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c1f3509db0f5e6b/Desktop/EXCEL_PROJECT/"/>
    </mc:Choice>
  </mc:AlternateContent>
  <xr:revisionPtr revIDLastSave="0" documentId="14_{D73ECE62-7907-4BB1-BA3A-80A3CE4D49E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ct_Master" sheetId="1" r:id="rId1"/>
    <sheet name="Sales_Data" sheetId="2" r:id="rId2"/>
    <sheet name="Summary" sheetId="3" r:id="rId3"/>
    <sheet name="pivot_salesperson" sheetId="7" r:id="rId4"/>
    <sheet name="pivot_category" sheetId="6" r:id="rId5"/>
    <sheet name="pivot__region" sheetId="5" r:id="rId6"/>
  </sheets>
  <calcPr calcId="191029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G2" i="3"/>
  <c r="I2" i="3"/>
  <c r="E2" i="3"/>
  <c r="B2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002" i="2"/>
  <c r="Q2003" i="2"/>
  <c r="Q2004" i="2"/>
  <c r="Q2005" i="2"/>
  <c r="Q2006" i="2"/>
  <c r="Q2007" i="2"/>
  <c r="Q2008" i="2"/>
  <c r="Q2009" i="2"/>
  <c r="Q2010" i="2"/>
  <c r="Q2011" i="2"/>
  <c r="Q2012" i="2"/>
  <c r="Q2013" i="2"/>
  <c r="Q2014" i="2"/>
  <c r="Q2015" i="2"/>
  <c r="Q2016" i="2"/>
  <c r="Q2017" i="2"/>
  <c r="Q2018" i="2"/>
  <c r="Q2019" i="2"/>
  <c r="Q2020" i="2"/>
  <c r="Q2021" i="2"/>
  <c r="Q2022" i="2"/>
  <c r="Q2023" i="2"/>
  <c r="Q2024" i="2"/>
  <c r="Q2025" i="2"/>
  <c r="Q2026" i="2"/>
  <c r="Q2027" i="2"/>
  <c r="Q2028" i="2"/>
  <c r="Q2029" i="2"/>
  <c r="Q2030" i="2"/>
  <c r="Q2031" i="2"/>
  <c r="Q2032" i="2"/>
  <c r="Q2033" i="2"/>
  <c r="Q2034" i="2"/>
  <c r="Q2035" i="2"/>
  <c r="Q2036" i="2"/>
  <c r="Q2037" i="2"/>
  <c r="Q2038" i="2"/>
  <c r="Q2039" i="2"/>
  <c r="Q2040" i="2"/>
  <c r="Q2041" i="2"/>
  <c r="Q2042" i="2"/>
  <c r="Q2043" i="2"/>
  <c r="Q2044" i="2"/>
  <c r="Q2045" i="2"/>
  <c r="Q2046" i="2"/>
  <c r="Q2047" i="2"/>
  <c r="Q2048" i="2"/>
  <c r="Q2049" i="2"/>
  <c r="Q2050" i="2"/>
  <c r="Q2051" i="2"/>
  <c r="Q2052" i="2"/>
  <c r="Q2053" i="2"/>
  <c r="Q2054" i="2"/>
  <c r="Q2055" i="2"/>
  <c r="Q2056" i="2"/>
  <c r="Q2057" i="2"/>
  <c r="Q2058" i="2"/>
  <c r="Q2059" i="2"/>
  <c r="Q2060" i="2"/>
  <c r="Q2061" i="2"/>
  <c r="Q2062" i="2"/>
  <c r="Q2063" i="2"/>
  <c r="Q2064" i="2"/>
  <c r="Q2065" i="2"/>
  <c r="Q2066" i="2"/>
  <c r="Q2067" i="2"/>
  <c r="Q2068" i="2"/>
  <c r="Q2069" i="2"/>
  <c r="Q2070" i="2"/>
  <c r="Q2071" i="2"/>
  <c r="Q2072" i="2"/>
  <c r="Q2073" i="2"/>
  <c r="Q2074" i="2"/>
  <c r="Q2075" i="2"/>
  <c r="Q2076" i="2"/>
  <c r="Q2077" i="2"/>
  <c r="Q2078" i="2"/>
  <c r="Q2079" i="2"/>
  <c r="Q2080" i="2"/>
  <c r="Q2081" i="2"/>
  <c r="Q2082" i="2"/>
  <c r="Q2083" i="2"/>
  <c r="Q2084" i="2"/>
  <c r="Q2085" i="2"/>
  <c r="Q2086" i="2"/>
  <c r="Q2087" i="2"/>
  <c r="Q2088" i="2"/>
  <c r="Q2089" i="2"/>
  <c r="Q2090" i="2"/>
  <c r="Q2091" i="2"/>
  <c r="Q2092" i="2"/>
  <c r="Q2093" i="2"/>
  <c r="Q2094" i="2"/>
  <c r="Q2095" i="2"/>
  <c r="Q2096" i="2"/>
  <c r="Q2097" i="2"/>
  <c r="Q2098" i="2"/>
  <c r="Q2099" i="2"/>
  <c r="Q2100" i="2"/>
  <c r="Q2101" i="2"/>
  <c r="Q2102" i="2"/>
  <c r="Q2103" i="2"/>
  <c r="Q2104" i="2"/>
  <c r="Q2105" i="2"/>
  <c r="Q2106" i="2"/>
  <c r="Q2107" i="2"/>
  <c r="Q2108" i="2"/>
  <c r="Q2109" i="2"/>
  <c r="Q2110" i="2"/>
  <c r="Q2111" i="2"/>
  <c r="Q2112" i="2"/>
  <c r="Q2113" i="2"/>
  <c r="Q2114" i="2"/>
  <c r="Q2115" i="2"/>
  <c r="Q2116" i="2"/>
  <c r="Q2117" i="2"/>
  <c r="Q2118" i="2"/>
  <c r="Q2119" i="2"/>
  <c r="Q2120" i="2"/>
  <c r="Q2121" i="2"/>
  <c r="Q2122" i="2"/>
  <c r="Q2123" i="2"/>
  <c r="Q2124" i="2"/>
  <c r="Q2125" i="2"/>
  <c r="Q2126" i="2"/>
  <c r="Q2127" i="2"/>
  <c r="Q2128" i="2"/>
  <c r="Q2129" i="2"/>
  <c r="Q2130" i="2"/>
  <c r="Q2131" i="2"/>
  <c r="Q2132" i="2"/>
  <c r="Q2133" i="2"/>
  <c r="Q2134" i="2"/>
  <c r="Q2135" i="2"/>
  <c r="Q2136" i="2"/>
  <c r="Q2137" i="2"/>
  <c r="Q2138" i="2"/>
  <c r="Q2139" i="2"/>
  <c r="Q2140" i="2"/>
  <c r="Q2141" i="2"/>
  <c r="Q2142" i="2"/>
  <c r="Q2143" i="2"/>
  <c r="Q2144" i="2"/>
  <c r="Q2145" i="2"/>
  <c r="Q2146" i="2"/>
  <c r="Q2147" i="2"/>
  <c r="Q2148" i="2"/>
  <c r="Q2149" i="2"/>
  <c r="Q2150" i="2"/>
  <c r="Q2151" i="2"/>
  <c r="Q2152" i="2"/>
  <c r="Q2153" i="2"/>
  <c r="Q2154" i="2"/>
  <c r="Q2155" i="2"/>
  <c r="Q2156" i="2"/>
  <c r="Q2157" i="2"/>
  <c r="Q2158" i="2"/>
  <c r="Q2159" i="2"/>
  <c r="Q2160" i="2"/>
  <c r="Q2161" i="2"/>
  <c r="Q2162" i="2"/>
  <c r="Q2163" i="2"/>
  <c r="Q2164" i="2"/>
  <c r="Q2165" i="2"/>
  <c r="Q2166" i="2"/>
  <c r="Q2167" i="2"/>
  <c r="Q2168" i="2"/>
  <c r="Q2169" i="2"/>
  <c r="Q2170" i="2"/>
  <c r="Q2171" i="2"/>
  <c r="Q2172" i="2"/>
  <c r="Q2173" i="2"/>
  <c r="Q2174" i="2"/>
  <c r="Q2175" i="2"/>
  <c r="Q2176" i="2"/>
  <c r="Q2177" i="2"/>
  <c r="Q2178" i="2"/>
  <c r="Q2179" i="2"/>
  <c r="Q2180" i="2"/>
  <c r="Q2181" i="2"/>
  <c r="Q2182" i="2"/>
  <c r="Q2183" i="2"/>
  <c r="Q2184" i="2"/>
  <c r="Q2185" i="2"/>
  <c r="Q2186" i="2"/>
  <c r="Q2187" i="2"/>
  <c r="Q2188" i="2"/>
  <c r="Q2189" i="2"/>
  <c r="Q2190" i="2"/>
  <c r="Q2191" i="2"/>
  <c r="Q2192" i="2"/>
  <c r="Q2193" i="2"/>
  <c r="Q2194" i="2"/>
  <c r="Q2195" i="2"/>
  <c r="Q2196" i="2"/>
  <c r="Q2197" i="2"/>
  <c r="Q2198" i="2"/>
  <c r="Q2199" i="2"/>
  <c r="Q2200" i="2"/>
  <c r="Q2201" i="2"/>
  <c r="Q2202" i="2"/>
  <c r="Q2203" i="2"/>
  <c r="Q2204" i="2"/>
  <c r="Q2205" i="2"/>
  <c r="Q2206" i="2"/>
  <c r="Q2207" i="2"/>
  <c r="Q2208" i="2"/>
  <c r="Q2209" i="2"/>
  <c r="Q2210" i="2"/>
  <c r="Q2211" i="2"/>
  <c r="Q2212" i="2"/>
  <c r="Q2213" i="2"/>
  <c r="Q2214" i="2"/>
  <c r="Q2215" i="2"/>
  <c r="Q2216" i="2"/>
  <c r="Q2217" i="2"/>
  <c r="Q2218" i="2"/>
  <c r="Q2219" i="2"/>
  <c r="Q2220" i="2"/>
  <c r="Q2221" i="2"/>
  <c r="Q2222" i="2"/>
  <c r="Q2223" i="2"/>
  <c r="Q2224" i="2"/>
  <c r="Q2225" i="2"/>
  <c r="Q2226" i="2"/>
  <c r="Q2227" i="2"/>
  <c r="Q2228" i="2"/>
  <c r="Q2229" i="2"/>
  <c r="Q2230" i="2"/>
  <c r="Q2231" i="2"/>
  <c r="Q2232" i="2"/>
  <c r="Q2233" i="2"/>
  <c r="Q2234" i="2"/>
  <c r="Q2235" i="2"/>
  <c r="Q2236" i="2"/>
  <c r="Q2237" i="2"/>
  <c r="Q2238" i="2"/>
  <c r="Q2239" i="2"/>
  <c r="Q2240" i="2"/>
  <c r="Q2241" i="2"/>
  <c r="Q2242" i="2"/>
  <c r="Q2243" i="2"/>
  <c r="Q2244" i="2"/>
  <c r="Q2245" i="2"/>
  <c r="Q2246" i="2"/>
  <c r="Q2247" i="2"/>
  <c r="Q2248" i="2"/>
  <c r="Q2249" i="2"/>
  <c r="Q2250" i="2"/>
  <c r="Q2251" i="2"/>
  <c r="Q2252" i="2"/>
  <c r="Q2253" i="2"/>
  <c r="Q2254" i="2"/>
  <c r="Q2255" i="2"/>
  <c r="Q2256" i="2"/>
  <c r="Q2257" i="2"/>
  <c r="Q2258" i="2"/>
  <c r="Q2259" i="2"/>
  <c r="Q2260" i="2"/>
  <c r="Q2261" i="2"/>
  <c r="Q2262" i="2"/>
  <c r="Q2263" i="2"/>
  <c r="Q2264" i="2"/>
  <c r="Q2265" i="2"/>
  <c r="Q2266" i="2"/>
  <c r="Q2267" i="2"/>
  <c r="Q2268" i="2"/>
  <c r="Q2269" i="2"/>
  <c r="Q2270" i="2"/>
  <c r="Q2271" i="2"/>
  <c r="Q2272" i="2"/>
  <c r="Q2273" i="2"/>
  <c r="Q2274" i="2"/>
  <c r="Q2275" i="2"/>
  <c r="Q2276" i="2"/>
  <c r="Q2277" i="2"/>
  <c r="Q2278" i="2"/>
  <c r="Q2279" i="2"/>
  <c r="Q2280" i="2"/>
  <c r="Q2281" i="2"/>
  <c r="Q2282" i="2"/>
  <c r="Q2283" i="2"/>
  <c r="Q2284" i="2"/>
  <c r="Q2285" i="2"/>
  <c r="Q2286" i="2"/>
  <c r="Q2287" i="2"/>
  <c r="Q2288" i="2"/>
  <c r="Q2289" i="2"/>
  <c r="Q2290" i="2"/>
  <c r="Q2291" i="2"/>
  <c r="Q2292" i="2"/>
  <c r="Q2293" i="2"/>
  <c r="Q2294" i="2"/>
  <c r="Q2295" i="2"/>
  <c r="Q2296" i="2"/>
  <c r="Q2297" i="2"/>
  <c r="Q2298" i="2"/>
  <c r="Q2299" i="2"/>
  <c r="Q2300" i="2"/>
  <c r="Q2301" i="2"/>
  <c r="Q2302" i="2"/>
  <c r="Q2303" i="2"/>
  <c r="Q2304" i="2"/>
  <c r="Q2305" i="2"/>
  <c r="Q2306" i="2"/>
  <c r="Q2307" i="2"/>
  <c r="Q2308" i="2"/>
  <c r="Q2309" i="2"/>
  <c r="Q2310" i="2"/>
  <c r="Q2311" i="2"/>
  <c r="Q2312" i="2"/>
  <c r="Q2313" i="2"/>
  <c r="Q2314" i="2"/>
  <c r="Q2315" i="2"/>
  <c r="Q2316" i="2"/>
  <c r="Q2317" i="2"/>
  <c r="Q2318" i="2"/>
  <c r="Q2319" i="2"/>
  <c r="Q2320" i="2"/>
  <c r="Q2321" i="2"/>
  <c r="Q2322" i="2"/>
  <c r="Q2323" i="2"/>
  <c r="Q2324" i="2"/>
  <c r="Q2325" i="2"/>
  <c r="Q2326" i="2"/>
  <c r="Q2327" i="2"/>
  <c r="Q2328" i="2"/>
  <c r="Q2329" i="2"/>
  <c r="Q2330" i="2"/>
  <c r="Q2331" i="2"/>
  <c r="Q2332" i="2"/>
  <c r="Q2333" i="2"/>
  <c r="Q2334" i="2"/>
  <c r="Q2335" i="2"/>
  <c r="Q2336" i="2"/>
  <c r="Q2337" i="2"/>
  <c r="Q2338" i="2"/>
  <c r="Q2339" i="2"/>
  <c r="Q2340" i="2"/>
  <c r="Q2341" i="2"/>
  <c r="Q2342" i="2"/>
  <c r="Q2343" i="2"/>
  <c r="Q2344" i="2"/>
  <c r="Q2345" i="2"/>
  <c r="Q2346" i="2"/>
  <c r="Q2347" i="2"/>
  <c r="Q2348" i="2"/>
  <c r="Q2349" i="2"/>
  <c r="Q2350" i="2"/>
  <c r="Q2351" i="2"/>
  <c r="Q2352" i="2"/>
  <c r="Q2353" i="2"/>
  <c r="Q2354" i="2"/>
  <c r="Q2355" i="2"/>
  <c r="Q2356" i="2"/>
  <c r="Q2357" i="2"/>
  <c r="Q2358" i="2"/>
  <c r="Q2359" i="2"/>
  <c r="Q2360" i="2"/>
  <c r="Q2361" i="2"/>
  <c r="Q2362" i="2"/>
  <c r="Q2363" i="2"/>
  <c r="Q2364" i="2"/>
  <c r="Q2365" i="2"/>
  <c r="Q2366" i="2"/>
  <c r="Q2367" i="2"/>
  <c r="Q2368" i="2"/>
  <c r="Q2369" i="2"/>
  <c r="Q2370" i="2"/>
  <c r="Q2371" i="2"/>
  <c r="Q2372" i="2"/>
  <c r="Q2373" i="2"/>
  <c r="Q2374" i="2"/>
  <c r="Q2375" i="2"/>
  <c r="Q2376" i="2"/>
  <c r="Q2377" i="2"/>
  <c r="Q2378" i="2"/>
  <c r="Q2379" i="2"/>
  <c r="Q2380" i="2"/>
  <c r="Q2381" i="2"/>
  <c r="Q2382" i="2"/>
  <c r="Q2383" i="2"/>
  <c r="Q2384" i="2"/>
  <c r="Q2385" i="2"/>
  <c r="Q2386" i="2"/>
  <c r="Q2387" i="2"/>
  <c r="Q2388" i="2"/>
  <c r="Q2389" i="2"/>
  <c r="Q2390" i="2"/>
  <c r="Q2391" i="2"/>
  <c r="Q2392" i="2"/>
  <c r="Q2393" i="2"/>
  <c r="Q2394" i="2"/>
  <c r="Q2395" i="2"/>
  <c r="Q2396" i="2"/>
  <c r="Q2397" i="2"/>
  <c r="Q2398" i="2"/>
  <c r="Q2399" i="2"/>
  <c r="Q2400" i="2"/>
  <c r="Q2401" i="2"/>
  <c r="Q2402" i="2"/>
  <c r="Q2403" i="2"/>
  <c r="Q2404" i="2"/>
  <c r="Q2405" i="2"/>
  <c r="Q2406" i="2"/>
  <c r="Q2407" i="2"/>
  <c r="Q2408" i="2"/>
  <c r="Q2409" i="2"/>
  <c r="Q2410" i="2"/>
  <c r="Q2411" i="2"/>
  <c r="Q2412" i="2"/>
  <c r="Q2413" i="2"/>
  <c r="Q2414" i="2"/>
  <c r="Q2415" i="2"/>
  <c r="Q2416" i="2"/>
  <c r="Q2417" i="2"/>
  <c r="Q2418" i="2"/>
  <c r="Q2419" i="2"/>
  <c r="Q2420" i="2"/>
  <c r="Q2421" i="2"/>
  <c r="Q2422" i="2"/>
  <c r="Q2423" i="2"/>
  <c r="Q2424" i="2"/>
  <c r="Q2425" i="2"/>
  <c r="Q2426" i="2"/>
  <c r="Q2427" i="2"/>
  <c r="Q2428" i="2"/>
  <c r="Q2429" i="2"/>
  <c r="Q2430" i="2"/>
  <c r="Q2431" i="2"/>
  <c r="Q2432" i="2"/>
  <c r="Q2433" i="2"/>
  <c r="Q2434" i="2"/>
  <c r="Q2435" i="2"/>
  <c r="Q2436" i="2"/>
  <c r="Q2437" i="2"/>
  <c r="Q2438" i="2"/>
  <c r="Q2439" i="2"/>
  <c r="Q2440" i="2"/>
  <c r="Q2441" i="2"/>
  <c r="Q2442" i="2"/>
  <c r="Q2443" i="2"/>
  <c r="Q2444" i="2"/>
  <c r="Q2445" i="2"/>
  <c r="Q2446" i="2"/>
  <c r="Q2447" i="2"/>
  <c r="Q2448" i="2"/>
  <c r="Q2449" i="2"/>
  <c r="Q2450" i="2"/>
  <c r="Q2451" i="2"/>
  <c r="Q2452" i="2"/>
  <c r="Q2453" i="2"/>
  <c r="Q2454" i="2"/>
  <c r="Q2455" i="2"/>
  <c r="Q2456" i="2"/>
  <c r="Q2457" i="2"/>
  <c r="Q2458" i="2"/>
  <c r="Q2459" i="2"/>
  <c r="Q2460" i="2"/>
  <c r="Q2461" i="2"/>
  <c r="Q2462" i="2"/>
  <c r="Q2463" i="2"/>
  <c r="Q2464" i="2"/>
  <c r="Q2465" i="2"/>
  <c r="Q2466" i="2"/>
  <c r="Q2467" i="2"/>
  <c r="Q2468" i="2"/>
  <c r="Q2469" i="2"/>
  <c r="Q2470" i="2"/>
  <c r="Q2471" i="2"/>
  <c r="Q2472" i="2"/>
  <c r="Q2473" i="2"/>
  <c r="Q2474" i="2"/>
  <c r="Q2475" i="2"/>
  <c r="Q2476" i="2"/>
  <c r="Q2477" i="2"/>
  <c r="Q2478" i="2"/>
  <c r="Q247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Q2790" i="2"/>
  <c r="Q2791" i="2"/>
  <c r="Q2792" i="2"/>
  <c r="Q2793" i="2"/>
  <c r="Q2794" i="2"/>
  <c r="Q2795" i="2"/>
  <c r="Q2796" i="2"/>
  <c r="Q2797" i="2"/>
  <c r="Q2798" i="2"/>
  <c r="Q2799" i="2"/>
  <c r="Q2800" i="2"/>
  <c r="Q2801" i="2"/>
  <c r="Q2802" i="2"/>
  <c r="Q2803" i="2"/>
  <c r="Q2804" i="2"/>
  <c r="Q2805" i="2"/>
  <c r="Q2806" i="2"/>
  <c r="Q2807" i="2"/>
  <c r="Q2808" i="2"/>
  <c r="Q2809" i="2"/>
  <c r="Q2810" i="2"/>
  <c r="Q2811" i="2"/>
  <c r="Q2812" i="2"/>
  <c r="Q2813" i="2"/>
  <c r="Q2814" i="2"/>
  <c r="Q2815" i="2"/>
  <c r="Q2816" i="2"/>
  <c r="Q2817" i="2"/>
  <c r="Q2818" i="2"/>
  <c r="Q2819" i="2"/>
  <c r="Q2820" i="2"/>
  <c r="Q2821" i="2"/>
  <c r="Q2822" i="2"/>
  <c r="Q2823" i="2"/>
  <c r="Q2824" i="2"/>
  <c r="Q2825" i="2"/>
  <c r="Q2826" i="2"/>
  <c r="Q2827" i="2"/>
  <c r="Q2828" i="2"/>
  <c r="Q2829" i="2"/>
  <c r="Q2830" i="2"/>
  <c r="Q2831" i="2"/>
  <c r="Q2832" i="2"/>
  <c r="Q2833" i="2"/>
  <c r="Q2834" i="2"/>
  <c r="Q2835" i="2"/>
  <c r="Q2836" i="2"/>
  <c r="Q2837" i="2"/>
  <c r="Q2838" i="2"/>
  <c r="Q2839" i="2"/>
  <c r="Q2840" i="2"/>
  <c r="Q2841" i="2"/>
  <c r="Q2842" i="2"/>
  <c r="Q2843" i="2"/>
  <c r="Q2844" i="2"/>
  <c r="Q2845" i="2"/>
  <c r="Q2846" i="2"/>
  <c r="Q2847" i="2"/>
  <c r="Q2848" i="2"/>
  <c r="Q2849" i="2"/>
  <c r="Q2850" i="2"/>
  <c r="Q2851" i="2"/>
  <c r="Q2852" i="2"/>
  <c r="Q2853" i="2"/>
  <c r="Q2854" i="2"/>
  <c r="Q2855" i="2"/>
  <c r="Q2856" i="2"/>
  <c r="Q2857" i="2"/>
  <c r="Q2858" i="2"/>
  <c r="Q2859" i="2"/>
  <c r="Q2860" i="2"/>
  <c r="Q2861" i="2"/>
  <c r="Q2862" i="2"/>
  <c r="Q2863" i="2"/>
  <c r="Q2864" i="2"/>
  <c r="Q2865" i="2"/>
  <c r="Q2866" i="2"/>
  <c r="Q2867" i="2"/>
  <c r="Q2868" i="2"/>
  <c r="Q2869" i="2"/>
  <c r="Q2870" i="2"/>
  <c r="Q2871" i="2"/>
  <c r="Q2872" i="2"/>
  <c r="Q2873" i="2"/>
  <c r="Q2874" i="2"/>
  <c r="Q2875" i="2"/>
  <c r="Q2876" i="2"/>
  <c r="Q2877" i="2"/>
  <c r="Q2878" i="2"/>
  <c r="Q2879" i="2"/>
  <c r="Q2880" i="2"/>
  <c r="Q2881" i="2"/>
  <c r="Q2882" i="2"/>
  <c r="Q2883" i="2"/>
  <c r="Q2884" i="2"/>
  <c r="Q2885" i="2"/>
  <c r="Q2886" i="2"/>
  <c r="Q2887" i="2"/>
  <c r="Q2888" i="2"/>
  <c r="Q2889" i="2"/>
  <c r="Q2890" i="2"/>
  <c r="Q2891" i="2"/>
  <c r="Q2892" i="2"/>
  <c r="Q2893" i="2"/>
  <c r="Q2894" i="2"/>
  <c r="Q2895" i="2"/>
  <c r="Q2896" i="2"/>
  <c r="Q2897" i="2"/>
  <c r="Q2898" i="2"/>
  <c r="Q2899" i="2"/>
  <c r="Q2900" i="2"/>
  <c r="Q2901" i="2"/>
  <c r="Q2902" i="2"/>
  <c r="Q2903" i="2"/>
  <c r="Q2904" i="2"/>
  <c r="Q2905" i="2"/>
  <c r="Q2906" i="2"/>
  <c r="Q2907" i="2"/>
  <c r="Q2908" i="2"/>
  <c r="Q2909" i="2"/>
  <c r="Q2910" i="2"/>
  <c r="Q2911" i="2"/>
  <c r="Q2912" i="2"/>
  <c r="Q2913" i="2"/>
  <c r="Q2914" i="2"/>
  <c r="Q2915" i="2"/>
  <c r="Q2916" i="2"/>
  <c r="Q2917" i="2"/>
  <c r="Q2918" i="2"/>
  <c r="Q2919" i="2"/>
  <c r="Q2920" i="2"/>
  <c r="Q2921" i="2"/>
  <c r="Q2922" i="2"/>
  <c r="Q2923" i="2"/>
  <c r="Q2924" i="2"/>
  <c r="Q2925" i="2"/>
  <c r="Q2926" i="2"/>
  <c r="Q2927" i="2"/>
  <c r="Q2928" i="2"/>
  <c r="Q2929" i="2"/>
  <c r="Q2930" i="2"/>
  <c r="Q2931" i="2"/>
  <c r="Q2932" i="2"/>
  <c r="Q2933" i="2"/>
  <c r="Q2934" i="2"/>
  <c r="Q2935" i="2"/>
  <c r="Q2936" i="2"/>
  <c r="Q2937" i="2"/>
  <c r="Q2938" i="2"/>
  <c r="Q2939" i="2"/>
  <c r="Q2940" i="2"/>
  <c r="Q2941" i="2"/>
  <c r="Q2942" i="2"/>
  <c r="Q2943" i="2"/>
  <c r="Q2944" i="2"/>
  <c r="Q2945" i="2"/>
  <c r="Q2946" i="2"/>
  <c r="Q2947" i="2"/>
  <c r="Q2948" i="2"/>
  <c r="Q2949" i="2"/>
  <c r="Q2950" i="2"/>
  <c r="Q2951" i="2"/>
  <c r="Q2952" i="2"/>
  <c r="Q2953" i="2"/>
  <c r="Q2954" i="2"/>
  <c r="Q2955" i="2"/>
  <c r="Q2956" i="2"/>
  <c r="Q2957" i="2"/>
  <c r="Q2958" i="2"/>
  <c r="Q2959" i="2"/>
  <c r="Q2960" i="2"/>
  <c r="Q2961" i="2"/>
  <c r="Q2962" i="2"/>
  <c r="Q2963" i="2"/>
  <c r="Q2964" i="2"/>
  <c r="Q2965" i="2"/>
  <c r="Q2966" i="2"/>
  <c r="Q2967" i="2"/>
  <c r="Q2968" i="2"/>
  <c r="Q2969" i="2"/>
  <c r="Q2970" i="2"/>
  <c r="Q2971" i="2"/>
  <c r="Q2972" i="2"/>
  <c r="Q2973" i="2"/>
  <c r="Q2974" i="2"/>
  <c r="Q2975" i="2"/>
  <c r="Q2976" i="2"/>
  <c r="Q2977" i="2"/>
  <c r="Q2978" i="2"/>
  <c r="Q2979" i="2"/>
  <c r="Q2980" i="2"/>
  <c r="Q2981" i="2"/>
  <c r="Q2982" i="2"/>
  <c r="Q2983" i="2"/>
  <c r="Q2984" i="2"/>
  <c r="Q2985" i="2"/>
  <c r="Q2986" i="2"/>
  <c r="Q2987" i="2"/>
  <c r="Q2988" i="2"/>
  <c r="Q2989" i="2"/>
  <c r="Q2990" i="2"/>
  <c r="Q2991" i="2"/>
  <c r="Q2992" i="2"/>
  <c r="Q2993" i="2"/>
  <c r="Q2994" i="2"/>
  <c r="Q2995" i="2"/>
  <c r="Q2996" i="2"/>
  <c r="Q2997" i="2"/>
  <c r="Q2998" i="2"/>
  <c r="Q2999" i="2"/>
  <c r="Q3000" i="2"/>
  <c r="Q3001" i="2"/>
  <c r="Q3002" i="2"/>
  <c r="Q3003" i="2"/>
  <c r="Q3004" i="2"/>
  <c r="Q3005" i="2"/>
  <c r="Q3006" i="2"/>
  <c r="Q3007" i="2"/>
  <c r="Q3008" i="2"/>
  <c r="Q3009" i="2"/>
  <c r="Q3010" i="2"/>
  <c r="Q3011" i="2"/>
  <c r="Q3012" i="2"/>
  <c r="Q3013" i="2"/>
  <c r="Q3014" i="2"/>
  <c r="Q3015" i="2"/>
  <c r="Q3016" i="2"/>
  <c r="Q3017" i="2"/>
  <c r="Q3018" i="2"/>
  <c r="Q3019" i="2"/>
  <c r="Q3020" i="2"/>
  <c r="Q3021" i="2"/>
  <c r="Q3022" i="2"/>
  <c r="Q3023" i="2"/>
  <c r="Q3024" i="2"/>
  <c r="Q3025" i="2"/>
  <c r="Q3026" i="2"/>
  <c r="Q3027" i="2"/>
  <c r="Q3028" i="2"/>
  <c r="Q3029" i="2"/>
  <c r="Q3030" i="2"/>
  <c r="Q3031" i="2"/>
  <c r="Q3032" i="2"/>
  <c r="Q3033" i="2"/>
  <c r="Q3034" i="2"/>
  <c r="Q3035" i="2"/>
  <c r="Q3036" i="2"/>
  <c r="Q3037" i="2"/>
  <c r="Q3038" i="2"/>
  <c r="Q3039" i="2"/>
  <c r="Q3040" i="2"/>
  <c r="Q3041" i="2"/>
  <c r="Q3042" i="2"/>
  <c r="Q3043" i="2"/>
  <c r="Q3044" i="2"/>
  <c r="Q3045" i="2"/>
  <c r="Q3046" i="2"/>
  <c r="Q3047" i="2"/>
  <c r="Q3048" i="2"/>
  <c r="Q3049" i="2"/>
  <c r="Q3050" i="2"/>
  <c r="Q3051" i="2"/>
  <c r="Q3052" i="2"/>
  <c r="Q3053" i="2"/>
  <c r="Q3054" i="2"/>
  <c r="Q3055" i="2"/>
  <c r="Q3056" i="2"/>
  <c r="Q3057" i="2"/>
  <c r="Q3058" i="2"/>
  <c r="Q3059" i="2"/>
  <c r="Q3060" i="2"/>
  <c r="Q3061" i="2"/>
  <c r="Q3062" i="2"/>
  <c r="Q3063" i="2"/>
  <c r="Q3064" i="2"/>
  <c r="Q3065" i="2"/>
  <c r="Q3066" i="2"/>
  <c r="Q3067" i="2"/>
  <c r="Q3068" i="2"/>
  <c r="Q3069" i="2"/>
  <c r="Q3070" i="2"/>
  <c r="Q3071" i="2"/>
  <c r="Q3072" i="2"/>
  <c r="Q3073" i="2"/>
  <c r="Q3074" i="2"/>
  <c r="Q3075" i="2"/>
  <c r="Q3076" i="2"/>
  <c r="Q3077" i="2"/>
  <c r="Q3078" i="2"/>
  <c r="Q3079" i="2"/>
  <c r="Q3080" i="2"/>
  <c r="Q3081" i="2"/>
  <c r="Q3082" i="2"/>
  <c r="Q3083" i="2"/>
  <c r="Q3084" i="2"/>
  <c r="Q3085" i="2"/>
  <c r="Q3086" i="2"/>
  <c r="Q3087" i="2"/>
  <c r="Q3088" i="2"/>
  <c r="Q3089" i="2"/>
  <c r="Q3090" i="2"/>
  <c r="Q3091" i="2"/>
  <c r="Q3092" i="2"/>
  <c r="Q3093" i="2"/>
  <c r="Q3094" i="2"/>
  <c r="Q3095" i="2"/>
  <c r="Q3096" i="2"/>
  <c r="Q3097" i="2"/>
  <c r="Q3098" i="2"/>
  <c r="Q3099" i="2"/>
  <c r="Q3100" i="2"/>
  <c r="Q3101" i="2"/>
  <c r="Q3102" i="2"/>
  <c r="Q3103" i="2"/>
  <c r="Q3104" i="2"/>
  <c r="Q3105" i="2"/>
  <c r="Q3106" i="2"/>
  <c r="Q3107" i="2"/>
  <c r="Q3108" i="2"/>
  <c r="Q3109" i="2"/>
  <c r="Q3110" i="2"/>
  <c r="Q3111" i="2"/>
  <c r="Q3112" i="2"/>
  <c r="Q3113" i="2"/>
  <c r="Q3114" i="2"/>
  <c r="Q3115" i="2"/>
  <c r="Q3116" i="2"/>
  <c r="Q3117" i="2"/>
  <c r="Q3118" i="2"/>
  <c r="Q3119" i="2"/>
  <c r="Q3120" i="2"/>
  <c r="Q3121" i="2"/>
  <c r="Q3122" i="2"/>
  <c r="Q3123" i="2"/>
  <c r="Q3124" i="2"/>
  <c r="Q3125" i="2"/>
  <c r="Q3126" i="2"/>
  <c r="Q3127" i="2"/>
  <c r="Q3128" i="2"/>
  <c r="Q3129" i="2"/>
  <c r="Q3130" i="2"/>
  <c r="Q3131" i="2"/>
  <c r="Q3132" i="2"/>
  <c r="Q3133" i="2"/>
  <c r="Q3134" i="2"/>
  <c r="Q3135" i="2"/>
  <c r="Q3136" i="2"/>
  <c r="Q3137" i="2"/>
  <c r="Q3138" i="2"/>
  <c r="Q3139" i="2"/>
  <c r="Q3140" i="2"/>
  <c r="Q3141" i="2"/>
  <c r="Q3142" i="2"/>
  <c r="Q3143" i="2"/>
  <c r="Q3144" i="2"/>
  <c r="Q3145" i="2"/>
  <c r="Q3146" i="2"/>
  <c r="Q3147" i="2"/>
  <c r="Q3148" i="2"/>
  <c r="Q3149" i="2"/>
  <c r="Q3150" i="2"/>
  <c r="Q3151" i="2"/>
  <c r="Q3152" i="2"/>
  <c r="Q3153" i="2"/>
  <c r="Q3154" i="2"/>
  <c r="Q3155" i="2"/>
  <c r="Q3156" i="2"/>
  <c r="Q3157" i="2"/>
  <c r="Q3158" i="2"/>
  <c r="Q3159" i="2"/>
  <c r="Q3160" i="2"/>
  <c r="Q3161" i="2"/>
  <c r="Q3162" i="2"/>
  <c r="Q3163" i="2"/>
  <c r="Q3164" i="2"/>
  <c r="Q3165" i="2"/>
  <c r="Q3166" i="2"/>
  <c r="Q3167" i="2"/>
  <c r="Q3168" i="2"/>
  <c r="Q3169" i="2"/>
  <c r="Q3170" i="2"/>
  <c r="Q3171" i="2"/>
  <c r="Q3172" i="2"/>
  <c r="Q3173" i="2"/>
  <c r="Q3174" i="2"/>
  <c r="Q3175" i="2"/>
  <c r="Q3176" i="2"/>
  <c r="Q3177" i="2"/>
  <c r="Q3178" i="2"/>
  <c r="Q3179" i="2"/>
  <c r="Q3180" i="2"/>
  <c r="Q3181" i="2"/>
  <c r="Q3182" i="2"/>
  <c r="Q3183" i="2"/>
  <c r="Q3184" i="2"/>
  <c r="Q3185" i="2"/>
  <c r="Q3186" i="2"/>
  <c r="Q3187" i="2"/>
  <c r="Q3188" i="2"/>
  <c r="Q3189" i="2"/>
  <c r="Q3190" i="2"/>
  <c r="Q3191" i="2"/>
  <c r="Q3192" i="2"/>
  <c r="Q3193" i="2"/>
  <c r="Q3194" i="2"/>
  <c r="Q3195" i="2"/>
  <c r="Q3196" i="2"/>
  <c r="Q3197" i="2"/>
  <c r="Q3198" i="2"/>
  <c r="Q3199" i="2"/>
  <c r="Q3200" i="2"/>
  <c r="Q3201" i="2"/>
  <c r="Q3202" i="2"/>
  <c r="Q3203" i="2"/>
  <c r="Q3204" i="2"/>
  <c r="Q3205" i="2"/>
  <c r="Q3206" i="2"/>
  <c r="Q3207" i="2"/>
  <c r="Q3208" i="2"/>
  <c r="Q3209" i="2"/>
  <c r="Q3210" i="2"/>
  <c r="Q3211" i="2"/>
  <c r="Q3212" i="2"/>
  <c r="Q3213" i="2"/>
  <c r="Q3214" i="2"/>
  <c r="Q3215" i="2"/>
  <c r="Q3216" i="2"/>
  <c r="Q3217" i="2"/>
  <c r="Q3218" i="2"/>
  <c r="Q3219" i="2"/>
  <c r="Q3220" i="2"/>
  <c r="Q3221" i="2"/>
  <c r="Q3222" i="2"/>
  <c r="Q3223" i="2"/>
  <c r="Q3224" i="2"/>
  <c r="Q3225" i="2"/>
  <c r="Q3226" i="2"/>
  <c r="Q3227" i="2"/>
  <c r="Q3228" i="2"/>
  <c r="Q3229" i="2"/>
  <c r="Q3230" i="2"/>
  <c r="Q3231" i="2"/>
  <c r="Q3232" i="2"/>
  <c r="Q3233" i="2"/>
  <c r="Q3234" i="2"/>
  <c r="Q3235" i="2"/>
  <c r="Q3236" i="2"/>
  <c r="Q3237" i="2"/>
  <c r="Q3238" i="2"/>
  <c r="Q3239" i="2"/>
  <c r="Q3240" i="2"/>
  <c r="Q3241" i="2"/>
  <c r="Q3242" i="2"/>
  <c r="Q3243" i="2"/>
  <c r="Q3244" i="2"/>
  <c r="Q3245" i="2"/>
  <c r="Q3246" i="2"/>
  <c r="Q3247" i="2"/>
  <c r="Q3248" i="2"/>
  <c r="Q3249" i="2"/>
  <c r="Q3250" i="2"/>
  <c r="Q3251" i="2"/>
  <c r="Q3252" i="2"/>
  <c r="Q3253" i="2"/>
  <c r="Q3254" i="2"/>
  <c r="Q3255" i="2"/>
  <c r="Q3256" i="2"/>
  <c r="Q3257" i="2"/>
  <c r="Q3258" i="2"/>
  <c r="Q3259" i="2"/>
  <c r="Q3260" i="2"/>
  <c r="Q3261" i="2"/>
  <c r="Q3262" i="2"/>
  <c r="Q3263" i="2"/>
  <c r="Q3264" i="2"/>
  <c r="Q3265" i="2"/>
  <c r="Q3266" i="2"/>
  <c r="Q3267" i="2"/>
  <c r="Q3268" i="2"/>
  <c r="Q3269" i="2"/>
  <c r="Q3270" i="2"/>
  <c r="Q3271" i="2"/>
  <c r="Q3272" i="2"/>
  <c r="Q3273" i="2"/>
  <c r="Q3274" i="2"/>
  <c r="Q3275" i="2"/>
  <c r="Q3276" i="2"/>
  <c r="Q3277" i="2"/>
  <c r="Q3278" i="2"/>
  <c r="Q3279" i="2"/>
  <c r="Q3280" i="2"/>
  <c r="Q3281" i="2"/>
  <c r="Q3282" i="2"/>
  <c r="Q3283" i="2"/>
  <c r="Q3284" i="2"/>
  <c r="Q3285" i="2"/>
  <c r="Q3286" i="2"/>
  <c r="Q3287" i="2"/>
  <c r="Q3288" i="2"/>
  <c r="Q3289" i="2"/>
  <c r="Q3290" i="2"/>
  <c r="Q3291" i="2"/>
  <c r="Q3292" i="2"/>
  <c r="Q3293" i="2"/>
  <c r="Q3294" i="2"/>
  <c r="Q3295" i="2"/>
  <c r="Q3296" i="2"/>
  <c r="Q3297" i="2"/>
  <c r="Q3298" i="2"/>
  <c r="Q3299" i="2"/>
  <c r="Q3300" i="2"/>
  <c r="Q3301" i="2"/>
  <c r="Q3302" i="2"/>
  <c r="Q3303" i="2"/>
  <c r="Q3304" i="2"/>
  <c r="Q3305" i="2"/>
  <c r="Q3306" i="2"/>
  <c r="Q3307" i="2"/>
  <c r="Q3308" i="2"/>
  <c r="Q3309" i="2"/>
  <c r="Q3310" i="2"/>
  <c r="Q3311" i="2"/>
  <c r="Q3312" i="2"/>
  <c r="Q3313" i="2"/>
  <c r="Q3314" i="2"/>
  <c r="Q3315" i="2"/>
  <c r="Q3316" i="2"/>
  <c r="Q3317" i="2"/>
  <c r="Q3318" i="2"/>
  <c r="Q3319" i="2"/>
  <c r="Q3320" i="2"/>
  <c r="Q3321" i="2"/>
  <c r="Q3322" i="2"/>
  <c r="Q3323" i="2"/>
  <c r="Q3324" i="2"/>
  <c r="Q3325" i="2"/>
  <c r="Q3326" i="2"/>
  <c r="Q3327" i="2"/>
  <c r="Q3328" i="2"/>
  <c r="Q3329" i="2"/>
  <c r="Q3330" i="2"/>
  <c r="Q3331" i="2"/>
  <c r="Q3332" i="2"/>
  <c r="Q3333" i="2"/>
  <c r="Q3334" i="2"/>
  <c r="Q3335" i="2"/>
  <c r="Q3336" i="2"/>
  <c r="Q3337" i="2"/>
  <c r="Q3338" i="2"/>
  <c r="Q3339" i="2"/>
  <c r="Q3340" i="2"/>
  <c r="Q3341" i="2"/>
  <c r="Q3342" i="2"/>
  <c r="Q3343" i="2"/>
  <c r="Q3344" i="2"/>
  <c r="Q3345" i="2"/>
  <c r="Q3346" i="2"/>
  <c r="Q3347" i="2"/>
  <c r="Q3348" i="2"/>
  <c r="Q3349" i="2"/>
  <c r="Q3350" i="2"/>
  <c r="Q3351" i="2"/>
  <c r="Q3352" i="2"/>
  <c r="Q3353" i="2"/>
  <c r="Q3354" i="2"/>
  <c r="Q3355" i="2"/>
  <c r="Q3356" i="2"/>
  <c r="Q3357" i="2"/>
  <c r="Q3358" i="2"/>
  <c r="Q3359" i="2"/>
  <c r="Q3360" i="2"/>
  <c r="Q3361" i="2"/>
  <c r="Q3362" i="2"/>
  <c r="Q3363" i="2"/>
  <c r="Q3364" i="2"/>
  <c r="Q3365" i="2"/>
  <c r="Q3366" i="2"/>
  <c r="Q3367" i="2"/>
  <c r="Q3368" i="2"/>
  <c r="Q3369" i="2"/>
  <c r="Q3370" i="2"/>
  <c r="Q3371" i="2"/>
  <c r="Q3372" i="2"/>
  <c r="Q3373" i="2"/>
  <c r="Q3374" i="2"/>
  <c r="Q3375" i="2"/>
  <c r="Q3376" i="2"/>
  <c r="Q3377" i="2"/>
  <c r="Q3378" i="2"/>
  <c r="Q3379" i="2"/>
  <c r="Q3380" i="2"/>
  <c r="Q3381" i="2"/>
  <c r="Q3382" i="2"/>
  <c r="Q3383" i="2"/>
  <c r="Q3384" i="2"/>
  <c r="Q3385" i="2"/>
  <c r="Q3386" i="2"/>
  <c r="Q3387" i="2"/>
  <c r="Q3388" i="2"/>
  <c r="Q3389" i="2"/>
  <c r="Q3390" i="2"/>
  <c r="Q3391" i="2"/>
  <c r="Q3392" i="2"/>
  <c r="Q3393" i="2"/>
  <c r="Q3394" i="2"/>
  <c r="Q3395" i="2"/>
  <c r="Q3396" i="2"/>
  <c r="Q3397" i="2"/>
  <c r="Q3398" i="2"/>
  <c r="Q3399" i="2"/>
  <c r="Q3400" i="2"/>
  <c r="Q3401" i="2"/>
  <c r="Q3402" i="2"/>
  <c r="Q3403" i="2"/>
  <c r="Q3404" i="2"/>
  <c r="Q3405" i="2"/>
  <c r="Q3406" i="2"/>
  <c r="Q3407" i="2"/>
  <c r="Q3408" i="2"/>
  <c r="Q3409" i="2"/>
  <c r="Q3410" i="2"/>
  <c r="Q3411" i="2"/>
  <c r="Q3412" i="2"/>
  <c r="Q3413" i="2"/>
  <c r="Q3414" i="2"/>
  <c r="Q3415" i="2"/>
  <c r="Q3416" i="2"/>
  <c r="Q3417" i="2"/>
  <c r="Q3418" i="2"/>
  <c r="Q3419" i="2"/>
  <c r="Q3420" i="2"/>
  <c r="Q3421" i="2"/>
  <c r="Q3422" i="2"/>
  <c r="Q3423" i="2"/>
  <c r="Q3424" i="2"/>
  <c r="Q3425" i="2"/>
  <c r="Q3426" i="2"/>
  <c r="Q3427" i="2"/>
  <c r="Q3428" i="2"/>
  <c r="Q3429" i="2"/>
  <c r="Q3430" i="2"/>
  <c r="Q3431" i="2"/>
  <c r="Q3432" i="2"/>
  <c r="Q3433" i="2"/>
  <c r="Q3434" i="2"/>
  <c r="Q3435" i="2"/>
  <c r="Q3436" i="2"/>
  <c r="Q3437" i="2"/>
  <c r="Q3438" i="2"/>
  <c r="Q3439" i="2"/>
  <c r="Q3440" i="2"/>
  <c r="Q3441" i="2"/>
  <c r="Q3442" i="2"/>
  <c r="Q3443" i="2"/>
  <c r="Q3444" i="2"/>
  <c r="Q3445" i="2"/>
  <c r="Q3446" i="2"/>
  <c r="Q3447" i="2"/>
  <c r="Q3448" i="2"/>
  <c r="Q3449" i="2"/>
  <c r="Q3450" i="2"/>
  <c r="Q3451" i="2"/>
  <c r="Q3452" i="2"/>
  <c r="Q3453" i="2"/>
  <c r="Q3454" i="2"/>
  <c r="Q3455" i="2"/>
  <c r="Q3456" i="2"/>
  <c r="Q3457" i="2"/>
  <c r="Q3458" i="2"/>
  <c r="Q3459" i="2"/>
  <c r="Q3460" i="2"/>
  <c r="Q3461" i="2"/>
  <c r="Q3462" i="2"/>
  <c r="Q3463" i="2"/>
  <c r="Q3464" i="2"/>
  <c r="Q3465" i="2"/>
  <c r="Q3466" i="2"/>
  <c r="Q3467" i="2"/>
  <c r="Q3468" i="2"/>
  <c r="Q3469" i="2"/>
  <c r="Q3470" i="2"/>
  <c r="Q3471" i="2"/>
  <c r="Q3472" i="2"/>
  <c r="Q3473" i="2"/>
  <c r="Q3474" i="2"/>
  <c r="Q3475" i="2"/>
  <c r="Q3476" i="2"/>
  <c r="Q3477" i="2"/>
  <c r="Q3478" i="2"/>
  <c r="Q3479" i="2"/>
  <c r="Q3480" i="2"/>
  <c r="Q3481" i="2"/>
  <c r="Q3482" i="2"/>
  <c r="Q3483" i="2"/>
  <c r="Q3484" i="2"/>
  <c r="Q3485" i="2"/>
  <c r="Q3486" i="2"/>
  <c r="Q3487" i="2"/>
  <c r="Q3488" i="2"/>
  <c r="Q3489" i="2"/>
  <c r="Q3490" i="2"/>
  <c r="Q3491" i="2"/>
  <c r="Q3492" i="2"/>
  <c r="Q3493" i="2"/>
  <c r="Q3494" i="2"/>
  <c r="Q3495" i="2"/>
  <c r="Q3496" i="2"/>
  <c r="Q3497" i="2"/>
  <c r="Q3498" i="2"/>
  <c r="Q3499" i="2"/>
  <c r="Q3500" i="2"/>
  <c r="Q3501" i="2"/>
  <c r="Q3502" i="2"/>
  <c r="Q3503" i="2"/>
  <c r="Q3504" i="2"/>
  <c r="Q3505" i="2"/>
  <c r="Q3506" i="2"/>
  <c r="Q3507" i="2"/>
  <c r="Q3508" i="2"/>
  <c r="Q3509" i="2"/>
  <c r="Q3510" i="2"/>
  <c r="Q3511" i="2"/>
  <c r="Q3512" i="2"/>
  <c r="Q3513" i="2"/>
  <c r="Q3514" i="2"/>
  <c r="Q3515" i="2"/>
  <c r="Q3516" i="2"/>
  <c r="Q3517" i="2"/>
  <c r="Q3518" i="2"/>
  <c r="Q3519" i="2"/>
  <c r="Q3520" i="2"/>
  <c r="Q3521" i="2"/>
  <c r="Q3522" i="2"/>
  <c r="Q3523" i="2"/>
  <c r="Q3524" i="2"/>
  <c r="Q3525" i="2"/>
  <c r="Q3526" i="2"/>
  <c r="Q3527" i="2"/>
  <c r="Q3528" i="2"/>
  <c r="Q3529" i="2"/>
  <c r="Q3530" i="2"/>
  <c r="Q3531" i="2"/>
  <c r="Q3532" i="2"/>
  <c r="Q3533" i="2"/>
  <c r="Q3534" i="2"/>
  <c r="Q3535" i="2"/>
  <c r="Q3536" i="2"/>
  <c r="Q3537" i="2"/>
  <c r="Q3538" i="2"/>
  <c r="Q3539" i="2"/>
  <c r="Q3540" i="2"/>
  <c r="Q3541" i="2"/>
  <c r="Q3542" i="2"/>
  <c r="Q3543" i="2"/>
  <c r="Q3544" i="2"/>
  <c r="Q3545" i="2"/>
  <c r="Q3546" i="2"/>
  <c r="Q3547" i="2"/>
  <c r="Q3548" i="2"/>
  <c r="Q3549" i="2"/>
  <c r="Q3550" i="2"/>
  <c r="Q3551" i="2"/>
  <c r="Q3552" i="2"/>
  <c r="Q3553" i="2"/>
  <c r="Q3554" i="2"/>
  <c r="Q3555" i="2"/>
  <c r="Q3556" i="2"/>
  <c r="Q3557" i="2"/>
  <c r="Q3558" i="2"/>
  <c r="Q3559" i="2"/>
  <c r="Q3560" i="2"/>
  <c r="Q3561" i="2"/>
  <c r="Q3562" i="2"/>
  <c r="Q3563" i="2"/>
  <c r="Q3564" i="2"/>
  <c r="Q3565" i="2"/>
  <c r="Q3566" i="2"/>
  <c r="Q3567" i="2"/>
  <c r="Q3568" i="2"/>
  <c r="Q3569" i="2"/>
  <c r="Q3570" i="2"/>
  <c r="Q3571" i="2"/>
  <c r="Q3572" i="2"/>
  <c r="Q3573" i="2"/>
  <c r="Q3574" i="2"/>
  <c r="Q3575" i="2"/>
  <c r="Q3576" i="2"/>
  <c r="Q3577" i="2"/>
  <c r="Q3578" i="2"/>
  <c r="Q3579" i="2"/>
  <c r="Q3580" i="2"/>
  <c r="Q3581" i="2"/>
  <c r="Q3582" i="2"/>
  <c r="Q3583" i="2"/>
  <c r="Q3584" i="2"/>
  <c r="Q3585" i="2"/>
  <c r="Q3586" i="2"/>
  <c r="Q3587" i="2"/>
  <c r="Q3588" i="2"/>
  <c r="Q3589" i="2"/>
  <c r="Q3590" i="2"/>
  <c r="Q3591" i="2"/>
  <c r="Q3592" i="2"/>
  <c r="Q3593" i="2"/>
  <c r="Q3594" i="2"/>
  <c r="Q3595" i="2"/>
  <c r="Q3596" i="2"/>
  <c r="Q3597" i="2"/>
  <c r="Q3598" i="2"/>
  <c r="Q3599" i="2"/>
  <c r="Q3600" i="2"/>
  <c r="Q3601" i="2"/>
  <c r="Q3602" i="2"/>
  <c r="Q3603" i="2"/>
  <c r="Q3604" i="2"/>
  <c r="Q3605" i="2"/>
  <c r="Q3606" i="2"/>
  <c r="Q3607" i="2"/>
  <c r="Q3608" i="2"/>
  <c r="Q3609" i="2"/>
  <c r="Q3610" i="2"/>
  <c r="Q3611" i="2"/>
  <c r="Q3612" i="2"/>
  <c r="Q3613" i="2"/>
  <c r="Q3614" i="2"/>
  <c r="Q3615" i="2"/>
  <c r="Q3616" i="2"/>
  <c r="Q3617" i="2"/>
  <c r="Q3618" i="2"/>
  <c r="Q3619" i="2"/>
  <c r="Q3620" i="2"/>
  <c r="Q3621" i="2"/>
  <c r="Q3622" i="2"/>
  <c r="Q3623" i="2"/>
  <c r="Q3624" i="2"/>
  <c r="Q3625" i="2"/>
  <c r="Q3626" i="2"/>
  <c r="Q3627" i="2"/>
  <c r="Q3628" i="2"/>
  <c r="Q3629" i="2"/>
  <c r="Q3630" i="2"/>
  <c r="Q3631" i="2"/>
  <c r="Q3632" i="2"/>
  <c r="Q3633" i="2"/>
  <c r="Q3634" i="2"/>
  <c r="Q3635" i="2"/>
  <c r="Q3636" i="2"/>
  <c r="Q3637" i="2"/>
  <c r="Q3638" i="2"/>
  <c r="Q3639" i="2"/>
  <c r="Q3640" i="2"/>
  <c r="Q3641" i="2"/>
  <c r="Q3642" i="2"/>
  <c r="Q3643" i="2"/>
  <c r="Q3644" i="2"/>
  <c r="Q3645" i="2"/>
  <c r="Q3646" i="2"/>
  <c r="Q3647" i="2"/>
  <c r="Q3648" i="2"/>
  <c r="Q3649" i="2"/>
  <c r="Q3650" i="2"/>
  <c r="Q3651" i="2"/>
  <c r="Q3652" i="2"/>
  <c r="Q3653" i="2"/>
  <c r="Q3654" i="2"/>
  <c r="Q3655" i="2"/>
  <c r="Q3656" i="2"/>
  <c r="Q3657" i="2"/>
  <c r="Q3658" i="2"/>
  <c r="Q3659" i="2"/>
  <c r="Q3660" i="2"/>
  <c r="Q3661" i="2"/>
  <c r="Q3662" i="2"/>
  <c r="Q3663" i="2"/>
  <c r="Q3664" i="2"/>
  <c r="Q3665" i="2"/>
  <c r="Q3666" i="2"/>
  <c r="Q3667" i="2"/>
  <c r="Q3668" i="2"/>
  <c r="Q3669" i="2"/>
  <c r="Q3670" i="2"/>
  <c r="Q3671" i="2"/>
  <c r="Q3672" i="2"/>
  <c r="Q3673" i="2"/>
  <c r="Q3674" i="2"/>
  <c r="Q3675" i="2"/>
  <c r="Q3676" i="2"/>
  <c r="Q3677" i="2"/>
  <c r="Q3678" i="2"/>
  <c r="Q3679" i="2"/>
  <c r="Q3680" i="2"/>
  <c r="Q3681" i="2"/>
  <c r="Q3682" i="2"/>
  <c r="Q3683" i="2"/>
  <c r="Q3684" i="2"/>
  <c r="Q3685" i="2"/>
  <c r="Q3686" i="2"/>
  <c r="Q3687" i="2"/>
  <c r="Q3688" i="2"/>
  <c r="Q3689" i="2"/>
  <c r="Q3690" i="2"/>
  <c r="Q3691" i="2"/>
  <c r="Q3692" i="2"/>
  <c r="Q3693" i="2"/>
  <c r="Q3694" i="2"/>
  <c r="Q3695" i="2"/>
  <c r="Q3696" i="2"/>
  <c r="Q3697" i="2"/>
  <c r="Q3698" i="2"/>
  <c r="Q3699" i="2"/>
  <c r="Q3700" i="2"/>
  <c r="Q3701" i="2"/>
  <c r="Q3702" i="2"/>
  <c r="Q3703" i="2"/>
  <c r="Q3704" i="2"/>
  <c r="Q3705" i="2"/>
  <c r="Q3706" i="2"/>
  <c r="Q3707" i="2"/>
  <c r="Q3708" i="2"/>
  <c r="Q3709" i="2"/>
  <c r="Q3710" i="2"/>
  <c r="Q3711" i="2"/>
  <c r="Q3712" i="2"/>
  <c r="Q3713" i="2"/>
  <c r="Q3714" i="2"/>
  <c r="Q3715" i="2"/>
  <c r="Q3716" i="2"/>
  <c r="Q3717" i="2"/>
  <c r="Q3718" i="2"/>
  <c r="Q3719" i="2"/>
  <c r="Q3720" i="2"/>
  <c r="Q3721" i="2"/>
  <c r="Q3722" i="2"/>
  <c r="Q3723" i="2"/>
  <c r="Q3724" i="2"/>
  <c r="Q3725" i="2"/>
  <c r="Q3726" i="2"/>
  <c r="Q3727" i="2"/>
  <c r="Q3728" i="2"/>
  <c r="Q3729" i="2"/>
  <c r="Q3730" i="2"/>
  <c r="Q3731" i="2"/>
  <c r="Q3732" i="2"/>
  <c r="Q3733" i="2"/>
  <c r="Q3734" i="2"/>
  <c r="Q3735" i="2"/>
  <c r="Q3736" i="2"/>
  <c r="Q3737" i="2"/>
  <c r="Q3738" i="2"/>
  <c r="Q3739" i="2"/>
  <c r="Q3740" i="2"/>
  <c r="Q3741" i="2"/>
  <c r="Q3742" i="2"/>
  <c r="Q3743" i="2"/>
  <c r="Q3744" i="2"/>
  <c r="Q3745" i="2"/>
  <c r="Q3746" i="2"/>
  <c r="Q3747" i="2"/>
  <c r="Q3748" i="2"/>
  <c r="Q3749" i="2"/>
  <c r="Q3750" i="2"/>
  <c r="Q3751" i="2"/>
  <c r="Q3752" i="2"/>
  <c r="Q3753" i="2"/>
  <c r="Q3754" i="2"/>
  <c r="Q3755" i="2"/>
  <c r="Q3756" i="2"/>
  <c r="Q3757" i="2"/>
  <c r="Q3758" i="2"/>
  <c r="Q3759" i="2"/>
  <c r="Q3760" i="2"/>
  <c r="Q3761" i="2"/>
  <c r="Q3762" i="2"/>
  <c r="Q3763" i="2"/>
  <c r="Q3764" i="2"/>
  <c r="Q3765" i="2"/>
  <c r="Q3766" i="2"/>
  <c r="Q3767" i="2"/>
  <c r="Q3768" i="2"/>
  <c r="Q3769" i="2"/>
  <c r="Q3770" i="2"/>
  <c r="Q3771" i="2"/>
  <c r="Q3772" i="2"/>
  <c r="Q3773" i="2"/>
  <c r="Q3774" i="2"/>
  <c r="Q3775" i="2"/>
  <c r="Q3776" i="2"/>
  <c r="Q3777" i="2"/>
  <c r="Q3778" i="2"/>
  <c r="Q3779" i="2"/>
  <c r="Q3780" i="2"/>
  <c r="Q3781" i="2"/>
  <c r="Q3782" i="2"/>
  <c r="Q3783" i="2"/>
  <c r="Q3784" i="2"/>
  <c r="Q3785" i="2"/>
  <c r="Q3786" i="2"/>
  <c r="Q3787" i="2"/>
  <c r="Q3788" i="2"/>
  <c r="Q3789" i="2"/>
  <c r="Q3790" i="2"/>
  <c r="Q3791" i="2"/>
  <c r="Q3792" i="2"/>
  <c r="Q3793" i="2"/>
  <c r="Q3794" i="2"/>
  <c r="Q3795" i="2"/>
  <c r="Q3796" i="2"/>
  <c r="Q3797" i="2"/>
  <c r="Q3798" i="2"/>
  <c r="Q3799" i="2"/>
  <c r="Q3800" i="2"/>
  <c r="Q3801" i="2"/>
  <c r="Q3802" i="2"/>
  <c r="Q3803" i="2"/>
  <c r="Q3804" i="2"/>
  <c r="Q3805" i="2"/>
  <c r="Q3806" i="2"/>
  <c r="Q3807" i="2"/>
  <c r="Q3808" i="2"/>
  <c r="Q3809" i="2"/>
  <c r="Q3810" i="2"/>
  <c r="Q3811" i="2"/>
  <c r="Q3812" i="2"/>
  <c r="Q3813" i="2"/>
  <c r="Q3814" i="2"/>
  <c r="Q3815" i="2"/>
  <c r="Q3816" i="2"/>
  <c r="Q3817" i="2"/>
  <c r="Q3818" i="2"/>
  <c r="Q3819" i="2"/>
  <c r="Q3820" i="2"/>
  <c r="Q3821" i="2"/>
  <c r="Q3822" i="2"/>
  <c r="Q3823" i="2"/>
  <c r="Q3824" i="2"/>
  <c r="Q3825" i="2"/>
  <c r="Q3826" i="2"/>
  <c r="Q3827" i="2"/>
  <c r="Q3828" i="2"/>
  <c r="Q3829" i="2"/>
  <c r="Q3830" i="2"/>
  <c r="Q3831" i="2"/>
  <c r="Q3832" i="2"/>
  <c r="Q3833" i="2"/>
  <c r="Q3834" i="2"/>
  <c r="Q3835" i="2"/>
  <c r="Q3836" i="2"/>
  <c r="Q3837" i="2"/>
  <c r="Q3838" i="2"/>
  <c r="Q3839" i="2"/>
  <c r="Q3840" i="2"/>
  <c r="Q3841" i="2"/>
  <c r="Q3842" i="2"/>
  <c r="Q3843" i="2"/>
  <c r="Q3844" i="2"/>
  <c r="Q3845" i="2"/>
  <c r="Q3846" i="2"/>
  <c r="Q3847" i="2"/>
  <c r="Q3848" i="2"/>
  <c r="Q3849" i="2"/>
  <c r="Q3850" i="2"/>
  <c r="Q3851" i="2"/>
  <c r="Q3852" i="2"/>
  <c r="Q3853" i="2"/>
  <c r="Q3854" i="2"/>
  <c r="Q3855" i="2"/>
  <c r="Q3856" i="2"/>
  <c r="Q3857" i="2"/>
  <c r="Q3858" i="2"/>
  <c r="Q3859" i="2"/>
  <c r="Q3860" i="2"/>
  <c r="Q3861" i="2"/>
  <c r="Q3862" i="2"/>
  <c r="Q3863" i="2"/>
  <c r="Q3864" i="2"/>
  <c r="Q3865" i="2"/>
  <c r="Q3866" i="2"/>
  <c r="Q3867" i="2"/>
  <c r="Q3868" i="2"/>
  <c r="Q3869" i="2"/>
  <c r="Q3870" i="2"/>
  <c r="Q3871" i="2"/>
  <c r="Q3872" i="2"/>
  <c r="Q3873" i="2"/>
  <c r="Q3874" i="2"/>
  <c r="Q3875" i="2"/>
  <c r="Q3876" i="2"/>
  <c r="Q3877" i="2"/>
  <c r="Q3878" i="2"/>
  <c r="Q3879" i="2"/>
  <c r="Q3880" i="2"/>
  <c r="Q3881" i="2"/>
  <c r="Q3882" i="2"/>
  <c r="Q3883" i="2"/>
  <c r="Q3884" i="2"/>
  <c r="Q3885" i="2"/>
  <c r="Q3886" i="2"/>
  <c r="Q3887" i="2"/>
  <c r="Q3888" i="2"/>
  <c r="Q3889" i="2"/>
  <c r="Q3890" i="2"/>
  <c r="Q3891" i="2"/>
  <c r="Q3892" i="2"/>
  <c r="Q3893" i="2"/>
  <c r="Q3894" i="2"/>
  <c r="Q3895" i="2"/>
  <c r="Q3896" i="2"/>
  <c r="Q3897" i="2"/>
  <c r="Q3898" i="2"/>
  <c r="Q3899" i="2"/>
  <c r="Q3900" i="2"/>
  <c r="Q3901" i="2"/>
  <c r="Q3902" i="2"/>
  <c r="Q3903" i="2"/>
  <c r="Q3904" i="2"/>
  <c r="Q3905" i="2"/>
  <c r="Q3906" i="2"/>
  <c r="Q3907" i="2"/>
  <c r="Q3908" i="2"/>
  <c r="Q3909" i="2"/>
  <c r="Q3910" i="2"/>
  <c r="Q3911" i="2"/>
  <c r="Q3912" i="2"/>
  <c r="Q3913" i="2"/>
  <c r="Q3914" i="2"/>
  <c r="Q3915" i="2"/>
  <c r="Q3916" i="2"/>
  <c r="Q3917" i="2"/>
  <c r="Q3918" i="2"/>
  <c r="Q3919" i="2"/>
  <c r="Q3920" i="2"/>
  <c r="Q3921" i="2"/>
  <c r="Q3922" i="2"/>
  <c r="Q3923" i="2"/>
  <c r="Q3924" i="2"/>
  <c r="Q3925" i="2"/>
  <c r="Q3926" i="2"/>
  <c r="Q3927" i="2"/>
  <c r="Q3928" i="2"/>
  <c r="Q3929" i="2"/>
  <c r="Q3930" i="2"/>
  <c r="Q3931" i="2"/>
  <c r="Q3932" i="2"/>
  <c r="Q3933" i="2"/>
  <c r="Q3934" i="2"/>
  <c r="Q3935" i="2"/>
  <c r="Q3936" i="2"/>
  <c r="Q3937" i="2"/>
  <c r="Q3938" i="2"/>
  <c r="Q3939" i="2"/>
  <c r="Q3940" i="2"/>
  <c r="Q3941" i="2"/>
  <c r="Q3942" i="2"/>
  <c r="Q3943" i="2"/>
  <c r="Q3944" i="2"/>
  <c r="Q3945" i="2"/>
  <c r="Q3946" i="2"/>
  <c r="Q3947" i="2"/>
  <c r="Q3948" i="2"/>
  <c r="Q3949" i="2"/>
  <c r="Q3950" i="2"/>
  <c r="Q3951" i="2"/>
  <c r="Q3952" i="2"/>
  <c r="Q3953" i="2"/>
  <c r="Q3954" i="2"/>
  <c r="Q3955" i="2"/>
  <c r="Q3956" i="2"/>
  <c r="Q3957" i="2"/>
  <c r="Q3958" i="2"/>
  <c r="Q3959" i="2"/>
  <c r="Q3960" i="2"/>
  <c r="Q3961" i="2"/>
  <c r="Q3962" i="2"/>
  <c r="Q3963" i="2"/>
  <c r="Q3964" i="2"/>
  <c r="Q3965" i="2"/>
  <c r="Q3966" i="2"/>
  <c r="Q3967" i="2"/>
  <c r="Q3968" i="2"/>
  <c r="Q3969" i="2"/>
  <c r="Q3970" i="2"/>
  <c r="Q3971" i="2"/>
  <c r="Q3972" i="2"/>
  <c r="Q3973" i="2"/>
  <c r="Q3974" i="2"/>
  <c r="Q3975" i="2"/>
  <c r="Q3976" i="2"/>
  <c r="Q3977" i="2"/>
  <c r="Q3978" i="2"/>
  <c r="Q3979" i="2"/>
  <c r="Q3980" i="2"/>
  <c r="Q3981" i="2"/>
  <c r="Q3982" i="2"/>
  <c r="Q3983" i="2"/>
  <c r="Q3984" i="2"/>
  <c r="Q3985" i="2"/>
  <c r="Q3986" i="2"/>
  <c r="Q3987" i="2"/>
  <c r="Q3988" i="2"/>
  <c r="Q3989" i="2"/>
  <c r="Q3990" i="2"/>
  <c r="Q3991" i="2"/>
  <c r="Q3992" i="2"/>
  <c r="Q3993" i="2"/>
  <c r="Q3994" i="2"/>
  <c r="Q3995" i="2"/>
  <c r="Q3996" i="2"/>
  <c r="Q3997" i="2"/>
  <c r="Q3998" i="2"/>
  <c r="Q3999" i="2"/>
  <c r="Q4000" i="2"/>
  <c r="Q4001" i="2"/>
  <c r="Q4002" i="2"/>
  <c r="Q4003" i="2"/>
  <c r="Q4004" i="2"/>
  <c r="Q4005" i="2"/>
  <c r="Q4006" i="2"/>
  <c r="Q4007" i="2"/>
  <c r="Q4008" i="2"/>
  <c r="Q4009" i="2"/>
  <c r="Q4010" i="2"/>
  <c r="Q4011" i="2"/>
  <c r="Q4012" i="2"/>
  <c r="Q4013" i="2"/>
  <c r="Q4014" i="2"/>
  <c r="Q4015" i="2"/>
  <c r="Q4016" i="2"/>
  <c r="Q4017" i="2"/>
  <c r="Q4018" i="2"/>
  <c r="Q4019" i="2"/>
  <c r="Q4020" i="2"/>
  <c r="Q4021" i="2"/>
  <c r="Q4022" i="2"/>
  <c r="Q4023" i="2"/>
  <c r="Q4024" i="2"/>
  <c r="Q4025" i="2"/>
  <c r="Q4026" i="2"/>
  <c r="Q4027" i="2"/>
  <c r="Q4028" i="2"/>
  <c r="Q4029" i="2"/>
  <c r="Q4030" i="2"/>
  <c r="Q4031" i="2"/>
  <c r="Q4032" i="2"/>
  <c r="Q4033" i="2"/>
  <c r="Q4034" i="2"/>
  <c r="Q4035" i="2"/>
  <c r="Q4036" i="2"/>
  <c r="Q4037" i="2"/>
  <c r="Q4038" i="2"/>
  <c r="Q4039" i="2"/>
  <c r="Q4040" i="2"/>
  <c r="Q4041" i="2"/>
  <c r="Q4042" i="2"/>
  <c r="Q4043" i="2"/>
  <c r="Q4044" i="2"/>
  <c r="Q4045" i="2"/>
  <c r="Q4046" i="2"/>
  <c r="Q4047" i="2"/>
  <c r="Q4048" i="2"/>
  <c r="Q4049" i="2"/>
  <c r="Q4050" i="2"/>
  <c r="Q4051" i="2"/>
  <c r="Q4052" i="2"/>
  <c r="Q4053" i="2"/>
  <c r="Q4054" i="2"/>
  <c r="Q4055" i="2"/>
  <c r="Q4056" i="2"/>
  <c r="Q4057" i="2"/>
  <c r="Q4058" i="2"/>
  <c r="Q4059" i="2"/>
  <c r="Q4060" i="2"/>
  <c r="Q4061" i="2"/>
  <c r="Q4062" i="2"/>
  <c r="Q4063" i="2"/>
  <c r="Q4064" i="2"/>
  <c r="Q4065" i="2"/>
  <c r="Q4066" i="2"/>
  <c r="Q4067" i="2"/>
  <c r="Q4068" i="2"/>
  <c r="Q4069" i="2"/>
  <c r="Q4070" i="2"/>
  <c r="Q4071" i="2"/>
  <c r="Q4072" i="2"/>
  <c r="Q4073" i="2"/>
  <c r="Q4074" i="2"/>
  <c r="Q4075" i="2"/>
  <c r="Q4076" i="2"/>
  <c r="Q4077" i="2"/>
  <c r="Q4078" i="2"/>
  <c r="Q4079" i="2"/>
  <c r="Q4080" i="2"/>
  <c r="Q4081" i="2"/>
  <c r="Q4082" i="2"/>
  <c r="Q4083" i="2"/>
  <c r="Q4084" i="2"/>
  <c r="Q4085" i="2"/>
  <c r="Q4086" i="2"/>
  <c r="Q4087" i="2"/>
  <c r="Q4088" i="2"/>
  <c r="Q4089" i="2"/>
  <c r="Q4090" i="2"/>
  <c r="Q4091" i="2"/>
  <c r="Q4092" i="2"/>
  <c r="Q4093" i="2"/>
  <c r="Q4094" i="2"/>
  <c r="Q4095" i="2"/>
  <c r="Q4096" i="2"/>
  <c r="Q4097" i="2"/>
  <c r="Q4098" i="2"/>
  <c r="Q4099" i="2"/>
  <c r="Q4100" i="2"/>
  <c r="Q4101" i="2"/>
  <c r="Q4102" i="2"/>
  <c r="Q4103" i="2"/>
  <c r="Q4104" i="2"/>
  <c r="Q4105" i="2"/>
  <c r="Q4106" i="2"/>
  <c r="Q4107" i="2"/>
  <c r="Q4108" i="2"/>
  <c r="Q4109" i="2"/>
  <c r="Q4110" i="2"/>
  <c r="Q4111" i="2"/>
  <c r="Q4112" i="2"/>
  <c r="Q4113" i="2"/>
  <c r="Q4114" i="2"/>
  <c r="Q4115" i="2"/>
  <c r="Q4116" i="2"/>
  <c r="Q4117" i="2"/>
  <c r="Q4118" i="2"/>
  <c r="Q4119" i="2"/>
  <c r="Q4120" i="2"/>
  <c r="Q4121" i="2"/>
  <c r="Q4122" i="2"/>
  <c r="Q4123" i="2"/>
  <c r="Q4124" i="2"/>
  <c r="Q4125" i="2"/>
  <c r="Q4126" i="2"/>
  <c r="Q4127" i="2"/>
  <c r="Q4128" i="2"/>
  <c r="Q4129" i="2"/>
  <c r="Q4130" i="2"/>
  <c r="Q4131" i="2"/>
  <c r="Q4132" i="2"/>
  <c r="Q4133" i="2"/>
  <c r="Q4134" i="2"/>
  <c r="Q4135" i="2"/>
  <c r="Q4136" i="2"/>
  <c r="Q4137" i="2"/>
  <c r="Q4138" i="2"/>
  <c r="Q4139" i="2"/>
  <c r="Q4140" i="2"/>
  <c r="Q4141" i="2"/>
  <c r="Q4142" i="2"/>
  <c r="Q4143" i="2"/>
  <c r="Q4144" i="2"/>
  <c r="Q4145" i="2"/>
  <c r="Q4146" i="2"/>
  <c r="Q4147" i="2"/>
  <c r="Q4148" i="2"/>
  <c r="Q4149" i="2"/>
  <c r="Q4150" i="2"/>
  <c r="Q4151" i="2"/>
  <c r="Q4152" i="2"/>
  <c r="Q4153" i="2"/>
  <c r="Q4154" i="2"/>
  <c r="Q4155" i="2"/>
  <c r="Q4156" i="2"/>
  <c r="Q4157" i="2"/>
  <c r="Q4158" i="2"/>
  <c r="Q4159" i="2"/>
  <c r="Q4160" i="2"/>
  <c r="Q4161" i="2"/>
  <c r="Q4162" i="2"/>
  <c r="Q4163" i="2"/>
  <c r="Q4164" i="2"/>
  <c r="Q4165" i="2"/>
  <c r="Q4166" i="2"/>
  <c r="Q4167" i="2"/>
  <c r="Q4168" i="2"/>
  <c r="Q4169" i="2"/>
  <c r="Q4170" i="2"/>
  <c r="Q4171" i="2"/>
  <c r="Q4172" i="2"/>
  <c r="Q4173" i="2"/>
  <c r="Q4174" i="2"/>
  <c r="Q4175" i="2"/>
  <c r="Q4176" i="2"/>
  <c r="Q4177" i="2"/>
  <c r="Q4178" i="2"/>
  <c r="Q4179" i="2"/>
  <c r="Q4180" i="2"/>
  <c r="Q4181" i="2"/>
  <c r="Q4182" i="2"/>
  <c r="Q4183" i="2"/>
  <c r="Q4184" i="2"/>
  <c r="Q4185" i="2"/>
  <c r="Q4186" i="2"/>
  <c r="Q4187" i="2"/>
  <c r="Q4188" i="2"/>
  <c r="Q4189" i="2"/>
  <c r="Q4190" i="2"/>
  <c r="Q4191" i="2"/>
  <c r="Q4192" i="2"/>
  <c r="Q4193" i="2"/>
  <c r="Q4194" i="2"/>
  <c r="Q4195" i="2"/>
  <c r="Q4196" i="2"/>
  <c r="Q4197" i="2"/>
  <c r="Q4198" i="2"/>
  <c r="Q4199" i="2"/>
  <c r="Q4200" i="2"/>
  <c r="Q4201" i="2"/>
  <c r="Q4202" i="2"/>
  <c r="Q4203" i="2"/>
  <c r="Q4204" i="2"/>
  <c r="Q4205" i="2"/>
  <c r="Q4206" i="2"/>
  <c r="Q4207" i="2"/>
  <c r="Q4208" i="2"/>
  <c r="Q4209" i="2"/>
  <c r="Q4210" i="2"/>
  <c r="Q4211" i="2"/>
  <c r="Q4212" i="2"/>
  <c r="Q4213" i="2"/>
  <c r="Q4214" i="2"/>
  <c r="Q4215" i="2"/>
  <c r="Q4216" i="2"/>
  <c r="Q4217" i="2"/>
  <c r="Q4218" i="2"/>
  <c r="Q4219" i="2"/>
  <c r="Q4220" i="2"/>
  <c r="Q4221" i="2"/>
  <c r="Q4222" i="2"/>
  <c r="Q4223" i="2"/>
  <c r="Q4224" i="2"/>
  <c r="Q4225" i="2"/>
  <c r="Q4226" i="2"/>
  <c r="Q4227" i="2"/>
  <c r="Q4228" i="2"/>
  <c r="Q4229" i="2"/>
  <c r="Q4230" i="2"/>
  <c r="Q4231" i="2"/>
  <c r="Q4232" i="2"/>
  <c r="Q4233" i="2"/>
  <c r="Q4234" i="2"/>
  <c r="Q4235" i="2"/>
  <c r="Q4236" i="2"/>
  <c r="Q4237" i="2"/>
  <c r="Q4238" i="2"/>
  <c r="Q4239" i="2"/>
  <c r="Q4240" i="2"/>
  <c r="Q4241" i="2"/>
  <c r="Q4242" i="2"/>
  <c r="Q4243" i="2"/>
  <c r="Q4244" i="2"/>
  <c r="Q4245" i="2"/>
  <c r="Q4246" i="2"/>
  <c r="Q4247" i="2"/>
  <c r="Q4248" i="2"/>
  <c r="Q4249" i="2"/>
  <c r="Q4250" i="2"/>
  <c r="Q4251" i="2"/>
  <c r="Q4252" i="2"/>
  <c r="Q4253" i="2"/>
  <c r="Q4254" i="2"/>
  <c r="Q4255" i="2"/>
  <c r="Q4256" i="2"/>
  <c r="Q4257" i="2"/>
  <c r="Q4258" i="2"/>
  <c r="Q4259" i="2"/>
  <c r="Q4260" i="2"/>
  <c r="Q4261" i="2"/>
  <c r="Q4262" i="2"/>
  <c r="Q4263" i="2"/>
  <c r="Q4264" i="2"/>
  <c r="Q4265" i="2"/>
  <c r="Q4266" i="2"/>
  <c r="Q4267" i="2"/>
  <c r="Q4268" i="2"/>
  <c r="Q4269" i="2"/>
  <c r="Q4270" i="2"/>
  <c r="Q4271" i="2"/>
  <c r="Q4272" i="2"/>
  <c r="Q4273" i="2"/>
  <c r="Q4274" i="2"/>
  <c r="Q4275" i="2"/>
  <c r="Q4276" i="2"/>
  <c r="Q4277" i="2"/>
  <c r="Q4278" i="2"/>
  <c r="Q4279" i="2"/>
  <c r="Q4280" i="2"/>
  <c r="Q4281" i="2"/>
  <c r="Q4282" i="2"/>
  <c r="Q4283" i="2"/>
  <c r="Q4284" i="2"/>
  <c r="Q4285" i="2"/>
  <c r="Q4286" i="2"/>
  <c r="Q4287" i="2"/>
  <c r="Q4288" i="2"/>
  <c r="Q4289" i="2"/>
  <c r="Q4290" i="2"/>
  <c r="Q4291" i="2"/>
  <c r="Q4292" i="2"/>
  <c r="Q4293" i="2"/>
  <c r="Q4294" i="2"/>
  <c r="Q4295" i="2"/>
  <c r="Q4296" i="2"/>
  <c r="Q4297" i="2"/>
  <c r="Q4298" i="2"/>
  <c r="Q4299" i="2"/>
  <c r="Q4300" i="2"/>
  <c r="Q4301" i="2"/>
  <c r="Q4302" i="2"/>
  <c r="Q4303" i="2"/>
  <c r="Q4304" i="2"/>
  <c r="Q4305" i="2"/>
  <c r="Q4306" i="2"/>
  <c r="Q4307" i="2"/>
  <c r="Q4308" i="2"/>
  <c r="Q4309" i="2"/>
  <c r="Q4310" i="2"/>
  <c r="Q4311" i="2"/>
  <c r="Q4312" i="2"/>
  <c r="Q4313" i="2"/>
  <c r="Q4314" i="2"/>
  <c r="Q4315" i="2"/>
  <c r="Q4316" i="2"/>
  <c r="Q4317" i="2"/>
  <c r="Q4318" i="2"/>
  <c r="Q4319" i="2"/>
  <c r="Q4320" i="2"/>
  <c r="Q4321" i="2"/>
  <c r="Q4322" i="2"/>
  <c r="Q4323" i="2"/>
  <c r="Q4324" i="2"/>
  <c r="Q4325" i="2"/>
  <c r="Q4326" i="2"/>
  <c r="Q4327" i="2"/>
  <c r="Q4328" i="2"/>
  <c r="Q4329" i="2"/>
  <c r="Q4330" i="2"/>
  <c r="Q4331" i="2"/>
  <c r="Q4332" i="2"/>
  <c r="Q4333" i="2"/>
  <c r="Q4334" i="2"/>
  <c r="Q4335" i="2"/>
  <c r="Q4336" i="2"/>
  <c r="Q4337" i="2"/>
  <c r="Q4338" i="2"/>
  <c r="Q4339" i="2"/>
  <c r="Q4340" i="2"/>
  <c r="Q4341" i="2"/>
  <c r="Q4342" i="2"/>
  <c r="Q4343" i="2"/>
  <c r="Q4344" i="2"/>
  <c r="Q4345" i="2"/>
  <c r="Q4346" i="2"/>
  <c r="Q4347" i="2"/>
  <c r="Q4348" i="2"/>
  <c r="Q4349" i="2"/>
  <c r="Q4350" i="2"/>
  <c r="Q4351" i="2"/>
  <c r="Q4352" i="2"/>
  <c r="Q4353" i="2"/>
  <c r="Q4354" i="2"/>
  <c r="Q4355" i="2"/>
  <c r="Q4356" i="2"/>
  <c r="Q4357" i="2"/>
  <c r="Q4358" i="2"/>
  <c r="Q4359" i="2"/>
  <c r="Q4360" i="2"/>
  <c r="Q4361" i="2"/>
  <c r="Q4362" i="2"/>
  <c r="Q4363" i="2"/>
  <c r="Q4364" i="2"/>
  <c r="Q4365" i="2"/>
  <c r="Q4366" i="2"/>
  <c r="Q4367" i="2"/>
  <c r="Q4368" i="2"/>
  <c r="Q4369" i="2"/>
  <c r="Q4370" i="2"/>
  <c r="Q4371" i="2"/>
  <c r="Q4372" i="2"/>
  <c r="Q4373" i="2"/>
  <c r="Q4374" i="2"/>
  <c r="Q4375" i="2"/>
  <c r="Q4376" i="2"/>
  <c r="Q4377" i="2"/>
  <c r="Q4378" i="2"/>
  <c r="Q4379" i="2"/>
  <c r="Q4380" i="2"/>
  <c r="Q4381" i="2"/>
  <c r="Q4382" i="2"/>
  <c r="Q4383" i="2"/>
  <c r="Q4384" i="2"/>
  <c r="Q4385" i="2"/>
  <c r="Q4386" i="2"/>
  <c r="Q4387" i="2"/>
  <c r="Q4388" i="2"/>
  <c r="Q4389" i="2"/>
  <c r="Q4390" i="2"/>
  <c r="Q4391" i="2"/>
  <c r="Q4392" i="2"/>
  <c r="Q4393" i="2"/>
  <c r="Q4394" i="2"/>
  <c r="Q4395" i="2"/>
  <c r="Q4396" i="2"/>
  <c r="Q4397" i="2"/>
  <c r="Q4398" i="2"/>
  <c r="Q4399" i="2"/>
  <c r="Q4400" i="2"/>
  <c r="Q4401" i="2"/>
  <c r="Q4402" i="2"/>
  <c r="Q4403" i="2"/>
  <c r="Q4404" i="2"/>
  <c r="Q4405" i="2"/>
  <c r="Q4406" i="2"/>
  <c r="Q4407" i="2"/>
  <c r="Q4408" i="2"/>
  <c r="Q4409" i="2"/>
  <c r="Q4410" i="2"/>
  <c r="Q4411" i="2"/>
  <c r="Q4412" i="2"/>
  <c r="Q4413" i="2"/>
  <c r="Q4414" i="2"/>
  <c r="Q4415" i="2"/>
  <c r="Q4416" i="2"/>
  <c r="Q4417" i="2"/>
  <c r="Q4418" i="2"/>
  <c r="Q4419" i="2"/>
  <c r="Q4420" i="2"/>
  <c r="Q4421" i="2"/>
  <c r="Q4422" i="2"/>
  <c r="Q4423" i="2"/>
  <c r="Q4424" i="2"/>
  <c r="Q4425" i="2"/>
  <c r="Q4426" i="2"/>
  <c r="Q4427" i="2"/>
  <c r="Q4428" i="2"/>
  <c r="Q4429" i="2"/>
  <c r="Q4430" i="2"/>
  <c r="Q4431" i="2"/>
  <c r="Q4432" i="2"/>
  <c r="Q4433" i="2"/>
  <c r="Q4434" i="2"/>
  <c r="Q4435" i="2"/>
  <c r="Q4436" i="2"/>
  <c r="Q4437" i="2"/>
  <c r="Q4438" i="2"/>
  <c r="Q4439" i="2"/>
  <c r="Q4440" i="2"/>
  <c r="Q4441" i="2"/>
  <c r="Q4442" i="2"/>
  <c r="Q4443" i="2"/>
  <c r="Q4444" i="2"/>
  <c r="Q4445" i="2"/>
  <c r="Q4446" i="2"/>
  <c r="Q4447" i="2"/>
  <c r="Q4448" i="2"/>
  <c r="Q4449" i="2"/>
  <c r="Q4450" i="2"/>
  <c r="Q4451" i="2"/>
  <c r="Q4452" i="2"/>
  <c r="Q4453" i="2"/>
  <c r="Q4454" i="2"/>
  <c r="Q4455" i="2"/>
  <c r="Q4456" i="2"/>
  <c r="Q4457" i="2"/>
  <c r="Q4458" i="2"/>
  <c r="Q4459" i="2"/>
  <c r="Q4460" i="2"/>
  <c r="Q4461" i="2"/>
  <c r="Q4462" i="2"/>
  <c r="Q4463" i="2"/>
  <c r="Q4464" i="2"/>
  <c r="Q4465" i="2"/>
  <c r="Q4466" i="2"/>
  <c r="Q4467" i="2"/>
  <c r="Q4468" i="2"/>
  <c r="Q4469" i="2"/>
  <c r="Q4470" i="2"/>
  <c r="Q4471" i="2"/>
  <c r="Q4472" i="2"/>
  <c r="Q4473" i="2"/>
  <c r="Q4474" i="2"/>
  <c r="Q4475" i="2"/>
  <c r="Q4476" i="2"/>
  <c r="Q4477" i="2"/>
  <c r="Q4478" i="2"/>
  <c r="Q4479" i="2"/>
  <c r="Q4480" i="2"/>
  <c r="Q4481" i="2"/>
  <c r="Q4482" i="2"/>
  <c r="Q4483" i="2"/>
  <c r="Q4484" i="2"/>
  <c r="Q4485" i="2"/>
  <c r="Q4486" i="2"/>
  <c r="Q4487" i="2"/>
  <c r="Q4488" i="2"/>
  <c r="Q4489" i="2"/>
  <c r="Q4490" i="2"/>
  <c r="Q4491" i="2"/>
  <c r="Q4492" i="2"/>
  <c r="Q4493" i="2"/>
  <c r="Q4494" i="2"/>
  <c r="Q4495" i="2"/>
  <c r="Q4496" i="2"/>
  <c r="Q4497" i="2"/>
  <c r="Q4498" i="2"/>
  <c r="Q4499" i="2"/>
  <c r="Q4500" i="2"/>
  <c r="Q4501" i="2"/>
  <c r="Q4502" i="2"/>
  <c r="Q4503" i="2"/>
  <c r="Q4504" i="2"/>
  <c r="Q4505" i="2"/>
  <c r="Q4506" i="2"/>
  <c r="Q4507" i="2"/>
  <c r="Q4508" i="2"/>
  <c r="Q4509" i="2"/>
  <c r="Q4510" i="2"/>
  <c r="Q4511" i="2"/>
  <c r="Q4512" i="2"/>
  <c r="Q4513" i="2"/>
  <c r="Q4514" i="2"/>
  <c r="Q4515" i="2"/>
  <c r="Q4516" i="2"/>
  <c r="Q4517" i="2"/>
  <c r="Q4518" i="2"/>
  <c r="Q4519" i="2"/>
  <c r="Q4520" i="2"/>
  <c r="Q4521" i="2"/>
  <c r="Q4522" i="2"/>
  <c r="Q4523" i="2"/>
  <c r="Q4524" i="2"/>
  <c r="Q4525" i="2"/>
  <c r="Q4526" i="2"/>
  <c r="Q4527" i="2"/>
  <c r="Q4528" i="2"/>
  <c r="Q4529" i="2"/>
  <c r="Q4530" i="2"/>
  <c r="Q4531" i="2"/>
  <c r="Q4532" i="2"/>
  <c r="Q4533" i="2"/>
  <c r="Q4534" i="2"/>
  <c r="Q4535" i="2"/>
  <c r="Q4536" i="2"/>
  <c r="Q4537" i="2"/>
  <c r="Q4538" i="2"/>
  <c r="Q4539" i="2"/>
  <c r="Q4540" i="2"/>
  <c r="Q4541" i="2"/>
  <c r="Q4542" i="2"/>
  <c r="Q4543" i="2"/>
  <c r="Q4544" i="2"/>
  <c r="Q4545" i="2"/>
  <c r="Q4546" i="2"/>
  <c r="Q4547" i="2"/>
  <c r="Q4548" i="2"/>
  <c r="Q4549" i="2"/>
  <c r="Q4550" i="2"/>
  <c r="Q4551" i="2"/>
  <c r="Q4552" i="2"/>
  <c r="Q4553" i="2"/>
  <c r="Q4554" i="2"/>
  <c r="Q4555" i="2"/>
  <c r="Q4556" i="2"/>
  <c r="Q4557" i="2"/>
  <c r="Q4558" i="2"/>
  <c r="Q4559" i="2"/>
  <c r="Q4560" i="2"/>
  <c r="Q4561" i="2"/>
  <c r="Q4562" i="2"/>
  <c r="Q4563" i="2"/>
  <c r="Q4564" i="2"/>
  <c r="Q4565" i="2"/>
  <c r="Q4566" i="2"/>
  <c r="Q4567" i="2"/>
  <c r="Q4568" i="2"/>
  <c r="Q4569" i="2"/>
  <c r="Q4570" i="2"/>
  <c r="Q4571" i="2"/>
  <c r="Q4572" i="2"/>
  <c r="Q4573" i="2"/>
  <c r="Q4574" i="2"/>
  <c r="Q4575" i="2"/>
  <c r="Q4576" i="2"/>
  <c r="Q4577" i="2"/>
  <c r="Q4578" i="2"/>
  <c r="Q4579" i="2"/>
  <c r="Q4580" i="2"/>
  <c r="Q4581" i="2"/>
  <c r="Q4582" i="2"/>
  <c r="Q4583" i="2"/>
  <c r="Q4584" i="2"/>
  <c r="Q4585" i="2"/>
  <c r="Q4586" i="2"/>
  <c r="Q4587" i="2"/>
  <c r="Q4588" i="2"/>
  <c r="Q4589" i="2"/>
  <c r="Q4590" i="2"/>
  <c r="Q4591" i="2"/>
  <c r="Q4592" i="2"/>
  <c r="Q4593" i="2"/>
  <c r="Q4594" i="2"/>
  <c r="Q4595" i="2"/>
  <c r="Q4596" i="2"/>
  <c r="Q4597" i="2"/>
  <c r="Q4598" i="2"/>
  <c r="Q4599" i="2"/>
  <c r="Q4600" i="2"/>
  <c r="Q4601" i="2"/>
  <c r="Q4602" i="2"/>
  <c r="Q4603" i="2"/>
  <c r="Q4604" i="2"/>
  <c r="Q4605" i="2"/>
  <c r="Q4606" i="2"/>
  <c r="Q4607" i="2"/>
  <c r="Q4608" i="2"/>
  <c r="Q4609" i="2"/>
  <c r="Q4610" i="2"/>
  <c r="Q4611" i="2"/>
  <c r="Q4612" i="2"/>
  <c r="Q4613" i="2"/>
  <c r="Q4614" i="2"/>
  <c r="Q4615" i="2"/>
  <c r="Q4616" i="2"/>
  <c r="Q4617" i="2"/>
  <c r="Q4618" i="2"/>
  <c r="Q4619" i="2"/>
  <c r="Q4620" i="2"/>
  <c r="Q4621" i="2"/>
  <c r="Q4622" i="2"/>
  <c r="Q4623" i="2"/>
  <c r="Q4624" i="2"/>
  <c r="Q4625" i="2"/>
  <c r="Q4626" i="2"/>
  <c r="Q4627" i="2"/>
  <c r="Q4628" i="2"/>
  <c r="Q4629" i="2"/>
  <c r="Q4630" i="2"/>
  <c r="Q4631" i="2"/>
  <c r="Q4632" i="2"/>
  <c r="Q4633" i="2"/>
  <c r="Q4634" i="2"/>
  <c r="Q4635" i="2"/>
  <c r="Q4636" i="2"/>
  <c r="Q4637" i="2"/>
  <c r="Q4638" i="2"/>
  <c r="Q4639" i="2"/>
  <c r="Q4640" i="2"/>
  <c r="Q4641" i="2"/>
  <c r="Q4642" i="2"/>
  <c r="Q4643" i="2"/>
  <c r="Q4644" i="2"/>
  <c r="Q4645" i="2"/>
  <c r="Q4646" i="2"/>
  <c r="Q4647" i="2"/>
  <c r="Q4648" i="2"/>
  <c r="Q4649" i="2"/>
  <c r="Q4650" i="2"/>
  <c r="Q4651" i="2"/>
  <c r="Q4652" i="2"/>
  <c r="Q4653" i="2"/>
  <c r="Q4654" i="2"/>
  <c r="Q4655" i="2"/>
  <c r="Q4656" i="2"/>
  <c r="Q4657" i="2"/>
  <c r="Q4658" i="2"/>
  <c r="Q4659" i="2"/>
  <c r="Q4660" i="2"/>
  <c r="Q4661" i="2"/>
  <c r="Q4662" i="2"/>
  <c r="Q4663" i="2"/>
  <c r="Q4664" i="2"/>
  <c r="Q4665" i="2"/>
  <c r="Q4666" i="2"/>
  <c r="Q4667" i="2"/>
  <c r="Q4668" i="2"/>
  <c r="Q4669" i="2"/>
  <c r="Q4670" i="2"/>
  <c r="Q4671" i="2"/>
  <c r="Q4672" i="2"/>
  <c r="Q4673" i="2"/>
  <c r="Q4674" i="2"/>
  <c r="Q4675" i="2"/>
  <c r="Q4676" i="2"/>
  <c r="Q4677" i="2"/>
  <c r="Q4678" i="2"/>
  <c r="Q4679" i="2"/>
  <c r="Q4680" i="2"/>
  <c r="Q4681" i="2"/>
  <c r="Q4682" i="2"/>
  <c r="Q4683" i="2"/>
  <c r="Q4684" i="2"/>
  <c r="Q4685" i="2"/>
  <c r="Q4686" i="2"/>
  <c r="Q4687" i="2"/>
  <c r="Q4688" i="2"/>
  <c r="Q4689" i="2"/>
  <c r="Q4690" i="2"/>
  <c r="Q4691" i="2"/>
  <c r="Q4692" i="2"/>
  <c r="Q4693" i="2"/>
  <c r="Q4694" i="2"/>
  <c r="Q4695" i="2"/>
  <c r="Q4696" i="2"/>
  <c r="Q4697" i="2"/>
  <c r="Q4698" i="2"/>
  <c r="Q4699" i="2"/>
  <c r="Q4700" i="2"/>
  <c r="Q4701" i="2"/>
  <c r="Q4702" i="2"/>
  <c r="Q4703" i="2"/>
  <c r="Q4704" i="2"/>
  <c r="Q4705" i="2"/>
  <c r="Q4706" i="2"/>
  <c r="Q4707" i="2"/>
  <c r="Q4708" i="2"/>
  <c r="Q4709" i="2"/>
  <c r="Q4710" i="2"/>
  <c r="Q4711" i="2"/>
  <c r="Q4712" i="2"/>
  <c r="Q4713" i="2"/>
  <c r="Q4714" i="2"/>
  <c r="Q4715" i="2"/>
  <c r="Q4716" i="2"/>
  <c r="Q4717" i="2"/>
  <c r="Q4718" i="2"/>
  <c r="Q4719" i="2"/>
  <c r="Q4720" i="2"/>
  <c r="Q4721" i="2"/>
  <c r="Q4722" i="2"/>
  <c r="Q4723" i="2"/>
  <c r="Q4724" i="2"/>
  <c r="Q4725" i="2"/>
  <c r="Q4726" i="2"/>
  <c r="Q4727" i="2"/>
  <c r="Q4728" i="2"/>
  <c r="Q4729" i="2"/>
  <c r="Q4730" i="2"/>
  <c r="Q4731" i="2"/>
  <c r="Q4732" i="2"/>
  <c r="Q4733" i="2"/>
  <c r="Q4734" i="2"/>
  <c r="Q4735" i="2"/>
  <c r="Q4736" i="2"/>
  <c r="Q4737" i="2"/>
  <c r="Q4738" i="2"/>
  <c r="Q4739" i="2"/>
  <c r="Q4740" i="2"/>
  <c r="Q4741" i="2"/>
  <c r="Q4742" i="2"/>
  <c r="Q4743" i="2"/>
  <c r="Q4744" i="2"/>
  <c r="Q4745" i="2"/>
  <c r="Q4746" i="2"/>
  <c r="Q4747" i="2"/>
  <c r="Q4748" i="2"/>
  <c r="Q4749" i="2"/>
  <c r="Q4750" i="2"/>
  <c r="Q4751" i="2"/>
  <c r="Q4752" i="2"/>
  <c r="Q4753" i="2"/>
  <c r="Q4754" i="2"/>
  <c r="Q4755" i="2"/>
  <c r="Q4756" i="2"/>
  <c r="Q4757" i="2"/>
  <c r="Q4758" i="2"/>
  <c r="Q4759" i="2"/>
  <c r="Q4760" i="2"/>
  <c r="Q4761" i="2"/>
  <c r="Q4762" i="2"/>
  <c r="Q4763" i="2"/>
  <c r="Q4764" i="2"/>
  <c r="Q4765" i="2"/>
  <c r="Q4766" i="2"/>
  <c r="Q4767" i="2"/>
  <c r="Q4768" i="2"/>
  <c r="Q4769" i="2"/>
  <c r="Q4770" i="2"/>
  <c r="Q4771" i="2"/>
  <c r="Q4772" i="2"/>
  <c r="Q4773" i="2"/>
  <c r="Q4774" i="2"/>
  <c r="Q4775" i="2"/>
  <c r="Q4776" i="2"/>
  <c r="Q4777" i="2"/>
  <c r="Q4778" i="2"/>
  <c r="Q4779" i="2"/>
  <c r="Q4780" i="2"/>
  <c r="Q4781" i="2"/>
  <c r="Q4782" i="2"/>
  <c r="Q4783" i="2"/>
  <c r="Q4784" i="2"/>
  <c r="Q4785" i="2"/>
  <c r="Q4786" i="2"/>
  <c r="Q4787" i="2"/>
  <c r="Q4788" i="2"/>
  <c r="Q4789" i="2"/>
  <c r="Q4790" i="2"/>
  <c r="Q4791" i="2"/>
  <c r="Q4792" i="2"/>
  <c r="Q4793" i="2"/>
  <c r="Q4794" i="2"/>
  <c r="Q4795" i="2"/>
  <c r="Q4796" i="2"/>
  <c r="Q4797" i="2"/>
  <c r="Q4798" i="2"/>
  <c r="Q4799" i="2"/>
  <c r="Q4800" i="2"/>
  <c r="Q4801" i="2"/>
  <c r="Q4802" i="2"/>
  <c r="Q4803" i="2"/>
  <c r="Q4804" i="2"/>
  <c r="Q4805" i="2"/>
  <c r="Q4806" i="2"/>
  <c r="Q4807" i="2"/>
  <c r="Q4808" i="2"/>
  <c r="Q4809" i="2"/>
  <c r="Q4810" i="2"/>
  <c r="Q4811" i="2"/>
  <c r="Q4812" i="2"/>
  <c r="Q4813" i="2"/>
  <c r="Q4814" i="2"/>
  <c r="Q4815" i="2"/>
  <c r="Q4816" i="2"/>
  <c r="Q4817" i="2"/>
  <c r="Q4818" i="2"/>
  <c r="Q4819" i="2"/>
  <c r="Q4820" i="2"/>
  <c r="Q4821" i="2"/>
  <c r="Q4822" i="2"/>
  <c r="Q4823" i="2"/>
  <c r="Q4824" i="2"/>
  <c r="Q4825" i="2"/>
  <c r="Q4826" i="2"/>
  <c r="Q4827" i="2"/>
  <c r="Q4828" i="2"/>
  <c r="Q4829" i="2"/>
  <c r="Q4830" i="2"/>
  <c r="Q4831" i="2"/>
  <c r="Q4832" i="2"/>
  <c r="Q4833" i="2"/>
  <c r="Q4834" i="2"/>
  <c r="Q4835" i="2"/>
  <c r="Q4836" i="2"/>
  <c r="Q4837" i="2"/>
  <c r="Q4838" i="2"/>
  <c r="Q4839" i="2"/>
  <c r="Q4840" i="2"/>
  <c r="Q4841" i="2"/>
  <c r="Q4842" i="2"/>
  <c r="Q4843" i="2"/>
  <c r="Q4844" i="2"/>
  <c r="Q4845" i="2"/>
  <c r="Q4846" i="2"/>
  <c r="Q4847" i="2"/>
  <c r="Q4848" i="2"/>
  <c r="Q4849" i="2"/>
  <c r="Q4850" i="2"/>
  <c r="Q4851" i="2"/>
  <c r="Q4852" i="2"/>
  <c r="Q4853" i="2"/>
  <c r="Q4854" i="2"/>
  <c r="Q4855" i="2"/>
  <c r="Q4856" i="2"/>
  <c r="Q4857" i="2"/>
  <c r="Q4858" i="2"/>
  <c r="Q4859" i="2"/>
  <c r="Q4860" i="2"/>
  <c r="Q4861" i="2"/>
  <c r="Q4862" i="2"/>
  <c r="Q4863" i="2"/>
  <c r="Q4864" i="2"/>
  <c r="Q4865" i="2"/>
  <c r="Q4866" i="2"/>
  <c r="Q4867" i="2"/>
  <c r="Q4868" i="2"/>
  <c r="Q4869" i="2"/>
  <c r="Q4870" i="2"/>
  <c r="Q4871" i="2"/>
  <c r="Q4872" i="2"/>
  <c r="Q4873" i="2"/>
  <c r="Q4874" i="2"/>
  <c r="Q4875" i="2"/>
  <c r="Q4876" i="2"/>
  <c r="Q4877" i="2"/>
  <c r="Q4878" i="2"/>
  <c r="Q4879" i="2"/>
  <c r="Q4880" i="2"/>
  <c r="Q4881" i="2"/>
  <c r="Q4882" i="2"/>
  <c r="Q4883" i="2"/>
  <c r="Q4884" i="2"/>
  <c r="Q4885" i="2"/>
  <c r="Q4886" i="2"/>
  <c r="Q4887" i="2"/>
  <c r="Q4888" i="2"/>
  <c r="Q4889" i="2"/>
  <c r="Q4890" i="2"/>
  <c r="Q4891" i="2"/>
  <c r="Q4892" i="2"/>
  <c r="Q4893" i="2"/>
  <c r="Q4894" i="2"/>
  <c r="Q4895" i="2"/>
  <c r="Q4896" i="2"/>
  <c r="Q4897" i="2"/>
  <c r="Q4898" i="2"/>
  <c r="Q4899" i="2"/>
  <c r="Q4900" i="2"/>
  <c r="Q4901" i="2"/>
  <c r="Q4902" i="2"/>
  <c r="Q4903" i="2"/>
  <c r="Q4904" i="2"/>
  <c r="Q4905" i="2"/>
  <c r="Q4906" i="2"/>
  <c r="Q4907" i="2"/>
  <c r="Q4908" i="2"/>
  <c r="Q4909" i="2"/>
  <c r="Q4910" i="2"/>
  <c r="Q4911" i="2"/>
  <c r="Q4912" i="2"/>
  <c r="Q4913" i="2"/>
  <c r="Q4914" i="2"/>
  <c r="Q4915" i="2"/>
  <c r="Q4916" i="2"/>
  <c r="Q4917" i="2"/>
  <c r="Q4918" i="2"/>
  <c r="Q4919" i="2"/>
  <c r="Q4920" i="2"/>
  <c r="Q4921" i="2"/>
  <c r="Q4922" i="2"/>
  <c r="Q4923" i="2"/>
  <c r="Q4924" i="2"/>
  <c r="Q4925" i="2"/>
  <c r="Q4926" i="2"/>
  <c r="Q4927" i="2"/>
  <c r="Q4928" i="2"/>
  <c r="Q4929" i="2"/>
  <c r="Q4930" i="2"/>
  <c r="Q4931" i="2"/>
  <c r="Q4932" i="2"/>
  <c r="Q4933" i="2"/>
  <c r="Q4934" i="2"/>
  <c r="Q4935" i="2"/>
  <c r="Q4936" i="2"/>
  <c r="Q4937" i="2"/>
  <c r="Q4938" i="2"/>
  <c r="Q4939" i="2"/>
  <c r="Q4940" i="2"/>
  <c r="Q4941" i="2"/>
  <c r="Q4942" i="2"/>
  <c r="Q4943" i="2"/>
  <c r="Q4944" i="2"/>
  <c r="Q4945" i="2"/>
  <c r="Q4946" i="2"/>
  <c r="Q4947" i="2"/>
  <c r="Q4948" i="2"/>
  <c r="Q4949" i="2"/>
  <c r="Q4950" i="2"/>
  <c r="Q4951" i="2"/>
  <c r="Q4952" i="2"/>
  <c r="Q4953" i="2"/>
  <c r="Q4954" i="2"/>
  <c r="Q4955" i="2"/>
  <c r="Q4956" i="2"/>
  <c r="Q4957" i="2"/>
  <c r="Q4958" i="2"/>
  <c r="Q4959" i="2"/>
  <c r="Q4960" i="2"/>
  <c r="Q4961" i="2"/>
  <c r="Q4962" i="2"/>
  <c r="Q4963" i="2"/>
  <c r="Q4964" i="2"/>
  <c r="Q4965" i="2"/>
  <c r="Q4966" i="2"/>
  <c r="Q4967" i="2"/>
  <c r="Q4968" i="2"/>
  <c r="Q4969" i="2"/>
  <c r="Q4970" i="2"/>
  <c r="Q4971" i="2"/>
  <c r="Q4972" i="2"/>
  <c r="Q4973" i="2"/>
  <c r="Q4974" i="2"/>
  <c r="Q4975" i="2"/>
  <c r="Q4976" i="2"/>
  <c r="Q4977" i="2"/>
  <c r="Q4978" i="2"/>
  <c r="Q4979" i="2"/>
  <c r="Q4980" i="2"/>
  <c r="Q4981" i="2"/>
  <c r="Q4982" i="2"/>
  <c r="Q4983" i="2"/>
  <c r="Q4984" i="2"/>
  <c r="Q4985" i="2"/>
  <c r="Q4986" i="2"/>
  <c r="Q4987" i="2"/>
  <c r="Q4988" i="2"/>
  <c r="Q4989" i="2"/>
  <c r="Q4990" i="2"/>
  <c r="Q4991" i="2"/>
  <c r="Q4992" i="2"/>
  <c r="Q4993" i="2"/>
  <c r="Q4994" i="2"/>
  <c r="Q4995" i="2"/>
  <c r="Q4996" i="2"/>
  <c r="Q4997" i="2"/>
  <c r="Q4998" i="2"/>
  <c r="Q4999" i="2"/>
  <c r="Q5000" i="2"/>
  <c r="Q5001" i="2"/>
  <c r="Q5002" i="2"/>
  <c r="Q5003" i="2"/>
  <c r="Q5004" i="2"/>
  <c r="Q5005" i="2"/>
  <c r="Q5006" i="2"/>
  <c r="Q5007" i="2"/>
  <c r="Q5008" i="2"/>
  <c r="Q5009" i="2"/>
  <c r="Q5010" i="2"/>
  <c r="Q5011" i="2"/>
  <c r="Q5012" i="2"/>
  <c r="Q5013" i="2"/>
  <c r="Q5014" i="2"/>
  <c r="Q5015" i="2"/>
  <c r="Q5016" i="2"/>
  <c r="Q5017" i="2"/>
  <c r="Q5018" i="2"/>
  <c r="Q5019" i="2"/>
  <c r="Q5020" i="2"/>
  <c r="Q5021" i="2"/>
  <c r="Q5022" i="2"/>
  <c r="Q5023" i="2"/>
  <c r="Q5024" i="2"/>
  <c r="Q5025" i="2"/>
  <c r="Q5026" i="2"/>
  <c r="Q5027" i="2"/>
  <c r="Q5028" i="2"/>
  <c r="Q5029" i="2"/>
  <c r="Q5030" i="2"/>
  <c r="Q5031" i="2"/>
  <c r="Q5032" i="2"/>
  <c r="Q5033" i="2"/>
  <c r="Q5034" i="2"/>
  <c r="Q5035" i="2"/>
  <c r="Q5036" i="2"/>
  <c r="Q5037" i="2"/>
  <c r="Q5038" i="2"/>
  <c r="Q5039" i="2"/>
  <c r="Q5040" i="2"/>
  <c r="Q5041" i="2"/>
  <c r="Q5042" i="2"/>
  <c r="Q5043" i="2"/>
  <c r="Q5044" i="2"/>
  <c r="Q5045" i="2"/>
  <c r="Q5046" i="2"/>
  <c r="Q5047" i="2"/>
  <c r="Q5048" i="2"/>
  <c r="Q5049" i="2"/>
  <c r="Q5050" i="2"/>
  <c r="Q5051" i="2"/>
  <c r="Q5052" i="2"/>
  <c r="Q5053" i="2"/>
  <c r="Q5054" i="2"/>
  <c r="Q5055" i="2"/>
  <c r="Q5056" i="2"/>
  <c r="Q5057" i="2"/>
  <c r="Q5058" i="2"/>
  <c r="Q5059" i="2"/>
  <c r="Q5060" i="2"/>
  <c r="Q5061" i="2"/>
  <c r="Q5062" i="2"/>
  <c r="Q5063" i="2"/>
  <c r="Q5064" i="2"/>
  <c r="Q5065" i="2"/>
  <c r="Q5066" i="2"/>
  <c r="Q5067" i="2"/>
  <c r="Q5068" i="2"/>
  <c r="Q5069" i="2"/>
  <c r="Q5070" i="2"/>
  <c r="Q5071" i="2"/>
  <c r="Q5072" i="2"/>
  <c r="Q5073" i="2"/>
  <c r="Q5074" i="2"/>
  <c r="Q5075" i="2"/>
  <c r="Q5076" i="2"/>
  <c r="Q5077" i="2"/>
  <c r="Q5078" i="2"/>
  <c r="Q5079" i="2"/>
  <c r="Q5080" i="2"/>
  <c r="Q5081" i="2"/>
  <c r="Q5082" i="2"/>
  <c r="Q5083" i="2"/>
  <c r="Q5084" i="2"/>
  <c r="Q5085" i="2"/>
  <c r="Q5086" i="2"/>
  <c r="Q5087" i="2"/>
  <c r="Q5088" i="2"/>
  <c r="Q5089" i="2"/>
  <c r="Q5090" i="2"/>
  <c r="Q5091" i="2"/>
  <c r="Q5092" i="2"/>
  <c r="Q5093" i="2"/>
  <c r="Q5094" i="2"/>
  <c r="Q5095" i="2"/>
  <c r="Q5096" i="2"/>
  <c r="Q5097" i="2"/>
  <c r="Q5098" i="2"/>
  <c r="Q5099" i="2"/>
  <c r="Q5100" i="2"/>
  <c r="Q5101" i="2"/>
  <c r="Q5102" i="2"/>
  <c r="Q5103" i="2"/>
  <c r="Q5104" i="2"/>
  <c r="Q5105" i="2"/>
  <c r="Q5106" i="2"/>
  <c r="Q5107" i="2"/>
  <c r="Q5108" i="2"/>
  <c r="Q5109" i="2"/>
  <c r="Q5110" i="2"/>
  <c r="Q5111" i="2"/>
  <c r="Q5112" i="2"/>
  <c r="Q5113" i="2"/>
  <c r="Q5114" i="2"/>
  <c r="Q5115" i="2"/>
  <c r="Q5116" i="2"/>
  <c r="Q5117" i="2"/>
  <c r="Q5118" i="2"/>
  <c r="Q5119" i="2"/>
  <c r="Q5120" i="2"/>
  <c r="Q5121" i="2"/>
  <c r="Q5122" i="2"/>
  <c r="Q5123" i="2"/>
  <c r="Q5124" i="2"/>
  <c r="Q5125" i="2"/>
  <c r="Q5126" i="2"/>
  <c r="Q5127" i="2"/>
  <c r="Q5128" i="2"/>
  <c r="Q5129" i="2"/>
  <c r="Q5130" i="2"/>
  <c r="Q5131" i="2"/>
  <c r="Q5132" i="2"/>
  <c r="Q5133" i="2"/>
  <c r="Q5134" i="2"/>
  <c r="Q5135" i="2"/>
  <c r="Q5136" i="2"/>
  <c r="Q5137" i="2"/>
  <c r="Q5138" i="2"/>
  <c r="Q5139" i="2"/>
  <c r="Q5140" i="2"/>
  <c r="Q5141" i="2"/>
  <c r="Q5142" i="2"/>
  <c r="Q5143" i="2"/>
  <c r="Q5144" i="2"/>
  <c r="Q5145" i="2"/>
  <c r="Q5146" i="2"/>
  <c r="Q5147" i="2"/>
  <c r="Q5148" i="2"/>
  <c r="Q5149" i="2"/>
  <c r="Q5150" i="2"/>
  <c r="Q5151" i="2"/>
  <c r="Q5152" i="2"/>
  <c r="Q5153" i="2"/>
  <c r="Q5154" i="2"/>
  <c r="Q5155" i="2"/>
  <c r="Q5156" i="2"/>
  <c r="Q5157" i="2"/>
  <c r="Q5158" i="2"/>
  <c r="Q5159" i="2"/>
  <c r="Q5160" i="2"/>
  <c r="Q5161" i="2"/>
  <c r="Q5162" i="2"/>
  <c r="Q5163" i="2"/>
  <c r="Q5164" i="2"/>
  <c r="Q5165" i="2"/>
  <c r="Q5166" i="2"/>
  <c r="Q5167" i="2"/>
  <c r="Q5168" i="2"/>
  <c r="Q5169" i="2"/>
  <c r="Q5170" i="2"/>
  <c r="Q5171" i="2"/>
  <c r="Q5172" i="2"/>
  <c r="Q5173" i="2"/>
  <c r="Q5174" i="2"/>
  <c r="Q5175" i="2"/>
  <c r="Q5176" i="2"/>
  <c r="Q5177" i="2"/>
  <c r="Q5178" i="2"/>
  <c r="Q5179" i="2"/>
  <c r="Q5180" i="2"/>
  <c r="Q5181" i="2"/>
  <c r="Q5182" i="2"/>
  <c r="Q5183" i="2"/>
  <c r="Q5184" i="2"/>
  <c r="Q5185" i="2"/>
  <c r="Q5186" i="2"/>
  <c r="Q5187" i="2"/>
  <c r="Q5188" i="2"/>
  <c r="Q5189" i="2"/>
  <c r="Q5190" i="2"/>
  <c r="Q5191" i="2"/>
  <c r="Q5192" i="2"/>
  <c r="Q5193" i="2"/>
  <c r="Q5194" i="2"/>
  <c r="Q5195" i="2"/>
  <c r="Q5196" i="2"/>
  <c r="Q5197" i="2"/>
  <c r="Q5198" i="2"/>
  <c r="Q5199" i="2"/>
  <c r="Q5200" i="2"/>
  <c r="Q5201" i="2"/>
  <c r="Q5202" i="2"/>
  <c r="Q5203" i="2"/>
  <c r="Q5204" i="2"/>
  <c r="Q5205" i="2"/>
  <c r="Q5206" i="2"/>
  <c r="Q5207" i="2"/>
  <c r="Q5208" i="2"/>
  <c r="Q5209" i="2"/>
  <c r="Q5210" i="2"/>
  <c r="Q5211" i="2"/>
  <c r="Q5212" i="2"/>
  <c r="Q5213" i="2"/>
  <c r="Q5214" i="2"/>
  <c r="Q5215" i="2"/>
  <c r="Q5216" i="2"/>
  <c r="Q5217" i="2"/>
  <c r="Q5218" i="2"/>
  <c r="Q5219" i="2"/>
  <c r="Q5220" i="2"/>
  <c r="Q5221" i="2"/>
  <c r="Q5222" i="2"/>
  <c r="Q5223" i="2"/>
  <c r="Q5224" i="2"/>
  <c r="Q5225" i="2"/>
  <c r="Q5226" i="2"/>
  <c r="Q5227" i="2"/>
  <c r="Q5228" i="2"/>
  <c r="Q5229" i="2"/>
  <c r="Q5230" i="2"/>
  <c r="Q5231" i="2"/>
  <c r="Q5232" i="2"/>
  <c r="Q5233" i="2"/>
  <c r="Q5234" i="2"/>
  <c r="Q5235" i="2"/>
  <c r="Q5236" i="2"/>
  <c r="Q5237" i="2"/>
  <c r="Q5238" i="2"/>
  <c r="Q5239" i="2"/>
  <c r="Q5240" i="2"/>
  <c r="Q5241" i="2"/>
  <c r="Q5242" i="2"/>
  <c r="Q5243" i="2"/>
  <c r="Q5244" i="2"/>
  <c r="Q5245" i="2"/>
  <c r="Q5246" i="2"/>
  <c r="Q5247" i="2"/>
  <c r="Q5248" i="2"/>
  <c r="Q5249" i="2"/>
  <c r="Q5250" i="2"/>
  <c r="Q5251" i="2"/>
  <c r="Q5252" i="2"/>
  <c r="Q5253" i="2"/>
  <c r="Q5254" i="2"/>
  <c r="Q5255" i="2"/>
  <c r="Q5256" i="2"/>
  <c r="Q5257" i="2"/>
  <c r="Q5258" i="2"/>
  <c r="Q5259" i="2"/>
  <c r="Q5260" i="2"/>
  <c r="Q5261" i="2"/>
  <c r="Q5262" i="2"/>
  <c r="Q5263" i="2"/>
  <c r="Q5264" i="2"/>
  <c r="Q5265" i="2"/>
  <c r="Q5266" i="2"/>
  <c r="Q5267" i="2"/>
  <c r="Q5268" i="2"/>
  <c r="Q5269" i="2"/>
  <c r="Q5270" i="2"/>
  <c r="Q5271" i="2"/>
  <c r="Q5272" i="2"/>
  <c r="Q5273" i="2"/>
  <c r="Q5274" i="2"/>
  <c r="Q5275" i="2"/>
  <c r="Q5276" i="2"/>
  <c r="Q5277" i="2"/>
  <c r="Q5278" i="2"/>
  <c r="Q5279" i="2"/>
  <c r="Q5280" i="2"/>
  <c r="Q5281" i="2"/>
  <c r="Q5282" i="2"/>
  <c r="Q5283" i="2"/>
  <c r="Q5284" i="2"/>
  <c r="Q5285" i="2"/>
  <c r="Q5286" i="2"/>
  <c r="Q5287" i="2"/>
  <c r="Q5288" i="2"/>
  <c r="Q5289" i="2"/>
  <c r="Q5290" i="2"/>
  <c r="Q5291" i="2"/>
  <c r="Q5292" i="2"/>
  <c r="Q5293" i="2"/>
  <c r="Q5294" i="2"/>
  <c r="Q5295" i="2"/>
  <c r="Q5296" i="2"/>
  <c r="Q5297" i="2"/>
  <c r="Q5298" i="2"/>
  <c r="Q5299" i="2"/>
  <c r="Q5300" i="2"/>
  <c r="Q5301" i="2"/>
  <c r="Q5302" i="2"/>
  <c r="Q5303" i="2"/>
  <c r="Q5304" i="2"/>
  <c r="Q5305" i="2"/>
  <c r="Q5306" i="2"/>
  <c r="Q5307" i="2"/>
  <c r="Q5308" i="2"/>
  <c r="Q5309" i="2"/>
  <c r="Q5310" i="2"/>
  <c r="Q5311" i="2"/>
  <c r="Q5312" i="2"/>
  <c r="Q5313" i="2"/>
  <c r="Q5314" i="2"/>
  <c r="Q5315" i="2"/>
  <c r="Q5316" i="2"/>
  <c r="Q5317" i="2"/>
  <c r="Q5318" i="2"/>
  <c r="Q5319" i="2"/>
  <c r="Q5320" i="2"/>
  <c r="Q5321" i="2"/>
  <c r="Q5322" i="2"/>
  <c r="Q5323" i="2"/>
  <c r="Q5324" i="2"/>
  <c r="Q5325" i="2"/>
  <c r="Q5326" i="2"/>
  <c r="Q5327" i="2"/>
  <c r="Q5328" i="2"/>
  <c r="Q5329" i="2"/>
  <c r="Q5330" i="2"/>
  <c r="Q5331" i="2"/>
  <c r="Q5332" i="2"/>
  <c r="Q5333" i="2"/>
  <c r="Q5334" i="2"/>
  <c r="Q5335" i="2"/>
  <c r="Q5336" i="2"/>
  <c r="Q5337" i="2"/>
  <c r="Q5338" i="2"/>
  <c r="Q5339" i="2"/>
  <c r="Q5340" i="2"/>
  <c r="Q5341" i="2"/>
  <c r="Q5342" i="2"/>
  <c r="Q5343" i="2"/>
  <c r="Q5344" i="2"/>
  <c r="Q5345" i="2"/>
  <c r="Q5346" i="2"/>
  <c r="Q5347" i="2"/>
  <c r="Q5348" i="2"/>
  <c r="Q5349" i="2"/>
  <c r="Q5350" i="2"/>
  <c r="Q5351" i="2"/>
  <c r="Q5352" i="2"/>
  <c r="Q5353" i="2"/>
  <c r="Q5354" i="2"/>
  <c r="Q5355" i="2"/>
  <c r="Q5356" i="2"/>
  <c r="Q5357" i="2"/>
  <c r="Q5358" i="2"/>
  <c r="Q5359" i="2"/>
  <c r="Q5360" i="2"/>
  <c r="Q5361" i="2"/>
  <c r="Q5362" i="2"/>
  <c r="Q5363" i="2"/>
  <c r="Q5364" i="2"/>
  <c r="Q5365" i="2"/>
  <c r="Q5366" i="2"/>
  <c r="Q5367" i="2"/>
  <c r="Q5368" i="2"/>
  <c r="Q5369" i="2"/>
  <c r="Q5370" i="2"/>
  <c r="Q5371" i="2"/>
  <c r="Q5372" i="2"/>
  <c r="Q5373" i="2"/>
  <c r="Q5374" i="2"/>
  <c r="Q5375" i="2"/>
  <c r="Q5376" i="2"/>
  <c r="Q5377" i="2"/>
  <c r="Q5378" i="2"/>
  <c r="Q5379" i="2"/>
  <c r="Q5380" i="2"/>
  <c r="Q5381" i="2"/>
  <c r="Q5382" i="2"/>
  <c r="Q5383" i="2"/>
  <c r="Q5384" i="2"/>
  <c r="Q5385" i="2"/>
  <c r="Q5386" i="2"/>
  <c r="Q5387" i="2"/>
  <c r="Q5388" i="2"/>
  <c r="Q5389" i="2"/>
  <c r="Q5390" i="2"/>
  <c r="Q5391" i="2"/>
  <c r="Q5392" i="2"/>
  <c r="Q5393" i="2"/>
  <c r="Q5394" i="2"/>
  <c r="Q5395" i="2"/>
  <c r="Q5396" i="2"/>
  <c r="Q5397" i="2"/>
  <c r="Q5398" i="2"/>
  <c r="Q5399" i="2"/>
  <c r="Q5400" i="2"/>
  <c r="Q5401" i="2"/>
  <c r="Q5402" i="2"/>
  <c r="Q5403" i="2"/>
  <c r="Q5404" i="2"/>
  <c r="Q5405" i="2"/>
  <c r="Q5406" i="2"/>
  <c r="Q5407" i="2"/>
  <c r="Q5408" i="2"/>
  <c r="Q5409" i="2"/>
  <c r="Q5410" i="2"/>
  <c r="Q5411" i="2"/>
  <c r="Q5412" i="2"/>
  <c r="Q5413" i="2"/>
  <c r="Q5414" i="2"/>
  <c r="Q5415" i="2"/>
  <c r="Q5416" i="2"/>
  <c r="Q5417" i="2"/>
  <c r="Q5418" i="2"/>
  <c r="Q5419" i="2"/>
  <c r="Q5420" i="2"/>
  <c r="Q5421" i="2"/>
  <c r="Q5422" i="2"/>
  <c r="Q5423" i="2"/>
  <c r="Q5424" i="2"/>
  <c r="Q5425" i="2"/>
  <c r="Q5426" i="2"/>
  <c r="Q5427" i="2"/>
  <c r="Q5428" i="2"/>
  <c r="Q5429" i="2"/>
  <c r="Q5430" i="2"/>
  <c r="Q5431" i="2"/>
  <c r="Q5432" i="2"/>
  <c r="Q5433" i="2"/>
  <c r="Q5434" i="2"/>
  <c r="Q5435" i="2"/>
  <c r="Q5436" i="2"/>
  <c r="Q5437" i="2"/>
  <c r="Q5438" i="2"/>
  <c r="Q5439" i="2"/>
  <c r="Q5440" i="2"/>
  <c r="Q5441" i="2"/>
  <c r="Q5442" i="2"/>
  <c r="Q5443" i="2"/>
  <c r="Q5444" i="2"/>
  <c r="Q5445" i="2"/>
  <c r="Q5446" i="2"/>
  <c r="Q5447" i="2"/>
  <c r="Q5448" i="2"/>
  <c r="Q5449" i="2"/>
  <c r="Q5450" i="2"/>
  <c r="Q5451" i="2"/>
  <c r="Q5452" i="2"/>
  <c r="Q5453" i="2"/>
  <c r="Q5454" i="2"/>
  <c r="Q5455" i="2"/>
  <c r="Q5456" i="2"/>
  <c r="Q5457" i="2"/>
  <c r="Q5458" i="2"/>
  <c r="Q5459" i="2"/>
  <c r="Q5460" i="2"/>
  <c r="Q5461" i="2"/>
  <c r="Q5462" i="2"/>
  <c r="Q5463" i="2"/>
  <c r="Q5464" i="2"/>
  <c r="Q5465" i="2"/>
  <c r="Q5466" i="2"/>
  <c r="Q5467" i="2"/>
  <c r="Q5468" i="2"/>
  <c r="Q5469" i="2"/>
  <c r="Q5470" i="2"/>
  <c r="Q5471" i="2"/>
  <c r="Q5472" i="2"/>
  <c r="Q5473" i="2"/>
  <c r="Q5474" i="2"/>
  <c r="Q5475" i="2"/>
  <c r="Q5476" i="2"/>
  <c r="Q5477" i="2"/>
  <c r="Q5478" i="2"/>
  <c r="Q5479" i="2"/>
  <c r="Q5480" i="2"/>
  <c r="Q5481" i="2"/>
  <c r="Q5482" i="2"/>
  <c r="Q5483" i="2"/>
  <c r="Q5484" i="2"/>
  <c r="Q5485" i="2"/>
  <c r="Q5486" i="2"/>
  <c r="Q5487" i="2"/>
  <c r="Q5488" i="2"/>
  <c r="Q5489" i="2"/>
  <c r="Q5490" i="2"/>
  <c r="Q5491" i="2"/>
  <c r="Q5492" i="2"/>
  <c r="Q5493" i="2"/>
  <c r="Q5494" i="2"/>
  <c r="Q5495" i="2"/>
  <c r="Q5496" i="2"/>
  <c r="Q5497" i="2"/>
  <c r="Q5498" i="2"/>
  <c r="Q5499" i="2"/>
  <c r="Q5500" i="2"/>
  <c r="Q5501" i="2"/>
  <c r="Q5502" i="2"/>
  <c r="Q5503" i="2"/>
  <c r="Q5504" i="2"/>
  <c r="Q5505" i="2"/>
  <c r="Q5506" i="2"/>
  <c r="Q5507" i="2"/>
  <c r="Q5508" i="2"/>
  <c r="Q5509" i="2"/>
  <c r="Q5510" i="2"/>
  <c r="Q5511" i="2"/>
  <c r="Q5512" i="2"/>
  <c r="Q5513" i="2"/>
  <c r="Q5514" i="2"/>
  <c r="Q5515" i="2"/>
  <c r="Q5516" i="2"/>
  <c r="Q5517" i="2"/>
  <c r="Q5518" i="2"/>
  <c r="Q5519" i="2"/>
  <c r="Q5520" i="2"/>
  <c r="Q5521" i="2"/>
  <c r="Q5522" i="2"/>
  <c r="Q5523" i="2"/>
  <c r="Q5524" i="2"/>
  <c r="Q5525" i="2"/>
  <c r="Q5526" i="2"/>
  <c r="Q5527" i="2"/>
  <c r="Q5528" i="2"/>
  <c r="Q5529" i="2"/>
  <c r="Q5530" i="2"/>
  <c r="Q5531" i="2"/>
  <c r="Q5532" i="2"/>
  <c r="Q5533" i="2"/>
  <c r="Q5534" i="2"/>
  <c r="Q5535" i="2"/>
  <c r="Q5536" i="2"/>
  <c r="Q5537" i="2"/>
  <c r="Q5538" i="2"/>
  <c r="Q5539" i="2"/>
  <c r="Q5540" i="2"/>
  <c r="Q5541" i="2"/>
  <c r="Q5542" i="2"/>
  <c r="Q5543" i="2"/>
  <c r="Q5544" i="2"/>
  <c r="Q5545" i="2"/>
  <c r="Q5546" i="2"/>
  <c r="Q5547" i="2"/>
  <c r="Q5548" i="2"/>
  <c r="Q5549" i="2"/>
  <c r="Q5550" i="2"/>
  <c r="Q5551" i="2"/>
  <c r="Q5552" i="2"/>
  <c r="Q5553" i="2"/>
  <c r="Q5554" i="2"/>
  <c r="Q5555" i="2"/>
  <c r="Q5556" i="2"/>
  <c r="Q5557" i="2"/>
  <c r="Q5558" i="2"/>
  <c r="Q5559" i="2"/>
  <c r="Q5560" i="2"/>
  <c r="Q5561" i="2"/>
  <c r="Q5562" i="2"/>
  <c r="Q5563" i="2"/>
  <c r="Q5564" i="2"/>
  <c r="Q5565" i="2"/>
  <c r="Q5566" i="2"/>
  <c r="Q5567" i="2"/>
  <c r="Q5568" i="2"/>
  <c r="Q5569" i="2"/>
  <c r="Q5570" i="2"/>
  <c r="Q5571" i="2"/>
  <c r="Q5572" i="2"/>
  <c r="Q5573" i="2"/>
  <c r="Q5574" i="2"/>
  <c r="Q5575" i="2"/>
  <c r="Q5576" i="2"/>
  <c r="Q5577" i="2"/>
  <c r="Q5578" i="2"/>
  <c r="Q5579" i="2"/>
  <c r="Q5580" i="2"/>
  <c r="Q5581" i="2"/>
  <c r="Q5582" i="2"/>
  <c r="Q5583" i="2"/>
  <c r="Q5584" i="2"/>
  <c r="Q5585" i="2"/>
  <c r="Q5586" i="2"/>
  <c r="Q5587" i="2"/>
  <c r="Q5588" i="2"/>
  <c r="Q5589" i="2"/>
  <c r="Q5590" i="2"/>
  <c r="Q5591" i="2"/>
  <c r="Q5592" i="2"/>
  <c r="Q5593" i="2"/>
  <c r="Q5594" i="2"/>
  <c r="Q5595" i="2"/>
  <c r="Q5596" i="2"/>
  <c r="Q5597" i="2"/>
  <c r="Q5598" i="2"/>
  <c r="Q5599" i="2"/>
  <c r="Q5600" i="2"/>
  <c r="Q5601" i="2"/>
  <c r="Q5602" i="2"/>
  <c r="Q5603" i="2"/>
  <c r="Q5604" i="2"/>
  <c r="Q5605" i="2"/>
  <c r="Q5606" i="2"/>
  <c r="Q5607" i="2"/>
  <c r="Q5608" i="2"/>
  <c r="Q5609" i="2"/>
  <c r="Q5610" i="2"/>
  <c r="Q5611" i="2"/>
  <c r="Q5612" i="2"/>
  <c r="Q5613" i="2"/>
  <c r="Q5614" i="2"/>
  <c r="Q5615" i="2"/>
  <c r="Q5616" i="2"/>
  <c r="Q5617" i="2"/>
  <c r="Q5618" i="2"/>
  <c r="Q5619" i="2"/>
  <c r="Q5620" i="2"/>
  <c r="Q5621" i="2"/>
  <c r="Q5622" i="2"/>
  <c r="Q5623" i="2"/>
  <c r="Q5624" i="2"/>
  <c r="Q5625" i="2"/>
  <c r="Q5626" i="2"/>
  <c r="Q5627" i="2"/>
  <c r="Q5628" i="2"/>
  <c r="Q5629" i="2"/>
  <c r="Q5630" i="2"/>
  <c r="Q5631" i="2"/>
  <c r="Q5632" i="2"/>
  <c r="Q5633" i="2"/>
  <c r="Q5634" i="2"/>
  <c r="Q5635" i="2"/>
  <c r="Q5636" i="2"/>
  <c r="Q5637" i="2"/>
  <c r="Q5638" i="2"/>
  <c r="Q5639" i="2"/>
  <c r="Q5640" i="2"/>
  <c r="Q5641" i="2"/>
  <c r="Q5642" i="2"/>
  <c r="Q5643" i="2"/>
  <c r="Q5644" i="2"/>
  <c r="Q5645" i="2"/>
  <c r="Q5646" i="2"/>
  <c r="Q5647" i="2"/>
  <c r="Q5648" i="2"/>
  <c r="Q5649" i="2"/>
  <c r="Q5650" i="2"/>
  <c r="Q5651" i="2"/>
  <c r="Q5652" i="2"/>
  <c r="Q5653" i="2"/>
  <c r="Q5654" i="2"/>
  <c r="Q5655" i="2"/>
  <c r="Q5656" i="2"/>
  <c r="Q5657" i="2"/>
  <c r="Q5658" i="2"/>
  <c r="Q5659" i="2"/>
  <c r="Q5660" i="2"/>
  <c r="Q5661" i="2"/>
  <c r="Q5662" i="2"/>
  <c r="Q5663" i="2"/>
  <c r="Q5664" i="2"/>
  <c r="Q5665" i="2"/>
  <c r="Q5666" i="2"/>
  <c r="Q5667" i="2"/>
  <c r="Q5668" i="2"/>
  <c r="Q5669" i="2"/>
  <c r="Q5670" i="2"/>
  <c r="Q5671" i="2"/>
  <c r="Q5672" i="2"/>
  <c r="Q5673" i="2"/>
  <c r="Q5674" i="2"/>
  <c r="Q5675" i="2"/>
  <c r="Q5676" i="2"/>
  <c r="Q5677" i="2"/>
  <c r="Q5678" i="2"/>
  <c r="Q5679" i="2"/>
  <c r="Q5680" i="2"/>
  <c r="Q5681" i="2"/>
  <c r="Q5682" i="2"/>
  <c r="Q5683" i="2"/>
  <c r="Q5684" i="2"/>
  <c r="Q5685" i="2"/>
  <c r="Q5686" i="2"/>
  <c r="Q5687" i="2"/>
  <c r="Q5688" i="2"/>
  <c r="Q5689" i="2"/>
  <c r="Q5690" i="2"/>
  <c r="Q5691" i="2"/>
  <c r="Q5692" i="2"/>
  <c r="Q5693" i="2"/>
  <c r="Q5694" i="2"/>
  <c r="Q5695" i="2"/>
  <c r="Q5696" i="2"/>
  <c r="Q5697" i="2"/>
  <c r="Q5698" i="2"/>
  <c r="Q5699" i="2"/>
  <c r="Q5700" i="2"/>
  <c r="Q5701" i="2"/>
  <c r="Q5702" i="2"/>
  <c r="Q5703" i="2"/>
  <c r="Q5704" i="2"/>
  <c r="Q5705" i="2"/>
  <c r="Q5706" i="2"/>
  <c r="Q5707" i="2"/>
  <c r="Q5708" i="2"/>
  <c r="Q5709" i="2"/>
  <c r="Q5710" i="2"/>
  <c r="Q5711" i="2"/>
  <c r="Q5712" i="2"/>
  <c r="Q5713" i="2"/>
  <c r="Q5714" i="2"/>
  <c r="Q5715" i="2"/>
  <c r="Q5716" i="2"/>
  <c r="Q5717" i="2"/>
  <c r="Q5718" i="2"/>
  <c r="Q5719" i="2"/>
  <c r="Q5720" i="2"/>
  <c r="Q5721" i="2"/>
  <c r="Q5722" i="2"/>
  <c r="Q5723" i="2"/>
  <c r="Q5724" i="2"/>
  <c r="Q5725" i="2"/>
  <c r="Q5726" i="2"/>
  <c r="Q5727" i="2"/>
  <c r="Q5728" i="2"/>
  <c r="Q5729" i="2"/>
  <c r="Q5730" i="2"/>
  <c r="Q5731" i="2"/>
  <c r="Q5732" i="2"/>
  <c r="Q5733" i="2"/>
  <c r="Q5734" i="2"/>
  <c r="Q5735" i="2"/>
  <c r="Q5736" i="2"/>
  <c r="Q5737" i="2"/>
  <c r="Q5738" i="2"/>
  <c r="Q5739" i="2"/>
  <c r="Q5740" i="2"/>
  <c r="Q5741" i="2"/>
  <c r="Q5742" i="2"/>
  <c r="Q5743" i="2"/>
  <c r="Q5744" i="2"/>
  <c r="Q5745" i="2"/>
  <c r="Q5746" i="2"/>
  <c r="Q5747" i="2"/>
  <c r="Q5748" i="2"/>
  <c r="Q5749" i="2"/>
  <c r="Q5750" i="2"/>
  <c r="Q5751" i="2"/>
  <c r="Q5752" i="2"/>
  <c r="Q5753" i="2"/>
  <c r="Q5754" i="2"/>
  <c r="Q5755" i="2"/>
  <c r="Q5756" i="2"/>
  <c r="Q5757" i="2"/>
  <c r="Q5758" i="2"/>
  <c r="Q5759" i="2"/>
  <c r="Q5760" i="2"/>
  <c r="Q5761" i="2"/>
  <c r="Q5762" i="2"/>
  <c r="Q5763" i="2"/>
  <c r="Q5764" i="2"/>
  <c r="Q5765" i="2"/>
  <c r="Q5766" i="2"/>
  <c r="Q5767" i="2"/>
  <c r="Q5768" i="2"/>
  <c r="Q5769" i="2"/>
  <c r="Q5770" i="2"/>
  <c r="Q5771" i="2"/>
  <c r="Q5772" i="2"/>
  <c r="Q5773" i="2"/>
  <c r="Q5774" i="2"/>
  <c r="Q5775" i="2"/>
  <c r="Q5776" i="2"/>
  <c r="Q5777" i="2"/>
  <c r="Q5778" i="2"/>
  <c r="Q5779" i="2"/>
  <c r="Q5780" i="2"/>
  <c r="Q5781" i="2"/>
  <c r="Q5782" i="2"/>
  <c r="Q5783" i="2"/>
  <c r="Q5784" i="2"/>
  <c r="Q5785" i="2"/>
  <c r="Q5786" i="2"/>
  <c r="Q5787" i="2"/>
  <c r="Q5788" i="2"/>
  <c r="Q5789" i="2"/>
  <c r="Q5790" i="2"/>
  <c r="Q5791" i="2"/>
  <c r="Q5792" i="2"/>
  <c r="Q5793" i="2"/>
  <c r="Q5794" i="2"/>
  <c r="Q5795" i="2"/>
  <c r="Q5796" i="2"/>
  <c r="Q5797" i="2"/>
  <c r="Q5798" i="2"/>
  <c r="Q5799" i="2"/>
  <c r="Q5800" i="2"/>
  <c r="Q5801" i="2"/>
  <c r="Q5802" i="2"/>
  <c r="Q5803" i="2"/>
  <c r="Q5804" i="2"/>
  <c r="Q5805" i="2"/>
  <c r="Q5806" i="2"/>
  <c r="Q5807" i="2"/>
  <c r="Q5808" i="2"/>
  <c r="Q5809" i="2"/>
  <c r="Q5810" i="2"/>
  <c r="Q5811" i="2"/>
  <c r="Q5812" i="2"/>
  <c r="Q5813" i="2"/>
  <c r="Q5814" i="2"/>
  <c r="Q5815" i="2"/>
  <c r="Q5816" i="2"/>
  <c r="Q5817" i="2"/>
  <c r="Q5818" i="2"/>
  <c r="Q5819" i="2"/>
  <c r="Q5820" i="2"/>
  <c r="Q5821" i="2"/>
  <c r="Q5822" i="2"/>
  <c r="Q5823" i="2"/>
  <c r="Q5824" i="2"/>
  <c r="Q5825" i="2"/>
  <c r="Q5826" i="2"/>
  <c r="Q5827" i="2"/>
  <c r="Q5828" i="2"/>
  <c r="Q5829" i="2"/>
  <c r="Q5830" i="2"/>
  <c r="Q5831" i="2"/>
  <c r="Q5832" i="2"/>
  <c r="Q5833" i="2"/>
  <c r="Q5834" i="2"/>
  <c r="Q5835" i="2"/>
  <c r="Q5836" i="2"/>
  <c r="Q5837" i="2"/>
  <c r="Q5838" i="2"/>
  <c r="Q5839" i="2"/>
  <c r="Q5840" i="2"/>
  <c r="Q5841" i="2"/>
  <c r="Q5842" i="2"/>
  <c r="Q5843" i="2"/>
  <c r="Q5844" i="2"/>
  <c r="Q5845" i="2"/>
  <c r="Q5846" i="2"/>
  <c r="Q5847" i="2"/>
  <c r="Q5848" i="2"/>
  <c r="Q5849" i="2"/>
  <c r="Q5850" i="2"/>
  <c r="Q5851" i="2"/>
  <c r="Q5852" i="2"/>
  <c r="Q5853" i="2"/>
  <c r="Q5854" i="2"/>
  <c r="Q5855" i="2"/>
  <c r="Q5856" i="2"/>
  <c r="Q5857" i="2"/>
  <c r="Q5858" i="2"/>
  <c r="Q5859" i="2"/>
  <c r="Q5860" i="2"/>
  <c r="Q5861" i="2"/>
  <c r="Q5862" i="2"/>
  <c r="Q5863" i="2"/>
  <c r="Q5864" i="2"/>
  <c r="Q5865" i="2"/>
  <c r="Q5866" i="2"/>
  <c r="Q5867" i="2"/>
  <c r="Q5868" i="2"/>
  <c r="Q5869" i="2"/>
  <c r="Q5870" i="2"/>
  <c r="Q5871" i="2"/>
  <c r="Q5872" i="2"/>
  <c r="Q5873" i="2"/>
  <c r="Q5874" i="2"/>
  <c r="Q5875" i="2"/>
  <c r="Q5876" i="2"/>
  <c r="Q5877" i="2"/>
  <c r="Q5878" i="2"/>
  <c r="Q5879" i="2"/>
  <c r="Q5880" i="2"/>
  <c r="Q5881" i="2"/>
  <c r="Q5882" i="2"/>
  <c r="Q5883" i="2"/>
  <c r="Q5884" i="2"/>
  <c r="Q5885" i="2"/>
  <c r="Q5886" i="2"/>
  <c r="Q5887" i="2"/>
  <c r="Q5888" i="2"/>
  <c r="Q5889" i="2"/>
  <c r="Q5890" i="2"/>
  <c r="Q5891" i="2"/>
  <c r="Q5892" i="2"/>
  <c r="Q5893" i="2"/>
  <c r="Q5894" i="2"/>
  <c r="Q5895" i="2"/>
  <c r="Q5896" i="2"/>
  <c r="Q5897" i="2"/>
  <c r="Q5898" i="2"/>
  <c r="Q5899" i="2"/>
  <c r="Q5900" i="2"/>
  <c r="Q5901" i="2"/>
  <c r="Q5902" i="2"/>
  <c r="Q5903" i="2"/>
  <c r="Q5904" i="2"/>
  <c r="Q5905" i="2"/>
  <c r="Q5906" i="2"/>
  <c r="Q5907" i="2"/>
  <c r="Q5908" i="2"/>
  <c r="Q5909" i="2"/>
  <c r="Q5910" i="2"/>
  <c r="Q5911" i="2"/>
  <c r="Q5912" i="2"/>
  <c r="Q5913" i="2"/>
  <c r="Q5914" i="2"/>
  <c r="Q5915" i="2"/>
  <c r="Q5916" i="2"/>
  <c r="Q5917" i="2"/>
  <c r="Q5918" i="2"/>
  <c r="Q5919" i="2"/>
  <c r="Q5920" i="2"/>
  <c r="Q5921" i="2"/>
  <c r="Q5922" i="2"/>
  <c r="Q5923" i="2"/>
  <c r="Q5924" i="2"/>
  <c r="Q5925" i="2"/>
  <c r="Q5926" i="2"/>
  <c r="Q5927" i="2"/>
  <c r="Q5928" i="2"/>
  <c r="Q5929" i="2"/>
  <c r="Q5930" i="2"/>
  <c r="Q5931" i="2"/>
  <c r="Q5932" i="2"/>
  <c r="Q5933" i="2"/>
  <c r="Q5934" i="2"/>
  <c r="Q5935" i="2"/>
  <c r="Q5936" i="2"/>
  <c r="Q5937" i="2"/>
  <c r="Q5938" i="2"/>
  <c r="Q5939" i="2"/>
  <c r="Q5940" i="2"/>
  <c r="Q5941" i="2"/>
  <c r="Q5942" i="2"/>
  <c r="Q5943" i="2"/>
  <c r="Q5944" i="2"/>
  <c r="Q5945" i="2"/>
  <c r="Q5946" i="2"/>
  <c r="Q5947" i="2"/>
  <c r="Q5948" i="2"/>
  <c r="Q5949" i="2"/>
  <c r="Q5950" i="2"/>
  <c r="Q5951" i="2"/>
  <c r="Q5952" i="2"/>
  <c r="Q5953" i="2"/>
  <c r="Q5954" i="2"/>
  <c r="Q5955" i="2"/>
  <c r="Q5956" i="2"/>
  <c r="Q5957" i="2"/>
  <c r="Q5958" i="2"/>
  <c r="Q5959" i="2"/>
  <c r="Q5960" i="2"/>
  <c r="Q5961" i="2"/>
  <c r="Q5962" i="2"/>
  <c r="Q5963" i="2"/>
  <c r="Q5964" i="2"/>
  <c r="Q5965" i="2"/>
  <c r="Q5966" i="2"/>
  <c r="Q5967" i="2"/>
  <c r="Q5968" i="2"/>
  <c r="Q5969" i="2"/>
  <c r="Q5970" i="2"/>
  <c r="Q5971" i="2"/>
  <c r="Q5972" i="2"/>
  <c r="Q5973" i="2"/>
  <c r="Q5974" i="2"/>
  <c r="Q5975" i="2"/>
  <c r="Q5976" i="2"/>
  <c r="Q5977" i="2"/>
  <c r="Q5978" i="2"/>
  <c r="Q5979" i="2"/>
  <c r="Q5980" i="2"/>
  <c r="Q5981" i="2"/>
  <c r="Q5982" i="2"/>
  <c r="Q5983" i="2"/>
  <c r="Q5984" i="2"/>
  <c r="Q5985" i="2"/>
  <c r="Q5986" i="2"/>
  <c r="Q5987" i="2"/>
  <c r="Q5988" i="2"/>
  <c r="Q5989" i="2"/>
  <c r="Q5990" i="2"/>
  <c r="Q5991" i="2"/>
  <c r="Q5992" i="2"/>
  <c r="Q5993" i="2"/>
  <c r="Q5994" i="2"/>
  <c r="Q5995" i="2"/>
  <c r="Q5996" i="2"/>
  <c r="Q5997" i="2"/>
  <c r="Q5998" i="2"/>
  <c r="Q5999" i="2"/>
  <c r="Q6000" i="2"/>
  <c r="Q6001" i="2"/>
  <c r="Q6002" i="2"/>
  <c r="Q6003" i="2"/>
  <c r="Q6004" i="2"/>
  <c r="Q6005" i="2"/>
  <c r="Q6006" i="2"/>
  <c r="Q6007" i="2"/>
  <c r="Q6008" i="2"/>
  <c r="Q6009" i="2"/>
  <c r="Q6010" i="2"/>
  <c r="Q6011" i="2"/>
  <c r="Q6012" i="2"/>
  <c r="Q6013" i="2"/>
  <c r="Q6014" i="2"/>
  <c r="Q6015" i="2"/>
  <c r="Q6016" i="2"/>
  <c r="Q6017" i="2"/>
  <c r="Q6018" i="2"/>
  <c r="Q6019" i="2"/>
  <c r="Q6020" i="2"/>
  <c r="Q6021" i="2"/>
  <c r="Q6022" i="2"/>
  <c r="Q6023" i="2"/>
  <c r="Q6024" i="2"/>
  <c r="Q6025" i="2"/>
  <c r="Q6026" i="2"/>
  <c r="Q6027" i="2"/>
  <c r="Q6028" i="2"/>
  <c r="Q6029" i="2"/>
  <c r="Q6030" i="2"/>
  <c r="Q6031" i="2"/>
  <c r="Q6032" i="2"/>
  <c r="Q6033" i="2"/>
  <c r="Q6034" i="2"/>
  <c r="Q6035" i="2"/>
  <c r="Q6036" i="2"/>
  <c r="Q6037" i="2"/>
  <c r="Q6038" i="2"/>
  <c r="Q6039" i="2"/>
  <c r="Q6040" i="2"/>
  <c r="Q6041" i="2"/>
  <c r="Q6042" i="2"/>
  <c r="Q6043" i="2"/>
  <c r="Q6044" i="2"/>
  <c r="Q6045" i="2"/>
  <c r="Q6046" i="2"/>
  <c r="Q6047" i="2"/>
  <c r="Q6048" i="2"/>
  <c r="Q6049" i="2"/>
  <c r="Q6050" i="2"/>
  <c r="Q6051" i="2"/>
  <c r="Q6052" i="2"/>
  <c r="Q6053" i="2"/>
  <c r="Q6054" i="2"/>
  <c r="Q6055" i="2"/>
  <c r="Q6056" i="2"/>
  <c r="Q6057" i="2"/>
  <c r="Q6058" i="2"/>
  <c r="Q6059" i="2"/>
  <c r="Q6060" i="2"/>
  <c r="Q6061" i="2"/>
  <c r="Q6062" i="2"/>
  <c r="Q6063" i="2"/>
  <c r="Q6064" i="2"/>
  <c r="Q6065" i="2"/>
  <c r="Q6066" i="2"/>
  <c r="Q6067" i="2"/>
  <c r="Q6068" i="2"/>
  <c r="Q6069" i="2"/>
  <c r="Q6070" i="2"/>
  <c r="Q6071" i="2"/>
  <c r="Q6072" i="2"/>
  <c r="Q6073" i="2"/>
  <c r="Q6074" i="2"/>
  <c r="Q6075" i="2"/>
  <c r="Q6076" i="2"/>
  <c r="Q6077" i="2"/>
  <c r="Q6078" i="2"/>
  <c r="Q6079" i="2"/>
  <c r="Q6080" i="2"/>
  <c r="Q6081" i="2"/>
  <c r="Q6082" i="2"/>
  <c r="Q6083" i="2"/>
  <c r="Q6084" i="2"/>
  <c r="Q6085" i="2"/>
  <c r="Q6086" i="2"/>
  <c r="Q6087" i="2"/>
  <c r="Q6088" i="2"/>
  <c r="Q6089" i="2"/>
  <c r="Q6090" i="2"/>
  <c r="Q6091" i="2"/>
  <c r="Q6092" i="2"/>
  <c r="Q6093" i="2"/>
  <c r="Q6094" i="2"/>
  <c r="Q6095" i="2"/>
  <c r="Q6096" i="2"/>
  <c r="Q6097" i="2"/>
  <c r="Q6098" i="2"/>
  <c r="Q6099" i="2"/>
  <c r="Q6100" i="2"/>
  <c r="Q6101" i="2"/>
  <c r="Q6102" i="2"/>
  <c r="Q6103" i="2"/>
  <c r="Q6104" i="2"/>
  <c r="Q6105" i="2"/>
  <c r="Q6106" i="2"/>
  <c r="Q6107" i="2"/>
  <c r="Q6108" i="2"/>
  <c r="Q6109" i="2"/>
  <c r="Q6110" i="2"/>
  <c r="Q6111" i="2"/>
  <c r="Q6112" i="2"/>
  <c r="Q6113" i="2"/>
  <c r="Q6114" i="2"/>
  <c r="Q6115" i="2"/>
  <c r="Q6116" i="2"/>
  <c r="Q6117" i="2"/>
  <c r="Q6118" i="2"/>
  <c r="Q6119" i="2"/>
  <c r="Q6120" i="2"/>
  <c r="Q6121" i="2"/>
  <c r="Q6122" i="2"/>
  <c r="Q6123" i="2"/>
  <c r="Q6124" i="2"/>
  <c r="Q6125" i="2"/>
  <c r="Q6126" i="2"/>
  <c r="Q6127" i="2"/>
  <c r="Q6128" i="2"/>
  <c r="Q6129" i="2"/>
  <c r="Q6130" i="2"/>
  <c r="Q6131" i="2"/>
  <c r="Q6132" i="2"/>
  <c r="Q6133" i="2"/>
  <c r="Q6134" i="2"/>
  <c r="Q6135" i="2"/>
  <c r="Q6136" i="2"/>
  <c r="Q6137" i="2"/>
  <c r="Q6138" i="2"/>
  <c r="Q6139" i="2"/>
  <c r="Q6140" i="2"/>
  <c r="Q6141" i="2"/>
  <c r="Q6142" i="2"/>
  <c r="Q6143" i="2"/>
  <c r="Q6144" i="2"/>
  <c r="Q6145" i="2"/>
  <c r="Q6146" i="2"/>
  <c r="Q6147" i="2"/>
  <c r="Q6148" i="2"/>
  <c r="Q6149" i="2"/>
  <c r="Q6150" i="2"/>
  <c r="Q6151" i="2"/>
  <c r="Q6152" i="2"/>
  <c r="Q6153" i="2"/>
  <c r="Q6154" i="2"/>
  <c r="Q6155" i="2"/>
  <c r="Q6156" i="2"/>
  <c r="Q6157" i="2"/>
  <c r="Q6158" i="2"/>
  <c r="Q6159" i="2"/>
  <c r="Q6160" i="2"/>
  <c r="Q6161" i="2"/>
  <c r="Q6162" i="2"/>
  <c r="Q6163" i="2"/>
  <c r="Q6164" i="2"/>
  <c r="Q6165" i="2"/>
  <c r="Q6166" i="2"/>
  <c r="Q6167" i="2"/>
  <c r="Q6168" i="2"/>
  <c r="Q6169" i="2"/>
  <c r="Q6170" i="2"/>
  <c r="Q6171" i="2"/>
  <c r="Q6172" i="2"/>
  <c r="Q6173" i="2"/>
  <c r="Q6174" i="2"/>
  <c r="Q6175" i="2"/>
  <c r="Q6176" i="2"/>
  <c r="Q6177" i="2"/>
  <c r="Q6178" i="2"/>
  <c r="Q6179" i="2"/>
  <c r="Q6180" i="2"/>
  <c r="Q6181" i="2"/>
  <c r="Q6182" i="2"/>
  <c r="Q6183" i="2"/>
  <c r="Q6184" i="2"/>
  <c r="Q6185" i="2"/>
  <c r="Q6186" i="2"/>
  <c r="Q6187" i="2"/>
  <c r="Q6188" i="2"/>
  <c r="Q6189" i="2"/>
  <c r="Q6190" i="2"/>
  <c r="Q6191" i="2"/>
  <c r="Q6192" i="2"/>
  <c r="Q6193" i="2"/>
  <c r="Q6194" i="2"/>
  <c r="Q6195" i="2"/>
  <c r="Q6196" i="2"/>
  <c r="Q6197" i="2"/>
  <c r="Q6198" i="2"/>
  <c r="Q6199" i="2"/>
  <c r="Q6200" i="2"/>
  <c r="Q6201" i="2"/>
  <c r="Q6202" i="2"/>
  <c r="Q6203" i="2"/>
  <c r="Q6204" i="2"/>
  <c r="Q6205" i="2"/>
  <c r="Q6206" i="2"/>
  <c r="Q6207" i="2"/>
  <c r="Q6208" i="2"/>
  <c r="Q6209" i="2"/>
  <c r="Q6210" i="2"/>
  <c r="Q6211" i="2"/>
  <c r="Q6212" i="2"/>
  <c r="Q6213" i="2"/>
  <c r="Q6214" i="2"/>
  <c r="Q6215" i="2"/>
  <c r="Q6216" i="2"/>
  <c r="Q6217" i="2"/>
  <c r="Q6218" i="2"/>
  <c r="Q6219" i="2"/>
  <c r="Q6220" i="2"/>
  <c r="Q6221" i="2"/>
  <c r="Q6222" i="2"/>
  <c r="Q6223" i="2"/>
  <c r="Q6224" i="2"/>
  <c r="Q6225" i="2"/>
  <c r="Q6226" i="2"/>
  <c r="Q6227" i="2"/>
  <c r="Q6228" i="2"/>
  <c r="Q6229" i="2"/>
  <c r="Q6230" i="2"/>
  <c r="Q6231" i="2"/>
  <c r="Q6232" i="2"/>
  <c r="Q6233" i="2"/>
  <c r="Q6234" i="2"/>
  <c r="Q6235" i="2"/>
  <c r="Q6236" i="2"/>
  <c r="Q6237" i="2"/>
  <c r="Q6238" i="2"/>
  <c r="Q6239" i="2"/>
  <c r="Q6240" i="2"/>
  <c r="Q6241" i="2"/>
  <c r="Q6242" i="2"/>
  <c r="Q6243" i="2"/>
  <c r="Q6244" i="2"/>
  <c r="Q6245" i="2"/>
  <c r="Q6246" i="2"/>
  <c r="Q6247" i="2"/>
  <c r="Q6248" i="2"/>
  <c r="Q6249" i="2"/>
  <c r="Q6250" i="2"/>
  <c r="Q6251" i="2"/>
  <c r="Q6252" i="2"/>
  <c r="Q6253" i="2"/>
  <c r="Q6254" i="2"/>
  <c r="Q6255" i="2"/>
  <c r="Q6256" i="2"/>
  <c r="Q6257" i="2"/>
  <c r="Q6258" i="2"/>
  <c r="Q6259" i="2"/>
  <c r="Q6260" i="2"/>
  <c r="Q6261" i="2"/>
  <c r="Q6262" i="2"/>
  <c r="Q6263" i="2"/>
  <c r="Q6264" i="2"/>
  <c r="Q6265" i="2"/>
  <c r="Q6266" i="2"/>
  <c r="Q6267" i="2"/>
  <c r="Q6268" i="2"/>
  <c r="Q6269" i="2"/>
  <c r="Q6270" i="2"/>
  <c r="Q6271" i="2"/>
  <c r="Q6272" i="2"/>
  <c r="Q6273" i="2"/>
  <c r="Q6274" i="2"/>
  <c r="Q6275" i="2"/>
  <c r="Q6276" i="2"/>
  <c r="Q6277" i="2"/>
  <c r="Q6278" i="2"/>
  <c r="Q6279" i="2"/>
  <c r="Q6280" i="2"/>
  <c r="Q6281" i="2"/>
  <c r="Q6282" i="2"/>
  <c r="Q6283" i="2"/>
  <c r="Q6284" i="2"/>
  <c r="Q6285" i="2"/>
  <c r="Q6286" i="2"/>
  <c r="Q6287" i="2"/>
  <c r="Q6288" i="2"/>
  <c r="Q6289" i="2"/>
  <c r="Q6290" i="2"/>
  <c r="Q6291" i="2"/>
  <c r="Q6292" i="2"/>
  <c r="Q6293" i="2"/>
  <c r="Q6294" i="2"/>
  <c r="Q6295" i="2"/>
  <c r="Q6296" i="2"/>
  <c r="Q6297" i="2"/>
  <c r="Q6298" i="2"/>
  <c r="Q6299" i="2"/>
  <c r="Q6300" i="2"/>
  <c r="Q6301" i="2"/>
  <c r="Q6302" i="2"/>
  <c r="Q6303" i="2"/>
  <c r="Q6304" i="2"/>
  <c r="Q6305" i="2"/>
  <c r="Q6306" i="2"/>
  <c r="Q6307" i="2"/>
  <c r="Q6308" i="2"/>
  <c r="Q6309" i="2"/>
  <c r="Q6310" i="2"/>
  <c r="Q6311" i="2"/>
  <c r="Q6312" i="2"/>
  <c r="Q6313" i="2"/>
  <c r="Q6314" i="2"/>
  <c r="Q6315" i="2"/>
  <c r="Q6316" i="2"/>
  <c r="Q6317" i="2"/>
  <c r="Q6318" i="2"/>
  <c r="Q6319" i="2"/>
  <c r="Q6320" i="2"/>
  <c r="Q6321" i="2"/>
  <c r="Q6322" i="2"/>
  <c r="Q6323" i="2"/>
  <c r="Q6324" i="2"/>
  <c r="Q6325" i="2"/>
  <c r="Q6326" i="2"/>
  <c r="Q6327" i="2"/>
  <c r="Q6328" i="2"/>
  <c r="Q6329" i="2"/>
  <c r="Q6330" i="2"/>
  <c r="Q6331" i="2"/>
  <c r="Q6332" i="2"/>
  <c r="Q6333" i="2"/>
  <c r="Q6334" i="2"/>
  <c r="Q6335" i="2"/>
  <c r="Q6336" i="2"/>
  <c r="Q6337" i="2"/>
  <c r="Q6338" i="2"/>
  <c r="Q6339" i="2"/>
  <c r="Q6340" i="2"/>
  <c r="Q6341" i="2"/>
  <c r="Q6342" i="2"/>
  <c r="Q6343" i="2"/>
  <c r="Q6344" i="2"/>
  <c r="Q6345" i="2"/>
  <c r="Q6346" i="2"/>
  <c r="Q6347" i="2"/>
  <c r="Q6348" i="2"/>
  <c r="Q6349" i="2"/>
  <c r="Q6350" i="2"/>
  <c r="Q6351" i="2"/>
  <c r="Q6352" i="2"/>
  <c r="Q6353" i="2"/>
  <c r="Q6354" i="2"/>
  <c r="Q6355" i="2"/>
  <c r="Q6356" i="2"/>
  <c r="Q6357" i="2"/>
  <c r="Q6358" i="2"/>
  <c r="Q6359" i="2"/>
  <c r="Q6360" i="2"/>
  <c r="Q6361" i="2"/>
  <c r="Q6362" i="2"/>
  <c r="Q6363" i="2"/>
  <c r="Q6364" i="2"/>
  <c r="Q6365" i="2"/>
  <c r="Q6366" i="2"/>
  <c r="Q6367" i="2"/>
  <c r="Q6368" i="2"/>
  <c r="Q6369" i="2"/>
  <c r="Q6370" i="2"/>
  <c r="Q6371" i="2"/>
  <c r="Q6372" i="2"/>
  <c r="Q6373" i="2"/>
  <c r="Q6374" i="2"/>
  <c r="Q6375" i="2"/>
  <c r="Q6376" i="2"/>
  <c r="Q6377" i="2"/>
  <c r="Q6378" i="2"/>
  <c r="Q6379" i="2"/>
  <c r="Q6380" i="2"/>
  <c r="Q6381" i="2"/>
  <c r="Q6382" i="2"/>
  <c r="Q6383" i="2"/>
  <c r="Q6384" i="2"/>
  <c r="Q6385" i="2"/>
  <c r="Q6386" i="2"/>
  <c r="Q6387" i="2"/>
  <c r="Q6388" i="2"/>
  <c r="Q6389" i="2"/>
  <c r="Q6390" i="2"/>
  <c r="Q6391" i="2"/>
  <c r="Q6392" i="2"/>
  <c r="Q6393" i="2"/>
  <c r="Q6394" i="2"/>
  <c r="Q6395" i="2"/>
  <c r="Q6396" i="2"/>
  <c r="Q6397" i="2"/>
  <c r="Q6398" i="2"/>
  <c r="Q6399" i="2"/>
  <c r="Q6400" i="2"/>
  <c r="Q6401" i="2"/>
  <c r="Q6402" i="2"/>
  <c r="Q6403" i="2"/>
  <c r="Q6404" i="2"/>
  <c r="Q6405" i="2"/>
  <c r="Q6406" i="2"/>
  <c r="Q6407" i="2"/>
  <c r="Q6408" i="2"/>
  <c r="Q6409" i="2"/>
  <c r="Q6410" i="2"/>
  <c r="Q6411" i="2"/>
  <c r="Q6412" i="2"/>
  <c r="Q6413" i="2"/>
  <c r="Q6414" i="2"/>
  <c r="Q6415" i="2"/>
  <c r="Q6416" i="2"/>
  <c r="Q6417" i="2"/>
  <c r="Q6418" i="2"/>
  <c r="Q6419" i="2"/>
  <c r="Q6420" i="2"/>
  <c r="Q6421" i="2"/>
  <c r="Q6422" i="2"/>
  <c r="Q6423" i="2"/>
  <c r="Q6424" i="2"/>
  <c r="Q6425" i="2"/>
  <c r="Q6426" i="2"/>
  <c r="Q6427" i="2"/>
  <c r="Q6428" i="2"/>
  <c r="Q6429" i="2"/>
  <c r="Q6430" i="2"/>
  <c r="Q6431" i="2"/>
  <c r="Q6432" i="2"/>
  <c r="Q6433" i="2"/>
  <c r="Q6434" i="2"/>
  <c r="Q6435" i="2"/>
  <c r="Q6436" i="2"/>
  <c r="Q6437" i="2"/>
  <c r="Q6438" i="2"/>
  <c r="Q6439" i="2"/>
  <c r="Q6440" i="2"/>
  <c r="Q6441" i="2"/>
  <c r="Q6442" i="2"/>
  <c r="Q6443" i="2"/>
  <c r="Q6444" i="2"/>
  <c r="Q6445" i="2"/>
  <c r="Q6446" i="2"/>
  <c r="Q6447" i="2"/>
  <c r="Q6448" i="2"/>
  <c r="Q6449" i="2"/>
  <c r="Q6450" i="2"/>
  <c r="Q6451" i="2"/>
  <c r="Q6452" i="2"/>
  <c r="Q6453" i="2"/>
  <c r="Q6454" i="2"/>
  <c r="Q6455" i="2"/>
  <c r="Q6456" i="2"/>
  <c r="Q6457" i="2"/>
  <c r="Q6458" i="2"/>
  <c r="Q6459" i="2"/>
  <c r="Q6460" i="2"/>
  <c r="Q6461" i="2"/>
  <c r="Q6462" i="2"/>
  <c r="Q6463" i="2"/>
  <c r="Q6464" i="2"/>
  <c r="Q6465" i="2"/>
  <c r="Q6466" i="2"/>
  <c r="Q6467" i="2"/>
  <c r="Q6468" i="2"/>
  <c r="Q6469" i="2"/>
  <c r="Q6470" i="2"/>
  <c r="Q6471" i="2"/>
  <c r="Q6472" i="2"/>
  <c r="Q6473" i="2"/>
  <c r="Q6474" i="2"/>
  <c r="Q6475" i="2"/>
  <c r="Q6476" i="2"/>
  <c r="Q6477" i="2"/>
  <c r="Q6478" i="2"/>
  <c r="Q6479" i="2"/>
  <c r="Q6480" i="2"/>
  <c r="Q6481" i="2"/>
  <c r="Q6482" i="2"/>
  <c r="Q6483" i="2"/>
  <c r="Q6484" i="2"/>
  <c r="Q6485" i="2"/>
  <c r="Q6486" i="2"/>
  <c r="Q6487" i="2"/>
  <c r="Q6488" i="2"/>
  <c r="Q6489" i="2"/>
  <c r="Q6490" i="2"/>
  <c r="Q6491" i="2"/>
  <c r="Q6492" i="2"/>
  <c r="Q6493" i="2"/>
  <c r="Q6494" i="2"/>
  <c r="Q6495" i="2"/>
  <c r="Q6496" i="2"/>
  <c r="Q6497" i="2"/>
  <c r="Q6498" i="2"/>
  <c r="Q6499" i="2"/>
  <c r="Q6500" i="2"/>
  <c r="Q6501" i="2"/>
  <c r="Q6502" i="2"/>
  <c r="Q6503" i="2"/>
  <c r="Q6504" i="2"/>
  <c r="Q6505" i="2"/>
  <c r="Q6506" i="2"/>
  <c r="Q6507" i="2"/>
  <c r="Q6508" i="2"/>
  <c r="Q6509" i="2"/>
  <c r="Q6510" i="2"/>
  <c r="Q6511" i="2"/>
  <c r="Q6512" i="2"/>
  <c r="Q6513" i="2"/>
  <c r="Q6514" i="2"/>
  <c r="Q6515" i="2"/>
  <c r="Q6516" i="2"/>
  <c r="Q6517" i="2"/>
  <c r="Q6518" i="2"/>
  <c r="Q6519" i="2"/>
  <c r="Q6520" i="2"/>
  <c r="Q6521" i="2"/>
  <c r="Q6522" i="2"/>
  <c r="Q6523" i="2"/>
  <c r="Q6524" i="2"/>
  <c r="Q6525" i="2"/>
  <c r="Q6526" i="2"/>
  <c r="Q6527" i="2"/>
  <c r="Q6528" i="2"/>
  <c r="Q6529" i="2"/>
  <c r="Q6530" i="2"/>
  <c r="Q6531" i="2"/>
  <c r="Q6532" i="2"/>
  <c r="Q6533" i="2"/>
  <c r="Q6534" i="2"/>
  <c r="Q6535" i="2"/>
  <c r="Q6536" i="2"/>
  <c r="Q6537" i="2"/>
  <c r="Q6538" i="2"/>
  <c r="Q6539" i="2"/>
  <c r="Q6540" i="2"/>
  <c r="Q6541" i="2"/>
  <c r="Q6542" i="2"/>
  <c r="Q6543" i="2"/>
  <c r="Q6544" i="2"/>
  <c r="Q6545" i="2"/>
  <c r="Q6546" i="2"/>
  <c r="Q6547" i="2"/>
  <c r="Q6548" i="2"/>
  <c r="Q6549" i="2"/>
  <c r="Q6550" i="2"/>
  <c r="Q6551" i="2"/>
  <c r="Q6552" i="2"/>
  <c r="Q6553" i="2"/>
  <c r="Q6554" i="2"/>
  <c r="Q6555" i="2"/>
  <c r="Q6556" i="2"/>
  <c r="Q6557" i="2"/>
  <c r="Q6558" i="2"/>
  <c r="Q6559" i="2"/>
  <c r="Q6560" i="2"/>
  <c r="Q6561" i="2"/>
  <c r="Q6562" i="2"/>
  <c r="Q6563" i="2"/>
  <c r="Q6564" i="2"/>
  <c r="Q6565" i="2"/>
  <c r="Q6566" i="2"/>
  <c r="Q6567" i="2"/>
  <c r="Q6568" i="2"/>
  <c r="Q6569" i="2"/>
  <c r="Q6570" i="2"/>
  <c r="Q6571" i="2"/>
  <c r="Q6572" i="2"/>
  <c r="Q6573" i="2"/>
  <c r="Q6574" i="2"/>
  <c r="Q6575" i="2"/>
  <c r="Q6576" i="2"/>
  <c r="Q6577" i="2"/>
  <c r="Q6578" i="2"/>
  <c r="Q6579" i="2"/>
  <c r="Q6580" i="2"/>
  <c r="Q6581" i="2"/>
  <c r="Q6582" i="2"/>
  <c r="Q6583" i="2"/>
  <c r="Q6584" i="2"/>
  <c r="Q6585" i="2"/>
  <c r="Q6586" i="2"/>
  <c r="Q6587" i="2"/>
  <c r="Q6588" i="2"/>
  <c r="Q6589" i="2"/>
  <c r="Q6590" i="2"/>
  <c r="Q6591" i="2"/>
  <c r="Q6592" i="2"/>
  <c r="Q6593" i="2"/>
  <c r="Q6594" i="2"/>
  <c r="Q6595" i="2"/>
  <c r="Q6596" i="2"/>
  <c r="Q6597" i="2"/>
  <c r="Q6598" i="2"/>
  <c r="Q6599" i="2"/>
  <c r="Q6600" i="2"/>
  <c r="Q6601" i="2"/>
  <c r="Q6602" i="2"/>
  <c r="Q6603" i="2"/>
  <c r="Q6604" i="2"/>
  <c r="Q6605" i="2"/>
  <c r="Q6606" i="2"/>
  <c r="Q6607" i="2"/>
  <c r="Q6608" i="2"/>
  <c r="Q6609" i="2"/>
  <c r="Q6610" i="2"/>
  <c r="Q6611" i="2"/>
  <c r="Q6612" i="2"/>
  <c r="Q6613" i="2"/>
  <c r="Q6614" i="2"/>
  <c r="Q6615" i="2"/>
  <c r="Q6616" i="2"/>
  <c r="Q6617" i="2"/>
  <c r="Q6618" i="2"/>
  <c r="Q6619" i="2"/>
  <c r="Q6620" i="2"/>
  <c r="Q6621" i="2"/>
  <c r="Q6622" i="2"/>
  <c r="Q6623" i="2"/>
  <c r="Q6624" i="2"/>
  <c r="Q6625" i="2"/>
  <c r="Q6626" i="2"/>
  <c r="Q6627" i="2"/>
  <c r="Q6628" i="2"/>
  <c r="Q6629" i="2"/>
  <c r="Q6630" i="2"/>
  <c r="Q6631" i="2"/>
  <c r="Q6632" i="2"/>
  <c r="Q6633" i="2"/>
  <c r="Q6634" i="2"/>
  <c r="Q6635" i="2"/>
  <c r="Q6636" i="2"/>
  <c r="Q6637" i="2"/>
  <c r="Q6638" i="2"/>
  <c r="Q6639" i="2"/>
  <c r="Q6640" i="2"/>
  <c r="Q6641" i="2"/>
  <c r="Q6642" i="2"/>
  <c r="Q6643" i="2"/>
  <c r="Q6644" i="2"/>
  <c r="Q6645" i="2"/>
  <c r="Q6646" i="2"/>
  <c r="Q6647" i="2"/>
  <c r="Q6648" i="2"/>
  <c r="Q6649" i="2"/>
  <c r="Q6650" i="2"/>
  <c r="Q6651" i="2"/>
  <c r="Q6652" i="2"/>
  <c r="Q6653" i="2"/>
  <c r="Q6654" i="2"/>
  <c r="Q6655" i="2"/>
  <c r="Q6656" i="2"/>
  <c r="Q6657" i="2"/>
  <c r="Q6658" i="2"/>
  <c r="Q6659" i="2"/>
  <c r="Q6660" i="2"/>
  <c r="Q6661" i="2"/>
  <c r="Q6662" i="2"/>
  <c r="Q6663" i="2"/>
  <c r="Q6664" i="2"/>
  <c r="Q6665" i="2"/>
  <c r="Q6666" i="2"/>
  <c r="Q6667" i="2"/>
  <c r="Q6668" i="2"/>
  <c r="Q6669" i="2"/>
  <c r="Q6670" i="2"/>
  <c r="Q6671" i="2"/>
  <c r="Q6672" i="2"/>
  <c r="Q6673" i="2"/>
  <c r="Q6674" i="2"/>
  <c r="Q6675" i="2"/>
  <c r="Q6676" i="2"/>
  <c r="Q6677" i="2"/>
  <c r="Q6678" i="2"/>
  <c r="Q6679" i="2"/>
  <c r="Q6680" i="2"/>
  <c r="Q6681" i="2"/>
  <c r="Q6682" i="2"/>
  <c r="Q6683" i="2"/>
  <c r="Q6684" i="2"/>
  <c r="Q6685" i="2"/>
  <c r="Q6686" i="2"/>
  <c r="Q6687" i="2"/>
  <c r="Q6688" i="2"/>
  <c r="Q6689" i="2"/>
  <c r="Q6690" i="2"/>
  <c r="Q6691" i="2"/>
  <c r="Q6692" i="2"/>
  <c r="Q6693" i="2"/>
  <c r="Q6694" i="2"/>
  <c r="Q6695" i="2"/>
  <c r="Q6696" i="2"/>
  <c r="Q6697" i="2"/>
  <c r="Q6698" i="2"/>
  <c r="Q6699" i="2"/>
  <c r="Q6700" i="2"/>
  <c r="Q6701" i="2"/>
  <c r="Q6702" i="2"/>
  <c r="Q6703" i="2"/>
  <c r="Q6704" i="2"/>
  <c r="Q6705" i="2"/>
  <c r="Q6706" i="2"/>
  <c r="Q6707" i="2"/>
  <c r="Q6708" i="2"/>
  <c r="Q6709" i="2"/>
  <c r="Q6710" i="2"/>
  <c r="Q6711" i="2"/>
  <c r="Q6712" i="2"/>
  <c r="Q6713" i="2"/>
  <c r="Q6714" i="2"/>
  <c r="Q6715" i="2"/>
  <c r="Q6716" i="2"/>
  <c r="Q6717" i="2"/>
  <c r="Q6718" i="2"/>
  <c r="Q6719" i="2"/>
  <c r="Q6720" i="2"/>
  <c r="Q6721" i="2"/>
  <c r="Q6722" i="2"/>
  <c r="Q6723" i="2"/>
  <c r="Q6724" i="2"/>
  <c r="Q6725" i="2"/>
  <c r="Q6726" i="2"/>
  <c r="Q6727" i="2"/>
  <c r="Q6728" i="2"/>
  <c r="Q6729" i="2"/>
  <c r="Q6730" i="2"/>
  <c r="Q6731" i="2"/>
  <c r="Q6732" i="2"/>
  <c r="Q6733" i="2"/>
  <c r="Q6734" i="2"/>
  <c r="Q6735" i="2"/>
  <c r="Q6736" i="2"/>
  <c r="Q6737" i="2"/>
  <c r="Q6738" i="2"/>
  <c r="Q6739" i="2"/>
  <c r="Q6740" i="2"/>
  <c r="Q6741" i="2"/>
  <c r="Q6742" i="2"/>
  <c r="Q6743" i="2"/>
  <c r="Q6744" i="2"/>
  <c r="Q6745" i="2"/>
  <c r="Q6746" i="2"/>
  <c r="Q6747" i="2"/>
  <c r="Q6748" i="2"/>
  <c r="Q6749" i="2"/>
  <c r="Q6750" i="2"/>
  <c r="Q6751" i="2"/>
  <c r="Q6752" i="2"/>
  <c r="Q6753" i="2"/>
  <c r="Q6754" i="2"/>
  <c r="Q6755" i="2"/>
  <c r="Q6756" i="2"/>
  <c r="Q6757" i="2"/>
  <c r="Q6758" i="2"/>
  <c r="Q6759" i="2"/>
  <c r="Q6760" i="2"/>
  <c r="Q6761" i="2"/>
  <c r="Q6762" i="2"/>
  <c r="Q6763" i="2"/>
  <c r="Q6764" i="2"/>
  <c r="Q6765" i="2"/>
  <c r="Q6766" i="2"/>
  <c r="Q6767" i="2"/>
  <c r="Q6768" i="2"/>
  <c r="Q6769" i="2"/>
  <c r="Q6770" i="2"/>
  <c r="Q6771" i="2"/>
  <c r="Q6772" i="2"/>
  <c r="Q6773" i="2"/>
  <c r="Q6774" i="2"/>
  <c r="Q6775" i="2"/>
  <c r="Q6776" i="2"/>
  <c r="Q6777" i="2"/>
  <c r="Q6778" i="2"/>
  <c r="Q6779" i="2"/>
  <c r="Q6780" i="2"/>
  <c r="Q6781" i="2"/>
  <c r="Q6782" i="2"/>
  <c r="Q6783" i="2"/>
  <c r="Q6784" i="2"/>
  <c r="Q6785" i="2"/>
  <c r="Q6786" i="2"/>
  <c r="Q6787" i="2"/>
  <c r="Q6788" i="2"/>
  <c r="Q6789" i="2"/>
  <c r="Q6790" i="2"/>
  <c r="Q6791" i="2"/>
  <c r="Q6792" i="2"/>
  <c r="Q6793" i="2"/>
  <c r="Q6794" i="2"/>
  <c r="Q6795" i="2"/>
  <c r="Q6796" i="2"/>
  <c r="Q6797" i="2"/>
  <c r="Q6798" i="2"/>
  <c r="Q6799" i="2"/>
  <c r="Q6800" i="2"/>
  <c r="Q6801" i="2"/>
  <c r="Q6802" i="2"/>
  <c r="Q6803" i="2"/>
  <c r="Q6804" i="2"/>
  <c r="Q6805" i="2"/>
  <c r="Q6806" i="2"/>
  <c r="Q6807" i="2"/>
  <c r="Q6808" i="2"/>
  <c r="Q6809" i="2"/>
  <c r="Q6810" i="2"/>
  <c r="Q6811" i="2"/>
  <c r="Q6812" i="2"/>
  <c r="Q6813" i="2"/>
  <c r="Q6814" i="2"/>
  <c r="Q6815" i="2"/>
  <c r="Q6816" i="2"/>
  <c r="Q6817" i="2"/>
  <c r="Q6818" i="2"/>
  <c r="Q6819" i="2"/>
  <c r="Q6820" i="2"/>
  <c r="Q6821" i="2"/>
  <c r="Q6822" i="2"/>
  <c r="Q6823" i="2"/>
  <c r="Q6824" i="2"/>
  <c r="Q6825" i="2"/>
  <c r="Q6826" i="2"/>
  <c r="Q6827" i="2"/>
  <c r="Q6828" i="2"/>
  <c r="Q6829" i="2"/>
  <c r="Q6830" i="2"/>
  <c r="Q6831" i="2"/>
  <c r="Q6832" i="2"/>
  <c r="Q6833" i="2"/>
  <c r="Q6834" i="2"/>
  <c r="Q6835" i="2"/>
  <c r="Q6836" i="2"/>
  <c r="Q6837" i="2"/>
  <c r="Q6838" i="2"/>
  <c r="Q6839" i="2"/>
  <c r="Q6840" i="2"/>
  <c r="Q6841" i="2"/>
  <c r="Q6842" i="2"/>
  <c r="Q6843" i="2"/>
  <c r="Q6844" i="2"/>
  <c r="Q6845" i="2"/>
  <c r="Q6846" i="2"/>
  <c r="Q6847" i="2"/>
  <c r="Q6848" i="2"/>
  <c r="Q6849" i="2"/>
  <c r="Q6850" i="2"/>
  <c r="Q6851" i="2"/>
  <c r="Q6852" i="2"/>
  <c r="Q6853" i="2"/>
  <c r="Q6854" i="2"/>
  <c r="Q6855" i="2"/>
  <c r="Q6856" i="2"/>
  <c r="Q6857" i="2"/>
  <c r="Q6858" i="2"/>
  <c r="Q6859" i="2"/>
  <c r="Q6860" i="2"/>
  <c r="Q6861" i="2"/>
  <c r="Q6862" i="2"/>
  <c r="Q6863" i="2"/>
  <c r="Q6864" i="2"/>
  <c r="Q6865" i="2"/>
  <c r="Q6866" i="2"/>
  <c r="Q6867" i="2"/>
  <c r="Q6868" i="2"/>
  <c r="Q6869" i="2"/>
  <c r="Q6870" i="2"/>
  <c r="Q6871" i="2"/>
  <c r="Q6872" i="2"/>
  <c r="Q6873" i="2"/>
  <c r="Q6874" i="2"/>
  <c r="Q6875" i="2"/>
  <c r="Q6876" i="2"/>
  <c r="Q6877" i="2"/>
  <c r="Q6878" i="2"/>
  <c r="Q6879" i="2"/>
  <c r="Q6880" i="2"/>
  <c r="Q6881" i="2"/>
  <c r="Q6882" i="2"/>
  <c r="Q6883" i="2"/>
  <c r="Q6884" i="2"/>
  <c r="Q6885" i="2"/>
  <c r="Q6886" i="2"/>
  <c r="Q6887" i="2"/>
  <c r="Q6888" i="2"/>
  <c r="Q6889" i="2"/>
  <c r="Q6890" i="2"/>
  <c r="Q6891" i="2"/>
  <c r="Q6892" i="2"/>
  <c r="Q6893" i="2"/>
  <c r="Q6894" i="2"/>
  <c r="Q6895" i="2"/>
  <c r="Q6896" i="2"/>
  <c r="Q6897" i="2"/>
  <c r="Q6898" i="2"/>
  <c r="Q6899" i="2"/>
  <c r="Q6900" i="2"/>
  <c r="Q6901" i="2"/>
  <c r="Q6902" i="2"/>
  <c r="Q6903" i="2"/>
  <c r="Q6904" i="2"/>
  <c r="Q6905" i="2"/>
  <c r="Q6906" i="2"/>
  <c r="Q6907" i="2"/>
  <c r="Q6908" i="2"/>
  <c r="Q6909" i="2"/>
  <c r="Q6910" i="2"/>
  <c r="Q6911" i="2"/>
  <c r="Q6912" i="2"/>
  <c r="Q6913" i="2"/>
  <c r="Q6914" i="2"/>
  <c r="Q6915" i="2"/>
  <c r="Q6916" i="2"/>
  <c r="Q6917" i="2"/>
  <c r="Q6918" i="2"/>
  <c r="Q6919" i="2"/>
  <c r="Q6920" i="2"/>
  <c r="Q6921" i="2"/>
  <c r="Q6922" i="2"/>
  <c r="Q6923" i="2"/>
  <c r="Q6924" i="2"/>
  <c r="Q6925" i="2"/>
  <c r="Q6926" i="2"/>
  <c r="Q6927" i="2"/>
  <c r="Q6928" i="2"/>
  <c r="Q6929" i="2"/>
  <c r="Q6930" i="2"/>
  <c r="Q6931" i="2"/>
  <c r="Q6932" i="2"/>
  <c r="Q6933" i="2"/>
  <c r="Q6934" i="2"/>
  <c r="Q6935" i="2"/>
  <c r="Q6936" i="2"/>
  <c r="Q6937" i="2"/>
  <c r="Q6938" i="2"/>
  <c r="Q6939" i="2"/>
  <c r="Q6940" i="2"/>
  <c r="Q6941" i="2"/>
  <c r="Q6942" i="2"/>
  <c r="Q6943" i="2"/>
  <c r="Q6944" i="2"/>
  <c r="Q6945" i="2"/>
  <c r="Q6946" i="2"/>
  <c r="Q6947" i="2"/>
  <c r="Q6948" i="2"/>
  <c r="Q6949" i="2"/>
  <c r="Q6950" i="2"/>
  <c r="Q6951" i="2"/>
  <c r="Q6952" i="2"/>
  <c r="Q6953" i="2"/>
  <c r="Q6954" i="2"/>
  <c r="Q6955" i="2"/>
  <c r="Q6956" i="2"/>
  <c r="Q6957" i="2"/>
  <c r="Q6958" i="2"/>
  <c r="Q6959" i="2"/>
  <c r="Q6960" i="2"/>
  <c r="Q6961" i="2"/>
  <c r="Q6962" i="2"/>
  <c r="Q6963" i="2"/>
  <c r="Q6964" i="2"/>
  <c r="Q6965" i="2"/>
  <c r="Q6966" i="2"/>
  <c r="Q6967" i="2"/>
  <c r="Q6968" i="2"/>
  <c r="Q6969" i="2"/>
  <c r="Q6970" i="2"/>
  <c r="Q6971" i="2"/>
  <c r="Q6972" i="2"/>
  <c r="Q6973" i="2"/>
  <c r="Q6974" i="2"/>
  <c r="Q6975" i="2"/>
  <c r="Q6976" i="2"/>
  <c r="Q6977" i="2"/>
  <c r="Q6978" i="2"/>
  <c r="Q6979" i="2"/>
  <c r="Q6980" i="2"/>
  <c r="Q6981" i="2"/>
  <c r="Q6982" i="2"/>
  <c r="Q6983" i="2"/>
  <c r="Q6984" i="2"/>
  <c r="Q6985" i="2"/>
  <c r="Q6986" i="2"/>
  <c r="Q6987" i="2"/>
  <c r="Q6988" i="2"/>
  <c r="Q6989" i="2"/>
  <c r="Q6990" i="2"/>
  <c r="Q6991" i="2"/>
  <c r="Q6992" i="2"/>
  <c r="Q6993" i="2"/>
  <c r="Q6994" i="2"/>
  <c r="Q6995" i="2"/>
  <c r="Q6996" i="2"/>
  <c r="Q6997" i="2"/>
  <c r="Q6998" i="2"/>
  <c r="Q6999" i="2"/>
  <c r="Q7000" i="2"/>
  <c r="Q7001" i="2"/>
  <c r="Q7002" i="2"/>
  <c r="Q7003" i="2"/>
  <c r="Q7004" i="2"/>
  <c r="Q7005" i="2"/>
  <c r="Q7006" i="2"/>
  <c r="Q7007" i="2"/>
  <c r="Q7008" i="2"/>
  <c r="Q7009" i="2"/>
  <c r="Q7010" i="2"/>
  <c r="Q7011" i="2"/>
  <c r="Q7012" i="2"/>
  <c r="Q7013" i="2"/>
  <c r="Q7014" i="2"/>
  <c r="Q7015" i="2"/>
  <c r="Q7016" i="2"/>
  <c r="Q7017" i="2"/>
  <c r="Q7018" i="2"/>
  <c r="Q7019" i="2"/>
  <c r="Q7020" i="2"/>
  <c r="Q7021" i="2"/>
  <c r="Q7022" i="2"/>
  <c r="Q7023" i="2"/>
  <c r="Q7024" i="2"/>
  <c r="Q7025" i="2"/>
  <c r="Q7026" i="2"/>
  <c r="Q7027" i="2"/>
  <c r="Q7028" i="2"/>
  <c r="Q7029" i="2"/>
  <c r="Q7030" i="2"/>
  <c r="Q7031" i="2"/>
  <c r="Q7032" i="2"/>
  <c r="Q7033" i="2"/>
  <c r="Q7034" i="2"/>
  <c r="Q7035" i="2"/>
  <c r="Q7036" i="2"/>
  <c r="Q7037" i="2"/>
  <c r="Q7038" i="2"/>
  <c r="Q7039" i="2"/>
  <c r="Q7040" i="2"/>
  <c r="Q7041" i="2"/>
  <c r="Q7042" i="2"/>
  <c r="Q7043" i="2"/>
  <c r="Q7044" i="2"/>
  <c r="Q7045" i="2"/>
  <c r="Q7046" i="2"/>
  <c r="Q7047" i="2"/>
  <c r="Q7048" i="2"/>
  <c r="Q7049" i="2"/>
  <c r="Q7050" i="2"/>
  <c r="Q7051" i="2"/>
  <c r="Q7052" i="2"/>
  <c r="Q7053" i="2"/>
  <c r="Q7054" i="2"/>
  <c r="Q7055" i="2"/>
  <c r="Q7056" i="2"/>
  <c r="Q7057" i="2"/>
  <c r="Q7058" i="2"/>
  <c r="Q7059" i="2"/>
  <c r="Q7060" i="2"/>
  <c r="Q7061" i="2"/>
  <c r="Q7062" i="2"/>
  <c r="Q7063" i="2"/>
  <c r="Q7064" i="2"/>
  <c r="Q7065" i="2"/>
  <c r="Q7066" i="2"/>
  <c r="Q7067" i="2"/>
  <c r="Q7068" i="2"/>
  <c r="Q7069" i="2"/>
  <c r="Q7070" i="2"/>
  <c r="Q7071" i="2"/>
  <c r="Q7072" i="2"/>
  <c r="Q7073" i="2"/>
  <c r="Q7074" i="2"/>
  <c r="Q7075" i="2"/>
  <c r="Q7076" i="2"/>
  <c r="Q7077" i="2"/>
  <c r="Q7078" i="2"/>
  <c r="Q7079" i="2"/>
  <c r="Q7080" i="2"/>
  <c r="Q7081" i="2"/>
  <c r="Q7082" i="2"/>
  <c r="Q7083" i="2"/>
  <c r="Q7084" i="2"/>
  <c r="Q7085" i="2"/>
  <c r="Q7086" i="2"/>
  <c r="Q7087" i="2"/>
  <c r="Q7088" i="2"/>
  <c r="Q7089" i="2"/>
  <c r="Q7090" i="2"/>
  <c r="Q7091" i="2"/>
  <c r="Q7092" i="2"/>
  <c r="Q7093" i="2"/>
  <c r="Q7094" i="2"/>
  <c r="Q7095" i="2"/>
  <c r="Q7096" i="2"/>
  <c r="Q7097" i="2"/>
  <c r="Q7098" i="2"/>
  <c r="Q7099" i="2"/>
  <c r="Q7100" i="2"/>
  <c r="Q7101" i="2"/>
  <c r="Q7102" i="2"/>
  <c r="Q7103" i="2"/>
  <c r="Q7104" i="2"/>
  <c r="Q7105" i="2"/>
  <c r="Q7106" i="2"/>
  <c r="Q7107" i="2"/>
  <c r="Q7108" i="2"/>
  <c r="Q7109" i="2"/>
  <c r="Q7110" i="2"/>
  <c r="Q7111" i="2"/>
  <c r="Q7112" i="2"/>
  <c r="Q7113" i="2"/>
  <c r="Q7114" i="2"/>
  <c r="Q7115" i="2"/>
  <c r="Q7116" i="2"/>
  <c r="Q7117" i="2"/>
  <c r="Q7118" i="2"/>
  <c r="Q7119" i="2"/>
  <c r="Q7120" i="2"/>
  <c r="Q7121" i="2"/>
  <c r="Q7122" i="2"/>
  <c r="Q7123" i="2"/>
  <c r="Q7124" i="2"/>
  <c r="Q7125" i="2"/>
  <c r="Q7126" i="2"/>
  <c r="Q7127" i="2"/>
  <c r="Q7128" i="2"/>
  <c r="Q7129" i="2"/>
  <c r="Q7130" i="2"/>
  <c r="Q7131" i="2"/>
  <c r="Q7132" i="2"/>
  <c r="Q7133" i="2"/>
  <c r="Q7134" i="2"/>
  <c r="Q7135" i="2"/>
  <c r="Q7136" i="2"/>
  <c r="Q7137" i="2"/>
  <c r="Q7138" i="2"/>
  <c r="Q7139" i="2"/>
  <c r="Q7140" i="2"/>
  <c r="Q7141" i="2"/>
  <c r="Q7142" i="2"/>
  <c r="Q7143" i="2"/>
  <c r="Q7144" i="2"/>
  <c r="Q7145" i="2"/>
  <c r="Q7146" i="2"/>
  <c r="Q7147" i="2"/>
  <c r="Q7148" i="2"/>
  <c r="Q7149" i="2"/>
  <c r="Q7150" i="2"/>
  <c r="Q7151" i="2"/>
  <c r="Q7152" i="2"/>
  <c r="Q7153" i="2"/>
  <c r="Q7154" i="2"/>
  <c r="Q7155" i="2"/>
  <c r="Q7156" i="2"/>
  <c r="Q7157" i="2"/>
  <c r="Q7158" i="2"/>
  <c r="Q7159" i="2"/>
  <c r="Q7160" i="2"/>
  <c r="Q7161" i="2"/>
  <c r="Q7162" i="2"/>
  <c r="Q7163" i="2"/>
  <c r="Q7164" i="2"/>
  <c r="Q7165" i="2"/>
  <c r="Q7166" i="2"/>
  <c r="Q7167" i="2"/>
  <c r="Q7168" i="2"/>
  <c r="Q7169" i="2"/>
  <c r="Q7170" i="2"/>
  <c r="Q7171" i="2"/>
  <c r="Q7172" i="2"/>
  <c r="Q7173" i="2"/>
  <c r="Q7174" i="2"/>
  <c r="Q7175" i="2"/>
  <c r="Q7176" i="2"/>
  <c r="Q7177" i="2"/>
  <c r="Q7178" i="2"/>
  <c r="Q7179" i="2"/>
  <c r="Q7180" i="2"/>
  <c r="Q7181" i="2"/>
  <c r="Q7182" i="2"/>
  <c r="Q7183" i="2"/>
  <c r="Q7184" i="2"/>
  <c r="Q7185" i="2"/>
  <c r="Q7186" i="2"/>
  <c r="Q7187" i="2"/>
  <c r="Q7188" i="2"/>
  <c r="Q7189" i="2"/>
  <c r="Q7190" i="2"/>
  <c r="Q7191" i="2"/>
  <c r="Q7192" i="2"/>
  <c r="Q7193" i="2"/>
  <c r="Q7194" i="2"/>
  <c r="Q7195" i="2"/>
  <c r="Q7196" i="2"/>
  <c r="Q7197" i="2"/>
  <c r="Q7198" i="2"/>
  <c r="Q7199" i="2"/>
  <c r="Q7200" i="2"/>
  <c r="Q7201" i="2"/>
  <c r="Q7202" i="2"/>
  <c r="Q7203" i="2"/>
  <c r="Q7204" i="2"/>
  <c r="Q7205" i="2"/>
  <c r="Q7206" i="2"/>
  <c r="Q7207" i="2"/>
  <c r="Q7208" i="2"/>
  <c r="Q7209" i="2"/>
  <c r="Q7210" i="2"/>
  <c r="Q7211" i="2"/>
  <c r="Q7212" i="2"/>
  <c r="Q7213" i="2"/>
  <c r="Q7214" i="2"/>
  <c r="Q7215" i="2"/>
  <c r="Q7216" i="2"/>
  <c r="Q7217" i="2"/>
  <c r="Q7218" i="2"/>
  <c r="Q7219" i="2"/>
  <c r="Q7220" i="2"/>
  <c r="Q7221" i="2"/>
  <c r="Q7222" i="2"/>
  <c r="Q7223" i="2"/>
  <c r="Q7224" i="2"/>
  <c r="Q7225" i="2"/>
  <c r="Q7226" i="2"/>
  <c r="Q7227" i="2"/>
  <c r="Q7228" i="2"/>
  <c r="Q7229" i="2"/>
  <c r="Q7230" i="2"/>
  <c r="Q7231" i="2"/>
  <c r="Q7232" i="2"/>
  <c r="Q7233" i="2"/>
  <c r="Q7234" i="2"/>
  <c r="Q7235" i="2"/>
  <c r="Q7236" i="2"/>
  <c r="Q7237" i="2"/>
  <c r="Q7238" i="2"/>
  <c r="Q7239" i="2"/>
  <c r="Q7240" i="2"/>
  <c r="Q7241" i="2"/>
  <c r="Q7242" i="2"/>
  <c r="Q7243" i="2"/>
  <c r="Q7244" i="2"/>
  <c r="Q7245" i="2"/>
  <c r="Q7246" i="2"/>
  <c r="Q7247" i="2"/>
  <c r="Q7248" i="2"/>
  <c r="Q7249" i="2"/>
  <c r="Q7250" i="2"/>
  <c r="Q7251" i="2"/>
  <c r="Q7252" i="2"/>
  <c r="Q7253" i="2"/>
  <c r="Q7254" i="2"/>
  <c r="Q7255" i="2"/>
  <c r="Q7256" i="2"/>
  <c r="Q7257" i="2"/>
  <c r="Q7258" i="2"/>
  <c r="Q7259" i="2"/>
  <c r="Q7260" i="2"/>
  <c r="Q7261" i="2"/>
  <c r="Q7262" i="2"/>
  <c r="Q7263" i="2"/>
  <c r="Q7264" i="2"/>
  <c r="Q7265" i="2"/>
  <c r="Q7266" i="2"/>
  <c r="Q7267" i="2"/>
  <c r="Q7268" i="2"/>
  <c r="Q7269" i="2"/>
  <c r="Q7270" i="2"/>
  <c r="Q7271" i="2"/>
  <c r="Q7272" i="2"/>
  <c r="Q7273" i="2"/>
  <c r="Q7274" i="2"/>
  <c r="Q7275" i="2"/>
  <c r="Q7276" i="2"/>
  <c r="Q7277" i="2"/>
  <c r="Q7278" i="2"/>
  <c r="Q7279" i="2"/>
  <c r="Q7280" i="2"/>
  <c r="Q7281" i="2"/>
  <c r="Q7282" i="2"/>
  <c r="Q7283" i="2"/>
  <c r="Q7284" i="2"/>
  <c r="Q7285" i="2"/>
  <c r="Q7286" i="2"/>
  <c r="Q7287" i="2"/>
  <c r="Q7288" i="2"/>
  <c r="Q7289" i="2"/>
  <c r="Q7290" i="2"/>
  <c r="Q7291" i="2"/>
  <c r="Q7292" i="2"/>
  <c r="Q7293" i="2"/>
  <c r="Q7294" i="2"/>
  <c r="Q7295" i="2"/>
  <c r="Q7296" i="2"/>
  <c r="Q7297" i="2"/>
  <c r="Q7298" i="2"/>
  <c r="Q7299" i="2"/>
  <c r="Q7300" i="2"/>
  <c r="Q7301" i="2"/>
  <c r="Q7302" i="2"/>
  <c r="Q7303" i="2"/>
  <c r="Q7304" i="2"/>
  <c r="Q7305" i="2"/>
  <c r="Q7306" i="2"/>
  <c r="Q7307" i="2"/>
  <c r="Q7308" i="2"/>
  <c r="Q7309" i="2"/>
  <c r="Q7310" i="2"/>
  <c r="Q7311" i="2"/>
  <c r="Q7312" i="2"/>
  <c r="Q7313" i="2"/>
  <c r="Q7314" i="2"/>
  <c r="Q7315" i="2"/>
  <c r="Q7316" i="2"/>
  <c r="Q7317" i="2"/>
  <c r="Q7318" i="2"/>
  <c r="Q7319" i="2"/>
  <c r="Q7320" i="2"/>
  <c r="Q7321" i="2"/>
  <c r="Q7322" i="2"/>
  <c r="Q7323" i="2"/>
  <c r="Q7324" i="2"/>
  <c r="Q7325" i="2"/>
  <c r="Q7326" i="2"/>
  <c r="Q7327" i="2"/>
  <c r="Q7328" i="2"/>
  <c r="Q7329" i="2"/>
  <c r="Q7330" i="2"/>
  <c r="Q7331" i="2"/>
  <c r="Q7332" i="2"/>
  <c r="Q7333" i="2"/>
  <c r="Q7334" i="2"/>
  <c r="Q7335" i="2"/>
  <c r="Q7336" i="2"/>
  <c r="Q7337" i="2"/>
  <c r="Q7338" i="2"/>
  <c r="Q7339" i="2"/>
  <c r="Q7340" i="2"/>
  <c r="Q7341" i="2"/>
  <c r="Q7342" i="2"/>
  <c r="Q7343" i="2"/>
  <c r="Q7344" i="2"/>
  <c r="Q7345" i="2"/>
  <c r="Q7346" i="2"/>
  <c r="Q7347" i="2"/>
  <c r="Q7348" i="2"/>
  <c r="Q7349" i="2"/>
  <c r="Q7350" i="2"/>
  <c r="Q7351" i="2"/>
  <c r="Q7352" i="2"/>
  <c r="Q7353" i="2"/>
  <c r="Q7354" i="2"/>
  <c r="Q7355" i="2"/>
  <c r="Q7356" i="2"/>
  <c r="Q7357" i="2"/>
  <c r="Q7358" i="2"/>
  <c r="Q7359" i="2"/>
  <c r="Q7360" i="2"/>
  <c r="Q7361" i="2"/>
  <c r="Q7362" i="2"/>
  <c r="Q7363" i="2"/>
  <c r="Q7364" i="2"/>
  <c r="Q7365" i="2"/>
  <c r="Q7366" i="2"/>
  <c r="Q7367" i="2"/>
  <c r="Q7368" i="2"/>
  <c r="Q7369" i="2"/>
  <c r="Q7370" i="2"/>
  <c r="Q7371" i="2"/>
  <c r="Q7372" i="2"/>
  <c r="Q7373" i="2"/>
  <c r="Q7374" i="2"/>
  <c r="Q7375" i="2"/>
  <c r="Q7376" i="2"/>
  <c r="Q7377" i="2"/>
  <c r="Q7378" i="2"/>
  <c r="Q7379" i="2"/>
  <c r="Q7380" i="2"/>
  <c r="Q7381" i="2"/>
  <c r="Q7382" i="2"/>
  <c r="Q7383" i="2"/>
  <c r="Q7384" i="2"/>
  <c r="Q7385" i="2"/>
  <c r="Q7386" i="2"/>
  <c r="Q7387" i="2"/>
  <c r="Q7388" i="2"/>
  <c r="Q7389" i="2"/>
  <c r="Q7390" i="2"/>
  <c r="Q7391" i="2"/>
  <c r="Q7392" i="2"/>
  <c r="Q7393" i="2"/>
  <c r="Q7394" i="2"/>
  <c r="Q7395" i="2"/>
  <c r="Q7396" i="2"/>
  <c r="Q7397" i="2"/>
  <c r="Q7398" i="2"/>
  <c r="Q7399" i="2"/>
  <c r="Q7400" i="2"/>
  <c r="Q7401" i="2"/>
  <c r="Q7402" i="2"/>
  <c r="Q7403" i="2"/>
  <c r="Q7404" i="2"/>
  <c r="Q7405" i="2"/>
  <c r="Q7406" i="2"/>
  <c r="Q7407" i="2"/>
  <c r="Q7408" i="2"/>
  <c r="Q7409" i="2"/>
  <c r="Q7410" i="2"/>
  <c r="Q7411" i="2"/>
  <c r="Q7412" i="2"/>
  <c r="Q7413" i="2"/>
  <c r="Q7414" i="2"/>
  <c r="Q7415" i="2"/>
  <c r="Q7416" i="2"/>
  <c r="Q7417" i="2"/>
  <c r="Q7418" i="2"/>
  <c r="Q7419" i="2"/>
  <c r="Q7420" i="2"/>
  <c r="Q7421" i="2"/>
  <c r="Q7422" i="2"/>
  <c r="Q7423" i="2"/>
  <c r="Q7424" i="2"/>
  <c r="Q7425" i="2"/>
  <c r="Q7426" i="2"/>
  <c r="Q7427" i="2"/>
  <c r="Q7428" i="2"/>
  <c r="Q7429" i="2"/>
  <c r="Q7430" i="2"/>
  <c r="Q7431" i="2"/>
  <c r="Q7432" i="2"/>
  <c r="Q7433" i="2"/>
  <c r="Q7434" i="2"/>
  <c r="Q7435" i="2"/>
  <c r="Q7436" i="2"/>
  <c r="Q7437" i="2"/>
  <c r="Q7438" i="2"/>
  <c r="Q7439" i="2"/>
  <c r="Q7440" i="2"/>
  <c r="Q7441" i="2"/>
  <c r="Q7442" i="2"/>
  <c r="Q7443" i="2"/>
  <c r="Q7444" i="2"/>
  <c r="Q7445" i="2"/>
  <c r="Q7446" i="2"/>
  <c r="Q7447" i="2"/>
  <c r="Q7448" i="2"/>
  <c r="Q7449" i="2"/>
  <c r="Q7450" i="2"/>
  <c r="Q7451" i="2"/>
  <c r="Q7452" i="2"/>
  <c r="Q7453" i="2"/>
  <c r="Q7454" i="2"/>
  <c r="Q7455" i="2"/>
  <c r="Q7456" i="2"/>
  <c r="Q7457" i="2"/>
  <c r="Q7458" i="2"/>
  <c r="Q7459" i="2"/>
  <c r="Q7460" i="2"/>
  <c r="Q7461" i="2"/>
  <c r="Q7462" i="2"/>
  <c r="Q7463" i="2"/>
  <c r="Q7464" i="2"/>
  <c r="Q7465" i="2"/>
  <c r="Q7466" i="2"/>
  <c r="Q7467" i="2"/>
  <c r="Q7468" i="2"/>
  <c r="Q7469" i="2"/>
  <c r="Q7470" i="2"/>
  <c r="Q7471" i="2"/>
  <c r="Q7472" i="2"/>
  <c r="Q7473" i="2"/>
  <c r="Q7474" i="2"/>
  <c r="Q7475" i="2"/>
  <c r="Q7476" i="2"/>
  <c r="Q7477" i="2"/>
  <c r="Q7478" i="2"/>
  <c r="Q7479" i="2"/>
  <c r="Q7480" i="2"/>
  <c r="Q7481" i="2"/>
  <c r="Q7482" i="2"/>
  <c r="Q7483" i="2"/>
  <c r="Q7484" i="2"/>
  <c r="Q7485" i="2"/>
  <c r="Q7486" i="2"/>
  <c r="Q7487" i="2"/>
  <c r="Q7488" i="2"/>
  <c r="Q7489" i="2"/>
  <c r="Q7490" i="2"/>
  <c r="Q7491" i="2"/>
  <c r="Q7492" i="2"/>
  <c r="Q7493" i="2"/>
  <c r="Q7494" i="2"/>
  <c r="Q7495" i="2"/>
  <c r="Q7496" i="2"/>
  <c r="Q7497" i="2"/>
  <c r="Q7498" i="2"/>
  <c r="Q7499" i="2"/>
  <c r="Q7500" i="2"/>
  <c r="Q7501" i="2"/>
  <c r="Q7502" i="2"/>
  <c r="Q7503" i="2"/>
  <c r="Q7504" i="2"/>
  <c r="Q7505" i="2"/>
  <c r="Q7506" i="2"/>
  <c r="Q7507" i="2"/>
  <c r="Q7508" i="2"/>
  <c r="Q7509" i="2"/>
  <c r="Q7510" i="2"/>
  <c r="Q7511" i="2"/>
  <c r="Q7512" i="2"/>
  <c r="Q7513" i="2"/>
  <c r="Q7514" i="2"/>
  <c r="Q7515" i="2"/>
  <c r="Q7516" i="2"/>
  <c r="Q7517" i="2"/>
  <c r="Q7518" i="2"/>
  <c r="Q7519" i="2"/>
  <c r="Q7520" i="2"/>
  <c r="Q7521" i="2"/>
  <c r="Q7522" i="2"/>
  <c r="Q7523" i="2"/>
  <c r="Q7524" i="2"/>
  <c r="Q7525" i="2"/>
  <c r="Q7526" i="2"/>
  <c r="Q7527" i="2"/>
  <c r="Q7528" i="2"/>
  <c r="Q7529" i="2"/>
  <c r="Q7530" i="2"/>
  <c r="Q7531" i="2"/>
  <c r="Q7532" i="2"/>
  <c r="Q7533" i="2"/>
  <c r="Q7534" i="2"/>
  <c r="Q7535" i="2"/>
  <c r="Q7536" i="2"/>
  <c r="Q7537" i="2"/>
  <c r="Q7538" i="2"/>
  <c r="Q7539" i="2"/>
  <c r="Q7540" i="2"/>
  <c r="Q7541" i="2"/>
  <c r="Q7542" i="2"/>
  <c r="Q7543" i="2"/>
  <c r="Q7544" i="2"/>
  <c r="Q7545" i="2"/>
  <c r="Q7546" i="2"/>
  <c r="Q7547" i="2"/>
  <c r="Q7548" i="2"/>
  <c r="Q7549" i="2"/>
  <c r="Q7550" i="2"/>
  <c r="Q7551" i="2"/>
  <c r="Q7552" i="2"/>
  <c r="Q7553" i="2"/>
  <c r="Q7554" i="2"/>
  <c r="Q7555" i="2"/>
  <c r="Q7556" i="2"/>
  <c r="Q7557" i="2"/>
  <c r="Q7558" i="2"/>
  <c r="Q7559" i="2"/>
  <c r="Q7560" i="2"/>
  <c r="Q7561" i="2"/>
  <c r="Q7562" i="2"/>
  <c r="Q7563" i="2"/>
  <c r="Q7564" i="2"/>
  <c r="Q7565" i="2"/>
  <c r="Q7566" i="2"/>
  <c r="Q7567" i="2"/>
  <c r="Q7568" i="2"/>
  <c r="Q7569" i="2"/>
  <c r="Q7570" i="2"/>
  <c r="Q7571" i="2"/>
  <c r="Q7572" i="2"/>
  <c r="Q7573" i="2"/>
  <c r="Q7574" i="2"/>
  <c r="Q7575" i="2"/>
  <c r="Q7576" i="2"/>
  <c r="Q7577" i="2"/>
  <c r="Q7578" i="2"/>
  <c r="Q7579" i="2"/>
  <c r="Q7580" i="2"/>
  <c r="Q7581" i="2"/>
  <c r="Q7582" i="2"/>
  <c r="Q7583" i="2"/>
  <c r="Q7584" i="2"/>
  <c r="Q7585" i="2"/>
  <c r="Q7586" i="2"/>
  <c r="Q7587" i="2"/>
  <c r="Q7588" i="2"/>
  <c r="Q7589" i="2"/>
  <c r="Q7590" i="2"/>
  <c r="Q7591" i="2"/>
  <c r="Q7592" i="2"/>
  <c r="Q7593" i="2"/>
  <c r="Q7594" i="2"/>
  <c r="Q7595" i="2"/>
  <c r="Q7596" i="2"/>
  <c r="Q7597" i="2"/>
  <c r="Q7598" i="2"/>
  <c r="Q7599" i="2"/>
  <c r="Q7600" i="2"/>
  <c r="Q7601" i="2"/>
  <c r="Q7602" i="2"/>
  <c r="Q7603" i="2"/>
  <c r="Q7604" i="2"/>
  <c r="Q7605" i="2"/>
  <c r="Q7606" i="2"/>
  <c r="Q7607" i="2"/>
  <c r="Q7608" i="2"/>
  <c r="Q7609" i="2"/>
  <c r="Q7610" i="2"/>
  <c r="Q7611" i="2"/>
  <c r="Q7612" i="2"/>
  <c r="Q7613" i="2"/>
  <c r="Q7614" i="2"/>
  <c r="Q7615" i="2"/>
  <c r="Q7616" i="2"/>
  <c r="Q7617" i="2"/>
  <c r="Q7618" i="2"/>
  <c r="Q7619" i="2"/>
  <c r="Q7620" i="2"/>
  <c r="Q7621" i="2"/>
  <c r="Q7622" i="2"/>
  <c r="Q7623" i="2"/>
  <c r="Q7624" i="2"/>
  <c r="Q7625" i="2"/>
  <c r="Q7626" i="2"/>
  <c r="Q7627" i="2"/>
  <c r="Q7628" i="2"/>
  <c r="Q7629" i="2"/>
  <c r="Q7630" i="2"/>
  <c r="Q7631" i="2"/>
  <c r="Q7632" i="2"/>
  <c r="Q7633" i="2"/>
  <c r="Q7634" i="2"/>
  <c r="Q7635" i="2"/>
  <c r="Q7636" i="2"/>
  <c r="Q7637" i="2"/>
  <c r="Q7638" i="2"/>
  <c r="Q7639" i="2"/>
  <c r="Q7640" i="2"/>
  <c r="Q7641" i="2"/>
  <c r="Q7642" i="2"/>
  <c r="Q7643" i="2"/>
  <c r="Q7644" i="2"/>
  <c r="Q7645" i="2"/>
  <c r="Q7646" i="2"/>
  <c r="Q7647" i="2"/>
  <c r="Q7648" i="2"/>
  <c r="Q7649" i="2"/>
  <c r="Q7650" i="2"/>
  <c r="Q7651" i="2"/>
  <c r="Q7652" i="2"/>
  <c r="Q7653" i="2"/>
  <c r="Q7654" i="2"/>
  <c r="Q7655" i="2"/>
  <c r="Q7656" i="2"/>
  <c r="Q7657" i="2"/>
  <c r="Q7658" i="2"/>
  <c r="Q7659" i="2"/>
  <c r="Q7660" i="2"/>
  <c r="Q7661" i="2"/>
  <c r="Q7662" i="2"/>
  <c r="Q7663" i="2"/>
  <c r="Q7664" i="2"/>
  <c r="Q7665" i="2"/>
  <c r="Q7666" i="2"/>
  <c r="Q7667" i="2"/>
  <c r="Q7668" i="2"/>
  <c r="Q7669" i="2"/>
  <c r="Q7670" i="2"/>
  <c r="Q7671" i="2"/>
  <c r="Q7672" i="2"/>
  <c r="Q7673" i="2"/>
  <c r="Q7674" i="2"/>
  <c r="Q7675" i="2"/>
  <c r="Q7676" i="2"/>
  <c r="Q7677" i="2"/>
  <c r="Q7678" i="2"/>
  <c r="Q7679" i="2"/>
  <c r="Q7680" i="2"/>
  <c r="Q7681" i="2"/>
  <c r="Q7682" i="2"/>
  <c r="Q7683" i="2"/>
  <c r="Q7684" i="2"/>
  <c r="Q7685" i="2"/>
  <c r="Q7686" i="2"/>
  <c r="Q7687" i="2"/>
  <c r="Q7688" i="2"/>
  <c r="Q7689" i="2"/>
  <c r="Q7690" i="2"/>
  <c r="Q7691" i="2"/>
  <c r="Q7692" i="2"/>
  <c r="Q7693" i="2"/>
  <c r="Q7694" i="2"/>
  <c r="Q7695" i="2"/>
  <c r="Q7696" i="2"/>
  <c r="Q7697" i="2"/>
  <c r="Q7698" i="2"/>
  <c r="Q7699" i="2"/>
  <c r="Q7700" i="2"/>
  <c r="Q7701" i="2"/>
  <c r="Q7702" i="2"/>
  <c r="Q7703" i="2"/>
  <c r="Q7704" i="2"/>
  <c r="Q7705" i="2"/>
  <c r="Q7706" i="2"/>
  <c r="Q7707" i="2"/>
  <c r="Q7708" i="2"/>
  <c r="Q7709" i="2"/>
  <c r="Q7710" i="2"/>
  <c r="Q7711" i="2"/>
  <c r="Q7712" i="2"/>
  <c r="Q7713" i="2"/>
  <c r="Q7714" i="2"/>
  <c r="Q7715" i="2"/>
  <c r="Q7716" i="2"/>
  <c r="Q7717" i="2"/>
  <c r="Q7718" i="2"/>
  <c r="Q7719" i="2"/>
  <c r="Q7720" i="2"/>
  <c r="Q7721" i="2"/>
  <c r="Q7722" i="2"/>
  <c r="Q7723" i="2"/>
  <c r="Q7724" i="2"/>
  <c r="Q7725" i="2"/>
  <c r="Q7726" i="2"/>
  <c r="Q7727" i="2"/>
  <c r="Q7728" i="2"/>
  <c r="Q7729" i="2"/>
  <c r="Q7730" i="2"/>
  <c r="Q7731" i="2"/>
  <c r="Q7732" i="2"/>
  <c r="Q7733" i="2"/>
  <c r="Q7734" i="2"/>
  <c r="Q7735" i="2"/>
  <c r="Q7736" i="2"/>
  <c r="Q7737" i="2"/>
  <c r="Q7738" i="2"/>
  <c r="Q7739" i="2"/>
  <c r="Q7740" i="2"/>
  <c r="Q7741" i="2"/>
  <c r="Q7742" i="2"/>
  <c r="Q7743" i="2"/>
  <c r="Q7744" i="2"/>
  <c r="Q7745" i="2"/>
  <c r="Q7746" i="2"/>
  <c r="Q7747" i="2"/>
  <c r="Q7748" i="2"/>
  <c r="Q7749" i="2"/>
  <c r="Q7750" i="2"/>
  <c r="Q7751" i="2"/>
  <c r="Q7752" i="2"/>
  <c r="Q7753" i="2"/>
  <c r="Q7754" i="2"/>
  <c r="Q7755" i="2"/>
  <c r="Q7756" i="2"/>
  <c r="Q7757" i="2"/>
  <c r="Q7758" i="2"/>
  <c r="Q7759" i="2"/>
  <c r="Q7760" i="2"/>
  <c r="Q7761" i="2"/>
  <c r="Q7762" i="2"/>
  <c r="Q7763" i="2"/>
  <c r="Q7764" i="2"/>
  <c r="Q7765" i="2"/>
  <c r="Q7766" i="2"/>
  <c r="Q7767" i="2"/>
  <c r="Q7768" i="2"/>
  <c r="Q7769" i="2"/>
  <c r="Q7770" i="2"/>
  <c r="Q7771" i="2"/>
  <c r="Q7772" i="2"/>
  <c r="Q7773" i="2"/>
  <c r="Q7774" i="2"/>
  <c r="Q7775" i="2"/>
  <c r="Q7776" i="2"/>
  <c r="Q7777" i="2"/>
  <c r="Q7778" i="2"/>
  <c r="Q7779" i="2"/>
  <c r="Q7780" i="2"/>
  <c r="Q7781" i="2"/>
  <c r="Q7782" i="2"/>
  <c r="Q7783" i="2"/>
  <c r="Q7784" i="2"/>
  <c r="Q7785" i="2"/>
  <c r="Q7786" i="2"/>
  <c r="Q7787" i="2"/>
  <c r="Q7788" i="2"/>
  <c r="Q7789" i="2"/>
  <c r="Q7790" i="2"/>
  <c r="Q7791" i="2"/>
  <c r="Q7792" i="2"/>
  <c r="Q7793" i="2"/>
  <c r="Q7794" i="2"/>
  <c r="Q7795" i="2"/>
  <c r="Q7796" i="2"/>
  <c r="Q7797" i="2"/>
  <c r="Q7798" i="2"/>
  <c r="Q7799" i="2"/>
  <c r="Q7800" i="2"/>
  <c r="Q7801" i="2"/>
  <c r="Q7802" i="2"/>
  <c r="Q7803" i="2"/>
  <c r="Q7804" i="2"/>
  <c r="Q7805" i="2"/>
  <c r="Q7806" i="2"/>
  <c r="Q7807" i="2"/>
  <c r="Q7808" i="2"/>
  <c r="Q7809" i="2"/>
  <c r="Q7810" i="2"/>
  <c r="Q7811" i="2"/>
  <c r="Q7812" i="2"/>
  <c r="Q7813" i="2"/>
  <c r="Q7814" i="2"/>
  <c r="Q7815" i="2"/>
  <c r="Q7816" i="2"/>
  <c r="Q7817" i="2"/>
  <c r="Q7818" i="2"/>
  <c r="Q7819" i="2"/>
  <c r="Q7820" i="2"/>
  <c r="Q7821" i="2"/>
  <c r="Q7822" i="2"/>
  <c r="Q7823" i="2"/>
  <c r="Q7824" i="2"/>
  <c r="Q7825" i="2"/>
  <c r="Q7826" i="2"/>
  <c r="Q7827" i="2"/>
  <c r="Q7828" i="2"/>
  <c r="Q7829" i="2"/>
  <c r="Q7830" i="2"/>
  <c r="Q7831" i="2"/>
  <c r="Q7832" i="2"/>
  <c r="Q7833" i="2"/>
  <c r="Q7834" i="2"/>
  <c r="Q7835" i="2"/>
  <c r="Q7836" i="2"/>
  <c r="Q7837" i="2"/>
  <c r="Q7838" i="2"/>
  <c r="Q7839" i="2"/>
  <c r="Q7840" i="2"/>
  <c r="Q7841" i="2"/>
  <c r="Q7842" i="2"/>
  <c r="Q7843" i="2"/>
  <c r="Q7844" i="2"/>
  <c r="Q7845" i="2"/>
  <c r="Q7846" i="2"/>
  <c r="Q7847" i="2"/>
  <c r="Q7848" i="2"/>
  <c r="Q7849" i="2"/>
  <c r="Q7850" i="2"/>
  <c r="Q7851" i="2"/>
  <c r="Q7852" i="2"/>
  <c r="Q7853" i="2"/>
  <c r="Q7854" i="2"/>
  <c r="Q7855" i="2"/>
  <c r="Q7856" i="2"/>
  <c r="Q7857" i="2"/>
  <c r="Q7858" i="2"/>
  <c r="Q7859" i="2"/>
  <c r="Q7860" i="2"/>
  <c r="Q7861" i="2"/>
  <c r="Q7862" i="2"/>
  <c r="Q7863" i="2"/>
  <c r="Q7864" i="2"/>
  <c r="Q7865" i="2"/>
  <c r="Q7866" i="2"/>
  <c r="Q7867" i="2"/>
  <c r="Q7868" i="2"/>
  <c r="Q7869" i="2"/>
  <c r="Q7870" i="2"/>
  <c r="Q7871" i="2"/>
  <c r="Q7872" i="2"/>
  <c r="Q7873" i="2"/>
  <c r="Q7874" i="2"/>
  <c r="Q7875" i="2"/>
  <c r="Q7876" i="2"/>
  <c r="Q7877" i="2"/>
  <c r="Q7878" i="2"/>
  <c r="Q7879" i="2"/>
  <c r="Q7880" i="2"/>
  <c r="Q7881" i="2"/>
  <c r="Q7882" i="2"/>
  <c r="Q7883" i="2"/>
  <c r="Q7884" i="2"/>
  <c r="Q7885" i="2"/>
  <c r="Q7886" i="2"/>
  <c r="Q7887" i="2"/>
  <c r="Q7888" i="2"/>
  <c r="Q7889" i="2"/>
  <c r="Q7890" i="2"/>
  <c r="Q7891" i="2"/>
  <c r="Q7892" i="2"/>
  <c r="Q7893" i="2"/>
  <c r="Q7894" i="2"/>
  <c r="Q7895" i="2"/>
  <c r="Q7896" i="2"/>
  <c r="Q7897" i="2"/>
  <c r="Q7898" i="2"/>
  <c r="Q7899" i="2"/>
  <c r="Q7900" i="2"/>
  <c r="Q7901" i="2"/>
  <c r="Q7902" i="2"/>
  <c r="Q7903" i="2"/>
  <c r="Q7904" i="2"/>
  <c r="Q7905" i="2"/>
  <c r="Q7906" i="2"/>
  <c r="Q7907" i="2"/>
  <c r="Q7908" i="2"/>
  <c r="Q7909" i="2"/>
  <c r="Q7910" i="2"/>
  <c r="Q7911" i="2"/>
  <c r="Q7912" i="2"/>
  <c r="Q7913" i="2"/>
  <c r="Q7914" i="2"/>
  <c r="Q7915" i="2"/>
  <c r="Q7916" i="2"/>
  <c r="Q7917" i="2"/>
  <c r="Q7918" i="2"/>
  <c r="Q7919" i="2"/>
  <c r="Q7920" i="2"/>
  <c r="Q7921" i="2"/>
  <c r="Q7922" i="2"/>
  <c r="Q7923" i="2"/>
  <c r="Q7924" i="2"/>
  <c r="Q7925" i="2"/>
  <c r="Q7926" i="2"/>
  <c r="Q7927" i="2"/>
  <c r="Q7928" i="2"/>
  <c r="Q7929" i="2"/>
  <c r="Q7930" i="2"/>
  <c r="Q7931" i="2"/>
  <c r="Q7932" i="2"/>
  <c r="Q7933" i="2"/>
  <c r="Q7934" i="2"/>
  <c r="Q7935" i="2"/>
  <c r="Q7936" i="2"/>
  <c r="Q7937" i="2"/>
  <c r="Q7938" i="2"/>
  <c r="Q7939" i="2"/>
  <c r="Q7940" i="2"/>
  <c r="Q7941" i="2"/>
  <c r="Q7942" i="2"/>
  <c r="Q7943" i="2"/>
  <c r="Q7944" i="2"/>
  <c r="Q7945" i="2"/>
  <c r="Q7946" i="2"/>
  <c r="Q7947" i="2"/>
  <c r="Q7948" i="2"/>
  <c r="Q7949" i="2"/>
  <c r="Q7950" i="2"/>
  <c r="Q7951" i="2"/>
  <c r="Q7952" i="2"/>
  <c r="Q7953" i="2"/>
  <c r="Q7954" i="2"/>
  <c r="Q7955" i="2"/>
  <c r="Q7956" i="2"/>
  <c r="Q7957" i="2"/>
  <c r="Q7958" i="2"/>
  <c r="Q7959" i="2"/>
  <c r="Q7960" i="2"/>
  <c r="Q7961" i="2"/>
  <c r="Q7962" i="2"/>
  <c r="Q7963" i="2"/>
  <c r="Q7964" i="2"/>
  <c r="Q7965" i="2"/>
  <c r="Q7966" i="2"/>
  <c r="Q7967" i="2"/>
  <c r="Q7968" i="2"/>
  <c r="Q7969" i="2"/>
  <c r="Q7970" i="2"/>
  <c r="Q7971" i="2"/>
  <c r="Q7972" i="2"/>
  <c r="Q7973" i="2"/>
  <c r="Q7974" i="2"/>
  <c r="Q7975" i="2"/>
  <c r="Q7976" i="2"/>
  <c r="Q7977" i="2"/>
  <c r="Q7978" i="2"/>
  <c r="Q7979" i="2"/>
  <c r="Q7980" i="2"/>
  <c r="Q7981" i="2"/>
  <c r="Q7982" i="2"/>
  <c r="Q7983" i="2"/>
  <c r="Q7984" i="2"/>
  <c r="Q7985" i="2"/>
  <c r="Q7986" i="2"/>
  <c r="Q7987" i="2"/>
  <c r="Q7988" i="2"/>
  <c r="Q7989" i="2"/>
  <c r="Q7990" i="2"/>
  <c r="Q7991" i="2"/>
  <c r="Q7992" i="2"/>
  <c r="Q7993" i="2"/>
  <c r="Q7994" i="2"/>
  <c r="Q7995" i="2"/>
  <c r="Q7996" i="2"/>
  <c r="Q7997" i="2"/>
  <c r="Q7998" i="2"/>
  <c r="Q7999" i="2"/>
  <c r="Q8000" i="2"/>
  <c r="Q8001" i="2"/>
  <c r="Q8002" i="2"/>
  <c r="Q8003" i="2"/>
  <c r="Q8004" i="2"/>
  <c r="Q8005" i="2"/>
  <c r="Q8006" i="2"/>
  <c r="Q8007" i="2"/>
  <c r="Q8008" i="2"/>
  <c r="Q8009" i="2"/>
  <c r="Q8010" i="2"/>
  <c r="Q8011" i="2"/>
  <c r="Q8012" i="2"/>
  <c r="Q8013" i="2"/>
  <c r="Q8014" i="2"/>
  <c r="Q8015" i="2"/>
  <c r="Q8016" i="2"/>
  <c r="Q8017" i="2"/>
  <c r="Q8018" i="2"/>
  <c r="Q8019" i="2"/>
  <c r="Q8020" i="2"/>
  <c r="Q8021" i="2"/>
  <c r="Q8022" i="2"/>
  <c r="Q8023" i="2"/>
  <c r="Q8024" i="2"/>
  <c r="Q8025" i="2"/>
  <c r="Q8026" i="2"/>
  <c r="Q8027" i="2"/>
  <c r="Q8028" i="2"/>
  <c r="Q8029" i="2"/>
  <c r="Q8030" i="2"/>
  <c r="Q8031" i="2"/>
  <c r="Q8032" i="2"/>
  <c r="Q8033" i="2"/>
  <c r="Q8034" i="2"/>
  <c r="Q8035" i="2"/>
  <c r="Q8036" i="2"/>
  <c r="Q8037" i="2"/>
  <c r="Q8038" i="2"/>
  <c r="Q8039" i="2"/>
  <c r="Q8040" i="2"/>
  <c r="Q8041" i="2"/>
  <c r="Q8042" i="2"/>
  <c r="Q8043" i="2"/>
  <c r="Q8044" i="2"/>
  <c r="Q8045" i="2"/>
  <c r="Q8046" i="2"/>
  <c r="Q8047" i="2"/>
  <c r="Q8048" i="2"/>
  <c r="Q8049" i="2"/>
  <c r="Q8050" i="2"/>
  <c r="Q8051" i="2"/>
  <c r="Q8052" i="2"/>
  <c r="Q8053" i="2"/>
  <c r="Q8054" i="2"/>
  <c r="Q8055" i="2"/>
  <c r="Q8056" i="2"/>
  <c r="Q8057" i="2"/>
  <c r="Q8058" i="2"/>
  <c r="Q8059" i="2"/>
  <c r="Q8060" i="2"/>
  <c r="Q8061" i="2"/>
  <c r="Q8062" i="2"/>
  <c r="Q8063" i="2"/>
  <c r="Q8064" i="2"/>
  <c r="Q8065" i="2"/>
  <c r="Q8066" i="2"/>
  <c r="Q8067" i="2"/>
  <c r="Q8068" i="2"/>
  <c r="Q8069" i="2"/>
  <c r="Q8070" i="2"/>
  <c r="Q8071" i="2"/>
  <c r="Q8072" i="2"/>
  <c r="Q8073" i="2"/>
  <c r="Q8074" i="2"/>
  <c r="Q8075" i="2"/>
  <c r="Q8076" i="2"/>
  <c r="Q8077" i="2"/>
  <c r="Q8078" i="2"/>
  <c r="Q8079" i="2"/>
  <c r="Q8080" i="2"/>
  <c r="Q8081" i="2"/>
  <c r="Q8082" i="2"/>
  <c r="Q8083" i="2"/>
  <c r="Q8084" i="2"/>
  <c r="Q8085" i="2"/>
  <c r="Q8086" i="2"/>
  <c r="Q8087" i="2"/>
  <c r="Q8088" i="2"/>
  <c r="Q8089" i="2"/>
  <c r="Q8090" i="2"/>
  <c r="Q8091" i="2"/>
  <c r="Q8092" i="2"/>
  <c r="Q8093" i="2"/>
  <c r="Q8094" i="2"/>
  <c r="Q8095" i="2"/>
  <c r="Q8096" i="2"/>
  <c r="Q8097" i="2"/>
  <c r="Q8098" i="2"/>
  <c r="Q8099" i="2"/>
  <c r="Q8100" i="2"/>
  <c r="Q8101" i="2"/>
  <c r="Q8102" i="2"/>
  <c r="Q8103" i="2"/>
  <c r="Q8104" i="2"/>
  <c r="Q8105" i="2"/>
  <c r="Q8106" i="2"/>
  <c r="Q8107" i="2"/>
  <c r="Q8108" i="2"/>
  <c r="Q8109" i="2"/>
  <c r="Q8110" i="2"/>
  <c r="Q8111" i="2"/>
  <c r="Q8112" i="2"/>
  <c r="Q8113" i="2"/>
  <c r="Q8114" i="2"/>
  <c r="Q8115" i="2"/>
  <c r="Q8116" i="2"/>
  <c r="Q8117" i="2"/>
  <c r="Q8118" i="2"/>
  <c r="Q8119" i="2"/>
  <c r="Q8120" i="2"/>
  <c r="Q8121" i="2"/>
  <c r="Q8122" i="2"/>
  <c r="Q8123" i="2"/>
  <c r="Q8124" i="2"/>
  <c r="Q8125" i="2"/>
  <c r="Q8126" i="2"/>
  <c r="Q8127" i="2"/>
  <c r="Q8128" i="2"/>
  <c r="Q8129" i="2"/>
  <c r="Q8130" i="2"/>
  <c r="Q8131" i="2"/>
  <c r="Q8132" i="2"/>
  <c r="Q8133" i="2"/>
  <c r="Q8134" i="2"/>
  <c r="Q8135" i="2"/>
  <c r="Q8136" i="2"/>
  <c r="Q8137" i="2"/>
  <c r="Q8138" i="2"/>
  <c r="Q8139" i="2"/>
  <c r="Q8140" i="2"/>
  <c r="Q8141" i="2"/>
  <c r="Q8142" i="2"/>
  <c r="Q8143" i="2"/>
  <c r="Q8144" i="2"/>
  <c r="Q8145" i="2"/>
  <c r="Q8146" i="2"/>
  <c r="Q8147" i="2"/>
  <c r="Q8148" i="2"/>
  <c r="Q8149" i="2"/>
  <c r="Q8150" i="2"/>
  <c r="Q8151" i="2"/>
  <c r="Q8152" i="2"/>
  <c r="Q8153" i="2"/>
  <c r="Q8154" i="2"/>
  <c r="Q8155" i="2"/>
  <c r="Q8156" i="2"/>
  <c r="Q8157" i="2"/>
  <c r="Q8158" i="2"/>
  <c r="Q8159" i="2"/>
  <c r="Q8160" i="2"/>
  <c r="Q8161" i="2"/>
  <c r="Q8162" i="2"/>
  <c r="Q8163" i="2"/>
  <c r="Q8164" i="2"/>
  <c r="Q8165" i="2"/>
  <c r="Q8166" i="2"/>
  <c r="Q8167" i="2"/>
  <c r="Q8168" i="2"/>
  <c r="Q8169" i="2"/>
  <c r="Q8170" i="2"/>
  <c r="Q8171" i="2"/>
  <c r="Q8172" i="2"/>
  <c r="Q8173" i="2"/>
  <c r="Q8174" i="2"/>
  <c r="Q8175" i="2"/>
  <c r="Q8176" i="2"/>
  <c r="Q8177" i="2"/>
  <c r="Q8178" i="2"/>
  <c r="Q8179" i="2"/>
  <c r="Q8180" i="2"/>
  <c r="Q8181" i="2"/>
  <c r="Q8182" i="2"/>
  <c r="Q8183" i="2"/>
  <c r="Q8184" i="2"/>
  <c r="Q8185" i="2"/>
  <c r="Q8186" i="2"/>
  <c r="Q8187" i="2"/>
  <c r="Q8188" i="2"/>
  <c r="Q8189" i="2"/>
  <c r="Q8190" i="2"/>
  <c r="Q8191" i="2"/>
  <c r="Q8192" i="2"/>
  <c r="Q8193" i="2"/>
  <c r="Q8194" i="2"/>
  <c r="Q8195" i="2"/>
  <c r="Q8196" i="2"/>
  <c r="Q8197" i="2"/>
  <c r="Q8198" i="2"/>
  <c r="Q8199" i="2"/>
  <c r="Q8200" i="2"/>
  <c r="Q8201" i="2"/>
  <c r="Q8202" i="2"/>
  <c r="Q8203" i="2"/>
  <c r="Q8204" i="2"/>
  <c r="Q8205" i="2"/>
  <c r="Q8206" i="2"/>
  <c r="Q8207" i="2"/>
  <c r="Q8208" i="2"/>
  <c r="Q8209" i="2"/>
  <c r="Q8210" i="2"/>
  <c r="Q8211" i="2"/>
  <c r="Q8212" i="2"/>
  <c r="Q8213" i="2"/>
  <c r="Q8214" i="2"/>
  <c r="Q8215" i="2"/>
  <c r="Q8216" i="2"/>
  <c r="Q8217" i="2"/>
  <c r="Q8218" i="2"/>
  <c r="Q8219" i="2"/>
  <c r="Q8220" i="2"/>
  <c r="Q8221" i="2"/>
  <c r="Q8222" i="2"/>
  <c r="Q8223" i="2"/>
  <c r="Q8224" i="2"/>
  <c r="Q8225" i="2"/>
  <c r="Q8226" i="2"/>
  <c r="Q8227" i="2"/>
  <c r="Q8228" i="2"/>
  <c r="Q8229" i="2"/>
  <c r="Q8230" i="2"/>
  <c r="Q8231" i="2"/>
  <c r="Q8232" i="2"/>
  <c r="Q8233" i="2"/>
  <c r="Q8234" i="2"/>
  <c r="Q8235" i="2"/>
  <c r="Q8236" i="2"/>
  <c r="Q8237" i="2"/>
  <c r="Q8238" i="2"/>
  <c r="Q8239" i="2"/>
  <c r="Q8240" i="2"/>
  <c r="Q8241" i="2"/>
  <c r="Q8242" i="2"/>
  <c r="Q8243" i="2"/>
  <c r="Q8244" i="2"/>
  <c r="Q8245" i="2"/>
  <c r="Q8246" i="2"/>
  <c r="Q8247" i="2"/>
  <c r="Q8248" i="2"/>
  <c r="Q8249" i="2"/>
  <c r="Q8250" i="2"/>
  <c r="Q8251" i="2"/>
  <c r="Q8252" i="2"/>
  <c r="Q8253" i="2"/>
  <c r="Q8254" i="2"/>
  <c r="Q8255" i="2"/>
  <c r="Q8256" i="2"/>
  <c r="Q8257" i="2"/>
  <c r="Q8258" i="2"/>
  <c r="Q8259" i="2"/>
  <c r="Q8260" i="2"/>
  <c r="Q8261" i="2"/>
  <c r="Q8262" i="2"/>
  <c r="Q8263" i="2"/>
  <c r="Q8264" i="2"/>
  <c r="Q8265" i="2"/>
  <c r="Q8266" i="2"/>
  <c r="Q8267" i="2"/>
  <c r="Q8268" i="2"/>
  <c r="Q8269" i="2"/>
  <c r="Q8270" i="2"/>
  <c r="Q8271" i="2"/>
  <c r="Q8272" i="2"/>
  <c r="Q8273" i="2"/>
  <c r="Q8274" i="2"/>
  <c r="Q8275" i="2"/>
  <c r="Q8276" i="2"/>
  <c r="Q8277" i="2"/>
  <c r="Q8278" i="2"/>
  <c r="Q8279" i="2"/>
  <c r="Q8280" i="2"/>
  <c r="Q8281" i="2"/>
  <c r="Q8282" i="2"/>
  <c r="Q8283" i="2"/>
  <c r="Q8284" i="2"/>
  <c r="Q8285" i="2"/>
  <c r="Q8286" i="2"/>
  <c r="Q8287" i="2"/>
  <c r="Q8288" i="2"/>
  <c r="Q8289" i="2"/>
  <c r="Q8290" i="2"/>
  <c r="Q8291" i="2"/>
  <c r="Q8292" i="2"/>
  <c r="Q8293" i="2"/>
  <c r="Q8294" i="2"/>
  <c r="Q8295" i="2"/>
  <c r="Q8296" i="2"/>
  <c r="Q8297" i="2"/>
  <c r="Q8298" i="2"/>
  <c r="Q8299" i="2"/>
  <c r="Q8300" i="2"/>
  <c r="Q8301" i="2"/>
  <c r="Q8302" i="2"/>
  <c r="Q8303" i="2"/>
  <c r="Q8304" i="2"/>
  <c r="Q8305" i="2"/>
  <c r="Q8306" i="2"/>
  <c r="Q8307" i="2"/>
  <c r="Q8308" i="2"/>
  <c r="Q8309" i="2"/>
  <c r="Q8310" i="2"/>
  <c r="Q8311" i="2"/>
  <c r="Q8312" i="2"/>
  <c r="Q8313" i="2"/>
  <c r="Q8314" i="2"/>
  <c r="Q8315" i="2"/>
  <c r="Q8316" i="2"/>
  <c r="Q8317" i="2"/>
  <c r="Q8318" i="2"/>
  <c r="Q8319" i="2"/>
  <c r="Q8320" i="2"/>
  <c r="Q8321" i="2"/>
  <c r="Q8322" i="2"/>
  <c r="Q8323" i="2"/>
  <c r="Q8324" i="2"/>
  <c r="Q8325" i="2"/>
  <c r="Q8326" i="2"/>
  <c r="Q8327" i="2"/>
  <c r="Q8328" i="2"/>
  <c r="Q8329" i="2"/>
  <c r="Q8330" i="2"/>
  <c r="Q8331" i="2"/>
  <c r="Q8332" i="2"/>
  <c r="Q8333" i="2"/>
  <c r="Q8334" i="2"/>
  <c r="Q8335" i="2"/>
  <c r="Q8336" i="2"/>
  <c r="Q8337" i="2"/>
  <c r="Q8338" i="2"/>
  <c r="Q8339" i="2"/>
  <c r="Q8340" i="2"/>
  <c r="Q8341" i="2"/>
  <c r="Q8342" i="2"/>
  <c r="Q8343" i="2"/>
  <c r="Q8344" i="2"/>
  <c r="Q8345" i="2"/>
  <c r="Q8346" i="2"/>
  <c r="Q8347" i="2"/>
  <c r="Q8348" i="2"/>
  <c r="Q8349" i="2"/>
  <c r="Q8350" i="2"/>
  <c r="Q8351" i="2"/>
  <c r="Q8352" i="2"/>
  <c r="Q8353" i="2"/>
  <c r="Q8354" i="2"/>
  <c r="Q8355" i="2"/>
  <c r="Q8356" i="2"/>
  <c r="Q8357" i="2"/>
  <c r="Q8358" i="2"/>
  <c r="Q8359" i="2"/>
  <c r="Q8360" i="2"/>
  <c r="Q8361" i="2"/>
  <c r="Q8362" i="2"/>
  <c r="Q8363" i="2"/>
  <c r="Q8364" i="2"/>
  <c r="Q8365" i="2"/>
  <c r="Q8366" i="2"/>
  <c r="Q8367" i="2"/>
  <c r="Q8368" i="2"/>
  <c r="Q8369" i="2"/>
  <c r="Q8370" i="2"/>
  <c r="Q8371" i="2"/>
  <c r="Q8372" i="2"/>
  <c r="Q8373" i="2"/>
  <c r="Q8374" i="2"/>
  <c r="Q8375" i="2"/>
  <c r="Q8376" i="2"/>
  <c r="Q8377" i="2"/>
  <c r="Q8378" i="2"/>
  <c r="Q8379" i="2"/>
  <c r="Q8380" i="2"/>
  <c r="Q8381" i="2"/>
  <c r="Q8382" i="2"/>
  <c r="Q8383" i="2"/>
  <c r="Q8384" i="2"/>
  <c r="Q8385" i="2"/>
  <c r="Q8386" i="2"/>
  <c r="Q8387" i="2"/>
  <c r="Q8388" i="2"/>
  <c r="Q8389" i="2"/>
  <c r="Q8390" i="2"/>
  <c r="Q8391" i="2"/>
  <c r="Q8392" i="2"/>
  <c r="Q8393" i="2"/>
  <c r="Q8394" i="2"/>
  <c r="Q8395" i="2"/>
  <c r="Q8396" i="2"/>
  <c r="Q8397" i="2"/>
  <c r="Q8398" i="2"/>
  <c r="Q8399" i="2"/>
  <c r="Q8400" i="2"/>
  <c r="Q8401" i="2"/>
  <c r="Q8402" i="2"/>
  <c r="Q8403" i="2"/>
  <c r="Q8404" i="2"/>
  <c r="Q8405" i="2"/>
  <c r="Q8406" i="2"/>
  <c r="Q8407" i="2"/>
  <c r="Q8408" i="2"/>
  <c r="Q8409" i="2"/>
  <c r="Q8410" i="2"/>
  <c r="Q8411" i="2"/>
  <c r="Q8412" i="2"/>
  <c r="Q8413" i="2"/>
  <c r="Q8414" i="2"/>
  <c r="Q8415" i="2"/>
  <c r="Q8416" i="2"/>
  <c r="Q8417" i="2"/>
  <c r="Q8418" i="2"/>
  <c r="Q8419" i="2"/>
  <c r="Q8420" i="2"/>
  <c r="Q8421" i="2"/>
  <c r="Q8422" i="2"/>
  <c r="Q8423" i="2"/>
  <c r="Q8424" i="2"/>
  <c r="Q8425" i="2"/>
  <c r="Q8426" i="2"/>
  <c r="Q8427" i="2"/>
  <c r="Q8428" i="2"/>
  <c r="Q8429" i="2"/>
  <c r="Q8430" i="2"/>
  <c r="Q8431" i="2"/>
  <c r="Q8432" i="2"/>
  <c r="Q8433" i="2"/>
  <c r="Q8434" i="2"/>
  <c r="Q8435" i="2"/>
  <c r="Q8436" i="2"/>
  <c r="Q8437" i="2"/>
  <c r="Q8438" i="2"/>
  <c r="Q8439" i="2"/>
  <c r="Q8440" i="2"/>
  <c r="Q8441" i="2"/>
  <c r="Q8442" i="2"/>
  <c r="Q8443" i="2"/>
  <c r="Q8444" i="2"/>
  <c r="Q8445" i="2"/>
  <c r="Q8446" i="2"/>
  <c r="Q8447" i="2"/>
  <c r="Q8448" i="2"/>
  <c r="Q8449" i="2"/>
  <c r="Q8450" i="2"/>
  <c r="Q8451" i="2"/>
  <c r="Q8452" i="2"/>
  <c r="Q8453" i="2"/>
  <c r="Q8454" i="2"/>
  <c r="Q8455" i="2"/>
  <c r="Q8456" i="2"/>
  <c r="Q8457" i="2"/>
  <c r="Q8458" i="2"/>
  <c r="Q8459" i="2"/>
  <c r="Q8460" i="2"/>
  <c r="Q8461" i="2"/>
  <c r="Q8462" i="2"/>
  <c r="Q8463" i="2"/>
  <c r="Q8464" i="2"/>
  <c r="Q8465" i="2"/>
  <c r="Q8466" i="2"/>
  <c r="Q8467" i="2"/>
  <c r="Q8468" i="2"/>
  <c r="Q8469" i="2"/>
  <c r="Q8470" i="2"/>
  <c r="Q8471" i="2"/>
  <c r="Q8472" i="2"/>
  <c r="Q8473" i="2"/>
  <c r="Q8474" i="2"/>
  <c r="Q8475" i="2"/>
  <c r="Q8476" i="2"/>
  <c r="Q8477" i="2"/>
  <c r="Q8478" i="2"/>
  <c r="Q8479" i="2"/>
  <c r="Q8480" i="2"/>
  <c r="Q8481" i="2"/>
  <c r="Q8482" i="2"/>
  <c r="Q8483" i="2"/>
  <c r="Q8484" i="2"/>
  <c r="Q8485" i="2"/>
  <c r="Q8486" i="2"/>
  <c r="Q8487" i="2"/>
  <c r="Q8488" i="2"/>
  <c r="Q8489" i="2"/>
  <c r="Q8490" i="2"/>
  <c r="Q8491" i="2"/>
  <c r="Q8492" i="2"/>
  <c r="Q8493" i="2"/>
  <c r="Q8494" i="2"/>
  <c r="Q8495" i="2"/>
  <c r="Q8496" i="2"/>
  <c r="Q8497" i="2"/>
  <c r="Q8498" i="2"/>
  <c r="Q8499" i="2"/>
  <c r="Q8500" i="2"/>
  <c r="Q8501" i="2"/>
  <c r="Q8502" i="2"/>
  <c r="Q8503" i="2"/>
  <c r="Q8504" i="2"/>
  <c r="Q8505" i="2"/>
  <c r="Q8506" i="2"/>
  <c r="Q8507" i="2"/>
  <c r="Q8508" i="2"/>
  <c r="Q8509" i="2"/>
  <c r="Q8510" i="2"/>
  <c r="Q8511" i="2"/>
  <c r="Q8512" i="2"/>
  <c r="Q8513" i="2"/>
  <c r="Q8514" i="2"/>
  <c r="Q8515" i="2"/>
  <c r="Q8516" i="2"/>
  <c r="Q8517" i="2"/>
  <c r="Q8518" i="2"/>
  <c r="Q8519" i="2"/>
  <c r="Q8520" i="2"/>
  <c r="Q8521" i="2"/>
  <c r="Q8522" i="2"/>
  <c r="Q8523" i="2"/>
  <c r="Q8524" i="2"/>
  <c r="Q8525" i="2"/>
  <c r="Q8526" i="2"/>
  <c r="Q8527" i="2"/>
  <c r="Q8528" i="2"/>
  <c r="Q8529" i="2"/>
  <c r="Q8530" i="2"/>
  <c r="Q8531" i="2"/>
  <c r="Q8532" i="2"/>
  <c r="Q8533" i="2"/>
  <c r="Q8534" i="2"/>
  <c r="Q8535" i="2"/>
  <c r="Q8536" i="2"/>
  <c r="Q8537" i="2"/>
  <c r="Q8538" i="2"/>
  <c r="Q8539" i="2"/>
  <c r="Q8540" i="2"/>
  <c r="Q8541" i="2"/>
  <c r="Q8542" i="2"/>
  <c r="Q8543" i="2"/>
  <c r="Q8544" i="2"/>
  <c r="Q8545" i="2"/>
  <c r="Q8546" i="2"/>
  <c r="Q8547" i="2"/>
  <c r="Q8548" i="2"/>
  <c r="Q8549" i="2"/>
  <c r="Q8550" i="2"/>
  <c r="Q8551" i="2"/>
  <c r="Q8552" i="2"/>
  <c r="Q8553" i="2"/>
  <c r="Q8554" i="2"/>
  <c r="Q8555" i="2"/>
  <c r="Q8556" i="2"/>
  <c r="Q8557" i="2"/>
  <c r="Q8558" i="2"/>
  <c r="Q8559" i="2"/>
  <c r="Q8560" i="2"/>
  <c r="Q8561" i="2"/>
  <c r="Q8562" i="2"/>
  <c r="Q8563" i="2"/>
  <c r="Q8564" i="2"/>
  <c r="Q8565" i="2"/>
  <c r="Q8566" i="2"/>
  <c r="Q8567" i="2"/>
  <c r="Q8568" i="2"/>
  <c r="Q8569" i="2"/>
  <c r="Q8570" i="2"/>
  <c r="Q8571" i="2"/>
  <c r="Q8572" i="2"/>
  <c r="Q8573" i="2"/>
  <c r="Q8574" i="2"/>
  <c r="Q8575" i="2"/>
  <c r="Q8576" i="2"/>
  <c r="Q8577" i="2"/>
  <c r="Q8578" i="2"/>
  <c r="Q8579" i="2"/>
  <c r="Q8580" i="2"/>
  <c r="Q8581" i="2"/>
  <c r="Q8582" i="2"/>
  <c r="Q8583" i="2"/>
  <c r="Q8584" i="2"/>
  <c r="Q8585" i="2"/>
  <c r="Q8586" i="2"/>
  <c r="Q8587" i="2"/>
  <c r="Q8588" i="2"/>
  <c r="Q8589" i="2"/>
  <c r="Q8590" i="2"/>
  <c r="Q8591" i="2"/>
  <c r="Q8592" i="2"/>
  <c r="Q8593" i="2"/>
  <c r="Q8594" i="2"/>
  <c r="Q8595" i="2"/>
  <c r="Q8596" i="2"/>
  <c r="Q8597" i="2"/>
  <c r="Q8598" i="2"/>
  <c r="Q8599" i="2"/>
  <c r="Q8600" i="2"/>
  <c r="Q8601" i="2"/>
  <c r="Q8602" i="2"/>
  <c r="Q8603" i="2"/>
  <c r="Q8604" i="2"/>
  <c r="Q8605" i="2"/>
  <c r="Q8606" i="2"/>
  <c r="Q8607" i="2"/>
  <c r="Q8608" i="2"/>
  <c r="Q8609" i="2"/>
  <c r="Q8610" i="2"/>
  <c r="Q8611" i="2"/>
  <c r="Q8612" i="2"/>
  <c r="Q8613" i="2"/>
  <c r="Q8614" i="2"/>
  <c r="Q8615" i="2"/>
  <c r="Q8616" i="2"/>
  <c r="Q8617" i="2"/>
  <c r="Q8618" i="2"/>
  <c r="Q8619" i="2"/>
  <c r="Q8620" i="2"/>
  <c r="Q8621" i="2"/>
  <c r="Q8622" i="2"/>
  <c r="Q8623" i="2"/>
  <c r="Q8624" i="2"/>
  <c r="Q8625" i="2"/>
  <c r="Q8626" i="2"/>
  <c r="Q8627" i="2"/>
  <c r="Q8628" i="2"/>
  <c r="Q8629" i="2"/>
  <c r="Q8630" i="2"/>
  <c r="Q8631" i="2"/>
  <c r="Q8632" i="2"/>
  <c r="Q8633" i="2"/>
  <c r="Q8634" i="2"/>
  <c r="Q8635" i="2"/>
  <c r="Q8636" i="2"/>
  <c r="Q8637" i="2"/>
  <c r="Q8638" i="2"/>
  <c r="Q8639" i="2"/>
  <c r="Q8640" i="2"/>
  <c r="Q8641" i="2"/>
  <c r="Q8642" i="2"/>
  <c r="Q8643" i="2"/>
  <c r="Q8644" i="2"/>
  <c r="Q8645" i="2"/>
  <c r="Q8646" i="2"/>
  <c r="Q8647" i="2"/>
  <c r="Q8648" i="2"/>
  <c r="Q8649" i="2"/>
  <c r="Q8650" i="2"/>
  <c r="Q8651" i="2"/>
  <c r="Q8652" i="2"/>
  <c r="Q8653" i="2"/>
  <c r="Q8654" i="2"/>
  <c r="Q8655" i="2"/>
  <c r="Q8656" i="2"/>
  <c r="Q8657" i="2"/>
  <c r="Q8658" i="2"/>
  <c r="Q8659" i="2"/>
  <c r="Q8660" i="2"/>
  <c r="Q8661" i="2"/>
  <c r="Q8662" i="2"/>
  <c r="Q8663" i="2"/>
  <c r="Q8664" i="2"/>
  <c r="Q8665" i="2"/>
  <c r="Q8666" i="2"/>
  <c r="Q8667" i="2"/>
  <c r="Q8668" i="2"/>
  <c r="Q8669" i="2"/>
  <c r="Q8670" i="2"/>
  <c r="Q8671" i="2"/>
  <c r="Q8672" i="2"/>
  <c r="Q8673" i="2"/>
  <c r="Q8674" i="2"/>
  <c r="Q8675" i="2"/>
  <c r="Q8676" i="2"/>
  <c r="Q8677" i="2"/>
  <c r="Q8678" i="2"/>
  <c r="Q8679" i="2"/>
  <c r="Q8680" i="2"/>
  <c r="Q8681" i="2"/>
  <c r="Q8682" i="2"/>
  <c r="Q8683" i="2"/>
  <c r="Q8684" i="2"/>
  <c r="Q8685" i="2"/>
  <c r="Q8686" i="2"/>
  <c r="Q8687" i="2"/>
  <c r="Q8688" i="2"/>
  <c r="Q8689" i="2"/>
  <c r="Q8690" i="2"/>
  <c r="Q8691" i="2"/>
  <c r="Q8692" i="2"/>
  <c r="Q8693" i="2"/>
  <c r="Q8694" i="2"/>
  <c r="Q8695" i="2"/>
  <c r="Q8696" i="2"/>
  <c r="Q8697" i="2"/>
  <c r="Q8698" i="2"/>
  <c r="Q8699" i="2"/>
  <c r="Q8700" i="2"/>
  <c r="Q8701" i="2"/>
  <c r="Q8702" i="2"/>
  <c r="Q8703" i="2"/>
  <c r="Q8704" i="2"/>
  <c r="Q8705" i="2"/>
  <c r="Q8706" i="2"/>
  <c r="Q8707" i="2"/>
  <c r="Q8708" i="2"/>
  <c r="Q8709" i="2"/>
  <c r="Q8710" i="2"/>
  <c r="Q8711" i="2"/>
  <c r="Q8712" i="2"/>
  <c r="Q8713" i="2"/>
  <c r="Q8714" i="2"/>
  <c r="Q8715" i="2"/>
  <c r="Q8716" i="2"/>
  <c r="Q8717" i="2"/>
  <c r="Q8718" i="2"/>
  <c r="Q8719" i="2"/>
  <c r="Q8720" i="2"/>
  <c r="Q8721" i="2"/>
  <c r="Q8722" i="2"/>
  <c r="Q8723" i="2"/>
  <c r="Q8724" i="2"/>
  <c r="Q8725" i="2"/>
  <c r="Q8726" i="2"/>
  <c r="Q8727" i="2"/>
  <c r="Q8728" i="2"/>
  <c r="Q8729" i="2"/>
  <c r="Q8730" i="2"/>
  <c r="Q8731" i="2"/>
  <c r="Q8732" i="2"/>
  <c r="Q8733" i="2"/>
  <c r="Q8734" i="2"/>
  <c r="Q8735" i="2"/>
  <c r="Q8736" i="2"/>
  <c r="Q8737" i="2"/>
  <c r="Q8738" i="2"/>
  <c r="Q8739" i="2"/>
  <c r="Q8740" i="2"/>
  <c r="Q8741" i="2"/>
  <c r="Q8742" i="2"/>
  <c r="Q8743" i="2"/>
  <c r="Q8744" i="2"/>
  <c r="Q8745" i="2"/>
  <c r="Q8746" i="2"/>
  <c r="Q8747" i="2"/>
  <c r="Q8748" i="2"/>
  <c r="Q8749" i="2"/>
  <c r="Q8750" i="2"/>
  <c r="Q8751" i="2"/>
  <c r="Q8752" i="2"/>
  <c r="Q8753" i="2"/>
  <c r="Q8754" i="2"/>
  <c r="Q8755" i="2"/>
  <c r="Q8756" i="2"/>
  <c r="Q8757" i="2"/>
  <c r="Q8758" i="2"/>
  <c r="Q8759" i="2"/>
  <c r="Q8760" i="2"/>
  <c r="Q8761" i="2"/>
  <c r="Q8762" i="2"/>
  <c r="Q8763" i="2"/>
  <c r="Q8764" i="2"/>
  <c r="Q8765" i="2"/>
  <c r="Q8766" i="2"/>
  <c r="Q8767" i="2"/>
  <c r="Q8768" i="2"/>
  <c r="Q8769" i="2"/>
  <c r="Q8770" i="2"/>
  <c r="Q8771" i="2"/>
  <c r="Q8772" i="2"/>
  <c r="Q8773" i="2"/>
  <c r="Q8774" i="2"/>
  <c r="Q8775" i="2"/>
  <c r="Q8776" i="2"/>
  <c r="Q8777" i="2"/>
  <c r="Q8778" i="2"/>
  <c r="Q8779" i="2"/>
  <c r="Q8780" i="2"/>
  <c r="Q8781" i="2"/>
  <c r="Q8782" i="2"/>
  <c r="Q8783" i="2"/>
  <c r="Q8784" i="2"/>
  <c r="Q8785" i="2"/>
  <c r="Q8786" i="2"/>
  <c r="Q8787" i="2"/>
  <c r="Q8788" i="2"/>
  <c r="Q8789" i="2"/>
  <c r="Q8790" i="2"/>
  <c r="Q8791" i="2"/>
  <c r="Q8792" i="2"/>
  <c r="Q8793" i="2"/>
  <c r="Q8794" i="2"/>
  <c r="Q8795" i="2"/>
  <c r="Q8796" i="2"/>
  <c r="Q8797" i="2"/>
  <c r="Q8798" i="2"/>
  <c r="Q8799" i="2"/>
  <c r="Q8800" i="2"/>
  <c r="Q8801" i="2"/>
  <c r="Q8802" i="2"/>
  <c r="Q8803" i="2"/>
  <c r="Q8804" i="2"/>
  <c r="Q8805" i="2"/>
  <c r="Q8806" i="2"/>
  <c r="Q8807" i="2"/>
  <c r="Q8808" i="2"/>
  <c r="Q8809" i="2"/>
  <c r="Q8810" i="2"/>
  <c r="Q8811" i="2"/>
  <c r="Q8812" i="2"/>
  <c r="Q8813" i="2"/>
  <c r="Q8814" i="2"/>
  <c r="Q8815" i="2"/>
  <c r="Q8816" i="2"/>
  <c r="Q8817" i="2"/>
  <c r="Q8818" i="2"/>
  <c r="Q8819" i="2"/>
  <c r="Q8820" i="2"/>
  <c r="Q8821" i="2"/>
  <c r="Q8822" i="2"/>
  <c r="Q8823" i="2"/>
  <c r="Q8824" i="2"/>
  <c r="Q8825" i="2"/>
  <c r="Q8826" i="2"/>
  <c r="Q8827" i="2"/>
  <c r="Q8828" i="2"/>
  <c r="Q8829" i="2"/>
  <c r="Q8830" i="2"/>
  <c r="Q8831" i="2"/>
  <c r="Q8832" i="2"/>
  <c r="Q8833" i="2"/>
  <c r="Q8834" i="2"/>
  <c r="Q8835" i="2"/>
  <c r="Q8836" i="2"/>
  <c r="Q8837" i="2"/>
  <c r="Q8838" i="2"/>
  <c r="Q8839" i="2"/>
  <c r="Q8840" i="2"/>
  <c r="Q8841" i="2"/>
  <c r="Q8842" i="2"/>
  <c r="Q8843" i="2"/>
  <c r="Q8844" i="2"/>
  <c r="Q8845" i="2"/>
  <c r="Q8846" i="2"/>
  <c r="Q8847" i="2"/>
  <c r="Q8848" i="2"/>
  <c r="Q8849" i="2"/>
  <c r="Q8850" i="2"/>
  <c r="Q8851" i="2"/>
  <c r="Q8852" i="2"/>
  <c r="Q8853" i="2"/>
  <c r="Q8854" i="2"/>
  <c r="Q8855" i="2"/>
  <c r="Q8856" i="2"/>
  <c r="Q8857" i="2"/>
  <c r="Q8858" i="2"/>
  <c r="Q8859" i="2"/>
  <c r="Q8860" i="2"/>
  <c r="Q8861" i="2"/>
  <c r="Q8862" i="2"/>
  <c r="Q8863" i="2"/>
  <c r="Q8864" i="2"/>
  <c r="Q8865" i="2"/>
  <c r="Q8866" i="2"/>
  <c r="Q8867" i="2"/>
  <c r="Q8868" i="2"/>
  <c r="Q8869" i="2"/>
  <c r="Q8870" i="2"/>
  <c r="Q8871" i="2"/>
  <c r="Q8872" i="2"/>
  <c r="Q8873" i="2"/>
  <c r="Q8874" i="2"/>
  <c r="Q8875" i="2"/>
  <c r="Q8876" i="2"/>
  <c r="Q8877" i="2"/>
  <c r="Q8878" i="2"/>
  <c r="Q8879" i="2"/>
  <c r="Q8880" i="2"/>
  <c r="Q8881" i="2"/>
  <c r="Q8882" i="2"/>
  <c r="Q8883" i="2"/>
  <c r="Q8884" i="2"/>
  <c r="Q8885" i="2"/>
  <c r="Q8886" i="2"/>
  <c r="Q8887" i="2"/>
  <c r="Q8888" i="2"/>
  <c r="Q8889" i="2"/>
  <c r="Q8890" i="2"/>
  <c r="Q8891" i="2"/>
  <c r="Q8892" i="2"/>
  <c r="Q8893" i="2"/>
  <c r="Q8894" i="2"/>
  <c r="Q8895" i="2"/>
  <c r="Q8896" i="2"/>
  <c r="Q8897" i="2"/>
  <c r="Q8898" i="2"/>
  <c r="Q8899" i="2"/>
  <c r="Q8900" i="2"/>
  <c r="Q8901" i="2"/>
  <c r="Q8902" i="2"/>
  <c r="Q8903" i="2"/>
  <c r="Q8904" i="2"/>
  <c r="Q8905" i="2"/>
  <c r="Q8906" i="2"/>
  <c r="Q8907" i="2"/>
  <c r="Q8908" i="2"/>
  <c r="Q8909" i="2"/>
  <c r="Q8910" i="2"/>
  <c r="Q8911" i="2"/>
  <c r="Q8912" i="2"/>
  <c r="Q8913" i="2"/>
  <c r="Q8914" i="2"/>
  <c r="Q8915" i="2"/>
  <c r="Q8916" i="2"/>
  <c r="Q8917" i="2"/>
  <c r="Q8918" i="2"/>
  <c r="Q8919" i="2"/>
  <c r="Q8920" i="2"/>
  <c r="Q8921" i="2"/>
  <c r="Q8922" i="2"/>
  <c r="Q8923" i="2"/>
  <c r="Q8924" i="2"/>
  <c r="Q8925" i="2"/>
  <c r="Q8926" i="2"/>
  <c r="Q8927" i="2"/>
  <c r="Q8928" i="2"/>
  <c r="Q8929" i="2"/>
  <c r="Q8930" i="2"/>
  <c r="Q8931" i="2"/>
  <c r="Q8932" i="2"/>
  <c r="Q8933" i="2"/>
  <c r="Q8934" i="2"/>
  <c r="Q8935" i="2"/>
  <c r="Q8936" i="2"/>
  <c r="Q8937" i="2"/>
  <c r="Q8938" i="2"/>
  <c r="Q8939" i="2"/>
  <c r="Q8940" i="2"/>
  <c r="Q8941" i="2"/>
  <c r="Q8942" i="2"/>
  <c r="Q8943" i="2"/>
  <c r="Q8944" i="2"/>
  <c r="Q8945" i="2"/>
  <c r="Q8946" i="2"/>
  <c r="Q8947" i="2"/>
  <c r="Q8948" i="2"/>
  <c r="Q8949" i="2"/>
  <c r="Q8950" i="2"/>
  <c r="Q8951" i="2"/>
  <c r="Q8952" i="2"/>
  <c r="Q8953" i="2"/>
  <c r="Q8954" i="2"/>
  <c r="Q8955" i="2"/>
  <c r="Q8956" i="2"/>
  <c r="Q8957" i="2"/>
  <c r="Q8958" i="2"/>
  <c r="Q8959" i="2"/>
  <c r="Q8960" i="2"/>
  <c r="Q8961" i="2"/>
  <c r="Q8962" i="2"/>
  <c r="Q8963" i="2"/>
  <c r="Q8964" i="2"/>
  <c r="Q8965" i="2"/>
  <c r="Q8966" i="2"/>
  <c r="Q8967" i="2"/>
  <c r="Q8968" i="2"/>
  <c r="Q8969" i="2"/>
  <c r="Q8970" i="2"/>
  <c r="Q8971" i="2"/>
  <c r="Q8972" i="2"/>
  <c r="Q8973" i="2"/>
  <c r="Q8974" i="2"/>
  <c r="Q8975" i="2"/>
  <c r="Q8976" i="2"/>
  <c r="Q8977" i="2"/>
  <c r="Q8978" i="2"/>
  <c r="Q8979" i="2"/>
  <c r="Q8980" i="2"/>
  <c r="Q8981" i="2"/>
  <c r="Q8982" i="2"/>
  <c r="Q8983" i="2"/>
  <c r="Q8984" i="2"/>
  <c r="Q8985" i="2"/>
  <c r="Q8986" i="2"/>
  <c r="Q8987" i="2"/>
  <c r="Q8988" i="2"/>
  <c r="Q8989" i="2"/>
  <c r="Q8990" i="2"/>
  <c r="Q8991" i="2"/>
  <c r="Q8992" i="2"/>
  <c r="Q8993" i="2"/>
  <c r="Q8994" i="2"/>
  <c r="Q8995" i="2"/>
  <c r="Q8996" i="2"/>
  <c r="Q8997" i="2"/>
  <c r="Q8998" i="2"/>
  <c r="Q8999" i="2"/>
  <c r="Q9000" i="2"/>
  <c r="Q9001" i="2"/>
  <c r="Q9002" i="2"/>
  <c r="Q9003" i="2"/>
  <c r="Q9004" i="2"/>
  <c r="Q9005" i="2"/>
  <c r="Q9006" i="2"/>
  <c r="Q9007" i="2"/>
  <c r="Q9008" i="2"/>
  <c r="Q9009" i="2"/>
  <c r="Q9010" i="2"/>
  <c r="Q9011" i="2"/>
  <c r="Q9012" i="2"/>
  <c r="Q9013" i="2"/>
  <c r="Q9014" i="2"/>
  <c r="Q9015" i="2"/>
  <c r="Q9016" i="2"/>
  <c r="Q9017" i="2"/>
  <c r="Q9018" i="2"/>
  <c r="Q9019" i="2"/>
  <c r="Q9020" i="2"/>
  <c r="Q9021" i="2"/>
  <c r="Q9022" i="2"/>
  <c r="Q9023" i="2"/>
  <c r="Q9024" i="2"/>
  <c r="Q9025" i="2"/>
  <c r="Q9026" i="2"/>
  <c r="Q9027" i="2"/>
  <c r="Q9028" i="2"/>
  <c r="Q9029" i="2"/>
  <c r="Q9030" i="2"/>
  <c r="Q9031" i="2"/>
  <c r="Q9032" i="2"/>
  <c r="Q9033" i="2"/>
  <c r="Q9034" i="2"/>
  <c r="Q9035" i="2"/>
  <c r="Q9036" i="2"/>
  <c r="Q9037" i="2"/>
  <c r="Q9038" i="2"/>
  <c r="Q9039" i="2"/>
  <c r="Q9040" i="2"/>
  <c r="Q9041" i="2"/>
  <c r="Q9042" i="2"/>
  <c r="Q9043" i="2"/>
  <c r="Q9044" i="2"/>
  <c r="Q9045" i="2"/>
  <c r="Q9046" i="2"/>
  <c r="Q9047" i="2"/>
  <c r="Q9048" i="2"/>
  <c r="Q9049" i="2"/>
  <c r="Q9050" i="2"/>
  <c r="Q9051" i="2"/>
  <c r="Q9052" i="2"/>
  <c r="Q9053" i="2"/>
  <c r="Q9054" i="2"/>
  <c r="Q9055" i="2"/>
  <c r="Q9056" i="2"/>
  <c r="Q9057" i="2"/>
  <c r="Q9058" i="2"/>
  <c r="Q9059" i="2"/>
  <c r="Q9060" i="2"/>
  <c r="Q9061" i="2"/>
  <c r="Q9062" i="2"/>
  <c r="Q9063" i="2"/>
  <c r="Q9064" i="2"/>
  <c r="Q9065" i="2"/>
  <c r="Q9066" i="2"/>
  <c r="Q9067" i="2"/>
  <c r="Q9068" i="2"/>
  <c r="Q9069" i="2"/>
  <c r="Q9070" i="2"/>
  <c r="Q9071" i="2"/>
  <c r="Q9072" i="2"/>
  <c r="Q9073" i="2"/>
  <c r="Q9074" i="2"/>
  <c r="Q9075" i="2"/>
  <c r="Q9076" i="2"/>
  <c r="Q9077" i="2"/>
  <c r="Q9078" i="2"/>
  <c r="Q9079" i="2"/>
  <c r="Q9080" i="2"/>
  <c r="Q9081" i="2"/>
  <c r="Q9082" i="2"/>
  <c r="Q9083" i="2"/>
  <c r="Q9084" i="2"/>
  <c r="Q9085" i="2"/>
  <c r="Q9086" i="2"/>
  <c r="Q9087" i="2"/>
  <c r="Q9088" i="2"/>
  <c r="Q9089" i="2"/>
  <c r="Q9090" i="2"/>
  <c r="Q9091" i="2"/>
  <c r="Q9092" i="2"/>
  <c r="Q9093" i="2"/>
  <c r="Q9094" i="2"/>
  <c r="Q9095" i="2"/>
  <c r="Q9096" i="2"/>
  <c r="Q9097" i="2"/>
  <c r="Q9098" i="2"/>
  <c r="Q9099" i="2"/>
  <c r="Q9100" i="2"/>
  <c r="Q9101" i="2"/>
  <c r="Q9102" i="2"/>
  <c r="Q9103" i="2"/>
  <c r="Q9104" i="2"/>
  <c r="Q9105" i="2"/>
  <c r="Q9106" i="2"/>
  <c r="Q9107" i="2"/>
  <c r="Q9108" i="2"/>
  <c r="Q9109" i="2"/>
  <c r="Q9110" i="2"/>
  <c r="Q9111" i="2"/>
  <c r="Q9112" i="2"/>
  <c r="Q9113" i="2"/>
  <c r="Q9114" i="2"/>
  <c r="Q9115" i="2"/>
  <c r="Q9116" i="2"/>
  <c r="Q9117" i="2"/>
  <c r="Q9118" i="2"/>
  <c r="Q9119" i="2"/>
  <c r="Q9120" i="2"/>
  <c r="Q9121" i="2"/>
  <c r="Q9122" i="2"/>
  <c r="Q9123" i="2"/>
  <c r="Q9124" i="2"/>
  <c r="Q9125" i="2"/>
  <c r="Q9126" i="2"/>
  <c r="Q9127" i="2"/>
  <c r="Q9128" i="2"/>
  <c r="Q9129" i="2"/>
  <c r="Q9130" i="2"/>
  <c r="Q9131" i="2"/>
  <c r="Q9132" i="2"/>
  <c r="Q9133" i="2"/>
  <c r="Q9134" i="2"/>
  <c r="Q9135" i="2"/>
  <c r="Q9136" i="2"/>
  <c r="Q9137" i="2"/>
  <c r="Q9138" i="2"/>
  <c r="Q9139" i="2"/>
  <c r="Q9140" i="2"/>
  <c r="Q9141" i="2"/>
  <c r="Q9142" i="2"/>
  <c r="Q9143" i="2"/>
  <c r="Q9144" i="2"/>
  <c r="Q9145" i="2"/>
  <c r="Q9146" i="2"/>
  <c r="Q9147" i="2"/>
  <c r="Q9148" i="2"/>
  <c r="Q9149" i="2"/>
  <c r="Q9150" i="2"/>
  <c r="Q9151" i="2"/>
  <c r="Q9152" i="2"/>
  <c r="Q9153" i="2"/>
  <c r="Q9154" i="2"/>
  <c r="Q9155" i="2"/>
  <c r="Q9156" i="2"/>
  <c r="Q9157" i="2"/>
  <c r="Q9158" i="2"/>
  <c r="Q9159" i="2"/>
  <c r="Q9160" i="2"/>
  <c r="Q9161" i="2"/>
  <c r="Q9162" i="2"/>
  <c r="Q9163" i="2"/>
  <c r="Q9164" i="2"/>
  <c r="Q9165" i="2"/>
  <c r="Q9166" i="2"/>
  <c r="Q9167" i="2"/>
  <c r="Q9168" i="2"/>
  <c r="Q9169" i="2"/>
  <c r="Q9170" i="2"/>
  <c r="Q9171" i="2"/>
  <c r="Q9172" i="2"/>
  <c r="Q9173" i="2"/>
  <c r="Q9174" i="2"/>
  <c r="Q9175" i="2"/>
  <c r="Q9176" i="2"/>
  <c r="Q9177" i="2"/>
  <c r="Q9178" i="2"/>
  <c r="Q9179" i="2"/>
  <c r="Q9180" i="2"/>
  <c r="Q9181" i="2"/>
  <c r="Q9182" i="2"/>
  <c r="Q9183" i="2"/>
  <c r="Q9184" i="2"/>
  <c r="Q9185" i="2"/>
  <c r="Q9186" i="2"/>
  <c r="Q9187" i="2"/>
  <c r="Q9188" i="2"/>
  <c r="Q9189" i="2"/>
  <c r="Q9190" i="2"/>
  <c r="Q9191" i="2"/>
  <c r="Q9192" i="2"/>
  <c r="Q9193" i="2"/>
  <c r="Q9194" i="2"/>
  <c r="Q9195" i="2"/>
  <c r="Q9196" i="2"/>
  <c r="Q9197" i="2"/>
  <c r="Q9198" i="2"/>
  <c r="Q9199" i="2"/>
  <c r="Q9200" i="2"/>
  <c r="Q9201" i="2"/>
  <c r="Q9202" i="2"/>
  <c r="Q9203" i="2"/>
  <c r="Q9204" i="2"/>
  <c r="Q9205" i="2"/>
  <c r="Q9206" i="2"/>
  <c r="Q9207" i="2"/>
  <c r="Q9208" i="2"/>
  <c r="Q9209" i="2"/>
  <c r="Q9210" i="2"/>
  <c r="Q9211" i="2"/>
  <c r="Q9212" i="2"/>
  <c r="Q9213" i="2"/>
  <c r="Q9214" i="2"/>
  <c r="Q9215" i="2"/>
  <c r="Q9216" i="2"/>
  <c r="Q9217" i="2"/>
  <c r="Q9218" i="2"/>
  <c r="Q9219" i="2"/>
  <c r="Q9220" i="2"/>
  <c r="Q9221" i="2"/>
  <c r="Q9222" i="2"/>
  <c r="Q9223" i="2"/>
  <c r="Q9224" i="2"/>
  <c r="Q9225" i="2"/>
  <c r="Q9226" i="2"/>
  <c r="Q9227" i="2"/>
  <c r="Q9228" i="2"/>
  <c r="Q9229" i="2"/>
  <c r="Q9230" i="2"/>
  <c r="Q9231" i="2"/>
  <c r="Q9232" i="2"/>
  <c r="Q9233" i="2"/>
  <c r="Q9234" i="2"/>
  <c r="Q9235" i="2"/>
  <c r="Q9236" i="2"/>
  <c r="Q9237" i="2"/>
  <c r="Q9238" i="2"/>
  <c r="Q9239" i="2"/>
  <c r="Q9240" i="2"/>
  <c r="Q9241" i="2"/>
  <c r="Q9242" i="2"/>
  <c r="Q9243" i="2"/>
  <c r="Q9244" i="2"/>
  <c r="Q9245" i="2"/>
  <c r="Q9246" i="2"/>
  <c r="Q9247" i="2"/>
  <c r="Q9248" i="2"/>
  <c r="Q9249" i="2"/>
  <c r="Q9250" i="2"/>
  <c r="Q9251" i="2"/>
  <c r="Q9252" i="2"/>
  <c r="Q9253" i="2"/>
  <c r="Q9254" i="2"/>
  <c r="Q9255" i="2"/>
  <c r="Q9256" i="2"/>
  <c r="Q9257" i="2"/>
  <c r="Q9258" i="2"/>
  <c r="Q9259" i="2"/>
  <c r="Q9260" i="2"/>
  <c r="Q9261" i="2"/>
  <c r="Q9262" i="2"/>
  <c r="Q9263" i="2"/>
  <c r="Q9264" i="2"/>
  <c r="Q9265" i="2"/>
  <c r="Q9266" i="2"/>
  <c r="Q9267" i="2"/>
  <c r="Q9268" i="2"/>
  <c r="Q9269" i="2"/>
  <c r="Q9270" i="2"/>
  <c r="Q9271" i="2"/>
  <c r="Q9272" i="2"/>
  <c r="Q9273" i="2"/>
  <c r="Q9274" i="2"/>
  <c r="Q9275" i="2"/>
  <c r="Q9276" i="2"/>
  <c r="Q9277" i="2"/>
  <c r="Q9278" i="2"/>
  <c r="Q9279" i="2"/>
  <c r="Q9280" i="2"/>
  <c r="Q9281" i="2"/>
  <c r="Q9282" i="2"/>
  <c r="Q9283" i="2"/>
  <c r="Q9284" i="2"/>
  <c r="Q9285" i="2"/>
  <c r="Q9286" i="2"/>
  <c r="Q9287" i="2"/>
  <c r="Q9288" i="2"/>
  <c r="Q9289" i="2"/>
  <c r="Q9290" i="2"/>
  <c r="Q9291" i="2"/>
  <c r="Q9292" i="2"/>
  <c r="Q9293" i="2"/>
  <c r="Q9294" i="2"/>
  <c r="Q9295" i="2"/>
  <c r="Q9296" i="2"/>
  <c r="Q9297" i="2"/>
  <c r="Q9298" i="2"/>
  <c r="Q9299" i="2"/>
  <c r="Q9300" i="2"/>
  <c r="Q9301" i="2"/>
  <c r="Q9302" i="2"/>
  <c r="Q9303" i="2"/>
  <c r="Q9304" i="2"/>
  <c r="Q9305" i="2"/>
  <c r="Q9306" i="2"/>
  <c r="Q9307" i="2"/>
  <c r="Q9308" i="2"/>
  <c r="Q9309" i="2"/>
  <c r="Q9310" i="2"/>
  <c r="Q9311" i="2"/>
  <c r="Q9312" i="2"/>
  <c r="Q9313" i="2"/>
  <c r="Q9314" i="2"/>
  <c r="Q9315" i="2"/>
  <c r="Q9316" i="2"/>
  <c r="Q9317" i="2"/>
  <c r="Q9318" i="2"/>
  <c r="Q9319" i="2"/>
  <c r="Q9320" i="2"/>
  <c r="Q9321" i="2"/>
  <c r="Q9322" i="2"/>
  <c r="Q9323" i="2"/>
  <c r="Q9324" i="2"/>
  <c r="Q9325" i="2"/>
  <c r="Q9326" i="2"/>
  <c r="Q9327" i="2"/>
  <c r="Q9328" i="2"/>
  <c r="Q9329" i="2"/>
  <c r="Q9330" i="2"/>
  <c r="Q9331" i="2"/>
  <c r="Q9332" i="2"/>
  <c r="Q9333" i="2"/>
  <c r="Q9334" i="2"/>
  <c r="Q9335" i="2"/>
  <c r="Q9336" i="2"/>
  <c r="Q9337" i="2"/>
  <c r="Q9338" i="2"/>
  <c r="Q9339" i="2"/>
  <c r="Q9340" i="2"/>
  <c r="Q9341" i="2"/>
  <c r="Q9342" i="2"/>
  <c r="Q9343" i="2"/>
  <c r="Q9344" i="2"/>
  <c r="Q9345" i="2"/>
  <c r="Q9346" i="2"/>
  <c r="Q9347" i="2"/>
  <c r="Q9348" i="2"/>
  <c r="Q9349" i="2"/>
  <c r="Q9350" i="2"/>
  <c r="Q9351" i="2"/>
  <c r="Q9352" i="2"/>
  <c r="Q9353" i="2"/>
  <c r="Q9354" i="2"/>
  <c r="Q9355" i="2"/>
  <c r="Q9356" i="2"/>
  <c r="Q9357" i="2"/>
  <c r="Q9358" i="2"/>
  <c r="Q9359" i="2"/>
  <c r="Q9360" i="2"/>
  <c r="Q9361" i="2"/>
  <c r="Q9362" i="2"/>
  <c r="Q9363" i="2"/>
  <c r="Q9364" i="2"/>
  <c r="Q9365" i="2"/>
  <c r="Q9366" i="2"/>
  <c r="Q9367" i="2"/>
  <c r="Q9368" i="2"/>
  <c r="Q9369" i="2"/>
  <c r="Q9370" i="2"/>
  <c r="Q9371" i="2"/>
  <c r="Q9372" i="2"/>
  <c r="Q9373" i="2"/>
  <c r="Q9374" i="2"/>
  <c r="Q9375" i="2"/>
  <c r="Q9376" i="2"/>
  <c r="Q9377" i="2"/>
  <c r="Q9378" i="2"/>
  <c r="Q9379" i="2"/>
  <c r="Q9380" i="2"/>
  <c r="Q9381" i="2"/>
  <c r="Q9382" i="2"/>
  <c r="Q9383" i="2"/>
  <c r="Q9384" i="2"/>
  <c r="Q9385" i="2"/>
  <c r="Q9386" i="2"/>
  <c r="Q9387" i="2"/>
  <c r="Q9388" i="2"/>
  <c r="Q9389" i="2"/>
  <c r="Q9390" i="2"/>
  <c r="Q9391" i="2"/>
  <c r="Q9392" i="2"/>
  <c r="Q9393" i="2"/>
  <c r="Q9394" i="2"/>
  <c r="Q9395" i="2"/>
  <c r="Q9396" i="2"/>
  <c r="Q9397" i="2"/>
  <c r="Q9398" i="2"/>
  <c r="Q9399" i="2"/>
  <c r="Q9400" i="2"/>
  <c r="Q9401" i="2"/>
  <c r="Q9402" i="2"/>
  <c r="Q9403" i="2"/>
  <c r="Q9404" i="2"/>
  <c r="Q9405" i="2"/>
  <c r="Q9406" i="2"/>
  <c r="Q9407" i="2"/>
  <c r="Q9408" i="2"/>
  <c r="Q9409" i="2"/>
  <c r="Q9410" i="2"/>
  <c r="Q9411" i="2"/>
  <c r="Q9412" i="2"/>
  <c r="Q9413" i="2"/>
  <c r="Q9414" i="2"/>
  <c r="Q9415" i="2"/>
  <c r="Q9416" i="2"/>
  <c r="Q9417" i="2"/>
  <c r="Q9418" i="2"/>
  <c r="Q9419" i="2"/>
  <c r="Q9420" i="2"/>
  <c r="Q9421" i="2"/>
  <c r="Q9422" i="2"/>
  <c r="Q9423" i="2"/>
  <c r="Q9424" i="2"/>
  <c r="Q9425" i="2"/>
  <c r="Q9426" i="2"/>
  <c r="Q9427" i="2"/>
  <c r="Q9428" i="2"/>
  <c r="Q9429" i="2"/>
  <c r="Q9430" i="2"/>
  <c r="Q9431" i="2"/>
  <c r="Q9432" i="2"/>
  <c r="Q9433" i="2"/>
  <c r="Q9434" i="2"/>
  <c r="Q9435" i="2"/>
  <c r="Q9436" i="2"/>
  <c r="Q9437" i="2"/>
  <c r="Q9438" i="2"/>
  <c r="Q9439" i="2"/>
  <c r="Q9440" i="2"/>
  <c r="Q9441" i="2"/>
  <c r="Q9442" i="2"/>
  <c r="Q9443" i="2"/>
  <c r="Q9444" i="2"/>
  <c r="Q9445" i="2"/>
  <c r="Q9446" i="2"/>
  <c r="Q9447" i="2"/>
  <c r="Q9448" i="2"/>
  <c r="Q9449" i="2"/>
  <c r="Q9450" i="2"/>
  <c r="Q9451" i="2"/>
  <c r="Q9452" i="2"/>
  <c r="Q9453" i="2"/>
  <c r="Q9454" i="2"/>
  <c r="Q9455" i="2"/>
  <c r="Q9456" i="2"/>
  <c r="Q9457" i="2"/>
  <c r="Q9458" i="2"/>
  <c r="Q9459" i="2"/>
  <c r="Q9460" i="2"/>
  <c r="Q9461" i="2"/>
  <c r="Q9462" i="2"/>
  <c r="Q9463" i="2"/>
  <c r="Q9464" i="2"/>
  <c r="Q9465" i="2"/>
  <c r="Q9466" i="2"/>
  <c r="Q9467" i="2"/>
  <c r="Q9468" i="2"/>
  <c r="Q9469" i="2"/>
  <c r="Q9470" i="2"/>
  <c r="Q9471" i="2"/>
  <c r="Q9472" i="2"/>
  <c r="Q9473" i="2"/>
  <c r="Q9474" i="2"/>
  <c r="Q9475" i="2"/>
  <c r="Q9476" i="2"/>
  <c r="Q9477" i="2"/>
  <c r="Q9478" i="2"/>
  <c r="Q9479" i="2"/>
  <c r="Q9480" i="2"/>
  <c r="Q9481" i="2"/>
  <c r="Q9482" i="2"/>
  <c r="Q9483" i="2"/>
  <c r="Q9484" i="2"/>
  <c r="Q9485" i="2"/>
  <c r="Q9486" i="2"/>
  <c r="Q9487" i="2"/>
  <c r="Q9488" i="2"/>
  <c r="Q9489" i="2"/>
  <c r="Q9490" i="2"/>
  <c r="Q9491" i="2"/>
  <c r="Q9492" i="2"/>
  <c r="Q9493" i="2"/>
  <c r="Q9494" i="2"/>
  <c r="Q9495" i="2"/>
  <c r="Q9496" i="2"/>
  <c r="Q9497" i="2"/>
  <c r="Q9498" i="2"/>
  <c r="Q9499" i="2"/>
  <c r="Q9500" i="2"/>
  <c r="Q9501" i="2"/>
  <c r="Q9502" i="2"/>
  <c r="Q9503" i="2"/>
  <c r="Q9504" i="2"/>
  <c r="Q9505" i="2"/>
  <c r="Q9506" i="2"/>
  <c r="Q9507" i="2"/>
  <c r="Q9508" i="2"/>
  <c r="Q9509" i="2"/>
  <c r="Q9510" i="2"/>
  <c r="Q9511" i="2"/>
  <c r="Q9512" i="2"/>
  <c r="Q9513" i="2"/>
  <c r="Q9514" i="2"/>
  <c r="Q9515" i="2"/>
  <c r="Q9516" i="2"/>
  <c r="Q9517" i="2"/>
  <c r="Q9518" i="2"/>
  <c r="Q9519" i="2"/>
  <c r="Q9520" i="2"/>
  <c r="Q9521" i="2"/>
  <c r="Q9522" i="2"/>
  <c r="Q9523" i="2"/>
  <c r="Q9524" i="2"/>
  <c r="Q9525" i="2"/>
  <c r="Q9526" i="2"/>
  <c r="Q9527" i="2"/>
  <c r="Q9528" i="2"/>
  <c r="Q9529" i="2"/>
  <c r="Q9530" i="2"/>
  <c r="Q9531" i="2"/>
  <c r="Q9532" i="2"/>
  <c r="Q9533" i="2"/>
  <c r="Q9534" i="2"/>
  <c r="Q9535" i="2"/>
  <c r="Q9536" i="2"/>
  <c r="Q9537" i="2"/>
  <c r="Q9538" i="2"/>
  <c r="Q9539" i="2"/>
  <c r="Q9540" i="2"/>
  <c r="Q9541" i="2"/>
  <c r="Q9542" i="2"/>
  <c r="Q9543" i="2"/>
  <c r="Q9544" i="2"/>
  <c r="Q9545" i="2"/>
  <c r="Q9546" i="2"/>
  <c r="Q9547" i="2"/>
  <c r="Q9548" i="2"/>
  <c r="Q9549" i="2"/>
  <c r="Q9550" i="2"/>
  <c r="Q9551" i="2"/>
  <c r="Q9552" i="2"/>
  <c r="Q9553" i="2"/>
  <c r="Q9554" i="2"/>
  <c r="Q9555" i="2"/>
  <c r="Q9556" i="2"/>
  <c r="Q9557" i="2"/>
  <c r="Q9558" i="2"/>
  <c r="Q9559" i="2"/>
  <c r="Q9560" i="2"/>
  <c r="Q9561" i="2"/>
  <c r="Q9562" i="2"/>
  <c r="Q9563" i="2"/>
  <c r="Q9564" i="2"/>
  <c r="Q9565" i="2"/>
  <c r="Q9566" i="2"/>
  <c r="Q9567" i="2"/>
  <c r="Q9568" i="2"/>
  <c r="Q9569" i="2"/>
  <c r="Q9570" i="2"/>
  <c r="Q9571" i="2"/>
  <c r="Q9572" i="2"/>
  <c r="Q9573" i="2"/>
  <c r="Q9574" i="2"/>
  <c r="Q9575" i="2"/>
  <c r="Q9576" i="2"/>
  <c r="Q9577" i="2"/>
  <c r="Q9578" i="2"/>
  <c r="Q9579" i="2"/>
  <c r="Q9580" i="2"/>
  <c r="Q9581" i="2"/>
  <c r="Q9582" i="2"/>
  <c r="Q9583" i="2"/>
  <c r="Q9584" i="2"/>
  <c r="Q9585" i="2"/>
  <c r="Q9586" i="2"/>
  <c r="Q9587" i="2"/>
  <c r="Q9588" i="2"/>
  <c r="Q9589" i="2"/>
  <c r="Q9590" i="2"/>
  <c r="Q9591" i="2"/>
  <c r="Q9592" i="2"/>
  <c r="Q9593" i="2"/>
  <c r="Q9594" i="2"/>
  <c r="Q9595" i="2"/>
  <c r="Q9596" i="2"/>
  <c r="Q9597" i="2"/>
  <c r="Q9598" i="2"/>
  <c r="Q9599" i="2"/>
  <c r="Q9600" i="2"/>
  <c r="Q9601" i="2"/>
  <c r="Q9602" i="2"/>
  <c r="Q9603" i="2"/>
  <c r="Q9604" i="2"/>
  <c r="Q9605" i="2"/>
  <c r="Q9606" i="2"/>
  <c r="Q9607" i="2"/>
  <c r="Q9608" i="2"/>
  <c r="Q9609" i="2"/>
  <c r="Q9610" i="2"/>
  <c r="Q9611" i="2"/>
  <c r="Q9612" i="2"/>
  <c r="Q9613" i="2"/>
  <c r="Q9614" i="2"/>
  <c r="Q9615" i="2"/>
  <c r="Q9616" i="2"/>
  <c r="Q9617" i="2"/>
  <c r="Q9618" i="2"/>
  <c r="Q9619" i="2"/>
  <c r="Q9620" i="2"/>
  <c r="Q9621" i="2"/>
  <c r="Q9622" i="2"/>
  <c r="Q9623" i="2"/>
  <c r="Q9624" i="2"/>
  <c r="Q9625" i="2"/>
  <c r="Q9626" i="2"/>
  <c r="Q9627" i="2"/>
  <c r="Q9628" i="2"/>
  <c r="Q9629" i="2"/>
  <c r="Q9630" i="2"/>
  <c r="Q9631" i="2"/>
  <c r="Q9632" i="2"/>
  <c r="Q9633" i="2"/>
  <c r="Q9634" i="2"/>
  <c r="Q9635" i="2"/>
  <c r="Q9636" i="2"/>
  <c r="Q9637" i="2"/>
  <c r="Q9638" i="2"/>
  <c r="Q9639" i="2"/>
  <c r="Q9640" i="2"/>
  <c r="Q9641" i="2"/>
  <c r="Q9642" i="2"/>
  <c r="Q9643" i="2"/>
  <c r="Q9644" i="2"/>
  <c r="Q9645" i="2"/>
  <c r="Q9646" i="2"/>
  <c r="Q9647" i="2"/>
  <c r="Q9648" i="2"/>
  <c r="Q9649" i="2"/>
  <c r="Q9650" i="2"/>
  <c r="Q9651" i="2"/>
  <c r="Q9652" i="2"/>
  <c r="Q9653" i="2"/>
  <c r="Q9654" i="2"/>
  <c r="Q9655" i="2"/>
  <c r="Q9656" i="2"/>
  <c r="Q9657" i="2"/>
  <c r="Q9658" i="2"/>
  <c r="Q9659" i="2"/>
  <c r="Q9660" i="2"/>
  <c r="Q9661" i="2"/>
  <c r="Q9662" i="2"/>
  <c r="Q9663" i="2"/>
  <c r="Q9664" i="2"/>
  <c r="Q9665" i="2"/>
  <c r="Q9666" i="2"/>
  <c r="Q9667" i="2"/>
  <c r="Q9668" i="2"/>
  <c r="Q9669" i="2"/>
  <c r="Q9670" i="2"/>
  <c r="Q9671" i="2"/>
  <c r="Q9672" i="2"/>
  <c r="Q9673" i="2"/>
  <c r="Q9674" i="2"/>
  <c r="Q9675" i="2"/>
  <c r="Q9676" i="2"/>
  <c r="Q9677" i="2"/>
  <c r="Q9678" i="2"/>
  <c r="Q9679" i="2"/>
  <c r="Q9680" i="2"/>
  <c r="Q9681" i="2"/>
  <c r="Q9682" i="2"/>
  <c r="Q9683" i="2"/>
  <c r="Q9684" i="2"/>
  <c r="Q9685" i="2"/>
  <c r="Q9686" i="2"/>
  <c r="Q9687" i="2"/>
  <c r="Q9688" i="2"/>
  <c r="Q9689" i="2"/>
  <c r="Q9690" i="2"/>
  <c r="Q9691" i="2"/>
  <c r="Q9692" i="2"/>
  <c r="Q9693" i="2"/>
  <c r="Q9694" i="2"/>
  <c r="Q9695" i="2"/>
  <c r="Q9696" i="2"/>
  <c r="Q9697" i="2"/>
  <c r="Q9698" i="2"/>
  <c r="Q9699" i="2"/>
  <c r="Q9700" i="2"/>
  <c r="Q9701" i="2"/>
  <c r="Q9702" i="2"/>
  <c r="Q9703" i="2"/>
  <c r="Q9704" i="2"/>
  <c r="Q9705" i="2"/>
  <c r="Q9706" i="2"/>
  <c r="Q9707" i="2"/>
  <c r="Q9708" i="2"/>
  <c r="Q9709" i="2"/>
  <c r="Q9710" i="2"/>
  <c r="Q9711" i="2"/>
  <c r="Q9712" i="2"/>
  <c r="Q9713" i="2"/>
  <c r="Q9714" i="2"/>
  <c r="Q9715" i="2"/>
  <c r="Q9716" i="2"/>
  <c r="Q9717" i="2"/>
  <c r="Q9718" i="2"/>
  <c r="Q9719" i="2"/>
  <c r="Q9720" i="2"/>
  <c r="Q9721" i="2"/>
  <c r="Q9722" i="2"/>
  <c r="Q9723" i="2"/>
  <c r="Q9724" i="2"/>
  <c r="Q9725" i="2"/>
  <c r="Q9726" i="2"/>
  <c r="Q9727" i="2"/>
  <c r="Q9728" i="2"/>
  <c r="Q9729" i="2"/>
  <c r="Q9730" i="2"/>
  <c r="Q9731" i="2"/>
  <c r="Q9732" i="2"/>
  <c r="Q9733" i="2"/>
  <c r="Q9734" i="2"/>
  <c r="Q9735" i="2"/>
  <c r="Q9736" i="2"/>
  <c r="Q9737" i="2"/>
  <c r="Q9738" i="2"/>
  <c r="Q9739" i="2"/>
  <c r="Q9740" i="2"/>
  <c r="Q9741" i="2"/>
  <c r="Q9742" i="2"/>
  <c r="Q9743" i="2"/>
  <c r="Q9744" i="2"/>
  <c r="Q9745" i="2"/>
  <c r="Q9746" i="2"/>
  <c r="Q9747" i="2"/>
  <c r="Q9748" i="2"/>
  <c r="Q9749" i="2"/>
  <c r="Q9750" i="2"/>
  <c r="Q9751" i="2"/>
  <c r="Q9752" i="2"/>
  <c r="Q9753" i="2"/>
  <c r="Q9754" i="2"/>
  <c r="Q9755" i="2"/>
  <c r="Q9756" i="2"/>
  <c r="Q9757" i="2"/>
  <c r="Q9758" i="2"/>
  <c r="Q9759" i="2"/>
  <c r="Q9760" i="2"/>
  <c r="Q9761" i="2"/>
  <c r="Q9762" i="2"/>
  <c r="Q9763" i="2"/>
  <c r="Q9764" i="2"/>
  <c r="Q9765" i="2"/>
  <c r="Q9766" i="2"/>
  <c r="Q9767" i="2"/>
  <c r="Q9768" i="2"/>
  <c r="Q9769" i="2"/>
  <c r="Q9770" i="2"/>
  <c r="Q9771" i="2"/>
  <c r="Q9772" i="2"/>
  <c r="Q9773" i="2"/>
  <c r="Q9774" i="2"/>
  <c r="Q9775" i="2"/>
  <c r="Q9776" i="2"/>
  <c r="Q9777" i="2"/>
  <c r="Q9778" i="2"/>
  <c r="Q9779" i="2"/>
  <c r="Q9780" i="2"/>
  <c r="Q9781" i="2"/>
  <c r="Q9782" i="2"/>
  <c r="Q9783" i="2"/>
  <c r="Q9784" i="2"/>
  <c r="Q9785" i="2"/>
  <c r="Q9786" i="2"/>
  <c r="Q9787" i="2"/>
  <c r="Q9788" i="2"/>
  <c r="Q9789" i="2"/>
  <c r="Q9790" i="2"/>
  <c r="Q9791" i="2"/>
  <c r="Q9792" i="2"/>
  <c r="Q9793" i="2"/>
  <c r="Q9794" i="2"/>
  <c r="Q9795" i="2"/>
  <c r="Q9796" i="2"/>
  <c r="Q9797" i="2"/>
  <c r="Q9798" i="2"/>
  <c r="Q9799" i="2"/>
  <c r="Q9800" i="2"/>
  <c r="Q9801" i="2"/>
  <c r="Q9802" i="2"/>
  <c r="Q9803" i="2"/>
  <c r="Q9804" i="2"/>
  <c r="Q9805" i="2"/>
  <c r="Q9806" i="2"/>
  <c r="Q9807" i="2"/>
  <c r="Q9808" i="2"/>
  <c r="Q9809" i="2"/>
  <c r="Q9810" i="2"/>
  <c r="Q9811" i="2"/>
  <c r="Q9812" i="2"/>
  <c r="Q9813" i="2"/>
  <c r="Q9814" i="2"/>
  <c r="Q9815" i="2"/>
  <c r="Q9816" i="2"/>
  <c r="Q9817" i="2"/>
  <c r="Q9818" i="2"/>
  <c r="Q9819" i="2"/>
  <c r="Q9820" i="2"/>
  <c r="Q9821" i="2"/>
  <c r="Q9822" i="2"/>
  <c r="Q9823" i="2"/>
  <c r="Q9824" i="2"/>
  <c r="Q9825" i="2"/>
  <c r="Q9826" i="2"/>
  <c r="Q9827" i="2"/>
  <c r="Q9828" i="2"/>
  <c r="Q9829" i="2"/>
  <c r="Q9830" i="2"/>
  <c r="Q9831" i="2"/>
  <c r="Q9832" i="2"/>
  <c r="Q9833" i="2"/>
  <c r="Q9834" i="2"/>
  <c r="Q9835" i="2"/>
  <c r="Q9836" i="2"/>
  <c r="Q9837" i="2"/>
  <c r="Q9838" i="2"/>
  <c r="Q9839" i="2"/>
  <c r="Q9840" i="2"/>
  <c r="Q9841" i="2"/>
  <c r="Q9842" i="2"/>
  <c r="Q9843" i="2"/>
  <c r="Q9844" i="2"/>
  <c r="Q9845" i="2"/>
  <c r="Q9846" i="2"/>
  <c r="Q9847" i="2"/>
  <c r="Q9848" i="2"/>
  <c r="Q9849" i="2"/>
  <c r="Q9850" i="2"/>
  <c r="Q9851" i="2"/>
  <c r="Q9852" i="2"/>
  <c r="Q9853" i="2"/>
  <c r="Q9854" i="2"/>
  <c r="Q9855" i="2"/>
  <c r="Q9856" i="2"/>
  <c r="Q9857" i="2"/>
  <c r="Q9858" i="2"/>
  <c r="Q9859" i="2"/>
  <c r="Q9860" i="2"/>
  <c r="Q9861" i="2"/>
  <c r="Q9862" i="2"/>
  <c r="Q9863" i="2"/>
  <c r="Q9864" i="2"/>
  <c r="Q9865" i="2"/>
  <c r="Q9866" i="2"/>
  <c r="Q9867" i="2"/>
  <c r="Q9868" i="2"/>
  <c r="Q9869" i="2"/>
  <c r="Q9870" i="2"/>
  <c r="Q9871" i="2"/>
  <c r="Q9872" i="2"/>
  <c r="Q9873" i="2"/>
  <c r="Q9874" i="2"/>
  <c r="Q9875" i="2"/>
  <c r="Q9876" i="2"/>
  <c r="Q9877" i="2"/>
  <c r="Q9878" i="2"/>
  <c r="Q9879" i="2"/>
  <c r="Q9880" i="2"/>
  <c r="Q9881" i="2"/>
  <c r="Q9882" i="2"/>
  <c r="Q9883" i="2"/>
  <c r="Q9884" i="2"/>
  <c r="Q9885" i="2"/>
  <c r="Q9886" i="2"/>
  <c r="Q9887" i="2"/>
  <c r="Q9888" i="2"/>
  <c r="Q9889" i="2"/>
  <c r="Q9890" i="2"/>
  <c r="Q9891" i="2"/>
  <c r="Q9892" i="2"/>
  <c r="Q9893" i="2"/>
  <c r="Q9894" i="2"/>
  <c r="Q9895" i="2"/>
  <c r="Q9896" i="2"/>
  <c r="Q9897" i="2"/>
  <c r="Q9898" i="2"/>
  <c r="Q9899" i="2"/>
  <c r="Q9900" i="2"/>
  <c r="Q9901" i="2"/>
  <c r="Q9902" i="2"/>
  <c r="Q9903" i="2"/>
  <c r="Q9904" i="2"/>
  <c r="Q9905" i="2"/>
  <c r="Q9906" i="2"/>
  <c r="Q9907" i="2"/>
  <c r="Q9908" i="2"/>
  <c r="Q9909" i="2"/>
  <c r="Q9910" i="2"/>
  <c r="Q9911" i="2"/>
  <c r="Q9912" i="2"/>
  <c r="Q9913" i="2"/>
  <c r="Q9914" i="2"/>
  <c r="Q9915" i="2"/>
  <c r="Q9916" i="2"/>
  <c r="Q9917" i="2"/>
  <c r="Q9918" i="2"/>
  <c r="Q9919" i="2"/>
  <c r="Q9920" i="2"/>
  <c r="Q9921" i="2"/>
  <c r="Q9922" i="2"/>
  <c r="Q9923" i="2"/>
  <c r="Q9924" i="2"/>
  <c r="Q9925" i="2"/>
  <c r="Q9926" i="2"/>
  <c r="Q9927" i="2"/>
  <c r="Q9928" i="2"/>
  <c r="Q9929" i="2"/>
  <c r="Q9930" i="2"/>
  <c r="Q9931" i="2"/>
  <c r="Q9932" i="2"/>
  <c r="Q9933" i="2"/>
  <c r="Q9934" i="2"/>
  <c r="Q9935" i="2"/>
  <c r="Q9936" i="2"/>
  <c r="Q9937" i="2"/>
  <c r="Q9938" i="2"/>
  <c r="Q9939" i="2"/>
  <c r="Q9940" i="2"/>
  <c r="Q9941" i="2"/>
  <c r="Q9942" i="2"/>
  <c r="Q9943" i="2"/>
  <c r="Q9944" i="2"/>
  <c r="Q9945" i="2"/>
  <c r="Q9946" i="2"/>
  <c r="Q9947" i="2"/>
  <c r="Q9948" i="2"/>
  <c r="Q9949" i="2"/>
  <c r="Q9950" i="2"/>
  <c r="Q9951" i="2"/>
  <c r="Q9952" i="2"/>
  <c r="Q9953" i="2"/>
  <c r="Q9954" i="2"/>
  <c r="Q9955" i="2"/>
  <c r="Q9956" i="2"/>
  <c r="Q9957" i="2"/>
  <c r="Q9958" i="2"/>
  <c r="Q9959" i="2"/>
  <c r="Q9960" i="2"/>
  <c r="Q9961" i="2"/>
  <c r="Q9962" i="2"/>
  <c r="Q9963" i="2"/>
  <c r="Q9964" i="2"/>
  <c r="Q9965" i="2"/>
  <c r="Q9966" i="2"/>
  <c r="Q9967" i="2"/>
  <c r="Q9968" i="2"/>
  <c r="Q9969" i="2"/>
  <c r="Q9970" i="2"/>
  <c r="Q9971" i="2"/>
  <c r="Q9972" i="2"/>
  <c r="Q9973" i="2"/>
  <c r="Q9974" i="2"/>
  <c r="Q9975" i="2"/>
  <c r="Q9976" i="2"/>
  <c r="Q9977" i="2"/>
  <c r="Q9978" i="2"/>
  <c r="Q9979" i="2"/>
  <c r="Q9980" i="2"/>
  <c r="Q9981" i="2"/>
  <c r="Q9982" i="2"/>
  <c r="Q9983" i="2"/>
  <c r="Q9984" i="2"/>
  <c r="Q9985" i="2"/>
  <c r="Q9986" i="2"/>
  <c r="Q9987" i="2"/>
  <c r="Q9988" i="2"/>
  <c r="Q9989" i="2"/>
  <c r="Q9990" i="2"/>
  <c r="Q9991" i="2"/>
  <c r="Q9992" i="2"/>
  <c r="Q9993" i="2"/>
  <c r="Q9994" i="2"/>
  <c r="Q9995" i="2"/>
  <c r="Q9996" i="2"/>
  <c r="Q9997" i="2"/>
  <c r="Q9998" i="2"/>
  <c r="Q9999" i="2"/>
  <c r="Q10000" i="2"/>
  <c r="Q10001" i="2"/>
  <c r="Q2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  <c r="P4382" i="2"/>
  <c r="P4383" i="2"/>
  <c r="P4384" i="2"/>
  <c r="P4385" i="2"/>
  <c r="P4386" i="2"/>
  <c r="P4387" i="2"/>
  <c r="P4388" i="2"/>
  <c r="P4389" i="2"/>
  <c r="P4390" i="2"/>
  <c r="P4391" i="2"/>
  <c r="P4392" i="2"/>
  <c r="P4393" i="2"/>
  <c r="P4394" i="2"/>
  <c r="P4395" i="2"/>
  <c r="P4396" i="2"/>
  <c r="P4397" i="2"/>
  <c r="P4398" i="2"/>
  <c r="P4399" i="2"/>
  <c r="P4400" i="2"/>
  <c r="P4401" i="2"/>
  <c r="P4402" i="2"/>
  <c r="P4403" i="2"/>
  <c r="P4404" i="2"/>
  <c r="P4405" i="2"/>
  <c r="P4406" i="2"/>
  <c r="P4407" i="2"/>
  <c r="P4408" i="2"/>
  <c r="P4409" i="2"/>
  <c r="P4410" i="2"/>
  <c r="P4411" i="2"/>
  <c r="P4412" i="2"/>
  <c r="P4413" i="2"/>
  <c r="P4414" i="2"/>
  <c r="P4415" i="2"/>
  <c r="P4416" i="2"/>
  <c r="P4417" i="2"/>
  <c r="P4418" i="2"/>
  <c r="P4419" i="2"/>
  <c r="P4420" i="2"/>
  <c r="P4421" i="2"/>
  <c r="P4422" i="2"/>
  <c r="P4423" i="2"/>
  <c r="P4424" i="2"/>
  <c r="P4425" i="2"/>
  <c r="P4426" i="2"/>
  <c r="P4427" i="2"/>
  <c r="P4428" i="2"/>
  <c r="P4429" i="2"/>
  <c r="P4430" i="2"/>
  <c r="P4431" i="2"/>
  <c r="P4432" i="2"/>
  <c r="P4433" i="2"/>
  <c r="P4434" i="2"/>
  <c r="P4435" i="2"/>
  <c r="P4436" i="2"/>
  <c r="P4437" i="2"/>
  <c r="P4438" i="2"/>
  <c r="P4439" i="2"/>
  <c r="P4440" i="2"/>
  <c r="P4441" i="2"/>
  <c r="P4442" i="2"/>
  <c r="P4443" i="2"/>
  <c r="P4444" i="2"/>
  <c r="P4445" i="2"/>
  <c r="P4446" i="2"/>
  <c r="P4447" i="2"/>
  <c r="P4448" i="2"/>
  <c r="P4449" i="2"/>
  <c r="P4450" i="2"/>
  <c r="P4451" i="2"/>
  <c r="P4452" i="2"/>
  <c r="P4453" i="2"/>
  <c r="P4454" i="2"/>
  <c r="P4455" i="2"/>
  <c r="P4456" i="2"/>
  <c r="P4457" i="2"/>
  <c r="P4458" i="2"/>
  <c r="P4459" i="2"/>
  <c r="P4460" i="2"/>
  <c r="P4461" i="2"/>
  <c r="P4462" i="2"/>
  <c r="P4463" i="2"/>
  <c r="P4464" i="2"/>
  <c r="P4465" i="2"/>
  <c r="P4466" i="2"/>
  <c r="P4467" i="2"/>
  <c r="P4468" i="2"/>
  <c r="P4469" i="2"/>
  <c r="P4470" i="2"/>
  <c r="P4471" i="2"/>
  <c r="P4472" i="2"/>
  <c r="P4473" i="2"/>
  <c r="P4474" i="2"/>
  <c r="P4475" i="2"/>
  <c r="P4476" i="2"/>
  <c r="P4477" i="2"/>
  <c r="P4478" i="2"/>
  <c r="P4479" i="2"/>
  <c r="P4480" i="2"/>
  <c r="P4481" i="2"/>
  <c r="P4482" i="2"/>
  <c r="P4483" i="2"/>
  <c r="P4484" i="2"/>
  <c r="P4485" i="2"/>
  <c r="P4486" i="2"/>
  <c r="P4487" i="2"/>
  <c r="P4488" i="2"/>
  <c r="P4489" i="2"/>
  <c r="P4490" i="2"/>
  <c r="P4491" i="2"/>
  <c r="P4492" i="2"/>
  <c r="P4493" i="2"/>
  <c r="P4494" i="2"/>
  <c r="P4495" i="2"/>
  <c r="P4496" i="2"/>
  <c r="P4497" i="2"/>
  <c r="P4498" i="2"/>
  <c r="P4499" i="2"/>
  <c r="P4500" i="2"/>
  <c r="P4501" i="2"/>
  <c r="P4502" i="2"/>
  <c r="P4503" i="2"/>
  <c r="P4504" i="2"/>
  <c r="P4505" i="2"/>
  <c r="P4506" i="2"/>
  <c r="P4507" i="2"/>
  <c r="P4508" i="2"/>
  <c r="P4509" i="2"/>
  <c r="P4510" i="2"/>
  <c r="P4511" i="2"/>
  <c r="P4512" i="2"/>
  <c r="P4513" i="2"/>
  <c r="P4514" i="2"/>
  <c r="P4515" i="2"/>
  <c r="P4516" i="2"/>
  <c r="P4517" i="2"/>
  <c r="P4518" i="2"/>
  <c r="P4519" i="2"/>
  <c r="P4520" i="2"/>
  <c r="P4521" i="2"/>
  <c r="P4522" i="2"/>
  <c r="P4523" i="2"/>
  <c r="P4524" i="2"/>
  <c r="P4525" i="2"/>
  <c r="P4526" i="2"/>
  <c r="P4527" i="2"/>
  <c r="P4528" i="2"/>
  <c r="P4529" i="2"/>
  <c r="P4530" i="2"/>
  <c r="P4531" i="2"/>
  <c r="P4532" i="2"/>
  <c r="P4533" i="2"/>
  <c r="P4534" i="2"/>
  <c r="P4535" i="2"/>
  <c r="P4536" i="2"/>
  <c r="P4537" i="2"/>
  <c r="P4538" i="2"/>
  <c r="P4539" i="2"/>
  <c r="P4540" i="2"/>
  <c r="P4541" i="2"/>
  <c r="P4542" i="2"/>
  <c r="P4543" i="2"/>
  <c r="P4544" i="2"/>
  <c r="P4545" i="2"/>
  <c r="P4546" i="2"/>
  <c r="P4547" i="2"/>
  <c r="P4548" i="2"/>
  <c r="P4549" i="2"/>
  <c r="P4550" i="2"/>
  <c r="P4551" i="2"/>
  <c r="P4552" i="2"/>
  <c r="P4553" i="2"/>
  <c r="P4554" i="2"/>
  <c r="P4555" i="2"/>
  <c r="P4556" i="2"/>
  <c r="P4557" i="2"/>
  <c r="P4558" i="2"/>
  <c r="P4559" i="2"/>
  <c r="P4560" i="2"/>
  <c r="P4561" i="2"/>
  <c r="P4562" i="2"/>
  <c r="P4563" i="2"/>
  <c r="P4564" i="2"/>
  <c r="P4565" i="2"/>
  <c r="P4566" i="2"/>
  <c r="P4567" i="2"/>
  <c r="P4568" i="2"/>
  <c r="P4569" i="2"/>
  <c r="P4570" i="2"/>
  <c r="P4571" i="2"/>
  <c r="P4572" i="2"/>
  <c r="P4573" i="2"/>
  <c r="P4574" i="2"/>
  <c r="P4575" i="2"/>
  <c r="P4576" i="2"/>
  <c r="P4577" i="2"/>
  <c r="P4578" i="2"/>
  <c r="P4579" i="2"/>
  <c r="P4580" i="2"/>
  <c r="P4581" i="2"/>
  <c r="P4582" i="2"/>
  <c r="P4583" i="2"/>
  <c r="P4584" i="2"/>
  <c r="P4585" i="2"/>
  <c r="P4586" i="2"/>
  <c r="P4587" i="2"/>
  <c r="P4588" i="2"/>
  <c r="P4589" i="2"/>
  <c r="P4590" i="2"/>
  <c r="P4591" i="2"/>
  <c r="P4592" i="2"/>
  <c r="P4593" i="2"/>
  <c r="P4594" i="2"/>
  <c r="P4595" i="2"/>
  <c r="P4596" i="2"/>
  <c r="P4597" i="2"/>
  <c r="P4598" i="2"/>
  <c r="P4599" i="2"/>
  <c r="P4600" i="2"/>
  <c r="P4601" i="2"/>
  <c r="P4602" i="2"/>
  <c r="P4603" i="2"/>
  <c r="P4604" i="2"/>
  <c r="P4605" i="2"/>
  <c r="P4606" i="2"/>
  <c r="P4607" i="2"/>
  <c r="P4608" i="2"/>
  <c r="P4609" i="2"/>
  <c r="P4610" i="2"/>
  <c r="P4611" i="2"/>
  <c r="P4612" i="2"/>
  <c r="P4613" i="2"/>
  <c r="P4614" i="2"/>
  <c r="P4615" i="2"/>
  <c r="P4616" i="2"/>
  <c r="P4617" i="2"/>
  <c r="P4618" i="2"/>
  <c r="P4619" i="2"/>
  <c r="P4620" i="2"/>
  <c r="P4621" i="2"/>
  <c r="P4622" i="2"/>
  <c r="P4623" i="2"/>
  <c r="P4624" i="2"/>
  <c r="P4625" i="2"/>
  <c r="P4626" i="2"/>
  <c r="P4627" i="2"/>
  <c r="P4628" i="2"/>
  <c r="P4629" i="2"/>
  <c r="P4630" i="2"/>
  <c r="P4631" i="2"/>
  <c r="P4632" i="2"/>
  <c r="P4633" i="2"/>
  <c r="P4634" i="2"/>
  <c r="P4635" i="2"/>
  <c r="P4636" i="2"/>
  <c r="P4637" i="2"/>
  <c r="P4638" i="2"/>
  <c r="P4639" i="2"/>
  <c r="P4640" i="2"/>
  <c r="P4641" i="2"/>
  <c r="P4642" i="2"/>
  <c r="P4643" i="2"/>
  <c r="P4644" i="2"/>
  <c r="P4645" i="2"/>
  <c r="P4646" i="2"/>
  <c r="P4647" i="2"/>
  <c r="P4648" i="2"/>
  <c r="P4649" i="2"/>
  <c r="P4650" i="2"/>
  <c r="P4651" i="2"/>
  <c r="P4652" i="2"/>
  <c r="P4653" i="2"/>
  <c r="P4654" i="2"/>
  <c r="P4655" i="2"/>
  <c r="P4656" i="2"/>
  <c r="P4657" i="2"/>
  <c r="P4658" i="2"/>
  <c r="P4659" i="2"/>
  <c r="P4660" i="2"/>
  <c r="P4661" i="2"/>
  <c r="P4662" i="2"/>
  <c r="P4663" i="2"/>
  <c r="P4664" i="2"/>
  <c r="P4665" i="2"/>
  <c r="P4666" i="2"/>
  <c r="P4667" i="2"/>
  <c r="P4668" i="2"/>
  <c r="P4669" i="2"/>
  <c r="P4670" i="2"/>
  <c r="P4671" i="2"/>
  <c r="P4672" i="2"/>
  <c r="P4673" i="2"/>
  <c r="P4674" i="2"/>
  <c r="P4675" i="2"/>
  <c r="P4676" i="2"/>
  <c r="P4677" i="2"/>
  <c r="P4678" i="2"/>
  <c r="P4679" i="2"/>
  <c r="P4680" i="2"/>
  <c r="P4681" i="2"/>
  <c r="P4682" i="2"/>
  <c r="P4683" i="2"/>
  <c r="P4684" i="2"/>
  <c r="P4685" i="2"/>
  <c r="P4686" i="2"/>
  <c r="P4687" i="2"/>
  <c r="P4688" i="2"/>
  <c r="P4689" i="2"/>
  <c r="P4690" i="2"/>
  <c r="P4691" i="2"/>
  <c r="P4692" i="2"/>
  <c r="P4693" i="2"/>
  <c r="P4694" i="2"/>
  <c r="P4695" i="2"/>
  <c r="P4696" i="2"/>
  <c r="P4697" i="2"/>
  <c r="P4698" i="2"/>
  <c r="P4699" i="2"/>
  <c r="P4700" i="2"/>
  <c r="P4701" i="2"/>
  <c r="P4702" i="2"/>
  <c r="P4703" i="2"/>
  <c r="P4704" i="2"/>
  <c r="P4705" i="2"/>
  <c r="P4706" i="2"/>
  <c r="P4707" i="2"/>
  <c r="P4708" i="2"/>
  <c r="P4709" i="2"/>
  <c r="P4710" i="2"/>
  <c r="P4711" i="2"/>
  <c r="P4712" i="2"/>
  <c r="P4713" i="2"/>
  <c r="P4714" i="2"/>
  <c r="P4715" i="2"/>
  <c r="P4716" i="2"/>
  <c r="P4717" i="2"/>
  <c r="P4718" i="2"/>
  <c r="P4719" i="2"/>
  <c r="P4720" i="2"/>
  <c r="P4721" i="2"/>
  <c r="P4722" i="2"/>
  <c r="P4723" i="2"/>
  <c r="P4724" i="2"/>
  <c r="P4725" i="2"/>
  <c r="P4726" i="2"/>
  <c r="P4727" i="2"/>
  <c r="P4728" i="2"/>
  <c r="P4729" i="2"/>
  <c r="P4730" i="2"/>
  <c r="P4731" i="2"/>
  <c r="P4732" i="2"/>
  <c r="P4733" i="2"/>
  <c r="P4734" i="2"/>
  <c r="P4735" i="2"/>
  <c r="P4736" i="2"/>
  <c r="P4737" i="2"/>
  <c r="P4738" i="2"/>
  <c r="P4739" i="2"/>
  <c r="P4740" i="2"/>
  <c r="P4741" i="2"/>
  <c r="P4742" i="2"/>
  <c r="P4743" i="2"/>
  <c r="P4744" i="2"/>
  <c r="P4745" i="2"/>
  <c r="P4746" i="2"/>
  <c r="P4747" i="2"/>
  <c r="P4748" i="2"/>
  <c r="P4749" i="2"/>
  <c r="P4750" i="2"/>
  <c r="P4751" i="2"/>
  <c r="P4752" i="2"/>
  <c r="P4753" i="2"/>
  <c r="P4754" i="2"/>
  <c r="P4755" i="2"/>
  <c r="P4756" i="2"/>
  <c r="P4757" i="2"/>
  <c r="P4758" i="2"/>
  <c r="P4759" i="2"/>
  <c r="P4760" i="2"/>
  <c r="P4761" i="2"/>
  <c r="P4762" i="2"/>
  <c r="P4763" i="2"/>
  <c r="P4764" i="2"/>
  <c r="P4765" i="2"/>
  <c r="P4766" i="2"/>
  <c r="P4767" i="2"/>
  <c r="P4768" i="2"/>
  <c r="P4769" i="2"/>
  <c r="P4770" i="2"/>
  <c r="P4771" i="2"/>
  <c r="P4772" i="2"/>
  <c r="P4773" i="2"/>
  <c r="P4774" i="2"/>
  <c r="P4775" i="2"/>
  <c r="P4776" i="2"/>
  <c r="P4777" i="2"/>
  <c r="P4778" i="2"/>
  <c r="P4779" i="2"/>
  <c r="P4780" i="2"/>
  <c r="P4781" i="2"/>
  <c r="P4782" i="2"/>
  <c r="P4783" i="2"/>
  <c r="P4784" i="2"/>
  <c r="P4785" i="2"/>
  <c r="P4786" i="2"/>
  <c r="P4787" i="2"/>
  <c r="P4788" i="2"/>
  <c r="P4789" i="2"/>
  <c r="P4790" i="2"/>
  <c r="P4791" i="2"/>
  <c r="P4792" i="2"/>
  <c r="P4793" i="2"/>
  <c r="P4794" i="2"/>
  <c r="P4795" i="2"/>
  <c r="P4796" i="2"/>
  <c r="P4797" i="2"/>
  <c r="P4798" i="2"/>
  <c r="P4799" i="2"/>
  <c r="P4800" i="2"/>
  <c r="P4801" i="2"/>
  <c r="P4802" i="2"/>
  <c r="P4803" i="2"/>
  <c r="P4804" i="2"/>
  <c r="P4805" i="2"/>
  <c r="P4806" i="2"/>
  <c r="P4807" i="2"/>
  <c r="P4808" i="2"/>
  <c r="P4809" i="2"/>
  <c r="P4810" i="2"/>
  <c r="P4811" i="2"/>
  <c r="P4812" i="2"/>
  <c r="P4813" i="2"/>
  <c r="P4814" i="2"/>
  <c r="P4815" i="2"/>
  <c r="P4816" i="2"/>
  <c r="P4817" i="2"/>
  <c r="P4818" i="2"/>
  <c r="P4819" i="2"/>
  <c r="P4820" i="2"/>
  <c r="P4821" i="2"/>
  <c r="P4822" i="2"/>
  <c r="P4823" i="2"/>
  <c r="P4824" i="2"/>
  <c r="P4825" i="2"/>
  <c r="P4826" i="2"/>
  <c r="P4827" i="2"/>
  <c r="P4828" i="2"/>
  <c r="P4829" i="2"/>
  <c r="P4830" i="2"/>
  <c r="P4831" i="2"/>
  <c r="P4832" i="2"/>
  <c r="P4833" i="2"/>
  <c r="P4834" i="2"/>
  <c r="P4835" i="2"/>
  <c r="P4836" i="2"/>
  <c r="P4837" i="2"/>
  <c r="P4838" i="2"/>
  <c r="P4839" i="2"/>
  <c r="P4840" i="2"/>
  <c r="P4841" i="2"/>
  <c r="P4842" i="2"/>
  <c r="P4843" i="2"/>
  <c r="P4844" i="2"/>
  <c r="P4845" i="2"/>
  <c r="P4846" i="2"/>
  <c r="P4847" i="2"/>
  <c r="P4848" i="2"/>
  <c r="P4849" i="2"/>
  <c r="P4850" i="2"/>
  <c r="P4851" i="2"/>
  <c r="P4852" i="2"/>
  <c r="P4853" i="2"/>
  <c r="P4854" i="2"/>
  <c r="P4855" i="2"/>
  <c r="P4856" i="2"/>
  <c r="P4857" i="2"/>
  <c r="P4858" i="2"/>
  <c r="P4859" i="2"/>
  <c r="P4860" i="2"/>
  <c r="P4861" i="2"/>
  <c r="P4862" i="2"/>
  <c r="P4863" i="2"/>
  <c r="P4864" i="2"/>
  <c r="P4865" i="2"/>
  <c r="P4866" i="2"/>
  <c r="P4867" i="2"/>
  <c r="P4868" i="2"/>
  <c r="P4869" i="2"/>
  <c r="P4870" i="2"/>
  <c r="P4871" i="2"/>
  <c r="P4872" i="2"/>
  <c r="P4873" i="2"/>
  <c r="P4874" i="2"/>
  <c r="P4875" i="2"/>
  <c r="P4876" i="2"/>
  <c r="P4877" i="2"/>
  <c r="P4878" i="2"/>
  <c r="P4879" i="2"/>
  <c r="P4880" i="2"/>
  <c r="P4881" i="2"/>
  <c r="P4882" i="2"/>
  <c r="P4883" i="2"/>
  <c r="P4884" i="2"/>
  <c r="P4885" i="2"/>
  <c r="P4886" i="2"/>
  <c r="P4887" i="2"/>
  <c r="P4888" i="2"/>
  <c r="P4889" i="2"/>
  <c r="P4890" i="2"/>
  <c r="P4891" i="2"/>
  <c r="P4892" i="2"/>
  <c r="P4893" i="2"/>
  <c r="P4894" i="2"/>
  <c r="P4895" i="2"/>
  <c r="P4896" i="2"/>
  <c r="P4897" i="2"/>
  <c r="P4898" i="2"/>
  <c r="P4899" i="2"/>
  <c r="P4900" i="2"/>
  <c r="P4901" i="2"/>
  <c r="P4902" i="2"/>
  <c r="P4903" i="2"/>
  <c r="P4904" i="2"/>
  <c r="P4905" i="2"/>
  <c r="P4906" i="2"/>
  <c r="P4907" i="2"/>
  <c r="P4908" i="2"/>
  <c r="P4909" i="2"/>
  <c r="P4910" i="2"/>
  <c r="P4911" i="2"/>
  <c r="P4912" i="2"/>
  <c r="P4913" i="2"/>
  <c r="P4914" i="2"/>
  <c r="P4915" i="2"/>
  <c r="P4916" i="2"/>
  <c r="P4917" i="2"/>
  <c r="P4918" i="2"/>
  <c r="P4919" i="2"/>
  <c r="P4920" i="2"/>
  <c r="P4921" i="2"/>
  <c r="P4922" i="2"/>
  <c r="P4923" i="2"/>
  <c r="P4924" i="2"/>
  <c r="P4925" i="2"/>
  <c r="P4926" i="2"/>
  <c r="P4927" i="2"/>
  <c r="P4928" i="2"/>
  <c r="P4929" i="2"/>
  <c r="P4930" i="2"/>
  <c r="P4931" i="2"/>
  <c r="P4932" i="2"/>
  <c r="P4933" i="2"/>
  <c r="P4934" i="2"/>
  <c r="P4935" i="2"/>
  <c r="P4936" i="2"/>
  <c r="P4937" i="2"/>
  <c r="P4938" i="2"/>
  <c r="P4939" i="2"/>
  <c r="P4940" i="2"/>
  <c r="P4941" i="2"/>
  <c r="P4942" i="2"/>
  <c r="P4943" i="2"/>
  <c r="P4944" i="2"/>
  <c r="P4945" i="2"/>
  <c r="P4946" i="2"/>
  <c r="P4947" i="2"/>
  <c r="P4948" i="2"/>
  <c r="P4949" i="2"/>
  <c r="P4950" i="2"/>
  <c r="P4951" i="2"/>
  <c r="P4952" i="2"/>
  <c r="P4953" i="2"/>
  <c r="P4954" i="2"/>
  <c r="P4955" i="2"/>
  <c r="P4956" i="2"/>
  <c r="P4957" i="2"/>
  <c r="P4958" i="2"/>
  <c r="P4959" i="2"/>
  <c r="P4960" i="2"/>
  <c r="P4961" i="2"/>
  <c r="P4962" i="2"/>
  <c r="P4963" i="2"/>
  <c r="P4964" i="2"/>
  <c r="P4965" i="2"/>
  <c r="P4966" i="2"/>
  <c r="P4967" i="2"/>
  <c r="P4968" i="2"/>
  <c r="P4969" i="2"/>
  <c r="P4970" i="2"/>
  <c r="P4971" i="2"/>
  <c r="P4972" i="2"/>
  <c r="P4973" i="2"/>
  <c r="P4974" i="2"/>
  <c r="P4975" i="2"/>
  <c r="P4976" i="2"/>
  <c r="P4977" i="2"/>
  <c r="P4978" i="2"/>
  <c r="P4979" i="2"/>
  <c r="P4980" i="2"/>
  <c r="P4981" i="2"/>
  <c r="P4982" i="2"/>
  <c r="P4983" i="2"/>
  <c r="P4984" i="2"/>
  <c r="P4985" i="2"/>
  <c r="P4986" i="2"/>
  <c r="P4987" i="2"/>
  <c r="P4988" i="2"/>
  <c r="P4989" i="2"/>
  <c r="P4990" i="2"/>
  <c r="P4991" i="2"/>
  <c r="P4992" i="2"/>
  <c r="P4993" i="2"/>
  <c r="P4994" i="2"/>
  <c r="P4995" i="2"/>
  <c r="P4996" i="2"/>
  <c r="P4997" i="2"/>
  <c r="P4998" i="2"/>
  <c r="P4999" i="2"/>
  <c r="P5000" i="2"/>
  <c r="P5001" i="2"/>
  <c r="P5002" i="2"/>
  <c r="P5003" i="2"/>
  <c r="P5004" i="2"/>
  <c r="P5005" i="2"/>
  <c r="P5006" i="2"/>
  <c r="P5007" i="2"/>
  <c r="P5008" i="2"/>
  <c r="P5009" i="2"/>
  <c r="P5010" i="2"/>
  <c r="P5011" i="2"/>
  <c r="P5012" i="2"/>
  <c r="P5013" i="2"/>
  <c r="P5014" i="2"/>
  <c r="P5015" i="2"/>
  <c r="P5016" i="2"/>
  <c r="P5017" i="2"/>
  <c r="P5018" i="2"/>
  <c r="P5019" i="2"/>
  <c r="P5020" i="2"/>
  <c r="P5021" i="2"/>
  <c r="P5022" i="2"/>
  <c r="P5023" i="2"/>
  <c r="P5024" i="2"/>
  <c r="P5025" i="2"/>
  <c r="P5026" i="2"/>
  <c r="P5027" i="2"/>
  <c r="P5028" i="2"/>
  <c r="P5029" i="2"/>
  <c r="P5030" i="2"/>
  <c r="P5031" i="2"/>
  <c r="P5032" i="2"/>
  <c r="P5033" i="2"/>
  <c r="P5034" i="2"/>
  <c r="P5035" i="2"/>
  <c r="P5036" i="2"/>
  <c r="P5037" i="2"/>
  <c r="P5038" i="2"/>
  <c r="P5039" i="2"/>
  <c r="P5040" i="2"/>
  <c r="P5041" i="2"/>
  <c r="P5042" i="2"/>
  <c r="P5043" i="2"/>
  <c r="P5044" i="2"/>
  <c r="P5045" i="2"/>
  <c r="P5046" i="2"/>
  <c r="P5047" i="2"/>
  <c r="P5048" i="2"/>
  <c r="P5049" i="2"/>
  <c r="P5050" i="2"/>
  <c r="P5051" i="2"/>
  <c r="P5052" i="2"/>
  <c r="P5053" i="2"/>
  <c r="P5054" i="2"/>
  <c r="P5055" i="2"/>
  <c r="P5056" i="2"/>
  <c r="P5057" i="2"/>
  <c r="P5058" i="2"/>
  <c r="P5059" i="2"/>
  <c r="P5060" i="2"/>
  <c r="P5061" i="2"/>
  <c r="P5062" i="2"/>
  <c r="P5063" i="2"/>
  <c r="P5064" i="2"/>
  <c r="P5065" i="2"/>
  <c r="P5066" i="2"/>
  <c r="P5067" i="2"/>
  <c r="P5068" i="2"/>
  <c r="P5069" i="2"/>
  <c r="P5070" i="2"/>
  <c r="P5071" i="2"/>
  <c r="P5072" i="2"/>
  <c r="P5073" i="2"/>
  <c r="P5074" i="2"/>
  <c r="P5075" i="2"/>
  <c r="P5076" i="2"/>
  <c r="P5077" i="2"/>
  <c r="P5078" i="2"/>
  <c r="P5079" i="2"/>
  <c r="P5080" i="2"/>
  <c r="P5081" i="2"/>
  <c r="P5082" i="2"/>
  <c r="P5083" i="2"/>
  <c r="P5084" i="2"/>
  <c r="P5085" i="2"/>
  <c r="P5086" i="2"/>
  <c r="P5087" i="2"/>
  <c r="P5088" i="2"/>
  <c r="P5089" i="2"/>
  <c r="P5090" i="2"/>
  <c r="P5091" i="2"/>
  <c r="P5092" i="2"/>
  <c r="P5093" i="2"/>
  <c r="P5094" i="2"/>
  <c r="P5095" i="2"/>
  <c r="P5096" i="2"/>
  <c r="P5097" i="2"/>
  <c r="P5098" i="2"/>
  <c r="P5099" i="2"/>
  <c r="P5100" i="2"/>
  <c r="P5101" i="2"/>
  <c r="P5102" i="2"/>
  <c r="P5103" i="2"/>
  <c r="P5104" i="2"/>
  <c r="P5105" i="2"/>
  <c r="P5106" i="2"/>
  <c r="P5107" i="2"/>
  <c r="P5108" i="2"/>
  <c r="P5109" i="2"/>
  <c r="P5110" i="2"/>
  <c r="P5111" i="2"/>
  <c r="P5112" i="2"/>
  <c r="P5113" i="2"/>
  <c r="P5114" i="2"/>
  <c r="P5115" i="2"/>
  <c r="P5116" i="2"/>
  <c r="P5117" i="2"/>
  <c r="P5118" i="2"/>
  <c r="P5119" i="2"/>
  <c r="P5120" i="2"/>
  <c r="P5121" i="2"/>
  <c r="P5122" i="2"/>
  <c r="P5123" i="2"/>
  <c r="P5124" i="2"/>
  <c r="P5125" i="2"/>
  <c r="P5126" i="2"/>
  <c r="P5127" i="2"/>
  <c r="P5128" i="2"/>
  <c r="P5129" i="2"/>
  <c r="P5130" i="2"/>
  <c r="P5131" i="2"/>
  <c r="P5132" i="2"/>
  <c r="P5133" i="2"/>
  <c r="P5134" i="2"/>
  <c r="P5135" i="2"/>
  <c r="P5136" i="2"/>
  <c r="P5137" i="2"/>
  <c r="P5138" i="2"/>
  <c r="P5139" i="2"/>
  <c r="P5140" i="2"/>
  <c r="P5141" i="2"/>
  <c r="P5142" i="2"/>
  <c r="P5143" i="2"/>
  <c r="P5144" i="2"/>
  <c r="P5145" i="2"/>
  <c r="P5146" i="2"/>
  <c r="P5147" i="2"/>
  <c r="P5148" i="2"/>
  <c r="P5149" i="2"/>
  <c r="P5150" i="2"/>
  <c r="P5151" i="2"/>
  <c r="P5152" i="2"/>
  <c r="P5153" i="2"/>
  <c r="P5154" i="2"/>
  <c r="P5155" i="2"/>
  <c r="P5156" i="2"/>
  <c r="P5157" i="2"/>
  <c r="P5158" i="2"/>
  <c r="P5159" i="2"/>
  <c r="P5160" i="2"/>
  <c r="P5161" i="2"/>
  <c r="P5162" i="2"/>
  <c r="P5163" i="2"/>
  <c r="P5164" i="2"/>
  <c r="P5165" i="2"/>
  <c r="P5166" i="2"/>
  <c r="P5167" i="2"/>
  <c r="P5168" i="2"/>
  <c r="P5169" i="2"/>
  <c r="P5170" i="2"/>
  <c r="P5171" i="2"/>
  <c r="P5172" i="2"/>
  <c r="P5173" i="2"/>
  <c r="P5174" i="2"/>
  <c r="P5175" i="2"/>
  <c r="P5176" i="2"/>
  <c r="P5177" i="2"/>
  <c r="P5178" i="2"/>
  <c r="P5179" i="2"/>
  <c r="P5180" i="2"/>
  <c r="P5181" i="2"/>
  <c r="P5182" i="2"/>
  <c r="P5183" i="2"/>
  <c r="P5184" i="2"/>
  <c r="P5185" i="2"/>
  <c r="P5186" i="2"/>
  <c r="P5187" i="2"/>
  <c r="P5188" i="2"/>
  <c r="P5189" i="2"/>
  <c r="P5190" i="2"/>
  <c r="P5191" i="2"/>
  <c r="P5192" i="2"/>
  <c r="P5193" i="2"/>
  <c r="P5194" i="2"/>
  <c r="P5195" i="2"/>
  <c r="P5196" i="2"/>
  <c r="P5197" i="2"/>
  <c r="P5198" i="2"/>
  <c r="P5199" i="2"/>
  <c r="P5200" i="2"/>
  <c r="P5201" i="2"/>
  <c r="P5202" i="2"/>
  <c r="P5203" i="2"/>
  <c r="P5204" i="2"/>
  <c r="P5205" i="2"/>
  <c r="P5206" i="2"/>
  <c r="P5207" i="2"/>
  <c r="P5208" i="2"/>
  <c r="P5209" i="2"/>
  <c r="P5210" i="2"/>
  <c r="P5211" i="2"/>
  <c r="P5212" i="2"/>
  <c r="P5213" i="2"/>
  <c r="P5214" i="2"/>
  <c r="P5215" i="2"/>
  <c r="P5216" i="2"/>
  <c r="P5217" i="2"/>
  <c r="P5218" i="2"/>
  <c r="P5219" i="2"/>
  <c r="P5220" i="2"/>
  <c r="P5221" i="2"/>
  <c r="P5222" i="2"/>
  <c r="P5223" i="2"/>
  <c r="P5224" i="2"/>
  <c r="P5225" i="2"/>
  <c r="P5226" i="2"/>
  <c r="P5227" i="2"/>
  <c r="P5228" i="2"/>
  <c r="P5229" i="2"/>
  <c r="P5230" i="2"/>
  <c r="P5231" i="2"/>
  <c r="P5232" i="2"/>
  <c r="P5233" i="2"/>
  <c r="P5234" i="2"/>
  <c r="P5235" i="2"/>
  <c r="P5236" i="2"/>
  <c r="P5237" i="2"/>
  <c r="P5238" i="2"/>
  <c r="P5239" i="2"/>
  <c r="P5240" i="2"/>
  <c r="P5241" i="2"/>
  <c r="P5242" i="2"/>
  <c r="P5243" i="2"/>
  <c r="P5244" i="2"/>
  <c r="P5245" i="2"/>
  <c r="P5246" i="2"/>
  <c r="P5247" i="2"/>
  <c r="P5248" i="2"/>
  <c r="P5249" i="2"/>
  <c r="P5250" i="2"/>
  <c r="P5251" i="2"/>
  <c r="P5252" i="2"/>
  <c r="P5253" i="2"/>
  <c r="P5254" i="2"/>
  <c r="P5255" i="2"/>
  <c r="P5256" i="2"/>
  <c r="P5257" i="2"/>
  <c r="P5258" i="2"/>
  <c r="P5259" i="2"/>
  <c r="P5260" i="2"/>
  <c r="P5261" i="2"/>
  <c r="P5262" i="2"/>
  <c r="P5263" i="2"/>
  <c r="P5264" i="2"/>
  <c r="P5265" i="2"/>
  <c r="P5266" i="2"/>
  <c r="P5267" i="2"/>
  <c r="P5268" i="2"/>
  <c r="P5269" i="2"/>
  <c r="P5270" i="2"/>
  <c r="P5271" i="2"/>
  <c r="P5272" i="2"/>
  <c r="P5273" i="2"/>
  <c r="P5274" i="2"/>
  <c r="P5275" i="2"/>
  <c r="P5276" i="2"/>
  <c r="P5277" i="2"/>
  <c r="P5278" i="2"/>
  <c r="P5279" i="2"/>
  <c r="P5280" i="2"/>
  <c r="P5281" i="2"/>
  <c r="P5282" i="2"/>
  <c r="P5283" i="2"/>
  <c r="P5284" i="2"/>
  <c r="P5285" i="2"/>
  <c r="P5286" i="2"/>
  <c r="P5287" i="2"/>
  <c r="P5288" i="2"/>
  <c r="P5289" i="2"/>
  <c r="P5290" i="2"/>
  <c r="P5291" i="2"/>
  <c r="P5292" i="2"/>
  <c r="P5293" i="2"/>
  <c r="P5294" i="2"/>
  <c r="P5295" i="2"/>
  <c r="P5296" i="2"/>
  <c r="P5297" i="2"/>
  <c r="P5298" i="2"/>
  <c r="P5299" i="2"/>
  <c r="P5300" i="2"/>
  <c r="P5301" i="2"/>
  <c r="P5302" i="2"/>
  <c r="P5303" i="2"/>
  <c r="P5304" i="2"/>
  <c r="P5305" i="2"/>
  <c r="P5306" i="2"/>
  <c r="P5307" i="2"/>
  <c r="P5308" i="2"/>
  <c r="P5309" i="2"/>
  <c r="P5310" i="2"/>
  <c r="P5311" i="2"/>
  <c r="P5312" i="2"/>
  <c r="P5313" i="2"/>
  <c r="P5314" i="2"/>
  <c r="P5315" i="2"/>
  <c r="P5316" i="2"/>
  <c r="P5317" i="2"/>
  <c r="P5318" i="2"/>
  <c r="P5319" i="2"/>
  <c r="P5320" i="2"/>
  <c r="P5321" i="2"/>
  <c r="P5322" i="2"/>
  <c r="P5323" i="2"/>
  <c r="P5324" i="2"/>
  <c r="P5325" i="2"/>
  <c r="P5326" i="2"/>
  <c r="P5327" i="2"/>
  <c r="P5328" i="2"/>
  <c r="P5329" i="2"/>
  <c r="P5330" i="2"/>
  <c r="P5331" i="2"/>
  <c r="P5332" i="2"/>
  <c r="P5333" i="2"/>
  <c r="P5334" i="2"/>
  <c r="P5335" i="2"/>
  <c r="P5336" i="2"/>
  <c r="P5337" i="2"/>
  <c r="P5338" i="2"/>
  <c r="P5339" i="2"/>
  <c r="P5340" i="2"/>
  <c r="P5341" i="2"/>
  <c r="P5342" i="2"/>
  <c r="P5343" i="2"/>
  <c r="P5344" i="2"/>
  <c r="P5345" i="2"/>
  <c r="P5346" i="2"/>
  <c r="P5347" i="2"/>
  <c r="P5348" i="2"/>
  <c r="P5349" i="2"/>
  <c r="P5350" i="2"/>
  <c r="P5351" i="2"/>
  <c r="P5352" i="2"/>
  <c r="P5353" i="2"/>
  <c r="P5354" i="2"/>
  <c r="P5355" i="2"/>
  <c r="P5356" i="2"/>
  <c r="P5357" i="2"/>
  <c r="P5358" i="2"/>
  <c r="P5359" i="2"/>
  <c r="P5360" i="2"/>
  <c r="P5361" i="2"/>
  <c r="P5362" i="2"/>
  <c r="P5363" i="2"/>
  <c r="P5364" i="2"/>
  <c r="P5365" i="2"/>
  <c r="P5366" i="2"/>
  <c r="P5367" i="2"/>
  <c r="P5368" i="2"/>
  <c r="P5369" i="2"/>
  <c r="P5370" i="2"/>
  <c r="P5371" i="2"/>
  <c r="P5372" i="2"/>
  <c r="P5373" i="2"/>
  <c r="P5374" i="2"/>
  <c r="P5375" i="2"/>
  <c r="P5376" i="2"/>
  <c r="P5377" i="2"/>
  <c r="P5378" i="2"/>
  <c r="P5379" i="2"/>
  <c r="P5380" i="2"/>
  <c r="P5381" i="2"/>
  <c r="P5382" i="2"/>
  <c r="P5383" i="2"/>
  <c r="P5384" i="2"/>
  <c r="P5385" i="2"/>
  <c r="P5386" i="2"/>
  <c r="P5387" i="2"/>
  <c r="P5388" i="2"/>
  <c r="P5389" i="2"/>
  <c r="P5390" i="2"/>
  <c r="P5391" i="2"/>
  <c r="P5392" i="2"/>
  <c r="P5393" i="2"/>
  <c r="P5394" i="2"/>
  <c r="P5395" i="2"/>
  <c r="P5396" i="2"/>
  <c r="P5397" i="2"/>
  <c r="P5398" i="2"/>
  <c r="P5399" i="2"/>
  <c r="P5400" i="2"/>
  <c r="P5401" i="2"/>
  <c r="P5402" i="2"/>
  <c r="P5403" i="2"/>
  <c r="P5404" i="2"/>
  <c r="P5405" i="2"/>
  <c r="P5406" i="2"/>
  <c r="P5407" i="2"/>
  <c r="P5408" i="2"/>
  <c r="P5409" i="2"/>
  <c r="P5410" i="2"/>
  <c r="P5411" i="2"/>
  <c r="P5412" i="2"/>
  <c r="P5413" i="2"/>
  <c r="P5414" i="2"/>
  <c r="P5415" i="2"/>
  <c r="P5416" i="2"/>
  <c r="P5417" i="2"/>
  <c r="P5418" i="2"/>
  <c r="P5419" i="2"/>
  <c r="P5420" i="2"/>
  <c r="P5421" i="2"/>
  <c r="P5422" i="2"/>
  <c r="P5423" i="2"/>
  <c r="P5424" i="2"/>
  <c r="P5425" i="2"/>
  <c r="P5426" i="2"/>
  <c r="P5427" i="2"/>
  <c r="P5428" i="2"/>
  <c r="P5429" i="2"/>
  <c r="P5430" i="2"/>
  <c r="P5431" i="2"/>
  <c r="P5432" i="2"/>
  <c r="P5433" i="2"/>
  <c r="P5434" i="2"/>
  <c r="P5435" i="2"/>
  <c r="P5436" i="2"/>
  <c r="P5437" i="2"/>
  <c r="P5438" i="2"/>
  <c r="P5439" i="2"/>
  <c r="P5440" i="2"/>
  <c r="P5441" i="2"/>
  <c r="P5442" i="2"/>
  <c r="P5443" i="2"/>
  <c r="P5444" i="2"/>
  <c r="P5445" i="2"/>
  <c r="P5446" i="2"/>
  <c r="P5447" i="2"/>
  <c r="P5448" i="2"/>
  <c r="P5449" i="2"/>
  <c r="P5450" i="2"/>
  <c r="P5451" i="2"/>
  <c r="P5452" i="2"/>
  <c r="P5453" i="2"/>
  <c r="P5454" i="2"/>
  <c r="P5455" i="2"/>
  <c r="P5456" i="2"/>
  <c r="P5457" i="2"/>
  <c r="P5458" i="2"/>
  <c r="P5459" i="2"/>
  <c r="P5460" i="2"/>
  <c r="P5461" i="2"/>
  <c r="P5462" i="2"/>
  <c r="P5463" i="2"/>
  <c r="P5464" i="2"/>
  <c r="P5465" i="2"/>
  <c r="P5466" i="2"/>
  <c r="P5467" i="2"/>
  <c r="P5468" i="2"/>
  <c r="P5469" i="2"/>
  <c r="P5470" i="2"/>
  <c r="P5471" i="2"/>
  <c r="P5472" i="2"/>
  <c r="P5473" i="2"/>
  <c r="P5474" i="2"/>
  <c r="P5475" i="2"/>
  <c r="P5476" i="2"/>
  <c r="P5477" i="2"/>
  <c r="P5478" i="2"/>
  <c r="P5479" i="2"/>
  <c r="P5480" i="2"/>
  <c r="P5481" i="2"/>
  <c r="P5482" i="2"/>
  <c r="P5483" i="2"/>
  <c r="P5484" i="2"/>
  <c r="P5485" i="2"/>
  <c r="P5486" i="2"/>
  <c r="P5487" i="2"/>
  <c r="P5488" i="2"/>
  <c r="P5489" i="2"/>
  <c r="P5490" i="2"/>
  <c r="P5491" i="2"/>
  <c r="P5492" i="2"/>
  <c r="P5493" i="2"/>
  <c r="P5494" i="2"/>
  <c r="P5495" i="2"/>
  <c r="P5496" i="2"/>
  <c r="P5497" i="2"/>
  <c r="P5498" i="2"/>
  <c r="P5499" i="2"/>
  <c r="P5500" i="2"/>
  <c r="P5501" i="2"/>
  <c r="P5502" i="2"/>
  <c r="P5503" i="2"/>
  <c r="P5504" i="2"/>
  <c r="P5505" i="2"/>
  <c r="P5506" i="2"/>
  <c r="P5507" i="2"/>
  <c r="P5508" i="2"/>
  <c r="P5509" i="2"/>
  <c r="P5510" i="2"/>
  <c r="P5511" i="2"/>
  <c r="P5512" i="2"/>
  <c r="P5513" i="2"/>
  <c r="P5514" i="2"/>
  <c r="P5515" i="2"/>
  <c r="P5516" i="2"/>
  <c r="P5517" i="2"/>
  <c r="P5518" i="2"/>
  <c r="P5519" i="2"/>
  <c r="P5520" i="2"/>
  <c r="P5521" i="2"/>
  <c r="P5522" i="2"/>
  <c r="P5523" i="2"/>
  <c r="P5524" i="2"/>
  <c r="P5525" i="2"/>
  <c r="P5526" i="2"/>
  <c r="P5527" i="2"/>
  <c r="P5528" i="2"/>
  <c r="P5529" i="2"/>
  <c r="P5530" i="2"/>
  <c r="P5531" i="2"/>
  <c r="P5532" i="2"/>
  <c r="P5533" i="2"/>
  <c r="P5534" i="2"/>
  <c r="P5535" i="2"/>
  <c r="P5536" i="2"/>
  <c r="P5537" i="2"/>
  <c r="P5538" i="2"/>
  <c r="P5539" i="2"/>
  <c r="P5540" i="2"/>
  <c r="P5541" i="2"/>
  <c r="P5542" i="2"/>
  <c r="P5543" i="2"/>
  <c r="P5544" i="2"/>
  <c r="P5545" i="2"/>
  <c r="P5546" i="2"/>
  <c r="P5547" i="2"/>
  <c r="P5548" i="2"/>
  <c r="P5549" i="2"/>
  <c r="P5550" i="2"/>
  <c r="P5551" i="2"/>
  <c r="P5552" i="2"/>
  <c r="P5553" i="2"/>
  <c r="P5554" i="2"/>
  <c r="P5555" i="2"/>
  <c r="P5556" i="2"/>
  <c r="P5557" i="2"/>
  <c r="P5558" i="2"/>
  <c r="P5559" i="2"/>
  <c r="P5560" i="2"/>
  <c r="P5561" i="2"/>
  <c r="P5562" i="2"/>
  <c r="P5563" i="2"/>
  <c r="P5564" i="2"/>
  <c r="P5565" i="2"/>
  <c r="P5566" i="2"/>
  <c r="P5567" i="2"/>
  <c r="P5568" i="2"/>
  <c r="P5569" i="2"/>
  <c r="P5570" i="2"/>
  <c r="P5571" i="2"/>
  <c r="P5572" i="2"/>
  <c r="P5573" i="2"/>
  <c r="P5574" i="2"/>
  <c r="P5575" i="2"/>
  <c r="P5576" i="2"/>
  <c r="P5577" i="2"/>
  <c r="P5578" i="2"/>
  <c r="P5579" i="2"/>
  <c r="P5580" i="2"/>
  <c r="P5581" i="2"/>
  <c r="P5582" i="2"/>
  <c r="P5583" i="2"/>
  <c r="P5584" i="2"/>
  <c r="P5585" i="2"/>
  <c r="P5586" i="2"/>
  <c r="P5587" i="2"/>
  <c r="P5588" i="2"/>
  <c r="P5589" i="2"/>
  <c r="P5590" i="2"/>
  <c r="P5591" i="2"/>
  <c r="P5592" i="2"/>
  <c r="P5593" i="2"/>
  <c r="P5594" i="2"/>
  <c r="P5595" i="2"/>
  <c r="P5596" i="2"/>
  <c r="P5597" i="2"/>
  <c r="P5598" i="2"/>
  <c r="P5599" i="2"/>
  <c r="P5600" i="2"/>
  <c r="P5601" i="2"/>
  <c r="P5602" i="2"/>
  <c r="P5603" i="2"/>
  <c r="P5604" i="2"/>
  <c r="P5605" i="2"/>
  <c r="P5606" i="2"/>
  <c r="P5607" i="2"/>
  <c r="P5608" i="2"/>
  <c r="P5609" i="2"/>
  <c r="P5610" i="2"/>
  <c r="P5611" i="2"/>
  <c r="P5612" i="2"/>
  <c r="P5613" i="2"/>
  <c r="P5614" i="2"/>
  <c r="P5615" i="2"/>
  <c r="P5616" i="2"/>
  <c r="P5617" i="2"/>
  <c r="P5618" i="2"/>
  <c r="P5619" i="2"/>
  <c r="P5620" i="2"/>
  <c r="P5621" i="2"/>
  <c r="P5622" i="2"/>
  <c r="P5623" i="2"/>
  <c r="P5624" i="2"/>
  <c r="P5625" i="2"/>
  <c r="P5626" i="2"/>
  <c r="P5627" i="2"/>
  <c r="P5628" i="2"/>
  <c r="P5629" i="2"/>
  <c r="P5630" i="2"/>
  <c r="P5631" i="2"/>
  <c r="P5632" i="2"/>
  <c r="P5633" i="2"/>
  <c r="P5634" i="2"/>
  <c r="P5635" i="2"/>
  <c r="P5636" i="2"/>
  <c r="P5637" i="2"/>
  <c r="P5638" i="2"/>
  <c r="P5639" i="2"/>
  <c r="P5640" i="2"/>
  <c r="P5641" i="2"/>
  <c r="P5642" i="2"/>
  <c r="P5643" i="2"/>
  <c r="P5644" i="2"/>
  <c r="P5645" i="2"/>
  <c r="P5646" i="2"/>
  <c r="P5647" i="2"/>
  <c r="P5648" i="2"/>
  <c r="P5649" i="2"/>
  <c r="P5650" i="2"/>
  <c r="P5651" i="2"/>
  <c r="P5652" i="2"/>
  <c r="P5653" i="2"/>
  <c r="P5654" i="2"/>
  <c r="P5655" i="2"/>
  <c r="P5656" i="2"/>
  <c r="P5657" i="2"/>
  <c r="P5658" i="2"/>
  <c r="P5659" i="2"/>
  <c r="P5660" i="2"/>
  <c r="P5661" i="2"/>
  <c r="P5662" i="2"/>
  <c r="P5663" i="2"/>
  <c r="P5664" i="2"/>
  <c r="P5665" i="2"/>
  <c r="P5666" i="2"/>
  <c r="P5667" i="2"/>
  <c r="P5668" i="2"/>
  <c r="P5669" i="2"/>
  <c r="P5670" i="2"/>
  <c r="P5671" i="2"/>
  <c r="P5672" i="2"/>
  <c r="P5673" i="2"/>
  <c r="P5674" i="2"/>
  <c r="P5675" i="2"/>
  <c r="P5676" i="2"/>
  <c r="P5677" i="2"/>
  <c r="P5678" i="2"/>
  <c r="P5679" i="2"/>
  <c r="P5680" i="2"/>
  <c r="P5681" i="2"/>
  <c r="P5682" i="2"/>
  <c r="P5683" i="2"/>
  <c r="P5684" i="2"/>
  <c r="P5685" i="2"/>
  <c r="P5686" i="2"/>
  <c r="P5687" i="2"/>
  <c r="P5688" i="2"/>
  <c r="P5689" i="2"/>
  <c r="P5690" i="2"/>
  <c r="P5691" i="2"/>
  <c r="P5692" i="2"/>
  <c r="P5693" i="2"/>
  <c r="P5694" i="2"/>
  <c r="P5695" i="2"/>
  <c r="P5696" i="2"/>
  <c r="P5697" i="2"/>
  <c r="P5698" i="2"/>
  <c r="P5699" i="2"/>
  <c r="P5700" i="2"/>
  <c r="P5701" i="2"/>
  <c r="P5702" i="2"/>
  <c r="P5703" i="2"/>
  <c r="P5704" i="2"/>
  <c r="P5705" i="2"/>
  <c r="P5706" i="2"/>
  <c r="P5707" i="2"/>
  <c r="P5708" i="2"/>
  <c r="P5709" i="2"/>
  <c r="P5710" i="2"/>
  <c r="P5711" i="2"/>
  <c r="P5712" i="2"/>
  <c r="P5713" i="2"/>
  <c r="P5714" i="2"/>
  <c r="P5715" i="2"/>
  <c r="P5716" i="2"/>
  <c r="P5717" i="2"/>
  <c r="P5718" i="2"/>
  <c r="P5719" i="2"/>
  <c r="P5720" i="2"/>
  <c r="P5721" i="2"/>
  <c r="P5722" i="2"/>
  <c r="P5723" i="2"/>
  <c r="P5724" i="2"/>
  <c r="P5725" i="2"/>
  <c r="P5726" i="2"/>
  <c r="P5727" i="2"/>
  <c r="P5728" i="2"/>
  <c r="P5729" i="2"/>
  <c r="P5730" i="2"/>
  <c r="P5731" i="2"/>
  <c r="P5732" i="2"/>
  <c r="P5733" i="2"/>
  <c r="P5734" i="2"/>
  <c r="P5735" i="2"/>
  <c r="P5736" i="2"/>
  <c r="P5737" i="2"/>
  <c r="P5738" i="2"/>
  <c r="P5739" i="2"/>
  <c r="P5740" i="2"/>
  <c r="P5741" i="2"/>
  <c r="P5742" i="2"/>
  <c r="P5743" i="2"/>
  <c r="P5744" i="2"/>
  <c r="P5745" i="2"/>
  <c r="P5746" i="2"/>
  <c r="P5747" i="2"/>
  <c r="P5748" i="2"/>
  <c r="P5749" i="2"/>
  <c r="P5750" i="2"/>
  <c r="P5751" i="2"/>
  <c r="P5752" i="2"/>
  <c r="P5753" i="2"/>
  <c r="P5754" i="2"/>
  <c r="P5755" i="2"/>
  <c r="P5756" i="2"/>
  <c r="P5757" i="2"/>
  <c r="P5758" i="2"/>
  <c r="P5759" i="2"/>
  <c r="P5760" i="2"/>
  <c r="P5761" i="2"/>
  <c r="P5762" i="2"/>
  <c r="P5763" i="2"/>
  <c r="P5764" i="2"/>
  <c r="P5765" i="2"/>
  <c r="P5766" i="2"/>
  <c r="P5767" i="2"/>
  <c r="P5768" i="2"/>
  <c r="P5769" i="2"/>
  <c r="P5770" i="2"/>
  <c r="P5771" i="2"/>
  <c r="P5772" i="2"/>
  <c r="P5773" i="2"/>
  <c r="P5774" i="2"/>
  <c r="P5775" i="2"/>
  <c r="P5776" i="2"/>
  <c r="P5777" i="2"/>
  <c r="P5778" i="2"/>
  <c r="P5779" i="2"/>
  <c r="P5780" i="2"/>
  <c r="P5781" i="2"/>
  <c r="P5782" i="2"/>
  <c r="P5783" i="2"/>
  <c r="P5784" i="2"/>
  <c r="P5785" i="2"/>
  <c r="P5786" i="2"/>
  <c r="P5787" i="2"/>
  <c r="P5788" i="2"/>
  <c r="P5789" i="2"/>
  <c r="P5790" i="2"/>
  <c r="P5791" i="2"/>
  <c r="P5792" i="2"/>
  <c r="P5793" i="2"/>
  <c r="P5794" i="2"/>
  <c r="P5795" i="2"/>
  <c r="P5796" i="2"/>
  <c r="P5797" i="2"/>
  <c r="P5798" i="2"/>
  <c r="P5799" i="2"/>
  <c r="P5800" i="2"/>
  <c r="P5801" i="2"/>
  <c r="P5802" i="2"/>
  <c r="P5803" i="2"/>
  <c r="P5804" i="2"/>
  <c r="P5805" i="2"/>
  <c r="P5806" i="2"/>
  <c r="P5807" i="2"/>
  <c r="P5808" i="2"/>
  <c r="P5809" i="2"/>
  <c r="P5810" i="2"/>
  <c r="P5811" i="2"/>
  <c r="P5812" i="2"/>
  <c r="P5813" i="2"/>
  <c r="P5814" i="2"/>
  <c r="P5815" i="2"/>
  <c r="P5816" i="2"/>
  <c r="P5817" i="2"/>
  <c r="P5818" i="2"/>
  <c r="P5819" i="2"/>
  <c r="P5820" i="2"/>
  <c r="P5821" i="2"/>
  <c r="P5822" i="2"/>
  <c r="P5823" i="2"/>
  <c r="P5824" i="2"/>
  <c r="P5825" i="2"/>
  <c r="P5826" i="2"/>
  <c r="P5827" i="2"/>
  <c r="P5828" i="2"/>
  <c r="P5829" i="2"/>
  <c r="P5830" i="2"/>
  <c r="P5831" i="2"/>
  <c r="P5832" i="2"/>
  <c r="P5833" i="2"/>
  <c r="P5834" i="2"/>
  <c r="P5835" i="2"/>
  <c r="P5836" i="2"/>
  <c r="P5837" i="2"/>
  <c r="P5838" i="2"/>
  <c r="P5839" i="2"/>
  <c r="P5840" i="2"/>
  <c r="P5841" i="2"/>
  <c r="P5842" i="2"/>
  <c r="P5843" i="2"/>
  <c r="P5844" i="2"/>
  <c r="P5845" i="2"/>
  <c r="P5846" i="2"/>
  <c r="P5847" i="2"/>
  <c r="P5848" i="2"/>
  <c r="P5849" i="2"/>
  <c r="P5850" i="2"/>
  <c r="P5851" i="2"/>
  <c r="P5852" i="2"/>
  <c r="P5853" i="2"/>
  <c r="P5854" i="2"/>
  <c r="P5855" i="2"/>
  <c r="P5856" i="2"/>
  <c r="P5857" i="2"/>
  <c r="P5858" i="2"/>
  <c r="P5859" i="2"/>
  <c r="P5860" i="2"/>
  <c r="P5861" i="2"/>
  <c r="P5862" i="2"/>
  <c r="P5863" i="2"/>
  <c r="P5864" i="2"/>
  <c r="P5865" i="2"/>
  <c r="P5866" i="2"/>
  <c r="P5867" i="2"/>
  <c r="P5868" i="2"/>
  <c r="P5869" i="2"/>
  <c r="P5870" i="2"/>
  <c r="P5871" i="2"/>
  <c r="P5872" i="2"/>
  <c r="P5873" i="2"/>
  <c r="P5874" i="2"/>
  <c r="P5875" i="2"/>
  <c r="P5876" i="2"/>
  <c r="P5877" i="2"/>
  <c r="P5878" i="2"/>
  <c r="P5879" i="2"/>
  <c r="P5880" i="2"/>
  <c r="P5881" i="2"/>
  <c r="P5882" i="2"/>
  <c r="P5883" i="2"/>
  <c r="P5884" i="2"/>
  <c r="P5885" i="2"/>
  <c r="P5886" i="2"/>
  <c r="P5887" i="2"/>
  <c r="P5888" i="2"/>
  <c r="P5889" i="2"/>
  <c r="P5890" i="2"/>
  <c r="P5891" i="2"/>
  <c r="P5892" i="2"/>
  <c r="P5893" i="2"/>
  <c r="P5894" i="2"/>
  <c r="P5895" i="2"/>
  <c r="P5896" i="2"/>
  <c r="P5897" i="2"/>
  <c r="P5898" i="2"/>
  <c r="P5899" i="2"/>
  <c r="P5900" i="2"/>
  <c r="P5901" i="2"/>
  <c r="P5902" i="2"/>
  <c r="P5903" i="2"/>
  <c r="P5904" i="2"/>
  <c r="P5905" i="2"/>
  <c r="P5906" i="2"/>
  <c r="P5907" i="2"/>
  <c r="P5908" i="2"/>
  <c r="P5909" i="2"/>
  <c r="P5910" i="2"/>
  <c r="P5911" i="2"/>
  <c r="P5912" i="2"/>
  <c r="P5913" i="2"/>
  <c r="P5914" i="2"/>
  <c r="P5915" i="2"/>
  <c r="P5916" i="2"/>
  <c r="P5917" i="2"/>
  <c r="P5918" i="2"/>
  <c r="P5919" i="2"/>
  <c r="P5920" i="2"/>
  <c r="P5921" i="2"/>
  <c r="P5922" i="2"/>
  <c r="P5923" i="2"/>
  <c r="P5924" i="2"/>
  <c r="P5925" i="2"/>
  <c r="P5926" i="2"/>
  <c r="P5927" i="2"/>
  <c r="P5928" i="2"/>
  <c r="P5929" i="2"/>
  <c r="P5930" i="2"/>
  <c r="P5931" i="2"/>
  <c r="P5932" i="2"/>
  <c r="P5933" i="2"/>
  <c r="P5934" i="2"/>
  <c r="P5935" i="2"/>
  <c r="P5936" i="2"/>
  <c r="P5937" i="2"/>
  <c r="P5938" i="2"/>
  <c r="P5939" i="2"/>
  <c r="P5940" i="2"/>
  <c r="P5941" i="2"/>
  <c r="P5942" i="2"/>
  <c r="P5943" i="2"/>
  <c r="P5944" i="2"/>
  <c r="P5945" i="2"/>
  <c r="P5946" i="2"/>
  <c r="P5947" i="2"/>
  <c r="P5948" i="2"/>
  <c r="P5949" i="2"/>
  <c r="P5950" i="2"/>
  <c r="P5951" i="2"/>
  <c r="P5952" i="2"/>
  <c r="P5953" i="2"/>
  <c r="P5954" i="2"/>
  <c r="P5955" i="2"/>
  <c r="P5956" i="2"/>
  <c r="P5957" i="2"/>
  <c r="P5958" i="2"/>
  <c r="P5959" i="2"/>
  <c r="P5960" i="2"/>
  <c r="P5961" i="2"/>
  <c r="P5962" i="2"/>
  <c r="P5963" i="2"/>
  <c r="P5964" i="2"/>
  <c r="P5965" i="2"/>
  <c r="P5966" i="2"/>
  <c r="P5967" i="2"/>
  <c r="P5968" i="2"/>
  <c r="P5969" i="2"/>
  <c r="P5970" i="2"/>
  <c r="P5971" i="2"/>
  <c r="P5972" i="2"/>
  <c r="P5973" i="2"/>
  <c r="P5974" i="2"/>
  <c r="P5975" i="2"/>
  <c r="P5976" i="2"/>
  <c r="P5977" i="2"/>
  <c r="P5978" i="2"/>
  <c r="P5979" i="2"/>
  <c r="P5980" i="2"/>
  <c r="P5981" i="2"/>
  <c r="P5982" i="2"/>
  <c r="P5983" i="2"/>
  <c r="P5984" i="2"/>
  <c r="P5985" i="2"/>
  <c r="P5986" i="2"/>
  <c r="P5987" i="2"/>
  <c r="P5988" i="2"/>
  <c r="P5989" i="2"/>
  <c r="P5990" i="2"/>
  <c r="P5991" i="2"/>
  <c r="P5992" i="2"/>
  <c r="P5993" i="2"/>
  <c r="P5994" i="2"/>
  <c r="P5995" i="2"/>
  <c r="P5996" i="2"/>
  <c r="P5997" i="2"/>
  <c r="P5998" i="2"/>
  <c r="P5999" i="2"/>
  <c r="P6000" i="2"/>
  <c r="P6001" i="2"/>
  <c r="P6002" i="2"/>
  <c r="P6003" i="2"/>
  <c r="P6004" i="2"/>
  <c r="P6005" i="2"/>
  <c r="P6006" i="2"/>
  <c r="P6007" i="2"/>
  <c r="P6008" i="2"/>
  <c r="P6009" i="2"/>
  <c r="P6010" i="2"/>
  <c r="P6011" i="2"/>
  <c r="P6012" i="2"/>
  <c r="P6013" i="2"/>
  <c r="P6014" i="2"/>
  <c r="P6015" i="2"/>
  <c r="P6016" i="2"/>
  <c r="P6017" i="2"/>
  <c r="P6018" i="2"/>
  <c r="P6019" i="2"/>
  <c r="P6020" i="2"/>
  <c r="P6021" i="2"/>
  <c r="P6022" i="2"/>
  <c r="P6023" i="2"/>
  <c r="P6024" i="2"/>
  <c r="P6025" i="2"/>
  <c r="P6026" i="2"/>
  <c r="P6027" i="2"/>
  <c r="P6028" i="2"/>
  <c r="P6029" i="2"/>
  <c r="P6030" i="2"/>
  <c r="P6031" i="2"/>
  <c r="P6032" i="2"/>
  <c r="P6033" i="2"/>
  <c r="P6034" i="2"/>
  <c r="P6035" i="2"/>
  <c r="P6036" i="2"/>
  <c r="P6037" i="2"/>
  <c r="P6038" i="2"/>
  <c r="P6039" i="2"/>
  <c r="P6040" i="2"/>
  <c r="P6041" i="2"/>
  <c r="P6042" i="2"/>
  <c r="P6043" i="2"/>
  <c r="P6044" i="2"/>
  <c r="P6045" i="2"/>
  <c r="P6046" i="2"/>
  <c r="P6047" i="2"/>
  <c r="P6048" i="2"/>
  <c r="P6049" i="2"/>
  <c r="P6050" i="2"/>
  <c r="P6051" i="2"/>
  <c r="P6052" i="2"/>
  <c r="P6053" i="2"/>
  <c r="P6054" i="2"/>
  <c r="P6055" i="2"/>
  <c r="P6056" i="2"/>
  <c r="P6057" i="2"/>
  <c r="P6058" i="2"/>
  <c r="P6059" i="2"/>
  <c r="P6060" i="2"/>
  <c r="P6061" i="2"/>
  <c r="P6062" i="2"/>
  <c r="P6063" i="2"/>
  <c r="P6064" i="2"/>
  <c r="P6065" i="2"/>
  <c r="P6066" i="2"/>
  <c r="P6067" i="2"/>
  <c r="P6068" i="2"/>
  <c r="P6069" i="2"/>
  <c r="P6070" i="2"/>
  <c r="P6071" i="2"/>
  <c r="P6072" i="2"/>
  <c r="P6073" i="2"/>
  <c r="P6074" i="2"/>
  <c r="P6075" i="2"/>
  <c r="P6076" i="2"/>
  <c r="P6077" i="2"/>
  <c r="P6078" i="2"/>
  <c r="P6079" i="2"/>
  <c r="P6080" i="2"/>
  <c r="P6081" i="2"/>
  <c r="P6082" i="2"/>
  <c r="P6083" i="2"/>
  <c r="P6084" i="2"/>
  <c r="P6085" i="2"/>
  <c r="P6086" i="2"/>
  <c r="P6087" i="2"/>
  <c r="P6088" i="2"/>
  <c r="P6089" i="2"/>
  <c r="P6090" i="2"/>
  <c r="P6091" i="2"/>
  <c r="P6092" i="2"/>
  <c r="P6093" i="2"/>
  <c r="P6094" i="2"/>
  <c r="P6095" i="2"/>
  <c r="P6096" i="2"/>
  <c r="P6097" i="2"/>
  <c r="P6098" i="2"/>
  <c r="P6099" i="2"/>
  <c r="P6100" i="2"/>
  <c r="P6101" i="2"/>
  <c r="P6102" i="2"/>
  <c r="P6103" i="2"/>
  <c r="P6104" i="2"/>
  <c r="P6105" i="2"/>
  <c r="P6106" i="2"/>
  <c r="P6107" i="2"/>
  <c r="P6108" i="2"/>
  <c r="P6109" i="2"/>
  <c r="P6110" i="2"/>
  <c r="P6111" i="2"/>
  <c r="P6112" i="2"/>
  <c r="P6113" i="2"/>
  <c r="P6114" i="2"/>
  <c r="P6115" i="2"/>
  <c r="P6116" i="2"/>
  <c r="P6117" i="2"/>
  <c r="P6118" i="2"/>
  <c r="P6119" i="2"/>
  <c r="P6120" i="2"/>
  <c r="P6121" i="2"/>
  <c r="P6122" i="2"/>
  <c r="P6123" i="2"/>
  <c r="P6124" i="2"/>
  <c r="P6125" i="2"/>
  <c r="P6126" i="2"/>
  <c r="P6127" i="2"/>
  <c r="P6128" i="2"/>
  <c r="P6129" i="2"/>
  <c r="P6130" i="2"/>
  <c r="P6131" i="2"/>
  <c r="P6132" i="2"/>
  <c r="P6133" i="2"/>
  <c r="P6134" i="2"/>
  <c r="P6135" i="2"/>
  <c r="P6136" i="2"/>
  <c r="P6137" i="2"/>
  <c r="P6138" i="2"/>
  <c r="P6139" i="2"/>
  <c r="P6140" i="2"/>
  <c r="P6141" i="2"/>
  <c r="P6142" i="2"/>
  <c r="P6143" i="2"/>
  <c r="P6144" i="2"/>
  <c r="P6145" i="2"/>
  <c r="P6146" i="2"/>
  <c r="P6147" i="2"/>
  <c r="P6148" i="2"/>
  <c r="P6149" i="2"/>
  <c r="P6150" i="2"/>
  <c r="P6151" i="2"/>
  <c r="P6152" i="2"/>
  <c r="P6153" i="2"/>
  <c r="P6154" i="2"/>
  <c r="P6155" i="2"/>
  <c r="P6156" i="2"/>
  <c r="P6157" i="2"/>
  <c r="P6158" i="2"/>
  <c r="P6159" i="2"/>
  <c r="P6160" i="2"/>
  <c r="P6161" i="2"/>
  <c r="P6162" i="2"/>
  <c r="P6163" i="2"/>
  <c r="P6164" i="2"/>
  <c r="P6165" i="2"/>
  <c r="P6166" i="2"/>
  <c r="P6167" i="2"/>
  <c r="P6168" i="2"/>
  <c r="P6169" i="2"/>
  <c r="P6170" i="2"/>
  <c r="P6171" i="2"/>
  <c r="P6172" i="2"/>
  <c r="P6173" i="2"/>
  <c r="P6174" i="2"/>
  <c r="P6175" i="2"/>
  <c r="P6176" i="2"/>
  <c r="P6177" i="2"/>
  <c r="P6178" i="2"/>
  <c r="P6179" i="2"/>
  <c r="P6180" i="2"/>
  <c r="P6181" i="2"/>
  <c r="P6182" i="2"/>
  <c r="P6183" i="2"/>
  <c r="P6184" i="2"/>
  <c r="P6185" i="2"/>
  <c r="P6186" i="2"/>
  <c r="P6187" i="2"/>
  <c r="P6188" i="2"/>
  <c r="P6189" i="2"/>
  <c r="P6190" i="2"/>
  <c r="P6191" i="2"/>
  <c r="P6192" i="2"/>
  <c r="P6193" i="2"/>
  <c r="P6194" i="2"/>
  <c r="P6195" i="2"/>
  <c r="P6196" i="2"/>
  <c r="P6197" i="2"/>
  <c r="P6198" i="2"/>
  <c r="P6199" i="2"/>
  <c r="P6200" i="2"/>
  <c r="P6201" i="2"/>
  <c r="P6202" i="2"/>
  <c r="P6203" i="2"/>
  <c r="P6204" i="2"/>
  <c r="P6205" i="2"/>
  <c r="P6206" i="2"/>
  <c r="P6207" i="2"/>
  <c r="P6208" i="2"/>
  <c r="P6209" i="2"/>
  <c r="P6210" i="2"/>
  <c r="P6211" i="2"/>
  <c r="P6212" i="2"/>
  <c r="P6213" i="2"/>
  <c r="P6214" i="2"/>
  <c r="P6215" i="2"/>
  <c r="P6216" i="2"/>
  <c r="P6217" i="2"/>
  <c r="P6218" i="2"/>
  <c r="P6219" i="2"/>
  <c r="P6220" i="2"/>
  <c r="P6221" i="2"/>
  <c r="P6222" i="2"/>
  <c r="P6223" i="2"/>
  <c r="P6224" i="2"/>
  <c r="P6225" i="2"/>
  <c r="P6226" i="2"/>
  <c r="P6227" i="2"/>
  <c r="P6228" i="2"/>
  <c r="P6229" i="2"/>
  <c r="P6230" i="2"/>
  <c r="P6231" i="2"/>
  <c r="P6232" i="2"/>
  <c r="P6233" i="2"/>
  <c r="P6234" i="2"/>
  <c r="P6235" i="2"/>
  <c r="P6236" i="2"/>
  <c r="P6237" i="2"/>
  <c r="P6238" i="2"/>
  <c r="P6239" i="2"/>
  <c r="P6240" i="2"/>
  <c r="P6241" i="2"/>
  <c r="P6242" i="2"/>
  <c r="P6243" i="2"/>
  <c r="P6244" i="2"/>
  <c r="P6245" i="2"/>
  <c r="P6246" i="2"/>
  <c r="P6247" i="2"/>
  <c r="P6248" i="2"/>
  <c r="P6249" i="2"/>
  <c r="P6250" i="2"/>
  <c r="P6251" i="2"/>
  <c r="P6252" i="2"/>
  <c r="P6253" i="2"/>
  <c r="P6254" i="2"/>
  <c r="P6255" i="2"/>
  <c r="P6256" i="2"/>
  <c r="P6257" i="2"/>
  <c r="P6258" i="2"/>
  <c r="P6259" i="2"/>
  <c r="P6260" i="2"/>
  <c r="P6261" i="2"/>
  <c r="P6262" i="2"/>
  <c r="P6263" i="2"/>
  <c r="P6264" i="2"/>
  <c r="P6265" i="2"/>
  <c r="P6266" i="2"/>
  <c r="P6267" i="2"/>
  <c r="P6268" i="2"/>
  <c r="P6269" i="2"/>
  <c r="P6270" i="2"/>
  <c r="P6271" i="2"/>
  <c r="P6272" i="2"/>
  <c r="P6273" i="2"/>
  <c r="P6274" i="2"/>
  <c r="P6275" i="2"/>
  <c r="P6276" i="2"/>
  <c r="P6277" i="2"/>
  <c r="P6278" i="2"/>
  <c r="P6279" i="2"/>
  <c r="P6280" i="2"/>
  <c r="P6281" i="2"/>
  <c r="P6282" i="2"/>
  <c r="P6283" i="2"/>
  <c r="P6284" i="2"/>
  <c r="P6285" i="2"/>
  <c r="P6286" i="2"/>
  <c r="P6287" i="2"/>
  <c r="P6288" i="2"/>
  <c r="P6289" i="2"/>
  <c r="P6290" i="2"/>
  <c r="P6291" i="2"/>
  <c r="P6292" i="2"/>
  <c r="P6293" i="2"/>
  <c r="P6294" i="2"/>
  <c r="P6295" i="2"/>
  <c r="P6296" i="2"/>
  <c r="P6297" i="2"/>
  <c r="P6298" i="2"/>
  <c r="P6299" i="2"/>
  <c r="P6300" i="2"/>
  <c r="P6301" i="2"/>
  <c r="P6302" i="2"/>
  <c r="P6303" i="2"/>
  <c r="P6304" i="2"/>
  <c r="P6305" i="2"/>
  <c r="P6306" i="2"/>
  <c r="P6307" i="2"/>
  <c r="P6308" i="2"/>
  <c r="P6309" i="2"/>
  <c r="P6310" i="2"/>
  <c r="P6311" i="2"/>
  <c r="P6312" i="2"/>
  <c r="P6313" i="2"/>
  <c r="P6314" i="2"/>
  <c r="P6315" i="2"/>
  <c r="P6316" i="2"/>
  <c r="P6317" i="2"/>
  <c r="P6318" i="2"/>
  <c r="P6319" i="2"/>
  <c r="P6320" i="2"/>
  <c r="P6321" i="2"/>
  <c r="P6322" i="2"/>
  <c r="P6323" i="2"/>
  <c r="P6324" i="2"/>
  <c r="P6325" i="2"/>
  <c r="P6326" i="2"/>
  <c r="P6327" i="2"/>
  <c r="P6328" i="2"/>
  <c r="P6329" i="2"/>
  <c r="P6330" i="2"/>
  <c r="P6331" i="2"/>
  <c r="P6332" i="2"/>
  <c r="P6333" i="2"/>
  <c r="P6334" i="2"/>
  <c r="P6335" i="2"/>
  <c r="P6336" i="2"/>
  <c r="P6337" i="2"/>
  <c r="P6338" i="2"/>
  <c r="P6339" i="2"/>
  <c r="P6340" i="2"/>
  <c r="P6341" i="2"/>
  <c r="P6342" i="2"/>
  <c r="P6343" i="2"/>
  <c r="P6344" i="2"/>
  <c r="P6345" i="2"/>
  <c r="P6346" i="2"/>
  <c r="P6347" i="2"/>
  <c r="P6348" i="2"/>
  <c r="P6349" i="2"/>
  <c r="P6350" i="2"/>
  <c r="P6351" i="2"/>
  <c r="P6352" i="2"/>
  <c r="P6353" i="2"/>
  <c r="P6354" i="2"/>
  <c r="P6355" i="2"/>
  <c r="P6356" i="2"/>
  <c r="P6357" i="2"/>
  <c r="P6358" i="2"/>
  <c r="P6359" i="2"/>
  <c r="P6360" i="2"/>
  <c r="P6361" i="2"/>
  <c r="P6362" i="2"/>
  <c r="P6363" i="2"/>
  <c r="P6364" i="2"/>
  <c r="P6365" i="2"/>
  <c r="P6366" i="2"/>
  <c r="P6367" i="2"/>
  <c r="P6368" i="2"/>
  <c r="P6369" i="2"/>
  <c r="P6370" i="2"/>
  <c r="P6371" i="2"/>
  <c r="P6372" i="2"/>
  <c r="P6373" i="2"/>
  <c r="P6374" i="2"/>
  <c r="P6375" i="2"/>
  <c r="P6376" i="2"/>
  <c r="P6377" i="2"/>
  <c r="P6378" i="2"/>
  <c r="P6379" i="2"/>
  <c r="P6380" i="2"/>
  <c r="P6381" i="2"/>
  <c r="P6382" i="2"/>
  <c r="P6383" i="2"/>
  <c r="P6384" i="2"/>
  <c r="P6385" i="2"/>
  <c r="P6386" i="2"/>
  <c r="P6387" i="2"/>
  <c r="P6388" i="2"/>
  <c r="P6389" i="2"/>
  <c r="P6390" i="2"/>
  <c r="P6391" i="2"/>
  <c r="P6392" i="2"/>
  <c r="P6393" i="2"/>
  <c r="P6394" i="2"/>
  <c r="P6395" i="2"/>
  <c r="P6396" i="2"/>
  <c r="P6397" i="2"/>
  <c r="P6398" i="2"/>
  <c r="P6399" i="2"/>
  <c r="P6400" i="2"/>
  <c r="P6401" i="2"/>
  <c r="P6402" i="2"/>
  <c r="P6403" i="2"/>
  <c r="P6404" i="2"/>
  <c r="P6405" i="2"/>
  <c r="P6406" i="2"/>
  <c r="P6407" i="2"/>
  <c r="P6408" i="2"/>
  <c r="P6409" i="2"/>
  <c r="P6410" i="2"/>
  <c r="P6411" i="2"/>
  <c r="P6412" i="2"/>
  <c r="P6413" i="2"/>
  <c r="P6414" i="2"/>
  <c r="P6415" i="2"/>
  <c r="P6416" i="2"/>
  <c r="P6417" i="2"/>
  <c r="P6418" i="2"/>
  <c r="P6419" i="2"/>
  <c r="P6420" i="2"/>
  <c r="P6421" i="2"/>
  <c r="P6422" i="2"/>
  <c r="P6423" i="2"/>
  <c r="P6424" i="2"/>
  <c r="P6425" i="2"/>
  <c r="P6426" i="2"/>
  <c r="P6427" i="2"/>
  <c r="P6428" i="2"/>
  <c r="P6429" i="2"/>
  <c r="P6430" i="2"/>
  <c r="P6431" i="2"/>
  <c r="P6432" i="2"/>
  <c r="P6433" i="2"/>
  <c r="P6434" i="2"/>
  <c r="P6435" i="2"/>
  <c r="P6436" i="2"/>
  <c r="P6437" i="2"/>
  <c r="P6438" i="2"/>
  <c r="P6439" i="2"/>
  <c r="P6440" i="2"/>
  <c r="P6441" i="2"/>
  <c r="P6442" i="2"/>
  <c r="P6443" i="2"/>
  <c r="P6444" i="2"/>
  <c r="P6445" i="2"/>
  <c r="P6446" i="2"/>
  <c r="P6447" i="2"/>
  <c r="P6448" i="2"/>
  <c r="P6449" i="2"/>
  <c r="P6450" i="2"/>
  <c r="P6451" i="2"/>
  <c r="P6452" i="2"/>
  <c r="P6453" i="2"/>
  <c r="P6454" i="2"/>
  <c r="P6455" i="2"/>
  <c r="P6456" i="2"/>
  <c r="P6457" i="2"/>
  <c r="P6458" i="2"/>
  <c r="P6459" i="2"/>
  <c r="P6460" i="2"/>
  <c r="P6461" i="2"/>
  <c r="P6462" i="2"/>
  <c r="P6463" i="2"/>
  <c r="P6464" i="2"/>
  <c r="P6465" i="2"/>
  <c r="P6466" i="2"/>
  <c r="P6467" i="2"/>
  <c r="P6468" i="2"/>
  <c r="P6469" i="2"/>
  <c r="P6470" i="2"/>
  <c r="P6471" i="2"/>
  <c r="P6472" i="2"/>
  <c r="P6473" i="2"/>
  <c r="P6474" i="2"/>
  <c r="P6475" i="2"/>
  <c r="P6476" i="2"/>
  <c r="P6477" i="2"/>
  <c r="P6478" i="2"/>
  <c r="P6479" i="2"/>
  <c r="P6480" i="2"/>
  <c r="P6481" i="2"/>
  <c r="P6482" i="2"/>
  <c r="P6483" i="2"/>
  <c r="P6484" i="2"/>
  <c r="P6485" i="2"/>
  <c r="P6486" i="2"/>
  <c r="P6487" i="2"/>
  <c r="P6488" i="2"/>
  <c r="P6489" i="2"/>
  <c r="P6490" i="2"/>
  <c r="P6491" i="2"/>
  <c r="P6492" i="2"/>
  <c r="P6493" i="2"/>
  <c r="P6494" i="2"/>
  <c r="P6495" i="2"/>
  <c r="P6496" i="2"/>
  <c r="P6497" i="2"/>
  <c r="P6498" i="2"/>
  <c r="P6499" i="2"/>
  <c r="P6500" i="2"/>
  <c r="P6501" i="2"/>
  <c r="P6502" i="2"/>
  <c r="P6503" i="2"/>
  <c r="P6504" i="2"/>
  <c r="P6505" i="2"/>
  <c r="P6506" i="2"/>
  <c r="P6507" i="2"/>
  <c r="P6508" i="2"/>
  <c r="P6509" i="2"/>
  <c r="P6510" i="2"/>
  <c r="P6511" i="2"/>
  <c r="P6512" i="2"/>
  <c r="P6513" i="2"/>
  <c r="P6514" i="2"/>
  <c r="P6515" i="2"/>
  <c r="P6516" i="2"/>
  <c r="P6517" i="2"/>
  <c r="P6518" i="2"/>
  <c r="P6519" i="2"/>
  <c r="P6520" i="2"/>
  <c r="P6521" i="2"/>
  <c r="P6522" i="2"/>
  <c r="P6523" i="2"/>
  <c r="P6524" i="2"/>
  <c r="P6525" i="2"/>
  <c r="P6526" i="2"/>
  <c r="P6527" i="2"/>
  <c r="P6528" i="2"/>
  <c r="P6529" i="2"/>
  <c r="P6530" i="2"/>
  <c r="P6531" i="2"/>
  <c r="P6532" i="2"/>
  <c r="P6533" i="2"/>
  <c r="P6534" i="2"/>
  <c r="P6535" i="2"/>
  <c r="P6536" i="2"/>
  <c r="P6537" i="2"/>
  <c r="P6538" i="2"/>
  <c r="P6539" i="2"/>
  <c r="P6540" i="2"/>
  <c r="P6541" i="2"/>
  <c r="P6542" i="2"/>
  <c r="P6543" i="2"/>
  <c r="P6544" i="2"/>
  <c r="P6545" i="2"/>
  <c r="P6546" i="2"/>
  <c r="P6547" i="2"/>
  <c r="P6548" i="2"/>
  <c r="P6549" i="2"/>
  <c r="P6550" i="2"/>
  <c r="P6551" i="2"/>
  <c r="P6552" i="2"/>
  <c r="P6553" i="2"/>
  <c r="P6554" i="2"/>
  <c r="P6555" i="2"/>
  <c r="P6556" i="2"/>
  <c r="P6557" i="2"/>
  <c r="P6558" i="2"/>
  <c r="P6559" i="2"/>
  <c r="P6560" i="2"/>
  <c r="P6561" i="2"/>
  <c r="P6562" i="2"/>
  <c r="P6563" i="2"/>
  <c r="P6564" i="2"/>
  <c r="P6565" i="2"/>
  <c r="P6566" i="2"/>
  <c r="P6567" i="2"/>
  <c r="P6568" i="2"/>
  <c r="P6569" i="2"/>
  <c r="P6570" i="2"/>
  <c r="P6571" i="2"/>
  <c r="P6572" i="2"/>
  <c r="P6573" i="2"/>
  <c r="P6574" i="2"/>
  <c r="P6575" i="2"/>
  <c r="P6576" i="2"/>
  <c r="P6577" i="2"/>
  <c r="P6578" i="2"/>
  <c r="P6579" i="2"/>
  <c r="P6580" i="2"/>
  <c r="P6581" i="2"/>
  <c r="P6582" i="2"/>
  <c r="P6583" i="2"/>
  <c r="P6584" i="2"/>
  <c r="P6585" i="2"/>
  <c r="P6586" i="2"/>
  <c r="P6587" i="2"/>
  <c r="P6588" i="2"/>
  <c r="P6589" i="2"/>
  <c r="P6590" i="2"/>
  <c r="P6591" i="2"/>
  <c r="P6592" i="2"/>
  <c r="P6593" i="2"/>
  <c r="P6594" i="2"/>
  <c r="P6595" i="2"/>
  <c r="P6596" i="2"/>
  <c r="P6597" i="2"/>
  <c r="P6598" i="2"/>
  <c r="P6599" i="2"/>
  <c r="P6600" i="2"/>
  <c r="P6601" i="2"/>
  <c r="P6602" i="2"/>
  <c r="P6603" i="2"/>
  <c r="P6604" i="2"/>
  <c r="P6605" i="2"/>
  <c r="P6606" i="2"/>
  <c r="P6607" i="2"/>
  <c r="P6608" i="2"/>
  <c r="P6609" i="2"/>
  <c r="P6610" i="2"/>
  <c r="P6611" i="2"/>
  <c r="P6612" i="2"/>
  <c r="P6613" i="2"/>
  <c r="P6614" i="2"/>
  <c r="P6615" i="2"/>
  <c r="P6616" i="2"/>
  <c r="P6617" i="2"/>
  <c r="P6618" i="2"/>
  <c r="P6619" i="2"/>
  <c r="P6620" i="2"/>
  <c r="P6621" i="2"/>
  <c r="P6622" i="2"/>
  <c r="P6623" i="2"/>
  <c r="P6624" i="2"/>
  <c r="P6625" i="2"/>
  <c r="P6626" i="2"/>
  <c r="P6627" i="2"/>
  <c r="P6628" i="2"/>
  <c r="P6629" i="2"/>
  <c r="P6630" i="2"/>
  <c r="P6631" i="2"/>
  <c r="P6632" i="2"/>
  <c r="P6633" i="2"/>
  <c r="P6634" i="2"/>
  <c r="P6635" i="2"/>
  <c r="P6636" i="2"/>
  <c r="P6637" i="2"/>
  <c r="P6638" i="2"/>
  <c r="P6639" i="2"/>
  <c r="P6640" i="2"/>
  <c r="P6641" i="2"/>
  <c r="P6642" i="2"/>
  <c r="P6643" i="2"/>
  <c r="P6644" i="2"/>
  <c r="P6645" i="2"/>
  <c r="P6646" i="2"/>
  <c r="P6647" i="2"/>
  <c r="P6648" i="2"/>
  <c r="P6649" i="2"/>
  <c r="P6650" i="2"/>
  <c r="P6651" i="2"/>
  <c r="P6652" i="2"/>
  <c r="P6653" i="2"/>
  <c r="P6654" i="2"/>
  <c r="P6655" i="2"/>
  <c r="P6656" i="2"/>
  <c r="P6657" i="2"/>
  <c r="P6658" i="2"/>
  <c r="P6659" i="2"/>
  <c r="P6660" i="2"/>
  <c r="P6661" i="2"/>
  <c r="P6662" i="2"/>
  <c r="P6663" i="2"/>
  <c r="P6664" i="2"/>
  <c r="P6665" i="2"/>
  <c r="P6666" i="2"/>
  <c r="P6667" i="2"/>
  <c r="P6668" i="2"/>
  <c r="P6669" i="2"/>
  <c r="P6670" i="2"/>
  <c r="P6671" i="2"/>
  <c r="P6672" i="2"/>
  <c r="P6673" i="2"/>
  <c r="P6674" i="2"/>
  <c r="P6675" i="2"/>
  <c r="P6676" i="2"/>
  <c r="P6677" i="2"/>
  <c r="P6678" i="2"/>
  <c r="P6679" i="2"/>
  <c r="P6680" i="2"/>
  <c r="P6681" i="2"/>
  <c r="P6682" i="2"/>
  <c r="P6683" i="2"/>
  <c r="P6684" i="2"/>
  <c r="P6685" i="2"/>
  <c r="P6686" i="2"/>
  <c r="P6687" i="2"/>
  <c r="P6688" i="2"/>
  <c r="P6689" i="2"/>
  <c r="P6690" i="2"/>
  <c r="P6691" i="2"/>
  <c r="P6692" i="2"/>
  <c r="P6693" i="2"/>
  <c r="P6694" i="2"/>
  <c r="P6695" i="2"/>
  <c r="P6696" i="2"/>
  <c r="P6697" i="2"/>
  <c r="P6698" i="2"/>
  <c r="P6699" i="2"/>
  <c r="P6700" i="2"/>
  <c r="P6701" i="2"/>
  <c r="P6702" i="2"/>
  <c r="P6703" i="2"/>
  <c r="P6704" i="2"/>
  <c r="P6705" i="2"/>
  <c r="P6706" i="2"/>
  <c r="P6707" i="2"/>
  <c r="P6708" i="2"/>
  <c r="P6709" i="2"/>
  <c r="P6710" i="2"/>
  <c r="P6711" i="2"/>
  <c r="P6712" i="2"/>
  <c r="P6713" i="2"/>
  <c r="P6714" i="2"/>
  <c r="P6715" i="2"/>
  <c r="P6716" i="2"/>
  <c r="P6717" i="2"/>
  <c r="P6718" i="2"/>
  <c r="P6719" i="2"/>
  <c r="P6720" i="2"/>
  <c r="P6721" i="2"/>
  <c r="P6722" i="2"/>
  <c r="P6723" i="2"/>
  <c r="P6724" i="2"/>
  <c r="P6725" i="2"/>
  <c r="P6726" i="2"/>
  <c r="P6727" i="2"/>
  <c r="P6728" i="2"/>
  <c r="P6729" i="2"/>
  <c r="P6730" i="2"/>
  <c r="P6731" i="2"/>
  <c r="P6732" i="2"/>
  <c r="P6733" i="2"/>
  <c r="P6734" i="2"/>
  <c r="P6735" i="2"/>
  <c r="P6736" i="2"/>
  <c r="P6737" i="2"/>
  <c r="P6738" i="2"/>
  <c r="P6739" i="2"/>
  <c r="P6740" i="2"/>
  <c r="P6741" i="2"/>
  <c r="P6742" i="2"/>
  <c r="P6743" i="2"/>
  <c r="P6744" i="2"/>
  <c r="P6745" i="2"/>
  <c r="P6746" i="2"/>
  <c r="P6747" i="2"/>
  <c r="P6748" i="2"/>
  <c r="P6749" i="2"/>
  <c r="P6750" i="2"/>
  <c r="P6751" i="2"/>
  <c r="P6752" i="2"/>
  <c r="P6753" i="2"/>
  <c r="P6754" i="2"/>
  <c r="P6755" i="2"/>
  <c r="P6756" i="2"/>
  <c r="P6757" i="2"/>
  <c r="P6758" i="2"/>
  <c r="P6759" i="2"/>
  <c r="P6760" i="2"/>
  <c r="P6761" i="2"/>
  <c r="P6762" i="2"/>
  <c r="P6763" i="2"/>
  <c r="P6764" i="2"/>
  <c r="P6765" i="2"/>
  <c r="P6766" i="2"/>
  <c r="P6767" i="2"/>
  <c r="P6768" i="2"/>
  <c r="P6769" i="2"/>
  <c r="P6770" i="2"/>
  <c r="P6771" i="2"/>
  <c r="P6772" i="2"/>
  <c r="P6773" i="2"/>
  <c r="P6774" i="2"/>
  <c r="P6775" i="2"/>
  <c r="P6776" i="2"/>
  <c r="P6777" i="2"/>
  <c r="P6778" i="2"/>
  <c r="P6779" i="2"/>
  <c r="P6780" i="2"/>
  <c r="P6781" i="2"/>
  <c r="P6782" i="2"/>
  <c r="P6783" i="2"/>
  <c r="P6784" i="2"/>
  <c r="P6785" i="2"/>
  <c r="P6786" i="2"/>
  <c r="P6787" i="2"/>
  <c r="P6788" i="2"/>
  <c r="P6789" i="2"/>
  <c r="P6790" i="2"/>
  <c r="P6791" i="2"/>
  <c r="P6792" i="2"/>
  <c r="P6793" i="2"/>
  <c r="P6794" i="2"/>
  <c r="P6795" i="2"/>
  <c r="P6796" i="2"/>
  <c r="P6797" i="2"/>
  <c r="P6798" i="2"/>
  <c r="P6799" i="2"/>
  <c r="P6800" i="2"/>
  <c r="P6801" i="2"/>
  <c r="P6802" i="2"/>
  <c r="P6803" i="2"/>
  <c r="P6804" i="2"/>
  <c r="P6805" i="2"/>
  <c r="P6806" i="2"/>
  <c r="P6807" i="2"/>
  <c r="P6808" i="2"/>
  <c r="P6809" i="2"/>
  <c r="P6810" i="2"/>
  <c r="P6811" i="2"/>
  <c r="P6812" i="2"/>
  <c r="P6813" i="2"/>
  <c r="P6814" i="2"/>
  <c r="P6815" i="2"/>
  <c r="P6816" i="2"/>
  <c r="P6817" i="2"/>
  <c r="P6818" i="2"/>
  <c r="P6819" i="2"/>
  <c r="P6820" i="2"/>
  <c r="P6821" i="2"/>
  <c r="P6822" i="2"/>
  <c r="P6823" i="2"/>
  <c r="P6824" i="2"/>
  <c r="P6825" i="2"/>
  <c r="P6826" i="2"/>
  <c r="P6827" i="2"/>
  <c r="P6828" i="2"/>
  <c r="P6829" i="2"/>
  <c r="P6830" i="2"/>
  <c r="P6831" i="2"/>
  <c r="P6832" i="2"/>
  <c r="P6833" i="2"/>
  <c r="P6834" i="2"/>
  <c r="P6835" i="2"/>
  <c r="P6836" i="2"/>
  <c r="P6837" i="2"/>
  <c r="P6838" i="2"/>
  <c r="P6839" i="2"/>
  <c r="P6840" i="2"/>
  <c r="P6841" i="2"/>
  <c r="P6842" i="2"/>
  <c r="P6843" i="2"/>
  <c r="P6844" i="2"/>
  <c r="P6845" i="2"/>
  <c r="P6846" i="2"/>
  <c r="P6847" i="2"/>
  <c r="P6848" i="2"/>
  <c r="P6849" i="2"/>
  <c r="P6850" i="2"/>
  <c r="P6851" i="2"/>
  <c r="P6852" i="2"/>
  <c r="P6853" i="2"/>
  <c r="P6854" i="2"/>
  <c r="P6855" i="2"/>
  <c r="P6856" i="2"/>
  <c r="P6857" i="2"/>
  <c r="P6858" i="2"/>
  <c r="P6859" i="2"/>
  <c r="P6860" i="2"/>
  <c r="P6861" i="2"/>
  <c r="P6862" i="2"/>
  <c r="P6863" i="2"/>
  <c r="P6864" i="2"/>
  <c r="P6865" i="2"/>
  <c r="P6866" i="2"/>
  <c r="P6867" i="2"/>
  <c r="P6868" i="2"/>
  <c r="P6869" i="2"/>
  <c r="P6870" i="2"/>
  <c r="P6871" i="2"/>
  <c r="P6872" i="2"/>
  <c r="P6873" i="2"/>
  <c r="P6874" i="2"/>
  <c r="P6875" i="2"/>
  <c r="P6876" i="2"/>
  <c r="P6877" i="2"/>
  <c r="P6878" i="2"/>
  <c r="P6879" i="2"/>
  <c r="P6880" i="2"/>
  <c r="P6881" i="2"/>
  <c r="P6882" i="2"/>
  <c r="P6883" i="2"/>
  <c r="P6884" i="2"/>
  <c r="P6885" i="2"/>
  <c r="P6886" i="2"/>
  <c r="P6887" i="2"/>
  <c r="P6888" i="2"/>
  <c r="P6889" i="2"/>
  <c r="P6890" i="2"/>
  <c r="P6891" i="2"/>
  <c r="P6892" i="2"/>
  <c r="P6893" i="2"/>
  <c r="P6894" i="2"/>
  <c r="P6895" i="2"/>
  <c r="P6896" i="2"/>
  <c r="P6897" i="2"/>
  <c r="P6898" i="2"/>
  <c r="P6899" i="2"/>
  <c r="P6900" i="2"/>
  <c r="P6901" i="2"/>
  <c r="P6902" i="2"/>
  <c r="P6903" i="2"/>
  <c r="P6904" i="2"/>
  <c r="P6905" i="2"/>
  <c r="P6906" i="2"/>
  <c r="P6907" i="2"/>
  <c r="P6908" i="2"/>
  <c r="P6909" i="2"/>
  <c r="P6910" i="2"/>
  <c r="P6911" i="2"/>
  <c r="P6912" i="2"/>
  <c r="P6913" i="2"/>
  <c r="P6914" i="2"/>
  <c r="P6915" i="2"/>
  <c r="P6916" i="2"/>
  <c r="P6917" i="2"/>
  <c r="P6918" i="2"/>
  <c r="P6919" i="2"/>
  <c r="P6920" i="2"/>
  <c r="P6921" i="2"/>
  <c r="P6922" i="2"/>
  <c r="P6923" i="2"/>
  <c r="P6924" i="2"/>
  <c r="P6925" i="2"/>
  <c r="P6926" i="2"/>
  <c r="P6927" i="2"/>
  <c r="P6928" i="2"/>
  <c r="P6929" i="2"/>
  <c r="P6930" i="2"/>
  <c r="P6931" i="2"/>
  <c r="P6932" i="2"/>
  <c r="P6933" i="2"/>
  <c r="P6934" i="2"/>
  <c r="P6935" i="2"/>
  <c r="P6936" i="2"/>
  <c r="P6937" i="2"/>
  <c r="P6938" i="2"/>
  <c r="P6939" i="2"/>
  <c r="P6940" i="2"/>
  <c r="P6941" i="2"/>
  <c r="P6942" i="2"/>
  <c r="P6943" i="2"/>
  <c r="P6944" i="2"/>
  <c r="P6945" i="2"/>
  <c r="P6946" i="2"/>
  <c r="P6947" i="2"/>
  <c r="P6948" i="2"/>
  <c r="P6949" i="2"/>
  <c r="P6950" i="2"/>
  <c r="P6951" i="2"/>
  <c r="P6952" i="2"/>
  <c r="P6953" i="2"/>
  <c r="P6954" i="2"/>
  <c r="P6955" i="2"/>
  <c r="P6956" i="2"/>
  <c r="P6957" i="2"/>
  <c r="P6958" i="2"/>
  <c r="P6959" i="2"/>
  <c r="P6960" i="2"/>
  <c r="P6961" i="2"/>
  <c r="P6962" i="2"/>
  <c r="P6963" i="2"/>
  <c r="P6964" i="2"/>
  <c r="P6965" i="2"/>
  <c r="P6966" i="2"/>
  <c r="P6967" i="2"/>
  <c r="P6968" i="2"/>
  <c r="P6969" i="2"/>
  <c r="P6970" i="2"/>
  <c r="P6971" i="2"/>
  <c r="P6972" i="2"/>
  <c r="P6973" i="2"/>
  <c r="P6974" i="2"/>
  <c r="P6975" i="2"/>
  <c r="P6976" i="2"/>
  <c r="P6977" i="2"/>
  <c r="P6978" i="2"/>
  <c r="P6979" i="2"/>
  <c r="P6980" i="2"/>
  <c r="P6981" i="2"/>
  <c r="P6982" i="2"/>
  <c r="P6983" i="2"/>
  <c r="P6984" i="2"/>
  <c r="P6985" i="2"/>
  <c r="P6986" i="2"/>
  <c r="P6987" i="2"/>
  <c r="P6988" i="2"/>
  <c r="P6989" i="2"/>
  <c r="P6990" i="2"/>
  <c r="P6991" i="2"/>
  <c r="P6992" i="2"/>
  <c r="P6993" i="2"/>
  <c r="P6994" i="2"/>
  <c r="P6995" i="2"/>
  <c r="P6996" i="2"/>
  <c r="P6997" i="2"/>
  <c r="P6998" i="2"/>
  <c r="P6999" i="2"/>
  <c r="P7000" i="2"/>
  <c r="P7001" i="2"/>
  <c r="P7002" i="2"/>
  <c r="P7003" i="2"/>
  <c r="P7004" i="2"/>
  <c r="P7005" i="2"/>
  <c r="P7006" i="2"/>
  <c r="P7007" i="2"/>
  <c r="P7008" i="2"/>
  <c r="P7009" i="2"/>
  <c r="P7010" i="2"/>
  <c r="P7011" i="2"/>
  <c r="P7012" i="2"/>
  <c r="P7013" i="2"/>
  <c r="P7014" i="2"/>
  <c r="P7015" i="2"/>
  <c r="P7016" i="2"/>
  <c r="P7017" i="2"/>
  <c r="P7018" i="2"/>
  <c r="P7019" i="2"/>
  <c r="P7020" i="2"/>
  <c r="P7021" i="2"/>
  <c r="P7022" i="2"/>
  <c r="P7023" i="2"/>
  <c r="P7024" i="2"/>
  <c r="P7025" i="2"/>
  <c r="P7026" i="2"/>
  <c r="P7027" i="2"/>
  <c r="P7028" i="2"/>
  <c r="P7029" i="2"/>
  <c r="P7030" i="2"/>
  <c r="P7031" i="2"/>
  <c r="P7032" i="2"/>
  <c r="P7033" i="2"/>
  <c r="P7034" i="2"/>
  <c r="P7035" i="2"/>
  <c r="P7036" i="2"/>
  <c r="P7037" i="2"/>
  <c r="P7038" i="2"/>
  <c r="P7039" i="2"/>
  <c r="P7040" i="2"/>
  <c r="P7041" i="2"/>
  <c r="P7042" i="2"/>
  <c r="P7043" i="2"/>
  <c r="P7044" i="2"/>
  <c r="P7045" i="2"/>
  <c r="P7046" i="2"/>
  <c r="P7047" i="2"/>
  <c r="P7048" i="2"/>
  <c r="P7049" i="2"/>
  <c r="P7050" i="2"/>
  <c r="P7051" i="2"/>
  <c r="P7052" i="2"/>
  <c r="P7053" i="2"/>
  <c r="P7054" i="2"/>
  <c r="P7055" i="2"/>
  <c r="P7056" i="2"/>
  <c r="P7057" i="2"/>
  <c r="P7058" i="2"/>
  <c r="P7059" i="2"/>
  <c r="P7060" i="2"/>
  <c r="P7061" i="2"/>
  <c r="P7062" i="2"/>
  <c r="P7063" i="2"/>
  <c r="P7064" i="2"/>
  <c r="P7065" i="2"/>
  <c r="P7066" i="2"/>
  <c r="P7067" i="2"/>
  <c r="P7068" i="2"/>
  <c r="P7069" i="2"/>
  <c r="P7070" i="2"/>
  <c r="P7071" i="2"/>
  <c r="P7072" i="2"/>
  <c r="P7073" i="2"/>
  <c r="P7074" i="2"/>
  <c r="P7075" i="2"/>
  <c r="P7076" i="2"/>
  <c r="P7077" i="2"/>
  <c r="P7078" i="2"/>
  <c r="P7079" i="2"/>
  <c r="P7080" i="2"/>
  <c r="P7081" i="2"/>
  <c r="P7082" i="2"/>
  <c r="P7083" i="2"/>
  <c r="P7084" i="2"/>
  <c r="P7085" i="2"/>
  <c r="P7086" i="2"/>
  <c r="P7087" i="2"/>
  <c r="P7088" i="2"/>
  <c r="P7089" i="2"/>
  <c r="P7090" i="2"/>
  <c r="P7091" i="2"/>
  <c r="P7092" i="2"/>
  <c r="P7093" i="2"/>
  <c r="P7094" i="2"/>
  <c r="P7095" i="2"/>
  <c r="P7096" i="2"/>
  <c r="P7097" i="2"/>
  <c r="P7098" i="2"/>
  <c r="P7099" i="2"/>
  <c r="P7100" i="2"/>
  <c r="P7101" i="2"/>
  <c r="P7102" i="2"/>
  <c r="P7103" i="2"/>
  <c r="P7104" i="2"/>
  <c r="P7105" i="2"/>
  <c r="P7106" i="2"/>
  <c r="P7107" i="2"/>
  <c r="P7108" i="2"/>
  <c r="P7109" i="2"/>
  <c r="P7110" i="2"/>
  <c r="P7111" i="2"/>
  <c r="P7112" i="2"/>
  <c r="P7113" i="2"/>
  <c r="P7114" i="2"/>
  <c r="P7115" i="2"/>
  <c r="P7116" i="2"/>
  <c r="P7117" i="2"/>
  <c r="P7118" i="2"/>
  <c r="P7119" i="2"/>
  <c r="P7120" i="2"/>
  <c r="P7121" i="2"/>
  <c r="P7122" i="2"/>
  <c r="P7123" i="2"/>
  <c r="P7124" i="2"/>
  <c r="P7125" i="2"/>
  <c r="P7126" i="2"/>
  <c r="P7127" i="2"/>
  <c r="P7128" i="2"/>
  <c r="P7129" i="2"/>
  <c r="P7130" i="2"/>
  <c r="P7131" i="2"/>
  <c r="P7132" i="2"/>
  <c r="P7133" i="2"/>
  <c r="P7134" i="2"/>
  <c r="P7135" i="2"/>
  <c r="P7136" i="2"/>
  <c r="P7137" i="2"/>
  <c r="P7138" i="2"/>
  <c r="P7139" i="2"/>
  <c r="P7140" i="2"/>
  <c r="P7141" i="2"/>
  <c r="P7142" i="2"/>
  <c r="P7143" i="2"/>
  <c r="P7144" i="2"/>
  <c r="P7145" i="2"/>
  <c r="P7146" i="2"/>
  <c r="P7147" i="2"/>
  <c r="P7148" i="2"/>
  <c r="P7149" i="2"/>
  <c r="P7150" i="2"/>
  <c r="P7151" i="2"/>
  <c r="P7152" i="2"/>
  <c r="P7153" i="2"/>
  <c r="P7154" i="2"/>
  <c r="P7155" i="2"/>
  <c r="P7156" i="2"/>
  <c r="P7157" i="2"/>
  <c r="P7158" i="2"/>
  <c r="P7159" i="2"/>
  <c r="P7160" i="2"/>
  <c r="P7161" i="2"/>
  <c r="P7162" i="2"/>
  <c r="P7163" i="2"/>
  <c r="P7164" i="2"/>
  <c r="P7165" i="2"/>
  <c r="P7166" i="2"/>
  <c r="P7167" i="2"/>
  <c r="P7168" i="2"/>
  <c r="P7169" i="2"/>
  <c r="P7170" i="2"/>
  <c r="P7171" i="2"/>
  <c r="P7172" i="2"/>
  <c r="P7173" i="2"/>
  <c r="P7174" i="2"/>
  <c r="P7175" i="2"/>
  <c r="P7176" i="2"/>
  <c r="P7177" i="2"/>
  <c r="P7178" i="2"/>
  <c r="P7179" i="2"/>
  <c r="P7180" i="2"/>
  <c r="P7181" i="2"/>
  <c r="P7182" i="2"/>
  <c r="P7183" i="2"/>
  <c r="P7184" i="2"/>
  <c r="P7185" i="2"/>
  <c r="P7186" i="2"/>
  <c r="P7187" i="2"/>
  <c r="P7188" i="2"/>
  <c r="P7189" i="2"/>
  <c r="P7190" i="2"/>
  <c r="P7191" i="2"/>
  <c r="P7192" i="2"/>
  <c r="P7193" i="2"/>
  <c r="P7194" i="2"/>
  <c r="P7195" i="2"/>
  <c r="P7196" i="2"/>
  <c r="P7197" i="2"/>
  <c r="P7198" i="2"/>
  <c r="P7199" i="2"/>
  <c r="P7200" i="2"/>
  <c r="P7201" i="2"/>
  <c r="P7202" i="2"/>
  <c r="P7203" i="2"/>
  <c r="P7204" i="2"/>
  <c r="P7205" i="2"/>
  <c r="P7206" i="2"/>
  <c r="P7207" i="2"/>
  <c r="P7208" i="2"/>
  <c r="P7209" i="2"/>
  <c r="P7210" i="2"/>
  <c r="P7211" i="2"/>
  <c r="P7212" i="2"/>
  <c r="P7213" i="2"/>
  <c r="P7214" i="2"/>
  <c r="P7215" i="2"/>
  <c r="P7216" i="2"/>
  <c r="P7217" i="2"/>
  <c r="P7218" i="2"/>
  <c r="P7219" i="2"/>
  <c r="P7220" i="2"/>
  <c r="P7221" i="2"/>
  <c r="P7222" i="2"/>
  <c r="P7223" i="2"/>
  <c r="P7224" i="2"/>
  <c r="P7225" i="2"/>
  <c r="P7226" i="2"/>
  <c r="P7227" i="2"/>
  <c r="P7228" i="2"/>
  <c r="P7229" i="2"/>
  <c r="P7230" i="2"/>
  <c r="P7231" i="2"/>
  <c r="P7232" i="2"/>
  <c r="P7233" i="2"/>
  <c r="P7234" i="2"/>
  <c r="P7235" i="2"/>
  <c r="P7236" i="2"/>
  <c r="P7237" i="2"/>
  <c r="P7238" i="2"/>
  <c r="P7239" i="2"/>
  <c r="P7240" i="2"/>
  <c r="P7241" i="2"/>
  <c r="P7242" i="2"/>
  <c r="P7243" i="2"/>
  <c r="P7244" i="2"/>
  <c r="P7245" i="2"/>
  <c r="P7246" i="2"/>
  <c r="P7247" i="2"/>
  <c r="P7248" i="2"/>
  <c r="P7249" i="2"/>
  <c r="P7250" i="2"/>
  <c r="P7251" i="2"/>
  <c r="P7252" i="2"/>
  <c r="P7253" i="2"/>
  <c r="P7254" i="2"/>
  <c r="P7255" i="2"/>
  <c r="P7256" i="2"/>
  <c r="P7257" i="2"/>
  <c r="P7258" i="2"/>
  <c r="P7259" i="2"/>
  <c r="P7260" i="2"/>
  <c r="P7261" i="2"/>
  <c r="P7262" i="2"/>
  <c r="P7263" i="2"/>
  <c r="P7264" i="2"/>
  <c r="P7265" i="2"/>
  <c r="P7266" i="2"/>
  <c r="P7267" i="2"/>
  <c r="P7268" i="2"/>
  <c r="P7269" i="2"/>
  <c r="P7270" i="2"/>
  <c r="P7271" i="2"/>
  <c r="P7272" i="2"/>
  <c r="P7273" i="2"/>
  <c r="P7274" i="2"/>
  <c r="P7275" i="2"/>
  <c r="P7276" i="2"/>
  <c r="P7277" i="2"/>
  <c r="P7278" i="2"/>
  <c r="P7279" i="2"/>
  <c r="P7280" i="2"/>
  <c r="P7281" i="2"/>
  <c r="P7282" i="2"/>
  <c r="P7283" i="2"/>
  <c r="P7284" i="2"/>
  <c r="P7285" i="2"/>
  <c r="P7286" i="2"/>
  <c r="P7287" i="2"/>
  <c r="P7288" i="2"/>
  <c r="P7289" i="2"/>
  <c r="P7290" i="2"/>
  <c r="P7291" i="2"/>
  <c r="P7292" i="2"/>
  <c r="P7293" i="2"/>
  <c r="P7294" i="2"/>
  <c r="P7295" i="2"/>
  <c r="P7296" i="2"/>
  <c r="P7297" i="2"/>
  <c r="P7298" i="2"/>
  <c r="P7299" i="2"/>
  <c r="P7300" i="2"/>
  <c r="P7301" i="2"/>
  <c r="P7302" i="2"/>
  <c r="P7303" i="2"/>
  <c r="P7304" i="2"/>
  <c r="P7305" i="2"/>
  <c r="P7306" i="2"/>
  <c r="P7307" i="2"/>
  <c r="P7308" i="2"/>
  <c r="P7309" i="2"/>
  <c r="P7310" i="2"/>
  <c r="P7311" i="2"/>
  <c r="P7312" i="2"/>
  <c r="P7313" i="2"/>
  <c r="P7314" i="2"/>
  <c r="P7315" i="2"/>
  <c r="P7316" i="2"/>
  <c r="P7317" i="2"/>
  <c r="P7318" i="2"/>
  <c r="P7319" i="2"/>
  <c r="P7320" i="2"/>
  <c r="P7321" i="2"/>
  <c r="P7322" i="2"/>
  <c r="P7323" i="2"/>
  <c r="P7324" i="2"/>
  <c r="P7325" i="2"/>
  <c r="P7326" i="2"/>
  <c r="P7327" i="2"/>
  <c r="P7328" i="2"/>
  <c r="P7329" i="2"/>
  <c r="P7330" i="2"/>
  <c r="P7331" i="2"/>
  <c r="P7332" i="2"/>
  <c r="P7333" i="2"/>
  <c r="P7334" i="2"/>
  <c r="P7335" i="2"/>
  <c r="P7336" i="2"/>
  <c r="P7337" i="2"/>
  <c r="P7338" i="2"/>
  <c r="P7339" i="2"/>
  <c r="P7340" i="2"/>
  <c r="P7341" i="2"/>
  <c r="P7342" i="2"/>
  <c r="P7343" i="2"/>
  <c r="P7344" i="2"/>
  <c r="P7345" i="2"/>
  <c r="P7346" i="2"/>
  <c r="P7347" i="2"/>
  <c r="P7348" i="2"/>
  <c r="P7349" i="2"/>
  <c r="P7350" i="2"/>
  <c r="P7351" i="2"/>
  <c r="P7352" i="2"/>
  <c r="P7353" i="2"/>
  <c r="P7354" i="2"/>
  <c r="P7355" i="2"/>
  <c r="P7356" i="2"/>
  <c r="P7357" i="2"/>
  <c r="P7358" i="2"/>
  <c r="P7359" i="2"/>
  <c r="P7360" i="2"/>
  <c r="P7361" i="2"/>
  <c r="P7362" i="2"/>
  <c r="P7363" i="2"/>
  <c r="P7364" i="2"/>
  <c r="P7365" i="2"/>
  <c r="P7366" i="2"/>
  <c r="P7367" i="2"/>
  <c r="P7368" i="2"/>
  <c r="P7369" i="2"/>
  <c r="P7370" i="2"/>
  <c r="P7371" i="2"/>
  <c r="P7372" i="2"/>
  <c r="P7373" i="2"/>
  <c r="P7374" i="2"/>
  <c r="P7375" i="2"/>
  <c r="P7376" i="2"/>
  <c r="P7377" i="2"/>
  <c r="P7378" i="2"/>
  <c r="P7379" i="2"/>
  <c r="P7380" i="2"/>
  <c r="P7381" i="2"/>
  <c r="P7382" i="2"/>
  <c r="P7383" i="2"/>
  <c r="P7384" i="2"/>
  <c r="P7385" i="2"/>
  <c r="P7386" i="2"/>
  <c r="P7387" i="2"/>
  <c r="P7388" i="2"/>
  <c r="P7389" i="2"/>
  <c r="P7390" i="2"/>
  <c r="P7391" i="2"/>
  <c r="P7392" i="2"/>
  <c r="P7393" i="2"/>
  <c r="P7394" i="2"/>
  <c r="P7395" i="2"/>
  <c r="P7396" i="2"/>
  <c r="P7397" i="2"/>
  <c r="P7398" i="2"/>
  <c r="P7399" i="2"/>
  <c r="P7400" i="2"/>
  <c r="P7401" i="2"/>
  <c r="P7402" i="2"/>
  <c r="P7403" i="2"/>
  <c r="P7404" i="2"/>
  <c r="P7405" i="2"/>
  <c r="P7406" i="2"/>
  <c r="P7407" i="2"/>
  <c r="P7408" i="2"/>
  <c r="P7409" i="2"/>
  <c r="P7410" i="2"/>
  <c r="P7411" i="2"/>
  <c r="P7412" i="2"/>
  <c r="P7413" i="2"/>
  <c r="P7414" i="2"/>
  <c r="P7415" i="2"/>
  <c r="P7416" i="2"/>
  <c r="P7417" i="2"/>
  <c r="P7418" i="2"/>
  <c r="P7419" i="2"/>
  <c r="P7420" i="2"/>
  <c r="P7421" i="2"/>
  <c r="P7422" i="2"/>
  <c r="P7423" i="2"/>
  <c r="P7424" i="2"/>
  <c r="P7425" i="2"/>
  <c r="P7426" i="2"/>
  <c r="P7427" i="2"/>
  <c r="P7428" i="2"/>
  <c r="P7429" i="2"/>
  <c r="P7430" i="2"/>
  <c r="P7431" i="2"/>
  <c r="P7432" i="2"/>
  <c r="P7433" i="2"/>
  <c r="P7434" i="2"/>
  <c r="P7435" i="2"/>
  <c r="P7436" i="2"/>
  <c r="P7437" i="2"/>
  <c r="P7438" i="2"/>
  <c r="P7439" i="2"/>
  <c r="P7440" i="2"/>
  <c r="P7441" i="2"/>
  <c r="P7442" i="2"/>
  <c r="P7443" i="2"/>
  <c r="P7444" i="2"/>
  <c r="P7445" i="2"/>
  <c r="P7446" i="2"/>
  <c r="P7447" i="2"/>
  <c r="P7448" i="2"/>
  <c r="P7449" i="2"/>
  <c r="P7450" i="2"/>
  <c r="P7451" i="2"/>
  <c r="P7452" i="2"/>
  <c r="P7453" i="2"/>
  <c r="P7454" i="2"/>
  <c r="P7455" i="2"/>
  <c r="P7456" i="2"/>
  <c r="P7457" i="2"/>
  <c r="P7458" i="2"/>
  <c r="P7459" i="2"/>
  <c r="P7460" i="2"/>
  <c r="P7461" i="2"/>
  <c r="P7462" i="2"/>
  <c r="P7463" i="2"/>
  <c r="P7464" i="2"/>
  <c r="P7465" i="2"/>
  <c r="P7466" i="2"/>
  <c r="P7467" i="2"/>
  <c r="P7468" i="2"/>
  <c r="P7469" i="2"/>
  <c r="P7470" i="2"/>
  <c r="P7471" i="2"/>
  <c r="P7472" i="2"/>
  <c r="P7473" i="2"/>
  <c r="P7474" i="2"/>
  <c r="P7475" i="2"/>
  <c r="P7476" i="2"/>
  <c r="P7477" i="2"/>
  <c r="P7478" i="2"/>
  <c r="P7479" i="2"/>
  <c r="P7480" i="2"/>
  <c r="P7481" i="2"/>
  <c r="P7482" i="2"/>
  <c r="P7483" i="2"/>
  <c r="P7484" i="2"/>
  <c r="P7485" i="2"/>
  <c r="P7486" i="2"/>
  <c r="P7487" i="2"/>
  <c r="P7488" i="2"/>
  <c r="P7489" i="2"/>
  <c r="P7490" i="2"/>
  <c r="P7491" i="2"/>
  <c r="P7492" i="2"/>
  <c r="P7493" i="2"/>
  <c r="P7494" i="2"/>
  <c r="P7495" i="2"/>
  <c r="P7496" i="2"/>
  <c r="P7497" i="2"/>
  <c r="P7498" i="2"/>
  <c r="P7499" i="2"/>
  <c r="P7500" i="2"/>
  <c r="P7501" i="2"/>
  <c r="P7502" i="2"/>
  <c r="P7503" i="2"/>
  <c r="P7504" i="2"/>
  <c r="P7505" i="2"/>
  <c r="P7506" i="2"/>
  <c r="P7507" i="2"/>
  <c r="P7508" i="2"/>
  <c r="P7509" i="2"/>
  <c r="P7510" i="2"/>
  <c r="P7511" i="2"/>
  <c r="P7512" i="2"/>
  <c r="P7513" i="2"/>
  <c r="P7514" i="2"/>
  <c r="P7515" i="2"/>
  <c r="P7516" i="2"/>
  <c r="P7517" i="2"/>
  <c r="P7518" i="2"/>
  <c r="P7519" i="2"/>
  <c r="P7520" i="2"/>
  <c r="P7521" i="2"/>
  <c r="P7522" i="2"/>
  <c r="P7523" i="2"/>
  <c r="P7524" i="2"/>
  <c r="P7525" i="2"/>
  <c r="P7526" i="2"/>
  <c r="P7527" i="2"/>
  <c r="P7528" i="2"/>
  <c r="P7529" i="2"/>
  <c r="P7530" i="2"/>
  <c r="P7531" i="2"/>
  <c r="P7532" i="2"/>
  <c r="P7533" i="2"/>
  <c r="P7534" i="2"/>
  <c r="P7535" i="2"/>
  <c r="P7536" i="2"/>
  <c r="P7537" i="2"/>
  <c r="P7538" i="2"/>
  <c r="P7539" i="2"/>
  <c r="P7540" i="2"/>
  <c r="P7541" i="2"/>
  <c r="P7542" i="2"/>
  <c r="P7543" i="2"/>
  <c r="P7544" i="2"/>
  <c r="P7545" i="2"/>
  <c r="P7546" i="2"/>
  <c r="P7547" i="2"/>
  <c r="P7548" i="2"/>
  <c r="P7549" i="2"/>
  <c r="P7550" i="2"/>
  <c r="P7551" i="2"/>
  <c r="P7552" i="2"/>
  <c r="P7553" i="2"/>
  <c r="P7554" i="2"/>
  <c r="P7555" i="2"/>
  <c r="P7556" i="2"/>
  <c r="P7557" i="2"/>
  <c r="P7558" i="2"/>
  <c r="P7559" i="2"/>
  <c r="P7560" i="2"/>
  <c r="P7561" i="2"/>
  <c r="P7562" i="2"/>
  <c r="P7563" i="2"/>
  <c r="P7564" i="2"/>
  <c r="P7565" i="2"/>
  <c r="P7566" i="2"/>
  <c r="P7567" i="2"/>
  <c r="P7568" i="2"/>
  <c r="P7569" i="2"/>
  <c r="P7570" i="2"/>
  <c r="P7571" i="2"/>
  <c r="P7572" i="2"/>
  <c r="P7573" i="2"/>
  <c r="P7574" i="2"/>
  <c r="P7575" i="2"/>
  <c r="P7576" i="2"/>
  <c r="P7577" i="2"/>
  <c r="P7578" i="2"/>
  <c r="P7579" i="2"/>
  <c r="P7580" i="2"/>
  <c r="P7581" i="2"/>
  <c r="P7582" i="2"/>
  <c r="P7583" i="2"/>
  <c r="P7584" i="2"/>
  <c r="P7585" i="2"/>
  <c r="P7586" i="2"/>
  <c r="P7587" i="2"/>
  <c r="P7588" i="2"/>
  <c r="P7589" i="2"/>
  <c r="P7590" i="2"/>
  <c r="P7591" i="2"/>
  <c r="P7592" i="2"/>
  <c r="P7593" i="2"/>
  <c r="P7594" i="2"/>
  <c r="P7595" i="2"/>
  <c r="P7596" i="2"/>
  <c r="P7597" i="2"/>
  <c r="P7598" i="2"/>
  <c r="P7599" i="2"/>
  <c r="P7600" i="2"/>
  <c r="P7601" i="2"/>
  <c r="P7602" i="2"/>
  <c r="P7603" i="2"/>
  <c r="P7604" i="2"/>
  <c r="P7605" i="2"/>
  <c r="P7606" i="2"/>
  <c r="P7607" i="2"/>
  <c r="P7608" i="2"/>
  <c r="P7609" i="2"/>
  <c r="P7610" i="2"/>
  <c r="P7611" i="2"/>
  <c r="P7612" i="2"/>
  <c r="P7613" i="2"/>
  <c r="P7614" i="2"/>
  <c r="P7615" i="2"/>
  <c r="P7616" i="2"/>
  <c r="P7617" i="2"/>
  <c r="P7618" i="2"/>
  <c r="P7619" i="2"/>
  <c r="P7620" i="2"/>
  <c r="P7621" i="2"/>
  <c r="P7622" i="2"/>
  <c r="P7623" i="2"/>
  <c r="P7624" i="2"/>
  <c r="P7625" i="2"/>
  <c r="P7626" i="2"/>
  <c r="P7627" i="2"/>
  <c r="P7628" i="2"/>
  <c r="P7629" i="2"/>
  <c r="P7630" i="2"/>
  <c r="P7631" i="2"/>
  <c r="P7632" i="2"/>
  <c r="P7633" i="2"/>
  <c r="P7634" i="2"/>
  <c r="P7635" i="2"/>
  <c r="P7636" i="2"/>
  <c r="P7637" i="2"/>
  <c r="P7638" i="2"/>
  <c r="P7639" i="2"/>
  <c r="P7640" i="2"/>
  <c r="P7641" i="2"/>
  <c r="P7642" i="2"/>
  <c r="P7643" i="2"/>
  <c r="P7644" i="2"/>
  <c r="P7645" i="2"/>
  <c r="P7646" i="2"/>
  <c r="P7647" i="2"/>
  <c r="P7648" i="2"/>
  <c r="P7649" i="2"/>
  <c r="P7650" i="2"/>
  <c r="P7651" i="2"/>
  <c r="P7652" i="2"/>
  <c r="P7653" i="2"/>
  <c r="P7654" i="2"/>
  <c r="P7655" i="2"/>
  <c r="P7656" i="2"/>
  <c r="P7657" i="2"/>
  <c r="P7658" i="2"/>
  <c r="P7659" i="2"/>
  <c r="P7660" i="2"/>
  <c r="P7661" i="2"/>
  <c r="P7662" i="2"/>
  <c r="P7663" i="2"/>
  <c r="P7664" i="2"/>
  <c r="P7665" i="2"/>
  <c r="P7666" i="2"/>
  <c r="P7667" i="2"/>
  <c r="P7668" i="2"/>
  <c r="P7669" i="2"/>
  <c r="P7670" i="2"/>
  <c r="P7671" i="2"/>
  <c r="P7672" i="2"/>
  <c r="P7673" i="2"/>
  <c r="P7674" i="2"/>
  <c r="P7675" i="2"/>
  <c r="P7676" i="2"/>
  <c r="P7677" i="2"/>
  <c r="P7678" i="2"/>
  <c r="P7679" i="2"/>
  <c r="P7680" i="2"/>
  <c r="P7681" i="2"/>
  <c r="P7682" i="2"/>
  <c r="P7683" i="2"/>
  <c r="P7684" i="2"/>
  <c r="P7685" i="2"/>
  <c r="P7686" i="2"/>
  <c r="P7687" i="2"/>
  <c r="P7688" i="2"/>
  <c r="P7689" i="2"/>
  <c r="P7690" i="2"/>
  <c r="P7691" i="2"/>
  <c r="P7692" i="2"/>
  <c r="P7693" i="2"/>
  <c r="P7694" i="2"/>
  <c r="P7695" i="2"/>
  <c r="P7696" i="2"/>
  <c r="P7697" i="2"/>
  <c r="P7698" i="2"/>
  <c r="P7699" i="2"/>
  <c r="P7700" i="2"/>
  <c r="P7701" i="2"/>
  <c r="P7702" i="2"/>
  <c r="P7703" i="2"/>
  <c r="P7704" i="2"/>
  <c r="P7705" i="2"/>
  <c r="P7706" i="2"/>
  <c r="P7707" i="2"/>
  <c r="P7708" i="2"/>
  <c r="P7709" i="2"/>
  <c r="P7710" i="2"/>
  <c r="P7711" i="2"/>
  <c r="P7712" i="2"/>
  <c r="P7713" i="2"/>
  <c r="P7714" i="2"/>
  <c r="P7715" i="2"/>
  <c r="P7716" i="2"/>
  <c r="P7717" i="2"/>
  <c r="P7718" i="2"/>
  <c r="P7719" i="2"/>
  <c r="P7720" i="2"/>
  <c r="P7721" i="2"/>
  <c r="P7722" i="2"/>
  <c r="P7723" i="2"/>
  <c r="P7724" i="2"/>
  <c r="P7725" i="2"/>
  <c r="P7726" i="2"/>
  <c r="P7727" i="2"/>
  <c r="P7728" i="2"/>
  <c r="P7729" i="2"/>
  <c r="P7730" i="2"/>
  <c r="P7731" i="2"/>
  <c r="P7732" i="2"/>
  <c r="P7733" i="2"/>
  <c r="P7734" i="2"/>
  <c r="P7735" i="2"/>
  <c r="P7736" i="2"/>
  <c r="P7737" i="2"/>
  <c r="P7738" i="2"/>
  <c r="P7739" i="2"/>
  <c r="P7740" i="2"/>
  <c r="P7741" i="2"/>
  <c r="P7742" i="2"/>
  <c r="P7743" i="2"/>
  <c r="P7744" i="2"/>
  <c r="P7745" i="2"/>
  <c r="P7746" i="2"/>
  <c r="P7747" i="2"/>
  <c r="P7748" i="2"/>
  <c r="P7749" i="2"/>
  <c r="P7750" i="2"/>
  <c r="P7751" i="2"/>
  <c r="P7752" i="2"/>
  <c r="P7753" i="2"/>
  <c r="P7754" i="2"/>
  <c r="P7755" i="2"/>
  <c r="P7756" i="2"/>
  <c r="P7757" i="2"/>
  <c r="P7758" i="2"/>
  <c r="P7759" i="2"/>
  <c r="P7760" i="2"/>
  <c r="P7761" i="2"/>
  <c r="P7762" i="2"/>
  <c r="P7763" i="2"/>
  <c r="P7764" i="2"/>
  <c r="P7765" i="2"/>
  <c r="P7766" i="2"/>
  <c r="P7767" i="2"/>
  <c r="P7768" i="2"/>
  <c r="P7769" i="2"/>
  <c r="P7770" i="2"/>
  <c r="P7771" i="2"/>
  <c r="P7772" i="2"/>
  <c r="P7773" i="2"/>
  <c r="P7774" i="2"/>
  <c r="P7775" i="2"/>
  <c r="P7776" i="2"/>
  <c r="P7777" i="2"/>
  <c r="P7778" i="2"/>
  <c r="P7779" i="2"/>
  <c r="P7780" i="2"/>
  <c r="P7781" i="2"/>
  <c r="P7782" i="2"/>
  <c r="P7783" i="2"/>
  <c r="P7784" i="2"/>
  <c r="P7785" i="2"/>
  <c r="P7786" i="2"/>
  <c r="P7787" i="2"/>
  <c r="P7788" i="2"/>
  <c r="P7789" i="2"/>
  <c r="P7790" i="2"/>
  <c r="P7791" i="2"/>
  <c r="P7792" i="2"/>
  <c r="P7793" i="2"/>
  <c r="P7794" i="2"/>
  <c r="P7795" i="2"/>
  <c r="P7796" i="2"/>
  <c r="P7797" i="2"/>
  <c r="P7798" i="2"/>
  <c r="P7799" i="2"/>
  <c r="P7800" i="2"/>
  <c r="P7801" i="2"/>
  <c r="P7802" i="2"/>
  <c r="P7803" i="2"/>
  <c r="P7804" i="2"/>
  <c r="P7805" i="2"/>
  <c r="P7806" i="2"/>
  <c r="P7807" i="2"/>
  <c r="P7808" i="2"/>
  <c r="P7809" i="2"/>
  <c r="P7810" i="2"/>
  <c r="P7811" i="2"/>
  <c r="P7812" i="2"/>
  <c r="P7813" i="2"/>
  <c r="P7814" i="2"/>
  <c r="P7815" i="2"/>
  <c r="P7816" i="2"/>
  <c r="P7817" i="2"/>
  <c r="P7818" i="2"/>
  <c r="P7819" i="2"/>
  <c r="P7820" i="2"/>
  <c r="P7821" i="2"/>
  <c r="P7822" i="2"/>
  <c r="P7823" i="2"/>
  <c r="P7824" i="2"/>
  <c r="P7825" i="2"/>
  <c r="P7826" i="2"/>
  <c r="P7827" i="2"/>
  <c r="P7828" i="2"/>
  <c r="P7829" i="2"/>
  <c r="P7830" i="2"/>
  <c r="P7831" i="2"/>
  <c r="P7832" i="2"/>
  <c r="P7833" i="2"/>
  <c r="P7834" i="2"/>
  <c r="P7835" i="2"/>
  <c r="P7836" i="2"/>
  <c r="P7837" i="2"/>
  <c r="P7838" i="2"/>
  <c r="P7839" i="2"/>
  <c r="P7840" i="2"/>
  <c r="P7841" i="2"/>
  <c r="P7842" i="2"/>
  <c r="P7843" i="2"/>
  <c r="P7844" i="2"/>
  <c r="P7845" i="2"/>
  <c r="P7846" i="2"/>
  <c r="P7847" i="2"/>
  <c r="P7848" i="2"/>
  <c r="P7849" i="2"/>
  <c r="P7850" i="2"/>
  <c r="P7851" i="2"/>
  <c r="P7852" i="2"/>
  <c r="P7853" i="2"/>
  <c r="P7854" i="2"/>
  <c r="P7855" i="2"/>
  <c r="P7856" i="2"/>
  <c r="P7857" i="2"/>
  <c r="P7858" i="2"/>
  <c r="P7859" i="2"/>
  <c r="P7860" i="2"/>
  <c r="P7861" i="2"/>
  <c r="P7862" i="2"/>
  <c r="P7863" i="2"/>
  <c r="P7864" i="2"/>
  <c r="P7865" i="2"/>
  <c r="P7866" i="2"/>
  <c r="P7867" i="2"/>
  <c r="P7868" i="2"/>
  <c r="P7869" i="2"/>
  <c r="P7870" i="2"/>
  <c r="P7871" i="2"/>
  <c r="P7872" i="2"/>
  <c r="P7873" i="2"/>
  <c r="P7874" i="2"/>
  <c r="P7875" i="2"/>
  <c r="P7876" i="2"/>
  <c r="P7877" i="2"/>
  <c r="P7878" i="2"/>
  <c r="P7879" i="2"/>
  <c r="P7880" i="2"/>
  <c r="P7881" i="2"/>
  <c r="P7882" i="2"/>
  <c r="P7883" i="2"/>
  <c r="P7884" i="2"/>
  <c r="P7885" i="2"/>
  <c r="P7886" i="2"/>
  <c r="P7887" i="2"/>
  <c r="P7888" i="2"/>
  <c r="P7889" i="2"/>
  <c r="P7890" i="2"/>
  <c r="P7891" i="2"/>
  <c r="P7892" i="2"/>
  <c r="P7893" i="2"/>
  <c r="P7894" i="2"/>
  <c r="P7895" i="2"/>
  <c r="P7896" i="2"/>
  <c r="P7897" i="2"/>
  <c r="P7898" i="2"/>
  <c r="P7899" i="2"/>
  <c r="P7900" i="2"/>
  <c r="P7901" i="2"/>
  <c r="P7902" i="2"/>
  <c r="P7903" i="2"/>
  <c r="P7904" i="2"/>
  <c r="P7905" i="2"/>
  <c r="P7906" i="2"/>
  <c r="P7907" i="2"/>
  <c r="P7908" i="2"/>
  <c r="P7909" i="2"/>
  <c r="P7910" i="2"/>
  <c r="P7911" i="2"/>
  <c r="P7912" i="2"/>
  <c r="P7913" i="2"/>
  <c r="P7914" i="2"/>
  <c r="P7915" i="2"/>
  <c r="P7916" i="2"/>
  <c r="P7917" i="2"/>
  <c r="P7918" i="2"/>
  <c r="P7919" i="2"/>
  <c r="P7920" i="2"/>
  <c r="P7921" i="2"/>
  <c r="P7922" i="2"/>
  <c r="P7923" i="2"/>
  <c r="P7924" i="2"/>
  <c r="P7925" i="2"/>
  <c r="P7926" i="2"/>
  <c r="P7927" i="2"/>
  <c r="P7928" i="2"/>
  <c r="P7929" i="2"/>
  <c r="P7930" i="2"/>
  <c r="P7931" i="2"/>
  <c r="P7932" i="2"/>
  <c r="P7933" i="2"/>
  <c r="P7934" i="2"/>
  <c r="P7935" i="2"/>
  <c r="P7936" i="2"/>
  <c r="P7937" i="2"/>
  <c r="P7938" i="2"/>
  <c r="P7939" i="2"/>
  <c r="P7940" i="2"/>
  <c r="P7941" i="2"/>
  <c r="P7942" i="2"/>
  <c r="P7943" i="2"/>
  <c r="P7944" i="2"/>
  <c r="P7945" i="2"/>
  <c r="P7946" i="2"/>
  <c r="P7947" i="2"/>
  <c r="P7948" i="2"/>
  <c r="P7949" i="2"/>
  <c r="P7950" i="2"/>
  <c r="P7951" i="2"/>
  <c r="P7952" i="2"/>
  <c r="P7953" i="2"/>
  <c r="P7954" i="2"/>
  <c r="P7955" i="2"/>
  <c r="P7956" i="2"/>
  <c r="P7957" i="2"/>
  <c r="P7958" i="2"/>
  <c r="P7959" i="2"/>
  <c r="P7960" i="2"/>
  <c r="P7961" i="2"/>
  <c r="P7962" i="2"/>
  <c r="P7963" i="2"/>
  <c r="P7964" i="2"/>
  <c r="P7965" i="2"/>
  <c r="P7966" i="2"/>
  <c r="P7967" i="2"/>
  <c r="P7968" i="2"/>
  <c r="P7969" i="2"/>
  <c r="P7970" i="2"/>
  <c r="P7971" i="2"/>
  <c r="P7972" i="2"/>
  <c r="P7973" i="2"/>
  <c r="P7974" i="2"/>
  <c r="P7975" i="2"/>
  <c r="P7976" i="2"/>
  <c r="P7977" i="2"/>
  <c r="P7978" i="2"/>
  <c r="P7979" i="2"/>
  <c r="P7980" i="2"/>
  <c r="P7981" i="2"/>
  <c r="P7982" i="2"/>
  <c r="P7983" i="2"/>
  <c r="P7984" i="2"/>
  <c r="P7985" i="2"/>
  <c r="P7986" i="2"/>
  <c r="P7987" i="2"/>
  <c r="P7988" i="2"/>
  <c r="P7989" i="2"/>
  <c r="P7990" i="2"/>
  <c r="P7991" i="2"/>
  <c r="P7992" i="2"/>
  <c r="P7993" i="2"/>
  <c r="P7994" i="2"/>
  <c r="P7995" i="2"/>
  <c r="P7996" i="2"/>
  <c r="P7997" i="2"/>
  <c r="P7998" i="2"/>
  <c r="P7999" i="2"/>
  <c r="P8000" i="2"/>
  <c r="P8001" i="2"/>
  <c r="P8002" i="2"/>
  <c r="P8003" i="2"/>
  <c r="P8004" i="2"/>
  <c r="P8005" i="2"/>
  <c r="P8006" i="2"/>
  <c r="P8007" i="2"/>
  <c r="P8008" i="2"/>
  <c r="P8009" i="2"/>
  <c r="P8010" i="2"/>
  <c r="P8011" i="2"/>
  <c r="P8012" i="2"/>
  <c r="P8013" i="2"/>
  <c r="P8014" i="2"/>
  <c r="P8015" i="2"/>
  <c r="P8016" i="2"/>
  <c r="P8017" i="2"/>
  <c r="P8018" i="2"/>
  <c r="P8019" i="2"/>
  <c r="P8020" i="2"/>
  <c r="P8021" i="2"/>
  <c r="P8022" i="2"/>
  <c r="P8023" i="2"/>
  <c r="P8024" i="2"/>
  <c r="P8025" i="2"/>
  <c r="P8026" i="2"/>
  <c r="P8027" i="2"/>
  <c r="P8028" i="2"/>
  <c r="P8029" i="2"/>
  <c r="P8030" i="2"/>
  <c r="P8031" i="2"/>
  <c r="P8032" i="2"/>
  <c r="P8033" i="2"/>
  <c r="P8034" i="2"/>
  <c r="P8035" i="2"/>
  <c r="P8036" i="2"/>
  <c r="P8037" i="2"/>
  <c r="P8038" i="2"/>
  <c r="P8039" i="2"/>
  <c r="P8040" i="2"/>
  <c r="P8041" i="2"/>
  <c r="P8042" i="2"/>
  <c r="P8043" i="2"/>
  <c r="P8044" i="2"/>
  <c r="P8045" i="2"/>
  <c r="P8046" i="2"/>
  <c r="P8047" i="2"/>
  <c r="P8048" i="2"/>
  <c r="P8049" i="2"/>
  <c r="P8050" i="2"/>
  <c r="P8051" i="2"/>
  <c r="P8052" i="2"/>
  <c r="P8053" i="2"/>
  <c r="P8054" i="2"/>
  <c r="P8055" i="2"/>
  <c r="P8056" i="2"/>
  <c r="P8057" i="2"/>
  <c r="P8058" i="2"/>
  <c r="P8059" i="2"/>
  <c r="P8060" i="2"/>
  <c r="P8061" i="2"/>
  <c r="P8062" i="2"/>
  <c r="P8063" i="2"/>
  <c r="P8064" i="2"/>
  <c r="P8065" i="2"/>
  <c r="P8066" i="2"/>
  <c r="P8067" i="2"/>
  <c r="P8068" i="2"/>
  <c r="P8069" i="2"/>
  <c r="P8070" i="2"/>
  <c r="P8071" i="2"/>
  <c r="P8072" i="2"/>
  <c r="P8073" i="2"/>
  <c r="P8074" i="2"/>
  <c r="P8075" i="2"/>
  <c r="P8076" i="2"/>
  <c r="P8077" i="2"/>
  <c r="P8078" i="2"/>
  <c r="P8079" i="2"/>
  <c r="P8080" i="2"/>
  <c r="P8081" i="2"/>
  <c r="P8082" i="2"/>
  <c r="P8083" i="2"/>
  <c r="P8084" i="2"/>
  <c r="P8085" i="2"/>
  <c r="P8086" i="2"/>
  <c r="P8087" i="2"/>
  <c r="P8088" i="2"/>
  <c r="P8089" i="2"/>
  <c r="P8090" i="2"/>
  <c r="P8091" i="2"/>
  <c r="P8092" i="2"/>
  <c r="P8093" i="2"/>
  <c r="P8094" i="2"/>
  <c r="P8095" i="2"/>
  <c r="P8096" i="2"/>
  <c r="P8097" i="2"/>
  <c r="P8098" i="2"/>
  <c r="P8099" i="2"/>
  <c r="P8100" i="2"/>
  <c r="P8101" i="2"/>
  <c r="P8102" i="2"/>
  <c r="P8103" i="2"/>
  <c r="P8104" i="2"/>
  <c r="P8105" i="2"/>
  <c r="P8106" i="2"/>
  <c r="P8107" i="2"/>
  <c r="P8108" i="2"/>
  <c r="P8109" i="2"/>
  <c r="P8110" i="2"/>
  <c r="P8111" i="2"/>
  <c r="P8112" i="2"/>
  <c r="P8113" i="2"/>
  <c r="P8114" i="2"/>
  <c r="P8115" i="2"/>
  <c r="P8116" i="2"/>
  <c r="P8117" i="2"/>
  <c r="P8118" i="2"/>
  <c r="P8119" i="2"/>
  <c r="P8120" i="2"/>
  <c r="P8121" i="2"/>
  <c r="P8122" i="2"/>
  <c r="P8123" i="2"/>
  <c r="P8124" i="2"/>
  <c r="P8125" i="2"/>
  <c r="P8126" i="2"/>
  <c r="P8127" i="2"/>
  <c r="P8128" i="2"/>
  <c r="P8129" i="2"/>
  <c r="P8130" i="2"/>
  <c r="P8131" i="2"/>
  <c r="P8132" i="2"/>
  <c r="P8133" i="2"/>
  <c r="P8134" i="2"/>
  <c r="P8135" i="2"/>
  <c r="P8136" i="2"/>
  <c r="P8137" i="2"/>
  <c r="P8138" i="2"/>
  <c r="P8139" i="2"/>
  <c r="P8140" i="2"/>
  <c r="P8141" i="2"/>
  <c r="P8142" i="2"/>
  <c r="P8143" i="2"/>
  <c r="P8144" i="2"/>
  <c r="P8145" i="2"/>
  <c r="P8146" i="2"/>
  <c r="P8147" i="2"/>
  <c r="P8148" i="2"/>
  <c r="P8149" i="2"/>
  <c r="P8150" i="2"/>
  <c r="P8151" i="2"/>
  <c r="P8152" i="2"/>
  <c r="P8153" i="2"/>
  <c r="P8154" i="2"/>
  <c r="P8155" i="2"/>
  <c r="P8156" i="2"/>
  <c r="P8157" i="2"/>
  <c r="P8158" i="2"/>
  <c r="P8159" i="2"/>
  <c r="P8160" i="2"/>
  <c r="P8161" i="2"/>
  <c r="P8162" i="2"/>
  <c r="P8163" i="2"/>
  <c r="P8164" i="2"/>
  <c r="P8165" i="2"/>
  <c r="P8166" i="2"/>
  <c r="P8167" i="2"/>
  <c r="P8168" i="2"/>
  <c r="P8169" i="2"/>
  <c r="P8170" i="2"/>
  <c r="P8171" i="2"/>
  <c r="P8172" i="2"/>
  <c r="P8173" i="2"/>
  <c r="P8174" i="2"/>
  <c r="P8175" i="2"/>
  <c r="P8176" i="2"/>
  <c r="P8177" i="2"/>
  <c r="P8178" i="2"/>
  <c r="P8179" i="2"/>
  <c r="P8180" i="2"/>
  <c r="P8181" i="2"/>
  <c r="P8182" i="2"/>
  <c r="P8183" i="2"/>
  <c r="P8184" i="2"/>
  <c r="P8185" i="2"/>
  <c r="P8186" i="2"/>
  <c r="P8187" i="2"/>
  <c r="P8188" i="2"/>
  <c r="P8189" i="2"/>
  <c r="P8190" i="2"/>
  <c r="P8191" i="2"/>
  <c r="P8192" i="2"/>
  <c r="P8193" i="2"/>
  <c r="P8194" i="2"/>
  <c r="P8195" i="2"/>
  <c r="P8196" i="2"/>
  <c r="P8197" i="2"/>
  <c r="P8198" i="2"/>
  <c r="P8199" i="2"/>
  <c r="P8200" i="2"/>
  <c r="P8201" i="2"/>
  <c r="P8202" i="2"/>
  <c r="P8203" i="2"/>
  <c r="P8204" i="2"/>
  <c r="P8205" i="2"/>
  <c r="P8206" i="2"/>
  <c r="P8207" i="2"/>
  <c r="P8208" i="2"/>
  <c r="P8209" i="2"/>
  <c r="P8210" i="2"/>
  <c r="P8211" i="2"/>
  <c r="P8212" i="2"/>
  <c r="P8213" i="2"/>
  <c r="P8214" i="2"/>
  <c r="P8215" i="2"/>
  <c r="P8216" i="2"/>
  <c r="P8217" i="2"/>
  <c r="P8218" i="2"/>
  <c r="P8219" i="2"/>
  <c r="P8220" i="2"/>
  <c r="P8221" i="2"/>
  <c r="P8222" i="2"/>
  <c r="P8223" i="2"/>
  <c r="P8224" i="2"/>
  <c r="P8225" i="2"/>
  <c r="P8226" i="2"/>
  <c r="P8227" i="2"/>
  <c r="P8228" i="2"/>
  <c r="P8229" i="2"/>
  <c r="P8230" i="2"/>
  <c r="P8231" i="2"/>
  <c r="P8232" i="2"/>
  <c r="P8233" i="2"/>
  <c r="P8234" i="2"/>
  <c r="P8235" i="2"/>
  <c r="P8236" i="2"/>
  <c r="P8237" i="2"/>
  <c r="P8238" i="2"/>
  <c r="P8239" i="2"/>
  <c r="P8240" i="2"/>
  <c r="P8241" i="2"/>
  <c r="P8242" i="2"/>
  <c r="P8243" i="2"/>
  <c r="P8244" i="2"/>
  <c r="P8245" i="2"/>
  <c r="P8246" i="2"/>
  <c r="P8247" i="2"/>
  <c r="P8248" i="2"/>
  <c r="P8249" i="2"/>
  <c r="P8250" i="2"/>
  <c r="P8251" i="2"/>
  <c r="P8252" i="2"/>
  <c r="P8253" i="2"/>
  <c r="P8254" i="2"/>
  <c r="P8255" i="2"/>
  <c r="P8256" i="2"/>
  <c r="P8257" i="2"/>
  <c r="P8258" i="2"/>
  <c r="P8259" i="2"/>
  <c r="P8260" i="2"/>
  <c r="P8261" i="2"/>
  <c r="P8262" i="2"/>
  <c r="P8263" i="2"/>
  <c r="P8264" i="2"/>
  <c r="P8265" i="2"/>
  <c r="P8266" i="2"/>
  <c r="P8267" i="2"/>
  <c r="P8268" i="2"/>
  <c r="P8269" i="2"/>
  <c r="P8270" i="2"/>
  <c r="P8271" i="2"/>
  <c r="P8272" i="2"/>
  <c r="P8273" i="2"/>
  <c r="P8274" i="2"/>
  <c r="P8275" i="2"/>
  <c r="P8276" i="2"/>
  <c r="P8277" i="2"/>
  <c r="P8278" i="2"/>
  <c r="P8279" i="2"/>
  <c r="P8280" i="2"/>
  <c r="P8281" i="2"/>
  <c r="P8282" i="2"/>
  <c r="P8283" i="2"/>
  <c r="P8284" i="2"/>
  <c r="P8285" i="2"/>
  <c r="P8286" i="2"/>
  <c r="P8287" i="2"/>
  <c r="P8288" i="2"/>
  <c r="P8289" i="2"/>
  <c r="P8290" i="2"/>
  <c r="P8291" i="2"/>
  <c r="P8292" i="2"/>
  <c r="P8293" i="2"/>
  <c r="P8294" i="2"/>
  <c r="P8295" i="2"/>
  <c r="P8296" i="2"/>
  <c r="P8297" i="2"/>
  <c r="P8298" i="2"/>
  <c r="P8299" i="2"/>
  <c r="P8300" i="2"/>
  <c r="P8301" i="2"/>
  <c r="P8302" i="2"/>
  <c r="P8303" i="2"/>
  <c r="P8304" i="2"/>
  <c r="P8305" i="2"/>
  <c r="P8306" i="2"/>
  <c r="P8307" i="2"/>
  <c r="P8308" i="2"/>
  <c r="P8309" i="2"/>
  <c r="P8310" i="2"/>
  <c r="P8311" i="2"/>
  <c r="P8312" i="2"/>
  <c r="P8313" i="2"/>
  <c r="P8314" i="2"/>
  <c r="P8315" i="2"/>
  <c r="P8316" i="2"/>
  <c r="P8317" i="2"/>
  <c r="P8318" i="2"/>
  <c r="P8319" i="2"/>
  <c r="P8320" i="2"/>
  <c r="P8321" i="2"/>
  <c r="P8322" i="2"/>
  <c r="P8323" i="2"/>
  <c r="P8324" i="2"/>
  <c r="P8325" i="2"/>
  <c r="P8326" i="2"/>
  <c r="P8327" i="2"/>
  <c r="P8328" i="2"/>
  <c r="P8329" i="2"/>
  <c r="P8330" i="2"/>
  <c r="P8331" i="2"/>
  <c r="P8332" i="2"/>
  <c r="P8333" i="2"/>
  <c r="P8334" i="2"/>
  <c r="P8335" i="2"/>
  <c r="P8336" i="2"/>
  <c r="P8337" i="2"/>
  <c r="P8338" i="2"/>
  <c r="P8339" i="2"/>
  <c r="P8340" i="2"/>
  <c r="P8341" i="2"/>
  <c r="P8342" i="2"/>
  <c r="P8343" i="2"/>
  <c r="P8344" i="2"/>
  <c r="P8345" i="2"/>
  <c r="P8346" i="2"/>
  <c r="P8347" i="2"/>
  <c r="P8348" i="2"/>
  <c r="P8349" i="2"/>
  <c r="P8350" i="2"/>
  <c r="P8351" i="2"/>
  <c r="P8352" i="2"/>
  <c r="P8353" i="2"/>
  <c r="P8354" i="2"/>
  <c r="P8355" i="2"/>
  <c r="P8356" i="2"/>
  <c r="P8357" i="2"/>
  <c r="P8358" i="2"/>
  <c r="P8359" i="2"/>
  <c r="P8360" i="2"/>
  <c r="P8361" i="2"/>
  <c r="P8362" i="2"/>
  <c r="P8363" i="2"/>
  <c r="P8364" i="2"/>
  <c r="P8365" i="2"/>
  <c r="P8366" i="2"/>
  <c r="P8367" i="2"/>
  <c r="P8368" i="2"/>
  <c r="P8369" i="2"/>
  <c r="P8370" i="2"/>
  <c r="P8371" i="2"/>
  <c r="P8372" i="2"/>
  <c r="P8373" i="2"/>
  <c r="P8374" i="2"/>
  <c r="P8375" i="2"/>
  <c r="P8376" i="2"/>
  <c r="P8377" i="2"/>
  <c r="P8378" i="2"/>
  <c r="P8379" i="2"/>
  <c r="P8380" i="2"/>
  <c r="P8381" i="2"/>
  <c r="P8382" i="2"/>
  <c r="P8383" i="2"/>
  <c r="P8384" i="2"/>
  <c r="P8385" i="2"/>
  <c r="P8386" i="2"/>
  <c r="P8387" i="2"/>
  <c r="P8388" i="2"/>
  <c r="P8389" i="2"/>
  <c r="P8390" i="2"/>
  <c r="P8391" i="2"/>
  <c r="P8392" i="2"/>
  <c r="P8393" i="2"/>
  <c r="P8394" i="2"/>
  <c r="P8395" i="2"/>
  <c r="P8396" i="2"/>
  <c r="P8397" i="2"/>
  <c r="P8398" i="2"/>
  <c r="P8399" i="2"/>
  <c r="P8400" i="2"/>
  <c r="P8401" i="2"/>
  <c r="P8402" i="2"/>
  <c r="P8403" i="2"/>
  <c r="P8404" i="2"/>
  <c r="P8405" i="2"/>
  <c r="P8406" i="2"/>
  <c r="P8407" i="2"/>
  <c r="P8408" i="2"/>
  <c r="P8409" i="2"/>
  <c r="P8410" i="2"/>
  <c r="P8411" i="2"/>
  <c r="P8412" i="2"/>
  <c r="P8413" i="2"/>
  <c r="P8414" i="2"/>
  <c r="P8415" i="2"/>
  <c r="P8416" i="2"/>
  <c r="P8417" i="2"/>
  <c r="P8418" i="2"/>
  <c r="P8419" i="2"/>
  <c r="P8420" i="2"/>
  <c r="P8421" i="2"/>
  <c r="P8422" i="2"/>
  <c r="P8423" i="2"/>
  <c r="P8424" i="2"/>
  <c r="P8425" i="2"/>
  <c r="P8426" i="2"/>
  <c r="P8427" i="2"/>
  <c r="P8428" i="2"/>
  <c r="P8429" i="2"/>
  <c r="P8430" i="2"/>
  <c r="P8431" i="2"/>
  <c r="P8432" i="2"/>
  <c r="P8433" i="2"/>
  <c r="P8434" i="2"/>
  <c r="P8435" i="2"/>
  <c r="P8436" i="2"/>
  <c r="P8437" i="2"/>
  <c r="P8438" i="2"/>
  <c r="P8439" i="2"/>
  <c r="P8440" i="2"/>
  <c r="P8441" i="2"/>
  <c r="P8442" i="2"/>
  <c r="P8443" i="2"/>
  <c r="P8444" i="2"/>
  <c r="P8445" i="2"/>
  <c r="P8446" i="2"/>
  <c r="P8447" i="2"/>
  <c r="P8448" i="2"/>
  <c r="P8449" i="2"/>
  <c r="P8450" i="2"/>
  <c r="P8451" i="2"/>
  <c r="P8452" i="2"/>
  <c r="P8453" i="2"/>
  <c r="P8454" i="2"/>
  <c r="P8455" i="2"/>
  <c r="P8456" i="2"/>
  <c r="P8457" i="2"/>
  <c r="P8458" i="2"/>
  <c r="P8459" i="2"/>
  <c r="P8460" i="2"/>
  <c r="P8461" i="2"/>
  <c r="P8462" i="2"/>
  <c r="P8463" i="2"/>
  <c r="P8464" i="2"/>
  <c r="P8465" i="2"/>
  <c r="P8466" i="2"/>
  <c r="P8467" i="2"/>
  <c r="P8468" i="2"/>
  <c r="P8469" i="2"/>
  <c r="P8470" i="2"/>
  <c r="P8471" i="2"/>
  <c r="P8472" i="2"/>
  <c r="P8473" i="2"/>
  <c r="P8474" i="2"/>
  <c r="P8475" i="2"/>
  <c r="P8476" i="2"/>
  <c r="P8477" i="2"/>
  <c r="P8478" i="2"/>
  <c r="P8479" i="2"/>
  <c r="P8480" i="2"/>
  <c r="P8481" i="2"/>
  <c r="P8482" i="2"/>
  <c r="P8483" i="2"/>
  <c r="P8484" i="2"/>
  <c r="P8485" i="2"/>
  <c r="P8486" i="2"/>
  <c r="P8487" i="2"/>
  <c r="P8488" i="2"/>
  <c r="P8489" i="2"/>
  <c r="P8490" i="2"/>
  <c r="P8491" i="2"/>
  <c r="P8492" i="2"/>
  <c r="P8493" i="2"/>
  <c r="P8494" i="2"/>
  <c r="P8495" i="2"/>
  <c r="P8496" i="2"/>
  <c r="P8497" i="2"/>
  <c r="P8498" i="2"/>
  <c r="P8499" i="2"/>
  <c r="P8500" i="2"/>
  <c r="P8501" i="2"/>
  <c r="P8502" i="2"/>
  <c r="P8503" i="2"/>
  <c r="P8504" i="2"/>
  <c r="P8505" i="2"/>
  <c r="P8506" i="2"/>
  <c r="P8507" i="2"/>
  <c r="P8508" i="2"/>
  <c r="P8509" i="2"/>
  <c r="P8510" i="2"/>
  <c r="P8511" i="2"/>
  <c r="P8512" i="2"/>
  <c r="P8513" i="2"/>
  <c r="P8514" i="2"/>
  <c r="P8515" i="2"/>
  <c r="P8516" i="2"/>
  <c r="P8517" i="2"/>
  <c r="P8518" i="2"/>
  <c r="P8519" i="2"/>
  <c r="P8520" i="2"/>
  <c r="P8521" i="2"/>
  <c r="P8522" i="2"/>
  <c r="P8523" i="2"/>
  <c r="P8524" i="2"/>
  <c r="P8525" i="2"/>
  <c r="P8526" i="2"/>
  <c r="P8527" i="2"/>
  <c r="P8528" i="2"/>
  <c r="P8529" i="2"/>
  <c r="P8530" i="2"/>
  <c r="P8531" i="2"/>
  <c r="P8532" i="2"/>
  <c r="P8533" i="2"/>
  <c r="P8534" i="2"/>
  <c r="P8535" i="2"/>
  <c r="P8536" i="2"/>
  <c r="P8537" i="2"/>
  <c r="P8538" i="2"/>
  <c r="P8539" i="2"/>
  <c r="P8540" i="2"/>
  <c r="P8541" i="2"/>
  <c r="P8542" i="2"/>
  <c r="P8543" i="2"/>
  <c r="P8544" i="2"/>
  <c r="P8545" i="2"/>
  <c r="P8546" i="2"/>
  <c r="P8547" i="2"/>
  <c r="P8548" i="2"/>
  <c r="P8549" i="2"/>
  <c r="P8550" i="2"/>
  <c r="P8551" i="2"/>
  <c r="P8552" i="2"/>
  <c r="P8553" i="2"/>
  <c r="P8554" i="2"/>
  <c r="P8555" i="2"/>
  <c r="P8556" i="2"/>
  <c r="P8557" i="2"/>
  <c r="P8558" i="2"/>
  <c r="P8559" i="2"/>
  <c r="P8560" i="2"/>
  <c r="P8561" i="2"/>
  <c r="P8562" i="2"/>
  <c r="P8563" i="2"/>
  <c r="P8564" i="2"/>
  <c r="P8565" i="2"/>
  <c r="P8566" i="2"/>
  <c r="P8567" i="2"/>
  <c r="P8568" i="2"/>
  <c r="P8569" i="2"/>
  <c r="P8570" i="2"/>
  <c r="P8571" i="2"/>
  <c r="P8572" i="2"/>
  <c r="P8573" i="2"/>
  <c r="P8574" i="2"/>
  <c r="P8575" i="2"/>
  <c r="P8576" i="2"/>
  <c r="P8577" i="2"/>
  <c r="P8578" i="2"/>
  <c r="P8579" i="2"/>
  <c r="P8580" i="2"/>
  <c r="P8581" i="2"/>
  <c r="P8582" i="2"/>
  <c r="P8583" i="2"/>
  <c r="P8584" i="2"/>
  <c r="P8585" i="2"/>
  <c r="P8586" i="2"/>
  <c r="P8587" i="2"/>
  <c r="P8588" i="2"/>
  <c r="P8589" i="2"/>
  <c r="P8590" i="2"/>
  <c r="P8591" i="2"/>
  <c r="P8592" i="2"/>
  <c r="P8593" i="2"/>
  <c r="P8594" i="2"/>
  <c r="P8595" i="2"/>
  <c r="P8596" i="2"/>
  <c r="P8597" i="2"/>
  <c r="P8598" i="2"/>
  <c r="P8599" i="2"/>
  <c r="P8600" i="2"/>
  <c r="P8601" i="2"/>
  <c r="P8602" i="2"/>
  <c r="P8603" i="2"/>
  <c r="P8604" i="2"/>
  <c r="P8605" i="2"/>
  <c r="P8606" i="2"/>
  <c r="P8607" i="2"/>
  <c r="P8608" i="2"/>
  <c r="P8609" i="2"/>
  <c r="P8610" i="2"/>
  <c r="P8611" i="2"/>
  <c r="P8612" i="2"/>
  <c r="P8613" i="2"/>
  <c r="P8614" i="2"/>
  <c r="P8615" i="2"/>
  <c r="P8616" i="2"/>
  <c r="P8617" i="2"/>
  <c r="P8618" i="2"/>
  <c r="P8619" i="2"/>
  <c r="P8620" i="2"/>
  <c r="P8621" i="2"/>
  <c r="P8622" i="2"/>
  <c r="P8623" i="2"/>
  <c r="P8624" i="2"/>
  <c r="P8625" i="2"/>
  <c r="P8626" i="2"/>
  <c r="P8627" i="2"/>
  <c r="P8628" i="2"/>
  <c r="P8629" i="2"/>
  <c r="P8630" i="2"/>
  <c r="P8631" i="2"/>
  <c r="P8632" i="2"/>
  <c r="P8633" i="2"/>
  <c r="P8634" i="2"/>
  <c r="P8635" i="2"/>
  <c r="P8636" i="2"/>
  <c r="P8637" i="2"/>
  <c r="P8638" i="2"/>
  <c r="P8639" i="2"/>
  <c r="P8640" i="2"/>
  <c r="P8641" i="2"/>
  <c r="P8642" i="2"/>
  <c r="P8643" i="2"/>
  <c r="P8644" i="2"/>
  <c r="P8645" i="2"/>
  <c r="P8646" i="2"/>
  <c r="P8647" i="2"/>
  <c r="P8648" i="2"/>
  <c r="P8649" i="2"/>
  <c r="P8650" i="2"/>
  <c r="P8651" i="2"/>
  <c r="P8652" i="2"/>
  <c r="P8653" i="2"/>
  <c r="P8654" i="2"/>
  <c r="P8655" i="2"/>
  <c r="P8656" i="2"/>
  <c r="P8657" i="2"/>
  <c r="P8658" i="2"/>
  <c r="P8659" i="2"/>
  <c r="P8660" i="2"/>
  <c r="P8661" i="2"/>
  <c r="P8662" i="2"/>
  <c r="P8663" i="2"/>
  <c r="P8664" i="2"/>
  <c r="P8665" i="2"/>
  <c r="P8666" i="2"/>
  <c r="P8667" i="2"/>
  <c r="P8668" i="2"/>
  <c r="P8669" i="2"/>
  <c r="P8670" i="2"/>
  <c r="P8671" i="2"/>
  <c r="P8672" i="2"/>
  <c r="P8673" i="2"/>
  <c r="P8674" i="2"/>
  <c r="P8675" i="2"/>
  <c r="P8676" i="2"/>
  <c r="P8677" i="2"/>
  <c r="P8678" i="2"/>
  <c r="P8679" i="2"/>
  <c r="P8680" i="2"/>
  <c r="P8681" i="2"/>
  <c r="P8682" i="2"/>
  <c r="P8683" i="2"/>
  <c r="P8684" i="2"/>
  <c r="P8685" i="2"/>
  <c r="P8686" i="2"/>
  <c r="P8687" i="2"/>
  <c r="P8688" i="2"/>
  <c r="P8689" i="2"/>
  <c r="P8690" i="2"/>
  <c r="P8691" i="2"/>
  <c r="P8692" i="2"/>
  <c r="P8693" i="2"/>
  <c r="P8694" i="2"/>
  <c r="P8695" i="2"/>
  <c r="P8696" i="2"/>
  <c r="P8697" i="2"/>
  <c r="P8698" i="2"/>
  <c r="P8699" i="2"/>
  <c r="P8700" i="2"/>
  <c r="P8701" i="2"/>
  <c r="P8702" i="2"/>
  <c r="P8703" i="2"/>
  <c r="P8704" i="2"/>
  <c r="P8705" i="2"/>
  <c r="P8706" i="2"/>
  <c r="P8707" i="2"/>
  <c r="P8708" i="2"/>
  <c r="P8709" i="2"/>
  <c r="P8710" i="2"/>
  <c r="P8711" i="2"/>
  <c r="P8712" i="2"/>
  <c r="P8713" i="2"/>
  <c r="P8714" i="2"/>
  <c r="P8715" i="2"/>
  <c r="P8716" i="2"/>
  <c r="P8717" i="2"/>
  <c r="P8718" i="2"/>
  <c r="P8719" i="2"/>
  <c r="P8720" i="2"/>
  <c r="P8721" i="2"/>
  <c r="P8722" i="2"/>
  <c r="P8723" i="2"/>
  <c r="P8724" i="2"/>
  <c r="P8725" i="2"/>
  <c r="P8726" i="2"/>
  <c r="P8727" i="2"/>
  <c r="P8728" i="2"/>
  <c r="P8729" i="2"/>
  <c r="P8730" i="2"/>
  <c r="P8731" i="2"/>
  <c r="P8732" i="2"/>
  <c r="P8733" i="2"/>
  <c r="P8734" i="2"/>
  <c r="P8735" i="2"/>
  <c r="P8736" i="2"/>
  <c r="P8737" i="2"/>
  <c r="P8738" i="2"/>
  <c r="P8739" i="2"/>
  <c r="P8740" i="2"/>
  <c r="P8741" i="2"/>
  <c r="P8742" i="2"/>
  <c r="P8743" i="2"/>
  <c r="P8744" i="2"/>
  <c r="P8745" i="2"/>
  <c r="P8746" i="2"/>
  <c r="P8747" i="2"/>
  <c r="P8748" i="2"/>
  <c r="P8749" i="2"/>
  <c r="P8750" i="2"/>
  <c r="P8751" i="2"/>
  <c r="P8752" i="2"/>
  <c r="P8753" i="2"/>
  <c r="P8754" i="2"/>
  <c r="P8755" i="2"/>
  <c r="P8756" i="2"/>
  <c r="P8757" i="2"/>
  <c r="P8758" i="2"/>
  <c r="P8759" i="2"/>
  <c r="P8760" i="2"/>
  <c r="P8761" i="2"/>
  <c r="P8762" i="2"/>
  <c r="P8763" i="2"/>
  <c r="P8764" i="2"/>
  <c r="P8765" i="2"/>
  <c r="P8766" i="2"/>
  <c r="P8767" i="2"/>
  <c r="P8768" i="2"/>
  <c r="P8769" i="2"/>
  <c r="P8770" i="2"/>
  <c r="P8771" i="2"/>
  <c r="P8772" i="2"/>
  <c r="P8773" i="2"/>
  <c r="P8774" i="2"/>
  <c r="P8775" i="2"/>
  <c r="P8776" i="2"/>
  <c r="P8777" i="2"/>
  <c r="P8778" i="2"/>
  <c r="P8779" i="2"/>
  <c r="P8780" i="2"/>
  <c r="P8781" i="2"/>
  <c r="P8782" i="2"/>
  <c r="P8783" i="2"/>
  <c r="P8784" i="2"/>
  <c r="P8785" i="2"/>
  <c r="P8786" i="2"/>
  <c r="P8787" i="2"/>
  <c r="P8788" i="2"/>
  <c r="P8789" i="2"/>
  <c r="P8790" i="2"/>
  <c r="P8791" i="2"/>
  <c r="P8792" i="2"/>
  <c r="P8793" i="2"/>
  <c r="P8794" i="2"/>
  <c r="P8795" i="2"/>
  <c r="P8796" i="2"/>
  <c r="P8797" i="2"/>
  <c r="P8798" i="2"/>
  <c r="P8799" i="2"/>
  <c r="P8800" i="2"/>
  <c r="P8801" i="2"/>
  <c r="P8802" i="2"/>
  <c r="P8803" i="2"/>
  <c r="P8804" i="2"/>
  <c r="P8805" i="2"/>
  <c r="P8806" i="2"/>
  <c r="P8807" i="2"/>
  <c r="P8808" i="2"/>
  <c r="P8809" i="2"/>
  <c r="P8810" i="2"/>
  <c r="P8811" i="2"/>
  <c r="P8812" i="2"/>
  <c r="P8813" i="2"/>
  <c r="P8814" i="2"/>
  <c r="P8815" i="2"/>
  <c r="P8816" i="2"/>
  <c r="P8817" i="2"/>
  <c r="P8818" i="2"/>
  <c r="P8819" i="2"/>
  <c r="P8820" i="2"/>
  <c r="P8821" i="2"/>
  <c r="P8822" i="2"/>
  <c r="P8823" i="2"/>
  <c r="P8824" i="2"/>
  <c r="P8825" i="2"/>
  <c r="P8826" i="2"/>
  <c r="P8827" i="2"/>
  <c r="P8828" i="2"/>
  <c r="P8829" i="2"/>
  <c r="P8830" i="2"/>
  <c r="P8831" i="2"/>
  <c r="P8832" i="2"/>
  <c r="P8833" i="2"/>
  <c r="P8834" i="2"/>
  <c r="P8835" i="2"/>
  <c r="P8836" i="2"/>
  <c r="P8837" i="2"/>
  <c r="P8838" i="2"/>
  <c r="P8839" i="2"/>
  <c r="P8840" i="2"/>
  <c r="P8841" i="2"/>
  <c r="P8842" i="2"/>
  <c r="P8843" i="2"/>
  <c r="P8844" i="2"/>
  <c r="P8845" i="2"/>
  <c r="P8846" i="2"/>
  <c r="P8847" i="2"/>
  <c r="P8848" i="2"/>
  <c r="P8849" i="2"/>
  <c r="P8850" i="2"/>
  <c r="P8851" i="2"/>
  <c r="P8852" i="2"/>
  <c r="P8853" i="2"/>
  <c r="P8854" i="2"/>
  <c r="P8855" i="2"/>
  <c r="P8856" i="2"/>
  <c r="P8857" i="2"/>
  <c r="P8858" i="2"/>
  <c r="P8859" i="2"/>
  <c r="P8860" i="2"/>
  <c r="P8861" i="2"/>
  <c r="P8862" i="2"/>
  <c r="P8863" i="2"/>
  <c r="P8864" i="2"/>
  <c r="P8865" i="2"/>
  <c r="P8866" i="2"/>
  <c r="P8867" i="2"/>
  <c r="P8868" i="2"/>
  <c r="P8869" i="2"/>
  <c r="P8870" i="2"/>
  <c r="P8871" i="2"/>
  <c r="P8872" i="2"/>
  <c r="P8873" i="2"/>
  <c r="P8874" i="2"/>
  <c r="P8875" i="2"/>
  <c r="P8876" i="2"/>
  <c r="P8877" i="2"/>
  <c r="P8878" i="2"/>
  <c r="P8879" i="2"/>
  <c r="P8880" i="2"/>
  <c r="P8881" i="2"/>
  <c r="P8882" i="2"/>
  <c r="P8883" i="2"/>
  <c r="P8884" i="2"/>
  <c r="P8885" i="2"/>
  <c r="P8886" i="2"/>
  <c r="P8887" i="2"/>
  <c r="P8888" i="2"/>
  <c r="P8889" i="2"/>
  <c r="P8890" i="2"/>
  <c r="P8891" i="2"/>
  <c r="P8892" i="2"/>
  <c r="P8893" i="2"/>
  <c r="P8894" i="2"/>
  <c r="P8895" i="2"/>
  <c r="P8896" i="2"/>
  <c r="P8897" i="2"/>
  <c r="P8898" i="2"/>
  <c r="P8899" i="2"/>
  <c r="P8900" i="2"/>
  <c r="P8901" i="2"/>
  <c r="P8902" i="2"/>
  <c r="P8903" i="2"/>
  <c r="P8904" i="2"/>
  <c r="P8905" i="2"/>
  <c r="P8906" i="2"/>
  <c r="P8907" i="2"/>
  <c r="P8908" i="2"/>
  <c r="P8909" i="2"/>
  <c r="P8910" i="2"/>
  <c r="P8911" i="2"/>
  <c r="P8912" i="2"/>
  <c r="P8913" i="2"/>
  <c r="P8914" i="2"/>
  <c r="P8915" i="2"/>
  <c r="P8916" i="2"/>
  <c r="P8917" i="2"/>
  <c r="P8918" i="2"/>
  <c r="P8919" i="2"/>
  <c r="P8920" i="2"/>
  <c r="P8921" i="2"/>
  <c r="P8922" i="2"/>
  <c r="P8923" i="2"/>
  <c r="P8924" i="2"/>
  <c r="P8925" i="2"/>
  <c r="P8926" i="2"/>
  <c r="P8927" i="2"/>
  <c r="P8928" i="2"/>
  <c r="P8929" i="2"/>
  <c r="P8930" i="2"/>
  <c r="P8931" i="2"/>
  <c r="P8932" i="2"/>
  <c r="P8933" i="2"/>
  <c r="P8934" i="2"/>
  <c r="P8935" i="2"/>
  <c r="P8936" i="2"/>
  <c r="P8937" i="2"/>
  <c r="P8938" i="2"/>
  <c r="P8939" i="2"/>
  <c r="P8940" i="2"/>
  <c r="P8941" i="2"/>
  <c r="P8942" i="2"/>
  <c r="P8943" i="2"/>
  <c r="P8944" i="2"/>
  <c r="P8945" i="2"/>
  <c r="P8946" i="2"/>
  <c r="P8947" i="2"/>
  <c r="P8948" i="2"/>
  <c r="P8949" i="2"/>
  <c r="P8950" i="2"/>
  <c r="P8951" i="2"/>
  <c r="P8952" i="2"/>
  <c r="P8953" i="2"/>
  <c r="P8954" i="2"/>
  <c r="P8955" i="2"/>
  <c r="P8956" i="2"/>
  <c r="P8957" i="2"/>
  <c r="P8958" i="2"/>
  <c r="P8959" i="2"/>
  <c r="P8960" i="2"/>
  <c r="P8961" i="2"/>
  <c r="P8962" i="2"/>
  <c r="P8963" i="2"/>
  <c r="P8964" i="2"/>
  <c r="P8965" i="2"/>
  <c r="P8966" i="2"/>
  <c r="P8967" i="2"/>
  <c r="P8968" i="2"/>
  <c r="P8969" i="2"/>
  <c r="P8970" i="2"/>
  <c r="P8971" i="2"/>
  <c r="P8972" i="2"/>
  <c r="P8973" i="2"/>
  <c r="P8974" i="2"/>
  <c r="P8975" i="2"/>
  <c r="P8976" i="2"/>
  <c r="P8977" i="2"/>
  <c r="P8978" i="2"/>
  <c r="P8979" i="2"/>
  <c r="P8980" i="2"/>
  <c r="P8981" i="2"/>
  <c r="P8982" i="2"/>
  <c r="P8983" i="2"/>
  <c r="P8984" i="2"/>
  <c r="P8985" i="2"/>
  <c r="P8986" i="2"/>
  <c r="P8987" i="2"/>
  <c r="P8988" i="2"/>
  <c r="P8989" i="2"/>
  <c r="P8990" i="2"/>
  <c r="P8991" i="2"/>
  <c r="P8992" i="2"/>
  <c r="P8993" i="2"/>
  <c r="P8994" i="2"/>
  <c r="P8995" i="2"/>
  <c r="P8996" i="2"/>
  <c r="P8997" i="2"/>
  <c r="P8998" i="2"/>
  <c r="P8999" i="2"/>
  <c r="P9000" i="2"/>
  <c r="P9001" i="2"/>
  <c r="P9002" i="2"/>
  <c r="P9003" i="2"/>
  <c r="P9004" i="2"/>
  <c r="P9005" i="2"/>
  <c r="P9006" i="2"/>
  <c r="P9007" i="2"/>
  <c r="P9008" i="2"/>
  <c r="P9009" i="2"/>
  <c r="P9010" i="2"/>
  <c r="P9011" i="2"/>
  <c r="P9012" i="2"/>
  <c r="P9013" i="2"/>
  <c r="P9014" i="2"/>
  <c r="P9015" i="2"/>
  <c r="P9016" i="2"/>
  <c r="P9017" i="2"/>
  <c r="P9018" i="2"/>
  <c r="P9019" i="2"/>
  <c r="P9020" i="2"/>
  <c r="P9021" i="2"/>
  <c r="P9022" i="2"/>
  <c r="P9023" i="2"/>
  <c r="P9024" i="2"/>
  <c r="P9025" i="2"/>
  <c r="P9026" i="2"/>
  <c r="P9027" i="2"/>
  <c r="P9028" i="2"/>
  <c r="P9029" i="2"/>
  <c r="P9030" i="2"/>
  <c r="P9031" i="2"/>
  <c r="P9032" i="2"/>
  <c r="P9033" i="2"/>
  <c r="P9034" i="2"/>
  <c r="P9035" i="2"/>
  <c r="P9036" i="2"/>
  <c r="P9037" i="2"/>
  <c r="P9038" i="2"/>
  <c r="P9039" i="2"/>
  <c r="P9040" i="2"/>
  <c r="P9041" i="2"/>
  <c r="P9042" i="2"/>
  <c r="P9043" i="2"/>
  <c r="P9044" i="2"/>
  <c r="P9045" i="2"/>
  <c r="P9046" i="2"/>
  <c r="P9047" i="2"/>
  <c r="P9048" i="2"/>
  <c r="P9049" i="2"/>
  <c r="P9050" i="2"/>
  <c r="P9051" i="2"/>
  <c r="P9052" i="2"/>
  <c r="P9053" i="2"/>
  <c r="P9054" i="2"/>
  <c r="P9055" i="2"/>
  <c r="P9056" i="2"/>
  <c r="P9057" i="2"/>
  <c r="P9058" i="2"/>
  <c r="P9059" i="2"/>
  <c r="P9060" i="2"/>
  <c r="P9061" i="2"/>
  <c r="P9062" i="2"/>
  <c r="P9063" i="2"/>
  <c r="P9064" i="2"/>
  <c r="P9065" i="2"/>
  <c r="P9066" i="2"/>
  <c r="P9067" i="2"/>
  <c r="P9068" i="2"/>
  <c r="P9069" i="2"/>
  <c r="P9070" i="2"/>
  <c r="P9071" i="2"/>
  <c r="P9072" i="2"/>
  <c r="P9073" i="2"/>
  <c r="P9074" i="2"/>
  <c r="P9075" i="2"/>
  <c r="P9076" i="2"/>
  <c r="P9077" i="2"/>
  <c r="P9078" i="2"/>
  <c r="P9079" i="2"/>
  <c r="P9080" i="2"/>
  <c r="P9081" i="2"/>
  <c r="P9082" i="2"/>
  <c r="P9083" i="2"/>
  <c r="P9084" i="2"/>
  <c r="P9085" i="2"/>
  <c r="P9086" i="2"/>
  <c r="P9087" i="2"/>
  <c r="P9088" i="2"/>
  <c r="P9089" i="2"/>
  <c r="P9090" i="2"/>
  <c r="P9091" i="2"/>
  <c r="P9092" i="2"/>
  <c r="P9093" i="2"/>
  <c r="P9094" i="2"/>
  <c r="P9095" i="2"/>
  <c r="P9096" i="2"/>
  <c r="P9097" i="2"/>
  <c r="P9098" i="2"/>
  <c r="P9099" i="2"/>
  <c r="P9100" i="2"/>
  <c r="P9101" i="2"/>
  <c r="P9102" i="2"/>
  <c r="P9103" i="2"/>
  <c r="P9104" i="2"/>
  <c r="P9105" i="2"/>
  <c r="P9106" i="2"/>
  <c r="P9107" i="2"/>
  <c r="P9108" i="2"/>
  <c r="P9109" i="2"/>
  <c r="P9110" i="2"/>
  <c r="P9111" i="2"/>
  <c r="P9112" i="2"/>
  <c r="P9113" i="2"/>
  <c r="P9114" i="2"/>
  <c r="P9115" i="2"/>
  <c r="P9116" i="2"/>
  <c r="P9117" i="2"/>
  <c r="P9118" i="2"/>
  <c r="P9119" i="2"/>
  <c r="P9120" i="2"/>
  <c r="P9121" i="2"/>
  <c r="P9122" i="2"/>
  <c r="P9123" i="2"/>
  <c r="P9124" i="2"/>
  <c r="P9125" i="2"/>
  <c r="P9126" i="2"/>
  <c r="P9127" i="2"/>
  <c r="P9128" i="2"/>
  <c r="P9129" i="2"/>
  <c r="P9130" i="2"/>
  <c r="P9131" i="2"/>
  <c r="P9132" i="2"/>
  <c r="P9133" i="2"/>
  <c r="P9134" i="2"/>
  <c r="P9135" i="2"/>
  <c r="P9136" i="2"/>
  <c r="P9137" i="2"/>
  <c r="P9138" i="2"/>
  <c r="P9139" i="2"/>
  <c r="P9140" i="2"/>
  <c r="P9141" i="2"/>
  <c r="P9142" i="2"/>
  <c r="P9143" i="2"/>
  <c r="P9144" i="2"/>
  <c r="P9145" i="2"/>
  <c r="P9146" i="2"/>
  <c r="P9147" i="2"/>
  <c r="P9148" i="2"/>
  <c r="P9149" i="2"/>
  <c r="P9150" i="2"/>
  <c r="P9151" i="2"/>
  <c r="P9152" i="2"/>
  <c r="P9153" i="2"/>
  <c r="P9154" i="2"/>
  <c r="P9155" i="2"/>
  <c r="P9156" i="2"/>
  <c r="P9157" i="2"/>
  <c r="P9158" i="2"/>
  <c r="P9159" i="2"/>
  <c r="P9160" i="2"/>
  <c r="P9161" i="2"/>
  <c r="P9162" i="2"/>
  <c r="P9163" i="2"/>
  <c r="P9164" i="2"/>
  <c r="P9165" i="2"/>
  <c r="P9166" i="2"/>
  <c r="P9167" i="2"/>
  <c r="P9168" i="2"/>
  <c r="P9169" i="2"/>
  <c r="P9170" i="2"/>
  <c r="P9171" i="2"/>
  <c r="P9172" i="2"/>
  <c r="P9173" i="2"/>
  <c r="P9174" i="2"/>
  <c r="P9175" i="2"/>
  <c r="P9176" i="2"/>
  <c r="P9177" i="2"/>
  <c r="P9178" i="2"/>
  <c r="P9179" i="2"/>
  <c r="P9180" i="2"/>
  <c r="P9181" i="2"/>
  <c r="P9182" i="2"/>
  <c r="P9183" i="2"/>
  <c r="P9184" i="2"/>
  <c r="P9185" i="2"/>
  <c r="P9186" i="2"/>
  <c r="P9187" i="2"/>
  <c r="P9188" i="2"/>
  <c r="P9189" i="2"/>
  <c r="P9190" i="2"/>
  <c r="P9191" i="2"/>
  <c r="P9192" i="2"/>
  <c r="P9193" i="2"/>
  <c r="P9194" i="2"/>
  <c r="P9195" i="2"/>
  <c r="P9196" i="2"/>
  <c r="P9197" i="2"/>
  <c r="P9198" i="2"/>
  <c r="P9199" i="2"/>
  <c r="P9200" i="2"/>
  <c r="P9201" i="2"/>
  <c r="P9202" i="2"/>
  <c r="P9203" i="2"/>
  <c r="P9204" i="2"/>
  <c r="P9205" i="2"/>
  <c r="P9206" i="2"/>
  <c r="P9207" i="2"/>
  <c r="P9208" i="2"/>
  <c r="P9209" i="2"/>
  <c r="P9210" i="2"/>
  <c r="P9211" i="2"/>
  <c r="P9212" i="2"/>
  <c r="P9213" i="2"/>
  <c r="P9214" i="2"/>
  <c r="P9215" i="2"/>
  <c r="P9216" i="2"/>
  <c r="P9217" i="2"/>
  <c r="P9218" i="2"/>
  <c r="P9219" i="2"/>
  <c r="P9220" i="2"/>
  <c r="P9221" i="2"/>
  <c r="P9222" i="2"/>
  <c r="P9223" i="2"/>
  <c r="P9224" i="2"/>
  <c r="P9225" i="2"/>
  <c r="P9226" i="2"/>
  <c r="P9227" i="2"/>
  <c r="P9228" i="2"/>
  <c r="P9229" i="2"/>
  <c r="P9230" i="2"/>
  <c r="P9231" i="2"/>
  <c r="P9232" i="2"/>
  <c r="P9233" i="2"/>
  <c r="P9234" i="2"/>
  <c r="P9235" i="2"/>
  <c r="P9236" i="2"/>
  <c r="P9237" i="2"/>
  <c r="P9238" i="2"/>
  <c r="P9239" i="2"/>
  <c r="P9240" i="2"/>
  <c r="P9241" i="2"/>
  <c r="P9242" i="2"/>
  <c r="P9243" i="2"/>
  <c r="P9244" i="2"/>
  <c r="P9245" i="2"/>
  <c r="P9246" i="2"/>
  <c r="P9247" i="2"/>
  <c r="P9248" i="2"/>
  <c r="P9249" i="2"/>
  <c r="P9250" i="2"/>
  <c r="P9251" i="2"/>
  <c r="P9252" i="2"/>
  <c r="P9253" i="2"/>
  <c r="P9254" i="2"/>
  <c r="P9255" i="2"/>
  <c r="P9256" i="2"/>
  <c r="P9257" i="2"/>
  <c r="P9258" i="2"/>
  <c r="P9259" i="2"/>
  <c r="P9260" i="2"/>
  <c r="P9261" i="2"/>
  <c r="P9262" i="2"/>
  <c r="P9263" i="2"/>
  <c r="P9264" i="2"/>
  <c r="P9265" i="2"/>
  <c r="P9266" i="2"/>
  <c r="P9267" i="2"/>
  <c r="P9268" i="2"/>
  <c r="P9269" i="2"/>
  <c r="P9270" i="2"/>
  <c r="P9271" i="2"/>
  <c r="P9272" i="2"/>
  <c r="P9273" i="2"/>
  <c r="P9274" i="2"/>
  <c r="P9275" i="2"/>
  <c r="P9276" i="2"/>
  <c r="P9277" i="2"/>
  <c r="P9278" i="2"/>
  <c r="P9279" i="2"/>
  <c r="P9280" i="2"/>
  <c r="P9281" i="2"/>
  <c r="P9282" i="2"/>
  <c r="P9283" i="2"/>
  <c r="P9284" i="2"/>
  <c r="P9285" i="2"/>
  <c r="P9286" i="2"/>
  <c r="P9287" i="2"/>
  <c r="P9288" i="2"/>
  <c r="P9289" i="2"/>
  <c r="P9290" i="2"/>
  <c r="P9291" i="2"/>
  <c r="P9292" i="2"/>
  <c r="P9293" i="2"/>
  <c r="P9294" i="2"/>
  <c r="P9295" i="2"/>
  <c r="P9296" i="2"/>
  <c r="P9297" i="2"/>
  <c r="P9298" i="2"/>
  <c r="P9299" i="2"/>
  <c r="P9300" i="2"/>
  <c r="P9301" i="2"/>
  <c r="P9302" i="2"/>
  <c r="P9303" i="2"/>
  <c r="P9304" i="2"/>
  <c r="P9305" i="2"/>
  <c r="P9306" i="2"/>
  <c r="P9307" i="2"/>
  <c r="P9308" i="2"/>
  <c r="P9309" i="2"/>
  <c r="P9310" i="2"/>
  <c r="P9311" i="2"/>
  <c r="P9312" i="2"/>
  <c r="P9313" i="2"/>
  <c r="P9314" i="2"/>
  <c r="P9315" i="2"/>
  <c r="P9316" i="2"/>
  <c r="P9317" i="2"/>
  <c r="P9318" i="2"/>
  <c r="P9319" i="2"/>
  <c r="P9320" i="2"/>
  <c r="P9321" i="2"/>
  <c r="P9322" i="2"/>
  <c r="P9323" i="2"/>
  <c r="P9324" i="2"/>
  <c r="P9325" i="2"/>
  <c r="P9326" i="2"/>
  <c r="P9327" i="2"/>
  <c r="P9328" i="2"/>
  <c r="P9329" i="2"/>
  <c r="P9330" i="2"/>
  <c r="P9331" i="2"/>
  <c r="P9332" i="2"/>
  <c r="P9333" i="2"/>
  <c r="P9334" i="2"/>
  <c r="P9335" i="2"/>
  <c r="P9336" i="2"/>
  <c r="P9337" i="2"/>
  <c r="P9338" i="2"/>
  <c r="P9339" i="2"/>
  <c r="P9340" i="2"/>
  <c r="P9341" i="2"/>
  <c r="P9342" i="2"/>
  <c r="P9343" i="2"/>
  <c r="P9344" i="2"/>
  <c r="P9345" i="2"/>
  <c r="P9346" i="2"/>
  <c r="P9347" i="2"/>
  <c r="P9348" i="2"/>
  <c r="P9349" i="2"/>
  <c r="P9350" i="2"/>
  <c r="P9351" i="2"/>
  <c r="P9352" i="2"/>
  <c r="P9353" i="2"/>
  <c r="P9354" i="2"/>
  <c r="P9355" i="2"/>
  <c r="P9356" i="2"/>
  <c r="P9357" i="2"/>
  <c r="P9358" i="2"/>
  <c r="P9359" i="2"/>
  <c r="P9360" i="2"/>
  <c r="P9361" i="2"/>
  <c r="P9362" i="2"/>
  <c r="P9363" i="2"/>
  <c r="P9364" i="2"/>
  <c r="P9365" i="2"/>
  <c r="P9366" i="2"/>
  <c r="P9367" i="2"/>
  <c r="P9368" i="2"/>
  <c r="P9369" i="2"/>
  <c r="P9370" i="2"/>
  <c r="P9371" i="2"/>
  <c r="P9372" i="2"/>
  <c r="P9373" i="2"/>
  <c r="P9374" i="2"/>
  <c r="P9375" i="2"/>
  <c r="P9376" i="2"/>
  <c r="P9377" i="2"/>
  <c r="P9378" i="2"/>
  <c r="P9379" i="2"/>
  <c r="P9380" i="2"/>
  <c r="P9381" i="2"/>
  <c r="P9382" i="2"/>
  <c r="P9383" i="2"/>
  <c r="P9384" i="2"/>
  <c r="P9385" i="2"/>
  <c r="P9386" i="2"/>
  <c r="P9387" i="2"/>
  <c r="P9388" i="2"/>
  <c r="P9389" i="2"/>
  <c r="P9390" i="2"/>
  <c r="P9391" i="2"/>
  <c r="P9392" i="2"/>
  <c r="P9393" i="2"/>
  <c r="P9394" i="2"/>
  <c r="P9395" i="2"/>
  <c r="P9396" i="2"/>
  <c r="P9397" i="2"/>
  <c r="P9398" i="2"/>
  <c r="P9399" i="2"/>
  <c r="P9400" i="2"/>
  <c r="P9401" i="2"/>
  <c r="P9402" i="2"/>
  <c r="P9403" i="2"/>
  <c r="P9404" i="2"/>
  <c r="P9405" i="2"/>
  <c r="P9406" i="2"/>
  <c r="P9407" i="2"/>
  <c r="P9408" i="2"/>
  <c r="P9409" i="2"/>
  <c r="P9410" i="2"/>
  <c r="P9411" i="2"/>
  <c r="P9412" i="2"/>
  <c r="P9413" i="2"/>
  <c r="P9414" i="2"/>
  <c r="P9415" i="2"/>
  <c r="P9416" i="2"/>
  <c r="P9417" i="2"/>
  <c r="P9418" i="2"/>
  <c r="P9419" i="2"/>
  <c r="P9420" i="2"/>
  <c r="P9421" i="2"/>
  <c r="P9422" i="2"/>
  <c r="P9423" i="2"/>
  <c r="P9424" i="2"/>
  <c r="P9425" i="2"/>
  <c r="P9426" i="2"/>
  <c r="P9427" i="2"/>
  <c r="P9428" i="2"/>
  <c r="P9429" i="2"/>
  <c r="P9430" i="2"/>
  <c r="P9431" i="2"/>
  <c r="P9432" i="2"/>
  <c r="P9433" i="2"/>
  <c r="P9434" i="2"/>
  <c r="P9435" i="2"/>
  <c r="P9436" i="2"/>
  <c r="P9437" i="2"/>
  <c r="P9438" i="2"/>
  <c r="P9439" i="2"/>
  <c r="P9440" i="2"/>
  <c r="P9441" i="2"/>
  <c r="P9442" i="2"/>
  <c r="P9443" i="2"/>
  <c r="P9444" i="2"/>
  <c r="P9445" i="2"/>
  <c r="P9446" i="2"/>
  <c r="P9447" i="2"/>
  <c r="P9448" i="2"/>
  <c r="P9449" i="2"/>
  <c r="P9450" i="2"/>
  <c r="P9451" i="2"/>
  <c r="P9452" i="2"/>
  <c r="P9453" i="2"/>
  <c r="P9454" i="2"/>
  <c r="P9455" i="2"/>
  <c r="P9456" i="2"/>
  <c r="P9457" i="2"/>
  <c r="P9458" i="2"/>
  <c r="P9459" i="2"/>
  <c r="P9460" i="2"/>
  <c r="P9461" i="2"/>
  <c r="P9462" i="2"/>
  <c r="P9463" i="2"/>
  <c r="P9464" i="2"/>
  <c r="P9465" i="2"/>
  <c r="P9466" i="2"/>
  <c r="P9467" i="2"/>
  <c r="P9468" i="2"/>
  <c r="P9469" i="2"/>
  <c r="P9470" i="2"/>
  <c r="P9471" i="2"/>
  <c r="P9472" i="2"/>
  <c r="P9473" i="2"/>
  <c r="P9474" i="2"/>
  <c r="P9475" i="2"/>
  <c r="P9476" i="2"/>
  <c r="P9477" i="2"/>
  <c r="P9478" i="2"/>
  <c r="P9479" i="2"/>
  <c r="P9480" i="2"/>
  <c r="P9481" i="2"/>
  <c r="P9482" i="2"/>
  <c r="P9483" i="2"/>
  <c r="P9484" i="2"/>
  <c r="P9485" i="2"/>
  <c r="P9486" i="2"/>
  <c r="P9487" i="2"/>
  <c r="P9488" i="2"/>
  <c r="P9489" i="2"/>
  <c r="P9490" i="2"/>
  <c r="P9491" i="2"/>
  <c r="P9492" i="2"/>
  <c r="P9493" i="2"/>
  <c r="P9494" i="2"/>
  <c r="P9495" i="2"/>
  <c r="P9496" i="2"/>
  <c r="P9497" i="2"/>
  <c r="P9498" i="2"/>
  <c r="P9499" i="2"/>
  <c r="P9500" i="2"/>
  <c r="P9501" i="2"/>
  <c r="P9502" i="2"/>
  <c r="P9503" i="2"/>
  <c r="P9504" i="2"/>
  <c r="P9505" i="2"/>
  <c r="P9506" i="2"/>
  <c r="P9507" i="2"/>
  <c r="P9508" i="2"/>
  <c r="P9509" i="2"/>
  <c r="P9510" i="2"/>
  <c r="P9511" i="2"/>
  <c r="P9512" i="2"/>
  <c r="P9513" i="2"/>
  <c r="P9514" i="2"/>
  <c r="P9515" i="2"/>
  <c r="P9516" i="2"/>
  <c r="P9517" i="2"/>
  <c r="P9518" i="2"/>
  <c r="P9519" i="2"/>
  <c r="P9520" i="2"/>
  <c r="P9521" i="2"/>
  <c r="P9522" i="2"/>
  <c r="P9523" i="2"/>
  <c r="P9524" i="2"/>
  <c r="P9525" i="2"/>
  <c r="P9526" i="2"/>
  <c r="P9527" i="2"/>
  <c r="P9528" i="2"/>
  <c r="P9529" i="2"/>
  <c r="P9530" i="2"/>
  <c r="P9531" i="2"/>
  <c r="P9532" i="2"/>
  <c r="P9533" i="2"/>
  <c r="P9534" i="2"/>
  <c r="P9535" i="2"/>
  <c r="P9536" i="2"/>
  <c r="P9537" i="2"/>
  <c r="P9538" i="2"/>
  <c r="P9539" i="2"/>
  <c r="P9540" i="2"/>
  <c r="P9541" i="2"/>
  <c r="P9542" i="2"/>
  <c r="P9543" i="2"/>
  <c r="P9544" i="2"/>
  <c r="P9545" i="2"/>
  <c r="P9546" i="2"/>
  <c r="P9547" i="2"/>
  <c r="P9548" i="2"/>
  <c r="P9549" i="2"/>
  <c r="P9550" i="2"/>
  <c r="P9551" i="2"/>
  <c r="P9552" i="2"/>
  <c r="P9553" i="2"/>
  <c r="P9554" i="2"/>
  <c r="P9555" i="2"/>
  <c r="P9556" i="2"/>
  <c r="P9557" i="2"/>
  <c r="P9558" i="2"/>
  <c r="P9559" i="2"/>
  <c r="P9560" i="2"/>
  <c r="P9561" i="2"/>
  <c r="P9562" i="2"/>
  <c r="P9563" i="2"/>
  <c r="P9564" i="2"/>
  <c r="P9565" i="2"/>
  <c r="P9566" i="2"/>
  <c r="P9567" i="2"/>
  <c r="P9568" i="2"/>
  <c r="P9569" i="2"/>
  <c r="P9570" i="2"/>
  <c r="P9571" i="2"/>
  <c r="P9572" i="2"/>
  <c r="P9573" i="2"/>
  <c r="P9574" i="2"/>
  <c r="P9575" i="2"/>
  <c r="P9576" i="2"/>
  <c r="P9577" i="2"/>
  <c r="P9578" i="2"/>
  <c r="P9579" i="2"/>
  <c r="P9580" i="2"/>
  <c r="P9581" i="2"/>
  <c r="P9582" i="2"/>
  <c r="P9583" i="2"/>
  <c r="P9584" i="2"/>
  <c r="P9585" i="2"/>
  <c r="P9586" i="2"/>
  <c r="P9587" i="2"/>
  <c r="P9588" i="2"/>
  <c r="P9589" i="2"/>
  <c r="P9590" i="2"/>
  <c r="P9591" i="2"/>
  <c r="P9592" i="2"/>
  <c r="P9593" i="2"/>
  <c r="P9594" i="2"/>
  <c r="P9595" i="2"/>
  <c r="P9596" i="2"/>
  <c r="P9597" i="2"/>
  <c r="P9598" i="2"/>
  <c r="P9599" i="2"/>
  <c r="P9600" i="2"/>
  <c r="P9601" i="2"/>
  <c r="P9602" i="2"/>
  <c r="P9603" i="2"/>
  <c r="P9604" i="2"/>
  <c r="P9605" i="2"/>
  <c r="P9606" i="2"/>
  <c r="P9607" i="2"/>
  <c r="P9608" i="2"/>
  <c r="P9609" i="2"/>
  <c r="P9610" i="2"/>
  <c r="P9611" i="2"/>
  <c r="P9612" i="2"/>
  <c r="P9613" i="2"/>
  <c r="P9614" i="2"/>
  <c r="P9615" i="2"/>
  <c r="P9616" i="2"/>
  <c r="P9617" i="2"/>
  <c r="P9618" i="2"/>
  <c r="P9619" i="2"/>
  <c r="P9620" i="2"/>
  <c r="P9621" i="2"/>
  <c r="P9622" i="2"/>
  <c r="P9623" i="2"/>
  <c r="P9624" i="2"/>
  <c r="P9625" i="2"/>
  <c r="P9626" i="2"/>
  <c r="P9627" i="2"/>
  <c r="P9628" i="2"/>
  <c r="P9629" i="2"/>
  <c r="P9630" i="2"/>
  <c r="P9631" i="2"/>
  <c r="P9632" i="2"/>
  <c r="P9633" i="2"/>
  <c r="P9634" i="2"/>
  <c r="P9635" i="2"/>
  <c r="P9636" i="2"/>
  <c r="P9637" i="2"/>
  <c r="P9638" i="2"/>
  <c r="P9639" i="2"/>
  <c r="P9640" i="2"/>
  <c r="P9641" i="2"/>
  <c r="P9642" i="2"/>
  <c r="P9643" i="2"/>
  <c r="P9644" i="2"/>
  <c r="P9645" i="2"/>
  <c r="P9646" i="2"/>
  <c r="P9647" i="2"/>
  <c r="P9648" i="2"/>
  <c r="P9649" i="2"/>
  <c r="P9650" i="2"/>
  <c r="P9651" i="2"/>
  <c r="P9652" i="2"/>
  <c r="P9653" i="2"/>
  <c r="P9654" i="2"/>
  <c r="P9655" i="2"/>
  <c r="P9656" i="2"/>
  <c r="P9657" i="2"/>
  <c r="P9658" i="2"/>
  <c r="P9659" i="2"/>
  <c r="P9660" i="2"/>
  <c r="P9661" i="2"/>
  <c r="P9662" i="2"/>
  <c r="P9663" i="2"/>
  <c r="P9664" i="2"/>
  <c r="P9665" i="2"/>
  <c r="P9666" i="2"/>
  <c r="P9667" i="2"/>
  <c r="P9668" i="2"/>
  <c r="P9669" i="2"/>
  <c r="P9670" i="2"/>
  <c r="P9671" i="2"/>
  <c r="P9672" i="2"/>
  <c r="P9673" i="2"/>
  <c r="P9674" i="2"/>
  <c r="P9675" i="2"/>
  <c r="P9676" i="2"/>
  <c r="P9677" i="2"/>
  <c r="P9678" i="2"/>
  <c r="P9679" i="2"/>
  <c r="P9680" i="2"/>
  <c r="P9681" i="2"/>
  <c r="P9682" i="2"/>
  <c r="P9683" i="2"/>
  <c r="P9684" i="2"/>
  <c r="P9685" i="2"/>
  <c r="P9686" i="2"/>
  <c r="P9687" i="2"/>
  <c r="P9688" i="2"/>
  <c r="P9689" i="2"/>
  <c r="P9690" i="2"/>
  <c r="P9691" i="2"/>
  <c r="P9692" i="2"/>
  <c r="P9693" i="2"/>
  <c r="P9694" i="2"/>
  <c r="P9695" i="2"/>
  <c r="P9696" i="2"/>
  <c r="P9697" i="2"/>
  <c r="P9698" i="2"/>
  <c r="P9699" i="2"/>
  <c r="P9700" i="2"/>
  <c r="P9701" i="2"/>
  <c r="P9702" i="2"/>
  <c r="P9703" i="2"/>
  <c r="P9704" i="2"/>
  <c r="P9705" i="2"/>
  <c r="P9706" i="2"/>
  <c r="P9707" i="2"/>
  <c r="P9708" i="2"/>
  <c r="P9709" i="2"/>
  <c r="P9710" i="2"/>
  <c r="P9711" i="2"/>
  <c r="P9712" i="2"/>
  <c r="P9713" i="2"/>
  <c r="P9714" i="2"/>
  <c r="P9715" i="2"/>
  <c r="P9716" i="2"/>
  <c r="P9717" i="2"/>
  <c r="P9718" i="2"/>
  <c r="P9719" i="2"/>
  <c r="P9720" i="2"/>
  <c r="P9721" i="2"/>
  <c r="P9722" i="2"/>
  <c r="P9723" i="2"/>
  <c r="P9724" i="2"/>
  <c r="P9725" i="2"/>
  <c r="P9726" i="2"/>
  <c r="P9727" i="2"/>
  <c r="P9728" i="2"/>
  <c r="P9729" i="2"/>
  <c r="P9730" i="2"/>
  <c r="P9731" i="2"/>
  <c r="P9732" i="2"/>
  <c r="P9733" i="2"/>
  <c r="P9734" i="2"/>
  <c r="P9735" i="2"/>
  <c r="P9736" i="2"/>
  <c r="P9737" i="2"/>
  <c r="P9738" i="2"/>
  <c r="P9739" i="2"/>
  <c r="P9740" i="2"/>
  <c r="P9741" i="2"/>
  <c r="P9742" i="2"/>
  <c r="P9743" i="2"/>
  <c r="P9744" i="2"/>
  <c r="P9745" i="2"/>
  <c r="P9746" i="2"/>
  <c r="P9747" i="2"/>
  <c r="P9748" i="2"/>
  <c r="P9749" i="2"/>
  <c r="P9750" i="2"/>
  <c r="P9751" i="2"/>
  <c r="P9752" i="2"/>
  <c r="P9753" i="2"/>
  <c r="P9754" i="2"/>
  <c r="P9755" i="2"/>
  <c r="P9756" i="2"/>
  <c r="P9757" i="2"/>
  <c r="P9758" i="2"/>
  <c r="P9759" i="2"/>
  <c r="P9760" i="2"/>
  <c r="P9761" i="2"/>
  <c r="P9762" i="2"/>
  <c r="P9763" i="2"/>
  <c r="P9764" i="2"/>
  <c r="P9765" i="2"/>
  <c r="P9766" i="2"/>
  <c r="P9767" i="2"/>
  <c r="P9768" i="2"/>
  <c r="P9769" i="2"/>
  <c r="P9770" i="2"/>
  <c r="P9771" i="2"/>
  <c r="P9772" i="2"/>
  <c r="P9773" i="2"/>
  <c r="P9774" i="2"/>
  <c r="P9775" i="2"/>
  <c r="P9776" i="2"/>
  <c r="P9777" i="2"/>
  <c r="P9778" i="2"/>
  <c r="P9779" i="2"/>
  <c r="P9780" i="2"/>
  <c r="P9781" i="2"/>
  <c r="P9782" i="2"/>
  <c r="P9783" i="2"/>
  <c r="P9784" i="2"/>
  <c r="P9785" i="2"/>
  <c r="P9786" i="2"/>
  <c r="P9787" i="2"/>
  <c r="P9788" i="2"/>
  <c r="P9789" i="2"/>
  <c r="P9790" i="2"/>
  <c r="P9791" i="2"/>
  <c r="P9792" i="2"/>
  <c r="P9793" i="2"/>
  <c r="P9794" i="2"/>
  <c r="P9795" i="2"/>
  <c r="P9796" i="2"/>
  <c r="P9797" i="2"/>
  <c r="P9798" i="2"/>
  <c r="P9799" i="2"/>
  <c r="P9800" i="2"/>
  <c r="P9801" i="2"/>
  <c r="P9802" i="2"/>
  <c r="P9803" i="2"/>
  <c r="P9804" i="2"/>
  <c r="P9805" i="2"/>
  <c r="P9806" i="2"/>
  <c r="P9807" i="2"/>
  <c r="P9808" i="2"/>
  <c r="P9809" i="2"/>
  <c r="P9810" i="2"/>
  <c r="P9811" i="2"/>
  <c r="P9812" i="2"/>
  <c r="P9813" i="2"/>
  <c r="P9814" i="2"/>
  <c r="P9815" i="2"/>
  <c r="P9816" i="2"/>
  <c r="P9817" i="2"/>
  <c r="P9818" i="2"/>
  <c r="P9819" i="2"/>
  <c r="P9820" i="2"/>
  <c r="P9821" i="2"/>
  <c r="P9822" i="2"/>
  <c r="P9823" i="2"/>
  <c r="P9824" i="2"/>
  <c r="P9825" i="2"/>
  <c r="P9826" i="2"/>
  <c r="P9827" i="2"/>
  <c r="P9828" i="2"/>
  <c r="P9829" i="2"/>
  <c r="P9830" i="2"/>
  <c r="P9831" i="2"/>
  <c r="P9832" i="2"/>
  <c r="P9833" i="2"/>
  <c r="P9834" i="2"/>
  <c r="P9835" i="2"/>
  <c r="P9836" i="2"/>
  <c r="P9837" i="2"/>
  <c r="P9838" i="2"/>
  <c r="P9839" i="2"/>
  <c r="P9840" i="2"/>
  <c r="P9841" i="2"/>
  <c r="P9842" i="2"/>
  <c r="P9843" i="2"/>
  <c r="P9844" i="2"/>
  <c r="P9845" i="2"/>
  <c r="P9846" i="2"/>
  <c r="P9847" i="2"/>
  <c r="P9848" i="2"/>
  <c r="P9849" i="2"/>
  <c r="P9850" i="2"/>
  <c r="P9851" i="2"/>
  <c r="P9852" i="2"/>
  <c r="P9853" i="2"/>
  <c r="P9854" i="2"/>
  <c r="P9855" i="2"/>
  <c r="P9856" i="2"/>
  <c r="P9857" i="2"/>
  <c r="P9858" i="2"/>
  <c r="P9859" i="2"/>
  <c r="P9860" i="2"/>
  <c r="P9861" i="2"/>
  <c r="P9862" i="2"/>
  <c r="P9863" i="2"/>
  <c r="P9864" i="2"/>
  <c r="P9865" i="2"/>
  <c r="P9866" i="2"/>
  <c r="P9867" i="2"/>
  <c r="P9868" i="2"/>
  <c r="P9869" i="2"/>
  <c r="P9870" i="2"/>
  <c r="P9871" i="2"/>
  <c r="P9872" i="2"/>
  <c r="P9873" i="2"/>
  <c r="P9874" i="2"/>
  <c r="P9875" i="2"/>
  <c r="P9876" i="2"/>
  <c r="P9877" i="2"/>
  <c r="P9878" i="2"/>
  <c r="P9879" i="2"/>
  <c r="P9880" i="2"/>
  <c r="P9881" i="2"/>
  <c r="P9882" i="2"/>
  <c r="P9883" i="2"/>
  <c r="P9884" i="2"/>
  <c r="P9885" i="2"/>
  <c r="P9886" i="2"/>
  <c r="P9887" i="2"/>
  <c r="P9888" i="2"/>
  <c r="P9889" i="2"/>
  <c r="P9890" i="2"/>
  <c r="P9891" i="2"/>
  <c r="P9892" i="2"/>
  <c r="P9893" i="2"/>
  <c r="P9894" i="2"/>
  <c r="P9895" i="2"/>
  <c r="P9896" i="2"/>
  <c r="P9897" i="2"/>
  <c r="P9898" i="2"/>
  <c r="P9899" i="2"/>
  <c r="P9900" i="2"/>
  <c r="P9901" i="2"/>
  <c r="P9902" i="2"/>
  <c r="P9903" i="2"/>
  <c r="P9904" i="2"/>
  <c r="P9905" i="2"/>
  <c r="P9906" i="2"/>
  <c r="P9907" i="2"/>
  <c r="P9908" i="2"/>
  <c r="P9909" i="2"/>
  <c r="P9910" i="2"/>
  <c r="P9911" i="2"/>
  <c r="P9912" i="2"/>
  <c r="P9913" i="2"/>
  <c r="P9914" i="2"/>
  <c r="P9915" i="2"/>
  <c r="P9916" i="2"/>
  <c r="P9917" i="2"/>
  <c r="P9918" i="2"/>
  <c r="P9919" i="2"/>
  <c r="P9920" i="2"/>
  <c r="P9921" i="2"/>
  <c r="P9922" i="2"/>
  <c r="P9923" i="2"/>
  <c r="P9924" i="2"/>
  <c r="P9925" i="2"/>
  <c r="P9926" i="2"/>
  <c r="P9927" i="2"/>
  <c r="P9928" i="2"/>
  <c r="P9929" i="2"/>
  <c r="P9930" i="2"/>
  <c r="P9931" i="2"/>
  <c r="P9932" i="2"/>
  <c r="P9933" i="2"/>
  <c r="P9934" i="2"/>
  <c r="P9935" i="2"/>
  <c r="P9936" i="2"/>
  <c r="P9937" i="2"/>
  <c r="P9938" i="2"/>
  <c r="P9939" i="2"/>
  <c r="P9940" i="2"/>
  <c r="P9941" i="2"/>
  <c r="P9942" i="2"/>
  <c r="P9943" i="2"/>
  <c r="P9944" i="2"/>
  <c r="P9945" i="2"/>
  <c r="P9946" i="2"/>
  <c r="P9947" i="2"/>
  <c r="P9948" i="2"/>
  <c r="P9949" i="2"/>
  <c r="P9950" i="2"/>
  <c r="P9951" i="2"/>
  <c r="P9952" i="2"/>
  <c r="P9953" i="2"/>
  <c r="P9954" i="2"/>
  <c r="P9955" i="2"/>
  <c r="P9956" i="2"/>
  <c r="P9957" i="2"/>
  <c r="P9958" i="2"/>
  <c r="P9959" i="2"/>
  <c r="P9960" i="2"/>
  <c r="P9961" i="2"/>
  <c r="P9962" i="2"/>
  <c r="P9963" i="2"/>
  <c r="P9964" i="2"/>
  <c r="P9965" i="2"/>
  <c r="P9966" i="2"/>
  <c r="P9967" i="2"/>
  <c r="P9968" i="2"/>
  <c r="P9969" i="2"/>
  <c r="P9970" i="2"/>
  <c r="P9971" i="2"/>
  <c r="P9972" i="2"/>
  <c r="P9973" i="2"/>
  <c r="P9974" i="2"/>
  <c r="P9975" i="2"/>
  <c r="P9976" i="2"/>
  <c r="P9977" i="2"/>
  <c r="P9978" i="2"/>
  <c r="P9979" i="2"/>
  <c r="P9980" i="2"/>
  <c r="P9981" i="2"/>
  <c r="P9982" i="2"/>
  <c r="P9983" i="2"/>
  <c r="P9984" i="2"/>
  <c r="P9985" i="2"/>
  <c r="P9986" i="2"/>
  <c r="P9987" i="2"/>
  <c r="P9988" i="2"/>
  <c r="P9989" i="2"/>
  <c r="P9990" i="2"/>
  <c r="P9991" i="2"/>
  <c r="P9992" i="2"/>
  <c r="P9993" i="2"/>
  <c r="P9994" i="2"/>
  <c r="P9995" i="2"/>
  <c r="P9996" i="2"/>
  <c r="P9997" i="2"/>
  <c r="P9998" i="2"/>
  <c r="P9999" i="2"/>
  <c r="P10000" i="2"/>
  <c r="P1000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2" i="2"/>
  <c r="O3" i="2" a="1"/>
  <c r="O3" i="2" s="1"/>
  <c r="O4" i="2" a="1"/>
  <c r="O4" i="2"/>
  <c r="O5" i="2" a="1"/>
  <c r="O5" i="2" s="1"/>
  <c r="O6" i="2" a="1"/>
  <c r="O6" i="2"/>
  <c r="O7" i="2" a="1"/>
  <c r="O7" i="2" s="1"/>
  <c r="O8" i="2" a="1"/>
  <c r="O8" i="2"/>
  <c r="O9" i="2" a="1"/>
  <c r="O9" i="2"/>
  <c r="O10" i="2" a="1"/>
  <c r="O10" i="2" s="1"/>
  <c r="O11" i="2" a="1"/>
  <c r="O11" i="2" s="1"/>
  <c r="O12" i="2" a="1"/>
  <c r="O12" i="2"/>
  <c r="O13" i="2" a="1"/>
  <c r="O13" i="2" s="1"/>
  <c r="O14" i="2" a="1"/>
  <c r="O14" i="2" s="1"/>
  <c r="O15" i="2" a="1"/>
  <c r="O15" i="2" s="1"/>
  <c r="O16" i="2" a="1"/>
  <c r="O16" i="2"/>
  <c r="O17" i="2" a="1"/>
  <c r="O17" i="2"/>
  <c r="O18" i="2" a="1"/>
  <c r="O18" i="2" s="1"/>
  <c r="O19" i="2" a="1"/>
  <c r="O19" i="2" s="1"/>
  <c r="O20" i="2" a="1"/>
  <c r="O20" i="2"/>
  <c r="O21" i="2" a="1"/>
  <c r="O21" i="2" s="1"/>
  <c r="O22" i="2" a="1"/>
  <c r="O22" i="2" s="1"/>
  <c r="O23" i="2" a="1"/>
  <c r="O23" i="2"/>
  <c r="O24" i="2" a="1"/>
  <c r="O24" i="2"/>
  <c r="O25" i="2" a="1"/>
  <c r="O25" i="2"/>
  <c r="O26" i="2" a="1"/>
  <c r="O26" i="2" s="1"/>
  <c r="O27" i="2" a="1"/>
  <c r="O27" i="2" s="1"/>
  <c r="O28" i="2" a="1"/>
  <c r="O28" i="2"/>
  <c r="O29" i="2" a="1"/>
  <c r="O29" i="2" s="1"/>
  <c r="O30" i="2" a="1"/>
  <c r="O30" i="2"/>
  <c r="O31" i="2" a="1"/>
  <c r="O31" i="2" s="1"/>
  <c r="O32" i="2" a="1"/>
  <c r="O32" i="2" s="1"/>
  <c r="O33" i="2" a="1"/>
  <c r="O33" i="2" s="1"/>
  <c r="O34" i="2" a="1"/>
  <c r="O34" i="2" s="1"/>
  <c r="O35" i="2" a="1"/>
  <c r="O35" i="2" s="1"/>
  <c r="O36" i="2" a="1"/>
  <c r="O36" i="2"/>
  <c r="O37" i="2" a="1"/>
  <c r="O37" i="2" s="1"/>
  <c r="O38" i="2" a="1"/>
  <c r="O38" i="2" s="1"/>
  <c r="O39" i="2" a="1"/>
  <c r="O39" i="2"/>
  <c r="O40" i="2" a="1"/>
  <c r="O40" i="2"/>
  <c r="O41" i="2" a="1"/>
  <c r="O41" i="2" s="1"/>
  <c r="O42" i="2" a="1"/>
  <c r="O42" i="2" s="1"/>
  <c r="O43" i="2" a="1"/>
  <c r="O43" i="2" s="1"/>
  <c r="O44" i="2" a="1"/>
  <c r="O44" i="2"/>
  <c r="O45" i="2" a="1"/>
  <c r="O45" i="2" s="1"/>
  <c r="O46" i="2" a="1"/>
  <c r="O46" i="2"/>
  <c r="O47" i="2" a="1"/>
  <c r="O47" i="2" s="1"/>
  <c r="O48" i="2" a="1"/>
  <c r="O48" i="2" s="1"/>
  <c r="O49" i="2" a="1"/>
  <c r="O49" i="2"/>
  <c r="O50" i="2" a="1"/>
  <c r="O50" i="2" s="1"/>
  <c r="O51" i="2" a="1"/>
  <c r="O51" i="2" s="1"/>
  <c r="O52" i="2" a="1"/>
  <c r="O52" i="2"/>
  <c r="O53" i="2" a="1"/>
  <c r="O53" i="2" s="1"/>
  <c r="O54" i="2" a="1"/>
  <c r="O54" i="2"/>
  <c r="O55" i="2" a="1"/>
  <c r="O55" i="2"/>
  <c r="O56" i="2" a="1"/>
  <c r="O56" i="2" s="1"/>
  <c r="O57" i="2" a="1"/>
  <c r="O57" i="2"/>
  <c r="O58" i="2" a="1"/>
  <c r="O58" i="2" s="1"/>
  <c r="O59" i="2" a="1"/>
  <c r="O59" i="2" s="1"/>
  <c r="O60" i="2" a="1"/>
  <c r="O60" i="2"/>
  <c r="O61" i="2" a="1"/>
  <c r="O61" i="2" s="1"/>
  <c r="O62" i="2" a="1"/>
  <c r="O62" i="2" s="1"/>
  <c r="O63" i="2" a="1"/>
  <c r="O63" i="2" s="1"/>
  <c r="O64" i="2" a="1"/>
  <c r="O64" i="2"/>
  <c r="O65" i="2" a="1"/>
  <c r="O65" i="2"/>
  <c r="O66" i="2" a="1"/>
  <c r="O66" i="2" s="1"/>
  <c r="O67" i="2" a="1"/>
  <c r="O67" i="2" s="1"/>
  <c r="O68" i="2" a="1"/>
  <c r="O68" i="2"/>
  <c r="O69" i="2" a="1"/>
  <c r="O69" i="2" s="1"/>
  <c r="O70" i="2" a="1"/>
  <c r="O70" i="2"/>
  <c r="O71" i="2" a="1"/>
  <c r="O71" i="2" s="1"/>
  <c r="O72" i="2" a="1"/>
  <c r="O72" i="2"/>
  <c r="O73" i="2" a="1"/>
  <c r="O73" i="2"/>
  <c r="O74" i="2" a="1"/>
  <c r="O74" i="2" s="1"/>
  <c r="O75" i="2" a="1"/>
  <c r="O75" i="2" s="1"/>
  <c r="O76" i="2" a="1"/>
  <c r="O76" i="2"/>
  <c r="O77" i="2" a="1"/>
  <c r="O77" i="2" s="1"/>
  <c r="O78" i="2" a="1"/>
  <c r="O78" i="2" s="1"/>
  <c r="O79" i="2" a="1"/>
  <c r="O79" i="2"/>
  <c r="O80" i="2" a="1"/>
  <c r="O80" i="2" s="1"/>
  <c r="O81" i="2" a="1"/>
  <c r="O81" i="2" s="1"/>
  <c r="O82" i="2" a="1"/>
  <c r="O82" i="2" s="1"/>
  <c r="O83" i="2" a="1"/>
  <c r="O83" i="2" s="1"/>
  <c r="O84" i="2" a="1"/>
  <c r="O84" i="2"/>
  <c r="O85" i="2" a="1"/>
  <c r="O85" i="2" s="1"/>
  <c r="O86" i="2" a="1"/>
  <c r="O86" i="2"/>
  <c r="O87" i="2" a="1"/>
  <c r="O87" i="2"/>
  <c r="O88" i="2" a="1"/>
  <c r="O88" i="2"/>
  <c r="O89" i="2" a="1"/>
  <c r="O89" i="2"/>
  <c r="O90" i="2" a="1"/>
  <c r="O90" i="2" s="1"/>
  <c r="O91" i="2" a="1"/>
  <c r="O91" i="2" s="1"/>
  <c r="O92" i="2" a="1"/>
  <c r="O92" i="2"/>
  <c r="O93" i="2" a="1"/>
  <c r="O93" i="2" s="1"/>
  <c r="O94" i="2" a="1"/>
  <c r="O94" i="2" s="1"/>
  <c r="O95" i="2" a="1"/>
  <c r="O95" i="2"/>
  <c r="O96" i="2" a="1"/>
  <c r="O96" i="2"/>
  <c r="O97" i="2" a="1"/>
  <c r="O97" i="2"/>
  <c r="O98" i="2" a="1"/>
  <c r="O98" i="2" s="1"/>
  <c r="O99" i="2" a="1"/>
  <c r="O99" i="2" s="1"/>
  <c r="O100" i="2" a="1"/>
  <c r="O100" i="2"/>
  <c r="O101" i="2" a="1"/>
  <c r="O101" i="2" s="1"/>
  <c r="O102" i="2" a="1"/>
  <c r="O102" i="2"/>
  <c r="O103" i="2" a="1"/>
  <c r="O103" i="2"/>
  <c r="O104" i="2" a="1"/>
  <c r="O104" i="2"/>
  <c r="O105" i="2" a="1"/>
  <c r="O105" i="2"/>
  <c r="O106" i="2" a="1"/>
  <c r="O106" i="2" s="1"/>
  <c r="O107" i="2" a="1"/>
  <c r="O107" i="2" s="1"/>
  <c r="O108" i="2" a="1"/>
  <c r="O108" i="2"/>
  <c r="O109" i="2" a="1"/>
  <c r="O109" i="2" s="1"/>
  <c r="O110" i="2" a="1"/>
  <c r="O110" i="2" s="1"/>
  <c r="O111" i="2" a="1"/>
  <c r="O111" i="2" s="1"/>
  <c r="O112" i="2" a="1"/>
  <c r="O112" i="2" s="1"/>
  <c r="O113" i="2" a="1"/>
  <c r="O113" i="2" s="1"/>
  <c r="O114" i="2" a="1"/>
  <c r="O114" i="2" s="1"/>
  <c r="O115" i="2" a="1"/>
  <c r="O115" i="2" s="1"/>
  <c r="O116" i="2" a="1"/>
  <c r="O116" i="2"/>
  <c r="O117" i="2" a="1"/>
  <c r="O117" i="2" s="1"/>
  <c r="O118" i="2" a="1"/>
  <c r="O118" i="2"/>
  <c r="O119" i="2" a="1"/>
  <c r="O119" i="2" s="1"/>
  <c r="O120" i="2" a="1"/>
  <c r="O120" i="2" s="1"/>
  <c r="O121" i="2" a="1"/>
  <c r="O121" i="2"/>
  <c r="O122" i="2" a="1"/>
  <c r="O122" i="2" s="1"/>
  <c r="O123" i="2" a="1"/>
  <c r="O123" i="2" s="1"/>
  <c r="O124" i="2" a="1"/>
  <c r="O124" i="2"/>
  <c r="O125" i="2" a="1"/>
  <c r="O125" i="2" s="1"/>
  <c r="O126" i="2" a="1"/>
  <c r="O126" i="2"/>
  <c r="O127" i="2" a="1"/>
  <c r="O127" i="2" s="1"/>
  <c r="O128" i="2" a="1"/>
  <c r="O128" i="2"/>
  <c r="O129" i="2" a="1"/>
  <c r="O129" i="2" s="1"/>
  <c r="O130" i="2" a="1"/>
  <c r="O130" i="2" s="1"/>
  <c r="O131" i="2" a="1"/>
  <c r="O131" i="2" s="1"/>
  <c r="O132" i="2" a="1"/>
  <c r="O132" i="2"/>
  <c r="O133" i="2" a="1"/>
  <c r="O133" i="2" s="1"/>
  <c r="O134" i="2" a="1"/>
  <c r="O134" i="2"/>
  <c r="O135" i="2" a="1"/>
  <c r="O135" i="2"/>
  <c r="O136" i="2" a="1"/>
  <c r="O136" i="2"/>
  <c r="O137" i="2" a="1"/>
  <c r="O137" i="2" s="1"/>
  <c r="O138" i="2" a="1"/>
  <c r="O138" i="2" s="1"/>
  <c r="O139" i="2" a="1"/>
  <c r="O139" i="2" s="1"/>
  <c r="O140" i="2" a="1"/>
  <c r="O140" i="2"/>
  <c r="O141" i="2" a="1"/>
  <c r="O141" i="2" s="1"/>
  <c r="O142" i="2" a="1"/>
  <c r="O142" i="2" s="1"/>
  <c r="O143" i="2" a="1"/>
  <c r="O143" i="2" s="1"/>
  <c r="O144" i="2" a="1"/>
  <c r="O144" i="2"/>
  <c r="O145" i="2" a="1"/>
  <c r="O145" i="2" s="1"/>
  <c r="O146" i="2" a="1"/>
  <c r="O146" i="2" s="1"/>
  <c r="O147" i="2" a="1"/>
  <c r="O147" i="2" s="1"/>
  <c r="O148" i="2" a="1"/>
  <c r="O148" i="2"/>
  <c r="O149" i="2" a="1"/>
  <c r="O149" i="2" s="1"/>
  <c r="O150" i="2" a="1"/>
  <c r="O150" i="2" s="1"/>
  <c r="O151" i="2" a="1"/>
  <c r="O151" i="2"/>
  <c r="O152" i="2" a="1"/>
  <c r="O152" i="2"/>
  <c r="O153" i="2" a="1"/>
  <c r="O153" i="2"/>
  <c r="O154" i="2" a="1"/>
  <c r="O154" i="2" s="1"/>
  <c r="O155" i="2" a="1"/>
  <c r="O155" i="2" s="1"/>
  <c r="O156" i="2" a="1"/>
  <c r="O156" i="2"/>
  <c r="O157" i="2" a="1"/>
  <c r="O157" i="2" s="1"/>
  <c r="O158" i="2" a="1"/>
  <c r="O158" i="2" s="1"/>
  <c r="O159" i="2" a="1"/>
  <c r="O159" i="2" s="1"/>
  <c r="O160" i="2" a="1"/>
  <c r="O160" i="2" s="1"/>
  <c r="O161" i="2" a="1"/>
  <c r="O161" i="2" s="1"/>
  <c r="O162" i="2" a="1"/>
  <c r="O162" i="2" s="1"/>
  <c r="O163" i="2" a="1"/>
  <c r="O163" i="2" s="1"/>
  <c r="O164" i="2" a="1"/>
  <c r="O164" i="2"/>
  <c r="O165" i="2" a="1"/>
  <c r="O165" i="2" s="1"/>
  <c r="O166" i="2" a="1"/>
  <c r="O166" i="2" s="1"/>
  <c r="O167" i="2" a="1"/>
  <c r="O167" i="2"/>
  <c r="O168" i="2" a="1"/>
  <c r="O168" i="2"/>
  <c r="O169" i="2" a="1"/>
  <c r="O169" i="2" s="1"/>
  <c r="O170" i="2" a="1"/>
  <c r="O170" i="2" s="1"/>
  <c r="O171" i="2" a="1"/>
  <c r="O171" i="2" s="1"/>
  <c r="O172" i="2" a="1"/>
  <c r="O172" i="2"/>
  <c r="O173" i="2" a="1"/>
  <c r="O173" i="2" s="1"/>
  <c r="O174" i="2" a="1"/>
  <c r="O174" i="2"/>
  <c r="O175" i="2" a="1"/>
  <c r="O175" i="2" s="1"/>
  <c r="O176" i="2" a="1"/>
  <c r="O176" i="2" s="1"/>
  <c r="O177" i="2" a="1"/>
  <c r="O177" i="2"/>
  <c r="O178" i="2" a="1"/>
  <c r="O178" i="2" s="1"/>
  <c r="O179" i="2" a="1"/>
  <c r="O179" i="2" s="1"/>
  <c r="O180" i="2" a="1"/>
  <c r="O180" i="2"/>
  <c r="O181" i="2" a="1"/>
  <c r="O181" i="2" s="1"/>
  <c r="O182" i="2" a="1"/>
  <c r="O182" i="2"/>
  <c r="O183" i="2" a="1"/>
  <c r="O183" i="2"/>
  <c r="O184" i="2" a="1"/>
  <c r="O184" i="2"/>
  <c r="O185" i="2" a="1"/>
  <c r="O185" i="2"/>
  <c r="O186" i="2" a="1"/>
  <c r="O186" i="2" s="1"/>
  <c r="O187" i="2" a="1"/>
  <c r="O187" i="2" s="1"/>
  <c r="O188" i="2" a="1"/>
  <c r="O188" i="2"/>
  <c r="O189" i="2" a="1"/>
  <c r="O189" i="2" s="1"/>
  <c r="O190" i="2" a="1"/>
  <c r="O190" i="2" s="1"/>
  <c r="O191" i="2" a="1"/>
  <c r="O191" i="2" s="1"/>
  <c r="O192" i="2" a="1"/>
  <c r="O192" i="2" s="1"/>
  <c r="O193" i="2" a="1"/>
  <c r="O193" i="2" s="1"/>
  <c r="O194" i="2" a="1"/>
  <c r="O194" i="2" s="1"/>
  <c r="O195" i="2" a="1"/>
  <c r="O195" i="2" s="1"/>
  <c r="O196" i="2" a="1"/>
  <c r="O196" i="2"/>
  <c r="O197" i="2" a="1"/>
  <c r="O197" i="2" s="1"/>
  <c r="O198" i="2" a="1"/>
  <c r="O198" i="2" s="1"/>
  <c r="O199" i="2" a="1"/>
  <c r="O199" i="2" s="1"/>
  <c r="O200" i="2" a="1"/>
  <c r="O200" i="2"/>
  <c r="O201" i="2" a="1"/>
  <c r="O201" i="2"/>
  <c r="O202" i="2" a="1"/>
  <c r="O202" i="2" s="1"/>
  <c r="O203" i="2" a="1"/>
  <c r="O203" i="2" s="1"/>
  <c r="O204" i="2" a="1"/>
  <c r="O204" i="2"/>
  <c r="O205" i="2" a="1"/>
  <c r="O205" i="2" s="1"/>
  <c r="O206" i="2" a="1"/>
  <c r="O206" i="2"/>
  <c r="O207" i="2" a="1"/>
  <c r="O207" i="2" s="1"/>
  <c r="O208" i="2" a="1"/>
  <c r="O208" i="2" s="1"/>
  <c r="O209" i="2" a="1"/>
  <c r="O209" i="2" s="1"/>
  <c r="O210" i="2" a="1"/>
  <c r="O210" i="2" s="1"/>
  <c r="O211" i="2" a="1"/>
  <c r="O211" i="2" s="1"/>
  <c r="O212" i="2" a="1"/>
  <c r="O212" i="2"/>
  <c r="O213" i="2" a="1"/>
  <c r="O213" i="2" s="1"/>
  <c r="O214" i="2" a="1"/>
  <c r="O214" i="2"/>
  <c r="O215" i="2" a="1"/>
  <c r="O215" i="2" s="1"/>
  <c r="O216" i="2" a="1"/>
  <c r="O216" i="2" s="1"/>
  <c r="O217" i="2" a="1"/>
  <c r="O217" i="2"/>
  <c r="O218" i="2" a="1"/>
  <c r="O218" i="2" s="1"/>
  <c r="O219" i="2" a="1"/>
  <c r="O219" i="2" s="1"/>
  <c r="O220" i="2" a="1"/>
  <c r="O220" i="2"/>
  <c r="O221" i="2" a="1"/>
  <c r="O221" i="2" s="1"/>
  <c r="O222" i="2" a="1"/>
  <c r="O222" i="2" s="1"/>
  <c r="O223" i="2" a="1"/>
  <c r="O223" i="2"/>
  <c r="O224" i="2" a="1"/>
  <c r="O224" i="2"/>
  <c r="O225" i="2" a="1"/>
  <c r="O225" i="2" s="1"/>
  <c r="O226" i="2" a="1"/>
  <c r="O226" i="2" s="1"/>
  <c r="O227" i="2" a="1"/>
  <c r="O227" i="2" s="1"/>
  <c r="O228" i="2" a="1"/>
  <c r="O228" i="2"/>
  <c r="O229" i="2" a="1"/>
  <c r="O229" i="2" s="1"/>
  <c r="O230" i="2" a="1"/>
  <c r="O230" i="2"/>
  <c r="O231" i="2" a="1"/>
  <c r="O231" i="2"/>
  <c r="O232" i="2" a="1"/>
  <c r="O232" i="2"/>
  <c r="O233" i="2" a="1"/>
  <c r="O233" i="2"/>
  <c r="O234" i="2" a="1"/>
  <c r="O234" i="2" s="1"/>
  <c r="O235" i="2" a="1"/>
  <c r="O235" i="2" s="1"/>
  <c r="O236" i="2" a="1"/>
  <c r="O236" i="2"/>
  <c r="O237" i="2" a="1"/>
  <c r="O237" i="2" s="1"/>
  <c r="O238" i="2" a="1"/>
  <c r="O238" i="2" s="1"/>
  <c r="O239" i="2" a="1"/>
  <c r="O239" i="2" s="1"/>
  <c r="O240" i="2" a="1"/>
  <c r="O240" i="2" s="1"/>
  <c r="O241" i="2" a="1"/>
  <c r="O241" i="2" s="1"/>
  <c r="O242" i="2" a="1"/>
  <c r="O242" i="2" s="1"/>
  <c r="O243" i="2" a="1"/>
  <c r="O243" i="2" s="1"/>
  <c r="O244" i="2" a="1"/>
  <c r="O244" i="2"/>
  <c r="O245" i="2" a="1"/>
  <c r="O245" i="2" s="1"/>
  <c r="O246" i="2" a="1"/>
  <c r="O246" i="2"/>
  <c r="O247" i="2" a="1"/>
  <c r="O247" i="2"/>
  <c r="O248" i="2" a="1"/>
  <c r="O248" i="2" s="1"/>
  <c r="O249" i="2" a="1"/>
  <c r="O249" i="2"/>
  <c r="O250" i="2" a="1"/>
  <c r="O250" i="2" s="1"/>
  <c r="O251" i="2" a="1"/>
  <c r="O251" i="2" s="1"/>
  <c r="O252" i="2" a="1"/>
  <c r="O252" i="2"/>
  <c r="O253" i="2" a="1"/>
  <c r="O253" i="2" s="1"/>
  <c r="O254" i="2" a="1"/>
  <c r="O254" i="2"/>
  <c r="O255" i="2" a="1"/>
  <c r="O255" i="2"/>
  <c r="O256" i="2" a="1"/>
  <c r="O256" i="2" s="1"/>
  <c r="O257" i="2" a="1"/>
  <c r="O257" i="2" s="1"/>
  <c r="O258" i="2" a="1"/>
  <c r="O258" i="2" s="1"/>
  <c r="O259" i="2" a="1"/>
  <c r="O259" i="2" s="1"/>
  <c r="O260" i="2" a="1"/>
  <c r="O260" i="2" s="1"/>
  <c r="O261" i="2" a="1"/>
  <c r="O261" i="2" s="1"/>
  <c r="O262" i="2" a="1"/>
  <c r="O262" i="2"/>
  <c r="O263" i="2" a="1"/>
  <c r="O263" i="2"/>
  <c r="O264" i="2" a="1"/>
  <c r="O264" i="2"/>
  <c r="O265" i="2" a="1"/>
  <c r="O265" i="2" s="1"/>
  <c r="O266" i="2" a="1"/>
  <c r="O266" i="2" s="1"/>
  <c r="O267" i="2" a="1"/>
  <c r="O267" i="2" s="1"/>
  <c r="O268" i="2" a="1"/>
  <c r="O268" i="2" s="1"/>
  <c r="O269" i="2" a="1"/>
  <c r="O269" i="2" s="1"/>
  <c r="O270" i="2" a="1"/>
  <c r="O270" i="2" s="1"/>
  <c r="O271" i="2" a="1"/>
  <c r="O271" i="2" s="1"/>
  <c r="O272" i="2" a="1"/>
  <c r="O272" i="2"/>
  <c r="O273" i="2" a="1"/>
  <c r="O273" i="2"/>
  <c r="O274" i="2" a="1"/>
  <c r="O274" i="2" s="1"/>
  <c r="O275" i="2" a="1"/>
  <c r="O275" i="2" s="1"/>
  <c r="O276" i="2" a="1"/>
  <c r="O276" i="2" s="1"/>
  <c r="O277" i="2" a="1"/>
  <c r="O277" i="2" s="1"/>
  <c r="O278" i="2" a="1"/>
  <c r="O278" i="2" s="1"/>
  <c r="O279" i="2" a="1"/>
  <c r="O279" i="2"/>
  <c r="O280" i="2" a="1"/>
  <c r="O280" i="2"/>
  <c r="O281" i="2" a="1"/>
  <c r="O281" i="2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 s="1"/>
  <c r="O294" i="2" a="1"/>
  <c r="O294" i="2" s="1"/>
  <c r="O295" i="2" a="1"/>
  <c r="O295" i="2" s="1"/>
  <c r="O296" i="2" a="1"/>
  <c r="O296" i="2" s="1"/>
  <c r="O297" i="2" a="1"/>
  <c r="O297" i="2" s="1"/>
  <c r="O298" i="2" a="1"/>
  <c r="O298" i="2" s="1"/>
  <c r="O299" i="2" a="1"/>
  <c r="O299" i="2" s="1"/>
  <c r="O300" i="2" a="1"/>
  <c r="O300" i="2"/>
  <c r="O301" i="2" a="1"/>
  <c r="O301" i="2" s="1"/>
  <c r="O302" i="2" a="1"/>
  <c r="O302" i="2" s="1"/>
  <c r="O303" i="2" a="1"/>
  <c r="O303" i="2" s="1"/>
  <c r="O304" i="2" a="1"/>
  <c r="O304" i="2"/>
  <c r="O305" i="2" a="1"/>
  <c r="O305" i="2" s="1"/>
  <c r="O306" i="2" a="1"/>
  <c r="O306" i="2" s="1"/>
  <c r="O307" i="2" a="1"/>
  <c r="O307" i="2" s="1"/>
  <c r="O308" i="2" a="1"/>
  <c r="O308" i="2" s="1"/>
  <c r="O309" i="2" a="1"/>
  <c r="O309" i="2" s="1"/>
  <c r="O310" i="2" a="1"/>
  <c r="O310" i="2"/>
  <c r="O311" i="2" a="1"/>
  <c r="O311" i="2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/>
  <c r="O322" i="2" a="1"/>
  <c r="O322" i="2" s="1"/>
  <c r="O323" i="2" a="1"/>
  <c r="O323" i="2" s="1"/>
  <c r="O324" i="2" a="1"/>
  <c r="O324" i="2" s="1"/>
  <c r="O325" i="2" a="1"/>
  <c r="O325" i="2" s="1"/>
  <c r="O326" i="2" a="1"/>
  <c r="O326" i="2" s="1"/>
  <c r="O327" i="2" a="1"/>
  <c r="O327" i="2" s="1"/>
  <c r="O328" i="2" a="1"/>
  <c r="O328" i="2"/>
  <c r="O329" i="2" a="1"/>
  <c r="O329" i="2"/>
  <c r="O330" i="2" a="1"/>
  <c r="O330" i="2" s="1"/>
  <c r="O331" i="2" a="1"/>
  <c r="O331" i="2" s="1"/>
  <c r="O332" i="2" a="1"/>
  <c r="O332" i="2" s="1"/>
  <c r="O333" i="2" a="1"/>
  <c r="O333" i="2" s="1"/>
  <c r="O334" i="2" a="1"/>
  <c r="O334" i="2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/>
  <c r="O343" i="2" a="1"/>
  <c r="O343" i="2"/>
  <c r="O344" i="2" a="1"/>
  <c r="O344" i="2" s="1"/>
  <c r="O345" i="2" a="1"/>
  <c r="O345" i="2"/>
  <c r="O346" i="2" a="1"/>
  <c r="O346" i="2" s="1"/>
  <c r="O347" i="2" a="1"/>
  <c r="O347" i="2" s="1"/>
  <c r="O348" i="2" a="1"/>
  <c r="O348" i="2"/>
  <c r="O349" i="2" a="1"/>
  <c r="O349" i="2" s="1"/>
  <c r="O350" i="2" a="1"/>
  <c r="O350" i="2" s="1"/>
  <c r="O351" i="2" a="1"/>
  <c r="O351" i="2"/>
  <c r="O352" i="2" a="1"/>
  <c r="O352" i="2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/>
  <c r="O359" i="2" a="1"/>
  <c r="O359" i="2"/>
  <c r="O360" i="2" a="1"/>
  <c r="O360" i="2"/>
  <c r="O361" i="2" a="1"/>
  <c r="O361" i="2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/>
  <c r="O369" i="2" a="1"/>
  <c r="O369" i="2" s="1"/>
  <c r="O370" i="2" a="1"/>
  <c r="O370" i="2" s="1"/>
  <c r="O371" i="2" a="1"/>
  <c r="O371" i="2" s="1"/>
  <c r="O372" i="2" a="1"/>
  <c r="O372" i="2"/>
  <c r="O373" i="2" a="1"/>
  <c r="O373" i="2" s="1"/>
  <c r="O374" i="2" a="1"/>
  <c r="O374" i="2" s="1"/>
  <c r="O375" i="2" a="1"/>
  <c r="O375" i="2" s="1"/>
  <c r="O376" i="2" a="1"/>
  <c r="O376" i="2" s="1"/>
  <c r="O377" i="2" a="1"/>
  <c r="O377" i="2"/>
  <c r="O378" i="2" a="1"/>
  <c r="O378" i="2" s="1"/>
  <c r="O379" i="2" a="1"/>
  <c r="O379" i="2" s="1"/>
  <c r="O380" i="2" a="1"/>
  <c r="O380" i="2"/>
  <c r="O381" i="2" a="1"/>
  <c r="O381" i="2" s="1"/>
  <c r="O382" i="2" a="1"/>
  <c r="O382" i="2"/>
  <c r="O383" i="2" a="1"/>
  <c r="O383" i="2" s="1"/>
  <c r="O384" i="2" a="1"/>
  <c r="O384" i="2" s="1"/>
  <c r="O385" i="2" a="1"/>
  <c r="O385" i="2" s="1"/>
  <c r="O386" i="2" a="1"/>
  <c r="O386" i="2" s="1"/>
  <c r="O387" i="2" a="1"/>
  <c r="O387" i="2" s="1"/>
  <c r="O388" i="2" a="1"/>
  <c r="O388" i="2"/>
  <c r="O389" i="2" a="1"/>
  <c r="O389" i="2" s="1"/>
  <c r="O390" i="2" a="1"/>
  <c r="O390" i="2"/>
  <c r="O391" i="2" a="1"/>
  <c r="O391" i="2"/>
  <c r="O392" i="2" a="1"/>
  <c r="O392" i="2"/>
  <c r="O393" i="2" a="1"/>
  <c r="O393" i="2" s="1"/>
  <c r="O394" i="2" a="1"/>
  <c r="O394" i="2" s="1"/>
  <c r="O395" i="2" a="1"/>
  <c r="O395" i="2" s="1"/>
  <c r="O396" i="2" a="1"/>
  <c r="O396" i="2" s="1"/>
  <c r="O397" i="2" a="1"/>
  <c r="O397" i="2" s="1"/>
  <c r="O398" i="2" a="1"/>
  <c r="O398" i="2" s="1"/>
  <c r="O399" i="2" a="1"/>
  <c r="O399" i="2" s="1"/>
  <c r="O400" i="2" a="1"/>
  <c r="O400" i="2"/>
  <c r="O401" i="2" a="1"/>
  <c r="O401" i="2" s="1"/>
  <c r="O402" i="2" a="1"/>
  <c r="O402" i="2" s="1"/>
  <c r="O403" i="2" a="1"/>
  <c r="O403" i="2" s="1"/>
  <c r="O404" i="2" a="1"/>
  <c r="O404" i="2"/>
  <c r="O405" i="2" a="1"/>
  <c r="O405" i="2" s="1"/>
  <c r="O406" i="2" a="1"/>
  <c r="O406" i="2" s="1"/>
  <c r="O407" i="2" a="1"/>
  <c r="O407" i="2"/>
  <c r="O408" i="2" a="1"/>
  <c r="O408" i="2"/>
  <c r="O409" i="2" a="1"/>
  <c r="O409" i="2"/>
  <c r="O410" i="2" a="1"/>
  <c r="O410" i="2" s="1"/>
  <c r="O411" i="2" a="1"/>
  <c r="O411" i="2" s="1"/>
  <c r="O412" i="2" a="1"/>
  <c r="O412" i="2" s="1"/>
  <c r="O413" i="2" a="1"/>
  <c r="O413" i="2" s="1"/>
  <c r="O414" i="2" a="1"/>
  <c r="O414" i="2" s="1"/>
  <c r="O415" i="2" a="1"/>
  <c r="O415" i="2" s="1"/>
  <c r="O416" i="2" a="1"/>
  <c r="O416" i="2" s="1"/>
  <c r="O417" i="2" a="1"/>
  <c r="O417" i="2" s="1"/>
  <c r="O418" i="2" a="1"/>
  <c r="O418" i="2" s="1"/>
  <c r="O419" i="2" a="1"/>
  <c r="O419" i="2" s="1"/>
  <c r="O420" i="2" a="1"/>
  <c r="O420" i="2" s="1"/>
  <c r="O421" i="2" a="1"/>
  <c r="O421" i="2" s="1"/>
  <c r="O422" i="2" a="1"/>
  <c r="O422" i="2" s="1"/>
  <c r="O423" i="2" a="1"/>
  <c r="O423" i="2"/>
  <c r="O424" i="2" a="1"/>
  <c r="O424" i="2"/>
  <c r="O425" i="2" a="1"/>
  <c r="O425" i="2" s="1"/>
  <c r="O426" i="2" a="1"/>
  <c r="O426" i="2" s="1"/>
  <c r="O427" i="2" a="1"/>
  <c r="O427" i="2" s="1"/>
  <c r="O428" i="2" a="1"/>
  <c r="O428" i="2"/>
  <c r="O429" i="2" a="1"/>
  <c r="O429" i="2" s="1"/>
  <c r="O430" i="2" a="1"/>
  <c r="O430" i="2"/>
  <c r="O431" i="2" a="1"/>
  <c r="O431" i="2" s="1"/>
  <c r="O432" i="2" a="1"/>
  <c r="O432" i="2" s="1"/>
  <c r="O433" i="2" a="1"/>
  <c r="O433" i="2"/>
  <c r="O434" i="2" a="1"/>
  <c r="O434" i="2" s="1"/>
  <c r="O435" i="2" a="1"/>
  <c r="O435" i="2" s="1"/>
  <c r="O436" i="2" a="1"/>
  <c r="O436" i="2" s="1"/>
  <c r="O437" i="2" a="1"/>
  <c r="O437" i="2" s="1"/>
  <c r="O438" i="2" a="1"/>
  <c r="O438" i="2"/>
  <c r="O439" i="2" a="1"/>
  <c r="O439" i="2"/>
  <c r="O440" i="2" a="1"/>
  <c r="O440" i="2"/>
  <c r="O441" i="2" a="1"/>
  <c r="O441" i="2" s="1"/>
  <c r="O442" i="2" a="1"/>
  <c r="O442" i="2" s="1"/>
  <c r="O443" i="2" a="1"/>
  <c r="O443" i="2" s="1"/>
  <c r="O444" i="2" a="1"/>
  <c r="O444" i="2"/>
  <c r="O445" i="2" a="1"/>
  <c r="O445" i="2" s="1"/>
  <c r="O446" i="2" a="1"/>
  <c r="O446" i="2" s="1"/>
  <c r="O447" i="2" a="1"/>
  <c r="O447" i="2" s="1"/>
  <c r="O448" i="2" a="1"/>
  <c r="O448" i="2" s="1"/>
  <c r="O449" i="2" a="1"/>
  <c r="O449" i="2" s="1"/>
  <c r="O450" i="2" a="1"/>
  <c r="O450" i="2" s="1"/>
  <c r="O451" i="2" a="1"/>
  <c r="O451" i="2" s="1"/>
  <c r="O452" i="2" a="1"/>
  <c r="O452" i="2"/>
  <c r="O453" i="2" a="1"/>
  <c r="O453" i="2" s="1"/>
  <c r="O454" i="2" a="1"/>
  <c r="O454" i="2"/>
  <c r="O455" i="2" a="1"/>
  <c r="O455" i="2" s="1"/>
  <c r="O456" i="2" a="1"/>
  <c r="O456" i="2"/>
  <c r="O457" i="2" a="1"/>
  <c r="O457" i="2"/>
  <c r="O458" i="2" a="1"/>
  <c r="O458" i="2" s="1"/>
  <c r="O459" i="2" a="1"/>
  <c r="O459" i="2" s="1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/>
  <c r="O472" i="2" a="1"/>
  <c r="O472" i="2"/>
  <c r="O473" i="2" a="1"/>
  <c r="O473" i="2" s="1"/>
  <c r="O474" i="2" a="1"/>
  <c r="O474" i="2" s="1"/>
  <c r="O475" i="2" a="1"/>
  <c r="O475" i="2" s="1"/>
  <c r="O476" i="2" a="1"/>
  <c r="O476" i="2"/>
  <c r="O477" i="2" a="1"/>
  <c r="O477" i="2" s="1"/>
  <c r="O478" i="2" a="1"/>
  <c r="O478" i="2" s="1"/>
  <c r="O479" i="2" a="1"/>
  <c r="O479" i="2"/>
  <c r="O480" i="2" a="1"/>
  <c r="O480" i="2"/>
  <c r="O481" i="2" a="1"/>
  <c r="O481" i="2" s="1"/>
  <c r="O482" i="2" a="1"/>
  <c r="O482" i="2" s="1"/>
  <c r="O483" i="2" a="1"/>
  <c r="O483" i="2" s="1"/>
  <c r="O484" i="2" a="1"/>
  <c r="O484" i="2" s="1"/>
  <c r="O485" i="2" a="1"/>
  <c r="O485" i="2" s="1"/>
  <c r="O486" i="2" a="1"/>
  <c r="O486" i="2"/>
  <c r="O487" i="2" a="1"/>
  <c r="O487" i="2"/>
  <c r="O488" i="2" a="1"/>
  <c r="O488" i="2"/>
  <c r="O489" i="2" a="1"/>
  <c r="O489" i="2"/>
  <c r="O490" i="2" a="1"/>
  <c r="O490" i="2" s="1"/>
  <c r="O491" i="2" a="1"/>
  <c r="O491" i="2" s="1"/>
  <c r="O492" i="2" a="1"/>
  <c r="O492" i="2" s="1"/>
  <c r="O493" i="2" a="1"/>
  <c r="O493" i="2" s="1"/>
  <c r="O494" i="2" a="1"/>
  <c r="O494" i="2" s="1"/>
  <c r="O495" i="2" a="1"/>
  <c r="O495" i="2" s="1"/>
  <c r="O496" i="2" a="1"/>
  <c r="O496" i="2"/>
  <c r="O497" i="2" a="1"/>
  <c r="O497" i="2" s="1"/>
  <c r="O498" i="2" a="1"/>
  <c r="O498" i="2" s="1"/>
  <c r="O499" i="2" a="1"/>
  <c r="O499" i="2" s="1"/>
  <c r="O500" i="2" a="1"/>
  <c r="O500" i="2"/>
  <c r="O501" i="2" a="1"/>
  <c r="O501" i="2" s="1"/>
  <c r="O502" i="2" a="1"/>
  <c r="O502" i="2"/>
  <c r="O503" i="2" a="1"/>
  <c r="O503" i="2" s="1"/>
  <c r="O504" i="2" a="1"/>
  <c r="O504" i="2" s="1"/>
  <c r="O505" i="2" a="1"/>
  <c r="O505" i="2"/>
  <c r="O506" i="2" a="1"/>
  <c r="O506" i="2" s="1"/>
  <c r="O507" i="2" a="1"/>
  <c r="O507" i="2" s="1"/>
  <c r="O508" i="2" a="1"/>
  <c r="O508" i="2"/>
  <c r="O509" i="2" a="1"/>
  <c r="O509" i="2" s="1"/>
  <c r="O510" i="2" a="1"/>
  <c r="O510" i="2" s="1"/>
  <c r="O511" i="2" a="1"/>
  <c r="O511" i="2"/>
  <c r="O512" i="2" a="1"/>
  <c r="O512" i="2"/>
  <c r="O513" i="2" a="1"/>
  <c r="O513" i="2" s="1"/>
  <c r="O514" i="2" a="1"/>
  <c r="O514" i="2" s="1"/>
  <c r="O515" i="2" a="1"/>
  <c r="O515" i="2" s="1"/>
  <c r="O516" i="2" a="1"/>
  <c r="O516" i="2"/>
  <c r="O517" i="2" a="1"/>
  <c r="O517" i="2" s="1"/>
  <c r="O518" i="2" a="1"/>
  <c r="O518" i="2"/>
  <c r="O519" i="2" a="1"/>
  <c r="O519" i="2"/>
  <c r="O520" i="2" a="1"/>
  <c r="O520" i="2" s="1"/>
  <c r="O521" i="2" a="1"/>
  <c r="O521" i="2"/>
  <c r="O522" i="2" a="1"/>
  <c r="O522" i="2" s="1"/>
  <c r="O523" i="2" a="1"/>
  <c r="O523" i="2" s="1"/>
  <c r="O524" i="2" a="1"/>
  <c r="O524" i="2" s="1"/>
  <c r="O525" i="2" a="1"/>
  <c r="O525" i="2" s="1"/>
  <c r="O526" i="2" a="1"/>
  <c r="O526" i="2" s="1"/>
  <c r="O527" i="2" a="1"/>
  <c r="O527" i="2" s="1"/>
  <c r="O528" i="2" a="1"/>
  <c r="O528" i="2"/>
  <c r="O529" i="2" a="1"/>
  <c r="O529" i="2"/>
  <c r="O530" i="2" a="1"/>
  <c r="O530" i="2" s="1"/>
  <c r="O531" i="2" a="1"/>
  <c r="O531" i="2" s="1"/>
  <c r="O532" i="2" a="1"/>
  <c r="O532" i="2" s="1"/>
  <c r="O533" i="2" a="1"/>
  <c r="O533" i="2" s="1"/>
  <c r="O534" i="2" a="1"/>
  <c r="O534" i="2" s="1"/>
  <c r="O535" i="2" a="1"/>
  <c r="O535" i="2"/>
  <c r="O536" i="2" a="1"/>
  <c r="O536" i="2"/>
  <c r="O537" i="2" a="1"/>
  <c r="O537" i="2"/>
  <c r="O538" i="2" a="1"/>
  <c r="O538" i="2" s="1"/>
  <c r="O539" i="2" a="1"/>
  <c r="O539" i="2" s="1"/>
  <c r="O540" i="2" a="1"/>
  <c r="O540" i="2"/>
  <c r="O541" i="2" a="1"/>
  <c r="O541" i="2" s="1"/>
  <c r="O542" i="2" a="1"/>
  <c r="O542" i="2" s="1"/>
  <c r="O543" i="2" a="1"/>
  <c r="O543" i="2" s="1"/>
  <c r="O544" i="2" a="1"/>
  <c r="O544" i="2" s="1"/>
  <c r="O545" i="2" a="1"/>
  <c r="O545" i="2" s="1"/>
  <c r="O546" i="2" a="1"/>
  <c r="O546" i="2" s="1"/>
  <c r="O547" i="2" a="1"/>
  <c r="O547" i="2" s="1"/>
  <c r="O548" i="2" a="1"/>
  <c r="O548" i="2" s="1"/>
  <c r="O549" i="2" a="1"/>
  <c r="O549" i="2" s="1"/>
  <c r="O550" i="2" a="1"/>
  <c r="O550" i="2"/>
  <c r="O551" i="2" a="1"/>
  <c r="O551" i="2" s="1"/>
  <c r="O552" i="2" a="1"/>
  <c r="O552" i="2" s="1"/>
  <c r="O553" i="2" a="1"/>
  <c r="O553" i="2" s="1"/>
  <c r="O554" i="2" a="1"/>
  <c r="O554" i="2" s="1"/>
  <c r="O555" i="2" a="1"/>
  <c r="O555" i="2" s="1"/>
  <c r="O556" i="2" a="1"/>
  <c r="O556" i="2"/>
  <c r="O557" i="2" a="1"/>
  <c r="O557" i="2" s="1"/>
  <c r="O558" i="2" a="1"/>
  <c r="O558" i="2"/>
  <c r="O559" i="2" a="1"/>
  <c r="O559" i="2"/>
  <c r="O560" i="2" a="1"/>
  <c r="O560" i="2"/>
  <c r="O561" i="2" a="1"/>
  <c r="O561" i="2" s="1"/>
  <c r="O562" i="2" a="1"/>
  <c r="O562" i="2" s="1"/>
  <c r="O563" i="2" a="1"/>
  <c r="O563" i="2" s="1"/>
  <c r="O564" i="2" a="1"/>
  <c r="O564" i="2" s="1"/>
  <c r="O565" i="2" a="1"/>
  <c r="O565" i="2" s="1"/>
  <c r="O566" i="2" a="1"/>
  <c r="O566" i="2"/>
  <c r="O567" i="2" a="1"/>
  <c r="O567" i="2"/>
  <c r="O568" i="2" a="1"/>
  <c r="O568" i="2" s="1"/>
  <c r="O569" i="2" a="1"/>
  <c r="O569" i="2"/>
  <c r="O570" i="2" a="1"/>
  <c r="O570" i="2" s="1"/>
  <c r="O571" i="2" a="1"/>
  <c r="O571" i="2" s="1"/>
  <c r="O572" i="2" a="1"/>
  <c r="O572" i="2" s="1"/>
  <c r="O573" i="2" a="1"/>
  <c r="O573" i="2" s="1"/>
  <c r="O574" i="2" a="1"/>
  <c r="O574" i="2" s="1"/>
  <c r="O575" i="2" a="1"/>
  <c r="O575" i="2" s="1"/>
  <c r="O576" i="2" a="1"/>
  <c r="O576" i="2" s="1"/>
  <c r="O577" i="2" a="1"/>
  <c r="O577" i="2"/>
  <c r="O578" i="2" a="1"/>
  <c r="O578" i="2" s="1"/>
  <c r="O579" i="2" a="1"/>
  <c r="O579" i="2" s="1"/>
  <c r="O580" i="2" a="1"/>
  <c r="O580" i="2"/>
  <c r="O581" i="2" a="1"/>
  <c r="O581" i="2" s="1"/>
  <c r="O582" i="2" a="1"/>
  <c r="O582" i="2"/>
  <c r="O583" i="2" a="1"/>
  <c r="O583" i="2" s="1"/>
  <c r="O584" i="2" a="1"/>
  <c r="O584" i="2"/>
  <c r="O585" i="2" a="1"/>
  <c r="O585" i="2"/>
  <c r="O586" i="2" a="1"/>
  <c r="O586" i="2" s="1"/>
  <c r="O587" i="2" a="1"/>
  <c r="O587" i="2" s="1"/>
  <c r="O588" i="2" a="1"/>
  <c r="O588" i="2"/>
  <c r="O589" i="2" a="1"/>
  <c r="O589" i="2" s="1"/>
  <c r="O590" i="2" a="1"/>
  <c r="O590" i="2"/>
  <c r="O591" i="2" a="1"/>
  <c r="O591" i="2" s="1"/>
  <c r="O592" i="2" a="1"/>
  <c r="O592" i="2" s="1"/>
  <c r="O593" i="2" a="1"/>
  <c r="O593" i="2" s="1"/>
  <c r="O594" i="2" a="1"/>
  <c r="O594" i="2" s="1"/>
  <c r="O595" i="2" a="1"/>
  <c r="O595" i="2" s="1"/>
  <c r="O596" i="2" a="1"/>
  <c r="O596" i="2" s="1"/>
  <c r="O597" i="2" a="1"/>
  <c r="O597" i="2" s="1"/>
  <c r="O598" i="2" a="1"/>
  <c r="O598" i="2"/>
  <c r="O599" i="2" a="1"/>
  <c r="O599" i="2" s="1"/>
  <c r="O600" i="2" a="1"/>
  <c r="O600" i="2"/>
  <c r="O601" i="2" a="1"/>
  <c r="O601" i="2" s="1"/>
  <c r="O602" i="2" a="1"/>
  <c r="O602" i="2" s="1"/>
  <c r="O603" i="2" a="1"/>
  <c r="O603" i="2" s="1"/>
  <c r="O604" i="2" a="1"/>
  <c r="O604" i="2"/>
  <c r="O605" i="2" a="1"/>
  <c r="O605" i="2" s="1"/>
  <c r="O606" i="2" a="1"/>
  <c r="O606" i="2" s="1"/>
  <c r="O607" i="2" a="1"/>
  <c r="O607" i="2"/>
  <c r="O608" i="2" a="1"/>
  <c r="O608" i="2"/>
  <c r="O609" i="2" a="1"/>
  <c r="O609" i="2" s="1"/>
  <c r="O610" i="2" a="1"/>
  <c r="O610" i="2" s="1"/>
  <c r="O611" i="2" a="1"/>
  <c r="O611" i="2" s="1"/>
  <c r="O612" i="2" a="1"/>
  <c r="O612" i="2" s="1"/>
  <c r="O613" i="2" a="1"/>
  <c r="O613" i="2" s="1"/>
  <c r="O614" i="2" a="1"/>
  <c r="O614" i="2"/>
  <c r="O615" i="2" a="1"/>
  <c r="O615" i="2"/>
  <c r="O616" i="2" a="1"/>
  <c r="O616" i="2"/>
  <c r="O617" i="2" a="1"/>
  <c r="O617" i="2"/>
  <c r="O618" i="2" a="1"/>
  <c r="O618" i="2" s="1"/>
  <c r="O619" i="2" a="1"/>
  <c r="O619" i="2" s="1"/>
  <c r="O620" i="2" a="1"/>
  <c r="O620" i="2" s="1"/>
  <c r="O621" i="2" a="1"/>
  <c r="O621" i="2" s="1"/>
  <c r="O622" i="2" a="1"/>
  <c r="O622" i="2" s="1"/>
  <c r="O623" i="2" a="1"/>
  <c r="O623" i="2" s="1"/>
  <c r="O624" i="2" a="1"/>
  <c r="O624" i="2"/>
  <c r="O625" i="2" a="1"/>
  <c r="O625" i="2" s="1"/>
  <c r="O626" i="2" a="1"/>
  <c r="O626" i="2" s="1"/>
  <c r="O627" i="2" a="1"/>
  <c r="O627" i="2" s="1"/>
  <c r="O628" i="2" a="1"/>
  <c r="O628" i="2"/>
  <c r="O629" i="2" a="1"/>
  <c r="O629" i="2" s="1"/>
  <c r="O630" i="2" a="1"/>
  <c r="O630" i="2" s="1"/>
  <c r="O631" i="2" a="1"/>
  <c r="O631" i="2"/>
  <c r="O632" i="2" a="1"/>
  <c r="O632" i="2" s="1"/>
  <c r="O633" i="2" a="1"/>
  <c r="O633" i="2"/>
  <c r="O634" i="2" a="1"/>
  <c r="O634" i="2" s="1"/>
  <c r="O635" i="2" a="1"/>
  <c r="O635" i="2" s="1"/>
  <c r="O636" i="2" a="1"/>
  <c r="O636" i="2"/>
  <c r="O637" i="2" a="1"/>
  <c r="O637" i="2" s="1"/>
  <c r="O638" i="2" a="1"/>
  <c r="O638" i="2"/>
  <c r="O639" i="2" a="1"/>
  <c r="O639" i="2" s="1"/>
  <c r="O640" i="2" a="1"/>
  <c r="O640" i="2" s="1"/>
  <c r="O641" i="2" a="1"/>
  <c r="O641" i="2" s="1"/>
  <c r="O642" i="2" a="1"/>
  <c r="O642" i="2" s="1"/>
  <c r="O643" i="2" a="1"/>
  <c r="O643" i="2" s="1"/>
  <c r="O644" i="2" a="1"/>
  <c r="O644" i="2"/>
  <c r="O645" i="2" a="1"/>
  <c r="O645" i="2" s="1"/>
  <c r="O646" i="2" a="1"/>
  <c r="O646" i="2"/>
  <c r="O647" i="2" a="1"/>
  <c r="O647" i="2" s="1"/>
  <c r="O648" i="2" a="1"/>
  <c r="O648" i="2" s="1"/>
  <c r="O649" i="2" a="1"/>
  <c r="O649" i="2" s="1"/>
  <c r="O650" i="2" a="1"/>
  <c r="O650" i="2" s="1"/>
  <c r="O651" i="2" a="1"/>
  <c r="O651" i="2" s="1"/>
  <c r="O652" i="2" a="1"/>
  <c r="O652" i="2" s="1"/>
  <c r="O653" i="2" a="1"/>
  <c r="O653" i="2" s="1"/>
  <c r="O654" i="2" a="1"/>
  <c r="O654" i="2" s="1"/>
  <c r="O655" i="2" a="1"/>
  <c r="O655" i="2" s="1"/>
  <c r="O656" i="2" a="1"/>
  <c r="O656" i="2" s="1"/>
  <c r="O657" i="2" a="1"/>
  <c r="O657" i="2"/>
  <c r="O658" i="2" a="1"/>
  <c r="O658" i="2" s="1"/>
  <c r="O659" i="2" a="1"/>
  <c r="O659" i="2" s="1"/>
  <c r="O660" i="2" a="1"/>
  <c r="O660" i="2"/>
  <c r="O661" i="2" a="1"/>
  <c r="O661" i="2" s="1"/>
  <c r="O662" i="2" a="1"/>
  <c r="O662" i="2" s="1"/>
  <c r="O663" i="2" a="1"/>
  <c r="O663" i="2"/>
  <c r="O664" i="2" a="1"/>
  <c r="O664" i="2"/>
  <c r="O665" i="2" a="1"/>
  <c r="O665" i="2"/>
  <c r="O666" i="2" a="1"/>
  <c r="O666" i="2" s="1"/>
  <c r="O667" i="2" a="1"/>
  <c r="O667" i="2" s="1"/>
  <c r="O668" i="2" a="1"/>
  <c r="O668" i="2"/>
  <c r="O669" i="2" a="1"/>
  <c r="O669" i="2" s="1"/>
  <c r="O670" i="2" a="1"/>
  <c r="O670" i="2" s="1"/>
  <c r="O671" i="2" a="1"/>
  <c r="O671" i="2" s="1"/>
  <c r="O672" i="2" a="1"/>
  <c r="O672" i="2" s="1"/>
  <c r="O673" i="2" a="1"/>
  <c r="O673" i="2" s="1"/>
  <c r="O674" i="2" a="1"/>
  <c r="O674" i="2" s="1"/>
  <c r="O675" i="2" a="1"/>
  <c r="O675" i="2" s="1"/>
  <c r="O676" i="2" a="1"/>
  <c r="O676" i="2" s="1"/>
  <c r="O677" i="2" a="1"/>
  <c r="O677" i="2" s="1"/>
  <c r="O678" i="2" a="1"/>
  <c r="O678" i="2"/>
  <c r="O679" i="2" a="1"/>
  <c r="O679" i="2"/>
  <c r="O680" i="2" a="1"/>
  <c r="O680" i="2"/>
  <c r="O681" i="2" a="1"/>
  <c r="O681" i="2" s="1"/>
  <c r="O682" i="2" a="1"/>
  <c r="O682" i="2" s="1"/>
  <c r="O683" i="2" a="1"/>
  <c r="O683" i="2" s="1"/>
  <c r="O684" i="2" a="1"/>
  <c r="O684" i="2" s="1"/>
  <c r="O685" i="2" a="1"/>
  <c r="O685" i="2"/>
  <c r="O686" i="2" a="1"/>
  <c r="O686" i="2"/>
  <c r="O687" i="2" a="1"/>
  <c r="O687" i="2" s="1"/>
  <c r="O688" i="2" a="1"/>
  <c r="O688" i="2"/>
  <c r="O689" i="2" a="1"/>
  <c r="O689" i="2" s="1"/>
  <c r="O690" i="2" a="1"/>
  <c r="O690" i="2" s="1"/>
  <c r="O691" i="2" a="1"/>
  <c r="O691" i="2" s="1"/>
  <c r="O692" i="2" a="1"/>
  <c r="O692" i="2" s="1"/>
  <c r="O693" i="2" a="1"/>
  <c r="O693" i="2"/>
  <c r="O694" i="2" a="1"/>
  <c r="O694" i="2" s="1"/>
  <c r="O695" i="2" a="1"/>
  <c r="O695" i="2"/>
  <c r="O696" i="2" a="1"/>
  <c r="O696" i="2"/>
  <c r="O697" i="2" a="1"/>
  <c r="O697" i="2" s="1"/>
  <c r="O698" i="2" a="1"/>
  <c r="O698" i="2" s="1"/>
  <c r="O699" i="2" a="1"/>
  <c r="O699" i="2" s="1"/>
  <c r="O700" i="2" a="1"/>
  <c r="O700" i="2" s="1"/>
  <c r="O701" i="2" a="1"/>
  <c r="O701" i="2"/>
  <c r="O702" i="2" a="1"/>
  <c r="O702" i="2"/>
  <c r="O703" i="2" a="1"/>
  <c r="O703" i="2"/>
  <c r="O704" i="2" a="1"/>
  <c r="O704" i="2" s="1"/>
  <c r="O705" i="2" a="1"/>
  <c r="O705" i="2" s="1"/>
  <c r="O706" i="2" a="1"/>
  <c r="O706" i="2" s="1"/>
  <c r="O707" i="2" a="1"/>
  <c r="O707" i="2" s="1"/>
  <c r="O708" i="2" a="1"/>
  <c r="O708" i="2" s="1"/>
  <c r="O709" i="2" a="1"/>
  <c r="O709" i="2" s="1"/>
  <c r="O710" i="2" a="1"/>
  <c r="O710" i="2"/>
  <c r="O711" i="2" a="1"/>
  <c r="O711" i="2" s="1"/>
  <c r="O712" i="2" a="1"/>
  <c r="O712" i="2"/>
  <c r="O713" i="2" a="1"/>
  <c r="O713" i="2" s="1"/>
  <c r="O714" i="2" a="1"/>
  <c r="O714" i="2" s="1"/>
  <c r="O715" i="2" a="1"/>
  <c r="O715" i="2" s="1"/>
  <c r="O716" i="2" a="1"/>
  <c r="O716" i="2" s="1"/>
  <c r="O717" i="2" a="1"/>
  <c r="O717" i="2" s="1"/>
  <c r="O718" i="2" a="1"/>
  <c r="O718" i="2"/>
  <c r="O719" i="2" a="1"/>
  <c r="O719" i="2" s="1"/>
  <c r="O720" i="2" a="1"/>
  <c r="O720" i="2"/>
  <c r="O721" i="2" a="1"/>
  <c r="O721" i="2" s="1"/>
  <c r="O722" i="2" a="1"/>
  <c r="O722" i="2" s="1"/>
  <c r="O723" i="2" a="1"/>
  <c r="O723" i="2" s="1"/>
  <c r="O724" i="2" a="1"/>
  <c r="O724" i="2" s="1"/>
  <c r="O725" i="2" a="1"/>
  <c r="O725" i="2" s="1"/>
  <c r="O726" i="2" a="1"/>
  <c r="O726" i="2"/>
  <c r="O727" i="2" a="1"/>
  <c r="O727" i="2" s="1"/>
  <c r="O728" i="2" a="1"/>
  <c r="O728" i="2"/>
  <c r="O729" i="2" a="1"/>
  <c r="O729" i="2" s="1"/>
  <c r="O730" i="2" a="1"/>
  <c r="O730" i="2" s="1"/>
  <c r="O731" i="2" a="1"/>
  <c r="O731" i="2" s="1"/>
  <c r="O732" i="2" a="1"/>
  <c r="O732" i="2" s="1"/>
  <c r="O733" i="2" a="1"/>
  <c r="O733" i="2"/>
  <c r="O734" i="2" a="1"/>
  <c r="O734" i="2" s="1"/>
  <c r="O735" i="2" a="1"/>
  <c r="O735" i="2"/>
  <c r="O736" i="2" a="1"/>
  <c r="O736" i="2"/>
  <c r="O737" i="2" a="1"/>
  <c r="O737" i="2" s="1"/>
  <c r="O738" i="2" a="1"/>
  <c r="O738" i="2" s="1"/>
  <c r="O739" i="2" a="1"/>
  <c r="O739" i="2" s="1"/>
  <c r="O740" i="2" a="1"/>
  <c r="O740" i="2" s="1"/>
  <c r="O741" i="2" a="1"/>
  <c r="O741" i="2" s="1"/>
  <c r="O742" i="2" a="1"/>
  <c r="O742" i="2"/>
  <c r="O743" i="2" a="1"/>
  <c r="O743" i="2" s="1"/>
  <c r="O744" i="2" a="1"/>
  <c r="O744" i="2"/>
  <c r="O745" i="2" a="1"/>
  <c r="O745" i="2" s="1"/>
  <c r="O746" i="2" a="1"/>
  <c r="O746" i="2" s="1"/>
  <c r="O747" i="2" a="1"/>
  <c r="O747" i="2" s="1"/>
  <c r="O748" i="2" a="1"/>
  <c r="O748" i="2" s="1"/>
  <c r="O749" i="2" a="1"/>
  <c r="O749" i="2" s="1"/>
  <c r="O750" i="2" a="1"/>
  <c r="O750" i="2" s="1"/>
  <c r="O751" i="2" a="1"/>
  <c r="O751" i="2" s="1"/>
  <c r="O752" i="2" a="1"/>
  <c r="O752" i="2"/>
  <c r="O753" i="2" a="1"/>
  <c r="O753" i="2" s="1"/>
  <c r="O754" i="2" a="1"/>
  <c r="O754" i="2" s="1"/>
  <c r="O755" i="2" a="1"/>
  <c r="O755" i="2" s="1"/>
  <c r="O756" i="2" a="1"/>
  <c r="O756" i="2" s="1"/>
  <c r="O757" i="2" a="1"/>
  <c r="O757" i="2"/>
  <c r="O758" i="2" a="1"/>
  <c r="O758" i="2"/>
  <c r="O759" i="2" a="1"/>
  <c r="O759" i="2" s="1"/>
  <c r="O760" i="2" a="1"/>
  <c r="O760" i="2" s="1"/>
  <c r="O761" i="2" a="1"/>
  <c r="O761" i="2" s="1"/>
  <c r="O762" i="2" a="1"/>
  <c r="O762" i="2" s="1"/>
  <c r="O763" i="2" a="1"/>
  <c r="O763" i="2" s="1"/>
  <c r="O764" i="2" a="1"/>
  <c r="O764" i="2" s="1"/>
  <c r="O765" i="2" a="1"/>
  <c r="O765" i="2" s="1"/>
  <c r="O766" i="2" a="1"/>
  <c r="O766" i="2" s="1"/>
  <c r="O767" i="2" a="1"/>
  <c r="O767" i="2" s="1"/>
  <c r="O768" i="2" a="1"/>
  <c r="O768" i="2"/>
  <c r="O769" i="2" a="1"/>
  <c r="O769" i="2" s="1"/>
  <c r="O770" i="2" a="1"/>
  <c r="O770" i="2" s="1"/>
  <c r="O771" i="2" a="1"/>
  <c r="O771" i="2" s="1"/>
  <c r="O772" i="2" a="1"/>
  <c r="O772" i="2" s="1"/>
  <c r="O773" i="2" a="1"/>
  <c r="O773" i="2" s="1"/>
  <c r="O774" i="2" a="1"/>
  <c r="O774" i="2"/>
  <c r="O775" i="2" a="1"/>
  <c r="O775" i="2" s="1"/>
  <c r="O776" i="2" a="1"/>
  <c r="O776" i="2"/>
  <c r="O777" i="2" a="1"/>
  <c r="O777" i="2" s="1"/>
  <c r="O778" i="2" a="1"/>
  <c r="O778" i="2" s="1"/>
  <c r="O779" i="2" a="1"/>
  <c r="O779" i="2" s="1"/>
  <c r="O780" i="2" a="1"/>
  <c r="O780" i="2" s="1"/>
  <c r="O781" i="2" a="1"/>
  <c r="O781" i="2" s="1"/>
  <c r="O782" i="2" a="1"/>
  <c r="O782" i="2" s="1"/>
  <c r="O783" i="2" a="1"/>
  <c r="O783" i="2" s="1"/>
  <c r="O784" i="2" a="1"/>
  <c r="O784" i="2"/>
  <c r="O785" i="2" a="1"/>
  <c r="O785" i="2" s="1"/>
  <c r="O786" i="2" a="1"/>
  <c r="O786" i="2" s="1"/>
  <c r="O787" i="2" a="1"/>
  <c r="O787" i="2" s="1"/>
  <c r="O788" i="2" a="1"/>
  <c r="O788" i="2" s="1"/>
  <c r="O789" i="2" a="1"/>
  <c r="O789" i="2" s="1"/>
  <c r="O790" i="2" a="1"/>
  <c r="O790" i="2" s="1"/>
  <c r="O791" i="2" a="1"/>
  <c r="O791" i="2" s="1"/>
  <c r="O792" i="2" a="1"/>
  <c r="O792" i="2" s="1"/>
  <c r="O793" i="2" a="1"/>
  <c r="O793" i="2" s="1"/>
  <c r="O794" i="2" a="1"/>
  <c r="O794" i="2" s="1"/>
  <c r="O795" i="2" a="1"/>
  <c r="O795" i="2" s="1"/>
  <c r="O796" i="2" a="1"/>
  <c r="O796" i="2" s="1"/>
  <c r="O797" i="2" a="1"/>
  <c r="O797" i="2"/>
  <c r="O798" i="2" a="1"/>
  <c r="O798" i="2" s="1"/>
  <c r="O799" i="2" a="1"/>
  <c r="O799" i="2" s="1"/>
  <c r="O800" i="2" a="1"/>
  <c r="O800" i="2" s="1"/>
  <c r="O801" i="2" a="1"/>
  <c r="O801" i="2" s="1"/>
  <c r="O802" i="2" a="1"/>
  <c r="O802" i="2" s="1"/>
  <c r="O803" i="2" a="1"/>
  <c r="O803" i="2" s="1"/>
  <c r="O804" i="2" a="1"/>
  <c r="O804" i="2" s="1"/>
  <c r="O805" i="2" a="1"/>
  <c r="O805" i="2" s="1"/>
  <c r="O806" i="2" a="1"/>
  <c r="O806" i="2"/>
  <c r="O807" i="2" a="1"/>
  <c r="O807" i="2"/>
  <c r="O808" i="2" a="1"/>
  <c r="O808" i="2" s="1"/>
  <c r="O809" i="2" a="1"/>
  <c r="O809" i="2" s="1"/>
  <c r="O810" i="2" a="1"/>
  <c r="O810" i="2" s="1"/>
  <c r="O811" i="2" a="1"/>
  <c r="O811" i="2" s="1"/>
  <c r="O812" i="2" a="1"/>
  <c r="O812" i="2" s="1"/>
  <c r="O813" i="2" a="1"/>
  <c r="O813" i="2" s="1"/>
  <c r="O814" i="2" a="1"/>
  <c r="O814" i="2" s="1"/>
  <c r="O815" i="2" a="1"/>
  <c r="O815" i="2" s="1"/>
  <c r="O816" i="2" a="1"/>
  <c r="O816" i="2"/>
  <c r="O817" i="2" a="1"/>
  <c r="O817" i="2" s="1"/>
  <c r="O818" i="2" a="1"/>
  <c r="O818" i="2" s="1"/>
  <c r="O819" i="2" a="1"/>
  <c r="O819" i="2" s="1"/>
  <c r="O820" i="2" a="1"/>
  <c r="O820" i="2" s="1"/>
  <c r="O821" i="2" a="1"/>
  <c r="O821" i="2"/>
  <c r="O822" i="2" a="1"/>
  <c r="O822" i="2"/>
  <c r="O823" i="2" a="1"/>
  <c r="O823" i="2" s="1"/>
  <c r="O824" i="2" a="1"/>
  <c r="O824" i="2" s="1"/>
  <c r="O825" i="2" a="1"/>
  <c r="O825" i="2" s="1"/>
  <c r="O826" i="2" a="1"/>
  <c r="O826" i="2" s="1"/>
  <c r="O827" i="2" a="1"/>
  <c r="O827" i="2" s="1"/>
  <c r="O828" i="2" a="1"/>
  <c r="O828" i="2" s="1"/>
  <c r="O829" i="2" a="1"/>
  <c r="O829" i="2" s="1"/>
  <c r="O830" i="2" a="1"/>
  <c r="O830" i="2"/>
  <c r="O831" i="2" a="1"/>
  <c r="O831" i="2" s="1"/>
  <c r="O832" i="2" a="1"/>
  <c r="O832" i="2"/>
  <c r="O833" i="2" a="1"/>
  <c r="O833" i="2" s="1"/>
  <c r="O834" i="2" a="1"/>
  <c r="O834" i="2" s="1"/>
  <c r="O835" i="2" a="1"/>
  <c r="O835" i="2" s="1"/>
  <c r="O836" i="2" a="1"/>
  <c r="O836" i="2" s="1"/>
  <c r="O837" i="2" a="1"/>
  <c r="O837" i="2" s="1"/>
  <c r="O838" i="2" a="1"/>
  <c r="O838" i="2"/>
  <c r="O839" i="2" a="1"/>
  <c r="O839" i="2"/>
  <c r="O840" i="2" a="1"/>
  <c r="O840" i="2" s="1"/>
  <c r="O841" i="2" a="1"/>
  <c r="O841" i="2" s="1"/>
  <c r="O842" i="2" a="1"/>
  <c r="O842" i="2" s="1"/>
  <c r="O843" i="2" a="1"/>
  <c r="O843" i="2" s="1"/>
  <c r="O844" i="2" a="1"/>
  <c r="O844" i="2" s="1"/>
  <c r="O845" i="2" a="1"/>
  <c r="O845" i="2" s="1"/>
  <c r="O846" i="2" a="1"/>
  <c r="O846" i="2" s="1"/>
  <c r="O847" i="2" a="1"/>
  <c r="O847" i="2" s="1"/>
  <c r="O848" i="2" a="1"/>
  <c r="O848" i="2"/>
  <c r="O849" i="2" a="1"/>
  <c r="O849" i="2" s="1"/>
  <c r="O850" i="2" a="1"/>
  <c r="O850" i="2" s="1"/>
  <c r="O851" i="2" a="1"/>
  <c r="O851" i="2" s="1"/>
  <c r="O852" i="2" a="1"/>
  <c r="O852" i="2" s="1"/>
  <c r="O853" i="2" a="1"/>
  <c r="O853" i="2" s="1"/>
  <c r="O854" i="2" a="1"/>
  <c r="O854" i="2"/>
  <c r="O855" i="2" a="1"/>
  <c r="O855" i="2" s="1"/>
  <c r="O856" i="2" a="1"/>
  <c r="O856" i="2" s="1"/>
  <c r="O857" i="2" a="1"/>
  <c r="O857" i="2" s="1"/>
  <c r="O858" i="2" a="1"/>
  <c r="O858" i="2" s="1"/>
  <c r="O859" i="2" a="1"/>
  <c r="O859" i="2" s="1"/>
  <c r="O860" i="2" a="1"/>
  <c r="O860" i="2" s="1"/>
  <c r="O861" i="2" a="1"/>
  <c r="O861" i="2"/>
  <c r="O862" i="2" a="1"/>
  <c r="O862" i="2" s="1"/>
  <c r="O863" i="2" a="1"/>
  <c r="O863" i="2" s="1"/>
  <c r="O864" i="2" a="1"/>
  <c r="O864" i="2" s="1"/>
  <c r="O865" i="2" a="1"/>
  <c r="O865" i="2" s="1"/>
  <c r="O866" i="2" a="1"/>
  <c r="O866" i="2" s="1"/>
  <c r="O867" i="2" a="1"/>
  <c r="O867" i="2" s="1"/>
  <c r="O868" i="2" a="1"/>
  <c r="O868" i="2" s="1"/>
  <c r="O869" i="2" a="1"/>
  <c r="O869" i="2" s="1"/>
  <c r="O870" i="2" a="1"/>
  <c r="O870" i="2"/>
  <c r="O871" i="2" a="1"/>
  <c r="O871" i="2" s="1"/>
  <c r="O872" i="2" a="1"/>
  <c r="O872" i="2"/>
  <c r="O873" i="2" a="1"/>
  <c r="O873" i="2" s="1"/>
  <c r="O874" i="2" a="1"/>
  <c r="O874" i="2" s="1"/>
  <c r="O875" i="2" a="1"/>
  <c r="O875" i="2" s="1"/>
  <c r="O876" i="2" a="1"/>
  <c r="O876" i="2" s="1"/>
  <c r="O877" i="2" a="1"/>
  <c r="O877" i="2" s="1"/>
  <c r="O878" i="2" a="1"/>
  <c r="O878" i="2" s="1"/>
  <c r="O879" i="2" a="1"/>
  <c r="O879" i="2" s="1"/>
  <c r="O880" i="2" a="1"/>
  <c r="O880" i="2"/>
  <c r="O881" i="2" a="1"/>
  <c r="O881" i="2" s="1"/>
  <c r="O882" i="2" a="1"/>
  <c r="O882" i="2" s="1"/>
  <c r="O883" i="2" a="1"/>
  <c r="O883" i="2" s="1"/>
  <c r="O884" i="2" a="1"/>
  <c r="O884" i="2" s="1"/>
  <c r="O885" i="2" a="1"/>
  <c r="O885" i="2"/>
  <c r="O886" i="2" a="1"/>
  <c r="O886" i="2" s="1"/>
  <c r="O887" i="2" a="1"/>
  <c r="O887" i="2" s="1"/>
  <c r="O888" i="2" a="1"/>
  <c r="O888" i="2" s="1"/>
  <c r="O889" i="2" a="1"/>
  <c r="O889" i="2" s="1"/>
  <c r="O890" i="2" a="1"/>
  <c r="O890" i="2" s="1"/>
  <c r="O891" i="2" a="1"/>
  <c r="O891" i="2" s="1"/>
  <c r="O892" i="2" a="1"/>
  <c r="O892" i="2" s="1"/>
  <c r="O893" i="2" a="1"/>
  <c r="O893" i="2"/>
  <c r="O894" i="2" a="1"/>
  <c r="O894" i="2"/>
  <c r="O895" i="2" a="1"/>
  <c r="O895" i="2"/>
  <c r="O896" i="2" a="1"/>
  <c r="O896" i="2" s="1"/>
  <c r="O897" i="2" a="1"/>
  <c r="O897" i="2" s="1"/>
  <c r="O898" i="2" a="1"/>
  <c r="O898" i="2" s="1"/>
  <c r="O899" i="2" a="1"/>
  <c r="O899" i="2" s="1"/>
  <c r="O900" i="2" a="1"/>
  <c r="O900" i="2" s="1"/>
  <c r="O901" i="2" a="1"/>
  <c r="O901" i="2" s="1"/>
  <c r="O902" i="2" a="1"/>
  <c r="O902" i="2"/>
  <c r="O903" i="2" a="1"/>
  <c r="O903" i="2"/>
  <c r="O904" i="2" a="1"/>
  <c r="O904" i="2" s="1"/>
  <c r="O905" i="2" a="1"/>
  <c r="O905" i="2" s="1"/>
  <c r="O906" i="2" a="1"/>
  <c r="O906" i="2" s="1"/>
  <c r="O907" i="2" a="1"/>
  <c r="O907" i="2" s="1"/>
  <c r="O908" i="2" a="1"/>
  <c r="O908" i="2" s="1"/>
  <c r="O909" i="2" a="1"/>
  <c r="O909" i="2" s="1"/>
  <c r="O910" i="2" a="1"/>
  <c r="O910" i="2" s="1"/>
  <c r="O911" i="2" a="1"/>
  <c r="O911" i="2" s="1"/>
  <c r="O912" i="2" a="1"/>
  <c r="O912" i="2"/>
  <c r="O913" i="2" a="1"/>
  <c r="O913" i="2" s="1"/>
  <c r="O914" i="2" a="1"/>
  <c r="O914" i="2" s="1"/>
  <c r="O915" i="2" a="1"/>
  <c r="O915" i="2" s="1"/>
  <c r="O916" i="2" a="1"/>
  <c r="O916" i="2" s="1"/>
  <c r="O917" i="2" a="1"/>
  <c r="O917" i="2"/>
  <c r="O918" i="2" a="1"/>
  <c r="O918" i="2"/>
  <c r="O919" i="2" a="1"/>
  <c r="O919" i="2" s="1"/>
  <c r="O920" i="2" a="1"/>
  <c r="O920" i="2" s="1"/>
  <c r="O921" i="2" a="1"/>
  <c r="O921" i="2" s="1"/>
  <c r="O922" i="2" a="1"/>
  <c r="O922" i="2" s="1"/>
  <c r="O923" i="2" a="1"/>
  <c r="O923" i="2" s="1"/>
  <c r="O924" i="2" a="1"/>
  <c r="O924" i="2" s="1"/>
  <c r="O925" i="2" a="1"/>
  <c r="O925" i="2" s="1"/>
  <c r="O926" i="2" a="1"/>
  <c r="O926" i="2" s="1"/>
  <c r="O927" i="2" a="1"/>
  <c r="O927" i="2"/>
  <c r="O928" i="2" a="1"/>
  <c r="O928" i="2" s="1"/>
  <c r="O929" i="2" a="1"/>
  <c r="O929" i="2" s="1"/>
  <c r="O930" i="2" a="1"/>
  <c r="O930" i="2" s="1"/>
  <c r="O931" i="2" a="1"/>
  <c r="O931" i="2" s="1"/>
  <c r="O932" i="2" a="1"/>
  <c r="O932" i="2" s="1"/>
  <c r="O933" i="2" a="1"/>
  <c r="O933" i="2" s="1"/>
  <c r="O934" i="2" a="1"/>
  <c r="O934" i="2" s="1"/>
  <c r="O935" i="2" a="1"/>
  <c r="O935" i="2"/>
  <c r="O936" i="2" a="1"/>
  <c r="O936" i="2"/>
  <c r="O937" i="2" a="1"/>
  <c r="O937" i="2" s="1"/>
  <c r="O938" i="2" a="1"/>
  <c r="O938" i="2" s="1"/>
  <c r="O939" i="2" a="1"/>
  <c r="O939" i="2" s="1"/>
  <c r="O940" i="2" a="1"/>
  <c r="O940" i="2" s="1"/>
  <c r="O941" i="2" a="1"/>
  <c r="O941" i="2" s="1"/>
  <c r="O942" i="2" a="1"/>
  <c r="O942" i="2" s="1"/>
  <c r="O943" i="2" a="1"/>
  <c r="O943" i="2" s="1"/>
  <c r="O944" i="2" a="1"/>
  <c r="O944" i="2"/>
  <c r="O945" i="2" a="1"/>
  <c r="O945" i="2" s="1"/>
  <c r="O946" i="2" a="1"/>
  <c r="O946" i="2" s="1"/>
  <c r="O947" i="2" a="1"/>
  <c r="O947" i="2" s="1"/>
  <c r="O948" i="2" a="1"/>
  <c r="O948" i="2" s="1"/>
  <c r="O949" i="2" a="1"/>
  <c r="O949" i="2" s="1"/>
  <c r="O950" i="2" a="1"/>
  <c r="O950" i="2" s="1"/>
  <c r="O951" i="2" a="1"/>
  <c r="O951" i="2" s="1"/>
  <c r="O952" i="2" a="1"/>
  <c r="O952" i="2" s="1"/>
  <c r="O953" i="2" a="1"/>
  <c r="O953" i="2" s="1"/>
  <c r="O954" i="2" a="1"/>
  <c r="O954" i="2" s="1"/>
  <c r="O955" i="2" a="1"/>
  <c r="O955" i="2" s="1"/>
  <c r="O956" i="2" a="1"/>
  <c r="O956" i="2" s="1"/>
  <c r="O957" i="2" a="1"/>
  <c r="O957" i="2"/>
  <c r="O958" i="2" a="1"/>
  <c r="O958" i="2" s="1"/>
  <c r="O959" i="2" a="1"/>
  <c r="O959" i="2" s="1"/>
  <c r="O960" i="2" a="1"/>
  <c r="O960" i="2" s="1"/>
  <c r="O961" i="2" a="1"/>
  <c r="O961" i="2" s="1"/>
  <c r="O962" i="2" a="1"/>
  <c r="O962" i="2" s="1"/>
  <c r="O963" i="2" a="1"/>
  <c r="O963" i="2" s="1"/>
  <c r="O964" i="2" a="1"/>
  <c r="O964" i="2" s="1"/>
  <c r="O965" i="2" a="1"/>
  <c r="O965" i="2" s="1"/>
  <c r="O966" i="2" a="1"/>
  <c r="O966" i="2"/>
  <c r="O967" i="2" a="1"/>
  <c r="O967" i="2"/>
  <c r="O968" i="2" a="1"/>
  <c r="O968" i="2" s="1"/>
  <c r="O969" i="2" a="1"/>
  <c r="O969" i="2" s="1"/>
  <c r="O970" i="2" a="1"/>
  <c r="O970" i="2" s="1"/>
  <c r="O971" i="2" a="1"/>
  <c r="O971" i="2" s="1"/>
  <c r="O972" i="2" a="1"/>
  <c r="O972" i="2" s="1"/>
  <c r="O973" i="2" a="1"/>
  <c r="O973" i="2" s="1"/>
  <c r="O974" i="2" a="1"/>
  <c r="O974" i="2" s="1"/>
  <c r="O975" i="2" a="1"/>
  <c r="O975" i="2" s="1"/>
  <c r="O976" i="2" a="1"/>
  <c r="O976" i="2"/>
  <c r="O977" i="2" a="1"/>
  <c r="O977" i="2" s="1"/>
  <c r="O978" i="2" a="1"/>
  <c r="O978" i="2" s="1"/>
  <c r="O979" i="2" a="1"/>
  <c r="O979" i="2" s="1"/>
  <c r="O980" i="2" a="1"/>
  <c r="O980" i="2" s="1"/>
  <c r="O981" i="2" a="1"/>
  <c r="O981" i="2" s="1"/>
  <c r="O982" i="2" a="1"/>
  <c r="O982" i="2"/>
  <c r="O983" i="2" a="1"/>
  <c r="O983" i="2" s="1"/>
  <c r="O984" i="2" a="1"/>
  <c r="O984" i="2" s="1"/>
  <c r="O985" i="2" a="1"/>
  <c r="O985" i="2" s="1"/>
  <c r="O986" i="2" a="1"/>
  <c r="O986" i="2" s="1"/>
  <c r="O987" i="2" a="1"/>
  <c r="O987" i="2" s="1"/>
  <c r="O988" i="2" a="1"/>
  <c r="O988" i="2" s="1"/>
  <c r="O989" i="2" a="1"/>
  <c r="O989" i="2"/>
  <c r="O990" i="2" a="1"/>
  <c r="O990" i="2"/>
  <c r="O991" i="2" a="1"/>
  <c r="O991" i="2" s="1"/>
  <c r="O992" i="2" a="1"/>
  <c r="O992" i="2" s="1"/>
  <c r="O993" i="2" a="1"/>
  <c r="O993" i="2" s="1"/>
  <c r="O994" i="2" a="1"/>
  <c r="O994" i="2" s="1"/>
  <c r="O995" i="2" a="1"/>
  <c r="O995" i="2" s="1"/>
  <c r="O996" i="2" a="1"/>
  <c r="O996" i="2" s="1"/>
  <c r="O997" i="2" a="1"/>
  <c r="O997" i="2" s="1"/>
  <c r="O998" i="2" a="1"/>
  <c r="O998" i="2"/>
  <c r="O999" i="2" a="1"/>
  <c r="O999" i="2" s="1"/>
  <c r="O1000" i="2" a="1"/>
  <c r="O1000" i="2"/>
  <c r="O1001" i="2" a="1"/>
  <c r="O1001" i="2" s="1"/>
  <c r="O1002" i="2" a="1"/>
  <c r="O1002" i="2" s="1"/>
  <c r="O1003" i="2" a="1"/>
  <c r="O1003" i="2" s="1"/>
  <c r="O1004" i="2" a="1"/>
  <c r="O1004" i="2" s="1"/>
  <c r="O1005" i="2" a="1"/>
  <c r="O1005" i="2" s="1"/>
  <c r="O1006" i="2" a="1"/>
  <c r="O1006" i="2" s="1"/>
  <c r="O1007" i="2" a="1"/>
  <c r="O1007" i="2" s="1"/>
  <c r="O1008" i="2" a="1"/>
  <c r="O1008" i="2"/>
  <c r="O1009" i="2" a="1"/>
  <c r="O1009" i="2" s="1"/>
  <c r="O1010" i="2" a="1"/>
  <c r="O1010" i="2" s="1"/>
  <c r="O1011" i="2" a="1"/>
  <c r="O1011" i="2" s="1"/>
  <c r="O1012" i="2" a="1"/>
  <c r="O1012" i="2" s="1"/>
  <c r="O1013" i="2" a="1"/>
  <c r="O1013" i="2"/>
  <c r="O1014" i="2" a="1"/>
  <c r="O1014" i="2"/>
  <c r="O1015" i="2" a="1"/>
  <c r="O1015" i="2" s="1"/>
  <c r="O1016" i="2" a="1"/>
  <c r="O1016" i="2" s="1"/>
  <c r="O1017" i="2" a="1"/>
  <c r="O1017" i="2" s="1"/>
  <c r="O1018" i="2" a="1"/>
  <c r="O1018" i="2" s="1"/>
  <c r="O1019" i="2" a="1"/>
  <c r="O1019" i="2" s="1"/>
  <c r="O1020" i="2" a="1"/>
  <c r="O1020" i="2" s="1"/>
  <c r="O1021" i="2" a="1"/>
  <c r="O1021" i="2" s="1"/>
  <c r="O1022" i="2" a="1"/>
  <c r="O1022" i="2" s="1"/>
  <c r="O1023" i="2" a="1"/>
  <c r="O1023" i="2"/>
  <c r="O1024" i="2" a="1"/>
  <c r="O1024" i="2" s="1"/>
  <c r="O1025" i="2" a="1"/>
  <c r="O1025" i="2" s="1"/>
  <c r="O1026" i="2" a="1"/>
  <c r="O1026" i="2" s="1"/>
  <c r="O1027" i="2" a="1"/>
  <c r="O1027" i="2" s="1"/>
  <c r="O1028" i="2" a="1"/>
  <c r="O1028" i="2" s="1"/>
  <c r="O1029" i="2" a="1"/>
  <c r="O1029" i="2" s="1"/>
  <c r="O1030" i="2" a="1"/>
  <c r="O1030" i="2" s="1"/>
  <c r="O1031" i="2" a="1"/>
  <c r="O1031" i="2"/>
  <c r="O1032" i="2" a="1"/>
  <c r="O1032" i="2"/>
  <c r="O1033" i="2" a="1"/>
  <c r="O1033" i="2" s="1"/>
  <c r="O1034" i="2" a="1"/>
  <c r="O1034" i="2" s="1"/>
  <c r="O1035" i="2" a="1"/>
  <c r="O1035" i="2" s="1"/>
  <c r="O1036" i="2" a="1"/>
  <c r="O1036" i="2" s="1"/>
  <c r="O1037" i="2" a="1"/>
  <c r="O1037" i="2" s="1"/>
  <c r="O1038" i="2" a="1"/>
  <c r="O1038" i="2" s="1"/>
  <c r="O1039" i="2" a="1"/>
  <c r="O1039" i="2" s="1"/>
  <c r="O1040" i="2" a="1"/>
  <c r="O1040" i="2" s="1"/>
  <c r="O1041" i="2" a="1"/>
  <c r="O1041" i="2" s="1"/>
  <c r="O1042" i="2" a="1"/>
  <c r="O1042" i="2" s="1"/>
  <c r="O1043" i="2" a="1"/>
  <c r="O1043" i="2" s="1"/>
  <c r="O1044" i="2" a="1"/>
  <c r="O1044" i="2" s="1"/>
  <c r="O1045" i="2" a="1"/>
  <c r="O1045" i="2"/>
  <c r="O1046" i="2" a="1"/>
  <c r="O1046" i="2" s="1"/>
  <c r="O1047" i="2" a="1"/>
  <c r="O1047" i="2"/>
  <c r="O1048" i="2" a="1"/>
  <c r="O1048" i="2"/>
  <c r="O1049" i="2" a="1"/>
  <c r="O1049" i="2" s="1"/>
  <c r="O1050" i="2" a="1"/>
  <c r="O1050" i="2" s="1"/>
  <c r="O1051" i="2" a="1"/>
  <c r="O1051" i="2" s="1"/>
  <c r="O1052" i="2" a="1"/>
  <c r="O1052" i="2" s="1"/>
  <c r="O1053" i="2" a="1"/>
  <c r="O1053" i="2"/>
  <c r="O1054" i="2" a="1"/>
  <c r="O1054" i="2"/>
  <c r="O1055" i="2" a="1"/>
  <c r="O1055" i="2"/>
  <c r="O1056" i="2" a="1"/>
  <c r="O1056" i="2" s="1"/>
  <c r="O1057" i="2" a="1"/>
  <c r="O1057" i="2" s="1"/>
  <c r="O1058" i="2" a="1"/>
  <c r="O1058" i="2" s="1"/>
  <c r="O1059" i="2" a="1"/>
  <c r="O1059" i="2" s="1"/>
  <c r="O1060" i="2" a="1"/>
  <c r="O1060" i="2" s="1"/>
  <c r="O1061" i="2" a="1"/>
  <c r="O1061" i="2" s="1"/>
  <c r="O1062" i="2" a="1"/>
  <c r="O1062" i="2" s="1"/>
  <c r="O1063" i="2" a="1"/>
  <c r="O1063" i="2"/>
  <c r="O1064" i="2" a="1"/>
  <c r="O1064" i="2" s="1"/>
  <c r="O1065" i="2" a="1"/>
  <c r="O1065" i="2" s="1"/>
  <c r="O1066" i="2" a="1"/>
  <c r="O1066" i="2" s="1"/>
  <c r="O1067" i="2" a="1"/>
  <c r="O1067" i="2" s="1"/>
  <c r="O1068" i="2" a="1"/>
  <c r="O1068" i="2" s="1"/>
  <c r="O1069" i="2" a="1"/>
  <c r="O1069" i="2"/>
  <c r="O1070" i="2" a="1"/>
  <c r="O1070" i="2"/>
  <c r="O1071" i="2" a="1"/>
  <c r="O1071" i="2" s="1"/>
  <c r="O1072" i="2" a="1"/>
  <c r="O1072" i="2"/>
  <c r="O1073" i="2" a="1"/>
  <c r="O1073" i="2" s="1"/>
  <c r="O1074" i="2" a="1"/>
  <c r="O1074" i="2" s="1"/>
  <c r="O1075" i="2" a="1"/>
  <c r="O1075" i="2" s="1"/>
  <c r="O1076" i="2" a="1"/>
  <c r="O1076" i="2" s="1"/>
  <c r="O1077" i="2" a="1"/>
  <c r="O1077" i="2"/>
  <c r="O1078" i="2" a="1"/>
  <c r="O1078" i="2"/>
  <c r="O1079" i="2" a="1"/>
  <c r="O1079" i="2" s="1"/>
  <c r="O1080" i="2" a="1"/>
  <c r="O1080" i="2"/>
  <c r="O1081" i="2" a="1"/>
  <c r="O1081" i="2" s="1"/>
  <c r="O1082" i="2" a="1"/>
  <c r="O1082" i="2" s="1"/>
  <c r="O1083" i="2" a="1"/>
  <c r="O1083" i="2" s="1"/>
  <c r="O1084" i="2" a="1"/>
  <c r="O1084" i="2" s="1"/>
  <c r="O1085" i="2" a="1"/>
  <c r="O1085" i="2"/>
  <c r="O1086" i="2" a="1"/>
  <c r="O1086" i="2"/>
  <c r="O1087" i="2" a="1"/>
  <c r="O1087" i="2"/>
  <c r="O1088" i="2" a="1"/>
  <c r="O1088" i="2"/>
  <c r="O1089" i="2" a="1"/>
  <c r="O1089" i="2" s="1"/>
  <c r="O1090" i="2" a="1"/>
  <c r="O1090" i="2" s="1"/>
  <c r="O1091" i="2" a="1"/>
  <c r="O1091" i="2" s="1"/>
  <c r="O1092" i="2" a="1"/>
  <c r="O1092" i="2" s="1"/>
  <c r="O1093" i="2" a="1"/>
  <c r="O1093" i="2" s="1"/>
  <c r="O1094" i="2" a="1"/>
  <c r="O1094" i="2" s="1"/>
  <c r="O1095" i="2" a="1"/>
  <c r="O1095" i="2"/>
  <c r="O1096" i="2" a="1"/>
  <c r="O1096" i="2" s="1"/>
  <c r="O1097" i="2" a="1"/>
  <c r="O1097" i="2" s="1"/>
  <c r="O1098" i="2" a="1"/>
  <c r="O1098" i="2" s="1"/>
  <c r="O1099" i="2" a="1"/>
  <c r="O1099" i="2" s="1"/>
  <c r="O1100" i="2" a="1"/>
  <c r="O1100" i="2" s="1"/>
  <c r="O1101" i="2" a="1"/>
  <c r="O1101" i="2" s="1"/>
  <c r="O1102" i="2" a="1"/>
  <c r="O1102" i="2"/>
  <c r="O1103" i="2" a="1"/>
  <c r="O1103" i="2" s="1"/>
  <c r="O1104" i="2" a="1"/>
  <c r="O1104" i="2"/>
  <c r="O1105" i="2" a="1"/>
  <c r="O1105" i="2" s="1"/>
  <c r="O1106" i="2" a="1"/>
  <c r="O1106" i="2" s="1"/>
  <c r="O1107" i="2" a="1"/>
  <c r="O1107" i="2" s="1"/>
  <c r="O1108" i="2" a="1"/>
  <c r="O1108" i="2" s="1"/>
  <c r="O1109" i="2" a="1"/>
  <c r="O1109" i="2" s="1"/>
  <c r="O1110" i="2" a="1"/>
  <c r="O1110" i="2"/>
  <c r="O1111" i="2" a="1"/>
  <c r="O1111" i="2"/>
  <c r="O1112" i="2" a="1"/>
  <c r="O1112" i="2" s="1"/>
  <c r="O1113" i="2" a="1"/>
  <c r="O1113" i="2" s="1"/>
  <c r="O1114" i="2" a="1"/>
  <c r="O1114" i="2" s="1"/>
  <c r="O1115" i="2" a="1"/>
  <c r="O1115" i="2" s="1"/>
  <c r="O1116" i="2" a="1"/>
  <c r="O1116" i="2" s="1"/>
  <c r="O1117" i="2" a="1"/>
  <c r="O1117" i="2" s="1"/>
  <c r="O1118" i="2" a="1"/>
  <c r="O1118" i="2"/>
  <c r="O1119" i="2" a="1"/>
  <c r="O1119" i="2"/>
  <c r="O1120" i="2" a="1"/>
  <c r="O1120" i="2"/>
  <c r="O1121" i="2" a="1"/>
  <c r="O1121" i="2" s="1"/>
  <c r="O1122" i="2" a="1"/>
  <c r="O1122" i="2" s="1"/>
  <c r="O1123" i="2" a="1"/>
  <c r="O1123" i="2" s="1"/>
  <c r="O1124" i="2" a="1"/>
  <c r="O1124" i="2" s="1"/>
  <c r="O1125" i="2" a="1"/>
  <c r="O1125" i="2" s="1"/>
  <c r="O1126" i="2" a="1"/>
  <c r="O1126" i="2"/>
  <c r="O1127" i="2" a="1"/>
  <c r="O1127" i="2"/>
  <c r="O1128" i="2" a="1"/>
  <c r="O1128" i="2" s="1"/>
  <c r="O1129" i="2" a="1"/>
  <c r="O1129" i="2" s="1"/>
  <c r="O1130" i="2" a="1"/>
  <c r="O1130" i="2" s="1"/>
  <c r="O1131" i="2" a="1"/>
  <c r="O1131" i="2" s="1"/>
  <c r="O1132" i="2" a="1"/>
  <c r="O1132" i="2" s="1"/>
  <c r="O1133" i="2" a="1"/>
  <c r="O1133" i="2" s="1"/>
  <c r="O1134" i="2" a="1"/>
  <c r="O1134" i="2" s="1"/>
  <c r="O1135" i="2" a="1"/>
  <c r="O1135" i="2" s="1"/>
  <c r="O1136" i="2" a="1"/>
  <c r="O1136" i="2"/>
  <c r="O1137" i="2" a="1"/>
  <c r="O1137" i="2" s="1"/>
  <c r="O1138" i="2" a="1"/>
  <c r="O1138" i="2" s="1"/>
  <c r="O1139" i="2" a="1"/>
  <c r="O1139" i="2" s="1"/>
  <c r="O1140" i="2" a="1"/>
  <c r="O1140" i="2" s="1"/>
  <c r="O1141" i="2" a="1"/>
  <c r="O1141" i="2"/>
  <c r="O1142" i="2" a="1"/>
  <c r="O1142" i="2"/>
  <c r="O1143" i="2" a="1"/>
  <c r="O1143" i="2" s="1"/>
  <c r="O1144" i="2" a="1"/>
  <c r="O1144" i="2"/>
  <c r="O1145" i="2" a="1"/>
  <c r="O1145" i="2" s="1"/>
  <c r="O1146" i="2" a="1"/>
  <c r="O1146" i="2" s="1"/>
  <c r="O1147" i="2" a="1"/>
  <c r="O1147" i="2" s="1"/>
  <c r="O1148" i="2" a="1"/>
  <c r="O1148" i="2" s="1"/>
  <c r="O1149" i="2" a="1"/>
  <c r="O1149" i="2" s="1"/>
  <c r="O1150" i="2" a="1"/>
  <c r="O1150" i="2"/>
  <c r="O1151" i="2" a="1"/>
  <c r="O1151" i="2"/>
  <c r="O1152" i="2" a="1"/>
  <c r="O1152" i="2" s="1"/>
  <c r="O1153" i="2" a="1"/>
  <c r="O1153" i="2" s="1"/>
  <c r="O1154" i="2" a="1"/>
  <c r="O1154" i="2" s="1"/>
  <c r="O1155" i="2" a="1"/>
  <c r="O1155" i="2" s="1"/>
  <c r="O1156" i="2" a="1"/>
  <c r="O1156" i="2" s="1"/>
  <c r="O1157" i="2" a="1"/>
  <c r="O1157" i="2" s="1"/>
  <c r="O1158" i="2" a="1"/>
  <c r="O1158" i="2"/>
  <c r="O1159" i="2" a="1"/>
  <c r="O1159" i="2" s="1"/>
  <c r="O1160" i="2" a="1"/>
  <c r="O1160" i="2"/>
  <c r="O1161" i="2" a="1"/>
  <c r="O1161" i="2" s="1"/>
  <c r="O1162" i="2" a="1"/>
  <c r="O1162" i="2" s="1"/>
  <c r="O1163" i="2" a="1"/>
  <c r="O1163" i="2" s="1"/>
  <c r="O1164" i="2" a="1"/>
  <c r="O1164" i="2" s="1"/>
  <c r="O1165" i="2" a="1"/>
  <c r="O1165" i="2" s="1"/>
  <c r="O1166" i="2" a="1"/>
  <c r="O1166" i="2" s="1"/>
  <c r="O1167" i="2" a="1"/>
  <c r="O1167" i="2" s="1"/>
  <c r="O1168" i="2" a="1"/>
  <c r="O1168" i="2" s="1"/>
  <c r="O1169" i="2" a="1"/>
  <c r="O1169" i="2" s="1"/>
  <c r="O1170" i="2" a="1"/>
  <c r="O1170" i="2" s="1"/>
  <c r="O1171" i="2" a="1"/>
  <c r="O1171" i="2" s="1"/>
  <c r="O1172" i="2" a="1"/>
  <c r="O1172" i="2" s="1"/>
  <c r="O1173" i="2" a="1"/>
  <c r="O1173" i="2" s="1"/>
  <c r="O1174" i="2" a="1"/>
  <c r="O1174" i="2"/>
  <c r="O1175" i="2" a="1"/>
  <c r="O1175" i="2" s="1"/>
  <c r="O1176" i="2" a="1"/>
  <c r="O1176" i="2" s="1"/>
  <c r="O1177" i="2" a="1"/>
  <c r="O1177" i="2" s="1"/>
  <c r="O1178" i="2" a="1"/>
  <c r="O1178" i="2" s="1"/>
  <c r="O1179" i="2" a="1"/>
  <c r="O1179" i="2"/>
  <c r="O1180" i="2" a="1"/>
  <c r="O1180" i="2" s="1"/>
  <c r="O1181" i="2" a="1"/>
  <c r="O1181" i="2"/>
  <c r="O1182" i="2" a="1"/>
  <c r="O1182" i="2"/>
  <c r="O1183" i="2" a="1"/>
  <c r="O1183" i="2" s="1"/>
  <c r="O1184" i="2" a="1"/>
  <c r="O1184" i="2" s="1"/>
  <c r="O1185" i="2" a="1"/>
  <c r="O1185" i="2" s="1"/>
  <c r="O1186" i="2" a="1"/>
  <c r="O1186" i="2"/>
  <c r="O1187" i="2" a="1"/>
  <c r="O1187" i="2" s="1"/>
  <c r="O1188" i="2" a="1"/>
  <c r="O1188" i="2"/>
  <c r="O1189" i="2" a="1"/>
  <c r="O1189" i="2"/>
  <c r="O1190" i="2" a="1"/>
  <c r="O1190" i="2" s="1"/>
  <c r="O1191" i="2" a="1"/>
  <c r="O1191" i="2" s="1"/>
  <c r="O1192" i="2" a="1"/>
  <c r="O1192" i="2" s="1"/>
  <c r="O1193" i="2" a="1"/>
  <c r="O1193" i="2" s="1"/>
  <c r="O1194" i="2" a="1"/>
  <c r="O1194" i="2" s="1"/>
  <c r="O1195" i="2" a="1"/>
  <c r="O1195" i="2" s="1"/>
  <c r="O1196" i="2" a="1"/>
  <c r="O1196" i="2"/>
  <c r="O1197" i="2" a="1"/>
  <c r="O1197" i="2" s="1"/>
  <c r="O1198" i="2" a="1"/>
  <c r="O1198" i="2" s="1"/>
  <c r="O1199" i="2" a="1"/>
  <c r="O1199" i="2"/>
  <c r="O1200" i="2" a="1"/>
  <c r="O1200" i="2" s="1"/>
  <c r="O1201" i="2" a="1"/>
  <c r="O1201" i="2" s="1"/>
  <c r="O1202" i="2" a="1"/>
  <c r="O1202" i="2" s="1"/>
  <c r="O1203" i="2" a="1"/>
  <c r="O1203" i="2"/>
  <c r="O1204" i="2" a="1"/>
  <c r="O1204" i="2" s="1"/>
  <c r="O1205" i="2" a="1"/>
  <c r="O1205" i="2"/>
  <c r="O1206" i="2" a="1"/>
  <c r="O1206" i="2" s="1"/>
  <c r="O1207" i="2" a="1"/>
  <c r="O1207" i="2"/>
  <c r="O1208" i="2" a="1"/>
  <c r="O1208" i="2" s="1"/>
  <c r="O1209" i="2" a="1"/>
  <c r="O1209" i="2" s="1"/>
  <c r="O1210" i="2" a="1"/>
  <c r="O1210" i="2" s="1"/>
  <c r="O1211" i="2" a="1"/>
  <c r="O1211" i="2" s="1"/>
  <c r="O1212" i="2" a="1"/>
  <c r="O1212" i="2" s="1"/>
  <c r="O1213" i="2" a="1"/>
  <c r="O1213" i="2"/>
  <c r="O1214" i="2" a="1"/>
  <c r="O1214" i="2"/>
  <c r="O1215" i="2" a="1"/>
  <c r="O1215" i="2" s="1"/>
  <c r="O1216" i="2" a="1"/>
  <c r="O1216" i="2" s="1"/>
  <c r="O1217" i="2" a="1"/>
  <c r="O1217" i="2" s="1"/>
  <c r="O1218" i="2" a="1"/>
  <c r="O1218" i="2"/>
  <c r="O1219" i="2" a="1"/>
  <c r="O1219" i="2" s="1"/>
  <c r="O1220" i="2" a="1"/>
  <c r="O1220" i="2"/>
  <c r="O1221" i="2" a="1"/>
  <c r="O1221" i="2" s="1"/>
  <c r="O1222" i="2" a="1"/>
  <c r="O1222" i="2"/>
  <c r="O1223" i="2" a="1"/>
  <c r="O1223" i="2" s="1"/>
  <c r="O1224" i="2" a="1"/>
  <c r="O1224" i="2"/>
  <c r="O1225" i="2" a="1"/>
  <c r="O1225" i="2" s="1"/>
  <c r="O1226" i="2" a="1"/>
  <c r="O1226" i="2"/>
  <c r="O1227" i="2" a="1"/>
  <c r="O1227" i="2" s="1"/>
  <c r="O1228" i="2" a="1"/>
  <c r="O1228" i="2" s="1"/>
  <c r="O1229" i="2" a="1"/>
  <c r="O1229" i="2" s="1"/>
  <c r="O1230" i="2" a="1"/>
  <c r="O1230" i="2"/>
  <c r="O1231" i="2" a="1"/>
  <c r="O1231" i="2"/>
  <c r="O1232" i="2" a="1"/>
  <c r="O1232" i="2"/>
  <c r="O1233" i="2" a="1"/>
  <c r="O1233" i="2" s="1"/>
  <c r="O1234" i="2" a="1"/>
  <c r="O1234" i="2"/>
  <c r="O1235" i="2" a="1"/>
  <c r="O1235" i="2" s="1"/>
  <c r="O1236" i="2" a="1"/>
  <c r="O1236" i="2" s="1"/>
  <c r="O1237" i="2" a="1"/>
  <c r="O1237" i="2"/>
  <c r="O1238" i="2" a="1"/>
  <c r="O1238" i="2" s="1"/>
  <c r="O1239" i="2" a="1"/>
  <c r="O1239" i="2"/>
  <c r="O1240" i="2" a="1"/>
  <c r="O1240" i="2" s="1"/>
  <c r="O1241" i="2" a="1"/>
  <c r="O1241" i="2" s="1"/>
  <c r="O1242" i="2" a="1"/>
  <c r="O1242" i="2"/>
  <c r="O1243" i="2" a="1"/>
  <c r="O1243" i="2" s="1"/>
  <c r="O1244" i="2" a="1"/>
  <c r="O1244" i="2" s="1"/>
  <c r="O1245" i="2" a="1"/>
  <c r="O1245" i="2" s="1"/>
  <c r="O1246" i="2" a="1"/>
  <c r="O1246" i="2" s="1"/>
  <c r="O1247" i="2" a="1"/>
  <c r="O1247" i="2"/>
  <c r="O1248" i="2" a="1"/>
  <c r="O1248" i="2" s="1"/>
  <c r="O1249" i="2" a="1"/>
  <c r="O1249" i="2" s="1"/>
  <c r="O1250" i="2" a="1"/>
  <c r="O1250" i="2" s="1"/>
  <c r="O1251" i="2" a="1"/>
  <c r="O1251" i="2" s="1"/>
  <c r="O1252" i="2" a="1"/>
  <c r="O1252" i="2"/>
  <c r="O1253" i="2" a="1"/>
  <c r="O1253" i="2"/>
  <c r="O1254" i="2" a="1"/>
  <c r="O1254" i="2"/>
  <c r="O1255" i="2" a="1"/>
  <c r="O1255" i="2" s="1"/>
  <c r="O1256" i="2" a="1"/>
  <c r="O1256" i="2"/>
  <c r="O1257" i="2" a="1"/>
  <c r="O1257" i="2" s="1"/>
  <c r="O1258" i="2" a="1"/>
  <c r="O1258" i="2" s="1"/>
  <c r="O1259" i="2" a="1"/>
  <c r="O1259" i="2" s="1"/>
  <c r="O1260" i="2" a="1"/>
  <c r="O1260" i="2" s="1"/>
  <c r="O1261" i="2" a="1"/>
  <c r="O1261" i="2"/>
  <c r="O1262" i="2" a="1"/>
  <c r="O1262" i="2" s="1"/>
  <c r="O1263" i="2" a="1"/>
  <c r="O1263" i="2" s="1"/>
  <c r="O1264" i="2" a="1"/>
  <c r="O1264" i="2"/>
  <c r="O1265" i="2" a="1"/>
  <c r="O1265" i="2" s="1"/>
  <c r="O1266" i="2" a="1"/>
  <c r="O1266" i="2"/>
  <c r="O1267" i="2" a="1"/>
  <c r="O1267" i="2"/>
  <c r="O1268" i="2" a="1"/>
  <c r="O1268" i="2"/>
  <c r="O1269" i="2" a="1"/>
  <c r="O1269" i="2"/>
  <c r="O1270" i="2" a="1"/>
  <c r="O1270" i="2" s="1"/>
  <c r="O1271" i="2" a="1"/>
  <c r="O1271" i="2"/>
  <c r="O1272" i="2" a="1"/>
  <c r="O1272" i="2" s="1"/>
  <c r="O1273" i="2" a="1"/>
  <c r="O1273" i="2" s="1"/>
  <c r="O1274" i="2" a="1"/>
  <c r="O1274" i="2" s="1"/>
  <c r="O1275" i="2" a="1"/>
  <c r="O1275" i="2"/>
  <c r="O1276" i="2" a="1"/>
  <c r="O1276" i="2"/>
  <c r="O1277" i="2" a="1"/>
  <c r="O1277" i="2"/>
  <c r="O1278" i="2" a="1"/>
  <c r="O1278" i="2" s="1"/>
  <c r="O1279" i="2" a="1"/>
  <c r="O1279" i="2" s="1"/>
  <c r="O1280" i="2" a="1"/>
  <c r="O1280" i="2" s="1"/>
  <c r="O1281" i="2" a="1"/>
  <c r="O1281" i="2" s="1"/>
  <c r="O1282" i="2" a="1"/>
  <c r="O1282" i="2"/>
  <c r="O1283" i="2" a="1"/>
  <c r="O1283" i="2" s="1"/>
  <c r="O1284" i="2" a="1"/>
  <c r="O1284" i="2"/>
  <c r="O1285" i="2" a="1"/>
  <c r="O1285" i="2"/>
  <c r="O1286" i="2" a="1"/>
  <c r="O1286" i="2"/>
  <c r="O1287" i="2" a="1"/>
  <c r="O1287" i="2"/>
  <c r="O1288" i="2" a="1"/>
  <c r="O1288" i="2"/>
  <c r="O1289" i="2" a="1"/>
  <c r="O1289" i="2" s="1"/>
  <c r="O1290" i="2" a="1"/>
  <c r="O1290" i="2"/>
  <c r="O1291" i="2" a="1"/>
  <c r="O1291" i="2"/>
  <c r="O1292" i="2" a="1"/>
  <c r="O1292" i="2" s="1"/>
  <c r="O1293" i="2" a="1"/>
  <c r="O1293" i="2" s="1"/>
  <c r="O1294" i="2" a="1"/>
  <c r="O1294" i="2"/>
  <c r="O1295" i="2" a="1"/>
  <c r="O1295" i="2"/>
  <c r="O1296" i="2" a="1"/>
  <c r="O1296" i="2" s="1"/>
  <c r="O1297" i="2" a="1"/>
  <c r="O1297" i="2" s="1"/>
  <c r="O1298" i="2" a="1"/>
  <c r="O1298" i="2" s="1"/>
  <c r="O1299" i="2" a="1"/>
  <c r="O1299" i="2"/>
  <c r="O1300" i="2" a="1"/>
  <c r="O1300" i="2" s="1"/>
  <c r="O1301" i="2" a="1"/>
  <c r="O1301" i="2" s="1"/>
  <c r="O1302" i="2" a="1"/>
  <c r="O1302" i="2"/>
  <c r="O1303" i="2" a="1"/>
  <c r="O1303" i="2"/>
  <c r="O1304" i="2" a="1"/>
  <c r="O1304" i="2"/>
  <c r="O1305" i="2" a="1"/>
  <c r="O1305" i="2" s="1"/>
  <c r="O1306" i="2" a="1"/>
  <c r="O1306" i="2" s="1"/>
  <c r="O1307" i="2" a="1"/>
  <c r="O1307" i="2"/>
  <c r="O1308" i="2" a="1"/>
  <c r="O1308" i="2"/>
  <c r="O1309" i="2" a="1"/>
  <c r="O1309" i="2" s="1"/>
  <c r="O1310" i="2" a="1"/>
  <c r="O1310" i="2" s="1"/>
  <c r="O1311" i="2" a="1"/>
  <c r="O1311" i="2"/>
  <c r="O1312" i="2" a="1"/>
  <c r="O1312" i="2"/>
  <c r="O1313" i="2" a="1"/>
  <c r="O1313" i="2" s="1"/>
  <c r="O1314" i="2" a="1"/>
  <c r="O1314" i="2"/>
  <c r="O1315" i="2" a="1"/>
  <c r="O1315" i="2" s="1"/>
  <c r="O1316" i="2" a="1"/>
  <c r="O1316" i="2"/>
  <c r="O1317" i="2" a="1"/>
  <c r="O1317" i="2"/>
  <c r="O1318" i="2" a="1"/>
  <c r="O1318" i="2" s="1"/>
  <c r="O1319" i="2" a="1"/>
  <c r="O1319" i="2" s="1"/>
  <c r="O1320" i="2" a="1"/>
  <c r="O1320" i="2"/>
  <c r="O1321" i="2" a="1"/>
  <c r="O1321" i="2" s="1"/>
  <c r="O1322" i="2" a="1"/>
  <c r="O1322" i="2" s="1"/>
  <c r="O1323" i="2" a="1"/>
  <c r="O1323" i="2" s="1"/>
  <c r="O1324" i="2" a="1"/>
  <c r="O1324" i="2"/>
  <c r="O1325" i="2" a="1"/>
  <c r="O1325" i="2" s="1"/>
  <c r="O1326" i="2" a="1"/>
  <c r="O1326" i="2" s="1"/>
  <c r="O1327" i="2" a="1"/>
  <c r="O1327" i="2" s="1"/>
  <c r="O1328" i="2" a="1"/>
  <c r="O1328" i="2"/>
  <c r="O1329" i="2" a="1"/>
  <c r="O1329" i="2" s="1"/>
  <c r="O1330" i="2" a="1"/>
  <c r="O1330" i="2"/>
  <c r="O1331" i="2" a="1"/>
  <c r="O1331" i="2"/>
  <c r="O1332" i="2" a="1"/>
  <c r="O1332" i="2" s="1"/>
  <c r="O1333" i="2" a="1"/>
  <c r="O1333" i="2"/>
  <c r="O1334" i="2" a="1"/>
  <c r="O1334" i="2"/>
  <c r="O1335" i="2" a="1"/>
  <c r="O1335" i="2" s="1"/>
  <c r="O1336" i="2" a="1"/>
  <c r="O1336" i="2" s="1"/>
  <c r="O1337" i="2" a="1"/>
  <c r="O1337" i="2" s="1"/>
  <c r="O1338" i="2" a="1"/>
  <c r="O1338" i="2" s="1"/>
  <c r="O1339" i="2" a="1"/>
  <c r="O1339" i="2" s="1"/>
  <c r="O1340" i="2" a="1"/>
  <c r="O1340" i="2"/>
  <c r="O1341" i="2" a="1"/>
  <c r="O1341" i="2"/>
  <c r="O1342" i="2" a="1"/>
  <c r="O1342" i="2" s="1"/>
  <c r="O1343" i="2" a="1"/>
  <c r="O1343" i="2" s="1"/>
  <c r="O1344" i="2" a="1"/>
  <c r="O1344" i="2" s="1"/>
  <c r="O1345" i="2" a="1"/>
  <c r="O1345" i="2" s="1"/>
  <c r="O1346" i="2" a="1"/>
  <c r="O1346" i="2" s="1"/>
  <c r="O1347" i="2" a="1"/>
  <c r="O1347" i="2" s="1"/>
  <c r="O1348" i="2" a="1"/>
  <c r="O1348" i="2"/>
  <c r="O1349" i="2" a="1"/>
  <c r="O1349" i="2" s="1"/>
  <c r="O1350" i="2" a="1"/>
  <c r="O1350" i="2"/>
  <c r="O1351" i="2" a="1"/>
  <c r="O1351" i="2" s="1"/>
  <c r="O1352" i="2" a="1"/>
  <c r="O1352" i="2" s="1"/>
  <c r="O1353" i="2" a="1"/>
  <c r="O1353" i="2" s="1"/>
  <c r="O1354" i="2" a="1"/>
  <c r="O1354" i="2"/>
  <c r="O1355" i="2" a="1"/>
  <c r="O1355" i="2" s="1"/>
  <c r="O1356" i="2" a="1"/>
  <c r="O1356" i="2" s="1"/>
  <c r="O1357" i="2" a="1"/>
  <c r="O1357" i="2"/>
  <c r="O1358" i="2" a="1"/>
  <c r="O1358" i="2"/>
  <c r="O1359" i="2" a="1"/>
  <c r="O1359" i="2" s="1"/>
  <c r="O1360" i="2" a="1"/>
  <c r="O1360" i="2"/>
  <c r="O1361" i="2" a="1"/>
  <c r="O1361" i="2" s="1"/>
  <c r="O1362" i="2" a="1"/>
  <c r="O1362" i="2" s="1"/>
  <c r="O1363" i="2" a="1"/>
  <c r="O1363" i="2"/>
  <c r="O1364" i="2" a="1"/>
  <c r="O1364" i="2" s="1"/>
  <c r="O1365" i="2" a="1"/>
  <c r="O1365" i="2"/>
  <c r="O1366" i="2" a="1"/>
  <c r="O1366" i="2" s="1"/>
  <c r="O1367" i="2" a="1"/>
  <c r="O1367" i="2" s="1"/>
  <c r="O1368" i="2" a="1"/>
  <c r="O1368" i="2"/>
  <c r="O1369" i="2" a="1"/>
  <c r="O1369" i="2" s="1"/>
  <c r="O1370" i="2" a="1"/>
  <c r="O1370" i="2"/>
  <c r="O1371" i="2" a="1"/>
  <c r="O1371" i="2" s="1"/>
  <c r="O1372" i="2" a="1"/>
  <c r="O1372" i="2" s="1"/>
  <c r="O1373" i="2" a="1"/>
  <c r="O1373" i="2" s="1"/>
  <c r="O1374" i="2" a="1"/>
  <c r="O1374" i="2"/>
  <c r="O1375" i="2" a="1"/>
  <c r="O1375" i="2"/>
  <c r="O1376" i="2" a="1"/>
  <c r="O1376" i="2" s="1"/>
  <c r="O1377" i="2" a="1"/>
  <c r="O1377" i="2" s="1"/>
  <c r="O1378" i="2" a="1"/>
  <c r="O1378" i="2"/>
  <c r="O1379" i="2" a="1"/>
  <c r="O1379" i="2"/>
  <c r="O1380" i="2" a="1"/>
  <c r="O1380" i="2"/>
  <c r="O1381" i="2" a="1"/>
  <c r="O1381" i="2" s="1"/>
  <c r="O1382" i="2" a="1"/>
  <c r="O1382" i="2"/>
  <c r="O1383" i="2" a="1"/>
  <c r="O1383" i="2" s="1"/>
  <c r="O1384" i="2" a="1"/>
  <c r="O1384" i="2"/>
  <c r="O1385" i="2" a="1"/>
  <c r="O1385" i="2" s="1"/>
  <c r="O1386" i="2" a="1"/>
  <c r="O1386" i="2" s="1"/>
  <c r="O1387" i="2" a="1"/>
  <c r="O1387" i="2" s="1"/>
  <c r="O1388" i="2" a="1"/>
  <c r="O1388" i="2"/>
  <c r="O1389" i="2" a="1"/>
  <c r="O1389" i="2" s="1"/>
  <c r="O1390" i="2" a="1"/>
  <c r="O1390" i="2" s="1"/>
  <c r="O1391" i="2" a="1"/>
  <c r="O1391" i="2"/>
  <c r="O1392" i="2" a="1"/>
  <c r="O1392" i="2"/>
  <c r="O1393" i="2" a="1"/>
  <c r="O1393" i="2" s="1"/>
  <c r="O1394" i="2" a="1"/>
  <c r="O1394" i="2"/>
  <c r="O1395" i="2" a="1"/>
  <c r="O1395" i="2" s="1"/>
  <c r="O1396" i="2" a="1"/>
  <c r="O1396" i="2" s="1"/>
  <c r="O1397" i="2" a="1"/>
  <c r="O1397" i="2"/>
  <c r="O1398" i="2" a="1"/>
  <c r="O1398" i="2" s="1"/>
  <c r="O1399" i="2" a="1"/>
  <c r="O1399" i="2"/>
  <c r="O1400" i="2" a="1"/>
  <c r="O1400" i="2" s="1"/>
  <c r="O1401" i="2" a="1"/>
  <c r="O1401" i="2" s="1"/>
  <c r="O1402" i="2" a="1"/>
  <c r="O1402" i="2" s="1"/>
  <c r="O1403" i="2" a="1"/>
  <c r="O1403" i="2"/>
  <c r="O1404" i="2" a="1"/>
  <c r="O1404" i="2"/>
  <c r="O1405" i="2" a="1"/>
  <c r="O1405" i="2"/>
  <c r="O1406" i="2" a="1"/>
  <c r="O1406" i="2"/>
  <c r="O1407" i="2" a="1"/>
  <c r="O1407" i="2" s="1"/>
  <c r="O1408" i="2" a="1"/>
  <c r="O1408" i="2" s="1"/>
  <c r="O1409" i="2" a="1"/>
  <c r="O1409" i="2" s="1"/>
  <c r="O1410" i="2" a="1"/>
  <c r="O1410" i="2" s="1"/>
  <c r="O1411" i="2" a="1"/>
  <c r="O1411" i="2" s="1"/>
  <c r="O1412" i="2" a="1"/>
  <c r="O1412" i="2"/>
  <c r="O1413" i="2" a="1"/>
  <c r="O1413" i="2" s="1"/>
  <c r="O1414" i="2" a="1"/>
  <c r="O1414" i="2"/>
  <c r="O1415" i="2" a="1"/>
  <c r="O1415" i="2" s="1"/>
  <c r="O1416" i="2" a="1"/>
  <c r="O1416" i="2"/>
  <c r="O1417" i="2" a="1"/>
  <c r="O1417" i="2" s="1"/>
  <c r="O1418" i="2" a="1"/>
  <c r="O1418" i="2"/>
  <c r="O1419" i="2" a="1"/>
  <c r="O1419" i="2"/>
  <c r="O1420" i="2" a="1"/>
  <c r="O1420" i="2"/>
  <c r="O1421" i="2" a="1"/>
  <c r="O1421" i="2"/>
  <c r="O1422" i="2" a="1"/>
  <c r="O1422" i="2" s="1"/>
  <c r="O1423" i="2" a="1"/>
  <c r="O1423" i="2"/>
  <c r="O1424" i="2" a="1"/>
  <c r="O1424" i="2" s="1"/>
  <c r="O1425" i="2" a="1"/>
  <c r="O1425" i="2" s="1"/>
  <c r="O1426" i="2" a="1"/>
  <c r="O1426" i="2" s="1"/>
  <c r="O1427" i="2" a="1"/>
  <c r="O1427" i="2" s="1"/>
  <c r="O1428" i="2" a="1"/>
  <c r="O1428" i="2" s="1"/>
  <c r="O1429" i="2" a="1"/>
  <c r="O1429" i="2" s="1"/>
  <c r="O1430" i="2" a="1"/>
  <c r="O1430" i="2"/>
  <c r="O1431" i="2" a="1"/>
  <c r="O1431" i="2" s="1"/>
  <c r="O1432" i="2" a="1"/>
  <c r="O1432" i="2"/>
  <c r="O1433" i="2" a="1"/>
  <c r="O1433" i="2" s="1"/>
  <c r="O1434" i="2" a="1"/>
  <c r="O1434" i="2"/>
  <c r="O1435" i="2" a="1"/>
  <c r="O1435" i="2"/>
  <c r="O1436" i="2" a="1"/>
  <c r="O1436" i="2"/>
  <c r="O1437" i="2" a="1"/>
  <c r="O1437" i="2"/>
  <c r="O1438" i="2" a="1"/>
  <c r="O1438" i="2" s="1"/>
  <c r="O1439" i="2" a="1"/>
  <c r="O1439" i="2"/>
  <c r="O1440" i="2" a="1"/>
  <c r="O1440" i="2" s="1"/>
  <c r="O1441" i="2" a="1"/>
  <c r="O1441" i="2" s="1"/>
  <c r="O1442" i="2" a="1"/>
  <c r="O1442" i="2"/>
  <c r="O1443" i="2" a="1"/>
  <c r="O1443" i="2" s="1"/>
  <c r="O1444" i="2" a="1"/>
  <c r="O1444" i="2" s="1"/>
  <c r="O1445" i="2" a="1"/>
  <c r="O1445" i="2"/>
  <c r="O1446" i="2" a="1"/>
  <c r="O1446" i="2"/>
  <c r="O1447" i="2" a="1"/>
  <c r="O1447" i="2" s="1"/>
  <c r="O1448" i="2" a="1"/>
  <c r="O1448" i="2"/>
  <c r="O1449" i="2" a="1"/>
  <c r="O1449" i="2" s="1"/>
  <c r="O1450" i="2" a="1"/>
  <c r="O1450" i="2" s="1"/>
  <c r="O1451" i="2" a="1"/>
  <c r="O1451" i="2" s="1"/>
  <c r="O1452" i="2" a="1"/>
  <c r="O1452" i="2"/>
  <c r="O1453" i="2" a="1"/>
  <c r="O1453" i="2" s="1"/>
  <c r="O1454" i="2" a="1"/>
  <c r="O1454" i="2"/>
  <c r="O1455" i="2" a="1"/>
  <c r="O1455" i="2"/>
  <c r="O1456" i="2" a="1"/>
  <c r="O1456" i="2" s="1"/>
  <c r="O1457" i="2" a="1"/>
  <c r="O1457" i="2" s="1"/>
  <c r="O1458" i="2" a="1"/>
  <c r="O1458" i="2" s="1"/>
  <c r="O1459" i="2" a="1"/>
  <c r="O1459" i="2"/>
  <c r="O1460" i="2" a="1"/>
  <c r="O1460" i="2" s="1"/>
  <c r="O1461" i="2" a="1"/>
  <c r="O1461" i="2" s="1"/>
  <c r="O1462" i="2" a="1"/>
  <c r="O1462" i="2" s="1"/>
  <c r="O1463" i="2" a="1"/>
  <c r="O1463" i="2" s="1"/>
  <c r="O1464" i="2" a="1"/>
  <c r="O1464" i="2"/>
  <c r="O1465" i="2" a="1"/>
  <c r="O1465" i="2" s="1"/>
  <c r="O1466" i="2" a="1"/>
  <c r="O1466" i="2"/>
  <c r="O1467" i="2" a="1"/>
  <c r="O1467" i="2" s="1"/>
  <c r="O1468" i="2" a="1"/>
  <c r="O1468" i="2"/>
  <c r="O1469" i="2" a="1"/>
  <c r="O1469" i="2"/>
  <c r="O1470" i="2" a="1"/>
  <c r="O1470" i="2" s="1"/>
  <c r="O1471" i="2" a="1"/>
  <c r="O1471" i="2" s="1"/>
  <c r="O1472" i="2" a="1"/>
  <c r="O1472" i="2" s="1"/>
  <c r="O1473" i="2" a="1"/>
  <c r="O1473" i="2" s="1"/>
  <c r="O1474" i="2" a="1"/>
  <c r="O1474" i="2"/>
  <c r="O1475" i="2" a="1"/>
  <c r="O1475" i="2"/>
  <c r="O1476" i="2" a="1"/>
  <c r="O1476" i="2"/>
  <c r="O1477" i="2" a="1"/>
  <c r="O1477" i="2" s="1"/>
  <c r="O1478" i="2" a="1"/>
  <c r="O1478" i="2"/>
  <c r="O1479" i="2" a="1"/>
  <c r="O1479" i="2"/>
  <c r="O1480" i="2" a="1"/>
  <c r="O1480" i="2" s="1"/>
  <c r="O1481" i="2" a="1"/>
  <c r="O1481" i="2" s="1"/>
  <c r="O1482" i="2" a="1"/>
  <c r="O1482" i="2" s="1"/>
  <c r="O1483" i="2" a="1"/>
  <c r="O1483" i="2"/>
  <c r="O1484" i="2" a="1"/>
  <c r="O1484" i="2" s="1"/>
  <c r="O1485" i="2" a="1"/>
  <c r="O1485" i="2" s="1"/>
  <c r="O1486" i="2" a="1"/>
  <c r="O1486" i="2"/>
  <c r="O1487" i="2" a="1"/>
  <c r="O1487" i="2" s="1"/>
  <c r="O1488" i="2" a="1"/>
  <c r="O1488" i="2" s="1"/>
  <c r="O1489" i="2" a="1"/>
  <c r="O1489" i="2" s="1"/>
  <c r="O1490" i="2" a="1"/>
  <c r="O1490" i="2"/>
  <c r="O1491" i="2" a="1"/>
  <c r="O1491" i="2" s="1"/>
  <c r="O1492" i="2" a="1"/>
  <c r="O1492" i="2" s="1"/>
  <c r="O1493" i="2" a="1"/>
  <c r="O1493" i="2"/>
  <c r="O1494" i="2" a="1"/>
  <c r="O1494" i="2" s="1"/>
  <c r="O1495" i="2" a="1"/>
  <c r="O1495" i="2" s="1"/>
  <c r="O1496" i="2" a="1"/>
  <c r="O1496" i="2"/>
  <c r="O1497" i="2" a="1"/>
  <c r="O1497" i="2" s="1"/>
  <c r="O1498" i="2" a="1"/>
  <c r="O1498" i="2" s="1"/>
  <c r="O1499" i="2" a="1"/>
  <c r="O1499" i="2"/>
  <c r="O1500" i="2" a="1"/>
  <c r="O1500" i="2" s="1"/>
  <c r="O1501" i="2" a="1"/>
  <c r="O1501" i="2" s="1"/>
  <c r="O1502" i="2" a="1"/>
  <c r="O1502" i="2" s="1"/>
  <c r="O1503" i="2" a="1"/>
  <c r="O1503" i="2"/>
  <c r="O1504" i="2" a="1"/>
  <c r="O1504" i="2"/>
  <c r="O1505" i="2" a="1"/>
  <c r="O1505" i="2" s="1"/>
  <c r="O1506" i="2" a="1"/>
  <c r="O1506" i="2"/>
  <c r="O1507" i="2" a="1"/>
  <c r="O1507" i="2" s="1"/>
  <c r="O1508" i="2" a="1"/>
  <c r="O1508" i="2" s="1"/>
  <c r="O1509" i="2" a="1"/>
  <c r="O1509" i="2" s="1"/>
  <c r="O1510" i="2" a="1"/>
  <c r="O1510" i="2" s="1"/>
  <c r="O1511" i="2" a="1"/>
  <c r="O1511" i="2"/>
  <c r="O1512" i="2" a="1"/>
  <c r="O1512" i="2" s="1"/>
  <c r="O1513" i="2" a="1"/>
  <c r="O1513" i="2" s="1"/>
  <c r="O1514" i="2" a="1"/>
  <c r="O1514" i="2"/>
  <c r="O1515" i="2" a="1"/>
  <c r="O1515" i="2" s="1"/>
  <c r="O1516" i="2" a="1"/>
  <c r="O1516" i="2" s="1"/>
  <c r="O1517" i="2" a="1"/>
  <c r="O1517" i="2" s="1"/>
  <c r="O1518" i="2" a="1"/>
  <c r="O1518" i="2"/>
  <c r="O1519" i="2" a="1"/>
  <c r="O1519" i="2"/>
  <c r="O1520" i="2" a="1"/>
  <c r="O1520" i="2" s="1"/>
  <c r="O1521" i="2" a="1"/>
  <c r="O1521" i="2" s="1"/>
  <c r="O1522" i="2" a="1"/>
  <c r="O1522" i="2" s="1"/>
  <c r="O1523" i="2" a="1"/>
  <c r="O1523" i="2"/>
  <c r="O1524" i="2" a="1"/>
  <c r="O1524" i="2" s="1"/>
  <c r="O1525" i="2" a="1"/>
  <c r="O1525" i="2" s="1"/>
  <c r="O1526" i="2" a="1"/>
  <c r="O1526" i="2" s="1"/>
  <c r="O1527" i="2" a="1"/>
  <c r="O1527" i="2"/>
  <c r="O1528" i="2" a="1"/>
  <c r="O1528" i="2"/>
  <c r="O1529" i="2" a="1"/>
  <c r="O1529" i="2"/>
  <c r="O1530" i="2" a="1"/>
  <c r="O1530" i="2" s="1"/>
  <c r="O1531" i="2" a="1"/>
  <c r="O1531" i="2" s="1"/>
  <c r="O1532" i="2" a="1"/>
  <c r="O1532" i="2" s="1"/>
  <c r="O1533" i="2" a="1"/>
  <c r="O1533" i="2" s="1"/>
  <c r="O1534" i="2" a="1"/>
  <c r="O1534" i="2" s="1"/>
  <c r="O1535" i="2" a="1"/>
  <c r="O1535" i="2"/>
  <c r="O1536" i="2" a="1"/>
  <c r="O1536" i="2" s="1"/>
  <c r="O1537" i="2" a="1"/>
  <c r="O1537" i="2"/>
  <c r="O1538" i="2" a="1"/>
  <c r="O1538" i="2"/>
  <c r="O1539" i="2" a="1"/>
  <c r="O1539" i="2"/>
  <c r="O1540" i="2" a="1"/>
  <c r="O1540" i="2"/>
  <c r="O1541" i="2" a="1"/>
  <c r="O1541" i="2" s="1"/>
  <c r="O1542" i="2" a="1"/>
  <c r="O1542" i="2" s="1"/>
  <c r="O1543" i="2" a="1"/>
  <c r="O1543" i="2"/>
  <c r="O1544" i="2" a="1"/>
  <c r="O1544" i="2" s="1"/>
  <c r="O1545" i="2" a="1"/>
  <c r="O1545" i="2"/>
  <c r="O1546" i="2" a="1"/>
  <c r="O1546" i="2" s="1"/>
  <c r="O1547" i="2" a="1"/>
  <c r="O1547" i="2"/>
  <c r="O1548" i="2" a="1"/>
  <c r="O1548" i="2" s="1"/>
  <c r="O1549" i="2" a="1"/>
  <c r="O1549" i="2" s="1"/>
  <c r="O1550" i="2" a="1"/>
  <c r="O1550" i="2" s="1"/>
  <c r="O1551" i="2" a="1"/>
  <c r="O1551" i="2"/>
  <c r="O1552" i="2" a="1"/>
  <c r="O1552" i="2"/>
  <c r="O1553" i="2" a="1"/>
  <c r="O1553" i="2" s="1"/>
  <c r="O1554" i="2" a="1"/>
  <c r="O1554" i="2" s="1"/>
  <c r="O1555" i="2" a="1"/>
  <c r="O1555" i="2"/>
  <c r="O1556" i="2" a="1"/>
  <c r="O1556" i="2" s="1"/>
  <c r="O1557" i="2" a="1"/>
  <c r="O1557" i="2" s="1"/>
  <c r="O1558" i="2" a="1"/>
  <c r="O1558" i="2"/>
  <c r="O1559" i="2" a="1"/>
  <c r="O1559" i="2"/>
  <c r="O1560" i="2" a="1"/>
  <c r="O1560" i="2" s="1"/>
  <c r="O1561" i="2" a="1"/>
  <c r="O1561" i="2" s="1"/>
  <c r="O1562" i="2" a="1"/>
  <c r="O1562" i="2"/>
  <c r="O1563" i="2" a="1"/>
  <c r="O1563" i="2"/>
  <c r="O1564" i="2" a="1"/>
  <c r="O1564" i="2"/>
  <c r="O1565" i="2" a="1"/>
  <c r="O1565" i="2" s="1"/>
  <c r="O1566" i="2" a="1"/>
  <c r="O1566" i="2" s="1"/>
  <c r="O1567" i="2" a="1"/>
  <c r="O1567" i="2" s="1"/>
  <c r="O1568" i="2" a="1"/>
  <c r="O1568" i="2" s="1"/>
  <c r="O1569" i="2" a="1"/>
  <c r="O1569" i="2"/>
  <c r="O1570" i="2" a="1"/>
  <c r="O1570" i="2" s="1"/>
  <c r="O1571" i="2" a="1"/>
  <c r="O1571" i="2" s="1"/>
  <c r="O1572" i="2" a="1"/>
  <c r="O1572" i="2" s="1"/>
  <c r="O1573" i="2" a="1"/>
  <c r="O1573" i="2" s="1"/>
  <c r="O1574" i="2" a="1"/>
  <c r="O1574" i="2" s="1"/>
  <c r="O1575" i="2" a="1"/>
  <c r="O1575" i="2"/>
  <c r="O1576" i="2" a="1"/>
  <c r="O1576" i="2" s="1"/>
  <c r="O1577" i="2" a="1"/>
  <c r="O1577" i="2" s="1"/>
  <c r="O1578" i="2" a="1"/>
  <c r="O1578" i="2" s="1"/>
  <c r="O1579" i="2" a="1"/>
  <c r="O1579" i="2"/>
  <c r="O1580" i="2" a="1"/>
  <c r="O1580" i="2" s="1"/>
  <c r="O1581" i="2" a="1"/>
  <c r="O1581" i="2" s="1"/>
  <c r="O1582" i="2" a="1"/>
  <c r="O1582" i="2" s="1"/>
  <c r="O1583" i="2" a="1"/>
  <c r="O1583" i="2"/>
  <c r="O1584" i="2" a="1"/>
  <c r="O1584" i="2" s="1"/>
  <c r="O1585" i="2" a="1"/>
  <c r="O1585" i="2" s="1"/>
  <c r="O1586" i="2" a="1"/>
  <c r="O1586" i="2"/>
  <c r="O1587" i="2" a="1"/>
  <c r="O1587" i="2" s="1"/>
  <c r="O1588" i="2" a="1"/>
  <c r="O1588" i="2" s="1"/>
  <c r="O1589" i="2" a="1"/>
  <c r="O1589" i="2" s="1"/>
  <c r="O1590" i="2" a="1"/>
  <c r="O1590" i="2" s="1"/>
  <c r="O1591" i="2" a="1"/>
  <c r="O1591" i="2" s="1"/>
  <c r="O1592" i="2" a="1"/>
  <c r="O1592" i="2" s="1"/>
  <c r="O1593" i="2" a="1"/>
  <c r="O1593" i="2" s="1"/>
  <c r="O1594" i="2" a="1"/>
  <c r="O1594" i="2" s="1"/>
  <c r="O1595" i="2" a="1"/>
  <c r="O1595" i="2" s="1"/>
  <c r="O1596" i="2" a="1"/>
  <c r="O1596" i="2"/>
  <c r="O1597" i="2" a="1"/>
  <c r="O1597" i="2" s="1"/>
  <c r="O1598" i="2" a="1"/>
  <c r="O1598" i="2" s="1"/>
  <c r="O1599" i="2" a="1"/>
  <c r="O1599" i="2" s="1"/>
  <c r="O1600" i="2" a="1"/>
  <c r="O1600" i="2"/>
  <c r="O1601" i="2" a="1"/>
  <c r="O1601" i="2" s="1"/>
  <c r="O1602" i="2" a="1"/>
  <c r="O1602" i="2" s="1"/>
  <c r="O1603" i="2" a="1"/>
  <c r="O1603" i="2"/>
  <c r="O1604" i="2" a="1"/>
  <c r="O1604" i="2" s="1"/>
  <c r="O1605" i="2" a="1"/>
  <c r="O1605" i="2" s="1"/>
  <c r="O1606" i="2" a="1"/>
  <c r="O1606" i="2" s="1"/>
  <c r="O1607" i="2" a="1"/>
  <c r="O1607" i="2"/>
  <c r="O1608" i="2" a="1"/>
  <c r="O1608" i="2" s="1"/>
  <c r="O1609" i="2" a="1"/>
  <c r="O1609" i="2" s="1"/>
  <c r="O1610" i="2" a="1"/>
  <c r="O1610" i="2" s="1"/>
  <c r="O1611" i="2" a="1"/>
  <c r="O1611" i="2" s="1"/>
  <c r="O1612" i="2" a="1"/>
  <c r="O1612" i="2"/>
  <c r="O1613" i="2" a="1"/>
  <c r="O1613" i="2" s="1"/>
  <c r="O1614" i="2" a="1"/>
  <c r="O1614" i="2" s="1"/>
  <c r="O1615" i="2" a="1"/>
  <c r="O1615" i="2"/>
  <c r="O1616" i="2" a="1"/>
  <c r="O1616" i="2"/>
  <c r="O1617" i="2" a="1"/>
  <c r="O1617" i="2"/>
  <c r="O1618" i="2" a="1"/>
  <c r="O1618" i="2" s="1"/>
  <c r="O1619" i="2" a="1"/>
  <c r="O1619" i="2" s="1"/>
  <c r="O1620" i="2" a="1"/>
  <c r="O1620" i="2"/>
  <c r="O1621" i="2" a="1"/>
  <c r="O1621" i="2" s="1"/>
  <c r="O1622" i="2" a="1"/>
  <c r="O1622" i="2"/>
  <c r="O1623" i="2" a="1"/>
  <c r="O1623" i="2" s="1"/>
  <c r="O1624" i="2" a="1"/>
  <c r="O1624" i="2"/>
  <c r="O1625" i="2" a="1"/>
  <c r="O1625" i="2" s="1"/>
  <c r="O1626" i="2" a="1"/>
  <c r="O1626" i="2"/>
  <c r="O1627" i="2" a="1"/>
  <c r="O1627" i="2" s="1"/>
  <c r="O1628" i="2" a="1"/>
  <c r="O1628" i="2" s="1"/>
  <c r="O1629" i="2" a="1"/>
  <c r="O1629" i="2" s="1"/>
  <c r="O1630" i="2" a="1"/>
  <c r="O1630" i="2" s="1"/>
  <c r="O1631" i="2" a="1"/>
  <c r="O1631" i="2" s="1"/>
  <c r="O1632" i="2" a="1"/>
  <c r="O1632" i="2" s="1"/>
  <c r="O1633" i="2" a="1"/>
  <c r="O1633" i="2" s="1"/>
  <c r="O1634" i="2" a="1"/>
  <c r="O1634" i="2"/>
  <c r="O1635" i="2" a="1"/>
  <c r="O1635" i="2" s="1"/>
  <c r="O1636" i="2" a="1"/>
  <c r="O1636" i="2" s="1"/>
  <c r="O1637" i="2" a="1"/>
  <c r="O1637" i="2" s="1"/>
  <c r="O1638" i="2" a="1"/>
  <c r="O1638" i="2" s="1"/>
  <c r="O1639" i="2" a="1"/>
  <c r="O1639" i="2"/>
  <c r="O1640" i="2" a="1"/>
  <c r="O1640" i="2" s="1"/>
  <c r="O1641" i="2" a="1"/>
  <c r="O1641" i="2" s="1"/>
  <c r="O1642" i="2" a="1"/>
  <c r="O1642" i="2" s="1"/>
  <c r="O1643" i="2" a="1"/>
  <c r="O1643" i="2" s="1"/>
  <c r="O1644" i="2" a="1"/>
  <c r="O1644" i="2" s="1"/>
  <c r="O1645" i="2" a="1"/>
  <c r="O1645" i="2" s="1"/>
  <c r="O1646" i="2" a="1"/>
  <c r="O1646" i="2"/>
  <c r="O1647" i="2" a="1"/>
  <c r="O1647" i="2" s="1"/>
  <c r="O1648" i="2" a="1"/>
  <c r="O1648" i="2" s="1"/>
  <c r="O1649" i="2" a="1"/>
  <c r="O1649" i="2"/>
  <c r="O1650" i="2" a="1"/>
  <c r="O1650" i="2" s="1"/>
  <c r="O1651" i="2" a="1"/>
  <c r="O1651" i="2"/>
  <c r="O1652" i="2" a="1"/>
  <c r="O1652" i="2" s="1"/>
  <c r="O1653" i="2" a="1"/>
  <c r="O1653" i="2" s="1"/>
  <c r="O1654" i="2" a="1"/>
  <c r="O1654" i="2" s="1"/>
  <c r="O1655" i="2" a="1"/>
  <c r="O1655" i="2" s="1"/>
  <c r="O1656" i="2" a="1"/>
  <c r="O1656" i="2"/>
  <c r="O1657" i="2" a="1"/>
  <c r="O1657" i="2"/>
  <c r="O1658" i="2" a="1"/>
  <c r="O1658" i="2" s="1"/>
  <c r="O1659" i="2" a="1"/>
  <c r="O1659" i="2"/>
  <c r="O1660" i="2" a="1"/>
  <c r="O1660" i="2"/>
  <c r="O1661" i="2" a="1"/>
  <c r="O1661" i="2" s="1"/>
  <c r="O1662" i="2" a="1"/>
  <c r="O1662" i="2" s="1"/>
  <c r="O1663" i="2" a="1"/>
  <c r="O1663" i="2"/>
  <c r="O1664" i="2" a="1"/>
  <c r="O1664" i="2" s="1"/>
  <c r="O1665" i="2" a="1"/>
  <c r="O1665" i="2"/>
  <c r="O1666" i="2" a="1"/>
  <c r="O1666" i="2" s="1"/>
  <c r="O1667" i="2" a="1"/>
  <c r="O1667" i="2"/>
  <c r="O1668" i="2" a="1"/>
  <c r="O1668" i="2" s="1"/>
  <c r="O1669" i="2" a="1"/>
  <c r="O1669" i="2" s="1"/>
  <c r="O1670" i="2" a="1"/>
  <c r="O1670" i="2" s="1"/>
  <c r="O1671" i="2" a="1"/>
  <c r="O1671" i="2" s="1"/>
  <c r="O1672" i="2" a="1"/>
  <c r="O1672" i="2" s="1"/>
  <c r="O1673" i="2" a="1"/>
  <c r="O1673" i="2"/>
  <c r="O1674" i="2" a="1"/>
  <c r="O1674" i="2" s="1"/>
  <c r="O1675" i="2" a="1"/>
  <c r="O1675" i="2"/>
  <c r="O1676" i="2" a="1"/>
  <c r="O1676" i="2" s="1"/>
  <c r="O1677" i="2" a="1"/>
  <c r="O1677" i="2" s="1"/>
  <c r="O1678" i="2" a="1"/>
  <c r="O1678" i="2" s="1"/>
  <c r="O1679" i="2" a="1"/>
  <c r="O1679" i="2" s="1"/>
  <c r="O1680" i="2" a="1"/>
  <c r="O1680" i="2"/>
  <c r="O1681" i="2" a="1"/>
  <c r="O1681" i="2" s="1"/>
  <c r="O1682" i="2" a="1"/>
  <c r="O1682" i="2"/>
  <c r="O1683" i="2" a="1"/>
  <c r="O1683" i="2" s="1"/>
  <c r="O1684" i="2" a="1"/>
  <c r="O1684" i="2" s="1"/>
  <c r="O1685" i="2" a="1"/>
  <c r="O1685" i="2" s="1"/>
  <c r="O1686" i="2" a="1"/>
  <c r="O1686" i="2"/>
  <c r="O1687" i="2" a="1"/>
  <c r="O1687" i="2" s="1"/>
  <c r="O1688" i="2" a="1"/>
  <c r="O1688" i="2" s="1"/>
  <c r="O1689" i="2" a="1"/>
  <c r="O1689" i="2" s="1"/>
  <c r="O1690" i="2" a="1"/>
  <c r="O1690" i="2"/>
  <c r="O1691" i="2" a="1"/>
  <c r="O1691" i="2"/>
  <c r="O1692" i="2" a="1"/>
  <c r="O1692" i="2"/>
  <c r="O1693" i="2" a="1"/>
  <c r="O1693" i="2" s="1"/>
  <c r="O1694" i="2" a="1"/>
  <c r="O1694" i="2" s="1"/>
  <c r="O1695" i="2" a="1"/>
  <c r="O1695" i="2" s="1"/>
  <c r="O1696" i="2" a="1"/>
  <c r="O1696" i="2" s="1"/>
  <c r="O1697" i="2" a="1"/>
  <c r="O1697" i="2"/>
  <c r="O1698" i="2" a="1"/>
  <c r="O1698" i="2" s="1"/>
  <c r="O1699" i="2" a="1"/>
  <c r="O1699" i="2"/>
  <c r="O1700" i="2" a="1"/>
  <c r="O1700" i="2" s="1"/>
  <c r="O1701" i="2" a="1"/>
  <c r="O1701" i="2" s="1"/>
  <c r="O1702" i="2" a="1"/>
  <c r="O1702" i="2"/>
  <c r="O1703" i="2" a="1"/>
  <c r="O1703" i="2"/>
  <c r="O1704" i="2" a="1"/>
  <c r="O1704" i="2" s="1"/>
  <c r="O1705" i="2" a="1"/>
  <c r="O1705" i="2" s="1"/>
  <c r="O1706" i="2" a="1"/>
  <c r="O1706" i="2" s="1"/>
  <c r="O1707" i="2" a="1"/>
  <c r="O1707" i="2"/>
  <c r="O1708" i="2" a="1"/>
  <c r="O1708" i="2" s="1"/>
  <c r="O1709" i="2" a="1"/>
  <c r="O1709" i="2" s="1"/>
  <c r="O1710" i="2" a="1"/>
  <c r="O1710" i="2" s="1"/>
  <c r="O1711" i="2" a="1"/>
  <c r="O1711" i="2" s="1"/>
  <c r="O1712" i="2" a="1"/>
  <c r="O1712" i="2" s="1"/>
  <c r="O1713" i="2" a="1"/>
  <c r="O1713" i="2" s="1"/>
  <c r="O1714" i="2" a="1"/>
  <c r="O1714" i="2"/>
  <c r="O1715" i="2" a="1"/>
  <c r="O1715" i="2" s="1"/>
  <c r="O1716" i="2" a="1"/>
  <c r="O1716" i="2" s="1"/>
  <c r="O1717" i="2" a="1"/>
  <c r="O1717" i="2" s="1"/>
  <c r="O1718" i="2" a="1"/>
  <c r="O1718" i="2"/>
  <c r="O1719" i="2" a="1"/>
  <c r="O1719" i="2"/>
  <c r="O1720" i="2" a="1"/>
  <c r="O1720" i="2"/>
  <c r="O1721" i="2" a="1"/>
  <c r="O1721" i="2" s="1"/>
  <c r="O1722" i="2" a="1"/>
  <c r="O1722" i="2" s="1"/>
  <c r="O1723" i="2" a="1"/>
  <c r="O1723" i="2" s="1"/>
  <c r="O1724" i="2" a="1"/>
  <c r="O1724" i="2"/>
  <c r="O1725" i="2" a="1"/>
  <c r="O1725" i="2" s="1"/>
  <c r="O1726" i="2" a="1"/>
  <c r="O1726" i="2" s="1"/>
  <c r="O1727" i="2" a="1"/>
  <c r="O1727" i="2" s="1"/>
  <c r="O1728" i="2" a="1"/>
  <c r="O1728" i="2"/>
  <c r="O1729" i="2" a="1"/>
  <c r="O1729" i="2" s="1"/>
  <c r="O1730" i="2" a="1"/>
  <c r="O1730" i="2" s="1"/>
  <c r="O1731" i="2" a="1"/>
  <c r="O1731" i="2"/>
  <c r="O1732" i="2" a="1"/>
  <c r="O1732" i="2" s="1"/>
  <c r="O1733" i="2" a="1"/>
  <c r="O1733" i="2" s="1"/>
  <c r="O1734" i="2" a="1"/>
  <c r="O1734" i="2"/>
  <c r="O1735" i="2" a="1"/>
  <c r="O1735" i="2"/>
  <c r="O1736" i="2" a="1"/>
  <c r="O1736" i="2" s="1"/>
  <c r="O1737" i="2" a="1"/>
  <c r="O1737" i="2" s="1"/>
  <c r="O1738" i="2" a="1"/>
  <c r="O1738" i="2" s="1"/>
  <c r="O1739" i="2" a="1"/>
  <c r="O1739" i="2" s="1"/>
  <c r="O1740" i="2" a="1"/>
  <c r="O1740" i="2" s="1"/>
  <c r="O1741" i="2" a="1"/>
  <c r="O1741" i="2" s="1"/>
  <c r="O1742" i="2" a="1"/>
  <c r="O1742" i="2" s="1"/>
  <c r="O1743" i="2" a="1"/>
  <c r="O1743" i="2" s="1"/>
  <c r="O1744" i="2" a="1"/>
  <c r="O1744" i="2" s="1"/>
  <c r="O1745" i="2" a="1"/>
  <c r="O1745" i="2" s="1"/>
  <c r="O1746" i="2" a="1"/>
  <c r="O1746" i="2" s="1"/>
  <c r="O1747" i="2" a="1"/>
  <c r="O1747" i="2" s="1"/>
  <c r="O1748" i="2" a="1"/>
  <c r="O1748" i="2"/>
  <c r="O1749" i="2" a="1"/>
  <c r="O1749" i="2" s="1"/>
  <c r="O1750" i="2" a="1"/>
  <c r="O1750" i="2"/>
  <c r="O1751" i="2" a="1"/>
  <c r="O1751" i="2"/>
  <c r="O1752" i="2" a="1"/>
  <c r="O1752" i="2" s="1"/>
  <c r="O1753" i="2" a="1"/>
  <c r="O1753" i="2" s="1"/>
  <c r="O1754" i="2" a="1"/>
  <c r="O1754" i="2" s="1"/>
  <c r="O1755" i="2" a="1"/>
  <c r="O1755" i="2" s="1"/>
  <c r="O1756" i="2" a="1"/>
  <c r="O1756" i="2" s="1"/>
  <c r="O1757" i="2" a="1"/>
  <c r="O1757" i="2" s="1"/>
  <c r="O1758" i="2" a="1"/>
  <c r="O1758" i="2" s="1"/>
  <c r="O1759" i="2" a="1"/>
  <c r="O1759" i="2"/>
  <c r="O1760" i="2" a="1"/>
  <c r="O1760" i="2" s="1"/>
  <c r="O1761" i="2" a="1"/>
  <c r="O1761" i="2"/>
  <c r="O1762" i="2" a="1"/>
  <c r="O1762" i="2" s="1"/>
  <c r="O1763" i="2" a="1"/>
  <c r="O1763" i="2" s="1"/>
  <c r="O1764" i="2" a="1"/>
  <c r="O1764" i="2" s="1"/>
  <c r="O1765" i="2" a="1"/>
  <c r="O1765" i="2" s="1"/>
  <c r="O1766" i="2" a="1"/>
  <c r="O1766" i="2" s="1"/>
  <c r="O1767" i="2" a="1"/>
  <c r="O1767" i="2"/>
  <c r="O1768" i="2" a="1"/>
  <c r="O1768" i="2" s="1"/>
  <c r="O1769" i="2" a="1"/>
  <c r="O1769" i="2"/>
  <c r="O1770" i="2" a="1"/>
  <c r="O1770" i="2" s="1"/>
  <c r="O1771" i="2" a="1"/>
  <c r="O1771" i="2"/>
  <c r="O1772" i="2" a="1"/>
  <c r="O1772" i="2" s="1"/>
  <c r="O1773" i="2" a="1"/>
  <c r="O1773" i="2" s="1"/>
  <c r="O1774" i="2" a="1"/>
  <c r="O1774" i="2"/>
  <c r="O1775" i="2" a="1"/>
  <c r="O1775" i="2" s="1"/>
  <c r="O1776" i="2" a="1"/>
  <c r="O1776" i="2"/>
  <c r="O1777" i="2" a="1"/>
  <c r="O1777" i="2" s="1"/>
  <c r="O1778" i="2" a="1"/>
  <c r="O1778" i="2" s="1"/>
  <c r="O1779" i="2" a="1"/>
  <c r="O1779" i="2"/>
  <c r="O1780" i="2" a="1"/>
  <c r="O1780" i="2" s="1"/>
  <c r="O1781" i="2" a="1"/>
  <c r="O1781" i="2" s="1"/>
  <c r="O1782" i="2" a="1"/>
  <c r="O1782" i="2" s="1"/>
  <c r="O1783" i="2" a="1"/>
  <c r="O1783" i="2" s="1"/>
  <c r="O1784" i="2" a="1"/>
  <c r="O1784" i="2"/>
  <c r="O1785" i="2" a="1"/>
  <c r="O1785" i="2"/>
  <c r="O1786" i="2" a="1"/>
  <c r="O1786" i="2"/>
  <c r="O1787" i="2" a="1"/>
  <c r="O1787" i="2" s="1"/>
  <c r="O1788" i="2" a="1"/>
  <c r="O1788" i="2" s="1"/>
  <c r="O1789" i="2" a="1"/>
  <c r="O1789" i="2" s="1"/>
  <c r="O1790" i="2" a="1"/>
  <c r="O1790" i="2" s="1"/>
  <c r="O1791" i="2" a="1"/>
  <c r="O1791" i="2"/>
  <c r="O1792" i="2" a="1"/>
  <c r="O1792" i="2" s="1"/>
  <c r="O1793" i="2" a="1"/>
  <c r="O1793" i="2"/>
  <c r="O1794" i="2" a="1"/>
  <c r="O1794" i="2"/>
  <c r="O1795" i="2" a="1"/>
  <c r="O1795" i="2" s="1"/>
  <c r="O1796" i="2" a="1"/>
  <c r="O1796" i="2" s="1"/>
  <c r="O1797" i="2" a="1"/>
  <c r="O1797" i="2" s="1"/>
  <c r="O1798" i="2" a="1"/>
  <c r="O1798" i="2" s="1"/>
  <c r="O1799" i="2" a="1"/>
  <c r="O1799" i="2" s="1"/>
  <c r="O1800" i="2" a="1"/>
  <c r="O1800" i="2" s="1"/>
  <c r="O1801" i="2" a="1"/>
  <c r="O1801" i="2"/>
  <c r="O1802" i="2" a="1"/>
  <c r="O1802" i="2"/>
  <c r="O1803" i="2" a="1"/>
  <c r="O1803" i="2"/>
  <c r="O1804" i="2" a="1"/>
  <c r="O1804" i="2"/>
  <c r="O1805" i="2" a="1"/>
  <c r="O1805" i="2" s="1"/>
  <c r="O1806" i="2" a="1"/>
  <c r="O1806" i="2" s="1"/>
  <c r="O1807" i="2" a="1"/>
  <c r="O1807" i="2" s="1"/>
  <c r="O1808" i="2" a="1"/>
  <c r="O1808" i="2"/>
  <c r="O1809" i="2" a="1"/>
  <c r="O1809" i="2" s="1"/>
  <c r="O1810" i="2" a="1"/>
  <c r="O1810" i="2"/>
  <c r="O1811" i="2" a="1"/>
  <c r="O1811" i="2" s="1"/>
  <c r="O1812" i="2" a="1"/>
  <c r="O1812" i="2"/>
  <c r="O1813" i="2" a="1"/>
  <c r="O1813" i="2" s="1"/>
  <c r="O1814" i="2" a="1"/>
  <c r="O1814" i="2"/>
  <c r="O1815" i="2" a="1"/>
  <c r="O1815" i="2" s="1"/>
  <c r="O1816" i="2" a="1"/>
  <c r="O1816" i="2" s="1"/>
  <c r="O1817" i="2" a="1"/>
  <c r="O1817" i="2" s="1"/>
  <c r="O1818" i="2" a="1"/>
  <c r="O1818" i="2"/>
  <c r="O1819" i="2" a="1"/>
  <c r="O1819" i="2" s="1"/>
  <c r="O1820" i="2" a="1"/>
  <c r="O1820" i="2"/>
  <c r="O1821" i="2" a="1"/>
  <c r="O1821" i="2" s="1"/>
  <c r="O1822" i="2" a="1"/>
  <c r="O1822" i="2"/>
  <c r="O1823" i="2" a="1"/>
  <c r="O1823" i="2" s="1"/>
  <c r="O1824" i="2" a="1"/>
  <c r="O1824" i="2" s="1"/>
  <c r="O1825" i="2" a="1"/>
  <c r="O1825" i="2"/>
  <c r="O1826" i="2" a="1"/>
  <c r="O1826" i="2" s="1"/>
  <c r="O1827" i="2" a="1"/>
  <c r="O1827" i="2"/>
  <c r="O1828" i="2" a="1"/>
  <c r="O1828" i="2" s="1"/>
  <c r="O1829" i="2" a="1"/>
  <c r="O1829" i="2" s="1"/>
  <c r="O1830" i="2" a="1"/>
  <c r="O1830" i="2" s="1"/>
  <c r="O1831" i="2" a="1"/>
  <c r="O1831" i="2"/>
  <c r="O1832" i="2" a="1"/>
  <c r="O1832" i="2" s="1"/>
  <c r="O1833" i="2" a="1"/>
  <c r="O1833" i="2" s="1"/>
  <c r="O1834" i="2" a="1"/>
  <c r="O1834" i="2" s="1"/>
  <c r="O1835" i="2" a="1"/>
  <c r="O1835" i="2"/>
  <c r="O1836" i="2" a="1"/>
  <c r="O1836" i="2"/>
  <c r="O1837" i="2" a="1"/>
  <c r="O1837" i="2" s="1"/>
  <c r="O1838" i="2" a="1"/>
  <c r="O1838" i="2"/>
  <c r="O1839" i="2" a="1"/>
  <c r="O1839" i="2" s="1"/>
  <c r="O1840" i="2" a="1"/>
  <c r="O1840" i="2" s="1"/>
  <c r="O1841" i="2" a="1"/>
  <c r="O1841" i="2" s="1"/>
  <c r="O1842" i="2" a="1"/>
  <c r="O1842" i="2"/>
  <c r="O1843" i="2" a="1"/>
  <c r="O1843" i="2" s="1"/>
  <c r="O1844" i="2" a="1"/>
  <c r="O1844" i="2"/>
  <c r="O1845" i="2" a="1"/>
  <c r="O1845" i="2" s="1"/>
  <c r="O1846" i="2" a="1"/>
  <c r="O1846" i="2" s="1"/>
  <c r="O1847" i="2" a="1"/>
  <c r="O1847" i="2" s="1"/>
  <c r="O1848" i="2" a="1"/>
  <c r="O1848" i="2" s="1"/>
  <c r="O1849" i="2" a="1"/>
  <c r="O1849" i="2" s="1"/>
  <c r="O1850" i="2" a="1"/>
  <c r="O1850" i="2" s="1"/>
  <c r="O1851" i="2" a="1"/>
  <c r="O1851" i="2" s="1"/>
  <c r="O1852" i="2" a="1"/>
  <c r="O1852" i="2"/>
  <c r="O1853" i="2" a="1"/>
  <c r="O1853" i="2" s="1"/>
  <c r="O1854" i="2" a="1"/>
  <c r="O1854" i="2"/>
  <c r="O1855" i="2" a="1"/>
  <c r="O1855" i="2" s="1"/>
  <c r="O1856" i="2" a="1"/>
  <c r="O1856" i="2" s="1"/>
  <c r="O1857" i="2" a="1"/>
  <c r="O1857" i="2" s="1"/>
  <c r="O1858" i="2" a="1"/>
  <c r="O1858" i="2" s="1"/>
  <c r="O1859" i="2" a="1"/>
  <c r="O1859" i="2"/>
  <c r="O1860" i="2" a="1"/>
  <c r="O1860" i="2" s="1"/>
  <c r="O1861" i="2" a="1"/>
  <c r="O1861" i="2" s="1"/>
  <c r="O1862" i="2" a="1"/>
  <c r="O1862" i="2" s="1"/>
  <c r="O1863" i="2" a="1"/>
  <c r="O1863" i="2"/>
  <c r="O1864" i="2" a="1"/>
  <c r="O1864" i="2"/>
  <c r="O1865" i="2" a="1"/>
  <c r="O1865" i="2"/>
  <c r="O1866" i="2" a="1"/>
  <c r="O1866" i="2" s="1"/>
  <c r="O1867" i="2" a="1"/>
  <c r="O1867" i="2" s="1"/>
  <c r="O1868" i="2" a="1"/>
  <c r="O1868" i="2" s="1"/>
  <c r="O1869" i="2" a="1"/>
  <c r="O1869" i="2" s="1"/>
  <c r="O1870" i="2" a="1"/>
  <c r="O1870" i="2"/>
  <c r="O1871" i="2" a="1"/>
  <c r="O1871" i="2" s="1"/>
  <c r="O1872" i="2" a="1"/>
  <c r="O1872" i="2" s="1"/>
  <c r="O1873" i="2" a="1"/>
  <c r="O1873" i="2"/>
  <c r="O1874" i="2" a="1"/>
  <c r="O1874" i="2" s="1"/>
  <c r="O1875" i="2" a="1"/>
  <c r="O1875" i="2"/>
  <c r="O1876" i="2" a="1"/>
  <c r="O1876" i="2"/>
  <c r="O1877" i="2" a="1"/>
  <c r="O1877" i="2" s="1"/>
  <c r="O1878" i="2" a="1"/>
  <c r="O1878" i="2"/>
  <c r="O1879" i="2" a="1"/>
  <c r="O1879" i="2"/>
  <c r="O1880" i="2" a="1"/>
  <c r="O1880" i="2" s="1"/>
  <c r="O1881" i="2" a="1"/>
  <c r="O1881" i="2" s="1"/>
  <c r="O1882" i="2" a="1"/>
  <c r="O1882" i="2" s="1"/>
  <c r="O1883" i="2" a="1"/>
  <c r="O1883" i="2" s="1"/>
  <c r="O1884" i="2" a="1"/>
  <c r="O1884" i="2" s="1"/>
  <c r="O1885" i="2" a="1"/>
  <c r="O1885" i="2" s="1"/>
  <c r="O1886" i="2" a="1"/>
  <c r="O1886" i="2" s="1"/>
  <c r="O1887" i="2" a="1"/>
  <c r="O1887" i="2" s="1"/>
  <c r="O1888" i="2" a="1"/>
  <c r="O1888" i="2" s="1"/>
  <c r="O1889" i="2" a="1"/>
  <c r="O1889" i="2" s="1"/>
  <c r="O1890" i="2" a="1"/>
  <c r="O1890" i="2" s="1"/>
  <c r="O1891" i="2" a="1"/>
  <c r="O1891" i="2" s="1"/>
  <c r="O1892" i="2" a="1"/>
  <c r="O1892" i="2"/>
  <c r="O1893" i="2" a="1"/>
  <c r="O1893" i="2"/>
  <c r="O1894" i="2" a="1"/>
  <c r="O1894" i="2" s="1"/>
  <c r="O1895" i="2" a="1"/>
  <c r="O1895" i="2"/>
  <c r="O1896" i="2" a="1"/>
  <c r="O1896" i="2"/>
  <c r="O1897" i="2" a="1"/>
  <c r="O1897" i="2"/>
  <c r="O1898" i="2" a="1"/>
  <c r="O1898" i="2" s="1"/>
  <c r="O1899" i="2" a="1"/>
  <c r="O1899" i="2" s="1"/>
  <c r="O1900" i="2" a="1"/>
  <c r="O1900" i="2" s="1"/>
  <c r="O1901" i="2" a="1"/>
  <c r="O1901" i="2"/>
  <c r="O1902" i="2" a="1"/>
  <c r="O1902" i="2" s="1"/>
  <c r="O1903" i="2" a="1"/>
  <c r="O1903" i="2" s="1"/>
  <c r="O1904" i="2" a="1"/>
  <c r="O1904" i="2"/>
  <c r="O1905" i="2" a="1"/>
  <c r="O1905" i="2" s="1"/>
  <c r="O1906" i="2" a="1"/>
  <c r="O1906" i="2" s="1"/>
  <c r="O1907" i="2" a="1"/>
  <c r="O1907" i="2" s="1"/>
  <c r="O1908" i="2" a="1"/>
  <c r="O1908" i="2" s="1"/>
  <c r="O1909" i="2" a="1"/>
  <c r="O1909" i="2"/>
  <c r="O1910" i="2" a="1"/>
  <c r="O1910" i="2" s="1"/>
  <c r="O1911" i="2" a="1"/>
  <c r="O1911" i="2" s="1"/>
  <c r="O1912" i="2" a="1"/>
  <c r="O1912" i="2" s="1"/>
  <c r="O1913" i="2" a="1"/>
  <c r="O1913" i="2"/>
  <c r="O1914" i="2" a="1"/>
  <c r="O1914" i="2" s="1"/>
  <c r="O1915" i="2" a="1"/>
  <c r="O1915" i="2" s="1"/>
  <c r="O1916" i="2" a="1"/>
  <c r="O1916" i="2" s="1"/>
  <c r="O1917" i="2" a="1"/>
  <c r="O1917" i="2"/>
  <c r="O1918" i="2" a="1"/>
  <c r="O1918" i="2" s="1"/>
  <c r="O1919" i="2" a="1"/>
  <c r="O1919" i="2"/>
  <c r="O1920" i="2" a="1"/>
  <c r="O1920" i="2"/>
  <c r="O1921" i="2" a="1"/>
  <c r="O1921" i="2"/>
  <c r="O1922" i="2" a="1"/>
  <c r="O1922" i="2" s="1"/>
  <c r="O1923" i="2" a="1"/>
  <c r="O1923" i="2" s="1"/>
  <c r="O1924" i="2" a="1"/>
  <c r="O1924" i="2" s="1"/>
  <c r="O1925" i="2" a="1"/>
  <c r="O1925" i="2"/>
  <c r="O1926" i="2" a="1"/>
  <c r="O1926" i="2" s="1"/>
  <c r="O1927" i="2" a="1"/>
  <c r="O1927" i="2" s="1"/>
  <c r="O1928" i="2" a="1"/>
  <c r="O1928" i="2"/>
  <c r="O1929" i="2" a="1"/>
  <c r="O1929" i="2" s="1"/>
  <c r="O1930" i="2" a="1"/>
  <c r="O1930" i="2" s="1"/>
  <c r="O1931" i="2" a="1"/>
  <c r="O1931" i="2" s="1"/>
  <c r="O1932" i="2" a="1"/>
  <c r="O1932" i="2" s="1"/>
  <c r="O1933" i="2" a="1"/>
  <c r="O1933" i="2"/>
  <c r="O1934" i="2" a="1"/>
  <c r="O1934" i="2" s="1"/>
  <c r="O1935" i="2" a="1"/>
  <c r="O1935" i="2" s="1"/>
  <c r="O1936" i="2" a="1"/>
  <c r="O1936" i="2" s="1"/>
  <c r="O1937" i="2" a="1"/>
  <c r="O1937" i="2"/>
  <c r="O1938" i="2" a="1"/>
  <c r="O1938" i="2" s="1"/>
  <c r="O1939" i="2" a="1"/>
  <c r="O1939" i="2" s="1"/>
  <c r="O1940" i="2" a="1"/>
  <c r="O1940" i="2" s="1"/>
  <c r="O1941" i="2" a="1"/>
  <c r="O1941" i="2"/>
  <c r="O1942" i="2" a="1"/>
  <c r="O1942" i="2" s="1"/>
  <c r="O1943" i="2" a="1"/>
  <c r="O1943" i="2"/>
  <c r="O1944" i="2" a="1"/>
  <c r="O1944" i="2"/>
  <c r="O1945" i="2" a="1"/>
  <c r="O1945" i="2"/>
  <c r="O1946" i="2" a="1"/>
  <c r="O1946" i="2"/>
  <c r="O1947" i="2" a="1"/>
  <c r="O1947" i="2" s="1"/>
  <c r="O1948" i="2" a="1"/>
  <c r="O1948" i="2" s="1"/>
  <c r="O1949" i="2" a="1"/>
  <c r="O1949" i="2"/>
  <c r="O1950" i="2" a="1"/>
  <c r="O1950" i="2" s="1"/>
  <c r="O1951" i="2" a="1"/>
  <c r="O1951" i="2"/>
  <c r="O1952" i="2" a="1"/>
  <c r="O1952" i="2" s="1"/>
  <c r="O1953" i="2" a="1"/>
  <c r="O1953" i="2"/>
  <c r="O1954" i="2" a="1"/>
  <c r="O1954" i="2"/>
  <c r="O1955" i="2" a="1"/>
  <c r="O1955" i="2" s="1"/>
  <c r="O1956" i="2" a="1"/>
  <c r="O1956" i="2" s="1"/>
  <c r="O1957" i="2" a="1"/>
  <c r="O1957" i="2"/>
  <c r="O1958" i="2" a="1"/>
  <c r="O1958" i="2" s="1"/>
  <c r="O1959" i="2" a="1"/>
  <c r="O1959" i="2" s="1"/>
  <c r="O1960" i="2" a="1"/>
  <c r="O1960" i="2" s="1"/>
  <c r="O1961" i="2" a="1"/>
  <c r="O1961" i="2" s="1"/>
  <c r="O1962" i="2" a="1"/>
  <c r="O1962" i="2"/>
  <c r="O1963" i="2" a="1"/>
  <c r="O1963" i="2" s="1"/>
  <c r="O1964" i="2" a="1"/>
  <c r="O1964" i="2" s="1"/>
  <c r="O1965" i="2" a="1"/>
  <c r="O1965" i="2"/>
  <c r="O1966" i="2" a="1"/>
  <c r="O1966" i="2" s="1"/>
  <c r="O1967" i="2" a="1"/>
  <c r="O1967" i="2"/>
  <c r="O1968" i="2" a="1"/>
  <c r="O1968" i="2" s="1"/>
  <c r="O1969" i="2" a="1"/>
  <c r="O1969" i="2"/>
  <c r="O1970" i="2" a="1"/>
  <c r="O1970" i="2"/>
  <c r="O1971" i="2" a="1"/>
  <c r="O1971" i="2" s="1"/>
  <c r="O1972" i="2" a="1"/>
  <c r="O1972" i="2" s="1"/>
  <c r="O1973" i="2" a="1"/>
  <c r="O1973" i="2"/>
  <c r="O1974" i="2" a="1"/>
  <c r="O1974" i="2" s="1"/>
  <c r="O1975" i="2" a="1"/>
  <c r="O1975" i="2" s="1"/>
  <c r="O1976" i="2" a="1"/>
  <c r="O1976" i="2"/>
  <c r="O1977" i="2" a="1"/>
  <c r="O1977" i="2"/>
  <c r="O1978" i="2" a="1"/>
  <c r="O1978" i="2" s="1"/>
  <c r="O1979" i="2" a="1"/>
  <c r="O1979" i="2" s="1"/>
  <c r="O1980" i="2" a="1"/>
  <c r="O1980" i="2" s="1"/>
  <c r="O1981" i="2" a="1"/>
  <c r="O1981" i="2"/>
  <c r="O1982" i="2" a="1"/>
  <c r="O1982" i="2" s="1"/>
  <c r="O1983" i="2" a="1"/>
  <c r="O1983" i="2"/>
  <c r="O1984" i="2" a="1"/>
  <c r="O1984" i="2"/>
  <c r="O1985" i="2" a="1"/>
  <c r="O1985" i="2" s="1"/>
  <c r="O1986" i="2" a="1"/>
  <c r="O1986" i="2"/>
  <c r="O1987" i="2" a="1"/>
  <c r="O1987" i="2" s="1"/>
  <c r="O1988" i="2" a="1"/>
  <c r="O1988" i="2" s="1"/>
  <c r="O1989" i="2" a="1"/>
  <c r="O1989" i="2"/>
  <c r="O1990" i="2" a="1"/>
  <c r="O1990" i="2" s="1"/>
  <c r="O1991" i="2" a="1"/>
  <c r="O1991" i="2" s="1"/>
  <c r="O1992" i="2" a="1"/>
  <c r="O1992" i="2"/>
  <c r="O1993" i="2" a="1"/>
  <c r="O1993" i="2" s="1"/>
  <c r="O1994" i="2" a="1"/>
  <c r="O1994" i="2" s="1"/>
  <c r="O1995" i="2" a="1"/>
  <c r="O1995" i="2" s="1"/>
  <c r="O1996" i="2" a="1"/>
  <c r="O1996" i="2" s="1"/>
  <c r="O1997" i="2" a="1"/>
  <c r="O1997" i="2"/>
  <c r="O1998" i="2" a="1"/>
  <c r="O1998" i="2" s="1"/>
  <c r="O1999" i="2" a="1"/>
  <c r="O1999" i="2"/>
  <c r="O2000" i="2" a="1"/>
  <c r="O2000" i="2"/>
  <c r="O2001" i="2" a="1"/>
  <c r="O2001" i="2" s="1"/>
  <c r="O2002" i="2" a="1"/>
  <c r="O2002" i="2"/>
  <c r="O2003" i="2" a="1"/>
  <c r="O2003" i="2" s="1"/>
  <c r="O2004" i="2" a="1"/>
  <c r="O2004" i="2" s="1"/>
  <c r="O2005" i="2" a="1"/>
  <c r="O2005" i="2"/>
  <c r="O2006" i="2" a="1"/>
  <c r="O2006" i="2" s="1"/>
  <c r="O2007" i="2" a="1"/>
  <c r="O2007" i="2" s="1"/>
  <c r="O2008" i="2" a="1"/>
  <c r="O2008" i="2" s="1"/>
  <c r="O2009" i="2" a="1"/>
  <c r="O2009" i="2" s="1"/>
  <c r="O2010" i="2" a="1"/>
  <c r="O2010" i="2" s="1"/>
  <c r="O2011" i="2" a="1"/>
  <c r="O2011" i="2" s="1"/>
  <c r="O2012" i="2" a="1"/>
  <c r="O2012" i="2" s="1"/>
  <c r="O2013" i="2" a="1"/>
  <c r="O2013" i="2"/>
  <c r="O2014" i="2" a="1"/>
  <c r="O2014" i="2" s="1"/>
  <c r="O2015" i="2" a="1"/>
  <c r="O2015" i="2" s="1"/>
  <c r="O2016" i="2" a="1"/>
  <c r="O2016" i="2"/>
  <c r="O2017" i="2" a="1"/>
  <c r="O2017" i="2" s="1"/>
  <c r="O2018" i="2" a="1"/>
  <c r="O2018" i="2" s="1"/>
  <c r="O2019" i="2" a="1"/>
  <c r="O2019" i="2" s="1"/>
  <c r="O2020" i="2" a="1"/>
  <c r="O2020" i="2" s="1"/>
  <c r="O2021" i="2" a="1"/>
  <c r="O2021" i="2"/>
  <c r="O2022" i="2" a="1"/>
  <c r="O2022" i="2" s="1"/>
  <c r="O2023" i="2" a="1"/>
  <c r="O2023" i="2"/>
  <c r="O2024" i="2" a="1"/>
  <c r="O2024" i="2"/>
  <c r="O2025" i="2" a="1"/>
  <c r="O2025" i="2"/>
  <c r="O2026" i="2" a="1"/>
  <c r="O2026" i="2"/>
  <c r="O2027" i="2" a="1"/>
  <c r="O2027" i="2" s="1"/>
  <c r="O2028" i="2" a="1"/>
  <c r="O2028" i="2" s="1"/>
  <c r="O2029" i="2" a="1"/>
  <c r="O2029" i="2"/>
  <c r="O2030" i="2" a="1"/>
  <c r="O2030" i="2" s="1"/>
  <c r="O2031" i="2" a="1"/>
  <c r="O2031" i="2" s="1"/>
  <c r="O2032" i="2" a="1"/>
  <c r="O2032" i="2"/>
  <c r="O2033" i="2" a="1"/>
  <c r="O2033" i="2"/>
  <c r="O2034" i="2" a="1"/>
  <c r="O2034" i="2"/>
  <c r="O2035" i="2" a="1"/>
  <c r="O2035" i="2" s="1"/>
  <c r="O2036" i="2" a="1"/>
  <c r="O2036" i="2" s="1"/>
  <c r="O2037" i="2" a="1"/>
  <c r="O2037" i="2"/>
  <c r="O2038" i="2" a="1"/>
  <c r="O2038" i="2" s="1"/>
  <c r="O2039" i="2" a="1"/>
  <c r="O2039" i="2" s="1"/>
  <c r="O2040" i="2" a="1"/>
  <c r="O2040" i="2" s="1"/>
  <c r="O2041" i="2" a="1"/>
  <c r="O2041" i="2"/>
  <c r="O2042" i="2" a="1"/>
  <c r="O2042" i="2"/>
  <c r="O2043" i="2" a="1"/>
  <c r="O2043" i="2" s="1"/>
  <c r="O2044" i="2" a="1"/>
  <c r="O2044" i="2" s="1"/>
  <c r="O2045" i="2" a="1"/>
  <c r="O2045" i="2"/>
  <c r="O2046" i="2" a="1"/>
  <c r="O2046" i="2" s="1"/>
  <c r="O2047" i="2" a="1"/>
  <c r="O2047" i="2"/>
  <c r="O2048" i="2" a="1"/>
  <c r="O2048" i="2" s="1"/>
  <c r="O2049" i="2" a="1"/>
  <c r="O2049" i="2"/>
  <c r="O2050" i="2" a="1"/>
  <c r="O2050" i="2" s="1"/>
  <c r="O2051" i="2" a="1"/>
  <c r="O2051" i="2" s="1"/>
  <c r="O2052" i="2" a="1"/>
  <c r="O2052" i="2" s="1"/>
  <c r="O2053" i="2" a="1"/>
  <c r="O2053" i="2"/>
  <c r="O2054" i="2" a="1"/>
  <c r="O2054" i="2" s="1"/>
  <c r="O2055" i="2" a="1"/>
  <c r="O2055" i="2"/>
  <c r="O2056" i="2" a="1"/>
  <c r="O2056" i="2" s="1"/>
  <c r="O2057" i="2" a="1"/>
  <c r="O2057" i="2" s="1"/>
  <c r="O2058" i="2" a="1"/>
  <c r="O2058" i="2" s="1"/>
  <c r="O2059" i="2" a="1"/>
  <c r="O2059" i="2" s="1"/>
  <c r="O2060" i="2" a="1"/>
  <c r="O2060" i="2" s="1"/>
  <c r="O2061" i="2" a="1"/>
  <c r="O2061" i="2"/>
  <c r="O2062" i="2" a="1"/>
  <c r="O2062" i="2" s="1"/>
  <c r="O2063" i="2" a="1"/>
  <c r="O2063" i="2" s="1"/>
  <c r="O2064" i="2" a="1"/>
  <c r="O2064" i="2"/>
  <c r="O2065" i="2" a="1"/>
  <c r="O2065" i="2" s="1"/>
  <c r="O2066" i="2" a="1"/>
  <c r="O2066" i="2"/>
  <c r="O2067" i="2" a="1"/>
  <c r="O2067" i="2" s="1"/>
  <c r="O2068" i="2" a="1"/>
  <c r="O2068" i="2" s="1"/>
  <c r="O2069" i="2" a="1"/>
  <c r="O2069" i="2"/>
  <c r="O2070" i="2" a="1"/>
  <c r="O2070" i="2" s="1"/>
  <c r="O2071" i="2" a="1"/>
  <c r="O2071" i="2"/>
  <c r="O2072" i="2" a="1"/>
  <c r="O2072" i="2" s="1"/>
  <c r="O2073" i="2" a="1"/>
  <c r="O2073" i="2"/>
  <c r="O2074" i="2" a="1"/>
  <c r="O2074" i="2"/>
  <c r="O2075" i="2" a="1"/>
  <c r="O2075" i="2" s="1"/>
  <c r="O2076" i="2" a="1"/>
  <c r="O2076" i="2" s="1"/>
  <c r="O2077" i="2" a="1"/>
  <c r="O2077" i="2"/>
  <c r="O2078" i="2" a="1"/>
  <c r="O2078" i="2" s="1"/>
  <c r="O2079" i="2" a="1"/>
  <c r="O2079" i="2"/>
  <c r="O2080" i="2" a="1"/>
  <c r="O2080" i="2" s="1"/>
  <c r="O2081" i="2" a="1"/>
  <c r="O2081" i="2"/>
  <c r="O2082" i="2" a="1"/>
  <c r="O2082" i="2" s="1"/>
  <c r="O2083" i="2" a="1"/>
  <c r="O2083" i="2" s="1"/>
  <c r="O2084" i="2" a="1"/>
  <c r="O2084" i="2" s="1"/>
  <c r="O2085" i="2" a="1"/>
  <c r="O2085" i="2"/>
  <c r="O2086" i="2" a="1"/>
  <c r="O2086" i="2" s="1"/>
  <c r="O2087" i="2" a="1"/>
  <c r="O2087" i="2" s="1"/>
  <c r="O2088" i="2" a="1"/>
  <c r="O2088" i="2" s="1"/>
  <c r="O2089" i="2" a="1"/>
  <c r="O2089" i="2"/>
  <c r="O2090" i="2" a="1"/>
  <c r="O2090" i="2"/>
  <c r="O2091" i="2" a="1"/>
  <c r="O2091" i="2" s="1"/>
  <c r="O2092" i="2" a="1"/>
  <c r="O2092" i="2" s="1"/>
  <c r="O2093" i="2" a="1"/>
  <c r="O2093" i="2"/>
  <c r="O2094" i="2" a="1"/>
  <c r="O2094" i="2" s="1"/>
  <c r="O2095" i="2" a="1"/>
  <c r="O2095" i="2"/>
  <c r="O2096" i="2" a="1"/>
  <c r="O2096" i="2"/>
  <c r="O2097" i="2" a="1"/>
  <c r="O2097" i="2"/>
  <c r="O2098" i="2" a="1"/>
  <c r="O2098" i="2"/>
  <c r="O2099" i="2" a="1"/>
  <c r="O2099" i="2" s="1"/>
  <c r="O2100" i="2" a="1"/>
  <c r="O2100" i="2" s="1"/>
  <c r="O2101" i="2" a="1"/>
  <c r="O2101" i="2"/>
  <c r="O2102" i="2" a="1"/>
  <c r="O2102" i="2" s="1"/>
  <c r="O2103" i="2" a="1"/>
  <c r="O2103" i="2" s="1"/>
  <c r="O2104" i="2" a="1"/>
  <c r="O2104" i="2" s="1"/>
  <c r="O2105" i="2" a="1"/>
  <c r="O2105" i="2"/>
  <c r="O2106" i="2" a="1"/>
  <c r="O2106" i="2" s="1"/>
  <c r="O2107" i="2" a="1"/>
  <c r="O2107" i="2" s="1"/>
  <c r="O2108" i="2" a="1"/>
  <c r="O2108" i="2" s="1"/>
  <c r="O2109" i="2" a="1"/>
  <c r="O2109" i="2"/>
  <c r="O2110" i="2" a="1"/>
  <c r="O2110" i="2" s="1"/>
  <c r="O2111" i="2" a="1"/>
  <c r="O2111" i="2"/>
  <c r="O2112" i="2" a="1"/>
  <c r="O2112" i="2"/>
  <c r="O2113" i="2" a="1"/>
  <c r="O2113" i="2" s="1"/>
  <c r="O2114" i="2" a="1"/>
  <c r="O2114" i="2" s="1"/>
  <c r="O2115" i="2" a="1"/>
  <c r="O2115" i="2" s="1"/>
  <c r="O2116" i="2" a="1"/>
  <c r="O2116" i="2" s="1"/>
  <c r="O2117" i="2" a="1"/>
  <c r="O2117" i="2"/>
  <c r="O2118" i="2" a="1"/>
  <c r="O2118" i="2" s="1"/>
  <c r="O2119" i="2" a="1"/>
  <c r="O2119" i="2"/>
  <c r="O2120" i="2" a="1"/>
  <c r="O2120" i="2" s="1"/>
  <c r="O2121" i="2" a="1"/>
  <c r="O2121" i="2"/>
  <c r="O2122" i="2" a="1"/>
  <c r="O2122" i="2"/>
  <c r="O2123" i="2" a="1"/>
  <c r="O2123" i="2" s="1"/>
  <c r="O2124" i="2" a="1"/>
  <c r="O2124" i="2" s="1"/>
  <c r="O2125" i="2" a="1"/>
  <c r="O2125" i="2"/>
  <c r="O2126" i="2" a="1"/>
  <c r="O2126" i="2" s="1"/>
  <c r="O2127" i="2" a="1"/>
  <c r="O2127" i="2" s="1"/>
  <c r="O2128" i="2" a="1"/>
  <c r="O2128" i="2"/>
  <c r="O2129" i="2" a="1"/>
  <c r="O2129" i="2"/>
  <c r="O2130" i="2" a="1"/>
  <c r="O2130" i="2"/>
  <c r="O2131" i="2" a="1"/>
  <c r="O2131" i="2" s="1"/>
  <c r="O2132" i="2" a="1"/>
  <c r="O2132" i="2" s="1"/>
  <c r="O2133" i="2" a="1"/>
  <c r="O2133" i="2"/>
  <c r="O2134" i="2" a="1"/>
  <c r="O2134" i="2" s="1"/>
  <c r="O2135" i="2" a="1"/>
  <c r="O2135" i="2" s="1"/>
  <c r="O2136" i="2" a="1"/>
  <c r="O2136" i="2" s="1"/>
  <c r="O2137" i="2" a="1"/>
  <c r="O2137" i="2" s="1"/>
  <c r="O2138" i="2" a="1"/>
  <c r="O2138" i="2"/>
  <c r="O2139" i="2" a="1"/>
  <c r="O2139" i="2" s="1"/>
  <c r="O2140" i="2" a="1"/>
  <c r="O2140" i="2" s="1"/>
  <c r="O2141" i="2" a="1"/>
  <c r="O2141" i="2"/>
  <c r="O2142" i="2" a="1"/>
  <c r="O2142" i="2" s="1"/>
  <c r="O2143" i="2" a="1"/>
  <c r="O2143" i="2" s="1"/>
  <c r="O2144" i="2" a="1"/>
  <c r="O2144" i="2" s="1"/>
  <c r="O2145" i="2" a="1"/>
  <c r="O2145" i="2" s="1"/>
  <c r="O2146" i="2" a="1"/>
  <c r="O2146" i="2" s="1"/>
  <c r="O2147" i="2" a="1"/>
  <c r="O2147" i="2" s="1"/>
  <c r="O2148" i="2" a="1"/>
  <c r="O2148" i="2" s="1"/>
  <c r="O2149" i="2" a="1"/>
  <c r="O2149" i="2"/>
  <c r="O2150" i="2" a="1"/>
  <c r="O2150" i="2" s="1"/>
  <c r="O2151" i="2" a="1"/>
  <c r="O2151" i="2"/>
  <c r="O2152" i="2" a="1"/>
  <c r="O2152" i="2" s="1"/>
  <c r="O2153" i="2" a="1"/>
  <c r="O2153" i="2" s="1"/>
  <c r="O2154" i="2" a="1"/>
  <c r="O2154" i="2"/>
  <c r="O2155" i="2" a="1"/>
  <c r="O2155" i="2" s="1"/>
  <c r="O2156" i="2" a="1"/>
  <c r="O2156" i="2" s="1"/>
  <c r="O2157" i="2" a="1"/>
  <c r="O2157" i="2" s="1"/>
  <c r="O2158" i="2" a="1"/>
  <c r="O2158" i="2" s="1"/>
  <c r="O2159" i="2" a="1"/>
  <c r="O2159" i="2" s="1"/>
  <c r="O2160" i="2" a="1"/>
  <c r="O2160" i="2" s="1"/>
  <c r="O2161" i="2" a="1"/>
  <c r="O2161" i="2" s="1"/>
  <c r="O2162" i="2" a="1"/>
  <c r="O2162" i="2"/>
  <c r="O2163" i="2" a="1"/>
  <c r="O2163" i="2" s="1"/>
  <c r="O2164" i="2" a="1"/>
  <c r="O2164" i="2" s="1"/>
  <c r="O2165" i="2" a="1"/>
  <c r="O2165" i="2" s="1"/>
  <c r="O2166" i="2" a="1"/>
  <c r="O2166" i="2" s="1"/>
  <c r="O2167" i="2" a="1"/>
  <c r="O2167" i="2" s="1"/>
  <c r="O2168" i="2" a="1"/>
  <c r="O2168" i="2" s="1"/>
  <c r="O2169" i="2" a="1"/>
  <c r="O2169" i="2" s="1"/>
  <c r="O2170" i="2" a="1"/>
  <c r="O2170" i="2" s="1"/>
  <c r="O2171" i="2" a="1"/>
  <c r="O2171" i="2" s="1"/>
  <c r="O2172" i="2" a="1"/>
  <c r="O2172" i="2" s="1"/>
  <c r="O2173" i="2" a="1"/>
  <c r="O2173" i="2" s="1"/>
  <c r="O2174" i="2" a="1"/>
  <c r="O2174" i="2" s="1"/>
  <c r="O2175" i="2" a="1"/>
  <c r="O2175" i="2" s="1"/>
  <c r="O2176" i="2" a="1"/>
  <c r="O2176" i="2"/>
  <c r="O2177" i="2" a="1"/>
  <c r="O2177" i="2" s="1"/>
  <c r="O2178" i="2" a="1"/>
  <c r="O2178" i="2" s="1"/>
  <c r="O2179" i="2" a="1"/>
  <c r="O2179" i="2" s="1"/>
  <c r="O2180" i="2" a="1"/>
  <c r="O2180" i="2" s="1"/>
  <c r="O2181" i="2" a="1"/>
  <c r="O2181" i="2" s="1"/>
  <c r="O2182" i="2" a="1"/>
  <c r="O2182" i="2" s="1"/>
  <c r="O2183" i="2" a="1"/>
  <c r="O2183" i="2" s="1"/>
  <c r="O2184" i="2" a="1"/>
  <c r="O2184" i="2" s="1"/>
  <c r="O2185" i="2" a="1"/>
  <c r="O2185" i="2"/>
  <c r="O2186" i="2" a="1"/>
  <c r="O2186" i="2" s="1"/>
  <c r="O2187" i="2" a="1"/>
  <c r="O2187" i="2" s="1"/>
  <c r="O2188" i="2" a="1"/>
  <c r="O2188" i="2" s="1"/>
  <c r="O2189" i="2" a="1"/>
  <c r="O2189" i="2" s="1"/>
  <c r="O2190" i="2" a="1"/>
  <c r="O2190" i="2" s="1"/>
  <c r="O2191" i="2" a="1"/>
  <c r="O2191" i="2" s="1"/>
  <c r="O2192" i="2" a="1"/>
  <c r="O2192" i="2" s="1"/>
  <c r="O2193" i="2" a="1"/>
  <c r="O2193" i="2" s="1"/>
  <c r="O2194" i="2" a="1"/>
  <c r="O2194" i="2" s="1"/>
  <c r="O2195" i="2" a="1"/>
  <c r="O2195" i="2" s="1"/>
  <c r="O2196" i="2" a="1"/>
  <c r="O2196" i="2" s="1"/>
  <c r="O2197" i="2" a="1"/>
  <c r="O2197" i="2" s="1"/>
  <c r="O2198" i="2" a="1"/>
  <c r="O2198" i="2" s="1"/>
  <c r="O2199" i="2" a="1"/>
  <c r="O2199" i="2" s="1"/>
  <c r="O2200" i="2" a="1"/>
  <c r="O2200" i="2" s="1"/>
  <c r="O2201" i="2" a="1"/>
  <c r="O2201" i="2" s="1"/>
  <c r="O2202" i="2" a="1"/>
  <c r="O2202" i="2" s="1"/>
  <c r="O2203" i="2" a="1"/>
  <c r="O2203" i="2" s="1"/>
  <c r="O2204" i="2" a="1"/>
  <c r="O2204" i="2" s="1"/>
  <c r="O2205" i="2" a="1"/>
  <c r="O2205" i="2" s="1"/>
  <c r="O2206" i="2" a="1"/>
  <c r="O2206" i="2" s="1"/>
  <c r="O2207" i="2" a="1"/>
  <c r="O2207" i="2"/>
  <c r="O2208" i="2" a="1"/>
  <c r="O2208" i="2" s="1"/>
  <c r="O2209" i="2" a="1"/>
  <c r="O2209" i="2" s="1"/>
  <c r="O2210" i="2" a="1"/>
  <c r="O2210" i="2" s="1"/>
  <c r="O2211" i="2" a="1"/>
  <c r="O2211" i="2" s="1"/>
  <c r="O2212" i="2" a="1"/>
  <c r="O2212" i="2" s="1"/>
  <c r="O2213" i="2" a="1"/>
  <c r="O2213" i="2" s="1"/>
  <c r="O2214" i="2" a="1"/>
  <c r="O2214" i="2" s="1"/>
  <c r="O2215" i="2" a="1"/>
  <c r="O2215" i="2"/>
  <c r="O2216" i="2" a="1"/>
  <c r="O2216" i="2" s="1"/>
  <c r="O2217" i="2" a="1"/>
  <c r="O2217" i="2" s="1"/>
  <c r="O2218" i="2" a="1"/>
  <c r="O2218" i="2" s="1"/>
  <c r="O2219" i="2" a="1"/>
  <c r="O2219" i="2" s="1"/>
  <c r="O2220" i="2" a="1"/>
  <c r="O2220" i="2" s="1"/>
  <c r="O2221" i="2" a="1"/>
  <c r="O2221" i="2" s="1"/>
  <c r="O2222" i="2" a="1"/>
  <c r="O2222" i="2" s="1"/>
  <c r="O2223" i="2" a="1"/>
  <c r="O2223" i="2" s="1"/>
  <c r="O2224" i="2" a="1"/>
  <c r="O2224" i="2" s="1"/>
  <c r="O2225" i="2" a="1"/>
  <c r="O2225" i="2" s="1"/>
  <c r="O2226" i="2" a="1"/>
  <c r="O2226" i="2"/>
  <c r="O2227" i="2" a="1"/>
  <c r="O2227" i="2" s="1"/>
  <c r="O2228" i="2" a="1"/>
  <c r="O2228" i="2" s="1"/>
  <c r="O2229" i="2" a="1"/>
  <c r="O2229" i="2" s="1"/>
  <c r="O2230" i="2" a="1"/>
  <c r="O2230" i="2" s="1"/>
  <c r="O2231" i="2" a="1"/>
  <c r="O2231" i="2" s="1"/>
  <c r="O2232" i="2" a="1"/>
  <c r="O2232" i="2" s="1"/>
  <c r="O2233" i="2" a="1"/>
  <c r="O2233" i="2" s="1"/>
  <c r="O2234" i="2" a="1"/>
  <c r="O2234" i="2" s="1"/>
  <c r="O2235" i="2" a="1"/>
  <c r="O2235" i="2" s="1"/>
  <c r="O2236" i="2" a="1"/>
  <c r="O2236" i="2" s="1"/>
  <c r="O2237" i="2" a="1"/>
  <c r="O2237" i="2" s="1"/>
  <c r="O2238" i="2" a="1"/>
  <c r="O2238" i="2" s="1"/>
  <c r="O2239" i="2" a="1"/>
  <c r="O2239" i="2" s="1"/>
  <c r="O2240" i="2" a="1"/>
  <c r="O2240" i="2"/>
  <c r="O2241" i="2" a="1"/>
  <c r="O2241" i="2" s="1"/>
  <c r="O2242" i="2" a="1"/>
  <c r="O2242" i="2" s="1"/>
  <c r="O2243" i="2" a="1"/>
  <c r="O2243" i="2" s="1"/>
  <c r="O2244" i="2" a="1"/>
  <c r="O2244" i="2" s="1"/>
  <c r="O2245" i="2" a="1"/>
  <c r="O2245" i="2" s="1"/>
  <c r="O2246" i="2" a="1"/>
  <c r="O2246" i="2" s="1"/>
  <c r="O2247" i="2" a="1"/>
  <c r="O2247" i="2" s="1"/>
  <c r="O2248" i="2" a="1"/>
  <c r="O2248" i="2" s="1"/>
  <c r="O2249" i="2" a="1"/>
  <c r="O2249" i="2"/>
  <c r="O2250" i="2" a="1"/>
  <c r="O2250" i="2" s="1"/>
  <c r="O2251" i="2" a="1"/>
  <c r="O2251" i="2" s="1"/>
  <c r="O2252" i="2" a="1"/>
  <c r="O2252" i="2" s="1"/>
  <c r="O2253" i="2" a="1"/>
  <c r="O2253" i="2" s="1"/>
  <c r="O2254" i="2" a="1"/>
  <c r="O2254" i="2" s="1"/>
  <c r="O2255" i="2" a="1"/>
  <c r="O2255" i="2" s="1"/>
  <c r="O2256" i="2" a="1"/>
  <c r="O2256" i="2" s="1"/>
  <c r="O2257" i="2" a="1"/>
  <c r="O2257" i="2"/>
  <c r="O2258" i="2" a="1"/>
  <c r="O2258" i="2" s="1"/>
  <c r="O2259" i="2" a="1"/>
  <c r="O2259" i="2" s="1"/>
  <c r="O2260" i="2" a="1"/>
  <c r="O2260" i="2" s="1"/>
  <c r="O2261" i="2" a="1"/>
  <c r="O2261" i="2" s="1"/>
  <c r="O2262" i="2" a="1"/>
  <c r="O2262" i="2" s="1"/>
  <c r="O2263" i="2" a="1"/>
  <c r="O2263" i="2" s="1"/>
  <c r="O2264" i="2" a="1"/>
  <c r="O2264" i="2" s="1"/>
  <c r="O2265" i="2" a="1"/>
  <c r="O2265" i="2" s="1"/>
  <c r="O2266" i="2" a="1"/>
  <c r="O2266" i="2" s="1"/>
  <c r="O2267" i="2" a="1"/>
  <c r="O2267" i="2" s="1"/>
  <c r="O2268" i="2" a="1"/>
  <c r="O2268" i="2" s="1"/>
  <c r="O2269" i="2" a="1"/>
  <c r="O2269" i="2" s="1"/>
  <c r="O2270" i="2" a="1"/>
  <c r="O2270" i="2" s="1"/>
  <c r="O2271" i="2" a="1"/>
  <c r="O2271" i="2" s="1"/>
  <c r="O2272" i="2" a="1"/>
  <c r="O2272" i="2" s="1"/>
  <c r="O2273" i="2" a="1"/>
  <c r="O2273" i="2" s="1"/>
  <c r="O2274" i="2" a="1"/>
  <c r="O2274" i="2" s="1"/>
  <c r="O2275" i="2" a="1"/>
  <c r="O2275" i="2" s="1"/>
  <c r="O2276" i="2" a="1"/>
  <c r="O2276" i="2" s="1"/>
  <c r="O2277" i="2" a="1"/>
  <c r="O2277" i="2" s="1"/>
  <c r="O2278" i="2" a="1"/>
  <c r="O2278" i="2" s="1"/>
  <c r="O2279" i="2" a="1"/>
  <c r="O2279" i="2"/>
  <c r="O2280" i="2" a="1"/>
  <c r="O2280" i="2" s="1"/>
  <c r="O2281" i="2" a="1"/>
  <c r="O2281" i="2" s="1"/>
  <c r="O2282" i="2" a="1"/>
  <c r="O2282" i="2" s="1"/>
  <c r="O2283" i="2" a="1"/>
  <c r="O2283" i="2" s="1"/>
  <c r="O2284" i="2" a="1"/>
  <c r="O2284" i="2" s="1"/>
  <c r="O2285" i="2" a="1"/>
  <c r="O2285" i="2" s="1"/>
  <c r="O2286" i="2" a="1"/>
  <c r="O2286" i="2" s="1"/>
  <c r="O2287" i="2" a="1"/>
  <c r="O2287" i="2" s="1"/>
  <c r="O2288" i="2" a="1"/>
  <c r="O2288" i="2" s="1"/>
  <c r="O2289" i="2" a="1"/>
  <c r="O2289" i="2" s="1"/>
  <c r="O2290" i="2" a="1"/>
  <c r="O2290" i="2"/>
  <c r="O2291" i="2" a="1"/>
  <c r="O2291" i="2" s="1"/>
  <c r="O2292" i="2" a="1"/>
  <c r="O2292" i="2" s="1"/>
  <c r="O2293" i="2" a="1"/>
  <c r="O2293" i="2" s="1"/>
  <c r="O2294" i="2" a="1"/>
  <c r="O2294" i="2" s="1"/>
  <c r="O2295" i="2" a="1"/>
  <c r="O2295" i="2" s="1"/>
  <c r="O2296" i="2" a="1"/>
  <c r="O2296" i="2" s="1"/>
  <c r="O2297" i="2" a="1"/>
  <c r="O2297" i="2" s="1"/>
  <c r="O2298" i="2" a="1"/>
  <c r="O2298" i="2" s="1"/>
  <c r="O2299" i="2" a="1"/>
  <c r="O2299" i="2" s="1"/>
  <c r="O2300" i="2" a="1"/>
  <c r="O2300" i="2" s="1"/>
  <c r="O2301" i="2" a="1"/>
  <c r="O2301" i="2" s="1"/>
  <c r="O2302" i="2" a="1"/>
  <c r="O2302" i="2"/>
  <c r="O2303" i="2" a="1"/>
  <c r="O2303" i="2"/>
  <c r="O2304" i="2" a="1"/>
  <c r="O2304" i="2"/>
  <c r="O2305" i="2" a="1"/>
  <c r="O2305" i="2"/>
  <c r="O2306" i="2" a="1"/>
  <c r="O2306" i="2"/>
  <c r="O2307" i="2" a="1"/>
  <c r="O2307" i="2" s="1"/>
  <c r="O2308" i="2" a="1"/>
  <c r="O2308" i="2" s="1"/>
  <c r="O2309" i="2" a="1"/>
  <c r="O2309" i="2"/>
  <c r="O2310" i="2" a="1"/>
  <c r="O2310" i="2"/>
  <c r="O2311" i="2" a="1"/>
  <c r="O2311" i="2"/>
  <c r="O2312" i="2" a="1"/>
  <c r="O2312" i="2"/>
  <c r="O2313" i="2" a="1"/>
  <c r="O2313" i="2"/>
  <c r="O2314" i="2" a="1"/>
  <c r="O2314" i="2"/>
  <c r="O2315" i="2" a="1"/>
  <c r="O2315" i="2"/>
  <c r="O2316" i="2" a="1"/>
  <c r="O2316" i="2"/>
  <c r="O2317" i="2" a="1"/>
  <c r="O2317" i="2"/>
  <c r="O2318" i="2" a="1"/>
  <c r="O2318" i="2"/>
  <c r="O2319" i="2" a="1"/>
  <c r="O2319" i="2"/>
  <c r="O2320" i="2" a="1"/>
  <c r="O2320" i="2"/>
  <c r="O2321" i="2" a="1"/>
  <c r="O2321" i="2"/>
  <c r="O2322" i="2" a="1"/>
  <c r="O2322" i="2"/>
  <c r="O2323" i="2" a="1"/>
  <c r="O2323" i="2"/>
  <c r="O2324" i="2" a="1"/>
  <c r="O2324" i="2"/>
  <c r="O2325" i="2" a="1"/>
  <c r="O2325" i="2"/>
  <c r="O2326" i="2" a="1"/>
  <c r="O2326" i="2"/>
  <c r="O2327" i="2" a="1"/>
  <c r="O2327" i="2"/>
  <c r="O2328" i="2" a="1"/>
  <c r="O2328" i="2"/>
  <c r="O2329" i="2" a="1"/>
  <c r="O2329" i="2"/>
  <c r="O2330" i="2" a="1"/>
  <c r="O2330" i="2"/>
  <c r="O2331" i="2" a="1"/>
  <c r="O2331" i="2"/>
  <c r="O2332" i="2" a="1"/>
  <c r="O2332" i="2"/>
  <c r="O2333" i="2" a="1"/>
  <c r="O2333" i="2"/>
  <c r="O2334" i="2" a="1"/>
  <c r="O2334" i="2"/>
  <c r="O2335" i="2" a="1"/>
  <c r="O2335" i="2"/>
  <c r="O2336" i="2" a="1"/>
  <c r="O2336" i="2"/>
  <c r="O2337" i="2" a="1"/>
  <c r="O2337" i="2"/>
  <c r="O2338" i="2" a="1"/>
  <c r="O2338" i="2"/>
  <c r="O2339" i="2" a="1"/>
  <c r="O2339" i="2"/>
  <c r="O2340" i="2" a="1"/>
  <c r="O2340" i="2"/>
  <c r="O2341" i="2" a="1"/>
  <c r="O2341" i="2"/>
  <c r="O2342" i="2" a="1"/>
  <c r="O2342" i="2"/>
  <c r="O2343" i="2" a="1"/>
  <c r="O2343" i="2"/>
  <c r="O2344" i="2" a="1"/>
  <c r="O2344" i="2"/>
  <c r="O2345" i="2" a="1"/>
  <c r="O2345" i="2"/>
  <c r="O2346" i="2" a="1"/>
  <c r="O2346" i="2" s="1"/>
  <c r="O2347" i="2" a="1"/>
  <c r="O2347" i="2"/>
  <c r="O2348" i="2" a="1"/>
  <c r="O2348" i="2"/>
  <c r="O2349" i="2" a="1"/>
  <c r="O2349" i="2"/>
  <c r="O2350" i="2" a="1"/>
  <c r="O2350" i="2" s="1"/>
  <c r="O2351" i="2" a="1"/>
  <c r="O2351" i="2"/>
  <c r="O2352" i="2" a="1"/>
  <c r="O2352" i="2" s="1"/>
  <c r="O2353" i="2" a="1"/>
  <c r="O2353" i="2"/>
  <c r="O2354" i="2" a="1"/>
  <c r="O2354" i="2" s="1"/>
  <c r="O2355" i="2" a="1"/>
  <c r="O2355" i="2"/>
  <c r="O2356" i="2" a="1"/>
  <c r="O2356" i="2"/>
  <c r="O2357" i="2" a="1"/>
  <c r="O2357" i="2"/>
  <c r="O2358" i="2" a="1"/>
  <c r="O2358" i="2"/>
  <c r="O2359" i="2" a="1"/>
  <c r="O2359" i="2"/>
  <c r="O2360" i="2" a="1"/>
  <c r="O2360" i="2"/>
  <c r="O2361" i="2" a="1"/>
  <c r="O2361" i="2"/>
  <c r="O2362" i="2" a="1"/>
  <c r="O2362" i="2" s="1"/>
  <c r="O2363" i="2" a="1"/>
  <c r="O2363" i="2"/>
  <c r="O2364" i="2" a="1"/>
  <c r="O2364" i="2"/>
  <c r="O2365" i="2" a="1"/>
  <c r="O2365" i="2"/>
  <c r="O2366" i="2" a="1"/>
  <c r="O2366" i="2" s="1"/>
  <c r="O2367" i="2" a="1"/>
  <c r="O2367" i="2" s="1"/>
  <c r="O2368" i="2" a="1"/>
  <c r="O2368" i="2"/>
  <c r="O2369" i="2" a="1"/>
  <c r="O2369" i="2" s="1"/>
  <c r="O2370" i="2" a="1"/>
  <c r="O2370" i="2" s="1"/>
  <c r="O2371" i="2" a="1"/>
  <c r="O2371" i="2"/>
  <c r="O2372" i="2" a="1"/>
  <c r="O2372" i="2"/>
  <c r="O2373" i="2" a="1"/>
  <c r="O2373" i="2"/>
  <c r="O2374" i="2" a="1"/>
  <c r="O2374" i="2" s="1"/>
  <c r="O2375" i="2" a="1"/>
  <c r="O2375" i="2"/>
  <c r="O2376" i="2" a="1"/>
  <c r="O2376" i="2"/>
  <c r="O2377" i="2" a="1"/>
  <c r="O2377" i="2"/>
  <c r="O2378" i="2" a="1"/>
  <c r="O2378" i="2" s="1"/>
  <c r="O2379" i="2" a="1"/>
  <c r="O2379" i="2"/>
  <c r="O2380" i="2" a="1"/>
  <c r="O2380" i="2"/>
  <c r="O2381" i="2" a="1"/>
  <c r="O2381" i="2"/>
  <c r="O2382" i="2" a="1"/>
  <c r="O2382" i="2"/>
  <c r="O2383" i="2" a="1"/>
  <c r="O2383" i="2" s="1"/>
  <c r="O2384" i="2" a="1"/>
  <c r="O2384" i="2" s="1"/>
  <c r="O2385" i="2" a="1"/>
  <c r="O2385" i="2"/>
  <c r="O2386" i="2" a="1"/>
  <c r="O2386" i="2" s="1"/>
  <c r="O2387" i="2" a="1"/>
  <c r="O2387" i="2"/>
  <c r="O2388" i="2" a="1"/>
  <c r="O2388" i="2"/>
  <c r="O2389" i="2" a="1"/>
  <c r="O2389" i="2"/>
  <c r="O2390" i="2" a="1"/>
  <c r="O2390" i="2" s="1"/>
  <c r="O2391" i="2" a="1"/>
  <c r="O2391" i="2"/>
  <c r="O2392" i="2" a="1"/>
  <c r="O2392" i="2"/>
  <c r="O2393" i="2" a="1"/>
  <c r="O2393" i="2"/>
  <c r="O2394" i="2" a="1"/>
  <c r="O2394" i="2" s="1"/>
  <c r="O2395" i="2" a="1"/>
  <c r="O2395" i="2"/>
  <c r="O2396" i="2" a="1"/>
  <c r="O2396" i="2"/>
  <c r="O2397" i="2" a="1"/>
  <c r="O2397" i="2"/>
  <c r="O2398" i="2" a="1"/>
  <c r="O2398" i="2"/>
  <c r="O2399" i="2" a="1"/>
  <c r="O2399" i="2"/>
  <c r="O2400" i="2" a="1"/>
  <c r="O2400" i="2" s="1"/>
  <c r="O2401" i="2" a="1"/>
  <c r="O2401" i="2" s="1"/>
  <c r="O2402" i="2" a="1"/>
  <c r="O2402" i="2" s="1"/>
  <c r="O2403" i="2" a="1"/>
  <c r="O2403" i="2"/>
  <c r="O2404" i="2" a="1"/>
  <c r="O2404" i="2"/>
  <c r="O2405" i="2" a="1"/>
  <c r="O2405" i="2"/>
  <c r="O2406" i="2" a="1"/>
  <c r="O2406" i="2" s="1"/>
  <c r="O2407" i="2" a="1"/>
  <c r="O2407" i="2"/>
  <c r="O2408" i="2" a="1"/>
  <c r="O2408" i="2" s="1"/>
  <c r="O2409" i="2" a="1"/>
  <c r="O2409" i="2"/>
  <c r="O2410" i="2" a="1"/>
  <c r="O2410" i="2" s="1"/>
  <c r="O2411" i="2" a="1"/>
  <c r="O2411" i="2"/>
  <c r="O2412" i="2" a="1"/>
  <c r="O2412" i="2"/>
  <c r="O2413" i="2" a="1"/>
  <c r="O2413" i="2"/>
  <c r="O2414" i="2" a="1"/>
  <c r="O2414" i="2"/>
  <c r="O2415" i="2" a="1"/>
  <c r="O2415" i="2"/>
  <c r="O2416" i="2" a="1"/>
  <c r="O2416" i="2"/>
  <c r="O2417" i="2" a="1"/>
  <c r="O2417" i="2" s="1"/>
  <c r="O2418" i="2" a="1"/>
  <c r="O2418" i="2" s="1"/>
  <c r="O2419" i="2" a="1"/>
  <c r="O2419" i="2"/>
  <c r="O2420" i="2" a="1"/>
  <c r="O2420" i="2"/>
  <c r="O2421" i="2" a="1"/>
  <c r="O2421" i="2"/>
  <c r="O2422" i="2" a="1"/>
  <c r="O2422" i="2" s="1"/>
  <c r="O2423" i="2" a="1"/>
  <c r="O2423" i="2"/>
  <c r="O2424" i="2" a="1"/>
  <c r="O2424" i="2"/>
  <c r="O2425" i="2" a="1"/>
  <c r="O2425" i="2"/>
  <c r="O2426" i="2" a="1"/>
  <c r="O2426" i="2" s="1"/>
  <c r="O2427" i="2" a="1"/>
  <c r="O2427" i="2"/>
  <c r="O2428" i="2" a="1"/>
  <c r="O2428" i="2"/>
  <c r="O2429" i="2" a="1"/>
  <c r="O2429" i="2"/>
  <c r="O2430" i="2" a="1"/>
  <c r="O2430" i="2"/>
  <c r="O2431" i="2" a="1"/>
  <c r="O2431" i="2" s="1"/>
  <c r="O2432" i="2" a="1"/>
  <c r="O2432" i="2" s="1"/>
  <c r="O2433" i="2" a="1"/>
  <c r="O2433" i="2"/>
  <c r="O2434" i="2" a="1"/>
  <c r="O2434" i="2" s="1"/>
  <c r="O2435" i="2" a="1"/>
  <c r="O2435" i="2"/>
  <c r="O2436" i="2" a="1"/>
  <c r="O2436" i="2"/>
  <c r="O2437" i="2" a="1"/>
  <c r="O2437" i="2"/>
  <c r="O2438" i="2" a="1"/>
  <c r="O2438" i="2"/>
  <c r="O2439" i="2" a="1"/>
  <c r="O2439" i="2"/>
  <c r="O2440" i="2" a="1"/>
  <c r="O2440" i="2"/>
  <c r="O2441" i="2" a="1"/>
  <c r="O2441" i="2"/>
  <c r="O2442" i="2" a="1"/>
  <c r="O2442" i="2" s="1"/>
  <c r="O2443" i="2" a="1"/>
  <c r="O2443" i="2"/>
  <c r="O2444" i="2" a="1"/>
  <c r="O2444" i="2"/>
  <c r="O2445" i="2" a="1"/>
  <c r="O2445" i="2"/>
  <c r="O2446" i="2" a="1"/>
  <c r="O2446" i="2" s="1"/>
  <c r="O2447" i="2" a="1"/>
  <c r="O2447" i="2"/>
  <c r="O2448" i="2" a="1"/>
  <c r="O2448" i="2"/>
  <c r="O2449" i="2" a="1"/>
  <c r="O2449" i="2"/>
  <c r="O2450" i="2" a="1"/>
  <c r="O2450" i="2" s="1"/>
  <c r="O2451" i="2" a="1"/>
  <c r="O2451" i="2"/>
  <c r="O2452" i="2" a="1"/>
  <c r="O2452" i="2"/>
  <c r="O2453" i="2" a="1"/>
  <c r="O2453" i="2"/>
  <c r="O2454" i="2" a="1"/>
  <c r="O2454" i="2"/>
  <c r="O2455" i="2" a="1"/>
  <c r="O2455" i="2"/>
  <c r="O2456" i="2" a="1"/>
  <c r="O2456" i="2"/>
  <c r="O2457" i="2" a="1"/>
  <c r="O2457" i="2" s="1"/>
  <c r="O2458" i="2" a="1"/>
  <c r="O2458" i="2" s="1"/>
  <c r="O2459" i="2" a="1"/>
  <c r="O2459" i="2"/>
  <c r="O2460" i="2" a="1"/>
  <c r="O2460" i="2"/>
  <c r="O2461" i="2" a="1"/>
  <c r="O2461" i="2"/>
  <c r="O2462" i="2" a="1"/>
  <c r="O2462" i="2"/>
  <c r="O2463" i="2" a="1"/>
  <c r="O2463" i="2" s="1"/>
  <c r="O2464" i="2" a="1"/>
  <c r="O2464" i="2"/>
  <c r="O2465" i="2" a="1"/>
  <c r="O2465" i="2"/>
  <c r="O2466" i="2" a="1"/>
  <c r="O2466" i="2" s="1"/>
  <c r="O2467" i="2" a="1"/>
  <c r="O2467" i="2"/>
  <c r="O2468" i="2" a="1"/>
  <c r="O2468" i="2"/>
  <c r="O2469" i="2" a="1"/>
  <c r="O2469" i="2"/>
  <c r="O2470" i="2" a="1"/>
  <c r="O2470" i="2"/>
  <c r="O2471" i="2" a="1"/>
  <c r="O2471" i="2"/>
  <c r="O2472" i="2" a="1"/>
  <c r="O2472" i="2"/>
  <c r="O2473" i="2" a="1"/>
  <c r="O2473" i="2" s="1"/>
  <c r="O2474" i="2" a="1"/>
  <c r="O2474" i="2" s="1"/>
  <c r="O2475" i="2" a="1"/>
  <c r="O2475" i="2"/>
  <c r="O2476" i="2" a="1"/>
  <c r="O2476" i="2"/>
  <c r="O2477" i="2" a="1"/>
  <c r="O2477" i="2"/>
  <c r="O2478" i="2" a="1"/>
  <c r="O2478" i="2" s="1"/>
  <c r="O2479" i="2" a="1"/>
  <c r="O2479" i="2"/>
  <c r="O2480" i="2" a="1"/>
  <c r="O2480" i="2" s="1"/>
  <c r="O2481" i="2" a="1"/>
  <c r="O2481" i="2"/>
  <c r="O2482" i="2" a="1"/>
  <c r="O2482" i="2" s="1"/>
  <c r="O2483" i="2" a="1"/>
  <c r="O2483" i="2"/>
  <c r="O2484" i="2" a="1"/>
  <c r="O2484" i="2"/>
  <c r="O2485" i="2" a="1"/>
  <c r="O2485" i="2"/>
  <c r="O2486" i="2" a="1"/>
  <c r="O2486" i="2"/>
  <c r="O2487" i="2" a="1"/>
  <c r="O2487" i="2"/>
  <c r="O2488" i="2" a="1"/>
  <c r="O2488" i="2"/>
  <c r="O2489" i="2" a="1"/>
  <c r="O2489" i="2"/>
  <c r="O2490" i="2" a="1"/>
  <c r="O2490" i="2" s="1"/>
  <c r="O2491" i="2" a="1"/>
  <c r="O2491" i="2"/>
  <c r="O2492" i="2" a="1"/>
  <c r="O2492" i="2"/>
  <c r="O2493" i="2" a="1"/>
  <c r="O2493" i="2"/>
  <c r="O2494" i="2" a="1"/>
  <c r="O2494" i="2" s="1"/>
  <c r="O2495" i="2" a="1"/>
  <c r="O2495" i="2" s="1"/>
  <c r="O2496" i="2" a="1"/>
  <c r="O2496" i="2"/>
  <c r="O2497" i="2" a="1"/>
  <c r="O2497" i="2" s="1"/>
  <c r="O2498" i="2" a="1"/>
  <c r="O2498" i="2" s="1"/>
  <c r="O2499" i="2" a="1"/>
  <c r="O2499" i="2"/>
  <c r="O2500" i="2" a="1"/>
  <c r="O2500" i="2"/>
  <c r="O2501" i="2" a="1"/>
  <c r="O2501" i="2"/>
  <c r="O2502" i="2" a="1"/>
  <c r="O2502" i="2"/>
  <c r="O2503" i="2" a="1"/>
  <c r="O2503" i="2"/>
  <c r="O2504" i="2" a="1"/>
  <c r="O2504" i="2"/>
  <c r="O2505" i="2" a="1"/>
  <c r="O2505" i="2"/>
  <c r="O2506" i="2" a="1"/>
  <c r="O2506" i="2" s="1"/>
  <c r="O2507" i="2" a="1"/>
  <c r="O2507" i="2"/>
  <c r="O2508" i="2" a="1"/>
  <c r="O2508" i="2"/>
  <c r="O2509" i="2" a="1"/>
  <c r="O2509" i="2"/>
  <c r="O2510" i="2" a="1"/>
  <c r="O2510" i="2" s="1"/>
  <c r="O2511" i="2" a="1"/>
  <c r="O2511" i="2" s="1"/>
  <c r="O2512" i="2" a="1"/>
  <c r="O2512" i="2" s="1"/>
  <c r="O2513" i="2" a="1"/>
  <c r="O2513" i="2"/>
  <c r="O2514" i="2" a="1"/>
  <c r="O2514" i="2" s="1"/>
  <c r="O2515" i="2" a="1"/>
  <c r="O2515" i="2"/>
  <c r="O2516" i="2" a="1"/>
  <c r="O2516" i="2"/>
  <c r="O2517" i="2" a="1"/>
  <c r="O2517" i="2"/>
  <c r="O2518" i="2" a="1"/>
  <c r="O2518" i="2" s="1"/>
  <c r="O2519" i="2" a="1"/>
  <c r="O2519" i="2"/>
  <c r="O2520" i="2" a="1"/>
  <c r="O2520" i="2"/>
  <c r="O2521" i="2" a="1"/>
  <c r="O2521" i="2"/>
  <c r="O2522" i="2" a="1"/>
  <c r="O2522" i="2" s="1"/>
  <c r="O2523" i="2" a="1"/>
  <c r="O2523" i="2"/>
  <c r="O2524" i="2" a="1"/>
  <c r="O2524" i="2"/>
  <c r="O2525" i="2" a="1"/>
  <c r="O2525" i="2"/>
  <c r="O2526" i="2" a="1"/>
  <c r="O2526" i="2"/>
  <c r="O2527" i="2" a="1"/>
  <c r="O2527" i="2" s="1"/>
  <c r="O2528" i="2" a="1"/>
  <c r="O2528" i="2" s="1"/>
  <c r="O2529" i="2" a="1"/>
  <c r="O2529" i="2" s="1"/>
  <c r="O2530" i="2" a="1"/>
  <c r="O2530" i="2" s="1"/>
  <c r="O2531" i="2" a="1"/>
  <c r="O2531" i="2"/>
  <c r="O2532" i="2" a="1"/>
  <c r="O2532" i="2"/>
  <c r="O2533" i="2" a="1"/>
  <c r="O2533" i="2"/>
  <c r="O2534" i="2" a="1"/>
  <c r="O2534" i="2" s="1"/>
  <c r="O2535" i="2" a="1"/>
  <c r="O2535" i="2"/>
  <c r="O2536" i="2" a="1"/>
  <c r="O2536" i="2"/>
  <c r="O2537" i="2" a="1"/>
  <c r="O2537" i="2"/>
  <c r="O2538" i="2" a="1"/>
  <c r="O2538" i="2" s="1"/>
  <c r="O2539" i="2" a="1"/>
  <c r="O2539" i="2" s="1"/>
  <c r="O2540" i="2" a="1"/>
  <c r="O2540" i="2"/>
  <c r="O2541" i="2" a="1"/>
  <c r="O2541" i="2"/>
  <c r="O2542" i="2" a="1"/>
  <c r="O2542" i="2" s="1"/>
  <c r="O2543" i="2" a="1"/>
  <c r="O2543" i="2" s="1"/>
  <c r="O2544" i="2" a="1"/>
  <c r="O2544" i="2" s="1"/>
  <c r="O2545" i="2" a="1"/>
  <c r="O2545" i="2"/>
  <c r="O2546" i="2" a="1"/>
  <c r="O2546" i="2" s="1"/>
  <c r="O2547" i="2" a="1"/>
  <c r="O2547" i="2" s="1"/>
  <c r="O2548" i="2" a="1"/>
  <c r="O2548" i="2"/>
  <c r="O2549" i="2" a="1"/>
  <c r="O2549" i="2"/>
  <c r="O2550" i="2" a="1"/>
  <c r="O2550" i="2"/>
  <c r="O2551" i="2" a="1"/>
  <c r="O2551" i="2" s="1"/>
  <c r="O2552" i="2" a="1"/>
  <c r="O2552" i="2" s="1"/>
  <c r="O2553" i="2" a="1"/>
  <c r="O2553" i="2" s="1"/>
  <c r="O2554" i="2" a="1"/>
  <c r="O2554" i="2" s="1"/>
  <c r="O2555" i="2" a="1"/>
  <c r="O2555" i="2" s="1"/>
  <c r="O2556" i="2" a="1"/>
  <c r="O2556" i="2"/>
  <c r="O2557" i="2" a="1"/>
  <c r="O2557" i="2"/>
  <c r="O2558" i="2" a="1"/>
  <c r="O2558" i="2"/>
  <c r="O2559" i="2" a="1"/>
  <c r="O2559" i="2"/>
  <c r="O2560" i="2" a="1"/>
  <c r="O2560" i="2" s="1"/>
  <c r="O2561" i="2" a="1"/>
  <c r="O2561" i="2" s="1"/>
  <c r="O2562" i="2" a="1"/>
  <c r="O2562" i="2" s="1"/>
  <c r="O2563" i="2" a="1"/>
  <c r="O2563" i="2" s="1"/>
  <c r="O2564" i="2" a="1"/>
  <c r="O2564" i="2" s="1"/>
  <c r="O2565" i="2" a="1"/>
  <c r="O2565" i="2"/>
  <c r="O2566" i="2" a="1"/>
  <c r="O2566" i="2"/>
  <c r="O2567" i="2" a="1"/>
  <c r="O2567" i="2"/>
  <c r="O2568" i="2" a="1"/>
  <c r="O2568" i="2"/>
  <c r="O2569" i="2" a="1"/>
  <c r="O2569" i="2" s="1"/>
  <c r="O2570" i="2" a="1"/>
  <c r="O2570" i="2" s="1"/>
  <c r="O2571" i="2" a="1"/>
  <c r="O2571" i="2" s="1"/>
  <c r="O2572" i="2" a="1"/>
  <c r="O2572" i="2" s="1"/>
  <c r="O2573" i="2" a="1"/>
  <c r="O2573" i="2"/>
  <c r="O2574" i="2" a="1"/>
  <c r="O2574" i="2"/>
  <c r="O2575" i="2" a="1"/>
  <c r="O2575" i="2"/>
  <c r="O2576" i="2" a="1"/>
  <c r="O2576" i="2"/>
  <c r="O2577" i="2" a="1"/>
  <c r="O2577" i="2"/>
  <c r="O2578" i="2" a="1"/>
  <c r="O2578" i="2" s="1"/>
  <c r="O2579" i="2" a="1"/>
  <c r="O2579" i="2" s="1"/>
  <c r="O2580" i="2" a="1"/>
  <c r="O2580" i="2" s="1"/>
  <c r="O2581" i="2" a="1"/>
  <c r="O2581" i="2"/>
  <c r="O2582" i="2" a="1"/>
  <c r="O2582" i="2"/>
  <c r="O2583" i="2" a="1"/>
  <c r="O2583" i="2"/>
  <c r="O2584" i="2" a="1"/>
  <c r="O2584" i="2"/>
  <c r="O2585" i="2" a="1"/>
  <c r="O2585" i="2"/>
  <c r="O2586" i="2" a="1"/>
  <c r="O2586" i="2" s="1"/>
  <c r="O2587" i="2" a="1"/>
  <c r="O2587" i="2" s="1"/>
  <c r="O2588" i="2" a="1"/>
  <c r="O2588" i="2" s="1"/>
  <c r="O2589" i="2" a="1"/>
  <c r="O2589" i="2" s="1"/>
  <c r="O2590" i="2" a="1"/>
  <c r="O2590" i="2" s="1"/>
  <c r="O2591" i="2" a="1"/>
  <c r="O2591" i="2"/>
  <c r="O2592" i="2" a="1"/>
  <c r="O2592" i="2"/>
  <c r="O2593" i="2" a="1"/>
  <c r="O2593" i="2"/>
  <c r="O2594" i="2" a="1"/>
  <c r="O2594" i="2" s="1"/>
  <c r="O2595" i="2" a="1"/>
  <c r="O2595" i="2" s="1"/>
  <c r="O2596" i="2" a="1"/>
  <c r="O2596" i="2"/>
  <c r="O2597" i="2" a="1"/>
  <c r="O2597" i="2" s="1"/>
  <c r="O2598" i="2" a="1"/>
  <c r="O2598" i="2" s="1"/>
  <c r="O2599" i="2" a="1"/>
  <c r="O2599" i="2" s="1"/>
  <c r="O2600" i="2" a="1"/>
  <c r="O2600" i="2" s="1"/>
  <c r="O2601" i="2" a="1"/>
  <c r="O2601" i="2" s="1"/>
  <c r="O2602" i="2" a="1"/>
  <c r="O2602" i="2" s="1"/>
  <c r="O2603" i="2" a="1"/>
  <c r="O2603" i="2" s="1"/>
  <c r="O2604" i="2" a="1"/>
  <c r="O2604" i="2"/>
  <c r="O2605" i="2" a="1"/>
  <c r="O2605" i="2"/>
  <c r="O2606" i="2" a="1"/>
  <c r="O2606" i="2"/>
  <c r="O2607" i="2" a="1"/>
  <c r="O2607" i="2"/>
  <c r="O2608" i="2" a="1"/>
  <c r="O2608" i="2"/>
  <c r="O2609" i="2" a="1"/>
  <c r="O2609" i="2" s="1"/>
  <c r="O2610" i="2" a="1"/>
  <c r="O2610" i="2" s="1"/>
  <c r="O2611" i="2" a="1"/>
  <c r="O2611" i="2" s="1"/>
  <c r="O2612" i="2" a="1"/>
  <c r="O2612" i="2"/>
  <c r="O2613" i="2" a="1"/>
  <c r="O2613" i="2"/>
  <c r="O2614" i="2" a="1"/>
  <c r="O2614" i="2"/>
  <c r="O2615" i="2" a="1"/>
  <c r="O2615" i="2"/>
  <c r="O2616" i="2" a="1"/>
  <c r="O2616" i="2"/>
  <c r="O2617" i="2" a="1"/>
  <c r="O2617" i="2"/>
  <c r="O2618" i="2" a="1"/>
  <c r="O2618" i="2" s="1"/>
  <c r="O2619" i="2" a="1"/>
  <c r="O2619" i="2" s="1"/>
  <c r="O2620" i="2" a="1"/>
  <c r="O2620" i="2" s="1"/>
  <c r="O2621" i="2" a="1"/>
  <c r="O2621" i="2"/>
  <c r="O2622" i="2" a="1"/>
  <c r="O2622" i="2"/>
  <c r="O2623" i="2" a="1"/>
  <c r="O2623" i="2"/>
  <c r="O2624" i="2" a="1"/>
  <c r="O2624" i="2" s="1"/>
  <c r="O2625" i="2" a="1"/>
  <c r="O2625" i="2" s="1"/>
  <c r="O2626" i="2" a="1"/>
  <c r="O2626" i="2" s="1"/>
  <c r="O2627" i="2" a="1"/>
  <c r="O2627" i="2" s="1"/>
  <c r="O2628" i="2" a="1"/>
  <c r="O2628" i="2"/>
  <c r="O2629" i="2" a="1"/>
  <c r="O2629" i="2" s="1"/>
  <c r="O2630" i="2" a="1"/>
  <c r="O2630" i="2"/>
  <c r="O2631" i="2" a="1"/>
  <c r="O2631" i="2"/>
  <c r="O2632" i="2" a="1"/>
  <c r="O2632" i="2"/>
  <c r="O2633" i="2" a="1"/>
  <c r="O2633" i="2"/>
  <c r="O2634" i="2" a="1"/>
  <c r="O2634" i="2" s="1"/>
  <c r="O2635" i="2" a="1"/>
  <c r="O2635" i="2" s="1"/>
  <c r="O2636" i="2" a="1"/>
  <c r="O2636" i="2"/>
  <c r="O2637" i="2" a="1"/>
  <c r="O2637" i="2"/>
  <c r="O2638" i="2" a="1"/>
  <c r="O2638" i="2" s="1"/>
  <c r="O2639" i="2" a="1"/>
  <c r="O2639" i="2"/>
  <c r="O2640" i="2" a="1"/>
  <c r="O2640" i="2"/>
  <c r="O2641" i="2" a="1"/>
  <c r="O2641" i="2"/>
  <c r="O2642" i="2" a="1"/>
  <c r="O2642" i="2" s="1"/>
  <c r="O2643" i="2" a="1"/>
  <c r="O2643" i="2" s="1"/>
  <c r="O2644" i="2" a="1"/>
  <c r="O2644" i="2" s="1"/>
  <c r="O2645" i="2" a="1"/>
  <c r="O2645" i="2" s="1"/>
  <c r="O2646" i="2" a="1"/>
  <c r="O2646" i="2" s="1"/>
  <c r="O2647" i="2" a="1"/>
  <c r="O2647" i="2" s="1"/>
  <c r="O2648" i="2" a="1"/>
  <c r="O2648" i="2"/>
  <c r="O2649" i="2" a="1"/>
  <c r="O2649" i="2"/>
  <c r="O2650" i="2" a="1"/>
  <c r="O2650" i="2" s="1"/>
  <c r="O2651" i="2" a="1"/>
  <c r="O2651" i="2" s="1"/>
  <c r="O2652" i="2" a="1"/>
  <c r="O2652" i="2" s="1"/>
  <c r="O2653" i="2" a="1"/>
  <c r="O2653" i="2"/>
  <c r="O2654" i="2" a="1"/>
  <c r="O2654" i="2"/>
  <c r="O2655" i="2" a="1"/>
  <c r="O2655" i="2"/>
  <c r="O2656" i="2" a="1"/>
  <c r="O2656" i="2" s="1"/>
  <c r="O2657" i="2" a="1"/>
  <c r="O2657" i="2"/>
  <c r="O2658" i="2" a="1"/>
  <c r="O2658" i="2" s="1"/>
  <c r="O2659" i="2" a="1"/>
  <c r="O2659" i="2" s="1"/>
  <c r="O2660" i="2" a="1"/>
  <c r="O2660" i="2"/>
  <c r="O2661" i="2" a="1"/>
  <c r="O2661" i="2"/>
  <c r="O2662" i="2" a="1"/>
  <c r="O2662" i="2" s="1"/>
  <c r="O2663" i="2" a="1"/>
  <c r="O2663" i="2" s="1"/>
  <c r="O2664" i="2" a="1"/>
  <c r="O2664" i="2" s="1"/>
  <c r="O2665" i="2" a="1"/>
  <c r="O2665" i="2" s="1"/>
  <c r="O2666" i="2" a="1"/>
  <c r="O2666" i="2" s="1"/>
  <c r="O2667" i="2" a="1"/>
  <c r="O2667" i="2" s="1"/>
  <c r="O2668" i="2" a="1"/>
  <c r="O2668" i="2"/>
  <c r="O2669" i="2" a="1"/>
  <c r="O2669" i="2" s="1"/>
  <c r="O2670" i="2" a="1"/>
  <c r="O2670" i="2"/>
  <c r="O2671" i="2" a="1"/>
  <c r="O2671" i="2"/>
  <c r="O2672" i="2" a="1"/>
  <c r="O2672" i="2" s="1"/>
  <c r="O2673" i="2" a="1"/>
  <c r="O2673" i="2" s="1"/>
  <c r="O2674" i="2" a="1"/>
  <c r="O2674" i="2" s="1"/>
  <c r="O2675" i="2" a="1"/>
  <c r="O2675" i="2" s="1"/>
  <c r="O2676" i="2" a="1"/>
  <c r="O2676" i="2" s="1"/>
  <c r="O2677" i="2" a="1"/>
  <c r="O2677" i="2"/>
  <c r="O2678" i="2" a="1"/>
  <c r="O2678" i="2" s="1"/>
  <c r="O2679" i="2" a="1"/>
  <c r="O2679" i="2" s="1"/>
  <c r="O2680" i="2" a="1"/>
  <c r="O2680" i="2" s="1"/>
  <c r="O2681" i="2" a="1"/>
  <c r="O2681" i="2"/>
  <c r="O2682" i="2" a="1"/>
  <c r="O2682" i="2" s="1"/>
  <c r="O2683" i="2" a="1"/>
  <c r="O2683" i="2" s="1"/>
  <c r="O2684" i="2" a="1"/>
  <c r="O2684" i="2" s="1"/>
  <c r="O2685" i="2" a="1"/>
  <c r="O2685" i="2" s="1"/>
  <c r="O2686" i="2" a="1"/>
  <c r="O2686" i="2"/>
  <c r="O2687" i="2" a="1"/>
  <c r="O2687" i="2" s="1"/>
  <c r="O2688" i="2" a="1"/>
  <c r="O2688" i="2"/>
  <c r="O2689" i="2" a="1"/>
  <c r="O2689" i="2" s="1"/>
  <c r="O2690" i="2" a="1"/>
  <c r="O2690" i="2" s="1"/>
  <c r="O2691" i="2" a="1"/>
  <c r="O2691" i="2" s="1"/>
  <c r="O2692" i="2" a="1"/>
  <c r="O2692" i="2"/>
  <c r="O2693" i="2" a="1"/>
  <c r="O2693" i="2" s="1"/>
  <c r="O2694" i="2" a="1"/>
  <c r="O2694" i="2" s="1"/>
  <c r="O2695" i="2" a="1"/>
  <c r="O2695" i="2"/>
  <c r="O2696" i="2" a="1"/>
  <c r="O2696" i="2" s="1"/>
  <c r="O2697" i="2" a="1"/>
  <c r="O2697" i="2" s="1"/>
  <c r="O2698" i="2" a="1"/>
  <c r="O2698" i="2" s="1"/>
  <c r="O2699" i="2" a="1"/>
  <c r="O2699" i="2" s="1"/>
  <c r="O2700" i="2" a="1"/>
  <c r="O2700" i="2" s="1"/>
  <c r="O2701" i="2" a="1"/>
  <c r="O2701" i="2" s="1"/>
  <c r="O2702" i="2" a="1"/>
  <c r="O2702" i="2" s="1"/>
  <c r="O2703" i="2" a="1"/>
  <c r="O2703" i="2" s="1"/>
  <c r="O2704" i="2" a="1"/>
  <c r="O2704" i="2"/>
  <c r="O2705" i="2" a="1"/>
  <c r="O2705" i="2" s="1"/>
  <c r="O2706" i="2" a="1"/>
  <c r="O2706" i="2" s="1"/>
  <c r="O2707" i="2" a="1"/>
  <c r="O2707" i="2" s="1"/>
  <c r="O2708" i="2" a="1"/>
  <c r="O2708" i="2"/>
  <c r="O2709" i="2" a="1"/>
  <c r="O2709" i="2"/>
  <c r="O2710" i="2" a="1"/>
  <c r="O2710" i="2"/>
  <c r="O2711" i="2" a="1"/>
  <c r="O2711" i="2" s="1"/>
  <c r="O2712" i="2" a="1"/>
  <c r="O2712" i="2" s="1"/>
  <c r="O2713" i="2" a="1"/>
  <c r="O2713" i="2"/>
  <c r="O2714" i="2" a="1"/>
  <c r="O2714" i="2" s="1"/>
  <c r="O2715" i="2" a="1"/>
  <c r="O2715" i="2" s="1"/>
  <c r="O2716" i="2" a="1"/>
  <c r="O2716" i="2"/>
  <c r="O2717" i="2" a="1"/>
  <c r="O2717" i="2"/>
  <c r="O2718" i="2" a="1"/>
  <c r="O2718" i="2"/>
  <c r="O2719" i="2" a="1"/>
  <c r="O2719" i="2"/>
  <c r="O2720" i="2" a="1"/>
  <c r="O2720" i="2" s="1"/>
  <c r="O2721" i="2" a="1"/>
  <c r="O2721" i="2" s="1"/>
  <c r="O2722" i="2" a="1"/>
  <c r="O2722" i="2" s="1"/>
  <c r="O2723" i="2" a="1"/>
  <c r="O2723" i="2" s="1"/>
  <c r="O2724" i="2" a="1"/>
  <c r="O2724" i="2" s="1"/>
  <c r="O2725" i="2" a="1"/>
  <c r="O2725" i="2" s="1"/>
  <c r="O2726" i="2" a="1"/>
  <c r="O2726" i="2"/>
  <c r="O2727" i="2" a="1"/>
  <c r="O2727" i="2" s="1"/>
  <c r="O2728" i="2" a="1"/>
  <c r="O2728" i="2" s="1"/>
  <c r="O2729" i="2" a="1"/>
  <c r="O2729" i="2" s="1"/>
  <c r="O2730" i="2" a="1"/>
  <c r="O2730" i="2" s="1"/>
  <c r="O2731" i="2" a="1"/>
  <c r="O2731" i="2" s="1"/>
  <c r="O2732" i="2" a="1"/>
  <c r="O2732" i="2"/>
  <c r="O2733" i="2" a="1"/>
  <c r="O2733" i="2" s="1"/>
  <c r="O2734" i="2" a="1"/>
  <c r="O2734" i="2"/>
  <c r="O2735" i="2" a="1"/>
  <c r="O2735" i="2" s="1"/>
  <c r="O2736" i="2" a="1"/>
  <c r="O2736" i="2" s="1"/>
  <c r="O2737" i="2" a="1"/>
  <c r="O2737" i="2" s="1"/>
  <c r="O2738" i="2" a="1"/>
  <c r="O2738" i="2" s="1"/>
  <c r="O2739" i="2" a="1"/>
  <c r="O2739" i="2" s="1"/>
  <c r="O2740" i="2" a="1"/>
  <c r="O2740" i="2" s="1"/>
  <c r="O2741" i="2" a="1"/>
  <c r="O2741" i="2"/>
  <c r="O2742" i="2" a="1"/>
  <c r="O2742" i="2" s="1"/>
  <c r="O2743" i="2" a="1"/>
  <c r="O2743" i="2" s="1"/>
  <c r="O2744" i="2" a="1"/>
  <c r="O2744" i="2"/>
  <c r="O2745" i="2" a="1"/>
  <c r="O2745" i="2"/>
  <c r="O2746" i="2" a="1"/>
  <c r="O2746" i="2" s="1"/>
  <c r="O2747" i="2" a="1"/>
  <c r="O2747" i="2" s="1"/>
  <c r="O2748" i="2" a="1"/>
  <c r="O2748" i="2" s="1"/>
  <c r="O2749" i="2" a="1"/>
  <c r="O2749" i="2" s="1"/>
  <c r="O2750" i="2" a="1"/>
  <c r="O2750" i="2"/>
  <c r="O2751" i="2" a="1"/>
  <c r="O2751" i="2" s="1"/>
  <c r="O2752" i="2" a="1"/>
  <c r="O2752" i="2"/>
  <c r="O2753" i="2" a="1"/>
  <c r="O2753" i="2"/>
  <c r="O2754" i="2" a="1"/>
  <c r="O2754" i="2" s="1"/>
  <c r="O2755" i="2" a="1"/>
  <c r="O2755" i="2" s="1"/>
  <c r="O2756" i="2" a="1"/>
  <c r="O2756" i="2"/>
  <c r="O2757" i="2" a="1"/>
  <c r="O2757" i="2" s="1"/>
  <c r="O2758" i="2" a="1"/>
  <c r="O2758" i="2" s="1"/>
  <c r="O2759" i="2" a="1"/>
  <c r="O2759" i="2"/>
  <c r="O2760" i="2" a="1"/>
  <c r="O2760" i="2" s="1"/>
  <c r="O2761" i="2" a="1"/>
  <c r="O2761" i="2" s="1"/>
  <c r="O2762" i="2" a="1"/>
  <c r="O2762" i="2" s="1"/>
  <c r="O2763" i="2" a="1"/>
  <c r="O2763" i="2" s="1"/>
  <c r="O2764" i="2" a="1"/>
  <c r="O2764" i="2" s="1"/>
  <c r="O2765" i="2" a="1"/>
  <c r="O2765" i="2" s="1"/>
  <c r="O2766" i="2" a="1"/>
  <c r="O2766" i="2" s="1"/>
  <c r="O2767" i="2" a="1"/>
  <c r="O2767" i="2" s="1"/>
  <c r="O2768" i="2" a="1"/>
  <c r="O2768" i="2"/>
  <c r="O2769" i="2" a="1"/>
  <c r="O2769" i="2" s="1"/>
  <c r="O2770" i="2" a="1"/>
  <c r="O2770" i="2" s="1"/>
  <c r="O2771" i="2" a="1"/>
  <c r="O2771" i="2" s="1"/>
  <c r="O2772" i="2" a="1"/>
  <c r="O2772" i="2"/>
  <c r="O2773" i="2" a="1"/>
  <c r="O2773" i="2"/>
  <c r="O2774" i="2" a="1"/>
  <c r="O2774" i="2"/>
  <c r="O2775" i="2" a="1"/>
  <c r="O2775" i="2" s="1"/>
  <c r="O2776" i="2" a="1"/>
  <c r="O2776" i="2" s="1"/>
  <c r="O2777" i="2" a="1"/>
  <c r="O2777" i="2"/>
  <c r="O2778" i="2" a="1"/>
  <c r="O2778" i="2" s="1"/>
  <c r="O2779" i="2" a="1"/>
  <c r="O2779" i="2" s="1"/>
  <c r="O2780" i="2" a="1"/>
  <c r="O2780" i="2"/>
  <c r="O2781" i="2" a="1"/>
  <c r="O2781" i="2" s="1"/>
  <c r="O2782" i="2" a="1"/>
  <c r="O2782" i="2"/>
  <c r="O2783" i="2" a="1"/>
  <c r="O2783" i="2"/>
  <c r="O2784" i="2" a="1"/>
  <c r="O2784" i="2" s="1"/>
  <c r="O2785" i="2" a="1"/>
  <c r="O2785" i="2" s="1"/>
  <c r="O2786" i="2" a="1"/>
  <c r="O2786" i="2" s="1"/>
  <c r="O2787" i="2" a="1"/>
  <c r="O2787" i="2" s="1"/>
  <c r="O2788" i="2" a="1"/>
  <c r="O2788" i="2" s="1"/>
  <c r="O2789" i="2" a="1"/>
  <c r="O2789" i="2"/>
  <c r="O2790" i="2" a="1"/>
  <c r="O2790" i="2"/>
  <c r="O2791" i="2" a="1"/>
  <c r="O2791" i="2"/>
  <c r="O2792" i="2" a="1"/>
  <c r="O2792" i="2" s="1"/>
  <c r="O2793" i="2" a="1"/>
  <c r="O2793" i="2" s="1"/>
  <c r="O2794" i="2" a="1"/>
  <c r="O2794" i="2" s="1"/>
  <c r="O2795" i="2" a="1"/>
  <c r="O2795" i="2" s="1"/>
  <c r="O2796" i="2" a="1"/>
  <c r="O2796" i="2"/>
  <c r="O2797" i="2" a="1"/>
  <c r="O2797" i="2" s="1"/>
  <c r="O2798" i="2" a="1"/>
  <c r="O2798" i="2"/>
  <c r="O2799" i="2" a="1"/>
  <c r="O2799" i="2" s="1"/>
  <c r="O2800" i="2" a="1"/>
  <c r="O2800" i="2" s="1"/>
  <c r="O2801" i="2" a="1"/>
  <c r="O2801" i="2"/>
  <c r="O2802" i="2" a="1"/>
  <c r="O2802" i="2" s="1"/>
  <c r="O2803" i="2" a="1"/>
  <c r="O2803" i="2" s="1"/>
  <c r="O2804" i="2" a="1"/>
  <c r="O2804" i="2" s="1"/>
  <c r="O2805" i="2" a="1"/>
  <c r="O2805" i="2"/>
  <c r="O2806" i="2" a="1"/>
  <c r="O2806" i="2" s="1"/>
  <c r="O2807" i="2" a="1"/>
  <c r="O2807" i="2" s="1"/>
  <c r="O2808" i="2" a="1"/>
  <c r="O2808" i="2"/>
  <c r="O2809" i="2" a="1"/>
  <c r="O2809" i="2" s="1"/>
  <c r="O2810" i="2" a="1"/>
  <c r="O2810" i="2" s="1"/>
  <c r="O2811" i="2" a="1"/>
  <c r="O2811" i="2" s="1"/>
  <c r="O2812" i="2" a="1"/>
  <c r="O2812" i="2" s="1"/>
  <c r="O2813" i="2" a="1"/>
  <c r="O2813" i="2" s="1"/>
  <c r="O2814" i="2" a="1"/>
  <c r="O2814" i="2"/>
  <c r="O2815" i="2" a="1"/>
  <c r="O2815" i="2" s="1"/>
  <c r="O2816" i="2" a="1"/>
  <c r="O2816" i="2"/>
  <c r="O2817" i="2" a="1"/>
  <c r="O2817" i="2"/>
  <c r="O2818" i="2" a="1"/>
  <c r="O2818" i="2" s="1"/>
  <c r="O2819" i="2" a="1"/>
  <c r="O2819" i="2" s="1"/>
  <c r="O2820" i="2" a="1"/>
  <c r="O2820" i="2"/>
  <c r="O2821" i="2" a="1"/>
  <c r="O2821" i="2" s="1"/>
  <c r="O2822" i="2" a="1"/>
  <c r="O2822" i="2" s="1"/>
  <c r="O2823" i="2" a="1"/>
  <c r="O2823" i="2"/>
  <c r="O2824" i="2" a="1"/>
  <c r="O2824" i="2" s="1"/>
  <c r="O2825" i="2" a="1"/>
  <c r="O2825" i="2" s="1"/>
  <c r="O2826" i="2" a="1"/>
  <c r="O2826" i="2" s="1"/>
  <c r="O2827" i="2" a="1"/>
  <c r="O2827" i="2" s="1"/>
  <c r="O2828" i="2" a="1"/>
  <c r="O2828" i="2" s="1"/>
  <c r="O2829" i="2" a="1"/>
  <c r="O2829" i="2" s="1"/>
  <c r="O2830" i="2" a="1"/>
  <c r="O2830" i="2" s="1"/>
  <c r="O2831" i="2" a="1"/>
  <c r="O2831" i="2" s="1"/>
  <c r="O2832" i="2" a="1"/>
  <c r="O2832" i="2"/>
  <c r="O2833" i="2" a="1"/>
  <c r="O2833" i="2" s="1"/>
  <c r="O2834" i="2" a="1"/>
  <c r="O2834" i="2" s="1"/>
  <c r="O2835" i="2" a="1"/>
  <c r="O2835" i="2"/>
  <c r="O2836" i="2" a="1"/>
  <c r="O2836" i="2"/>
  <c r="O2837" i="2" a="1"/>
  <c r="O2837" i="2"/>
  <c r="O2838" i="2" a="1"/>
  <c r="O2838" i="2" s="1"/>
  <c r="O2839" i="2" a="1"/>
  <c r="O2839" i="2" s="1"/>
  <c r="O2840" i="2" a="1"/>
  <c r="O2840" i="2"/>
  <c r="O2841" i="2" a="1"/>
  <c r="O2841" i="2" s="1"/>
  <c r="O2842" i="2" a="1"/>
  <c r="O2842" i="2" s="1"/>
  <c r="O2843" i="2" a="1"/>
  <c r="O2843" i="2"/>
  <c r="O2844" i="2" a="1"/>
  <c r="O2844" i="2" s="1"/>
  <c r="O2845" i="2" a="1"/>
  <c r="O2845" i="2" s="1"/>
  <c r="O2846" i="2" a="1"/>
  <c r="O2846" i="2" s="1"/>
  <c r="O2847" i="2" a="1"/>
  <c r="O2847" i="2" s="1"/>
  <c r="O2848" i="2" a="1"/>
  <c r="O2848" i="2"/>
  <c r="O2849" i="2" a="1"/>
  <c r="O2849" i="2" s="1"/>
  <c r="O2850" i="2" a="1"/>
  <c r="O2850" i="2"/>
  <c r="O2851" i="2" a="1"/>
  <c r="O2851" i="2" s="1"/>
  <c r="O2852" i="2" a="1"/>
  <c r="O2852" i="2" s="1"/>
  <c r="O2853" i="2" a="1"/>
  <c r="O2853" i="2"/>
  <c r="O2854" i="2" a="1"/>
  <c r="O2854" i="2" s="1"/>
  <c r="O2855" i="2" a="1"/>
  <c r="O2855" i="2" s="1"/>
  <c r="O2856" i="2" a="1"/>
  <c r="O2856" i="2"/>
  <c r="O2857" i="2" a="1"/>
  <c r="O2857" i="2" s="1"/>
  <c r="O2858" i="2" a="1"/>
  <c r="O2858" i="2" s="1"/>
  <c r="O2859" i="2" a="1"/>
  <c r="O2859" i="2" s="1"/>
  <c r="O2860" i="2" a="1"/>
  <c r="O2860" i="2" s="1"/>
  <c r="O2861" i="2" a="1"/>
  <c r="O2861" i="2" s="1"/>
  <c r="O2862" i="2" a="1"/>
  <c r="O2862" i="2" s="1"/>
  <c r="O2863" i="2" a="1"/>
  <c r="O2863" i="2" s="1"/>
  <c r="O2864" i="2" a="1"/>
  <c r="O2864" i="2"/>
  <c r="O2865" i="2" a="1"/>
  <c r="O2865" i="2" s="1"/>
  <c r="O2866" i="2" a="1"/>
  <c r="O2866" i="2"/>
  <c r="O2867" i="2" a="1"/>
  <c r="O2867" i="2"/>
  <c r="O2868" i="2" a="1"/>
  <c r="O2868" i="2"/>
  <c r="O2869" i="2" a="1"/>
  <c r="O2869" i="2"/>
  <c r="O2870" i="2" a="1"/>
  <c r="O2870" i="2" s="1"/>
  <c r="O2871" i="2" a="1"/>
  <c r="O2871" i="2" s="1"/>
  <c r="O2872" i="2" a="1"/>
  <c r="O2872" i="2"/>
  <c r="O2873" i="2" a="1"/>
  <c r="O2873" i="2" s="1"/>
  <c r="O2874" i="2" a="1"/>
  <c r="O2874" i="2"/>
  <c r="O2875" i="2" a="1"/>
  <c r="O2875" i="2" s="1"/>
  <c r="O2876" i="2" a="1"/>
  <c r="O2876" i="2" s="1"/>
  <c r="O2877" i="2" a="1"/>
  <c r="O2877" i="2" s="1"/>
  <c r="O2878" i="2" a="1"/>
  <c r="O2878" i="2" s="1"/>
  <c r="O2879" i="2" a="1"/>
  <c r="O2879" i="2" s="1"/>
  <c r="O2880" i="2" a="1"/>
  <c r="O2880" i="2"/>
  <c r="O2881" i="2" a="1"/>
  <c r="O2881" i="2" s="1"/>
  <c r="O2882" i="2" a="1"/>
  <c r="O2882" i="2" s="1"/>
  <c r="O2883" i="2" a="1"/>
  <c r="O2883" i="2" s="1"/>
  <c r="O2884" i="2" a="1"/>
  <c r="O2884" i="2"/>
  <c r="O2885" i="2" a="1"/>
  <c r="O2885" i="2"/>
  <c r="O2886" i="2" a="1"/>
  <c r="O2886" i="2" s="1"/>
  <c r="O2887" i="2" a="1"/>
  <c r="O2887" i="2" s="1"/>
  <c r="O2888" i="2" a="1"/>
  <c r="O2888" i="2"/>
  <c r="O2889" i="2" a="1"/>
  <c r="O2889" i="2" s="1"/>
  <c r="O2890" i="2" a="1"/>
  <c r="O2890" i="2"/>
  <c r="O2891" i="2" a="1"/>
  <c r="O2891" i="2" s="1"/>
  <c r="O2892" i="2" a="1"/>
  <c r="O2892" i="2"/>
  <c r="O2893" i="2" a="1"/>
  <c r="O2893" i="2" s="1"/>
  <c r="O2894" i="2" a="1"/>
  <c r="O2894" i="2" s="1"/>
  <c r="O2895" i="2" a="1"/>
  <c r="O2895" i="2" s="1"/>
  <c r="O2896" i="2" a="1"/>
  <c r="O2896" i="2"/>
  <c r="O2897" i="2" a="1"/>
  <c r="O2897" i="2" s="1"/>
  <c r="O2898" i="2" a="1"/>
  <c r="O2898" i="2"/>
  <c r="O2899" i="2" a="1"/>
  <c r="O2899" i="2"/>
  <c r="O2900" i="2" a="1"/>
  <c r="O2900" i="2" s="1"/>
  <c r="O2901" i="2" a="1"/>
  <c r="O2901" i="2" s="1"/>
  <c r="O2902" i="2" a="1"/>
  <c r="O2902" i="2" s="1"/>
  <c r="O2903" i="2" a="1"/>
  <c r="O2903" i="2" s="1"/>
  <c r="O2904" i="2" a="1"/>
  <c r="O2904" i="2"/>
  <c r="O2905" i="2" a="1"/>
  <c r="O2905" i="2" s="1"/>
  <c r="O2906" i="2" a="1"/>
  <c r="O2906" i="2" s="1"/>
  <c r="O2907" i="2" a="1"/>
  <c r="O2907" i="2" s="1"/>
  <c r="O2908" i="2" a="1"/>
  <c r="O2908" i="2" s="1"/>
  <c r="O2909" i="2" a="1"/>
  <c r="O2909" i="2" s="1"/>
  <c r="O2910" i="2" a="1"/>
  <c r="O2910" i="2" s="1"/>
  <c r="O2911" i="2" a="1"/>
  <c r="O2911" i="2" s="1"/>
  <c r="O2912" i="2" a="1"/>
  <c r="O2912" i="2"/>
  <c r="O2913" i="2" a="1"/>
  <c r="O2913" i="2" s="1"/>
  <c r="O2914" i="2" a="1"/>
  <c r="O2914" i="2" s="1"/>
  <c r="O2915" i="2" a="1"/>
  <c r="O2915" i="2"/>
  <c r="O2916" i="2" a="1"/>
  <c r="O2916" i="2"/>
  <c r="O2917" i="2" a="1"/>
  <c r="O2917" i="2"/>
  <c r="O2918" i="2" a="1"/>
  <c r="O2918" i="2" s="1"/>
  <c r="O2919" i="2" a="1"/>
  <c r="O2919" i="2" s="1"/>
  <c r="O2920" i="2" a="1"/>
  <c r="O2920" i="2"/>
  <c r="O2921" i="2" a="1"/>
  <c r="O2921" i="2" s="1"/>
  <c r="O2922" i="2" a="1"/>
  <c r="O2922" i="2" s="1"/>
  <c r="O2923" i="2" a="1"/>
  <c r="O2923" i="2" s="1"/>
  <c r="O2924" i="2" a="1"/>
  <c r="O2924" i="2" s="1"/>
  <c r="O2925" i="2" a="1"/>
  <c r="O2925" i="2" s="1"/>
  <c r="O2926" i="2" a="1"/>
  <c r="O2926" i="2" s="1"/>
  <c r="O2927" i="2" a="1"/>
  <c r="O2927" i="2" s="1"/>
  <c r="O2928" i="2" a="1"/>
  <c r="O2928" i="2"/>
  <c r="O2929" i="2" a="1"/>
  <c r="O2929" i="2" s="1"/>
  <c r="O2930" i="2" a="1"/>
  <c r="O2930" i="2"/>
  <c r="O2931" i="2" a="1"/>
  <c r="O2931" i="2" s="1"/>
  <c r="O2932" i="2" a="1"/>
  <c r="O2932" i="2" s="1"/>
  <c r="O2933" i="2" a="1"/>
  <c r="O2933" i="2" s="1"/>
  <c r="O2934" i="2" a="1"/>
  <c r="O2934" i="2" s="1"/>
  <c r="O2935" i="2" a="1"/>
  <c r="O2935" i="2" s="1"/>
  <c r="O2936" i="2" a="1"/>
  <c r="O2936" i="2"/>
  <c r="O2937" i="2" a="1"/>
  <c r="O2937" i="2" s="1"/>
  <c r="O2938" i="2" a="1"/>
  <c r="O2938" i="2" s="1"/>
  <c r="O2939" i="2" a="1"/>
  <c r="O2939" i="2"/>
  <c r="O2940" i="2" a="1"/>
  <c r="O2940" i="2"/>
  <c r="O2941" i="2" a="1"/>
  <c r="O2941" i="2" s="1"/>
  <c r="O2942" i="2" a="1"/>
  <c r="O2942" i="2" s="1"/>
  <c r="O2943" i="2" a="1"/>
  <c r="O2943" i="2" s="1"/>
  <c r="O2944" i="2" a="1"/>
  <c r="O2944" i="2"/>
  <c r="O2945" i="2" a="1"/>
  <c r="O2945" i="2" s="1"/>
  <c r="O2946" i="2" a="1"/>
  <c r="O2946" i="2"/>
  <c r="O2947" i="2" a="1"/>
  <c r="O2947" i="2"/>
  <c r="O2948" i="2" a="1"/>
  <c r="O2948" i="2"/>
  <c r="O2949" i="2" a="1"/>
  <c r="O2949" i="2"/>
  <c r="O2950" i="2" a="1"/>
  <c r="O2950" i="2" s="1"/>
  <c r="O2951" i="2" a="1"/>
  <c r="O2951" i="2" s="1"/>
  <c r="O2952" i="2" a="1"/>
  <c r="O2952" i="2"/>
  <c r="O2953" i="2" a="1"/>
  <c r="O2953" i="2" s="1"/>
  <c r="O2954" i="2" a="1"/>
  <c r="O2954" i="2" s="1"/>
  <c r="O2955" i="2" a="1"/>
  <c r="O2955" i="2" s="1"/>
  <c r="O2956" i="2" a="1"/>
  <c r="O2956" i="2"/>
  <c r="O2957" i="2" a="1"/>
  <c r="O2957" i="2" s="1"/>
  <c r="O2958" i="2" a="1"/>
  <c r="O2958" i="2" s="1"/>
  <c r="O2959" i="2" a="1"/>
  <c r="O2959" i="2" s="1"/>
  <c r="O2960" i="2" a="1"/>
  <c r="O2960" i="2"/>
  <c r="O2961" i="2" a="1"/>
  <c r="O2961" i="2" s="1"/>
  <c r="O2962" i="2" a="1"/>
  <c r="O2962" i="2"/>
  <c r="O2963" i="2" a="1"/>
  <c r="O2963" i="2" s="1"/>
  <c r="O2964" i="2" a="1"/>
  <c r="O2964" i="2"/>
  <c r="O2965" i="2" a="1"/>
  <c r="O2965" i="2"/>
  <c r="O2966" i="2" a="1"/>
  <c r="O2966" i="2" s="1"/>
  <c r="O2967" i="2" a="1"/>
  <c r="O2967" i="2" s="1"/>
  <c r="O2968" i="2" a="1"/>
  <c r="O2968" i="2"/>
  <c r="O2969" i="2" a="1"/>
  <c r="O2969" i="2" s="1"/>
  <c r="O2970" i="2" a="1"/>
  <c r="O2970" i="2"/>
  <c r="O2971" i="2" a="1"/>
  <c r="O2971" i="2"/>
  <c r="O2972" i="2" a="1"/>
  <c r="O2972" i="2"/>
  <c r="O2973" i="2" a="1"/>
  <c r="O2973" i="2" s="1"/>
  <c r="O2974" i="2" a="1"/>
  <c r="O2974" i="2" s="1"/>
  <c r="O2975" i="2" a="1"/>
  <c r="O2975" i="2" s="1"/>
  <c r="O2976" i="2" a="1"/>
  <c r="O2976" i="2"/>
  <c r="O2977" i="2" a="1"/>
  <c r="O2977" i="2" s="1"/>
  <c r="O2978" i="2" a="1"/>
  <c r="O2978" i="2"/>
  <c r="O2979" i="2" a="1"/>
  <c r="O2979" i="2"/>
  <c r="O2980" i="2" a="1"/>
  <c r="O2980" i="2"/>
  <c r="O2981" i="2" a="1"/>
  <c r="O2981" i="2"/>
  <c r="O2982" i="2" a="1"/>
  <c r="O2982" i="2" s="1"/>
  <c r="O2983" i="2" a="1"/>
  <c r="O2983" i="2" s="1"/>
  <c r="O2984" i="2" a="1"/>
  <c r="O2984" i="2"/>
  <c r="O2985" i="2" a="1"/>
  <c r="O2985" i="2" s="1"/>
  <c r="O2986" i="2" a="1"/>
  <c r="O2986" i="2" s="1"/>
  <c r="O2987" i="2" a="1"/>
  <c r="O2987" i="2" s="1"/>
  <c r="O2988" i="2" a="1"/>
  <c r="O2988" i="2" s="1"/>
  <c r="O2989" i="2" a="1"/>
  <c r="O2989" i="2" s="1"/>
  <c r="O2990" i="2" a="1"/>
  <c r="O2990" i="2" s="1"/>
  <c r="O2991" i="2" a="1"/>
  <c r="O2991" i="2" s="1"/>
  <c r="O2992" i="2" a="1"/>
  <c r="O2992" i="2"/>
  <c r="O2993" i="2" a="1"/>
  <c r="O2993" i="2" s="1"/>
  <c r="O2994" i="2" a="1"/>
  <c r="O2994" i="2"/>
  <c r="O2995" i="2" a="1"/>
  <c r="O2995" i="2"/>
  <c r="O2996" i="2" a="1"/>
  <c r="O2996" i="2"/>
  <c r="O2997" i="2" a="1"/>
  <c r="O2997" i="2"/>
  <c r="O2998" i="2" a="1"/>
  <c r="O2998" i="2" s="1"/>
  <c r="O2999" i="2" a="1"/>
  <c r="O2999" i="2" s="1"/>
  <c r="O3000" i="2" a="1"/>
  <c r="O3000" i="2"/>
  <c r="O3001" i="2" a="1"/>
  <c r="O3001" i="2" s="1"/>
  <c r="O3002" i="2" a="1"/>
  <c r="O3002" i="2" s="1"/>
  <c r="O3003" i="2" a="1"/>
  <c r="O3003" i="2" s="1"/>
  <c r="O3004" i="2" a="1"/>
  <c r="O3004" i="2" s="1"/>
  <c r="O3005" i="2" a="1"/>
  <c r="O3005" i="2" s="1"/>
  <c r="O3006" i="2" a="1"/>
  <c r="O3006" i="2" s="1"/>
  <c r="O3007" i="2" a="1"/>
  <c r="O3007" i="2" s="1"/>
  <c r="O3008" i="2" a="1"/>
  <c r="O3008" i="2"/>
  <c r="O3009" i="2" a="1"/>
  <c r="O3009" i="2" s="1"/>
  <c r="O3010" i="2" a="1"/>
  <c r="O3010" i="2" s="1"/>
  <c r="O3011" i="2" a="1"/>
  <c r="O3011" i="2" s="1"/>
  <c r="O3012" i="2" a="1"/>
  <c r="O3012" i="2" s="1"/>
  <c r="O3013" i="2" a="1"/>
  <c r="O3013" i="2"/>
  <c r="O3014" i="2" a="1"/>
  <c r="O3014" i="2" s="1"/>
  <c r="O3015" i="2" a="1"/>
  <c r="O3015" i="2" s="1"/>
  <c r="O3016" i="2" a="1"/>
  <c r="O3016" i="2"/>
  <c r="O3017" i="2" a="1"/>
  <c r="O3017" i="2" s="1"/>
  <c r="O3018" i="2" a="1"/>
  <c r="O3018" i="2"/>
  <c r="O3019" i="2" a="1"/>
  <c r="O3019" i="2" s="1"/>
  <c r="O3020" i="2" a="1"/>
  <c r="O3020" i="2" s="1"/>
  <c r="O3021" i="2" a="1"/>
  <c r="O3021" i="2"/>
  <c r="O3022" i="2" a="1"/>
  <c r="O3022" i="2" s="1"/>
  <c r="O3023" i="2" a="1"/>
  <c r="O3023" i="2" s="1"/>
  <c r="O3024" i="2" a="1"/>
  <c r="O3024" i="2"/>
  <c r="O3025" i="2" a="1"/>
  <c r="O3025" i="2" s="1"/>
  <c r="O3026" i="2" a="1"/>
  <c r="O3026" i="2"/>
  <c r="O3027" i="2" a="1"/>
  <c r="O3027" i="2"/>
  <c r="O3028" i="2" a="1"/>
  <c r="O3028" i="2" s="1"/>
  <c r="O3029" i="2" a="1"/>
  <c r="O3029" i="2" s="1"/>
  <c r="O3030" i="2" a="1"/>
  <c r="O3030" i="2" s="1"/>
  <c r="O3031" i="2" a="1"/>
  <c r="O3031" i="2" s="1"/>
  <c r="O3032" i="2" a="1"/>
  <c r="O3032" i="2"/>
  <c r="O3033" i="2" a="1"/>
  <c r="O3033" i="2" s="1"/>
  <c r="O3034" i="2" a="1"/>
  <c r="O3034" i="2" s="1"/>
  <c r="O3035" i="2" a="1"/>
  <c r="O3035" i="2" s="1"/>
  <c r="O3036" i="2" a="1"/>
  <c r="O3036" i="2" s="1"/>
  <c r="O3037" i="2" a="1"/>
  <c r="O3037" i="2" s="1"/>
  <c r="O3038" i="2" a="1"/>
  <c r="O3038" i="2" s="1"/>
  <c r="O3039" i="2" a="1"/>
  <c r="O3039" i="2" s="1"/>
  <c r="O3040" i="2" a="1"/>
  <c r="O3040" i="2"/>
  <c r="O3041" i="2" a="1"/>
  <c r="O3041" i="2" s="1"/>
  <c r="O3042" i="2" a="1"/>
  <c r="O3042" i="2" s="1"/>
  <c r="O3043" i="2" a="1"/>
  <c r="O3043" i="2"/>
  <c r="O3044" i="2" a="1"/>
  <c r="O3044" i="2"/>
  <c r="O3045" i="2" a="1"/>
  <c r="O3045" i="2"/>
  <c r="O3046" i="2" a="1"/>
  <c r="O3046" i="2" s="1"/>
  <c r="O3047" i="2" a="1"/>
  <c r="O3047" i="2" s="1"/>
  <c r="O3048" i="2" a="1"/>
  <c r="O3048" i="2"/>
  <c r="O3049" i="2" a="1"/>
  <c r="O3049" i="2" s="1"/>
  <c r="O3050" i="2" a="1"/>
  <c r="O3050" i="2" s="1"/>
  <c r="O3051" i="2" a="1"/>
  <c r="O3051" i="2" s="1"/>
  <c r="O3052" i="2" a="1"/>
  <c r="O3052" i="2" s="1"/>
  <c r="O3053" i="2" a="1"/>
  <c r="O3053" i="2" s="1"/>
  <c r="O3054" i="2" a="1"/>
  <c r="O3054" i="2" s="1"/>
  <c r="O3055" i="2" a="1"/>
  <c r="O3055" i="2" s="1"/>
  <c r="O3056" i="2" a="1"/>
  <c r="O3056" i="2"/>
  <c r="O3057" i="2" a="1"/>
  <c r="O3057" i="2" s="1"/>
  <c r="O3058" i="2" a="1"/>
  <c r="O3058" i="2" s="1"/>
  <c r="O3059" i="2" a="1"/>
  <c r="O3059" i="2" s="1"/>
  <c r="O3060" i="2" a="1"/>
  <c r="O3060" i="2" s="1"/>
  <c r="O3061" i="2" a="1"/>
  <c r="O3061" i="2"/>
  <c r="O3062" i="2" a="1"/>
  <c r="O3062" i="2" s="1"/>
  <c r="O3063" i="2" a="1"/>
  <c r="O3063" i="2" s="1"/>
  <c r="O3064" i="2" a="1"/>
  <c r="O3064" i="2"/>
  <c r="O3065" i="2" a="1"/>
  <c r="O3065" i="2" s="1"/>
  <c r="O3066" i="2" a="1"/>
  <c r="O3066" i="2" s="1"/>
  <c r="O3067" i="2" a="1"/>
  <c r="O3067" i="2"/>
  <c r="O3068" i="2" a="1"/>
  <c r="O3068" i="2"/>
  <c r="O3069" i="2" a="1"/>
  <c r="O3069" i="2" s="1"/>
  <c r="O3070" i="2" a="1"/>
  <c r="O3070" i="2" s="1"/>
  <c r="O3071" i="2" a="1"/>
  <c r="O3071" i="2" s="1"/>
  <c r="O3072" i="2" a="1"/>
  <c r="O3072" i="2"/>
  <c r="O3073" i="2" a="1"/>
  <c r="O3073" i="2" s="1"/>
  <c r="O3074" i="2" a="1"/>
  <c r="O3074" i="2"/>
  <c r="O3075" i="2" a="1"/>
  <c r="O3075" i="2"/>
  <c r="O3076" i="2" a="1"/>
  <c r="O3076" i="2"/>
  <c r="O3077" i="2" a="1"/>
  <c r="O3077" i="2"/>
  <c r="O3078" i="2" a="1"/>
  <c r="O3078" i="2" s="1"/>
  <c r="O3079" i="2" a="1"/>
  <c r="O3079" i="2" s="1"/>
  <c r="O3080" i="2" a="1"/>
  <c r="O3080" i="2"/>
  <c r="O3081" i="2" a="1"/>
  <c r="O3081" i="2" s="1"/>
  <c r="O3082" i="2" a="1"/>
  <c r="O3082" i="2" s="1"/>
  <c r="O3083" i="2" a="1"/>
  <c r="O3083" i="2" s="1"/>
  <c r="O3084" i="2" a="1"/>
  <c r="O3084" i="2" s="1"/>
  <c r="O3085" i="2" a="1"/>
  <c r="O3085" i="2" s="1"/>
  <c r="O3086" i="2" a="1"/>
  <c r="O3086" i="2" s="1"/>
  <c r="O3087" i="2" a="1"/>
  <c r="O3087" i="2" s="1"/>
  <c r="O3088" i="2" a="1"/>
  <c r="O3088" i="2"/>
  <c r="O3089" i="2" a="1"/>
  <c r="O3089" i="2" s="1"/>
  <c r="O3090" i="2" a="1"/>
  <c r="O3090" i="2"/>
  <c r="O3091" i="2" a="1"/>
  <c r="O3091" i="2" s="1"/>
  <c r="O3092" i="2" a="1"/>
  <c r="O3092" i="2"/>
  <c r="O3093" i="2" a="1"/>
  <c r="O3093" i="2"/>
  <c r="O3094" i="2" a="1"/>
  <c r="O3094" i="2" s="1"/>
  <c r="O3095" i="2" a="1"/>
  <c r="O3095" i="2" s="1"/>
  <c r="O3096" i="2" a="1"/>
  <c r="O3096" i="2"/>
  <c r="O3097" i="2" a="1"/>
  <c r="O3097" i="2" s="1"/>
  <c r="O3098" i="2" a="1"/>
  <c r="O3098" i="2"/>
  <c r="O3099" i="2" a="1"/>
  <c r="O3099" i="2"/>
  <c r="O3100" i="2" a="1"/>
  <c r="O3100" i="2"/>
  <c r="O3101" i="2" a="1"/>
  <c r="O3101" i="2" s="1"/>
  <c r="O3102" i="2" a="1"/>
  <c r="O3102" i="2" s="1"/>
  <c r="O3103" i="2" a="1"/>
  <c r="O3103" i="2" s="1"/>
  <c r="O3104" i="2" a="1"/>
  <c r="O3104" i="2"/>
  <c r="O3105" i="2" a="1"/>
  <c r="O3105" i="2" s="1"/>
  <c r="O3106" i="2" a="1"/>
  <c r="O3106" i="2"/>
  <c r="O3107" i="2" a="1"/>
  <c r="O3107" i="2"/>
  <c r="O3108" i="2" a="1"/>
  <c r="O3108" i="2"/>
  <c r="O3109" i="2" a="1"/>
  <c r="O3109" i="2" s="1"/>
  <c r="O3110" i="2" a="1"/>
  <c r="O3110" i="2" s="1"/>
  <c r="O3111" i="2" a="1"/>
  <c r="O3111" i="2" s="1"/>
  <c r="O3112" i="2" a="1"/>
  <c r="O3112" i="2"/>
  <c r="O3113" i="2" a="1"/>
  <c r="O3113" i="2" s="1"/>
  <c r="O3114" i="2" a="1"/>
  <c r="O3114" i="2" s="1"/>
  <c r="O3115" i="2" a="1"/>
  <c r="O3115" i="2" s="1"/>
  <c r="O3116" i="2" a="1"/>
  <c r="O3116" i="2" s="1"/>
  <c r="O3117" i="2" a="1"/>
  <c r="O3117" i="2" s="1"/>
  <c r="O3118" i="2" a="1"/>
  <c r="O3118" i="2" s="1"/>
  <c r="O3119" i="2" a="1"/>
  <c r="O3119" i="2" s="1"/>
  <c r="O3120" i="2" a="1"/>
  <c r="O3120" i="2"/>
  <c r="O3121" i="2" a="1"/>
  <c r="O3121" i="2" s="1"/>
  <c r="O3122" i="2" a="1"/>
  <c r="O3122" i="2"/>
  <c r="O3123" i="2" a="1"/>
  <c r="O3123" i="2"/>
  <c r="O3124" i="2" a="1"/>
  <c r="O3124" i="2"/>
  <c r="O3125" i="2" a="1"/>
  <c r="O3125" i="2"/>
  <c r="O3126" i="2" a="1"/>
  <c r="O3126" i="2" s="1"/>
  <c r="O3127" i="2" a="1"/>
  <c r="O3127" i="2" s="1"/>
  <c r="O3128" i="2" a="1"/>
  <c r="O3128" i="2"/>
  <c r="O3129" i="2" a="1"/>
  <c r="O3129" i="2" s="1"/>
  <c r="O3130" i="2" a="1"/>
  <c r="O3130" i="2" s="1"/>
  <c r="O3131" i="2" a="1"/>
  <c r="O3131" i="2" s="1"/>
  <c r="O3132" i="2" a="1"/>
  <c r="O3132" i="2" s="1"/>
  <c r="O3133" i="2" a="1"/>
  <c r="O3133" i="2" s="1"/>
  <c r="O3134" i="2" a="1"/>
  <c r="O3134" i="2" s="1"/>
  <c r="O3135" i="2" a="1"/>
  <c r="O3135" i="2" s="1"/>
  <c r="O3136" i="2" a="1"/>
  <c r="O3136" i="2" s="1"/>
  <c r="O3137" i="2" a="1"/>
  <c r="O3137" i="2" s="1"/>
  <c r="O3138" i="2" a="1"/>
  <c r="O3138" i="2" s="1"/>
  <c r="O3139" i="2" a="1"/>
  <c r="O3139" i="2" s="1"/>
  <c r="O3140" i="2" a="1"/>
  <c r="O3140" i="2" s="1"/>
  <c r="O3141" i="2" a="1"/>
  <c r="O3141" i="2"/>
  <c r="O3142" i="2" a="1"/>
  <c r="O3142" i="2" s="1"/>
  <c r="O3143" i="2" a="1"/>
  <c r="O3143" i="2" s="1"/>
  <c r="O3144" i="2" a="1"/>
  <c r="O3144" i="2"/>
  <c r="O3145" i="2" a="1"/>
  <c r="O3145" i="2" s="1"/>
  <c r="O3146" i="2" a="1"/>
  <c r="O3146" i="2" s="1"/>
  <c r="O3147" i="2" a="1"/>
  <c r="O3147" i="2" s="1"/>
  <c r="O3148" i="2" a="1"/>
  <c r="O3148" i="2" s="1"/>
  <c r="O3149" i="2" a="1"/>
  <c r="O3149" i="2"/>
  <c r="O3150" i="2" a="1"/>
  <c r="O3150" i="2" s="1"/>
  <c r="O3151" i="2" a="1"/>
  <c r="O3151" i="2" s="1"/>
  <c r="O3152" i="2" a="1"/>
  <c r="O3152" i="2" s="1"/>
  <c r="O3153" i="2" a="1"/>
  <c r="O3153" i="2" s="1"/>
  <c r="O3154" i="2" a="1"/>
  <c r="O3154" i="2"/>
  <c r="O3155" i="2" a="1"/>
  <c r="O3155" i="2"/>
  <c r="O3156" i="2" a="1"/>
  <c r="O3156" i="2" s="1"/>
  <c r="O3157" i="2" a="1"/>
  <c r="O3157" i="2" s="1"/>
  <c r="O3158" i="2" a="1"/>
  <c r="O3158" i="2" s="1"/>
  <c r="O3159" i="2" a="1"/>
  <c r="O3159" i="2" s="1"/>
  <c r="O3160" i="2" a="1"/>
  <c r="O3160" i="2"/>
  <c r="O3161" i="2" a="1"/>
  <c r="O3161" i="2" s="1"/>
  <c r="O3162" i="2" a="1"/>
  <c r="O3162" i="2" s="1"/>
  <c r="O3163" i="2" a="1"/>
  <c r="O3163" i="2" s="1"/>
  <c r="O3164" i="2" a="1"/>
  <c r="O3164" i="2" s="1"/>
  <c r="O3165" i="2" a="1"/>
  <c r="O3165" i="2" s="1"/>
  <c r="O3166" i="2" a="1"/>
  <c r="O3166" i="2" s="1"/>
  <c r="O3167" i="2" a="1"/>
  <c r="O3167" i="2" s="1"/>
  <c r="O3168" i="2" a="1"/>
  <c r="O3168" i="2" s="1"/>
  <c r="O3169" i="2" a="1"/>
  <c r="O3169" i="2" s="1"/>
  <c r="O3170" i="2" a="1"/>
  <c r="O3170" i="2" s="1"/>
  <c r="O3171" i="2" a="1"/>
  <c r="O3171" i="2"/>
  <c r="O3172" i="2" a="1"/>
  <c r="O3172" i="2"/>
  <c r="O3173" i="2" a="1"/>
  <c r="O3173" i="2"/>
  <c r="O3174" i="2" a="1"/>
  <c r="O3174" i="2" s="1"/>
  <c r="O3175" i="2" a="1"/>
  <c r="O3175" i="2" s="1"/>
  <c r="O3176" i="2" a="1"/>
  <c r="O3176" i="2" s="1"/>
  <c r="O3177" i="2" a="1"/>
  <c r="O3177" i="2" s="1"/>
  <c r="O3178" i="2" a="1"/>
  <c r="O3178" i="2" s="1"/>
  <c r="O3179" i="2" a="1"/>
  <c r="O3179" i="2" s="1"/>
  <c r="O3180" i="2" a="1"/>
  <c r="O3180" i="2" s="1"/>
  <c r="O3181" i="2" a="1"/>
  <c r="O3181" i="2" s="1"/>
  <c r="O3182" i="2" a="1"/>
  <c r="O3182" i="2" s="1"/>
  <c r="O3183" i="2" a="1"/>
  <c r="O3183" i="2" s="1"/>
  <c r="O3184" i="2" a="1"/>
  <c r="O3184" i="2" s="1"/>
  <c r="O3185" i="2" a="1"/>
  <c r="O3185" i="2" s="1"/>
  <c r="O3186" i="2" a="1"/>
  <c r="O3186" i="2" s="1"/>
  <c r="O3187" i="2" a="1"/>
  <c r="O3187" i="2"/>
  <c r="O3188" i="2" a="1"/>
  <c r="O3188" i="2" s="1"/>
  <c r="O3189" i="2" a="1"/>
  <c r="O3189" i="2"/>
  <c r="O3190" i="2" a="1"/>
  <c r="O3190" i="2" s="1"/>
  <c r="O3191" i="2" a="1"/>
  <c r="O3191" i="2" s="1"/>
  <c r="O3192" i="2" a="1"/>
  <c r="O3192" i="2"/>
  <c r="O3193" i="2" a="1"/>
  <c r="O3193" i="2" s="1"/>
  <c r="O3194" i="2" a="1"/>
  <c r="O3194" i="2" s="1"/>
  <c r="O3195" i="2" a="1"/>
  <c r="O3195" i="2"/>
  <c r="O3196" i="2" a="1"/>
  <c r="O3196" i="2" s="1"/>
  <c r="O3197" i="2" a="1"/>
  <c r="O3197" i="2"/>
  <c r="O3198" i="2" a="1"/>
  <c r="O3198" i="2" s="1"/>
  <c r="O3199" i="2" a="1"/>
  <c r="O3199" i="2" s="1"/>
  <c r="O3200" i="2" a="1"/>
  <c r="O3200" i="2" s="1"/>
  <c r="O3201" i="2" a="1"/>
  <c r="O3201" i="2" s="1"/>
  <c r="O3202" i="2" a="1"/>
  <c r="O3202" i="2"/>
  <c r="O3203" i="2" a="1"/>
  <c r="O3203" i="2"/>
  <c r="O3204" i="2" a="1"/>
  <c r="O3204" i="2"/>
  <c r="O3205" i="2" a="1"/>
  <c r="O3205" i="2"/>
  <c r="O3206" i="2" a="1"/>
  <c r="O3206" i="2" s="1"/>
  <c r="O3207" i="2" a="1"/>
  <c r="O3207" i="2" s="1"/>
  <c r="O3208" i="2" a="1"/>
  <c r="O3208" i="2"/>
  <c r="O3209" i="2" a="1"/>
  <c r="O3209" i="2" s="1"/>
  <c r="O3210" i="2" a="1"/>
  <c r="O3210" i="2" s="1"/>
  <c r="O3211" i="2" a="1"/>
  <c r="O3211" i="2" s="1"/>
  <c r="O3212" i="2" a="1"/>
  <c r="O3212" i="2"/>
  <c r="O3213" i="2" a="1"/>
  <c r="O3213" i="2" s="1"/>
  <c r="O3214" i="2" a="1"/>
  <c r="O3214" i="2" s="1"/>
  <c r="O3215" i="2" a="1"/>
  <c r="O3215" i="2" s="1"/>
  <c r="O3216" i="2" a="1"/>
  <c r="O3216" i="2"/>
  <c r="O3217" i="2" a="1"/>
  <c r="O3217" i="2" s="1"/>
  <c r="O3218" i="2" a="1"/>
  <c r="O3218" i="2"/>
  <c r="O3219" i="2" a="1"/>
  <c r="O3219" i="2"/>
  <c r="O3220" i="2" a="1"/>
  <c r="O3220" i="2"/>
  <c r="O3221" i="2" a="1"/>
  <c r="O3221" i="2"/>
  <c r="O3222" i="2" a="1"/>
  <c r="O3222" i="2" s="1"/>
  <c r="O3223" i="2" a="1"/>
  <c r="O3223" i="2" s="1"/>
  <c r="O3224" i="2" a="1"/>
  <c r="O3224" i="2"/>
  <c r="O3225" i="2" a="1"/>
  <c r="O3225" i="2" s="1"/>
  <c r="O3226" i="2" a="1"/>
  <c r="O3226" i="2"/>
  <c r="O3227" i="2" a="1"/>
  <c r="O3227" i="2"/>
  <c r="O3228" i="2" a="1"/>
  <c r="O3228" i="2" s="1"/>
  <c r="O3229" i="2" a="1"/>
  <c r="O3229" i="2" s="1"/>
  <c r="O3230" i="2" a="1"/>
  <c r="O3230" i="2" s="1"/>
  <c r="O3231" i="2" a="1"/>
  <c r="O3231" i="2" s="1"/>
  <c r="O3232" i="2" a="1"/>
  <c r="O3232" i="2"/>
  <c r="O3233" i="2" a="1"/>
  <c r="O3233" i="2" s="1"/>
  <c r="O3234" i="2" a="1"/>
  <c r="O3234" i="2"/>
  <c r="O3235" i="2" a="1"/>
  <c r="O3235" i="2" s="1"/>
  <c r="O3236" i="2" a="1"/>
  <c r="O3236" i="2"/>
  <c r="O3237" i="2" a="1"/>
  <c r="O3237" i="2"/>
  <c r="O3238" i="2" a="1"/>
  <c r="O3238" i="2" s="1"/>
  <c r="O3239" i="2" a="1"/>
  <c r="O3239" i="2" s="1"/>
  <c r="O3240" i="2" a="1"/>
  <c r="O3240" i="2"/>
  <c r="O3241" i="2" a="1"/>
  <c r="O3241" i="2" s="1"/>
  <c r="O3242" i="2" a="1"/>
  <c r="O3242" i="2"/>
  <c r="O3243" i="2" a="1"/>
  <c r="O3243" i="2" s="1"/>
  <c r="O3244" i="2" a="1"/>
  <c r="O3244" i="2" s="1"/>
  <c r="O3245" i="2" a="1"/>
  <c r="O3245" i="2" s="1"/>
  <c r="O3246" i="2" a="1"/>
  <c r="O3246" i="2" s="1"/>
  <c r="O3247" i="2" a="1"/>
  <c r="O3247" i="2" s="1"/>
  <c r="O3248" i="2" a="1"/>
  <c r="O3248" i="2"/>
  <c r="O3249" i="2" a="1"/>
  <c r="O3249" i="2" s="1"/>
  <c r="O3250" i="2" a="1"/>
  <c r="O3250" i="2"/>
  <c r="O3251" i="2" a="1"/>
  <c r="O3251" i="2"/>
  <c r="O3252" i="2" a="1"/>
  <c r="O3252" i="2"/>
  <c r="O3253" i="2" a="1"/>
  <c r="O3253" i="2"/>
  <c r="O3254" i="2" a="1"/>
  <c r="O3254" i="2" s="1"/>
  <c r="O3255" i="2" a="1"/>
  <c r="O3255" i="2" s="1"/>
  <c r="O3256" i="2" a="1"/>
  <c r="O3256" i="2"/>
  <c r="O3257" i="2" a="1"/>
  <c r="O3257" i="2" s="1"/>
  <c r="O3258" i="2" a="1"/>
  <c r="O3258" i="2"/>
  <c r="O3259" i="2" a="1"/>
  <c r="O3259" i="2" s="1"/>
  <c r="O3260" i="2" a="1"/>
  <c r="O3260" i="2" s="1"/>
  <c r="O3261" i="2" a="1"/>
  <c r="O3261" i="2"/>
  <c r="O3262" i="2" a="1"/>
  <c r="O3262" i="2" s="1"/>
  <c r="O3263" i="2" a="1"/>
  <c r="O3263" i="2" s="1"/>
  <c r="O3264" i="2" a="1"/>
  <c r="O3264" i="2"/>
  <c r="O3265" i="2" a="1"/>
  <c r="O3265" i="2" s="1"/>
  <c r="O3266" i="2" a="1"/>
  <c r="O3266" i="2"/>
  <c r="O3267" i="2" a="1"/>
  <c r="O3267" i="2"/>
  <c r="O3268" i="2" a="1"/>
  <c r="O3268" i="2" s="1"/>
  <c r="O3269" i="2" a="1"/>
  <c r="O3269" i="2"/>
  <c r="O3270" i="2" a="1"/>
  <c r="O3270" i="2" s="1"/>
  <c r="O3271" i="2" a="1"/>
  <c r="O3271" i="2" s="1"/>
  <c r="O3272" i="2" a="1"/>
  <c r="O3272" i="2"/>
  <c r="O3273" i="2" a="1"/>
  <c r="O3273" i="2" s="1"/>
  <c r="O3274" i="2" a="1"/>
  <c r="O3274" i="2"/>
  <c r="O3275" i="2" a="1"/>
  <c r="O3275" i="2" s="1"/>
  <c r="O3276" i="2" a="1"/>
  <c r="O3276" i="2" s="1"/>
  <c r="O3277" i="2" a="1"/>
  <c r="O3277" i="2"/>
  <c r="O3278" i="2" a="1"/>
  <c r="O3278" i="2" s="1"/>
  <c r="O3279" i="2" a="1"/>
  <c r="O3279" i="2" s="1"/>
  <c r="O3280" i="2" a="1"/>
  <c r="O3280" i="2" s="1"/>
  <c r="O3281" i="2" a="1"/>
  <c r="O3281" i="2" s="1"/>
  <c r="O3282" i="2" a="1"/>
  <c r="O3282" i="2"/>
  <c r="O3283" i="2" a="1"/>
  <c r="O3283" i="2"/>
  <c r="O3284" i="2" a="1"/>
  <c r="O3284" i="2" s="1"/>
  <c r="O3285" i="2" a="1"/>
  <c r="O3285" i="2" s="1"/>
  <c r="O3286" i="2" a="1"/>
  <c r="O3286" i="2" s="1"/>
  <c r="O3287" i="2" a="1"/>
  <c r="O3287" i="2" s="1"/>
  <c r="O3288" i="2" a="1"/>
  <c r="O3288" i="2"/>
  <c r="O3289" i="2" a="1"/>
  <c r="O3289" i="2" s="1"/>
  <c r="O3290" i="2" a="1"/>
  <c r="O3290" i="2" s="1"/>
  <c r="O3291" i="2" a="1"/>
  <c r="O3291" i="2" s="1"/>
  <c r="O3292" i="2" a="1"/>
  <c r="O3292" i="2" s="1"/>
  <c r="O3293" i="2" a="1"/>
  <c r="O3293" i="2" s="1"/>
  <c r="O3294" i="2" a="1"/>
  <c r="O3294" i="2" s="1"/>
  <c r="O3295" i="2" a="1"/>
  <c r="O3295" i="2" s="1"/>
  <c r="O3296" i="2" a="1"/>
  <c r="O3296" i="2"/>
  <c r="O3297" i="2" a="1"/>
  <c r="O3297" i="2" s="1"/>
  <c r="O3298" i="2" a="1"/>
  <c r="O3298" i="2"/>
  <c r="O3299" i="2" a="1"/>
  <c r="O3299" i="2"/>
  <c r="O3300" i="2" a="1"/>
  <c r="O3300" i="2"/>
  <c r="O3301" i="2" a="1"/>
  <c r="O3301" i="2"/>
  <c r="O3302" i="2" a="1"/>
  <c r="O3302" i="2" s="1"/>
  <c r="O3303" i="2" a="1"/>
  <c r="O3303" i="2" s="1"/>
  <c r="O3304" i="2" a="1"/>
  <c r="O3304" i="2"/>
  <c r="O3305" i="2" a="1"/>
  <c r="O3305" i="2" s="1"/>
  <c r="O3306" i="2" a="1"/>
  <c r="O3306" i="2"/>
  <c r="O3307" i="2" a="1"/>
  <c r="O3307" i="2" s="1"/>
  <c r="O3308" i="2" a="1"/>
  <c r="O3308" i="2" s="1"/>
  <c r="O3309" i="2" a="1"/>
  <c r="O3309" i="2" s="1"/>
  <c r="O3310" i="2" a="1"/>
  <c r="O3310" i="2" s="1"/>
  <c r="O3311" i="2" a="1"/>
  <c r="O3311" i="2" s="1"/>
  <c r="O3312" i="2" a="1"/>
  <c r="O3312" i="2" s="1"/>
  <c r="O3313" i="2" a="1"/>
  <c r="O3313" i="2" s="1"/>
  <c r="O3314" i="2" a="1"/>
  <c r="O3314" i="2" s="1"/>
  <c r="O3315" i="2" a="1"/>
  <c r="O3315" i="2"/>
  <c r="O3316" i="2" a="1"/>
  <c r="O3316" i="2" s="1"/>
  <c r="O3317" i="2" a="1"/>
  <c r="O3317" i="2"/>
  <c r="O3318" i="2" a="1"/>
  <c r="O3318" i="2" s="1"/>
  <c r="O3319" i="2" a="1"/>
  <c r="O3319" i="2" s="1"/>
  <c r="O3320" i="2" a="1"/>
  <c r="O3320" i="2"/>
  <c r="O3321" i="2" a="1"/>
  <c r="O3321" i="2" s="1"/>
  <c r="O3322" i="2" a="1"/>
  <c r="O3322" i="2" s="1"/>
  <c r="O3323" i="2" a="1"/>
  <c r="O3323" i="2"/>
  <c r="O3324" i="2" a="1"/>
  <c r="O3324" i="2" s="1"/>
  <c r="O3325" i="2" a="1"/>
  <c r="O3325" i="2" s="1"/>
  <c r="O3326" i="2" a="1"/>
  <c r="O3326" i="2" s="1"/>
  <c r="O3327" i="2" a="1"/>
  <c r="O3327" i="2" s="1"/>
  <c r="O3328" i="2" a="1"/>
  <c r="O3328" i="2" s="1"/>
  <c r="O3329" i="2" a="1"/>
  <c r="O3329" i="2" s="1"/>
  <c r="O3330" i="2" a="1"/>
  <c r="O3330" i="2"/>
  <c r="O3331" i="2" a="1"/>
  <c r="O3331" i="2"/>
  <c r="O3332" i="2" a="1"/>
  <c r="O3332" i="2"/>
  <c r="O3333" i="2" a="1"/>
  <c r="O3333" i="2"/>
  <c r="O3334" i="2" a="1"/>
  <c r="O3334" i="2" s="1"/>
  <c r="O3335" i="2" a="1"/>
  <c r="O3335" i="2" s="1"/>
  <c r="O3336" i="2" a="1"/>
  <c r="O3336" i="2" s="1"/>
  <c r="O3337" i="2" a="1"/>
  <c r="O3337" i="2" s="1"/>
  <c r="O3338" i="2" a="1"/>
  <c r="O3338" i="2" s="1"/>
  <c r="O3339" i="2" a="1"/>
  <c r="O3339" i="2" s="1"/>
  <c r="O3340" i="2" a="1"/>
  <c r="O3340" i="2"/>
  <c r="O3341" i="2" a="1"/>
  <c r="O3341" i="2" s="1"/>
  <c r="O3342" i="2" a="1"/>
  <c r="O3342" i="2" s="1"/>
  <c r="O3343" i="2" a="1"/>
  <c r="O3343" i="2" s="1"/>
  <c r="O3344" i="2" a="1"/>
  <c r="O3344" i="2"/>
  <c r="O3345" i="2" a="1"/>
  <c r="O3345" i="2" s="1"/>
  <c r="O3346" i="2" a="1"/>
  <c r="O3346" i="2" s="1"/>
  <c r="O3347" i="2" a="1"/>
  <c r="O3347" i="2" s="1"/>
  <c r="O3348" i="2" a="1"/>
  <c r="O3348" i="2"/>
  <c r="O3349" i="2" a="1"/>
  <c r="O3349" i="2"/>
  <c r="O3350" i="2" a="1"/>
  <c r="O3350" i="2" s="1"/>
  <c r="O3351" i="2" a="1"/>
  <c r="O3351" i="2" s="1"/>
  <c r="O3352" i="2" a="1"/>
  <c r="O3352" i="2"/>
  <c r="O3353" i="2" a="1"/>
  <c r="O3353" i="2" s="1"/>
  <c r="O3354" i="2" a="1"/>
  <c r="O3354" i="2"/>
  <c r="O3355" i="2" a="1"/>
  <c r="O3355" i="2"/>
  <c r="O3356" i="2" a="1"/>
  <c r="O3356" i="2" s="1"/>
  <c r="O3357" i="2" a="1"/>
  <c r="O3357" i="2" s="1"/>
  <c r="O3358" i="2" a="1"/>
  <c r="O3358" i="2" s="1"/>
  <c r="O3359" i="2" a="1"/>
  <c r="O3359" i="2" s="1"/>
  <c r="O3360" i="2" a="1"/>
  <c r="O3360" i="2"/>
  <c r="O3361" i="2" a="1"/>
  <c r="O3361" i="2" s="1"/>
  <c r="O3362" i="2" a="1"/>
  <c r="O3362" i="2"/>
  <c r="O3363" i="2" a="1"/>
  <c r="O3363" i="2" s="1"/>
  <c r="O3364" i="2" a="1"/>
  <c r="O3364" i="2"/>
  <c r="O3365" i="2" a="1"/>
  <c r="O3365" i="2"/>
  <c r="O3366" i="2" a="1"/>
  <c r="O3366" i="2" s="1"/>
  <c r="O3367" i="2" a="1"/>
  <c r="O3367" i="2" s="1"/>
  <c r="O3368" i="2" a="1"/>
  <c r="O3368" i="2"/>
  <c r="O3369" i="2" a="1"/>
  <c r="O3369" i="2" s="1"/>
  <c r="O3370" i="2" a="1"/>
  <c r="O3370" i="2" s="1"/>
  <c r="O3371" i="2" a="1"/>
  <c r="O3371" i="2" s="1"/>
  <c r="O3372" i="2" a="1"/>
  <c r="O3372" i="2" s="1"/>
  <c r="O3373" i="2" a="1"/>
  <c r="O3373" i="2"/>
  <c r="O3374" i="2" a="1"/>
  <c r="O3374" i="2" s="1"/>
  <c r="O3375" i="2" a="1"/>
  <c r="O3375" i="2" s="1"/>
  <c r="O3376" i="2" a="1"/>
  <c r="O3376" i="2" s="1"/>
  <c r="O3377" i="2" a="1"/>
  <c r="O3377" i="2" s="1"/>
  <c r="O3378" i="2" a="1"/>
  <c r="O3378" i="2"/>
  <c r="O3379" i="2" a="1"/>
  <c r="O3379" i="2"/>
  <c r="O3380" i="2" a="1"/>
  <c r="O3380" i="2"/>
  <c r="O3381" i="2" a="1"/>
  <c r="O3381" i="2"/>
  <c r="O3382" i="2" a="1"/>
  <c r="O3382" i="2" s="1"/>
  <c r="O3383" i="2" a="1"/>
  <c r="O3383" i="2" s="1"/>
  <c r="O3384" i="2" a="1"/>
  <c r="O3384" i="2" s="1"/>
  <c r="O3385" i="2" a="1"/>
  <c r="O3385" i="2" s="1"/>
  <c r="O3386" i="2" a="1"/>
  <c r="O3386" i="2" s="1"/>
  <c r="O3387" i="2" a="1"/>
  <c r="O3387" i="2" s="1"/>
  <c r="O3388" i="2" a="1"/>
  <c r="O3388" i="2" s="1"/>
  <c r="O3389" i="2" a="1"/>
  <c r="O3389" i="2"/>
  <c r="O3390" i="2" a="1"/>
  <c r="O3390" i="2" s="1"/>
  <c r="O3391" i="2" a="1"/>
  <c r="O3391" i="2" s="1"/>
  <c r="O3392" i="2" a="1"/>
  <c r="O3392" i="2" s="1"/>
  <c r="O3393" i="2" a="1"/>
  <c r="O3393" i="2" s="1"/>
  <c r="O3394" i="2" a="1"/>
  <c r="O3394" i="2" s="1"/>
  <c r="O3395" i="2" a="1"/>
  <c r="O3395" i="2" s="1"/>
  <c r="O3396" i="2" a="1"/>
  <c r="O3396" i="2"/>
  <c r="O3397" i="2" a="1"/>
  <c r="O3397" i="2"/>
  <c r="O3398" i="2" a="1"/>
  <c r="O3398" i="2" s="1"/>
  <c r="O3399" i="2" a="1"/>
  <c r="O3399" i="2" s="1"/>
  <c r="O3400" i="2" a="1"/>
  <c r="O3400" i="2"/>
  <c r="O3401" i="2" a="1"/>
  <c r="O3401" i="2" s="1"/>
  <c r="O3402" i="2" a="1"/>
  <c r="O3402" i="2"/>
  <c r="O3403" i="2" a="1"/>
  <c r="O3403" i="2" s="1"/>
  <c r="O3404" i="2" a="1"/>
  <c r="O3404" i="2"/>
  <c r="O3405" i="2" a="1"/>
  <c r="O3405" i="2"/>
  <c r="O3406" i="2" a="1"/>
  <c r="O3406" i="2" s="1"/>
  <c r="O3407" i="2" a="1"/>
  <c r="O3407" i="2" s="1"/>
  <c r="O3408" i="2" a="1"/>
  <c r="O3408" i="2" s="1"/>
  <c r="O3409" i="2" a="1"/>
  <c r="O3409" i="2" s="1"/>
  <c r="O3410" i="2" a="1"/>
  <c r="O3410" i="2"/>
  <c r="O3411" i="2" a="1"/>
  <c r="O3411" i="2"/>
  <c r="O3412" i="2" a="1"/>
  <c r="O3412" i="2"/>
  <c r="O3413" i="2" a="1"/>
  <c r="O3413" i="2" s="1"/>
  <c r="O3414" i="2" a="1"/>
  <c r="O3414" i="2" s="1"/>
  <c r="O3415" i="2" a="1"/>
  <c r="O3415" i="2" s="1"/>
  <c r="O3416" i="2" a="1"/>
  <c r="O3416" i="2"/>
  <c r="O3417" i="2" a="1"/>
  <c r="O3417" i="2" s="1"/>
  <c r="O3418" i="2" a="1"/>
  <c r="O3418" i="2" s="1"/>
  <c r="O3419" i="2" a="1"/>
  <c r="O3419" i="2" s="1"/>
  <c r="O3420" i="2" a="1"/>
  <c r="O3420" i="2" s="1"/>
  <c r="O3421" i="2" a="1"/>
  <c r="O3421" i="2" s="1"/>
  <c r="O3422" i="2" a="1"/>
  <c r="O3422" i="2" s="1"/>
  <c r="O3423" i="2" a="1"/>
  <c r="O3423" i="2" s="1"/>
  <c r="O3424" i="2" a="1"/>
  <c r="O3424" i="2" s="1"/>
  <c r="O3425" i="2" a="1"/>
  <c r="O3425" i="2" s="1"/>
  <c r="O3426" i="2" a="1"/>
  <c r="O3426" i="2" s="1"/>
  <c r="O3427" i="2" a="1"/>
  <c r="O3427" i="2"/>
  <c r="O3428" i="2" a="1"/>
  <c r="O3428" i="2"/>
  <c r="O3429" i="2" a="1"/>
  <c r="O3429" i="2"/>
  <c r="O3430" i="2" a="1"/>
  <c r="O3430" i="2" s="1"/>
  <c r="O3431" i="2" a="1"/>
  <c r="O3431" i="2" s="1"/>
  <c r="O3432" i="2" a="1"/>
  <c r="O3432" i="2" s="1"/>
  <c r="O3433" i="2" a="1"/>
  <c r="O3433" i="2" s="1"/>
  <c r="O3434" i="2" a="1"/>
  <c r="O3434" i="2" s="1"/>
  <c r="O3435" i="2" a="1"/>
  <c r="O3435" i="2" s="1"/>
  <c r="O3436" i="2" a="1"/>
  <c r="O3436" i="2" s="1"/>
  <c r="O3437" i="2" a="1"/>
  <c r="O3437" i="2" s="1"/>
  <c r="O3438" i="2" a="1"/>
  <c r="O3438" i="2" s="1"/>
  <c r="O3439" i="2" a="1"/>
  <c r="O3439" i="2" s="1"/>
  <c r="O3440" i="2" a="1"/>
  <c r="O3440" i="2" s="1"/>
  <c r="O3441" i="2" a="1"/>
  <c r="O3441" i="2" s="1"/>
  <c r="O3442" i="2" a="1"/>
  <c r="O3442" i="2" s="1"/>
  <c r="O3443" i="2" a="1"/>
  <c r="O3443" i="2" s="1"/>
  <c r="O3444" i="2" a="1"/>
  <c r="O3444" i="2" s="1"/>
  <c r="O3445" i="2" a="1"/>
  <c r="O3445" i="2"/>
  <c r="O3446" i="2" a="1"/>
  <c r="O3446" i="2" s="1"/>
  <c r="O3447" i="2" a="1"/>
  <c r="O3447" i="2" s="1"/>
  <c r="O3448" i="2" a="1"/>
  <c r="O3448" i="2"/>
  <c r="O3449" i="2" a="1"/>
  <c r="O3449" i="2" s="1"/>
  <c r="O3450" i="2" a="1"/>
  <c r="O3450" i="2" s="1"/>
  <c r="O3451" i="2" a="1"/>
  <c r="O3451" i="2" s="1"/>
  <c r="O3452" i="2" a="1"/>
  <c r="O3452" i="2"/>
  <c r="O3453" i="2" a="1"/>
  <c r="O3453" i="2" s="1"/>
  <c r="O3454" i="2" a="1"/>
  <c r="O3454" i="2" s="1"/>
  <c r="O3455" i="2" a="1"/>
  <c r="O3455" i="2" s="1"/>
  <c r="O3456" i="2" a="1"/>
  <c r="O3456" i="2" s="1"/>
  <c r="O3457" i="2" a="1"/>
  <c r="O3457" i="2" s="1"/>
  <c r="O3458" i="2" a="1"/>
  <c r="O3458" i="2"/>
  <c r="O3459" i="2" a="1"/>
  <c r="O3459" i="2"/>
  <c r="O3460" i="2" a="1"/>
  <c r="O3460" i="2"/>
  <c r="O3461" i="2" a="1"/>
  <c r="O3461" i="2" s="1"/>
  <c r="O3462" i="2" a="1"/>
  <c r="O3462" i="2" s="1"/>
  <c r="O3463" i="2" a="1"/>
  <c r="O3463" i="2" s="1"/>
  <c r="O3464" i="2" a="1"/>
  <c r="O3464" i="2"/>
  <c r="O3465" i="2" a="1"/>
  <c r="O3465" i="2" s="1"/>
  <c r="O3466" i="2" a="1"/>
  <c r="O3466" i="2" s="1"/>
  <c r="O3467" i="2" a="1"/>
  <c r="O3467" i="2" s="1"/>
  <c r="O3468" i="2" a="1"/>
  <c r="O3468" i="2"/>
  <c r="O3469" i="2" a="1"/>
  <c r="O3469" i="2" s="1"/>
  <c r="O3470" i="2" a="1"/>
  <c r="O3470" i="2" s="1"/>
  <c r="O3471" i="2" a="1"/>
  <c r="O3471" i="2" s="1"/>
  <c r="O3472" i="2" a="1"/>
  <c r="O3472" i="2" s="1"/>
  <c r="O3473" i="2" a="1"/>
  <c r="O3473" i="2" s="1"/>
  <c r="O3474" i="2" a="1"/>
  <c r="O3474" i="2"/>
  <c r="O3475" i="2" a="1"/>
  <c r="O3475" i="2"/>
  <c r="O3476" i="2" a="1"/>
  <c r="O3476" i="2"/>
  <c r="O3477" i="2" a="1"/>
  <c r="O3477" i="2"/>
  <c r="O3478" i="2" a="1"/>
  <c r="O3478" i="2" s="1"/>
  <c r="O3479" i="2" a="1"/>
  <c r="O3479" i="2" s="1"/>
  <c r="O3480" i="2" a="1"/>
  <c r="O3480" i="2"/>
  <c r="O3481" i="2" a="1"/>
  <c r="O3481" i="2" s="1"/>
  <c r="O3482" i="2" a="1"/>
  <c r="O3482" i="2" s="1"/>
  <c r="O3483" i="2" a="1"/>
  <c r="O3483" i="2" s="1"/>
  <c r="O3484" i="2" a="1"/>
  <c r="O3484" i="2" s="1"/>
  <c r="O3485" i="2" a="1"/>
  <c r="O3485" i="2" s="1"/>
  <c r="O3486" i="2" a="1"/>
  <c r="O3486" i="2" s="1"/>
  <c r="O3487" i="2" a="1"/>
  <c r="O3487" i="2" s="1"/>
  <c r="O3488" i="2" a="1"/>
  <c r="O3488" i="2"/>
  <c r="O3489" i="2" a="1"/>
  <c r="O3489" i="2" s="1"/>
  <c r="O3490" i="2" a="1"/>
  <c r="O3490" i="2"/>
  <c r="O3491" i="2" a="1"/>
  <c r="O3491" i="2"/>
  <c r="O3492" i="2" a="1"/>
  <c r="O3492" i="2" s="1"/>
  <c r="O3493" i="2" a="1"/>
  <c r="O3493" i="2" s="1"/>
  <c r="O3494" i="2" a="1"/>
  <c r="O3494" i="2" s="1"/>
  <c r="O3495" i="2" a="1"/>
  <c r="O3495" i="2" s="1"/>
  <c r="O3496" i="2" a="1"/>
  <c r="O3496" i="2"/>
  <c r="O3497" i="2" a="1"/>
  <c r="O3497" i="2" s="1"/>
  <c r="O3498" i="2" a="1"/>
  <c r="O3498" i="2" s="1"/>
  <c r="O3499" i="2" a="1"/>
  <c r="O3499" i="2" s="1"/>
  <c r="O3500" i="2" a="1"/>
  <c r="O3500" i="2"/>
  <c r="O3501" i="2" a="1"/>
  <c r="O3501" i="2" s="1"/>
  <c r="O3502" i="2" a="1"/>
  <c r="O3502" i="2" s="1"/>
  <c r="O3503" i="2" a="1"/>
  <c r="O3503" i="2" s="1"/>
  <c r="O3504" i="2" a="1"/>
  <c r="O3504" i="2"/>
  <c r="O3505" i="2" a="1"/>
  <c r="O3505" i="2" s="1"/>
  <c r="O3506" i="2" a="1"/>
  <c r="O3506" i="2"/>
  <c r="O3507" i="2" a="1"/>
  <c r="O3507" i="2"/>
  <c r="O3508" i="2" a="1"/>
  <c r="O3508" i="2"/>
  <c r="O3509" i="2" a="1"/>
  <c r="O3509" i="2"/>
  <c r="O3510" i="2" a="1"/>
  <c r="O3510" i="2" s="1"/>
  <c r="O3511" i="2" a="1"/>
  <c r="O3511" i="2" s="1"/>
  <c r="O3512" i="2" a="1"/>
  <c r="O3512" i="2"/>
  <c r="O3513" i="2" a="1"/>
  <c r="O3513" i="2" s="1"/>
  <c r="O3514" i="2" a="1"/>
  <c r="O3514" i="2"/>
  <c r="O3515" i="2" a="1"/>
  <c r="O3515" i="2" s="1"/>
  <c r="O3516" i="2" a="1"/>
  <c r="O3516" i="2" s="1"/>
  <c r="O3517" i="2" a="1"/>
  <c r="O3517" i="2"/>
  <c r="O3518" i="2" a="1"/>
  <c r="O3518" i="2" s="1"/>
  <c r="O3519" i="2" a="1"/>
  <c r="O3519" i="2" s="1"/>
  <c r="O3520" i="2" a="1"/>
  <c r="O3520" i="2"/>
  <c r="O3521" i="2" a="1"/>
  <c r="O3521" i="2" s="1"/>
  <c r="O3522" i="2" a="1"/>
  <c r="O3522" i="2" s="1"/>
  <c r="O3523" i="2" a="1"/>
  <c r="O3523" i="2" s="1"/>
  <c r="O3524" i="2" a="1"/>
  <c r="O3524" i="2" s="1"/>
  <c r="O3525" i="2" a="1"/>
  <c r="O3525" i="2"/>
  <c r="O3526" i="2" a="1"/>
  <c r="O3526" i="2" s="1"/>
  <c r="O3527" i="2" a="1"/>
  <c r="O3527" i="2" s="1"/>
  <c r="O3528" i="2" a="1"/>
  <c r="O3528" i="2"/>
  <c r="O3529" i="2" a="1"/>
  <c r="O3529" i="2" s="1"/>
  <c r="O3530" i="2" a="1"/>
  <c r="O3530" i="2" s="1"/>
  <c r="O3531" i="2" a="1"/>
  <c r="O3531" i="2"/>
  <c r="O3532" i="2" a="1"/>
  <c r="O3532" i="2" s="1"/>
  <c r="O3533" i="2" a="1"/>
  <c r="O3533" i="2" s="1"/>
  <c r="O3534" i="2" a="1"/>
  <c r="O3534" i="2" s="1"/>
  <c r="O3535" i="2" a="1"/>
  <c r="O3535" i="2" s="1"/>
  <c r="O3536" i="2" a="1"/>
  <c r="O3536" i="2" s="1"/>
  <c r="O3537" i="2" a="1"/>
  <c r="O3537" i="2" s="1"/>
  <c r="O3538" i="2" a="1"/>
  <c r="O3538" i="2"/>
  <c r="O3539" i="2" a="1"/>
  <c r="O3539" i="2"/>
  <c r="O3540" i="2" a="1"/>
  <c r="O3540" i="2" s="1"/>
  <c r="O3541" i="2" a="1"/>
  <c r="O3541" i="2" s="1"/>
  <c r="O3542" i="2" a="1"/>
  <c r="O3542" i="2" s="1"/>
  <c r="O3543" i="2" a="1"/>
  <c r="O3543" i="2" s="1"/>
  <c r="O3544" i="2" a="1"/>
  <c r="O3544" i="2" s="1"/>
  <c r="O3545" i="2" a="1"/>
  <c r="O3545" i="2" s="1"/>
  <c r="O3546" i="2" a="1"/>
  <c r="O3546" i="2" s="1"/>
  <c r="O3547" i="2" a="1"/>
  <c r="O3547" i="2" s="1"/>
  <c r="O3548" i="2" a="1"/>
  <c r="O3548" i="2" s="1"/>
  <c r="O3549" i="2" a="1"/>
  <c r="O3549" i="2"/>
  <c r="O3550" i="2" a="1"/>
  <c r="O3550" i="2" s="1"/>
  <c r="O3551" i="2" a="1"/>
  <c r="O3551" i="2" s="1"/>
  <c r="O3552" i="2" a="1"/>
  <c r="O3552" i="2" s="1"/>
  <c r="O3553" i="2" a="1"/>
  <c r="O3553" i="2" s="1"/>
  <c r="O3554" i="2" a="1"/>
  <c r="O3554" i="2" s="1"/>
  <c r="O3555" i="2" a="1"/>
  <c r="O3555" i="2"/>
  <c r="O3556" i="2" a="1"/>
  <c r="O3556" i="2"/>
  <c r="O3557" i="2" a="1"/>
  <c r="O3557" i="2"/>
  <c r="O3558" i="2" a="1"/>
  <c r="O3558" i="2" s="1"/>
  <c r="O3559" i="2" a="1"/>
  <c r="O3559" i="2" s="1"/>
  <c r="O3560" i="2" a="1"/>
  <c r="O3560" i="2"/>
  <c r="O3561" i="2" a="1"/>
  <c r="O3561" i="2" s="1"/>
  <c r="O3562" i="2" a="1"/>
  <c r="O3562" i="2"/>
  <c r="O3563" i="2" a="1"/>
  <c r="O3563" i="2" s="1"/>
  <c r="O3564" i="2" a="1"/>
  <c r="O3564" i="2" s="1"/>
  <c r="O3565" i="2" a="1"/>
  <c r="O3565" i="2" s="1"/>
  <c r="O3566" i="2" a="1"/>
  <c r="O3566" i="2" s="1"/>
  <c r="O3567" i="2" a="1"/>
  <c r="O3567" i="2" s="1"/>
  <c r="O3568" i="2" a="1"/>
  <c r="O3568" i="2" s="1"/>
  <c r="O3569" i="2" a="1"/>
  <c r="O3569" i="2" s="1"/>
  <c r="O3570" i="2" a="1"/>
  <c r="O3570" i="2"/>
  <c r="O3571" i="2" a="1"/>
  <c r="O3571" i="2" s="1"/>
  <c r="O3572" i="2" a="1"/>
  <c r="O3572" i="2" s="1"/>
  <c r="O3573" i="2" a="1"/>
  <c r="O3573" i="2"/>
  <c r="O3574" i="2" a="1"/>
  <c r="O3574" i="2" s="1"/>
  <c r="O3575" i="2" a="1"/>
  <c r="O3575" i="2" s="1"/>
  <c r="O3576" i="2" a="1"/>
  <c r="O3576" i="2"/>
  <c r="O3577" i="2" a="1"/>
  <c r="O3577" i="2" s="1"/>
  <c r="O3578" i="2" a="1"/>
  <c r="O3578" i="2" s="1"/>
  <c r="O3579" i="2" a="1"/>
  <c r="O3579" i="2"/>
  <c r="O3580" i="2" a="1"/>
  <c r="O3580" i="2"/>
  <c r="O3581" i="2" a="1"/>
  <c r="O3581" i="2" s="1"/>
  <c r="O3582" i="2" a="1"/>
  <c r="O3582" i="2" s="1"/>
  <c r="O3583" i="2" a="1"/>
  <c r="O3583" i="2" s="1"/>
  <c r="O3584" i="2" a="1"/>
  <c r="O3584" i="2" s="1"/>
  <c r="O3585" i="2" a="1"/>
  <c r="O3585" i="2" s="1"/>
  <c r="O3586" i="2" a="1"/>
  <c r="O3586" i="2"/>
  <c r="O3587" i="2" a="1"/>
  <c r="O3587" i="2"/>
  <c r="O3588" i="2" a="1"/>
  <c r="O3588" i="2"/>
  <c r="O3589" i="2" a="1"/>
  <c r="O3589" i="2"/>
  <c r="O3590" i="2" a="1"/>
  <c r="O3590" i="2" s="1"/>
  <c r="O3591" i="2" a="1"/>
  <c r="O3591" i="2" s="1"/>
  <c r="O3592" i="2" a="1"/>
  <c r="O3592" i="2" s="1"/>
  <c r="O3593" i="2" a="1"/>
  <c r="O3593" i="2" s="1"/>
  <c r="O3594" i="2" a="1"/>
  <c r="O3594" i="2" s="1"/>
  <c r="O3595" i="2" a="1"/>
  <c r="O3595" i="2" s="1"/>
  <c r="O3596" i="2" a="1"/>
  <c r="O3596" i="2"/>
  <c r="O3597" i="2" a="1"/>
  <c r="O3597" i="2" s="1"/>
  <c r="O3598" i="2" a="1"/>
  <c r="O3598" i="2" s="1"/>
  <c r="O3599" i="2" a="1"/>
  <c r="O3599" i="2" s="1"/>
  <c r="O3600" i="2" a="1"/>
  <c r="O3600" i="2" s="1"/>
  <c r="O3601" i="2" a="1"/>
  <c r="O3601" i="2" s="1"/>
  <c r="O3602" i="2" a="1"/>
  <c r="O3602" i="2" s="1"/>
  <c r="O3603" i="2" a="1"/>
  <c r="O3603" i="2" s="1"/>
  <c r="O3604" i="2" a="1"/>
  <c r="O3604" i="2"/>
  <c r="O3605" i="2" a="1"/>
  <c r="O3605" i="2"/>
  <c r="O3606" i="2" a="1"/>
  <c r="O3606" i="2" s="1"/>
  <c r="O3607" i="2" a="1"/>
  <c r="O3607" i="2" s="1"/>
  <c r="O3608" i="2" a="1"/>
  <c r="O3608" i="2"/>
  <c r="O3609" i="2" a="1"/>
  <c r="O3609" i="2" s="1"/>
  <c r="O3610" i="2" a="1"/>
  <c r="O3610" i="2" s="1"/>
  <c r="O3611" i="2" a="1"/>
  <c r="O3611" i="2"/>
  <c r="O3612" i="2" a="1"/>
  <c r="O3612" i="2"/>
  <c r="O3613" i="2" a="1"/>
  <c r="O3613" i="2" s="1"/>
  <c r="O3614" i="2" a="1"/>
  <c r="O3614" i="2" s="1"/>
  <c r="O3615" i="2" a="1"/>
  <c r="O3615" i="2" s="1"/>
  <c r="O3616" i="2" a="1"/>
  <c r="O3616" i="2"/>
  <c r="O3617" i="2" a="1"/>
  <c r="O3617" i="2" s="1"/>
  <c r="O3618" i="2" a="1"/>
  <c r="O3618" i="2"/>
  <c r="O3619" i="2" a="1"/>
  <c r="O3619" i="2" s="1"/>
  <c r="O3620" i="2" a="1"/>
  <c r="O3620" i="2" s="1"/>
  <c r="O3621" i="2" a="1"/>
  <c r="O3621" i="2"/>
  <c r="O3622" i="2" a="1"/>
  <c r="O3622" i="2" s="1"/>
  <c r="O3623" i="2" a="1"/>
  <c r="O3623" i="2" s="1"/>
  <c r="O3624" i="2" a="1"/>
  <c r="O3624" i="2"/>
  <c r="O3625" i="2" a="1"/>
  <c r="O3625" i="2" s="1"/>
  <c r="O3626" i="2" a="1"/>
  <c r="O3626" i="2" s="1"/>
  <c r="O3627" i="2" a="1"/>
  <c r="O3627" i="2" s="1"/>
  <c r="O3628" i="2" a="1"/>
  <c r="O3628" i="2" s="1"/>
  <c r="O3629" i="2" a="1"/>
  <c r="O3629" i="2" s="1"/>
  <c r="O3630" i="2" a="1"/>
  <c r="O3630" i="2" s="1"/>
  <c r="O3631" i="2" a="1"/>
  <c r="O3631" i="2" s="1"/>
  <c r="O3632" i="2" a="1"/>
  <c r="O3632" i="2"/>
  <c r="O3633" i="2" a="1"/>
  <c r="O3633" i="2" s="1"/>
  <c r="O3634" i="2" a="1"/>
  <c r="O3634" i="2"/>
  <c r="O3635" i="2" a="1"/>
  <c r="O3635" i="2"/>
  <c r="O3636" i="2" a="1"/>
  <c r="O3636" i="2"/>
  <c r="O3637" i="2" a="1"/>
  <c r="O3637" i="2"/>
  <c r="O3638" i="2" a="1"/>
  <c r="O3638" i="2" s="1"/>
  <c r="O3639" i="2" a="1"/>
  <c r="O3639" i="2" s="1"/>
  <c r="O3640" i="2" a="1"/>
  <c r="O3640" i="2" s="1"/>
  <c r="O3641" i="2" a="1"/>
  <c r="O3641" i="2" s="1"/>
  <c r="O3642" i="2" a="1"/>
  <c r="O3642" i="2"/>
  <c r="O3643" i="2" a="1"/>
  <c r="O3643" i="2" s="1"/>
  <c r="O3644" i="2" a="1"/>
  <c r="O3644" i="2" s="1"/>
  <c r="O3645" i="2" a="1"/>
  <c r="O3645" i="2" s="1"/>
  <c r="O3646" i="2" a="1"/>
  <c r="O3646" i="2" s="1"/>
  <c r="O3647" i="2" a="1"/>
  <c r="O3647" i="2" s="1"/>
  <c r="O3648" i="2" a="1"/>
  <c r="O3648" i="2" s="1"/>
  <c r="O3649" i="2" a="1"/>
  <c r="O3649" i="2" s="1"/>
  <c r="O3650" i="2" a="1"/>
  <c r="O3650" i="2" s="1"/>
  <c r="O3651" i="2" a="1"/>
  <c r="O3651" i="2" s="1"/>
  <c r="O3652" i="2" a="1"/>
  <c r="O3652" i="2"/>
  <c r="O3653" i="2" a="1"/>
  <c r="O3653" i="2"/>
  <c r="O3654" i="2" a="1"/>
  <c r="O3654" i="2" s="1"/>
  <c r="O3655" i="2" a="1"/>
  <c r="O3655" i="2" s="1"/>
  <c r="O3656" i="2" a="1"/>
  <c r="O3656" i="2"/>
  <c r="O3657" i="2" a="1"/>
  <c r="O3657" i="2" s="1"/>
  <c r="O3658" i="2" a="1"/>
  <c r="O3658" i="2"/>
  <c r="O3659" i="2" a="1"/>
  <c r="O3659" i="2" s="1"/>
  <c r="O3660" i="2" a="1"/>
  <c r="O3660" i="2" s="1"/>
  <c r="O3661" i="2" a="1"/>
  <c r="O3661" i="2" s="1"/>
  <c r="O3662" i="2" a="1"/>
  <c r="O3662" i="2" s="1"/>
  <c r="O3663" i="2" a="1"/>
  <c r="O3663" i="2" s="1"/>
  <c r="O3664" i="2" a="1"/>
  <c r="O3664" i="2" s="1"/>
  <c r="O3665" i="2" a="1"/>
  <c r="O3665" i="2" s="1"/>
  <c r="O3666" i="2" a="1"/>
  <c r="O3666" i="2"/>
  <c r="O3667" i="2" a="1"/>
  <c r="O3667" i="2"/>
  <c r="O3668" i="2" a="1"/>
  <c r="O3668" i="2" s="1"/>
  <c r="O3669" i="2" a="1"/>
  <c r="O3669" i="2" s="1"/>
  <c r="O3670" i="2" a="1"/>
  <c r="O3670" i="2" s="1"/>
  <c r="O3671" i="2" a="1"/>
  <c r="O3671" i="2" s="1"/>
  <c r="O3672" i="2" a="1"/>
  <c r="O3672" i="2" s="1"/>
  <c r="O3673" i="2" a="1"/>
  <c r="O3673" i="2" s="1"/>
  <c r="O3674" i="2" a="1"/>
  <c r="O3674" i="2" s="1"/>
  <c r="O3675" i="2" a="1"/>
  <c r="O3675" i="2" s="1"/>
  <c r="O3676" i="2" a="1"/>
  <c r="O3676" i="2" s="1"/>
  <c r="O3677" i="2" a="1"/>
  <c r="O3677" i="2"/>
  <c r="O3678" i="2" a="1"/>
  <c r="O3678" i="2" s="1"/>
  <c r="O3679" i="2" a="1"/>
  <c r="O3679" i="2" s="1"/>
  <c r="O3680" i="2" a="1"/>
  <c r="O3680" i="2"/>
  <c r="O3681" i="2" a="1"/>
  <c r="O3681" i="2" s="1"/>
  <c r="O3682" i="2" a="1"/>
  <c r="O3682" i="2" s="1"/>
  <c r="O3683" i="2" a="1"/>
  <c r="O3683" i="2"/>
  <c r="O3684" i="2" a="1"/>
  <c r="O3684" i="2"/>
  <c r="O3685" i="2" a="1"/>
  <c r="O3685" i="2"/>
  <c r="O3686" i="2" a="1"/>
  <c r="O3686" i="2" s="1"/>
  <c r="O3687" i="2" a="1"/>
  <c r="O3687" i="2" s="1"/>
  <c r="O3688" i="2" a="1"/>
  <c r="O3688" i="2"/>
  <c r="O3689" i="2" a="1"/>
  <c r="O3689" i="2" s="1"/>
  <c r="O3690" i="2" a="1"/>
  <c r="O3690" i="2"/>
  <c r="O3691" i="2" a="1"/>
  <c r="O3691" i="2" s="1"/>
  <c r="O3692" i="2" a="1"/>
  <c r="O3692" i="2" s="1"/>
  <c r="O3693" i="2" a="1"/>
  <c r="O3693" i="2" s="1"/>
  <c r="O3694" i="2" a="1"/>
  <c r="O3694" i="2" s="1"/>
  <c r="O3695" i="2" a="1"/>
  <c r="O3695" i="2" s="1"/>
  <c r="O3696" i="2" a="1"/>
  <c r="O3696" i="2" s="1"/>
  <c r="O3697" i="2" a="1"/>
  <c r="O3697" i="2" s="1"/>
  <c r="O3698" i="2" a="1"/>
  <c r="O3698" i="2"/>
  <c r="O3699" i="2" a="1"/>
  <c r="O3699" i="2"/>
  <c r="O3700" i="2" a="1"/>
  <c r="O3700" i="2" s="1"/>
  <c r="O3701" i="2" a="1"/>
  <c r="O3701" i="2"/>
  <c r="O3702" i="2" a="1"/>
  <c r="O3702" i="2" s="1"/>
  <c r="O3703" i="2" a="1"/>
  <c r="O3703" i="2" s="1"/>
  <c r="O3704" i="2" a="1"/>
  <c r="O3704" i="2"/>
  <c r="O3705" i="2" a="1"/>
  <c r="O3705" i="2" s="1"/>
  <c r="O3706" i="2" a="1"/>
  <c r="O3706" i="2" s="1"/>
  <c r="O3707" i="2" a="1"/>
  <c r="O3707" i="2" s="1"/>
  <c r="O3708" i="2" a="1"/>
  <c r="O3708" i="2"/>
  <c r="O3709" i="2" a="1"/>
  <c r="O3709" i="2"/>
  <c r="O3710" i="2" a="1"/>
  <c r="O3710" i="2" s="1"/>
  <c r="O3711" i="2" a="1"/>
  <c r="O3711" i="2" s="1"/>
  <c r="O3712" i="2" a="1"/>
  <c r="O3712" i="2" s="1"/>
  <c r="O3713" i="2" a="1"/>
  <c r="O3713" i="2" s="1"/>
  <c r="O3714" i="2" a="1"/>
  <c r="O3714" i="2"/>
  <c r="O3715" i="2" a="1"/>
  <c r="O3715" i="2"/>
  <c r="O3716" i="2" a="1"/>
  <c r="O3716" i="2"/>
  <c r="O3717" i="2" a="1"/>
  <c r="O3717" i="2" s="1"/>
  <c r="O3718" i="2" a="1"/>
  <c r="O3718" i="2" s="1"/>
  <c r="O3719" i="2" a="1"/>
  <c r="O3719" i="2" s="1"/>
  <c r="O3720" i="2" a="1"/>
  <c r="O3720" i="2"/>
  <c r="O3721" i="2" a="1"/>
  <c r="O3721" i="2" s="1"/>
  <c r="O3722" i="2" a="1"/>
  <c r="O3722" i="2" s="1"/>
  <c r="O3723" i="2" a="1"/>
  <c r="O3723" i="2" s="1"/>
  <c r="O3724" i="2" a="1"/>
  <c r="O3724" i="2"/>
  <c r="O3725" i="2" a="1"/>
  <c r="O3725" i="2" s="1"/>
  <c r="O3726" i="2" a="1"/>
  <c r="O3726" i="2" s="1"/>
  <c r="O3727" i="2" a="1"/>
  <c r="O3727" i="2" s="1"/>
  <c r="O3728" i="2" a="1"/>
  <c r="O3728" i="2" s="1"/>
  <c r="O3729" i="2" a="1"/>
  <c r="O3729" i="2" s="1"/>
  <c r="O3730" i="2" a="1"/>
  <c r="O3730" i="2"/>
  <c r="O3731" i="2" a="1"/>
  <c r="O3731" i="2" s="1"/>
  <c r="O3732" i="2" a="1"/>
  <c r="O3732" i="2"/>
  <c r="O3733" i="2" a="1"/>
  <c r="O3733" i="2"/>
  <c r="O3734" i="2" a="1"/>
  <c r="O3734" i="2" s="1"/>
  <c r="O3735" i="2" a="1"/>
  <c r="O3735" i="2" s="1"/>
  <c r="O3736" i="2" a="1"/>
  <c r="O3736" i="2"/>
  <c r="O3737" i="2" a="1"/>
  <c r="O3737" i="2" s="1"/>
  <c r="O3738" i="2" a="1"/>
  <c r="O3738" i="2" s="1"/>
  <c r="O3739" i="2" a="1"/>
  <c r="O3739" i="2" s="1"/>
  <c r="O3740" i="2" a="1"/>
  <c r="O3740" i="2"/>
  <c r="O3741" i="2" a="1"/>
  <c r="O3741" i="2" s="1"/>
  <c r="O3742" i="2" a="1"/>
  <c r="O3742" i="2" s="1"/>
  <c r="O3743" i="2" a="1"/>
  <c r="O3743" i="2" s="1"/>
  <c r="O3744" i="2" a="1"/>
  <c r="O3744" i="2"/>
  <c r="O3745" i="2" a="1"/>
  <c r="O3745" i="2" s="1"/>
  <c r="O3746" i="2" a="1"/>
  <c r="O3746" i="2"/>
  <c r="O3747" i="2" a="1"/>
  <c r="O3747" i="2" s="1"/>
  <c r="O3748" i="2" a="1"/>
  <c r="O3748" i="2" s="1"/>
  <c r="O3749" i="2" a="1"/>
  <c r="O3749" i="2" s="1"/>
  <c r="O3750" i="2" a="1"/>
  <c r="O3750" i="2" s="1"/>
  <c r="O3751" i="2" a="1"/>
  <c r="O3751" i="2" s="1"/>
  <c r="O3752" i="2" a="1"/>
  <c r="O3752" i="2"/>
  <c r="O3753" i="2" a="1"/>
  <c r="O3753" i="2" s="1"/>
  <c r="O3754" i="2" a="1"/>
  <c r="O3754" i="2" s="1"/>
  <c r="O3755" i="2" a="1"/>
  <c r="O3755" i="2" s="1"/>
  <c r="O3756" i="2" a="1"/>
  <c r="O3756" i="2"/>
  <c r="O3757" i="2" a="1"/>
  <c r="O3757" i="2"/>
  <c r="O3758" i="2" a="1"/>
  <c r="O3758" i="2" s="1"/>
  <c r="O3759" i="2" a="1"/>
  <c r="O3759" i="2" s="1"/>
  <c r="O3760" i="2" a="1"/>
  <c r="O3760" i="2"/>
  <c r="O3761" i="2" a="1"/>
  <c r="O3761" i="2" s="1"/>
  <c r="O3762" i="2" a="1"/>
  <c r="O3762" i="2"/>
  <c r="O3763" i="2" a="1"/>
  <c r="O3763" i="2"/>
  <c r="O3764" i="2" a="1"/>
  <c r="O3764" i="2"/>
  <c r="O3765" i="2" a="1"/>
  <c r="O3765" i="2"/>
  <c r="O3766" i="2" a="1"/>
  <c r="O3766" i="2" s="1"/>
  <c r="O3767" i="2" a="1"/>
  <c r="O3767" i="2" s="1"/>
  <c r="O3768" i="2" a="1"/>
  <c r="O3768" i="2"/>
  <c r="O3769" i="2" a="1"/>
  <c r="O3769" i="2" s="1"/>
  <c r="O3770" i="2" a="1"/>
  <c r="O3770" i="2"/>
  <c r="O3771" i="2" a="1"/>
  <c r="O3771" i="2" s="1"/>
  <c r="O3772" i="2" a="1"/>
  <c r="O3772" i="2" s="1"/>
  <c r="O3773" i="2" a="1"/>
  <c r="O3773" i="2" s="1"/>
  <c r="O3774" i="2" a="1"/>
  <c r="O3774" i="2" s="1"/>
  <c r="O3775" i="2" a="1"/>
  <c r="O3775" i="2" s="1"/>
  <c r="O3776" i="2" a="1"/>
  <c r="O3776" i="2"/>
  <c r="O3777" i="2" a="1"/>
  <c r="O3777" i="2" s="1"/>
  <c r="O3778" i="2" a="1"/>
  <c r="O3778" i="2"/>
  <c r="O3779" i="2" a="1"/>
  <c r="O3779" i="2"/>
  <c r="O3780" i="2" a="1"/>
  <c r="O3780" i="2" s="1"/>
  <c r="O3781" i="2" a="1"/>
  <c r="O3781" i="2"/>
  <c r="O3782" i="2" a="1"/>
  <c r="O3782" i="2" s="1"/>
  <c r="O3783" i="2" a="1"/>
  <c r="O3783" i="2" s="1"/>
  <c r="O3784" i="2" a="1"/>
  <c r="O3784" i="2"/>
  <c r="O3785" i="2" a="1"/>
  <c r="O3785" i="2" s="1"/>
  <c r="O3786" i="2" a="1"/>
  <c r="O3786" i="2"/>
  <c r="O3787" i="2" a="1"/>
  <c r="O3787" i="2" s="1"/>
  <c r="O3788" i="2" a="1"/>
  <c r="O3788" i="2"/>
  <c r="O3789" i="2" a="1"/>
  <c r="O3789" i="2"/>
  <c r="O3790" i="2" a="1"/>
  <c r="O3790" i="2" s="1"/>
  <c r="O3791" i="2" a="1"/>
  <c r="O3791" i="2" s="1"/>
  <c r="O3792" i="2" a="1"/>
  <c r="O3792" i="2" s="1"/>
  <c r="O3793" i="2" a="1"/>
  <c r="O3793" i="2" s="1"/>
  <c r="O3794" i="2" a="1"/>
  <c r="O3794" i="2"/>
  <c r="O3795" i="2" a="1"/>
  <c r="O3795" i="2"/>
  <c r="O3796" i="2" a="1"/>
  <c r="O3796" i="2" s="1"/>
  <c r="O3797" i="2" a="1"/>
  <c r="O3797" i="2" s="1"/>
  <c r="O3798" i="2" a="1"/>
  <c r="O3798" i="2" s="1"/>
  <c r="O3799" i="2" a="1"/>
  <c r="O3799" i="2" s="1"/>
  <c r="O3800" i="2" a="1"/>
  <c r="O3800" i="2"/>
  <c r="O3801" i="2" a="1"/>
  <c r="O3801" i="2" s="1"/>
  <c r="O3802" i="2" a="1"/>
  <c r="O3802" i="2" s="1"/>
  <c r="O3803" i="2" a="1"/>
  <c r="O3803" i="2" s="1"/>
  <c r="O3804" i="2" a="1"/>
  <c r="O3804" i="2" s="1"/>
  <c r="O3805" i="2" a="1"/>
  <c r="O3805" i="2"/>
  <c r="O3806" i="2" a="1"/>
  <c r="O3806" i="2" s="1"/>
  <c r="O3807" i="2" a="1"/>
  <c r="O3807" i="2" s="1"/>
  <c r="O3808" i="2" a="1"/>
  <c r="O3808" i="2" s="1"/>
  <c r="O3809" i="2" a="1"/>
  <c r="O3809" i="2" s="1"/>
  <c r="O3810" i="2" a="1"/>
  <c r="O3810" i="2" s="1"/>
  <c r="O3811" i="2" a="1"/>
  <c r="O3811" i="2"/>
  <c r="O3812" i="2" a="1"/>
  <c r="O3812" i="2"/>
  <c r="O3813" i="2" a="1"/>
  <c r="O3813" i="2"/>
  <c r="O3814" i="2" a="1"/>
  <c r="O3814" i="2" s="1"/>
  <c r="O3815" i="2" a="1"/>
  <c r="O3815" i="2" s="1"/>
  <c r="O3816" i="2" a="1"/>
  <c r="O3816" i="2" s="1"/>
  <c r="O3817" i="2" a="1"/>
  <c r="O3817" i="2" s="1"/>
  <c r="O3818" i="2" a="1"/>
  <c r="O3818" i="2"/>
  <c r="O3819" i="2" a="1"/>
  <c r="O3819" i="2" s="1"/>
  <c r="O3820" i="2" a="1"/>
  <c r="O3820" i="2" s="1"/>
  <c r="O3821" i="2" a="1"/>
  <c r="O3821" i="2" s="1"/>
  <c r="O3822" i="2" a="1"/>
  <c r="O3822" i="2" s="1"/>
  <c r="O3823" i="2" a="1"/>
  <c r="O3823" i="2" s="1"/>
  <c r="O3824" i="2" a="1"/>
  <c r="O3824" i="2" s="1"/>
  <c r="O3825" i="2" a="1"/>
  <c r="O3825" i="2" s="1"/>
  <c r="O3826" i="2" a="1"/>
  <c r="O3826" i="2" s="1"/>
  <c r="O3827" i="2" a="1"/>
  <c r="O3827" i="2"/>
  <c r="O3828" i="2" a="1"/>
  <c r="O3828" i="2"/>
  <c r="O3829" i="2" a="1"/>
  <c r="O3829" i="2"/>
  <c r="O3830" i="2" a="1"/>
  <c r="O3830" i="2" s="1"/>
  <c r="O3831" i="2" a="1"/>
  <c r="O3831" i="2" s="1"/>
  <c r="O3832" i="2" a="1"/>
  <c r="O3832" i="2"/>
  <c r="O3833" i="2" a="1"/>
  <c r="O3833" i="2" s="1"/>
  <c r="O3834" i="2" a="1"/>
  <c r="O3834" i="2" s="1"/>
  <c r="O3835" i="2" a="1"/>
  <c r="O3835" i="2" s="1"/>
  <c r="O3836" i="2" a="1"/>
  <c r="O3836" i="2" s="1"/>
  <c r="O3837" i="2" a="1"/>
  <c r="O3837" i="2"/>
  <c r="O3838" i="2" a="1"/>
  <c r="O3838" i="2" s="1"/>
  <c r="O3839" i="2" a="1"/>
  <c r="O3839" i="2" s="1"/>
  <c r="O3840" i="2" a="1"/>
  <c r="O3840" i="2" s="1"/>
  <c r="O3841" i="2" a="1"/>
  <c r="O3841" i="2" s="1"/>
  <c r="O3842" i="2" a="1"/>
  <c r="O3842" i="2"/>
  <c r="O3843" i="2" a="1"/>
  <c r="O3843" i="2"/>
  <c r="O3844" i="2" a="1"/>
  <c r="O3844" i="2"/>
  <c r="O3845" i="2" a="1"/>
  <c r="O3845" i="2" s="1"/>
  <c r="O3846" i="2" a="1"/>
  <c r="O3846" i="2" s="1"/>
  <c r="O3847" i="2" a="1"/>
  <c r="O3847" i="2" s="1"/>
  <c r="O3848" i="2" a="1"/>
  <c r="O3848" i="2"/>
  <c r="O3849" i="2" a="1"/>
  <c r="O3849" i="2" s="1"/>
  <c r="O3850" i="2" a="1"/>
  <c r="O3850" i="2" s="1"/>
  <c r="O3851" i="2" a="1"/>
  <c r="O3851" i="2" s="1"/>
  <c r="O3852" i="2" a="1"/>
  <c r="O3852" i="2"/>
  <c r="O3853" i="2" a="1"/>
  <c r="O3853" i="2" s="1"/>
  <c r="O3854" i="2" a="1"/>
  <c r="O3854" i="2" s="1"/>
  <c r="O3855" i="2" a="1"/>
  <c r="O3855" i="2" s="1"/>
  <c r="O3856" i="2" a="1"/>
  <c r="O3856" i="2" s="1"/>
  <c r="O3857" i="2" a="1"/>
  <c r="O3857" i="2" s="1"/>
  <c r="O3858" i="2" a="1"/>
  <c r="O3858" i="2"/>
  <c r="O3859" i="2" a="1"/>
  <c r="O3859" i="2"/>
  <c r="O3860" i="2" a="1"/>
  <c r="O3860" i="2"/>
  <c r="O3861" i="2" a="1"/>
  <c r="O3861" i="2"/>
  <c r="O3862" i="2" a="1"/>
  <c r="O3862" i="2" s="1"/>
  <c r="O3863" i="2" a="1"/>
  <c r="O3863" i="2" s="1"/>
  <c r="O3864" i="2" a="1"/>
  <c r="O3864" i="2"/>
  <c r="O3865" i="2" a="1"/>
  <c r="O3865" i="2" s="1"/>
  <c r="O3866" i="2" a="1"/>
  <c r="O3866" i="2" s="1"/>
  <c r="O3867" i="2" a="1"/>
  <c r="O3867" i="2" s="1"/>
  <c r="O3868" i="2" a="1"/>
  <c r="O3868" i="2" s="1"/>
  <c r="O3869" i="2" a="1"/>
  <c r="O3869" i="2" s="1"/>
  <c r="O3870" i="2" a="1"/>
  <c r="O3870" i="2" s="1"/>
  <c r="O3871" i="2" a="1"/>
  <c r="O3871" i="2" s="1"/>
  <c r="O3872" i="2" a="1"/>
  <c r="O3872" i="2"/>
  <c r="O3873" i="2" a="1"/>
  <c r="O3873" i="2" s="1"/>
  <c r="O3874" i="2" a="1"/>
  <c r="O3874" i="2"/>
  <c r="O3875" i="2" a="1"/>
  <c r="O3875" i="2"/>
  <c r="O3876" i="2" a="1"/>
  <c r="O3876" i="2"/>
  <c r="O3877" i="2" a="1"/>
  <c r="O3877" i="2" s="1"/>
  <c r="O3878" i="2" a="1"/>
  <c r="O3878" i="2" s="1"/>
  <c r="O3879" i="2" a="1"/>
  <c r="O3879" i="2" s="1"/>
  <c r="O3880" i="2" a="1"/>
  <c r="O3880" i="2"/>
  <c r="O3881" i="2" a="1"/>
  <c r="O3881" i="2" s="1"/>
  <c r="O3882" i="2" a="1"/>
  <c r="O3882" i="2" s="1"/>
  <c r="O3883" i="2" a="1"/>
  <c r="O3883" i="2" s="1"/>
  <c r="O3884" i="2" a="1"/>
  <c r="O3884" i="2" s="1"/>
  <c r="O3885" i="2" a="1"/>
  <c r="O3885" i="2"/>
  <c r="O3886" i="2" a="1"/>
  <c r="O3886" i="2" s="1"/>
  <c r="O3887" i="2" a="1"/>
  <c r="O3887" i="2" s="1"/>
  <c r="O3888" i="2" a="1"/>
  <c r="O3888" i="2" s="1"/>
  <c r="O3889" i="2" a="1"/>
  <c r="O3889" i="2" s="1"/>
  <c r="O3890" i="2" a="1"/>
  <c r="O3890" i="2"/>
  <c r="O3891" i="2" a="1"/>
  <c r="O3891" i="2"/>
  <c r="O3892" i="2" a="1"/>
  <c r="O3892" i="2"/>
  <c r="O3893" i="2" a="1"/>
  <c r="O3893" i="2"/>
  <c r="O3894" i="2" a="1"/>
  <c r="O3894" i="2" s="1"/>
  <c r="O3895" i="2" a="1"/>
  <c r="O3895" i="2" s="1"/>
  <c r="O3896" i="2" a="1"/>
  <c r="O3896" i="2"/>
  <c r="O3897" i="2" a="1"/>
  <c r="O3897" i="2" s="1"/>
  <c r="O3898" i="2" a="1"/>
  <c r="O3898" i="2" s="1"/>
  <c r="O3899" i="2" a="1"/>
  <c r="O3899" i="2" s="1"/>
  <c r="O3900" i="2" a="1"/>
  <c r="O3900" i="2" s="1"/>
  <c r="O3901" i="2" a="1"/>
  <c r="O3901" i="2" s="1"/>
  <c r="O3902" i="2" a="1"/>
  <c r="O3902" i="2" s="1"/>
  <c r="O3903" i="2" a="1"/>
  <c r="O3903" i="2" s="1"/>
  <c r="O3904" i="2" a="1"/>
  <c r="O3904" i="2"/>
  <c r="O3905" i="2" a="1"/>
  <c r="O3905" i="2" s="1"/>
  <c r="O3906" i="2" a="1"/>
  <c r="O3906" i="2"/>
  <c r="O3907" i="2" a="1"/>
  <c r="O3907" i="2" s="1"/>
  <c r="O3908" i="2" a="1"/>
  <c r="O3908" i="2"/>
  <c r="O3909" i="2" a="1"/>
  <c r="O3909" i="2"/>
  <c r="O3910" i="2" a="1"/>
  <c r="O3910" i="2" s="1"/>
  <c r="O3911" i="2" a="1"/>
  <c r="O3911" i="2" s="1"/>
  <c r="O3912" i="2" a="1"/>
  <c r="O3912" i="2"/>
  <c r="O3913" i="2" a="1"/>
  <c r="O3913" i="2" s="1"/>
  <c r="O3914" i="2" a="1"/>
  <c r="O3914" i="2"/>
  <c r="O3915" i="2" a="1"/>
  <c r="O3915" i="2"/>
  <c r="O3916" i="2" a="1"/>
  <c r="O3916" i="2" s="1"/>
  <c r="O3917" i="2" a="1"/>
  <c r="O3917" i="2"/>
  <c r="O3918" i="2" a="1"/>
  <c r="O3918" i="2" s="1"/>
  <c r="O3919" i="2" a="1"/>
  <c r="O3919" i="2" s="1"/>
  <c r="O3920" i="2" a="1"/>
  <c r="O3920" i="2" s="1"/>
  <c r="O3921" i="2" a="1"/>
  <c r="O3921" i="2" s="1"/>
  <c r="O3922" i="2" a="1"/>
  <c r="O3922" i="2"/>
  <c r="O3923" i="2" a="1"/>
  <c r="O3923" i="2"/>
  <c r="O3924" i="2" a="1"/>
  <c r="O3924" i="2"/>
  <c r="O3925" i="2" a="1"/>
  <c r="O3925" i="2"/>
  <c r="O3926" i="2" a="1"/>
  <c r="O3926" i="2" s="1"/>
  <c r="O3927" i="2" a="1"/>
  <c r="O3927" i="2" s="1"/>
  <c r="O3928" i="2" a="1"/>
  <c r="O3928" i="2"/>
  <c r="O3929" i="2" a="1"/>
  <c r="O3929" i="2" s="1"/>
  <c r="O3930" i="2" a="1"/>
  <c r="O3930" i="2" s="1"/>
  <c r="O3931" i="2" a="1"/>
  <c r="O3931" i="2" s="1"/>
  <c r="O3932" i="2" a="1"/>
  <c r="O3932" i="2" s="1"/>
  <c r="O3933" i="2" a="1"/>
  <c r="O3933" i="2" s="1"/>
  <c r="O3934" i="2" a="1"/>
  <c r="O3934" i="2" s="1"/>
  <c r="O3935" i="2" a="1"/>
  <c r="O3935" i="2" s="1"/>
  <c r="O3936" i="2" a="1"/>
  <c r="O3936" i="2"/>
  <c r="O3937" i="2" a="1"/>
  <c r="O3937" i="2" s="1"/>
  <c r="O3938" i="2" a="1"/>
  <c r="O3938" i="2"/>
  <c r="O3939" i="2" a="1"/>
  <c r="O3939" i="2"/>
  <c r="O3940" i="2" a="1"/>
  <c r="O3940" i="2"/>
  <c r="O3941" i="2" a="1"/>
  <c r="O3941" i="2"/>
  <c r="O3942" i="2" a="1"/>
  <c r="O3942" i="2" s="1"/>
  <c r="O3943" i="2" a="1"/>
  <c r="O3943" i="2" s="1"/>
  <c r="O3944" i="2" a="1"/>
  <c r="O3944" i="2"/>
  <c r="O3945" i="2" a="1"/>
  <c r="O3945" i="2" s="1"/>
  <c r="O3946" i="2" a="1"/>
  <c r="O3946" i="2"/>
  <c r="O3947" i="2" a="1"/>
  <c r="O3947" i="2" s="1"/>
  <c r="O3948" i="2" a="1"/>
  <c r="O3948" i="2" s="1"/>
  <c r="O3949" i="2" a="1"/>
  <c r="O3949" i="2" s="1"/>
  <c r="O3950" i="2" a="1"/>
  <c r="O3950" i="2" s="1"/>
  <c r="O3951" i="2" a="1"/>
  <c r="O3951" i="2" s="1"/>
  <c r="O3952" i="2" a="1"/>
  <c r="O3952" i="2" s="1"/>
  <c r="O3953" i="2" a="1"/>
  <c r="O3953" i="2" s="1"/>
  <c r="O3954" i="2" a="1"/>
  <c r="O3954" i="2" s="1"/>
  <c r="O3955" i="2" a="1"/>
  <c r="O3955" i="2"/>
  <c r="O3956" i="2" a="1"/>
  <c r="O3956" i="2" s="1"/>
  <c r="O3957" i="2" a="1"/>
  <c r="O3957" i="2" s="1"/>
  <c r="O3958" i="2" a="1"/>
  <c r="O3958" i="2" s="1"/>
  <c r="O3959" i="2" a="1"/>
  <c r="O3959" i="2" s="1"/>
  <c r="O3960" i="2" a="1"/>
  <c r="O3960" i="2" s="1"/>
  <c r="O3961" i="2" a="1"/>
  <c r="O3961" i="2"/>
  <c r="O3962" i="2" a="1"/>
  <c r="O3962" i="2" s="1"/>
  <c r="O3963" i="2" a="1"/>
  <c r="O3963" i="2" s="1"/>
  <c r="O3964" i="2" a="1"/>
  <c r="O3964" i="2" s="1"/>
  <c r="O3965" i="2" a="1"/>
  <c r="O3965" i="2" s="1"/>
  <c r="O3966" i="2" a="1"/>
  <c r="O3966" i="2" s="1"/>
  <c r="O3967" i="2" a="1"/>
  <c r="O3967" i="2" s="1"/>
  <c r="O3968" i="2" a="1"/>
  <c r="O3968" i="2"/>
  <c r="O3969" i="2" a="1"/>
  <c r="O3969" i="2" s="1"/>
  <c r="O3970" i="2" a="1"/>
  <c r="O3970" i="2"/>
  <c r="O3971" i="2" a="1"/>
  <c r="O3971" i="2"/>
  <c r="O3972" i="2" a="1"/>
  <c r="O3972" i="2" s="1"/>
  <c r="O3973" i="2" a="1"/>
  <c r="O3973" i="2" s="1"/>
  <c r="O3974" i="2" a="1"/>
  <c r="O3974" i="2" s="1"/>
  <c r="O3975" i="2" a="1"/>
  <c r="O3975" i="2" s="1"/>
  <c r="O3976" i="2" a="1"/>
  <c r="O3976" i="2" s="1"/>
  <c r="O3977" i="2" a="1"/>
  <c r="O3977" i="2"/>
  <c r="O3978" i="2" a="1"/>
  <c r="O3978" i="2"/>
  <c r="O3979" i="2" a="1"/>
  <c r="O3979" i="2"/>
  <c r="O3980" i="2" a="1"/>
  <c r="O3980" i="2" s="1"/>
  <c r="O3981" i="2" a="1"/>
  <c r="O3981" i="2" s="1"/>
  <c r="O3982" i="2" a="1"/>
  <c r="O3982" i="2" s="1"/>
  <c r="O3983" i="2" a="1"/>
  <c r="O3983" i="2" s="1"/>
  <c r="O3984" i="2" a="1"/>
  <c r="O3984" i="2"/>
  <c r="O3985" i="2" a="1"/>
  <c r="O3985" i="2" s="1"/>
  <c r="O3986" i="2" a="1"/>
  <c r="O3986" i="2" s="1"/>
  <c r="O3987" i="2" a="1"/>
  <c r="O3987" i="2"/>
  <c r="O3988" i="2" a="1"/>
  <c r="O3988" i="2" s="1"/>
  <c r="O3989" i="2" a="1"/>
  <c r="O3989" i="2" s="1"/>
  <c r="O3990" i="2" a="1"/>
  <c r="O3990" i="2" s="1"/>
  <c r="O3991" i="2" a="1"/>
  <c r="O3991" i="2" s="1"/>
  <c r="O3992" i="2" a="1"/>
  <c r="O3992" i="2"/>
  <c r="O3993" i="2" a="1"/>
  <c r="O3993" i="2" s="1"/>
  <c r="O3994" i="2" a="1"/>
  <c r="O3994" i="2" s="1"/>
  <c r="O3995" i="2" a="1"/>
  <c r="O3995" i="2" s="1"/>
  <c r="O3996" i="2" a="1"/>
  <c r="O3996" i="2" s="1"/>
  <c r="O3997" i="2" a="1"/>
  <c r="O3997" i="2" s="1"/>
  <c r="O3998" i="2" a="1"/>
  <c r="O3998" i="2" s="1"/>
  <c r="O3999" i="2" a="1"/>
  <c r="O3999" i="2" s="1"/>
  <c r="O4000" i="2" a="1"/>
  <c r="O4000" i="2"/>
  <c r="O4001" i="2" a="1"/>
  <c r="O4001" i="2" s="1"/>
  <c r="O4002" i="2" a="1"/>
  <c r="O4002" i="2" s="1"/>
  <c r="O4003" i="2" a="1"/>
  <c r="O4003" i="2" s="1"/>
  <c r="O4004" i="2" a="1"/>
  <c r="O4004" i="2" s="1"/>
  <c r="O4005" i="2" a="1"/>
  <c r="O4005" i="2" s="1"/>
  <c r="O4006" i="2" a="1"/>
  <c r="O4006" i="2" s="1"/>
  <c r="O4007" i="2" a="1"/>
  <c r="O4007" i="2" s="1"/>
  <c r="O4008" i="2" a="1"/>
  <c r="O4008" i="2" s="1"/>
  <c r="O4009" i="2" a="1"/>
  <c r="O4009" i="2"/>
  <c r="O4010" i="2" a="1"/>
  <c r="O4010" i="2"/>
  <c r="O4011" i="2" a="1"/>
  <c r="O4011" i="2"/>
  <c r="O4012" i="2" a="1"/>
  <c r="O4012" i="2" s="1"/>
  <c r="O4013" i="2" a="1"/>
  <c r="O4013" i="2" s="1"/>
  <c r="O4014" i="2" a="1"/>
  <c r="O4014" i="2" s="1"/>
  <c r="O4015" i="2" a="1"/>
  <c r="O4015" i="2" s="1"/>
  <c r="O4016" i="2" a="1"/>
  <c r="O4016" i="2" s="1"/>
  <c r="O4017" i="2" a="1"/>
  <c r="O4017" i="2" s="1"/>
  <c r="O4018" i="2" a="1"/>
  <c r="O4018" i="2" s="1"/>
  <c r="O4019" i="2" a="1"/>
  <c r="O4019" i="2"/>
  <c r="O4020" i="2" a="1"/>
  <c r="O4020" i="2" s="1"/>
  <c r="O4021" i="2" a="1"/>
  <c r="O4021" i="2" s="1"/>
  <c r="O4022" i="2" a="1"/>
  <c r="O4022" i="2" s="1"/>
  <c r="O4023" i="2" a="1"/>
  <c r="O4023" i="2" s="1"/>
  <c r="O4024" i="2" a="1"/>
  <c r="O4024" i="2"/>
  <c r="O4025" i="2" a="1"/>
  <c r="O4025" i="2" s="1"/>
  <c r="O4026" i="2" a="1"/>
  <c r="O4026" i="2" s="1"/>
  <c r="O4027" i="2" a="1"/>
  <c r="O4027" i="2" s="1"/>
  <c r="O4028" i="2" a="1"/>
  <c r="O4028" i="2" s="1"/>
  <c r="O4029" i="2" a="1"/>
  <c r="O4029" i="2" s="1"/>
  <c r="O4030" i="2" a="1"/>
  <c r="O4030" i="2" s="1"/>
  <c r="O4031" i="2" a="1"/>
  <c r="O4031" i="2" s="1"/>
  <c r="O4032" i="2" a="1"/>
  <c r="O4032" i="2"/>
  <c r="O4033" i="2" a="1"/>
  <c r="O4033" i="2"/>
  <c r="O4034" i="2" a="1"/>
  <c r="O4034" i="2"/>
  <c r="O4035" i="2" a="1"/>
  <c r="O4035" i="2"/>
  <c r="O4036" i="2" a="1"/>
  <c r="O4036" i="2" s="1"/>
  <c r="O4037" i="2" a="1"/>
  <c r="O4037" i="2" s="1"/>
  <c r="O4038" i="2" a="1"/>
  <c r="O4038" i="2" s="1"/>
  <c r="O4039" i="2" a="1"/>
  <c r="O4039" i="2" s="1"/>
  <c r="O4040" i="2" a="1"/>
  <c r="O4040" i="2" s="1"/>
  <c r="O4041" i="2" a="1"/>
  <c r="O4041" i="2"/>
  <c r="O4042" i="2" a="1"/>
  <c r="O4042" i="2"/>
  <c r="O4043" i="2" a="1"/>
  <c r="O4043" i="2" s="1"/>
  <c r="O4044" i="2" a="1"/>
  <c r="O4044" i="2" s="1"/>
  <c r="O4045" i="2" a="1"/>
  <c r="O4045" i="2" s="1"/>
  <c r="O4046" i="2" a="1"/>
  <c r="O4046" i="2" s="1"/>
  <c r="O4047" i="2" a="1"/>
  <c r="O4047" i="2" s="1"/>
  <c r="O4048" i="2" a="1"/>
  <c r="O4048" i="2"/>
  <c r="O4049" i="2" a="1"/>
  <c r="O4049" i="2" s="1"/>
  <c r="O4050" i="2" a="1"/>
  <c r="O4050" i="2" s="1"/>
  <c r="O4051" i="2" a="1"/>
  <c r="O4051" i="2"/>
  <c r="O4052" i="2" a="1"/>
  <c r="O4052" i="2" s="1"/>
  <c r="O4053" i="2" a="1"/>
  <c r="O4053" i="2" s="1"/>
  <c r="O4054" i="2" a="1"/>
  <c r="O4054" i="2" s="1"/>
  <c r="O4055" i="2" a="1"/>
  <c r="O4055" i="2" s="1"/>
  <c r="O4056" i="2" a="1"/>
  <c r="O4056" i="2" s="1"/>
  <c r="O4057" i="2" a="1"/>
  <c r="O4057" i="2" s="1"/>
  <c r="O4058" i="2" a="1"/>
  <c r="O4058" i="2" s="1"/>
  <c r="O4059" i="2" a="1"/>
  <c r="O4059" i="2" s="1"/>
  <c r="O4060" i="2" a="1"/>
  <c r="O4060" i="2" s="1"/>
  <c r="O4061" i="2" a="1"/>
  <c r="O4061" i="2" s="1"/>
  <c r="O4062" i="2" a="1"/>
  <c r="O4062" i="2" s="1"/>
  <c r="O4063" i="2" a="1"/>
  <c r="O4063" i="2" s="1"/>
  <c r="O4064" i="2" a="1"/>
  <c r="O4064" i="2"/>
  <c r="O4065" i="2" a="1"/>
  <c r="O4065" i="2"/>
  <c r="O4066" i="2" a="1"/>
  <c r="O4066" i="2" s="1"/>
  <c r="O4067" i="2" a="1"/>
  <c r="O4067" i="2"/>
  <c r="O4068" i="2" a="1"/>
  <c r="O4068" i="2" s="1"/>
  <c r="O4069" i="2" a="1"/>
  <c r="O4069" i="2" s="1"/>
  <c r="O4070" i="2" a="1"/>
  <c r="O4070" i="2" s="1"/>
  <c r="O4071" i="2" a="1"/>
  <c r="O4071" i="2" s="1"/>
  <c r="O4072" i="2" a="1"/>
  <c r="O4072" i="2" s="1"/>
  <c r="O4073" i="2" a="1"/>
  <c r="O4073" i="2"/>
  <c r="O4074" i="2" a="1"/>
  <c r="O4074" i="2"/>
  <c r="O4075" i="2" a="1"/>
  <c r="O4075" i="2" s="1"/>
  <c r="O4076" i="2" a="1"/>
  <c r="O4076" i="2" s="1"/>
  <c r="O4077" i="2" a="1"/>
  <c r="O4077" i="2" s="1"/>
  <c r="O4078" i="2" a="1"/>
  <c r="O4078" i="2" s="1"/>
  <c r="O4079" i="2" a="1"/>
  <c r="O4079" i="2" s="1"/>
  <c r="O4080" i="2" a="1"/>
  <c r="O4080" i="2" s="1"/>
  <c r="O4081" i="2" a="1"/>
  <c r="O4081" i="2" s="1"/>
  <c r="O4082" i="2" a="1"/>
  <c r="O4082" i="2" s="1"/>
  <c r="O4083" i="2" a="1"/>
  <c r="O4083" i="2"/>
  <c r="O4084" i="2" a="1"/>
  <c r="O4084" i="2" s="1"/>
  <c r="O4085" i="2" a="1"/>
  <c r="O4085" i="2" s="1"/>
  <c r="O4086" i="2" a="1"/>
  <c r="O4086" i="2" s="1"/>
  <c r="O4087" i="2" a="1"/>
  <c r="O4087" i="2" s="1"/>
  <c r="O4088" i="2" a="1"/>
  <c r="O4088" i="2" s="1"/>
  <c r="O4089" i="2" a="1"/>
  <c r="O4089" i="2"/>
  <c r="O4090" i="2" a="1"/>
  <c r="O4090" i="2" s="1"/>
  <c r="O4091" i="2" a="1"/>
  <c r="O4091" i="2" s="1"/>
  <c r="O4092" i="2" a="1"/>
  <c r="O4092" i="2" s="1"/>
  <c r="O4093" i="2" a="1"/>
  <c r="O4093" i="2" s="1"/>
  <c r="O4094" i="2" a="1"/>
  <c r="O4094" i="2" s="1"/>
  <c r="O4095" i="2" a="1"/>
  <c r="O4095" i="2" s="1"/>
  <c r="O4096" i="2" a="1"/>
  <c r="O4096" i="2"/>
  <c r="O4097" i="2" a="1"/>
  <c r="O4097" i="2" s="1"/>
  <c r="O4098" i="2" a="1"/>
  <c r="O4098" i="2"/>
  <c r="O4099" i="2" a="1"/>
  <c r="O4099" i="2"/>
  <c r="O4100" i="2" a="1"/>
  <c r="O4100" i="2" s="1"/>
  <c r="O4101" i="2" a="1"/>
  <c r="O4101" i="2" s="1"/>
  <c r="O4102" i="2" a="1"/>
  <c r="O4102" i="2" s="1"/>
  <c r="O4103" i="2" a="1"/>
  <c r="O4103" i="2" s="1"/>
  <c r="O4104" i="2" a="1"/>
  <c r="O4104" i="2" s="1"/>
  <c r="O4105" i="2" a="1"/>
  <c r="O4105" i="2"/>
  <c r="O4106" i="2" a="1"/>
  <c r="O4106" i="2"/>
  <c r="O4107" i="2" a="1"/>
  <c r="O4107" i="2" s="1"/>
  <c r="O4108" i="2" a="1"/>
  <c r="O4108" i="2" s="1"/>
  <c r="O4109" i="2" a="1"/>
  <c r="O4109" i="2" s="1"/>
  <c r="O4110" i="2" a="1"/>
  <c r="O4110" i="2" s="1"/>
  <c r="O4111" i="2" a="1"/>
  <c r="O4111" i="2" s="1"/>
  <c r="O4112" i="2" a="1"/>
  <c r="O4112" i="2"/>
  <c r="O4113" i="2" a="1"/>
  <c r="O4113" i="2" s="1"/>
  <c r="O4114" i="2" a="1"/>
  <c r="O4114" i="2" s="1"/>
  <c r="O4115" i="2" a="1"/>
  <c r="O4115" i="2"/>
  <c r="O4116" i="2" a="1"/>
  <c r="O4116" i="2" s="1"/>
  <c r="O4117" i="2" a="1"/>
  <c r="O4117" i="2" s="1"/>
  <c r="O4118" i="2" a="1"/>
  <c r="O4118" i="2" s="1"/>
  <c r="O4119" i="2" a="1"/>
  <c r="O4119" i="2" s="1"/>
  <c r="O4120" i="2" a="1"/>
  <c r="O4120" i="2" s="1"/>
  <c r="O4121" i="2" a="1"/>
  <c r="O4121" i="2" s="1"/>
  <c r="O4122" i="2" a="1"/>
  <c r="O4122" i="2" s="1"/>
  <c r="O4123" i="2" a="1"/>
  <c r="O4123" i="2" s="1"/>
  <c r="O4124" i="2" a="1"/>
  <c r="O4124" i="2" s="1"/>
  <c r="O4125" i="2" a="1"/>
  <c r="O4125" i="2" s="1"/>
  <c r="O4126" i="2" a="1"/>
  <c r="O4126" i="2" s="1"/>
  <c r="O4127" i="2" a="1"/>
  <c r="O4127" i="2" s="1"/>
  <c r="O4128" i="2" a="1"/>
  <c r="O4128" i="2"/>
  <c r="O4129" i="2" a="1"/>
  <c r="O4129" i="2" s="1"/>
  <c r="O4130" i="2" a="1"/>
  <c r="O4130" i="2" s="1"/>
  <c r="O4131" i="2" a="1"/>
  <c r="O4131" i="2" s="1"/>
  <c r="O4132" i="2" a="1"/>
  <c r="O4132" i="2" s="1"/>
  <c r="O4133" i="2" a="1"/>
  <c r="O4133" i="2" s="1"/>
  <c r="O4134" i="2" a="1"/>
  <c r="O4134" i="2" s="1"/>
  <c r="O4135" i="2" a="1"/>
  <c r="O4135" i="2" s="1"/>
  <c r="O4136" i="2" a="1"/>
  <c r="O4136" i="2" s="1"/>
  <c r="O4137" i="2" a="1"/>
  <c r="O4137" i="2"/>
  <c r="O4138" i="2" a="1"/>
  <c r="O4138" i="2"/>
  <c r="O4139" i="2" a="1"/>
  <c r="O4139" i="2"/>
  <c r="O4140" i="2" a="1"/>
  <c r="O4140" i="2" s="1"/>
  <c r="O4141" i="2" a="1"/>
  <c r="O4141" i="2" s="1"/>
  <c r="O4142" i="2" a="1"/>
  <c r="O4142" i="2" s="1"/>
  <c r="O4143" i="2" a="1"/>
  <c r="O4143" i="2" s="1"/>
  <c r="O4144" i="2" a="1"/>
  <c r="O4144" i="2" s="1"/>
  <c r="O4145" i="2" a="1"/>
  <c r="O4145" i="2" s="1"/>
  <c r="O4146" i="2" a="1"/>
  <c r="O4146" i="2" s="1"/>
  <c r="O4147" i="2" a="1"/>
  <c r="O4147" i="2"/>
  <c r="O4148" i="2" a="1"/>
  <c r="O4148" i="2" s="1"/>
  <c r="O4149" i="2" a="1"/>
  <c r="O4149" i="2" s="1"/>
  <c r="O4150" i="2" a="1"/>
  <c r="O4150" i="2" s="1"/>
  <c r="O4151" i="2" a="1"/>
  <c r="O4151" i="2" s="1"/>
  <c r="O4152" i="2" a="1"/>
  <c r="O4152" i="2" s="1"/>
  <c r="O4153" i="2" a="1"/>
  <c r="O4153" i="2"/>
  <c r="O4154" i="2" a="1"/>
  <c r="O4154" i="2"/>
  <c r="O4155" i="2" a="1"/>
  <c r="O4155" i="2" s="1"/>
  <c r="O4156" i="2" a="1"/>
  <c r="O4156" i="2" s="1"/>
  <c r="O4157" i="2" a="1"/>
  <c r="O4157" i="2" s="1"/>
  <c r="O4158" i="2" a="1"/>
  <c r="O4158" i="2" s="1"/>
  <c r="O4159" i="2" a="1"/>
  <c r="O4159" i="2" s="1"/>
  <c r="O4160" i="2" a="1"/>
  <c r="O4160" i="2"/>
  <c r="O4161" i="2" a="1"/>
  <c r="O4161" i="2"/>
  <c r="O4162" i="2" a="1"/>
  <c r="O4162" i="2" s="1"/>
  <c r="O4163" i="2" a="1"/>
  <c r="O4163" i="2"/>
  <c r="O4164" i="2" a="1"/>
  <c r="O4164" i="2" s="1"/>
  <c r="O4165" i="2" a="1"/>
  <c r="O4165" i="2" s="1"/>
  <c r="O4166" i="2" a="1"/>
  <c r="O4166" i="2" s="1"/>
  <c r="O4167" i="2" a="1"/>
  <c r="O4167" i="2" s="1"/>
  <c r="O4168" i="2" a="1"/>
  <c r="O4168" i="2" s="1"/>
  <c r="O4169" i="2" a="1"/>
  <c r="O4169" i="2"/>
  <c r="O4170" i="2" a="1"/>
  <c r="O4170" i="2"/>
  <c r="O4171" i="2" a="1"/>
  <c r="O4171" i="2" s="1"/>
  <c r="O4172" i="2" a="1"/>
  <c r="O4172" i="2" s="1"/>
  <c r="O4173" i="2" a="1"/>
  <c r="O4173" i="2" s="1"/>
  <c r="O4174" i="2" a="1"/>
  <c r="O4174" i="2" s="1"/>
  <c r="O4175" i="2" a="1"/>
  <c r="O4175" i="2"/>
  <c r="O4176" i="2" a="1"/>
  <c r="O4176" i="2" s="1"/>
  <c r="O4177" i="2" a="1"/>
  <c r="O4177" i="2" s="1"/>
  <c r="O4178" i="2" a="1"/>
  <c r="O4178" i="2"/>
  <c r="O4179" i="2" a="1"/>
  <c r="O4179" i="2"/>
  <c r="O4180" i="2" a="1"/>
  <c r="O4180" i="2" s="1"/>
  <c r="O4181" i="2" a="1"/>
  <c r="O4181" i="2" s="1"/>
  <c r="O4182" i="2" a="1"/>
  <c r="O4182" i="2" s="1"/>
  <c r="O4183" i="2" a="1"/>
  <c r="O4183" i="2"/>
  <c r="O4184" i="2" a="1"/>
  <c r="O4184" i="2"/>
  <c r="O4185" i="2" a="1"/>
  <c r="O4185" i="2" s="1"/>
  <c r="O4186" i="2" a="1"/>
  <c r="O4186" i="2" s="1"/>
  <c r="O4187" i="2" a="1"/>
  <c r="O4187" i="2"/>
  <c r="O4188" i="2" a="1"/>
  <c r="O4188" i="2" s="1"/>
  <c r="O4189" i="2" a="1"/>
  <c r="O4189" i="2" s="1"/>
  <c r="O4190" i="2" a="1"/>
  <c r="O4190" i="2" s="1"/>
  <c r="O4191" i="2" a="1"/>
  <c r="O4191" i="2"/>
  <c r="O4192" i="2" a="1"/>
  <c r="O4192" i="2" s="1"/>
  <c r="O4193" i="2" a="1"/>
  <c r="O4193" i="2" s="1"/>
  <c r="O4194" i="2" a="1"/>
  <c r="O4194" i="2" s="1"/>
  <c r="O4195" i="2" a="1"/>
  <c r="O4195" i="2" s="1"/>
  <c r="O4196" i="2" a="1"/>
  <c r="O4196" i="2" s="1"/>
  <c r="O4197" i="2" a="1"/>
  <c r="O4197" i="2" s="1"/>
  <c r="O4198" i="2" a="1"/>
  <c r="O4198" i="2"/>
  <c r="O4199" i="2" a="1"/>
  <c r="O4199" i="2" s="1"/>
  <c r="O4200" i="2" a="1"/>
  <c r="O4200" i="2" s="1"/>
  <c r="O4201" i="2" a="1"/>
  <c r="O4201" i="2"/>
  <c r="O4202" i="2" a="1"/>
  <c r="O4202" i="2" s="1"/>
  <c r="O4203" i="2" a="1"/>
  <c r="O4203" i="2" s="1"/>
  <c r="O4204" i="2" a="1"/>
  <c r="O4204" i="2" s="1"/>
  <c r="O4205" i="2" a="1"/>
  <c r="O4205" i="2" s="1"/>
  <c r="O4206" i="2" a="1"/>
  <c r="O4206" i="2"/>
  <c r="O4207" i="2" a="1"/>
  <c r="O4207" i="2"/>
  <c r="O4208" i="2" a="1"/>
  <c r="O4208" i="2" s="1"/>
  <c r="O4209" i="2" a="1"/>
  <c r="O4209" i="2"/>
  <c r="O4210" i="2" a="1"/>
  <c r="O4210" i="2"/>
  <c r="O4211" i="2" a="1"/>
  <c r="O4211" i="2"/>
  <c r="O4212" i="2" a="1"/>
  <c r="O4212" i="2" s="1"/>
  <c r="O4213" i="2" a="1"/>
  <c r="O4213" i="2" s="1"/>
  <c r="O4214" i="2" a="1"/>
  <c r="O4214" i="2" s="1"/>
  <c r="O4215" i="2" a="1"/>
  <c r="O4215" i="2"/>
  <c r="O4216" i="2" a="1"/>
  <c r="O4216" i="2"/>
  <c r="O4217" i="2" a="1"/>
  <c r="O4217" i="2"/>
  <c r="O4218" i="2" a="1"/>
  <c r="O4218" i="2" s="1"/>
  <c r="O4219" i="2" a="1"/>
  <c r="O4219" i="2" s="1"/>
  <c r="O4220" i="2" a="1"/>
  <c r="O4220" i="2" s="1"/>
  <c r="O4221" i="2" a="1"/>
  <c r="O4221" i="2" s="1"/>
  <c r="O4222" i="2" a="1"/>
  <c r="O4222" i="2" s="1"/>
  <c r="O4223" i="2" a="1"/>
  <c r="O4223" i="2" s="1"/>
  <c r="O4224" i="2" a="1"/>
  <c r="O4224" i="2"/>
  <c r="O4225" i="2" a="1"/>
  <c r="O4225" i="2"/>
  <c r="O4226" i="2" a="1"/>
  <c r="O4226" i="2" s="1"/>
  <c r="O4227" i="2" a="1"/>
  <c r="O4227" i="2" s="1"/>
  <c r="O4228" i="2" a="1"/>
  <c r="O4228" i="2" s="1"/>
  <c r="O4229" i="2" a="1"/>
  <c r="O4229" i="2" s="1"/>
  <c r="O4230" i="2" a="1"/>
  <c r="O4230" i="2" s="1"/>
  <c r="O4231" i="2" a="1"/>
  <c r="O4231" i="2" s="1"/>
  <c r="O4232" i="2" a="1"/>
  <c r="O4232" i="2" s="1"/>
  <c r="O4233" i="2" a="1"/>
  <c r="O4233" i="2" s="1"/>
  <c r="O4234" i="2" a="1"/>
  <c r="O4234" i="2"/>
  <c r="O4235" i="2" a="1"/>
  <c r="O4235" i="2"/>
  <c r="O4236" i="2" a="1"/>
  <c r="O4236" i="2" s="1"/>
  <c r="O4237" i="2" a="1"/>
  <c r="O4237" i="2" s="1"/>
  <c r="O4238" i="2" a="1"/>
  <c r="O4238" i="2" s="1"/>
  <c r="O4239" i="2" a="1"/>
  <c r="O4239" i="2" s="1"/>
  <c r="O4240" i="2" a="1"/>
  <c r="O4240" i="2" s="1"/>
  <c r="O4241" i="2" a="1"/>
  <c r="O4241" i="2" s="1"/>
  <c r="O4242" i="2" a="1"/>
  <c r="O4242" i="2" s="1"/>
  <c r="O4243" i="2" a="1"/>
  <c r="O4243" i="2"/>
  <c r="O4244" i="2" a="1"/>
  <c r="O4244" i="2" s="1"/>
  <c r="O4245" i="2" a="1"/>
  <c r="O4245" i="2" s="1"/>
  <c r="O4246" i="2" a="1"/>
  <c r="O4246" i="2"/>
  <c r="O4247" i="2" a="1"/>
  <c r="O4247" i="2"/>
  <c r="O4248" i="2" a="1"/>
  <c r="O4248" i="2"/>
  <c r="O4249" i="2" a="1"/>
  <c r="O4249" i="2" s="1"/>
  <c r="O4250" i="2" a="1"/>
  <c r="O4250" i="2" s="1"/>
  <c r="O4251" i="2" a="1"/>
  <c r="O4251" i="2" s="1"/>
  <c r="O4252" i="2" a="1"/>
  <c r="O4252" i="2" s="1"/>
  <c r="O4253" i="2" a="1"/>
  <c r="O4253" i="2" s="1"/>
  <c r="O4254" i="2" a="1"/>
  <c r="O4254" i="2"/>
  <c r="O4255" i="2" a="1"/>
  <c r="O4255" i="2" s="1"/>
  <c r="O4256" i="2" a="1"/>
  <c r="O4256" i="2"/>
  <c r="O4257" i="2" a="1"/>
  <c r="O4257" i="2"/>
  <c r="O4258" i="2" a="1"/>
  <c r="O4258" i="2" s="1"/>
  <c r="O4259" i="2" a="1"/>
  <c r="O4259" i="2" s="1"/>
  <c r="O4260" i="2" a="1"/>
  <c r="O4260" i="2" s="1"/>
  <c r="O4261" i="2" a="1"/>
  <c r="O4261" i="2" s="1"/>
  <c r="O4262" i="2" a="1"/>
  <c r="O4262" i="2"/>
  <c r="O4263" i="2" a="1"/>
  <c r="O4263" i="2"/>
  <c r="O4264" i="2" a="1"/>
  <c r="O4264" i="2"/>
  <c r="O4265" i="2" a="1"/>
  <c r="O4265" i="2" s="1"/>
  <c r="O4266" i="2" a="1"/>
  <c r="O4266" i="2"/>
  <c r="O4267" i="2" a="1"/>
  <c r="O4267" i="2" s="1"/>
  <c r="O4268" i="2" a="1"/>
  <c r="O4268" i="2" s="1"/>
  <c r="O4269" i="2" a="1"/>
  <c r="O4269" i="2" s="1"/>
  <c r="O4270" i="2" a="1"/>
  <c r="O4270" i="2" s="1"/>
  <c r="O4271" i="2" a="1"/>
  <c r="O4271" i="2"/>
  <c r="O4272" i="2" a="1"/>
  <c r="O4272" i="2" s="1"/>
  <c r="O4273" i="2" a="1"/>
  <c r="O4273" i="2"/>
  <c r="O4274" i="2" a="1"/>
  <c r="O4274" i="2"/>
  <c r="O4275" i="2" a="1"/>
  <c r="O4275" i="2" s="1"/>
  <c r="O4276" i="2" a="1"/>
  <c r="O4276" i="2" s="1"/>
  <c r="O4277" i="2" a="1"/>
  <c r="O4277" i="2" s="1"/>
  <c r="O4278" i="2" a="1"/>
  <c r="O4278" i="2" s="1"/>
  <c r="O4279" i="2" a="1"/>
  <c r="O4279" i="2" s="1"/>
  <c r="O4280" i="2" a="1"/>
  <c r="O4280" i="2"/>
  <c r="O4281" i="2" a="1"/>
  <c r="O4281" i="2"/>
  <c r="O4282" i="2" a="1"/>
  <c r="O4282" i="2" s="1"/>
  <c r="O4283" i="2" a="1"/>
  <c r="O4283" i="2"/>
  <c r="O4284" i="2" a="1"/>
  <c r="O4284" i="2" s="1"/>
  <c r="O4285" i="2" a="1"/>
  <c r="O4285" i="2" s="1"/>
  <c r="O4286" i="2" a="1"/>
  <c r="O4286" i="2" s="1"/>
  <c r="O4287" i="2" a="1"/>
  <c r="O4287" i="2" s="1"/>
  <c r="O4288" i="2" a="1"/>
  <c r="O4288" i="2" s="1"/>
  <c r="O4289" i="2" a="1"/>
  <c r="O4289" i="2"/>
  <c r="O4290" i="2" a="1"/>
  <c r="O4290" i="2"/>
  <c r="O4291" i="2" a="1"/>
  <c r="O4291" i="2" s="1"/>
  <c r="O4292" i="2" a="1"/>
  <c r="O4292" i="2" s="1"/>
  <c r="O4293" i="2" a="1"/>
  <c r="O4293" i="2" s="1"/>
  <c r="O4294" i="2" a="1"/>
  <c r="O4294" i="2" s="1"/>
  <c r="O4295" i="2" a="1"/>
  <c r="O4295" i="2" s="1"/>
  <c r="O4296" i="2" a="1"/>
  <c r="O4296" i="2" s="1"/>
  <c r="O4297" i="2" a="1"/>
  <c r="O4297" i="2" s="1"/>
  <c r="O4298" i="2" a="1"/>
  <c r="O4298" i="2"/>
  <c r="O4299" i="2" a="1"/>
  <c r="O4299" i="2"/>
  <c r="O4300" i="2" a="1"/>
  <c r="O4300" i="2" s="1"/>
  <c r="O4301" i="2" a="1"/>
  <c r="O4301" i="2" s="1"/>
  <c r="O4302" i="2" a="1"/>
  <c r="O4302" i="2"/>
  <c r="O4303" i="2" a="1"/>
  <c r="O4303" i="2" s="1"/>
  <c r="O4304" i="2" a="1"/>
  <c r="O4304" i="2" s="1"/>
  <c r="O4305" i="2" a="1"/>
  <c r="O4305" i="2" s="1"/>
  <c r="O4306" i="2" a="1"/>
  <c r="O4306" i="2" s="1"/>
  <c r="O4307" i="2" a="1"/>
  <c r="O4307" i="2"/>
  <c r="O4308" i="2" a="1"/>
  <c r="O4308" i="2" s="1"/>
  <c r="O4309" i="2" a="1"/>
  <c r="O4309" i="2" s="1"/>
  <c r="O4310" i="2" a="1"/>
  <c r="O4310" i="2" s="1"/>
  <c r="O4311" i="2" a="1"/>
  <c r="O4311" i="2" s="1"/>
  <c r="O4312" i="2" a="1"/>
  <c r="O4312" i="2" s="1"/>
  <c r="O4313" i="2" a="1"/>
  <c r="O4313" i="2" s="1"/>
  <c r="O4314" i="2" a="1"/>
  <c r="O4314" i="2" s="1"/>
  <c r="O4315" i="2" a="1"/>
  <c r="O4315" i="2" s="1"/>
  <c r="O4316" i="2" a="1"/>
  <c r="O4316" i="2" s="1"/>
  <c r="O4317" i="2" a="1"/>
  <c r="O4317" i="2" s="1"/>
  <c r="O4318" i="2" a="1"/>
  <c r="O4318" i="2"/>
  <c r="O4319" i="2" a="1"/>
  <c r="O4319" i="2"/>
  <c r="O4320" i="2" a="1"/>
  <c r="O4320" i="2"/>
  <c r="O4321" i="2" a="1"/>
  <c r="O4321" i="2"/>
  <c r="O4322" i="2" a="1"/>
  <c r="O4322" i="2" s="1"/>
  <c r="O4323" i="2" a="1"/>
  <c r="O4323" i="2" s="1"/>
  <c r="O4324" i="2" a="1"/>
  <c r="O4324" i="2" s="1"/>
  <c r="O4325" i="2" a="1"/>
  <c r="O4325" i="2" s="1"/>
  <c r="O4326" i="2" a="1"/>
  <c r="O4326" i="2"/>
  <c r="O4327" i="2" a="1"/>
  <c r="O4327" i="2" s="1"/>
  <c r="O4328" i="2" a="1"/>
  <c r="O4328" i="2"/>
  <c r="O4329" i="2" a="1"/>
  <c r="O4329" i="2"/>
  <c r="O4330" i="2" a="1"/>
  <c r="O4330" i="2"/>
  <c r="O4331" i="2" a="1"/>
  <c r="O4331" i="2" s="1"/>
  <c r="O4332" i="2" a="1"/>
  <c r="O4332" i="2" s="1"/>
  <c r="O4333" i="2" a="1"/>
  <c r="O4333" i="2" s="1"/>
  <c r="O4334" i="2" a="1"/>
  <c r="O4334" i="2" s="1"/>
  <c r="O4335" i="2" a="1"/>
  <c r="O4335" i="2"/>
  <c r="O4336" i="2" a="1"/>
  <c r="O4336" i="2"/>
  <c r="O4337" i="2" a="1"/>
  <c r="O4337" i="2" s="1"/>
  <c r="O4338" i="2" a="1"/>
  <c r="O4338" i="2"/>
  <c r="O4339" i="2" a="1"/>
  <c r="O4339" i="2"/>
  <c r="O4340" i="2" a="1"/>
  <c r="O4340" i="2" s="1"/>
  <c r="O4341" i="2" a="1"/>
  <c r="O4341" i="2" s="1"/>
  <c r="O4342" i="2" a="1"/>
  <c r="O4342" i="2" s="1"/>
  <c r="O4343" i="2" a="1"/>
  <c r="O4343" i="2" s="1"/>
  <c r="O4344" i="2" a="1"/>
  <c r="O4344" i="2"/>
  <c r="O4345" i="2" a="1"/>
  <c r="O4345" i="2" s="1"/>
  <c r="O4346" i="2" a="1"/>
  <c r="O4346" i="2"/>
  <c r="O4347" i="2" a="1"/>
  <c r="O4347" i="2" s="1"/>
  <c r="O4348" i="2" a="1"/>
  <c r="O4348" i="2" s="1"/>
  <c r="O4349" i="2" a="1"/>
  <c r="O4349" i="2" s="1"/>
  <c r="O4350" i="2" a="1"/>
  <c r="O4350" i="2" s="1"/>
  <c r="O4351" i="2" a="1"/>
  <c r="O4351" i="2" s="1"/>
  <c r="O4352" i="2" a="1"/>
  <c r="O4352" i="2" s="1"/>
  <c r="O4353" i="2" a="1"/>
  <c r="O4353" i="2"/>
  <c r="O4354" i="2" a="1"/>
  <c r="O4354" i="2"/>
  <c r="O4355" i="2" a="1"/>
  <c r="O4355" i="2" s="1"/>
  <c r="O4356" i="2" a="1"/>
  <c r="O4356" i="2" s="1"/>
  <c r="O4357" i="2" a="1"/>
  <c r="O4357" i="2" s="1"/>
  <c r="O4358" i="2" a="1"/>
  <c r="O4358" i="2"/>
  <c r="O4359" i="2" a="1"/>
  <c r="O4359" i="2" s="1"/>
  <c r="O4360" i="2" a="1"/>
  <c r="O4360" i="2" s="1"/>
  <c r="O4361" i="2" a="1"/>
  <c r="O4361" i="2" s="1"/>
  <c r="O4362" i="2" a="1"/>
  <c r="O4362" i="2"/>
  <c r="O4363" i="2" a="1"/>
  <c r="O4363" i="2" s="1"/>
  <c r="O4364" i="2" a="1"/>
  <c r="O4364" i="2" s="1"/>
  <c r="O4365" i="2" a="1"/>
  <c r="O4365" i="2" s="1"/>
  <c r="O4366" i="2" a="1"/>
  <c r="O4366" i="2"/>
  <c r="O4367" i="2" a="1"/>
  <c r="O4367" i="2" s="1"/>
  <c r="O4368" i="2" a="1"/>
  <c r="O4368" i="2" s="1"/>
  <c r="O4369" i="2" a="1"/>
  <c r="O4369" i="2" s="1"/>
  <c r="O4370" i="2" a="1"/>
  <c r="O4370" i="2" s="1"/>
  <c r="O4371" i="2" a="1"/>
  <c r="O4371" i="2"/>
  <c r="O4372" i="2" a="1"/>
  <c r="O4372" i="2" s="1"/>
  <c r="O4373" i="2" a="1"/>
  <c r="O4373" i="2" s="1"/>
  <c r="O4374" i="2" a="1"/>
  <c r="O4374" i="2"/>
  <c r="O4375" i="2" a="1"/>
  <c r="O4375" i="2" s="1"/>
  <c r="O4376" i="2" a="1"/>
  <c r="O4376" i="2"/>
  <c r="O4377" i="2" a="1"/>
  <c r="O4377" i="2" s="1"/>
  <c r="O4378" i="2" a="1"/>
  <c r="O4378" i="2" s="1"/>
  <c r="O4379" i="2" a="1"/>
  <c r="O4379" i="2" s="1"/>
  <c r="O4380" i="2" a="1"/>
  <c r="O4380" i="2" s="1"/>
  <c r="O4381" i="2" a="1"/>
  <c r="O4381" i="2" s="1"/>
  <c r="O4382" i="2" a="1"/>
  <c r="O4382" i="2" s="1"/>
  <c r="O4383" i="2" a="1"/>
  <c r="O4383" i="2"/>
  <c r="O4384" i="2" a="1"/>
  <c r="O4384" i="2"/>
  <c r="O4385" i="2" a="1"/>
  <c r="O4385" i="2" s="1"/>
  <c r="O4386" i="2" a="1"/>
  <c r="O4386" i="2" s="1"/>
  <c r="O4387" i="2" a="1"/>
  <c r="O4387" i="2" s="1"/>
  <c r="O4388" i="2" a="1"/>
  <c r="O4388" i="2" s="1"/>
  <c r="O4389" i="2" a="1"/>
  <c r="O4389" i="2" s="1"/>
  <c r="O4390" i="2" a="1"/>
  <c r="O4390" i="2"/>
  <c r="O4391" i="2" a="1"/>
  <c r="O4391" i="2" s="1"/>
  <c r="O4392" i="2" a="1"/>
  <c r="O4392" i="2" s="1"/>
  <c r="O4393" i="2" a="1"/>
  <c r="O4393" i="2"/>
  <c r="O4394" i="2" a="1"/>
  <c r="O4394" i="2"/>
  <c r="O4395" i="2" a="1"/>
  <c r="O4395" i="2" s="1"/>
  <c r="O4396" i="2" a="1"/>
  <c r="O4396" i="2" s="1"/>
  <c r="O4397" i="2" a="1"/>
  <c r="O4397" i="2" s="1"/>
  <c r="O4398" i="2" a="1"/>
  <c r="O4398" i="2" s="1"/>
  <c r="O4399" i="2" a="1"/>
  <c r="O4399" i="2"/>
  <c r="O4400" i="2" a="1"/>
  <c r="O4400" i="2"/>
  <c r="O4401" i="2" a="1"/>
  <c r="O4401" i="2" s="1"/>
  <c r="O4402" i="2" a="1"/>
  <c r="O4402" i="2" s="1"/>
  <c r="O4403" i="2" a="1"/>
  <c r="O4403" i="2"/>
  <c r="O4404" i="2" a="1"/>
  <c r="O4404" i="2" s="1"/>
  <c r="O4405" i="2" a="1"/>
  <c r="O4405" i="2" s="1"/>
  <c r="O4406" i="2" a="1"/>
  <c r="O4406" i="2" s="1"/>
  <c r="O4407" i="2" a="1"/>
  <c r="O4407" i="2" s="1"/>
  <c r="O4408" i="2" a="1"/>
  <c r="O4408" i="2"/>
  <c r="O4409" i="2" a="1"/>
  <c r="O4409" i="2" s="1"/>
  <c r="O4410" i="2" a="1"/>
  <c r="O4410" i="2" s="1"/>
  <c r="O4411" i="2" a="1"/>
  <c r="O4411" i="2"/>
  <c r="O4412" i="2" a="1"/>
  <c r="O4412" i="2" s="1"/>
  <c r="O4413" i="2" a="1"/>
  <c r="O4413" i="2" s="1"/>
  <c r="O4414" i="2" a="1"/>
  <c r="O4414" i="2" s="1"/>
  <c r="O4415" i="2" a="1"/>
  <c r="O4415" i="2" s="1"/>
  <c r="O4416" i="2" a="1"/>
  <c r="O4416" i="2" s="1"/>
  <c r="O4417" i="2" a="1"/>
  <c r="O4417" i="2"/>
  <c r="O4418" i="2" a="1"/>
  <c r="O4418" i="2" s="1"/>
  <c r="O4419" i="2" a="1"/>
  <c r="O4419" i="2"/>
  <c r="O4420" i="2" a="1"/>
  <c r="O4420" i="2" s="1"/>
  <c r="O4421" i="2" a="1"/>
  <c r="O4421" i="2" s="1"/>
  <c r="O4422" i="2" a="1"/>
  <c r="O4422" i="2" s="1"/>
  <c r="O4423" i="2" a="1"/>
  <c r="O4423" i="2" s="1"/>
  <c r="O4424" i="2" a="1"/>
  <c r="O4424" i="2" s="1"/>
  <c r="O4425" i="2" a="1"/>
  <c r="O4425" i="2" s="1"/>
  <c r="O4426" i="2" a="1"/>
  <c r="O4426" i="2"/>
  <c r="O4427" i="2" a="1"/>
  <c r="O4427" i="2"/>
  <c r="O4428" i="2" a="1"/>
  <c r="O4428" i="2" s="1"/>
  <c r="O4429" i="2" a="1"/>
  <c r="O4429" i="2" s="1"/>
  <c r="O4430" i="2" a="1"/>
  <c r="O4430" i="2"/>
  <c r="O4431" i="2" a="1"/>
  <c r="O4431" i="2"/>
  <c r="O4432" i="2" a="1"/>
  <c r="O4432" i="2" s="1"/>
  <c r="O4433" i="2" a="1"/>
  <c r="O4433" i="2" s="1"/>
  <c r="O4434" i="2" a="1"/>
  <c r="O4434" i="2" s="1"/>
  <c r="O4435" i="2" a="1"/>
  <c r="O4435" i="2"/>
  <c r="O4436" i="2" a="1"/>
  <c r="O4436" i="2" s="1"/>
  <c r="O4437" i="2" a="1"/>
  <c r="O4437" i="2" s="1"/>
  <c r="O4438" i="2" a="1"/>
  <c r="O4438" i="2" s="1"/>
  <c r="O4439" i="2" a="1"/>
  <c r="O4439" i="2"/>
  <c r="O4440" i="2" a="1"/>
  <c r="O4440" i="2" s="1"/>
  <c r="O4441" i="2" a="1"/>
  <c r="O4441" i="2" s="1"/>
  <c r="O4442" i="2" a="1"/>
  <c r="O4442" i="2" s="1"/>
  <c r="O4443" i="2" a="1"/>
  <c r="O4443" i="2" s="1"/>
  <c r="O4444" i="2" a="1"/>
  <c r="O4444" i="2" s="1"/>
  <c r="O4445" i="2" a="1"/>
  <c r="O4445" i="2" s="1"/>
  <c r="O4446" i="2" a="1"/>
  <c r="O4446" i="2" s="1"/>
  <c r="O4447" i="2" a="1"/>
  <c r="O4447" i="2" s="1"/>
  <c r="O4448" i="2" a="1"/>
  <c r="O4448" i="2"/>
  <c r="O4449" i="2" a="1"/>
  <c r="O4449" i="2"/>
  <c r="O4450" i="2" a="1"/>
  <c r="O4450" i="2" s="1"/>
  <c r="O4451" i="2" a="1"/>
  <c r="O4451" i="2" s="1"/>
  <c r="O4452" i="2" a="1"/>
  <c r="O4452" i="2" s="1"/>
  <c r="O4453" i="2" a="1"/>
  <c r="O4453" i="2" s="1"/>
  <c r="O4454" i="2" a="1"/>
  <c r="O4454" i="2"/>
  <c r="O4455" i="2" a="1"/>
  <c r="O4455" i="2"/>
  <c r="O4456" i="2" a="1"/>
  <c r="O4456" i="2" s="1"/>
  <c r="O4457" i="2" a="1"/>
  <c r="O4457" i="2" s="1"/>
  <c r="O4458" i="2" a="1"/>
  <c r="O4458" i="2"/>
  <c r="O4459" i="2" a="1"/>
  <c r="O4459" i="2" s="1"/>
  <c r="O4460" i="2" a="1"/>
  <c r="O4460" i="2" s="1"/>
  <c r="O4461" i="2" a="1"/>
  <c r="O4461" i="2" s="1"/>
  <c r="O4462" i="2" a="1"/>
  <c r="O4462" i="2" s="1"/>
  <c r="O4463" i="2" a="1"/>
  <c r="O4463" i="2"/>
  <c r="O4464" i="2" a="1"/>
  <c r="O4464" i="2" s="1"/>
  <c r="O4465" i="2" a="1"/>
  <c r="O4465" i="2" s="1"/>
  <c r="O4466" i="2" a="1"/>
  <c r="O4466" i="2"/>
  <c r="O4467" i="2" a="1"/>
  <c r="O4467" i="2" s="1"/>
  <c r="O4468" i="2" a="1"/>
  <c r="O4468" i="2" s="1"/>
  <c r="O4469" i="2" a="1"/>
  <c r="O4469" i="2" s="1"/>
  <c r="O4470" i="2" a="1"/>
  <c r="O4470" i="2" s="1"/>
  <c r="O4471" i="2" a="1"/>
  <c r="O4471" i="2" s="1"/>
  <c r="O4472" i="2" a="1"/>
  <c r="O4472" i="2"/>
  <c r="O4473" i="2" a="1"/>
  <c r="O4473" i="2"/>
  <c r="O4474" i="2" a="1"/>
  <c r="O4474" i="2"/>
  <c r="O4475" i="2" a="1"/>
  <c r="O4475" i="2" s="1"/>
  <c r="O4476" i="2" a="1"/>
  <c r="O4476" i="2" s="1"/>
  <c r="O4477" i="2" a="1"/>
  <c r="O4477" i="2" s="1"/>
  <c r="O4478" i="2" a="1"/>
  <c r="O4478" i="2" s="1"/>
  <c r="O4479" i="2" a="1"/>
  <c r="O4479" i="2" s="1"/>
  <c r="O4480" i="2" a="1"/>
  <c r="O4480" i="2" s="1"/>
  <c r="O4481" i="2" a="1"/>
  <c r="O4481" i="2"/>
  <c r="O4482" i="2" a="1"/>
  <c r="O4482" i="2"/>
  <c r="O4483" i="2" a="1"/>
  <c r="O4483" i="2" s="1"/>
  <c r="O4484" i="2" a="1"/>
  <c r="O4484" i="2" s="1"/>
  <c r="O4485" i="2" a="1"/>
  <c r="O4485" i="2" s="1"/>
  <c r="O4486" i="2" a="1"/>
  <c r="O4486" i="2"/>
  <c r="O4487" i="2" a="1"/>
  <c r="O4487" i="2" s="1"/>
  <c r="O4488" i="2" a="1"/>
  <c r="O4488" i="2" s="1"/>
  <c r="O4489" i="2" a="1"/>
  <c r="O4489" i="2" s="1"/>
  <c r="O4490" i="2" a="1"/>
  <c r="O4490" i="2"/>
  <c r="O4491" i="2" a="1"/>
  <c r="O4491" i="2"/>
  <c r="O4492" i="2" a="1"/>
  <c r="O4492" i="2" s="1"/>
  <c r="O4493" i="2" a="1"/>
  <c r="O4493" i="2" s="1"/>
  <c r="O4494" i="2" a="1"/>
  <c r="O4494" i="2" s="1"/>
  <c r="O4495" i="2" a="1"/>
  <c r="O4495" i="2"/>
  <c r="O4496" i="2" a="1"/>
  <c r="O4496" i="2" s="1"/>
  <c r="O4497" i="2" a="1"/>
  <c r="O4497" i="2" s="1"/>
  <c r="O4498" i="2" a="1"/>
  <c r="O4498" i="2" s="1"/>
  <c r="O4499" i="2" a="1"/>
  <c r="O4499" i="2"/>
  <c r="O4500" i="2" a="1"/>
  <c r="O4500" i="2" s="1"/>
  <c r="O4501" i="2" a="1"/>
  <c r="O4501" i="2" s="1"/>
  <c r="O4502" i="2" a="1"/>
  <c r="O4502" i="2"/>
  <c r="O4503" i="2" a="1"/>
  <c r="O4503" i="2" s="1"/>
  <c r="O4504" i="2" a="1"/>
  <c r="O4504" i="2"/>
  <c r="O4505" i="2" a="1"/>
  <c r="O4505" i="2" s="1"/>
  <c r="O4506" i="2" a="1"/>
  <c r="O4506" i="2" s="1"/>
  <c r="O4507" i="2" a="1"/>
  <c r="O4507" i="2" s="1"/>
  <c r="O4508" i="2" a="1"/>
  <c r="O4508" i="2" s="1"/>
  <c r="O4509" i="2" a="1"/>
  <c r="O4509" i="2" s="1"/>
  <c r="O4510" i="2" a="1"/>
  <c r="O4510" i="2"/>
  <c r="O4511" i="2" a="1"/>
  <c r="O4511" i="2" s="1"/>
  <c r="O4512" i="2" a="1"/>
  <c r="O4512" i="2" s="1"/>
  <c r="O4513" i="2" a="1"/>
  <c r="O4513" i="2"/>
  <c r="O4514" i="2" a="1"/>
  <c r="O4514" i="2" s="1"/>
  <c r="O4515" i="2" a="1"/>
  <c r="O4515" i="2" s="1"/>
  <c r="O4516" i="2" a="1"/>
  <c r="O4516" i="2" s="1"/>
  <c r="O4517" i="2" a="1"/>
  <c r="O4517" i="2" s="1"/>
  <c r="O4518" i="2" a="1"/>
  <c r="O4518" i="2"/>
  <c r="O4519" i="2" a="1"/>
  <c r="O4519" i="2" s="1"/>
  <c r="O4520" i="2" a="1"/>
  <c r="O4520" i="2"/>
  <c r="O4521" i="2" a="1"/>
  <c r="O4521" i="2"/>
  <c r="O4522" i="2" a="1"/>
  <c r="O4522" i="2" s="1"/>
  <c r="O4523" i="2" a="1"/>
  <c r="O4523" i="2" s="1"/>
  <c r="O4524" i="2" a="1"/>
  <c r="O4524" i="2" s="1"/>
  <c r="O4525" i="2" a="1"/>
  <c r="O4525" i="2" s="1"/>
  <c r="O4526" i="2" a="1"/>
  <c r="O4526" i="2" s="1"/>
  <c r="O4527" i="2" a="1"/>
  <c r="O4527" i="2"/>
  <c r="O4528" i="2" a="1"/>
  <c r="O4528" i="2"/>
  <c r="O4529" i="2" a="1"/>
  <c r="O4529" i="2" s="1"/>
  <c r="O4530" i="2" a="1"/>
  <c r="O4530" i="2"/>
  <c r="O4531" i="2" a="1"/>
  <c r="O4531" i="2"/>
  <c r="O4532" i="2" a="1"/>
  <c r="O4532" i="2" s="1"/>
  <c r="O4533" i="2" a="1"/>
  <c r="O4533" i="2" s="1"/>
  <c r="O4534" i="2" a="1"/>
  <c r="O4534" i="2" s="1"/>
  <c r="O4535" i="2" a="1"/>
  <c r="O4535" i="2" s="1"/>
  <c r="O4536" i="2" a="1"/>
  <c r="O4536" i="2"/>
  <c r="O4537" i="2" a="1"/>
  <c r="O4537" i="2"/>
  <c r="O4538" i="2" a="1"/>
  <c r="O4538" i="2"/>
  <c r="O4539" i="2" a="1"/>
  <c r="O4539" i="2" s="1"/>
  <c r="O4540" i="2" a="1"/>
  <c r="O4540" i="2" s="1"/>
  <c r="O4541" i="2" a="1"/>
  <c r="O4541" i="2" s="1"/>
  <c r="O4542" i="2" a="1"/>
  <c r="O4542" i="2" s="1"/>
  <c r="O4543" i="2" a="1"/>
  <c r="O4543" i="2" s="1"/>
  <c r="O4544" i="2" a="1"/>
  <c r="O4544" i="2" s="1"/>
  <c r="O4545" i="2" a="1"/>
  <c r="O4545" i="2"/>
  <c r="O4546" i="2" a="1"/>
  <c r="O4546" i="2" s="1"/>
  <c r="O4547" i="2" a="1"/>
  <c r="O4547" i="2"/>
  <c r="O4548" i="2" a="1"/>
  <c r="O4548" i="2" s="1"/>
  <c r="O4549" i="2" a="1"/>
  <c r="O4549" i="2" s="1"/>
  <c r="O4550" i="2" a="1"/>
  <c r="O4550" i="2"/>
  <c r="O4551" i="2" a="1"/>
  <c r="O4551" i="2" s="1"/>
  <c r="O4552" i="2" a="1"/>
  <c r="O4552" i="2" s="1"/>
  <c r="O4553" i="2" a="1"/>
  <c r="O4553" i="2" s="1"/>
  <c r="O4554" i="2" a="1"/>
  <c r="O4554" i="2"/>
  <c r="O4555" i="2" a="1"/>
  <c r="O4555" i="2" s="1"/>
  <c r="O4556" i="2" a="1"/>
  <c r="O4556" i="2" s="1"/>
  <c r="O4557" i="2" a="1"/>
  <c r="O4557" i="2" s="1"/>
  <c r="O4558" i="2" a="1"/>
  <c r="O4558" i="2"/>
  <c r="O4559" i="2" a="1"/>
  <c r="O4559" i="2" s="1"/>
  <c r="O4560" i="2" a="1"/>
  <c r="O4560" i="2" s="1"/>
  <c r="O4561" i="2" a="1"/>
  <c r="O4561" i="2" s="1"/>
  <c r="O4562" i="2" a="1"/>
  <c r="O4562" i="2" s="1"/>
  <c r="O4563" i="2" a="1"/>
  <c r="O4563" i="2"/>
  <c r="O4564" i="2" a="1"/>
  <c r="O4564" i="2" s="1"/>
  <c r="O4565" i="2" a="1"/>
  <c r="O4565" i="2" s="1"/>
  <c r="O4566" i="2" a="1"/>
  <c r="O4566" i="2"/>
  <c r="O4567" i="2" a="1"/>
  <c r="O4567" i="2"/>
  <c r="O4568" i="2" a="1"/>
  <c r="O4568" i="2" s="1"/>
  <c r="O4569" i="2" a="1"/>
  <c r="O4569" i="2" s="1"/>
  <c r="O4570" i="2" a="1"/>
  <c r="O4570" i="2" s="1"/>
  <c r="O4571" i="2" a="1"/>
  <c r="O4571" i="2" s="1"/>
  <c r="O4572" i="2" a="1"/>
  <c r="O4572" i="2" s="1"/>
  <c r="O4573" i="2" a="1"/>
  <c r="O4573" i="2" s="1"/>
  <c r="O4574" i="2" a="1"/>
  <c r="O4574" i="2"/>
  <c r="O4575" i="2" a="1"/>
  <c r="O4575" i="2" s="1"/>
  <c r="O4576" i="2" a="1"/>
  <c r="O4576" i="2" s="1"/>
  <c r="O4577" i="2" a="1"/>
  <c r="O4577" i="2" s="1"/>
  <c r="O4578" i="2" a="1"/>
  <c r="O4578" i="2" s="1"/>
  <c r="O4579" i="2" a="1"/>
  <c r="O4579" i="2" s="1"/>
  <c r="O4580" i="2" a="1"/>
  <c r="O4580" i="2" s="1"/>
  <c r="O4581" i="2" a="1"/>
  <c r="O4581" i="2" s="1"/>
  <c r="O4582" i="2" a="1"/>
  <c r="O4582" i="2"/>
  <c r="O4583" i="2" a="1"/>
  <c r="O4583" i="2"/>
  <c r="O4584" i="2" a="1"/>
  <c r="O4584" i="2" s="1"/>
  <c r="O4585" i="2" a="1"/>
  <c r="O4585" i="2"/>
  <c r="O4586" i="2" a="1"/>
  <c r="O4586" i="2" s="1"/>
  <c r="O4587" i="2" a="1"/>
  <c r="O4587" i="2" s="1"/>
  <c r="O4588" i="2" a="1"/>
  <c r="O4588" i="2" s="1"/>
  <c r="O4589" i="2" a="1"/>
  <c r="O4589" i="2" s="1"/>
  <c r="O4590" i="2" a="1"/>
  <c r="O4590" i="2" s="1"/>
  <c r="O4591" i="2" a="1"/>
  <c r="O4591" i="2"/>
  <c r="O4592" i="2" a="1"/>
  <c r="O4592" i="2" s="1"/>
  <c r="O4593" i="2" a="1"/>
  <c r="O4593" i="2"/>
  <c r="O4594" i="2" a="1"/>
  <c r="O4594" i="2"/>
  <c r="O4595" i="2" a="1"/>
  <c r="O4595" i="2" s="1"/>
  <c r="O4596" i="2" a="1"/>
  <c r="O4596" i="2" s="1"/>
  <c r="O4597" i="2" a="1"/>
  <c r="O4597" i="2" s="1"/>
  <c r="O4598" i="2" a="1"/>
  <c r="O4598" i="2" s="1"/>
  <c r="O4599" i="2" a="1"/>
  <c r="O4599" i="2" s="1"/>
  <c r="O4600" i="2" a="1"/>
  <c r="O4600" i="2"/>
  <c r="O4601" i="2" a="1"/>
  <c r="O4601" i="2"/>
  <c r="O4602" i="2" a="1"/>
  <c r="O4602" i="2" s="1"/>
  <c r="O4603" i="2" a="1"/>
  <c r="O4603" i="2"/>
  <c r="O4604" i="2" a="1"/>
  <c r="O4604" i="2" s="1"/>
  <c r="O4605" i="2" a="1"/>
  <c r="O4605" i="2" s="1"/>
  <c r="O4606" i="2" a="1"/>
  <c r="O4606" i="2" s="1"/>
  <c r="O4607" i="2" a="1"/>
  <c r="O4607" i="2" s="1"/>
  <c r="O4608" i="2" a="1"/>
  <c r="O4608" i="2" s="1"/>
  <c r="O4609" i="2" a="1"/>
  <c r="O4609" i="2" s="1"/>
  <c r="O4610" i="2" a="1"/>
  <c r="O4610" i="2"/>
  <c r="O4611" i="2" a="1"/>
  <c r="O4611" i="2" s="1"/>
  <c r="O4612" i="2" a="1"/>
  <c r="O4612" i="2" s="1"/>
  <c r="O4613" i="2" a="1"/>
  <c r="O4613" i="2" s="1"/>
  <c r="O4614" i="2" a="1"/>
  <c r="O4614" i="2" s="1"/>
  <c r="O4615" i="2" a="1"/>
  <c r="O4615" i="2" s="1"/>
  <c r="O4616" i="2" a="1"/>
  <c r="O4616" i="2" s="1"/>
  <c r="O4617" i="2" a="1"/>
  <c r="O4617" i="2" s="1"/>
  <c r="O4618" i="2" a="1"/>
  <c r="O4618" i="2" s="1"/>
  <c r="O4619" i="2" a="1"/>
  <c r="O4619" i="2" s="1"/>
  <c r="O4620" i="2" a="1"/>
  <c r="O4620" i="2" s="1"/>
  <c r="O4621" i="2" a="1"/>
  <c r="O4621" i="2" s="1"/>
  <c r="O4622" i="2" a="1"/>
  <c r="O4622" i="2"/>
  <c r="O4623" i="2" a="1"/>
  <c r="O4623" i="2"/>
  <c r="O4624" i="2" a="1"/>
  <c r="O4624" i="2" s="1"/>
  <c r="O4625" i="2" a="1"/>
  <c r="O4625" i="2" s="1"/>
  <c r="O4626" i="2" a="1"/>
  <c r="O4626" i="2" s="1"/>
  <c r="O4627" i="2" a="1"/>
  <c r="O4627" i="2"/>
  <c r="O4628" i="2" a="1"/>
  <c r="O4628" i="2" s="1"/>
  <c r="O4629" i="2" a="1"/>
  <c r="O4629" i="2" s="1"/>
  <c r="O4630" i="2" a="1"/>
  <c r="O4630" i="2"/>
  <c r="O4631" i="2" a="1"/>
  <c r="O4631" i="2" s="1"/>
  <c r="O4632" i="2" a="1"/>
  <c r="O4632" i="2"/>
  <c r="O4633" i="2" a="1"/>
  <c r="O4633" i="2" s="1"/>
  <c r="O4634" i="2" a="1"/>
  <c r="O4634" i="2" s="1"/>
  <c r="O4635" i="2" a="1"/>
  <c r="O4635" i="2" s="1"/>
  <c r="O4636" i="2" a="1"/>
  <c r="O4636" i="2" s="1"/>
  <c r="O4637" i="2" a="1"/>
  <c r="O4637" i="2" s="1"/>
  <c r="O4638" i="2" a="1"/>
  <c r="O4638" i="2"/>
  <c r="O4639" i="2" a="1"/>
  <c r="O4639" i="2"/>
  <c r="O4640" i="2" a="1"/>
  <c r="O4640" i="2" s="1"/>
  <c r="O4641" i="2" a="1"/>
  <c r="O4641" i="2" s="1"/>
  <c r="O4642" i="2" a="1"/>
  <c r="O4642" i="2" s="1"/>
  <c r="O4643" i="2" a="1"/>
  <c r="O4643" i="2" s="1"/>
  <c r="O4644" i="2" a="1"/>
  <c r="O4644" i="2" s="1"/>
  <c r="O4645" i="2" a="1"/>
  <c r="O4645" i="2" s="1"/>
  <c r="O4646" i="2" a="1"/>
  <c r="O4646" i="2"/>
  <c r="O4647" i="2" a="1"/>
  <c r="O4647" i="2" s="1"/>
  <c r="O4648" i="2" a="1"/>
  <c r="O4648" i="2"/>
  <c r="O4649" i="2" a="1"/>
  <c r="O4649" i="2" s="1"/>
  <c r="O4650" i="2" a="1"/>
  <c r="O4650" i="2"/>
  <c r="O4651" i="2" a="1"/>
  <c r="O4651" i="2" s="1"/>
  <c r="O4652" i="2" a="1"/>
  <c r="O4652" i="2" s="1"/>
  <c r="O4653" i="2" a="1"/>
  <c r="O4653" i="2" s="1"/>
  <c r="O4654" i="2" a="1"/>
  <c r="O4654" i="2" s="1"/>
  <c r="O4655" i="2" a="1"/>
  <c r="O4655" i="2"/>
  <c r="O4656" i="2" a="1"/>
  <c r="O4656" i="2"/>
  <c r="O4657" i="2" a="1"/>
  <c r="O4657" i="2" s="1"/>
  <c r="O4658" i="2" a="1"/>
  <c r="O4658" i="2"/>
  <c r="O4659" i="2" a="1"/>
  <c r="O4659" i="2" s="1"/>
  <c r="O4660" i="2" a="1"/>
  <c r="O4660" i="2" s="1"/>
  <c r="O4661" i="2" a="1"/>
  <c r="O4661" i="2" s="1"/>
  <c r="O4662" i="2" a="1"/>
  <c r="O4662" i="2" s="1"/>
  <c r="O4663" i="2" a="1"/>
  <c r="O4663" i="2" s="1"/>
  <c r="O4664" i="2" a="1"/>
  <c r="O4664" i="2" s="1"/>
  <c r="O4665" i="2" a="1"/>
  <c r="O4665" i="2"/>
  <c r="O4666" i="2" a="1"/>
  <c r="O4666" i="2"/>
  <c r="O4667" i="2" a="1"/>
  <c r="O4667" i="2"/>
  <c r="O4668" i="2" a="1"/>
  <c r="O4668" i="2" s="1"/>
  <c r="O4669" i="2" a="1"/>
  <c r="O4669" i="2" s="1"/>
  <c r="O4670" i="2" a="1"/>
  <c r="O4670" i="2" s="1"/>
  <c r="O4671" i="2" a="1"/>
  <c r="O4671" i="2" s="1"/>
  <c r="O4672" i="2" a="1"/>
  <c r="O4672" i="2" s="1"/>
  <c r="O4673" i="2" a="1"/>
  <c r="O4673" i="2"/>
  <c r="O4674" i="2" a="1"/>
  <c r="O4674" i="2" s="1"/>
  <c r="O4675" i="2" a="1"/>
  <c r="O4675" i="2"/>
  <c r="O4676" i="2" a="1"/>
  <c r="O4676" i="2" s="1"/>
  <c r="O4677" i="2" a="1"/>
  <c r="O4677" i="2" s="1"/>
  <c r="O4678" i="2" a="1"/>
  <c r="O4678" i="2"/>
  <c r="O4679" i="2" a="1"/>
  <c r="O4679" i="2" s="1"/>
  <c r="O4680" i="2" a="1"/>
  <c r="O4680" i="2" s="1"/>
  <c r="O4681" i="2" a="1"/>
  <c r="O4681" i="2" s="1"/>
  <c r="O4682" i="2" a="1"/>
  <c r="O4682" i="2"/>
  <c r="O4683" i="2" a="1"/>
  <c r="O4683" i="2" s="1"/>
  <c r="O4684" i="2" a="1"/>
  <c r="O4684" i="2" s="1"/>
  <c r="O4685" i="2" a="1"/>
  <c r="O4685" i="2" s="1"/>
  <c r="O4686" i="2" a="1"/>
  <c r="O4686" i="2" s="1"/>
  <c r="O4687" i="2" a="1"/>
  <c r="O4687" i="2"/>
  <c r="O4688" i="2" a="1"/>
  <c r="O4688" i="2" s="1"/>
  <c r="O4689" i="2" a="1"/>
  <c r="O4689" i="2" s="1"/>
  <c r="O4690" i="2" a="1"/>
  <c r="O4690" i="2" s="1"/>
  <c r="O4691" i="2" a="1"/>
  <c r="O4691" i="2" s="1"/>
  <c r="O4692" i="2" a="1"/>
  <c r="O4692" i="2" s="1"/>
  <c r="O4693" i="2" a="1"/>
  <c r="O4693" i="2" s="1"/>
  <c r="O4694" i="2" a="1"/>
  <c r="O4694" i="2" s="1"/>
  <c r="O4695" i="2" a="1"/>
  <c r="O4695" i="2"/>
  <c r="O4696" i="2" a="1"/>
  <c r="O4696" i="2"/>
  <c r="O4697" i="2" a="1"/>
  <c r="O4697" i="2" s="1"/>
  <c r="O4698" i="2" a="1"/>
  <c r="O4698" i="2" s="1"/>
  <c r="O4699" i="2" a="1"/>
  <c r="O4699" i="2" s="1"/>
  <c r="O4700" i="2" a="1"/>
  <c r="O4700" i="2" s="1"/>
  <c r="O4701" i="2" a="1"/>
  <c r="O4701" i="2" s="1"/>
  <c r="O4702" i="2" a="1"/>
  <c r="O4702" i="2"/>
  <c r="O4703" i="2" a="1"/>
  <c r="O4703" i="2"/>
  <c r="O4704" i="2" a="1"/>
  <c r="O4704" i="2" s="1"/>
  <c r="O4705" i="2" a="1"/>
  <c r="O4705" i="2"/>
  <c r="O4706" i="2" a="1"/>
  <c r="O4706" i="2" s="1"/>
  <c r="O4707" i="2" a="1"/>
  <c r="O4707" i="2" s="1"/>
  <c r="O4708" i="2" a="1"/>
  <c r="O4708" i="2" s="1"/>
  <c r="O4709" i="2" a="1"/>
  <c r="O4709" i="2" s="1"/>
  <c r="O4710" i="2" a="1"/>
  <c r="O4710" i="2"/>
  <c r="O4711" i="2" a="1"/>
  <c r="O4711" i="2"/>
  <c r="O4712" i="2" a="1"/>
  <c r="O4712" i="2"/>
  <c r="O4713" i="2" a="1"/>
  <c r="O4713" i="2"/>
  <c r="O4714" i="2" a="1"/>
  <c r="O4714" i="2" s="1"/>
  <c r="O4715" i="2" a="1"/>
  <c r="O4715" i="2" s="1"/>
  <c r="O4716" i="2" a="1"/>
  <c r="O4716" i="2" s="1"/>
  <c r="O4717" i="2" a="1"/>
  <c r="O4717" i="2" s="1"/>
  <c r="O4718" i="2" a="1"/>
  <c r="O4718" i="2" s="1"/>
  <c r="O4719" i="2" a="1"/>
  <c r="O4719" i="2" s="1"/>
  <c r="O4720" i="2" a="1"/>
  <c r="O4720" i="2"/>
  <c r="O4721" i="2" a="1"/>
  <c r="O4721" i="2"/>
  <c r="O4722" i="2" a="1"/>
  <c r="O4722" i="2"/>
  <c r="O4723" i="2" a="1"/>
  <c r="O4723" i="2"/>
  <c r="O4724" i="2" a="1"/>
  <c r="O4724" i="2" s="1"/>
  <c r="O4725" i="2" a="1"/>
  <c r="O4725" i="2" s="1"/>
  <c r="O4726" i="2" a="1"/>
  <c r="O4726" i="2" s="1"/>
  <c r="O4727" i="2" a="1"/>
  <c r="O4727" i="2" s="1"/>
  <c r="O4728" i="2" a="1"/>
  <c r="O4728" i="2"/>
  <c r="O4729" i="2" a="1"/>
  <c r="O4729" i="2" s="1"/>
  <c r="O4730" i="2" a="1"/>
  <c r="O4730" i="2"/>
  <c r="O4731" i="2" a="1"/>
  <c r="O4731" i="2"/>
  <c r="O4732" i="2" a="1"/>
  <c r="O4732" i="2" s="1"/>
  <c r="O4733" i="2" a="1"/>
  <c r="O4733" i="2" s="1"/>
  <c r="O4734" i="2" a="1"/>
  <c r="O4734" i="2" s="1"/>
  <c r="O4735" i="2" a="1"/>
  <c r="O4735" i="2" s="1"/>
  <c r="O4736" i="2" a="1"/>
  <c r="O4736" i="2" s="1"/>
  <c r="O4737" i="2" a="1"/>
  <c r="O4737" i="2"/>
  <c r="O4738" i="2" a="1"/>
  <c r="O4738" i="2"/>
  <c r="O4739" i="2" a="1"/>
  <c r="O4739" i="2"/>
  <c r="O4740" i="2" a="1"/>
  <c r="O4740" i="2" s="1"/>
  <c r="O4741" i="2" a="1"/>
  <c r="O4741" i="2" s="1"/>
  <c r="O4742" i="2" a="1"/>
  <c r="O4742" i="2" s="1"/>
  <c r="O4743" i="2" a="1"/>
  <c r="O4743" i="2" s="1"/>
  <c r="O4744" i="2" a="1"/>
  <c r="O4744" i="2" s="1"/>
  <c r="O4745" i="2" a="1"/>
  <c r="O4745" i="2" s="1"/>
  <c r="O4746" i="2" a="1"/>
  <c r="O4746" i="2"/>
  <c r="O4747" i="2" a="1"/>
  <c r="O4747" i="2"/>
  <c r="O4748" i="2" a="1"/>
  <c r="O4748" i="2" s="1"/>
  <c r="O4749" i="2" a="1"/>
  <c r="O4749" i="2" s="1"/>
  <c r="O4750" i="2" a="1"/>
  <c r="O4750" i="2" s="1"/>
  <c r="O4751" i="2" a="1"/>
  <c r="O4751" i="2" s="1"/>
  <c r="O4752" i="2" a="1"/>
  <c r="O4752" i="2" s="1"/>
  <c r="O4753" i="2" a="1"/>
  <c r="O4753" i="2" s="1"/>
  <c r="O4754" i="2" a="1"/>
  <c r="O4754" i="2" s="1"/>
  <c r="O4755" i="2" a="1"/>
  <c r="O4755" i="2"/>
  <c r="O4756" i="2" a="1"/>
  <c r="O4756" i="2" s="1"/>
  <c r="O4757" i="2" a="1"/>
  <c r="O4757" i="2" s="1"/>
  <c r="O4758" i="2" a="1"/>
  <c r="O4758" i="2" s="1"/>
  <c r="O4759" i="2" a="1"/>
  <c r="O4759" i="2"/>
  <c r="O4760" i="2" a="1"/>
  <c r="O4760" i="2"/>
  <c r="O4761" i="2" a="1"/>
  <c r="O4761" i="2" s="1"/>
  <c r="O4762" i="2" a="1"/>
  <c r="O4762" i="2" s="1"/>
  <c r="O4763" i="2" a="1"/>
  <c r="O4763" i="2" s="1"/>
  <c r="O4764" i="2" a="1"/>
  <c r="O4764" i="2" s="1"/>
  <c r="O4765" i="2" a="1"/>
  <c r="O4765" i="2" s="1"/>
  <c r="O4766" i="2" a="1"/>
  <c r="O4766" i="2"/>
  <c r="O4767" i="2" a="1"/>
  <c r="O4767" i="2" s="1"/>
  <c r="O4768" i="2" a="1"/>
  <c r="O4768" i="2"/>
  <c r="O4769" i="2" a="1"/>
  <c r="O4769" i="2"/>
  <c r="O4770" i="2" a="1"/>
  <c r="O4770" i="2" s="1"/>
  <c r="O4771" i="2" a="1"/>
  <c r="O4771" i="2" s="1"/>
  <c r="O4772" i="2" a="1"/>
  <c r="O4772" i="2" s="1"/>
  <c r="O4773" i="2" a="1"/>
  <c r="O4773" i="2" s="1"/>
  <c r="O4774" i="2" a="1"/>
  <c r="O4774" i="2" s="1"/>
  <c r="O4775" i="2" a="1"/>
  <c r="O4775" i="2"/>
  <c r="O4776" i="2" a="1"/>
  <c r="O4776" i="2"/>
  <c r="O4777" i="2" a="1"/>
  <c r="O4777" i="2"/>
  <c r="O4778" i="2" a="1"/>
  <c r="O4778" i="2"/>
  <c r="O4779" i="2" a="1"/>
  <c r="O4779" i="2" s="1"/>
  <c r="O4780" i="2" a="1"/>
  <c r="O4780" i="2" s="1"/>
  <c r="O4781" i="2" a="1"/>
  <c r="O4781" i="2" s="1"/>
  <c r="O4782" i="2" a="1"/>
  <c r="O4782" i="2" s="1"/>
  <c r="O4783" i="2" a="1"/>
  <c r="O4783" i="2"/>
  <c r="O4784" i="2" a="1"/>
  <c r="O4784" i="2" s="1"/>
  <c r="O4785" i="2" a="1"/>
  <c r="O4785" i="2"/>
  <c r="O4786" i="2" a="1"/>
  <c r="O4786" i="2"/>
  <c r="O4787" i="2" a="1"/>
  <c r="O4787" i="2" s="1"/>
  <c r="O4788" i="2" a="1"/>
  <c r="O4788" i="2" s="1"/>
  <c r="O4789" i="2" a="1"/>
  <c r="O4789" i="2" s="1"/>
  <c r="O4790" i="2" a="1"/>
  <c r="O4790" i="2" s="1"/>
  <c r="O4791" i="2" a="1"/>
  <c r="O4791" i="2" s="1"/>
  <c r="O4792" i="2" a="1"/>
  <c r="O4792" i="2"/>
  <c r="O4793" i="2" a="1"/>
  <c r="O4793" i="2"/>
  <c r="O4794" i="2" a="1"/>
  <c r="O4794" i="2" s="1"/>
  <c r="O4795" i="2" a="1"/>
  <c r="O4795" i="2"/>
  <c r="O4796" i="2" a="1"/>
  <c r="O4796" i="2" s="1"/>
  <c r="O4797" i="2" a="1"/>
  <c r="O4797" i="2" s="1"/>
  <c r="O4798" i="2" a="1"/>
  <c r="O4798" i="2" s="1"/>
  <c r="O4799" i="2" a="1"/>
  <c r="O4799" i="2" s="1"/>
  <c r="O4800" i="2" a="1"/>
  <c r="O4800" i="2" s="1"/>
  <c r="O4801" i="2" a="1"/>
  <c r="O4801" i="2" s="1"/>
  <c r="O4802" i="2" a="1"/>
  <c r="O4802" i="2" s="1"/>
  <c r="O4803" i="2" a="1"/>
  <c r="O4803" i="2"/>
  <c r="O4804" i="2" a="1"/>
  <c r="O4804" i="2" s="1"/>
  <c r="O4805" i="2" a="1"/>
  <c r="O4805" i="2" s="1"/>
  <c r="O4806" i="2" a="1"/>
  <c r="O4806" i="2"/>
  <c r="O4807" i="2" a="1"/>
  <c r="O4807" i="2" s="1"/>
  <c r="O4808" i="2" a="1"/>
  <c r="O4808" i="2" s="1"/>
  <c r="O4809" i="2" a="1"/>
  <c r="O4809" i="2" s="1"/>
  <c r="O4810" i="2" a="1"/>
  <c r="O4810" i="2" s="1"/>
  <c r="O4811" i="2" a="1"/>
  <c r="O4811" i="2"/>
  <c r="O4812" i="2" a="1"/>
  <c r="O4812" i="2" s="1"/>
  <c r="O4813" i="2" a="1"/>
  <c r="O4813" i="2" s="1"/>
  <c r="O4814" i="2" a="1"/>
  <c r="O4814" i="2" s="1"/>
  <c r="O4815" i="2" a="1"/>
  <c r="O4815" i="2"/>
  <c r="O4816" i="2" a="1"/>
  <c r="O4816" i="2" s="1"/>
  <c r="O4817" i="2" a="1"/>
  <c r="O4817" i="2" s="1"/>
  <c r="O4818" i="2" a="1"/>
  <c r="O4818" i="2" s="1"/>
  <c r="O4819" i="2" a="1"/>
  <c r="O4819" i="2" s="1"/>
  <c r="O4820" i="2" a="1"/>
  <c r="O4820" i="2" s="1"/>
  <c r="O4821" i="2" a="1"/>
  <c r="O4821" i="2" s="1"/>
  <c r="O4822" i="2" a="1"/>
  <c r="O4822" i="2" s="1"/>
  <c r="O4823" i="2" a="1"/>
  <c r="O4823" i="2" s="1"/>
  <c r="O4824" i="2" a="1"/>
  <c r="O4824" i="2" s="1"/>
  <c r="O4825" i="2" a="1"/>
  <c r="O4825" i="2" s="1"/>
  <c r="O4826" i="2" a="1"/>
  <c r="O4826" i="2" s="1"/>
  <c r="O4827" i="2" a="1"/>
  <c r="O4827" i="2" s="1"/>
  <c r="O4828" i="2" a="1"/>
  <c r="O4828" i="2" s="1"/>
  <c r="O4829" i="2" a="1"/>
  <c r="O4829" i="2" s="1"/>
  <c r="O4830" i="2" a="1"/>
  <c r="O4830" i="2"/>
  <c r="O4831" i="2" a="1"/>
  <c r="O4831" i="2"/>
  <c r="O4832" i="2" a="1"/>
  <c r="O4832" i="2"/>
  <c r="O4833" i="2" a="1"/>
  <c r="O4833" i="2"/>
  <c r="O4834" i="2" a="1"/>
  <c r="O4834" i="2" s="1"/>
  <c r="O4835" i="2" a="1"/>
  <c r="O4835" i="2" s="1"/>
  <c r="O4836" i="2" a="1"/>
  <c r="O4836" i="2" s="1"/>
  <c r="O4837" i="2" a="1"/>
  <c r="O4837" i="2" s="1"/>
  <c r="O4838" i="2" a="1"/>
  <c r="O4838" i="2" s="1"/>
  <c r="O4839" i="2" a="1"/>
  <c r="O4839" i="2" s="1"/>
  <c r="O4840" i="2" a="1"/>
  <c r="O4840" i="2"/>
  <c r="O4841" i="2" a="1"/>
  <c r="O4841" i="2"/>
  <c r="O4842" i="2" a="1"/>
  <c r="O4842" i="2"/>
  <c r="O4843" i="2" a="1"/>
  <c r="O4843" i="2" s="1"/>
  <c r="O4844" i="2" a="1"/>
  <c r="O4844" i="2" s="1"/>
  <c r="O4845" i="2" a="1"/>
  <c r="O4845" i="2" s="1"/>
  <c r="O4846" i="2" a="1"/>
  <c r="O4846" i="2" s="1"/>
  <c r="O4847" i="2" a="1"/>
  <c r="O4847" i="2" s="1"/>
  <c r="O4848" i="2" a="1"/>
  <c r="O4848" i="2" s="1"/>
  <c r="O4849" i="2" a="1"/>
  <c r="O4849" i="2"/>
  <c r="O4850" i="2" a="1"/>
  <c r="O4850" i="2" s="1"/>
  <c r="O4851" i="2" a="1"/>
  <c r="O4851" i="2" s="1"/>
  <c r="O4852" i="2" a="1"/>
  <c r="O4852" i="2" s="1"/>
  <c r="O4853" i="2" a="1"/>
  <c r="O4853" i="2" s="1"/>
  <c r="O4854" i="2" a="1"/>
  <c r="O4854" i="2"/>
  <c r="O4855" i="2" a="1"/>
  <c r="O4855" i="2"/>
  <c r="O4856" i="2" a="1"/>
  <c r="O4856" i="2"/>
  <c r="O4857" i="2" a="1"/>
  <c r="O4857" i="2" s="1"/>
  <c r="O4858" i="2" a="1"/>
  <c r="O4858" i="2" s="1"/>
  <c r="O4859" i="2" a="1"/>
  <c r="O4859" i="2" s="1"/>
  <c r="O4860" i="2" a="1"/>
  <c r="O4860" i="2" s="1"/>
  <c r="O4861" i="2" a="1"/>
  <c r="O4861" i="2" s="1"/>
  <c r="O4862" i="2" a="1"/>
  <c r="O4862" i="2"/>
  <c r="O4863" i="2" a="1"/>
  <c r="O4863" i="2" s="1"/>
  <c r="O4864" i="2" a="1"/>
  <c r="O4864" i="2" s="1"/>
  <c r="O4865" i="2" a="1"/>
  <c r="O4865" i="2"/>
  <c r="O4866" i="2" a="1"/>
  <c r="O4866" i="2"/>
  <c r="O4867" i="2" a="1"/>
  <c r="O4867" i="2" s="1"/>
  <c r="O4868" i="2" a="1"/>
  <c r="O4868" i="2" s="1"/>
  <c r="O4869" i="2" a="1"/>
  <c r="O4869" i="2" s="1"/>
  <c r="O4870" i="2" a="1"/>
  <c r="O4870" i="2"/>
  <c r="O4871" i="2" a="1"/>
  <c r="O4871" i="2"/>
  <c r="O4872" i="2" a="1"/>
  <c r="O4872" i="2" s="1"/>
  <c r="O4873" i="2" a="1"/>
  <c r="O4873" i="2"/>
  <c r="O4874" i="2" a="1"/>
  <c r="O4874" i="2" s="1"/>
  <c r="O4875" i="2" a="1"/>
  <c r="O4875" i="2" s="1"/>
  <c r="O4876" i="2" a="1"/>
  <c r="O4876" i="2" s="1"/>
  <c r="O4877" i="2" a="1"/>
  <c r="O4877" i="2" s="1"/>
  <c r="O4878" i="2" a="1"/>
  <c r="O4878" i="2" s="1"/>
  <c r="O4879" i="2" a="1"/>
  <c r="O4879" i="2"/>
  <c r="O4880" i="2" a="1"/>
  <c r="O4880" i="2" s="1"/>
  <c r="O4881" i="2" a="1"/>
  <c r="O4881" i="2"/>
  <c r="O4882" i="2" a="1"/>
  <c r="O4882" i="2" s="1"/>
  <c r="O4883" i="2" a="1"/>
  <c r="O4883" i="2" s="1"/>
  <c r="O4884" i="2" a="1"/>
  <c r="O4884" i="2" s="1"/>
  <c r="O4885" i="2" a="1"/>
  <c r="O4885" i="2" s="1"/>
  <c r="O4886" i="2" a="1"/>
  <c r="O4886" i="2" s="1"/>
  <c r="O4887" i="2" a="1"/>
  <c r="O4887" i="2"/>
  <c r="O4888" i="2" a="1"/>
  <c r="O4888" i="2" s="1"/>
  <c r="O4889" i="2" a="1"/>
  <c r="O4889" i="2"/>
  <c r="O4890" i="2" a="1"/>
  <c r="O4890" i="2"/>
  <c r="O4891" i="2" a="1"/>
  <c r="O4891" i="2" s="1"/>
  <c r="O4892" i="2" a="1"/>
  <c r="O4892" i="2" s="1"/>
  <c r="O4893" i="2" a="1"/>
  <c r="O4893" i="2" s="1"/>
  <c r="O4894" i="2" a="1"/>
  <c r="O4894" i="2" s="1"/>
  <c r="O4895" i="2" a="1"/>
  <c r="O4895" i="2" s="1"/>
  <c r="O4896" i="2" a="1"/>
  <c r="O4896" i="2" s="1"/>
  <c r="O4897" i="2" a="1"/>
  <c r="O4897" i="2"/>
  <c r="O4898" i="2" a="1"/>
  <c r="O4898" i="2"/>
  <c r="O4899" i="2" a="1"/>
  <c r="O4899" i="2" s="1"/>
  <c r="O4900" i="2" a="1"/>
  <c r="O4900" i="2" s="1"/>
  <c r="O4901" i="2" a="1"/>
  <c r="O4901" i="2" s="1"/>
  <c r="O4902" i="2" a="1"/>
  <c r="O4902" i="2"/>
  <c r="O4903" i="2" a="1"/>
  <c r="O4903" i="2"/>
  <c r="O4904" i="2" a="1"/>
  <c r="O4904" i="2" s="1"/>
  <c r="O4905" i="2" a="1"/>
  <c r="O4905" i="2" s="1"/>
  <c r="O4906" i="2" a="1"/>
  <c r="O4906" i="2" s="1"/>
  <c r="O4907" i="2" a="1"/>
  <c r="O4907" i="2" s="1"/>
  <c r="O4908" i="2" a="1"/>
  <c r="O4908" i="2" s="1"/>
  <c r="O4909" i="2" a="1"/>
  <c r="O4909" i="2" s="1"/>
  <c r="O4910" i="2" a="1"/>
  <c r="O4910" i="2" s="1"/>
  <c r="O4911" i="2" a="1"/>
  <c r="O4911" i="2"/>
  <c r="O4912" i="2" a="1"/>
  <c r="O4912" i="2" s="1"/>
  <c r="O4913" i="2" a="1"/>
  <c r="O4913" i="2"/>
  <c r="O4914" i="2" a="1"/>
  <c r="O4914" i="2"/>
  <c r="O4915" i="2" a="1"/>
  <c r="O4915" i="2" s="1"/>
  <c r="O4916" i="2" a="1"/>
  <c r="O4916" i="2" s="1"/>
  <c r="O4917" i="2" a="1"/>
  <c r="O4917" i="2" s="1"/>
  <c r="O4918" i="2" a="1"/>
  <c r="O4918" i="2" s="1"/>
  <c r="O4919" i="2" a="1"/>
  <c r="O4919" i="2"/>
  <c r="O4920" i="2" a="1"/>
  <c r="O4920" i="2"/>
  <c r="O4921" i="2" a="1"/>
  <c r="O4921" i="2" s="1"/>
  <c r="O4922" i="2" a="1"/>
  <c r="O4922" i="2"/>
  <c r="O4923" i="2" a="1"/>
  <c r="O4923" i="2" s="1"/>
  <c r="O4924" i="2" a="1"/>
  <c r="O4924" i="2" s="1"/>
  <c r="O4925" i="2" a="1"/>
  <c r="O4925" i="2" s="1"/>
  <c r="O4926" i="2" a="1"/>
  <c r="O4926" i="2"/>
  <c r="O4927" i="2" a="1"/>
  <c r="O4927" i="2" s="1"/>
  <c r="O4928" i="2" a="1"/>
  <c r="O4928" i="2"/>
  <c r="O4929" i="2" a="1"/>
  <c r="O4929" i="2" s="1"/>
  <c r="O4930" i="2" a="1"/>
  <c r="O4930" i="2"/>
  <c r="O4931" i="2" a="1"/>
  <c r="O4931" i="2" s="1"/>
  <c r="O4932" i="2" a="1"/>
  <c r="O4932" i="2" s="1"/>
  <c r="O4933" i="2" a="1"/>
  <c r="O4933" i="2" s="1"/>
  <c r="O4934" i="2" a="1"/>
  <c r="O4934" i="2"/>
  <c r="O4935" i="2" a="1"/>
  <c r="O4935" i="2" s="1"/>
  <c r="O4936" i="2" a="1"/>
  <c r="O4936" i="2"/>
  <c r="O4937" i="2" a="1"/>
  <c r="O4937" i="2" s="1"/>
  <c r="O4938" i="2" a="1"/>
  <c r="O4938" i="2"/>
  <c r="O4939" i="2" a="1"/>
  <c r="O4939" i="2" s="1"/>
  <c r="O4940" i="2" a="1"/>
  <c r="O4940" i="2" s="1"/>
  <c r="O4941" i="2" a="1"/>
  <c r="O4941" i="2" s="1"/>
  <c r="O4942" i="2" a="1"/>
  <c r="O4942" i="2" s="1"/>
  <c r="O4943" i="2" a="1"/>
  <c r="O4943" i="2" s="1"/>
  <c r="O4944" i="2" a="1"/>
  <c r="O4944" i="2"/>
  <c r="O4945" i="2" a="1"/>
  <c r="O4945" i="2"/>
  <c r="O4946" i="2" a="1"/>
  <c r="O4946" i="2" s="1"/>
  <c r="O4947" i="2" a="1"/>
  <c r="O4947" i="2" s="1"/>
  <c r="O4948" i="2" a="1"/>
  <c r="O4948" i="2" s="1"/>
  <c r="O4949" i="2" a="1"/>
  <c r="O4949" i="2" s="1"/>
  <c r="O4950" i="2" a="1"/>
  <c r="O4950" i="2"/>
  <c r="O4951" i="2" a="1"/>
  <c r="O4951" i="2" s="1"/>
  <c r="O4952" i="2" a="1"/>
  <c r="O4952" i="2"/>
  <c r="O4953" i="2" a="1"/>
  <c r="O4953" i="2"/>
  <c r="O4954" i="2" a="1"/>
  <c r="O4954" i="2"/>
  <c r="O4955" i="2" a="1"/>
  <c r="O4955" i="2" s="1"/>
  <c r="O4956" i="2" a="1"/>
  <c r="O4956" i="2" s="1"/>
  <c r="O4957" i="2" a="1"/>
  <c r="O4957" i="2" s="1"/>
  <c r="O4958" i="2" a="1"/>
  <c r="O4958" i="2"/>
  <c r="O4959" i="2" a="1"/>
  <c r="O4959" i="2" s="1"/>
  <c r="O4960" i="2" a="1"/>
  <c r="O4960" i="2"/>
  <c r="O4961" i="2" a="1"/>
  <c r="O4961" i="2" s="1"/>
  <c r="O4962" i="2" a="1"/>
  <c r="O4962" i="2"/>
  <c r="O4963" i="2" a="1"/>
  <c r="O4963" i="2" s="1"/>
  <c r="O4964" i="2" a="1"/>
  <c r="O4964" i="2" s="1"/>
  <c r="O4965" i="2" a="1"/>
  <c r="O4965" i="2" s="1"/>
  <c r="O4966" i="2" a="1"/>
  <c r="O4966" i="2"/>
  <c r="O4967" i="2" a="1"/>
  <c r="O4967" i="2" s="1"/>
  <c r="O4968" i="2" a="1"/>
  <c r="O4968" i="2"/>
  <c r="O4969" i="2" a="1"/>
  <c r="O4969" i="2"/>
  <c r="O4970" i="2" a="1"/>
  <c r="O4970" i="2" s="1"/>
  <c r="O4971" i="2" a="1"/>
  <c r="O4971" i="2" s="1"/>
  <c r="O4972" i="2" a="1"/>
  <c r="O4972" i="2" s="1"/>
  <c r="O4973" i="2" a="1"/>
  <c r="O4973" i="2" s="1"/>
  <c r="O4974" i="2" a="1"/>
  <c r="O4974" i="2" s="1"/>
  <c r="O4975" i="2" a="1"/>
  <c r="O4975" i="2"/>
  <c r="O4976" i="2" a="1"/>
  <c r="O4976" i="2"/>
  <c r="O4977" i="2" a="1"/>
  <c r="O4977" i="2"/>
  <c r="O4978" i="2" a="1"/>
  <c r="O4978" i="2" s="1"/>
  <c r="O4979" i="2" a="1"/>
  <c r="O4979" i="2" s="1"/>
  <c r="O4980" i="2" a="1"/>
  <c r="O4980" i="2" s="1"/>
  <c r="O4981" i="2" a="1"/>
  <c r="O4981" i="2" s="1"/>
  <c r="O4982" i="2" a="1"/>
  <c r="O4982" i="2"/>
  <c r="O4983" i="2" a="1"/>
  <c r="O4983" i="2"/>
  <c r="O4984" i="2" a="1"/>
  <c r="O4984" i="2" s="1"/>
  <c r="O4985" i="2" a="1"/>
  <c r="O4985" i="2" s="1"/>
  <c r="O4986" i="2" a="1"/>
  <c r="O4986" i="2" s="1"/>
  <c r="O4987" i="2" a="1"/>
  <c r="O4987" i="2" s="1"/>
  <c r="O4988" i="2" a="1"/>
  <c r="O4988" i="2" s="1"/>
  <c r="O4989" i="2" a="1"/>
  <c r="O4989" i="2" s="1"/>
  <c r="O4990" i="2" a="1"/>
  <c r="O4990" i="2"/>
  <c r="O4991" i="2" a="1"/>
  <c r="O4991" i="2" s="1"/>
  <c r="O4992" i="2" a="1"/>
  <c r="O4992" i="2"/>
  <c r="O4993" i="2" a="1"/>
  <c r="O4993" i="2"/>
  <c r="O4994" i="2" a="1"/>
  <c r="O4994" i="2" s="1"/>
  <c r="O4995" i="2" a="1"/>
  <c r="O4995" i="2" s="1"/>
  <c r="O4996" i="2" a="1"/>
  <c r="O4996" i="2" s="1"/>
  <c r="O4997" i="2" a="1"/>
  <c r="O4997" i="2" s="1"/>
  <c r="O4998" i="2" a="1"/>
  <c r="O4998" i="2"/>
  <c r="O4999" i="2" a="1"/>
  <c r="O4999" i="2"/>
  <c r="O5000" i="2" a="1"/>
  <c r="O5000" i="2"/>
  <c r="O5001" i="2" a="1"/>
  <c r="O5001" i="2"/>
  <c r="O5002" i="2" a="1"/>
  <c r="O5002" i="2" s="1"/>
  <c r="O5003" i="2" a="1"/>
  <c r="O5003" i="2" s="1"/>
  <c r="O5004" i="2" a="1"/>
  <c r="O5004" i="2" s="1"/>
  <c r="O5005" i="2" a="1"/>
  <c r="O5005" i="2" s="1"/>
  <c r="O5006" i="2" a="1"/>
  <c r="O5006" i="2" s="1"/>
  <c r="O5007" i="2" a="1"/>
  <c r="O5007" i="2"/>
  <c r="O5008" i="2" a="1"/>
  <c r="O5008" i="2" s="1"/>
  <c r="O5009" i="2" a="1"/>
  <c r="O5009" i="2"/>
  <c r="O5010" i="2" a="1"/>
  <c r="O5010" i="2" s="1"/>
  <c r="O5011" i="2" a="1"/>
  <c r="O5011" i="2" s="1"/>
  <c r="O5012" i="2" a="1"/>
  <c r="O5012" i="2" s="1"/>
  <c r="O5013" i="2" a="1"/>
  <c r="O5013" i="2" s="1"/>
  <c r="O5014" i="2" a="1"/>
  <c r="O5014" i="2" s="1"/>
  <c r="O5015" i="2" a="1"/>
  <c r="O5015" i="2" s="1"/>
  <c r="O5016" i="2" a="1"/>
  <c r="O5016" i="2" s="1"/>
  <c r="O5017" i="2" a="1"/>
  <c r="O5017" i="2"/>
  <c r="O5018" i="2" a="1"/>
  <c r="O5018" i="2"/>
  <c r="O5019" i="2" a="1"/>
  <c r="O5019" i="2" s="1"/>
  <c r="O5020" i="2" a="1"/>
  <c r="O5020" i="2" s="1"/>
  <c r="O5021" i="2" a="1"/>
  <c r="O5021" i="2" s="1"/>
  <c r="O5022" i="2" a="1"/>
  <c r="O5022" i="2"/>
  <c r="O5023" i="2" a="1"/>
  <c r="O5023" i="2" s="1"/>
  <c r="O5024" i="2" a="1"/>
  <c r="O5024" i="2" s="1"/>
  <c r="O5025" i="2" a="1"/>
  <c r="O5025" i="2" s="1"/>
  <c r="O5026" i="2" a="1"/>
  <c r="O5026" i="2"/>
  <c r="O5027" i="2" a="1"/>
  <c r="O5027" i="2" s="1"/>
  <c r="O5028" i="2" a="1"/>
  <c r="O5028" i="2" s="1"/>
  <c r="O5029" i="2" a="1"/>
  <c r="O5029" i="2" s="1"/>
  <c r="O5030" i="2" a="1"/>
  <c r="O5030" i="2"/>
  <c r="O5031" i="2" a="1"/>
  <c r="O5031" i="2"/>
  <c r="O5032" i="2" a="1"/>
  <c r="O5032" i="2"/>
  <c r="O5033" i="2" a="1"/>
  <c r="O5033" i="2" s="1"/>
  <c r="O5034" i="2" a="1"/>
  <c r="O5034" i="2" s="1"/>
  <c r="O5035" i="2" a="1"/>
  <c r="O5035" i="2" s="1"/>
  <c r="O5036" i="2" a="1"/>
  <c r="O5036" i="2" s="1"/>
  <c r="O5037" i="2" a="1"/>
  <c r="O5037" i="2" s="1"/>
  <c r="O5038" i="2" a="1"/>
  <c r="O5038" i="2" s="1"/>
  <c r="O5039" i="2" a="1"/>
  <c r="O5039" i="2"/>
  <c r="O5040" i="2" a="1"/>
  <c r="O5040" i="2" s="1"/>
  <c r="O5041" i="2" a="1"/>
  <c r="O5041" i="2"/>
  <c r="O5042" i="2" a="1"/>
  <c r="O5042" i="2"/>
  <c r="O5043" i="2" a="1"/>
  <c r="O5043" i="2" s="1"/>
  <c r="O5044" i="2" a="1"/>
  <c r="O5044" i="2" s="1"/>
  <c r="O5045" i="2" a="1"/>
  <c r="O5045" i="2" s="1"/>
  <c r="O5046" i="2" a="1"/>
  <c r="O5046" i="2" s="1"/>
  <c r="O5047" i="2" a="1"/>
  <c r="O5047" i="2"/>
  <c r="O5048" i="2" a="1"/>
  <c r="O5048" i="2"/>
  <c r="O5049" i="2" a="1"/>
  <c r="O5049" i="2" s="1"/>
  <c r="O5050" i="2" a="1"/>
  <c r="O5050" i="2"/>
  <c r="O5051" i="2" a="1"/>
  <c r="O5051" i="2" s="1"/>
  <c r="O5052" i="2" a="1"/>
  <c r="O5052" i="2" s="1"/>
  <c r="O5053" i="2" a="1"/>
  <c r="O5053" i="2" s="1"/>
  <c r="O5054" i="2" a="1"/>
  <c r="O5054" i="2"/>
  <c r="O5055" i="2" a="1"/>
  <c r="O5055" i="2"/>
  <c r="O5056" i="2" a="1"/>
  <c r="O5056" i="2"/>
  <c r="O5057" i="2" a="1"/>
  <c r="O5057" i="2" s="1"/>
  <c r="O5058" i="2" a="1"/>
  <c r="O5058" i="2" s="1"/>
  <c r="O5059" i="2" a="1"/>
  <c r="O5059" i="2" s="1"/>
  <c r="O5060" i="2" a="1"/>
  <c r="O5060" i="2" s="1"/>
  <c r="O5061" i="2" a="1"/>
  <c r="O5061" i="2" s="1"/>
  <c r="O5062" i="2" a="1"/>
  <c r="O5062" i="2"/>
  <c r="O5063" i="2" a="1"/>
  <c r="O5063" i="2"/>
  <c r="O5064" i="2" a="1"/>
  <c r="O5064" i="2"/>
  <c r="O5065" i="2" a="1"/>
  <c r="O5065" i="2" s="1"/>
  <c r="O5066" i="2" a="1"/>
  <c r="O5066" i="2"/>
  <c r="O5067" i="2" a="1"/>
  <c r="O5067" i="2" s="1"/>
  <c r="O5068" i="2" a="1"/>
  <c r="O5068" i="2" s="1"/>
  <c r="O5069" i="2" a="1"/>
  <c r="O5069" i="2" s="1"/>
  <c r="O5070" i="2" a="1"/>
  <c r="O5070" i="2" s="1"/>
  <c r="O5071" i="2" a="1"/>
  <c r="O5071" i="2" s="1"/>
  <c r="O5072" i="2" a="1"/>
  <c r="O5072" i="2"/>
  <c r="O5073" i="2" a="1"/>
  <c r="O5073" i="2"/>
  <c r="O5074" i="2" a="1"/>
  <c r="O5074" i="2"/>
  <c r="O5075" i="2" a="1"/>
  <c r="O5075" i="2" s="1"/>
  <c r="O5076" i="2" a="1"/>
  <c r="O5076" i="2" s="1"/>
  <c r="O5077" i="2" a="1"/>
  <c r="O5077" i="2" s="1"/>
  <c r="O5078" i="2" a="1"/>
  <c r="O5078" i="2"/>
  <c r="O5079" i="2" a="1"/>
  <c r="O5079" i="2" s="1"/>
  <c r="O5080" i="2" a="1"/>
  <c r="O5080" i="2"/>
  <c r="O5081" i="2" a="1"/>
  <c r="O5081" i="2"/>
  <c r="O5082" i="2" a="1"/>
  <c r="O5082" i="2"/>
  <c r="O5083" i="2" a="1"/>
  <c r="O5083" i="2" s="1"/>
  <c r="O5084" i="2" a="1"/>
  <c r="O5084" i="2" s="1"/>
  <c r="O5085" i="2" a="1"/>
  <c r="O5085" i="2" s="1"/>
  <c r="O5086" i="2" a="1"/>
  <c r="O5086" i="2"/>
  <c r="O5087" i="2" a="1"/>
  <c r="O5087" i="2" s="1"/>
  <c r="O5088" i="2" a="1"/>
  <c r="O5088" i="2"/>
  <c r="O5089" i="2" a="1"/>
  <c r="O5089" i="2" s="1"/>
  <c r="O5090" i="2" a="1"/>
  <c r="O5090" i="2" s="1"/>
  <c r="O5091" i="2" a="1"/>
  <c r="O5091" i="2" s="1"/>
  <c r="O5092" i="2" a="1"/>
  <c r="O5092" i="2" s="1"/>
  <c r="O5093" i="2" a="1"/>
  <c r="O5093" i="2" s="1"/>
  <c r="O5094" i="2" a="1"/>
  <c r="O5094" i="2"/>
  <c r="O5095" i="2" a="1"/>
  <c r="O5095" i="2" s="1"/>
  <c r="O5096" i="2" a="1"/>
  <c r="O5096" i="2"/>
  <c r="O5097" i="2" a="1"/>
  <c r="O5097" i="2"/>
  <c r="O5098" i="2" a="1"/>
  <c r="O5098" i="2"/>
  <c r="O5099" i="2" a="1"/>
  <c r="O5099" i="2" s="1"/>
  <c r="O5100" i="2" a="1"/>
  <c r="O5100" i="2" s="1"/>
  <c r="O5101" i="2" a="1"/>
  <c r="O5101" i="2" s="1"/>
  <c r="O5102" i="2" a="1"/>
  <c r="O5102" i="2"/>
  <c r="O5103" i="2" a="1"/>
  <c r="O5103" i="2"/>
  <c r="O5104" i="2" a="1"/>
  <c r="O5104" i="2"/>
  <c r="O5105" i="2" a="1"/>
  <c r="O5105" i="2"/>
  <c r="O5106" i="2" a="1"/>
  <c r="O5106" i="2" s="1"/>
  <c r="O5107" i="2" a="1"/>
  <c r="O5107" i="2" s="1"/>
  <c r="O5108" i="2" a="1"/>
  <c r="O5108" i="2" s="1"/>
  <c r="O5109" i="2" a="1"/>
  <c r="O5109" i="2" s="1"/>
  <c r="O5110" i="2" a="1"/>
  <c r="O5110" i="2"/>
  <c r="O5111" i="2" a="1"/>
  <c r="O5111" i="2" s="1"/>
  <c r="O5112" i="2" a="1"/>
  <c r="O5112" i="2"/>
  <c r="O5113" i="2" a="1"/>
  <c r="O5113" i="2" s="1"/>
  <c r="O5114" i="2" a="1"/>
  <c r="O5114" i="2" s="1"/>
  <c r="O5115" i="2" a="1"/>
  <c r="O5115" i="2" s="1"/>
  <c r="O5116" i="2" a="1"/>
  <c r="O5116" i="2" s="1"/>
  <c r="O5117" i="2" a="1"/>
  <c r="O5117" i="2" s="1"/>
  <c r="O5118" i="2" a="1"/>
  <c r="O5118" i="2"/>
  <c r="O5119" i="2" a="1"/>
  <c r="O5119" i="2" s="1"/>
  <c r="O5120" i="2" a="1"/>
  <c r="O5120" i="2"/>
  <c r="O5121" i="2" a="1"/>
  <c r="O5121" i="2"/>
  <c r="O5122" i="2" a="1"/>
  <c r="O5122" i="2" s="1"/>
  <c r="O5123" i="2" a="1"/>
  <c r="O5123" i="2" s="1"/>
  <c r="O5124" i="2" a="1"/>
  <c r="O5124" i="2" s="1"/>
  <c r="O5125" i="2" a="1"/>
  <c r="O5125" i="2" s="1"/>
  <c r="O5126" i="2" a="1"/>
  <c r="O5126" i="2"/>
  <c r="O5127" i="2" a="1"/>
  <c r="O5127" i="2"/>
  <c r="O5128" i="2" a="1"/>
  <c r="O5128" i="2"/>
  <c r="O5129" i="2" a="1"/>
  <c r="O5129" i="2"/>
  <c r="O5130" i="2" a="1"/>
  <c r="O5130" i="2"/>
  <c r="O5131" i="2" a="1"/>
  <c r="O5131" i="2" s="1"/>
  <c r="O5132" i="2" a="1"/>
  <c r="O5132" i="2" s="1"/>
  <c r="O5133" i="2" a="1"/>
  <c r="O5133" i="2" s="1"/>
  <c r="O5134" i="2" a="1"/>
  <c r="O5134" i="2" s="1"/>
  <c r="O5135" i="2" a="1"/>
  <c r="O5135" i="2"/>
  <c r="O5136" i="2" a="1"/>
  <c r="O5136" i="2" s="1"/>
  <c r="O5137" i="2" a="1"/>
  <c r="O5137" i="2" s="1"/>
  <c r="O5138" i="2" a="1"/>
  <c r="O5138" i="2" s="1"/>
  <c r="O5139" i="2" a="1"/>
  <c r="O5139" i="2" s="1"/>
  <c r="O5140" i="2" a="1"/>
  <c r="O5140" i="2" s="1"/>
  <c r="O5141" i="2" a="1"/>
  <c r="O5141" i="2" s="1"/>
  <c r="O5142" i="2" a="1"/>
  <c r="O5142" i="2"/>
  <c r="O5143" i="2" a="1"/>
  <c r="O5143" i="2"/>
  <c r="O5144" i="2" a="1"/>
  <c r="O5144" i="2" s="1"/>
  <c r="O5145" i="2" a="1"/>
  <c r="O5145" i="2"/>
  <c r="O5146" i="2" a="1"/>
  <c r="O5146" i="2"/>
  <c r="O5147" i="2" a="1"/>
  <c r="O5147" i="2" s="1"/>
  <c r="O5148" i="2" a="1"/>
  <c r="O5148" i="2" s="1"/>
  <c r="O5149" i="2" a="1"/>
  <c r="O5149" i="2"/>
  <c r="O5150" i="2" a="1"/>
  <c r="O5150" i="2"/>
  <c r="O5151" i="2" a="1"/>
  <c r="O5151" i="2"/>
  <c r="O5152" i="2" a="1"/>
  <c r="O5152" i="2"/>
  <c r="O5153" i="2" a="1"/>
  <c r="O5153" i="2" s="1"/>
  <c r="O5154" i="2" a="1"/>
  <c r="O5154" i="2"/>
  <c r="O5155" i="2" a="1"/>
  <c r="O5155" i="2"/>
  <c r="O5156" i="2" a="1"/>
  <c r="O5156" i="2" s="1"/>
  <c r="O5157" i="2" a="1"/>
  <c r="O5157" i="2" s="1"/>
  <c r="O5158" i="2" a="1"/>
  <c r="O5158" i="2" s="1"/>
  <c r="O5159" i="2" a="1"/>
  <c r="O5159" i="2" s="1"/>
  <c r="O5160" i="2" a="1"/>
  <c r="O5160" i="2"/>
  <c r="O5161" i="2" a="1"/>
  <c r="O5161" i="2" s="1"/>
  <c r="O5162" i="2" a="1"/>
  <c r="O5162" i="2"/>
  <c r="O5163" i="2" a="1"/>
  <c r="O5163" i="2" s="1"/>
  <c r="O5164" i="2" a="1"/>
  <c r="O5164" i="2" s="1"/>
  <c r="O5165" i="2" a="1"/>
  <c r="O5165" i="2" s="1"/>
  <c r="O5166" i="2" a="1"/>
  <c r="O5166" i="2"/>
  <c r="O5167" i="2" a="1"/>
  <c r="O5167" i="2" s="1"/>
  <c r="O5168" i="2" a="1"/>
  <c r="O5168" i="2"/>
  <c r="O5169" i="2" a="1"/>
  <c r="O5169" i="2"/>
  <c r="O5170" i="2" a="1"/>
  <c r="O5170" i="2" s="1"/>
  <c r="O5171" i="2" a="1"/>
  <c r="O5171" i="2"/>
  <c r="O5172" i="2" a="1"/>
  <c r="O5172" i="2" s="1"/>
  <c r="O5173" i="2" a="1"/>
  <c r="O5173" i="2" s="1"/>
  <c r="O5174" i="2" a="1"/>
  <c r="O5174" i="2" s="1"/>
  <c r="O5175" i="2" a="1"/>
  <c r="O5175" i="2"/>
  <c r="O5176" i="2" a="1"/>
  <c r="O5176" i="2"/>
  <c r="O5177" i="2" a="1"/>
  <c r="O5177" i="2" s="1"/>
  <c r="O5178" i="2" a="1"/>
  <c r="O5178" i="2" s="1"/>
  <c r="O5179" i="2" a="1"/>
  <c r="O5179" i="2"/>
  <c r="O5180" i="2" a="1"/>
  <c r="O5180" i="2" s="1"/>
  <c r="O5181" i="2" a="1"/>
  <c r="O5181" i="2"/>
  <c r="O5182" i="2" a="1"/>
  <c r="O5182" i="2" s="1"/>
  <c r="O5183" i="2" a="1"/>
  <c r="O5183" i="2"/>
  <c r="O5184" i="2" a="1"/>
  <c r="O5184" i="2"/>
  <c r="O5185" i="2" a="1"/>
  <c r="O5185" i="2"/>
  <c r="O5186" i="2" a="1"/>
  <c r="O5186" i="2" s="1"/>
  <c r="O5187" i="2" a="1"/>
  <c r="O5187" i="2" s="1"/>
  <c r="O5188" i="2" a="1"/>
  <c r="O5188" i="2" s="1"/>
  <c r="O5189" i="2" a="1"/>
  <c r="O5189" i="2" s="1"/>
  <c r="O5190" i="2" a="1"/>
  <c r="O5190" i="2"/>
  <c r="O5191" i="2" a="1"/>
  <c r="O5191" i="2" s="1"/>
  <c r="O5192" i="2" a="1"/>
  <c r="O5192" i="2" s="1"/>
  <c r="O5193" i="2" a="1"/>
  <c r="O5193" i="2" s="1"/>
  <c r="O5194" i="2" a="1"/>
  <c r="O5194" i="2"/>
  <c r="O5195" i="2" a="1"/>
  <c r="O5195" i="2"/>
  <c r="O5196" i="2" a="1"/>
  <c r="O5196" i="2" s="1"/>
  <c r="O5197" i="2" a="1"/>
  <c r="O5197" i="2"/>
  <c r="O5198" i="2" a="1"/>
  <c r="O5198" i="2"/>
  <c r="O5199" i="2" a="1"/>
  <c r="O5199" i="2" s="1"/>
  <c r="O5200" i="2" a="1"/>
  <c r="O5200" i="2"/>
  <c r="O5201" i="2" a="1"/>
  <c r="O5201" i="2" s="1"/>
  <c r="O5202" i="2" a="1"/>
  <c r="O5202" i="2"/>
  <c r="O5203" i="2" a="1"/>
  <c r="O5203" i="2" s="1"/>
  <c r="O5204" i="2" a="1"/>
  <c r="O5204" i="2" s="1"/>
  <c r="O5205" i="2" a="1"/>
  <c r="O5205" i="2"/>
  <c r="O5206" i="2" a="1"/>
  <c r="O5206" i="2" s="1"/>
  <c r="O5207" i="2" a="1"/>
  <c r="O5207" i="2" s="1"/>
  <c r="O5208" i="2" a="1"/>
  <c r="O5208" i="2" s="1"/>
  <c r="O5209" i="2" a="1"/>
  <c r="O5209" i="2" s="1"/>
  <c r="O5210" i="2" a="1"/>
  <c r="O5210" i="2" s="1"/>
  <c r="O5211" i="2" a="1"/>
  <c r="O5211" i="2" s="1"/>
  <c r="O5212" i="2" a="1"/>
  <c r="O5212" i="2" s="1"/>
  <c r="O5213" i="2" a="1"/>
  <c r="O5213" i="2" s="1"/>
  <c r="O5214" i="2" a="1"/>
  <c r="O5214" i="2"/>
  <c r="O5215" i="2" a="1"/>
  <c r="O5215" i="2"/>
  <c r="O5216" i="2" a="1"/>
  <c r="O5216" i="2"/>
  <c r="O5217" i="2" a="1"/>
  <c r="O5217" i="2"/>
  <c r="O5218" i="2" a="1"/>
  <c r="O5218" i="2"/>
  <c r="O5219" i="2" a="1"/>
  <c r="O5219" i="2" s="1"/>
  <c r="O5220" i="2" a="1"/>
  <c r="O5220" i="2" s="1"/>
  <c r="O5221" i="2" a="1"/>
  <c r="O5221" i="2"/>
  <c r="O5222" i="2" a="1"/>
  <c r="O5222" i="2"/>
  <c r="O5223" i="2" a="1"/>
  <c r="O5223" i="2" s="1"/>
  <c r="O5224" i="2" a="1"/>
  <c r="O5224" i="2"/>
  <c r="O5225" i="2" a="1"/>
  <c r="O5225" i="2" s="1"/>
  <c r="O5226" i="2" a="1"/>
  <c r="O5226" i="2"/>
  <c r="O5227" i="2" a="1"/>
  <c r="O5227" i="2"/>
  <c r="O5228" i="2" a="1"/>
  <c r="O5228" i="2" s="1"/>
  <c r="O5229" i="2" a="1"/>
  <c r="O5229" i="2" s="1"/>
  <c r="O5230" i="2" a="1"/>
  <c r="O5230" i="2" s="1"/>
  <c r="O5231" i="2" a="1"/>
  <c r="O5231" i="2"/>
  <c r="O5232" i="2" a="1"/>
  <c r="O5232" i="2"/>
  <c r="O5233" i="2" a="1"/>
  <c r="O5233" i="2" s="1"/>
  <c r="O5234" i="2" a="1"/>
  <c r="O5234" i="2"/>
  <c r="O5235" i="2" a="1"/>
  <c r="O5235" i="2" s="1"/>
  <c r="O5236" i="2" a="1"/>
  <c r="O5236" i="2" s="1"/>
  <c r="O5237" i="2" a="1"/>
  <c r="O5237" i="2" s="1"/>
  <c r="O5238" i="2" a="1"/>
  <c r="O5238" i="2" s="1"/>
  <c r="O5239" i="2" a="1"/>
  <c r="O5239" i="2"/>
  <c r="O5240" i="2" a="1"/>
  <c r="O5240" i="2" s="1"/>
  <c r="O5241" i="2" a="1"/>
  <c r="O5241" i="2"/>
  <c r="O5242" i="2" a="1"/>
  <c r="O5242" i="2" s="1"/>
  <c r="O5243" i="2" a="1"/>
  <c r="O5243" i="2" s="1"/>
  <c r="O5244" i="2" a="1"/>
  <c r="O5244" i="2" s="1"/>
  <c r="O5245" i="2" a="1"/>
  <c r="O5245" i="2"/>
  <c r="O5246" i="2" a="1"/>
  <c r="O5246" i="2" s="1"/>
  <c r="O5247" i="2" a="1"/>
  <c r="O5247" i="2" s="1"/>
  <c r="O5248" i="2" a="1"/>
  <c r="O5248" i="2"/>
  <c r="O5249" i="2" a="1"/>
  <c r="O5249" i="2"/>
  <c r="O5250" i="2" a="1"/>
  <c r="O5250" i="2"/>
  <c r="O5251" i="2" a="1"/>
  <c r="O5251" i="2"/>
  <c r="O5252" i="2" a="1"/>
  <c r="O5252" i="2" s="1"/>
  <c r="O5253" i="2" a="1"/>
  <c r="O5253" i="2" s="1"/>
  <c r="O5254" i="2" a="1"/>
  <c r="O5254" i="2"/>
  <c r="O5255" i="2" a="1"/>
  <c r="O5255" i="2" s="1"/>
  <c r="O5256" i="2" a="1"/>
  <c r="O5256" i="2"/>
  <c r="O5257" i="2" a="1"/>
  <c r="O5257" i="2" s="1"/>
  <c r="O5258" i="2" a="1"/>
  <c r="O5258" i="2" s="1"/>
  <c r="O5259" i="2" a="1"/>
  <c r="O5259" i="2" s="1"/>
  <c r="O5260" i="2" a="1"/>
  <c r="O5260" i="2" s="1"/>
  <c r="O5261" i="2" a="1"/>
  <c r="O5261" i="2"/>
  <c r="O5262" i="2" a="1"/>
  <c r="O5262" i="2" s="1"/>
  <c r="O5263" i="2" a="1"/>
  <c r="O5263" i="2" s="1"/>
  <c r="O5264" i="2" a="1"/>
  <c r="O5264" i="2" s="1"/>
  <c r="O5265" i="2" a="1"/>
  <c r="O5265" i="2"/>
  <c r="O5266" i="2" a="1"/>
  <c r="O5266" i="2"/>
  <c r="O5267" i="2" a="1"/>
  <c r="O5267" i="2"/>
  <c r="O5268" i="2" a="1"/>
  <c r="O5268" i="2" s="1"/>
  <c r="O5269" i="2" a="1"/>
  <c r="O5269" i="2"/>
  <c r="O5270" i="2" a="1"/>
  <c r="O5270" i="2"/>
  <c r="O5271" i="2" a="1"/>
  <c r="O5271" i="2" s="1"/>
  <c r="O5272" i="2" a="1"/>
  <c r="O5272" i="2" s="1"/>
  <c r="O5273" i="2" a="1"/>
  <c r="O5273" i="2"/>
  <c r="O5274" i="2" a="1"/>
  <c r="O5274" i="2" s="1"/>
  <c r="O5275" i="2" a="1"/>
  <c r="O5275" i="2" s="1"/>
  <c r="O5276" i="2" a="1"/>
  <c r="O5276" i="2" s="1"/>
  <c r="O5277" i="2" a="1"/>
  <c r="O5277" i="2"/>
  <c r="O5278" i="2" a="1"/>
  <c r="O5278" i="2"/>
  <c r="O5279" i="2" a="1"/>
  <c r="O5279" i="2"/>
  <c r="O5280" i="2" a="1"/>
  <c r="O5280" i="2" s="1"/>
  <c r="O5281" i="2" a="1"/>
  <c r="O5281" i="2" s="1"/>
  <c r="O5282" i="2" a="1"/>
  <c r="O5282" i="2"/>
  <c r="O5283" i="2" a="1"/>
  <c r="O5283" i="2"/>
  <c r="O5284" i="2" a="1"/>
  <c r="O5284" i="2" s="1"/>
  <c r="O5285" i="2" a="1"/>
  <c r="O5285" i="2" s="1"/>
  <c r="O5286" i="2" a="1"/>
  <c r="O5286" i="2" s="1"/>
  <c r="O5287" i="2" a="1"/>
  <c r="O5287" i="2"/>
  <c r="O5288" i="2" a="1"/>
  <c r="O5288" i="2" s="1"/>
  <c r="O5289" i="2" a="1"/>
  <c r="O5289" i="2"/>
  <c r="O5290" i="2" a="1"/>
  <c r="O5290" i="2"/>
  <c r="O5291" i="2" a="1"/>
  <c r="O5291" i="2" s="1"/>
  <c r="O5292" i="2" a="1"/>
  <c r="O5292" i="2" s="1"/>
  <c r="O5293" i="2" a="1"/>
  <c r="O5293" i="2" s="1"/>
  <c r="O5294" i="2" a="1"/>
  <c r="O5294" i="2"/>
  <c r="O5295" i="2" a="1"/>
  <c r="O5295" i="2" s="1"/>
  <c r="O5296" i="2" a="1"/>
  <c r="O5296" i="2"/>
  <c r="O5297" i="2" a="1"/>
  <c r="O5297" i="2"/>
  <c r="O5298" i="2" a="1"/>
  <c r="O5298" i="2" s="1"/>
  <c r="O5299" i="2" a="1"/>
  <c r="O5299" i="2"/>
  <c r="O5300" i="2" a="1"/>
  <c r="O5300" i="2" s="1"/>
  <c r="O5301" i="2" a="1"/>
  <c r="O5301" i="2" s="1"/>
  <c r="O5302" i="2" a="1"/>
  <c r="O5302" i="2" s="1"/>
  <c r="O5303" i="2" a="1"/>
  <c r="O5303" i="2" s="1"/>
  <c r="O5304" i="2" a="1"/>
  <c r="O5304" i="2" s="1"/>
  <c r="O5305" i="2" a="1"/>
  <c r="O5305" i="2" s="1"/>
  <c r="O5306" i="2" a="1"/>
  <c r="O5306" i="2"/>
  <c r="O5307" i="2" a="1"/>
  <c r="O5307" i="2"/>
  <c r="O5308" i="2" a="1"/>
  <c r="O5308" i="2" s="1"/>
  <c r="O5309" i="2" a="1"/>
  <c r="O5309" i="2"/>
  <c r="O5310" i="2" a="1"/>
  <c r="O5310" i="2"/>
  <c r="O5311" i="2" a="1"/>
  <c r="O5311" i="2"/>
  <c r="O5312" i="2" a="1"/>
  <c r="O5312" i="2" s="1"/>
  <c r="O5313" i="2" a="1"/>
  <c r="O5313" i="2" s="1"/>
  <c r="O5314" i="2" a="1"/>
  <c r="O5314" i="2"/>
  <c r="O5315" i="2" a="1"/>
  <c r="O5315" i="2" s="1"/>
  <c r="O5316" i="2" a="1"/>
  <c r="O5316" i="2" s="1"/>
  <c r="O5317" i="2" a="1"/>
  <c r="O5317" i="2" s="1"/>
  <c r="O5318" i="2" a="1"/>
  <c r="O5318" i="2" s="1"/>
  <c r="O5319" i="2" a="1"/>
  <c r="O5319" i="2" s="1"/>
  <c r="O5320" i="2" a="1"/>
  <c r="O5320" i="2" s="1"/>
  <c r="O5321" i="2" a="1"/>
  <c r="O5321" i="2"/>
  <c r="O5322" i="2" a="1"/>
  <c r="O5322" i="2" s="1"/>
  <c r="O5323" i="2" a="1"/>
  <c r="O5323" i="2" s="1"/>
  <c r="O5324" i="2" a="1"/>
  <c r="O5324" i="2" s="1"/>
  <c r="O5325" i="2" a="1"/>
  <c r="O5325" i="2"/>
  <c r="O5326" i="2" a="1"/>
  <c r="O5326" i="2"/>
  <c r="O5327" i="2" a="1"/>
  <c r="O5327" i="2"/>
  <c r="O5328" i="2" a="1"/>
  <c r="O5328" i="2"/>
  <c r="O5329" i="2" a="1"/>
  <c r="O5329" i="2" s="1"/>
  <c r="O5330" i="2" a="1"/>
  <c r="O5330" i="2"/>
  <c r="O5331" i="2" a="1"/>
  <c r="O5331" i="2" s="1"/>
  <c r="O5332" i="2" a="1"/>
  <c r="O5332" i="2" s="1"/>
  <c r="O5333" i="2" a="1"/>
  <c r="O5333" i="2"/>
  <c r="O5334" i="2" a="1"/>
  <c r="O5334" i="2" s="1"/>
  <c r="O5335" i="2" a="1"/>
  <c r="O5335" i="2"/>
  <c r="O5336" i="2" a="1"/>
  <c r="O5336" i="2" s="1"/>
  <c r="O5337" i="2" a="1"/>
  <c r="O5337" i="2"/>
  <c r="O5338" i="2" a="1"/>
  <c r="O5338" i="2" s="1"/>
  <c r="O5339" i="2" a="1"/>
  <c r="O5339" i="2" s="1"/>
  <c r="O5340" i="2" a="1"/>
  <c r="O5340" i="2" s="1"/>
  <c r="O5341" i="2" a="1"/>
  <c r="O5341" i="2" s="1"/>
  <c r="O5342" i="2" a="1"/>
  <c r="O5342" i="2" s="1"/>
  <c r="O5343" i="2" a="1"/>
  <c r="O5343" i="2"/>
  <c r="O5344" i="2" a="1"/>
  <c r="O5344" i="2" s="1"/>
  <c r="O5345" i="2" a="1"/>
  <c r="O5345" i="2"/>
  <c r="O5346" i="2" a="1"/>
  <c r="O5346" i="2" s="1"/>
  <c r="O5347" i="2" a="1"/>
  <c r="O5347" i="2" s="1"/>
  <c r="O5348" i="2" a="1"/>
  <c r="O5348" i="2" s="1"/>
  <c r="O5349" i="2" a="1"/>
  <c r="O5349" i="2" s="1"/>
  <c r="O5350" i="2" a="1"/>
  <c r="O5350" i="2" s="1"/>
  <c r="O5351" i="2" a="1"/>
  <c r="O5351" i="2" s="1"/>
  <c r="O5352" i="2" a="1"/>
  <c r="O5352" i="2" s="1"/>
  <c r="O5353" i="2" a="1"/>
  <c r="O5353" i="2"/>
  <c r="O5354" i="2" a="1"/>
  <c r="O5354" i="2"/>
  <c r="O5355" i="2" a="1"/>
  <c r="O5355" i="2"/>
  <c r="O5356" i="2" a="1"/>
  <c r="O5356" i="2"/>
  <c r="O5357" i="2" a="1"/>
  <c r="O5357" i="2" s="1"/>
  <c r="O5358" i="2" a="1"/>
  <c r="O5358" i="2" s="1"/>
  <c r="O5359" i="2" a="1"/>
  <c r="O5359" i="2" s="1"/>
  <c r="O5360" i="2" a="1"/>
  <c r="O5360" i="2" s="1"/>
  <c r="O5361" i="2" a="1"/>
  <c r="O5361" i="2" s="1"/>
  <c r="O5362" i="2" a="1"/>
  <c r="O5362" i="2" s="1"/>
  <c r="O5363" i="2" a="1"/>
  <c r="O5363" i="2"/>
  <c r="O5364" i="2" a="1"/>
  <c r="O5364" i="2"/>
  <c r="O5365" i="2" a="1"/>
  <c r="O5365" i="2" s="1"/>
  <c r="O5366" i="2" a="1"/>
  <c r="O5366" i="2" s="1"/>
  <c r="O5367" i="2" a="1"/>
  <c r="O5367" i="2"/>
  <c r="O5368" i="2" a="1"/>
  <c r="O5368" i="2" s="1"/>
  <c r="O5369" i="2" a="1"/>
  <c r="O5369" i="2" s="1"/>
  <c r="O5370" i="2" a="1"/>
  <c r="O5370" i="2" s="1"/>
  <c r="O5371" i="2" a="1"/>
  <c r="O5371" i="2"/>
  <c r="O5372" i="2" a="1"/>
  <c r="O5372" i="2"/>
  <c r="O5373" i="2" a="1"/>
  <c r="O5373" i="2" s="1"/>
  <c r="O5374" i="2" a="1"/>
  <c r="O5374" i="2" s="1"/>
  <c r="O5375" i="2" a="1"/>
  <c r="O5375" i="2"/>
  <c r="O5376" i="2" a="1"/>
  <c r="O5376" i="2" s="1"/>
  <c r="O5377" i="2" a="1"/>
  <c r="O5377" i="2"/>
  <c r="O5378" i="2" a="1"/>
  <c r="O5378" i="2"/>
  <c r="O5379" i="2" a="1"/>
  <c r="O5379" i="2" s="1"/>
  <c r="O5380" i="2" a="1"/>
  <c r="O5380" i="2" s="1"/>
  <c r="O5381" i="2" a="1"/>
  <c r="O5381" i="2" s="1"/>
  <c r="O5382" i="2" a="1"/>
  <c r="O5382" i="2" s="1"/>
  <c r="O5383" i="2" a="1"/>
  <c r="O5383" i="2"/>
  <c r="O5384" i="2" a="1"/>
  <c r="O5384" i="2" s="1"/>
  <c r="O5385" i="2" a="1"/>
  <c r="O5385" i="2"/>
  <c r="O5386" i="2" a="1"/>
  <c r="O5386" i="2"/>
  <c r="O5387" i="2" a="1"/>
  <c r="O5387" i="2"/>
  <c r="O5388" i="2" a="1"/>
  <c r="O5388" i="2"/>
  <c r="O5389" i="2" a="1"/>
  <c r="O5389" i="2" s="1"/>
  <c r="O5390" i="2" a="1"/>
  <c r="O5390" i="2" s="1"/>
  <c r="O5391" i="2" a="1"/>
  <c r="O5391" i="2" s="1"/>
  <c r="O5392" i="2" a="1"/>
  <c r="O5392" i="2" s="1"/>
  <c r="O5393" i="2" a="1"/>
  <c r="O5393" i="2"/>
  <c r="O5394" i="2" a="1"/>
  <c r="O5394" i="2"/>
  <c r="O5395" i="2" a="1"/>
  <c r="O5395" i="2"/>
  <c r="O5396" i="2" a="1"/>
  <c r="O5396" i="2"/>
  <c r="O5397" i="2" a="1"/>
  <c r="O5397" i="2" s="1"/>
  <c r="O5398" i="2" a="1"/>
  <c r="O5398" i="2" s="1"/>
  <c r="O5399" i="2" a="1"/>
  <c r="O5399" i="2"/>
  <c r="O5400" i="2" a="1"/>
  <c r="O5400" i="2" s="1"/>
  <c r="O5401" i="2" a="1"/>
  <c r="O5401" i="2" s="1"/>
  <c r="O5402" i="2" a="1"/>
  <c r="O5402" i="2"/>
  <c r="O5403" i="2" a="1"/>
  <c r="O5403" i="2" s="1"/>
  <c r="O5404" i="2" a="1"/>
  <c r="O5404" i="2"/>
  <c r="O5405" i="2" a="1"/>
  <c r="O5405" i="2" s="1"/>
  <c r="O5406" i="2" a="1"/>
  <c r="O5406" i="2" s="1"/>
  <c r="O5407" i="2" a="1"/>
  <c r="O5407" i="2"/>
  <c r="O5408" i="2" a="1"/>
  <c r="O5408" i="2" s="1"/>
  <c r="O5409" i="2" a="1"/>
  <c r="O5409" i="2"/>
  <c r="O5410" i="2" a="1"/>
  <c r="O5410" i="2" s="1"/>
  <c r="O5411" i="2" a="1"/>
  <c r="O5411" i="2" s="1"/>
  <c r="O5412" i="2" a="1"/>
  <c r="O5412" i="2"/>
  <c r="O5413" i="2" a="1"/>
  <c r="O5413" i="2" s="1"/>
  <c r="O5414" i="2" a="1"/>
  <c r="O5414" i="2" s="1"/>
  <c r="O5415" i="2" a="1"/>
  <c r="O5415" i="2" s="1"/>
  <c r="O5416" i="2" a="1"/>
  <c r="O5416" i="2" s="1"/>
  <c r="O5417" i="2" a="1"/>
  <c r="O5417" i="2"/>
  <c r="O5418" i="2" a="1"/>
  <c r="O5418" i="2"/>
  <c r="O5419" i="2" a="1"/>
  <c r="O5419" i="2" s="1"/>
  <c r="O5420" i="2" a="1"/>
  <c r="O5420" i="2" s="1"/>
  <c r="O5421" i="2" a="1"/>
  <c r="O5421" i="2" s="1"/>
  <c r="O5422" i="2" a="1"/>
  <c r="O5422" i="2" s="1"/>
  <c r="O5423" i="2" a="1"/>
  <c r="O5423" i="2"/>
  <c r="O5424" i="2" a="1"/>
  <c r="O5424" i="2" s="1"/>
  <c r="O5425" i="2" a="1"/>
  <c r="O5425" i="2"/>
  <c r="O5426" i="2" a="1"/>
  <c r="O5426" i="2" s="1"/>
  <c r="O5427" i="2" a="1"/>
  <c r="O5427" i="2"/>
  <c r="O5428" i="2" a="1"/>
  <c r="O5428" i="2"/>
  <c r="O5429" i="2" a="1"/>
  <c r="O5429" i="2" s="1"/>
  <c r="O5430" i="2" a="1"/>
  <c r="O5430" i="2" s="1"/>
  <c r="O5431" i="2" a="1"/>
  <c r="O5431" i="2" s="1"/>
  <c r="O5432" i="2" a="1"/>
  <c r="O5432" i="2" s="1"/>
  <c r="O5433" i="2" a="1"/>
  <c r="O5433" i="2"/>
  <c r="O5434" i="2" a="1"/>
  <c r="O5434" i="2"/>
  <c r="O5435" i="2" a="1"/>
  <c r="O5435" i="2"/>
  <c r="O5436" i="2" a="1"/>
  <c r="O5436" i="2" s="1"/>
  <c r="O5437" i="2" a="1"/>
  <c r="O5437" i="2" s="1"/>
  <c r="O5438" i="2" a="1"/>
  <c r="O5438" i="2" s="1"/>
  <c r="O5439" i="2" a="1"/>
  <c r="O5439" i="2" s="1"/>
  <c r="O5440" i="2" a="1"/>
  <c r="O5440" i="2" s="1"/>
  <c r="O5441" i="2" a="1"/>
  <c r="O5441" i="2" s="1"/>
  <c r="O5442" i="2" a="1"/>
  <c r="O5442" i="2"/>
  <c r="O5443" i="2" a="1"/>
  <c r="O5443" i="2"/>
  <c r="O5444" i="2" a="1"/>
  <c r="O5444" i="2"/>
  <c r="O5445" i="2" a="1"/>
  <c r="O5445" i="2" s="1"/>
  <c r="O5446" i="2" a="1"/>
  <c r="O5446" i="2" s="1"/>
  <c r="O5447" i="2" a="1"/>
  <c r="O5447" i="2" s="1"/>
  <c r="O5448" i="2" a="1"/>
  <c r="O5448" i="2" s="1"/>
  <c r="O5449" i="2" a="1"/>
  <c r="O5449" i="2" s="1"/>
  <c r="O5450" i="2" a="1"/>
  <c r="O5450" i="2" s="1"/>
  <c r="O5451" i="2" a="1"/>
  <c r="O5451" i="2"/>
  <c r="O5452" i="2" a="1"/>
  <c r="O5452" i="2"/>
  <c r="O5453" i="2" a="1"/>
  <c r="O5453" i="2" s="1"/>
  <c r="O5454" i="2" a="1"/>
  <c r="O5454" i="2" s="1"/>
  <c r="O5455" i="2" a="1"/>
  <c r="O5455" i="2"/>
  <c r="O5456" i="2" a="1"/>
  <c r="O5456" i="2" s="1"/>
  <c r="O5457" i="2" a="1"/>
  <c r="O5457" i="2" s="1"/>
  <c r="O5458" i="2" a="1"/>
  <c r="O5458" i="2" s="1"/>
  <c r="O5459" i="2" a="1"/>
  <c r="O5459" i="2" s="1"/>
  <c r="O5460" i="2" a="1"/>
  <c r="O5460" i="2" s="1"/>
  <c r="O5461" i="2" a="1"/>
  <c r="O5461" i="2" s="1"/>
  <c r="O5462" i="2" a="1"/>
  <c r="O5462" i="2" s="1"/>
  <c r="O5463" i="2" a="1"/>
  <c r="O5463" i="2" s="1"/>
  <c r="O5464" i="2" a="1"/>
  <c r="O5464" i="2" s="1"/>
  <c r="O5465" i="2" a="1"/>
  <c r="O5465" i="2"/>
  <c r="O5466" i="2" a="1"/>
  <c r="O5466" i="2" s="1"/>
  <c r="O5467" i="2" a="1"/>
  <c r="O5467" i="2"/>
  <c r="O5468" i="2" a="1"/>
  <c r="O5468" i="2" s="1"/>
  <c r="O5469" i="2" a="1"/>
  <c r="O5469" i="2" s="1"/>
  <c r="O5470" i="2" a="1"/>
  <c r="O5470" i="2" s="1"/>
  <c r="O5471" i="2" a="1"/>
  <c r="O5471" i="2"/>
  <c r="O5472" i="2" a="1"/>
  <c r="O5472" i="2" s="1"/>
  <c r="O5473" i="2" a="1"/>
  <c r="O5473" i="2" s="1"/>
  <c r="O5474" i="2" a="1"/>
  <c r="O5474" i="2"/>
  <c r="O5475" i="2" a="1"/>
  <c r="O5475" i="2" s="1"/>
  <c r="O5476" i="2" a="1"/>
  <c r="O5476" i="2"/>
  <c r="O5477" i="2" a="1"/>
  <c r="O5477" i="2" s="1"/>
  <c r="O5478" i="2" a="1"/>
  <c r="O5478" i="2" s="1"/>
  <c r="O5479" i="2" a="1"/>
  <c r="O5479" i="2" s="1"/>
  <c r="O5480" i="2" a="1"/>
  <c r="O5480" i="2" s="1"/>
  <c r="O5481" i="2" a="1"/>
  <c r="O5481" i="2"/>
  <c r="O5482" i="2" a="1"/>
  <c r="O5482" i="2"/>
  <c r="O5483" i="2" a="1"/>
  <c r="O5483" i="2" s="1"/>
  <c r="O5484" i="2" a="1"/>
  <c r="O5484" i="2"/>
  <c r="O5485" i="2" a="1"/>
  <c r="O5485" i="2" s="1"/>
  <c r="O5486" i="2" a="1"/>
  <c r="O5486" i="2" s="1"/>
  <c r="O5487" i="2" a="1"/>
  <c r="O5487" i="2"/>
  <c r="O5488" i="2" a="1"/>
  <c r="O5488" i="2" s="1"/>
  <c r="O5489" i="2" a="1"/>
  <c r="O5489" i="2" s="1"/>
  <c r="O5490" i="2" a="1"/>
  <c r="O5490" i="2" s="1"/>
  <c r="O5491" i="2" a="1"/>
  <c r="O5491" i="2"/>
  <c r="O5492" i="2" a="1"/>
  <c r="O5492" i="2"/>
  <c r="O5493" i="2" a="1"/>
  <c r="O5493" i="2" s="1"/>
  <c r="O5494" i="2" a="1"/>
  <c r="O5494" i="2" s="1"/>
  <c r="O5495" i="2" a="1"/>
  <c r="O5495" i="2" s="1"/>
  <c r="O5496" i="2" a="1"/>
  <c r="O5496" i="2" s="1"/>
  <c r="O5497" i="2" a="1"/>
  <c r="O5497" i="2"/>
  <c r="O5498" i="2" a="1"/>
  <c r="O5498" i="2" s="1"/>
  <c r="O5499" i="2" a="1"/>
  <c r="O5499" i="2"/>
  <c r="O5500" i="2" a="1"/>
  <c r="O5500" i="2"/>
  <c r="O5501" i="2" a="1"/>
  <c r="O5501" i="2" s="1"/>
  <c r="O5502" i="2" a="1"/>
  <c r="O5502" i="2" s="1"/>
  <c r="O5503" i="2" a="1"/>
  <c r="O5503" i="2"/>
  <c r="O5504" i="2" a="1"/>
  <c r="O5504" i="2" s="1"/>
  <c r="O5505" i="2" a="1"/>
  <c r="O5505" i="2" s="1"/>
  <c r="O5506" i="2" a="1"/>
  <c r="O5506" i="2"/>
  <c r="O5507" i="2" a="1"/>
  <c r="O5507" i="2"/>
  <c r="O5508" i="2" a="1"/>
  <c r="O5508" i="2" s="1"/>
  <c r="O5509" i="2" a="1"/>
  <c r="O5509" i="2" s="1"/>
  <c r="O5510" i="2" a="1"/>
  <c r="O5510" i="2" s="1"/>
  <c r="O5511" i="2" a="1"/>
  <c r="O5511" i="2"/>
  <c r="O5512" i="2" a="1"/>
  <c r="O5512" i="2" s="1"/>
  <c r="O5513" i="2" a="1"/>
  <c r="O5513" i="2" s="1"/>
  <c r="O5514" i="2" a="1"/>
  <c r="O5514" i="2"/>
  <c r="O5515" i="2" a="1"/>
  <c r="O5515" i="2"/>
  <c r="O5516" i="2" a="1"/>
  <c r="O5516" i="2" s="1"/>
  <c r="O5517" i="2" a="1"/>
  <c r="O5517" i="2" s="1"/>
  <c r="O5518" i="2" a="1"/>
  <c r="O5518" i="2" s="1"/>
  <c r="O5519" i="2" a="1"/>
  <c r="O5519" i="2" s="1"/>
  <c r="O5520" i="2" a="1"/>
  <c r="O5520" i="2" s="1"/>
  <c r="O5521" i="2" a="1"/>
  <c r="O5521" i="2"/>
  <c r="O5522" i="2" a="1"/>
  <c r="O5522" i="2"/>
  <c r="O5523" i="2" a="1"/>
  <c r="O5523" i="2" s="1"/>
  <c r="O5524" i="2" a="1"/>
  <c r="O5524" i="2"/>
  <c r="O5525" i="2" a="1"/>
  <c r="O5525" i="2" s="1"/>
  <c r="O5526" i="2" a="1"/>
  <c r="O5526" i="2" s="1"/>
  <c r="O5527" i="2" a="1"/>
  <c r="O5527" i="2" s="1"/>
  <c r="O5528" i="2" a="1"/>
  <c r="O5528" i="2" s="1"/>
  <c r="O5529" i="2" a="1"/>
  <c r="O5529" i="2" s="1"/>
  <c r="O5530" i="2" a="1"/>
  <c r="O5530" i="2"/>
  <c r="O5531" i="2" a="1"/>
  <c r="O5531" i="2"/>
  <c r="O5532" i="2" a="1"/>
  <c r="O5532" i="2" s="1"/>
  <c r="O5533" i="2" a="1"/>
  <c r="O5533" i="2" s="1"/>
  <c r="O5534" i="2" a="1"/>
  <c r="O5534" i="2" s="1"/>
  <c r="O5535" i="2" a="1"/>
  <c r="O5535" i="2"/>
  <c r="O5536" i="2" a="1"/>
  <c r="O5536" i="2" s="1"/>
  <c r="O5537" i="2" a="1"/>
  <c r="O5537" i="2" s="1"/>
  <c r="O5538" i="2" a="1"/>
  <c r="O5538" i="2" s="1"/>
  <c r="O5539" i="2" a="1"/>
  <c r="O5539" i="2" s="1"/>
  <c r="O5540" i="2" a="1"/>
  <c r="O5540" i="2"/>
  <c r="O5541" i="2" a="1"/>
  <c r="O5541" i="2" s="1"/>
  <c r="O5542" i="2" a="1"/>
  <c r="O5542" i="2" s="1"/>
  <c r="O5543" i="2" a="1"/>
  <c r="O5543" i="2" s="1"/>
  <c r="O5544" i="2" a="1"/>
  <c r="O5544" i="2" s="1"/>
  <c r="O5545" i="2" a="1"/>
  <c r="O5545" i="2" s="1"/>
  <c r="O5546" i="2" a="1"/>
  <c r="O5546" i="2"/>
  <c r="O5547" i="2" a="1"/>
  <c r="O5547" i="2" s="1"/>
  <c r="O5548" i="2" a="1"/>
  <c r="O5548" i="2" s="1"/>
  <c r="O5549" i="2" a="1"/>
  <c r="O5549" i="2" s="1"/>
  <c r="O5550" i="2" a="1"/>
  <c r="O5550" i="2" s="1"/>
  <c r="O5551" i="2" a="1"/>
  <c r="O5551" i="2"/>
  <c r="O5552" i="2" a="1"/>
  <c r="O5552" i="2" s="1"/>
  <c r="O5553" i="2" a="1"/>
  <c r="O5553" i="2"/>
  <c r="O5554" i="2" a="1"/>
  <c r="O5554" i="2" s="1"/>
  <c r="O5555" i="2" a="1"/>
  <c r="O5555" i="2" s="1"/>
  <c r="O5556" i="2" a="1"/>
  <c r="O5556" i="2"/>
  <c r="O5557" i="2" a="1"/>
  <c r="O5557" i="2" s="1"/>
  <c r="O5558" i="2" a="1"/>
  <c r="O5558" i="2" s="1"/>
  <c r="O5559" i="2" a="1"/>
  <c r="O5559" i="2" s="1"/>
  <c r="O5560" i="2" a="1"/>
  <c r="O5560" i="2" s="1"/>
  <c r="O5561" i="2" a="1"/>
  <c r="O5561" i="2"/>
  <c r="O5562" i="2" a="1"/>
  <c r="O5562" i="2" s="1"/>
  <c r="O5563" i="2" a="1"/>
  <c r="O5563" i="2" s="1"/>
  <c r="O5564" i="2" a="1"/>
  <c r="O5564" i="2" s="1"/>
  <c r="O5565" i="2" a="1"/>
  <c r="O5565" i="2" s="1"/>
  <c r="O5566" i="2" a="1"/>
  <c r="O5566" i="2" s="1"/>
  <c r="O5567" i="2" a="1"/>
  <c r="O5567" i="2" s="1"/>
  <c r="O5568" i="2" a="1"/>
  <c r="O5568" i="2" s="1"/>
  <c r="O5569" i="2" a="1"/>
  <c r="O5569" i="2" s="1"/>
  <c r="O5570" i="2" a="1"/>
  <c r="O5570" i="2"/>
  <c r="O5571" i="2" a="1"/>
  <c r="O5571" i="2"/>
  <c r="O5572" i="2" a="1"/>
  <c r="O5572" i="2" s="1"/>
  <c r="O5573" i="2" a="1"/>
  <c r="O5573" i="2" s="1"/>
  <c r="O5574" i="2" a="1"/>
  <c r="O5574" i="2" s="1"/>
  <c r="O5575" i="2" a="1"/>
  <c r="O5575" i="2" s="1"/>
  <c r="O5576" i="2" a="1"/>
  <c r="O5576" i="2"/>
  <c r="O5577" i="2" a="1"/>
  <c r="O5577" i="2" s="1"/>
  <c r="O5578" i="2" a="1"/>
  <c r="O5578" i="2" s="1"/>
  <c r="O5579" i="2" a="1"/>
  <c r="O5579" i="2"/>
  <c r="O5580" i="2" a="1"/>
  <c r="O5580" i="2"/>
  <c r="O5581" i="2" a="1"/>
  <c r="O5581" i="2" s="1"/>
  <c r="O5582" i="2" a="1"/>
  <c r="O5582" i="2" s="1"/>
  <c r="O5583" i="2" a="1"/>
  <c r="O5583" i="2" s="1"/>
  <c r="O5584" i="2" a="1"/>
  <c r="O5584" i="2" s="1"/>
  <c r="O5585" i="2" a="1"/>
  <c r="O5585" i="2" s="1"/>
  <c r="O5586" i="2" a="1"/>
  <c r="O5586" i="2" s="1"/>
  <c r="O5587" i="2" a="1"/>
  <c r="O5587" i="2" s="1"/>
  <c r="O5588" i="2" a="1"/>
  <c r="O5588" i="2"/>
  <c r="O5589" i="2" a="1"/>
  <c r="O5589" i="2" s="1"/>
  <c r="O5590" i="2" a="1"/>
  <c r="O5590" i="2" s="1"/>
  <c r="O5591" i="2" a="1"/>
  <c r="O5591" i="2"/>
  <c r="O5592" i="2" a="1"/>
  <c r="O5592" i="2"/>
  <c r="O5593" i="2" a="1"/>
  <c r="O5593" i="2"/>
  <c r="O5594" i="2" a="1"/>
  <c r="O5594" i="2" s="1"/>
  <c r="O5595" i="2" a="1"/>
  <c r="O5595" i="2" s="1"/>
  <c r="O5596" i="2" a="1"/>
  <c r="O5596" i="2" s="1"/>
  <c r="O5597" i="2" a="1"/>
  <c r="O5597" i="2" s="1"/>
  <c r="O5598" i="2" a="1"/>
  <c r="O5598" i="2" s="1"/>
  <c r="O5599" i="2" a="1"/>
  <c r="O5599" i="2" s="1"/>
  <c r="O5600" i="2" a="1"/>
  <c r="O5600" i="2"/>
  <c r="O5601" i="2" a="1"/>
  <c r="O5601" i="2"/>
  <c r="O5602" i="2" a="1"/>
  <c r="O5602" i="2"/>
  <c r="O5603" i="2" a="1"/>
  <c r="O5603" i="2"/>
  <c r="O5604" i="2" a="1"/>
  <c r="O5604" i="2" s="1"/>
  <c r="O5605" i="2" a="1"/>
  <c r="O5605" i="2" s="1"/>
  <c r="O5606" i="2" a="1"/>
  <c r="O5606" i="2" s="1"/>
  <c r="O5607" i="2" a="1"/>
  <c r="O5607" i="2"/>
  <c r="O5608" i="2" a="1"/>
  <c r="O5608" i="2" s="1"/>
  <c r="O5609" i="2" a="1"/>
  <c r="O5609" i="2"/>
  <c r="O5610" i="2" a="1"/>
  <c r="O5610" i="2"/>
  <c r="O5611" i="2" a="1"/>
  <c r="O5611" i="2"/>
  <c r="O5612" i="2" a="1"/>
  <c r="O5612" i="2"/>
  <c r="O5613" i="2" a="1"/>
  <c r="O5613" i="2" s="1"/>
  <c r="O5614" i="2" a="1"/>
  <c r="O5614" i="2" s="1"/>
  <c r="O5615" i="2" a="1"/>
  <c r="O5615" i="2" s="1"/>
  <c r="O5616" i="2" a="1"/>
  <c r="O5616" i="2"/>
  <c r="O5617" i="2" a="1"/>
  <c r="O5617" i="2"/>
  <c r="O5618" i="2" a="1"/>
  <c r="O5618" i="2" s="1"/>
  <c r="O5619" i="2" a="1"/>
  <c r="O5619" i="2"/>
  <c r="O5620" i="2" a="1"/>
  <c r="O5620" i="2"/>
  <c r="O5621" i="2" a="1"/>
  <c r="O5621" i="2" s="1"/>
  <c r="O5622" i="2" a="1"/>
  <c r="O5622" i="2" s="1"/>
  <c r="O5623" i="2" a="1"/>
  <c r="O5623" i="2" s="1"/>
  <c r="O5624" i="2" a="1"/>
  <c r="O5624" i="2" s="1"/>
  <c r="O5625" i="2" a="1"/>
  <c r="O5625" i="2"/>
  <c r="O5626" i="2" a="1"/>
  <c r="O5626" i="2"/>
  <c r="O5627" i="2" a="1"/>
  <c r="O5627" i="2" s="1"/>
  <c r="O5628" i="2" a="1"/>
  <c r="O5628" i="2" s="1"/>
  <c r="O5629" i="2" a="1"/>
  <c r="O5629" i="2" s="1"/>
  <c r="O5630" i="2" a="1"/>
  <c r="O5630" i="2" s="1"/>
  <c r="O5631" i="2" a="1"/>
  <c r="O5631" i="2"/>
  <c r="O5632" i="2" a="1"/>
  <c r="O5632" i="2" s="1"/>
  <c r="O5633" i="2" a="1"/>
  <c r="O5633" i="2" s="1"/>
  <c r="O5634" i="2" a="1"/>
  <c r="O5634" i="2"/>
  <c r="O5635" i="2" a="1"/>
  <c r="O5635" i="2"/>
  <c r="O5636" i="2" a="1"/>
  <c r="O5636" i="2"/>
  <c r="O5637" i="2" a="1"/>
  <c r="O5637" i="2" s="1"/>
  <c r="O5638" i="2" a="1"/>
  <c r="O5638" i="2" s="1"/>
  <c r="O5639" i="2" a="1"/>
  <c r="O5639" i="2" s="1"/>
  <c r="O5640" i="2" a="1"/>
  <c r="O5640" i="2"/>
  <c r="O5641" i="2" a="1"/>
  <c r="O5641" i="2" s="1"/>
  <c r="O5642" i="2" a="1"/>
  <c r="O5642" i="2" s="1"/>
  <c r="O5643" i="2" a="1"/>
  <c r="O5643" i="2"/>
  <c r="O5644" i="2" a="1"/>
  <c r="O5644" i="2"/>
  <c r="O5645" i="2" a="1"/>
  <c r="O5645" i="2" s="1"/>
  <c r="O5646" i="2" a="1"/>
  <c r="O5646" i="2" s="1"/>
  <c r="O5647" i="2" a="1"/>
  <c r="O5647" i="2"/>
  <c r="O5648" i="2" a="1"/>
  <c r="O5648" i="2" s="1"/>
  <c r="O5649" i="2" a="1"/>
  <c r="O5649" i="2" s="1"/>
  <c r="O5650" i="2" a="1"/>
  <c r="O5650" i="2" s="1"/>
  <c r="O5651" i="2" a="1"/>
  <c r="O5651" i="2" s="1"/>
  <c r="O5652" i="2" a="1"/>
  <c r="O5652" i="2" s="1"/>
  <c r="O5653" i="2" a="1"/>
  <c r="O5653" i="2" s="1"/>
  <c r="O5654" i="2" a="1"/>
  <c r="O5654" i="2" s="1"/>
  <c r="O5655" i="2" a="1"/>
  <c r="O5655" i="2" s="1"/>
  <c r="O5656" i="2" a="1"/>
  <c r="O5656" i="2"/>
  <c r="O5657" i="2" a="1"/>
  <c r="O5657" i="2"/>
  <c r="O5658" i="2" a="1"/>
  <c r="O5658" i="2" s="1"/>
  <c r="O5659" i="2" a="1"/>
  <c r="O5659" i="2" s="1"/>
  <c r="O5660" i="2" a="1"/>
  <c r="O5660" i="2" s="1"/>
  <c r="O5661" i="2" a="1"/>
  <c r="O5661" i="2" s="1"/>
  <c r="O5662" i="2" a="1"/>
  <c r="O5662" i="2" s="1"/>
  <c r="O5663" i="2" a="1"/>
  <c r="O5663" i="2"/>
  <c r="O5664" i="2" a="1"/>
  <c r="O5664" i="2" s="1"/>
  <c r="O5665" i="2" a="1"/>
  <c r="O5665" i="2"/>
  <c r="O5666" i="2" a="1"/>
  <c r="O5666" i="2" s="1"/>
  <c r="O5667" i="2" a="1"/>
  <c r="O5667" i="2"/>
  <c r="O5668" i="2" a="1"/>
  <c r="O5668" i="2" s="1"/>
  <c r="O5669" i="2" a="1"/>
  <c r="O5669" i="2" s="1"/>
  <c r="O5670" i="2" a="1"/>
  <c r="O5670" i="2" s="1"/>
  <c r="O5671" i="2" a="1"/>
  <c r="O5671" i="2"/>
  <c r="O5672" i="2" a="1"/>
  <c r="O5672" i="2" s="1"/>
  <c r="O5673" i="2" a="1"/>
  <c r="O5673" i="2" s="1"/>
  <c r="O5674" i="2" a="1"/>
  <c r="O5674" i="2"/>
  <c r="O5675" i="2" a="1"/>
  <c r="O5675" i="2" s="1"/>
  <c r="O5676" i="2" a="1"/>
  <c r="O5676" i="2"/>
  <c r="O5677" i="2" a="1"/>
  <c r="O5677" i="2" s="1"/>
  <c r="O5678" i="2" a="1"/>
  <c r="O5678" i="2" s="1"/>
  <c r="O5679" i="2" a="1"/>
  <c r="O5679" i="2" s="1"/>
  <c r="O5680" i="2" a="1"/>
  <c r="O5680" i="2" s="1"/>
  <c r="O5681" i="2" a="1"/>
  <c r="O5681" i="2"/>
  <c r="O5682" i="2" a="1"/>
  <c r="O5682" i="2" s="1"/>
  <c r="O5683" i="2" a="1"/>
  <c r="O5683" i="2" s="1"/>
  <c r="O5684" i="2" a="1"/>
  <c r="O5684" i="2"/>
  <c r="O5685" i="2" a="1"/>
  <c r="O5685" i="2" s="1"/>
  <c r="O5686" i="2" a="1"/>
  <c r="O5686" i="2" s="1"/>
  <c r="O5687" i="2" a="1"/>
  <c r="O5687" i="2" s="1"/>
  <c r="O5688" i="2" a="1"/>
  <c r="O5688" i="2" s="1"/>
  <c r="O5689" i="2" a="1"/>
  <c r="O5689" i="2" s="1"/>
  <c r="O5690" i="2" a="1"/>
  <c r="O5690" i="2" s="1"/>
  <c r="O5691" i="2" a="1"/>
  <c r="O5691" i="2"/>
  <c r="O5692" i="2" a="1"/>
  <c r="O5692" i="2"/>
  <c r="O5693" i="2" a="1"/>
  <c r="O5693" i="2" s="1"/>
  <c r="O5694" i="2" a="1"/>
  <c r="O5694" i="2" s="1"/>
  <c r="O5695" i="2" a="1"/>
  <c r="O5695" i="2" s="1"/>
  <c r="O5696" i="2" a="1"/>
  <c r="O5696" i="2" s="1"/>
  <c r="O5697" i="2" a="1"/>
  <c r="O5697" i="2" s="1"/>
  <c r="O5698" i="2" a="1"/>
  <c r="O5698" i="2"/>
  <c r="O5699" i="2" a="1"/>
  <c r="O5699" i="2" s="1"/>
  <c r="O5700" i="2" a="1"/>
  <c r="O5700" i="2" s="1"/>
  <c r="O5701" i="2" a="1"/>
  <c r="O5701" i="2" s="1"/>
  <c r="O5702" i="2" a="1"/>
  <c r="O5702" i="2" s="1"/>
  <c r="O5703" i="2" a="1"/>
  <c r="O5703" i="2" s="1"/>
  <c r="O5704" i="2" a="1"/>
  <c r="O5704" i="2"/>
  <c r="O5705" i="2" a="1"/>
  <c r="O5705" i="2" s="1"/>
  <c r="O5706" i="2" a="1"/>
  <c r="O5706" i="2" s="1"/>
  <c r="O5707" i="2" a="1"/>
  <c r="O5707" i="2" s="1"/>
  <c r="O5708" i="2" a="1"/>
  <c r="O5708" i="2"/>
  <c r="O5709" i="2" a="1"/>
  <c r="O5709" i="2" s="1"/>
  <c r="O5710" i="2" a="1"/>
  <c r="O5710" i="2" s="1"/>
  <c r="O5711" i="2" a="1"/>
  <c r="O5711" i="2" s="1"/>
  <c r="O5712" i="2" a="1"/>
  <c r="O5712" i="2"/>
  <c r="O5713" i="2" a="1"/>
  <c r="O5713" i="2"/>
  <c r="O5714" i="2" a="1"/>
  <c r="O5714" i="2" s="1"/>
  <c r="O5715" i="2" a="1"/>
  <c r="O5715" i="2" s="1"/>
  <c r="O5716" i="2" a="1"/>
  <c r="O5716" i="2"/>
  <c r="O5717" i="2" a="1"/>
  <c r="O5717" i="2" s="1"/>
  <c r="O5718" i="2" a="1"/>
  <c r="O5718" i="2" s="1"/>
  <c r="O5719" i="2" a="1"/>
  <c r="O5719" i="2" s="1"/>
  <c r="O5720" i="2" a="1"/>
  <c r="O5720" i="2" s="1"/>
  <c r="O5721" i="2" a="1"/>
  <c r="O5721" i="2" s="1"/>
  <c r="O5722" i="2" a="1"/>
  <c r="O5722" i="2"/>
  <c r="O5723" i="2" a="1"/>
  <c r="O5723" i="2" s="1"/>
  <c r="O5724" i="2" a="1"/>
  <c r="O5724" i="2" s="1"/>
  <c r="O5725" i="2" a="1"/>
  <c r="O5725" i="2" s="1"/>
  <c r="O5726" i="2" a="1"/>
  <c r="O5726" i="2" s="1"/>
  <c r="O5727" i="2" a="1"/>
  <c r="O5727" i="2"/>
  <c r="O5728" i="2" a="1"/>
  <c r="O5728" i="2"/>
  <c r="O5729" i="2" a="1"/>
  <c r="O5729" i="2"/>
  <c r="O5730" i="2" a="1"/>
  <c r="O5730" i="2" s="1"/>
  <c r="O5731" i="2" a="1"/>
  <c r="O5731" i="2" s="1"/>
  <c r="O5732" i="2" a="1"/>
  <c r="O5732" i="2" s="1"/>
  <c r="O5733" i="2" a="1"/>
  <c r="O5733" i="2" s="1"/>
  <c r="O5734" i="2" a="1"/>
  <c r="O5734" i="2" s="1"/>
  <c r="O5735" i="2" a="1"/>
  <c r="O5735" i="2"/>
  <c r="O5736" i="2" a="1"/>
  <c r="O5736" i="2" s="1"/>
  <c r="O5737" i="2" a="1"/>
  <c r="O5737" i="2" s="1"/>
  <c r="O5738" i="2" a="1"/>
  <c r="O5738" i="2" s="1"/>
  <c r="O5739" i="2" a="1"/>
  <c r="O5739" i="2" s="1"/>
  <c r="O5740" i="2" a="1"/>
  <c r="O5740" i="2"/>
  <c r="O5741" i="2" a="1"/>
  <c r="O5741" i="2" s="1"/>
  <c r="O5742" i="2" a="1"/>
  <c r="O5742" i="2" s="1"/>
  <c r="O5743" i="2" a="1"/>
  <c r="O5743" i="2" s="1"/>
  <c r="O5744" i="2" a="1"/>
  <c r="O5744" i="2"/>
  <c r="O5745" i="2" a="1"/>
  <c r="O5745" i="2"/>
  <c r="O5746" i="2" a="1"/>
  <c r="O5746" i="2" s="1"/>
  <c r="O5747" i="2" a="1"/>
  <c r="O5747" i="2" s="1"/>
  <c r="O5748" i="2" a="1"/>
  <c r="O5748" i="2" s="1"/>
  <c r="O5749" i="2" a="1"/>
  <c r="O5749" i="2" s="1"/>
  <c r="O5750" i="2" a="1"/>
  <c r="O5750" i="2" s="1"/>
  <c r="O5751" i="2" a="1"/>
  <c r="O5751" i="2" s="1"/>
  <c r="O5752" i="2" a="1"/>
  <c r="O5752" i="2" s="1"/>
  <c r="O5753" i="2" a="1"/>
  <c r="O5753" i="2"/>
  <c r="O5754" i="2" a="1"/>
  <c r="O5754" i="2"/>
  <c r="O5755" i="2" a="1"/>
  <c r="O5755" i="2"/>
  <c r="O5756" i="2" a="1"/>
  <c r="O5756" i="2" s="1"/>
  <c r="O5757" i="2" a="1"/>
  <c r="O5757" i="2" s="1"/>
  <c r="O5758" i="2" a="1"/>
  <c r="O5758" i="2" s="1"/>
  <c r="O5759" i="2" a="1"/>
  <c r="O5759" i="2" s="1"/>
  <c r="O5760" i="2" a="1"/>
  <c r="O5760" i="2" s="1"/>
  <c r="O5761" i="2" a="1"/>
  <c r="O5761" i="2" s="1"/>
  <c r="O5762" i="2" a="1"/>
  <c r="O5762" i="2" s="1"/>
  <c r="O5763" i="2" a="1"/>
  <c r="O5763" i="2"/>
  <c r="O5764" i="2" a="1"/>
  <c r="O5764" i="2"/>
  <c r="O5765" i="2" a="1"/>
  <c r="O5765" i="2" s="1"/>
  <c r="O5766" i="2" a="1"/>
  <c r="O5766" i="2" s="1"/>
  <c r="O5767" i="2" a="1"/>
  <c r="O5767" i="2"/>
  <c r="O5768" i="2" a="1"/>
  <c r="O5768" i="2"/>
  <c r="O5769" i="2" a="1"/>
  <c r="O5769" i="2" s="1"/>
  <c r="O5770" i="2" a="1"/>
  <c r="O5770" i="2" s="1"/>
  <c r="O5771" i="2" a="1"/>
  <c r="O5771" i="2" s="1"/>
  <c r="O5772" i="2" a="1"/>
  <c r="O5772" i="2" s="1"/>
  <c r="O5773" i="2" a="1"/>
  <c r="O5773" i="2" s="1"/>
  <c r="O5774" i="2" a="1"/>
  <c r="O5774" i="2" s="1"/>
  <c r="O5775" i="2" a="1"/>
  <c r="O5775" i="2" s="1"/>
  <c r="O5776" i="2" a="1"/>
  <c r="O5776" i="2"/>
  <c r="O5777" i="2" a="1"/>
  <c r="O5777" i="2"/>
  <c r="O5778" i="2" a="1"/>
  <c r="O5778" i="2" s="1"/>
  <c r="O5779" i="2" a="1"/>
  <c r="O5779" i="2" s="1"/>
  <c r="O5780" i="2" a="1"/>
  <c r="O5780" i="2" s="1"/>
  <c r="O5781" i="2" a="1"/>
  <c r="O5781" i="2" s="1"/>
  <c r="O5782" i="2" a="1"/>
  <c r="O5782" i="2" s="1"/>
  <c r="O5783" i="2" a="1"/>
  <c r="O5783" i="2" s="1"/>
  <c r="O5784" i="2" a="1"/>
  <c r="O5784" i="2"/>
  <c r="O5785" i="2" a="1"/>
  <c r="O5785" i="2" s="1"/>
  <c r="O5786" i="2" a="1"/>
  <c r="O5786" i="2"/>
  <c r="O5787" i="2" a="1"/>
  <c r="O5787" i="2" s="1"/>
  <c r="O5788" i="2" a="1"/>
  <c r="O5788" i="2" s="1"/>
  <c r="O5789" i="2" a="1"/>
  <c r="O5789" i="2" s="1"/>
  <c r="O5790" i="2" a="1"/>
  <c r="O5790" i="2" s="1"/>
  <c r="O5791" i="2" a="1"/>
  <c r="O5791" i="2"/>
  <c r="O5792" i="2" a="1"/>
  <c r="O5792" i="2" s="1"/>
  <c r="O5793" i="2" a="1"/>
  <c r="O5793" i="2" s="1"/>
  <c r="O5794" i="2" a="1"/>
  <c r="O5794" i="2"/>
  <c r="O5795" i="2" a="1"/>
  <c r="O5795" i="2" s="1"/>
  <c r="O5796" i="2" a="1"/>
  <c r="O5796" i="2" s="1"/>
  <c r="O5797" i="2" a="1"/>
  <c r="O5797" i="2" s="1"/>
  <c r="O5798" i="2" a="1"/>
  <c r="O5798" i="2" s="1"/>
  <c r="O5799" i="2" a="1"/>
  <c r="O5799" i="2"/>
  <c r="O5800" i="2" a="1"/>
  <c r="O5800" i="2"/>
  <c r="O5801" i="2" a="1"/>
  <c r="O5801" i="2" s="1"/>
  <c r="O5802" i="2" a="1"/>
  <c r="O5802" i="2"/>
  <c r="O5803" i="2" a="1"/>
  <c r="O5803" i="2"/>
  <c r="O5804" i="2" a="1"/>
  <c r="O5804" i="2" s="1"/>
  <c r="O5805" i="2" a="1"/>
  <c r="O5805" i="2" s="1"/>
  <c r="O5806" i="2" a="1"/>
  <c r="O5806" i="2" s="1"/>
  <c r="O5807" i="2" a="1"/>
  <c r="O5807" i="2" s="1"/>
  <c r="O5808" i="2" a="1"/>
  <c r="O5808" i="2" s="1"/>
  <c r="O5809" i="2" a="1"/>
  <c r="O5809" i="2"/>
  <c r="O5810" i="2" a="1"/>
  <c r="O5810" i="2"/>
  <c r="O5811" i="2" a="1"/>
  <c r="O5811" i="2" s="1"/>
  <c r="O5812" i="2" a="1"/>
  <c r="O5812" i="2" s="1"/>
  <c r="O5813" i="2" a="1"/>
  <c r="O5813" i="2" s="1"/>
  <c r="O5814" i="2" a="1"/>
  <c r="O5814" i="2" s="1"/>
  <c r="O5815" i="2" a="1"/>
  <c r="O5815" i="2" s="1"/>
  <c r="O5816" i="2" a="1"/>
  <c r="O5816" i="2" s="1"/>
  <c r="O5817" i="2" a="1"/>
  <c r="O5817" i="2" s="1"/>
  <c r="O5818" i="2" a="1"/>
  <c r="O5818" i="2"/>
  <c r="O5819" i="2" a="1"/>
  <c r="O5819" i="2" s="1"/>
  <c r="O5820" i="2" a="1"/>
  <c r="O5820" i="2"/>
  <c r="O5821" i="2" a="1"/>
  <c r="O5821" i="2" s="1"/>
  <c r="O5822" i="2" a="1"/>
  <c r="O5822" i="2" s="1"/>
  <c r="O5823" i="2" a="1"/>
  <c r="O5823" i="2" s="1"/>
  <c r="O5824" i="2" a="1"/>
  <c r="O5824" i="2" s="1"/>
  <c r="O5825" i="2" a="1"/>
  <c r="O5825" i="2" s="1"/>
  <c r="O5826" i="2" a="1"/>
  <c r="O5826" i="2"/>
  <c r="O5827" i="2" a="1"/>
  <c r="O5827" i="2"/>
  <c r="O5828" i="2" a="1"/>
  <c r="O5828" i="2" s="1"/>
  <c r="O5829" i="2" a="1"/>
  <c r="O5829" i="2" s="1"/>
  <c r="O5830" i="2" a="1"/>
  <c r="O5830" i="2" s="1"/>
  <c r="O5831" i="2" a="1"/>
  <c r="O5831" i="2"/>
  <c r="O5832" i="2" a="1"/>
  <c r="O5832" i="2" s="1"/>
  <c r="O5833" i="2" a="1"/>
  <c r="O5833" i="2" s="1"/>
  <c r="O5834" i="2" a="1"/>
  <c r="O5834" i="2" s="1"/>
  <c r="O5835" i="2" a="1"/>
  <c r="O5835" i="2"/>
  <c r="O5836" i="2" a="1"/>
  <c r="O5836" i="2"/>
  <c r="O5837" i="2" a="1"/>
  <c r="O5837" i="2" s="1"/>
  <c r="O5838" i="2" a="1"/>
  <c r="O5838" i="2" s="1"/>
  <c r="O5839" i="2" a="1"/>
  <c r="O5839" i="2"/>
  <c r="O5840" i="2" a="1"/>
  <c r="O5840" i="2"/>
  <c r="O5841" i="2" a="1"/>
  <c r="O5841" i="2" s="1"/>
  <c r="O5842" i="2" a="1"/>
  <c r="O5842" i="2" s="1"/>
  <c r="O5843" i="2" a="1"/>
  <c r="O5843" i="2" s="1"/>
  <c r="O5844" i="2" a="1"/>
  <c r="O5844" i="2" s="1"/>
  <c r="O5845" i="2" a="1"/>
  <c r="O5845" i="2" s="1"/>
  <c r="O5846" i="2" a="1"/>
  <c r="O5846" i="2" s="1"/>
  <c r="O5847" i="2" a="1"/>
  <c r="O5847" i="2"/>
  <c r="O5848" i="2" a="1"/>
  <c r="O5848" i="2"/>
  <c r="O5849" i="2" a="1"/>
  <c r="O5849" i="2"/>
  <c r="O5850" i="2" a="1"/>
  <c r="O5850" i="2" s="1"/>
  <c r="O5851" i="2" a="1"/>
  <c r="O5851" i="2" s="1"/>
  <c r="O5852" i="2" a="1"/>
  <c r="O5852" i="2" s="1"/>
  <c r="O5853" i="2" a="1"/>
  <c r="O5853" i="2" s="1"/>
  <c r="O5854" i="2" a="1"/>
  <c r="O5854" i="2" s="1"/>
  <c r="O5855" i="2" a="1"/>
  <c r="O5855" i="2" s="1"/>
  <c r="O5856" i="2" a="1"/>
  <c r="O5856" i="2"/>
  <c r="O5857" i="2" a="1"/>
  <c r="O5857" i="2"/>
  <c r="O5858" i="2" a="1"/>
  <c r="O5858" i="2"/>
  <c r="O5859" i="2" a="1"/>
  <c r="O5859" i="2"/>
  <c r="O5860" i="2" a="1"/>
  <c r="O5860" i="2" s="1"/>
  <c r="O5861" i="2" a="1"/>
  <c r="O5861" i="2" s="1"/>
  <c r="O5862" i="2" a="1"/>
  <c r="O5862" i="2"/>
  <c r="O5863" i="2" a="1"/>
  <c r="O5863" i="2" s="1"/>
  <c r="O5864" i="2" a="1"/>
  <c r="O5864" i="2" s="1"/>
  <c r="O5865" i="2" a="1"/>
  <c r="O5865" i="2"/>
  <c r="O5866" i="2" a="1"/>
  <c r="O5866" i="2"/>
  <c r="O5867" i="2" a="1"/>
  <c r="O5867" i="2"/>
  <c r="O5868" i="2" a="1"/>
  <c r="O5868" i="2" s="1"/>
  <c r="O5869" i="2" a="1"/>
  <c r="O5869" i="2" s="1"/>
  <c r="O5870" i="2" a="1"/>
  <c r="O5870" i="2"/>
  <c r="O5871" i="2" a="1"/>
  <c r="O5871" i="2"/>
  <c r="O5872" i="2" a="1"/>
  <c r="O5872" i="2" s="1"/>
  <c r="O5873" i="2" a="1"/>
  <c r="O5873" i="2" s="1"/>
  <c r="O5874" i="2" a="1"/>
  <c r="O5874" i="2"/>
  <c r="O5875" i="2" a="1"/>
  <c r="O5875" i="2"/>
  <c r="O5876" i="2" a="1"/>
  <c r="O5876" i="2" s="1"/>
  <c r="O5877" i="2" a="1"/>
  <c r="O5877" i="2" s="1"/>
  <c r="O5878" i="2" a="1"/>
  <c r="O5878" i="2"/>
  <c r="O5879" i="2" a="1"/>
  <c r="O5879" i="2"/>
  <c r="O5880" i="2" a="1"/>
  <c r="O5880" i="2"/>
  <c r="O5881" i="2" a="1"/>
  <c r="O5881" i="2" s="1"/>
  <c r="O5882" i="2" a="1"/>
  <c r="O5882" i="2" s="1"/>
  <c r="O5883" i="2" a="1"/>
  <c r="O5883" i="2"/>
  <c r="O5884" i="2" a="1"/>
  <c r="O5884" i="2" s="1"/>
  <c r="O5885" i="2" a="1"/>
  <c r="O5885" i="2" s="1"/>
  <c r="O5886" i="2" a="1"/>
  <c r="O5886" i="2"/>
  <c r="O5887" i="2" a="1"/>
  <c r="O5887" i="2"/>
  <c r="O5888" i="2" a="1"/>
  <c r="O5888" i="2"/>
  <c r="O5889" i="2" a="1"/>
  <c r="O5889" i="2"/>
  <c r="O5890" i="2" a="1"/>
  <c r="O5890" i="2" s="1"/>
  <c r="O5891" i="2" a="1"/>
  <c r="O5891" i="2" s="1"/>
  <c r="O5892" i="2" a="1"/>
  <c r="O5892" i="2" s="1"/>
  <c r="O5893" i="2" a="1"/>
  <c r="O5893" i="2" s="1"/>
  <c r="O5894" i="2" a="1"/>
  <c r="O5894" i="2"/>
  <c r="O5895" i="2" a="1"/>
  <c r="O5895" i="2" s="1"/>
  <c r="O5896" i="2" a="1"/>
  <c r="O5896" i="2"/>
  <c r="O5897" i="2" a="1"/>
  <c r="O5897" i="2" s="1"/>
  <c r="O5898" i="2" a="1"/>
  <c r="O5898" i="2"/>
  <c r="O5899" i="2" a="1"/>
  <c r="O5899" i="2" s="1"/>
  <c r="O5900" i="2" a="1"/>
  <c r="O5900" i="2" s="1"/>
  <c r="O5901" i="2" a="1"/>
  <c r="O5901" i="2" s="1"/>
  <c r="O5902" i="2" a="1"/>
  <c r="O5902" i="2"/>
  <c r="O5903" i="2" a="1"/>
  <c r="O5903" i="2" s="1"/>
  <c r="O5904" i="2" a="1"/>
  <c r="O5904" i="2" s="1"/>
  <c r="O5905" i="2" a="1"/>
  <c r="O5905" i="2"/>
  <c r="O5906" i="2" a="1"/>
  <c r="O5906" i="2" s="1"/>
  <c r="O5907" i="2" a="1"/>
  <c r="O5907" i="2"/>
  <c r="O5908" i="2" a="1"/>
  <c r="O5908" i="2" s="1"/>
  <c r="O5909" i="2" a="1"/>
  <c r="O5909" i="2" s="1"/>
  <c r="O5910" i="2" a="1"/>
  <c r="O5910" i="2" s="1"/>
  <c r="O5911" i="2" a="1"/>
  <c r="O5911" i="2"/>
  <c r="O5912" i="2" a="1"/>
  <c r="O5912" i="2"/>
  <c r="O5913" i="2" a="1"/>
  <c r="O5913" i="2"/>
  <c r="O5914" i="2" a="1"/>
  <c r="O5914" i="2" s="1"/>
  <c r="O5915" i="2" a="1"/>
  <c r="O5915" i="2"/>
  <c r="O5916" i="2" a="1"/>
  <c r="O5916" i="2" s="1"/>
  <c r="O5917" i="2" a="1"/>
  <c r="O5917" i="2" s="1"/>
  <c r="O5918" i="2" a="1"/>
  <c r="O5918" i="2" s="1"/>
  <c r="O5919" i="2" a="1"/>
  <c r="O5919" i="2" s="1"/>
  <c r="O5920" i="2" a="1"/>
  <c r="O5920" i="2"/>
  <c r="O5921" i="2" a="1"/>
  <c r="O5921" i="2"/>
  <c r="O5922" i="2" a="1"/>
  <c r="O5922" i="2"/>
  <c r="O5923" i="2" a="1"/>
  <c r="O5923" i="2"/>
  <c r="O5924" i="2" a="1"/>
  <c r="O5924" i="2" s="1"/>
  <c r="O5925" i="2" a="1"/>
  <c r="O5925" i="2" s="1"/>
  <c r="O5926" i="2" a="1"/>
  <c r="O5926" i="2"/>
  <c r="O5927" i="2" a="1"/>
  <c r="O5927" i="2" s="1"/>
  <c r="O5928" i="2" a="1"/>
  <c r="O5928" i="2" s="1"/>
  <c r="O5929" i="2" a="1"/>
  <c r="O5929" i="2"/>
  <c r="O5930" i="2" a="1"/>
  <c r="O5930" i="2"/>
  <c r="O5931" i="2" a="1"/>
  <c r="O5931" i="2"/>
  <c r="O5932" i="2" a="1"/>
  <c r="O5932" i="2" s="1"/>
  <c r="O5933" i="2" a="1"/>
  <c r="O5933" i="2" s="1"/>
  <c r="O5934" i="2" a="1"/>
  <c r="O5934" i="2" s="1"/>
  <c r="O5935" i="2" a="1"/>
  <c r="O5935" i="2" s="1"/>
  <c r="O5936" i="2" a="1"/>
  <c r="O5936" i="2" s="1"/>
  <c r="O5937" i="2" a="1"/>
  <c r="O5937" i="2" s="1"/>
  <c r="O5938" i="2" a="1"/>
  <c r="O5938" i="2"/>
  <c r="O5939" i="2" a="1"/>
  <c r="O5939" i="2" s="1"/>
  <c r="O5940" i="2" a="1"/>
  <c r="O5940" i="2" s="1"/>
  <c r="O5941" i="2" a="1"/>
  <c r="O5941" i="2" s="1"/>
  <c r="O5942" i="2" a="1"/>
  <c r="O5942" i="2"/>
  <c r="O5943" i="2" a="1"/>
  <c r="O5943" i="2"/>
  <c r="O5944" i="2" a="1"/>
  <c r="O5944" i="2" s="1"/>
  <c r="O5945" i="2" a="1"/>
  <c r="O5945" i="2" s="1"/>
  <c r="O5946" i="2" a="1"/>
  <c r="O5946" i="2" s="1"/>
  <c r="O5947" i="2" a="1"/>
  <c r="O5947" i="2"/>
  <c r="O5948" i="2" a="1"/>
  <c r="O5948" i="2" s="1"/>
  <c r="O5949" i="2" a="1"/>
  <c r="O5949" i="2" s="1"/>
  <c r="O5950" i="2" a="1"/>
  <c r="O5950" i="2" s="1"/>
  <c r="O5951" i="2" a="1"/>
  <c r="O5951" i="2" s="1"/>
  <c r="O5952" i="2" a="1"/>
  <c r="O5952" i="2" s="1"/>
  <c r="O5953" i="2" a="1"/>
  <c r="O5953" i="2"/>
  <c r="O5954" i="2" a="1"/>
  <c r="O5954" i="2" s="1"/>
  <c r="O5955" i="2" a="1"/>
  <c r="O5955" i="2" s="1"/>
  <c r="O5956" i="2" a="1"/>
  <c r="O5956" i="2" s="1"/>
  <c r="O5957" i="2" a="1"/>
  <c r="O5957" i="2" s="1"/>
  <c r="O5958" i="2" a="1"/>
  <c r="O5958" i="2"/>
  <c r="O5959" i="2" a="1"/>
  <c r="O5959" i="2"/>
  <c r="O5960" i="2" a="1"/>
  <c r="O5960" i="2" s="1"/>
  <c r="O5961" i="2" a="1"/>
  <c r="O5961" i="2" s="1"/>
  <c r="O5962" i="2" a="1"/>
  <c r="O5962" i="2" s="1"/>
  <c r="O5963" i="2" a="1"/>
  <c r="O5963" i="2" s="1"/>
  <c r="O5964" i="2" a="1"/>
  <c r="O5964" i="2" s="1"/>
  <c r="O5965" i="2" a="1"/>
  <c r="O5965" i="2" s="1"/>
  <c r="O5966" i="2" a="1"/>
  <c r="O5966" i="2"/>
  <c r="O5967" i="2" a="1"/>
  <c r="O5967" i="2"/>
  <c r="O5968" i="2" a="1"/>
  <c r="O5968" i="2"/>
  <c r="O5969" i="2" a="1"/>
  <c r="O5969" i="2"/>
  <c r="O5970" i="2" a="1"/>
  <c r="O5970" i="2" s="1"/>
  <c r="O5971" i="2" a="1"/>
  <c r="O5971" i="2"/>
  <c r="O5972" i="2" a="1"/>
  <c r="O5972" i="2" s="1"/>
  <c r="O5973" i="2" a="1"/>
  <c r="O5973" i="2" s="1"/>
  <c r="O5974" i="2" a="1"/>
  <c r="O5974" i="2" s="1"/>
  <c r="O5975" i="2" a="1"/>
  <c r="O5975" i="2"/>
  <c r="O5976" i="2" a="1"/>
  <c r="O5976" i="2" s="1"/>
  <c r="O5977" i="2" a="1"/>
  <c r="O5977" i="2"/>
  <c r="O5978" i="2" a="1"/>
  <c r="O5978" i="2"/>
  <c r="O5979" i="2" a="1"/>
  <c r="O5979" i="2"/>
  <c r="O5980" i="2" a="1"/>
  <c r="O5980" i="2" s="1"/>
  <c r="O5981" i="2" a="1"/>
  <c r="O5981" i="2" s="1"/>
  <c r="O5982" i="2" a="1"/>
  <c r="O5982" i="2" s="1"/>
  <c r="O5983" i="2" a="1"/>
  <c r="O5983" i="2" s="1"/>
  <c r="O5984" i="2" a="1"/>
  <c r="O5984" i="2"/>
  <c r="O5985" i="2" a="1"/>
  <c r="O5985" i="2" s="1"/>
  <c r="O5986" i="2" a="1"/>
  <c r="O5986" i="2" s="1"/>
  <c r="O5987" i="2" a="1"/>
  <c r="O5987" i="2"/>
  <c r="O5988" i="2" a="1"/>
  <c r="O5988" i="2" s="1"/>
  <c r="O5989" i="2" a="1"/>
  <c r="O5989" i="2" s="1"/>
  <c r="O5990" i="2" a="1"/>
  <c r="O5990" i="2"/>
  <c r="O5991" i="2" a="1"/>
  <c r="O5991" i="2" s="1"/>
  <c r="O5992" i="2" a="1"/>
  <c r="O5992" i="2" s="1"/>
  <c r="O5993" i="2" a="1"/>
  <c r="O5993" i="2"/>
  <c r="O5994" i="2" a="1"/>
  <c r="O5994" i="2"/>
  <c r="O5995" i="2" a="1"/>
  <c r="O5995" i="2" s="1"/>
  <c r="O5996" i="2" a="1"/>
  <c r="O5996" i="2" s="1"/>
  <c r="O5997" i="2" a="1"/>
  <c r="O5997" i="2" s="1"/>
  <c r="O5998" i="2" a="1"/>
  <c r="O5998" i="2"/>
  <c r="O5999" i="2" a="1"/>
  <c r="O5999" i="2"/>
  <c r="O6000" i="2" a="1"/>
  <c r="O6000" i="2" s="1"/>
  <c r="O6001" i="2" a="1"/>
  <c r="O6001" i="2" s="1"/>
  <c r="O6002" i="2" a="1"/>
  <c r="O6002" i="2"/>
  <c r="O6003" i="2" a="1"/>
  <c r="O6003" i="2" s="1"/>
  <c r="O6004" i="2" a="1"/>
  <c r="O6004" i="2" s="1"/>
  <c r="O6005" i="2" a="1"/>
  <c r="O6005" i="2" s="1"/>
  <c r="O6006" i="2" a="1"/>
  <c r="O6006" i="2" s="1"/>
  <c r="O6007" i="2" a="1"/>
  <c r="O6007" i="2" s="1"/>
  <c r="O6008" i="2" a="1"/>
  <c r="O6008" i="2"/>
  <c r="O6009" i="2" a="1"/>
  <c r="O6009" i="2" s="1"/>
  <c r="O6010" i="2" a="1"/>
  <c r="O6010" i="2" s="1"/>
  <c r="O6011" i="2" a="1"/>
  <c r="O6011" i="2"/>
  <c r="O6012" i="2" a="1"/>
  <c r="O6012" i="2" s="1"/>
  <c r="O6013" i="2" a="1"/>
  <c r="O6013" i="2" s="1"/>
  <c r="O6014" i="2" a="1"/>
  <c r="O6014" i="2"/>
  <c r="O6015" i="2" a="1"/>
  <c r="O6015" i="2" s="1"/>
  <c r="O6016" i="2" a="1"/>
  <c r="O6016" i="2" s="1"/>
  <c r="O6017" i="2" a="1"/>
  <c r="O6017" i="2" s="1"/>
  <c r="O6018" i="2" a="1"/>
  <c r="O6018" i="2" s="1"/>
  <c r="O6019" i="2" a="1"/>
  <c r="O6019" i="2" s="1"/>
  <c r="O6020" i="2" a="1"/>
  <c r="O6020" i="2" s="1"/>
  <c r="O6021" i="2" a="1"/>
  <c r="O6021" i="2" s="1"/>
  <c r="O6022" i="2" a="1"/>
  <c r="O6022" i="2"/>
  <c r="O6023" i="2" a="1"/>
  <c r="O6023" i="2"/>
  <c r="O6024" i="2" a="1"/>
  <c r="O6024" i="2"/>
  <c r="O6025" i="2" a="1"/>
  <c r="O6025" i="2"/>
  <c r="O6026" i="2" a="1"/>
  <c r="O6026" i="2" s="1"/>
  <c r="O6027" i="2" a="1"/>
  <c r="O6027" i="2" s="1"/>
  <c r="O6028" i="2" a="1"/>
  <c r="O6028" i="2" s="1"/>
  <c r="O6029" i="2" a="1"/>
  <c r="O6029" i="2" s="1"/>
  <c r="O6030" i="2" a="1"/>
  <c r="O6030" i="2"/>
  <c r="O6031" i="2" a="1"/>
  <c r="O6031" i="2"/>
  <c r="O6032" i="2" a="1"/>
  <c r="O6032" i="2"/>
  <c r="O6033" i="2" a="1"/>
  <c r="O6033" i="2"/>
  <c r="O6034" i="2" a="1"/>
  <c r="O6034" i="2"/>
  <c r="O6035" i="2" a="1"/>
  <c r="O6035" i="2" s="1"/>
  <c r="O6036" i="2" a="1"/>
  <c r="O6036" i="2" s="1"/>
  <c r="O6037" i="2" a="1"/>
  <c r="O6037" i="2" s="1"/>
  <c r="O6038" i="2" a="1"/>
  <c r="O6038" i="2" s="1"/>
  <c r="O6039" i="2" a="1"/>
  <c r="O6039" i="2"/>
  <c r="O6040" i="2" a="1"/>
  <c r="O6040" i="2" s="1"/>
  <c r="O6041" i="2" a="1"/>
  <c r="O6041" i="2"/>
  <c r="O6042" i="2" a="1"/>
  <c r="O6042" i="2"/>
  <c r="O6043" i="2" a="1"/>
  <c r="O6043" i="2"/>
  <c r="O6044" i="2" a="1"/>
  <c r="O6044" i="2" s="1"/>
  <c r="O6045" i="2" a="1"/>
  <c r="O6045" i="2" s="1"/>
  <c r="O6046" i="2" a="1"/>
  <c r="O6046" i="2" s="1"/>
  <c r="O6047" i="2" a="1"/>
  <c r="O6047" i="2" s="1"/>
  <c r="O6048" i="2" a="1"/>
  <c r="O6048" i="2"/>
  <c r="O6049" i="2" a="1"/>
  <c r="O6049" i="2"/>
  <c r="O6050" i="2" a="1"/>
  <c r="O6050" i="2" s="1"/>
  <c r="O6051" i="2" a="1"/>
  <c r="O6051" i="2"/>
  <c r="O6052" i="2" a="1"/>
  <c r="O6052" i="2" s="1"/>
  <c r="O6053" i="2" a="1"/>
  <c r="O6053" i="2" s="1"/>
  <c r="O6054" i="2" a="1"/>
  <c r="O6054" i="2"/>
  <c r="O6055" i="2" a="1"/>
  <c r="O6055" i="2" s="1"/>
  <c r="O6056" i="2" a="1"/>
  <c r="O6056" i="2" s="1"/>
  <c r="O6057" i="2" a="1"/>
  <c r="O6057" i="2"/>
  <c r="O6058" i="2" a="1"/>
  <c r="O6058" i="2" s="1"/>
  <c r="O6059" i="2" a="1"/>
  <c r="O6059" i="2"/>
  <c r="O6060" i="2" a="1"/>
  <c r="O6060" i="2" s="1"/>
  <c r="O6061" i="2" a="1"/>
  <c r="O6061" i="2" s="1"/>
  <c r="O6062" i="2" a="1"/>
  <c r="O6062" i="2"/>
  <c r="O6063" i="2" a="1"/>
  <c r="O6063" i="2"/>
  <c r="O6064" i="2" a="1"/>
  <c r="O6064" i="2" s="1"/>
  <c r="O6065" i="2" a="1"/>
  <c r="O6065" i="2" s="1"/>
  <c r="O6066" i="2" a="1"/>
  <c r="O6066" i="2"/>
  <c r="O6067" i="2" a="1"/>
  <c r="O6067" i="2" s="1"/>
  <c r="O6068" i="2" a="1"/>
  <c r="O6068" i="2" s="1"/>
  <c r="O6069" i="2" a="1"/>
  <c r="O6069" i="2" s="1"/>
  <c r="O6070" i="2" a="1"/>
  <c r="O6070" i="2"/>
  <c r="O6071" i="2" a="1"/>
  <c r="O6071" i="2" s="1"/>
  <c r="O6072" i="2" a="1"/>
  <c r="O6072" i="2" s="1"/>
  <c r="O6073" i="2" a="1"/>
  <c r="O6073" i="2" s="1"/>
  <c r="O6074" i="2" a="1"/>
  <c r="O6074" i="2" s="1"/>
  <c r="O6075" i="2" a="1"/>
  <c r="O6075" i="2"/>
  <c r="O6076" i="2" a="1"/>
  <c r="O6076" i="2" s="1"/>
  <c r="O6077" i="2" a="1"/>
  <c r="O6077" i="2" s="1"/>
  <c r="O6078" i="2" a="1"/>
  <c r="O6078" i="2" s="1"/>
  <c r="O6079" i="2" a="1"/>
  <c r="O6079" i="2" s="1"/>
  <c r="O6080" i="2" a="1"/>
  <c r="O6080" i="2"/>
  <c r="O6081" i="2" a="1"/>
  <c r="O6081" i="2" s="1"/>
  <c r="O6082" i="2" a="1"/>
  <c r="O6082" i="2" s="1"/>
  <c r="O6083" i="2" a="1"/>
  <c r="O6083" i="2" s="1"/>
  <c r="O6084" i="2" a="1"/>
  <c r="O6084" i="2" s="1"/>
  <c r="O6085" i="2" a="1"/>
  <c r="O6085" i="2" s="1"/>
  <c r="O6086" i="2" a="1"/>
  <c r="O6086" i="2"/>
  <c r="O6087" i="2" a="1"/>
  <c r="O6087" i="2"/>
  <c r="O6088" i="2" a="1"/>
  <c r="O6088" i="2" s="1"/>
  <c r="O6089" i="2" a="1"/>
  <c r="O6089" i="2" s="1"/>
  <c r="O6090" i="2" a="1"/>
  <c r="O6090" i="2"/>
  <c r="O6091" i="2" a="1"/>
  <c r="O6091" i="2" s="1"/>
  <c r="O6092" i="2" a="1"/>
  <c r="O6092" i="2" s="1"/>
  <c r="O6093" i="2" a="1"/>
  <c r="O6093" i="2" s="1"/>
  <c r="O6094" i="2" a="1"/>
  <c r="O6094" i="2"/>
  <c r="O6095" i="2" a="1"/>
  <c r="O6095" i="2"/>
  <c r="O6096" i="2" a="1"/>
  <c r="O6096" i="2"/>
  <c r="O6097" i="2" a="1"/>
  <c r="O6097" i="2" s="1"/>
  <c r="O6098" i="2" a="1"/>
  <c r="O6098" i="2"/>
  <c r="O6099" i="2" a="1"/>
  <c r="O6099" i="2"/>
  <c r="O6100" i="2" a="1"/>
  <c r="O6100" i="2" s="1"/>
  <c r="O6101" i="2" a="1"/>
  <c r="O6101" i="2" s="1"/>
  <c r="O6102" i="2" a="1"/>
  <c r="O6102" i="2" s="1"/>
  <c r="O6103" i="2" a="1"/>
  <c r="O6103" i="2"/>
  <c r="O6104" i="2" a="1"/>
  <c r="O6104" i="2" s="1"/>
  <c r="O6105" i="2" a="1"/>
  <c r="O6105" i="2"/>
  <c r="O6106" i="2" a="1"/>
  <c r="O6106" i="2"/>
  <c r="O6107" i="2" a="1"/>
  <c r="O6107" i="2" s="1"/>
  <c r="O6108" i="2" a="1"/>
  <c r="O6108" i="2" s="1"/>
  <c r="O6109" i="2" a="1"/>
  <c r="O6109" i="2" s="1"/>
  <c r="O6110" i="2" a="1"/>
  <c r="O6110" i="2" s="1"/>
  <c r="O6111" i="2" a="1"/>
  <c r="O6111" i="2" s="1"/>
  <c r="O6112" i="2" a="1"/>
  <c r="O6112" i="2"/>
  <c r="O6113" i="2" a="1"/>
  <c r="O6113" i="2"/>
  <c r="O6114" i="2" a="1"/>
  <c r="O6114" i="2" s="1"/>
  <c r="O6115" i="2" a="1"/>
  <c r="O6115" i="2"/>
  <c r="O6116" i="2" a="1"/>
  <c r="O6116" i="2" s="1"/>
  <c r="O6117" i="2" a="1"/>
  <c r="O6117" i="2" s="1"/>
  <c r="O6118" i="2" a="1"/>
  <c r="O6118" i="2" s="1"/>
  <c r="O6119" i="2" a="1"/>
  <c r="O6119" i="2" s="1"/>
  <c r="O6120" i="2" a="1"/>
  <c r="O6120" i="2" s="1"/>
  <c r="O6121" i="2" a="1"/>
  <c r="O6121" i="2"/>
  <c r="O6122" i="2" a="1"/>
  <c r="O6122" i="2"/>
  <c r="O6123" i="2" a="1"/>
  <c r="O6123" i="2"/>
  <c r="O6124" i="2" a="1"/>
  <c r="O6124" i="2" s="1"/>
  <c r="O6125" i="2" a="1"/>
  <c r="O6125" i="2" s="1"/>
  <c r="O6126" i="2" a="1"/>
  <c r="O6126" i="2" s="1"/>
  <c r="O6127" i="2" a="1"/>
  <c r="O6127" i="2"/>
  <c r="O6128" i="2" a="1"/>
  <c r="O6128" i="2" s="1"/>
  <c r="O6129" i="2" a="1"/>
  <c r="O6129" i="2" s="1"/>
  <c r="O6130" i="2" a="1"/>
  <c r="O6130" i="2"/>
  <c r="O6131" i="2" a="1"/>
  <c r="O6131" i="2"/>
  <c r="O6132" i="2" a="1"/>
  <c r="O6132" i="2" s="1"/>
  <c r="O6133" i="2" a="1"/>
  <c r="O6133" i="2" s="1"/>
  <c r="O6134" i="2" a="1"/>
  <c r="O6134" i="2"/>
  <c r="O6135" i="2" a="1"/>
  <c r="O6135" i="2"/>
  <c r="O6136" i="2" a="1"/>
  <c r="O6136" i="2" s="1"/>
  <c r="O6137" i="2" a="1"/>
  <c r="O6137" i="2" s="1"/>
  <c r="O6138" i="2" a="1"/>
  <c r="O6138" i="2" s="1"/>
  <c r="O6139" i="2" a="1"/>
  <c r="O6139" i="2"/>
  <c r="O6140" i="2" a="1"/>
  <c r="O6140" i="2" s="1"/>
  <c r="O6141" i="2" a="1"/>
  <c r="O6141" i="2" s="1"/>
  <c r="O6142" i="2" a="1"/>
  <c r="O6142" i="2"/>
  <c r="O6143" i="2" a="1"/>
  <c r="O6143" i="2"/>
  <c r="O6144" i="2" a="1"/>
  <c r="O6144" i="2"/>
  <c r="O6145" i="2" a="1"/>
  <c r="O6145" i="2"/>
  <c r="O6146" i="2" a="1"/>
  <c r="O6146" i="2" s="1"/>
  <c r="O6147" i="2" a="1"/>
  <c r="O6147" i="2" s="1"/>
  <c r="O6148" i="2" a="1"/>
  <c r="O6148" i="2" s="1"/>
  <c r="O6149" i="2" a="1"/>
  <c r="O6149" i="2" s="1"/>
  <c r="O6150" i="2" a="1"/>
  <c r="O6150" i="2" s="1"/>
  <c r="O6151" i="2" a="1"/>
  <c r="O6151" i="2" s="1"/>
  <c r="O6152" i="2" a="1"/>
  <c r="O6152" i="2"/>
  <c r="O6153" i="2" a="1"/>
  <c r="O6153" i="2"/>
  <c r="O6154" i="2" a="1"/>
  <c r="O6154" i="2"/>
  <c r="O6155" i="2" a="1"/>
  <c r="O6155" i="2" s="1"/>
  <c r="O6156" i="2" a="1"/>
  <c r="O6156" i="2" s="1"/>
  <c r="O6157" i="2" a="1"/>
  <c r="O6157" i="2" s="1"/>
  <c r="O6158" i="2" a="1"/>
  <c r="O6158" i="2"/>
  <c r="O6159" i="2" a="1"/>
  <c r="O6159" i="2" s="1"/>
  <c r="O6160" i="2" a="1"/>
  <c r="O6160" i="2"/>
  <c r="O6161" i="2" a="1"/>
  <c r="O6161" i="2"/>
  <c r="O6162" i="2" a="1"/>
  <c r="O6162" i="2"/>
  <c r="O6163" i="2" a="1"/>
  <c r="O6163" i="2"/>
  <c r="O6164" i="2" a="1"/>
  <c r="O6164" i="2" s="1"/>
  <c r="O6165" i="2" a="1"/>
  <c r="O6165" i="2" s="1"/>
  <c r="O6166" i="2" a="1"/>
  <c r="O6166" i="2" s="1"/>
  <c r="O6167" i="2" a="1"/>
  <c r="O6167" i="2"/>
  <c r="O6168" i="2" a="1"/>
  <c r="O6168" i="2" s="1"/>
  <c r="O6169" i="2" a="1"/>
  <c r="O6169" i="2" s="1"/>
  <c r="O6170" i="2" a="1"/>
  <c r="O6170" i="2" s="1"/>
  <c r="O6171" i="2" a="1"/>
  <c r="O6171" i="2"/>
  <c r="O6172" i="2" a="1"/>
  <c r="O6172" i="2" s="1"/>
  <c r="O6173" i="2" a="1"/>
  <c r="O6173" i="2" s="1"/>
  <c r="O6174" i="2" a="1"/>
  <c r="O6174" i="2" s="1"/>
  <c r="O6175" i="2" a="1"/>
  <c r="O6175" i="2" s="1"/>
  <c r="O6176" i="2" a="1"/>
  <c r="O6176" i="2"/>
  <c r="O6177" i="2" a="1"/>
  <c r="O6177" i="2"/>
  <c r="O6178" i="2" a="1"/>
  <c r="O6178" i="2"/>
  <c r="O6179" i="2" a="1"/>
  <c r="O6179" i="2" s="1"/>
  <c r="O6180" i="2" a="1"/>
  <c r="O6180" i="2" s="1"/>
  <c r="O6181" i="2" a="1"/>
  <c r="O6181" i="2" s="1"/>
  <c r="O6182" i="2" a="1"/>
  <c r="O6182" i="2"/>
  <c r="O6183" i="2" a="1"/>
  <c r="O6183" i="2" s="1"/>
  <c r="O6184" i="2" a="1"/>
  <c r="O6184" i="2" s="1"/>
  <c r="O6185" i="2" a="1"/>
  <c r="O6185" i="2"/>
  <c r="O6186" i="2" a="1"/>
  <c r="O6186" i="2"/>
  <c r="O6187" i="2" a="1"/>
  <c r="O6187" i="2"/>
  <c r="O6188" i="2" a="1"/>
  <c r="O6188" i="2" s="1"/>
  <c r="O6189" i="2" a="1"/>
  <c r="O6189" i="2" s="1"/>
  <c r="O6190" i="2" a="1"/>
  <c r="O6190" i="2" s="1"/>
  <c r="O6191" i="2" a="1"/>
  <c r="O6191" i="2" s="1"/>
  <c r="O6192" i="2" a="1"/>
  <c r="O6192" i="2" s="1"/>
  <c r="O6193" i="2" a="1"/>
  <c r="O6193" i="2" s="1"/>
  <c r="O6194" i="2" a="1"/>
  <c r="O6194" i="2"/>
  <c r="O6195" i="2" a="1"/>
  <c r="O6195" i="2"/>
  <c r="O6196" i="2" a="1"/>
  <c r="O6196" i="2" s="1"/>
  <c r="O6197" i="2" a="1"/>
  <c r="O6197" i="2" s="1"/>
  <c r="O6198" i="2" a="1"/>
  <c r="O6198" i="2"/>
  <c r="O6199" i="2" a="1"/>
  <c r="O6199" i="2"/>
  <c r="O6200" i="2" a="1"/>
  <c r="O6200" i="2" s="1"/>
  <c r="O6201" i="2" a="1"/>
  <c r="O6201" i="2" s="1"/>
  <c r="O6202" i="2" a="1"/>
  <c r="O6202" i="2" s="1"/>
  <c r="O6203" i="2" a="1"/>
  <c r="O6203" i="2"/>
  <c r="O6204" i="2" a="1"/>
  <c r="O6204" i="2" s="1"/>
  <c r="O6205" i="2" a="1"/>
  <c r="O6205" i="2" s="1"/>
  <c r="O6206" i="2" a="1"/>
  <c r="O6206" i="2" s="1"/>
  <c r="O6207" i="2" a="1"/>
  <c r="O6207" i="2"/>
  <c r="O6208" i="2" a="1"/>
  <c r="O6208" i="2"/>
  <c r="O6209" i="2" a="1"/>
  <c r="O6209" i="2"/>
  <c r="O6210" i="2" a="1"/>
  <c r="O6210" i="2" s="1"/>
  <c r="O6211" i="2" a="1"/>
  <c r="O6211" i="2" s="1"/>
  <c r="O6212" i="2" a="1"/>
  <c r="O6212" i="2" s="1"/>
  <c r="O6213" i="2" a="1"/>
  <c r="O6213" i="2" s="1"/>
  <c r="O6214" i="2" a="1"/>
  <c r="O6214" i="2"/>
  <c r="O6215" i="2" a="1"/>
  <c r="O6215" i="2" s="1"/>
  <c r="O6216" i="2" a="1"/>
  <c r="O6216" i="2" s="1"/>
  <c r="O6217" i="2" a="1"/>
  <c r="O6217" i="2"/>
  <c r="O6218" i="2" a="1"/>
  <c r="O6218" i="2"/>
  <c r="O6219" i="2" a="1"/>
  <c r="O6219" i="2" s="1"/>
  <c r="O6220" i="2" a="1"/>
  <c r="O6220" i="2" s="1"/>
  <c r="O6221" i="2" a="1"/>
  <c r="O6221" i="2" s="1"/>
  <c r="O6222" i="2" a="1"/>
  <c r="O6222" i="2"/>
  <c r="O6223" i="2" a="1"/>
  <c r="O6223" i="2"/>
  <c r="O6224" i="2" a="1"/>
  <c r="O6224" i="2"/>
  <c r="O6225" i="2" a="1"/>
  <c r="O6225" i="2"/>
  <c r="O6226" i="2" a="1"/>
  <c r="O6226" i="2"/>
  <c r="O6227" i="2" a="1"/>
  <c r="O6227" i="2"/>
  <c r="O6228" i="2" a="1"/>
  <c r="O6228" i="2" s="1"/>
  <c r="O6229" i="2" a="1"/>
  <c r="O6229" i="2" s="1"/>
  <c r="O6230" i="2" a="1"/>
  <c r="O6230" i="2" s="1"/>
  <c r="O6231" i="2" a="1"/>
  <c r="O6231" i="2"/>
  <c r="O6232" i="2" a="1"/>
  <c r="O6232" i="2" s="1"/>
  <c r="O6233" i="2" a="1"/>
  <c r="O6233" i="2"/>
  <c r="O6234" i="2" a="1"/>
  <c r="O6234" i="2" s="1"/>
  <c r="O6235" i="2" a="1"/>
  <c r="O6235" i="2"/>
  <c r="O6236" i="2" a="1"/>
  <c r="O6236" i="2" s="1"/>
  <c r="O6237" i="2" a="1"/>
  <c r="O6237" i="2" s="1"/>
  <c r="O6238" i="2" a="1"/>
  <c r="O6238" i="2" s="1"/>
  <c r="O6239" i="2" a="1"/>
  <c r="O6239" i="2" s="1"/>
  <c r="O6240" i="2" a="1"/>
  <c r="O6240" i="2"/>
  <c r="O6241" i="2" a="1"/>
  <c r="O6241" i="2" s="1"/>
  <c r="O6242" i="2" a="1"/>
  <c r="O6242" i="2" s="1"/>
  <c r="O6243" i="2" a="1"/>
  <c r="O6243" i="2"/>
  <c r="O6244" i="2" a="1"/>
  <c r="O6244" i="2" s="1"/>
  <c r="O6245" i="2" a="1"/>
  <c r="O6245" i="2" s="1"/>
  <c r="O6246" i="2" a="1"/>
  <c r="O6246" i="2" s="1"/>
  <c r="O6247" i="2" a="1"/>
  <c r="O6247" i="2" s="1"/>
  <c r="O6248" i="2" a="1"/>
  <c r="O6248" i="2" s="1"/>
  <c r="O6249" i="2" a="1"/>
  <c r="O6249" i="2"/>
  <c r="O6250" i="2" a="1"/>
  <c r="O6250" i="2"/>
  <c r="O6251" i="2" a="1"/>
  <c r="O6251" i="2" s="1"/>
  <c r="O6252" i="2" a="1"/>
  <c r="O6252" i="2" s="1"/>
  <c r="O6253" i="2" a="1"/>
  <c r="O6253" i="2" s="1"/>
  <c r="O6254" i="2" a="1"/>
  <c r="O6254" i="2"/>
  <c r="O6255" i="2" a="1"/>
  <c r="O6255" i="2"/>
  <c r="O6256" i="2" a="1"/>
  <c r="O6256" i="2" s="1"/>
  <c r="O6257" i="2" a="1"/>
  <c r="O6257" i="2" s="1"/>
  <c r="O6258" i="2" a="1"/>
  <c r="O6258" i="2"/>
  <c r="O6259" i="2" a="1"/>
  <c r="O6259" i="2" s="1"/>
  <c r="O6260" i="2" a="1"/>
  <c r="O6260" i="2" s="1"/>
  <c r="O6261" i="2" a="1"/>
  <c r="O6261" i="2" s="1"/>
  <c r="O6262" i="2" a="1"/>
  <c r="O6262" i="2" s="1"/>
  <c r="O6263" i="2" a="1"/>
  <c r="O6263" i="2" s="1"/>
  <c r="O6264" i="2" a="1"/>
  <c r="O6264" i="2"/>
  <c r="O6265" i="2" a="1"/>
  <c r="O6265" i="2" s="1"/>
  <c r="O6266" i="2" a="1"/>
  <c r="O6266" i="2" s="1"/>
  <c r="O6267" i="2" a="1"/>
  <c r="O6267" i="2"/>
  <c r="O6268" i="2" a="1"/>
  <c r="O6268" i="2" s="1"/>
  <c r="O6269" i="2" a="1"/>
  <c r="O6269" i="2" s="1"/>
  <c r="O6270" i="2" a="1"/>
  <c r="O6270" i="2" s="1"/>
  <c r="O6271" i="2" a="1"/>
  <c r="O6271" i="2" s="1"/>
  <c r="O6272" i="2" a="1"/>
  <c r="O6272" i="2" s="1"/>
  <c r="O6273" i="2" a="1"/>
  <c r="O6273" i="2" s="1"/>
  <c r="O6274" i="2" a="1"/>
  <c r="O6274" i="2" s="1"/>
  <c r="O6275" i="2" a="1"/>
  <c r="O6275" i="2" s="1"/>
  <c r="O6276" i="2" a="1"/>
  <c r="O6276" i="2" s="1"/>
  <c r="O6277" i="2" a="1"/>
  <c r="O6277" i="2" s="1"/>
  <c r="O6278" i="2" a="1"/>
  <c r="O6278" i="2"/>
  <c r="O6279" i="2" a="1"/>
  <c r="O6279" i="2"/>
  <c r="O6280" i="2" a="1"/>
  <c r="O6280" i="2" s="1"/>
  <c r="O6281" i="2" a="1"/>
  <c r="O6281" i="2" s="1"/>
  <c r="O6282" i="2" a="1"/>
  <c r="O6282" i="2" s="1"/>
  <c r="O6283" i="2" a="1"/>
  <c r="O6283" i="2" s="1"/>
  <c r="O6284" i="2" a="1"/>
  <c r="O6284" i="2" s="1"/>
  <c r="O6285" i="2" a="1"/>
  <c r="O6285" i="2" s="1"/>
  <c r="O6286" i="2" a="1"/>
  <c r="O6286" i="2"/>
  <c r="O6287" i="2" a="1"/>
  <c r="O6287" i="2"/>
  <c r="O6288" i="2" a="1"/>
  <c r="O6288" i="2"/>
  <c r="O6289" i="2" a="1"/>
  <c r="O6289" i="2"/>
  <c r="O6290" i="2" a="1"/>
  <c r="O6290" i="2" s="1"/>
  <c r="O6291" i="2" a="1"/>
  <c r="O6291" i="2" s="1"/>
  <c r="O6292" i="2" a="1"/>
  <c r="O6292" i="2" s="1"/>
  <c r="O6293" i="2" a="1"/>
  <c r="O6293" i="2" s="1"/>
  <c r="O6294" i="2" a="1"/>
  <c r="O6294" i="2" s="1"/>
  <c r="O6295" i="2" a="1"/>
  <c r="O6295" i="2"/>
  <c r="O6296" i="2" a="1"/>
  <c r="O6296" i="2"/>
  <c r="O6297" i="2" a="1"/>
  <c r="O6297" i="2"/>
  <c r="O6298" i="2" a="1"/>
  <c r="O6298" i="2"/>
  <c r="O6299" i="2" a="1"/>
  <c r="O6299" i="2"/>
  <c r="O6300" i="2" a="1"/>
  <c r="O6300" i="2" s="1"/>
  <c r="O6301" i="2" a="1"/>
  <c r="O6301" i="2" s="1"/>
  <c r="O6302" i="2" a="1"/>
  <c r="O6302" i="2" s="1"/>
  <c r="O6303" i="2" a="1"/>
  <c r="O6303" i="2" s="1"/>
  <c r="O6304" i="2" a="1"/>
  <c r="O6304" i="2"/>
  <c r="O6305" i="2" a="1"/>
  <c r="O6305" i="2"/>
  <c r="O6306" i="2" a="1"/>
  <c r="O6306" i="2"/>
  <c r="O6307" i="2" a="1"/>
  <c r="O6307" i="2"/>
  <c r="O6308" i="2" a="1"/>
  <c r="O6308" i="2" s="1"/>
  <c r="O6309" i="2" a="1"/>
  <c r="O6309" i="2" s="1"/>
  <c r="O6310" i="2" a="1"/>
  <c r="O6310" i="2"/>
  <c r="O6311" i="2" a="1"/>
  <c r="O6311" i="2" s="1"/>
  <c r="O6312" i="2" a="1"/>
  <c r="O6312" i="2" s="1"/>
  <c r="O6313" i="2" a="1"/>
  <c r="O6313" i="2"/>
  <c r="O6314" i="2" a="1"/>
  <c r="O6314" i="2" s="1"/>
  <c r="O6315" i="2" a="1"/>
  <c r="O6315" i="2"/>
  <c r="O6316" i="2" a="1"/>
  <c r="O6316" i="2" s="1"/>
  <c r="O6317" i="2" a="1"/>
  <c r="O6317" i="2" s="1"/>
  <c r="O6318" i="2" a="1"/>
  <c r="O6318" i="2"/>
  <c r="O6319" i="2" a="1"/>
  <c r="O6319" i="2"/>
  <c r="O6320" i="2" a="1"/>
  <c r="O6320" i="2" s="1"/>
  <c r="O6321" i="2" a="1"/>
  <c r="O6321" i="2" s="1"/>
  <c r="O6322" i="2" a="1"/>
  <c r="O6322" i="2"/>
  <c r="O6323" i="2" a="1"/>
  <c r="O6323" i="2" s="1"/>
  <c r="O6324" i="2" a="1"/>
  <c r="O6324" i="2" s="1"/>
  <c r="O6325" i="2" a="1"/>
  <c r="O6325" i="2" s="1"/>
  <c r="O6326" i="2" a="1"/>
  <c r="O6326" i="2"/>
  <c r="O6327" i="2" a="1"/>
  <c r="O6327" i="2"/>
  <c r="O6328" i="2" a="1"/>
  <c r="O6328" i="2"/>
  <c r="O6329" i="2" a="1"/>
  <c r="O6329" i="2" s="1"/>
  <c r="O6330" i="2" a="1"/>
  <c r="O6330" i="2" s="1"/>
  <c r="O6331" i="2" a="1"/>
  <c r="O6331" i="2"/>
  <c r="O6332" i="2" a="1"/>
  <c r="O6332" i="2" s="1"/>
  <c r="O6333" i="2" a="1"/>
  <c r="O6333" i="2" s="1"/>
  <c r="O6334" i="2" a="1"/>
  <c r="O6334" i="2" s="1"/>
  <c r="O6335" i="2" a="1"/>
  <c r="O6335" i="2" s="1"/>
  <c r="O6336" i="2" a="1"/>
  <c r="O6336" i="2"/>
  <c r="O6337" i="2" a="1"/>
  <c r="O6337" i="2" s="1"/>
  <c r="O6338" i="2" a="1"/>
  <c r="O6338" i="2" s="1"/>
  <c r="O6339" i="2" a="1"/>
  <c r="O6339" i="2" s="1"/>
  <c r="O6340" i="2" a="1"/>
  <c r="O6340" i="2" s="1"/>
  <c r="O6341" i="2" a="1"/>
  <c r="O6341" i="2" s="1"/>
  <c r="O6342" i="2" a="1"/>
  <c r="O6342" i="2"/>
  <c r="O6343" i="2" a="1"/>
  <c r="O6343" i="2"/>
  <c r="O6344" i="2" a="1"/>
  <c r="O6344" i="2" s="1"/>
  <c r="O6345" i="2" a="1"/>
  <c r="O6345" i="2" s="1"/>
  <c r="O6346" i="2" a="1"/>
  <c r="O6346" i="2"/>
  <c r="O6347" i="2" a="1"/>
  <c r="O6347" i="2" s="1"/>
  <c r="O6348" i="2" a="1"/>
  <c r="O6348" i="2" s="1"/>
  <c r="O6349" i="2" a="1"/>
  <c r="O6349" i="2" s="1"/>
  <c r="O6350" i="2" a="1"/>
  <c r="O6350" i="2"/>
  <c r="O6351" i="2" a="1"/>
  <c r="O6351" i="2"/>
  <c r="O6352" i="2" a="1"/>
  <c r="O6352" i="2"/>
  <c r="O6353" i="2" a="1"/>
  <c r="O6353" i="2" s="1"/>
  <c r="O6354" i="2" a="1"/>
  <c r="O6354" i="2"/>
  <c r="O6355" i="2" a="1"/>
  <c r="O6355" i="2"/>
  <c r="O6356" i="2" a="1"/>
  <c r="O6356" i="2" s="1"/>
  <c r="O6357" i="2" a="1"/>
  <c r="O6357" i="2" s="1"/>
  <c r="O6358" i="2" a="1"/>
  <c r="O6358" i="2" s="1"/>
  <c r="O6359" i="2" a="1"/>
  <c r="O6359" i="2"/>
  <c r="O6360" i="2" a="1"/>
  <c r="O6360" i="2"/>
  <c r="O6361" i="2" a="1"/>
  <c r="O6361" i="2"/>
  <c r="O6362" i="2" a="1"/>
  <c r="O6362" i="2"/>
  <c r="O6363" i="2" a="1"/>
  <c r="O6363" i="2" s="1"/>
  <c r="O6364" i="2" a="1"/>
  <c r="O6364" i="2" s="1"/>
  <c r="O6365" i="2" a="1"/>
  <c r="O6365" i="2" s="1"/>
  <c r="O6366" i="2" a="1"/>
  <c r="O6366" i="2" s="1"/>
  <c r="O6367" i="2" a="1"/>
  <c r="O6367" i="2" s="1"/>
  <c r="O6368" i="2" a="1"/>
  <c r="O6368" i="2"/>
  <c r="O6369" i="2" a="1"/>
  <c r="O6369" i="2" s="1"/>
  <c r="O6370" i="2" a="1"/>
  <c r="O6370" i="2" s="1"/>
  <c r="O6371" i="2" a="1"/>
  <c r="O6371" i="2"/>
  <c r="O6372" i="2" a="1"/>
  <c r="O6372" i="2" s="1"/>
  <c r="O6373" i="2" a="1"/>
  <c r="O6373" i="2" s="1"/>
  <c r="O6374" i="2" a="1"/>
  <c r="O6374" i="2" s="1"/>
  <c r="O6375" i="2" a="1"/>
  <c r="O6375" i="2" s="1"/>
  <c r="O6376" i="2" a="1"/>
  <c r="O6376" i="2" s="1"/>
  <c r="O6377" i="2" a="1"/>
  <c r="O6377" i="2"/>
  <c r="O6378" i="2" a="1"/>
  <c r="O6378" i="2"/>
  <c r="O6379" i="2" a="1"/>
  <c r="O6379" i="2" s="1"/>
  <c r="O6380" i="2" a="1"/>
  <c r="O6380" i="2" s="1"/>
  <c r="O6381" i="2" a="1"/>
  <c r="O6381" i="2" s="1"/>
  <c r="O6382" i="2" a="1"/>
  <c r="O6382" i="2"/>
  <c r="O6383" i="2" a="1"/>
  <c r="O6383" i="2"/>
  <c r="O6384" i="2" a="1"/>
  <c r="O6384" i="2" s="1"/>
  <c r="O6385" i="2" a="1"/>
  <c r="O6385" i="2" s="1"/>
  <c r="O6386" i="2" a="1"/>
  <c r="O6386" i="2"/>
  <c r="O6387" i="2" a="1"/>
  <c r="O6387" i="2"/>
  <c r="O6388" i="2" a="1"/>
  <c r="O6388" i="2" s="1"/>
  <c r="O6389" i="2" a="1"/>
  <c r="O6389" i="2" s="1"/>
  <c r="O6390" i="2" a="1"/>
  <c r="O6390" i="2" s="1"/>
  <c r="O6391" i="2" a="1"/>
  <c r="O6391" i="2"/>
  <c r="O6392" i="2" a="1"/>
  <c r="O6392" i="2"/>
  <c r="O6393" i="2" a="1"/>
  <c r="O6393" i="2" s="1"/>
  <c r="O6394" i="2" a="1"/>
  <c r="O6394" i="2" s="1"/>
  <c r="O6395" i="2" a="1"/>
  <c r="O6395" i="2"/>
  <c r="O6396" i="2" a="1"/>
  <c r="O6396" i="2" s="1"/>
  <c r="O6397" i="2" a="1"/>
  <c r="O6397" i="2" s="1"/>
  <c r="O6398" i="2" a="1"/>
  <c r="O6398" i="2"/>
  <c r="O6399" i="2" a="1"/>
  <c r="O6399" i="2"/>
  <c r="O6400" i="2" a="1"/>
  <c r="O6400" i="2" s="1"/>
  <c r="O6401" i="2" a="1"/>
  <c r="O6401" i="2"/>
  <c r="O6402" i="2" a="1"/>
  <c r="O6402" i="2" s="1"/>
  <c r="O6403" i="2" a="1"/>
  <c r="O6403" i="2" s="1"/>
  <c r="O6404" i="2" a="1"/>
  <c r="O6404" i="2" s="1"/>
  <c r="O6405" i="2" a="1"/>
  <c r="O6405" i="2" s="1"/>
  <c r="O6406" i="2" a="1"/>
  <c r="O6406" i="2" s="1"/>
  <c r="O6407" i="2" a="1"/>
  <c r="O6407" i="2" s="1"/>
  <c r="O6408" i="2" a="1"/>
  <c r="O6408" i="2"/>
  <c r="O6409" i="2" a="1"/>
  <c r="O6409" i="2"/>
  <c r="O6410" i="2" a="1"/>
  <c r="O6410" i="2"/>
  <c r="O6411" i="2" a="1"/>
  <c r="O6411" i="2" s="1"/>
  <c r="O6412" i="2" a="1"/>
  <c r="O6412" i="2" s="1"/>
  <c r="O6413" i="2" a="1"/>
  <c r="O6413" i="2" s="1"/>
  <c r="O6414" i="2" a="1"/>
  <c r="O6414" i="2"/>
  <c r="O6415" i="2" a="1"/>
  <c r="O6415" i="2" s="1"/>
  <c r="O6416" i="2" a="1"/>
  <c r="O6416" i="2"/>
  <c r="O6417" i="2" a="1"/>
  <c r="O6417" i="2"/>
  <c r="O6418" i="2" a="1"/>
  <c r="O6418" i="2"/>
  <c r="O6419" i="2" a="1"/>
  <c r="O6419" i="2"/>
  <c r="O6420" i="2" a="1"/>
  <c r="O6420" i="2" s="1"/>
  <c r="O6421" i="2" a="1"/>
  <c r="O6421" i="2" s="1"/>
  <c r="O6422" i="2" a="1"/>
  <c r="O6422" i="2" s="1"/>
  <c r="O6423" i="2" a="1"/>
  <c r="O6423" i="2"/>
  <c r="O6424" i="2" a="1"/>
  <c r="O6424" i="2" s="1"/>
  <c r="O6425" i="2" a="1"/>
  <c r="O6425" i="2" s="1"/>
  <c r="O6426" i="2" a="1"/>
  <c r="O6426" i="2" s="1"/>
  <c r="O6427" i="2" a="1"/>
  <c r="O6427" i="2"/>
  <c r="O6428" i="2" a="1"/>
  <c r="O6428" i="2" s="1"/>
  <c r="O6429" i="2" a="1"/>
  <c r="O6429" i="2" s="1"/>
  <c r="O6430" i="2" a="1"/>
  <c r="O6430" i="2" s="1"/>
  <c r="O6431" i="2" a="1"/>
  <c r="O6431" i="2" s="1"/>
  <c r="O6432" i="2" a="1"/>
  <c r="O6432" i="2"/>
  <c r="O6433" i="2" a="1"/>
  <c r="O6433" i="2" s="1"/>
  <c r="O6434" i="2" a="1"/>
  <c r="O6434" i="2" s="1"/>
  <c r="O6435" i="2" a="1"/>
  <c r="O6435" i="2" s="1"/>
  <c r="O6436" i="2" a="1"/>
  <c r="O6436" i="2" s="1"/>
  <c r="O6437" i="2" a="1"/>
  <c r="O6437" i="2" s="1"/>
  <c r="O6438" i="2" a="1"/>
  <c r="O6438" i="2"/>
  <c r="O6439" i="2" a="1"/>
  <c r="O6439" i="2" s="1"/>
  <c r="O6440" i="2" a="1"/>
  <c r="O6440" i="2" s="1"/>
  <c r="O6441" i="2" a="1"/>
  <c r="O6441" i="2"/>
  <c r="O6442" i="2" a="1"/>
  <c r="O6442" i="2"/>
  <c r="O6443" i="2" a="1"/>
  <c r="O6443" i="2"/>
  <c r="O6444" i="2" a="1"/>
  <c r="O6444" i="2" s="1"/>
  <c r="O6445" i="2" a="1"/>
  <c r="O6445" i="2" s="1"/>
  <c r="O6446" i="2" a="1"/>
  <c r="O6446" i="2" s="1"/>
  <c r="O6447" i="2" a="1"/>
  <c r="O6447" i="2" s="1"/>
  <c r="O6448" i="2" a="1"/>
  <c r="O6448" i="2" s="1"/>
  <c r="O6449" i="2" a="1"/>
  <c r="O6449" i="2" s="1"/>
  <c r="O6450" i="2" a="1"/>
  <c r="O6450" i="2"/>
  <c r="O6451" i="2" a="1"/>
  <c r="O6451" i="2"/>
  <c r="O6452" i="2" a="1"/>
  <c r="O6452" i="2" s="1"/>
  <c r="O6453" i="2" a="1"/>
  <c r="O6453" i="2" s="1"/>
  <c r="O6454" i="2" a="1"/>
  <c r="O6454" i="2"/>
  <c r="O6455" i="2" a="1"/>
  <c r="O6455" i="2"/>
  <c r="O6456" i="2" a="1"/>
  <c r="O6456" i="2" s="1"/>
  <c r="O6457" i="2" a="1"/>
  <c r="O6457" i="2" s="1"/>
  <c r="O6458" i="2" a="1"/>
  <c r="O6458" i="2" s="1"/>
  <c r="O6459" i="2" a="1"/>
  <c r="O6459" i="2"/>
  <c r="O6460" i="2" a="1"/>
  <c r="O6460" i="2" s="1"/>
  <c r="O6461" i="2" a="1"/>
  <c r="O6461" i="2" s="1"/>
  <c r="O6462" i="2" a="1"/>
  <c r="O6462" i="2"/>
  <c r="O6463" i="2" a="1"/>
  <c r="O6463" i="2"/>
  <c r="O6464" i="2" a="1"/>
  <c r="O6464" i="2"/>
  <c r="O6465" i="2" a="1"/>
  <c r="O6465" i="2"/>
  <c r="O6466" i="2" a="1"/>
  <c r="O6466" i="2" s="1"/>
  <c r="O6467" i="2" a="1"/>
  <c r="O6467" i="2" s="1"/>
  <c r="O6468" i="2" a="1"/>
  <c r="O6468" i="2" s="1"/>
  <c r="O6469" i="2" a="1"/>
  <c r="O6469" i="2" s="1"/>
  <c r="O6470" i="2" a="1"/>
  <c r="O6470" i="2"/>
  <c r="O6471" i="2" a="1"/>
  <c r="O6471" i="2"/>
  <c r="O6472" i="2" a="1"/>
  <c r="O6472" i="2"/>
  <c r="O6473" i="2" a="1"/>
  <c r="O6473" i="2"/>
  <c r="O6474" i="2" a="1"/>
  <c r="O6474" i="2"/>
  <c r="O6475" i="2" a="1"/>
  <c r="O6475" i="2" s="1"/>
  <c r="O6476" i="2" a="1"/>
  <c r="O6476" i="2" s="1"/>
  <c r="O6477" i="2" a="1"/>
  <c r="O6477" i="2" s="1"/>
  <c r="O6478" i="2" a="1"/>
  <c r="O6478" i="2"/>
  <c r="O6479" i="2" a="1"/>
  <c r="O6479" i="2"/>
  <c r="O6480" i="2" a="1"/>
  <c r="O6480" i="2"/>
  <c r="O6481" i="2" a="1"/>
  <c r="O6481" i="2"/>
  <c r="O6482" i="2" a="1"/>
  <c r="O6482" i="2"/>
  <c r="O6483" i="2" a="1"/>
  <c r="O6483" i="2"/>
  <c r="O6484" i="2" a="1"/>
  <c r="O6484" i="2" s="1"/>
  <c r="O6485" i="2" a="1"/>
  <c r="O6485" i="2" s="1"/>
  <c r="O6486" i="2" a="1"/>
  <c r="O6486" i="2" s="1"/>
  <c r="O6487" i="2" a="1"/>
  <c r="O6487" i="2"/>
  <c r="O6488" i="2" a="1"/>
  <c r="O6488" i="2" s="1"/>
  <c r="O6489" i="2" a="1"/>
  <c r="O6489" i="2"/>
  <c r="O6490" i="2" a="1"/>
  <c r="O6490" i="2"/>
  <c r="O6491" i="2" a="1"/>
  <c r="O6491" i="2"/>
  <c r="O6492" i="2" a="1"/>
  <c r="O6492" i="2" s="1"/>
  <c r="O6493" i="2" a="1"/>
  <c r="O6493" i="2" s="1"/>
  <c r="O6494" i="2" a="1"/>
  <c r="O6494" i="2" s="1"/>
  <c r="O6495" i="2" a="1"/>
  <c r="O6495" i="2" s="1"/>
  <c r="O6496" i="2" a="1"/>
  <c r="O6496" i="2"/>
  <c r="O6497" i="2" a="1"/>
  <c r="O6497" i="2" s="1"/>
  <c r="O6498" i="2" a="1"/>
  <c r="O6498" i="2" s="1"/>
  <c r="O6499" i="2" a="1"/>
  <c r="O6499" i="2"/>
  <c r="O6500" i="2" a="1"/>
  <c r="O6500" i="2" s="1"/>
  <c r="O6501" i="2" a="1"/>
  <c r="O6501" i="2" s="1"/>
  <c r="O6502" i="2" a="1"/>
  <c r="O6502" i="2"/>
  <c r="O6503" i="2" a="1"/>
  <c r="O6503" i="2" s="1"/>
  <c r="O6504" i="2" a="1"/>
  <c r="O6504" i="2" s="1"/>
  <c r="O6505" i="2" a="1"/>
  <c r="O6505" i="2"/>
  <c r="O6506" i="2" a="1"/>
  <c r="O6506" i="2"/>
  <c r="O6507" i="2" a="1"/>
  <c r="O6507" i="2" s="1"/>
  <c r="O6508" i="2" a="1"/>
  <c r="O6508" i="2" s="1"/>
  <c r="O6509" i="2" a="1"/>
  <c r="O6509" i="2" s="1"/>
  <c r="O6510" i="2" a="1"/>
  <c r="O6510" i="2"/>
  <c r="O6511" i="2" a="1"/>
  <c r="O6511" i="2" s="1"/>
  <c r="O6512" i="2" a="1"/>
  <c r="O6512" i="2" s="1"/>
  <c r="O6513" i="2" a="1"/>
  <c r="O6513" i="2" s="1"/>
  <c r="O6514" i="2" a="1"/>
  <c r="O6514" i="2"/>
  <c r="O6515" i="2" a="1"/>
  <c r="O6515" i="2"/>
  <c r="O6516" i="2" a="1"/>
  <c r="O6516" i="2" s="1"/>
  <c r="O6517" i="2" a="1"/>
  <c r="O6517" i="2" s="1"/>
  <c r="O6518" i="2" a="1"/>
  <c r="O6518" i="2" s="1"/>
  <c r="O6519" i="2" a="1"/>
  <c r="O6519" i="2" s="1"/>
  <c r="O6520" i="2" a="1"/>
  <c r="O6520" i="2"/>
  <c r="O6521" i="2" a="1"/>
  <c r="O6521" i="2" s="1"/>
  <c r="O6522" i="2" a="1"/>
  <c r="O6522" i="2" s="1"/>
  <c r="O6523" i="2" a="1"/>
  <c r="O6523" i="2"/>
  <c r="O6524" i="2" a="1"/>
  <c r="O6524" i="2" s="1"/>
  <c r="O6525" i="2" a="1"/>
  <c r="O6525" i="2" s="1"/>
  <c r="O6526" i="2" a="1"/>
  <c r="O6526" i="2"/>
  <c r="O6527" i="2" a="1"/>
  <c r="O6527" i="2"/>
  <c r="O6528" i="2" a="1"/>
  <c r="O6528" i="2" s="1"/>
  <c r="O6529" i="2" a="1"/>
  <c r="O6529" i="2" s="1"/>
  <c r="O6530" i="2" a="1"/>
  <c r="O6530" i="2" s="1"/>
  <c r="O6531" i="2" a="1"/>
  <c r="O6531" i="2" s="1"/>
  <c r="O6532" i="2" a="1"/>
  <c r="O6532" i="2" s="1"/>
  <c r="O6533" i="2" a="1"/>
  <c r="O6533" i="2" s="1"/>
  <c r="O6534" i="2" a="1"/>
  <c r="O6534" i="2" s="1"/>
  <c r="O6535" i="2" a="1"/>
  <c r="O6535" i="2" s="1"/>
  <c r="O6536" i="2" a="1"/>
  <c r="O6536" i="2" s="1"/>
  <c r="O6537" i="2" a="1"/>
  <c r="O6537" i="2"/>
  <c r="O6538" i="2" a="1"/>
  <c r="O6538" i="2" s="1"/>
  <c r="O6539" i="2" a="1"/>
  <c r="O6539" i="2" s="1"/>
  <c r="O6540" i="2" a="1"/>
  <c r="O6540" i="2" s="1"/>
  <c r="O6541" i="2" a="1"/>
  <c r="O6541" i="2" s="1"/>
  <c r="O6542" i="2" a="1"/>
  <c r="O6542" i="2"/>
  <c r="O6543" i="2" a="1"/>
  <c r="O6543" i="2"/>
  <c r="O6544" i="2" a="1"/>
  <c r="O6544" i="2" s="1"/>
  <c r="O6545" i="2" a="1"/>
  <c r="O6545" i="2" s="1"/>
  <c r="O6546" i="2" a="1"/>
  <c r="O6546" i="2" s="1"/>
  <c r="O6547" i="2" a="1"/>
  <c r="O6547" i="2" s="1"/>
  <c r="O6548" i="2" a="1"/>
  <c r="O6548" i="2" s="1"/>
  <c r="O6549" i="2" a="1"/>
  <c r="O6549" i="2" s="1"/>
  <c r="O6550" i="2" a="1"/>
  <c r="O6550" i="2" s="1"/>
  <c r="O6551" i="2" a="1"/>
  <c r="O6551" i="2"/>
  <c r="O6552" i="2" a="1"/>
  <c r="O6552" i="2"/>
  <c r="O6553" i="2" a="1"/>
  <c r="O6553" i="2"/>
  <c r="O6554" i="2" a="1"/>
  <c r="O6554" i="2" s="1"/>
  <c r="O6555" i="2" a="1"/>
  <c r="O6555" i="2" s="1"/>
  <c r="O6556" i="2" a="1"/>
  <c r="O6556" i="2" s="1"/>
  <c r="O6557" i="2" a="1"/>
  <c r="O6557" i="2" s="1"/>
  <c r="O6558" i="2" a="1"/>
  <c r="O6558" i="2" s="1"/>
  <c r="O6559" i="2" a="1"/>
  <c r="O6559" i="2" s="1"/>
  <c r="O6560" i="2" a="1"/>
  <c r="O6560" i="2"/>
  <c r="O6561" i="2" a="1"/>
  <c r="O6561" i="2"/>
  <c r="O6562" i="2" a="1"/>
  <c r="O6562" i="2"/>
  <c r="O6563" i="2" a="1"/>
  <c r="O6563" i="2"/>
  <c r="O6564" i="2" a="1"/>
  <c r="O6564" i="2" s="1"/>
  <c r="O6565" i="2" a="1"/>
  <c r="O6565" i="2" s="1"/>
  <c r="O6566" i="2" a="1"/>
  <c r="O6566" i="2" s="1"/>
  <c r="O6567" i="2" a="1"/>
  <c r="O6567" i="2" s="1"/>
  <c r="O6568" i="2" a="1"/>
  <c r="O6568" i="2" s="1"/>
  <c r="O6569" i="2" a="1"/>
  <c r="O6569" i="2"/>
  <c r="O6570" i="2" a="1"/>
  <c r="O6570" i="2" s="1"/>
  <c r="O6571" i="2" a="1"/>
  <c r="O6571" i="2"/>
  <c r="O6572" i="2" a="1"/>
  <c r="O6572" i="2" s="1"/>
  <c r="O6573" i="2" a="1"/>
  <c r="O6573" i="2" s="1"/>
  <c r="O6574" i="2" a="1"/>
  <c r="O6574" i="2"/>
  <c r="O6575" i="2" a="1"/>
  <c r="O6575" i="2"/>
  <c r="O6576" i="2" a="1"/>
  <c r="O6576" i="2" s="1"/>
  <c r="O6577" i="2" a="1"/>
  <c r="O6577" i="2" s="1"/>
  <c r="O6578" i="2" a="1"/>
  <c r="O6578" i="2"/>
  <c r="O6579" i="2" a="1"/>
  <c r="O6579" i="2" s="1"/>
  <c r="O6580" i="2" a="1"/>
  <c r="O6580" i="2" s="1"/>
  <c r="O6581" i="2" a="1"/>
  <c r="O6581" i="2" s="1"/>
  <c r="O6582" i="2" a="1"/>
  <c r="O6582" i="2"/>
  <c r="O6583" i="2" a="1"/>
  <c r="O6583" i="2"/>
  <c r="O6584" i="2" a="1"/>
  <c r="O6584" i="2"/>
  <c r="O6585" i="2" a="1"/>
  <c r="O6585" i="2" s="1"/>
  <c r="O6586" i="2" a="1"/>
  <c r="O6586" i="2" s="1"/>
  <c r="O6587" i="2" a="1"/>
  <c r="O6587" i="2"/>
  <c r="O6588" i="2" a="1"/>
  <c r="O6588" i="2" s="1"/>
  <c r="O6589" i="2" a="1"/>
  <c r="O6589" i="2" s="1"/>
  <c r="O6590" i="2" a="1"/>
  <c r="O6590" i="2" s="1"/>
  <c r="O6591" i="2" a="1"/>
  <c r="O6591" i="2" s="1"/>
  <c r="O6592" i="2" a="1"/>
  <c r="O6592" i="2"/>
  <c r="O6593" i="2" a="1"/>
  <c r="O6593" i="2"/>
  <c r="O6594" i="2" a="1"/>
  <c r="O6594" i="2" s="1"/>
  <c r="O6595" i="2" a="1"/>
  <c r="O6595" i="2" s="1"/>
  <c r="O6596" i="2" a="1"/>
  <c r="O6596" i="2" s="1"/>
  <c r="O6597" i="2" a="1"/>
  <c r="O6597" i="2" s="1"/>
  <c r="O6598" i="2" a="1"/>
  <c r="O6598" i="2"/>
  <c r="O6599" i="2" a="1"/>
  <c r="O6599" i="2" s="1"/>
  <c r="O6600" i="2" a="1"/>
  <c r="O6600" i="2" s="1"/>
  <c r="O6601" i="2" a="1"/>
  <c r="O6601" i="2" s="1"/>
  <c r="O6602" i="2" a="1"/>
  <c r="O6602" i="2"/>
  <c r="O6603" i="2" a="1"/>
  <c r="O6603" i="2" s="1"/>
  <c r="O6604" i="2" a="1"/>
  <c r="O6604" i="2" s="1"/>
  <c r="O6605" i="2" a="1"/>
  <c r="O6605" i="2" s="1"/>
  <c r="O6606" i="2" a="1"/>
  <c r="O6606" i="2"/>
  <c r="O6607" i="2" a="1"/>
  <c r="O6607" i="2"/>
  <c r="O6608" i="2" a="1"/>
  <c r="O6608" i="2"/>
  <c r="O6609" i="2" a="1"/>
  <c r="O6609" i="2" s="1"/>
  <c r="O6610" i="2" a="1"/>
  <c r="O6610" i="2"/>
  <c r="O6611" i="2" a="1"/>
  <c r="O6611" i="2"/>
  <c r="O6612" i="2" a="1"/>
  <c r="O6612" i="2" s="1"/>
  <c r="O6613" i="2" a="1"/>
  <c r="O6613" i="2" s="1"/>
  <c r="O6614" i="2" a="1"/>
  <c r="O6614" i="2" s="1"/>
  <c r="O6615" i="2" a="1"/>
  <c r="O6615" i="2"/>
  <c r="O6616" i="2" a="1"/>
  <c r="O6616" i="2"/>
  <c r="O6617" i="2" a="1"/>
  <c r="O6617" i="2"/>
  <c r="O6618" i="2" a="1"/>
  <c r="O6618" i="2"/>
  <c r="O6619" i="2" a="1"/>
  <c r="O6619" i="2" s="1"/>
  <c r="O6620" i="2" a="1"/>
  <c r="O6620" i="2" s="1"/>
  <c r="O6621" i="2" a="1"/>
  <c r="O6621" i="2" s="1"/>
  <c r="O6622" i="2" a="1"/>
  <c r="O6622" i="2" s="1"/>
  <c r="O6623" i="2" a="1"/>
  <c r="O6623" i="2" s="1"/>
  <c r="O6624" i="2" a="1"/>
  <c r="O6624" i="2"/>
  <c r="O6625" i="2" a="1"/>
  <c r="O6625" i="2"/>
  <c r="O6626" i="2" a="1"/>
  <c r="O6626" i="2"/>
  <c r="O6627" i="2" a="1"/>
  <c r="O6627" i="2"/>
  <c r="O6628" i="2" a="1"/>
  <c r="O6628" i="2" s="1"/>
  <c r="O6629" i="2" a="1"/>
  <c r="O6629" i="2" s="1"/>
  <c r="O6630" i="2" a="1"/>
  <c r="O6630" i="2" s="1"/>
  <c r="O6631" i="2" a="1"/>
  <c r="O6631" i="2" s="1"/>
  <c r="O6632" i="2" a="1"/>
  <c r="O6632" i="2" s="1"/>
  <c r="O6633" i="2" a="1"/>
  <c r="O6633" i="2"/>
  <c r="O6634" i="2" a="1"/>
  <c r="O6634" i="2"/>
  <c r="O6635" i="2" a="1"/>
  <c r="O6635" i="2"/>
  <c r="O6636" i="2" a="1"/>
  <c r="O6636" i="2" s="1"/>
  <c r="O6637" i="2" a="1"/>
  <c r="O6637" i="2" s="1"/>
  <c r="O6638" i="2" a="1"/>
  <c r="O6638" i="2"/>
  <c r="O6639" i="2" a="1"/>
  <c r="O6639" i="2"/>
  <c r="O6640" i="2" a="1"/>
  <c r="O6640" i="2" s="1"/>
  <c r="O6641" i="2" a="1"/>
  <c r="O6641" i="2" s="1"/>
  <c r="O6642" i="2" a="1"/>
  <c r="O6642" i="2"/>
  <c r="O6643" i="2" a="1"/>
  <c r="O6643" i="2"/>
  <c r="O6644" i="2" a="1"/>
  <c r="O6644" i="2" s="1"/>
  <c r="O6645" i="2" a="1"/>
  <c r="O6645" i="2" s="1"/>
  <c r="O6646" i="2" a="1"/>
  <c r="O6646" i="2"/>
  <c r="O6647" i="2" a="1"/>
  <c r="O6647" i="2"/>
  <c r="O6648" i="2" a="1"/>
  <c r="O6648" i="2"/>
  <c r="O6649" i="2" a="1"/>
  <c r="O6649" i="2" s="1"/>
  <c r="O6650" i="2" a="1"/>
  <c r="O6650" i="2" s="1"/>
  <c r="O6651" i="2" a="1"/>
  <c r="O6651" i="2"/>
  <c r="O6652" i="2" a="1"/>
  <c r="O6652" i="2" s="1"/>
  <c r="O6653" i="2" a="1"/>
  <c r="O6653" i="2" s="1"/>
  <c r="O6654" i="2" a="1"/>
  <c r="O6654" i="2"/>
  <c r="O6655" i="2" a="1"/>
  <c r="O6655" i="2"/>
  <c r="O6656" i="2" a="1"/>
  <c r="O6656" i="2"/>
  <c r="O6657" i="2" a="1"/>
  <c r="O6657" i="2"/>
  <c r="O6658" i="2" a="1"/>
  <c r="O6658" i="2" s="1"/>
  <c r="O6659" i="2" a="1"/>
  <c r="O6659" i="2" s="1"/>
  <c r="O6660" i="2" a="1"/>
  <c r="O6660" i="2" s="1"/>
  <c r="O6661" i="2" a="1"/>
  <c r="O6661" i="2" s="1"/>
  <c r="O6662" i="2" a="1"/>
  <c r="O6662" i="2" s="1"/>
  <c r="O6663" i="2" a="1"/>
  <c r="O6663" i="2" s="1"/>
  <c r="O6664" i="2" a="1"/>
  <c r="O6664" i="2"/>
  <c r="O6665" i="2" a="1"/>
  <c r="O6665" i="2"/>
  <c r="O6666" i="2" a="1"/>
  <c r="O6666" i="2"/>
  <c r="O6667" i="2" a="1"/>
  <c r="O6667" i="2" s="1"/>
  <c r="O6668" i="2" a="1"/>
  <c r="O6668" i="2" s="1"/>
  <c r="O6669" i="2" a="1"/>
  <c r="O6669" i="2" s="1"/>
  <c r="O6670" i="2" a="1"/>
  <c r="O6670" i="2"/>
  <c r="O6671" i="2" a="1"/>
  <c r="O6671" i="2" s="1"/>
  <c r="O6672" i="2" a="1"/>
  <c r="O6672" i="2"/>
  <c r="O6673" i="2" a="1"/>
  <c r="O6673" i="2"/>
  <c r="O6674" i="2" a="1"/>
  <c r="O6674" i="2"/>
  <c r="O6675" i="2" a="1"/>
  <c r="O6675" i="2"/>
  <c r="O6676" i="2" a="1"/>
  <c r="O6676" i="2" s="1"/>
  <c r="O6677" i="2" a="1"/>
  <c r="O6677" i="2" s="1"/>
  <c r="O6678" i="2" a="1"/>
  <c r="O6678" i="2" s="1"/>
  <c r="O6679" i="2" a="1"/>
  <c r="O6679" i="2"/>
  <c r="O6680" i="2" a="1"/>
  <c r="O6680" i="2"/>
  <c r="O6681" i="2" a="1"/>
  <c r="O6681" i="2" s="1"/>
  <c r="O6682" i="2" a="1"/>
  <c r="O6682" i="2" s="1"/>
  <c r="O6683" i="2" a="1"/>
  <c r="O6683" i="2"/>
  <c r="O6684" i="2" a="1"/>
  <c r="O6684" i="2" s="1"/>
  <c r="O6685" i="2" a="1"/>
  <c r="O6685" i="2" s="1"/>
  <c r="O6686" i="2" a="1"/>
  <c r="O6686" i="2" s="1"/>
  <c r="O6687" i="2" a="1"/>
  <c r="O6687" i="2" s="1"/>
  <c r="O6688" i="2" a="1"/>
  <c r="O6688" i="2"/>
  <c r="O6689" i="2" a="1"/>
  <c r="O6689" i="2" s="1"/>
  <c r="O6690" i="2" a="1"/>
  <c r="O6690" i="2"/>
  <c r="O6691" i="2" a="1"/>
  <c r="O6691" i="2" s="1"/>
  <c r="O6692" i="2" a="1"/>
  <c r="O6692" i="2" s="1"/>
  <c r="O6693" i="2" a="1"/>
  <c r="O6693" i="2" s="1"/>
  <c r="O6694" i="2" a="1"/>
  <c r="O6694" i="2"/>
  <c r="O6695" i="2" a="1"/>
  <c r="O6695" i="2" s="1"/>
  <c r="O6696" i="2" a="1"/>
  <c r="O6696" i="2" s="1"/>
  <c r="O6697" i="2" a="1"/>
  <c r="O6697" i="2"/>
  <c r="O6698" i="2" a="1"/>
  <c r="O6698" i="2" s="1"/>
  <c r="O6699" i="2" a="1"/>
  <c r="O6699" i="2"/>
  <c r="O6700" i="2" a="1"/>
  <c r="O6700" i="2" s="1"/>
  <c r="O6701" i="2" a="1"/>
  <c r="O6701" i="2" s="1"/>
  <c r="O6702" i="2" a="1"/>
  <c r="O6702" i="2" s="1"/>
  <c r="O6703" i="2" a="1"/>
  <c r="O6703" i="2" s="1"/>
  <c r="O6704" i="2" a="1"/>
  <c r="O6704" i="2" s="1"/>
  <c r="O6705" i="2" a="1"/>
  <c r="O6705" i="2" s="1"/>
  <c r="O6706" i="2" a="1"/>
  <c r="O6706" i="2"/>
  <c r="O6707" i="2" a="1"/>
  <c r="O6707" i="2"/>
  <c r="O6708" i="2" a="1"/>
  <c r="O6708" i="2" s="1"/>
  <c r="O6709" i="2" a="1"/>
  <c r="O6709" i="2" s="1"/>
  <c r="O6710" i="2" a="1"/>
  <c r="O6710" i="2" s="1"/>
  <c r="O6711" i="2" a="1"/>
  <c r="O6711" i="2"/>
  <c r="O6712" i="2" a="1"/>
  <c r="O6712" i="2" s="1"/>
  <c r="O6713" i="2" a="1"/>
  <c r="O6713" i="2" s="1"/>
  <c r="O6714" i="2" a="1"/>
  <c r="O6714" i="2" s="1"/>
  <c r="O6715" i="2" a="1"/>
  <c r="O6715" i="2"/>
  <c r="O6716" i="2" a="1"/>
  <c r="O6716" i="2" s="1"/>
  <c r="O6717" i="2" a="1"/>
  <c r="O6717" i="2" s="1"/>
  <c r="O6718" i="2" a="1"/>
  <c r="O6718" i="2"/>
  <c r="O6719" i="2" a="1"/>
  <c r="O6719" i="2"/>
  <c r="O6720" i="2" a="1"/>
  <c r="O6720" i="2" s="1"/>
  <c r="O6721" i="2" a="1"/>
  <c r="O6721" i="2"/>
  <c r="O6722" i="2" a="1"/>
  <c r="O6722" i="2" s="1"/>
  <c r="O6723" i="2" a="1"/>
  <c r="O6723" i="2" s="1"/>
  <c r="O6724" i="2" a="1"/>
  <c r="O6724" i="2" s="1"/>
  <c r="O6725" i="2" a="1"/>
  <c r="O6725" i="2" s="1"/>
  <c r="O6726" i="2" a="1"/>
  <c r="O6726" i="2"/>
  <c r="O6727" i="2" a="1"/>
  <c r="O6727" i="2"/>
  <c r="O6728" i="2" a="1"/>
  <c r="O6728" i="2"/>
  <c r="O6729" i="2" a="1"/>
  <c r="O6729" i="2"/>
  <c r="O6730" i="2" a="1"/>
  <c r="O6730" i="2" s="1"/>
  <c r="O6731" i="2" a="1"/>
  <c r="O6731" i="2" s="1"/>
  <c r="O6732" i="2" a="1"/>
  <c r="O6732" i="2" s="1"/>
  <c r="O6733" i="2" a="1"/>
  <c r="O6733" i="2" s="1"/>
  <c r="O6734" i="2" a="1"/>
  <c r="O6734" i="2"/>
  <c r="O6735" i="2" a="1"/>
  <c r="O6735" i="2"/>
  <c r="O6736" i="2" a="1"/>
  <c r="O6736" i="2"/>
  <c r="O6737" i="2" a="1"/>
  <c r="O6737" i="2"/>
  <c r="O6738" i="2" a="1"/>
  <c r="O6738" i="2"/>
  <c r="O6739" i="2" a="1"/>
  <c r="O6739" i="2"/>
  <c r="O6740" i="2" a="1"/>
  <c r="O6740" i="2" s="1"/>
  <c r="O6741" i="2" a="1"/>
  <c r="O6741" i="2" s="1"/>
  <c r="O6742" i="2" a="1"/>
  <c r="O6742" i="2" s="1"/>
  <c r="O6743" i="2" a="1"/>
  <c r="O6743" i="2"/>
  <c r="O6744" i="2" a="1"/>
  <c r="O6744" i="2" s="1"/>
  <c r="O6745" i="2" a="1"/>
  <c r="O6745" i="2"/>
  <c r="O6746" i="2" a="1"/>
  <c r="O6746" i="2"/>
  <c r="O6747" i="2" a="1"/>
  <c r="O6747" i="2"/>
  <c r="O6748" i="2" a="1"/>
  <c r="O6748" i="2" s="1"/>
  <c r="O6749" i="2" a="1"/>
  <c r="O6749" i="2" s="1"/>
  <c r="O6750" i="2" a="1"/>
  <c r="O6750" i="2" s="1"/>
  <c r="O6751" i="2" a="1"/>
  <c r="O6751" i="2" s="1"/>
  <c r="O6752" i="2" a="1"/>
  <c r="O6752" i="2"/>
  <c r="O6753" i="2" a="1"/>
  <c r="O6753" i="2" s="1"/>
  <c r="O6754" i="2" a="1"/>
  <c r="O6754" i="2" s="1"/>
  <c r="O6755" i="2" a="1"/>
  <c r="O6755" i="2"/>
  <c r="O6756" i="2" a="1"/>
  <c r="O6756" i="2" s="1"/>
  <c r="O6757" i="2" a="1"/>
  <c r="O6757" i="2" s="1"/>
  <c r="O6758" i="2" a="1"/>
  <c r="O6758" i="2"/>
  <c r="O6759" i="2" a="1"/>
  <c r="O6759" i="2" s="1"/>
  <c r="O6760" i="2" a="1"/>
  <c r="O6760" i="2" s="1"/>
  <c r="O6761" i="2" a="1"/>
  <c r="O6761" i="2"/>
  <c r="O6762" i="2" a="1"/>
  <c r="O6762" i="2"/>
  <c r="O6763" i="2" a="1"/>
  <c r="O6763" i="2" s="1"/>
  <c r="O6764" i="2" a="1"/>
  <c r="O6764" i="2" s="1"/>
  <c r="O6765" i="2" a="1"/>
  <c r="O6765" i="2" s="1"/>
  <c r="O6766" i="2" a="1"/>
  <c r="O6766" i="2"/>
  <c r="O6767" i="2" a="1"/>
  <c r="O6767" i="2"/>
  <c r="O6768" i="2" a="1"/>
  <c r="O6768" i="2" s="1"/>
  <c r="O6769" i="2" a="1"/>
  <c r="O6769" i="2" s="1"/>
  <c r="O6770" i="2" a="1"/>
  <c r="O6770" i="2"/>
  <c r="O6771" i="2" a="1"/>
  <c r="O6771" i="2"/>
  <c r="O6772" i="2" a="1"/>
  <c r="O6772" i="2" s="1"/>
  <c r="O6773" i="2" a="1"/>
  <c r="O6773" i="2" s="1"/>
  <c r="O6774" i="2" a="1"/>
  <c r="O6774" i="2" s="1"/>
  <c r="O6775" i="2" a="1"/>
  <c r="O6775" i="2" s="1"/>
  <c r="O6776" i="2" a="1"/>
  <c r="O6776" i="2"/>
  <c r="O6777" i="2" a="1"/>
  <c r="O6777" i="2" s="1"/>
  <c r="O6778" i="2" a="1"/>
  <c r="O6778" i="2" s="1"/>
  <c r="O6779" i="2" a="1"/>
  <c r="O6779" i="2"/>
  <c r="O6780" i="2" a="1"/>
  <c r="O6780" i="2" s="1"/>
  <c r="O6781" i="2" a="1"/>
  <c r="O6781" i="2" s="1"/>
  <c r="O6782" i="2" a="1"/>
  <c r="O6782" i="2"/>
  <c r="O6783" i="2" a="1"/>
  <c r="O6783" i="2"/>
  <c r="O6784" i="2" a="1"/>
  <c r="O6784" i="2" s="1"/>
  <c r="O6785" i="2" a="1"/>
  <c r="O6785" i="2" s="1"/>
  <c r="O6786" i="2" a="1"/>
  <c r="O6786" i="2" s="1"/>
  <c r="O6787" i="2" a="1"/>
  <c r="O6787" i="2" s="1"/>
  <c r="O6788" i="2" a="1"/>
  <c r="O6788" i="2" s="1"/>
  <c r="O6789" i="2" a="1"/>
  <c r="O6789" i="2"/>
  <c r="O6790" i="2" a="1"/>
  <c r="O6790" i="2"/>
  <c r="O6791" i="2" a="1"/>
  <c r="O6791" i="2"/>
  <c r="O6792" i="2" a="1"/>
  <c r="O6792" i="2"/>
  <c r="O6793" i="2" a="1"/>
  <c r="O6793" i="2" s="1"/>
  <c r="O6794" i="2" a="1"/>
  <c r="O6794" i="2" s="1"/>
  <c r="O6795" i="2" a="1"/>
  <c r="O6795" i="2"/>
  <c r="O6796" i="2" a="1"/>
  <c r="O6796" i="2"/>
  <c r="O6797" i="2" a="1"/>
  <c r="O6797" i="2" s="1"/>
  <c r="O6798" i="2" a="1"/>
  <c r="O6798" i="2"/>
  <c r="O6799" i="2" a="1"/>
  <c r="O6799" i="2"/>
  <c r="O6800" i="2" a="1"/>
  <c r="O6800" i="2"/>
  <c r="O6801" i="2" a="1"/>
  <c r="O6801" i="2"/>
  <c r="O6802" i="2" a="1"/>
  <c r="O6802" i="2" s="1"/>
  <c r="O6803" i="2" a="1"/>
  <c r="O6803" i="2"/>
  <c r="O6804" i="2" a="1"/>
  <c r="O6804" i="2"/>
  <c r="O6805" i="2" a="1"/>
  <c r="O6805" i="2" s="1"/>
  <c r="O6806" i="2" a="1"/>
  <c r="O6806" i="2"/>
  <c r="O6807" i="2" a="1"/>
  <c r="O6807" i="2" s="1"/>
  <c r="O6808" i="2" a="1"/>
  <c r="O6808" i="2"/>
  <c r="O6809" i="2" a="1"/>
  <c r="O6809" i="2"/>
  <c r="O6810" i="2" a="1"/>
  <c r="O6810" i="2" s="1"/>
  <c r="O6811" i="2" a="1"/>
  <c r="O6811" i="2"/>
  <c r="O6812" i="2" a="1"/>
  <c r="O6812" i="2"/>
  <c r="O6813" i="2" a="1"/>
  <c r="O6813" i="2"/>
  <c r="O6814" i="2" a="1"/>
  <c r="O6814" i="2" s="1"/>
  <c r="O6815" i="2" a="1"/>
  <c r="O6815" i="2"/>
  <c r="O6816" i="2" a="1"/>
  <c r="O6816" i="2"/>
  <c r="O6817" i="2" a="1"/>
  <c r="O6817" i="2"/>
  <c r="O6818" i="2" a="1"/>
  <c r="O6818" i="2" s="1"/>
  <c r="O6819" i="2" a="1"/>
  <c r="O6819" i="2"/>
  <c r="O6820" i="2" a="1"/>
  <c r="O6820" i="2"/>
  <c r="O6821" i="2" a="1"/>
  <c r="O6821" i="2"/>
  <c r="O6822" i="2" a="1"/>
  <c r="O6822" i="2" s="1"/>
  <c r="O6823" i="2" a="1"/>
  <c r="O6823" i="2"/>
  <c r="O6824" i="2" a="1"/>
  <c r="O6824" i="2" s="1"/>
  <c r="O6825" i="2" a="1"/>
  <c r="O6825" i="2"/>
  <c r="O6826" i="2" a="1"/>
  <c r="O6826" i="2" s="1"/>
  <c r="O6827" i="2" a="1"/>
  <c r="O6827" i="2"/>
  <c r="O6828" i="2" a="1"/>
  <c r="O6828" i="2"/>
  <c r="O6829" i="2" a="1"/>
  <c r="O6829" i="2" s="1"/>
  <c r="O6830" i="2" a="1"/>
  <c r="O6830" i="2"/>
  <c r="O6831" i="2" a="1"/>
  <c r="O6831" i="2" s="1"/>
  <c r="O6832" i="2" a="1"/>
  <c r="O6832" i="2"/>
  <c r="O6833" i="2" a="1"/>
  <c r="O6833" i="2" s="1"/>
  <c r="O6834" i="2" a="1"/>
  <c r="O6834" i="2" s="1"/>
  <c r="O6835" i="2" a="1"/>
  <c r="O6835" i="2"/>
  <c r="O6836" i="2" a="1"/>
  <c r="O6836" i="2"/>
  <c r="O6837" i="2" a="1"/>
  <c r="O6837" i="2"/>
  <c r="O6838" i="2" a="1"/>
  <c r="O6838" i="2"/>
  <c r="O6839" i="2" a="1"/>
  <c r="O6839" i="2"/>
  <c r="O6840" i="2" a="1"/>
  <c r="O6840" i="2" s="1"/>
  <c r="O6841" i="2" a="1"/>
  <c r="O6841" i="2"/>
  <c r="O6842" i="2" a="1"/>
  <c r="O6842" i="2" s="1"/>
  <c r="O6843" i="2" a="1"/>
  <c r="O6843" i="2"/>
  <c r="O6844" i="2" a="1"/>
  <c r="O6844" i="2"/>
  <c r="O6845" i="2" a="1"/>
  <c r="O6845" i="2" s="1"/>
  <c r="O6846" i="2" a="1"/>
  <c r="O6846" i="2" s="1"/>
  <c r="O6847" i="2" a="1"/>
  <c r="O6847" i="2"/>
  <c r="O6848" i="2" a="1"/>
  <c r="O6848" i="2"/>
  <c r="O6849" i="2" a="1"/>
  <c r="O6849" i="2" s="1"/>
  <c r="O6850" i="2" a="1"/>
  <c r="O6850" i="2" s="1"/>
  <c r="O6851" i="2" a="1"/>
  <c r="O6851" i="2"/>
  <c r="O6852" i="2" a="1"/>
  <c r="O6852" i="2"/>
  <c r="O6853" i="2" a="1"/>
  <c r="O6853" i="2" s="1"/>
  <c r="O6854" i="2" a="1"/>
  <c r="O6854" i="2"/>
  <c r="O6855" i="2" a="1"/>
  <c r="O6855" i="2"/>
  <c r="O6856" i="2" a="1"/>
  <c r="O6856" i="2"/>
  <c r="O6857" i="2" a="1"/>
  <c r="O6857" i="2"/>
  <c r="O6858" i="2" a="1"/>
  <c r="O6858" i="2" s="1"/>
  <c r="O6859" i="2" a="1"/>
  <c r="O6859" i="2"/>
  <c r="O6860" i="2" a="1"/>
  <c r="O6860" i="2"/>
  <c r="O6861" i="2" a="1"/>
  <c r="O6861" i="2"/>
  <c r="O6862" i="2" a="1"/>
  <c r="O6862" i="2" s="1"/>
  <c r="O6863" i="2" a="1"/>
  <c r="O6863" i="2" s="1"/>
  <c r="O6864" i="2" a="1"/>
  <c r="O6864" i="2"/>
  <c r="O6865" i="2" a="1"/>
  <c r="O6865" i="2"/>
  <c r="O6866" i="2" a="1"/>
  <c r="O6866" i="2" s="1"/>
  <c r="O6867" i="2" a="1"/>
  <c r="O6867" i="2"/>
  <c r="O6868" i="2" a="1"/>
  <c r="O6868" i="2"/>
  <c r="O6869" i="2" a="1"/>
  <c r="O6869" i="2" s="1"/>
  <c r="O6870" i="2" a="1"/>
  <c r="O6870" i="2" s="1"/>
  <c r="O6871" i="2" a="1"/>
  <c r="O6871" i="2"/>
  <c r="O6872" i="2" a="1"/>
  <c r="O6872" i="2"/>
  <c r="O6873" i="2" a="1"/>
  <c r="O6873" i="2"/>
  <c r="O6874" i="2" a="1"/>
  <c r="O6874" i="2" s="1"/>
  <c r="O6875" i="2" a="1"/>
  <c r="O6875" i="2"/>
  <c r="O6876" i="2" a="1"/>
  <c r="O6876" i="2"/>
  <c r="O6877" i="2" a="1"/>
  <c r="O6877" i="2" s="1"/>
  <c r="O6878" i="2" a="1"/>
  <c r="O6878" i="2" s="1"/>
  <c r="O6879" i="2" a="1"/>
  <c r="O6879" i="2" s="1"/>
  <c r="O6880" i="2" a="1"/>
  <c r="O6880" i="2" s="1"/>
  <c r="O6881" i="2" a="1"/>
  <c r="O6881" i="2"/>
  <c r="O6882" i="2" a="1"/>
  <c r="O6882" i="2" s="1"/>
  <c r="O6883" i="2" a="1"/>
  <c r="O6883" i="2"/>
  <c r="O6884" i="2" a="1"/>
  <c r="O6884" i="2"/>
  <c r="O6885" i="2" a="1"/>
  <c r="O6885" i="2"/>
  <c r="O6886" i="2" a="1"/>
  <c r="O6886" i="2"/>
  <c r="O6887" i="2" a="1"/>
  <c r="O6887" i="2" s="1"/>
  <c r="O6888" i="2" a="1"/>
  <c r="O6888" i="2"/>
  <c r="O6889" i="2" a="1"/>
  <c r="O6889" i="2"/>
  <c r="O6890" i="2" a="1"/>
  <c r="O6890" i="2" s="1"/>
  <c r="O6891" i="2" a="1"/>
  <c r="O6891" i="2"/>
  <c r="O6892" i="2" a="1"/>
  <c r="O6892" i="2"/>
  <c r="O6893" i="2" a="1"/>
  <c r="O6893" i="2"/>
  <c r="O6894" i="2" a="1"/>
  <c r="O6894" i="2"/>
  <c r="O6895" i="2" a="1"/>
  <c r="O6895" i="2"/>
  <c r="O6896" i="2" a="1"/>
  <c r="O6896" i="2" s="1"/>
  <c r="O6897" i="2" a="1"/>
  <c r="O6897" i="2" s="1"/>
  <c r="O6898" i="2" a="1"/>
  <c r="O6898" i="2" s="1"/>
  <c r="O6899" i="2" a="1"/>
  <c r="O6899" i="2"/>
  <c r="O6900" i="2" a="1"/>
  <c r="O6900" i="2"/>
  <c r="O6901" i="2" a="1"/>
  <c r="O6901" i="2"/>
  <c r="O6902" i="2" a="1"/>
  <c r="O6902" i="2"/>
  <c r="O6903" i="2" a="1"/>
  <c r="O6903" i="2"/>
  <c r="O6904" i="2" a="1"/>
  <c r="O6904" i="2" s="1"/>
  <c r="O6905" i="2" a="1"/>
  <c r="O6905" i="2"/>
  <c r="O6906" i="2" a="1"/>
  <c r="O6906" i="2" s="1"/>
  <c r="O6907" i="2" a="1"/>
  <c r="O6907" i="2"/>
  <c r="O6908" i="2" a="1"/>
  <c r="O6908" i="2"/>
  <c r="O6909" i="2" a="1"/>
  <c r="O6909" i="2"/>
  <c r="O6910" i="2" a="1"/>
  <c r="O6910" i="2"/>
  <c r="O6911" i="2" a="1"/>
  <c r="O6911" i="2"/>
  <c r="O6912" i="2" a="1"/>
  <c r="O6912" i="2"/>
  <c r="O6913" i="2" a="1"/>
  <c r="O6913" i="2" s="1"/>
  <c r="O6914" i="2" a="1"/>
  <c r="O6914" i="2" s="1"/>
  <c r="O6915" i="2" a="1"/>
  <c r="O6915" i="2"/>
  <c r="O6916" i="2" a="1"/>
  <c r="O6916" i="2"/>
  <c r="O6917" i="2" a="1"/>
  <c r="O6917" i="2" s="1"/>
  <c r="O6918" i="2" a="1"/>
  <c r="O6918" i="2"/>
  <c r="O6919" i="2" a="1"/>
  <c r="O6919" i="2"/>
  <c r="O6920" i="2" a="1"/>
  <c r="O6920" i="2"/>
  <c r="O6921" i="2" a="1"/>
  <c r="O6921" i="2" s="1"/>
  <c r="O6922" i="2" a="1"/>
  <c r="O6922" i="2" s="1"/>
  <c r="O6923" i="2" a="1"/>
  <c r="O6923" i="2"/>
  <c r="O6924" i="2" a="1"/>
  <c r="O6924" i="2"/>
  <c r="O6925" i="2" a="1"/>
  <c r="O6925" i="2" s="1"/>
  <c r="O6926" i="2" a="1"/>
  <c r="O6926" i="2" s="1"/>
  <c r="O6927" i="2" a="1"/>
  <c r="O6927" i="2"/>
  <c r="O6928" i="2" a="1"/>
  <c r="O6928" i="2"/>
  <c r="O6929" i="2" a="1"/>
  <c r="O6929" i="2"/>
  <c r="O6930" i="2" a="1"/>
  <c r="O6930" i="2" s="1"/>
  <c r="O6931" i="2" a="1"/>
  <c r="O6931" i="2"/>
  <c r="O6932" i="2" a="1"/>
  <c r="O6932" i="2"/>
  <c r="O6933" i="2" a="1"/>
  <c r="O6933" i="2"/>
  <c r="O6934" i="2" a="1"/>
  <c r="O6934" i="2"/>
  <c r="O6935" i="2" a="1"/>
  <c r="O6935" i="2"/>
  <c r="O6936" i="2" a="1"/>
  <c r="O6936" i="2"/>
  <c r="O6937" i="2" a="1"/>
  <c r="O6937" i="2"/>
  <c r="O6938" i="2" a="1"/>
  <c r="O6938" i="2" s="1"/>
  <c r="O6939" i="2" a="1"/>
  <c r="O6939" i="2"/>
  <c r="O6940" i="2" a="1"/>
  <c r="O6940" i="2"/>
  <c r="O6941" i="2" a="1"/>
  <c r="O6941" i="2"/>
  <c r="O6942" i="2" a="1"/>
  <c r="O6942" i="2" s="1"/>
  <c r="O6943" i="2" a="1"/>
  <c r="O6943" i="2" s="1"/>
  <c r="O6944" i="2" a="1"/>
  <c r="O6944" i="2"/>
  <c r="O6945" i="2" a="1"/>
  <c r="O6945" i="2"/>
  <c r="O6946" i="2" a="1"/>
  <c r="O6946" i="2" s="1"/>
  <c r="O6947" i="2" a="1"/>
  <c r="O6947" i="2"/>
  <c r="O6948" i="2" a="1"/>
  <c r="O6948" i="2"/>
  <c r="O6949" i="2" a="1"/>
  <c r="O6949" i="2"/>
  <c r="O6950" i="2" a="1"/>
  <c r="O6950" i="2"/>
  <c r="O6951" i="2" a="1"/>
  <c r="O6951" i="2"/>
  <c r="O6952" i="2" a="1"/>
  <c r="O6952" i="2"/>
  <c r="O6953" i="2" a="1"/>
  <c r="O6953" i="2"/>
  <c r="O6954" i="2" a="1"/>
  <c r="O6954" i="2" s="1"/>
  <c r="O6955" i="2" a="1"/>
  <c r="O6955" i="2"/>
  <c r="O6956" i="2" a="1"/>
  <c r="O6956" i="2"/>
  <c r="O6957" i="2" a="1"/>
  <c r="O6957" i="2" s="1"/>
  <c r="O6958" i="2" a="1"/>
  <c r="O6958" i="2"/>
  <c r="O6959" i="2" a="1"/>
  <c r="O6959" i="2" s="1"/>
  <c r="O6960" i="2" a="1"/>
  <c r="O6960" i="2"/>
  <c r="O6961" i="2" a="1"/>
  <c r="O6961" i="2"/>
  <c r="O6962" i="2" a="1"/>
  <c r="O6962" i="2" s="1"/>
  <c r="O6963" i="2" a="1"/>
  <c r="O6963" i="2"/>
  <c r="O6964" i="2" a="1"/>
  <c r="O6964" i="2"/>
  <c r="O6965" i="2" a="1"/>
  <c r="O6965" i="2"/>
  <c r="O6966" i="2" a="1"/>
  <c r="O6966" i="2"/>
  <c r="O6967" i="2" a="1"/>
  <c r="O6967" i="2" s="1"/>
  <c r="O6968" i="2" a="1"/>
  <c r="O6968" i="2" s="1"/>
  <c r="O6969" i="2" a="1"/>
  <c r="O6969" i="2" s="1"/>
  <c r="O6970" i="2" a="1"/>
  <c r="O6970" i="2" s="1"/>
  <c r="O6971" i="2" a="1"/>
  <c r="O6971" i="2"/>
  <c r="O6972" i="2" a="1"/>
  <c r="O6972" i="2"/>
  <c r="O6973" i="2" a="1"/>
  <c r="O6973" i="2" s="1"/>
  <c r="O6974" i="2" a="1"/>
  <c r="O6974" i="2" s="1"/>
  <c r="O6975" i="2" a="1"/>
  <c r="O6975" i="2"/>
  <c r="O6976" i="2" a="1"/>
  <c r="O6976" i="2"/>
  <c r="O6977" i="2" a="1"/>
  <c r="O6977" i="2" s="1"/>
  <c r="O6978" i="2" a="1"/>
  <c r="O6978" i="2" s="1"/>
  <c r="O6979" i="2" a="1"/>
  <c r="O6979" i="2"/>
  <c r="O6980" i="2" a="1"/>
  <c r="O6980" i="2"/>
  <c r="O6981" i="2" a="1"/>
  <c r="O6981" i="2" s="1"/>
  <c r="O6982" i="2" a="1"/>
  <c r="O6982" i="2"/>
  <c r="O6983" i="2" a="1"/>
  <c r="O6983" i="2"/>
  <c r="O6984" i="2" a="1"/>
  <c r="O6984" i="2"/>
  <c r="O6985" i="2" a="1"/>
  <c r="O6985" i="2"/>
  <c r="O6986" i="2" a="1"/>
  <c r="O6986" i="2" s="1"/>
  <c r="O6987" i="2" a="1"/>
  <c r="O6987" i="2"/>
  <c r="O6988" i="2" a="1"/>
  <c r="O6988" i="2"/>
  <c r="O6989" i="2" a="1"/>
  <c r="O6989" i="2"/>
  <c r="O6990" i="2" a="1"/>
  <c r="O6990" i="2" s="1"/>
  <c r="O6991" i="2" a="1"/>
  <c r="O6991" i="2" s="1"/>
  <c r="O6992" i="2" a="1"/>
  <c r="O6992" i="2"/>
  <c r="O6993" i="2" a="1"/>
  <c r="O6993" i="2"/>
  <c r="O6994" i="2" a="1"/>
  <c r="O6994" i="2" s="1"/>
  <c r="O6995" i="2" a="1"/>
  <c r="O6995" i="2"/>
  <c r="O6996" i="2" a="1"/>
  <c r="O6996" i="2"/>
  <c r="O6997" i="2" a="1"/>
  <c r="O6997" i="2"/>
  <c r="O6998" i="2" a="1"/>
  <c r="O6998" i="2" s="1"/>
  <c r="O6999" i="2" a="1"/>
  <c r="O6999" i="2"/>
  <c r="O7000" i="2" a="1"/>
  <c r="O7000" i="2"/>
  <c r="O7001" i="2" a="1"/>
  <c r="O7001" i="2"/>
  <c r="O7002" i="2" a="1"/>
  <c r="O7002" i="2" s="1"/>
  <c r="O7003" i="2" a="1"/>
  <c r="O7003" i="2"/>
  <c r="O7004" i="2" a="1"/>
  <c r="O7004" i="2"/>
  <c r="O7005" i="2" a="1"/>
  <c r="O7005" i="2" s="1"/>
  <c r="O7006" i="2" a="1"/>
  <c r="O7006" i="2"/>
  <c r="O7007" i="2" a="1"/>
  <c r="O7007" i="2" s="1"/>
  <c r="O7008" i="2" a="1"/>
  <c r="O7008" i="2" s="1"/>
  <c r="O7009" i="2" a="1"/>
  <c r="O7009" i="2"/>
  <c r="O7010" i="2" a="1"/>
  <c r="O7010" i="2" s="1"/>
  <c r="O7011" i="2" a="1"/>
  <c r="O7011" i="2"/>
  <c r="O7012" i="2" a="1"/>
  <c r="O7012" i="2"/>
  <c r="O7013" i="2" a="1"/>
  <c r="O7013" i="2"/>
  <c r="O7014" i="2" a="1"/>
  <c r="O7014" i="2" s="1"/>
  <c r="O7015" i="2" a="1"/>
  <c r="O7015" i="2" s="1"/>
  <c r="O7016" i="2" a="1"/>
  <c r="O7016" i="2"/>
  <c r="O7017" i="2" a="1"/>
  <c r="O7017" i="2"/>
  <c r="O7018" i="2" a="1"/>
  <c r="O7018" i="2" s="1"/>
  <c r="O7019" i="2" a="1"/>
  <c r="O7019" i="2"/>
  <c r="O7020" i="2" a="1"/>
  <c r="O7020" i="2"/>
  <c r="O7021" i="2" a="1"/>
  <c r="O7021" i="2"/>
  <c r="O7022" i="2" a="1"/>
  <c r="O7022" i="2"/>
  <c r="O7023" i="2" a="1"/>
  <c r="O7023" i="2" s="1"/>
  <c r="O7024" i="2" a="1"/>
  <c r="O7024" i="2" s="1"/>
  <c r="O7025" i="2" a="1"/>
  <c r="O7025" i="2" s="1"/>
  <c r="O7026" i="2" a="1"/>
  <c r="O7026" i="2" s="1"/>
  <c r="O7027" i="2" a="1"/>
  <c r="O7027" i="2"/>
  <c r="O7028" i="2" a="1"/>
  <c r="O7028" i="2"/>
  <c r="O7029" i="2" a="1"/>
  <c r="O7029" i="2"/>
  <c r="O7030" i="2" a="1"/>
  <c r="O7030" i="2"/>
  <c r="O7031" i="2" a="1"/>
  <c r="O7031" i="2"/>
  <c r="O7032" i="2" a="1"/>
  <c r="O7032" i="2" s="1"/>
  <c r="O7033" i="2" a="1"/>
  <c r="O7033" i="2"/>
  <c r="O7034" i="2" a="1"/>
  <c r="O7034" i="2" s="1"/>
  <c r="O7035" i="2" a="1"/>
  <c r="O7035" i="2"/>
  <c r="O7036" i="2" a="1"/>
  <c r="O7036" i="2"/>
  <c r="O7037" i="2" a="1"/>
  <c r="O7037" i="2"/>
  <c r="O7038" i="2" a="1"/>
  <c r="O7038" i="2"/>
  <c r="O7039" i="2" a="1"/>
  <c r="O7039" i="2"/>
  <c r="O7040" i="2" a="1"/>
  <c r="O7040" i="2"/>
  <c r="O7041" i="2" a="1"/>
  <c r="O7041" i="2" s="1"/>
  <c r="O7042" i="2" a="1"/>
  <c r="O7042" i="2" s="1"/>
  <c r="O7043" i="2" a="1"/>
  <c r="O7043" i="2"/>
  <c r="O7044" i="2" a="1"/>
  <c r="O7044" i="2"/>
  <c r="O7045" i="2" a="1"/>
  <c r="O7045" i="2"/>
  <c r="O7046" i="2" a="1"/>
  <c r="O7046" i="2"/>
  <c r="O7047" i="2" a="1"/>
  <c r="O7047" i="2"/>
  <c r="O7048" i="2" a="1"/>
  <c r="O7048" i="2"/>
  <c r="O7049" i="2" a="1"/>
  <c r="O7049" i="2" s="1"/>
  <c r="O7050" i="2" a="1"/>
  <c r="O7050" i="2" s="1"/>
  <c r="O7051" i="2" a="1"/>
  <c r="O7051" i="2"/>
  <c r="O7052" i="2" a="1"/>
  <c r="O7052" i="2"/>
  <c r="O7053" i="2" a="1"/>
  <c r="O7053" i="2"/>
  <c r="O7054" i="2" a="1"/>
  <c r="O7054" i="2"/>
  <c r="O7055" i="2" a="1"/>
  <c r="O7055" i="2"/>
  <c r="O7056" i="2" a="1"/>
  <c r="O7056" i="2"/>
  <c r="O7057" i="2" a="1"/>
  <c r="O7057" i="2"/>
  <c r="O7058" i="2" a="1"/>
  <c r="O7058" i="2" s="1"/>
  <c r="O7059" i="2" a="1"/>
  <c r="O7059" i="2"/>
  <c r="O7060" i="2" a="1"/>
  <c r="O7060" i="2"/>
  <c r="O7061" i="2" a="1"/>
  <c r="O7061" i="2"/>
  <c r="O7062" i="2" a="1"/>
  <c r="O7062" i="2" s="1"/>
  <c r="O7063" i="2" a="1"/>
  <c r="O7063" i="2"/>
  <c r="O7064" i="2" a="1"/>
  <c r="O7064" i="2"/>
  <c r="O7065" i="2" a="1"/>
  <c r="O7065" i="2"/>
  <c r="O7066" i="2" a="1"/>
  <c r="O7066" i="2" s="1"/>
  <c r="O7067" i="2" a="1"/>
  <c r="O7067" i="2"/>
  <c r="O7068" i="2" a="1"/>
  <c r="O7068" i="2"/>
  <c r="O7069" i="2" a="1"/>
  <c r="O7069" i="2"/>
  <c r="O7070" i="2" a="1"/>
  <c r="O7070" i="2"/>
  <c r="O7071" i="2" a="1"/>
  <c r="O7071" i="2"/>
  <c r="O7072" i="2" a="1"/>
  <c r="O7072" i="2"/>
  <c r="O7073" i="2" a="1"/>
  <c r="O7073" i="2"/>
  <c r="O7074" i="2" a="1"/>
  <c r="O7074" i="2" s="1"/>
  <c r="O7075" i="2" a="1"/>
  <c r="O7075" i="2"/>
  <c r="O7076" i="2" a="1"/>
  <c r="O7076" i="2"/>
  <c r="O7077" i="2" a="1"/>
  <c r="O7077" i="2"/>
  <c r="O7078" i="2" a="1"/>
  <c r="O7078" i="2"/>
  <c r="O7079" i="2" a="1"/>
  <c r="O7079" i="2" s="1"/>
  <c r="O7080" i="2" a="1"/>
  <c r="O7080" i="2"/>
  <c r="O7081" i="2" a="1"/>
  <c r="O7081" i="2"/>
  <c r="O7082" i="2" a="1"/>
  <c r="O7082" i="2" s="1"/>
  <c r="O7083" i="2" a="1"/>
  <c r="O7083" i="2"/>
  <c r="O7084" i="2" a="1"/>
  <c r="O7084" i="2"/>
  <c r="O7085" i="2" a="1"/>
  <c r="O7085" i="2" s="1"/>
  <c r="O7086" i="2" a="1"/>
  <c r="O7086" i="2"/>
  <c r="O7087" i="2" a="1"/>
  <c r="O7087" i="2" s="1"/>
  <c r="O7088" i="2" a="1"/>
  <c r="O7088" i="2" s="1"/>
  <c r="O7089" i="2" a="1"/>
  <c r="O7089" i="2"/>
  <c r="O7090" i="2" a="1"/>
  <c r="O7090" i="2" s="1"/>
  <c r="O7091" i="2" a="1"/>
  <c r="O7091" i="2"/>
  <c r="O7092" i="2" a="1"/>
  <c r="O7092" i="2"/>
  <c r="O7093" i="2" a="1"/>
  <c r="O7093" i="2"/>
  <c r="O7094" i="2" a="1"/>
  <c r="O7094" i="2"/>
  <c r="O7095" i="2" a="1"/>
  <c r="O7095" i="2"/>
  <c r="O7096" i="2" a="1"/>
  <c r="O7096" i="2"/>
  <c r="O7097" i="2" a="1"/>
  <c r="O7097" i="2"/>
  <c r="O7098" i="2" a="1"/>
  <c r="O7098" i="2" s="1"/>
  <c r="O7099" i="2" a="1"/>
  <c r="O7099" i="2"/>
  <c r="O7100" i="2" a="1"/>
  <c r="O7100" i="2"/>
  <c r="O7101" i="2" a="1"/>
  <c r="O7101" i="2" s="1"/>
  <c r="O7102" i="2" a="1"/>
  <c r="O7102" i="2" s="1"/>
  <c r="O7103" i="2" a="1"/>
  <c r="O7103" i="2"/>
  <c r="O7104" i="2" a="1"/>
  <c r="O7104" i="2" s="1"/>
  <c r="O7105" i="2" a="1"/>
  <c r="O7105" i="2"/>
  <c r="O7106" i="2" a="1"/>
  <c r="O7106" i="2" s="1"/>
  <c r="O7107" i="2" a="1"/>
  <c r="O7107" i="2" s="1"/>
  <c r="O7108" i="2" a="1"/>
  <c r="O7108" i="2"/>
  <c r="O7109" i="2" a="1"/>
  <c r="O7109" i="2"/>
  <c r="O7110" i="2" a="1"/>
  <c r="O7110" i="2" s="1"/>
  <c r="O7111" i="2" a="1"/>
  <c r="O7111" i="2" s="1"/>
  <c r="O7112" i="2" a="1"/>
  <c r="O7112" i="2"/>
  <c r="O7113" i="2" a="1"/>
  <c r="O7113" i="2"/>
  <c r="O7114" i="2" a="1"/>
  <c r="O7114" i="2" s="1"/>
  <c r="O7115" i="2" a="1"/>
  <c r="O7115" i="2" s="1"/>
  <c r="O7116" i="2" a="1"/>
  <c r="O7116" i="2"/>
  <c r="O7117" i="2" a="1"/>
  <c r="O7117" i="2" s="1"/>
  <c r="O7118" i="2" a="1"/>
  <c r="O7118" i="2"/>
  <c r="O7119" i="2" a="1"/>
  <c r="O7119" i="2" s="1"/>
  <c r="O7120" i="2" a="1"/>
  <c r="O7120" i="2" s="1"/>
  <c r="O7121" i="2" a="1"/>
  <c r="O7121" i="2"/>
  <c r="O7122" i="2" a="1"/>
  <c r="O7122" i="2" s="1"/>
  <c r="O7123" i="2" a="1"/>
  <c r="O7123" i="2" s="1"/>
  <c r="O7124" i="2" a="1"/>
  <c r="O7124" i="2"/>
  <c r="O7125" i="2" a="1"/>
  <c r="O7125" i="2" s="1"/>
  <c r="O7126" i="2" a="1"/>
  <c r="O7126" i="2" s="1"/>
  <c r="O7127" i="2" a="1"/>
  <c r="O7127" i="2" s="1"/>
  <c r="O7128" i="2" a="1"/>
  <c r="O7128" i="2" s="1"/>
  <c r="O7129" i="2" a="1"/>
  <c r="O7129" i="2" s="1"/>
  <c r="O7130" i="2" a="1"/>
  <c r="O7130" i="2" s="1"/>
  <c r="O7131" i="2" a="1"/>
  <c r="O7131" i="2" s="1"/>
  <c r="O7132" i="2" a="1"/>
  <c r="O7132" i="2"/>
  <c r="O7133" i="2" a="1"/>
  <c r="O7133" i="2"/>
  <c r="O7134" i="2" a="1"/>
  <c r="O7134" i="2"/>
  <c r="O7135" i="2" a="1"/>
  <c r="O7135" i="2" s="1"/>
  <c r="O7136" i="2" a="1"/>
  <c r="O7136" i="2" s="1"/>
  <c r="O7137" i="2" a="1"/>
  <c r="O7137" i="2" s="1"/>
  <c r="O7138" i="2" a="1"/>
  <c r="O7138" i="2" s="1"/>
  <c r="O7139" i="2" a="1"/>
  <c r="O7139" i="2" s="1"/>
  <c r="O7140" i="2" a="1"/>
  <c r="O7140" i="2"/>
  <c r="O7141" i="2" a="1"/>
  <c r="O7141" i="2"/>
  <c r="O7142" i="2" a="1"/>
  <c r="O7142" i="2"/>
  <c r="O7143" i="2" a="1"/>
  <c r="O7143" i="2"/>
  <c r="O7144" i="2" a="1"/>
  <c r="O7144" i="2"/>
  <c r="O7145" i="2" a="1"/>
  <c r="O7145" i="2"/>
  <c r="O7146" i="2" a="1"/>
  <c r="O7146" i="2" s="1"/>
  <c r="O7147" i="2" a="1"/>
  <c r="O7147" i="2" s="1"/>
  <c r="O7148" i="2" a="1"/>
  <c r="O7148" i="2"/>
  <c r="O7149" i="2" a="1"/>
  <c r="O7149" i="2"/>
  <c r="O7150" i="2" a="1"/>
  <c r="O7150" i="2"/>
  <c r="O7151" i="2" a="1"/>
  <c r="O7151" i="2"/>
  <c r="O7152" i="2" a="1"/>
  <c r="O7152" i="2"/>
  <c r="O7153" i="2" a="1"/>
  <c r="O7153" i="2"/>
  <c r="O7154" i="2" a="1"/>
  <c r="O7154" i="2" s="1"/>
  <c r="O7155" i="2" a="1"/>
  <c r="O7155" i="2" s="1"/>
  <c r="O7156" i="2" a="1"/>
  <c r="O7156" i="2"/>
  <c r="O7157" i="2" a="1"/>
  <c r="O7157" i="2" s="1"/>
  <c r="O7158" i="2" a="1"/>
  <c r="O7158" i="2"/>
  <c r="O7159" i="2" a="1"/>
  <c r="O7159" i="2"/>
  <c r="O7160" i="2" a="1"/>
  <c r="O7160" i="2"/>
  <c r="O7161" i="2" a="1"/>
  <c r="O7161" i="2"/>
  <c r="O7162" i="2" a="1"/>
  <c r="O7162" i="2" s="1"/>
  <c r="O7163" i="2" a="1"/>
  <c r="O7163" i="2" s="1"/>
  <c r="O7164" i="2" a="1"/>
  <c r="O7164" i="2"/>
  <c r="O7165" i="2" a="1"/>
  <c r="O7165" i="2" s="1"/>
  <c r="O7166" i="2" a="1"/>
  <c r="O7166" i="2" s="1"/>
  <c r="O7167" i="2" a="1"/>
  <c r="O7167" i="2"/>
  <c r="O7168" i="2" a="1"/>
  <c r="O7168" i="2"/>
  <c r="O7169" i="2" a="1"/>
  <c r="O7169" i="2"/>
  <c r="O7170" i="2" a="1"/>
  <c r="O7170" i="2" s="1"/>
  <c r="O7171" i="2" a="1"/>
  <c r="O7171" i="2" s="1"/>
  <c r="O7172" i="2" a="1"/>
  <c r="O7172" i="2"/>
  <c r="O7173" i="2" a="1"/>
  <c r="O7173" i="2"/>
  <c r="O7174" i="2" a="1"/>
  <c r="O7174" i="2" s="1"/>
  <c r="O7175" i="2" a="1"/>
  <c r="O7175" i="2" s="1"/>
  <c r="O7176" i="2" a="1"/>
  <c r="O7176" i="2"/>
  <c r="O7177" i="2" a="1"/>
  <c r="O7177" i="2" s="1"/>
  <c r="O7178" i="2" a="1"/>
  <c r="O7178" i="2" s="1"/>
  <c r="O7179" i="2" a="1"/>
  <c r="O7179" i="2" s="1"/>
  <c r="O7180" i="2" a="1"/>
  <c r="O7180" i="2"/>
  <c r="O7181" i="2" a="1"/>
  <c r="O7181" i="2"/>
  <c r="O7182" i="2" a="1"/>
  <c r="O7182" i="2"/>
  <c r="O7183" i="2" a="1"/>
  <c r="O7183" i="2" s="1"/>
  <c r="O7184" i="2" a="1"/>
  <c r="O7184" i="2" s="1"/>
  <c r="O7185" i="2" a="1"/>
  <c r="O7185" i="2"/>
  <c r="O7186" i="2" a="1"/>
  <c r="O7186" i="2" s="1"/>
  <c r="O7187" i="2" a="1"/>
  <c r="O7187" i="2" s="1"/>
  <c r="O7188" i="2" a="1"/>
  <c r="O7188" i="2"/>
  <c r="O7189" i="2" a="1"/>
  <c r="O7189" i="2"/>
  <c r="O7190" i="2" a="1"/>
  <c r="O7190" i="2"/>
  <c r="O7191" i="2" a="1"/>
  <c r="O7191" i="2"/>
  <c r="O7192" i="2" a="1"/>
  <c r="O7192" i="2" s="1"/>
  <c r="O7193" i="2" a="1"/>
  <c r="O7193" i="2" s="1"/>
  <c r="O7194" i="2" a="1"/>
  <c r="O7194" i="2" s="1"/>
  <c r="O7195" i="2" a="1"/>
  <c r="O7195" i="2" s="1"/>
  <c r="O7196" i="2" a="1"/>
  <c r="O7196" i="2"/>
  <c r="O7197" i="2" a="1"/>
  <c r="O7197" i="2" s="1"/>
  <c r="O7198" i="2" a="1"/>
  <c r="O7198" i="2" s="1"/>
  <c r="O7199" i="2" a="1"/>
  <c r="O7199" i="2"/>
  <c r="O7200" i="2" a="1"/>
  <c r="O7200" i="2"/>
  <c r="O7201" i="2" a="1"/>
  <c r="O7201" i="2" s="1"/>
  <c r="O7202" i="2" a="1"/>
  <c r="O7202" i="2" s="1"/>
  <c r="O7203" i="2" a="1"/>
  <c r="O7203" i="2" s="1"/>
  <c r="O7204" i="2" a="1"/>
  <c r="O7204" i="2" s="1"/>
  <c r="O7205" i="2" a="1"/>
  <c r="O7205" i="2"/>
  <c r="O7206" i="2" a="1"/>
  <c r="O7206" i="2" s="1"/>
  <c r="O7207" i="2" a="1"/>
  <c r="O7207" i="2" s="1"/>
  <c r="O7208" i="2" a="1"/>
  <c r="O7208" i="2" s="1"/>
  <c r="O7209" i="2" a="1"/>
  <c r="O7209" i="2"/>
  <c r="O7210" i="2" a="1"/>
  <c r="O7210" i="2" s="1"/>
  <c r="O7211" i="2" a="1"/>
  <c r="O7211" i="2" s="1"/>
  <c r="O7212" i="2" a="1"/>
  <c r="O7212" i="2" s="1"/>
  <c r="O7213" i="2" a="1"/>
  <c r="O7213" i="2" s="1"/>
  <c r="O7214" i="2" a="1"/>
  <c r="O7214" i="2"/>
  <c r="O7215" i="2" a="1"/>
  <c r="O7215" i="2"/>
  <c r="O7216" i="2" a="1"/>
  <c r="O7216" i="2" s="1"/>
  <c r="O7217" i="2" a="1"/>
  <c r="O7217" i="2" s="1"/>
  <c r="O7218" i="2" a="1"/>
  <c r="O7218" i="2" s="1"/>
  <c r="O7219" i="2" a="1"/>
  <c r="O7219" i="2" s="1"/>
  <c r="O7220" i="2" a="1"/>
  <c r="O7220" i="2" s="1"/>
  <c r="O7221" i="2" a="1"/>
  <c r="O7221" i="2" s="1"/>
  <c r="O7222" i="2" a="1"/>
  <c r="O7222" i="2"/>
  <c r="O7223" i="2" a="1"/>
  <c r="O7223" i="2"/>
  <c r="O7224" i="2" a="1"/>
  <c r="O7224" i="2"/>
  <c r="O7225" i="2" a="1"/>
  <c r="O7225" i="2"/>
  <c r="O7226" i="2" a="1"/>
  <c r="O7226" i="2" s="1"/>
  <c r="O7227" i="2" a="1"/>
  <c r="O7227" i="2" s="1"/>
  <c r="O7228" i="2" a="1"/>
  <c r="O7228" i="2" s="1"/>
  <c r="O7229" i="2" a="1"/>
  <c r="O7229" i="2"/>
  <c r="O7230" i="2" a="1"/>
  <c r="O7230" i="2"/>
  <c r="O7231" i="2" a="1"/>
  <c r="O7231" i="2" s="1"/>
  <c r="O7232" i="2" a="1"/>
  <c r="O7232" i="2" s="1"/>
  <c r="O7233" i="2" a="1"/>
  <c r="O7233" i="2"/>
  <c r="O7234" i="2" a="1"/>
  <c r="O7234" i="2" s="1"/>
  <c r="O7235" i="2" a="1"/>
  <c r="O7235" i="2" s="1"/>
  <c r="O7236" i="2" a="1"/>
  <c r="O7236" i="2" s="1"/>
  <c r="O7237" i="2" a="1"/>
  <c r="O7237" i="2"/>
  <c r="O7238" i="2" a="1"/>
  <c r="O7238" i="2" s="1"/>
  <c r="O7239" i="2" a="1"/>
  <c r="O7239" i="2" s="1"/>
  <c r="O7240" i="2" a="1"/>
  <c r="O7240" i="2" s="1"/>
  <c r="O7241" i="2" a="1"/>
  <c r="O7241" i="2"/>
  <c r="O7242" i="2" a="1"/>
  <c r="O7242" i="2" s="1"/>
  <c r="O7243" i="2" a="1"/>
  <c r="O7243" i="2" s="1"/>
  <c r="O7244" i="2" a="1"/>
  <c r="O7244" i="2" s="1"/>
  <c r="O7245" i="2" a="1"/>
  <c r="O7245" i="2"/>
  <c r="O7246" i="2" a="1"/>
  <c r="O7246" i="2"/>
  <c r="O7247" i="2" a="1"/>
  <c r="O7247" i="2"/>
  <c r="O7248" i="2" a="1"/>
  <c r="O7248" i="2" s="1"/>
  <c r="O7249" i="2" a="1"/>
  <c r="O7249" i="2" s="1"/>
  <c r="O7250" i="2" a="1"/>
  <c r="O7250" i="2" s="1"/>
  <c r="O7251" i="2" a="1"/>
  <c r="O7251" i="2" s="1"/>
  <c r="O7252" i="2" a="1"/>
  <c r="O7252" i="2" s="1"/>
  <c r="O7253" i="2" a="1"/>
  <c r="O7253" i="2"/>
  <c r="O7254" i="2" a="1"/>
  <c r="O7254" i="2"/>
  <c r="O7255" i="2" a="1"/>
  <c r="O7255" i="2"/>
  <c r="O7256" i="2" a="1"/>
  <c r="O7256" i="2"/>
  <c r="O7257" i="2" a="1"/>
  <c r="O7257" i="2"/>
  <c r="O7258" i="2" a="1"/>
  <c r="O7258" i="2" s="1"/>
  <c r="O7259" i="2" a="1"/>
  <c r="O7259" i="2" s="1"/>
  <c r="O7260" i="2" a="1"/>
  <c r="O7260" i="2" s="1"/>
  <c r="O7261" i="2" a="1"/>
  <c r="O7261" i="2" s="1"/>
  <c r="O7262" i="2" a="1"/>
  <c r="O7262" i="2" s="1"/>
  <c r="O7263" i="2" a="1"/>
  <c r="O7263" i="2"/>
  <c r="O7264" i="2" a="1"/>
  <c r="O7264" i="2"/>
  <c r="O7265" i="2" a="1"/>
  <c r="O7265" i="2"/>
  <c r="O7266" i="2" a="1"/>
  <c r="O7266" i="2" s="1"/>
  <c r="O7267" i="2" a="1"/>
  <c r="O7267" i="2" s="1"/>
  <c r="O7268" i="2" a="1"/>
  <c r="O7268" i="2" s="1"/>
  <c r="O7269" i="2" a="1"/>
  <c r="O7269" i="2"/>
  <c r="O7270" i="2" a="1"/>
  <c r="O7270" i="2" s="1"/>
  <c r="O7271" i="2" a="1"/>
  <c r="O7271" i="2"/>
  <c r="O7272" i="2" a="1"/>
  <c r="O7272" i="2"/>
  <c r="O7273" i="2" a="1"/>
  <c r="O7273" i="2"/>
  <c r="O7274" i="2" a="1"/>
  <c r="O7274" i="2" s="1"/>
  <c r="O7275" i="2" a="1"/>
  <c r="O7275" i="2" s="1"/>
  <c r="O7276" i="2" a="1"/>
  <c r="O7276" i="2" s="1"/>
  <c r="O7277" i="2" a="1"/>
  <c r="O7277" i="2"/>
  <c r="O7278" i="2" a="1"/>
  <c r="O7278" i="2"/>
  <c r="O7279" i="2" a="1"/>
  <c r="O7279" i="2"/>
  <c r="O7280" i="2" a="1"/>
  <c r="O7280" i="2" s="1"/>
  <c r="O7281" i="2" a="1"/>
  <c r="O7281" i="2" s="1"/>
  <c r="O7282" i="2" a="1"/>
  <c r="O7282" i="2" s="1"/>
  <c r="O7283" i="2" a="1"/>
  <c r="O7283" i="2" s="1"/>
  <c r="O7284" i="2" a="1"/>
  <c r="O7284" i="2" s="1"/>
  <c r="O7285" i="2" a="1"/>
  <c r="O7285" i="2"/>
  <c r="O7286" i="2" a="1"/>
  <c r="O7286" i="2"/>
  <c r="O7287" i="2" a="1"/>
  <c r="O7287" i="2"/>
  <c r="O7288" i="2" a="1"/>
  <c r="O7288" i="2"/>
  <c r="O7289" i="2" a="1"/>
  <c r="O7289" i="2" s="1"/>
  <c r="O7290" i="2" a="1"/>
  <c r="O7290" i="2" s="1"/>
  <c r="O7291" i="2" a="1"/>
  <c r="O7291" i="2" s="1"/>
  <c r="O7292" i="2" a="1"/>
  <c r="O7292" i="2" s="1"/>
  <c r="O7293" i="2" a="1"/>
  <c r="O7293" i="2"/>
  <c r="O7294" i="2" a="1"/>
  <c r="O7294" i="2" s="1"/>
  <c r="O7295" i="2" a="1"/>
  <c r="O7295" i="2"/>
  <c r="O7296" i="2" a="1"/>
  <c r="O7296" i="2"/>
  <c r="O7297" i="2" a="1"/>
  <c r="O7297" i="2"/>
  <c r="O7298" i="2" a="1"/>
  <c r="O7298" i="2" s="1"/>
  <c r="O7299" i="2" a="1"/>
  <c r="O7299" i="2" s="1"/>
  <c r="O7300" i="2" a="1"/>
  <c r="O7300" i="2" s="1"/>
  <c r="O7301" i="2" a="1"/>
  <c r="O7301" i="2"/>
  <c r="O7302" i="2" a="1"/>
  <c r="O7302" i="2"/>
  <c r="O7303" i="2" a="1"/>
  <c r="O7303" i="2"/>
  <c r="O7304" i="2" a="1"/>
  <c r="O7304" i="2"/>
  <c r="O7305" i="2" a="1"/>
  <c r="O7305" i="2"/>
  <c r="O7306" i="2" a="1"/>
  <c r="O7306" i="2" s="1"/>
  <c r="O7307" i="2" a="1"/>
  <c r="O7307" i="2" s="1"/>
  <c r="O7308" i="2" a="1"/>
  <c r="O7308" i="2" s="1"/>
  <c r="O7309" i="2" a="1"/>
  <c r="O7309" i="2"/>
  <c r="O7310" i="2" a="1"/>
  <c r="O7310" i="2" s="1"/>
  <c r="O7311" i="2" a="1"/>
  <c r="O7311" i="2" s="1"/>
  <c r="O7312" i="2" a="1"/>
  <c r="O7312" i="2"/>
  <c r="O7313" i="2" a="1"/>
  <c r="O7313" i="2" s="1"/>
  <c r="O7314" i="2" a="1"/>
  <c r="O7314" i="2" s="1"/>
  <c r="O7315" i="2" a="1"/>
  <c r="O7315" i="2" s="1"/>
  <c r="O7316" i="2" a="1"/>
  <c r="O7316" i="2" s="1"/>
  <c r="O7317" i="2" a="1"/>
  <c r="O7317" i="2"/>
  <c r="O7318" i="2" a="1"/>
  <c r="O7318" i="2"/>
  <c r="O7319" i="2" a="1"/>
  <c r="O7319" i="2" s="1"/>
  <c r="O7320" i="2" a="1"/>
  <c r="O7320" i="2"/>
  <c r="O7321" i="2" a="1"/>
  <c r="O7321" i="2"/>
  <c r="O7322" i="2" a="1"/>
  <c r="O7322" i="2" s="1"/>
  <c r="O7323" i="2" a="1"/>
  <c r="O7323" i="2" s="1"/>
  <c r="O7324" i="2" a="1"/>
  <c r="O7324" i="2" s="1"/>
  <c r="O7325" i="2" a="1"/>
  <c r="O7325" i="2"/>
  <c r="O7326" i="2" a="1"/>
  <c r="O7326" i="2"/>
  <c r="O7327" i="2" a="1"/>
  <c r="O7327" i="2"/>
  <c r="O7328" i="2" a="1"/>
  <c r="O7328" i="2"/>
  <c r="O7329" i="2" a="1"/>
  <c r="O7329" i="2" s="1"/>
  <c r="O7330" i="2" a="1"/>
  <c r="O7330" i="2" s="1"/>
  <c r="O7331" i="2" a="1"/>
  <c r="O7331" i="2" s="1"/>
  <c r="O7332" i="2" a="1"/>
  <c r="O7332" i="2" s="1"/>
  <c r="O7333" i="2" a="1"/>
  <c r="O7333" i="2"/>
  <c r="O7334" i="2" a="1"/>
  <c r="O7334" i="2"/>
  <c r="O7335" i="2" a="1"/>
  <c r="O7335" i="2"/>
  <c r="O7336" i="2" a="1"/>
  <c r="O7336" i="2"/>
  <c r="O7337" i="2" a="1"/>
  <c r="O7337" i="2"/>
  <c r="O7338" i="2" a="1"/>
  <c r="O7338" i="2" s="1"/>
  <c r="O7339" i="2" a="1"/>
  <c r="O7339" i="2" s="1"/>
  <c r="O7340" i="2" a="1"/>
  <c r="O7340" i="2" s="1"/>
  <c r="O7341" i="2" a="1"/>
  <c r="O7341" i="2" s="1"/>
  <c r="O7342" i="2" a="1"/>
  <c r="O7342" i="2"/>
  <c r="O7343" i="2" a="1"/>
  <c r="O7343" i="2"/>
  <c r="O7344" i="2" a="1"/>
  <c r="O7344" i="2"/>
  <c r="O7345" i="2" a="1"/>
  <c r="O7345" i="2"/>
  <c r="O7346" i="2" a="1"/>
  <c r="O7346" i="2" s="1"/>
  <c r="O7347" i="2" a="1"/>
  <c r="O7347" i="2" s="1"/>
  <c r="O7348" i="2" a="1"/>
  <c r="O7348" i="2" s="1"/>
  <c r="O7349" i="2" a="1"/>
  <c r="O7349" i="2" s="1"/>
  <c r="O7350" i="2" a="1"/>
  <c r="O7350" i="2"/>
  <c r="O7351" i="2" a="1"/>
  <c r="O7351" i="2"/>
  <c r="O7352" i="2" a="1"/>
  <c r="O7352" i="2"/>
  <c r="O7353" i="2" a="1"/>
  <c r="O7353" i="2"/>
  <c r="O7354" i="2" a="1"/>
  <c r="O7354" i="2" s="1"/>
  <c r="O7355" i="2" a="1"/>
  <c r="O7355" i="2" s="1"/>
  <c r="O7356" i="2" a="1"/>
  <c r="O7356" i="2" s="1"/>
  <c r="O7357" i="2" a="1"/>
  <c r="O7357" i="2" s="1"/>
  <c r="O7358" i="2" a="1"/>
  <c r="O7358" i="2"/>
  <c r="O7359" i="2" a="1"/>
  <c r="O7359" i="2" s="1"/>
  <c r="O7360" i="2" a="1"/>
  <c r="O7360" i="2" s="1"/>
  <c r="O7361" i="2" a="1"/>
  <c r="O7361" i="2"/>
  <c r="O7362" i="2" a="1"/>
  <c r="O7362" i="2" s="1"/>
  <c r="O7363" i="2" a="1"/>
  <c r="O7363" i="2" s="1"/>
  <c r="O7364" i="2" a="1"/>
  <c r="O7364" i="2" s="1"/>
  <c r="O7365" i="2" a="1"/>
  <c r="O7365" i="2"/>
  <c r="O7366" i="2" a="1"/>
  <c r="O7366" i="2"/>
  <c r="O7367" i="2" a="1"/>
  <c r="O7367" i="2"/>
  <c r="O7368" i="2" a="1"/>
  <c r="O7368" i="2" s="1"/>
  <c r="O7369" i="2" a="1"/>
  <c r="O7369" i="2"/>
  <c r="O7370" i="2" a="1"/>
  <c r="O7370" i="2" s="1"/>
  <c r="O7371" i="2" a="1"/>
  <c r="O7371" i="2" s="1"/>
  <c r="O7372" i="2" a="1"/>
  <c r="O7372" i="2" s="1"/>
  <c r="O7373" i="2" a="1"/>
  <c r="O7373" i="2"/>
  <c r="O7374" i="2" a="1"/>
  <c r="O7374" i="2"/>
  <c r="O7375" i="2" a="1"/>
  <c r="O7375" i="2"/>
  <c r="O7376" i="2" a="1"/>
  <c r="O7376" i="2"/>
  <c r="O7377" i="2" a="1"/>
  <c r="O7377" i="2"/>
  <c r="O7378" i="2" a="1"/>
  <c r="O7378" i="2" s="1"/>
  <c r="O7379" i="2" a="1"/>
  <c r="O7379" i="2" s="1"/>
  <c r="O7380" i="2" a="1"/>
  <c r="O7380" i="2" s="1"/>
  <c r="O7381" i="2" a="1"/>
  <c r="O7381" i="2"/>
  <c r="O7382" i="2" a="1"/>
  <c r="O7382" i="2"/>
  <c r="O7383" i="2" a="1"/>
  <c r="O7383" i="2"/>
  <c r="O7384" i="2" a="1"/>
  <c r="O7384" i="2"/>
  <c r="O7385" i="2" a="1"/>
  <c r="O7385" i="2" s="1"/>
  <c r="O7386" i="2" a="1"/>
  <c r="O7386" i="2" s="1"/>
  <c r="O7387" i="2" a="1"/>
  <c r="O7387" i="2" s="1"/>
  <c r="O7388" i="2" a="1"/>
  <c r="O7388" i="2" s="1"/>
  <c r="O7389" i="2" a="1"/>
  <c r="O7389" i="2" s="1"/>
  <c r="O7390" i="2" a="1"/>
  <c r="O7390" i="2" s="1"/>
  <c r="O7391" i="2" a="1"/>
  <c r="O7391" i="2"/>
  <c r="O7392" i="2" a="1"/>
  <c r="O7392" i="2"/>
  <c r="O7393" i="2" a="1"/>
  <c r="O7393" i="2"/>
  <c r="O7394" i="2" a="1"/>
  <c r="O7394" i="2" s="1"/>
  <c r="O7395" i="2" a="1"/>
  <c r="O7395" i="2" s="1"/>
  <c r="O7396" i="2" a="1"/>
  <c r="O7396" i="2" s="1"/>
  <c r="O7397" i="2" a="1"/>
  <c r="O7397" i="2" s="1"/>
  <c r="O7398" i="2" a="1"/>
  <c r="O7398" i="2" s="1"/>
  <c r="O7399" i="2" a="1"/>
  <c r="O7399" i="2"/>
  <c r="O7400" i="2" a="1"/>
  <c r="O7400" i="2"/>
  <c r="O7401" i="2" a="1"/>
  <c r="O7401" i="2"/>
  <c r="O7402" i="2" a="1"/>
  <c r="O7402" i="2" s="1"/>
  <c r="O7403" i="2" a="1"/>
  <c r="O7403" i="2" s="1"/>
  <c r="O7404" i="2" a="1"/>
  <c r="O7404" i="2" s="1"/>
  <c r="O7405" i="2" a="1"/>
  <c r="O7405" i="2"/>
  <c r="O7406" i="2" a="1"/>
  <c r="O7406" i="2"/>
  <c r="O7407" i="2" a="1"/>
  <c r="O7407" i="2" s="1"/>
  <c r="O7408" i="2" a="1"/>
  <c r="O7408" i="2" s="1"/>
  <c r="O7409" i="2" a="1"/>
  <c r="O7409" i="2" s="1"/>
  <c r="O7410" i="2" a="1"/>
  <c r="O7410" i="2" s="1"/>
  <c r="O7411" i="2" a="1"/>
  <c r="O7411" i="2" s="1"/>
  <c r="O7412" i="2" a="1"/>
  <c r="O7412" i="2" s="1"/>
  <c r="O7413" i="2" a="1"/>
  <c r="O7413" i="2"/>
  <c r="O7414" i="2" a="1"/>
  <c r="O7414" i="2"/>
  <c r="O7415" i="2" a="1"/>
  <c r="O7415" i="2"/>
  <c r="O7416" i="2" a="1"/>
  <c r="O7416" i="2"/>
  <c r="O7417" i="2" a="1"/>
  <c r="O7417" i="2" s="1"/>
  <c r="O7418" i="2" a="1"/>
  <c r="O7418" i="2" s="1"/>
  <c r="O7419" i="2" a="1"/>
  <c r="O7419" i="2" s="1"/>
  <c r="O7420" i="2" a="1"/>
  <c r="O7420" i="2" s="1"/>
  <c r="O7421" i="2" a="1"/>
  <c r="O7421" i="2"/>
  <c r="O7422" i="2" a="1"/>
  <c r="O7422" i="2"/>
  <c r="O7423" i="2" a="1"/>
  <c r="O7423" i="2"/>
  <c r="O7424" i="2" a="1"/>
  <c r="O7424" i="2"/>
  <c r="O7425" i="2" a="1"/>
  <c r="O7425" i="2"/>
  <c r="O7426" i="2" a="1"/>
  <c r="O7426" i="2" s="1"/>
  <c r="O7427" i="2" a="1"/>
  <c r="O7427" i="2" s="1"/>
  <c r="O7428" i="2" a="1"/>
  <c r="O7428" i="2" s="1"/>
  <c r="O7429" i="2" a="1"/>
  <c r="O7429" i="2"/>
  <c r="O7430" i="2" a="1"/>
  <c r="O7430" i="2"/>
  <c r="O7431" i="2" a="1"/>
  <c r="O7431" i="2" s="1"/>
  <c r="O7432" i="2" a="1"/>
  <c r="O7432" i="2"/>
  <c r="O7433" i="2" a="1"/>
  <c r="O7433" i="2"/>
  <c r="O7434" i="2" a="1"/>
  <c r="O7434" i="2" s="1"/>
  <c r="O7435" i="2" a="1"/>
  <c r="O7435" i="2" s="1"/>
  <c r="O7436" i="2" a="1"/>
  <c r="O7436" i="2" s="1"/>
  <c r="O7437" i="2" a="1"/>
  <c r="O7437" i="2"/>
  <c r="O7438" i="2" a="1"/>
  <c r="O7438" i="2" s="1"/>
  <c r="O7439" i="2" a="1"/>
  <c r="O7439" i="2" s="1"/>
  <c r="O7440" i="2" a="1"/>
  <c r="O7440" i="2"/>
  <c r="O7441" i="2" a="1"/>
  <c r="O7441" i="2"/>
  <c r="O7442" i="2" a="1"/>
  <c r="O7442" i="2" s="1"/>
  <c r="O7443" i="2" a="1"/>
  <c r="O7443" i="2" s="1"/>
  <c r="O7444" i="2" a="1"/>
  <c r="O7444" i="2" s="1"/>
  <c r="O7445" i="2" a="1"/>
  <c r="O7445" i="2"/>
  <c r="O7446" i="2" a="1"/>
  <c r="O7446" i="2"/>
  <c r="O7447" i="2" a="1"/>
  <c r="O7447" i="2" s="1"/>
  <c r="O7448" i="2" a="1"/>
  <c r="O7448" i="2"/>
  <c r="O7449" i="2" a="1"/>
  <c r="O7449" i="2"/>
  <c r="O7450" i="2" a="1"/>
  <c r="O7450" i="2" s="1"/>
  <c r="O7451" i="2" a="1"/>
  <c r="O7451" i="2" s="1"/>
  <c r="O7452" i="2" a="1"/>
  <c r="O7452" i="2" s="1"/>
  <c r="O7453" i="2" a="1"/>
  <c r="O7453" i="2" s="1"/>
  <c r="O7454" i="2" a="1"/>
  <c r="O7454" i="2"/>
  <c r="O7455" i="2" a="1"/>
  <c r="O7455" i="2"/>
  <c r="O7456" i="2" a="1"/>
  <c r="O7456" i="2"/>
  <c r="O7457" i="2" a="1"/>
  <c r="O7457" i="2" s="1"/>
  <c r="O7458" i="2" a="1"/>
  <c r="O7458" i="2" s="1"/>
  <c r="O7459" i="2" a="1"/>
  <c r="O7459" i="2" s="1"/>
  <c r="O7460" i="2" a="1"/>
  <c r="O7460" i="2" s="1"/>
  <c r="O7461" i="2" a="1"/>
  <c r="O7461" i="2" s="1"/>
  <c r="O7462" i="2" a="1"/>
  <c r="O7462" i="2"/>
  <c r="O7463" i="2" a="1"/>
  <c r="O7463" i="2" s="1"/>
  <c r="O7464" i="2" a="1"/>
  <c r="O7464" i="2"/>
  <c r="O7465" i="2" a="1"/>
  <c r="O7465" i="2"/>
  <c r="O7466" i="2" a="1"/>
  <c r="O7466" i="2" s="1"/>
  <c r="O7467" i="2" a="1"/>
  <c r="O7467" i="2" s="1"/>
  <c r="O7468" i="2" a="1"/>
  <c r="O7468" i="2" s="1"/>
  <c r="O7469" i="2" a="1"/>
  <c r="O7469" i="2" s="1"/>
  <c r="O7470" i="2" a="1"/>
  <c r="O7470" i="2"/>
  <c r="O7471" i="2" a="1"/>
  <c r="O7471" i="2" s="1"/>
  <c r="O7472" i="2" a="1"/>
  <c r="O7472" i="2"/>
  <c r="O7473" i="2" a="1"/>
  <c r="O7473" i="2" s="1"/>
  <c r="O7474" i="2" a="1"/>
  <c r="O7474" i="2" s="1"/>
  <c r="O7475" i="2" a="1"/>
  <c r="O7475" i="2" s="1"/>
  <c r="O7476" i="2" a="1"/>
  <c r="O7476" i="2" s="1"/>
  <c r="O7477" i="2" a="1"/>
  <c r="O7477" i="2" s="1"/>
  <c r="O7478" i="2" a="1"/>
  <c r="O7478" i="2"/>
  <c r="O7479" i="2" a="1"/>
  <c r="O7479" i="2"/>
  <c r="O7480" i="2" a="1"/>
  <c r="O7480" i="2"/>
  <c r="O7481" i="2" a="1"/>
  <c r="O7481" i="2" s="1"/>
  <c r="O7482" i="2" a="1"/>
  <c r="O7482" i="2" s="1"/>
  <c r="O7483" i="2" a="1"/>
  <c r="O7483" i="2" s="1"/>
  <c r="O7484" i="2" a="1"/>
  <c r="O7484" i="2" s="1"/>
  <c r="O7485" i="2" a="1"/>
  <c r="O7485" i="2"/>
  <c r="O7486" i="2" a="1"/>
  <c r="O7486" i="2"/>
  <c r="O7487" i="2" a="1"/>
  <c r="O7487" i="2" s="1"/>
  <c r="O7488" i="2" a="1"/>
  <c r="O7488" i="2" s="1"/>
  <c r="O7489" i="2" a="1"/>
  <c r="O7489" i="2"/>
  <c r="O7490" i="2" a="1"/>
  <c r="O7490" i="2" s="1"/>
  <c r="O7491" i="2" a="1"/>
  <c r="O7491" i="2" s="1"/>
  <c r="O7492" i="2" a="1"/>
  <c r="O7492" i="2" s="1"/>
  <c r="O7493" i="2" a="1"/>
  <c r="O7493" i="2" s="1"/>
  <c r="O7494" i="2" a="1"/>
  <c r="O7494" i="2"/>
  <c r="O7495" i="2" a="1"/>
  <c r="O7495" i="2" s="1"/>
  <c r="O7496" i="2" a="1"/>
  <c r="O7496" i="2" s="1"/>
  <c r="O7497" i="2" a="1"/>
  <c r="O7497" i="2"/>
  <c r="O7498" i="2" a="1"/>
  <c r="O7498" i="2" s="1"/>
  <c r="O7499" i="2" a="1"/>
  <c r="O7499" i="2" s="1"/>
  <c r="O7500" i="2" a="1"/>
  <c r="O7500" i="2" s="1"/>
  <c r="O7501" i="2" a="1"/>
  <c r="O7501" i="2"/>
  <c r="O7502" i="2" a="1"/>
  <c r="O7502" i="2"/>
  <c r="O7503" i="2" a="1"/>
  <c r="O7503" i="2" s="1"/>
  <c r="O7504" i="2" a="1"/>
  <c r="O7504" i="2"/>
  <c r="O7505" i="2" a="1"/>
  <c r="O7505" i="2" s="1"/>
  <c r="O7506" i="2" a="1"/>
  <c r="O7506" i="2" s="1"/>
  <c r="O7507" i="2" a="1"/>
  <c r="O7507" i="2" s="1"/>
  <c r="O7508" i="2" a="1"/>
  <c r="O7508" i="2" s="1"/>
  <c r="O7509" i="2" a="1"/>
  <c r="O7509" i="2"/>
  <c r="O7510" i="2" a="1"/>
  <c r="O7510" i="2"/>
  <c r="O7511" i="2" a="1"/>
  <c r="O7511" i="2"/>
  <c r="O7512" i="2" a="1"/>
  <c r="O7512" i="2"/>
  <c r="O7513" i="2" a="1"/>
  <c r="O7513" i="2"/>
  <c r="O7514" i="2" a="1"/>
  <c r="O7514" i="2" s="1"/>
  <c r="O7515" i="2" a="1"/>
  <c r="O7515" i="2" s="1"/>
  <c r="O7516" i="2" a="1"/>
  <c r="O7516" i="2" s="1"/>
  <c r="O7517" i="2" a="1"/>
  <c r="O7517" i="2" s="1"/>
  <c r="O7518" i="2" a="1"/>
  <c r="O7518" i="2" s="1"/>
  <c r="O7519" i="2" a="1"/>
  <c r="O7519" i="2"/>
  <c r="O7520" i="2" a="1"/>
  <c r="O7520" i="2"/>
  <c r="O7521" i="2" a="1"/>
  <c r="O7521" i="2"/>
  <c r="O7522" i="2" a="1"/>
  <c r="O7522" i="2" s="1"/>
  <c r="O7523" i="2" a="1"/>
  <c r="O7523" i="2" s="1"/>
  <c r="O7524" i="2" a="1"/>
  <c r="O7524" i="2" s="1"/>
  <c r="O7525" i="2" a="1"/>
  <c r="O7525" i="2"/>
  <c r="O7526" i="2" a="1"/>
  <c r="O7526" i="2" s="1"/>
  <c r="O7527" i="2" a="1"/>
  <c r="O7527" i="2"/>
  <c r="O7528" i="2" a="1"/>
  <c r="O7528" i="2"/>
  <c r="O7529" i="2" a="1"/>
  <c r="O7529" i="2"/>
  <c r="O7530" i="2" a="1"/>
  <c r="O7530" i="2" s="1"/>
  <c r="O7531" i="2" a="1"/>
  <c r="O7531" i="2" s="1"/>
  <c r="O7532" i="2" a="1"/>
  <c r="O7532" i="2" s="1"/>
  <c r="O7533" i="2" a="1"/>
  <c r="O7533" i="2"/>
  <c r="O7534" i="2" a="1"/>
  <c r="O7534" i="2"/>
  <c r="O7535" i="2" a="1"/>
  <c r="O7535" i="2"/>
  <c r="O7536" i="2" a="1"/>
  <c r="O7536" i="2" s="1"/>
  <c r="O7537" i="2" a="1"/>
  <c r="O7537" i="2" s="1"/>
  <c r="O7538" i="2" a="1"/>
  <c r="O7538" i="2" s="1"/>
  <c r="O7539" i="2" a="1"/>
  <c r="O7539" i="2" s="1"/>
  <c r="O7540" i="2" a="1"/>
  <c r="O7540" i="2" s="1"/>
  <c r="O7541" i="2" a="1"/>
  <c r="O7541" i="2"/>
  <c r="O7542" i="2" a="1"/>
  <c r="O7542" i="2"/>
  <c r="O7543" i="2" a="1"/>
  <c r="O7543" i="2"/>
  <c r="O7544" i="2" a="1"/>
  <c r="O7544" i="2"/>
  <c r="O7545" i="2" a="1"/>
  <c r="O7545" i="2" s="1"/>
  <c r="O7546" i="2" a="1"/>
  <c r="O7546" i="2" s="1"/>
  <c r="O7547" i="2" a="1"/>
  <c r="O7547" i="2" s="1"/>
  <c r="O7548" i="2" a="1"/>
  <c r="O7548" i="2" s="1"/>
  <c r="O7549" i="2" a="1"/>
  <c r="O7549" i="2"/>
  <c r="O7550" i="2" a="1"/>
  <c r="O7550" i="2"/>
  <c r="O7551" i="2" a="1"/>
  <c r="O7551" i="2"/>
  <c r="O7552" i="2" a="1"/>
  <c r="O7552" i="2"/>
  <c r="O7553" i="2" a="1"/>
  <c r="O7553" i="2"/>
  <c r="O7554" i="2" a="1"/>
  <c r="O7554" i="2" s="1"/>
  <c r="O7555" i="2" a="1"/>
  <c r="O7555" i="2" s="1"/>
  <c r="O7556" i="2" a="1"/>
  <c r="O7556" i="2" s="1"/>
  <c r="O7557" i="2" a="1"/>
  <c r="O7557" i="2"/>
  <c r="O7558" i="2" a="1"/>
  <c r="O7558" i="2"/>
  <c r="O7559" i="2" a="1"/>
  <c r="O7559" i="2"/>
  <c r="O7560" i="2" a="1"/>
  <c r="O7560" i="2"/>
  <c r="O7561" i="2" a="1"/>
  <c r="O7561" i="2"/>
  <c r="O7562" i="2" a="1"/>
  <c r="O7562" i="2" s="1"/>
  <c r="O7563" i="2" a="1"/>
  <c r="O7563" i="2" s="1"/>
  <c r="O7564" i="2" a="1"/>
  <c r="O7564" i="2" s="1"/>
  <c r="O7565" i="2" a="1"/>
  <c r="O7565" i="2"/>
  <c r="O7566" i="2" a="1"/>
  <c r="O7566" i="2" s="1"/>
  <c r="O7567" i="2" a="1"/>
  <c r="O7567" i="2" s="1"/>
  <c r="O7568" i="2" a="1"/>
  <c r="O7568" i="2"/>
  <c r="O7569" i="2" a="1"/>
  <c r="O7569" i="2" s="1"/>
  <c r="O7570" i="2" a="1"/>
  <c r="O7570" i="2" s="1"/>
  <c r="O7571" i="2" a="1"/>
  <c r="O7571" i="2" s="1"/>
  <c r="O7572" i="2" a="1"/>
  <c r="O7572" i="2" s="1"/>
  <c r="O7573" i="2" a="1"/>
  <c r="O7573" i="2"/>
  <c r="O7574" i="2" a="1"/>
  <c r="O7574" i="2"/>
  <c r="O7575" i="2" a="1"/>
  <c r="O7575" i="2" s="1"/>
  <c r="O7576" i="2" a="1"/>
  <c r="O7576" i="2"/>
  <c r="O7577" i="2" a="1"/>
  <c r="O7577" i="2"/>
  <c r="O7578" i="2" a="1"/>
  <c r="O7578" i="2" s="1"/>
  <c r="O7579" i="2" a="1"/>
  <c r="O7579" i="2" s="1"/>
  <c r="O7580" i="2" a="1"/>
  <c r="O7580" i="2" s="1"/>
  <c r="O7581" i="2" a="1"/>
  <c r="O7581" i="2"/>
  <c r="O7582" i="2" a="1"/>
  <c r="O7582" i="2"/>
  <c r="O7583" i="2" a="1"/>
  <c r="O7583" i="2"/>
  <c r="O7584" i="2" a="1"/>
  <c r="O7584" i="2"/>
  <c r="O7585" i="2" a="1"/>
  <c r="O7585" i="2" s="1"/>
  <c r="O7586" i="2" a="1"/>
  <c r="O7586" i="2" s="1"/>
  <c r="O7587" i="2" a="1"/>
  <c r="O7587" i="2" s="1"/>
  <c r="O7588" i="2" a="1"/>
  <c r="O7588" i="2" s="1"/>
  <c r="O7589" i="2" a="1"/>
  <c r="O7589" i="2"/>
  <c r="O7590" i="2" a="1"/>
  <c r="O7590" i="2"/>
  <c r="O7591" i="2" a="1"/>
  <c r="O7591" i="2"/>
  <c r="O7592" i="2" a="1"/>
  <c r="O7592" i="2"/>
  <c r="O7593" i="2" a="1"/>
  <c r="O7593" i="2"/>
  <c r="O7594" i="2" a="1"/>
  <c r="O7594" i="2" s="1"/>
  <c r="O7595" i="2" a="1"/>
  <c r="O7595" i="2" s="1"/>
  <c r="O7596" i="2" a="1"/>
  <c r="O7596" i="2" s="1"/>
  <c r="O7597" i="2" a="1"/>
  <c r="O7597" i="2" s="1"/>
  <c r="O7598" i="2" a="1"/>
  <c r="O7598" i="2"/>
  <c r="O7599" i="2" a="1"/>
  <c r="O7599" i="2"/>
  <c r="O7600" i="2" a="1"/>
  <c r="O7600" i="2"/>
  <c r="O7601" i="2" a="1"/>
  <c r="O7601" i="2"/>
  <c r="O7602" i="2" a="1"/>
  <c r="O7602" i="2" s="1"/>
  <c r="O7603" i="2" a="1"/>
  <c r="O7603" i="2" s="1"/>
  <c r="O7604" i="2" a="1"/>
  <c r="O7604" i="2" s="1"/>
  <c r="O7605" i="2" a="1"/>
  <c r="O7605" i="2" s="1"/>
  <c r="O7606" i="2" a="1"/>
  <c r="O7606" i="2"/>
  <c r="O7607" i="2" a="1"/>
  <c r="O7607" i="2"/>
  <c r="O7608" i="2" a="1"/>
  <c r="O7608" i="2"/>
  <c r="O7609" i="2" a="1"/>
  <c r="O7609" i="2"/>
  <c r="O7610" i="2" a="1"/>
  <c r="O7610" i="2" s="1"/>
  <c r="O7611" i="2" a="1"/>
  <c r="O7611" i="2" s="1"/>
  <c r="O7612" i="2" a="1"/>
  <c r="O7612" i="2" s="1"/>
  <c r="O7613" i="2" a="1"/>
  <c r="O7613" i="2"/>
  <c r="O7614" i="2" a="1"/>
  <c r="O7614" i="2"/>
  <c r="O7615" i="2" a="1"/>
  <c r="O7615" i="2" s="1"/>
  <c r="O7616" i="2" a="1"/>
  <c r="O7616" i="2" s="1"/>
  <c r="O7617" i="2" a="1"/>
  <c r="O7617" i="2"/>
  <c r="O7618" i="2" a="1"/>
  <c r="O7618" i="2" s="1"/>
  <c r="O7619" i="2" a="1"/>
  <c r="O7619" i="2" s="1"/>
  <c r="O7620" i="2" a="1"/>
  <c r="O7620" i="2" s="1"/>
  <c r="O7621" i="2" a="1"/>
  <c r="O7621" i="2" s="1"/>
  <c r="O7622" i="2" a="1"/>
  <c r="O7622" i="2"/>
  <c r="O7623" i="2" a="1"/>
  <c r="O7623" i="2"/>
  <c r="O7624" i="2" a="1"/>
  <c r="O7624" i="2" s="1"/>
  <c r="O7625" i="2" a="1"/>
  <c r="O7625" i="2"/>
  <c r="O7626" i="2" a="1"/>
  <c r="O7626" i="2" s="1"/>
  <c r="O7627" i="2" a="1"/>
  <c r="O7627" i="2" s="1"/>
  <c r="O7628" i="2" a="1"/>
  <c r="O7628" i="2" s="1"/>
  <c r="O7629" i="2" a="1"/>
  <c r="O7629" i="2"/>
  <c r="O7630" i="2" a="1"/>
  <c r="O7630" i="2"/>
  <c r="O7631" i="2" a="1"/>
  <c r="O7631" i="2" s="1"/>
  <c r="O7632" i="2" a="1"/>
  <c r="O7632" i="2"/>
  <c r="O7633" i="2" a="1"/>
  <c r="O7633" i="2"/>
  <c r="O7634" i="2" a="1"/>
  <c r="O7634" i="2" s="1"/>
  <c r="O7635" i="2" a="1"/>
  <c r="O7635" i="2"/>
  <c r="O7636" i="2" a="1"/>
  <c r="O7636" i="2"/>
  <c r="O7637" i="2" a="1"/>
  <c r="O7637" i="2"/>
  <c r="O7638" i="2" a="1"/>
  <c r="O7638" i="2"/>
  <c r="O7639" i="2" a="1"/>
  <c r="O7639" i="2" s="1"/>
  <c r="O7640" i="2" a="1"/>
  <c r="O7640" i="2"/>
  <c r="O7641" i="2" a="1"/>
  <c r="O7641" i="2" s="1"/>
  <c r="O7642" i="2" a="1"/>
  <c r="O7642" i="2" s="1"/>
  <c r="O7643" i="2" a="1"/>
  <c r="O7643" i="2"/>
  <c r="O7644" i="2" a="1"/>
  <c r="O7644" i="2"/>
  <c r="O7645" i="2" a="1"/>
  <c r="O7645" i="2"/>
  <c r="O7646" i="2" a="1"/>
  <c r="O7646" i="2"/>
  <c r="O7647" i="2" a="1"/>
  <c r="O7647" i="2"/>
  <c r="O7648" i="2" a="1"/>
  <c r="O7648" i="2" s="1"/>
  <c r="O7649" i="2" a="1"/>
  <c r="O7649" i="2"/>
  <c r="O7650" i="2" a="1"/>
  <c r="O7650" i="2" s="1"/>
  <c r="O7651" i="2" a="1"/>
  <c r="O7651" i="2"/>
  <c r="O7652" i="2" a="1"/>
  <c r="O7652" i="2"/>
  <c r="O7653" i="2" a="1"/>
  <c r="O7653" i="2"/>
  <c r="O7654" i="2" a="1"/>
  <c r="O7654" i="2"/>
  <c r="O7655" i="2" a="1"/>
  <c r="O7655" i="2"/>
  <c r="O7656" i="2" a="1"/>
  <c r="O7656" i="2" s="1"/>
  <c r="O7657" i="2" a="1"/>
  <c r="O7657" i="2"/>
  <c r="O7658" i="2" a="1"/>
  <c r="O7658" i="2" s="1"/>
  <c r="O7659" i="2" a="1"/>
  <c r="O7659" i="2"/>
  <c r="O7660" i="2" a="1"/>
  <c r="O7660" i="2"/>
  <c r="O7661" i="2" a="1"/>
  <c r="O7661" i="2"/>
  <c r="O7662" i="2" a="1"/>
  <c r="O7662" i="2"/>
  <c r="O7663" i="2" a="1"/>
  <c r="O7663" i="2"/>
  <c r="O7664" i="2" a="1"/>
  <c r="O7664" i="2"/>
  <c r="O7665" i="2" a="1"/>
  <c r="O7665" i="2" s="1"/>
  <c r="O7666" i="2" a="1"/>
  <c r="O7666" i="2" s="1"/>
  <c r="O7667" i="2" a="1"/>
  <c r="O7667" i="2"/>
  <c r="O7668" i="2" a="1"/>
  <c r="O7668" i="2"/>
  <c r="O7669" i="2" a="1"/>
  <c r="O7669" i="2"/>
  <c r="O7670" i="2" a="1"/>
  <c r="O7670" i="2"/>
  <c r="O7671" i="2" a="1"/>
  <c r="O7671" i="2"/>
  <c r="O7672" i="2" a="1"/>
  <c r="O7672" i="2"/>
  <c r="O7673" i="2" a="1"/>
  <c r="O7673" i="2" s="1"/>
  <c r="O7674" i="2" a="1"/>
  <c r="O7674" i="2" s="1"/>
  <c r="O7675" i="2" a="1"/>
  <c r="O7675" i="2"/>
  <c r="O7676" i="2" a="1"/>
  <c r="O7676" i="2" s="1"/>
  <c r="O7677" i="2" a="1"/>
  <c r="O7677" i="2"/>
  <c r="O7678" i="2" a="1"/>
  <c r="O7678" i="2"/>
  <c r="O7679" i="2" a="1"/>
  <c r="O7679" i="2"/>
  <c r="O7680" i="2" a="1"/>
  <c r="O7680" i="2"/>
  <c r="O7681" i="2" a="1"/>
  <c r="O7681" i="2"/>
  <c r="O7682" i="2" a="1"/>
  <c r="O7682" i="2" s="1"/>
  <c r="O7683" i="2" a="1"/>
  <c r="O7683" i="2"/>
  <c r="O7684" i="2" a="1"/>
  <c r="O7684" i="2" s="1"/>
  <c r="O7685" i="2" a="1"/>
  <c r="O7685" i="2" s="1"/>
  <c r="O7686" i="2" a="1"/>
  <c r="O7686" i="2"/>
  <c r="O7687" i="2" a="1"/>
  <c r="O7687" i="2"/>
  <c r="O7688" i="2" a="1"/>
  <c r="O7688" i="2"/>
  <c r="O7689" i="2" a="1"/>
  <c r="O7689" i="2"/>
  <c r="O7690" i="2" a="1"/>
  <c r="O7690" i="2" s="1"/>
  <c r="O7691" i="2" a="1"/>
  <c r="O7691" i="2"/>
  <c r="O7692" i="2" a="1"/>
  <c r="O7692" i="2" s="1"/>
  <c r="O7693" i="2" a="1"/>
  <c r="O7693" i="2"/>
  <c r="O7694" i="2" a="1"/>
  <c r="O7694" i="2" s="1"/>
  <c r="O7695" i="2" a="1"/>
  <c r="O7695" i="2"/>
  <c r="O7696" i="2" a="1"/>
  <c r="O7696" i="2"/>
  <c r="O7697" i="2" a="1"/>
  <c r="O7697" i="2"/>
  <c r="O7698" i="2" a="1"/>
  <c r="O7698" i="2" s="1"/>
  <c r="O7699" i="2" a="1"/>
  <c r="O7699" i="2"/>
  <c r="O7700" i="2" a="1"/>
  <c r="O7700" i="2" s="1"/>
  <c r="O7701" i="2" a="1"/>
  <c r="O7701" i="2" s="1"/>
  <c r="O7702" i="2" a="1"/>
  <c r="O7702" i="2"/>
  <c r="O7703" i="2" a="1"/>
  <c r="O7703" i="2" s="1"/>
  <c r="O7704" i="2" a="1"/>
  <c r="O7704" i="2"/>
  <c r="O7705" i="2" a="1"/>
  <c r="O7705" i="2"/>
  <c r="O7706" i="2" a="1"/>
  <c r="O7706" i="2" s="1"/>
  <c r="O7707" i="2" a="1"/>
  <c r="O7707" i="2"/>
  <c r="O7708" i="2" a="1"/>
  <c r="O7708" i="2" s="1"/>
  <c r="O7709" i="2" a="1"/>
  <c r="O7709" i="2"/>
  <c r="O7710" i="2" a="1"/>
  <c r="O7710" i="2" s="1"/>
  <c r="O7711" i="2" a="1"/>
  <c r="O7711" i="2"/>
  <c r="O7712" i="2" a="1"/>
  <c r="O7712" i="2" s="1"/>
  <c r="O7713" i="2" a="1"/>
  <c r="O7713" i="2"/>
  <c r="O7714" i="2" a="1"/>
  <c r="O7714" i="2" s="1"/>
  <c r="O7715" i="2" a="1"/>
  <c r="O7715" i="2"/>
  <c r="O7716" i="2" a="1"/>
  <c r="O7716" i="2" s="1"/>
  <c r="O7717" i="2" a="1"/>
  <c r="O7717" i="2"/>
  <c r="O7718" i="2" a="1"/>
  <c r="O7718" i="2"/>
  <c r="O7719" i="2" a="1"/>
  <c r="O7719" i="2" s="1"/>
  <c r="O7720" i="2" a="1"/>
  <c r="O7720" i="2"/>
  <c r="O7721" i="2" a="1"/>
  <c r="O7721" i="2" s="1"/>
  <c r="O7722" i="2" a="1"/>
  <c r="O7722" i="2" s="1"/>
  <c r="O7723" i="2" a="1"/>
  <c r="O7723" i="2"/>
  <c r="O7724" i="2" a="1"/>
  <c r="O7724" i="2" s="1"/>
  <c r="O7725" i="2" a="1"/>
  <c r="O7725" i="2"/>
  <c r="O7726" i="2" a="1"/>
  <c r="O7726" i="2"/>
  <c r="O7727" i="2" a="1"/>
  <c r="O7727" i="2"/>
  <c r="O7728" i="2" a="1"/>
  <c r="O7728" i="2" s="1"/>
  <c r="O7729" i="2" a="1"/>
  <c r="O7729" i="2"/>
  <c r="O7730" i="2" a="1"/>
  <c r="O7730" i="2" s="1"/>
  <c r="O7731" i="2" a="1"/>
  <c r="O7731" i="2"/>
  <c r="O7732" i="2" a="1"/>
  <c r="O7732" i="2" s="1"/>
  <c r="O7733" i="2" a="1"/>
  <c r="O7733" i="2"/>
  <c r="O7734" i="2" a="1"/>
  <c r="O7734" i="2"/>
  <c r="O7735" i="2" a="1"/>
  <c r="O7735" i="2"/>
  <c r="O7736" i="2" a="1"/>
  <c r="O7736" i="2"/>
  <c r="O7737" i="2" a="1"/>
  <c r="O7737" i="2" s="1"/>
  <c r="O7738" i="2" a="1"/>
  <c r="O7738" i="2" s="1"/>
  <c r="O7739" i="2" a="1"/>
  <c r="O7739" i="2"/>
  <c r="O7740" i="2" a="1"/>
  <c r="O7740" i="2" s="1"/>
  <c r="O7741" i="2" a="1"/>
  <c r="O7741" i="2"/>
  <c r="O7742" i="2" a="1"/>
  <c r="O7742" i="2"/>
  <c r="O7743" i="2" a="1"/>
  <c r="O7743" i="2"/>
  <c r="O7744" i="2" a="1"/>
  <c r="O7744" i="2"/>
  <c r="O7745" i="2" a="1"/>
  <c r="O7745" i="2"/>
  <c r="O7746" i="2" a="1"/>
  <c r="O7746" i="2" s="1"/>
  <c r="O7747" i="2" a="1"/>
  <c r="O7747" i="2"/>
  <c r="O7748" i="2" a="1"/>
  <c r="O7748" i="2" s="1"/>
  <c r="O7749" i="2" a="1"/>
  <c r="O7749" i="2" s="1"/>
  <c r="O7750" i="2" a="1"/>
  <c r="O7750" i="2"/>
  <c r="O7751" i="2" a="1"/>
  <c r="O7751" i="2"/>
  <c r="O7752" i="2" a="1"/>
  <c r="O7752" i="2"/>
  <c r="O7753" i="2" a="1"/>
  <c r="O7753" i="2"/>
  <c r="O7754" i="2" a="1"/>
  <c r="O7754" i="2" s="1"/>
  <c r="O7755" i="2" a="1"/>
  <c r="O7755" i="2"/>
  <c r="O7756" i="2" a="1"/>
  <c r="O7756" i="2" s="1"/>
  <c r="O7757" i="2" a="1"/>
  <c r="O7757" i="2" s="1"/>
  <c r="O7758" i="2" a="1"/>
  <c r="O7758" i="2" s="1"/>
  <c r="O7759" i="2" a="1"/>
  <c r="O7759" i="2"/>
  <c r="O7760" i="2" a="1"/>
  <c r="O7760" i="2"/>
  <c r="O7761" i="2" a="1"/>
  <c r="O7761" i="2"/>
  <c r="O7762" i="2" a="1"/>
  <c r="O7762" i="2" s="1"/>
  <c r="O7763" i="2" a="1"/>
  <c r="O7763" i="2"/>
  <c r="O7764" i="2" a="1"/>
  <c r="O7764" i="2" s="1"/>
  <c r="O7765" i="2" a="1"/>
  <c r="O7765" i="2" s="1"/>
  <c r="O7766" i="2" a="1"/>
  <c r="O7766" i="2" s="1"/>
  <c r="O7767" i="2" a="1"/>
  <c r="O7767" i="2" s="1"/>
  <c r="O7768" i="2" a="1"/>
  <c r="O7768" i="2"/>
  <c r="O7769" i="2" a="1"/>
  <c r="O7769" i="2"/>
  <c r="O7770" i="2" a="1"/>
  <c r="O7770" i="2" s="1"/>
  <c r="O7771" i="2" a="1"/>
  <c r="O7771" i="2"/>
  <c r="O7772" i="2" a="1"/>
  <c r="O7772" i="2" s="1"/>
  <c r="O7773" i="2" a="1"/>
  <c r="O7773" i="2"/>
  <c r="O7774" i="2" a="1"/>
  <c r="O7774" i="2" s="1"/>
  <c r="O7775" i="2" a="1"/>
  <c r="O7775" i="2" s="1"/>
  <c r="O7776" i="2" a="1"/>
  <c r="O7776" i="2" s="1"/>
  <c r="O7777" i="2" a="1"/>
  <c r="O7777" i="2"/>
  <c r="O7778" i="2" a="1"/>
  <c r="O7778" i="2" s="1"/>
  <c r="O7779" i="2" a="1"/>
  <c r="O7779" i="2"/>
  <c r="O7780" i="2" a="1"/>
  <c r="O7780" i="2" s="1"/>
  <c r="O7781" i="2" a="1"/>
  <c r="O7781" i="2"/>
  <c r="O7782" i="2" a="1"/>
  <c r="O7782" i="2"/>
  <c r="O7783" i="2" a="1"/>
  <c r="O7783" i="2" s="1"/>
  <c r="O7784" i="2" a="1"/>
  <c r="O7784" i="2" s="1"/>
  <c r="O7785" i="2" a="1"/>
  <c r="O7785" i="2" s="1"/>
  <c r="O7786" i="2" a="1"/>
  <c r="O7786" i="2" s="1"/>
  <c r="O7787" i="2" a="1"/>
  <c r="O7787" i="2"/>
  <c r="O7788" i="2" a="1"/>
  <c r="O7788" i="2" s="1"/>
  <c r="O7789" i="2" a="1"/>
  <c r="O7789" i="2"/>
  <c r="O7790" i="2" a="1"/>
  <c r="O7790" i="2"/>
  <c r="O7791" i="2" a="1"/>
  <c r="O7791" i="2"/>
  <c r="O7792" i="2" a="1"/>
  <c r="O7792" i="2" s="1"/>
  <c r="O7793" i="2" a="1"/>
  <c r="O7793" i="2" s="1"/>
  <c r="O7794" i="2" a="1"/>
  <c r="O7794" i="2" s="1"/>
  <c r="O7795" i="2" a="1"/>
  <c r="O7795" i="2"/>
  <c r="O7796" i="2" a="1"/>
  <c r="O7796" i="2" s="1"/>
  <c r="O7797" i="2" a="1"/>
  <c r="O7797" i="2"/>
  <c r="O7798" i="2" a="1"/>
  <c r="O7798" i="2"/>
  <c r="O7799" i="2" a="1"/>
  <c r="O7799" i="2"/>
  <c r="O7800" i="2" a="1"/>
  <c r="O7800" i="2"/>
  <c r="O7801" i="2" a="1"/>
  <c r="O7801" i="2" s="1"/>
  <c r="O7802" i="2" a="1"/>
  <c r="O7802" i="2" s="1"/>
  <c r="O7803" i="2" a="1"/>
  <c r="O7803" i="2"/>
  <c r="O7804" i="2" a="1"/>
  <c r="O7804" i="2" s="1"/>
  <c r="O7805" i="2" a="1"/>
  <c r="O7805" i="2"/>
  <c r="O7806" i="2" a="1"/>
  <c r="O7806" i="2"/>
  <c r="O7807" i="2" a="1"/>
  <c r="O7807" i="2"/>
  <c r="O7808" i="2" a="1"/>
  <c r="O7808" i="2"/>
  <c r="O7809" i="2" a="1"/>
  <c r="O7809" i="2"/>
  <c r="O7810" i="2" a="1"/>
  <c r="O7810" i="2" s="1"/>
  <c r="O7811" i="2" a="1"/>
  <c r="O7811" i="2"/>
  <c r="O7812" i="2" a="1"/>
  <c r="O7812" i="2" s="1"/>
  <c r="O7813" i="2" a="1"/>
  <c r="O7813" i="2" s="1"/>
  <c r="O7814" i="2" a="1"/>
  <c r="O7814" i="2"/>
  <c r="O7815" i="2" a="1"/>
  <c r="O7815" i="2"/>
  <c r="O7816" i="2" a="1"/>
  <c r="O7816" i="2"/>
  <c r="O7817" i="2" a="1"/>
  <c r="O7817" i="2"/>
  <c r="O7818" i="2" a="1"/>
  <c r="O7818" i="2" s="1"/>
  <c r="O7819" i="2" a="1"/>
  <c r="O7819" i="2" s="1"/>
  <c r="O7820" i="2" a="1"/>
  <c r="O7820" i="2" s="1"/>
  <c r="O7821" i="2" a="1"/>
  <c r="O7821" i="2"/>
  <c r="O7822" i="2" a="1"/>
  <c r="O7822" i="2"/>
  <c r="O7823" i="2" a="1"/>
  <c r="O7823" i="2"/>
  <c r="O7824" i="2" a="1"/>
  <c r="O7824" i="2"/>
  <c r="O7825" i="2" a="1"/>
  <c r="O7825" i="2"/>
  <c r="O7826" i="2" a="1"/>
  <c r="O7826" i="2" s="1"/>
  <c r="O7827" i="2" a="1"/>
  <c r="O7827" i="2" s="1"/>
  <c r="O7828" i="2" a="1"/>
  <c r="O7828" i="2" s="1"/>
  <c r="O7829" i="2" a="1"/>
  <c r="O7829" i="2"/>
  <c r="O7830" i="2" a="1"/>
  <c r="O7830" i="2" s="1"/>
  <c r="O7831" i="2" a="1"/>
  <c r="O7831" i="2" s="1"/>
  <c r="O7832" i="2" a="1"/>
  <c r="O7832" i="2" s="1"/>
  <c r="O7833" i="2" a="1"/>
  <c r="O7833" i="2"/>
  <c r="O7834" i="2" a="1"/>
  <c r="O7834" i="2" s="1"/>
  <c r="O7835" i="2" a="1"/>
  <c r="O7835" i="2" s="1"/>
  <c r="O7836" i="2" a="1"/>
  <c r="O7836" i="2" s="1"/>
  <c r="O7837" i="2" a="1"/>
  <c r="O7837" i="2"/>
  <c r="O7838" i="2" a="1"/>
  <c r="O7838" i="2"/>
  <c r="O7839" i="2" a="1"/>
  <c r="O7839" i="2"/>
  <c r="O7840" i="2" a="1"/>
  <c r="O7840" i="2"/>
  <c r="O7841" i="2" a="1"/>
  <c r="O7841" i="2"/>
  <c r="O7842" i="2" a="1"/>
  <c r="O7842" i="2" s="1"/>
  <c r="O7843" i="2" a="1"/>
  <c r="O7843" i="2" s="1"/>
  <c r="O7844" i="2" a="1"/>
  <c r="O7844" i="2" s="1"/>
  <c r="O7845" i="2" a="1"/>
  <c r="O7845" i="2"/>
  <c r="O7846" i="2" a="1"/>
  <c r="O7846" i="2"/>
  <c r="O7847" i="2" a="1"/>
  <c r="O7847" i="2"/>
  <c r="O7848" i="2" a="1"/>
  <c r="O7848" i="2"/>
  <c r="O7849" i="2" a="1"/>
  <c r="O7849" i="2" s="1"/>
  <c r="O7850" i="2" a="1"/>
  <c r="O7850" i="2" s="1"/>
  <c r="O7851" i="2" a="1"/>
  <c r="O7851" i="2" s="1"/>
  <c r="O7852" i="2" a="1"/>
  <c r="O7852" i="2" s="1"/>
  <c r="O7853" i="2" a="1"/>
  <c r="O7853" i="2"/>
  <c r="O7854" i="2" a="1"/>
  <c r="O7854" i="2"/>
  <c r="O7855" i="2" a="1"/>
  <c r="O7855" i="2"/>
  <c r="O7856" i="2" a="1"/>
  <c r="O7856" i="2"/>
  <c r="O7857" i="2" a="1"/>
  <c r="O7857" i="2"/>
  <c r="O7858" i="2" a="1"/>
  <c r="O7858" i="2" s="1"/>
  <c r="O7859" i="2" a="1"/>
  <c r="O7859" i="2" s="1"/>
  <c r="O7860" i="2" a="1"/>
  <c r="O7860" i="2" s="1"/>
  <c r="O7861" i="2" a="1"/>
  <c r="O7861" i="2" s="1"/>
  <c r="O7862" i="2" a="1"/>
  <c r="O7862" i="2" s="1"/>
  <c r="O7863" i="2" a="1"/>
  <c r="O7863" i="2"/>
  <c r="O7864" i="2" a="1"/>
  <c r="O7864" i="2"/>
  <c r="O7865" i="2" a="1"/>
  <c r="O7865" i="2"/>
  <c r="O7866" i="2" a="1"/>
  <c r="O7866" i="2" s="1"/>
  <c r="O7867" i="2" a="1"/>
  <c r="O7867" i="2" s="1"/>
  <c r="O7868" i="2" a="1"/>
  <c r="O7868" i="2" s="1"/>
  <c r="O7869" i="2" a="1"/>
  <c r="O7869" i="2"/>
  <c r="O7870" i="2" a="1"/>
  <c r="O7870" i="2"/>
  <c r="O7871" i="2" a="1"/>
  <c r="O7871" i="2"/>
  <c r="O7872" i="2" a="1"/>
  <c r="O7872" i="2"/>
  <c r="O7873" i="2" a="1"/>
  <c r="O7873" i="2"/>
  <c r="O7874" i="2" a="1"/>
  <c r="O7874" i="2" s="1"/>
  <c r="O7875" i="2" a="1"/>
  <c r="O7875" i="2" s="1"/>
  <c r="O7876" i="2" a="1"/>
  <c r="O7876" i="2" s="1"/>
  <c r="O7877" i="2" a="1"/>
  <c r="O7877" i="2"/>
  <c r="O7878" i="2" a="1"/>
  <c r="O7878" i="2"/>
  <c r="O7879" i="2" a="1"/>
  <c r="O7879" i="2" s="1"/>
  <c r="O7880" i="2" a="1"/>
  <c r="O7880" i="2" s="1"/>
  <c r="O7881" i="2" a="1"/>
  <c r="O7881" i="2" s="1"/>
  <c r="O7882" i="2" a="1"/>
  <c r="O7882" i="2" s="1"/>
  <c r="O7883" i="2" a="1"/>
  <c r="O7883" i="2" s="1"/>
  <c r="O7884" i="2" a="1"/>
  <c r="O7884" i="2" s="1"/>
  <c r="O7885" i="2" a="1"/>
  <c r="O7885" i="2"/>
  <c r="O7886" i="2" a="1"/>
  <c r="O7886" i="2"/>
  <c r="O7887" i="2" a="1"/>
  <c r="O7887" i="2"/>
  <c r="O7888" i="2" a="1"/>
  <c r="O7888" i="2"/>
  <c r="O7889" i="2" a="1"/>
  <c r="O7889" i="2"/>
  <c r="O7890" i="2" a="1"/>
  <c r="O7890" i="2" s="1"/>
  <c r="O7891" i="2" a="1"/>
  <c r="O7891" i="2" s="1"/>
  <c r="O7892" i="2" a="1"/>
  <c r="O7892" i="2" s="1"/>
  <c r="O7893" i="2" a="1"/>
  <c r="O7893" i="2"/>
  <c r="O7894" i="2" a="1"/>
  <c r="O7894" i="2"/>
  <c r="O7895" i="2" a="1"/>
  <c r="O7895" i="2"/>
  <c r="O7896" i="2" a="1"/>
  <c r="O7896" i="2"/>
  <c r="O7897" i="2" a="1"/>
  <c r="O7897" i="2"/>
  <c r="O7898" i="2" a="1"/>
  <c r="O7898" i="2" s="1"/>
  <c r="O7899" i="2" a="1"/>
  <c r="O7899" i="2" s="1"/>
  <c r="O7900" i="2" a="1"/>
  <c r="O7900" i="2" s="1"/>
  <c r="O7901" i="2" a="1"/>
  <c r="O7901" i="2"/>
  <c r="O7902" i="2" a="1"/>
  <c r="O7902" i="2"/>
  <c r="O7903" i="2" a="1"/>
  <c r="O7903" i="2"/>
  <c r="O7904" i="2" a="1"/>
  <c r="O7904" i="2"/>
  <c r="O7905" i="2" a="1"/>
  <c r="O7905" i="2"/>
  <c r="O7906" i="2" a="1"/>
  <c r="O7906" i="2" s="1"/>
  <c r="O7907" i="2" a="1"/>
  <c r="O7907" i="2" s="1"/>
  <c r="O7908" i="2" a="1"/>
  <c r="O7908" i="2" s="1"/>
  <c r="O7909" i="2" a="1"/>
  <c r="O7909" i="2" s="1"/>
  <c r="O7910" i="2" a="1"/>
  <c r="O7910" i="2" s="1"/>
  <c r="O7911" i="2" a="1"/>
  <c r="O7911" i="2" s="1"/>
  <c r="O7912" i="2" a="1"/>
  <c r="O7912" i="2"/>
  <c r="O7913" i="2" a="1"/>
  <c r="O7913" i="2"/>
  <c r="O7914" i="2" a="1"/>
  <c r="O7914" i="2" s="1"/>
  <c r="O7915" i="2" a="1"/>
  <c r="O7915" i="2" s="1"/>
  <c r="O7916" i="2" a="1"/>
  <c r="O7916" i="2" s="1"/>
  <c r="O7917" i="2" a="1"/>
  <c r="O7917" i="2"/>
  <c r="O7918" i="2" a="1"/>
  <c r="O7918" i="2"/>
  <c r="O7919" i="2" a="1"/>
  <c r="O7919" i="2"/>
  <c r="O7920" i="2" a="1"/>
  <c r="O7920" i="2"/>
  <c r="O7921" i="2" a="1"/>
  <c r="O7921" i="2"/>
  <c r="O7922" i="2" a="1"/>
  <c r="O7922" i="2" s="1"/>
  <c r="O7923" i="2" a="1"/>
  <c r="O7923" i="2" s="1"/>
  <c r="O7924" i="2" a="1"/>
  <c r="O7924" i="2" s="1"/>
  <c r="O7925" i="2" a="1"/>
  <c r="O7925" i="2"/>
  <c r="O7926" i="2" a="1"/>
  <c r="O7926" i="2"/>
  <c r="O7927" i="2" a="1"/>
  <c r="O7927" i="2"/>
  <c r="O7928" i="2" a="1"/>
  <c r="O7928" i="2" s="1"/>
  <c r="O7929" i="2" a="1"/>
  <c r="O7929" i="2" s="1"/>
  <c r="O7930" i="2" a="1"/>
  <c r="O7930" i="2" s="1"/>
  <c r="O7931" i="2" a="1"/>
  <c r="O7931" i="2" s="1"/>
  <c r="O7932" i="2" a="1"/>
  <c r="O7932" i="2" s="1"/>
  <c r="O7933" i="2" a="1"/>
  <c r="O7933" i="2"/>
  <c r="O7934" i="2" a="1"/>
  <c r="O7934" i="2"/>
  <c r="O7935" i="2" a="1"/>
  <c r="O7935" i="2"/>
  <c r="O7936" i="2" a="1"/>
  <c r="O7936" i="2"/>
  <c r="O7937" i="2" a="1"/>
  <c r="O7937" i="2"/>
  <c r="O7938" i="2" a="1"/>
  <c r="O7938" i="2" s="1"/>
  <c r="O7939" i="2" a="1"/>
  <c r="O7939" i="2" s="1"/>
  <c r="O7940" i="2" a="1"/>
  <c r="O7940" i="2" s="1"/>
  <c r="O7941" i="2" a="1"/>
  <c r="O7941" i="2" s="1"/>
  <c r="O7942" i="2" a="1"/>
  <c r="O7942" i="2"/>
  <c r="O7943" i="2" a="1"/>
  <c r="O7943" i="2"/>
  <c r="O7944" i="2" a="1"/>
  <c r="O7944" i="2"/>
  <c r="O7945" i="2" a="1"/>
  <c r="O7945" i="2"/>
  <c r="O7946" i="2" a="1"/>
  <c r="O7946" i="2" s="1"/>
  <c r="O7947" i="2" a="1"/>
  <c r="O7947" i="2" s="1"/>
  <c r="O7948" i="2" a="1"/>
  <c r="O7948" i="2" s="1"/>
  <c r="O7949" i="2" a="1"/>
  <c r="O7949" i="2"/>
  <c r="O7950" i="2" a="1"/>
  <c r="O7950" i="2"/>
  <c r="O7951" i="2" a="1"/>
  <c r="O7951" i="2"/>
  <c r="O7952" i="2" a="1"/>
  <c r="O7952" i="2"/>
  <c r="O7953" i="2" a="1"/>
  <c r="O7953" i="2"/>
  <c r="O7954" i="2" a="1"/>
  <c r="O7954" i="2" s="1"/>
  <c r="O7955" i="2" a="1"/>
  <c r="O7955" i="2" s="1"/>
  <c r="O7956" i="2" a="1"/>
  <c r="O7956" i="2" s="1"/>
  <c r="O7957" i="2" a="1"/>
  <c r="O7957" i="2"/>
  <c r="O7958" i="2" a="1"/>
  <c r="O7958" i="2" s="1"/>
  <c r="O7959" i="2" a="1"/>
  <c r="O7959" i="2" s="1"/>
  <c r="O7960" i="2" a="1"/>
  <c r="O7960" i="2" s="1"/>
  <c r="O7961" i="2" a="1"/>
  <c r="O7961" i="2"/>
  <c r="O7962" i="2" a="1"/>
  <c r="O7962" i="2" s="1"/>
  <c r="O7963" i="2" a="1"/>
  <c r="O7963" i="2" s="1"/>
  <c r="O7964" i="2" a="1"/>
  <c r="O7964" i="2" s="1"/>
  <c r="O7965" i="2" a="1"/>
  <c r="O7965" i="2"/>
  <c r="O7966" i="2" a="1"/>
  <c r="O7966" i="2"/>
  <c r="O7967" i="2" a="1"/>
  <c r="O7967" i="2"/>
  <c r="O7968" i="2" a="1"/>
  <c r="O7968" i="2"/>
  <c r="O7969" i="2" a="1"/>
  <c r="O7969" i="2"/>
  <c r="O7970" i="2" a="1"/>
  <c r="O7970" i="2" s="1"/>
  <c r="O7971" i="2" a="1"/>
  <c r="O7971" i="2" s="1"/>
  <c r="O7972" i="2" a="1"/>
  <c r="O7972" i="2" s="1"/>
  <c r="O7973" i="2" a="1"/>
  <c r="O7973" i="2"/>
  <c r="O7974" i="2" a="1"/>
  <c r="O7974" i="2"/>
  <c r="O7975" i="2" a="1"/>
  <c r="O7975" i="2"/>
  <c r="O7976" i="2" a="1"/>
  <c r="O7976" i="2"/>
  <c r="O7977" i="2" a="1"/>
  <c r="O7977" i="2" s="1"/>
  <c r="O7978" i="2" a="1"/>
  <c r="O7978" i="2" s="1"/>
  <c r="O7979" i="2" a="1"/>
  <c r="O7979" i="2" s="1"/>
  <c r="O7980" i="2" a="1"/>
  <c r="O7980" i="2" s="1"/>
  <c r="O7981" i="2" a="1"/>
  <c r="O7981" i="2"/>
  <c r="O7982" i="2" a="1"/>
  <c r="O7982" i="2"/>
  <c r="O7983" i="2" a="1"/>
  <c r="O7983" i="2"/>
  <c r="O7984" i="2" a="1"/>
  <c r="O7984" i="2"/>
  <c r="O7985" i="2" a="1"/>
  <c r="O7985" i="2"/>
  <c r="O7986" i="2" a="1"/>
  <c r="O7986" i="2" s="1"/>
  <c r="O7987" i="2" a="1"/>
  <c r="O7987" i="2" s="1"/>
  <c r="O7988" i="2" a="1"/>
  <c r="O7988" i="2" s="1"/>
  <c r="O7989" i="2" a="1"/>
  <c r="O7989" i="2" s="1"/>
  <c r="O7990" i="2" a="1"/>
  <c r="O7990" i="2" s="1"/>
  <c r="O7991" i="2" a="1"/>
  <c r="O7991" i="2"/>
  <c r="O7992" i="2" a="1"/>
  <c r="O7992" i="2"/>
  <c r="O7993" i="2" a="1"/>
  <c r="O7993" i="2"/>
  <c r="O7994" i="2" a="1"/>
  <c r="O7994" i="2" s="1"/>
  <c r="O7995" i="2" a="1"/>
  <c r="O7995" i="2" s="1"/>
  <c r="O7996" i="2" a="1"/>
  <c r="O7996" i="2" s="1"/>
  <c r="O7997" i="2" a="1"/>
  <c r="O7997" i="2"/>
  <c r="O7998" i="2" a="1"/>
  <c r="O7998" i="2"/>
  <c r="O7999" i="2" a="1"/>
  <c r="O7999" i="2"/>
  <c r="O8000" i="2" a="1"/>
  <c r="O8000" i="2"/>
  <c r="O8001" i="2" a="1"/>
  <c r="O8001" i="2"/>
  <c r="O8002" i="2" a="1"/>
  <c r="O8002" i="2" s="1"/>
  <c r="O8003" i="2" a="1"/>
  <c r="O8003" i="2" s="1"/>
  <c r="O8004" i="2" a="1"/>
  <c r="O8004" i="2" s="1"/>
  <c r="O8005" i="2" a="1"/>
  <c r="O8005" i="2"/>
  <c r="O8006" i="2" a="1"/>
  <c r="O8006" i="2"/>
  <c r="O8007" i="2" a="1"/>
  <c r="O8007" i="2" s="1"/>
  <c r="O8008" i="2" a="1"/>
  <c r="O8008" i="2" s="1"/>
  <c r="O8009" i="2" a="1"/>
  <c r="O8009" i="2" s="1"/>
  <c r="O8010" i="2" a="1"/>
  <c r="O8010" i="2" s="1"/>
  <c r="O8011" i="2" a="1"/>
  <c r="O8011" i="2" s="1"/>
  <c r="O8012" i="2" a="1"/>
  <c r="O8012" i="2" s="1"/>
  <c r="O8013" i="2" a="1"/>
  <c r="O8013" i="2"/>
  <c r="O8014" i="2" a="1"/>
  <c r="O8014" i="2"/>
  <c r="O8015" i="2" a="1"/>
  <c r="O8015" i="2"/>
  <c r="O8016" i="2" a="1"/>
  <c r="O8016" i="2"/>
  <c r="O8017" i="2" a="1"/>
  <c r="O8017" i="2"/>
  <c r="O8018" i="2" a="1"/>
  <c r="O8018" i="2" s="1"/>
  <c r="O8019" i="2" a="1"/>
  <c r="O8019" i="2" s="1"/>
  <c r="O8020" i="2" a="1"/>
  <c r="O8020" i="2" s="1"/>
  <c r="O8021" i="2" a="1"/>
  <c r="O8021" i="2"/>
  <c r="O8022" i="2" a="1"/>
  <c r="O8022" i="2"/>
  <c r="O8023" i="2" a="1"/>
  <c r="O8023" i="2"/>
  <c r="O8024" i="2" a="1"/>
  <c r="O8024" i="2"/>
  <c r="O8025" i="2" a="1"/>
  <c r="O8025" i="2"/>
  <c r="O8026" i="2" a="1"/>
  <c r="O8026" i="2" s="1"/>
  <c r="O8027" i="2" a="1"/>
  <c r="O8027" i="2" s="1"/>
  <c r="O8028" i="2" a="1"/>
  <c r="O8028" i="2" s="1"/>
  <c r="O8029" i="2" a="1"/>
  <c r="O8029" i="2"/>
  <c r="O8030" i="2" a="1"/>
  <c r="O8030" i="2"/>
  <c r="O8031" i="2" a="1"/>
  <c r="O8031" i="2"/>
  <c r="O8032" i="2" a="1"/>
  <c r="O8032" i="2"/>
  <c r="O8033" i="2" a="1"/>
  <c r="O8033" i="2"/>
  <c r="O8034" i="2" a="1"/>
  <c r="O8034" i="2" s="1"/>
  <c r="O8035" i="2" a="1"/>
  <c r="O8035" i="2" s="1"/>
  <c r="O8036" i="2" a="1"/>
  <c r="O8036" i="2" s="1"/>
  <c r="O8037" i="2" a="1"/>
  <c r="O8037" i="2" s="1"/>
  <c r="O8038" i="2" a="1"/>
  <c r="O8038" i="2" s="1"/>
  <c r="O8039" i="2" a="1"/>
  <c r="O8039" i="2" s="1"/>
  <c r="O8040" i="2" a="1"/>
  <c r="O8040" i="2"/>
  <c r="O8041" i="2" a="1"/>
  <c r="O8041" i="2"/>
  <c r="O8042" i="2" a="1"/>
  <c r="O8042" i="2" s="1"/>
  <c r="O8043" i="2" a="1"/>
  <c r="O8043" i="2" s="1"/>
  <c r="O8044" i="2" a="1"/>
  <c r="O8044" i="2" s="1"/>
  <c r="O8045" i="2" a="1"/>
  <c r="O8045" i="2"/>
  <c r="O8046" i="2" a="1"/>
  <c r="O8046" i="2"/>
  <c r="O8047" i="2" a="1"/>
  <c r="O8047" i="2"/>
  <c r="O8048" i="2" a="1"/>
  <c r="O8048" i="2"/>
  <c r="O8049" i="2" a="1"/>
  <c r="O8049" i="2"/>
  <c r="O8050" i="2" a="1"/>
  <c r="O8050" i="2" s="1"/>
  <c r="O8051" i="2" a="1"/>
  <c r="O8051" i="2" s="1"/>
  <c r="O8052" i="2" a="1"/>
  <c r="O8052" i="2" s="1"/>
  <c r="O8053" i="2" a="1"/>
  <c r="O8053" i="2"/>
  <c r="O8054" i="2" a="1"/>
  <c r="O8054" i="2"/>
  <c r="O8055" i="2" a="1"/>
  <c r="O8055" i="2"/>
  <c r="O8056" i="2" a="1"/>
  <c r="O8056" i="2" s="1"/>
  <c r="O8057" i="2" a="1"/>
  <c r="O8057" i="2" s="1"/>
  <c r="O8058" i="2" a="1"/>
  <c r="O8058" i="2" s="1"/>
  <c r="O8059" i="2" a="1"/>
  <c r="O8059" i="2" s="1"/>
  <c r="O8060" i="2" a="1"/>
  <c r="O8060" i="2" s="1"/>
  <c r="O8061" i="2" a="1"/>
  <c r="O8061" i="2"/>
  <c r="O8062" i="2" a="1"/>
  <c r="O8062" i="2"/>
  <c r="O8063" i="2" a="1"/>
  <c r="O8063" i="2"/>
  <c r="O8064" i="2" a="1"/>
  <c r="O8064" i="2"/>
  <c r="O8065" i="2" a="1"/>
  <c r="O8065" i="2"/>
  <c r="O8066" i="2" a="1"/>
  <c r="O8066" i="2" s="1"/>
  <c r="O8067" i="2" a="1"/>
  <c r="O8067" i="2" s="1"/>
  <c r="O8068" i="2" a="1"/>
  <c r="O8068" i="2" s="1"/>
  <c r="O8069" i="2" a="1"/>
  <c r="O8069" i="2" s="1"/>
  <c r="O8070" i="2" a="1"/>
  <c r="O8070" i="2"/>
  <c r="O8071" i="2" a="1"/>
  <c r="O8071" i="2"/>
  <c r="O8072" i="2" a="1"/>
  <c r="O8072" i="2"/>
  <c r="O8073" i="2" a="1"/>
  <c r="O8073" i="2"/>
  <c r="O8074" i="2" a="1"/>
  <c r="O8074" i="2" s="1"/>
  <c r="O8075" i="2" a="1"/>
  <c r="O8075" i="2" s="1"/>
  <c r="O8076" i="2" a="1"/>
  <c r="O8076" i="2" s="1"/>
  <c r="O8077" i="2" a="1"/>
  <c r="O8077" i="2"/>
  <c r="O8078" i="2" a="1"/>
  <c r="O8078" i="2"/>
  <c r="O8079" i="2" a="1"/>
  <c r="O8079" i="2"/>
  <c r="O8080" i="2" a="1"/>
  <c r="O8080" i="2"/>
  <c r="O8081" i="2" a="1"/>
  <c r="O8081" i="2"/>
  <c r="O8082" i="2" a="1"/>
  <c r="O8082" i="2" s="1"/>
  <c r="O8083" i="2" a="1"/>
  <c r="O8083" i="2" s="1"/>
  <c r="O8084" i="2" a="1"/>
  <c r="O8084" i="2" s="1"/>
  <c r="O8085" i="2" a="1"/>
  <c r="O8085" i="2"/>
  <c r="O8086" i="2" a="1"/>
  <c r="O8086" i="2" s="1"/>
  <c r="O8087" i="2" a="1"/>
  <c r="O8087" i="2" s="1"/>
  <c r="O8088" i="2" a="1"/>
  <c r="O8088" i="2" s="1"/>
  <c r="O8089" i="2" a="1"/>
  <c r="O8089" i="2"/>
  <c r="O8090" i="2" a="1"/>
  <c r="O8090" i="2" s="1"/>
  <c r="O8091" i="2" a="1"/>
  <c r="O8091" i="2" s="1"/>
  <c r="O8092" i="2" a="1"/>
  <c r="O8092" i="2" s="1"/>
  <c r="O8093" i="2" a="1"/>
  <c r="O8093" i="2"/>
  <c r="O8094" i="2" a="1"/>
  <c r="O8094" i="2"/>
  <c r="O8095" i="2" a="1"/>
  <c r="O8095" i="2"/>
  <c r="O8096" i="2" a="1"/>
  <c r="O8096" i="2"/>
  <c r="O8097" i="2" a="1"/>
  <c r="O8097" i="2"/>
  <c r="O8098" i="2" a="1"/>
  <c r="O8098" i="2" s="1"/>
  <c r="O8099" i="2" a="1"/>
  <c r="O8099" i="2" s="1"/>
  <c r="O8100" i="2" a="1"/>
  <c r="O8100" i="2" s="1"/>
  <c r="O8101" i="2" a="1"/>
  <c r="O8101" i="2"/>
  <c r="O8102" i="2" a="1"/>
  <c r="O8102" i="2"/>
  <c r="O8103" i="2" a="1"/>
  <c r="O8103" i="2"/>
  <c r="O8104" i="2" a="1"/>
  <c r="O8104" i="2"/>
  <c r="O8105" i="2" a="1"/>
  <c r="O8105" i="2" s="1"/>
  <c r="O8106" i="2" a="1"/>
  <c r="O8106" i="2" s="1"/>
  <c r="O8107" i="2" a="1"/>
  <c r="O8107" i="2" s="1"/>
  <c r="O8108" i="2" a="1"/>
  <c r="O8108" i="2" s="1"/>
  <c r="O8109" i="2" a="1"/>
  <c r="O8109" i="2"/>
  <c r="O8110" i="2" a="1"/>
  <c r="O8110" i="2"/>
  <c r="O8111" i="2" a="1"/>
  <c r="O8111" i="2"/>
  <c r="O8112" i="2" a="1"/>
  <c r="O8112" i="2"/>
  <c r="O8113" i="2" a="1"/>
  <c r="O8113" i="2"/>
  <c r="O8114" i="2" a="1"/>
  <c r="O8114" i="2" s="1"/>
  <c r="O8115" i="2" a="1"/>
  <c r="O8115" i="2" s="1"/>
  <c r="O8116" i="2" a="1"/>
  <c r="O8116" i="2" s="1"/>
  <c r="O8117" i="2" a="1"/>
  <c r="O8117" i="2" s="1"/>
  <c r="O8118" i="2" a="1"/>
  <c r="O8118" i="2" s="1"/>
  <c r="O8119" i="2" a="1"/>
  <c r="O8119" i="2"/>
  <c r="O8120" i="2" a="1"/>
  <c r="O8120" i="2"/>
  <c r="O8121" i="2" a="1"/>
  <c r="O8121" i="2"/>
  <c r="O8122" i="2" a="1"/>
  <c r="O8122" i="2" s="1"/>
  <c r="O8123" i="2" a="1"/>
  <c r="O8123" i="2" s="1"/>
  <c r="O8124" i="2" a="1"/>
  <c r="O8124" i="2" s="1"/>
  <c r="O8125" i="2" a="1"/>
  <c r="O8125" i="2"/>
  <c r="O8126" i="2" a="1"/>
  <c r="O8126" i="2"/>
  <c r="O8127" i="2" a="1"/>
  <c r="O8127" i="2"/>
  <c r="O8128" i="2" a="1"/>
  <c r="O8128" i="2"/>
  <c r="O8129" i="2" a="1"/>
  <c r="O8129" i="2"/>
  <c r="O8130" i="2" a="1"/>
  <c r="O8130" i="2" s="1"/>
  <c r="O8131" i="2" a="1"/>
  <c r="O8131" i="2" s="1"/>
  <c r="O8132" i="2" a="1"/>
  <c r="O8132" i="2" s="1"/>
  <c r="O8133" i="2" a="1"/>
  <c r="O8133" i="2"/>
  <c r="O8134" i="2" a="1"/>
  <c r="O8134" i="2"/>
  <c r="O8135" i="2" a="1"/>
  <c r="O8135" i="2" s="1"/>
  <c r="O8136" i="2" a="1"/>
  <c r="O8136" i="2" s="1"/>
  <c r="O8137" i="2" a="1"/>
  <c r="O8137" i="2" s="1"/>
  <c r="O8138" i="2" a="1"/>
  <c r="O8138" i="2" s="1"/>
  <c r="O8139" i="2" a="1"/>
  <c r="O8139" i="2" s="1"/>
  <c r="O8140" i="2" a="1"/>
  <c r="O8140" i="2" s="1"/>
  <c r="O8141" i="2" a="1"/>
  <c r="O8141" i="2"/>
  <c r="O8142" i="2" a="1"/>
  <c r="O8142" i="2"/>
  <c r="O8143" i="2" a="1"/>
  <c r="O8143" i="2"/>
  <c r="O8144" i="2" a="1"/>
  <c r="O8144" i="2"/>
  <c r="O8145" i="2" a="1"/>
  <c r="O8145" i="2"/>
  <c r="O8146" i="2" a="1"/>
  <c r="O8146" i="2" s="1"/>
  <c r="O8147" i="2" a="1"/>
  <c r="O8147" i="2" s="1"/>
  <c r="O8148" i="2" a="1"/>
  <c r="O8148" i="2" s="1"/>
  <c r="O8149" i="2" a="1"/>
  <c r="O8149" i="2"/>
  <c r="O8150" i="2" a="1"/>
  <c r="O8150" i="2"/>
  <c r="O8151" i="2" a="1"/>
  <c r="O8151" i="2"/>
  <c r="O8152" i="2" a="1"/>
  <c r="O8152" i="2"/>
  <c r="O8153" i="2" a="1"/>
  <c r="O8153" i="2"/>
  <c r="O8154" i="2" a="1"/>
  <c r="O8154" i="2" s="1"/>
  <c r="O8155" i="2" a="1"/>
  <c r="O8155" i="2" s="1"/>
  <c r="O8156" i="2" a="1"/>
  <c r="O8156" i="2" s="1"/>
  <c r="O8157" i="2" a="1"/>
  <c r="O8157" i="2"/>
  <c r="O8158" i="2" a="1"/>
  <c r="O8158" i="2"/>
  <c r="O8159" i="2" a="1"/>
  <c r="O8159" i="2"/>
  <c r="O8160" i="2" a="1"/>
  <c r="O8160" i="2"/>
  <c r="O8161" i="2" a="1"/>
  <c r="O8161" i="2"/>
  <c r="O8162" i="2" a="1"/>
  <c r="O8162" i="2" s="1"/>
  <c r="O8163" i="2" a="1"/>
  <c r="O8163" i="2" s="1"/>
  <c r="O8164" i="2" a="1"/>
  <c r="O8164" i="2" s="1"/>
  <c r="O8165" i="2" a="1"/>
  <c r="O8165" i="2" s="1"/>
  <c r="O8166" i="2" a="1"/>
  <c r="O8166" i="2" s="1"/>
  <c r="O8167" i="2" a="1"/>
  <c r="O8167" i="2" s="1"/>
  <c r="O8168" i="2" a="1"/>
  <c r="O8168" i="2"/>
  <c r="O8169" i="2" a="1"/>
  <c r="O8169" i="2"/>
  <c r="O8170" i="2" a="1"/>
  <c r="O8170" i="2" s="1"/>
  <c r="O8171" i="2" a="1"/>
  <c r="O8171" i="2" s="1"/>
  <c r="O8172" i="2" a="1"/>
  <c r="O8172" i="2" s="1"/>
  <c r="O8173" i="2" a="1"/>
  <c r="O8173" i="2"/>
  <c r="O8174" i="2" a="1"/>
  <c r="O8174" i="2"/>
  <c r="O8175" i="2" a="1"/>
  <c r="O8175" i="2"/>
  <c r="O8176" i="2" a="1"/>
  <c r="O8176" i="2"/>
  <c r="O8177" i="2" a="1"/>
  <c r="O8177" i="2"/>
  <c r="O8178" i="2" a="1"/>
  <c r="O8178" i="2" s="1"/>
  <c r="O8179" i="2" a="1"/>
  <c r="O8179" i="2" s="1"/>
  <c r="O8180" i="2" a="1"/>
  <c r="O8180" i="2" s="1"/>
  <c r="O8181" i="2" a="1"/>
  <c r="O8181" i="2"/>
  <c r="O8182" i="2" a="1"/>
  <c r="O8182" i="2"/>
  <c r="O8183" i="2" a="1"/>
  <c r="O8183" i="2"/>
  <c r="O8184" i="2" a="1"/>
  <c r="O8184" i="2" s="1"/>
  <c r="O8185" i="2" a="1"/>
  <c r="O8185" i="2" s="1"/>
  <c r="O8186" i="2" a="1"/>
  <c r="O8186" i="2" s="1"/>
  <c r="O8187" i="2" a="1"/>
  <c r="O8187" i="2" s="1"/>
  <c r="O8188" i="2" a="1"/>
  <c r="O8188" i="2" s="1"/>
  <c r="O8189" i="2" a="1"/>
  <c r="O8189" i="2"/>
  <c r="O8190" i="2" a="1"/>
  <c r="O8190" i="2"/>
  <c r="O8191" i="2" a="1"/>
  <c r="O8191" i="2"/>
  <c r="O8192" i="2" a="1"/>
  <c r="O8192" i="2"/>
  <c r="O8193" i="2" a="1"/>
  <c r="O8193" i="2"/>
  <c r="O8194" i="2" a="1"/>
  <c r="O8194" i="2" s="1"/>
  <c r="O8195" i="2" a="1"/>
  <c r="O8195" i="2" s="1"/>
  <c r="O8196" i="2" a="1"/>
  <c r="O8196" i="2" s="1"/>
  <c r="O8197" i="2" a="1"/>
  <c r="O8197" i="2" s="1"/>
  <c r="O8198" i="2" a="1"/>
  <c r="O8198" i="2"/>
  <c r="O8199" i="2" a="1"/>
  <c r="O8199" i="2"/>
  <c r="O8200" i="2" a="1"/>
  <c r="O8200" i="2"/>
  <c r="O8201" i="2" a="1"/>
  <c r="O8201" i="2"/>
  <c r="O8202" i="2" a="1"/>
  <c r="O8202" i="2" s="1"/>
  <c r="O8203" i="2" a="1"/>
  <c r="O8203" i="2" s="1"/>
  <c r="O8204" i="2" a="1"/>
  <c r="O8204" i="2" s="1"/>
  <c r="O8205" i="2" a="1"/>
  <c r="O8205" i="2"/>
  <c r="O8206" i="2" a="1"/>
  <c r="O8206" i="2"/>
  <c r="O8207" i="2" a="1"/>
  <c r="O8207" i="2"/>
  <c r="O8208" i="2" a="1"/>
  <c r="O8208" i="2"/>
  <c r="O8209" i="2" a="1"/>
  <c r="O8209" i="2"/>
  <c r="O8210" i="2" a="1"/>
  <c r="O8210" i="2" s="1"/>
  <c r="O8211" i="2" a="1"/>
  <c r="O8211" i="2" s="1"/>
  <c r="O8212" i="2" a="1"/>
  <c r="O8212" i="2" s="1"/>
  <c r="O8213" i="2" a="1"/>
  <c r="O8213" i="2"/>
  <c r="O8214" i="2" a="1"/>
  <c r="O8214" i="2" s="1"/>
  <c r="O8215" i="2" a="1"/>
  <c r="O8215" i="2" s="1"/>
  <c r="O8216" i="2" a="1"/>
  <c r="O8216" i="2" s="1"/>
  <c r="O8217" i="2" a="1"/>
  <c r="O8217" i="2"/>
  <c r="O8218" i="2" a="1"/>
  <c r="O8218" i="2" s="1"/>
  <c r="O8219" i="2" a="1"/>
  <c r="O8219" i="2" s="1"/>
  <c r="O8220" i="2" a="1"/>
  <c r="O8220" i="2" s="1"/>
  <c r="O8221" i="2" a="1"/>
  <c r="O8221" i="2"/>
  <c r="O8222" i="2" a="1"/>
  <c r="O8222" i="2"/>
  <c r="O8223" i="2" a="1"/>
  <c r="O8223" i="2"/>
  <c r="O8224" i="2" a="1"/>
  <c r="O8224" i="2"/>
  <c r="O8225" i="2" a="1"/>
  <c r="O8225" i="2"/>
  <c r="O8226" i="2" a="1"/>
  <c r="O8226" i="2" s="1"/>
  <c r="O8227" i="2" a="1"/>
  <c r="O8227" i="2" s="1"/>
  <c r="O8228" i="2" a="1"/>
  <c r="O8228" i="2" s="1"/>
  <c r="O8229" i="2" a="1"/>
  <c r="O8229" i="2"/>
  <c r="O8230" i="2" a="1"/>
  <c r="O8230" i="2"/>
  <c r="O8231" i="2" a="1"/>
  <c r="O8231" i="2"/>
  <c r="O8232" i="2" a="1"/>
  <c r="O8232" i="2"/>
  <c r="O8233" i="2" a="1"/>
  <c r="O8233" i="2" s="1"/>
  <c r="O8234" i="2" a="1"/>
  <c r="O8234" i="2" s="1"/>
  <c r="O8235" i="2" a="1"/>
  <c r="O8235" i="2" s="1"/>
  <c r="O8236" i="2" a="1"/>
  <c r="O8236" i="2" s="1"/>
  <c r="O8237" i="2" a="1"/>
  <c r="O8237" i="2"/>
  <c r="O8238" i="2" a="1"/>
  <c r="O8238" i="2"/>
  <c r="O8239" i="2" a="1"/>
  <c r="O8239" i="2"/>
  <c r="O8240" i="2" a="1"/>
  <c r="O8240" i="2"/>
  <c r="O8241" i="2" a="1"/>
  <c r="O8241" i="2"/>
  <c r="O8242" i="2" a="1"/>
  <c r="O8242" i="2" s="1"/>
  <c r="O8243" i="2" a="1"/>
  <c r="O8243" i="2" s="1"/>
  <c r="O8244" i="2" a="1"/>
  <c r="O8244" i="2" s="1"/>
  <c r="O8245" i="2" a="1"/>
  <c r="O8245" i="2" s="1"/>
  <c r="O8246" i="2" a="1"/>
  <c r="O8246" i="2" s="1"/>
  <c r="O8247" i="2" a="1"/>
  <c r="O8247" i="2"/>
  <c r="O8248" i="2" a="1"/>
  <c r="O8248" i="2"/>
  <c r="O8249" i="2" a="1"/>
  <c r="O8249" i="2"/>
  <c r="O8250" i="2" a="1"/>
  <c r="O8250" i="2" s="1"/>
  <c r="O8251" i="2" a="1"/>
  <c r="O8251" i="2" s="1"/>
  <c r="O8252" i="2" a="1"/>
  <c r="O8252" i="2" s="1"/>
  <c r="O8253" i="2" a="1"/>
  <c r="O8253" i="2"/>
  <c r="O8254" i="2" a="1"/>
  <c r="O8254" i="2"/>
  <c r="O8255" i="2" a="1"/>
  <c r="O8255" i="2"/>
  <c r="O8256" i="2" a="1"/>
  <c r="O8256" i="2"/>
  <c r="O8257" i="2" a="1"/>
  <c r="O8257" i="2"/>
  <c r="O8258" i="2" a="1"/>
  <c r="O8258" i="2" s="1"/>
  <c r="O8259" i="2" a="1"/>
  <c r="O8259" i="2" s="1"/>
  <c r="O8260" i="2" a="1"/>
  <c r="O8260" i="2" s="1"/>
  <c r="O8261" i="2" a="1"/>
  <c r="O8261" i="2"/>
  <c r="O8262" i="2" a="1"/>
  <c r="O8262" i="2"/>
  <c r="O8263" i="2" a="1"/>
  <c r="O8263" i="2" s="1"/>
  <c r="O8264" i="2" a="1"/>
  <c r="O8264" i="2" s="1"/>
  <c r="O8265" i="2" a="1"/>
  <c r="O8265" i="2" s="1"/>
  <c r="O8266" i="2" a="1"/>
  <c r="O8266" i="2" s="1"/>
  <c r="O8267" i="2" a="1"/>
  <c r="O8267" i="2" s="1"/>
  <c r="O8268" i="2" a="1"/>
  <c r="O8268" i="2" s="1"/>
  <c r="O8269" i="2" a="1"/>
  <c r="O8269" i="2"/>
  <c r="O8270" i="2" a="1"/>
  <c r="O8270" i="2"/>
  <c r="O8271" i="2" a="1"/>
  <c r="O8271" i="2"/>
  <c r="O8272" i="2" a="1"/>
  <c r="O8272" i="2"/>
  <c r="O8273" i="2" a="1"/>
  <c r="O8273" i="2"/>
  <c r="O8274" i="2" a="1"/>
  <c r="O8274" i="2" s="1"/>
  <c r="O8275" i="2" a="1"/>
  <c r="O8275" i="2" s="1"/>
  <c r="O8276" i="2" a="1"/>
  <c r="O8276" i="2" s="1"/>
  <c r="O8277" i="2" a="1"/>
  <c r="O8277" i="2"/>
  <c r="O8278" i="2" a="1"/>
  <c r="O8278" i="2"/>
  <c r="O8279" i="2" a="1"/>
  <c r="O8279" i="2"/>
  <c r="O8280" i="2" a="1"/>
  <c r="O8280" i="2"/>
  <c r="O8281" i="2" a="1"/>
  <c r="O8281" i="2"/>
  <c r="O8282" i="2" a="1"/>
  <c r="O8282" i="2" s="1"/>
  <c r="O8283" i="2" a="1"/>
  <c r="O8283" i="2" s="1"/>
  <c r="O8284" i="2" a="1"/>
  <c r="O8284" i="2" s="1"/>
  <c r="O8285" i="2" a="1"/>
  <c r="O8285" i="2"/>
  <c r="O8286" i="2" a="1"/>
  <c r="O8286" i="2"/>
  <c r="O8287" i="2" a="1"/>
  <c r="O8287" i="2"/>
  <c r="O8288" i="2" a="1"/>
  <c r="O8288" i="2"/>
  <c r="O8289" i="2" a="1"/>
  <c r="O8289" i="2"/>
  <c r="O8290" i="2" a="1"/>
  <c r="O8290" i="2" s="1"/>
  <c r="O8291" i="2" a="1"/>
  <c r="O8291" i="2" s="1"/>
  <c r="O8292" i="2" a="1"/>
  <c r="O8292" i="2" s="1"/>
  <c r="O8293" i="2" a="1"/>
  <c r="O8293" i="2" s="1"/>
  <c r="O8294" i="2" a="1"/>
  <c r="O8294" i="2" s="1"/>
  <c r="O8295" i="2" a="1"/>
  <c r="O8295" i="2" s="1"/>
  <c r="O8296" i="2" a="1"/>
  <c r="O8296" i="2"/>
  <c r="O8297" i="2" a="1"/>
  <c r="O8297" i="2"/>
  <c r="O8298" i="2" a="1"/>
  <c r="O8298" i="2" s="1"/>
  <c r="O8299" i="2" a="1"/>
  <c r="O8299" i="2" s="1"/>
  <c r="O8300" i="2" a="1"/>
  <c r="O8300" i="2" s="1"/>
  <c r="O8301" i="2" a="1"/>
  <c r="O8301" i="2"/>
  <c r="O8302" i="2" a="1"/>
  <c r="O8302" i="2"/>
  <c r="O8303" i="2" a="1"/>
  <c r="O8303" i="2"/>
  <c r="O8304" i="2" a="1"/>
  <c r="O8304" i="2"/>
  <c r="O8305" i="2" a="1"/>
  <c r="O8305" i="2"/>
  <c r="O8306" i="2" a="1"/>
  <c r="O8306" i="2" s="1"/>
  <c r="O8307" i="2" a="1"/>
  <c r="O8307" i="2" s="1"/>
  <c r="O8308" i="2" a="1"/>
  <c r="O8308" i="2" s="1"/>
  <c r="O8309" i="2" a="1"/>
  <c r="O8309" i="2"/>
  <c r="O8310" i="2" a="1"/>
  <c r="O8310" i="2"/>
  <c r="O8311" i="2" a="1"/>
  <c r="O8311" i="2"/>
  <c r="O8312" i="2" a="1"/>
  <c r="O8312" i="2" s="1"/>
  <c r="O8313" i="2" a="1"/>
  <c r="O8313" i="2" s="1"/>
  <c r="O8314" i="2" a="1"/>
  <c r="O8314" i="2" s="1"/>
  <c r="O8315" i="2" a="1"/>
  <c r="O8315" i="2" s="1"/>
  <c r="O8316" i="2" a="1"/>
  <c r="O8316" i="2" s="1"/>
  <c r="O8317" i="2" a="1"/>
  <c r="O8317" i="2"/>
  <c r="O8318" i="2" a="1"/>
  <c r="O8318" i="2"/>
  <c r="O8319" i="2" a="1"/>
  <c r="O8319" i="2"/>
  <c r="O8320" i="2" a="1"/>
  <c r="O8320" i="2"/>
  <c r="O8321" i="2" a="1"/>
  <c r="O8321" i="2"/>
  <c r="O8322" i="2" a="1"/>
  <c r="O8322" i="2" s="1"/>
  <c r="O8323" i="2" a="1"/>
  <c r="O8323" i="2" s="1"/>
  <c r="O8324" i="2" a="1"/>
  <c r="O8324" i="2" s="1"/>
  <c r="O8325" i="2" a="1"/>
  <c r="O8325" i="2" s="1"/>
  <c r="O8326" i="2" a="1"/>
  <c r="O8326" i="2"/>
  <c r="O8327" i="2" a="1"/>
  <c r="O8327" i="2"/>
  <c r="O8328" i="2" a="1"/>
  <c r="O8328" i="2"/>
  <c r="O8329" i="2" a="1"/>
  <c r="O8329" i="2"/>
  <c r="O8330" i="2" a="1"/>
  <c r="O8330" i="2" s="1"/>
  <c r="O8331" i="2" a="1"/>
  <c r="O8331" i="2" s="1"/>
  <c r="O8332" i="2" a="1"/>
  <c r="O8332" i="2" s="1"/>
  <c r="O8333" i="2" a="1"/>
  <c r="O8333" i="2"/>
  <c r="O8334" i="2" a="1"/>
  <c r="O8334" i="2"/>
  <c r="O8335" i="2" a="1"/>
  <c r="O8335" i="2"/>
  <c r="O8336" i="2" a="1"/>
  <c r="O8336" i="2"/>
  <c r="O8337" i="2" a="1"/>
  <c r="O8337" i="2"/>
  <c r="O8338" i="2" a="1"/>
  <c r="O8338" i="2" s="1"/>
  <c r="O8339" i="2" a="1"/>
  <c r="O8339" i="2" s="1"/>
  <c r="O8340" i="2" a="1"/>
  <c r="O8340" i="2" s="1"/>
  <c r="O8341" i="2" a="1"/>
  <c r="O8341" i="2"/>
  <c r="O8342" i="2" a="1"/>
  <c r="O8342" i="2" s="1"/>
  <c r="O8343" i="2" a="1"/>
  <c r="O8343" i="2" s="1"/>
  <c r="O8344" i="2" a="1"/>
  <c r="O8344" i="2" s="1"/>
  <c r="O8345" i="2" a="1"/>
  <c r="O8345" i="2"/>
  <c r="O8346" i="2" a="1"/>
  <c r="O8346" i="2" s="1"/>
  <c r="O8347" i="2" a="1"/>
  <c r="O8347" i="2" s="1"/>
  <c r="O8348" i="2" a="1"/>
  <c r="O8348" i="2" s="1"/>
  <c r="O8349" i="2" a="1"/>
  <c r="O8349" i="2"/>
  <c r="O8350" i="2" a="1"/>
  <c r="O8350" i="2"/>
  <c r="O8351" i="2" a="1"/>
  <c r="O8351" i="2"/>
  <c r="O8352" i="2" a="1"/>
  <c r="O8352" i="2"/>
  <c r="O8353" i="2" a="1"/>
  <c r="O8353" i="2"/>
  <c r="O8354" i="2" a="1"/>
  <c r="O8354" i="2" s="1"/>
  <c r="O8355" i="2" a="1"/>
  <c r="O8355" i="2" s="1"/>
  <c r="O8356" i="2" a="1"/>
  <c r="O8356" i="2" s="1"/>
  <c r="O8357" i="2" a="1"/>
  <c r="O8357" i="2"/>
  <c r="O8358" i="2" a="1"/>
  <c r="O8358" i="2"/>
  <c r="O8359" i="2" a="1"/>
  <c r="O8359" i="2"/>
  <c r="O8360" i="2" a="1"/>
  <c r="O8360" i="2"/>
  <c r="O8361" i="2" a="1"/>
  <c r="O8361" i="2" s="1"/>
  <c r="O8362" i="2" a="1"/>
  <c r="O8362" i="2" s="1"/>
  <c r="O8363" i="2" a="1"/>
  <c r="O8363" i="2" s="1"/>
  <c r="O8364" i="2" a="1"/>
  <c r="O8364" i="2" s="1"/>
  <c r="O8365" i="2" a="1"/>
  <c r="O8365" i="2"/>
  <c r="O8366" i="2" a="1"/>
  <c r="O8366" i="2"/>
  <c r="O8367" i="2" a="1"/>
  <c r="O8367" i="2"/>
  <c r="O8368" i="2" a="1"/>
  <c r="O8368" i="2"/>
  <c r="O8369" i="2" a="1"/>
  <c r="O8369" i="2"/>
  <c r="O8370" i="2" a="1"/>
  <c r="O8370" i="2" s="1"/>
  <c r="O8371" i="2" a="1"/>
  <c r="O8371" i="2" s="1"/>
  <c r="O8372" i="2" a="1"/>
  <c r="O8372" i="2" s="1"/>
  <c r="O8373" i="2" a="1"/>
  <c r="O8373" i="2" s="1"/>
  <c r="O8374" i="2" a="1"/>
  <c r="O8374" i="2" s="1"/>
  <c r="O8375" i="2" a="1"/>
  <c r="O8375" i="2"/>
  <c r="O8376" i="2" a="1"/>
  <c r="O8376" i="2"/>
  <c r="O8377" i="2" a="1"/>
  <c r="O8377" i="2"/>
  <c r="O8378" i="2" a="1"/>
  <c r="O8378" i="2" s="1"/>
  <c r="O8379" i="2" a="1"/>
  <c r="O8379" i="2" s="1"/>
  <c r="O8380" i="2" a="1"/>
  <c r="O8380" i="2" s="1"/>
  <c r="O8381" i="2" a="1"/>
  <c r="O8381" i="2"/>
  <c r="O8382" i="2" a="1"/>
  <c r="O8382" i="2"/>
  <c r="O8383" i="2" a="1"/>
  <c r="O8383" i="2"/>
  <c r="O8384" i="2" a="1"/>
  <c r="O8384" i="2"/>
  <c r="O8385" i="2" a="1"/>
  <c r="O8385" i="2"/>
  <c r="O8386" i="2" a="1"/>
  <c r="O8386" i="2" s="1"/>
  <c r="O8387" i="2" a="1"/>
  <c r="O8387" i="2" s="1"/>
  <c r="O8388" i="2" a="1"/>
  <c r="O8388" i="2" s="1"/>
  <c r="O8389" i="2" a="1"/>
  <c r="O8389" i="2"/>
  <c r="O8390" i="2" a="1"/>
  <c r="O8390" i="2"/>
  <c r="O8391" i="2" a="1"/>
  <c r="O8391" i="2" s="1"/>
  <c r="O8392" i="2" a="1"/>
  <c r="O8392" i="2" s="1"/>
  <c r="O8393" i="2" a="1"/>
  <c r="O8393" i="2" s="1"/>
  <c r="O8394" i="2" a="1"/>
  <c r="O8394" i="2" s="1"/>
  <c r="O8395" i="2" a="1"/>
  <c r="O8395" i="2" s="1"/>
  <c r="O8396" i="2" a="1"/>
  <c r="O8396" i="2" s="1"/>
  <c r="O8397" i="2" a="1"/>
  <c r="O8397" i="2"/>
  <c r="O8398" i="2" a="1"/>
  <c r="O8398" i="2"/>
  <c r="O8399" i="2" a="1"/>
  <c r="O8399" i="2"/>
  <c r="O8400" i="2" a="1"/>
  <c r="O8400" i="2"/>
  <c r="O8401" i="2" a="1"/>
  <c r="O8401" i="2"/>
  <c r="O8402" i="2" a="1"/>
  <c r="O8402" i="2" s="1"/>
  <c r="O8403" i="2" a="1"/>
  <c r="O8403" i="2" s="1"/>
  <c r="O8404" i="2" a="1"/>
  <c r="O8404" i="2" s="1"/>
  <c r="O8405" i="2" a="1"/>
  <c r="O8405" i="2"/>
  <c r="O8406" i="2" a="1"/>
  <c r="O8406" i="2"/>
  <c r="O8407" i="2" a="1"/>
  <c r="O8407" i="2"/>
  <c r="O8408" i="2" a="1"/>
  <c r="O8408" i="2"/>
  <c r="O8409" i="2" a="1"/>
  <c r="O8409" i="2"/>
  <c r="O8410" i="2" a="1"/>
  <c r="O8410" i="2" s="1"/>
  <c r="O8411" i="2" a="1"/>
  <c r="O8411" i="2" s="1"/>
  <c r="O8412" i="2" a="1"/>
  <c r="O8412" i="2" s="1"/>
  <c r="O8413" i="2" a="1"/>
  <c r="O8413" i="2"/>
  <c r="O8414" i="2" a="1"/>
  <c r="O8414" i="2"/>
  <c r="O8415" i="2" a="1"/>
  <c r="O8415" i="2"/>
  <c r="O8416" i="2" a="1"/>
  <c r="O8416" i="2"/>
  <c r="O8417" i="2" a="1"/>
  <c r="O8417" i="2"/>
  <c r="O8418" i="2" a="1"/>
  <c r="O8418" i="2" s="1"/>
  <c r="O8419" i="2" a="1"/>
  <c r="O8419" i="2" s="1"/>
  <c r="O8420" i="2" a="1"/>
  <c r="O8420" i="2" s="1"/>
  <c r="O8421" i="2" a="1"/>
  <c r="O8421" i="2" s="1"/>
  <c r="O8422" i="2" a="1"/>
  <c r="O8422" i="2" s="1"/>
  <c r="O8423" i="2" a="1"/>
  <c r="O8423" i="2" s="1"/>
  <c r="O8424" i="2" a="1"/>
  <c r="O8424" i="2"/>
  <c r="O8425" i="2" a="1"/>
  <c r="O8425" i="2"/>
  <c r="O8426" i="2" a="1"/>
  <c r="O8426" i="2" s="1"/>
  <c r="O8427" i="2" a="1"/>
  <c r="O8427" i="2" s="1"/>
  <c r="O8428" i="2" a="1"/>
  <c r="O8428" i="2" s="1"/>
  <c r="O8429" i="2" a="1"/>
  <c r="O8429" i="2"/>
  <c r="O8430" i="2" a="1"/>
  <c r="O8430" i="2"/>
  <c r="O8431" i="2" a="1"/>
  <c r="O8431" i="2"/>
  <c r="O8432" i="2" a="1"/>
  <c r="O8432" i="2"/>
  <c r="O8433" i="2" a="1"/>
  <c r="O8433" i="2"/>
  <c r="O8434" i="2" a="1"/>
  <c r="O8434" i="2" s="1"/>
  <c r="O8435" i="2" a="1"/>
  <c r="O8435" i="2" s="1"/>
  <c r="O8436" i="2" a="1"/>
  <c r="O8436" i="2" s="1"/>
  <c r="O8437" i="2" a="1"/>
  <c r="O8437" i="2"/>
  <c r="O8438" i="2" a="1"/>
  <c r="O8438" i="2"/>
  <c r="O8439" i="2" a="1"/>
  <c r="O8439" i="2"/>
  <c r="O8440" i="2" a="1"/>
  <c r="O8440" i="2" s="1"/>
  <c r="O8441" i="2" a="1"/>
  <c r="O8441" i="2" s="1"/>
  <c r="O8442" i="2" a="1"/>
  <c r="O8442" i="2" s="1"/>
  <c r="O8443" i="2" a="1"/>
  <c r="O8443" i="2" s="1"/>
  <c r="O8444" i="2" a="1"/>
  <c r="O8444" i="2" s="1"/>
  <c r="O8445" i="2" a="1"/>
  <c r="O8445" i="2"/>
  <c r="O8446" i="2" a="1"/>
  <c r="O8446" i="2"/>
  <c r="O8447" i="2" a="1"/>
  <c r="O8447" i="2"/>
  <c r="O8448" i="2" a="1"/>
  <c r="O8448" i="2"/>
  <c r="O8449" i="2" a="1"/>
  <c r="O8449" i="2"/>
  <c r="O8450" i="2" a="1"/>
  <c r="O8450" i="2" s="1"/>
  <c r="O8451" i="2" a="1"/>
  <c r="O8451" i="2" s="1"/>
  <c r="O8452" i="2" a="1"/>
  <c r="O8452" i="2" s="1"/>
  <c r="O8453" i="2" a="1"/>
  <c r="O8453" i="2" s="1"/>
  <c r="O8454" i="2" a="1"/>
  <c r="O8454" i="2"/>
  <c r="O8455" i="2" a="1"/>
  <c r="O8455" i="2"/>
  <c r="O8456" i="2" a="1"/>
  <c r="O8456" i="2"/>
  <c r="O8457" i="2" a="1"/>
  <c r="O8457" i="2"/>
  <c r="O8458" i="2" a="1"/>
  <c r="O8458" i="2" s="1"/>
  <c r="O8459" i="2" a="1"/>
  <c r="O8459" i="2" s="1"/>
  <c r="O8460" i="2" a="1"/>
  <c r="O8460" i="2" s="1"/>
  <c r="O8461" i="2" a="1"/>
  <c r="O8461" i="2"/>
  <c r="O8462" i="2" a="1"/>
  <c r="O8462" i="2"/>
  <c r="O8463" i="2" a="1"/>
  <c r="O8463" i="2"/>
  <c r="O8464" i="2" a="1"/>
  <c r="O8464" i="2"/>
  <c r="O8465" i="2" a="1"/>
  <c r="O8465" i="2"/>
  <c r="O8466" i="2" a="1"/>
  <c r="O8466" i="2" s="1"/>
  <c r="O8467" i="2" a="1"/>
  <c r="O8467" i="2" s="1"/>
  <c r="O8468" i="2" a="1"/>
  <c r="O8468" i="2" s="1"/>
  <c r="O8469" i="2" a="1"/>
  <c r="O8469" i="2"/>
  <c r="O8470" i="2" a="1"/>
  <c r="O8470" i="2" s="1"/>
  <c r="O8471" i="2" a="1"/>
  <c r="O8471" i="2" s="1"/>
  <c r="O8472" i="2" a="1"/>
  <c r="O8472" i="2" s="1"/>
  <c r="O8473" i="2" a="1"/>
  <c r="O8473" i="2"/>
  <c r="O8474" i="2" a="1"/>
  <c r="O8474" i="2" s="1"/>
  <c r="O8475" i="2" a="1"/>
  <c r="O8475" i="2" s="1"/>
  <c r="O8476" i="2" a="1"/>
  <c r="O8476" i="2" s="1"/>
  <c r="O8477" i="2" a="1"/>
  <c r="O8477" i="2"/>
  <c r="O8478" i="2" a="1"/>
  <c r="O8478" i="2"/>
  <c r="O8479" i="2" a="1"/>
  <c r="O8479" i="2"/>
  <c r="O8480" i="2" a="1"/>
  <c r="O8480" i="2"/>
  <c r="O8481" i="2" a="1"/>
  <c r="O8481" i="2"/>
  <c r="O8482" i="2" a="1"/>
  <c r="O8482" i="2" s="1"/>
  <c r="O8483" i="2" a="1"/>
  <c r="O8483" i="2" s="1"/>
  <c r="O8484" i="2" a="1"/>
  <c r="O8484" i="2" s="1"/>
  <c r="O8485" i="2" a="1"/>
  <c r="O8485" i="2"/>
  <c r="O8486" i="2" a="1"/>
  <c r="O8486" i="2"/>
  <c r="O8487" i="2" a="1"/>
  <c r="O8487" i="2"/>
  <c r="O8488" i="2" a="1"/>
  <c r="O8488" i="2"/>
  <c r="O8489" i="2" a="1"/>
  <c r="O8489" i="2" s="1"/>
  <c r="O8490" i="2" a="1"/>
  <c r="O8490" i="2" s="1"/>
  <c r="O8491" i="2" a="1"/>
  <c r="O8491" i="2" s="1"/>
  <c r="O8492" i="2" a="1"/>
  <c r="O8492" i="2" s="1"/>
  <c r="O8493" i="2" a="1"/>
  <c r="O8493" i="2"/>
  <c r="O8494" i="2" a="1"/>
  <c r="O8494" i="2"/>
  <c r="O8495" i="2" a="1"/>
  <c r="O8495" i="2"/>
  <c r="O8496" i="2" a="1"/>
  <c r="O8496" i="2"/>
  <c r="O8497" i="2" a="1"/>
  <c r="O8497" i="2"/>
  <c r="O8498" i="2" a="1"/>
  <c r="O8498" i="2"/>
  <c r="O8499" i="2" a="1"/>
  <c r="O8499" i="2"/>
  <c r="O8500" i="2" a="1"/>
  <c r="O8500" i="2"/>
  <c r="O8501" i="2" a="1"/>
  <c r="O8501" i="2"/>
  <c r="O8502" i="2" a="1"/>
  <c r="O8502" i="2"/>
  <c r="O8503" i="2" a="1"/>
  <c r="O8503" i="2"/>
  <c r="O8504" i="2" a="1"/>
  <c r="O8504" i="2"/>
  <c r="O8505" i="2" a="1"/>
  <c r="O8505" i="2"/>
  <c r="O8506" i="2" a="1"/>
  <c r="O8506" i="2"/>
  <c r="O8507" i="2" a="1"/>
  <c r="O8507" i="2"/>
  <c r="O8508" i="2" a="1"/>
  <c r="O8508" i="2"/>
  <c r="O8509" i="2" a="1"/>
  <c r="O8509" i="2"/>
  <c r="O8510" i="2" a="1"/>
  <c r="O8510" i="2"/>
  <c r="O8511" i="2" a="1"/>
  <c r="O8511" i="2"/>
  <c r="O8512" i="2" a="1"/>
  <c r="O8512" i="2"/>
  <c r="O8513" i="2" a="1"/>
  <c r="O8513" i="2"/>
  <c r="O8514" i="2" a="1"/>
  <c r="O8514" i="2"/>
  <c r="O8515" i="2" a="1"/>
  <c r="O8515" i="2" s="1"/>
  <c r="O8516" i="2" a="1"/>
  <c r="O8516" i="2"/>
  <c r="O8517" i="2" a="1"/>
  <c r="O8517" i="2"/>
  <c r="O8518" i="2" a="1"/>
  <c r="O8518" i="2"/>
  <c r="O8519" i="2" a="1"/>
  <c r="O8519" i="2"/>
  <c r="O8520" i="2" a="1"/>
  <c r="O8520" i="2"/>
  <c r="O8521" i="2" a="1"/>
  <c r="O8521" i="2"/>
  <c r="O8522" i="2" a="1"/>
  <c r="O8522" i="2"/>
  <c r="O8523" i="2" a="1"/>
  <c r="O8523" i="2" s="1"/>
  <c r="O8524" i="2" a="1"/>
  <c r="O8524" i="2"/>
  <c r="O8525" i="2" a="1"/>
  <c r="O8525" i="2"/>
  <c r="O8526" i="2" a="1"/>
  <c r="O8526" i="2"/>
  <c r="O8527" i="2" a="1"/>
  <c r="O8527" i="2"/>
  <c r="O8528" i="2" a="1"/>
  <c r="O8528" i="2"/>
  <c r="O8529" i="2" a="1"/>
  <c r="O8529" i="2"/>
  <c r="O8530" i="2" a="1"/>
  <c r="O8530" i="2"/>
  <c r="O8531" i="2" a="1"/>
  <c r="O8531" i="2" s="1"/>
  <c r="O8532" i="2" a="1"/>
  <c r="O8532" i="2"/>
  <c r="O8533" i="2" a="1"/>
  <c r="O8533" i="2"/>
  <c r="O8534" i="2" a="1"/>
  <c r="O8534" i="2"/>
  <c r="O8535" i="2" a="1"/>
  <c r="O8535" i="2"/>
  <c r="O8536" i="2" a="1"/>
  <c r="O8536" i="2"/>
  <c r="O8537" i="2" a="1"/>
  <c r="O8537" i="2"/>
  <c r="O8538" i="2" a="1"/>
  <c r="O8538" i="2"/>
  <c r="O8539" i="2" a="1"/>
  <c r="O8539" i="2" s="1"/>
  <c r="O8540" i="2" a="1"/>
  <c r="O8540" i="2"/>
  <c r="O8541" i="2" a="1"/>
  <c r="O8541" i="2"/>
  <c r="O8542" i="2" a="1"/>
  <c r="O8542" i="2"/>
  <c r="O8543" i="2" a="1"/>
  <c r="O8543" i="2"/>
  <c r="O8544" i="2" a="1"/>
  <c r="O8544" i="2"/>
  <c r="O8545" i="2" a="1"/>
  <c r="O8545" i="2"/>
  <c r="O8546" i="2" a="1"/>
  <c r="O8546" i="2"/>
  <c r="O8547" i="2" a="1"/>
  <c r="O8547" i="2" s="1"/>
  <c r="O8548" i="2" a="1"/>
  <c r="O8548" i="2"/>
  <c r="O8549" i="2" a="1"/>
  <c r="O8549" i="2"/>
  <c r="O8550" i="2" a="1"/>
  <c r="O8550" i="2"/>
  <c r="O8551" i="2" a="1"/>
  <c r="O8551" i="2"/>
  <c r="O8552" i="2" a="1"/>
  <c r="O8552" i="2"/>
  <c r="O8553" i="2" a="1"/>
  <c r="O8553" i="2"/>
  <c r="O8554" i="2" a="1"/>
  <c r="O8554" i="2"/>
  <c r="O8555" i="2" a="1"/>
  <c r="O8555" i="2" s="1"/>
  <c r="O8556" i="2" a="1"/>
  <c r="O8556" i="2"/>
  <c r="O8557" i="2" a="1"/>
  <c r="O8557" i="2"/>
  <c r="O8558" i="2" a="1"/>
  <c r="O8558" i="2"/>
  <c r="O8559" i="2" a="1"/>
  <c r="O8559" i="2"/>
  <c r="O8560" i="2" a="1"/>
  <c r="O8560" i="2"/>
  <c r="O8561" i="2" a="1"/>
  <c r="O8561" i="2"/>
  <c r="O8562" i="2" a="1"/>
  <c r="O8562" i="2"/>
  <c r="O8563" i="2" a="1"/>
  <c r="O8563" i="2" s="1"/>
  <c r="O8564" i="2" a="1"/>
  <c r="O8564" i="2"/>
  <c r="O8565" i="2" a="1"/>
  <c r="O8565" i="2"/>
  <c r="O8566" i="2" a="1"/>
  <c r="O8566" i="2"/>
  <c r="O8567" i="2" a="1"/>
  <c r="O8567" i="2"/>
  <c r="O8568" i="2" a="1"/>
  <c r="O8568" i="2"/>
  <c r="O8569" i="2" a="1"/>
  <c r="O8569" i="2"/>
  <c r="O8570" i="2" a="1"/>
  <c r="O8570" i="2"/>
  <c r="O8571" i="2" a="1"/>
  <c r="O8571" i="2" s="1"/>
  <c r="O8572" i="2" a="1"/>
  <c r="O8572" i="2"/>
  <c r="O8573" i="2" a="1"/>
  <c r="O8573" i="2"/>
  <c r="O8574" i="2" a="1"/>
  <c r="O8574" i="2"/>
  <c r="O8575" i="2" a="1"/>
  <c r="O8575" i="2"/>
  <c r="O8576" i="2" a="1"/>
  <c r="O8576" i="2"/>
  <c r="O8577" i="2" a="1"/>
  <c r="O8577" i="2"/>
  <c r="O8578" i="2" a="1"/>
  <c r="O8578" i="2"/>
  <c r="O8579" i="2" a="1"/>
  <c r="O8579" i="2" s="1"/>
  <c r="O8580" i="2" a="1"/>
  <c r="O8580" i="2"/>
  <c r="O8581" i="2" a="1"/>
  <c r="O8581" i="2"/>
  <c r="O8582" i="2" a="1"/>
  <c r="O8582" i="2"/>
  <c r="O8583" i="2" a="1"/>
  <c r="O8583" i="2"/>
  <c r="O8584" i="2" a="1"/>
  <c r="O8584" i="2"/>
  <c r="O8585" i="2" a="1"/>
  <c r="O8585" i="2"/>
  <c r="O8586" i="2" a="1"/>
  <c r="O8586" i="2"/>
  <c r="O8587" i="2" a="1"/>
  <c r="O8587" i="2" s="1"/>
  <c r="O8588" i="2" a="1"/>
  <c r="O8588" i="2"/>
  <c r="O8589" i="2" a="1"/>
  <c r="O8589" i="2"/>
  <c r="O8590" i="2" a="1"/>
  <c r="O8590" i="2"/>
  <c r="O8591" i="2" a="1"/>
  <c r="O8591" i="2"/>
  <c r="O8592" i="2" a="1"/>
  <c r="O8592" i="2"/>
  <c r="O8593" i="2" a="1"/>
  <c r="O8593" i="2"/>
  <c r="O8594" i="2" a="1"/>
  <c r="O8594" i="2"/>
  <c r="O8595" i="2" a="1"/>
  <c r="O8595" i="2" s="1"/>
  <c r="O8596" i="2" a="1"/>
  <c r="O8596" i="2"/>
  <c r="O8597" i="2" a="1"/>
  <c r="O8597" i="2"/>
  <c r="O8598" i="2" a="1"/>
  <c r="O8598" i="2"/>
  <c r="O8599" i="2" a="1"/>
  <c r="O8599" i="2"/>
  <c r="O8600" i="2" a="1"/>
  <c r="O8600" i="2"/>
  <c r="O8601" i="2" a="1"/>
  <c r="O8601" i="2"/>
  <c r="O8602" i="2" a="1"/>
  <c r="O8602" i="2"/>
  <c r="O8603" i="2" a="1"/>
  <c r="O8603" i="2" s="1"/>
  <c r="O8604" i="2" a="1"/>
  <c r="O8604" i="2"/>
  <c r="O8605" i="2" a="1"/>
  <c r="O8605" i="2"/>
  <c r="O8606" i="2" a="1"/>
  <c r="O8606" i="2"/>
  <c r="O8607" i="2" a="1"/>
  <c r="O8607" i="2"/>
  <c r="O8608" i="2" a="1"/>
  <c r="O8608" i="2"/>
  <c r="O8609" i="2" a="1"/>
  <c r="O8609" i="2"/>
  <c r="O8610" i="2" a="1"/>
  <c r="O8610" i="2"/>
  <c r="O8611" i="2" a="1"/>
  <c r="O8611" i="2" s="1"/>
  <c r="O8612" i="2" a="1"/>
  <c r="O8612" i="2"/>
  <c r="O8613" i="2" a="1"/>
  <c r="O8613" i="2"/>
  <c r="O8614" i="2" a="1"/>
  <c r="O8614" i="2"/>
  <c r="O8615" i="2" a="1"/>
  <c r="O8615" i="2"/>
  <c r="O8616" i="2" a="1"/>
  <c r="O8616" i="2"/>
  <c r="O8617" i="2" a="1"/>
  <c r="O8617" i="2"/>
  <c r="O8618" i="2" a="1"/>
  <c r="O8618" i="2"/>
  <c r="O8619" i="2" a="1"/>
  <c r="O8619" i="2" s="1"/>
  <c r="O8620" i="2" a="1"/>
  <c r="O8620" i="2"/>
  <c r="O8621" i="2" a="1"/>
  <c r="O8621" i="2"/>
  <c r="O8622" i="2" a="1"/>
  <c r="O8622" i="2"/>
  <c r="O8623" i="2" a="1"/>
  <c r="O8623" i="2"/>
  <c r="O8624" i="2" a="1"/>
  <c r="O8624" i="2"/>
  <c r="O8625" i="2" a="1"/>
  <c r="O8625" i="2"/>
  <c r="O8626" i="2" a="1"/>
  <c r="O8626" i="2"/>
  <c r="O8627" i="2" a="1"/>
  <c r="O8627" i="2" s="1"/>
  <c r="O8628" i="2" a="1"/>
  <c r="O8628" i="2"/>
  <c r="O8629" i="2" a="1"/>
  <c r="O8629" i="2"/>
  <c r="O8630" i="2" a="1"/>
  <c r="O8630" i="2"/>
  <c r="O8631" i="2" a="1"/>
  <c r="O8631" i="2"/>
  <c r="O8632" i="2" a="1"/>
  <c r="O8632" i="2"/>
  <c r="O8633" i="2" a="1"/>
  <c r="O8633" i="2"/>
  <c r="O8634" i="2" a="1"/>
  <c r="O8634" i="2"/>
  <c r="O8635" i="2" a="1"/>
  <c r="O8635" i="2" s="1"/>
  <c r="O8636" i="2" a="1"/>
  <c r="O8636" i="2"/>
  <c r="O8637" i="2" a="1"/>
  <c r="O8637" i="2"/>
  <c r="O8638" i="2" a="1"/>
  <c r="O8638" i="2"/>
  <c r="O8639" i="2" a="1"/>
  <c r="O8639" i="2"/>
  <c r="O8640" i="2" a="1"/>
  <c r="O8640" i="2"/>
  <c r="O8641" i="2" a="1"/>
  <c r="O8641" i="2"/>
  <c r="O8642" i="2" a="1"/>
  <c r="O8642" i="2"/>
  <c r="O8643" i="2" a="1"/>
  <c r="O8643" i="2" s="1"/>
  <c r="O8644" i="2" a="1"/>
  <c r="O8644" i="2"/>
  <c r="O8645" i="2" a="1"/>
  <c r="O8645" i="2"/>
  <c r="O8646" i="2" a="1"/>
  <c r="O8646" i="2"/>
  <c r="O8647" i="2" a="1"/>
  <c r="O8647" i="2"/>
  <c r="O8648" i="2" a="1"/>
  <c r="O8648" i="2"/>
  <c r="O8649" i="2" a="1"/>
  <c r="O8649" i="2"/>
  <c r="O8650" i="2" a="1"/>
  <c r="O8650" i="2"/>
  <c r="O8651" i="2" a="1"/>
  <c r="O8651" i="2" s="1"/>
  <c r="O8652" i="2" a="1"/>
  <c r="O8652" i="2"/>
  <c r="O8653" i="2" a="1"/>
  <c r="O8653" i="2"/>
  <c r="O8654" i="2" a="1"/>
  <c r="O8654" i="2"/>
  <c r="O8655" i="2" a="1"/>
  <c r="O8655" i="2"/>
  <c r="O8656" i="2" a="1"/>
  <c r="O8656" i="2"/>
  <c r="O8657" i="2" a="1"/>
  <c r="O8657" i="2"/>
  <c r="O8658" i="2" a="1"/>
  <c r="O8658" i="2"/>
  <c r="O8659" i="2" a="1"/>
  <c r="O8659" i="2" s="1"/>
  <c r="O8660" i="2" a="1"/>
  <c r="O8660" i="2"/>
  <c r="O8661" i="2" a="1"/>
  <c r="O8661" i="2"/>
  <c r="O8662" i="2" a="1"/>
  <c r="O8662" i="2"/>
  <c r="O8663" i="2" a="1"/>
  <c r="O8663" i="2"/>
  <c r="O8664" i="2" a="1"/>
  <c r="O8664" i="2"/>
  <c r="O8665" i="2" a="1"/>
  <c r="O8665" i="2"/>
  <c r="O8666" i="2" a="1"/>
  <c r="O8666" i="2"/>
  <c r="O8667" i="2" a="1"/>
  <c r="O8667" i="2" s="1"/>
  <c r="O8668" i="2" a="1"/>
  <c r="O8668" i="2"/>
  <c r="O8669" i="2" a="1"/>
  <c r="O8669" i="2"/>
  <c r="O8670" i="2" a="1"/>
  <c r="O8670" i="2"/>
  <c r="O8671" i="2" a="1"/>
  <c r="O8671" i="2"/>
  <c r="O8672" i="2" a="1"/>
  <c r="O8672" i="2"/>
  <c r="O8673" i="2" a="1"/>
  <c r="O8673" i="2"/>
  <c r="O8674" i="2" a="1"/>
  <c r="O8674" i="2"/>
  <c r="O8675" i="2" a="1"/>
  <c r="O8675" i="2" s="1"/>
  <c r="O8676" i="2" a="1"/>
  <c r="O8676" i="2"/>
  <c r="O8677" i="2" a="1"/>
  <c r="O8677" i="2"/>
  <c r="O8678" i="2" a="1"/>
  <c r="O8678" i="2"/>
  <c r="O8679" i="2" a="1"/>
  <c r="O8679" i="2"/>
  <c r="O8680" i="2" a="1"/>
  <c r="O8680" i="2"/>
  <c r="O8681" i="2" a="1"/>
  <c r="O8681" i="2"/>
  <c r="O8682" i="2" a="1"/>
  <c r="O8682" i="2"/>
  <c r="O8683" i="2" a="1"/>
  <c r="O8683" i="2" s="1"/>
  <c r="O8684" i="2" a="1"/>
  <c r="O8684" i="2"/>
  <c r="O8685" i="2" a="1"/>
  <c r="O8685" i="2"/>
  <c r="O8686" i="2" a="1"/>
  <c r="O8686" i="2"/>
  <c r="O8687" i="2" a="1"/>
  <c r="O8687" i="2"/>
  <c r="O8688" i="2" a="1"/>
  <c r="O8688" i="2"/>
  <c r="O8689" i="2" a="1"/>
  <c r="O8689" i="2"/>
  <c r="O8690" i="2" a="1"/>
  <c r="O8690" i="2"/>
  <c r="O8691" i="2" a="1"/>
  <c r="O8691" i="2" s="1"/>
  <c r="O8692" i="2" a="1"/>
  <c r="O8692" i="2"/>
  <c r="O8693" i="2" a="1"/>
  <c r="O8693" i="2"/>
  <c r="O8694" i="2" a="1"/>
  <c r="O8694" i="2"/>
  <c r="O8695" i="2" a="1"/>
  <c r="O8695" i="2"/>
  <c r="O8696" i="2" a="1"/>
  <c r="O8696" i="2"/>
  <c r="O8697" i="2" a="1"/>
  <c r="O8697" i="2"/>
  <c r="O8698" i="2" a="1"/>
  <c r="O8698" i="2"/>
  <c r="O8699" i="2" a="1"/>
  <c r="O8699" i="2" s="1"/>
  <c r="O8700" i="2" a="1"/>
  <c r="O8700" i="2"/>
  <c r="O8701" i="2" a="1"/>
  <c r="O8701" i="2"/>
  <c r="O8702" i="2" a="1"/>
  <c r="O8702" i="2"/>
  <c r="O8703" i="2" a="1"/>
  <c r="O8703" i="2"/>
  <c r="O8704" i="2" a="1"/>
  <c r="O8704" i="2"/>
  <c r="O8705" i="2" a="1"/>
  <c r="O8705" i="2"/>
  <c r="O8706" i="2" a="1"/>
  <c r="O8706" i="2"/>
  <c r="O8707" i="2" a="1"/>
  <c r="O8707" i="2" s="1"/>
  <c r="O8708" i="2" a="1"/>
  <c r="O8708" i="2"/>
  <c r="O8709" i="2" a="1"/>
  <c r="O8709" i="2"/>
  <c r="O8710" i="2" a="1"/>
  <c r="O8710" i="2"/>
  <c r="O8711" i="2" a="1"/>
  <c r="O8711" i="2"/>
  <c r="O8712" i="2" a="1"/>
  <c r="O8712" i="2"/>
  <c r="O8713" i="2" a="1"/>
  <c r="O8713" i="2"/>
  <c r="O8714" i="2" a="1"/>
  <c r="O8714" i="2"/>
  <c r="O8715" i="2" a="1"/>
  <c r="O8715" i="2" s="1"/>
  <c r="O8716" i="2" a="1"/>
  <c r="O8716" i="2"/>
  <c r="O8717" i="2" a="1"/>
  <c r="O8717" i="2"/>
  <c r="O8718" i="2" a="1"/>
  <c r="O8718" i="2"/>
  <c r="O8719" i="2" a="1"/>
  <c r="O8719" i="2"/>
  <c r="O8720" i="2" a="1"/>
  <c r="O8720" i="2"/>
  <c r="O8721" i="2" a="1"/>
  <c r="O8721" i="2"/>
  <c r="O8722" i="2" a="1"/>
  <c r="O8722" i="2"/>
  <c r="O8723" i="2" a="1"/>
  <c r="O8723" i="2" s="1"/>
  <c r="O8724" i="2" a="1"/>
  <c r="O8724" i="2"/>
  <c r="O8725" i="2" a="1"/>
  <c r="O8725" i="2"/>
  <c r="O8726" i="2" a="1"/>
  <c r="O8726" i="2"/>
  <c r="O8727" i="2" a="1"/>
  <c r="O8727" i="2"/>
  <c r="O8728" i="2" a="1"/>
  <c r="O8728" i="2"/>
  <c r="O8729" i="2" a="1"/>
  <c r="O8729" i="2"/>
  <c r="O8730" i="2" a="1"/>
  <c r="O8730" i="2"/>
  <c r="O8731" i="2" a="1"/>
  <c r="O8731" i="2" s="1"/>
  <c r="O8732" i="2" a="1"/>
  <c r="O8732" i="2"/>
  <c r="O8733" i="2" a="1"/>
  <c r="O8733" i="2"/>
  <c r="O8734" i="2" a="1"/>
  <c r="O8734" i="2"/>
  <c r="O8735" i="2" a="1"/>
  <c r="O8735" i="2"/>
  <c r="O8736" i="2" a="1"/>
  <c r="O8736" i="2"/>
  <c r="O8737" i="2" a="1"/>
  <c r="O8737" i="2"/>
  <c r="O8738" i="2" a="1"/>
  <c r="O8738" i="2"/>
  <c r="O8739" i="2" a="1"/>
  <c r="O8739" i="2" s="1"/>
  <c r="O8740" i="2" a="1"/>
  <c r="O8740" i="2"/>
  <c r="O8741" i="2" a="1"/>
  <c r="O8741" i="2"/>
  <c r="O8742" i="2" a="1"/>
  <c r="O8742" i="2"/>
  <c r="O8743" i="2" a="1"/>
  <c r="O8743" i="2"/>
  <c r="O8744" i="2" a="1"/>
  <c r="O8744" i="2"/>
  <c r="O8745" i="2" a="1"/>
  <c r="O8745" i="2"/>
  <c r="O8746" i="2" a="1"/>
  <c r="O8746" i="2"/>
  <c r="O8747" i="2" a="1"/>
  <c r="O8747" i="2" s="1"/>
  <c r="O8748" i="2" a="1"/>
  <c r="O8748" i="2"/>
  <c r="O8749" i="2" a="1"/>
  <c r="O8749" i="2"/>
  <c r="O8750" i="2" a="1"/>
  <c r="O8750" i="2"/>
  <c r="O8751" i="2" a="1"/>
  <c r="O8751" i="2"/>
  <c r="O8752" i="2" a="1"/>
  <c r="O8752" i="2"/>
  <c r="O8753" i="2" a="1"/>
  <c r="O8753" i="2"/>
  <c r="O8754" i="2" a="1"/>
  <c r="O8754" i="2"/>
  <c r="O8755" i="2" a="1"/>
  <c r="O8755" i="2" s="1"/>
  <c r="O8756" i="2" a="1"/>
  <c r="O8756" i="2"/>
  <c r="O8757" i="2" a="1"/>
  <c r="O8757" i="2"/>
  <c r="O8758" i="2" a="1"/>
  <c r="O8758" i="2"/>
  <c r="O8759" i="2" a="1"/>
  <c r="O8759" i="2"/>
  <c r="O8760" i="2" a="1"/>
  <c r="O8760" i="2"/>
  <c r="O8761" i="2" a="1"/>
  <c r="O8761" i="2"/>
  <c r="O8762" i="2" a="1"/>
  <c r="O8762" i="2"/>
  <c r="O8763" i="2" a="1"/>
  <c r="O8763" i="2" s="1"/>
  <c r="O8764" i="2" a="1"/>
  <c r="O8764" i="2"/>
  <c r="O8765" i="2" a="1"/>
  <c r="O8765" i="2"/>
  <c r="O8766" i="2" a="1"/>
  <c r="O8766" i="2"/>
  <c r="O8767" i="2" a="1"/>
  <c r="O8767" i="2"/>
  <c r="O8768" i="2" a="1"/>
  <c r="O8768" i="2"/>
  <c r="O8769" i="2" a="1"/>
  <c r="O8769" i="2"/>
  <c r="O8770" i="2" a="1"/>
  <c r="O8770" i="2"/>
  <c r="O8771" i="2" a="1"/>
  <c r="O8771" i="2" s="1"/>
  <c r="O8772" i="2" a="1"/>
  <c r="O8772" i="2"/>
  <c r="O8773" i="2" a="1"/>
  <c r="O8773" i="2"/>
  <c r="O8774" i="2" a="1"/>
  <c r="O8774" i="2"/>
  <c r="O8775" i="2" a="1"/>
  <c r="O8775" i="2"/>
  <c r="O8776" i="2" a="1"/>
  <c r="O8776" i="2"/>
  <c r="O8777" i="2" a="1"/>
  <c r="O8777" i="2"/>
  <c r="O8778" i="2" a="1"/>
  <c r="O8778" i="2"/>
  <c r="O8779" i="2" a="1"/>
  <c r="O8779" i="2" s="1"/>
  <c r="O8780" i="2" a="1"/>
  <c r="O8780" i="2"/>
  <c r="O8781" i="2" a="1"/>
  <c r="O8781" i="2"/>
  <c r="O8782" i="2" a="1"/>
  <c r="O8782" i="2"/>
  <c r="O8783" i="2" a="1"/>
  <c r="O8783" i="2"/>
  <c r="O8784" i="2" a="1"/>
  <c r="O8784" i="2"/>
  <c r="O8785" i="2" a="1"/>
  <c r="O8785" i="2"/>
  <c r="O8786" i="2" a="1"/>
  <c r="O8786" i="2"/>
  <c r="O8787" i="2" a="1"/>
  <c r="O8787" i="2" s="1"/>
  <c r="O8788" i="2" a="1"/>
  <c r="O8788" i="2"/>
  <c r="O8789" i="2" a="1"/>
  <c r="O8789" i="2"/>
  <c r="O8790" i="2" a="1"/>
  <c r="O8790" i="2"/>
  <c r="O8791" i="2" a="1"/>
  <c r="O8791" i="2"/>
  <c r="O8792" i="2" a="1"/>
  <c r="O8792" i="2"/>
  <c r="O8793" i="2" a="1"/>
  <c r="O8793" i="2"/>
  <c r="O8794" i="2" a="1"/>
  <c r="O8794" i="2"/>
  <c r="O8795" i="2" a="1"/>
  <c r="O8795" i="2" s="1"/>
  <c r="O8796" i="2" a="1"/>
  <c r="O8796" i="2"/>
  <c r="O8797" i="2" a="1"/>
  <c r="O8797" i="2"/>
  <c r="O8798" i="2" a="1"/>
  <c r="O8798" i="2"/>
  <c r="O8799" i="2" a="1"/>
  <c r="O8799" i="2"/>
  <c r="O8800" i="2" a="1"/>
  <c r="O8800" i="2"/>
  <c r="O8801" i="2" a="1"/>
  <c r="O8801" i="2"/>
  <c r="O8802" i="2" a="1"/>
  <c r="O8802" i="2"/>
  <c r="O8803" i="2" a="1"/>
  <c r="O8803" i="2" s="1"/>
  <c r="O8804" i="2" a="1"/>
  <c r="O8804" i="2"/>
  <c r="O8805" i="2" a="1"/>
  <c r="O8805" i="2"/>
  <c r="O8806" i="2" a="1"/>
  <c r="O8806" i="2"/>
  <c r="O8807" i="2" a="1"/>
  <c r="O8807" i="2"/>
  <c r="O8808" i="2" a="1"/>
  <c r="O8808" i="2"/>
  <c r="O8809" i="2" a="1"/>
  <c r="O8809" i="2"/>
  <c r="O8810" i="2" a="1"/>
  <c r="O8810" i="2"/>
  <c r="O8811" i="2" a="1"/>
  <c r="O8811" i="2" s="1"/>
  <c r="O8812" i="2" a="1"/>
  <c r="O8812" i="2"/>
  <c r="O8813" i="2" a="1"/>
  <c r="O8813" i="2"/>
  <c r="O8814" i="2" a="1"/>
  <c r="O8814" i="2"/>
  <c r="O8815" i="2" a="1"/>
  <c r="O8815" i="2"/>
  <c r="O8816" i="2" a="1"/>
  <c r="O8816" i="2"/>
  <c r="O8817" i="2" a="1"/>
  <c r="O8817" i="2"/>
  <c r="O8818" i="2" a="1"/>
  <c r="O8818" i="2"/>
  <c r="O8819" i="2" a="1"/>
  <c r="O8819" i="2" s="1"/>
  <c r="O8820" i="2" a="1"/>
  <c r="O8820" i="2"/>
  <c r="O8821" i="2" a="1"/>
  <c r="O8821" i="2"/>
  <c r="O8822" i="2" a="1"/>
  <c r="O8822" i="2"/>
  <c r="O8823" i="2" a="1"/>
  <c r="O8823" i="2"/>
  <c r="O8824" i="2" a="1"/>
  <c r="O8824" i="2"/>
  <c r="O8825" i="2" a="1"/>
  <c r="O8825" i="2"/>
  <c r="O8826" i="2" a="1"/>
  <c r="O8826" i="2"/>
  <c r="O8827" i="2" a="1"/>
  <c r="O8827" i="2" s="1"/>
  <c r="O8828" i="2" a="1"/>
  <c r="O8828" i="2"/>
  <c r="O8829" i="2" a="1"/>
  <c r="O8829" i="2"/>
  <c r="O8830" i="2" a="1"/>
  <c r="O8830" i="2"/>
  <c r="O8831" i="2" a="1"/>
  <c r="O8831" i="2"/>
  <c r="O8832" i="2" a="1"/>
  <c r="O8832" i="2"/>
  <c r="O8833" i="2" a="1"/>
  <c r="O8833" i="2"/>
  <c r="O8834" i="2" a="1"/>
  <c r="O8834" i="2"/>
  <c r="O8835" i="2" a="1"/>
  <c r="O8835" i="2" s="1"/>
  <c r="O8836" i="2" a="1"/>
  <c r="O8836" i="2"/>
  <c r="O8837" i="2" a="1"/>
  <c r="O8837" i="2"/>
  <c r="O8838" i="2" a="1"/>
  <c r="O8838" i="2"/>
  <c r="O8839" i="2" a="1"/>
  <c r="O8839" i="2"/>
  <c r="O8840" i="2" a="1"/>
  <c r="O8840" i="2"/>
  <c r="O8841" i="2" a="1"/>
  <c r="O8841" i="2"/>
  <c r="O8842" i="2" a="1"/>
  <c r="O8842" i="2"/>
  <c r="O8843" i="2" a="1"/>
  <c r="O8843" i="2" s="1"/>
  <c r="O8844" i="2" a="1"/>
  <c r="O8844" i="2"/>
  <c r="O8845" i="2" a="1"/>
  <c r="O8845" i="2"/>
  <c r="O8846" i="2" a="1"/>
  <c r="O8846" i="2"/>
  <c r="O8847" i="2" a="1"/>
  <c r="O8847" i="2"/>
  <c r="O8848" i="2" a="1"/>
  <c r="O8848" i="2"/>
  <c r="O8849" i="2" a="1"/>
  <c r="O8849" i="2"/>
  <c r="O8850" i="2" a="1"/>
  <c r="O8850" i="2"/>
  <c r="O8851" i="2" a="1"/>
  <c r="O8851" i="2" s="1"/>
  <c r="O8852" i="2" a="1"/>
  <c r="O8852" i="2"/>
  <c r="O8853" i="2" a="1"/>
  <c r="O8853" i="2"/>
  <c r="O8854" i="2" a="1"/>
  <c r="O8854" i="2"/>
  <c r="O8855" i="2" a="1"/>
  <c r="O8855" i="2"/>
  <c r="O8856" i="2" a="1"/>
  <c r="O8856" i="2"/>
  <c r="O8857" i="2" a="1"/>
  <c r="O8857" i="2"/>
  <c r="O8858" i="2" a="1"/>
  <c r="O8858" i="2"/>
  <c r="O8859" i="2" a="1"/>
  <c r="O8859" i="2" s="1"/>
  <c r="O8860" i="2" a="1"/>
  <c r="O8860" i="2"/>
  <c r="O8861" i="2" a="1"/>
  <c r="O8861" i="2"/>
  <c r="O8862" i="2" a="1"/>
  <c r="O8862" i="2"/>
  <c r="O8863" i="2" a="1"/>
  <c r="O8863" i="2"/>
  <c r="O8864" i="2" a="1"/>
  <c r="O8864" i="2"/>
  <c r="O8865" i="2" a="1"/>
  <c r="O8865" i="2"/>
  <c r="O8866" i="2" a="1"/>
  <c r="O8866" i="2"/>
  <c r="O8867" i="2" a="1"/>
  <c r="O8867" i="2" s="1"/>
  <c r="O8868" i="2" a="1"/>
  <c r="O8868" i="2"/>
  <c r="O8869" i="2" a="1"/>
  <c r="O8869" i="2"/>
  <c r="O8870" i="2" a="1"/>
  <c r="O8870" i="2"/>
  <c r="O8871" i="2" a="1"/>
  <c r="O8871" i="2"/>
  <c r="O8872" i="2" a="1"/>
  <c r="O8872" i="2"/>
  <c r="O8873" i="2" a="1"/>
  <c r="O8873" i="2"/>
  <c r="O8874" i="2" a="1"/>
  <c r="O8874" i="2"/>
  <c r="O8875" i="2" a="1"/>
  <c r="O8875" i="2" s="1"/>
  <c r="O8876" i="2" a="1"/>
  <c r="O8876" i="2"/>
  <c r="O8877" i="2" a="1"/>
  <c r="O8877" i="2"/>
  <c r="O8878" i="2" a="1"/>
  <c r="O8878" i="2"/>
  <c r="O8879" i="2" a="1"/>
  <c r="O8879" i="2"/>
  <c r="O8880" i="2" a="1"/>
  <c r="O8880" i="2"/>
  <c r="O8881" i="2" a="1"/>
  <c r="O8881" i="2"/>
  <c r="O8882" i="2" a="1"/>
  <c r="O8882" i="2"/>
  <c r="O8883" i="2" a="1"/>
  <c r="O8883" i="2" s="1"/>
  <c r="O8884" i="2" a="1"/>
  <c r="O8884" i="2"/>
  <c r="O8885" i="2" a="1"/>
  <c r="O8885" i="2"/>
  <c r="O8886" i="2" a="1"/>
  <c r="O8886" i="2"/>
  <c r="O8887" i="2" a="1"/>
  <c r="O8887" i="2"/>
  <c r="O8888" i="2" a="1"/>
  <c r="O8888" i="2"/>
  <c r="O8889" i="2" a="1"/>
  <c r="O8889" i="2"/>
  <c r="O8890" i="2" a="1"/>
  <c r="O8890" i="2"/>
  <c r="O8891" i="2" a="1"/>
  <c r="O8891" i="2" s="1"/>
  <c r="O8892" i="2" a="1"/>
  <c r="O8892" i="2"/>
  <c r="O8893" i="2" a="1"/>
  <c r="O8893" i="2"/>
  <c r="O8894" i="2" a="1"/>
  <c r="O8894" i="2"/>
  <c r="O8895" i="2" a="1"/>
  <c r="O8895" i="2"/>
  <c r="O8896" i="2" a="1"/>
  <c r="O8896" i="2"/>
  <c r="O8897" i="2" a="1"/>
  <c r="O8897" i="2"/>
  <c r="O8898" i="2" a="1"/>
  <c r="O8898" i="2"/>
  <c r="O8899" i="2" a="1"/>
  <c r="O8899" i="2" s="1"/>
  <c r="O8900" i="2" a="1"/>
  <c r="O8900" i="2"/>
  <c r="O8901" i="2" a="1"/>
  <c r="O8901" i="2"/>
  <c r="O8902" i="2" a="1"/>
  <c r="O8902" i="2"/>
  <c r="O8903" i="2" a="1"/>
  <c r="O8903" i="2"/>
  <c r="O8904" i="2" a="1"/>
  <c r="O8904" i="2"/>
  <c r="O8905" i="2" a="1"/>
  <c r="O8905" i="2"/>
  <c r="O8906" i="2" a="1"/>
  <c r="O8906" i="2"/>
  <c r="O8907" i="2" a="1"/>
  <c r="O8907" i="2" s="1"/>
  <c r="O8908" i="2" a="1"/>
  <c r="O8908" i="2"/>
  <c r="O8909" i="2" a="1"/>
  <c r="O8909" i="2"/>
  <c r="O8910" i="2" a="1"/>
  <c r="O8910" i="2"/>
  <c r="O8911" i="2" a="1"/>
  <c r="O8911" i="2"/>
  <c r="O8912" i="2" a="1"/>
  <c r="O8912" i="2"/>
  <c r="O8913" i="2" a="1"/>
  <c r="O8913" i="2"/>
  <c r="O8914" i="2" a="1"/>
  <c r="O8914" i="2"/>
  <c r="O8915" i="2" a="1"/>
  <c r="O8915" i="2" s="1"/>
  <c r="O8916" i="2" a="1"/>
  <c r="O8916" i="2"/>
  <c r="O8917" i="2" a="1"/>
  <c r="O8917" i="2"/>
  <c r="O8918" i="2" a="1"/>
  <c r="O8918" i="2"/>
  <c r="O8919" i="2" a="1"/>
  <c r="O8919" i="2"/>
  <c r="O8920" i="2" a="1"/>
  <c r="O8920" i="2"/>
  <c r="O8921" i="2" a="1"/>
  <c r="O8921" i="2"/>
  <c r="O8922" i="2" a="1"/>
  <c r="O8922" i="2"/>
  <c r="O8923" i="2" a="1"/>
  <c r="O8923" i="2" s="1"/>
  <c r="O8924" i="2" a="1"/>
  <c r="O8924" i="2"/>
  <c r="O8925" i="2" a="1"/>
  <c r="O8925" i="2"/>
  <c r="O8926" i="2" a="1"/>
  <c r="O8926" i="2"/>
  <c r="O8927" i="2" a="1"/>
  <c r="O8927" i="2"/>
  <c r="O8928" i="2" a="1"/>
  <c r="O8928" i="2"/>
  <c r="O8929" i="2" a="1"/>
  <c r="O8929" i="2"/>
  <c r="O8930" i="2" a="1"/>
  <c r="O8930" i="2"/>
  <c r="O8931" i="2" a="1"/>
  <c r="O8931" i="2" s="1"/>
  <c r="O8932" i="2" a="1"/>
  <c r="O8932" i="2"/>
  <c r="O8933" i="2" a="1"/>
  <c r="O8933" i="2"/>
  <c r="O8934" i="2" a="1"/>
  <c r="O8934" i="2"/>
  <c r="O8935" i="2" a="1"/>
  <c r="O8935" i="2"/>
  <c r="O8936" i="2" a="1"/>
  <c r="O8936" i="2"/>
  <c r="O8937" i="2" a="1"/>
  <c r="O8937" i="2"/>
  <c r="O8938" i="2" a="1"/>
  <c r="O8938" i="2"/>
  <c r="O8939" i="2" a="1"/>
  <c r="O8939" i="2" s="1"/>
  <c r="O8940" i="2" a="1"/>
  <c r="O8940" i="2"/>
  <c r="O8941" i="2" a="1"/>
  <c r="O8941" i="2"/>
  <c r="O8942" i="2" a="1"/>
  <c r="O8942" i="2"/>
  <c r="O8943" i="2" a="1"/>
  <c r="O8943" i="2"/>
  <c r="O8944" i="2" a="1"/>
  <c r="O8944" i="2"/>
  <c r="O8945" i="2" a="1"/>
  <c r="O8945" i="2"/>
  <c r="O8946" i="2" a="1"/>
  <c r="O8946" i="2"/>
  <c r="O8947" i="2" a="1"/>
  <c r="O8947" i="2" s="1"/>
  <c r="O8948" i="2" a="1"/>
  <c r="O8948" i="2"/>
  <c r="O8949" i="2" a="1"/>
  <c r="O8949" i="2"/>
  <c r="O8950" i="2" a="1"/>
  <c r="O8950" i="2"/>
  <c r="O8951" i="2" a="1"/>
  <c r="O8951" i="2"/>
  <c r="O8952" i="2" a="1"/>
  <c r="O8952" i="2"/>
  <c r="O8953" i="2" a="1"/>
  <c r="O8953" i="2"/>
  <c r="O8954" i="2" a="1"/>
  <c r="O8954" i="2"/>
  <c r="O8955" i="2" a="1"/>
  <c r="O8955" i="2" s="1"/>
  <c r="O8956" i="2" a="1"/>
  <c r="O8956" i="2"/>
  <c r="O8957" i="2" a="1"/>
  <c r="O8957" i="2"/>
  <c r="O8958" i="2" a="1"/>
  <c r="O8958" i="2"/>
  <c r="O8959" i="2" a="1"/>
  <c r="O8959" i="2"/>
  <c r="O8960" i="2" a="1"/>
  <c r="O8960" i="2"/>
  <c r="O8961" i="2" a="1"/>
  <c r="O8961" i="2"/>
  <c r="O8962" i="2" a="1"/>
  <c r="O8962" i="2"/>
  <c r="O8963" i="2" a="1"/>
  <c r="O8963" i="2" s="1"/>
  <c r="O8964" i="2" a="1"/>
  <c r="O8964" i="2"/>
  <c r="O8965" i="2" a="1"/>
  <c r="O8965" i="2"/>
  <c r="O8966" i="2" a="1"/>
  <c r="O8966" i="2"/>
  <c r="O8967" i="2" a="1"/>
  <c r="O8967" i="2"/>
  <c r="O8968" i="2" a="1"/>
  <c r="O8968" i="2"/>
  <c r="O8969" i="2" a="1"/>
  <c r="O8969" i="2"/>
  <c r="O8970" i="2" a="1"/>
  <c r="O8970" i="2"/>
  <c r="O8971" i="2" a="1"/>
  <c r="O8971" i="2" s="1"/>
  <c r="O8972" i="2" a="1"/>
  <c r="O8972" i="2"/>
  <c r="O8973" i="2" a="1"/>
  <c r="O8973" i="2"/>
  <c r="O8974" i="2" a="1"/>
  <c r="O8974" i="2"/>
  <c r="O8975" i="2" a="1"/>
  <c r="O8975" i="2"/>
  <c r="O8976" i="2" a="1"/>
  <c r="O8976" i="2"/>
  <c r="O8977" i="2" a="1"/>
  <c r="O8977" i="2"/>
  <c r="O8978" i="2" a="1"/>
  <c r="O8978" i="2"/>
  <c r="O8979" i="2" a="1"/>
  <c r="O8979" i="2" s="1"/>
  <c r="O8980" i="2" a="1"/>
  <c r="O8980" i="2"/>
  <c r="O8981" i="2" a="1"/>
  <c r="O8981" i="2"/>
  <c r="O8982" i="2" a="1"/>
  <c r="O8982" i="2"/>
  <c r="O8983" i="2" a="1"/>
  <c r="O8983" i="2"/>
  <c r="O8984" i="2" a="1"/>
  <c r="O8984" i="2"/>
  <c r="O8985" i="2" a="1"/>
  <c r="O8985" i="2"/>
  <c r="O8986" i="2" a="1"/>
  <c r="O8986" i="2"/>
  <c r="O8987" i="2" a="1"/>
  <c r="O8987" i="2" s="1"/>
  <c r="O8988" i="2" a="1"/>
  <c r="O8988" i="2"/>
  <c r="O8989" i="2" a="1"/>
  <c r="O8989" i="2"/>
  <c r="O8990" i="2" a="1"/>
  <c r="O8990" i="2"/>
  <c r="O8991" i="2" a="1"/>
  <c r="O8991" i="2"/>
  <c r="O8992" i="2" a="1"/>
  <c r="O8992" i="2"/>
  <c r="O8993" i="2" a="1"/>
  <c r="O8993" i="2"/>
  <c r="O8994" i="2" a="1"/>
  <c r="O8994" i="2"/>
  <c r="O8995" i="2" a="1"/>
  <c r="O8995" i="2" s="1"/>
  <c r="O8996" i="2" a="1"/>
  <c r="O8996" i="2"/>
  <c r="O8997" i="2" a="1"/>
  <c r="O8997" i="2"/>
  <c r="O8998" i="2" a="1"/>
  <c r="O8998" i="2"/>
  <c r="O8999" i="2" a="1"/>
  <c r="O8999" i="2"/>
  <c r="O9000" i="2" a="1"/>
  <c r="O9000" i="2"/>
  <c r="O9001" i="2" a="1"/>
  <c r="O9001" i="2"/>
  <c r="O9002" i="2" a="1"/>
  <c r="O9002" i="2"/>
  <c r="O9003" i="2" a="1"/>
  <c r="O9003" i="2" s="1"/>
  <c r="O9004" i="2" a="1"/>
  <c r="O9004" i="2"/>
  <c r="O9005" i="2" a="1"/>
  <c r="O9005" i="2"/>
  <c r="O9006" i="2" a="1"/>
  <c r="O9006" i="2"/>
  <c r="O9007" i="2" a="1"/>
  <c r="O9007" i="2"/>
  <c r="O9008" i="2" a="1"/>
  <c r="O9008" i="2"/>
  <c r="O9009" i="2" a="1"/>
  <c r="O9009" i="2"/>
  <c r="O9010" i="2" a="1"/>
  <c r="O9010" i="2"/>
  <c r="O9011" i="2" a="1"/>
  <c r="O9011" i="2" s="1"/>
  <c r="O9012" i="2" a="1"/>
  <c r="O9012" i="2"/>
  <c r="O9013" i="2" a="1"/>
  <c r="O9013" i="2"/>
  <c r="O9014" i="2" a="1"/>
  <c r="O9014" i="2"/>
  <c r="O9015" i="2" a="1"/>
  <c r="O9015" i="2"/>
  <c r="O9016" i="2" a="1"/>
  <c r="O9016" i="2"/>
  <c r="O9017" i="2" a="1"/>
  <c r="O9017" i="2"/>
  <c r="O9018" i="2" a="1"/>
  <c r="O9018" i="2"/>
  <c r="O9019" i="2" a="1"/>
  <c r="O9019" i="2" s="1"/>
  <c r="O9020" i="2" a="1"/>
  <c r="O9020" i="2"/>
  <c r="O9021" i="2" a="1"/>
  <c r="O9021" i="2"/>
  <c r="O9022" i="2" a="1"/>
  <c r="O9022" i="2"/>
  <c r="O9023" i="2" a="1"/>
  <c r="O9023" i="2"/>
  <c r="O9024" i="2" a="1"/>
  <c r="O9024" i="2"/>
  <c r="O9025" i="2" a="1"/>
  <c r="O9025" i="2"/>
  <c r="O9026" i="2" a="1"/>
  <c r="O9026" i="2"/>
  <c r="O9027" i="2" a="1"/>
  <c r="O9027" i="2" s="1"/>
  <c r="O9028" i="2" a="1"/>
  <c r="O9028" i="2"/>
  <c r="O9029" i="2" a="1"/>
  <c r="O9029" i="2"/>
  <c r="O9030" i="2" a="1"/>
  <c r="O9030" i="2"/>
  <c r="O9031" i="2" a="1"/>
  <c r="O9031" i="2"/>
  <c r="O9032" i="2" a="1"/>
  <c r="O9032" i="2"/>
  <c r="O9033" i="2" a="1"/>
  <c r="O9033" i="2"/>
  <c r="O9034" i="2" a="1"/>
  <c r="O9034" i="2"/>
  <c r="O9035" i="2" a="1"/>
  <c r="O9035" i="2" s="1"/>
  <c r="O9036" i="2" a="1"/>
  <c r="O9036" i="2"/>
  <c r="O9037" i="2" a="1"/>
  <c r="O9037" i="2"/>
  <c r="O9038" i="2" a="1"/>
  <c r="O9038" i="2"/>
  <c r="O9039" i="2" a="1"/>
  <c r="O9039" i="2"/>
  <c r="O9040" i="2" a="1"/>
  <c r="O9040" i="2"/>
  <c r="O9041" i="2" a="1"/>
  <c r="O9041" i="2"/>
  <c r="O9042" i="2" a="1"/>
  <c r="O9042" i="2"/>
  <c r="O9043" i="2" a="1"/>
  <c r="O9043" i="2" s="1"/>
  <c r="O9044" i="2" a="1"/>
  <c r="O9044" i="2"/>
  <c r="O9045" i="2" a="1"/>
  <c r="O9045" i="2"/>
  <c r="O9046" i="2" a="1"/>
  <c r="O9046" i="2"/>
  <c r="O9047" i="2" a="1"/>
  <c r="O9047" i="2"/>
  <c r="O9048" i="2" a="1"/>
  <c r="O9048" i="2"/>
  <c r="O9049" i="2" a="1"/>
  <c r="O9049" i="2"/>
  <c r="O9050" i="2" a="1"/>
  <c r="O9050" i="2"/>
  <c r="O9051" i="2" a="1"/>
  <c r="O9051" i="2" s="1"/>
  <c r="O9052" i="2" a="1"/>
  <c r="O9052" i="2"/>
  <c r="O9053" i="2" a="1"/>
  <c r="O9053" i="2"/>
  <c r="O9054" i="2" a="1"/>
  <c r="O9054" i="2"/>
  <c r="O9055" i="2" a="1"/>
  <c r="O9055" i="2"/>
  <c r="O9056" i="2" a="1"/>
  <c r="O9056" i="2"/>
  <c r="O9057" i="2" a="1"/>
  <c r="O9057" i="2"/>
  <c r="O9058" i="2" a="1"/>
  <c r="O9058" i="2"/>
  <c r="O9059" i="2" a="1"/>
  <c r="O9059" i="2" s="1"/>
  <c r="O9060" i="2" a="1"/>
  <c r="O9060" i="2"/>
  <c r="O9061" i="2" a="1"/>
  <c r="O9061" i="2"/>
  <c r="O9062" i="2" a="1"/>
  <c r="O9062" i="2"/>
  <c r="O9063" i="2" a="1"/>
  <c r="O9063" i="2"/>
  <c r="O9064" i="2" a="1"/>
  <c r="O9064" i="2"/>
  <c r="O9065" i="2" a="1"/>
  <c r="O9065" i="2"/>
  <c r="O9066" i="2" a="1"/>
  <c r="O9066" i="2"/>
  <c r="O9067" i="2" a="1"/>
  <c r="O9067" i="2" s="1"/>
  <c r="O9068" i="2" a="1"/>
  <c r="O9068" i="2"/>
  <c r="O9069" i="2" a="1"/>
  <c r="O9069" i="2"/>
  <c r="O9070" i="2" a="1"/>
  <c r="O9070" i="2"/>
  <c r="O9071" i="2" a="1"/>
  <c r="O9071" i="2"/>
  <c r="O9072" i="2" a="1"/>
  <c r="O9072" i="2"/>
  <c r="O9073" i="2" a="1"/>
  <c r="O9073" i="2"/>
  <c r="O9074" i="2" a="1"/>
  <c r="O9074" i="2"/>
  <c r="O9075" i="2" a="1"/>
  <c r="O9075" i="2" s="1"/>
  <c r="O9076" i="2" a="1"/>
  <c r="O9076" i="2"/>
  <c r="O9077" i="2" a="1"/>
  <c r="O9077" i="2"/>
  <c r="O9078" i="2" a="1"/>
  <c r="O9078" i="2"/>
  <c r="O9079" i="2" a="1"/>
  <c r="O9079" i="2"/>
  <c r="O9080" i="2" a="1"/>
  <c r="O9080" i="2"/>
  <c r="O9081" i="2" a="1"/>
  <c r="O9081" i="2"/>
  <c r="O9082" i="2" a="1"/>
  <c r="O9082" i="2"/>
  <c r="O9083" i="2" a="1"/>
  <c r="O9083" i="2" s="1"/>
  <c r="O9084" i="2" a="1"/>
  <c r="O9084" i="2"/>
  <c r="O9085" i="2" a="1"/>
  <c r="O9085" i="2"/>
  <c r="O9086" i="2" a="1"/>
  <c r="O9086" i="2"/>
  <c r="O9087" i="2" a="1"/>
  <c r="O9087" i="2"/>
  <c r="O9088" i="2" a="1"/>
  <c r="O9088" i="2"/>
  <c r="O9089" i="2" a="1"/>
  <c r="O9089" i="2"/>
  <c r="O9090" i="2" a="1"/>
  <c r="O9090" i="2"/>
  <c r="O9091" i="2" a="1"/>
  <c r="O9091" i="2" s="1"/>
  <c r="O9092" i="2" a="1"/>
  <c r="O9092" i="2"/>
  <c r="O9093" i="2" a="1"/>
  <c r="O9093" i="2"/>
  <c r="O9094" i="2" a="1"/>
  <c r="O9094" i="2"/>
  <c r="O9095" i="2" a="1"/>
  <c r="O9095" i="2"/>
  <c r="O9096" i="2" a="1"/>
  <c r="O9096" i="2"/>
  <c r="O9097" i="2" a="1"/>
  <c r="O9097" i="2"/>
  <c r="O9098" i="2" a="1"/>
  <c r="O9098" i="2"/>
  <c r="O9099" i="2" a="1"/>
  <c r="O9099" i="2" s="1"/>
  <c r="O9100" i="2" a="1"/>
  <c r="O9100" i="2"/>
  <c r="O9101" i="2" a="1"/>
  <c r="O9101" i="2"/>
  <c r="O9102" i="2" a="1"/>
  <c r="O9102" i="2"/>
  <c r="O9103" i="2" a="1"/>
  <c r="O9103" i="2"/>
  <c r="O9104" i="2" a="1"/>
  <c r="O9104" i="2"/>
  <c r="O9105" i="2" a="1"/>
  <c r="O9105" i="2"/>
  <c r="O9106" i="2" a="1"/>
  <c r="O9106" i="2"/>
  <c r="O9107" i="2" a="1"/>
  <c r="O9107" i="2" s="1"/>
  <c r="O9108" i="2" a="1"/>
  <c r="O9108" i="2"/>
  <c r="O9109" i="2" a="1"/>
  <c r="O9109" i="2"/>
  <c r="O9110" i="2" a="1"/>
  <c r="O9110" i="2"/>
  <c r="O9111" i="2" a="1"/>
  <c r="O9111" i="2"/>
  <c r="O9112" i="2" a="1"/>
  <c r="O9112" i="2"/>
  <c r="O9113" i="2" a="1"/>
  <c r="O9113" i="2"/>
  <c r="O9114" i="2" a="1"/>
  <c r="O9114" i="2"/>
  <c r="O9115" i="2" a="1"/>
  <c r="O9115" i="2" s="1"/>
  <c r="O9116" i="2" a="1"/>
  <c r="O9116" i="2"/>
  <c r="O9117" i="2" a="1"/>
  <c r="O9117" i="2"/>
  <c r="O9118" i="2" a="1"/>
  <c r="O9118" i="2"/>
  <c r="O9119" i="2" a="1"/>
  <c r="O9119" i="2"/>
  <c r="O9120" i="2" a="1"/>
  <c r="O9120" i="2"/>
  <c r="O9121" i="2" a="1"/>
  <c r="O9121" i="2"/>
  <c r="O9122" i="2" a="1"/>
  <c r="O9122" i="2"/>
  <c r="O9123" i="2" a="1"/>
  <c r="O9123" i="2" s="1"/>
  <c r="O9124" i="2" a="1"/>
  <c r="O9124" i="2"/>
  <c r="O9125" i="2" a="1"/>
  <c r="O9125" i="2"/>
  <c r="O9126" i="2" a="1"/>
  <c r="O9126" i="2"/>
  <c r="O9127" i="2" a="1"/>
  <c r="O9127" i="2"/>
  <c r="O9128" i="2" a="1"/>
  <c r="O9128" i="2"/>
  <c r="O9129" i="2" a="1"/>
  <c r="O9129" i="2"/>
  <c r="O9130" i="2" a="1"/>
  <c r="O9130" i="2"/>
  <c r="O9131" i="2" a="1"/>
  <c r="O9131" i="2" s="1"/>
  <c r="O9132" i="2" a="1"/>
  <c r="O9132" i="2"/>
  <c r="O9133" i="2" a="1"/>
  <c r="O9133" i="2"/>
  <c r="O9134" i="2" a="1"/>
  <c r="O9134" i="2"/>
  <c r="O9135" i="2" a="1"/>
  <c r="O9135" i="2"/>
  <c r="O9136" i="2" a="1"/>
  <c r="O9136" i="2"/>
  <c r="O9137" i="2" a="1"/>
  <c r="O9137" i="2"/>
  <c r="O9138" i="2" a="1"/>
  <c r="O9138" i="2"/>
  <c r="O9139" i="2" a="1"/>
  <c r="O9139" i="2" s="1"/>
  <c r="O9140" i="2" a="1"/>
  <c r="O9140" i="2"/>
  <c r="O9141" i="2" a="1"/>
  <c r="O9141" i="2"/>
  <c r="O9142" i="2" a="1"/>
  <c r="O9142" i="2"/>
  <c r="O9143" i="2" a="1"/>
  <c r="O9143" i="2"/>
  <c r="O9144" i="2" a="1"/>
  <c r="O9144" i="2"/>
  <c r="O9145" i="2" a="1"/>
  <c r="O9145" i="2"/>
  <c r="O9146" i="2" a="1"/>
  <c r="O9146" i="2"/>
  <c r="O9147" i="2" a="1"/>
  <c r="O9147" i="2" s="1"/>
  <c r="O9148" i="2" a="1"/>
  <c r="O9148" i="2"/>
  <c r="O9149" i="2" a="1"/>
  <c r="O9149" i="2"/>
  <c r="O9150" i="2" a="1"/>
  <c r="O9150" i="2"/>
  <c r="O9151" i="2" a="1"/>
  <c r="O9151" i="2"/>
  <c r="O9152" i="2" a="1"/>
  <c r="O9152" i="2"/>
  <c r="O9153" i="2" a="1"/>
  <c r="O9153" i="2"/>
  <c r="O9154" i="2" a="1"/>
  <c r="O9154" i="2"/>
  <c r="O9155" i="2" a="1"/>
  <c r="O9155" i="2" s="1"/>
  <c r="O9156" i="2" a="1"/>
  <c r="O9156" i="2"/>
  <c r="O9157" i="2" a="1"/>
  <c r="O9157" i="2"/>
  <c r="O9158" i="2" a="1"/>
  <c r="O9158" i="2"/>
  <c r="O9159" i="2" a="1"/>
  <c r="O9159" i="2"/>
  <c r="O9160" i="2" a="1"/>
  <c r="O9160" i="2"/>
  <c r="O9161" i="2" a="1"/>
  <c r="O9161" i="2"/>
  <c r="O9162" i="2" a="1"/>
  <c r="O9162" i="2"/>
  <c r="O9163" i="2" a="1"/>
  <c r="O9163" i="2" s="1"/>
  <c r="O9164" i="2" a="1"/>
  <c r="O9164" i="2"/>
  <c r="O9165" i="2" a="1"/>
  <c r="O9165" i="2"/>
  <c r="O9166" i="2" a="1"/>
  <c r="O9166" i="2"/>
  <c r="O9167" i="2" a="1"/>
  <c r="O9167" i="2"/>
  <c r="O9168" i="2" a="1"/>
  <c r="O9168" i="2"/>
  <c r="O9169" i="2" a="1"/>
  <c r="O9169" i="2"/>
  <c r="O9170" i="2" a="1"/>
  <c r="O9170" i="2"/>
  <c r="O9171" i="2" a="1"/>
  <c r="O9171" i="2" s="1"/>
  <c r="O9172" i="2" a="1"/>
  <c r="O9172" i="2"/>
  <c r="O9173" i="2" a="1"/>
  <c r="O9173" i="2"/>
  <c r="O9174" i="2" a="1"/>
  <c r="O9174" i="2"/>
  <c r="O9175" i="2" a="1"/>
  <c r="O9175" i="2"/>
  <c r="O9176" i="2" a="1"/>
  <c r="O9176" i="2"/>
  <c r="O9177" i="2" a="1"/>
  <c r="O9177" i="2"/>
  <c r="O9178" i="2" a="1"/>
  <c r="O9178" i="2"/>
  <c r="O9179" i="2" a="1"/>
  <c r="O9179" i="2" s="1"/>
  <c r="O9180" i="2" a="1"/>
  <c r="O9180" i="2"/>
  <c r="O9181" i="2" a="1"/>
  <c r="O9181" i="2"/>
  <c r="O9182" i="2" a="1"/>
  <c r="O9182" i="2"/>
  <c r="O9183" i="2" a="1"/>
  <c r="O9183" i="2"/>
  <c r="O9184" i="2" a="1"/>
  <c r="O9184" i="2"/>
  <c r="O9185" i="2" a="1"/>
  <c r="O9185" i="2"/>
  <c r="O9186" i="2" a="1"/>
  <c r="O9186" i="2"/>
  <c r="O9187" i="2" a="1"/>
  <c r="O9187" i="2" s="1"/>
  <c r="O9188" i="2" a="1"/>
  <c r="O9188" i="2"/>
  <c r="O9189" i="2" a="1"/>
  <c r="O9189" i="2"/>
  <c r="O9190" i="2" a="1"/>
  <c r="O9190" i="2"/>
  <c r="O9191" i="2" a="1"/>
  <c r="O9191" i="2"/>
  <c r="O9192" i="2" a="1"/>
  <c r="O9192" i="2"/>
  <c r="O9193" i="2" a="1"/>
  <c r="O9193" i="2"/>
  <c r="O9194" i="2" a="1"/>
  <c r="O9194" i="2"/>
  <c r="O9195" i="2" a="1"/>
  <c r="O9195" i="2" s="1"/>
  <c r="O9196" i="2" a="1"/>
  <c r="O9196" i="2"/>
  <c r="O9197" i="2" a="1"/>
  <c r="O9197" i="2"/>
  <c r="O9198" i="2" a="1"/>
  <c r="O9198" i="2"/>
  <c r="O9199" i="2" a="1"/>
  <c r="O9199" i="2"/>
  <c r="O9200" i="2" a="1"/>
  <c r="O9200" i="2"/>
  <c r="O9201" i="2" a="1"/>
  <c r="O9201" i="2"/>
  <c r="O9202" i="2" a="1"/>
  <c r="O9202" i="2"/>
  <c r="O9203" i="2" a="1"/>
  <c r="O9203" i="2" s="1"/>
  <c r="O9204" i="2" a="1"/>
  <c r="O9204" i="2"/>
  <c r="O9205" i="2" a="1"/>
  <c r="O9205" i="2"/>
  <c r="O9206" i="2" a="1"/>
  <c r="O9206" i="2"/>
  <c r="O9207" i="2" a="1"/>
  <c r="O9207" i="2"/>
  <c r="O9208" i="2" a="1"/>
  <c r="O9208" i="2"/>
  <c r="O9209" i="2" a="1"/>
  <c r="O9209" i="2"/>
  <c r="O9210" i="2" a="1"/>
  <c r="O9210" i="2"/>
  <c r="O9211" i="2" a="1"/>
  <c r="O9211" i="2" s="1"/>
  <c r="O9212" i="2" a="1"/>
  <c r="O9212" i="2"/>
  <c r="O9213" i="2" a="1"/>
  <c r="O9213" i="2"/>
  <c r="O9214" i="2" a="1"/>
  <c r="O9214" i="2"/>
  <c r="O9215" i="2" a="1"/>
  <c r="O9215" i="2"/>
  <c r="O9216" i="2" a="1"/>
  <c r="O9216" i="2"/>
  <c r="O9217" i="2" a="1"/>
  <c r="O9217" i="2"/>
  <c r="O9218" i="2" a="1"/>
  <c r="O9218" i="2"/>
  <c r="O9219" i="2" a="1"/>
  <c r="O9219" i="2" s="1"/>
  <c r="O9220" i="2" a="1"/>
  <c r="O9220" i="2"/>
  <c r="O9221" i="2" a="1"/>
  <c r="O9221" i="2"/>
  <c r="O9222" i="2" a="1"/>
  <c r="O9222" i="2"/>
  <c r="O9223" i="2" a="1"/>
  <c r="O9223" i="2"/>
  <c r="O9224" i="2" a="1"/>
  <c r="O9224" i="2"/>
  <c r="O9225" i="2" a="1"/>
  <c r="O9225" i="2"/>
  <c r="O9226" i="2" a="1"/>
  <c r="O9226" i="2"/>
  <c r="O9227" i="2" a="1"/>
  <c r="O9227" i="2" s="1"/>
  <c r="O9228" i="2" a="1"/>
  <c r="O9228" i="2"/>
  <c r="O9229" i="2" a="1"/>
  <c r="O9229" i="2"/>
  <c r="O9230" i="2" a="1"/>
  <c r="O9230" i="2"/>
  <c r="O9231" i="2" a="1"/>
  <c r="O9231" i="2"/>
  <c r="O9232" i="2" a="1"/>
  <c r="O9232" i="2"/>
  <c r="O9233" i="2" a="1"/>
  <c r="O9233" i="2"/>
  <c r="O9234" i="2" a="1"/>
  <c r="O9234" i="2"/>
  <c r="O9235" i="2" a="1"/>
  <c r="O9235" i="2" s="1"/>
  <c r="O9236" i="2" a="1"/>
  <c r="O9236" i="2"/>
  <c r="O9237" i="2" a="1"/>
  <c r="O9237" i="2"/>
  <c r="O9238" i="2" a="1"/>
  <c r="O9238" i="2"/>
  <c r="O9239" i="2" a="1"/>
  <c r="O9239" i="2"/>
  <c r="O9240" i="2" a="1"/>
  <c r="O9240" i="2"/>
  <c r="O9241" i="2" a="1"/>
  <c r="O9241" i="2"/>
  <c r="O9242" i="2" a="1"/>
  <c r="O9242" i="2"/>
  <c r="O9243" i="2" a="1"/>
  <c r="O9243" i="2" s="1"/>
  <c r="O9244" i="2" a="1"/>
  <c r="O9244" i="2"/>
  <c r="O9245" i="2" a="1"/>
  <c r="O9245" i="2"/>
  <c r="O9246" i="2" a="1"/>
  <c r="O9246" i="2"/>
  <c r="O9247" i="2" a="1"/>
  <c r="O9247" i="2"/>
  <c r="O9248" i="2" a="1"/>
  <c r="O9248" i="2"/>
  <c r="O9249" i="2" a="1"/>
  <c r="O9249" i="2"/>
  <c r="O9250" i="2" a="1"/>
  <c r="O9250" i="2"/>
  <c r="O9251" i="2" a="1"/>
  <c r="O9251" i="2" s="1"/>
  <c r="O9252" i="2" a="1"/>
  <c r="O9252" i="2"/>
  <c r="O9253" i="2" a="1"/>
  <c r="O9253" i="2"/>
  <c r="O9254" i="2" a="1"/>
  <c r="O9254" i="2"/>
  <c r="O9255" i="2" a="1"/>
  <c r="O9255" i="2"/>
  <c r="O9256" i="2" a="1"/>
  <c r="O9256" i="2"/>
  <c r="O9257" i="2" a="1"/>
  <c r="O9257" i="2"/>
  <c r="O9258" i="2" a="1"/>
  <c r="O9258" i="2"/>
  <c r="O9259" i="2" a="1"/>
  <c r="O9259" i="2" s="1"/>
  <c r="O9260" i="2" a="1"/>
  <c r="O9260" i="2"/>
  <c r="O9261" i="2" a="1"/>
  <c r="O9261" i="2"/>
  <c r="O9262" i="2" a="1"/>
  <c r="O9262" i="2"/>
  <c r="O9263" i="2" a="1"/>
  <c r="O9263" i="2"/>
  <c r="O9264" i="2" a="1"/>
  <c r="O9264" i="2"/>
  <c r="O9265" i="2" a="1"/>
  <c r="O9265" i="2"/>
  <c r="O9266" i="2" a="1"/>
  <c r="O9266" i="2"/>
  <c r="O9267" i="2" a="1"/>
  <c r="O9267" i="2" s="1"/>
  <c r="O9268" i="2" a="1"/>
  <c r="O9268" i="2"/>
  <c r="O9269" i="2" a="1"/>
  <c r="O9269" i="2"/>
  <c r="O9270" i="2" a="1"/>
  <c r="O9270" i="2"/>
  <c r="O9271" i="2" a="1"/>
  <c r="O9271" i="2"/>
  <c r="O9272" i="2" a="1"/>
  <c r="O9272" i="2"/>
  <c r="O9273" i="2" a="1"/>
  <c r="O9273" i="2"/>
  <c r="O9274" i="2" a="1"/>
  <c r="O9274" i="2"/>
  <c r="O9275" i="2" a="1"/>
  <c r="O9275" i="2" s="1"/>
  <c r="O9276" i="2" a="1"/>
  <c r="O9276" i="2"/>
  <c r="O9277" i="2" a="1"/>
  <c r="O9277" i="2"/>
  <c r="O9278" i="2" a="1"/>
  <c r="O9278" i="2"/>
  <c r="O9279" i="2" a="1"/>
  <c r="O9279" i="2"/>
  <c r="O9280" i="2" a="1"/>
  <c r="O9280" i="2"/>
  <c r="O9281" i="2" a="1"/>
  <c r="O9281" i="2"/>
  <c r="O9282" i="2" a="1"/>
  <c r="O9282" i="2"/>
  <c r="O9283" i="2" a="1"/>
  <c r="O9283" i="2" s="1"/>
  <c r="O9284" i="2" a="1"/>
  <c r="O9284" i="2"/>
  <c r="O9285" i="2" a="1"/>
  <c r="O9285" i="2"/>
  <c r="O9286" i="2" a="1"/>
  <c r="O9286" i="2"/>
  <c r="O9287" i="2" a="1"/>
  <c r="O9287" i="2"/>
  <c r="O9288" i="2" a="1"/>
  <c r="O9288" i="2"/>
  <c r="O9289" i="2" a="1"/>
  <c r="O9289" i="2"/>
  <c r="O9290" i="2" a="1"/>
  <c r="O9290" i="2"/>
  <c r="O9291" i="2" a="1"/>
  <c r="O9291" i="2" s="1"/>
  <c r="O9292" i="2" a="1"/>
  <c r="O9292" i="2"/>
  <c r="O9293" i="2" a="1"/>
  <c r="O9293" i="2"/>
  <c r="O9294" i="2" a="1"/>
  <c r="O9294" i="2"/>
  <c r="O9295" i="2" a="1"/>
  <c r="O9295" i="2"/>
  <c r="O9296" i="2" a="1"/>
  <c r="O9296" i="2"/>
  <c r="O9297" i="2" a="1"/>
  <c r="O9297" i="2"/>
  <c r="O9298" i="2" a="1"/>
  <c r="O9298" i="2"/>
  <c r="O9299" i="2" a="1"/>
  <c r="O9299" i="2" s="1"/>
  <c r="O9300" i="2" a="1"/>
  <c r="O9300" i="2"/>
  <c r="O9301" i="2" a="1"/>
  <c r="O9301" i="2"/>
  <c r="O9302" i="2" a="1"/>
  <c r="O9302" i="2"/>
  <c r="O9303" i="2" a="1"/>
  <c r="O9303" i="2"/>
  <c r="O9304" i="2" a="1"/>
  <c r="O9304" i="2"/>
  <c r="O9305" i="2" a="1"/>
  <c r="O9305" i="2"/>
  <c r="O9306" i="2" a="1"/>
  <c r="O9306" i="2"/>
  <c r="O9307" i="2" a="1"/>
  <c r="O9307" i="2" s="1"/>
  <c r="O9308" i="2" a="1"/>
  <c r="O9308" i="2"/>
  <c r="O9309" i="2" a="1"/>
  <c r="O9309" i="2"/>
  <c r="O9310" i="2" a="1"/>
  <c r="O9310" i="2"/>
  <c r="O9311" i="2" a="1"/>
  <c r="O9311" i="2"/>
  <c r="O9312" i="2" a="1"/>
  <c r="O9312" i="2"/>
  <c r="O9313" i="2" a="1"/>
  <c r="O9313" i="2"/>
  <c r="O9314" i="2" a="1"/>
  <c r="O9314" i="2"/>
  <c r="O9315" i="2" a="1"/>
  <c r="O9315" i="2" s="1"/>
  <c r="O9316" i="2" a="1"/>
  <c r="O9316" i="2"/>
  <c r="O9317" i="2" a="1"/>
  <c r="O9317" i="2"/>
  <c r="O9318" i="2" a="1"/>
  <c r="O9318" i="2"/>
  <c r="O9319" i="2" a="1"/>
  <c r="O9319" i="2"/>
  <c r="O9320" i="2" a="1"/>
  <c r="O9320" i="2"/>
  <c r="O9321" i="2" a="1"/>
  <c r="O9321" i="2"/>
  <c r="O9322" i="2" a="1"/>
  <c r="O9322" i="2"/>
  <c r="O9323" i="2" a="1"/>
  <c r="O9323" i="2" s="1"/>
  <c r="O9324" i="2" a="1"/>
  <c r="O9324" i="2"/>
  <c r="O9325" i="2" a="1"/>
  <c r="O9325" i="2"/>
  <c r="O9326" i="2" a="1"/>
  <c r="O9326" i="2"/>
  <c r="O9327" i="2" a="1"/>
  <c r="O9327" i="2"/>
  <c r="O9328" i="2" a="1"/>
  <c r="O9328" i="2"/>
  <c r="O9329" i="2" a="1"/>
  <c r="O9329" i="2"/>
  <c r="O9330" i="2" a="1"/>
  <c r="O9330" i="2"/>
  <c r="O9331" i="2" a="1"/>
  <c r="O9331" i="2" s="1"/>
  <c r="O9332" i="2" a="1"/>
  <c r="O9332" i="2"/>
  <c r="O9333" i="2" a="1"/>
  <c r="O9333" i="2"/>
  <c r="O9334" i="2" a="1"/>
  <c r="O9334" i="2"/>
  <c r="O9335" i="2" a="1"/>
  <c r="O9335" i="2"/>
  <c r="O9336" i="2" a="1"/>
  <c r="O9336" i="2"/>
  <c r="O9337" i="2" a="1"/>
  <c r="O9337" i="2"/>
  <c r="O9338" i="2" a="1"/>
  <c r="O9338" i="2"/>
  <c r="O9339" i="2" a="1"/>
  <c r="O9339" i="2" s="1"/>
  <c r="O9340" i="2" a="1"/>
  <c r="O9340" i="2"/>
  <c r="O9341" i="2" a="1"/>
  <c r="O9341" i="2"/>
  <c r="O9342" i="2" a="1"/>
  <c r="O9342" i="2"/>
  <c r="O9343" i="2" a="1"/>
  <c r="O9343" i="2"/>
  <c r="O9344" i="2" a="1"/>
  <c r="O9344" i="2"/>
  <c r="O9345" i="2" a="1"/>
  <c r="O9345" i="2"/>
  <c r="O9346" i="2" a="1"/>
  <c r="O9346" i="2"/>
  <c r="O9347" i="2" a="1"/>
  <c r="O9347" i="2" s="1"/>
  <c r="O9348" i="2" a="1"/>
  <c r="O9348" i="2"/>
  <c r="O9349" i="2" a="1"/>
  <c r="O9349" i="2"/>
  <c r="O9350" i="2" a="1"/>
  <c r="O9350" i="2"/>
  <c r="O9351" i="2" a="1"/>
  <c r="O9351" i="2"/>
  <c r="O9352" i="2" a="1"/>
  <c r="O9352" i="2"/>
  <c r="O9353" i="2" a="1"/>
  <c r="O9353" i="2"/>
  <c r="O9354" i="2" a="1"/>
  <c r="O9354" i="2"/>
  <c r="O9355" i="2" a="1"/>
  <c r="O9355" i="2" s="1"/>
  <c r="O9356" i="2" a="1"/>
  <c r="O9356" i="2"/>
  <c r="O9357" i="2" a="1"/>
  <c r="O9357" i="2"/>
  <c r="O9358" i="2" a="1"/>
  <c r="O9358" i="2"/>
  <c r="O9359" i="2" a="1"/>
  <c r="O9359" i="2"/>
  <c r="O9360" i="2" a="1"/>
  <c r="O9360" i="2"/>
  <c r="O9361" i="2" a="1"/>
  <c r="O9361" i="2"/>
  <c r="O9362" i="2" a="1"/>
  <c r="O9362" i="2"/>
  <c r="O9363" i="2" a="1"/>
  <c r="O9363" i="2" s="1"/>
  <c r="O9364" i="2" a="1"/>
  <c r="O9364" i="2"/>
  <c r="O9365" i="2" a="1"/>
  <c r="O9365" i="2"/>
  <c r="O9366" i="2" a="1"/>
  <c r="O9366" i="2"/>
  <c r="O9367" i="2" a="1"/>
  <c r="O9367" i="2"/>
  <c r="O9368" i="2" a="1"/>
  <c r="O9368" i="2"/>
  <c r="O9369" i="2" a="1"/>
  <c r="O9369" i="2"/>
  <c r="O9370" i="2" a="1"/>
  <c r="O9370" i="2"/>
  <c r="O9371" i="2" a="1"/>
  <c r="O9371" i="2" s="1"/>
  <c r="O9372" i="2" a="1"/>
  <c r="O9372" i="2"/>
  <c r="O9373" i="2" a="1"/>
  <c r="O9373" i="2"/>
  <c r="O9374" i="2" a="1"/>
  <c r="O9374" i="2"/>
  <c r="O9375" i="2" a="1"/>
  <c r="O9375" i="2"/>
  <c r="O9376" i="2" a="1"/>
  <c r="O9376" i="2"/>
  <c r="O9377" i="2" a="1"/>
  <c r="O9377" i="2"/>
  <c r="O9378" i="2" a="1"/>
  <c r="O9378" i="2"/>
  <c r="O9379" i="2" a="1"/>
  <c r="O9379" i="2" s="1"/>
  <c r="O9380" i="2" a="1"/>
  <c r="O9380" i="2"/>
  <c r="O9381" i="2" a="1"/>
  <c r="O9381" i="2"/>
  <c r="O9382" i="2" a="1"/>
  <c r="O9382" i="2"/>
  <c r="O9383" i="2" a="1"/>
  <c r="O9383" i="2"/>
  <c r="O9384" i="2" a="1"/>
  <c r="O9384" i="2"/>
  <c r="O9385" i="2" a="1"/>
  <c r="O9385" i="2"/>
  <c r="O9386" i="2" a="1"/>
  <c r="O9386" i="2"/>
  <c r="O9387" i="2" a="1"/>
  <c r="O9387" i="2" s="1"/>
  <c r="O9388" i="2" a="1"/>
  <c r="O9388" i="2"/>
  <c r="O9389" i="2" a="1"/>
  <c r="O9389" i="2"/>
  <c r="O9390" i="2" a="1"/>
  <c r="O9390" i="2"/>
  <c r="O9391" i="2" a="1"/>
  <c r="O9391" i="2"/>
  <c r="O9392" i="2" a="1"/>
  <c r="O9392" i="2"/>
  <c r="O9393" i="2" a="1"/>
  <c r="O9393" i="2"/>
  <c r="O9394" i="2" a="1"/>
  <c r="O9394" i="2"/>
  <c r="O9395" i="2" a="1"/>
  <c r="O9395" i="2" s="1"/>
  <c r="O9396" i="2" a="1"/>
  <c r="O9396" i="2"/>
  <c r="O9397" i="2" a="1"/>
  <c r="O9397" i="2"/>
  <c r="O9398" i="2" a="1"/>
  <c r="O9398" i="2"/>
  <c r="O9399" i="2" a="1"/>
  <c r="O9399" i="2"/>
  <c r="O9400" i="2" a="1"/>
  <c r="O9400" i="2"/>
  <c r="O9401" i="2" a="1"/>
  <c r="O9401" i="2"/>
  <c r="O9402" i="2" a="1"/>
  <c r="O9402" i="2"/>
  <c r="O9403" i="2" a="1"/>
  <c r="O9403" i="2" s="1"/>
  <c r="O9404" i="2" a="1"/>
  <c r="O9404" i="2"/>
  <c r="O9405" i="2" a="1"/>
  <c r="O9405" i="2"/>
  <c r="O9406" i="2" a="1"/>
  <c r="O9406" i="2"/>
  <c r="O9407" i="2" a="1"/>
  <c r="O9407" i="2"/>
  <c r="O9408" i="2" a="1"/>
  <c r="O9408" i="2"/>
  <c r="O9409" i="2" a="1"/>
  <c r="O9409" i="2"/>
  <c r="O9410" i="2" a="1"/>
  <c r="O9410" i="2"/>
  <c r="O9411" i="2" a="1"/>
  <c r="O9411" i="2" s="1"/>
  <c r="O9412" i="2" a="1"/>
  <c r="O9412" i="2"/>
  <c r="O9413" i="2" a="1"/>
  <c r="O9413" i="2"/>
  <c r="O9414" i="2" a="1"/>
  <c r="O9414" i="2"/>
  <c r="O9415" i="2" a="1"/>
  <c r="O9415" i="2"/>
  <c r="O9416" i="2" a="1"/>
  <c r="O9416" i="2"/>
  <c r="O9417" i="2" a="1"/>
  <c r="O9417" i="2"/>
  <c r="O9418" i="2" a="1"/>
  <c r="O9418" i="2"/>
  <c r="O9419" i="2" a="1"/>
  <c r="O9419" i="2" s="1"/>
  <c r="O9420" i="2" a="1"/>
  <c r="O9420" i="2"/>
  <c r="O9421" i="2" a="1"/>
  <c r="O9421" i="2"/>
  <c r="O9422" i="2" a="1"/>
  <c r="O9422" i="2"/>
  <c r="O9423" i="2" a="1"/>
  <c r="O9423" i="2"/>
  <c r="O9424" i="2" a="1"/>
  <c r="O9424" i="2"/>
  <c r="O9425" i="2" a="1"/>
  <c r="O9425" i="2"/>
  <c r="O9426" i="2" a="1"/>
  <c r="O9426" i="2"/>
  <c r="O9427" i="2" a="1"/>
  <c r="O9427" i="2" s="1"/>
  <c r="O9428" i="2" a="1"/>
  <c r="O9428" i="2"/>
  <c r="O9429" i="2" a="1"/>
  <c r="O9429" i="2"/>
  <c r="O9430" i="2" a="1"/>
  <c r="O9430" i="2"/>
  <c r="O9431" i="2" a="1"/>
  <c r="O9431" i="2"/>
  <c r="O9432" i="2" a="1"/>
  <c r="O9432" i="2"/>
  <c r="O9433" i="2" a="1"/>
  <c r="O9433" i="2"/>
  <c r="O9434" i="2" a="1"/>
  <c r="O9434" i="2"/>
  <c r="O9435" i="2" a="1"/>
  <c r="O9435" i="2" s="1"/>
  <c r="O9436" i="2" a="1"/>
  <c r="O9436" i="2"/>
  <c r="O9437" i="2" a="1"/>
  <c r="O9437" i="2"/>
  <c r="O9438" i="2" a="1"/>
  <c r="O9438" i="2"/>
  <c r="O9439" i="2" a="1"/>
  <c r="O9439" i="2"/>
  <c r="O9440" i="2" a="1"/>
  <c r="O9440" i="2"/>
  <c r="O9441" i="2" a="1"/>
  <c r="O9441" i="2"/>
  <c r="O9442" i="2" a="1"/>
  <c r="O9442" i="2"/>
  <c r="O9443" i="2" a="1"/>
  <c r="O9443" i="2" s="1"/>
  <c r="O9444" i="2" a="1"/>
  <c r="O9444" i="2"/>
  <c r="O9445" i="2" a="1"/>
  <c r="O9445" i="2"/>
  <c r="O9446" i="2" a="1"/>
  <c r="O9446" i="2"/>
  <c r="O9447" i="2" a="1"/>
  <c r="O9447" i="2"/>
  <c r="O9448" i="2" a="1"/>
  <c r="O9448" i="2"/>
  <c r="O9449" i="2" a="1"/>
  <c r="O9449" i="2"/>
  <c r="O9450" i="2" a="1"/>
  <c r="O9450" i="2"/>
  <c r="O9451" i="2" a="1"/>
  <c r="O9451" i="2" s="1"/>
  <c r="O9452" i="2" a="1"/>
  <c r="O9452" i="2"/>
  <c r="O9453" i="2" a="1"/>
  <c r="O9453" i="2"/>
  <c r="O9454" i="2" a="1"/>
  <c r="O9454" i="2"/>
  <c r="O9455" i="2" a="1"/>
  <c r="O9455" i="2"/>
  <c r="O9456" i="2" a="1"/>
  <c r="O9456" i="2"/>
  <c r="O9457" i="2" a="1"/>
  <c r="O9457" i="2"/>
  <c r="O9458" i="2" a="1"/>
  <c r="O9458" i="2"/>
  <c r="O9459" i="2" a="1"/>
  <c r="O9459" i="2" s="1"/>
  <c r="O9460" i="2" a="1"/>
  <c r="O9460" i="2"/>
  <c r="O9461" i="2" a="1"/>
  <c r="O9461" i="2"/>
  <c r="O9462" i="2" a="1"/>
  <c r="O9462" i="2"/>
  <c r="O9463" i="2" a="1"/>
  <c r="O9463" i="2"/>
  <c r="O9464" i="2" a="1"/>
  <c r="O9464" i="2"/>
  <c r="O9465" i="2" a="1"/>
  <c r="O9465" i="2"/>
  <c r="O9466" i="2" a="1"/>
  <c r="O9466" i="2"/>
  <c r="O9467" i="2" a="1"/>
  <c r="O9467" i="2" s="1"/>
  <c r="O9468" i="2" a="1"/>
  <c r="O9468" i="2"/>
  <c r="O9469" i="2" a="1"/>
  <c r="O9469" i="2"/>
  <c r="O9470" i="2" a="1"/>
  <c r="O9470" i="2"/>
  <c r="O9471" i="2" a="1"/>
  <c r="O9471" i="2"/>
  <c r="O9472" i="2" a="1"/>
  <c r="O9472" i="2"/>
  <c r="O9473" i="2" a="1"/>
  <c r="O9473" i="2"/>
  <c r="O9474" i="2" a="1"/>
  <c r="O9474" i="2"/>
  <c r="O9475" i="2" a="1"/>
  <c r="O9475" i="2" s="1"/>
  <c r="O9476" i="2" a="1"/>
  <c r="O9476" i="2"/>
  <c r="O9477" i="2" a="1"/>
  <c r="O9477" i="2"/>
  <c r="O9478" i="2" a="1"/>
  <c r="O9478" i="2"/>
  <c r="O9479" i="2" a="1"/>
  <c r="O9479" i="2"/>
  <c r="O9480" i="2" a="1"/>
  <c r="O9480" i="2"/>
  <c r="O9481" i="2" a="1"/>
  <c r="O9481" i="2"/>
  <c r="O9482" i="2" a="1"/>
  <c r="O9482" i="2"/>
  <c r="O9483" i="2" a="1"/>
  <c r="O9483" i="2" s="1"/>
  <c r="O9484" i="2" a="1"/>
  <c r="O9484" i="2"/>
  <c r="O9485" i="2" a="1"/>
  <c r="O9485" i="2"/>
  <c r="O9486" i="2" a="1"/>
  <c r="O9486" i="2"/>
  <c r="O9487" i="2" a="1"/>
  <c r="O9487" i="2"/>
  <c r="O9488" i="2" a="1"/>
  <c r="O9488" i="2"/>
  <c r="O9489" i="2" a="1"/>
  <c r="O9489" i="2"/>
  <c r="O9490" i="2" a="1"/>
  <c r="O9490" i="2"/>
  <c r="O9491" i="2" a="1"/>
  <c r="O9491" i="2" s="1"/>
  <c r="O9492" i="2" a="1"/>
  <c r="O9492" i="2"/>
  <c r="O9493" i="2" a="1"/>
  <c r="O9493" i="2"/>
  <c r="O9494" i="2" a="1"/>
  <c r="O9494" i="2"/>
  <c r="O9495" i="2" a="1"/>
  <c r="O9495" i="2"/>
  <c r="O9496" i="2" a="1"/>
  <c r="O9496" i="2"/>
  <c r="O9497" i="2" a="1"/>
  <c r="O9497" i="2"/>
  <c r="O9498" i="2" a="1"/>
  <c r="O9498" i="2"/>
  <c r="O9499" i="2" a="1"/>
  <c r="O9499" i="2" s="1"/>
  <c r="O9500" i="2" a="1"/>
  <c r="O9500" i="2"/>
  <c r="O9501" i="2" a="1"/>
  <c r="O9501" i="2"/>
  <c r="O9502" i="2" a="1"/>
  <c r="O9502" i="2"/>
  <c r="O9503" i="2" a="1"/>
  <c r="O9503" i="2"/>
  <c r="O9504" i="2" a="1"/>
  <c r="O9504" i="2"/>
  <c r="O9505" i="2" a="1"/>
  <c r="O9505" i="2"/>
  <c r="O9506" i="2" a="1"/>
  <c r="O9506" i="2"/>
  <c r="O9507" i="2" a="1"/>
  <c r="O9507" i="2" s="1"/>
  <c r="O9508" i="2" a="1"/>
  <c r="O9508" i="2"/>
  <c r="O9509" i="2" a="1"/>
  <c r="O9509" i="2"/>
  <c r="O9510" i="2" a="1"/>
  <c r="O9510" i="2"/>
  <c r="O9511" i="2" a="1"/>
  <c r="O9511" i="2"/>
  <c r="O9512" i="2" a="1"/>
  <c r="O9512" i="2"/>
  <c r="O9513" i="2" a="1"/>
  <c r="O9513" i="2"/>
  <c r="O9514" i="2" a="1"/>
  <c r="O9514" i="2"/>
  <c r="O9515" i="2" a="1"/>
  <c r="O9515" i="2" s="1"/>
  <c r="O9516" i="2" a="1"/>
  <c r="O9516" i="2"/>
  <c r="O9517" i="2" a="1"/>
  <c r="O9517" i="2"/>
  <c r="O9518" i="2" a="1"/>
  <c r="O9518" i="2"/>
  <c r="O9519" i="2" a="1"/>
  <c r="O9519" i="2"/>
  <c r="O9520" i="2" a="1"/>
  <c r="O9520" i="2"/>
  <c r="O9521" i="2" a="1"/>
  <c r="O9521" i="2"/>
  <c r="O9522" i="2" a="1"/>
  <c r="O9522" i="2"/>
  <c r="O9523" i="2" a="1"/>
  <c r="O9523" i="2" s="1"/>
  <c r="O9524" i="2" a="1"/>
  <c r="O9524" i="2"/>
  <c r="O9525" i="2" a="1"/>
  <c r="O9525" i="2"/>
  <c r="O9526" i="2" a="1"/>
  <c r="O9526" i="2"/>
  <c r="O9527" i="2" a="1"/>
  <c r="O9527" i="2"/>
  <c r="O9528" i="2" a="1"/>
  <c r="O9528" i="2"/>
  <c r="O9529" i="2" a="1"/>
  <c r="O9529" i="2"/>
  <c r="O9530" i="2" a="1"/>
  <c r="O9530" i="2"/>
  <c r="O9531" i="2" a="1"/>
  <c r="O9531" i="2" s="1"/>
  <c r="O9532" i="2" a="1"/>
  <c r="O9532" i="2"/>
  <c r="O9533" i="2" a="1"/>
  <c r="O9533" i="2"/>
  <c r="O9534" i="2" a="1"/>
  <c r="O9534" i="2"/>
  <c r="O9535" i="2" a="1"/>
  <c r="O9535" i="2"/>
  <c r="O9536" i="2" a="1"/>
  <c r="O9536" i="2"/>
  <c r="O9537" i="2" a="1"/>
  <c r="O9537" i="2"/>
  <c r="O9538" i="2" a="1"/>
  <c r="O9538" i="2"/>
  <c r="O9539" i="2" a="1"/>
  <c r="O9539" i="2" s="1"/>
  <c r="O9540" i="2" a="1"/>
  <c r="O9540" i="2"/>
  <c r="O9541" i="2" a="1"/>
  <c r="O9541" i="2"/>
  <c r="O9542" i="2" a="1"/>
  <c r="O9542" i="2"/>
  <c r="O9543" i="2" a="1"/>
  <c r="O9543" i="2"/>
  <c r="O9544" i="2" a="1"/>
  <c r="O9544" i="2"/>
  <c r="O9545" i="2" a="1"/>
  <c r="O9545" i="2"/>
  <c r="O9546" i="2" a="1"/>
  <c r="O9546" i="2"/>
  <c r="O9547" i="2" a="1"/>
  <c r="O9547" i="2" s="1"/>
  <c r="O9548" i="2" a="1"/>
  <c r="O9548" i="2"/>
  <c r="O9549" i="2" a="1"/>
  <c r="O9549" i="2"/>
  <c r="O9550" i="2" a="1"/>
  <c r="O9550" i="2"/>
  <c r="O9551" i="2" a="1"/>
  <c r="O9551" i="2"/>
  <c r="O9552" i="2" a="1"/>
  <c r="O9552" i="2"/>
  <c r="O9553" i="2" a="1"/>
  <c r="O9553" i="2"/>
  <c r="O9554" i="2" a="1"/>
  <c r="O9554" i="2"/>
  <c r="O9555" i="2" a="1"/>
  <c r="O9555" i="2" s="1"/>
  <c r="O9556" i="2" a="1"/>
  <c r="O9556" i="2"/>
  <c r="O9557" i="2" a="1"/>
  <c r="O9557" i="2"/>
  <c r="O9558" i="2" a="1"/>
  <c r="O9558" i="2"/>
  <c r="O9559" i="2" a="1"/>
  <c r="O9559" i="2"/>
  <c r="O9560" i="2" a="1"/>
  <c r="O9560" i="2"/>
  <c r="O9561" i="2" a="1"/>
  <c r="O9561" i="2"/>
  <c r="O9562" i="2" a="1"/>
  <c r="O9562" i="2"/>
  <c r="O9563" i="2" a="1"/>
  <c r="O9563" i="2" s="1"/>
  <c r="O9564" i="2" a="1"/>
  <c r="O9564" i="2"/>
  <c r="O9565" i="2" a="1"/>
  <c r="O9565" i="2"/>
  <c r="O9566" i="2" a="1"/>
  <c r="O9566" i="2"/>
  <c r="O9567" i="2" a="1"/>
  <c r="O9567" i="2"/>
  <c r="O9568" i="2" a="1"/>
  <c r="O9568" i="2"/>
  <c r="O9569" i="2" a="1"/>
  <c r="O9569" i="2"/>
  <c r="O9570" i="2" a="1"/>
  <c r="O9570" i="2"/>
  <c r="O9571" i="2" a="1"/>
  <c r="O9571" i="2" s="1"/>
  <c r="O9572" i="2" a="1"/>
  <c r="O9572" i="2"/>
  <c r="O9573" i="2" a="1"/>
  <c r="O9573" i="2"/>
  <c r="O9574" i="2" a="1"/>
  <c r="O9574" i="2"/>
  <c r="O9575" i="2" a="1"/>
  <c r="O9575" i="2"/>
  <c r="O9576" i="2" a="1"/>
  <c r="O9576" i="2"/>
  <c r="O9577" i="2" a="1"/>
  <c r="O9577" i="2"/>
  <c r="O9578" i="2" a="1"/>
  <c r="O9578" i="2"/>
  <c r="O9579" i="2" a="1"/>
  <c r="O9579" i="2" s="1"/>
  <c r="O9580" i="2" a="1"/>
  <c r="O9580" i="2"/>
  <c r="O9581" i="2" a="1"/>
  <c r="O9581" i="2"/>
  <c r="O9582" i="2" a="1"/>
  <c r="O9582" i="2"/>
  <c r="O9583" i="2" a="1"/>
  <c r="O9583" i="2"/>
  <c r="O9584" i="2" a="1"/>
  <c r="O9584" i="2"/>
  <c r="O9585" i="2" a="1"/>
  <c r="O9585" i="2"/>
  <c r="O9586" i="2" a="1"/>
  <c r="O9586" i="2"/>
  <c r="O9587" i="2" a="1"/>
  <c r="O9587" i="2" s="1"/>
  <c r="O9588" i="2" a="1"/>
  <c r="O9588" i="2"/>
  <c r="O9589" i="2" a="1"/>
  <c r="O9589" i="2"/>
  <c r="O9590" i="2" a="1"/>
  <c r="O9590" i="2"/>
  <c r="O9591" i="2" a="1"/>
  <c r="O9591" i="2"/>
  <c r="O9592" i="2" a="1"/>
  <c r="O9592" i="2"/>
  <c r="O9593" i="2" a="1"/>
  <c r="O9593" i="2"/>
  <c r="O9594" i="2" a="1"/>
  <c r="O9594" i="2"/>
  <c r="O9595" i="2" a="1"/>
  <c r="O9595" i="2" s="1"/>
  <c r="O9596" i="2" a="1"/>
  <c r="O9596" i="2"/>
  <c r="O9597" i="2" a="1"/>
  <c r="O9597" i="2"/>
  <c r="O9598" i="2" a="1"/>
  <c r="O9598" i="2"/>
  <c r="O9599" i="2" a="1"/>
  <c r="O9599" i="2"/>
  <c r="O9600" i="2" a="1"/>
  <c r="O9600" i="2"/>
  <c r="O9601" i="2" a="1"/>
  <c r="O9601" i="2"/>
  <c r="O9602" i="2" a="1"/>
  <c r="O9602" i="2"/>
  <c r="O9603" i="2" a="1"/>
  <c r="O9603" i="2" s="1"/>
  <c r="O9604" i="2" a="1"/>
  <c r="O9604" i="2" s="1"/>
  <c r="O9605" i="2" a="1"/>
  <c r="O9605" i="2"/>
  <c r="O9606" i="2" a="1"/>
  <c r="O9606" i="2"/>
  <c r="O9607" i="2" a="1"/>
  <c r="O9607" i="2"/>
  <c r="O9608" i="2" a="1"/>
  <c r="O9608" i="2"/>
  <c r="O9609" i="2" a="1"/>
  <c r="O9609" i="2"/>
  <c r="O9610" i="2" a="1"/>
  <c r="O9610" i="2"/>
  <c r="O9611" i="2" a="1"/>
  <c r="O9611" i="2" s="1"/>
  <c r="O9612" i="2" a="1"/>
  <c r="O9612" i="2" s="1"/>
  <c r="O9613" i="2" a="1"/>
  <c r="O9613" i="2"/>
  <c r="O9614" i="2" a="1"/>
  <c r="O9614" i="2"/>
  <c r="O9615" i="2" a="1"/>
  <c r="O9615" i="2"/>
  <c r="O9616" i="2" a="1"/>
  <c r="O9616" i="2"/>
  <c r="O9617" i="2" a="1"/>
  <c r="O9617" i="2"/>
  <c r="O9618" i="2" a="1"/>
  <c r="O9618" i="2"/>
  <c r="O9619" i="2" a="1"/>
  <c r="O9619" i="2" s="1"/>
  <c r="O9620" i="2" a="1"/>
  <c r="O9620" i="2" s="1"/>
  <c r="O9621" i="2" a="1"/>
  <c r="O9621" i="2"/>
  <c r="O9622" i="2" a="1"/>
  <c r="O9622" i="2"/>
  <c r="O9623" i="2" a="1"/>
  <c r="O9623" i="2"/>
  <c r="O9624" i="2" a="1"/>
  <c r="O9624" i="2"/>
  <c r="O9625" i="2" a="1"/>
  <c r="O9625" i="2"/>
  <c r="O9626" i="2" a="1"/>
  <c r="O9626" i="2"/>
  <c r="O9627" i="2" a="1"/>
  <c r="O9627" i="2" s="1"/>
  <c r="O9628" i="2" a="1"/>
  <c r="O9628" i="2" s="1"/>
  <c r="O9629" i="2" a="1"/>
  <c r="O9629" i="2"/>
  <c r="O9630" i="2" a="1"/>
  <c r="O9630" i="2"/>
  <c r="O9631" i="2" a="1"/>
  <c r="O9631" i="2"/>
  <c r="O9632" i="2" a="1"/>
  <c r="O9632" i="2"/>
  <c r="O9633" i="2" a="1"/>
  <c r="O9633" i="2"/>
  <c r="O9634" i="2" a="1"/>
  <c r="O9634" i="2"/>
  <c r="O9635" i="2" a="1"/>
  <c r="O9635" i="2" s="1"/>
  <c r="O9636" i="2" a="1"/>
  <c r="O9636" i="2" s="1"/>
  <c r="O9637" i="2" a="1"/>
  <c r="O9637" i="2"/>
  <c r="O9638" i="2" a="1"/>
  <c r="O9638" i="2"/>
  <c r="O9639" i="2" a="1"/>
  <c r="O9639" i="2"/>
  <c r="O9640" i="2" a="1"/>
  <c r="O9640" i="2"/>
  <c r="O9641" i="2" a="1"/>
  <c r="O9641" i="2"/>
  <c r="O9642" i="2" a="1"/>
  <c r="O9642" i="2"/>
  <c r="O9643" i="2" a="1"/>
  <c r="O9643" i="2" s="1"/>
  <c r="O9644" i="2" a="1"/>
  <c r="O9644" i="2" s="1"/>
  <c r="O9645" i="2" a="1"/>
  <c r="O9645" i="2"/>
  <c r="O9646" i="2" a="1"/>
  <c r="O9646" i="2"/>
  <c r="O9647" i="2" a="1"/>
  <c r="O9647" i="2"/>
  <c r="O9648" i="2" a="1"/>
  <c r="O9648" i="2"/>
  <c r="O9649" i="2" a="1"/>
  <c r="O9649" i="2"/>
  <c r="O9650" i="2" a="1"/>
  <c r="O9650" i="2"/>
  <c r="O9651" i="2" a="1"/>
  <c r="O9651" i="2" s="1"/>
  <c r="O9652" i="2" a="1"/>
  <c r="O9652" i="2" s="1"/>
  <c r="O9653" i="2" a="1"/>
  <c r="O9653" i="2"/>
  <c r="O9654" i="2" a="1"/>
  <c r="O9654" i="2"/>
  <c r="O9655" i="2" a="1"/>
  <c r="O9655" i="2"/>
  <c r="O9656" i="2" a="1"/>
  <c r="O9656" i="2"/>
  <c r="O9657" i="2" a="1"/>
  <c r="O9657" i="2"/>
  <c r="O9658" i="2" a="1"/>
  <c r="O9658" i="2"/>
  <c r="O9659" i="2" a="1"/>
  <c r="O9659" i="2" s="1"/>
  <c r="O9660" i="2" a="1"/>
  <c r="O9660" i="2" s="1"/>
  <c r="O9661" i="2" a="1"/>
  <c r="O9661" i="2"/>
  <c r="O9662" i="2" a="1"/>
  <c r="O9662" i="2"/>
  <c r="O9663" i="2" a="1"/>
  <c r="O9663" i="2"/>
  <c r="O9664" i="2" a="1"/>
  <c r="O9664" i="2"/>
  <c r="O9665" i="2" a="1"/>
  <c r="O9665" i="2"/>
  <c r="O9666" i="2" a="1"/>
  <c r="O9666" i="2"/>
  <c r="O9667" i="2" a="1"/>
  <c r="O9667" i="2" s="1"/>
  <c r="O9668" i="2" a="1"/>
  <c r="O9668" i="2" s="1"/>
  <c r="O9669" i="2" a="1"/>
  <c r="O9669" i="2"/>
  <c r="O9670" i="2" a="1"/>
  <c r="O9670" i="2"/>
  <c r="O9671" i="2" a="1"/>
  <c r="O9671" i="2"/>
  <c r="O9672" i="2" a="1"/>
  <c r="O9672" i="2"/>
  <c r="O9673" i="2" a="1"/>
  <c r="O9673" i="2"/>
  <c r="O9674" i="2" a="1"/>
  <c r="O9674" i="2"/>
  <c r="O9675" i="2" a="1"/>
  <c r="O9675" i="2" s="1"/>
  <c r="O9676" i="2" a="1"/>
  <c r="O9676" i="2" s="1"/>
  <c r="O9677" i="2" a="1"/>
  <c r="O9677" i="2"/>
  <c r="O9678" i="2" a="1"/>
  <c r="O9678" i="2"/>
  <c r="O9679" i="2" a="1"/>
  <c r="O9679" i="2"/>
  <c r="O9680" i="2" a="1"/>
  <c r="O9680" i="2"/>
  <c r="O9681" i="2" a="1"/>
  <c r="O9681" i="2"/>
  <c r="O9682" i="2" a="1"/>
  <c r="O9682" i="2"/>
  <c r="O9683" i="2" a="1"/>
  <c r="O9683" i="2" s="1"/>
  <c r="O9684" i="2" a="1"/>
  <c r="O9684" i="2" s="1"/>
  <c r="O9685" i="2" a="1"/>
  <c r="O9685" i="2"/>
  <c r="O9686" i="2" a="1"/>
  <c r="O9686" i="2"/>
  <c r="O9687" i="2" a="1"/>
  <c r="O9687" i="2"/>
  <c r="O9688" i="2" a="1"/>
  <c r="O9688" i="2"/>
  <c r="O9689" i="2" a="1"/>
  <c r="O9689" i="2"/>
  <c r="O9690" i="2" a="1"/>
  <c r="O9690" i="2"/>
  <c r="O9691" i="2" a="1"/>
  <c r="O9691" i="2" s="1"/>
  <c r="O9692" i="2" a="1"/>
  <c r="O9692" i="2" s="1"/>
  <c r="O9693" i="2" a="1"/>
  <c r="O9693" i="2"/>
  <c r="O9694" i="2" a="1"/>
  <c r="O9694" i="2"/>
  <c r="O9695" i="2" a="1"/>
  <c r="O9695" i="2"/>
  <c r="O9696" i="2" a="1"/>
  <c r="O9696" i="2"/>
  <c r="O9697" i="2" a="1"/>
  <c r="O9697" i="2"/>
  <c r="O9698" i="2" a="1"/>
  <c r="O9698" i="2"/>
  <c r="O9699" i="2" a="1"/>
  <c r="O9699" i="2" s="1"/>
  <c r="O9700" i="2" a="1"/>
  <c r="O9700" i="2" s="1"/>
  <c r="O9701" i="2" a="1"/>
  <c r="O9701" i="2"/>
  <c r="O9702" i="2" a="1"/>
  <c r="O9702" i="2"/>
  <c r="O9703" i="2" a="1"/>
  <c r="O9703" i="2"/>
  <c r="O9704" i="2" a="1"/>
  <c r="O9704" i="2"/>
  <c r="O9705" i="2" a="1"/>
  <c r="O9705" i="2"/>
  <c r="O9706" i="2" a="1"/>
  <c r="O9706" i="2"/>
  <c r="O9707" i="2" a="1"/>
  <c r="O9707" i="2" s="1"/>
  <c r="O9708" i="2" a="1"/>
  <c r="O9708" i="2" s="1"/>
  <c r="O9709" i="2" a="1"/>
  <c r="O9709" i="2"/>
  <c r="O9710" i="2" a="1"/>
  <c r="O9710" i="2"/>
  <c r="O9711" i="2" a="1"/>
  <c r="O9711" i="2"/>
  <c r="O9712" i="2" a="1"/>
  <c r="O9712" i="2"/>
  <c r="O9713" i="2" a="1"/>
  <c r="O9713" i="2"/>
  <c r="O9714" i="2" a="1"/>
  <c r="O9714" i="2"/>
  <c r="O9715" i="2" a="1"/>
  <c r="O9715" i="2" s="1"/>
  <c r="O9716" i="2" a="1"/>
  <c r="O9716" i="2" s="1"/>
  <c r="O9717" i="2" a="1"/>
  <c r="O9717" i="2"/>
  <c r="O9718" i="2" a="1"/>
  <c r="O9718" i="2"/>
  <c r="O9719" i="2" a="1"/>
  <c r="O9719" i="2"/>
  <c r="O9720" i="2" a="1"/>
  <c r="O9720" i="2"/>
  <c r="O9721" i="2" a="1"/>
  <c r="O9721" i="2"/>
  <c r="O9722" i="2" a="1"/>
  <c r="O9722" i="2"/>
  <c r="O9723" i="2" a="1"/>
  <c r="O9723" i="2" s="1"/>
  <c r="O9724" i="2" a="1"/>
  <c r="O9724" i="2" s="1"/>
  <c r="O9725" i="2" a="1"/>
  <c r="O9725" i="2"/>
  <c r="O9726" i="2" a="1"/>
  <c r="O9726" i="2"/>
  <c r="O9727" i="2" a="1"/>
  <c r="O9727" i="2"/>
  <c r="O9728" i="2" a="1"/>
  <c r="O9728" i="2"/>
  <c r="O9729" i="2" a="1"/>
  <c r="O9729" i="2"/>
  <c r="O9730" i="2" a="1"/>
  <c r="O9730" i="2"/>
  <c r="O9731" i="2" a="1"/>
  <c r="O9731" i="2" s="1"/>
  <c r="O9732" i="2" a="1"/>
  <c r="O9732" i="2" s="1"/>
  <c r="O9733" i="2" a="1"/>
  <c r="O9733" i="2"/>
  <c r="O9734" i="2" a="1"/>
  <c r="O9734" i="2"/>
  <c r="O9735" i="2" a="1"/>
  <c r="O9735" i="2"/>
  <c r="O9736" i="2" a="1"/>
  <c r="O9736" i="2"/>
  <c r="O9737" i="2" a="1"/>
  <c r="O9737" i="2"/>
  <c r="O9738" i="2" a="1"/>
  <c r="O9738" i="2"/>
  <c r="O9739" i="2" a="1"/>
  <c r="O9739" i="2" s="1"/>
  <c r="O9740" i="2" a="1"/>
  <c r="O9740" i="2" s="1"/>
  <c r="O9741" i="2" a="1"/>
  <c r="O9741" i="2"/>
  <c r="O9742" i="2" a="1"/>
  <c r="O9742" i="2"/>
  <c r="O9743" i="2" a="1"/>
  <c r="O9743" i="2"/>
  <c r="O9744" i="2" a="1"/>
  <c r="O9744" i="2"/>
  <c r="O9745" i="2" a="1"/>
  <c r="O9745" i="2"/>
  <c r="O9746" i="2" a="1"/>
  <c r="O9746" i="2"/>
  <c r="O9747" i="2" a="1"/>
  <c r="O9747" i="2" s="1"/>
  <c r="O9748" i="2" a="1"/>
  <c r="O9748" i="2" s="1"/>
  <c r="O9749" i="2" a="1"/>
  <c r="O9749" i="2"/>
  <c r="O9750" i="2" a="1"/>
  <c r="O9750" i="2"/>
  <c r="O9751" i="2" a="1"/>
  <c r="O9751" i="2"/>
  <c r="O9752" i="2" a="1"/>
  <c r="O9752" i="2"/>
  <c r="O9753" i="2" a="1"/>
  <c r="O9753" i="2"/>
  <c r="O9754" i="2" a="1"/>
  <c r="O9754" i="2"/>
  <c r="O9755" i="2" a="1"/>
  <c r="O9755" i="2" s="1"/>
  <c r="O9756" i="2" a="1"/>
  <c r="O9756" i="2" s="1"/>
  <c r="O9757" i="2" a="1"/>
  <c r="O9757" i="2"/>
  <c r="O9758" i="2" a="1"/>
  <c r="O9758" i="2"/>
  <c r="O9759" i="2" a="1"/>
  <c r="O9759" i="2"/>
  <c r="O9760" i="2" a="1"/>
  <c r="O9760" i="2"/>
  <c r="O9761" i="2" a="1"/>
  <c r="O9761" i="2"/>
  <c r="O9762" i="2" a="1"/>
  <c r="O9762" i="2"/>
  <c r="O9763" i="2" a="1"/>
  <c r="O9763" i="2" s="1"/>
  <c r="O9764" i="2" a="1"/>
  <c r="O9764" i="2" s="1"/>
  <c r="O9765" i="2" a="1"/>
  <c r="O9765" i="2"/>
  <c r="O9766" i="2" a="1"/>
  <c r="O9766" i="2"/>
  <c r="O9767" i="2" a="1"/>
  <c r="O9767" i="2"/>
  <c r="O9768" i="2" a="1"/>
  <c r="O9768" i="2"/>
  <c r="O9769" i="2" a="1"/>
  <c r="O9769" i="2"/>
  <c r="O9770" i="2" a="1"/>
  <c r="O9770" i="2"/>
  <c r="O9771" i="2" a="1"/>
  <c r="O9771" i="2" s="1"/>
  <c r="O9772" i="2" a="1"/>
  <c r="O9772" i="2" s="1"/>
  <c r="O9773" i="2" a="1"/>
  <c r="O9773" i="2"/>
  <c r="O9774" i="2" a="1"/>
  <c r="O9774" i="2"/>
  <c r="O9775" i="2" a="1"/>
  <c r="O9775" i="2"/>
  <c r="O9776" i="2" a="1"/>
  <c r="O9776" i="2"/>
  <c r="O9777" i="2" a="1"/>
  <c r="O9777" i="2"/>
  <c r="O9778" i="2" a="1"/>
  <c r="O9778" i="2"/>
  <c r="O9779" i="2" a="1"/>
  <c r="O9779" i="2" s="1"/>
  <c r="O9780" i="2" a="1"/>
  <c r="O9780" i="2" s="1"/>
  <c r="O9781" i="2" a="1"/>
  <c r="O9781" i="2"/>
  <c r="O9782" i="2" a="1"/>
  <c r="O9782" i="2"/>
  <c r="O9783" i="2" a="1"/>
  <c r="O9783" i="2"/>
  <c r="O9784" i="2" a="1"/>
  <c r="O9784" i="2"/>
  <c r="O9785" i="2" a="1"/>
  <c r="O9785" i="2"/>
  <c r="O9786" i="2" a="1"/>
  <c r="O9786" i="2"/>
  <c r="O9787" i="2" a="1"/>
  <c r="O9787" i="2" s="1"/>
  <c r="O9788" i="2" a="1"/>
  <c r="O9788" i="2" s="1"/>
  <c r="O9789" i="2" a="1"/>
  <c r="O9789" i="2"/>
  <c r="O9790" i="2" a="1"/>
  <c r="O9790" i="2"/>
  <c r="O9791" i="2" a="1"/>
  <c r="O9791" i="2"/>
  <c r="O9792" i="2" a="1"/>
  <c r="O9792" i="2"/>
  <c r="O9793" i="2" a="1"/>
  <c r="O9793" i="2"/>
  <c r="O9794" i="2" a="1"/>
  <c r="O9794" i="2"/>
  <c r="O9795" i="2" a="1"/>
  <c r="O9795" i="2" s="1"/>
  <c r="O9796" i="2" a="1"/>
  <c r="O9796" i="2" s="1"/>
  <c r="O9797" i="2" a="1"/>
  <c r="O9797" i="2"/>
  <c r="O9798" i="2" a="1"/>
  <c r="O9798" i="2"/>
  <c r="O9799" i="2" a="1"/>
  <c r="O9799" i="2"/>
  <c r="O9800" i="2" a="1"/>
  <c r="O9800" i="2"/>
  <c r="O9801" i="2" a="1"/>
  <c r="O9801" i="2"/>
  <c r="O9802" i="2" a="1"/>
  <c r="O9802" i="2"/>
  <c r="O9803" i="2" a="1"/>
  <c r="O9803" i="2" s="1"/>
  <c r="O9804" i="2" a="1"/>
  <c r="O9804" i="2" s="1"/>
  <c r="O9805" i="2" a="1"/>
  <c r="O9805" i="2"/>
  <c r="O9806" i="2" a="1"/>
  <c r="O9806" i="2"/>
  <c r="O9807" i="2" a="1"/>
  <c r="O9807" i="2"/>
  <c r="O9808" i="2" a="1"/>
  <c r="O9808" i="2"/>
  <c r="O9809" i="2" a="1"/>
  <c r="O9809" i="2"/>
  <c r="O9810" i="2" a="1"/>
  <c r="O9810" i="2"/>
  <c r="O9811" i="2" a="1"/>
  <c r="O9811" i="2" s="1"/>
  <c r="O9812" i="2" a="1"/>
  <c r="O9812" i="2" s="1"/>
  <c r="O9813" i="2" a="1"/>
  <c r="O9813" i="2"/>
  <c r="O9814" i="2" a="1"/>
  <c r="O9814" i="2"/>
  <c r="O9815" i="2" a="1"/>
  <c r="O9815" i="2"/>
  <c r="O9816" i="2" a="1"/>
  <c r="O9816" i="2"/>
  <c r="O9817" i="2" a="1"/>
  <c r="O9817" i="2"/>
  <c r="O9818" i="2" a="1"/>
  <c r="O9818" i="2"/>
  <c r="O9819" i="2" a="1"/>
  <c r="O9819" i="2" s="1"/>
  <c r="O9820" i="2" a="1"/>
  <c r="O9820" i="2" s="1"/>
  <c r="O9821" i="2" a="1"/>
  <c r="O9821" i="2"/>
  <c r="O9822" i="2" a="1"/>
  <c r="O9822" i="2"/>
  <c r="O9823" i="2" a="1"/>
  <c r="O9823" i="2"/>
  <c r="O9824" i="2" a="1"/>
  <c r="O9824" i="2"/>
  <c r="O9825" i="2" a="1"/>
  <c r="O9825" i="2"/>
  <c r="O9826" i="2" a="1"/>
  <c r="O9826" i="2"/>
  <c r="O9827" i="2" a="1"/>
  <c r="O9827" i="2" s="1"/>
  <c r="O9828" i="2" a="1"/>
  <c r="O9828" i="2" s="1"/>
  <c r="O9829" i="2" a="1"/>
  <c r="O9829" i="2"/>
  <c r="O9830" i="2" a="1"/>
  <c r="O9830" i="2"/>
  <c r="O9831" i="2" a="1"/>
  <c r="O9831" i="2"/>
  <c r="O9832" i="2" a="1"/>
  <c r="O9832" i="2"/>
  <c r="O9833" i="2" a="1"/>
  <c r="O9833" i="2"/>
  <c r="O9834" i="2" a="1"/>
  <c r="O9834" i="2"/>
  <c r="O9835" i="2" a="1"/>
  <c r="O9835" i="2" s="1"/>
  <c r="O9836" i="2" a="1"/>
  <c r="O9836" i="2" s="1"/>
  <c r="O9837" i="2" a="1"/>
  <c r="O9837" i="2"/>
  <c r="O9838" i="2" a="1"/>
  <c r="O9838" i="2"/>
  <c r="O9839" i="2" a="1"/>
  <c r="O9839" i="2"/>
  <c r="O9840" i="2" a="1"/>
  <c r="O9840" i="2"/>
  <c r="O9841" i="2" a="1"/>
  <c r="O9841" i="2"/>
  <c r="O9842" i="2" a="1"/>
  <c r="O9842" i="2"/>
  <c r="O9843" i="2" a="1"/>
  <c r="O9843" i="2" s="1"/>
  <c r="O9844" i="2" a="1"/>
  <c r="O9844" i="2" s="1"/>
  <c r="O9845" i="2" a="1"/>
  <c r="O9845" i="2"/>
  <c r="O9846" i="2" a="1"/>
  <c r="O9846" i="2"/>
  <c r="O9847" i="2" a="1"/>
  <c r="O9847" i="2"/>
  <c r="O9848" i="2" a="1"/>
  <c r="O9848" i="2"/>
  <c r="O9849" i="2" a="1"/>
  <c r="O9849" i="2"/>
  <c r="O9850" i="2" a="1"/>
  <c r="O9850" i="2"/>
  <c r="O9851" i="2" a="1"/>
  <c r="O9851" i="2" s="1"/>
  <c r="O9852" i="2" a="1"/>
  <c r="O9852" i="2" s="1"/>
  <c r="O9853" i="2" a="1"/>
  <c r="O9853" i="2"/>
  <c r="O9854" i="2" a="1"/>
  <c r="O9854" i="2"/>
  <c r="O9855" i="2" a="1"/>
  <c r="O9855" i="2"/>
  <c r="O9856" i="2" a="1"/>
  <c r="O9856" i="2"/>
  <c r="O9857" i="2" a="1"/>
  <c r="O9857" i="2"/>
  <c r="O9858" i="2" a="1"/>
  <c r="O9858" i="2"/>
  <c r="O9859" i="2" a="1"/>
  <c r="O9859" i="2" s="1"/>
  <c r="O9860" i="2" a="1"/>
  <c r="O9860" i="2" s="1"/>
  <c r="O9861" i="2" a="1"/>
  <c r="O9861" i="2"/>
  <c r="O9862" i="2" a="1"/>
  <c r="O9862" i="2"/>
  <c r="O9863" i="2" a="1"/>
  <c r="O9863" i="2"/>
  <c r="O9864" i="2" a="1"/>
  <c r="O9864" i="2"/>
  <c r="O9865" i="2" a="1"/>
  <c r="O9865" i="2"/>
  <c r="O9866" i="2" a="1"/>
  <c r="O9866" i="2"/>
  <c r="O9867" i="2" a="1"/>
  <c r="O9867" i="2" s="1"/>
  <c r="O9868" i="2" a="1"/>
  <c r="O9868" i="2" s="1"/>
  <c r="O9869" i="2" a="1"/>
  <c r="O9869" i="2"/>
  <c r="O9870" i="2" a="1"/>
  <c r="O9870" i="2"/>
  <c r="O9871" i="2" a="1"/>
  <c r="O9871" i="2"/>
  <c r="O9872" i="2" a="1"/>
  <c r="O9872" i="2"/>
  <c r="O9873" i="2" a="1"/>
  <c r="O9873" i="2"/>
  <c r="O9874" i="2" a="1"/>
  <c r="O9874" i="2"/>
  <c r="O9875" i="2" a="1"/>
  <c r="O9875" i="2" s="1"/>
  <c r="O9876" i="2" a="1"/>
  <c r="O9876" i="2" s="1"/>
  <c r="O9877" i="2" a="1"/>
  <c r="O9877" i="2"/>
  <c r="O9878" i="2" a="1"/>
  <c r="O9878" i="2"/>
  <c r="O9879" i="2" a="1"/>
  <c r="O9879" i="2"/>
  <c r="O9880" i="2" a="1"/>
  <c r="O9880" i="2"/>
  <c r="O9881" i="2" a="1"/>
  <c r="O9881" i="2"/>
  <c r="O9882" i="2" a="1"/>
  <c r="O9882" i="2"/>
  <c r="O9883" i="2" a="1"/>
  <c r="O9883" i="2" s="1"/>
  <c r="O9884" i="2" a="1"/>
  <c r="O9884" i="2" s="1"/>
  <c r="O9885" i="2" a="1"/>
  <c r="O9885" i="2"/>
  <c r="O9886" i="2" a="1"/>
  <c r="O9886" i="2"/>
  <c r="O9887" i="2" a="1"/>
  <c r="O9887" i="2"/>
  <c r="O9888" i="2" a="1"/>
  <c r="O9888" i="2"/>
  <c r="O9889" i="2" a="1"/>
  <c r="O9889" i="2"/>
  <c r="O9890" i="2" a="1"/>
  <c r="O9890" i="2"/>
  <c r="O9891" i="2" a="1"/>
  <c r="O9891" i="2" s="1"/>
  <c r="O9892" i="2" a="1"/>
  <c r="O9892" i="2" s="1"/>
  <c r="O9893" i="2" a="1"/>
  <c r="O9893" i="2"/>
  <c r="O9894" i="2" a="1"/>
  <c r="O9894" i="2"/>
  <c r="O9895" i="2" a="1"/>
  <c r="O9895" i="2"/>
  <c r="O9896" i="2" a="1"/>
  <c r="O9896" i="2"/>
  <c r="O9897" i="2" a="1"/>
  <c r="O9897" i="2"/>
  <c r="O9898" i="2" a="1"/>
  <c r="O9898" i="2"/>
  <c r="O9899" i="2" a="1"/>
  <c r="O9899" i="2" s="1"/>
  <c r="O9900" i="2" a="1"/>
  <c r="O9900" i="2" s="1"/>
  <c r="O9901" i="2" a="1"/>
  <c r="O9901" i="2"/>
  <c r="O9902" i="2" a="1"/>
  <c r="O9902" i="2"/>
  <c r="O9903" i="2" a="1"/>
  <c r="O9903" i="2"/>
  <c r="O9904" i="2" a="1"/>
  <c r="O9904" i="2"/>
  <c r="O9905" i="2" a="1"/>
  <c r="O9905" i="2"/>
  <c r="O9906" i="2" a="1"/>
  <c r="O9906" i="2"/>
  <c r="O9907" i="2" a="1"/>
  <c r="O9907" i="2" s="1"/>
  <c r="O9908" i="2" a="1"/>
  <c r="O9908" i="2" s="1"/>
  <c r="O9909" i="2" a="1"/>
  <c r="O9909" i="2"/>
  <c r="O9910" i="2" a="1"/>
  <c r="O9910" i="2"/>
  <c r="O9911" i="2" a="1"/>
  <c r="O9911" i="2"/>
  <c r="O9912" i="2" a="1"/>
  <c r="O9912" i="2"/>
  <c r="O9913" i="2" a="1"/>
  <c r="O9913" i="2"/>
  <c r="O9914" i="2" a="1"/>
  <c r="O9914" i="2"/>
  <c r="O9915" i="2" a="1"/>
  <c r="O9915" i="2" s="1"/>
  <c r="O9916" i="2" a="1"/>
  <c r="O9916" i="2" s="1"/>
  <c r="O9917" i="2" a="1"/>
  <c r="O9917" i="2"/>
  <c r="O9918" i="2" a="1"/>
  <c r="O9918" i="2"/>
  <c r="O9919" i="2" a="1"/>
  <c r="O9919" i="2"/>
  <c r="O9920" i="2" a="1"/>
  <c r="O9920" i="2"/>
  <c r="O9921" i="2" a="1"/>
  <c r="O9921" i="2"/>
  <c r="O9922" i="2" a="1"/>
  <c r="O9922" i="2"/>
  <c r="O9923" i="2" a="1"/>
  <c r="O9923" i="2" s="1"/>
  <c r="O9924" i="2" a="1"/>
  <c r="O9924" i="2" s="1"/>
  <c r="O9925" i="2" a="1"/>
  <c r="O9925" i="2"/>
  <c r="O9926" i="2" a="1"/>
  <c r="O9926" i="2"/>
  <c r="O9927" i="2" a="1"/>
  <c r="O9927" i="2"/>
  <c r="O9928" i="2" a="1"/>
  <c r="O9928" i="2"/>
  <c r="O9929" i="2" a="1"/>
  <c r="O9929" i="2"/>
  <c r="O9930" i="2" a="1"/>
  <c r="O9930" i="2"/>
  <c r="O9931" i="2" a="1"/>
  <c r="O9931" i="2" s="1"/>
  <c r="O9932" i="2" a="1"/>
  <c r="O9932" i="2" s="1"/>
  <c r="O9933" i="2" a="1"/>
  <c r="O9933" i="2"/>
  <c r="O9934" i="2" a="1"/>
  <c r="O9934" i="2"/>
  <c r="O9935" i="2" a="1"/>
  <c r="O9935" i="2"/>
  <c r="O9936" i="2" a="1"/>
  <c r="O9936" i="2"/>
  <c r="O9937" i="2" a="1"/>
  <c r="O9937" i="2"/>
  <c r="O9938" i="2" a="1"/>
  <c r="O9938" i="2"/>
  <c r="O9939" i="2" a="1"/>
  <c r="O9939" i="2" s="1"/>
  <c r="O9940" i="2" a="1"/>
  <c r="O9940" i="2" s="1"/>
  <c r="O9941" i="2" a="1"/>
  <c r="O9941" i="2"/>
  <c r="O9942" i="2" a="1"/>
  <c r="O9942" i="2"/>
  <c r="O9943" i="2" a="1"/>
  <c r="O9943" i="2"/>
  <c r="O9944" i="2" a="1"/>
  <c r="O9944" i="2"/>
  <c r="O9945" i="2" a="1"/>
  <c r="O9945" i="2"/>
  <c r="O9946" i="2" a="1"/>
  <c r="O9946" i="2"/>
  <c r="O9947" i="2" a="1"/>
  <c r="O9947" i="2" s="1"/>
  <c r="O9948" i="2" a="1"/>
  <c r="O9948" i="2" s="1"/>
  <c r="O9949" i="2" a="1"/>
  <c r="O9949" i="2"/>
  <c r="O9950" i="2" a="1"/>
  <c r="O9950" i="2"/>
  <c r="O9951" i="2" a="1"/>
  <c r="O9951" i="2"/>
  <c r="O9952" i="2" a="1"/>
  <c r="O9952" i="2"/>
  <c r="O9953" i="2" a="1"/>
  <c r="O9953" i="2"/>
  <c r="O9954" i="2" a="1"/>
  <c r="O9954" i="2"/>
  <c r="O9955" i="2" a="1"/>
  <c r="O9955" i="2" s="1"/>
  <c r="O9956" i="2" a="1"/>
  <c r="O9956" i="2" s="1"/>
  <c r="O9957" i="2" a="1"/>
  <c r="O9957" i="2"/>
  <c r="O9958" i="2" a="1"/>
  <c r="O9958" i="2"/>
  <c r="O9959" i="2" a="1"/>
  <c r="O9959" i="2"/>
  <c r="O9960" i="2" a="1"/>
  <c r="O9960" i="2"/>
  <c r="O9961" i="2" a="1"/>
  <c r="O9961" i="2"/>
  <c r="O9962" i="2" a="1"/>
  <c r="O9962" i="2"/>
  <c r="O9963" i="2" a="1"/>
  <c r="O9963" i="2" s="1"/>
  <c r="O9964" i="2" a="1"/>
  <c r="O9964" i="2" s="1"/>
  <c r="O9965" i="2" a="1"/>
  <c r="O9965" i="2"/>
  <c r="O9966" i="2" a="1"/>
  <c r="O9966" i="2"/>
  <c r="O9967" i="2" a="1"/>
  <c r="O9967" i="2"/>
  <c r="O9968" i="2" a="1"/>
  <c r="O9968" i="2"/>
  <c r="O9969" i="2" a="1"/>
  <c r="O9969" i="2"/>
  <c r="O9970" i="2" a="1"/>
  <c r="O9970" i="2"/>
  <c r="O9971" i="2" a="1"/>
  <c r="O9971" i="2" s="1"/>
  <c r="O9972" i="2" a="1"/>
  <c r="O9972" i="2" s="1"/>
  <c r="O9973" i="2" a="1"/>
  <c r="O9973" i="2"/>
  <c r="O9974" i="2" a="1"/>
  <c r="O9974" i="2"/>
  <c r="O9975" i="2" a="1"/>
  <c r="O9975" i="2"/>
  <c r="O9976" i="2" a="1"/>
  <c r="O9976" i="2"/>
  <c r="O9977" i="2" a="1"/>
  <c r="O9977" i="2"/>
  <c r="O9978" i="2" a="1"/>
  <c r="O9978" i="2"/>
  <c r="O9979" i="2" a="1"/>
  <c r="O9979" i="2" s="1"/>
  <c r="O9980" i="2" a="1"/>
  <c r="O9980" i="2" s="1"/>
  <c r="O9981" i="2" a="1"/>
  <c r="O9981" i="2"/>
  <c r="O9982" i="2" a="1"/>
  <c r="O9982" i="2"/>
  <c r="O9983" i="2" a="1"/>
  <c r="O9983" i="2"/>
  <c r="O9984" i="2" a="1"/>
  <c r="O9984" i="2"/>
  <c r="O9985" i="2" a="1"/>
  <c r="O9985" i="2"/>
  <c r="O9986" i="2" a="1"/>
  <c r="O9986" i="2"/>
  <c r="O9987" i="2" a="1"/>
  <c r="O9987" i="2" s="1"/>
  <c r="O9988" i="2" a="1"/>
  <c r="O9988" i="2" s="1"/>
  <c r="O9989" i="2" a="1"/>
  <c r="O9989" i="2"/>
  <c r="O9990" i="2" a="1"/>
  <c r="O9990" i="2"/>
  <c r="O9991" i="2" a="1"/>
  <c r="O9991" i="2"/>
  <c r="O9992" i="2" a="1"/>
  <c r="O9992" i="2"/>
  <c r="O9993" i="2" a="1"/>
  <c r="O9993" i="2"/>
  <c r="O9994" i="2" a="1"/>
  <c r="O9994" i="2"/>
  <c r="O9995" i="2" a="1"/>
  <c r="O9995" i="2" s="1"/>
  <c r="O9996" i="2" a="1"/>
  <c r="O9996" i="2" s="1"/>
  <c r="O9997" i="2" a="1"/>
  <c r="O9997" i="2"/>
  <c r="O9998" i="2" a="1"/>
  <c r="O9998" i="2"/>
  <c r="O9999" i="2" a="1"/>
  <c r="O9999" i="2"/>
  <c r="O10000" i="2" a="1"/>
  <c r="O10000" i="2"/>
  <c r="O10001" i="2" a="1"/>
  <c r="O10001" i="2"/>
  <c r="O2" i="2" a="1"/>
  <c r="O2" i="2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M2090" i="2"/>
  <c r="M2091" i="2"/>
  <c r="M2092" i="2"/>
  <c r="M2093" i="2"/>
  <c r="M2094" i="2"/>
  <c r="M2095" i="2"/>
  <c r="M2096" i="2"/>
  <c r="M2097" i="2"/>
  <c r="M2098" i="2"/>
  <c r="M2099" i="2"/>
  <c r="M2100" i="2"/>
  <c r="M2101" i="2"/>
  <c r="M2102" i="2"/>
  <c r="M2103" i="2"/>
  <c r="M2104" i="2"/>
  <c r="M2105" i="2"/>
  <c r="M2106" i="2"/>
  <c r="M2107" i="2"/>
  <c r="M2108" i="2"/>
  <c r="M2109" i="2"/>
  <c r="M2110" i="2"/>
  <c r="M2111" i="2"/>
  <c r="M2112" i="2"/>
  <c r="M2113" i="2"/>
  <c r="M2114" i="2"/>
  <c r="M2115" i="2"/>
  <c r="M2116" i="2"/>
  <c r="M2117" i="2"/>
  <c r="M2118" i="2"/>
  <c r="M2119" i="2"/>
  <c r="M2120" i="2"/>
  <c r="M2121" i="2"/>
  <c r="M2122" i="2"/>
  <c r="M2123" i="2"/>
  <c r="M2124" i="2"/>
  <c r="M2125" i="2"/>
  <c r="M2126" i="2"/>
  <c r="M2127" i="2"/>
  <c r="M2128" i="2"/>
  <c r="M2129" i="2"/>
  <c r="M2130" i="2"/>
  <c r="M2131" i="2"/>
  <c r="M2132" i="2"/>
  <c r="M2133" i="2"/>
  <c r="M2134" i="2"/>
  <c r="M2135" i="2"/>
  <c r="M2136" i="2"/>
  <c r="M2137" i="2"/>
  <c r="M2138" i="2"/>
  <c r="M2139" i="2"/>
  <c r="M2140" i="2"/>
  <c r="M2141" i="2"/>
  <c r="M2142" i="2"/>
  <c r="M2143" i="2"/>
  <c r="M2144" i="2"/>
  <c r="M2145" i="2"/>
  <c r="M2146" i="2"/>
  <c r="M2147" i="2"/>
  <c r="M2148" i="2"/>
  <c r="M2149" i="2"/>
  <c r="M2150" i="2"/>
  <c r="M2151" i="2"/>
  <c r="M2152" i="2"/>
  <c r="M2153" i="2"/>
  <c r="M2154" i="2"/>
  <c r="M2155" i="2"/>
  <c r="M2156" i="2"/>
  <c r="M2157" i="2"/>
  <c r="M2158" i="2"/>
  <c r="M2159" i="2"/>
  <c r="M2160" i="2"/>
  <c r="M2161" i="2"/>
  <c r="M2162" i="2"/>
  <c r="M2163" i="2"/>
  <c r="M2164" i="2"/>
  <c r="M2165" i="2"/>
  <c r="M2166" i="2"/>
  <c r="M2167" i="2"/>
  <c r="M2168" i="2"/>
  <c r="M2169" i="2"/>
  <c r="M2170" i="2"/>
  <c r="M2171" i="2"/>
  <c r="M2172" i="2"/>
  <c r="M2173" i="2"/>
  <c r="M2174" i="2"/>
  <c r="M2175" i="2"/>
  <c r="M2176" i="2"/>
  <c r="M2177" i="2"/>
  <c r="M2178" i="2"/>
  <c r="M2179" i="2"/>
  <c r="M2180" i="2"/>
  <c r="M2181" i="2"/>
  <c r="M2182" i="2"/>
  <c r="M2183" i="2"/>
  <c r="M2184" i="2"/>
  <c r="M2185" i="2"/>
  <c r="M2186" i="2"/>
  <c r="M2187" i="2"/>
  <c r="M2188" i="2"/>
  <c r="M2189" i="2"/>
  <c r="M2190" i="2"/>
  <c r="M2191" i="2"/>
  <c r="M2192" i="2"/>
  <c r="M2193" i="2"/>
  <c r="M2194" i="2"/>
  <c r="M2195" i="2"/>
  <c r="M2196" i="2"/>
  <c r="M2197" i="2"/>
  <c r="M2198" i="2"/>
  <c r="M2199" i="2"/>
  <c r="M2200" i="2"/>
  <c r="M2201" i="2"/>
  <c r="M2202" i="2"/>
  <c r="M2203" i="2"/>
  <c r="M2204" i="2"/>
  <c r="M2205" i="2"/>
  <c r="M2206" i="2"/>
  <c r="M2207" i="2"/>
  <c r="M2208" i="2"/>
  <c r="M2209" i="2"/>
  <c r="M2210" i="2"/>
  <c r="M2211" i="2"/>
  <c r="M2212" i="2"/>
  <c r="M2213" i="2"/>
  <c r="M2214" i="2"/>
  <c r="M2215" i="2"/>
  <c r="M2216" i="2"/>
  <c r="M2217" i="2"/>
  <c r="M2218" i="2"/>
  <c r="M2219" i="2"/>
  <c r="M2220" i="2"/>
  <c r="M2221" i="2"/>
  <c r="M2222" i="2"/>
  <c r="M2223" i="2"/>
  <c r="M2224" i="2"/>
  <c r="M2225" i="2"/>
  <c r="M2226" i="2"/>
  <c r="M2227" i="2"/>
  <c r="M2228" i="2"/>
  <c r="M2229" i="2"/>
  <c r="M2230" i="2"/>
  <c r="M2231" i="2"/>
  <c r="M2232" i="2"/>
  <c r="M2233" i="2"/>
  <c r="M2234" i="2"/>
  <c r="M2235" i="2"/>
  <c r="M2236" i="2"/>
  <c r="M2237" i="2"/>
  <c r="M2238" i="2"/>
  <c r="M2239" i="2"/>
  <c r="M2240" i="2"/>
  <c r="M2241" i="2"/>
  <c r="M2242" i="2"/>
  <c r="M2243" i="2"/>
  <c r="M2244" i="2"/>
  <c r="M2245" i="2"/>
  <c r="M2246" i="2"/>
  <c r="M2247" i="2"/>
  <c r="M2248" i="2"/>
  <c r="M2249" i="2"/>
  <c r="M2250" i="2"/>
  <c r="M2251" i="2"/>
  <c r="M2252" i="2"/>
  <c r="M2253" i="2"/>
  <c r="M2254" i="2"/>
  <c r="M2255" i="2"/>
  <c r="M2256" i="2"/>
  <c r="M2257" i="2"/>
  <c r="M2258" i="2"/>
  <c r="M2259" i="2"/>
  <c r="M2260" i="2"/>
  <c r="M2261" i="2"/>
  <c r="M2262" i="2"/>
  <c r="M2263" i="2"/>
  <c r="M2264" i="2"/>
  <c r="M2265" i="2"/>
  <c r="M2266" i="2"/>
  <c r="M2267" i="2"/>
  <c r="M2268" i="2"/>
  <c r="M2269" i="2"/>
  <c r="M2270" i="2"/>
  <c r="M2271" i="2"/>
  <c r="M2272" i="2"/>
  <c r="M2273" i="2"/>
  <c r="M2274" i="2"/>
  <c r="M2275" i="2"/>
  <c r="M2276" i="2"/>
  <c r="M2277" i="2"/>
  <c r="M2278" i="2"/>
  <c r="M2279" i="2"/>
  <c r="M2280" i="2"/>
  <c r="M2281" i="2"/>
  <c r="M2282" i="2"/>
  <c r="M2283" i="2"/>
  <c r="M2284" i="2"/>
  <c r="M2285" i="2"/>
  <c r="M2286" i="2"/>
  <c r="M2287" i="2"/>
  <c r="M2288" i="2"/>
  <c r="M2289" i="2"/>
  <c r="M2290" i="2"/>
  <c r="M2291" i="2"/>
  <c r="M2292" i="2"/>
  <c r="M2293" i="2"/>
  <c r="M2294" i="2"/>
  <c r="M2295" i="2"/>
  <c r="M2296" i="2"/>
  <c r="M2297" i="2"/>
  <c r="M2298" i="2"/>
  <c r="M2299" i="2"/>
  <c r="M2300" i="2"/>
  <c r="M2301" i="2"/>
  <c r="M2302" i="2"/>
  <c r="M2303" i="2"/>
  <c r="M2304" i="2"/>
  <c r="M2305" i="2"/>
  <c r="M2306" i="2"/>
  <c r="M2307" i="2"/>
  <c r="M2308" i="2"/>
  <c r="M2309" i="2"/>
  <c r="M2310" i="2"/>
  <c r="M2311" i="2"/>
  <c r="M2312" i="2"/>
  <c r="M2313" i="2"/>
  <c r="M2314" i="2"/>
  <c r="M2315" i="2"/>
  <c r="M2316" i="2"/>
  <c r="M2317" i="2"/>
  <c r="M2318" i="2"/>
  <c r="M2319" i="2"/>
  <c r="M2320" i="2"/>
  <c r="M2321" i="2"/>
  <c r="M2322" i="2"/>
  <c r="M2323" i="2"/>
  <c r="M2324" i="2"/>
  <c r="M2325" i="2"/>
  <c r="M2326" i="2"/>
  <c r="M2327" i="2"/>
  <c r="M2328" i="2"/>
  <c r="M2329" i="2"/>
  <c r="M2330" i="2"/>
  <c r="M2331" i="2"/>
  <c r="M2332" i="2"/>
  <c r="M2333" i="2"/>
  <c r="M2334" i="2"/>
  <c r="M2335" i="2"/>
  <c r="M2336" i="2"/>
  <c r="M2337" i="2"/>
  <c r="M2338" i="2"/>
  <c r="M2339" i="2"/>
  <c r="M2340" i="2"/>
  <c r="M2341" i="2"/>
  <c r="M2342" i="2"/>
  <c r="M2343" i="2"/>
  <c r="M2344" i="2"/>
  <c r="M2345" i="2"/>
  <c r="M2346" i="2"/>
  <c r="M2347" i="2"/>
  <c r="M2348" i="2"/>
  <c r="M2349" i="2"/>
  <c r="M2350" i="2"/>
  <c r="M2351" i="2"/>
  <c r="M2352" i="2"/>
  <c r="M2353" i="2"/>
  <c r="M2354" i="2"/>
  <c r="M2355" i="2"/>
  <c r="M2356" i="2"/>
  <c r="M2357" i="2"/>
  <c r="M2358" i="2"/>
  <c r="M2359" i="2"/>
  <c r="M2360" i="2"/>
  <c r="M2361" i="2"/>
  <c r="M2362" i="2"/>
  <c r="M2363" i="2"/>
  <c r="M2364" i="2"/>
  <c r="M2365" i="2"/>
  <c r="M2366" i="2"/>
  <c r="M2367" i="2"/>
  <c r="M2368" i="2"/>
  <c r="M2369" i="2"/>
  <c r="M2370" i="2"/>
  <c r="M2371" i="2"/>
  <c r="M2372" i="2"/>
  <c r="M2373" i="2"/>
  <c r="M2374" i="2"/>
  <c r="M2375" i="2"/>
  <c r="M2376" i="2"/>
  <c r="M2377" i="2"/>
  <c r="M2378" i="2"/>
  <c r="M2379" i="2"/>
  <c r="M2380" i="2"/>
  <c r="M2381" i="2"/>
  <c r="M2382" i="2"/>
  <c r="M2383" i="2"/>
  <c r="M2384" i="2"/>
  <c r="M2385" i="2"/>
  <c r="M2386" i="2"/>
  <c r="M2387" i="2"/>
  <c r="M2388" i="2"/>
  <c r="M2389" i="2"/>
  <c r="M2390" i="2"/>
  <c r="M2391" i="2"/>
  <c r="M2392" i="2"/>
  <c r="M2393" i="2"/>
  <c r="M2394" i="2"/>
  <c r="M2395" i="2"/>
  <c r="M2396" i="2"/>
  <c r="M2397" i="2"/>
  <c r="M2398" i="2"/>
  <c r="M2399" i="2"/>
  <c r="M2400" i="2"/>
  <c r="M2401" i="2"/>
  <c r="M2402" i="2"/>
  <c r="M2403" i="2"/>
  <c r="M2404" i="2"/>
  <c r="M2405" i="2"/>
  <c r="M2406" i="2"/>
  <c r="M2407" i="2"/>
  <c r="M2408" i="2"/>
  <c r="M2409" i="2"/>
  <c r="M2410" i="2"/>
  <c r="M2411" i="2"/>
  <c r="M2412" i="2"/>
  <c r="M2413" i="2"/>
  <c r="M2414" i="2"/>
  <c r="M2415" i="2"/>
  <c r="M2416" i="2"/>
  <c r="M2417" i="2"/>
  <c r="M2418" i="2"/>
  <c r="M2419" i="2"/>
  <c r="M2420" i="2"/>
  <c r="M2421" i="2"/>
  <c r="M2422" i="2"/>
  <c r="M2423" i="2"/>
  <c r="M2424" i="2"/>
  <c r="M2425" i="2"/>
  <c r="M2426" i="2"/>
  <c r="M2427" i="2"/>
  <c r="M2428" i="2"/>
  <c r="M2429" i="2"/>
  <c r="M2430" i="2"/>
  <c r="M2431" i="2"/>
  <c r="M2432" i="2"/>
  <c r="M2433" i="2"/>
  <c r="M2434" i="2"/>
  <c r="M2435" i="2"/>
  <c r="M2436" i="2"/>
  <c r="M2437" i="2"/>
  <c r="M2438" i="2"/>
  <c r="M2439" i="2"/>
  <c r="M2440" i="2"/>
  <c r="M2441" i="2"/>
  <c r="M2442" i="2"/>
  <c r="M2443" i="2"/>
  <c r="M2444" i="2"/>
  <c r="M2445" i="2"/>
  <c r="M2446" i="2"/>
  <c r="M2447" i="2"/>
  <c r="M2448" i="2"/>
  <c r="M2449" i="2"/>
  <c r="M2450" i="2"/>
  <c r="M2451" i="2"/>
  <c r="M2452" i="2"/>
  <c r="M2453" i="2"/>
  <c r="M2454" i="2"/>
  <c r="M2455" i="2"/>
  <c r="M2456" i="2"/>
  <c r="M2457" i="2"/>
  <c r="M2458" i="2"/>
  <c r="M2459" i="2"/>
  <c r="M2460" i="2"/>
  <c r="M2461" i="2"/>
  <c r="M2462" i="2"/>
  <c r="M2463" i="2"/>
  <c r="M2464" i="2"/>
  <c r="M2465" i="2"/>
  <c r="M2466" i="2"/>
  <c r="M2467" i="2"/>
  <c r="M2468" i="2"/>
  <c r="M2469" i="2"/>
  <c r="M2470" i="2"/>
  <c r="M2471" i="2"/>
  <c r="M2472" i="2"/>
  <c r="M2473" i="2"/>
  <c r="M2474" i="2"/>
  <c r="M2475" i="2"/>
  <c r="M2476" i="2"/>
  <c r="M2477" i="2"/>
  <c r="M2478" i="2"/>
  <c r="M2479" i="2"/>
  <c r="M2480" i="2"/>
  <c r="M2481" i="2"/>
  <c r="M2482" i="2"/>
  <c r="M2483" i="2"/>
  <c r="M2484" i="2"/>
  <c r="M2485" i="2"/>
  <c r="M2486" i="2"/>
  <c r="M2487" i="2"/>
  <c r="M2488" i="2"/>
  <c r="M2489" i="2"/>
  <c r="M2490" i="2"/>
  <c r="M2491" i="2"/>
  <c r="M2492" i="2"/>
  <c r="M2493" i="2"/>
  <c r="M2494" i="2"/>
  <c r="M2495" i="2"/>
  <c r="M2496" i="2"/>
  <c r="M2497" i="2"/>
  <c r="M2498" i="2"/>
  <c r="M2499" i="2"/>
  <c r="M2500" i="2"/>
  <c r="M2501" i="2"/>
  <c r="M2502" i="2"/>
  <c r="M2503" i="2"/>
  <c r="M2504" i="2"/>
  <c r="M2505" i="2"/>
  <c r="M2506" i="2"/>
  <c r="M2507" i="2"/>
  <c r="M2508" i="2"/>
  <c r="M2509" i="2"/>
  <c r="M2510" i="2"/>
  <c r="M2511" i="2"/>
  <c r="M2512" i="2"/>
  <c r="M2513" i="2"/>
  <c r="M2514" i="2"/>
  <c r="M2515" i="2"/>
  <c r="M2516" i="2"/>
  <c r="M2517" i="2"/>
  <c r="M2518" i="2"/>
  <c r="M2519" i="2"/>
  <c r="M2520" i="2"/>
  <c r="M2521" i="2"/>
  <c r="M2522" i="2"/>
  <c r="M2523" i="2"/>
  <c r="M2524" i="2"/>
  <c r="M2525" i="2"/>
  <c r="M2526" i="2"/>
  <c r="M2527" i="2"/>
  <c r="M2528" i="2"/>
  <c r="M2529" i="2"/>
  <c r="M2530" i="2"/>
  <c r="M2531" i="2"/>
  <c r="M2532" i="2"/>
  <c r="M2533" i="2"/>
  <c r="M2534" i="2"/>
  <c r="M2535" i="2"/>
  <c r="M2536" i="2"/>
  <c r="M2537" i="2"/>
  <c r="M2538" i="2"/>
  <c r="M2539" i="2"/>
  <c r="M2540" i="2"/>
  <c r="M2541" i="2"/>
  <c r="M2542" i="2"/>
  <c r="M2543" i="2"/>
  <c r="M2544" i="2"/>
  <c r="M2545" i="2"/>
  <c r="M2546" i="2"/>
  <c r="M2547" i="2"/>
  <c r="M2548" i="2"/>
  <c r="M2549" i="2"/>
  <c r="M2550" i="2"/>
  <c r="M2551" i="2"/>
  <c r="M2552" i="2"/>
  <c r="M2553" i="2"/>
  <c r="M2554" i="2"/>
  <c r="M2555" i="2"/>
  <c r="M2556" i="2"/>
  <c r="M2557" i="2"/>
  <c r="M2558" i="2"/>
  <c r="M2559" i="2"/>
  <c r="M2560" i="2"/>
  <c r="M2561" i="2"/>
  <c r="M2562" i="2"/>
  <c r="M2563" i="2"/>
  <c r="M2564" i="2"/>
  <c r="M2565" i="2"/>
  <c r="M2566" i="2"/>
  <c r="M2567" i="2"/>
  <c r="M2568" i="2"/>
  <c r="M2569" i="2"/>
  <c r="M2570" i="2"/>
  <c r="M2571" i="2"/>
  <c r="M2572" i="2"/>
  <c r="M2573" i="2"/>
  <c r="M2574" i="2"/>
  <c r="M2575" i="2"/>
  <c r="M2576" i="2"/>
  <c r="M2577" i="2"/>
  <c r="M2578" i="2"/>
  <c r="M2579" i="2"/>
  <c r="M2580" i="2"/>
  <c r="M2581" i="2"/>
  <c r="M2582" i="2"/>
  <c r="M2583" i="2"/>
  <c r="M2584" i="2"/>
  <c r="M2585" i="2"/>
  <c r="M2586" i="2"/>
  <c r="M2587" i="2"/>
  <c r="M2588" i="2"/>
  <c r="M2589" i="2"/>
  <c r="M2590" i="2"/>
  <c r="M2591" i="2"/>
  <c r="M2592" i="2"/>
  <c r="M2593" i="2"/>
  <c r="M2594" i="2"/>
  <c r="M2595" i="2"/>
  <c r="M2596" i="2"/>
  <c r="M2597" i="2"/>
  <c r="M2598" i="2"/>
  <c r="M2599" i="2"/>
  <c r="M2600" i="2"/>
  <c r="M2601" i="2"/>
  <c r="M2602" i="2"/>
  <c r="M2603" i="2"/>
  <c r="M2604" i="2"/>
  <c r="M2605" i="2"/>
  <c r="M2606" i="2"/>
  <c r="M2607" i="2"/>
  <c r="M2608" i="2"/>
  <c r="M2609" i="2"/>
  <c r="M2610" i="2"/>
  <c r="M2611" i="2"/>
  <c r="M2612" i="2"/>
  <c r="M2613" i="2"/>
  <c r="M2614" i="2"/>
  <c r="M2615" i="2"/>
  <c r="M2616" i="2"/>
  <c r="M2617" i="2"/>
  <c r="M2618" i="2"/>
  <c r="M2619" i="2"/>
  <c r="M2620" i="2"/>
  <c r="M2621" i="2"/>
  <c r="M2622" i="2"/>
  <c r="M2623" i="2"/>
  <c r="M2624" i="2"/>
  <c r="M2625" i="2"/>
  <c r="M2626" i="2"/>
  <c r="M2627" i="2"/>
  <c r="M2628" i="2"/>
  <c r="M2629" i="2"/>
  <c r="M2630" i="2"/>
  <c r="M2631" i="2"/>
  <c r="M2632" i="2"/>
  <c r="M2633" i="2"/>
  <c r="M2634" i="2"/>
  <c r="M2635" i="2"/>
  <c r="M2636" i="2"/>
  <c r="M2637" i="2"/>
  <c r="M2638" i="2"/>
  <c r="M2639" i="2"/>
  <c r="M2640" i="2"/>
  <c r="M2641" i="2"/>
  <c r="M2642" i="2"/>
  <c r="M2643" i="2"/>
  <c r="M2644" i="2"/>
  <c r="M2645" i="2"/>
  <c r="M2646" i="2"/>
  <c r="M2647" i="2"/>
  <c r="M2648" i="2"/>
  <c r="M2649" i="2"/>
  <c r="M2650" i="2"/>
  <c r="M2651" i="2"/>
  <c r="M2652" i="2"/>
  <c r="M2653" i="2"/>
  <c r="M2654" i="2"/>
  <c r="M2655" i="2"/>
  <c r="M2656" i="2"/>
  <c r="M2657" i="2"/>
  <c r="M2658" i="2"/>
  <c r="M2659" i="2"/>
  <c r="M2660" i="2"/>
  <c r="M2661" i="2"/>
  <c r="M2662" i="2"/>
  <c r="M2663" i="2"/>
  <c r="M2664" i="2"/>
  <c r="M2665" i="2"/>
  <c r="M2666" i="2"/>
  <c r="M2667" i="2"/>
  <c r="M2668" i="2"/>
  <c r="M2669" i="2"/>
  <c r="M2670" i="2"/>
  <c r="M2671" i="2"/>
  <c r="M2672" i="2"/>
  <c r="M2673" i="2"/>
  <c r="M2674" i="2"/>
  <c r="M2675" i="2"/>
  <c r="M2676" i="2"/>
  <c r="M2677" i="2"/>
  <c r="M2678" i="2"/>
  <c r="M2679" i="2"/>
  <c r="M2680" i="2"/>
  <c r="M2681" i="2"/>
  <c r="M2682" i="2"/>
  <c r="M2683" i="2"/>
  <c r="M2684" i="2"/>
  <c r="M2685" i="2"/>
  <c r="M2686" i="2"/>
  <c r="M2687" i="2"/>
  <c r="M2688" i="2"/>
  <c r="M2689" i="2"/>
  <c r="M2690" i="2"/>
  <c r="M2691" i="2"/>
  <c r="M2692" i="2"/>
  <c r="M2693" i="2"/>
  <c r="M2694" i="2"/>
  <c r="M2695" i="2"/>
  <c r="M2696" i="2"/>
  <c r="M2697" i="2"/>
  <c r="M2698" i="2"/>
  <c r="M2699" i="2"/>
  <c r="M2700" i="2"/>
  <c r="M2701" i="2"/>
  <c r="M2702" i="2"/>
  <c r="M2703" i="2"/>
  <c r="M2704" i="2"/>
  <c r="M2705" i="2"/>
  <c r="M2706" i="2"/>
  <c r="M2707" i="2"/>
  <c r="M2708" i="2"/>
  <c r="M2709" i="2"/>
  <c r="M2710" i="2"/>
  <c r="M2711" i="2"/>
  <c r="M2712" i="2"/>
  <c r="M2713" i="2"/>
  <c r="M2714" i="2"/>
  <c r="M2715" i="2"/>
  <c r="M2716" i="2"/>
  <c r="M2717" i="2"/>
  <c r="M2718" i="2"/>
  <c r="M2719" i="2"/>
  <c r="M2720" i="2"/>
  <c r="M2721" i="2"/>
  <c r="M2722" i="2"/>
  <c r="M2723" i="2"/>
  <c r="M2724" i="2"/>
  <c r="M2725" i="2"/>
  <c r="M2726" i="2"/>
  <c r="M2727" i="2"/>
  <c r="M2728" i="2"/>
  <c r="M2729" i="2"/>
  <c r="M2730" i="2"/>
  <c r="M2731" i="2"/>
  <c r="M2732" i="2"/>
  <c r="M2733" i="2"/>
  <c r="M2734" i="2"/>
  <c r="M2735" i="2"/>
  <c r="M2736" i="2"/>
  <c r="M2737" i="2"/>
  <c r="M2738" i="2"/>
  <c r="M2739" i="2"/>
  <c r="M2740" i="2"/>
  <c r="M2741" i="2"/>
  <c r="M2742" i="2"/>
  <c r="M2743" i="2"/>
  <c r="M2744" i="2"/>
  <c r="M2745" i="2"/>
  <c r="M2746" i="2"/>
  <c r="M2747" i="2"/>
  <c r="M2748" i="2"/>
  <c r="M2749" i="2"/>
  <c r="M2750" i="2"/>
  <c r="M2751" i="2"/>
  <c r="M2752" i="2"/>
  <c r="M2753" i="2"/>
  <c r="M2754" i="2"/>
  <c r="M2755" i="2"/>
  <c r="M2756" i="2"/>
  <c r="M2757" i="2"/>
  <c r="M2758" i="2"/>
  <c r="M2759" i="2"/>
  <c r="M2760" i="2"/>
  <c r="M2761" i="2"/>
  <c r="M2762" i="2"/>
  <c r="M2763" i="2"/>
  <c r="M2764" i="2"/>
  <c r="M2765" i="2"/>
  <c r="M2766" i="2"/>
  <c r="M2767" i="2"/>
  <c r="M2768" i="2"/>
  <c r="M2769" i="2"/>
  <c r="M2770" i="2"/>
  <c r="M2771" i="2"/>
  <c r="M2772" i="2"/>
  <c r="M2773" i="2"/>
  <c r="M2774" i="2"/>
  <c r="M2775" i="2"/>
  <c r="M2776" i="2"/>
  <c r="M2777" i="2"/>
  <c r="M2778" i="2"/>
  <c r="M2779" i="2"/>
  <c r="M2780" i="2"/>
  <c r="M2781" i="2"/>
  <c r="M2782" i="2"/>
  <c r="M2783" i="2"/>
  <c r="M2784" i="2"/>
  <c r="M2785" i="2"/>
  <c r="M2786" i="2"/>
  <c r="M2787" i="2"/>
  <c r="M2788" i="2"/>
  <c r="M2789" i="2"/>
  <c r="M2790" i="2"/>
  <c r="M2791" i="2"/>
  <c r="M2792" i="2"/>
  <c r="M2793" i="2"/>
  <c r="M2794" i="2"/>
  <c r="M2795" i="2"/>
  <c r="M2796" i="2"/>
  <c r="M2797" i="2"/>
  <c r="M2798" i="2"/>
  <c r="M2799" i="2"/>
  <c r="M2800" i="2"/>
  <c r="M2801" i="2"/>
  <c r="M2802" i="2"/>
  <c r="M2803" i="2"/>
  <c r="M2804" i="2"/>
  <c r="M2805" i="2"/>
  <c r="M2806" i="2"/>
  <c r="M2807" i="2"/>
  <c r="M2808" i="2"/>
  <c r="M2809" i="2"/>
  <c r="M2810" i="2"/>
  <c r="M2811" i="2"/>
  <c r="M2812" i="2"/>
  <c r="M2813" i="2"/>
  <c r="M2814" i="2"/>
  <c r="M2815" i="2"/>
  <c r="M2816" i="2"/>
  <c r="M2817" i="2"/>
  <c r="M2818" i="2"/>
  <c r="M2819" i="2"/>
  <c r="M2820" i="2"/>
  <c r="M2821" i="2"/>
  <c r="M2822" i="2"/>
  <c r="M2823" i="2"/>
  <c r="M2824" i="2"/>
  <c r="M2825" i="2"/>
  <c r="M2826" i="2"/>
  <c r="M2827" i="2"/>
  <c r="M2828" i="2"/>
  <c r="M2829" i="2"/>
  <c r="M2830" i="2"/>
  <c r="M2831" i="2"/>
  <c r="M2832" i="2"/>
  <c r="M2833" i="2"/>
  <c r="M2834" i="2"/>
  <c r="M2835" i="2"/>
  <c r="M2836" i="2"/>
  <c r="M2837" i="2"/>
  <c r="M2838" i="2"/>
  <c r="M2839" i="2"/>
  <c r="M2840" i="2"/>
  <c r="M2841" i="2"/>
  <c r="M2842" i="2"/>
  <c r="M2843" i="2"/>
  <c r="M2844" i="2"/>
  <c r="M2845" i="2"/>
  <c r="M2846" i="2"/>
  <c r="M2847" i="2"/>
  <c r="M2848" i="2"/>
  <c r="M2849" i="2"/>
  <c r="M2850" i="2"/>
  <c r="M2851" i="2"/>
  <c r="M2852" i="2"/>
  <c r="M2853" i="2"/>
  <c r="M2854" i="2"/>
  <c r="M2855" i="2"/>
  <c r="M2856" i="2"/>
  <c r="M2857" i="2"/>
  <c r="M2858" i="2"/>
  <c r="M2859" i="2"/>
  <c r="M2860" i="2"/>
  <c r="M2861" i="2"/>
  <c r="M2862" i="2"/>
  <c r="M2863" i="2"/>
  <c r="M2864" i="2"/>
  <c r="M2865" i="2"/>
  <c r="M2866" i="2"/>
  <c r="M2867" i="2"/>
  <c r="M2868" i="2"/>
  <c r="M2869" i="2"/>
  <c r="M2870" i="2"/>
  <c r="M2871" i="2"/>
  <c r="M2872" i="2"/>
  <c r="M2873" i="2"/>
  <c r="M2874" i="2"/>
  <c r="M2875" i="2"/>
  <c r="M2876" i="2"/>
  <c r="M2877" i="2"/>
  <c r="M2878" i="2"/>
  <c r="M2879" i="2"/>
  <c r="M2880" i="2"/>
  <c r="M2881" i="2"/>
  <c r="M2882" i="2"/>
  <c r="M2883" i="2"/>
  <c r="M2884" i="2"/>
  <c r="M2885" i="2"/>
  <c r="M2886" i="2"/>
  <c r="M2887" i="2"/>
  <c r="M2888" i="2"/>
  <c r="M2889" i="2"/>
  <c r="M2890" i="2"/>
  <c r="M2891" i="2"/>
  <c r="M2892" i="2"/>
  <c r="M2893" i="2"/>
  <c r="M2894" i="2"/>
  <c r="M2895" i="2"/>
  <c r="M2896" i="2"/>
  <c r="M2897" i="2"/>
  <c r="M2898" i="2"/>
  <c r="M2899" i="2"/>
  <c r="M2900" i="2"/>
  <c r="M2901" i="2"/>
  <c r="M2902" i="2"/>
  <c r="M2903" i="2"/>
  <c r="M2904" i="2"/>
  <c r="M2905" i="2"/>
  <c r="M2906" i="2"/>
  <c r="M2907" i="2"/>
  <c r="M2908" i="2"/>
  <c r="M2909" i="2"/>
  <c r="M2910" i="2"/>
  <c r="M2911" i="2"/>
  <c r="M2912" i="2"/>
  <c r="M2913" i="2"/>
  <c r="M2914" i="2"/>
  <c r="M2915" i="2"/>
  <c r="M2916" i="2"/>
  <c r="M2917" i="2"/>
  <c r="M2918" i="2"/>
  <c r="M2919" i="2"/>
  <c r="M2920" i="2"/>
  <c r="M2921" i="2"/>
  <c r="M2922" i="2"/>
  <c r="M2923" i="2"/>
  <c r="M2924" i="2"/>
  <c r="M2925" i="2"/>
  <c r="M2926" i="2"/>
  <c r="M2927" i="2"/>
  <c r="M2928" i="2"/>
  <c r="M2929" i="2"/>
  <c r="M2930" i="2"/>
  <c r="M2931" i="2"/>
  <c r="M2932" i="2"/>
  <c r="M2933" i="2"/>
  <c r="M2934" i="2"/>
  <c r="M2935" i="2"/>
  <c r="M2936" i="2"/>
  <c r="M2937" i="2"/>
  <c r="M2938" i="2"/>
  <c r="M2939" i="2"/>
  <c r="M2940" i="2"/>
  <c r="M2941" i="2"/>
  <c r="M2942" i="2"/>
  <c r="M2943" i="2"/>
  <c r="M2944" i="2"/>
  <c r="M2945" i="2"/>
  <c r="M2946" i="2"/>
  <c r="M2947" i="2"/>
  <c r="M2948" i="2"/>
  <c r="M2949" i="2"/>
  <c r="M2950" i="2"/>
  <c r="M2951" i="2"/>
  <c r="M2952" i="2"/>
  <c r="M2953" i="2"/>
  <c r="M2954" i="2"/>
  <c r="M2955" i="2"/>
  <c r="M2956" i="2"/>
  <c r="M2957" i="2"/>
  <c r="M2958" i="2"/>
  <c r="M2959" i="2"/>
  <c r="M2960" i="2"/>
  <c r="M2961" i="2"/>
  <c r="M2962" i="2"/>
  <c r="M2963" i="2"/>
  <c r="M2964" i="2"/>
  <c r="M2965" i="2"/>
  <c r="M2966" i="2"/>
  <c r="M2967" i="2"/>
  <c r="M2968" i="2"/>
  <c r="M2969" i="2"/>
  <c r="M2970" i="2"/>
  <c r="M2971" i="2"/>
  <c r="M2972" i="2"/>
  <c r="M2973" i="2"/>
  <c r="M2974" i="2"/>
  <c r="M2975" i="2"/>
  <c r="M2976" i="2"/>
  <c r="M2977" i="2"/>
  <c r="M2978" i="2"/>
  <c r="M2979" i="2"/>
  <c r="M2980" i="2"/>
  <c r="M2981" i="2"/>
  <c r="M2982" i="2"/>
  <c r="M2983" i="2"/>
  <c r="M2984" i="2"/>
  <c r="M2985" i="2"/>
  <c r="M2986" i="2"/>
  <c r="M2987" i="2"/>
  <c r="M2988" i="2"/>
  <c r="M2989" i="2"/>
  <c r="M2990" i="2"/>
  <c r="M2991" i="2"/>
  <c r="M2992" i="2"/>
  <c r="M2993" i="2"/>
  <c r="M2994" i="2"/>
  <c r="M2995" i="2"/>
  <c r="M2996" i="2"/>
  <c r="M2997" i="2"/>
  <c r="M2998" i="2"/>
  <c r="M2999" i="2"/>
  <c r="M3000" i="2"/>
  <c r="M3001" i="2"/>
  <c r="M3002" i="2"/>
  <c r="M3003" i="2"/>
  <c r="M3004" i="2"/>
  <c r="M3005" i="2"/>
  <c r="M3006" i="2"/>
  <c r="M3007" i="2"/>
  <c r="M3008" i="2"/>
  <c r="M3009" i="2"/>
  <c r="M3010" i="2"/>
  <c r="M3011" i="2"/>
  <c r="M3012" i="2"/>
  <c r="M3013" i="2"/>
  <c r="M3014" i="2"/>
  <c r="M3015" i="2"/>
  <c r="M3016" i="2"/>
  <c r="M3017" i="2"/>
  <c r="M3018" i="2"/>
  <c r="M3019" i="2"/>
  <c r="M3020" i="2"/>
  <c r="M3021" i="2"/>
  <c r="M3022" i="2"/>
  <c r="M3023" i="2"/>
  <c r="M3024" i="2"/>
  <c r="M3025" i="2"/>
  <c r="M3026" i="2"/>
  <c r="M3027" i="2"/>
  <c r="M3028" i="2"/>
  <c r="M3029" i="2"/>
  <c r="M3030" i="2"/>
  <c r="M3031" i="2"/>
  <c r="M3032" i="2"/>
  <c r="M3033" i="2"/>
  <c r="M3034" i="2"/>
  <c r="M3035" i="2"/>
  <c r="M3036" i="2"/>
  <c r="M3037" i="2"/>
  <c r="M3038" i="2"/>
  <c r="M3039" i="2"/>
  <c r="M3040" i="2"/>
  <c r="M3041" i="2"/>
  <c r="M3042" i="2"/>
  <c r="M3043" i="2"/>
  <c r="M3044" i="2"/>
  <c r="M3045" i="2"/>
  <c r="M3046" i="2"/>
  <c r="M3047" i="2"/>
  <c r="M3048" i="2"/>
  <c r="M3049" i="2"/>
  <c r="M3050" i="2"/>
  <c r="M3051" i="2"/>
  <c r="M3052" i="2"/>
  <c r="M3053" i="2"/>
  <c r="M3054" i="2"/>
  <c r="M3055" i="2"/>
  <c r="M3056" i="2"/>
  <c r="M3057" i="2"/>
  <c r="M3058" i="2"/>
  <c r="M3059" i="2"/>
  <c r="M3060" i="2"/>
  <c r="M3061" i="2"/>
  <c r="M3062" i="2"/>
  <c r="M3063" i="2"/>
  <c r="M3064" i="2"/>
  <c r="M3065" i="2"/>
  <c r="M3066" i="2"/>
  <c r="M3067" i="2"/>
  <c r="M3068" i="2"/>
  <c r="M3069" i="2"/>
  <c r="M3070" i="2"/>
  <c r="M3071" i="2"/>
  <c r="M3072" i="2"/>
  <c r="M3073" i="2"/>
  <c r="M3074" i="2"/>
  <c r="M3075" i="2"/>
  <c r="M3076" i="2"/>
  <c r="M3077" i="2"/>
  <c r="M3078" i="2"/>
  <c r="M3079" i="2"/>
  <c r="M3080" i="2"/>
  <c r="M3081" i="2"/>
  <c r="M3082" i="2"/>
  <c r="M3083" i="2"/>
  <c r="M3084" i="2"/>
  <c r="M3085" i="2"/>
  <c r="M3086" i="2"/>
  <c r="M3087" i="2"/>
  <c r="M3088" i="2"/>
  <c r="M3089" i="2"/>
  <c r="M3090" i="2"/>
  <c r="M3091" i="2"/>
  <c r="M3092" i="2"/>
  <c r="M3093" i="2"/>
  <c r="M3094" i="2"/>
  <c r="M3095" i="2"/>
  <c r="M3096" i="2"/>
  <c r="M3097" i="2"/>
  <c r="M3098" i="2"/>
  <c r="M3099" i="2"/>
  <c r="M3100" i="2"/>
  <c r="M3101" i="2"/>
  <c r="M3102" i="2"/>
  <c r="M3103" i="2"/>
  <c r="M3104" i="2"/>
  <c r="M3105" i="2"/>
  <c r="M3106" i="2"/>
  <c r="M3107" i="2"/>
  <c r="M3108" i="2"/>
  <c r="M3109" i="2"/>
  <c r="M3110" i="2"/>
  <c r="M3111" i="2"/>
  <c r="M3112" i="2"/>
  <c r="M3113" i="2"/>
  <c r="M3114" i="2"/>
  <c r="M3115" i="2"/>
  <c r="M3116" i="2"/>
  <c r="M3117" i="2"/>
  <c r="M3118" i="2"/>
  <c r="M3119" i="2"/>
  <c r="M3120" i="2"/>
  <c r="M3121" i="2"/>
  <c r="M3122" i="2"/>
  <c r="M3123" i="2"/>
  <c r="M3124" i="2"/>
  <c r="M3125" i="2"/>
  <c r="M3126" i="2"/>
  <c r="M3127" i="2"/>
  <c r="M3128" i="2"/>
  <c r="M3129" i="2"/>
  <c r="M3130" i="2"/>
  <c r="M3131" i="2"/>
  <c r="M3132" i="2"/>
  <c r="M3133" i="2"/>
  <c r="M3134" i="2"/>
  <c r="M3135" i="2"/>
  <c r="M3136" i="2"/>
  <c r="M3137" i="2"/>
  <c r="M3138" i="2"/>
  <c r="M3139" i="2"/>
  <c r="M3140" i="2"/>
  <c r="M3141" i="2"/>
  <c r="M3142" i="2"/>
  <c r="M3143" i="2"/>
  <c r="M3144" i="2"/>
  <c r="M3145" i="2"/>
  <c r="M3146" i="2"/>
  <c r="M3147" i="2"/>
  <c r="M3148" i="2"/>
  <c r="M3149" i="2"/>
  <c r="M3150" i="2"/>
  <c r="M3151" i="2"/>
  <c r="M3152" i="2"/>
  <c r="M3153" i="2"/>
  <c r="M3154" i="2"/>
  <c r="M3155" i="2"/>
  <c r="M3156" i="2"/>
  <c r="M3157" i="2"/>
  <c r="M3158" i="2"/>
  <c r="M3159" i="2"/>
  <c r="M3160" i="2"/>
  <c r="M3161" i="2"/>
  <c r="M3162" i="2"/>
  <c r="M3163" i="2"/>
  <c r="M3164" i="2"/>
  <c r="M3165" i="2"/>
  <c r="M3166" i="2"/>
  <c r="M3167" i="2"/>
  <c r="M3168" i="2"/>
  <c r="M3169" i="2"/>
  <c r="M3170" i="2"/>
  <c r="M3171" i="2"/>
  <c r="M3172" i="2"/>
  <c r="M3173" i="2"/>
  <c r="M3174" i="2"/>
  <c r="M3175" i="2"/>
  <c r="M3176" i="2"/>
  <c r="M3177" i="2"/>
  <c r="M3178" i="2"/>
  <c r="M3179" i="2"/>
  <c r="M3180" i="2"/>
  <c r="M3181" i="2"/>
  <c r="M3182" i="2"/>
  <c r="M3183" i="2"/>
  <c r="M3184" i="2"/>
  <c r="M3185" i="2"/>
  <c r="M3186" i="2"/>
  <c r="M3187" i="2"/>
  <c r="M3188" i="2"/>
  <c r="M3189" i="2"/>
  <c r="M3190" i="2"/>
  <c r="M3191" i="2"/>
  <c r="M3192" i="2"/>
  <c r="M3193" i="2"/>
  <c r="M3194" i="2"/>
  <c r="M3195" i="2"/>
  <c r="M3196" i="2"/>
  <c r="M3197" i="2"/>
  <c r="M3198" i="2"/>
  <c r="M3199" i="2"/>
  <c r="M3200" i="2"/>
  <c r="M3201" i="2"/>
  <c r="M3202" i="2"/>
  <c r="M3203" i="2"/>
  <c r="M3204" i="2"/>
  <c r="M3205" i="2"/>
  <c r="M3206" i="2"/>
  <c r="M3207" i="2"/>
  <c r="M3208" i="2"/>
  <c r="M3209" i="2"/>
  <c r="M3210" i="2"/>
  <c r="M3211" i="2"/>
  <c r="M3212" i="2"/>
  <c r="M3213" i="2"/>
  <c r="M3214" i="2"/>
  <c r="M3215" i="2"/>
  <c r="M3216" i="2"/>
  <c r="M3217" i="2"/>
  <c r="M3218" i="2"/>
  <c r="M3219" i="2"/>
  <c r="M3220" i="2"/>
  <c r="M3221" i="2"/>
  <c r="M3222" i="2"/>
  <c r="M3223" i="2"/>
  <c r="M3224" i="2"/>
  <c r="M3225" i="2"/>
  <c r="M3226" i="2"/>
  <c r="M3227" i="2"/>
  <c r="M3228" i="2"/>
  <c r="M3229" i="2"/>
  <c r="M3230" i="2"/>
  <c r="M3231" i="2"/>
  <c r="M3232" i="2"/>
  <c r="M3233" i="2"/>
  <c r="M3234" i="2"/>
  <c r="M3235" i="2"/>
  <c r="M3236" i="2"/>
  <c r="M3237" i="2"/>
  <c r="M3238" i="2"/>
  <c r="M3239" i="2"/>
  <c r="M3240" i="2"/>
  <c r="M3241" i="2"/>
  <c r="M3242" i="2"/>
  <c r="M3243" i="2"/>
  <c r="M3244" i="2"/>
  <c r="M3245" i="2"/>
  <c r="M3246" i="2"/>
  <c r="M3247" i="2"/>
  <c r="M3248" i="2"/>
  <c r="M3249" i="2"/>
  <c r="M3250" i="2"/>
  <c r="M3251" i="2"/>
  <c r="M3252" i="2"/>
  <c r="M3253" i="2"/>
  <c r="M3254" i="2"/>
  <c r="M3255" i="2"/>
  <c r="M3256" i="2"/>
  <c r="M3257" i="2"/>
  <c r="M3258" i="2"/>
  <c r="M3259" i="2"/>
  <c r="M3260" i="2"/>
  <c r="M3261" i="2"/>
  <c r="M3262" i="2"/>
  <c r="M3263" i="2"/>
  <c r="M3264" i="2"/>
  <c r="M3265" i="2"/>
  <c r="M3266" i="2"/>
  <c r="M3267" i="2"/>
  <c r="M3268" i="2"/>
  <c r="M3269" i="2"/>
  <c r="M3270" i="2"/>
  <c r="M3271" i="2"/>
  <c r="M3272" i="2"/>
  <c r="M3273" i="2"/>
  <c r="M3274" i="2"/>
  <c r="M3275" i="2"/>
  <c r="M3276" i="2"/>
  <c r="M3277" i="2"/>
  <c r="M3278" i="2"/>
  <c r="M3279" i="2"/>
  <c r="M3280" i="2"/>
  <c r="M3281" i="2"/>
  <c r="M3282" i="2"/>
  <c r="M3283" i="2"/>
  <c r="M3284" i="2"/>
  <c r="M3285" i="2"/>
  <c r="M3286" i="2"/>
  <c r="M3287" i="2"/>
  <c r="M3288" i="2"/>
  <c r="M3289" i="2"/>
  <c r="M3290" i="2"/>
  <c r="M3291" i="2"/>
  <c r="M3292" i="2"/>
  <c r="M3293" i="2"/>
  <c r="M3294" i="2"/>
  <c r="M3295" i="2"/>
  <c r="M3296" i="2"/>
  <c r="M3297" i="2"/>
  <c r="M3298" i="2"/>
  <c r="M3299" i="2"/>
  <c r="M3300" i="2"/>
  <c r="M3301" i="2"/>
  <c r="M3302" i="2"/>
  <c r="M3303" i="2"/>
  <c r="M3304" i="2"/>
  <c r="M3305" i="2"/>
  <c r="M3306" i="2"/>
  <c r="M3307" i="2"/>
  <c r="M3308" i="2"/>
  <c r="M3309" i="2"/>
  <c r="M3310" i="2"/>
  <c r="M3311" i="2"/>
  <c r="M3312" i="2"/>
  <c r="M3313" i="2"/>
  <c r="M3314" i="2"/>
  <c r="M3315" i="2"/>
  <c r="M3316" i="2"/>
  <c r="M3317" i="2"/>
  <c r="M3318" i="2"/>
  <c r="M3319" i="2"/>
  <c r="M3320" i="2"/>
  <c r="M3321" i="2"/>
  <c r="M3322" i="2"/>
  <c r="M3323" i="2"/>
  <c r="M3324" i="2"/>
  <c r="M3325" i="2"/>
  <c r="M3326" i="2"/>
  <c r="M3327" i="2"/>
  <c r="M3328" i="2"/>
  <c r="M3329" i="2"/>
  <c r="M3330" i="2"/>
  <c r="M3331" i="2"/>
  <c r="M3332" i="2"/>
  <c r="M3333" i="2"/>
  <c r="M3334" i="2"/>
  <c r="M3335" i="2"/>
  <c r="M3336" i="2"/>
  <c r="M3337" i="2"/>
  <c r="M3338" i="2"/>
  <c r="M3339" i="2"/>
  <c r="M3340" i="2"/>
  <c r="M3341" i="2"/>
  <c r="M3342" i="2"/>
  <c r="M3343" i="2"/>
  <c r="M3344" i="2"/>
  <c r="M3345" i="2"/>
  <c r="M3346" i="2"/>
  <c r="M3347" i="2"/>
  <c r="M3348" i="2"/>
  <c r="M3349" i="2"/>
  <c r="M3350" i="2"/>
  <c r="M3351" i="2"/>
  <c r="M3352" i="2"/>
  <c r="M3353" i="2"/>
  <c r="M3354" i="2"/>
  <c r="M3355" i="2"/>
  <c r="M3356" i="2"/>
  <c r="M3357" i="2"/>
  <c r="M3358" i="2"/>
  <c r="M3359" i="2"/>
  <c r="M3360" i="2"/>
  <c r="M3361" i="2"/>
  <c r="M3362" i="2"/>
  <c r="M3363" i="2"/>
  <c r="M3364" i="2"/>
  <c r="M3365" i="2"/>
  <c r="M3366" i="2"/>
  <c r="M3367" i="2"/>
  <c r="M3368" i="2"/>
  <c r="M3369" i="2"/>
  <c r="M3370" i="2"/>
  <c r="M3371" i="2"/>
  <c r="M3372" i="2"/>
  <c r="M3373" i="2"/>
  <c r="M3374" i="2"/>
  <c r="M3375" i="2"/>
  <c r="M3376" i="2"/>
  <c r="M3377" i="2"/>
  <c r="M3378" i="2"/>
  <c r="M3379" i="2"/>
  <c r="M3380" i="2"/>
  <c r="M3381" i="2"/>
  <c r="M3382" i="2"/>
  <c r="M3383" i="2"/>
  <c r="M3384" i="2"/>
  <c r="M3385" i="2"/>
  <c r="M3386" i="2"/>
  <c r="M3387" i="2"/>
  <c r="M3388" i="2"/>
  <c r="M3389" i="2"/>
  <c r="M3390" i="2"/>
  <c r="M3391" i="2"/>
  <c r="M3392" i="2"/>
  <c r="M3393" i="2"/>
  <c r="M3394" i="2"/>
  <c r="M3395" i="2"/>
  <c r="M3396" i="2"/>
  <c r="M3397" i="2"/>
  <c r="M3398" i="2"/>
  <c r="M3399" i="2"/>
  <c r="M3400" i="2"/>
  <c r="M3401" i="2"/>
  <c r="M3402" i="2"/>
  <c r="M3403" i="2"/>
  <c r="M3404" i="2"/>
  <c r="M3405" i="2"/>
  <c r="M3406" i="2"/>
  <c r="M3407" i="2"/>
  <c r="M3408" i="2"/>
  <c r="M3409" i="2"/>
  <c r="M3410" i="2"/>
  <c r="M3411" i="2"/>
  <c r="M3412" i="2"/>
  <c r="M3413" i="2"/>
  <c r="M3414" i="2"/>
  <c r="M3415" i="2"/>
  <c r="M3416" i="2"/>
  <c r="M3417" i="2"/>
  <c r="M3418" i="2"/>
  <c r="M3419" i="2"/>
  <c r="M3420" i="2"/>
  <c r="M3421" i="2"/>
  <c r="M3422" i="2"/>
  <c r="M3423" i="2"/>
  <c r="M3424" i="2"/>
  <c r="M3425" i="2"/>
  <c r="M3426" i="2"/>
  <c r="M3427" i="2"/>
  <c r="M3428" i="2"/>
  <c r="M3429" i="2"/>
  <c r="M3430" i="2"/>
  <c r="M3431" i="2"/>
  <c r="M3432" i="2"/>
  <c r="M3433" i="2"/>
  <c r="M3434" i="2"/>
  <c r="M3435" i="2"/>
  <c r="M3436" i="2"/>
  <c r="M3437" i="2"/>
  <c r="M3438" i="2"/>
  <c r="M3439" i="2"/>
  <c r="M3440" i="2"/>
  <c r="M3441" i="2"/>
  <c r="M3442" i="2"/>
  <c r="M3443" i="2"/>
  <c r="M3444" i="2"/>
  <c r="M3445" i="2"/>
  <c r="M3446" i="2"/>
  <c r="M3447" i="2"/>
  <c r="M3448" i="2"/>
  <c r="M3449" i="2"/>
  <c r="M3450" i="2"/>
  <c r="M3451" i="2"/>
  <c r="M3452" i="2"/>
  <c r="M3453" i="2"/>
  <c r="M3454" i="2"/>
  <c r="M3455" i="2"/>
  <c r="M3456" i="2"/>
  <c r="M3457" i="2"/>
  <c r="M3458" i="2"/>
  <c r="M3459" i="2"/>
  <c r="M3460" i="2"/>
  <c r="M3461" i="2"/>
  <c r="M3462" i="2"/>
  <c r="M3463" i="2"/>
  <c r="M3464" i="2"/>
  <c r="M3465" i="2"/>
  <c r="M3466" i="2"/>
  <c r="M3467" i="2"/>
  <c r="M3468" i="2"/>
  <c r="M3469" i="2"/>
  <c r="M3470" i="2"/>
  <c r="M3471" i="2"/>
  <c r="M3472" i="2"/>
  <c r="M3473" i="2"/>
  <c r="M3474" i="2"/>
  <c r="M3475" i="2"/>
  <c r="M3476" i="2"/>
  <c r="M3477" i="2"/>
  <c r="M3478" i="2"/>
  <c r="M3479" i="2"/>
  <c r="M3480" i="2"/>
  <c r="M3481" i="2"/>
  <c r="M3482" i="2"/>
  <c r="M3483" i="2"/>
  <c r="M3484" i="2"/>
  <c r="M3485" i="2"/>
  <c r="M3486" i="2"/>
  <c r="M3487" i="2"/>
  <c r="M3488" i="2"/>
  <c r="M3489" i="2"/>
  <c r="M3490" i="2"/>
  <c r="M3491" i="2"/>
  <c r="M3492" i="2"/>
  <c r="M3493" i="2"/>
  <c r="M3494" i="2"/>
  <c r="M3495" i="2"/>
  <c r="M3496" i="2"/>
  <c r="M3497" i="2"/>
  <c r="M3498" i="2"/>
  <c r="M3499" i="2"/>
  <c r="M3500" i="2"/>
  <c r="M3501" i="2"/>
  <c r="M3502" i="2"/>
  <c r="M3503" i="2"/>
  <c r="M3504" i="2"/>
  <c r="M3505" i="2"/>
  <c r="M3506" i="2"/>
  <c r="M3507" i="2"/>
  <c r="M3508" i="2"/>
  <c r="M3509" i="2"/>
  <c r="M3510" i="2"/>
  <c r="M3511" i="2"/>
  <c r="M3512" i="2"/>
  <c r="M3513" i="2"/>
  <c r="M3514" i="2"/>
  <c r="M3515" i="2"/>
  <c r="M3516" i="2"/>
  <c r="M3517" i="2"/>
  <c r="M3518" i="2"/>
  <c r="M3519" i="2"/>
  <c r="M3520" i="2"/>
  <c r="M3521" i="2"/>
  <c r="M3522" i="2"/>
  <c r="M3523" i="2"/>
  <c r="M3524" i="2"/>
  <c r="M3525" i="2"/>
  <c r="M3526" i="2"/>
  <c r="M3527" i="2"/>
  <c r="M3528" i="2"/>
  <c r="M3529" i="2"/>
  <c r="M3530" i="2"/>
  <c r="M3531" i="2"/>
  <c r="M3532" i="2"/>
  <c r="M3533" i="2"/>
  <c r="M3534" i="2"/>
  <c r="M3535" i="2"/>
  <c r="M3536" i="2"/>
  <c r="M3537" i="2"/>
  <c r="M3538" i="2"/>
  <c r="M3539" i="2"/>
  <c r="M3540" i="2"/>
  <c r="M3541" i="2"/>
  <c r="M3542" i="2"/>
  <c r="M3543" i="2"/>
  <c r="M3544" i="2"/>
  <c r="M3545" i="2"/>
  <c r="M3546" i="2"/>
  <c r="M3547" i="2"/>
  <c r="M3548" i="2"/>
  <c r="M3549" i="2"/>
  <c r="M3550" i="2"/>
  <c r="M3551" i="2"/>
  <c r="M3552" i="2"/>
  <c r="M3553" i="2"/>
  <c r="M3554" i="2"/>
  <c r="M3555" i="2"/>
  <c r="M3556" i="2"/>
  <c r="M3557" i="2"/>
  <c r="M3558" i="2"/>
  <c r="M3559" i="2"/>
  <c r="M3560" i="2"/>
  <c r="M3561" i="2"/>
  <c r="M3562" i="2"/>
  <c r="M3563" i="2"/>
  <c r="M3564" i="2"/>
  <c r="M3565" i="2"/>
  <c r="M3566" i="2"/>
  <c r="M3567" i="2"/>
  <c r="M3568" i="2"/>
  <c r="M3569" i="2"/>
  <c r="M3570" i="2"/>
  <c r="M3571" i="2"/>
  <c r="M3572" i="2"/>
  <c r="M3573" i="2"/>
  <c r="M3574" i="2"/>
  <c r="M3575" i="2"/>
  <c r="M3576" i="2"/>
  <c r="M3577" i="2"/>
  <c r="M3578" i="2"/>
  <c r="M3579" i="2"/>
  <c r="M3580" i="2"/>
  <c r="M3581" i="2"/>
  <c r="M3582" i="2"/>
  <c r="M3583" i="2"/>
  <c r="M3584" i="2"/>
  <c r="M3585" i="2"/>
  <c r="M3586" i="2"/>
  <c r="M3587" i="2"/>
  <c r="M3588" i="2"/>
  <c r="M3589" i="2"/>
  <c r="M3590" i="2"/>
  <c r="M3591" i="2"/>
  <c r="M3592" i="2"/>
  <c r="M3593" i="2"/>
  <c r="M3594" i="2"/>
  <c r="M3595" i="2"/>
  <c r="M3596" i="2"/>
  <c r="M3597" i="2"/>
  <c r="M3598" i="2"/>
  <c r="M3599" i="2"/>
  <c r="M3600" i="2"/>
  <c r="M3601" i="2"/>
  <c r="M3602" i="2"/>
  <c r="M3603" i="2"/>
  <c r="M3604" i="2"/>
  <c r="M3605" i="2"/>
  <c r="M3606" i="2"/>
  <c r="M3607" i="2"/>
  <c r="M3608" i="2"/>
  <c r="M3609" i="2"/>
  <c r="M3610" i="2"/>
  <c r="M3611" i="2"/>
  <c r="M3612" i="2"/>
  <c r="M3613" i="2"/>
  <c r="M3614" i="2"/>
  <c r="M3615" i="2"/>
  <c r="M3616" i="2"/>
  <c r="M3617" i="2"/>
  <c r="M3618" i="2"/>
  <c r="M3619" i="2"/>
  <c r="M3620" i="2"/>
  <c r="M3621" i="2"/>
  <c r="M3622" i="2"/>
  <c r="M3623" i="2"/>
  <c r="M3624" i="2"/>
  <c r="M3625" i="2"/>
  <c r="M3626" i="2"/>
  <c r="M3627" i="2"/>
  <c r="M3628" i="2"/>
  <c r="M3629" i="2"/>
  <c r="M3630" i="2"/>
  <c r="M3631" i="2"/>
  <c r="M3632" i="2"/>
  <c r="M3633" i="2"/>
  <c r="M3634" i="2"/>
  <c r="M3635" i="2"/>
  <c r="M3636" i="2"/>
  <c r="M3637" i="2"/>
  <c r="M3638" i="2"/>
  <c r="M3639" i="2"/>
  <c r="M3640" i="2"/>
  <c r="M3641" i="2"/>
  <c r="M3642" i="2"/>
  <c r="M3643" i="2"/>
  <c r="M3644" i="2"/>
  <c r="M3645" i="2"/>
  <c r="M3646" i="2"/>
  <c r="M3647" i="2"/>
  <c r="M3648" i="2"/>
  <c r="M3649" i="2"/>
  <c r="M3650" i="2"/>
  <c r="M3651" i="2"/>
  <c r="M3652" i="2"/>
  <c r="M3653" i="2"/>
  <c r="M3654" i="2"/>
  <c r="M3655" i="2"/>
  <c r="M3656" i="2"/>
  <c r="M3657" i="2"/>
  <c r="M3658" i="2"/>
  <c r="M3659" i="2"/>
  <c r="M3660" i="2"/>
  <c r="M3661" i="2"/>
  <c r="M3662" i="2"/>
  <c r="M3663" i="2"/>
  <c r="M3664" i="2"/>
  <c r="M3665" i="2"/>
  <c r="M3666" i="2"/>
  <c r="M3667" i="2"/>
  <c r="M3668" i="2"/>
  <c r="M3669" i="2"/>
  <c r="M3670" i="2"/>
  <c r="M3671" i="2"/>
  <c r="M3672" i="2"/>
  <c r="M3673" i="2"/>
  <c r="M3674" i="2"/>
  <c r="M3675" i="2"/>
  <c r="M3676" i="2"/>
  <c r="M3677" i="2"/>
  <c r="M3678" i="2"/>
  <c r="M3679" i="2"/>
  <c r="M3680" i="2"/>
  <c r="M3681" i="2"/>
  <c r="M3682" i="2"/>
  <c r="M3683" i="2"/>
  <c r="M3684" i="2"/>
  <c r="M3685" i="2"/>
  <c r="M3686" i="2"/>
  <c r="M3687" i="2"/>
  <c r="M3688" i="2"/>
  <c r="M3689" i="2"/>
  <c r="M3690" i="2"/>
  <c r="M3691" i="2"/>
  <c r="M3692" i="2"/>
  <c r="M3693" i="2"/>
  <c r="M3694" i="2"/>
  <c r="M3695" i="2"/>
  <c r="M3696" i="2"/>
  <c r="M3697" i="2"/>
  <c r="M3698" i="2"/>
  <c r="M3699" i="2"/>
  <c r="M3700" i="2"/>
  <c r="M3701" i="2"/>
  <c r="M3702" i="2"/>
  <c r="M3703" i="2"/>
  <c r="M3704" i="2"/>
  <c r="M3705" i="2"/>
  <c r="M3706" i="2"/>
  <c r="M3707" i="2"/>
  <c r="M3708" i="2"/>
  <c r="M3709" i="2"/>
  <c r="M3710" i="2"/>
  <c r="M3711" i="2"/>
  <c r="M3712" i="2"/>
  <c r="M3713" i="2"/>
  <c r="M3714" i="2"/>
  <c r="M3715" i="2"/>
  <c r="M3716" i="2"/>
  <c r="M3717" i="2"/>
  <c r="M3718" i="2"/>
  <c r="M3719" i="2"/>
  <c r="M3720" i="2"/>
  <c r="M3721" i="2"/>
  <c r="M3722" i="2"/>
  <c r="M3723" i="2"/>
  <c r="M3724" i="2"/>
  <c r="M3725" i="2"/>
  <c r="M3726" i="2"/>
  <c r="M3727" i="2"/>
  <c r="M3728" i="2"/>
  <c r="M3729" i="2"/>
  <c r="M3730" i="2"/>
  <c r="M3731" i="2"/>
  <c r="M3732" i="2"/>
  <c r="M3733" i="2"/>
  <c r="M3734" i="2"/>
  <c r="M3735" i="2"/>
  <c r="M3736" i="2"/>
  <c r="M3737" i="2"/>
  <c r="M3738" i="2"/>
  <c r="M3739" i="2"/>
  <c r="M3740" i="2"/>
  <c r="M3741" i="2"/>
  <c r="M3742" i="2"/>
  <c r="M3743" i="2"/>
  <c r="M3744" i="2"/>
  <c r="M3745" i="2"/>
  <c r="M3746" i="2"/>
  <c r="M3747" i="2"/>
  <c r="M3748" i="2"/>
  <c r="M3749" i="2"/>
  <c r="M3750" i="2"/>
  <c r="M3751" i="2"/>
  <c r="M3752" i="2"/>
  <c r="M3753" i="2"/>
  <c r="M3754" i="2"/>
  <c r="M3755" i="2"/>
  <c r="M3756" i="2"/>
  <c r="M3757" i="2"/>
  <c r="M3758" i="2"/>
  <c r="M3759" i="2"/>
  <c r="M3760" i="2"/>
  <c r="M3761" i="2"/>
  <c r="M3762" i="2"/>
  <c r="M3763" i="2"/>
  <c r="M3764" i="2"/>
  <c r="M3765" i="2"/>
  <c r="M3766" i="2"/>
  <c r="M3767" i="2"/>
  <c r="M3768" i="2"/>
  <c r="M3769" i="2"/>
  <c r="M3770" i="2"/>
  <c r="M3771" i="2"/>
  <c r="M3772" i="2"/>
  <c r="M3773" i="2"/>
  <c r="M3774" i="2"/>
  <c r="M3775" i="2"/>
  <c r="M3776" i="2"/>
  <c r="M3777" i="2"/>
  <c r="M3778" i="2"/>
  <c r="M3779" i="2"/>
  <c r="M3780" i="2"/>
  <c r="M3781" i="2"/>
  <c r="M3782" i="2"/>
  <c r="M3783" i="2"/>
  <c r="M3784" i="2"/>
  <c r="M3785" i="2"/>
  <c r="M3786" i="2"/>
  <c r="M3787" i="2"/>
  <c r="M3788" i="2"/>
  <c r="M3789" i="2"/>
  <c r="M3790" i="2"/>
  <c r="M3791" i="2"/>
  <c r="M3792" i="2"/>
  <c r="M3793" i="2"/>
  <c r="M3794" i="2"/>
  <c r="M3795" i="2"/>
  <c r="M3796" i="2"/>
  <c r="M3797" i="2"/>
  <c r="M3798" i="2"/>
  <c r="M3799" i="2"/>
  <c r="M3800" i="2"/>
  <c r="M3801" i="2"/>
  <c r="M3802" i="2"/>
  <c r="M3803" i="2"/>
  <c r="M3804" i="2"/>
  <c r="M3805" i="2"/>
  <c r="M3806" i="2"/>
  <c r="M3807" i="2"/>
  <c r="M3808" i="2"/>
  <c r="M3809" i="2"/>
  <c r="M3810" i="2"/>
  <c r="M3811" i="2"/>
  <c r="M3812" i="2"/>
  <c r="M3813" i="2"/>
  <c r="M3814" i="2"/>
  <c r="M3815" i="2"/>
  <c r="M3816" i="2"/>
  <c r="M3817" i="2"/>
  <c r="M3818" i="2"/>
  <c r="M3819" i="2"/>
  <c r="M3820" i="2"/>
  <c r="M3821" i="2"/>
  <c r="M3822" i="2"/>
  <c r="M3823" i="2"/>
  <c r="M3824" i="2"/>
  <c r="M3825" i="2"/>
  <c r="M3826" i="2"/>
  <c r="M3827" i="2"/>
  <c r="M3828" i="2"/>
  <c r="M3829" i="2"/>
  <c r="M3830" i="2"/>
  <c r="M3831" i="2"/>
  <c r="M3832" i="2"/>
  <c r="M3833" i="2"/>
  <c r="M3834" i="2"/>
  <c r="M3835" i="2"/>
  <c r="M3836" i="2"/>
  <c r="M3837" i="2"/>
  <c r="M3838" i="2"/>
  <c r="M3839" i="2"/>
  <c r="M3840" i="2"/>
  <c r="M3841" i="2"/>
  <c r="M3842" i="2"/>
  <c r="M3843" i="2"/>
  <c r="M3844" i="2"/>
  <c r="M3845" i="2"/>
  <c r="M3846" i="2"/>
  <c r="M3847" i="2"/>
  <c r="M3848" i="2"/>
  <c r="M3849" i="2"/>
  <c r="M3850" i="2"/>
  <c r="M3851" i="2"/>
  <c r="M3852" i="2"/>
  <c r="M3853" i="2"/>
  <c r="M3854" i="2"/>
  <c r="M3855" i="2"/>
  <c r="M3856" i="2"/>
  <c r="M3857" i="2"/>
  <c r="M3858" i="2"/>
  <c r="M3859" i="2"/>
  <c r="M3860" i="2"/>
  <c r="M3861" i="2"/>
  <c r="M3862" i="2"/>
  <c r="M3863" i="2"/>
  <c r="M3864" i="2"/>
  <c r="M3865" i="2"/>
  <c r="M3866" i="2"/>
  <c r="M3867" i="2"/>
  <c r="M3868" i="2"/>
  <c r="M3869" i="2"/>
  <c r="M3870" i="2"/>
  <c r="M3871" i="2"/>
  <c r="M3872" i="2"/>
  <c r="M3873" i="2"/>
  <c r="M3874" i="2"/>
  <c r="M3875" i="2"/>
  <c r="M3876" i="2"/>
  <c r="M3877" i="2"/>
  <c r="M3878" i="2"/>
  <c r="M3879" i="2"/>
  <c r="M3880" i="2"/>
  <c r="M3881" i="2"/>
  <c r="M3882" i="2"/>
  <c r="M3883" i="2"/>
  <c r="M3884" i="2"/>
  <c r="M3885" i="2"/>
  <c r="M3886" i="2"/>
  <c r="M3887" i="2"/>
  <c r="M3888" i="2"/>
  <c r="M3889" i="2"/>
  <c r="M3890" i="2"/>
  <c r="M3891" i="2"/>
  <c r="M3892" i="2"/>
  <c r="M3893" i="2"/>
  <c r="M3894" i="2"/>
  <c r="M3895" i="2"/>
  <c r="M3896" i="2"/>
  <c r="M3897" i="2"/>
  <c r="M3898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1" i="2"/>
  <c r="M3912" i="2"/>
  <c r="M3913" i="2"/>
  <c r="M3914" i="2"/>
  <c r="M3915" i="2"/>
  <c r="M3916" i="2"/>
  <c r="M3917" i="2"/>
  <c r="M3918" i="2"/>
  <c r="M3919" i="2"/>
  <c r="M3920" i="2"/>
  <c r="M3921" i="2"/>
  <c r="M3922" i="2"/>
  <c r="M3923" i="2"/>
  <c r="M3924" i="2"/>
  <c r="M3925" i="2"/>
  <c r="M3926" i="2"/>
  <c r="M3927" i="2"/>
  <c r="M3928" i="2"/>
  <c r="M3929" i="2"/>
  <c r="M3930" i="2"/>
  <c r="M3931" i="2"/>
  <c r="M3932" i="2"/>
  <c r="M3933" i="2"/>
  <c r="M3934" i="2"/>
  <c r="M3935" i="2"/>
  <c r="M3936" i="2"/>
  <c r="M3937" i="2"/>
  <c r="M3938" i="2"/>
  <c r="M3939" i="2"/>
  <c r="M3940" i="2"/>
  <c r="M3941" i="2"/>
  <c r="M3942" i="2"/>
  <c r="M3943" i="2"/>
  <c r="M3944" i="2"/>
  <c r="M3945" i="2"/>
  <c r="M3946" i="2"/>
  <c r="M3947" i="2"/>
  <c r="M3948" i="2"/>
  <c r="M3949" i="2"/>
  <c r="M3950" i="2"/>
  <c r="M3951" i="2"/>
  <c r="M3952" i="2"/>
  <c r="M3953" i="2"/>
  <c r="M3954" i="2"/>
  <c r="M3955" i="2"/>
  <c r="M3956" i="2"/>
  <c r="M3957" i="2"/>
  <c r="M3958" i="2"/>
  <c r="M3959" i="2"/>
  <c r="M3960" i="2"/>
  <c r="M3961" i="2"/>
  <c r="M3962" i="2"/>
  <c r="M3963" i="2"/>
  <c r="M3964" i="2"/>
  <c r="M3965" i="2"/>
  <c r="M3966" i="2"/>
  <c r="M3967" i="2"/>
  <c r="M3968" i="2"/>
  <c r="M3969" i="2"/>
  <c r="M3970" i="2"/>
  <c r="M3971" i="2"/>
  <c r="M3972" i="2"/>
  <c r="M3973" i="2"/>
  <c r="M3974" i="2"/>
  <c r="M3975" i="2"/>
  <c r="M3976" i="2"/>
  <c r="M3977" i="2"/>
  <c r="M3978" i="2"/>
  <c r="M3979" i="2"/>
  <c r="M3980" i="2"/>
  <c r="M3981" i="2"/>
  <c r="M3982" i="2"/>
  <c r="M3983" i="2"/>
  <c r="M3984" i="2"/>
  <c r="M3985" i="2"/>
  <c r="M3986" i="2"/>
  <c r="M3987" i="2"/>
  <c r="M3988" i="2"/>
  <c r="M3989" i="2"/>
  <c r="M3990" i="2"/>
  <c r="M3991" i="2"/>
  <c r="M3992" i="2"/>
  <c r="M3993" i="2"/>
  <c r="M3994" i="2"/>
  <c r="M3995" i="2"/>
  <c r="M3996" i="2"/>
  <c r="M3997" i="2"/>
  <c r="M3998" i="2"/>
  <c r="M3999" i="2"/>
  <c r="M4000" i="2"/>
  <c r="M4001" i="2"/>
  <c r="M4002" i="2"/>
  <c r="M4003" i="2"/>
  <c r="M4004" i="2"/>
  <c r="M4005" i="2"/>
  <c r="M4006" i="2"/>
  <c r="M4007" i="2"/>
  <c r="M4008" i="2"/>
  <c r="M4009" i="2"/>
  <c r="M4010" i="2"/>
  <c r="M4011" i="2"/>
  <c r="M4012" i="2"/>
  <c r="M4013" i="2"/>
  <c r="M4014" i="2"/>
  <c r="M4015" i="2"/>
  <c r="M4016" i="2"/>
  <c r="M4017" i="2"/>
  <c r="M4018" i="2"/>
  <c r="M4019" i="2"/>
  <c r="M4020" i="2"/>
  <c r="M4021" i="2"/>
  <c r="M4022" i="2"/>
  <c r="M4023" i="2"/>
  <c r="M4024" i="2"/>
  <c r="M4025" i="2"/>
  <c r="M4026" i="2"/>
  <c r="M4027" i="2"/>
  <c r="M4028" i="2"/>
  <c r="M4029" i="2"/>
  <c r="M4030" i="2"/>
  <c r="M4031" i="2"/>
  <c r="M4032" i="2"/>
  <c r="M4033" i="2"/>
  <c r="M4034" i="2"/>
  <c r="M4035" i="2"/>
  <c r="M4036" i="2"/>
  <c r="M4037" i="2"/>
  <c r="M4038" i="2"/>
  <c r="M4039" i="2"/>
  <c r="M4040" i="2"/>
  <c r="M4041" i="2"/>
  <c r="M4042" i="2"/>
  <c r="M4043" i="2"/>
  <c r="M4044" i="2"/>
  <c r="M4045" i="2"/>
  <c r="M4046" i="2"/>
  <c r="M4047" i="2"/>
  <c r="M4048" i="2"/>
  <c r="M4049" i="2"/>
  <c r="M4050" i="2"/>
  <c r="M4051" i="2"/>
  <c r="M4052" i="2"/>
  <c r="M4053" i="2"/>
  <c r="M4054" i="2"/>
  <c r="M4055" i="2"/>
  <c r="M4056" i="2"/>
  <c r="M4057" i="2"/>
  <c r="M4058" i="2"/>
  <c r="M4059" i="2"/>
  <c r="M4060" i="2"/>
  <c r="M4061" i="2"/>
  <c r="M4062" i="2"/>
  <c r="M4063" i="2"/>
  <c r="M4064" i="2"/>
  <c r="M4065" i="2"/>
  <c r="M4066" i="2"/>
  <c r="M4067" i="2"/>
  <c r="M4068" i="2"/>
  <c r="M4069" i="2"/>
  <c r="M4070" i="2"/>
  <c r="M4071" i="2"/>
  <c r="M4072" i="2"/>
  <c r="M4073" i="2"/>
  <c r="M4074" i="2"/>
  <c r="M4075" i="2"/>
  <c r="M4076" i="2"/>
  <c r="M4077" i="2"/>
  <c r="M4078" i="2"/>
  <c r="M4079" i="2"/>
  <c r="M4080" i="2"/>
  <c r="M4081" i="2"/>
  <c r="M4082" i="2"/>
  <c r="M4083" i="2"/>
  <c r="M4084" i="2"/>
  <c r="M4085" i="2"/>
  <c r="M4086" i="2"/>
  <c r="M4087" i="2"/>
  <c r="M4088" i="2"/>
  <c r="M4089" i="2"/>
  <c r="M4090" i="2"/>
  <c r="M4091" i="2"/>
  <c r="M4092" i="2"/>
  <c r="M4093" i="2"/>
  <c r="M4094" i="2"/>
  <c r="M4095" i="2"/>
  <c r="M4096" i="2"/>
  <c r="M4097" i="2"/>
  <c r="M4098" i="2"/>
  <c r="M4099" i="2"/>
  <c r="M4100" i="2"/>
  <c r="M4101" i="2"/>
  <c r="M4102" i="2"/>
  <c r="M4103" i="2"/>
  <c r="M4104" i="2"/>
  <c r="M4105" i="2"/>
  <c r="M4106" i="2"/>
  <c r="M4107" i="2"/>
  <c r="M4108" i="2"/>
  <c r="M4109" i="2"/>
  <c r="M4110" i="2"/>
  <c r="M4111" i="2"/>
  <c r="M4112" i="2"/>
  <c r="M4113" i="2"/>
  <c r="M4114" i="2"/>
  <c r="M4115" i="2"/>
  <c r="M4116" i="2"/>
  <c r="M4117" i="2"/>
  <c r="M4118" i="2"/>
  <c r="M4119" i="2"/>
  <c r="M4120" i="2"/>
  <c r="M4121" i="2"/>
  <c r="M4122" i="2"/>
  <c r="M4123" i="2"/>
  <c r="M4124" i="2"/>
  <c r="M4125" i="2"/>
  <c r="M4126" i="2"/>
  <c r="M4127" i="2"/>
  <c r="M4128" i="2"/>
  <c r="M4129" i="2"/>
  <c r="M4130" i="2"/>
  <c r="M4131" i="2"/>
  <c r="M4132" i="2"/>
  <c r="M4133" i="2"/>
  <c r="M4134" i="2"/>
  <c r="M4135" i="2"/>
  <c r="M4136" i="2"/>
  <c r="M4137" i="2"/>
  <c r="M4138" i="2"/>
  <c r="M4139" i="2"/>
  <c r="M4140" i="2"/>
  <c r="M4141" i="2"/>
  <c r="M4142" i="2"/>
  <c r="M4143" i="2"/>
  <c r="M4144" i="2"/>
  <c r="M4145" i="2"/>
  <c r="M4146" i="2"/>
  <c r="M4147" i="2"/>
  <c r="M4148" i="2"/>
  <c r="M4149" i="2"/>
  <c r="M4150" i="2"/>
  <c r="M4151" i="2"/>
  <c r="M4152" i="2"/>
  <c r="M4153" i="2"/>
  <c r="M4154" i="2"/>
  <c r="M4155" i="2"/>
  <c r="M4156" i="2"/>
  <c r="M4157" i="2"/>
  <c r="M4158" i="2"/>
  <c r="M4159" i="2"/>
  <c r="M4160" i="2"/>
  <c r="M4161" i="2"/>
  <c r="M4162" i="2"/>
  <c r="M4163" i="2"/>
  <c r="M4164" i="2"/>
  <c r="M4165" i="2"/>
  <c r="M4166" i="2"/>
  <c r="M4167" i="2"/>
  <c r="M4168" i="2"/>
  <c r="M4169" i="2"/>
  <c r="M4170" i="2"/>
  <c r="M4171" i="2"/>
  <c r="M4172" i="2"/>
  <c r="M4173" i="2"/>
  <c r="M4174" i="2"/>
  <c r="M4175" i="2"/>
  <c r="M4176" i="2"/>
  <c r="M4177" i="2"/>
  <c r="M4178" i="2"/>
  <c r="M4179" i="2"/>
  <c r="M4180" i="2"/>
  <c r="M4181" i="2"/>
  <c r="M4182" i="2"/>
  <c r="M4183" i="2"/>
  <c r="M4184" i="2"/>
  <c r="M4185" i="2"/>
  <c r="M4186" i="2"/>
  <c r="M4187" i="2"/>
  <c r="M4188" i="2"/>
  <c r="M4189" i="2"/>
  <c r="M4190" i="2"/>
  <c r="M4191" i="2"/>
  <c r="M4192" i="2"/>
  <c r="M4193" i="2"/>
  <c r="M4194" i="2"/>
  <c r="M4195" i="2"/>
  <c r="M4196" i="2"/>
  <c r="M4197" i="2"/>
  <c r="M4198" i="2"/>
  <c r="M4199" i="2"/>
  <c r="M4200" i="2"/>
  <c r="M4201" i="2"/>
  <c r="M4202" i="2"/>
  <c r="M4203" i="2"/>
  <c r="M4204" i="2"/>
  <c r="M4205" i="2"/>
  <c r="M4206" i="2"/>
  <c r="M4207" i="2"/>
  <c r="M4208" i="2"/>
  <c r="M4209" i="2"/>
  <c r="M4210" i="2"/>
  <c r="M4211" i="2"/>
  <c r="M4212" i="2"/>
  <c r="M4213" i="2"/>
  <c r="M4214" i="2"/>
  <c r="M4215" i="2"/>
  <c r="M4216" i="2"/>
  <c r="M4217" i="2"/>
  <c r="M4218" i="2"/>
  <c r="M4219" i="2"/>
  <c r="M4220" i="2"/>
  <c r="M4221" i="2"/>
  <c r="M4222" i="2"/>
  <c r="M4223" i="2"/>
  <c r="M4224" i="2"/>
  <c r="M4225" i="2"/>
  <c r="M4226" i="2"/>
  <c r="M4227" i="2"/>
  <c r="M4228" i="2"/>
  <c r="M4229" i="2"/>
  <c r="M4230" i="2"/>
  <c r="M4231" i="2"/>
  <c r="M4232" i="2"/>
  <c r="M4233" i="2"/>
  <c r="M4234" i="2"/>
  <c r="M4235" i="2"/>
  <c r="M4236" i="2"/>
  <c r="M4237" i="2"/>
  <c r="M4238" i="2"/>
  <c r="M4239" i="2"/>
  <c r="M4240" i="2"/>
  <c r="M4241" i="2"/>
  <c r="M4242" i="2"/>
  <c r="M4243" i="2"/>
  <c r="M4244" i="2"/>
  <c r="M4245" i="2"/>
  <c r="M4246" i="2"/>
  <c r="M4247" i="2"/>
  <c r="M4248" i="2"/>
  <c r="M4249" i="2"/>
  <c r="M4250" i="2"/>
  <c r="M4251" i="2"/>
  <c r="M4252" i="2"/>
  <c r="M4253" i="2"/>
  <c r="M4254" i="2"/>
  <c r="M4255" i="2"/>
  <c r="M4256" i="2"/>
  <c r="M4257" i="2"/>
  <c r="M4258" i="2"/>
  <c r="M4259" i="2"/>
  <c r="M4260" i="2"/>
  <c r="M4261" i="2"/>
  <c r="M4262" i="2"/>
  <c r="M4263" i="2"/>
  <c r="M4264" i="2"/>
  <c r="M4265" i="2"/>
  <c r="M4266" i="2"/>
  <c r="M4267" i="2"/>
  <c r="M4268" i="2"/>
  <c r="M4269" i="2"/>
  <c r="M4270" i="2"/>
  <c r="M4271" i="2"/>
  <c r="M4272" i="2"/>
  <c r="M4273" i="2"/>
  <c r="M4274" i="2"/>
  <c r="M4275" i="2"/>
  <c r="M4276" i="2"/>
  <c r="M4277" i="2"/>
  <c r="M4278" i="2"/>
  <c r="M4279" i="2"/>
  <c r="M4280" i="2"/>
  <c r="M4281" i="2"/>
  <c r="M4282" i="2"/>
  <c r="M4283" i="2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6" i="2"/>
  <c r="M4297" i="2"/>
  <c r="M4298" i="2"/>
  <c r="M4299" i="2"/>
  <c r="M4300" i="2"/>
  <c r="M4301" i="2"/>
  <c r="M4302" i="2"/>
  <c r="M4303" i="2"/>
  <c r="M4304" i="2"/>
  <c r="M4305" i="2"/>
  <c r="M4306" i="2"/>
  <c r="M4307" i="2"/>
  <c r="M4308" i="2"/>
  <c r="M4309" i="2"/>
  <c r="M4310" i="2"/>
  <c r="M4311" i="2"/>
  <c r="M4312" i="2"/>
  <c r="M4313" i="2"/>
  <c r="M4314" i="2"/>
  <c r="M4315" i="2"/>
  <c r="M4316" i="2"/>
  <c r="M4317" i="2"/>
  <c r="M4318" i="2"/>
  <c r="M4319" i="2"/>
  <c r="M4320" i="2"/>
  <c r="M4321" i="2"/>
  <c r="M4322" i="2"/>
  <c r="M4323" i="2"/>
  <c r="M4324" i="2"/>
  <c r="M4325" i="2"/>
  <c r="M4326" i="2"/>
  <c r="M4327" i="2"/>
  <c r="M4328" i="2"/>
  <c r="M4329" i="2"/>
  <c r="M4330" i="2"/>
  <c r="M4331" i="2"/>
  <c r="M4332" i="2"/>
  <c r="M4333" i="2"/>
  <c r="M4334" i="2"/>
  <c r="M4335" i="2"/>
  <c r="M4336" i="2"/>
  <c r="M4337" i="2"/>
  <c r="M4338" i="2"/>
  <c r="M4339" i="2"/>
  <c r="M4340" i="2"/>
  <c r="M4341" i="2"/>
  <c r="M4342" i="2"/>
  <c r="M4343" i="2"/>
  <c r="M4344" i="2"/>
  <c r="M4345" i="2"/>
  <c r="M4346" i="2"/>
  <c r="M4347" i="2"/>
  <c r="M4348" i="2"/>
  <c r="M4349" i="2"/>
  <c r="M4350" i="2"/>
  <c r="M4351" i="2"/>
  <c r="M4352" i="2"/>
  <c r="M4353" i="2"/>
  <c r="M4354" i="2"/>
  <c r="M4355" i="2"/>
  <c r="M4356" i="2"/>
  <c r="M4357" i="2"/>
  <c r="M4358" i="2"/>
  <c r="M4359" i="2"/>
  <c r="M4360" i="2"/>
  <c r="M4361" i="2"/>
  <c r="M4362" i="2"/>
  <c r="M4363" i="2"/>
  <c r="M4364" i="2"/>
  <c r="M4365" i="2"/>
  <c r="M4366" i="2"/>
  <c r="M4367" i="2"/>
  <c r="M4368" i="2"/>
  <c r="M4369" i="2"/>
  <c r="M4370" i="2"/>
  <c r="M4371" i="2"/>
  <c r="M4372" i="2"/>
  <c r="M4373" i="2"/>
  <c r="M4374" i="2"/>
  <c r="M4375" i="2"/>
  <c r="M4376" i="2"/>
  <c r="M4377" i="2"/>
  <c r="M4378" i="2"/>
  <c r="M4379" i="2"/>
  <c r="M4380" i="2"/>
  <c r="M4381" i="2"/>
  <c r="M4382" i="2"/>
  <c r="M4383" i="2"/>
  <c r="M4384" i="2"/>
  <c r="M4385" i="2"/>
  <c r="M4386" i="2"/>
  <c r="M4387" i="2"/>
  <c r="M4388" i="2"/>
  <c r="M4389" i="2"/>
  <c r="M4390" i="2"/>
  <c r="M4391" i="2"/>
  <c r="M4392" i="2"/>
  <c r="M4393" i="2"/>
  <c r="M4394" i="2"/>
  <c r="M4395" i="2"/>
  <c r="M4396" i="2"/>
  <c r="M4397" i="2"/>
  <c r="M4398" i="2"/>
  <c r="M4399" i="2"/>
  <c r="M4400" i="2"/>
  <c r="M4401" i="2"/>
  <c r="M4402" i="2"/>
  <c r="M4403" i="2"/>
  <c r="M4404" i="2"/>
  <c r="M4405" i="2"/>
  <c r="M4406" i="2"/>
  <c r="M4407" i="2"/>
  <c r="M4408" i="2"/>
  <c r="M4409" i="2"/>
  <c r="M4410" i="2"/>
  <c r="M4411" i="2"/>
  <c r="M4412" i="2"/>
  <c r="M4413" i="2"/>
  <c r="M4414" i="2"/>
  <c r="M4415" i="2"/>
  <c r="M4416" i="2"/>
  <c r="M4417" i="2"/>
  <c r="M4418" i="2"/>
  <c r="M4419" i="2"/>
  <c r="M4420" i="2"/>
  <c r="M4421" i="2"/>
  <c r="M4422" i="2"/>
  <c r="M4423" i="2"/>
  <c r="M4424" i="2"/>
  <c r="M4425" i="2"/>
  <c r="M4426" i="2"/>
  <c r="M4427" i="2"/>
  <c r="M4428" i="2"/>
  <c r="M4429" i="2"/>
  <c r="M4430" i="2"/>
  <c r="M4431" i="2"/>
  <c r="M4432" i="2"/>
  <c r="M4433" i="2"/>
  <c r="M4434" i="2"/>
  <c r="M4435" i="2"/>
  <c r="M4436" i="2"/>
  <c r="M4437" i="2"/>
  <c r="M4438" i="2"/>
  <c r="M4439" i="2"/>
  <c r="M4440" i="2"/>
  <c r="M4441" i="2"/>
  <c r="M4442" i="2"/>
  <c r="M4443" i="2"/>
  <c r="M4444" i="2"/>
  <c r="M4445" i="2"/>
  <c r="M4446" i="2"/>
  <c r="M4447" i="2"/>
  <c r="M4448" i="2"/>
  <c r="M4449" i="2"/>
  <c r="M4450" i="2"/>
  <c r="M4451" i="2"/>
  <c r="M4452" i="2"/>
  <c r="M4453" i="2"/>
  <c r="M4454" i="2"/>
  <c r="M4455" i="2"/>
  <c r="M4456" i="2"/>
  <c r="M4457" i="2"/>
  <c r="M4458" i="2"/>
  <c r="M4459" i="2"/>
  <c r="M4460" i="2"/>
  <c r="M4461" i="2"/>
  <c r="M4462" i="2"/>
  <c r="M4463" i="2"/>
  <c r="M4464" i="2"/>
  <c r="M4465" i="2"/>
  <c r="M4466" i="2"/>
  <c r="M4467" i="2"/>
  <c r="M4468" i="2"/>
  <c r="M4469" i="2"/>
  <c r="M4470" i="2"/>
  <c r="M4471" i="2"/>
  <c r="M4472" i="2"/>
  <c r="M4473" i="2"/>
  <c r="M4474" i="2"/>
  <c r="M4475" i="2"/>
  <c r="M4476" i="2"/>
  <c r="M4477" i="2"/>
  <c r="M4478" i="2"/>
  <c r="M4479" i="2"/>
  <c r="M4480" i="2"/>
  <c r="M4481" i="2"/>
  <c r="M4482" i="2"/>
  <c r="M4483" i="2"/>
  <c r="M4484" i="2"/>
  <c r="M4485" i="2"/>
  <c r="M4486" i="2"/>
  <c r="M4487" i="2"/>
  <c r="M4488" i="2"/>
  <c r="M4489" i="2"/>
  <c r="M4490" i="2"/>
  <c r="M4491" i="2"/>
  <c r="M4492" i="2"/>
  <c r="M4493" i="2"/>
  <c r="M4494" i="2"/>
  <c r="M4495" i="2"/>
  <c r="M4496" i="2"/>
  <c r="M4497" i="2"/>
  <c r="M4498" i="2"/>
  <c r="M4499" i="2"/>
  <c r="M4500" i="2"/>
  <c r="M4501" i="2"/>
  <c r="M4502" i="2"/>
  <c r="M4503" i="2"/>
  <c r="M4504" i="2"/>
  <c r="M4505" i="2"/>
  <c r="M4506" i="2"/>
  <c r="M4507" i="2"/>
  <c r="M4508" i="2"/>
  <c r="M4509" i="2"/>
  <c r="M4510" i="2"/>
  <c r="M4511" i="2"/>
  <c r="M4512" i="2"/>
  <c r="M4513" i="2"/>
  <c r="M4514" i="2"/>
  <c r="M4515" i="2"/>
  <c r="M4516" i="2"/>
  <c r="M4517" i="2"/>
  <c r="M4518" i="2"/>
  <c r="M4519" i="2"/>
  <c r="M4520" i="2"/>
  <c r="M4521" i="2"/>
  <c r="M4522" i="2"/>
  <c r="M4523" i="2"/>
  <c r="M4524" i="2"/>
  <c r="M4525" i="2"/>
  <c r="M4526" i="2"/>
  <c r="M4527" i="2"/>
  <c r="M4528" i="2"/>
  <c r="M4529" i="2"/>
  <c r="M4530" i="2"/>
  <c r="M4531" i="2"/>
  <c r="M4532" i="2"/>
  <c r="M4533" i="2"/>
  <c r="M4534" i="2"/>
  <c r="M4535" i="2"/>
  <c r="M4536" i="2"/>
  <c r="M4537" i="2"/>
  <c r="M4538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2" i="2"/>
  <c r="M4553" i="2"/>
  <c r="M4554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0" i="2"/>
  <c r="M4571" i="2"/>
  <c r="M4572" i="2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6" i="2"/>
  <c r="M4587" i="2"/>
  <c r="M4588" i="2"/>
  <c r="M4589" i="2"/>
  <c r="M4590" i="2"/>
  <c r="M4591" i="2"/>
  <c r="M4592" i="2"/>
  <c r="M4593" i="2"/>
  <c r="M4594" i="2"/>
  <c r="M4595" i="2"/>
  <c r="M4596" i="2"/>
  <c r="M4597" i="2"/>
  <c r="M4598" i="2"/>
  <c r="M4599" i="2"/>
  <c r="M4600" i="2"/>
  <c r="M4601" i="2"/>
  <c r="M4602" i="2"/>
  <c r="M4603" i="2"/>
  <c r="M4604" i="2"/>
  <c r="M4605" i="2"/>
  <c r="M4606" i="2"/>
  <c r="M4607" i="2"/>
  <c r="M4608" i="2"/>
  <c r="M4609" i="2"/>
  <c r="M4610" i="2"/>
  <c r="M4611" i="2"/>
  <c r="M4612" i="2"/>
  <c r="M4613" i="2"/>
  <c r="M4614" i="2"/>
  <c r="M4615" i="2"/>
  <c r="M4616" i="2"/>
  <c r="M4617" i="2"/>
  <c r="M4618" i="2"/>
  <c r="M4619" i="2"/>
  <c r="M4620" i="2"/>
  <c r="M4621" i="2"/>
  <c r="M4622" i="2"/>
  <c r="M4623" i="2"/>
  <c r="M4624" i="2"/>
  <c r="M4625" i="2"/>
  <c r="M4626" i="2"/>
  <c r="M4627" i="2"/>
  <c r="M4628" i="2"/>
  <c r="M4629" i="2"/>
  <c r="M4630" i="2"/>
  <c r="M4631" i="2"/>
  <c r="M4632" i="2"/>
  <c r="M4633" i="2"/>
  <c r="M4634" i="2"/>
  <c r="M4635" i="2"/>
  <c r="M4636" i="2"/>
  <c r="M4637" i="2"/>
  <c r="M4638" i="2"/>
  <c r="M4639" i="2"/>
  <c r="M4640" i="2"/>
  <c r="M4641" i="2"/>
  <c r="M4642" i="2"/>
  <c r="M4643" i="2"/>
  <c r="M4644" i="2"/>
  <c r="M4645" i="2"/>
  <c r="M4646" i="2"/>
  <c r="M4647" i="2"/>
  <c r="M4648" i="2"/>
  <c r="M4649" i="2"/>
  <c r="M4650" i="2"/>
  <c r="M4651" i="2"/>
  <c r="M4652" i="2"/>
  <c r="M4653" i="2"/>
  <c r="M4654" i="2"/>
  <c r="M4655" i="2"/>
  <c r="M4656" i="2"/>
  <c r="M4657" i="2"/>
  <c r="M4658" i="2"/>
  <c r="M4659" i="2"/>
  <c r="M4660" i="2"/>
  <c r="M4661" i="2"/>
  <c r="M4662" i="2"/>
  <c r="M4663" i="2"/>
  <c r="M4664" i="2"/>
  <c r="M4665" i="2"/>
  <c r="M4666" i="2"/>
  <c r="M4667" i="2"/>
  <c r="M4668" i="2"/>
  <c r="M4669" i="2"/>
  <c r="M4670" i="2"/>
  <c r="M4671" i="2"/>
  <c r="M4672" i="2"/>
  <c r="M4673" i="2"/>
  <c r="M4674" i="2"/>
  <c r="M4675" i="2"/>
  <c r="M4676" i="2"/>
  <c r="M4677" i="2"/>
  <c r="M4678" i="2"/>
  <c r="M4679" i="2"/>
  <c r="M4680" i="2"/>
  <c r="M4681" i="2"/>
  <c r="M4682" i="2"/>
  <c r="M4683" i="2"/>
  <c r="M4684" i="2"/>
  <c r="M4685" i="2"/>
  <c r="M4686" i="2"/>
  <c r="M4687" i="2"/>
  <c r="M4688" i="2"/>
  <c r="M4689" i="2"/>
  <c r="M4690" i="2"/>
  <c r="M4691" i="2"/>
  <c r="M4692" i="2"/>
  <c r="M4693" i="2"/>
  <c r="M4694" i="2"/>
  <c r="M4695" i="2"/>
  <c r="M4696" i="2"/>
  <c r="M4697" i="2"/>
  <c r="M4698" i="2"/>
  <c r="M4699" i="2"/>
  <c r="M4700" i="2"/>
  <c r="M4701" i="2"/>
  <c r="M4702" i="2"/>
  <c r="M4703" i="2"/>
  <c r="M4704" i="2"/>
  <c r="M4705" i="2"/>
  <c r="M4706" i="2"/>
  <c r="M4707" i="2"/>
  <c r="M4708" i="2"/>
  <c r="M4709" i="2"/>
  <c r="M4710" i="2"/>
  <c r="M4711" i="2"/>
  <c r="M4712" i="2"/>
  <c r="M4713" i="2"/>
  <c r="M4714" i="2"/>
  <c r="M4715" i="2"/>
  <c r="M4716" i="2"/>
  <c r="M4717" i="2"/>
  <c r="M4718" i="2"/>
  <c r="M4719" i="2"/>
  <c r="M4720" i="2"/>
  <c r="M4721" i="2"/>
  <c r="M4722" i="2"/>
  <c r="M4723" i="2"/>
  <c r="M4724" i="2"/>
  <c r="M4725" i="2"/>
  <c r="M4726" i="2"/>
  <c r="M4727" i="2"/>
  <c r="M4728" i="2"/>
  <c r="M4729" i="2"/>
  <c r="M4730" i="2"/>
  <c r="M4731" i="2"/>
  <c r="M4732" i="2"/>
  <c r="M4733" i="2"/>
  <c r="M4734" i="2"/>
  <c r="M4735" i="2"/>
  <c r="M4736" i="2"/>
  <c r="M4737" i="2"/>
  <c r="M4738" i="2"/>
  <c r="M4739" i="2"/>
  <c r="M4740" i="2"/>
  <c r="M4741" i="2"/>
  <c r="M4742" i="2"/>
  <c r="M4743" i="2"/>
  <c r="M4744" i="2"/>
  <c r="M4745" i="2"/>
  <c r="M4746" i="2"/>
  <c r="M4747" i="2"/>
  <c r="M4748" i="2"/>
  <c r="M4749" i="2"/>
  <c r="M4750" i="2"/>
  <c r="M4751" i="2"/>
  <c r="M4752" i="2"/>
  <c r="M4753" i="2"/>
  <c r="M4754" i="2"/>
  <c r="M4755" i="2"/>
  <c r="M4756" i="2"/>
  <c r="M4757" i="2"/>
  <c r="M4758" i="2"/>
  <c r="M4759" i="2"/>
  <c r="M4760" i="2"/>
  <c r="M4761" i="2"/>
  <c r="M4762" i="2"/>
  <c r="M4763" i="2"/>
  <c r="M4764" i="2"/>
  <c r="M4765" i="2"/>
  <c r="M4766" i="2"/>
  <c r="M4767" i="2"/>
  <c r="M4768" i="2"/>
  <c r="M4769" i="2"/>
  <c r="M4770" i="2"/>
  <c r="M4771" i="2"/>
  <c r="M4772" i="2"/>
  <c r="M4773" i="2"/>
  <c r="M4774" i="2"/>
  <c r="M4775" i="2"/>
  <c r="M4776" i="2"/>
  <c r="M4777" i="2"/>
  <c r="M4778" i="2"/>
  <c r="M4779" i="2"/>
  <c r="M4780" i="2"/>
  <c r="M4781" i="2"/>
  <c r="M4782" i="2"/>
  <c r="M4783" i="2"/>
  <c r="M4784" i="2"/>
  <c r="M4785" i="2"/>
  <c r="M4786" i="2"/>
  <c r="M4787" i="2"/>
  <c r="M4788" i="2"/>
  <c r="M4789" i="2"/>
  <c r="M4790" i="2"/>
  <c r="M4791" i="2"/>
  <c r="M4792" i="2"/>
  <c r="M4793" i="2"/>
  <c r="M4794" i="2"/>
  <c r="M4795" i="2"/>
  <c r="M4796" i="2"/>
  <c r="M4797" i="2"/>
  <c r="M4798" i="2"/>
  <c r="M4799" i="2"/>
  <c r="M4800" i="2"/>
  <c r="M4801" i="2"/>
  <c r="M4802" i="2"/>
  <c r="M4803" i="2"/>
  <c r="M4804" i="2"/>
  <c r="M4805" i="2"/>
  <c r="M4806" i="2"/>
  <c r="M4807" i="2"/>
  <c r="M4808" i="2"/>
  <c r="M4809" i="2"/>
  <c r="M4810" i="2"/>
  <c r="M4811" i="2"/>
  <c r="M4812" i="2"/>
  <c r="M4813" i="2"/>
  <c r="M4814" i="2"/>
  <c r="M4815" i="2"/>
  <c r="M4816" i="2"/>
  <c r="M4817" i="2"/>
  <c r="M4818" i="2"/>
  <c r="M4819" i="2"/>
  <c r="M4820" i="2"/>
  <c r="M4821" i="2"/>
  <c r="M4822" i="2"/>
  <c r="M4823" i="2"/>
  <c r="M4824" i="2"/>
  <c r="M4825" i="2"/>
  <c r="M4826" i="2"/>
  <c r="M4827" i="2"/>
  <c r="M4828" i="2"/>
  <c r="M4829" i="2"/>
  <c r="M4830" i="2"/>
  <c r="M4831" i="2"/>
  <c r="M4832" i="2"/>
  <c r="M4833" i="2"/>
  <c r="M4834" i="2"/>
  <c r="M4835" i="2"/>
  <c r="M4836" i="2"/>
  <c r="M4837" i="2"/>
  <c r="M4838" i="2"/>
  <c r="M4839" i="2"/>
  <c r="M4840" i="2"/>
  <c r="M4841" i="2"/>
  <c r="M4842" i="2"/>
  <c r="M4843" i="2"/>
  <c r="M4844" i="2"/>
  <c r="M4845" i="2"/>
  <c r="M4846" i="2"/>
  <c r="M4847" i="2"/>
  <c r="M4848" i="2"/>
  <c r="M4849" i="2"/>
  <c r="M4850" i="2"/>
  <c r="M4851" i="2"/>
  <c r="M4852" i="2"/>
  <c r="M4853" i="2"/>
  <c r="M4854" i="2"/>
  <c r="M4855" i="2"/>
  <c r="M4856" i="2"/>
  <c r="M4857" i="2"/>
  <c r="M4858" i="2"/>
  <c r="M4859" i="2"/>
  <c r="M4860" i="2"/>
  <c r="M4861" i="2"/>
  <c r="M4862" i="2"/>
  <c r="M4863" i="2"/>
  <c r="M4864" i="2"/>
  <c r="M4865" i="2"/>
  <c r="M4866" i="2"/>
  <c r="M4867" i="2"/>
  <c r="M4868" i="2"/>
  <c r="M4869" i="2"/>
  <c r="M4870" i="2"/>
  <c r="M4871" i="2"/>
  <c r="M4872" i="2"/>
  <c r="M4873" i="2"/>
  <c r="M4874" i="2"/>
  <c r="M4875" i="2"/>
  <c r="M4876" i="2"/>
  <c r="M4877" i="2"/>
  <c r="M4878" i="2"/>
  <c r="M4879" i="2"/>
  <c r="M4880" i="2"/>
  <c r="M4881" i="2"/>
  <c r="M4882" i="2"/>
  <c r="M4883" i="2"/>
  <c r="M4884" i="2"/>
  <c r="M4885" i="2"/>
  <c r="M4886" i="2"/>
  <c r="M4887" i="2"/>
  <c r="M4888" i="2"/>
  <c r="M4889" i="2"/>
  <c r="M4890" i="2"/>
  <c r="M4891" i="2"/>
  <c r="M4892" i="2"/>
  <c r="M4893" i="2"/>
  <c r="M4894" i="2"/>
  <c r="M4895" i="2"/>
  <c r="M4896" i="2"/>
  <c r="M4897" i="2"/>
  <c r="M4898" i="2"/>
  <c r="M4899" i="2"/>
  <c r="M4900" i="2"/>
  <c r="M4901" i="2"/>
  <c r="M4902" i="2"/>
  <c r="M4903" i="2"/>
  <c r="M4904" i="2"/>
  <c r="M4905" i="2"/>
  <c r="M4906" i="2"/>
  <c r="M4907" i="2"/>
  <c r="M4908" i="2"/>
  <c r="M4909" i="2"/>
  <c r="M4910" i="2"/>
  <c r="M4911" i="2"/>
  <c r="M4912" i="2"/>
  <c r="M4913" i="2"/>
  <c r="M4914" i="2"/>
  <c r="M4915" i="2"/>
  <c r="M4916" i="2"/>
  <c r="M4917" i="2"/>
  <c r="M4918" i="2"/>
  <c r="M4919" i="2"/>
  <c r="M4920" i="2"/>
  <c r="M4921" i="2"/>
  <c r="M4922" i="2"/>
  <c r="M4923" i="2"/>
  <c r="M4924" i="2"/>
  <c r="M4925" i="2"/>
  <c r="M4926" i="2"/>
  <c r="M4927" i="2"/>
  <c r="M4928" i="2"/>
  <c r="M4929" i="2"/>
  <c r="M4930" i="2"/>
  <c r="M4931" i="2"/>
  <c r="M4932" i="2"/>
  <c r="M4933" i="2"/>
  <c r="M4934" i="2"/>
  <c r="M4935" i="2"/>
  <c r="M4936" i="2"/>
  <c r="M4937" i="2"/>
  <c r="M4938" i="2"/>
  <c r="M4939" i="2"/>
  <c r="M4940" i="2"/>
  <c r="M4941" i="2"/>
  <c r="M4942" i="2"/>
  <c r="M4943" i="2"/>
  <c r="M4944" i="2"/>
  <c r="M4945" i="2"/>
  <c r="M4946" i="2"/>
  <c r="M4947" i="2"/>
  <c r="M4948" i="2"/>
  <c r="M4949" i="2"/>
  <c r="M4950" i="2"/>
  <c r="M4951" i="2"/>
  <c r="M4952" i="2"/>
  <c r="M4953" i="2"/>
  <c r="M4954" i="2"/>
  <c r="M4955" i="2"/>
  <c r="M4956" i="2"/>
  <c r="M4957" i="2"/>
  <c r="M4958" i="2"/>
  <c r="M4959" i="2"/>
  <c r="M4960" i="2"/>
  <c r="M4961" i="2"/>
  <c r="M4962" i="2"/>
  <c r="M4963" i="2"/>
  <c r="M4964" i="2"/>
  <c r="M4965" i="2"/>
  <c r="M4966" i="2"/>
  <c r="M4967" i="2"/>
  <c r="M4968" i="2"/>
  <c r="M4969" i="2"/>
  <c r="M4970" i="2"/>
  <c r="M4971" i="2"/>
  <c r="M4972" i="2"/>
  <c r="M4973" i="2"/>
  <c r="M4974" i="2"/>
  <c r="M4975" i="2"/>
  <c r="M4976" i="2"/>
  <c r="M4977" i="2"/>
  <c r="M4978" i="2"/>
  <c r="M4979" i="2"/>
  <c r="M4980" i="2"/>
  <c r="M4981" i="2"/>
  <c r="M4982" i="2"/>
  <c r="M4983" i="2"/>
  <c r="M4984" i="2"/>
  <c r="M4985" i="2"/>
  <c r="M4986" i="2"/>
  <c r="M4987" i="2"/>
  <c r="M4988" i="2"/>
  <c r="M4989" i="2"/>
  <c r="M4990" i="2"/>
  <c r="M4991" i="2"/>
  <c r="M4992" i="2"/>
  <c r="M4993" i="2"/>
  <c r="M4994" i="2"/>
  <c r="M4995" i="2"/>
  <c r="M4996" i="2"/>
  <c r="M4997" i="2"/>
  <c r="M4998" i="2"/>
  <c r="M4999" i="2"/>
  <c r="M5000" i="2"/>
  <c r="M5001" i="2"/>
  <c r="M5002" i="2"/>
  <c r="M5003" i="2"/>
  <c r="M5004" i="2"/>
  <c r="M5005" i="2"/>
  <c r="M5006" i="2"/>
  <c r="M5007" i="2"/>
  <c r="M5008" i="2"/>
  <c r="M5009" i="2"/>
  <c r="M5010" i="2"/>
  <c r="M5011" i="2"/>
  <c r="M5012" i="2"/>
  <c r="M5013" i="2"/>
  <c r="M5014" i="2"/>
  <c r="M5015" i="2"/>
  <c r="M5016" i="2"/>
  <c r="M5017" i="2"/>
  <c r="M5018" i="2"/>
  <c r="M5019" i="2"/>
  <c r="M5020" i="2"/>
  <c r="M5021" i="2"/>
  <c r="M5022" i="2"/>
  <c r="M5023" i="2"/>
  <c r="M5024" i="2"/>
  <c r="M5025" i="2"/>
  <c r="M5026" i="2"/>
  <c r="M5027" i="2"/>
  <c r="M5028" i="2"/>
  <c r="M5029" i="2"/>
  <c r="M5030" i="2"/>
  <c r="M5031" i="2"/>
  <c r="M5032" i="2"/>
  <c r="M5033" i="2"/>
  <c r="M5034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48" i="2"/>
  <c r="M5049" i="2"/>
  <c r="M5050" i="2"/>
  <c r="M5051" i="2"/>
  <c r="M5052" i="2"/>
  <c r="M5053" i="2"/>
  <c r="M5054" i="2"/>
  <c r="M5055" i="2"/>
  <c r="M5056" i="2"/>
  <c r="M5057" i="2"/>
  <c r="M5058" i="2"/>
  <c r="M5059" i="2"/>
  <c r="M5060" i="2"/>
  <c r="M5061" i="2"/>
  <c r="M5062" i="2"/>
  <c r="M5063" i="2"/>
  <c r="M5064" i="2"/>
  <c r="M5065" i="2"/>
  <c r="M5066" i="2"/>
  <c r="M5067" i="2"/>
  <c r="M5068" i="2"/>
  <c r="M5069" i="2"/>
  <c r="M5070" i="2"/>
  <c r="M5071" i="2"/>
  <c r="M5072" i="2"/>
  <c r="M5073" i="2"/>
  <c r="M5074" i="2"/>
  <c r="M5075" i="2"/>
  <c r="M5076" i="2"/>
  <c r="M5077" i="2"/>
  <c r="M5078" i="2"/>
  <c r="M5079" i="2"/>
  <c r="M5080" i="2"/>
  <c r="M5081" i="2"/>
  <c r="M5082" i="2"/>
  <c r="M5083" i="2"/>
  <c r="M5084" i="2"/>
  <c r="M5085" i="2"/>
  <c r="M5086" i="2"/>
  <c r="M5087" i="2"/>
  <c r="M5088" i="2"/>
  <c r="M5089" i="2"/>
  <c r="M5090" i="2"/>
  <c r="M5091" i="2"/>
  <c r="M5092" i="2"/>
  <c r="M5093" i="2"/>
  <c r="M5094" i="2"/>
  <c r="M5095" i="2"/>
  <c r="M5096" i="2"/>
  <c r="M5097" i="2"/>
  <c r="M5098" i="2"/>
  <c r="M5099" i="2"/>
  <c r="M5100" i="2"/>
  <c r="M5101" i="2"/>
  <c r="M5102" i="2"/>
  <c r="M5103" i="2"/>
  <c r="M5104" i="2"/>
  <c r="M5105" i="2"/>
  <c r="M5106" i="2"/>
  <c r="M5107" i="2"/>
  <c r="M5108" i="2"/>
  <c r="M5109" i="2"/>
  <c r="M5110" i="2"/>
  <c r="M5111" i="2"/>
  <c r="M5112" i="2"/>
  <c r="M5113" i="2"/>
  <c r="M5114" i="2"/>
  <c r="M5115" i="2"/>
  <c r="M5116" i="2"/>
  <c r="M5117" i="2"/>
  <c r="M5118" i="2"/>
  <c r="M5119" i="2"/>
  <c r="M5120" i="2"/>
  <c r="M5121" i="2"/>
  <c r="M5122" i="2"/>
  <c r="M5123" i="2"/>
  <c r="M5124" i="2"/>
  <c r="M5125" i="2"/>
  <c r="M5126" i="2"/>
  <c r="M5127" i="2"/>
  <c r="M5128" i="2"/>
  <c r="M5129" i="2"/>
  <c r="M5130" i="2"/>
  <c r="M5131" i="2"/>
  <c r="M5132" i="2"/>
  <c r="M5133" i="2"/>
  <c r="M5134" i="2"/>
  <c r="M5135" i="2"/>
  <c r="M5136" i="2"/>
  <c r="M5137" i="2"/>
  <c r="M5138" i="2"/>
  <c r="M5139" i="2"/>
  <c r="M5140" i="2"/>
  <c r="M5141" i="2"/>
  <c r="M5142" i="2"/>
  <c r="M5143" i="2"/>
  <c r="M5144" i="2"/>
  <c r="M5145" i="2"/>
  <c r="M5146" i="2"/>
  <c r="M5147" i="2"/>
  <c r="M5148" i="2"/>
  <c r="M5149" i="2"/>
  <c r="M5150" i="2"/>
  <c r="M5151" i="2"/>
  <c r="M5152" i="2"/>
  <c r="M5153" i="2"/>
  <c r="M5154" i="2"/>
  <c r="M5155" i="2"/>
  <c r="M5156" i="2"/>
  <c r="M5157" i="2"/>
  <c r="M5158" i="2"/>
  <c r="M5159" i="2"/>
  <c r="M5160" i="2"/>
  <c r="M5161" i="2"/>
  <c r="M5162" i="2"/>
  <c r="M5163" i="2"/>
  <c r="M5164" i="2"/>
  <c r="M5165" i="2"/>
  <c r="M5166" i="2"/>
  <c r="M5167" i="2"/>
  <c r="M5168" i="2"/>
  <c r="M5169" i="2"/>
  <c r="M5170" i="2"/>
  <c r="M5171" i="2"/>
  <c r="M5172" i="2"/>
  <c r="M5173" i="2"/>
  <c r="M5174" i="2"/>
  <c r="M5175" i="2"/>
  <c r="M5176" i="2"/>
  <c r="M5177" i="2"/>
  <c r="M5178" i="2"/>
  <c r="M5179" i="2"/>
  <c r="M5180" i="2"/>
  <c r="M5181" i="2"/>
  <c r="M5182" i="2"/>
  <c r="M5183" i="2"/>
  <c r="M5184" i="2"/>
  <c r="M5185" i="2"/>
  <c r="M5186" i="2"/>
  <c r="M5187" i="2"/>
  <c r="M5188" i="2"/>
  <c r="M5189" i="2"/>
  <c r="M5190" i="2"/>
  <c r="M5191" i="2"/>
  <c r="M5192" i="2"/>
  <c r="M5193" i="2"/>
  <c r="M5194" i="2"/>
  <c r="M5195" i="2"/>
  <c r="M5196" i="2"/>
  <c r="M5197" i="2"/>
  <c r="M5198" i="2"/>
  <c r="M5199" i="2"/>
  <c r="M5200" i="2"/>
  <c r="M5201" i="2"/>
  <c r="M5202" i="2"/>
  <c r="M5203" i="2"/>
  <c r="M5204" i="2"/>
  <c r="M5205" i="2"/>
  <c r="M5206" i="2"/>
  <c r="M5207" i="2"/>
  <c r="M5208" i="2"/>
  <c r="M5209" i="2"/>
  <c r="M5210" i="2"/>
  <c r="M5211" i="2"/>
  <c r="M5212" i="2"/>
  <c r="M5213" i="2"/>
  <c r="M5214" i="2"/>
  <c r="M5215" i="2"/>
  <c r="M5216" i="2"/>
  <c r="M5217" i="2"/>
  <c r="M5218" i="2"/>
  <c r="M5219" i="2"/>
  <c r="M5220" i="2"/>
  <c r="M5221" i="2"/>
  <c r="M5222" i="2"/>
  <c r="M5223" i="2"/>
  <c r="M5224" i="2"/>
  <c r="M5225" i="2"/>
  <c r="M5226" i="2"/>
  <c r="M5227" i="2"/>
  <c r="M5228" i="2"/>
  <c r="M5229" i="2"/>
  <c r="M5230" i="2"/>
  <c r="M5231" i="2"/>
  <c r="M5232" i="2"/>
  <c r="M5233" i="2"/>
  <c r="M5234" i="2"/>
  <c r="M5235" i="2"/>
  <c r="M5236" i="2"/>
  <c r="M5237" i="2"/>
  <c r="M5238" i="2"/>
  <c r="M5239" i="2"/>
  <c r="M5240" i="2"/>
  <c r="M5241" i="2"/>
  <c r="M5242" i="2"/>
  <c r="M5243" i="2"/>
  <c r="M5244" i="2"/>
  <c r="M5245" i="2"/>
  <c r="M5246" i="2"/>
  <c r="M5247" i="2"/>
  <c r="M5248" i="2"/>
  <c r="M5249" i="2"/>
  <c r="M5250" i="2"/>
  <c r="M5251" i="2"/>
  <c r="M5252" i="2"/>
  <c r="M5253" i="2"/>
  <c r="M5254" i="2"/>
  <c r="M5255" i="2"/>
  <c r="M5256" i="2"/>
  <c r="M5257" i="2"/>
  <c r="M5258" i="2"/>
  <c r="M5259" i="2"/>
  <c r="M5260" i="2"/>
  <c r="M5261" i="2"/>
  <c r="M5262" i="2"/>
  <c r="M5263" i="2"/>
  <c r="M5264" i="2"/>
  <c r="M5265" i="2"/>
  <c r="M5266" i="2"/>
  <c r="M5267" i="2"/>
  <c r="M5268" i="2"/>
  <c r="M5269" i="2"/>
  <c r="M5270" i="2"/>
  <c r="M5271" i="2"/>
  <c r="M5272" i="2"/>
  <c r="M5273" i="2"/>
  <c r="M5274" i="2"/>
  <c r="M5275" i="2"/>
  <c r="M5276" i="2"/>
  <c r="M5277" i="2"/>
  <c r="M5278" i="2"/>
  <c r="M5279" i="2"/>
  <c r="M5280" i="2"/>
  <c r="M5281" i="2"/>
  <c r="M5282" i="2"/>
  <c r="M5283" i="2"/>
  <c r="M5284" i="2"/>
  <c r="M5285" i="2"/>
  <c r="M5286" i="2"/>
  <c r="M5287" i="2"/>
  <c r="M5288" i="2"/>
  <c r="M5289" i="2"/>
  <c r="M5290" i="2"/>
  <c r="M5291" i="2"/>
  <c r="M5292" i="2"/>
  <c r="M5293" i="2"/>
  <c r="M5294" i="2"/>
  <c r="M5295" i="2"/>
  <c r="M5296" i="2"/>
  <c r="M5297" i="2"/>
  <c r="M5298" i="2"/>
  <c r="M5299" i="2"/>
  <c r="M5300" i="2"/>
  <c r="M5301" i="2"/>
  <c r="M5302" i="2"/>
  <c r="M5303" i="2"/>
  <c r="M5304" i="2"/>
  <c r="M5305" i="2"/>
  <c r="M5306" i="2"/>
  <c r="M5307" i="2"/>
  <c r="M5308" i="2"/>
  <c r="M5309" i="2"/>
  <c r="M5310" i="2"/>
  <c r="M5311" i="2"/>
  <c r="M5312" i="2"/>
  <c r="M5313" i="2"/>
  <c r="M5314" i="2"/>
  <c r="M5315" i="2"/>
  <c r="M5316" i="2"/>
  <c r="M5317" i="2"/>
  <c r="M5318" i="2"/>
  <c r="M5319" i="2"/>
  <c r="M5320" i="2"/>
  <c r="M5321" i="2"/>
  <c r="M5322" i="2"/>
  <c r="M5323" i="2"/>
  <c r="M5324" i="2"/>
  <c r="M5325" i="2"/>
  <c r="M5326" i="2"/>
  <c r="M5327" i="2"/>
  <c r="M5328" i="2"/>
  <c r="M5329" i="2"/>
  <c r="M5330" i="2"/>
  <c r="M5331" i="2"/>
  <c r="M5332" i="2"/>
  <c r="M5333" i="2"/>
  <c r="M5334" i="2"/>
  <c r="M5335" i="2"/>
  <c r="M5336" i="2"/>
  <c r="M5337" i="2"/>
  <c r="M5338" i="2"/>
  <c r="M5339" i="2"/>
  <c r="M5340" i="2"/>
  <c r="M5341" i="2"/>
  <c r="M5342" i="2"/>
  <c r="M5343" i="2"/>
  <c r="M5344" i="2"/>
  <c r="M5345" i="2"/>
  <c r="M5346" i="2"/>
  <c r="M5347" i="2"/>
  <c r="M5348" i="2"/>
  <c r="M5349" i="2"/>
  <c r="M5350" i="2"/>
  <c r="M5351" i="2"/>
  <c r="M5352" i="2"/>
  <c r="M5353" i="2"/>
  <c r="M5354" i="2"/>
  <c r="M5355" i="2"/>
  <c r="M5356" i="2"/>
  <c r="M5357" i="2"/>
  <c r="M5358" i="2"/>
  <c r="M5359" i="2"/>
  <c r="M5360" i="2"/>
  <c r="M5361" i="2"/>
  <c r="M5362" i="2"/>
  <c r="M5363" i="2"/>
  <c r="M5364" i="2"/>
  <c r="M5365" i="2"/>
  <c r="M5366" i="2"/>
  <c r="M5367" i="2"/>
  <c r="M5368" i="2"/>
  <c r="M5369" i="2"/>
  <c r="M5370" i="2"/>
  <c r="M5371" i="2"/>
  <c r="M5372" i="2"/>
  <c r="M5373" i="2"/>
  <c r="M5374" i="2"/>
  <c r="M5375" i="2"/>
  <c r="M5376" i="2"/>
  <c r="M5377" i="2"/>
  <c r="M5378" i="2"/>
  <c r="M5379" i="2"/>
  <c r="M5380" i="2"/>
  <c r="M5381" i="2"/>
  <c r="M5382" i="2"/>
  <c r="M5383" i="2"/>
  <c r="M5384" i="2"/>
  <c r="M5385" i="2"/>
  <c r="M5386" i="2"/>
  <c r="M5387" i="2"/>
  <c r="M5388" i="2"/>
  <c r="M5389" i="2"/>
  <c r="M5390" i="2"/>
  <c r="M5391" i="2"/>
  <c r="M5392" i="2"/>
  <c r="M5393" i="2"/>
  <c r="M5394" i="2"/>
  <c r="M5395" i="2"/>
  <c r="M5396" i="2"/>
  <c r="M5397" i="2"/>
  <c r="M5398" i="2"/>
  <c r="M5399" i="2"/>
  <c r="M5400" i="2"/>
  <c r="M5401" i="2"/>
  <c r="M5402" i="2"/>
  <c r="M5403" i="2"/>
  <c r="M5404" i="2"/>
  <c r="M5405" i="2"/>
  <c r="M5406" i="2"/>
  <c r="M5407" i="2"/>
  <c r="M5408" i="2"/>
  <c r="M5409" i="2"/>
  <c r="M5410" i="2"/>
  <c r="M5411" i="2"/>
  <c r="M5412" i="2"/>
  <c r="M5413" i="2"/>
  <c r="M5414" i="2"/>
  <c r="M5415" i="2"/>
  <c r="M5416" i="2"/>
  <c r="M5417" i="2"/>
  <c r="M5418" i="2"/>
  <c r="M5419" i="2"/>
  <c r="M5420" i="2"/>
  <c r="M5421" i="2"/>
  <c r="M5422" i="2"/>
  <c r="M5423" i="2"/>
  <c r="M5424" i="2"/>
  <c r="M5425" i="2"/>
  <c r="M5426" i="2"/>
  <c r="M5427" i="2"/>
  <c r="M5428" i="2"/>
  <c r="M5429" i="2"/>
  <c r="M5430" i="2"/>
  <c r="M5431" i="2"/>
  <c r="M5432" i="2"/>
  <c r="M5433" i="2"/>
  <c r="M5434" i="2"/>
  <c r="M5435" i="2"/>
  <c r="M5436" i="2"/>
  <c r="M5437" i="2"/>
  <c r="M5438" i="2"/>
  <c r="M5439" i="2"/>
  <c r="M5440" i="2"/>
  <c r="M5441" i="2"/>
  <c r="M5442" i="2"/>
  <c r="M5443" i="2"/>
  <c r="M5444" i="2"/>
  <c r="M5445" i="2"/>
  <c r="M5446" i="2"/>
  <c r="M5447" i="2"/>
  <c r="M5448" i="2"/>
  <c r="M5449" i="2"/>
  <c r="M5450" i="2"/>
  <c r="M5451" i="2"/>
  <c r="M5452" i="2"/>
  <c r="M5453" i="2"/>
  <c r="M5454" i="2"/>
  <c r="M5455" i="2"/>
  <c r="M5456" i="2"/>
  <c r="M5457" i="2"/>
  <c r="M5458" i="2"/>
  <c r="M5459" i="2"/>
  <c r="M5460" i="2"/>
  <c r="M5461" i="2"/>
  <c r="M5462" i="2"/>
  <c r="M5463" i="2"/>
  <c r="M5464" i="2"/>
  <c r="M5465" i="2"/>
  <c r="M5466" i="2"/>
  <c r="M5467" i="2"/>
  <c r="M5468" i="2"/>
  <c r="M5469" i="2"/>
  <c r="M5470" i="2"/>
  <c r="M5471" i="2"/>
  <c r="M5472" i="2"/>
  <c r="M5473" i="2"/>
  <c r="M5474" i="2"/>
  <c r="M5475" i="2"/>
  <c r="M5476" i="2"/>
  <c r="M5477" i="2"/>
  <c r="M5478" i="2"/>
  <c r="M5479" i="2"/>
  <c r="M5480" i="2"/>
  <c r="M5481" i="2"/>
  <c r="M5482" i="2"/>
  <c r="M5483" i="2"/>
  <c r="M5484" i="2"/>
  <c r="M5485" i="2"/>
  <c r="M5486" i="2"/>
  <c r="M5487" i="2"/>
  <c r="M5488" i="2"/>
  <c r="M5489" i="2"/>
  <c r="M5490" i="2"/>
  <c r="M5491" i="2"/>
  <c r="M5492" i="2"/>
  <c r="M5493" i="2"/>
  <c r="M5494" i="2"/>
  <c r="M5495" i="2"/>
  <c r="M5496" i="2"/>
  <c r="M5497" i="2"/>
  <c r="M5498" i="2"/>
  <c r="M5499" i="2"/>
  <c r="M5500" i="2"/>
  <c r="M5501" i="2"/>
  <c r="M5502" i="2"/>
  <c r="M5503" i="2"/>
  <c r="M5504" i="2"/>
  <c r="M5505" i="2"/>
  <c r="M5506" i="2"/>
  <c r="M5507" i="2"/>
  <c r="M5508" i="2"/>
  <c r="M5509" i="2"/>
  <c r="M5510" i="2"/>
  <c r="M5511" i="2"/>
  <c r="M5512" i="2"/>
  <c r="M5513" i="2"/>
  <c r="M5514" i="2"/>
  <c r="M5515" i="2"/>
  <c r="M5516" i="2"/>
  <c r="M5517" i="2"/>
  <c r="M5518" i="2"/>
  <c r="M5519" i="2"/>
  <c r="M5520" i="2"/>
  <c r="M5521" i="2"/>
  <c r="M5522" i="2"/>
  <c r="M5523" i="2"/>
  <c r="M5524" i="2"/>
  <c r="M5525" i="2"/>
  <c r="M5526" i="2"/>
  <c r="M5527" i="2"/>
  <c r="M5528" i="2"/>
  <c r="M5529" i="2"/>
  <c r="M5530" i="2"/>
  <c r="M5531" i="2"/>
  <c r="M5532" i="2"/>
  <c r="M5533" i="2"/>
  <c r="M5534" i="2"/>
  <c r="M5535" i="2"/>
  <c r="M5536" i="2"/>
  <c r="M5537" i="2"/>
  <c r="M5538" i="2"/>
  <c r="M5539" i="2"/>
  <c r="M5540" i="2"/>
  <c r="M5541" i="2"/>
  <c r="M5542" i="2"/>
  <c r="M5543" i="2"/>
  <c r="M5544" i="2"/>
  <c r="M5545" i="2"/>
  <c r="M5546" i="2"/>
  <c r="M5547" i="2"/>
  <c r="M5548" i="2"/>
  <c r="M5549" i="2"/>
  <c r="M5550" i="2"/>
  <c r="M5551" i="2"/>
  <c r="M5552" i="2"/>
  <c r="M5553" i="2"/>
  <c r="M5554" i="2"/>
  <c r="M5555" i="2"/>
  <c r="M5556" i="2"/>
  <c r="M5557" i="2"/>
  <c r="M5558" i="2"/>
  <c r="M5559" i="2"/>
  <c r="M5560" i="2"/>
  <c r="M5561" i="2"/>
  <c r="M5562" i="2"/>
  <c r="M5563" i="2"/>
  <c r="M5564" i="2"/>
  <c r="M5565" i="2"/>
  <c r="M5566" i="2"/>
  <c r="M5567" i="2"/>
  <c r="M5568" i="2"/>
  <c r="M5569" i="2"/>
  <c r="M5570" i="2"/>
  <c r="M5571" i="2"/>
  <c r="M5572" i="2"/>
  <c r="M5573" i="2"/>
  <c r="M5574" i="2"/>
  <c r="M5575" i="2"/>
  <c r="M5576" i="2"/>
  <c r="M5577" i="2"/>
  <c r="M5578" i="2"/>
  <c r="M5579" i="2"/>
  <c r="M5580" i="2"/>
  <c r="M5581" i="2"/>
  <c r="M5582" i="2"/>
  <c r="M5583" i="2"/>
  <c r="M5584" i="2"/>
  <c r="M5585" i="2"/>
  <c r="M5586" i="2"/>
  <c r="M5587" i="2"/>
  <c r="M5588" i="2"/>
  <c r="M5589" i="2"/>
  <c r="M5590" i="2"/>
  <c r="M5591" i="2"/>
  <c r="M5592" i="2"/>
  <c r="M5593" i="2"/>
  <c r="M5594" i="2"/>
  <c r="M5595" i="2"/>
  <c r="M5596" i="2"/>
  <c r="M5597" i="2"/>
  <c r="M5598" i="2"/>
  <c r="M5599" i="2"/>
  <c r="M5600" i="2"/>
  <c r="M5601" i="2"/>
  <c r="M5602" i="2"/>
  <c r="M5603" i="2"/>
  <c r="M5604" i="2"/>
  <c r="M5605" i="2"/>
  <c r="M5606" i="2"/>
  <c r="M5607" i="2"/>
  <c r="M5608" i="2"/>
  <c r="M5609" i="2"/>
  <c r="M5610" i="2"/>
  <c r="M5611" i="2"/>
  <c r="M5612" i="2"/>
  <c r="M5613" i="2"/>
  <c r="M5614" i="2"/>
  <c r="M5615" i="2"/>
  <c r="M5616" i="2"/>
  <c r="M5617" i="2"/>
  <c r="M5618" i="2"/>
  <c r="M5619" i="2"/>
  <c r="M5620" i="2"/>
  <c r="M5621" i="2"/>
  <c r="M5622" i="2"/>
  <c r="M5623" i="2"/>
  <c r="M5624" i="2"/>
  <c r="M5625" i="2"/>
  <c r="M5626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1" i="2"/>
  <c r="M5642" i="2"/>
  <c r="M5643" i="2"/>
  <c r="M5644" i="2"/>
  <c r="M5645" i="2"/>
  <c r="M5646" i="2"/>
  <c r="M5647" i="2"/>
  <c r="M5648" i="2"/>
  <c r="M5649" i="2"/>
  <c r="M5650" i="2"/>
  <c r="M5651" i="2"/>
  <c r="M5652" i="2"/>
  <c r="M5653" i="2"/>
  <c r="M5654" i="2"/>
  <c r="M5655" i="2"/>
  <c r="M5656" i="2"/>
  <c r="M5657" i="2"/>
  <c r="M5658" i="2"/>
  <c r="M5659" i="2"/>
  <c r="M5660" i="2"/>
  <c r="M5661" i="2"/>
  <c r="M5662" i="2"/>
  <c r="M5663" i="2"/>
  <c r="M5664" i="2"/>
  <c r="M5665" i="2"/>
  <c r="M5666" i="2"/>
  <c r="M5667" i="2"/>
  <c r="M5668" i="2"/>
  <c r="M5669" i="2"/>
  <c r="M5670" i="2"/>
  <c r="M5671" i="2"/>
  <c r="M5672" i="2"/>
  <c r="M5673" i="2"/>
  <c r="M5674" i="2"/>
  <c r="M5675" i="2"/>
  <c r="M5676" i="2"/>
  <c r="M5677" i="2"/>
  <c r="M5678" i="2"/>
  <c r="M5679" i="2"/>
  <c r="M5680" i="2"/>
  <c r="M5681" i="2"/>
  <c r="M5682" i="2"/>
  <c r="M5683" i="2"/>
  <c r="M5684" i="2"/>
  <c r="M5685" i="2"/>
  <c r="M5686" i="2"/>
  <c r="M5687" i="2"/>
  <c r="M5688" i="2"/>
  <c r="M5689" i="2"/>
  <c r="M5690" i="2"/>
  <c r="M5691" i="2"/>
  <c r="M5692" i="2"/>
  <c r="M5693" i="2"/>
  <c r="M5694" i="2"/>
  <c r="M5695" i="2"/>
  <c r="M5696" i="2"/>
  <c r="M5697" i="2"/>
  <c r="M5698" i="2"/>
  <c r="M5699" i="2"/>
  <c r="M5700" i="2"/>
  <c r="M5701" i="2"/>
  <c r="M5702" i="2"/>
  <c r="M5703" i="2"/>
  <c r="M5704" i="2"/>
  <c r="M5705" i="2"/>
  <c r="M5706" i="2"/>
  <c r="M5707" i="2"/>
  <c r="M5708" i="2"/>
  <c r="M5709" i="2"/>
  <c r="M5710" i="2"/>
  <c r="M5711" i="2"/>
  <c r="M5712" i="2"/>
  <c r="M5713" i="2"/>
  <c r="M5714" i="2"/>
  <c r="M5715" i="2"/>
  <c r="M5716" i="2"/>
  <c r="M5717" i="2"/>
  <c r="M5718" i="2"/>
  <c r="M5719" i="2"/>
  <c r="M5720" i="2"/>
  <c r="M5721" i="2"/>
  <c r="M5722" i="2"/>
  <c r="M5723" i="2"/>
  <c r="M5724" i="2"/>
  <c r="M5725" i="2"/>
  <c r="M5726" i="2"/>
  <c r="M5727" i="2"/>
  <c r="M5728" i="2"/>
  <c r="M5729" i="2"/>
  <c r="M5730" i="2"/>
  <c r="M5731" i="2"/>
  <c r="M5732" i="2"/>
  <c r="M5733" i="2"/>
  <c r="M5734" i="2"/>
  <c r="M5735" i="2"/>
  <c r="M5736" i="2"/>
  <c r="M5737" i="2"/>
  <c r="M5738" i="2"/>
  <c r="M5739" i="2"/>
  <c r="M5740" i="2"/>
  <c r="M5741" i="2"/>
  <c r="M5742" i="2"/>
  <c r="M5743" i="2"/>
  <c r="M5744" i="2"/>
  <c r="M5745" i="2"/>
  <c r="M5746" i="2"/>
  <c r="M5747" i="2"/>
  <c r="M5748" i="2"/>
  <c r="M5749" i="2"/>
  <c r="M5750" i="2"/>
  <c r="M5751" i="2"/>
  <c r="M5752" i="2"/>
  <c r="M5753" i="2"/>
  <c r="M5754" i="2"/>
  <c r="M5755" i="2"/>
  <c r="M5756" i="2"/>
  <c r="M5757" i="2"/>
  <c r="M5758" i="2"/>
  <c r="M5759" i="2"/>
  <c r="M5760" i="2"/>
  <c r="M5761" i="2"/>
  <c r="M5762" i="2"/>
  <c r="M5763" i="2"/>
  <c r="M5764" i="2"/>
  <c r="M5765" i="2"/>
  <c r="M5766" i="2"/>
  <c r="M5767" i="2"/>
  <c r="M5768" i="2"/>
  <c r="M5769" i="2"/>
  <c r="M5770" i="2"/>
  <c r="M5771" i="2"/>
  <c r="M5772" i="2"/>
  <c r="M5773" i="2"/>
  <c r="M5774" i="2"/>
  <c r="M5775" i="2"/>
  <c r="M5776" i="2"/>
  <c r="M5777" i="2"/>
  <c r="M5778" i="2"/>
  <c r="M5779" i="2"/>
  <c r="M5780" i="2"/>
  <c r="M5781" i="2"/>
  <c r="M5782" i="2"/>
  <c r="M5783" i="2"/>
  <c r="M5784" i="2"/>
  <c r="M5785" i="2"/>
  <c r="M5786" i="2"/>
  <c r="M5787" i="2"/>
  <c r="M5788" i="2"/>
  <c r="M5789" i="2"/>
  <c r="M5790" i="2"/>
  <c r="M5791" i="2"/>
  <c r="M5792" i="2"/>
  <c r="M5793" i="2"/>
  <c r="M5794" i="2"/>
  <c r="M5795" i="2"/>
  <c r="M5796" i="2"/>
  <c r="M5797" i="2"/>
  <c r="M5798" i="2"/>
  <c r="M5799" i="2"/>
  <c r="M5800" i="2"/>
  <c r="M5801" i="2"/>
  <c r="M5802" i="2"/>
  <c r="M5803" i="2"/>
  <c r="M5804" i="2"/>
  <c r="M5805" i="2"/>
  <c r="M5806" i="2"/>
  <c r="M5807" i="2"/>
  <c r="M5808" i="2"/>
  <c r="M5809" i="2"/>
  <c r="M5810" i="2"/>
  <c r="M5811" i="2"/>
  <c r="M5812" i="2"/>
  <c r="M5813" i="2"/>
  <c r="M5814" i="2"/>
  <c r="M5815" i="2"/>
  <c r="M5816" i="2"/>
  <c r="M5817" i="2"/>
  <c r="M5818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1" i="2"/>
  <c r="M5832" i="2"/>
  <c r="M5833" i="2"/>
  <c r="M5834" i="2"/>
  <c r="M5835" i="2"/>
  <c r="M5836" i="2"/>
  <c r="M5837" i="2"/>
  <c r="M5838" i="2"/>
  <c r="M5839" i="2"/>
  <c r="M5840" i="2"/>
  <c r="M5841" i="2"/>
  <c r="M5842" i="2"/>
  <c r="M5843" i="2"/>
  <c r="M5844" i="2"/>
  <c r="M5845" i="2"/>
  <c r="M5846" i="2"/>
  <c r="M5847" i="2"/>
  <c r="M5848" i="2"/>
  <c r="M5849" i="2"/>
  <c r="M5850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5" i="2"/>
  <c r="M5866" i="2"/>
  <c r="M5867" i="2"/>
  <c r="M5868" i="2"/>
  <c r="M5869" i="2"/>
  <c r="M5870" i="2"/>
  <c r="M5871" i="2"/>
  <c r="M5872" i="2"/>
  <c r="M5873" i="2"/>
  <c r="M5874" i="2"/>
  <c r="M5875" i="2"/>
  <c r="M5876" i="2"/>
  <c r="M5877" i="2"/>
  <c r="M5878" i="2"/>
  <c r="M5879" i="2"/>
  <c r="M5880" i="2"/>
  <c r="M5881" i="2"/>
  <c r="M5882" i="2"/>
  <c r="M5883" i="2"/>
  <c r="M5884" i="2"/>
  <c r="M5885" i="2"/>
  <c r="M5886" i="2"/>
  <c r="M5887" i="2"/>
  <c r="M5888" i="2"/>
  <c r="M5889" i="2"/>
  <c r="M5890" i="2"/>
  <c r="M5891" i="2"/>
  <c r="M5892" i="2"/>
  <c r="M5893" i="2"/>
  <c r="M5894" i="2"/>
  <c r="M5895" i="2"/>
  <c r="M5896" i="2"/>
  <c r="M5897" i="2"/>
  <c r="M5898" i="2"/>
  <c r="M5899" i="2"/>
  <c r="M5900" i="2"/>
  <c r="M5901" i="2"/>
  <c r="M5902" i="2"/>
  <c r="M5903" i="2"/>
  <c r="M5904" i="2"/>
  <c r="M5905" i="2"/>
  <c r="M5906" i="2"/>
  <c r="M5907" i="2"/>
  <c r="M5908" i="2"/>
  <c r="M5909" i="2"/>
  <c r="M5910" i="2"/>
  <c r="M5911" i="2"/>
  <c r="M5912" i="2"/>
  <c r="M5913" i="2"/>
  <c r="M5914" i="2"/>
  <c r="M5915" i="2"/>
  <c r="M5916" i="2"/>
  <c r="M5917" i="2"/>
  <c r="M5918" i="2"/>
  <c r="M5919" i="2"/>
  <c r="M5920" i="2"/>
  <c r="M5921" i="2"/>
  <c r="M5922" i="2"/>
  <c r="M5923" i="2"/>
  <c r="M5924" i="2"/>
  <c r="M5925" i="2"/>
  <c r="M5926" i="2"/>
  <c r="M5927" i="2"/>
  <c r="M5928" i="2"/>
  <c r="M5929" i="2"/>
  <c r="M5930" i="2"/>
  <c r="M5931" i="2"/>
  <c r="M5932" i="2"/>
  <c r="M5933" i="2"/>
  <c r="M5934" i="2"/>
  <c r="M5935" i="2"/>
  <c r="M5936" i="2"/>
  <c r="M5937" i="2"/>
  <c r="M5938" i="2"/>
  <c r="M5939" i="2"/>
  <c r="M5940" i="2"/>
  <c r="M5941" i="2"/>
  <c r="M5942" i="2"/>
  <c r="M5943" i="2"/>
  <c r="M5944" i="2"/>
  <c r="M5945" i="2"/>
  <c r="M5946" i="2"/>
  <c r="M5947" i="2"/>
  <c r="M5948" i="2"/>
  <c r="M5949" i="2"/>
  <c r="M5950" i="2"/>
  <c r="M5951" i="2"/>
  <c r="M5952" i="2"/>
  <c r="M5953" i="2"/>
  <c r="M5954" i="2"/>
  <c r="M5955" i="2"/>
  <c r="M5956" i="2"/>
  <c r="M5957" i="2"/>
  <c r="M5958" i="2"/>
  <c r="M5959" i="2"/>
  <c r="M5960" i="2"/>
  <c r="M5961" i="2"/>
  <c r="M5962" i="2"/>
  <c r="M5963" i="2"/>
  <c r="M5964" i="2"/>
  <c r="M5965" i="2"/>
  <c r="M5966" i="2"/>
  <c r="M5967" i="2"/>
  <c r="M5968" i="2"/>
  <c r="M5969" i="2"/>
  <c r="M5970" i="2"/>
  <c r="M5971" i="2"/>
  <c r="M5972" i="2"/>
  <c r="M5973" i="2"/>
  <c r="M5974" i="2"/>
  <c r="M5975" i="2"/>
  <c r="M5976" i="2"/>
  <c r="M5977" i="2"/>
  <c r="M5978" i="2"/>
  <c r="M5979" i="2"/>
  <c r="M5980" i="2"/>
  <c r="M5981" i="2"/>
  <c r="M5982" i="2"/>
  <c r="M5983" i="2"/>
  <c r="M5984" i="2"/>
  <c r="M5985" i="2"/>
  <c r="M5986" i="2"/>
  <c r="M5987" i="2"/>
  <c r="M5988" i="2"/>
  <c r="M5989" i="2"/>
  <c r="M5990" i="2"/>
  <c r="M5991" i="2"/>
  <c r="M5992" i="2"/>
  <c r="M5993" i="2"/>
  <c r="M5994" i="2"/>
  <c r="M5995" i="2"/>
  <c r="M5996" i="2"/>
  <c r="M5997" i="2"/>
  <c r="M5998" i="2"/>
  <c r="M5999" i="2"/>
  <c r="M6000" i="2"/>
  <c r="M6001" i="2"/>
  <c r="M6002" i="2"/>
  <c r="M6003" i="2"/>
  <c r="M6004" i="2"/>
  <c r="M6005" i="2"/>
  <c r="M6006" i="2"/>
  <c r="M6007" i="2"/>
  <c r="M6008" i="2"/>
  <c r="M6009" i="2"/>
  <c r="M6010" i="2"/>
  <c r="M6011" i="2"/>
  <c r="M6012" i="2"/>
  <c r="M6013" i="2"/>
  <c r="M6014" i="2"/>
  <c r="M6015" i="2"/>
  <c r="M6016" i="2"/>
  <c r="M6017" i="2"/>
  <c r="M6018" i="2"/>
  <c r="M6019" i="2"/>
  <c r="M6020" i="2"/>
  <c r="M6021" i="2"/>
  <c r="M6022" i="2"/>
  <c r="M6023" i="2"/>
  <c r="M6024" i="2"/>
  <c r="M6025" i="2"/>
  <c r="M6026" i="2"/>
  <c r="M6027" i="2"/>
  <c r="M6028" i="2"/>
  <c r="M6029" i="2"/>
  <c r="M6030" i="2"/>
  <c r="M6031" i="2"/>
  <c r="M6032" i="2"/>
  <c r="M6033" i="2"/>
  <c r="M6034" i="2"/>
  <c r="M6035" i="2"/>
  <c r="M6036" i="2"/>
  <c r="M6037" i="2"/>
  <c r="M6038" i="2"/>
  <c r="M6039" i="2"/>
  <c r="M6040" i="2"/>
  <c r="M6041" i="2"/>
  <c r="M6042" i="2"/>
  <c r="M6043" i="2"/>
  <c r="M6044" i="2"/>
  <c r="M6045" i="2"/>
  <c r="M6046" i="2"/>
  <c r="M6047" i="2"/>
  <c r="M6048" i="2"/>
  <c r="M6049" i="2"/>
  <c r="M6050" i="2"/>
  <c r="M6051" i="2"/>
  <c r="M6052" i="2"/>
  <c r="M6053" i="2"/>
  <c r="M6054" i="2"/>
  <c r="M6055" i="2"/>
  <c r="M6056" i="2"/>
  <c r="M6057" i="2"/>
  <c r="M6058" i="2"/>
  <c r="M6059" i="2"/>
  <c r="M6060" i="2"/>
  <c r="M6061" i="2"/>
  <c r="M6062" i="2"/>
  <c r="M6063" i="2"/>
  <c r="M6064" i="2"/>
  <c r="M6065" i="2"/>
  <c r="M6066" i="2"/>
  <c r="M6067" i="2"/>
  <c r="M6068" i="2"/>
  <c r="M6069" i="2"/>
  <c r="M6070" i="2"/>
  <c r="M6071" i="2"/>
  <c r="M6072" i="2"/>
  <c r="M6073" i="2"/>
  <c r="M6074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89" i="2"/>
  <c r="M6090" i="2"/>
  <c r="M6091" i="2"/>
  <c r="M6092" i="2"/>
  <c r="M6093" i="2"/>
  <c r="M6094" i="2"/>
  <c r="M6095" i="2"/>
  <c r="M6096" i="2"/>
  <c r="M6097" i="2"/>
  <c r="M6098" i="2"/>
  <c r="M6099" i="2"/>
  <c r="M6100" i="2"/>
  <c r="M6101" i="2"/>
  <c r="M6102" i="2"/>
  <c r="M6103" i="2"/>
  <c r="M6104" i="2"/>
  <c r="M6105" i="2"/>
  <c r="M6106" i="2"/>
  <c r="M6107" i="2"/>
  <c r="M6108" i="2"/>
  <c r="M6109" i="2"/>
  <c r="M6110" i="2"/>
  <c r="M6111" i="2"/>
  <c r="M6112" i="2"/>
  <c r="M6113" i="2"/>
  <c r="M6114" i="2"/>
  <c r="M6115" i="2"/>
  <c r="M6116" i="2"/>
  <c r="M6117" i="2"/>
  <c r="M6118" i="2"/>
  <c r="M6119" i="2"/>
  <c r="M6120" i="2"/>
  <c r="M6121" i="2"/>
  <c r="M6122" i="2"/>
  <c r="M6123" i="2"/>
  <c r="M6124" i="2"/>
  <c r="M6125" i="2"/>
  <c r="M6126" i="2"/>
  <c r="M6127" i="2"/>
  <c r="M6128" i="2"/>
  <c r="M6129" i="2"/>
  <c r="M6130" i="2"/>
  <c r="M6131" i="2"/>
  <c r="M6132" i="2"/>
  <c r="M6133" i="2"/>
  <c r="M6134" i="2"/>
  <c r="M6135" i="2"/>
  <c r="M6136" i="2"/>
  <c r="M6137" i="2"/>
  <c r="M6138" i="2"/>
  <c r="M6139" i="2"/>
  <c r="M6140" i="2"/>
  <c r="M6141" i="2"/>
  <c r="M6142" i="2"/>
  <c r="M6143" i="2"/>
  <c r="M6144" i="2"/>
  <c r="M6145" i="2"/>
  <c r="M6146" i="2"/>
  <c r="M6147" i="2"/>
  <c r="M6148" i="2"/>
  <c r="M6149" i="2"/>
  <c r="M6150" i="2"/>
  <c r="M6151" i="2"/>
  <c r="M6152" i="2"/>
  <c r="M6153" i="2"/>
  <c r="M6154" i="2"/>
  <c r="M6155" i="2"/>
  <c r="M6156" i="2"/>
  <c r="M6157" i="2"/>
  <c r="M6158" i="2"/>
  <c r="M6159" i="2"/>
  <c r="M6160" i="2"/>
  <c r="M6161" i="2"/>
  <c r="M6162" i="2"/>
  <c r="M6163" i="2"/>
  <c r="M6164" i="2"/>
  <c r="M6165" i="2"/>
  <c r="M6166" i="2"/>
  <c r="M6167" i="2"/>
  <c r="M6168" i="2"/>
  <c r="M6169" i="2"/>
  <c r="M6170" i="2"/>
  <c r="M6171" i="2"/>
  <c r="M6172" i="2"/>
  <c r="M6173" i="2"/>
  <c r="M6174" i="2"/>
  <c r="M6175" i="2"/>
  <c r="M6176" i="2"/>
  <c r="M6177" i="2"/>
  <c r="M6178" i="2"/>
  <c r="M6179" i="2"/>
  <c r="M6180" i="2"/>
  <c r="M6181" i="2"/>
  <c r="M6182" i="2"/>
  <c r="M6183" i="2"/>
  <c r="M6184" i="2"/>
  <c r="M6185" i="2"/>
  <c r="M6186" i="2"/>
  <c r="M6187" i="2"/>
  <c r="M6188" i="2"/>
  <c r="M6189" i="2"/>
  <c r="M6190" i="2"/>
  <c r="M6191" i="2"/>
  <c r="M6192" i="2"/>
  <c r="M6193" i="2"/>
  <c r="M6194" i="2"/>
  <c r="M6195" i="2"/>
  <c r="M6196" i="2"/>
  <c r="M6197" i="2"/>
  <c r="M6198" i="2"/>
  <c r="M6199" i="2"/>
  <c r="M6200" i="2"/>
  <c r="M6201" i="2"/>
  <c r="M6202" i="2"/>
  <c r="M6203" i="2"/>
  <c r="M6204" i="2"/>
  <c r="M6205" i="2"/>
  <c r="M6206" i="2"/>
  <c r="M6207" i="2"/>
  <c r="M6208" i="2"/>
  <c r="M6209" i="2"/>
  <c r="M6210" i="2"/>
  <c r="M6211" i="2"/>
  <c r="M6212" i="2"/>
  <c r="M6213" i="2"/>
  <c r="M6214" i="2"/>
  <c r="M6215" i="2"/>
  <c r="M6216" i="2"/>
  <c r="M6217" i="2"/>
  <c r="M6218" i="2"/>
  <c r="M6219" i="2"/>
  <c r="M6220" i="2"/>
  <c r="M6221" i="2"/>
  <c r="M6222" i="2"/>
  <c r="M6223" i="2"/>
  <c r="M6224" i="2"/>
  <c r="M6225" i="2"/>
  <c r="M6226" i="2"/>
  <c r="M6227" i="2"/>
  <c r="M6228" i="2"/>
  <c r="M6229" i="2"/>
  <c r="M6230" i="2"/>
  <c r="M6231" i="2"/>
  <c r="M6232" i="2"/>
  <c r="M6233" i="2"/>
  <c r="M6234" i="2"/>
  <c r="M6235" i="2"/>
  <c r="M6236" i="2"/>
  <c r="M6237" i="2"/>
  <c r="M6238" i="2"/>
  <c r="M6239" i="2"/>
  <c r="M6240" i="2"/>
  <c r="M6241" i="2"/>
  <c r="M6242" i="2"/>
  <c r="M6243" i="2"/>
  <c r="M6244" i="2"/>
  <c r="M6245" i="2"/>
  <c r="M6246" i="2"/>
  <c r="M6247" i="2"/>
  <c r="M6248" i="2"/>
  <c r="M6249" i="2"/>
  <c r="M6250" i="2"/>
  <c r="M6251" i="2"/>
  <c r="M6252" i="2"/>
  <c r="M6253" i="2"/>
  <c r="M6254" i="2"/>
  <c r="M6255" i="2"/>
  <c r="M6256" i="2"/>
  <c r="M6257" i="2"/>
  <c r="M6258" i="2"/>
  <c r="M6259" i="2"/>
  <c r="M6260" i="2"/>
  <c r="M6261" i="2"/>
  <c r="M6262" i="2"/>
  <c r="M6263" i="2"/>
  <c r="M6264" i="2"/>
  <c r="M6265" i="2"/>
  <c r="M6266" i="2"/>
  <c r="M6267" i="2"/>
  <c r="M6268" i="2"/>
  <c r="M6269" i="2"/>
  <c r="M6270" i="2"/>
  <c r="M6271" i="2"/>
  <c r="M6272" i="2"/>
  <c r="M6273" i="2"/>
  <c r="M6274" i="2"/>
  <c r="M6275" i="2"/>
  <c r="M6276" i="2"/>
  <c r="M6277" i="2"/>
  <c r="M6278" i="2"/>
  <c r="M6279" i="2"/>
  <c r="M6280" i="2"/>
  <c r="M6281" i="2"/>
  <c r="M6282" i="2"/>
  <c r="M6283" i="2"/>
  <c r="M6284" i="2"/>
  <c r="M6285" i="2"/>
  <c r="M6286" i="2"/>
  <c r="M6287" i="2"/>
  <c r="M6288" i="2"/>
  <c r="M6289" i="2"/>
  <c r="M6290" i="2"/>
  <c r="M6291" i="2"/>
  <c r="M6292" i="2"/>
  <c r="M6293" i="2"/>
  <c r="M6294" i="2"/>
  <c r="M6295" i="2"/>
  <c r="M6296" i="2"/>
  <c r="M6297" i="2"/>
  <c r="M6298" i="2"/>
  <c r="M6299" i="2"/>
  <c r="M6300" i="2"/>
  <c r="M6301" i="2"/>
  <c r="M6302" i="2"/>
  <c r="M6303" i="2"/>
  <c r="M6304" i="2"/>
  <c r="M6305" i="2"/>
  <c r="M6306" i="2"/>
  <c r="M6307" i="2"/>
  <c r="M6308" i="2"/>
  <c r="M6309" i="2"/>
  <c r="M6310" i="2"/>
  <c r="M6311" i="2"/>
  <c r="M6312" i="2"/>
  <c r="M6313" i="2"/>
  <c r="M6314" i="2"/>
  <c r="M6315" i="2"/>
  <c r="M6316" i="2"/>
  <c r="M6317" i="2"/>
  <c r="M6318" i="2"/>
  <c r="M6319" i="2"/>
  <c r="M6320" i="2"/>
  <c r="M6321" i="2"/>
  <c r="M6322" i="2"/>
  <c r="M6323" i="2"/>
  <c r="M6324" i="2"/>
  <c r="M6325" i="2"/>
  <c r="M6326" i="2"/>
  <c r="M6327" i="2"/>
  <c r="M6328" i="2"/>
  <c r="M6329" i="2"/>
  <c r="M6330" i="2"/>
  <c r="M6331" i="2"/>
  <c r="M6332" i="2"/>
  <c r="M6333" i="2"/>
  <c r="M6334" i="2"/>
  <c r="M6335" i="2"/>
  <c r="M6336" i="2"/>
  <c r="M6337" i="2"/>
  <c r="M6338" i="2"/>
  <c r="M6339" i="2"/>
  <c r="M6340" i="2"/>
  <c r="M6341" i="2"/>
  <c r="M6342" i="2"/>
  <c r="M6343" i="2"/>
  <c r="M6344" i="2"/>
  <c r="M6345" i="2"/>
  <c r="M6346" i="2"/>
  <c r="M6347" i="2"/>
  <c r="M6348" i="2"/>
  <c r="M6349" i="2"/>
  <c r="M6350" i="2"/>
  <c r="M6351" i="2"/>
  <c r="M6352" i="2"/>
  <c r="M6353" i="2"/>
  <c r="M6354" i="2"/>
  <c r="M6355" i="2"/>
  <c r="M6356" i="2"/>
  <c r="M6357" i="2"/>
  <c r="M6358" i="2"/>
  <c r="M6359" i="2"/>
  <c r="M6360" i="2"/>
  <c r="M6361" i="2"/>
  <c r="M6362" i="2"/>
  <c r="M6363" i="2"/>
  <c r="M6364" i="2"/>
  <c r="M6365" i="2"/>
  <c r="M6366" i="2"/>
  <c r="M6367" i="2"/>
  <c r="M6368" i="2"/>
  <c r="M6369" i="2"/>
  <c r="M6370" i="2"/>
  <c r="M6371" i="2"/>
  <c r="M6372" i="2"/>
  <c r="M6373" i="2"/>
  <c r="M6374" i="2"/>
  <c r="M6375" i="2"/>
  <c r="M6376" i="2"/>
  <c r="M6377" i="2"/>
  <c r="M6378" i="2"/>
  <c r="M6379" i="2"/>
  <c r="M6380" i="2"/>
  <c r="M6381" i="2"/>
  <c r="M6382" i="2"/>
  <c r="M6383" i="2"/>
  <c r="M6384" i="2"/>
  <c r="M6385" i="2"/>
  <c r="M6386" i="2"/>
  <c r="M6387" i="2"/>
  <c r="M6388" i="2"/>
  <c r="M6389" i="2"/>
  <c r="M6390" i="2"/>
  <c r="M6391" i="2"/>
  <c r="M6392" i="2"/>
  <c r="M6393" i="2"/>
  <c r="M6394" i="2"/>
  <c r="M6395" i="2"/>
  <c r="M6396" i="2"/>
  <c r="M6397" i="2"/>
  <c r="M6398" i="2"/>
  <c r="M6399" i="2"/>
  <c r="M6400" i="2"/>
  <c r="M6401" i="2"/>
  <c r="M6402" i="2"/>
  <c r="M6403" i="2"/>
  <c r="M6404" i="2"/>
  <c r="M6405" i="2"/>
  <c r="M6406" i="2"/>
  <c r="M6407" i="2"/>
  <c r="M6408" i="2"/>
  <c r="M6409" i="2"/>
  <c r="M6410" i="2"/>
  <c r="M6411" i="2"/>
  <c r="M6412" i="2"/>
  <c r="M6413" i="2"/>
  <c r="M6414" i="2"/>
  <c r="M6415" i="2"/>
  <c r="M6416" i="2"/>
  <c r="M6417" i="2"/>
  <c r="M6418" i="2"/>
  <c r="M6419" i="2"/>
  <c r="M6420" i="2"/>
  <c r="M6421" i="2"/>
  <c r="M6422" i="2"/>
  <c r="M6423" i="2"/>
  <c r="M6424" i="2"/>
  <c r="M6425" i="2"/>
  <c r="M6426" i="2"/>
  <c r="M6427" i="2"/>
  <c r="M6428" i="2"/>
  <c r="M6429" i="2"/>
  <c r="M6430" i="2"/>
  <c r="M6431" i="2"/>
  <c r="M6432" i="2"/>
  <c r="M6433" i="2"/>
  <c r="M6434" i="2"/>
  <c r="M6435" i="2"/>
  <c r="M6436" i="2"/>
  <c r="M6437" i="2"/>
  <c r="M6438" i="2"/>
  <c r="M6439" i="2"/>
  <c r="M6440" i="2"/>
  <c r="M6441" i="2"/>
  <c r="M6442" i="2"/>
  <c r="M6443" i="2"/>
  <c r="M6444" i="2"/>
  <c r="M6445" i="2"/>
  <c r="M6446" i="2"/>
  <c r="M6447" i="2"/>
  <c r="M6448" i="2"/>
  <c r="M6449" i="2"/>
  <c r="M6450" i="2"/>
  <c r="M6451" i="2"/>
  <c r="M6452" i="2"/>
  <c r="M6453" i="2"/>
  <c r="M6454" i="2"/>
  <c r="M6455" i="2"/>
  <c r="M6456" i="2"/>
  <c r="M6457" i="2"/>
  <c r="M6458" i="2"/>
  <c r="M6459" i="2"/>
  <c r="M6460" i="2"/>
  <c r="M6461" i="2"/>
  <c r="M6462" i="2"/>
  <c r="M6463" i="2"/>
  <c r="M6464" i="2"/>
  <c r="M6465" i="2"/>
  <c r="M6466" i="2"/>
  <c r="M6467" i="2"/>
  <c r="M6468" i="2"/>
  <c r="M6469" i="2"/>
  <c r="M6470" i="2"/>
  <c r="M6471" i="2"/>
  <c r="M6472" i="2"/>
  <c r="M6473" i="2"/>
  <c r="M6474" i="2"/>
  <c r="M6475" i="2"/>
  <c r="M6476" i="2"/>
  <c r="M6477" i="2"/>
  <c r="M6478" i="2"/>
  <c r="M6479" i="2"/>
  <c r="M6480" i="2"/>
  <c r="M6481" i="2"/>
  <c r="M6482" i="2"/>
  <c r="M6483" i="2"/>
  <c r="M6484" i="2"/>
  <c r="M6485" i="2"/>
  <c r="M6486" i="2"/>
  <c r="M6487" i="2"/>
  <c r="M6488" i="2"/>
  <c r="M6489" i="2"/>
  <c r="M6490" i="2"/>
  <c r="M6491" i="2"/>
  <c r="M6492" i="2"/>
  <c r="M6493" i="2"/>
  <c r="M6494" i="2"/>
  <c r="M6495" i="2"/>
  <c r="M6496" i="2"/>
  <c r="M6497" i="2"/>
  <c r="M6498" i="2"/>
  <c r="M6499" i="2"/>
  <c r="M6500" i="2"/>
  <c r="M6501" i="2"/>
  <c r="M6502" i="2"/>
  <c r="M6503" i="2"/>
  <c r="M6504" i="2"/>
  <c r="M6505" i="2"/>
  <c r="M6506" i="2"/>
  <c r="M6507" i="2"/>
  <c r="M6508" i="2"/>
  <c r="M6509" i="2"/>
  <c r="M6510" i="2"/>
  <c r="M6511" i="2"/>
  <c r="M6512" i="2"/>
  <c r="M6513" i="2"/>
  <c r="M6514" i="2"/>
  <c r="M6515" i="2"/>
  <c r="M6516" i="2"/>
  <c r="M6517" i="2"/>
  <c r="M6518" i="2"/>
  <c r="M6519" i="2"/>
  <c r="M6520" i="2"/>
  <c r="M6521" i="2"/>
  <c r="M6522" i="2"/>
  <c r="M6523" i="2"/>
  <c r="M6524" i="2"/>
  <c r="M6525" i="2"/>
  <c r="M6526" i="2"/>
  <c r="M6527" i="2"/>
  <c r="M6528" i="2"/>
  <c r="M6529" i="2"/>
  <c r="M6530" i="2"/>
  <c r="M6531" i="2"/>
  <c r="M6532" i="2"/>
  <c r="M6533" i="2"/>
  <c r="M6534" i="2"/>
  <c r="M6535" i="2"/>
  <c r="M6536" i="2"/>
  <c r="M6537" i="2"/>
  <c r="M6538" i="2"/>
  <c r="M6539" i="2"/>
  <c r="M6540" i="2"/>
  <c r="M6541" i="2"/>
  <c r="M6542" i="2"/>
  <c r="M6543" i="2"/>
  <c r="M6544" i="2"/>
  <c r="M6545" i="2"/>
  <c r="M6546" i="2"/>
  <c r="M6547" i="2"/>
  <c r="M6548" i="2"/>
  <c r="M6549" i="2"/>
  <c r="M6550" i="2"/>
  <c r="M6551" i="2"/>
  <c r="M6552" i="2"/>
  <c r="M6553" i="2"/>
  <c r="M6554" i="2"/>
  <c r="M6555" i="2"/>
  <c r="M6556" i="2"/>
  <c r="M6557" i="2"/>
  <c r="M6558" i="2"/>
  <c r="M6559" i="2"/>
  <c r="M6560" i="2"/>
  <c r="M6561" i="2"/>
  <c r="M6562" i="2"/>
  <c r="M6563" i="2"/>
  <c r="M6564" i="2"/>
  <c r="M6565" i="2"/>
  <c r="M6566" i="2"/>
  <c r="M6567" i="2"/>
  <c r="M6568" i="2"/>
  <c r="M6569" i="2"/>
  <c r="M6570" i="2"/>
  <c r="M6571" i="2"/>
  <c r="M6572" i="2"/>
  <c r="M6573" i="2"/>
  <c r="M6574" i="2"/>
  <c r="M6575" i="2"/>
  <c r="M6576" i="2"/>
  <c r="M6577" i="2"/>
  <c r="M6578" i="2"/>
  <c r="M6579" i="2"/>
  <c r="M6580" i="2"/>
  <c r="M6581" i="2"/>
  <c r="M6582" i="2"/>
  <c r="M6583" i="2"/>
  <c r="M6584" i="2"/>
  <c r="M6585" i="2"/>
  <c r="M6586" i="2"/>
  <c r="M6587" i="2"/>
  <c r="M6588" i="2"/>
  <c r="M6589" i="2"/>
  <c r="M6590" i="2"/>
  <c r="M6591" i="2"/>
  <c r="M6592" i="2"/>
  <c r="M6593" i="2"/>
  <c r="M6594" i="2"/>
  <c r="M6595" i="2"/>
  <c r="M6596" i="2"/>
  <c r="M6597" i="2"/>
  <c r="M6598" i="2"/>
  <c r="M6599" i="2"/>
  <c r="M6600" i="2"/>
  <c r="M6601" i="2"/>
  <c r="M6602" i="2"/>
  <c r="M6603" i="2"/>
  <c r="M6604" i="2"/>
  <c r="M6605" i="2"/>
  <c r="M6606" i="2"/>
  <c r="M6607" i="2"/>
  <c r="M6608" i="2"/>
  <c r="M6609" i="2"/>
  <c r="M6610" i="2"/>
  <c r="M6611" i="2"/>
  <c r="M6612" i="2"/>
  <c r="M6613" i="2"/>
  <c r="M6614" i="2"/>
  <c r="M6615" i="2"/>
  <c r="M6616" i="2"/>
  <c r="M6617" i="2"/>
  <c r="M6618" i="2"/>
  <c r="M6619" i="2"/>
  <c r="M6620" i="2"/>
  <c r="M6621" i="2"/>
  <c r="M6622" i="2"/>
  <c r="M6623" i="2"/>
  <c r="M6624" i="2"/>
  <c r="M6625" i="2"/>
  <c r="M6626" i="2"/>
  <c r="M6627" i="2"/>
  <c r="M6628" i="2"/>
  <c r="M6629" i="2"/>
  <c r="M6630" i="2"/>
  <c r="M6631" i="2"/>
  <c r="M6632" i="2"/>
  <c r="M6633" i="2"/>
  <c r="M6634" i="2"/>
  <c r="M6635" i="2"/>
  <c r="M6636" i="2"/>
  <c r="M6637" i="2"/>
  <c r="M6638" i="2"/>
  <c r="M6639" i="2"/>
  <c r="M6640" i="2"/>
  <c r="M6641" i="2"/>
  <c r="M6642" i="2"/>
  <c r="M6643" i="2"/>
  <c r="M6644" i="2"/>
  <c r="M6645" i="2"/>
  <c r="M6646" i="2"/>
  <c r="M6647" i="2"/>
  <c r="M6648" i="2"/>
  <c r="M6649" i="2"/>
  <c r="M6650" i="2"/>
  <c r="M6651" i="2"/>
  <c r="M6652" i="2"/>
  <c r="M6653" i="2"/>
  <c r="M6654" i="2"/>
  <c r="M6655" i="2"/>
  <c r="M6656" i="2"/>
  <c r="M6657" i="2"/>
  <c r="M6658" i="2"/>
  <c r="M6659" i="2"/>
  <c r="M6660" i="2"/>
  <c r="M6661" i="2"/>
  <c r="M6662" i="2"/>
  <c r="M6663" i="2"/>
  <c r="M6664" i="2"/>
  <c r="M6665" i="2"/>
  <c r="M6666" i="2"/>
  <c r="M6667" i="2"/>
  <c r="M6668" i="2"/>
  <c r="M6669" i="2"/>
  <c r="M6670" i="2"/>
  <c r="M6671" i="2"/>
  <c r="M6672" i="2"/>
  <c r="M6673" i="2"/>
  <c r="M6674" i="2"/>
  <c r="M6675" i="2"/>
  <c r="M6676" i="2"/>
  <c r="M6677" i="2"/>
  <c r="M6678" i="2"/>
  <c r="M6679" i="2"/>
  <c r="M6680" i="2"/>
  <c r="M6681" i="2"/>
  <c r="M6682" i="2"/>
  <c r="M6683" i="2"/>
  <c r="M6684" i="2"/>
  <c r="M6685" i="2"/>
  <c r="M6686" i="2"/>
  <c r="M6687" i="2"/>
  <c r="M6688" i="2"/>
  <c r="M6689" i="2"/>
  <c r="M6690" i="2"/>
  <c r="M6691" i="2"/>
  <c r="M6692" i="2"/>
  <c r="M6693" i="2"/>
  <c r="M6694" i="2"/>
  <c r="M6695" i="2"/>
  <c r="M6696" i="2"/>
  <c r="M6697" i="2"/>
  <c r="M6698" i="2"/>
  <c r="M6699" i="2"/>
  <c r="M6700" i="2"/>
  <c r="M6701" i="2"/>
  <c r="M6702" i="2"/>
  <c r="M6703" i="2"/>
  <c r="M6704" i="2"/>
  <c r="M6705" i="2"/>
  <c r="M6706" i="2"/>
  <c r="M6707" i="2"/>
  <c r="M6708" i="2"/>
  <c r="M6709" i="2"/>
  <c r="M6710" i="2"/>
  <c r="M6711" i="2"/>
  <c r="M6712" i="2"/>
  <c r="M6713" i="2"/>
  <c r="M6714" i="2"/>
  <c r="M6715" i="2"/>
  <c r="M6716" i="2"/>
  <c r="M6717" i="2"/>
  <c r="M6718" i="2"/>
  <c r="M6719" i="2"/>
  <c r="M6720" i="2"/>
  <c r="M6721" i="2"/>
  <c r="M6722" i="2"/>
  <c r="M6723" i="2"/>
  <c r="M6724" i="2"/>
  <c r="M6725" i="2"/>
  <c r="M6726" i="2"/>
  <c r="M6727" i="2"/>
  <c r="M6728" i="2"/>
  <c r="M6729" i="2"/>
  <c r="M6730" i="2"/>
  <c r="M6731" i="2"/>
  <c r="M6732" i="2"/>
  <c r="M6733" i="2"/>
  <c r="M6734" i="2"/>
  <c r="M6735" i="2"/>
  <c r="M6736" i="2"/>
  <c r="M6737" i="2"/>
  <c r="M6738" i="2"/>
  <c r="M6739" i="2"/>
  <c r="M6740" i="2"/>
  <c r="M6741" i="2"/>
  <c r="M6742" i="2"/>
  <c r="M6743" i="2"/>
  <c r="M6744" i="2"/>
  <c r="M6745" i="2"/>
  <c r="M6746" i="2"/>
  <c r="M6747" i="2"/>
  <c r="M6748" i="2"/>
  <c r="M6749" i="2"/>
  <c r="M6750" i="2"/>
  <c r="M6751" i="2"/>
  <c r="M6752" i="2"/>
  <c r="M6753" i="2"/>
  <c r="M6754" i="2"/>
  <c r="M6755" i="2"/>
  <c r="M6756" i="2"/>
  <c r="M6757" i="2"/>
  <c r="M6758" i="2"/>
  <c r="M6759" i="2"/>
  <c r="M6760" i="2"/>
  <c r="M6761" i="2"/>
  <c r="M6762" i="2"/>
  <c r="M6763" i="2"/>
  <c r="M6764" i="2"/>
  <c r="M6765" i="2"/>
  <c r="M6766" i="2"/>
  <c r="M6767" i="2"/>
  <c r="M6768" i="2"/>
  <c r="M6769" i="2"/>
  <c r="M6770" i="2"/>
  <c r="M6771" i="2"/>
  <c r="M6772" i="2"/>
  <c r="M6773" i="2"/>
  <c r="M6774" i="2"/>
  <c r="M6775" i="2"/>
  <c r="M6776" i="2"/>
  <c r="M6777" i="2"/>
  <c r="M6778" i="2"/>
  <c r="M6779" i="2"/>
  <c r="M6780" i="2"/>
  <c r="M6781" i="2"/>
  <c r="M6782" i="2"/>
  <c r="M6783" i="2"/>
  <c r="M6784" i="2"/>
  <c r="M6785" i="2"/>
  <c r="M6786" i="2"/>
  <c r="M6787" i="2"/>
  <c r="M6788" i="2"/>
  <c r="M6789" i="2"/>
  <c r="M6790" i="2"/>
  <c r="M6791" i="2"/>
  <c r="M6792" i="2"/>
  <c r="M6793" i="2"/>
  <c r="M6794" i="2"/>
  <c r="M6795" i="2"/>
  <c r="M6796" i="2"/>
  <c r="M6797" i="2"/>
  <c r="M6798" i="2"/>
  <c r="M6799" i="2"/>
  <c r="M6800" i="2"/>
  <c r="M6801" i="2"/>
  <c r="M6802" i="2"/>
  <c r="M6803" i="2"/>
  <c r="M6804" i="2"/>
  <c r="M6805" i="2"/>
  <c r="M6806" i="2"/>
  <c r="M6807" i="2"/>
  <c r="M6808" i="2"/>
  <c r="M6809" i="2"/>
  <c r="M6810" i="2"/>
  <c r="M6811" i="2"/>
  <c r="M6812" i="2"/>
  <c r="M6813" i="2"/>
  <c r="M6814" i="2"/>
  <c r="M6815" i="2"/>
  <c r="M6816" i="2"/>
  <c r="M6817" i="2"/>
  <c r="M6818" i="2"/>
  <c r="M6819" i="2"/>
  <c r="M6820" i="2"/>
  <c r="M6821" i="2"/>
  <c r="M6822" i="2"/>
  <c r="M6823" i="2"/>
  <c r="M6824" i="2"/>
  <c r="M6825" i="2"/>
  <c r="M6826" i="2"/>
  <c r="M6827" i="2"/>
  <c r="M6828" i="2"/>
  <c r="M6829" i="2"/>
  <c r="M6830" i="2"/>
  <c r="M6831" i="2"/>
  <c r="M6832" i="2"/>
  <c r="M6833" i="2"/>
  <c r="M6834" i="2"/>
  <c r="M6835" i="2"/>
  <c r="M6836" i="2"/>
  <c r="M6837" i="2"/>
  <c r="M6838" i="2"/>
  <c r="M6839" i="2"/>
  <c r="M6840" i="2"/>
  <c r="M6841" i="2"/>
  <c r="M6842" i="2"/>
  <c r="M6843" i="2"/>
  <c r="M6844" i="2"/>
  <c r="M6845" i="2"/>
  <c r="M6846" i="2"/>
  <c r="M6847" i="2"/>
  <c r="M6848" i="2"/>
  <c r="M6849" i="2"/>
  <c r="M6850" i="2"/>
  <c r="M6851" i="2"/>
  <c r="M6852" i="2"/>
  <c r="M6853" i="2"/>
  <c r="M6854" i="2"/>
  <c r="M6855" i="2"/>
  <c r="M6856" i="2"/>
  <c r="M6857" i="2"/>
  <c r="M6858" i="2"/>
  <c r="M6859" i="2"/>
  <c r="M6860" i="2"/>
  <c r="M6861" i="2"/>
  <c r="M6862" i="2"/>
  <c r="M6863" i="2"/>
  <c r="M6864" i="2"/>
  <c r="M6865" i="2"/>
  <c r="M6866" i="2"/>
  <c r="M6867" i="2"/>
  <c r="M6868" i="2"/>
  <c r="M6869" i="2"/>
  <c r="M6870" i="2"/>
  <c r="M6871" i="2"/>
  <c r="M6872" i="2"/>
  <c r="M6873" i="2"/>
  <c r="M6874" i="2"/>
  <c r="M6875" i="2"/>
  <c r="M6876" i="2"/>
  <c r="M6877" i="2"/>
  <c r="M6878" i="2"/>
  <c r="M6879" i="2"/>
  <c r="M6880" i="2"/>
  <c r="M6881" i="2"/>
  <c r="M6882" i="2"/>
  <c r="M6883" i="2"/>
  <c r="M6884" i="2"/>
  <c r="M6885" i="2"/>
  <c r="M6886" i="2"/>
  <c r="M6887" i="2"/>
  <c r="M6888" i="2"/>
  <c r="M6889" i="2"/>
  <c r="M6890" i="2"/>
  <c r="M6891" i="2"/>
  <c r="M6892" i="2"/>
  <c r="M6893" i="2"/>
  <c r="M6894" i="2"/>
  <c r="M6895" i="2"/>
  <c r="M6896" i="2"/>
  <c r="M6897" i="2"/>
  <c r="M6898" i="2"/>
  <c r="M6899" i="2"/>
  <c r="M6900" i="2"/>
  <c r="M6901" i="2"/>
  <c r="M6902" i="2"/>
  <c r="M6903" i="2"/>
  <c r="M6904" i="2"/>
  <c r="M6905" i="2"/>
  <c r="M6906" i="2"/>
  <c r="M6907" i="2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0" i="2"/>
  <c r="M6921" i="2"/>
  <c r="M6922" i="2"/>
  <c r="M6923" i="2"/>
  <c r="M6924" i="2"/>
  <c r="M6925" i="2"/>
  <c r="M6926" i="2"/>
  <c r="M6927" i="2"/>
  <c r="M6928" i="2"/>
  <c r="M6929" i="2"/>
  <c r="M6930" i="2"/>
  <c r="M6931" i="2"/>
  <c r="M6932" i="2"/>
  <c r="M6933" i="2"/>
  <c r="M6934" i="2"/>
  <c r="M6935" i="2"/>
  <c r="M6936" i="2"/>
  <c r="M6937" i="2"/>
  <c r="M6938" i="2"/>
  <c r="M6939" i="2"/>
  <c r="M6940" i="2"/>
  <c r="M6941" i="2"/>
  <c r="M6942" i="2"/>
  <c r="M6943" i="2"/>
  <c r="M6944" i="2"/>
  <c r="M6945" i="2"/>
  <c r="M6946" i="2"/>
  <c r="M6947" i="2"/>
  <c r="M6948" i="2"/>
  <c r="M6949" i="2"/>
  <c r="M6950" i="2"/>
  <c r="M6951" i="2"/>
  <c r="M6952" i="2"/>
  <c r="M6953" i="2"/>
  <c r="M6954" i="2"/>
  <c r="M6955" i="2"/>
  <c r="M6956" i="2"/>
  <c r="M6957" i="2"/>
  <c r="M6958" i="2"/>
  <c r="M6959" i="2"/>
  <c r="M6960" i="2"/>
  <c r="M6961" i="2"/>
  <c r="M6962" i="2"/>
  <c r="M6963" i="2"/>
  <c r="M6964" i="2"/>
  <c r="M6965" i="2"/>
  <c r="M6966" i="2"/>
  <c r="M6967" i="2"/>
  <c r="M6968" i="2"/>
  <c r="M6969" i="2"/>
  <c r="M6970" i="2"/>
  <c r="M6971" i="2"/>
  <c r="M6972" i="2"/>
  <c r="M6973" i="2"/>
  <c r="M6974" i="2"/>
  <c r="M6975" i="2"/>
  <c r="M6976" i="2"/>
  <c r="M6977" i="2"/>
  <c r="M6978" i="2"/>
  <c r="M6979" i="2"/>
  <c r="M6980" i="2"/>
  <c r="M6981" i="2"/>
  <c r="M6982" i="2"/>
  <c r="M6983" i="2"/>
  <c r="M6984" i="2"/>
  <c r="M6985" i="2"/>
  <c r="M6986" i="2"/>
  <c r="M6987" i="2"/>
  <c r="M6988" i="2"/>
  <c r="M6989" i="2"/>
  <c r="M6990" i="2"/>
  <c r="M6991" i="2"/>
  <c r="M6992" i="2"/>
  <c r="M6993" i="2"/>
  <c r="M6994" i="2"/>
  <c r="M6995" i="2"/>
  <c r="M6996" i="2"/>
  <c r="M6997" i="2"/>
  <c r="M6998" i="2"/>
  <c r="M6999" i="2"/>
  <c r="M7000" i="2"/>
  <c r="M7001" i="2"/>
  <c r="M7002" i="2"/>
  <c r="M7003" i="2"/>
  <c r="M7004" i="2"/>
  <c r="M7005" i="2"/>
  <c r="M7006" i="2"/>
  <c r="M7007" i="2"/>
  <c r="M7008" i="2"/>
  <c r="M7009" i="2"/>
  <c r="M7010" i="2"/>
  <c r="M7011" i="2"/>
  <c r="M7012" i="2"/>
  <c r="M7013" i="2"/>
  <c r="M7014" i="2"/>
  <c r="M7015" i="2"/>
  <c r="M7016" i="2"/>
  <c r="M7017" i="2"/>
  <c r="M7018" i="2"/>
  <c r="M7019" i="2"/>
  <c r="M7020" i="2"/>
  <c r="M7021" i="2"/>
  <c r="M7022" i="2"/>
  <c r="M7023" i="2"/>
  <c r="M7024" i="2"/>
  <c r="M7025" i="2"/>
  <c r="M7026" i="2"/>
  <c r="M7027" i="2"/>
  <c r="M7028" i="2"/>
  <c r="M7029" i="2"/>
  <c r="M7030" i="2"/>
  <c r="M7031" i="2"/>
  <c r="M7032" i="2"/>
  <c r="M7033" i="2"/>
  <c r="M7034" i="2"/>
  <c r="M7035" i="2"/>
  <c r="M7036" i="2"/>
  <c r="M7037" i="2"/>
  <c r="M7038" i="2"/>
  <c r="M7039" i="2"/>
  <c r="M7040" i="2"/>
  <c r="M7041" i="2"/>
  <c r="M7042" i="2"/>
  <c r="M7043" i="2"/>
  <c r="M7044" i="2"/>
  <c r="M7045" i="2"/>
  <c r="M7046" i="2"/>
  <c r="M7047" i="2"/>
  <c r="M7048" i="2"/>
  <c r="M7049" i="2"/>
  <c r="M7050" i="2"/>
  <c r="M7051" i="2"/>
  <c r="M7052" i="2"/>
  <c r="M7053" i="2"/>
  <c r="M7054" i="2"/>
  <c r="M7055" i="2"/>
  <c r="M7056" i="2"/>
  <c r="M7057" i="2"/>
  <c r="M7058" i="2"/>
  <c r="M7059" i="2"/>
  <c r="M7060" i="2"/>
  <c r="M7061" i="2"/>
  <c r="M7062" i="2"/>
  <c r="M7063" i="2"/>
  <c r="M7064" i="2"/>
  <c r="M7065" i="2"/>
  <c r="M7066" i="2"/>
  <c r="M7067" i="2"/>
  <c r="M7068" i="2"/>
  <c r="M7069" i="2"/>
  <c r="M7070" i="2"/>
  <c r="M7071" i="2"/>
  <c r="M7072" i="2"/>
  <c r="M7073" i="2"/>
  <c r="M7074" i="2"/>
  <c r="M7075" i="2"/>
  <c r="M7076" i="2"/>
  <c r="M7077" i="2"/>
  <c r="M7078" i="2"/>
  <c r="M7079" i="2"/>
  <c r="M7080" i="2"/>
  <c r="M7081" i="2"/>
  <c r="M7082" i="2"/>
  <c r="M7083" i="2"/>
  <c r="M7084" i="2"/>
  <c r="M7085" i="2"/>
  <c r="M7086" i="2"/>
  <c r="M7087" i="2"/>
  <c r="M7088" i="2"/>
  <c r="M7089" i="2"/>
  <c r="M7090" i="2"/>
  <c r="M7091" i="2"/>
  <c r="M7092" i="2"/>
  <c r="M7093" i="2"/>
  <c r="M7094" i="2"/>
  <c r="M7095" i="2"/>
  <c r="M7096" i="2"/>
  <c r="M7097" i="2"/>
  <c r="M7098" i="2"/>
  <c r="M7099" i="2"/>
  <c r="M7100" i="2"/>
  <c r="M7101" i="2"/>
  <c r="M7102" i="2"/>
  <c r="M7103" i="2"/>
  <c r="M7104" i="2"/>
  <c r="M7105" i="2"/>
  <c r="M7106" i="2"/>
  <c r="M7107" i="2"/>
  <c r="M7108" i="2"/>
  <c r="M7109" i="2"/>
  <c r="M7110" i="2"/>
  <c r="M7111" i="2"/>
  <c r="M7112" i="2"/>
  <c r="M7113" i="2"/>
  <c r="M7114" i="2"/>
  <c r="M7115" i="2"/>
  <c r="M7116" i="2"/>
  <c r="M7117" i="2"/>
  <c r="M7118" i="2"/>
  <c r="M7119" i="2"/>
  <c r="M7120" i="2"/>
  <c r="M7121" i="2"/>
  <c r="M7122" i="2"/>
  <c r="M7123" i="2"/>
  <c r="M7124" i="2"/>
  <c r="M7125" i="2"/>
  <c r="M7126" i="2"/>
  <c r="M7127" i="2"/>
  <c r="M7128" i="2"/>
  <c r="M7129" i="2"/>
  <c r="M7130" i="2"/>
  <c r="M7131" i="2"/>
  <c r="M7132" i="2"/>
  <c r="M7133" i="2"/>
  <c r="M7134" i="2"/>
  <c r="M7135" i="2"/>
  <c r="M7136" i="2"/>
  <c r="M7137" i="2"/>
  <c r="M7138" i="2"/>
  <c r="M7139" i="2"/>
  <c r="M7140" i="2"/>
  <c r="M7141" i="2"/>
  <c r="M7142" i="2"/>
  <c r="M7143" i="2"/>
  <c r="M7144" i="2"/>
  <c r="M7145" i="2"/>
  <c r="M7146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1" i="2"/>
  <c r="M7162" i="2"/>
  <c r="M7163" i="2"/>
  <c r="M7164" i="2"/>
  <c r="M7165" i="2"/>
  <c r="M7166" i="2"/>
  <c r="M7167" i="2"/>
  <c r="M7168" i="2"/>
  <c r="M7169" i="2"/>
  <c r="M7170" i="2"/>
  <c r="M7171" i="2"/>
  <c r="M7172" i="2"/>
  <c r="M7173" i="2"/>
  <c r="M7174" i="2"/>
  <c r="M7175" i="2"/>
  <c r="M7176" i="2"/>
  <c r="M7177" i="2"/>
  <c r="M7178" i="2"/>
  <c r="M7179" i="2"/>
  <c r="M7180" i="2"/>
  <c r="M7181" i="2"/>
  <c r="M7182" i="2"/>
  <c r="M7183" i="2"/>
  <c r="M7184" i="2"/>
  <c r="M7185" i="2"/>
  <c r="M7186" i="2"/>
  <c r="M7187" i="2"/>
  <c r="M7188" i="2"/>
  <c r="M7189" i="2"/>
  <c r="M7190" i="2"/>
  <c r="M7191" i="2"/>
  <c r="M7192" i="2"/>
  <c r="M7193" i="2"/>
  <c r="M7194" i="2"/>
  <c r="M7195" i="2"/>
  <c r="M7196" i="2"/>
  <c r="M7197" i="2"/>
  <c r="M7198" i="2"/>
  <c r="M7199" i="2"/>
  <c r="M7200" i="2"/>
  <c r="M7201" i="2"/>
  <c r="M7202" i="2"/>
  <c r="M7203" i="2"/>
  <c r="M7204" i="2"/>
  <c r="M7205" i="2"/>
  <c r="M7206" i="2"/>
  <c r="M7207" i="2"/>
  <c r="M7208" i="2"/>
  <c r="M7209" i="2"/>
  <c r="M7210" i="2"/>
  <c r="M7211" i="2"/>
  <c r="M7212" i="2"/>
  <c r="M7213" i="2"/>
  <c r="M7214" i="2"/>
  <c r="M7215" i="2"/>
  <c r="M7216" i="2"/>
  <c r="M7217" i="2"/>
  <c r="M7218" i="2"/>
  <c r="M7219" i="2"/>
  <c r="M7220" i="2"/>
  <c r="M7221" i="2"/>
  <c r="M7222" i="2"/>
  <c r="M7223" i="2"/>
  <c r="M7224" i="2"/>
  <c r="M7225" i="2"/>
  <c r="M7226" i="2"/>
  <c r="M7227" i="2"/>
  <c r="M7228" i="2"/>
  <c r="M7229" i="2"/>
  <c r="M7230" i="2"/>
  <c r="M7231" i="2"/>
  <c r="M7232" i="2"/>
  <c r="M7233" i="2"/>
  <c r="M7234" i="2"/>
  <c r="M7235" i="2"/>
  <c r="M7236" i="2"/>
  <c r="M7237" i="2"/>
  <c r="M7238" i="2"/>
  <c r="M7239" i="2"/>
  <c r="M7240" i="2"/>
  <c r="M7241" i="2"/>
  <c r="M7242" i="2"/>
  <c r="M7243" i="2"/>
  <c r="M7244" i="2"/>
  <c r="M7245" i="2"/>
  <c r="M7246" i="2"/>
  <c r="M7247" i="2"/>
  <c r="M7248" i="2"/>
  <c r="M7249" i="2"/>
  <c r="M7250" i="2"/>
  <c r="M7251" i="2"/>
  <c r="M7252" i="2"/>
  <c r="M7253" i="2"/>
  <c r="M7254" i="2"/>
  <c r="M7255" i="2"/>
  <c r="M7256" i="2"/>
  <c r="M7257" i="2"/>
  <c r="M7258" i="2"/>
  <c r="M7259" i="2"/>
  <c r="M7260" i="2"/>
  <c r="M7261" i="2"/>
  <c r="M7262" i="2"/>
  <c r="M7263" i="2"/>
  <c r="M7264" i="2"/>
  <c r="M7265" i="2"/>
  <c r="M7266" i="2"/>
  <c r="M7267" i="2"/>
  <c r="M7268" i="2"/>
  <c r="M7269" i="2"/>
  <c r="M7270" i="2"/>
  <c r="M7271" i="2"/>
  <c r="M7272" i="2"/>
  <c r="M7273" i="2"/>
  <c r="M7274" i="2"/>
  <c r="M7275" i="2"/>
  <c r="M7276" i="2"/>
  <c r="M7277" i="2"/>
  <c r="M7278" i="2"/>
  <c r="M7279" i="2"/>
  <c r="M7280" i="2"/>
  <c r="M7281" i="2"/>
  <c r="M7282" i="2"/>
  <c r="M7283" i="2"/>
  <c r="M7284" i="2"/>
  <c r="M7285" i="2"/>
  <c r="M7286" i="2"/>
  <c r="M7287" i="2"/>
  <c r="M7288" i="2"/>
  <c r="M7289" i="2"/>
  <c r="M7290" i="2"/>
  <c r="M7291" i="2"/>
  <c r="M7292" i="2"/>
  <c r="M7293" i="2"/>
  <c r="M7294" i="2"/>
  <c r="M7295" i="2"/>
  <c r="M7296" i="2"/>
  <c r="M7297" i="2"/>
  <c r="M7298" i="2"/>
  <c r="M7299" i="2"/>
  <c r="M7300" i="2"/>
  <c r="M7301" i="2"/>
  <c r="M7302" i="2"/>
  <c r="M7303" i="2"/>
  <c r="M7304" i="2"/>
  <c r="M7305" i="2"/>
  <c r="M7306" i="2"/>
  <c r="M7307" i="2"/>
  <c r="M7308" i="2"/>
  <c r="M7309" i="2"/>
  <c r="M7310" i="2"/>
  <c r="M7311" i="2"/>
  <c r="M7312" i="2"/>
  <c r="M7313" i="2"/>
  <c r="M7314" i="2"/>
  <c r="M7315" i="2"/>
  <c r="M7316" i="2"/>
  <c r="M7317" i="2"/>
  <c r="M7318" i="2"/>
  <c r="M7319" i="2"/>
  <c r="M7320" i="2"/>
  <c r="M7321" i="2"/>
  <c r="M7322" i="2"/>
  <c r="M7323" i="2"/>
  <c r="M7324" i="2"/>
  <c r="M7325" i="2"/>
  <c r="M7326" i="2"/>
  <c r="M7327" i="2"/>
  <c r="M7328" i="2"/>
  <c r="M7329" i="2"/>
  <c r="M7330" i="2"/>
  <c r="M7331" i="2"/>
  <c r="M7332" i="2"/>
  <c r="M7333" i="2"/>
  <c r="M7334" i="2"/>
  <c r="M7335" i="2"/>
  <c r="M7336" i="2"/>
  <c r="M7337" i="2"/>
  <c r="M7338" i="2"/>
  <c r="M7339" i="2"/>
  <c r="M7340" i="2"/>
  <c r="M7341" i="2"/>
  <c r="M7342" i="2"/>
  <c r="M7343" i="2"/>
  <c r="M7344" i="2"/>
  <c r="M7345" i="2"/>
  <c r="M7346" i="2"/>
  <c r="M7347" i="2"/>
  <c r="M7348" i="2"/>
  <c r="M7349" i="2"/>
  <c r="M7350" i="2"/>
  <c r="M7351" i="2"/>
  <c r="M7352" i="2"/>
  <c r="M7353" i="2"/>
  <c r="M7354" i="2"/>
  <c r="M7355" i="2"/>
  <c r="M7356" i="2"/>
  <c r="M7357" i="2"/>
  <c r="M7358" i="2"/>
  <c r="M7359" i="2"/>
  <c r="M7360" i="2"/>
  <c r="M7361" i="2"/>
  <c r="M7362" i="2"/>
  <c r="M7363" i="2"/>
  <c r="M7364" i="2"/>
  <c r="M7365" i="2"/>
  <c r="M7366" i="2"/>
  <c r="M7367" i="2"/>
  <c r="M7368" i="2"/>
  <c r="M7369" i="2"/>
  <c r="M7370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5" i="2"/>
  <c r="M7386" i="2"/>
  <c r="M7387" i="2"/>
  <c r="M7388" i="2"/>
  <c r="M7389" i="2"/>
  <c r="M7390" i="2"/>
  <c r="M7391" i="2"/>
  <c r="M7392" i="2"/>
  <c r="M7393" i="2"/>
  <c r="M7394" i="2"/>
  <c r="M7395" i="2"/>
  <c r="M7396" i="2"/>
  <c r="M7397" i="2"/>
  <c r="M7398" i="2"/>
  <c r="M7399" i="2"/>
  <c r="M7400" i="2"/>
  <c r="M7401" i="2"/>
  <c r="M7402" i="2"/>
  <c r="M7403" i="2"/>
  <c r="M7404" i="2"/>
  <c r="M7405" i="2"/>
  <c r="M7406" i="2"/>
  <c r="M7407" i="2"/>
  <c r="M7408" i="2"/>
  <c r="M7409" i="2"/>
  <c r="M7410" i="2"/>
  <c r="M7411" i="2"/>
  <c r="M7412" i="2"/>
  <c r="M7413" i="2"/>
  <c r="M7414" i="2"/>
  <c r="M7415" i="2"/>
  <c r="M7416" i="2"/>
  <c r="M7417" i="2"/>
  <c r="M7418" i="2"/>
  <c r="M7419" i="2"/>
  <c r="M7420" i="2"/>
  <c r="M7421" i="2"/>
  <c r="M7422" i="2"/>
  <c r="M7423" i="2"/>
  <c r="M7424" i="2"/>
  <c r="M7425" i="2"/>
  <c r="M7426" i="2"/>
  <c r="M7427" i="2"/>
  <c r="M7428" i="2"/>
  <c r="M7429" i="2"/>
  <c r="M7430" i="2"/>
  <c r="M7431" i="2"/>
  <c r="M7432" i="2"/>
  <c r="M7433" i="2"/>
  <c r="M7434" i="2"/>
  <c r="M7435" i="2"/>
  <c r="M7436" i="2"/>
  <c r="M7437" i="2"/>
  <c r="M7438" i="2"/>
  <c r="M7439" i="2"/>
  <c r="M7440" i="2"/>
  <c r="M7441" i="2"/>
  <c r="M7442" i="2"/>
  <c r="M7443" i="2"/>
  <c r="M7444" i="2"/>
  <c r="M7445" i="2"/>
  <c r="M7446" i="2"/>
  <c r="M7447" i="2"/>
  <c r="M7448" i="2"/>
  <c r="M7449" i="2"/>
  <c r="M7450" i="2"/>
  <c r="M7451" i="2"/>
  <c r="M7452" i="2"/>
  <c r="M7453" i="2"/>
  <c r="M7454" i="2"/>
  <c r="M7455" i="2"/>
  <c r="M7456" i="2"/>
  <c r="M7457" i="2"/>
  <c r="M7458" i="2"/>
  <c r="M7459" i="2"/>
  <c r="M7460" i="2"/>
  <c r="M7461" i="2"/>
  <c r="M7462" i="2"/>
  <c r="M7463" i="2"/>
  <c r="M7464" i="2"/>
  <c r="M7465" i="2"/>
  <c r="M7466" i="2"/>
  <c r="M7467" i="2"/>
  <c r="M7468" i="2"/>
  <c r="M7469" i="2"/>
  <c r="M7470" i="2"/>
  <c r="M7471" i="2"/>
  <c r="M7472" i="2"/>
  <c r="M7473" i="2"/>
  <c r="M7474" i="2"/>
  <c r="M7475" i="2"/>
  <c r="M7476" i="2"/>
  <c r="M7477" i="2"/>
  <c r="M7478" i="2"/>
  <c r="M7479" i="2"/>
  <c r="M7480" i="2"/>
  <c r="M7481" i="2"/>
  <c r="M7482" i="2"/>
  <c r="M7483" i="2"/>
  <c r="M7484" i="2"/>
  <c r="M7485" i="2"/>
  <c r="M7486" i="2"/>
  <c r="M7487" i="2"/>
  <c r="M7488" i="2"/>
  <c r="M7489" i="2"/>
  <c r="M7490" i="2"/>
  <c r="M7491" i="2"/>
  <c r="M7492" i="2"/>
  <c r="M7493" i="2"/>
  <c r="M7494" i="2"/>
  <c r="M7495" i="2"/>
  <c r="M7496" i="2"/>
  <c r="M7497" i="2"/>
  <c r="M7498" i="2"/>
  <c r="M7499" i="2"/>
  <c r="M7500" i="2"/>
  <c r="M7501" i="2"/>
  <c r="M7502" i="2"/>
  <c r="M7503" i="2"/>
  <c r="M7504" i="2"/>
  <c r="M7505" i="2"/>
  <c r="M7506" i="2"/>
  <c r="M7507" i="2"/>
  <c r="M7508" i="2"/>
  <c r="M7509" i="2"/>
  <c r="M7510" i="2"/>
  <c r="M7511" i="2"/>
  <c r="M7512" i="2"/>
  <c r="M7513" i="2"/>
  <c r="M7514" i="2"/>
  <c r="M7515" i="2"/>
  <c r="M7516" i="2"/>
  <c r="M7517" i="2"/>
  <c r="M7518" i="2"/>
  <c r="M7519" i="2"/>
  <c r="M7520" i="2"/>
  <c r="M7521" i="2"/>
  <c r="M7522" i="2"/>
  <c r="M7523" i="2"/>
  <c r="M7524" i="2"/>
  <c r="M7525" i="2"/>
  <c r="M7526" i="2"/>
  <c r="M7527" i="2"/>
  <c r="M7528" i="2"/>
  <c r="M7529" i="2"/>
  <c r="M7530" i="2"/>
  <c r="M7531" i="2"/>
  <c r="M7532" i="2"/>
  <c r="M7533" i="2"/>
  <c r="M7534" i="2"/>
  <c r="M7535" i="2"/>
  <c r="M7536" i="2"/>
  <c r="M7537" i="2"/>
  <c r="M7538" i="2"/>
  <c r="M7539" i="2"/>
  <c r="M7540" i="2"/>
  <c r="M7541" i="2"/>
  <c r="M7542" i="2"/>
  <c r="M7543" i="2"/>
  <c r="M7544" i="2"/>
  <c r="M7545" i="2"/>
  <c r="M7546" i="2"/>
  <c r="M7547" i="2"/>
  <c r="M7548" i="2"/>
  <c r="M7549" i="2"/>
  <c r="M7550" i="2"/>
  <c r="M7551" i="2"/>
  <c r="M7552" i="2"/>
  <c r="M7553" i="2"/>
  <c r="M7554" i="2"/>
  <c r="M7555" i="2"/>
  <c r="M7556" i="2"/>
  <c r="M7557" i="2"/>
  <c r="M7558" i="2"/>
  <c r="M7559" i="2"/>
  <c r="M7560" i="2"/>
  <c r="M7561" i="2"/>
  <c r="M7562" i="2"/>
  <c r="M7563" i="2"/>
  <c r="M7564" i="2"/>
  <c r="M7565" i="2"/>
  <c r="M7566" i="2"/>
  <c r="M7567" i="2"/>
  <c r="M7568" i="2"/>
  <c r="M7569" i="2"/>
  <c r="M7570" i="2"/>
  <c r="M7571" i="2"/>
  <c r="M7572" i="2"/>
  <c r="M7573" i="2"/>
  <c r="M7574" i="2"/>
  <c r="M7575" i="2"/>
  <c r="M7576" i="2"/>
  <c r="M7577" i="2"/>
  <c r="M7578" i="2"/>
  <c r="M7579" i="2"/>
  <c r="M7580" i="2"/>
  <c r="M7581" i="2"/>
  <c r="M7582" i="2"/>
  <c r="M7583" i="2"/>
  <c r="M7584" i="2"/>
  <c r="M7585" i="2"/>
  <c r="M7586" i="2"/>
  <c r="M7587" i="2"/>
  <c r="M7588" i="2"/>
  <c r="M7589" i="2"/>
  <c r="M7590" i="2"/>
  <c r="M7591" i="2"/>
  <c r="M7592" i="2"/>
  <c r="M7593" i="2"/>
  <c r="M7594" i="2"/>
  <c r="M7595" i="2"/>
  <c r="M7596" i="2"/>
  <c r="M7597" i="2"/>
  <c r="M7598" i="2"/>
  <c r="M7599" i="2"/>
  <c r="M7600" i="2"/>
  <c r="M7601" i="2"/>
  <c r="M7602" i="2"/>
  <c r="M7603" i="2"/>
  <c r="M7604" i="2"/>
  <c r="M7605" i="2"/>
  <c r="M7606" i="2"/>
  <c r="M7607" i="2"/>
  <c r="M7608" i="2"/>
  <c r="M7609" i="2"/>
  <c r="M7610" i="2"/>
  <c r="M7611" i="2"/>
  <c r="M7612" i="2"/>
  <c r="M7613" i="2"/>
  <c r="M7614" i="2"/>
  <c r="M7615" i="2"/>
  <c r="M7616" i="2"/>
  <c r="M7617" i="2"/>
  <c r="M7618" i="2"/>
  <c r="M7619" i="2"/>
  <c r="M7620" i="2"/>
  <c r="M7621" i="2"/>
  <c r="M7622" i="2"/>
  <c r="M7623" i="2"/>
  <c r="M7624" i="2"/>
  <c r="M7625" i="2"/>
  <c r="M7626" i="2"/>
  <c r="M7627" i="2"/>
  <c r="M7628" i="2"/>
  <c r="M7629" i="2"/>
  <c r="M7630" i="2"/>
  <c r="M7631" i="2"/>
  <c r="M7632" i="2"/>
  <c r="M7633" i="2"/>
  <c r="M7634" i="2"/>
  <c r="M7635" i="2"/>
  <c r="M7636" i="2"/>
  <c r="M7637" i="2"/>
  <c r="M7638" i="2"/>
  <c r="M7639" i="2"/>
  <c r="M7640" i="2"/>
  <c r="M7641" i="2"/>
  <c r="M7642" i="2"/>
  <c r="M7643" i="2"/>
  <c r="M7644" i="2"/>
  <c r="M7645" i="2"/>
  <c r="M7646" i="2"/>
  <c r="M7647" i="2"/>
  <c r="M7648" i="2"/>
  <c r="M7649" i="2"/>
  <c r="M7650" i="2"/>
  <c r="M7651" i="2"/>
  <c r="M7652" i="2"/>
  <c r="M7653" i="2"/>
  <c r="M7654" i="2"/>
  <c r="M7655" i="2"/>
  <c r="M7656" i="2"/>
  <c r="M7657" i="2"/>
  <c r="M7658" i="2"/>
  <c r="M7659" i="2"/>
  <c r="M7660" i="2"/>
  <c r="M7661" i="2"/>
  <c r="M7662" i="2"/>
  <c r="M7663" i="2"/>
  <c r="M7664" i="2"/>
  <c r="M7665" i="2"/>
  <c r="M7666" i="2"/>
  <c r="M7667" i="2"/>
  <c r="M7668" i="2"/>
  <c r="M7669" i="2"/>
  <c r="M7670" i="2"/>
  <c r="M7671" i="2"/>
  <c r="M7672" i="2"/>
  <c r="M7673" i="2"/>
  <c r="M7674" i="2"/>
  <c r="M7675" i="2"/>
  <c r="M7676" i="2"/>
  <c r="M7677" i="2"/>
  <c r="M7678" i="2"/>
  <c r="M7679" i="2"/>
  <c r="M7680" i="2"/>
  <c r="M7681" i="2"/>
  <c r="M7682" i="2"/>
  <c r="M7683" i="2"/>
  <c r="M7684" i="2"/>
  <c r="M7685" i="2"/>
  <c r="M7686" i="2"/>
  <c r="M7687" i="2"/>
  <c r="M7688" i="2"/>
  <c r="M7689" i="2"/>
  <c r="M7690" i="2"/>
  <c r="M7691" i="2"/>
  <c r="M7692" i="2"/>
  <c r="M7693" i="2"/>
  <c r="M7694" i="2"/>
  <c r="M7695" i="2"/>
  <c r="M7696" i="2"/>
  <c r="M7697" i="2"/>
  <c r="M7698" i="2"/>
  <c r="M7699" i="2"/>
  <c r="M7700" i="2"/>
  <c r="M7701" i="2"/>
  <c r="M7702" i="2"/>
  <c r="M7703" i="2"/>
  <c r="M7704" i="2"/>
  <c r="M7705" i="2"/>
  <c r="M7706" i="2"/>
  <c r="M7707" i="2"/>
  <c r="M7708" i="2"/>
  <c r="M7709" i="2"/>
  <c r="M7710" i="2"/>
  <c r="M7711" i="2"/>
  <c r="M7712" i="2"/>
  <c r="M7713" i="2"/>
  <c r="M7714" i="2"/>
  <c r="M7715" i="2"/>
  <c r="M7716" i="2"/>
  <c r="M7717" i="2"/>
  <c r="M7718" i="2"/>
  <c r="M7719" i="2"/>
  <c r="M7720" i="2"/>
  <c r="M7721" i="2"/>
  <c r="M7722" i="2"/>
  <c r="M7723" i="2"/>
  <c r="M7724" i="2"/>
  <c r="M7725" i="2"/>
  <c r="M7726" i="2"/>
  <c r="M7727" i="2"/>
  <c r="M7728" i="2"/>
  <c r="M7729" i="2"/>
  <c r="M7730" i="2"/>
  <c r="M7731" i="2"/>
  <c r="M7732" i="2"/>
  <c r="M7733" i="2"/>
  <c r="M7734" i="2"/>
  <c r="M7735" i="2"/>
  <c r="M7736" i="2"/>
  <c r="M7737" i="2"/>
  <c r="M7738" i="2"/>
  <c r="M7739" i="2"/>
  <c r="M7740" i="2"/>
  <c r="M7741" i="2"/>
  <c r="M7742" i="2"/>
  <c r="M7743" i="2"/>
  <c r="M7744" i="2"/>
  <c r="M7745" i="2"/>
  <c r="M7746" i="2"/>
  <c r="M7747" i="2"/>
  <c r="M7748" i="2"/>
  <c r="M7749" i="2"/>
  <c r="M7750" i="2"/>
  <c r="M7751" i="2"/>
  <c r="M7752" i="2"/>
  <c r="M7753" i="2"/>
  <c r="M7754" i="2"/>
  <c r="M7755" i="2"/>
  <c r="M7756" i="2"/>
  <c r="M7757" i="2"/>
  <c r="M7758" i="2"/>
  <c r="M7759" i="2"/>
  <c r="M7760" i="2"/>
  <c r="M7761" i="2"/>
  <c r="M7762" i="2"/>
  <c r="M7763" i="2"/>
  <c r="M7764" i="2"/>
  <c r="M7765" i="2"/>
  <c r="M7766" i="2"/>
  <c r="M7767" i="2"/>
  <c r="M7768" i="2"/>
  <c r="M7769" i="2"/>
  <c r="M7770" i="2"/>
  <c r="M7771" i="2"/>
  <c r="M7772" i="2"/>
  <c r="M7773" i="2"/>
  <c r="M7774" i="2"/>
  <c r="M7775" i="2"/>
  <c r="M7776" i="2"/>
  <c r="M7777" i="2"/>
  <c r="M7778" i="2"/>
  <c r="M7779" i="2"/>
  <c r="M7780" i="2"/>
  <c r="M7781" i="2"/>
  <c r="M7782" i="2"/>
  <c r="M7783" i="2"/>
  <c r="M7784" i="2"/>
  <c r="M7785" i="2"/>
  <c r="M7786" i="2"/>
  <c r="M7787" i="2"/>
  <c r="M7788" i="2"/>
  <c r="M7789" i="2"/>
  <c r="M7790" i="2"/>
  <c r="M7791" i="2"/>
  <c r="M7792" i="2"/>
  <c r="M7793" i="2"/>
  <c r="M7794" i="2"/>
  <c r="M7795" i="2"/>
  <c r="M7796" i="2"/>
  <c r="M7797" i="2"/>
  <c r="M7798" i="2"/>
  <c r="M7799" i="2"/>
  <c r="M7800" i="2"/>
  <c r="M7801" i="2"/>
  <c r="M7802" i="2"/>
  <c r="M7803" i="2"/>
  <c r="M7804" i="2"/>
  <c r="M7805" i="2"/>
  <c r="M7806" i="2"/>
  <c r="M7807" i="2"/>
  <c r="M7808" i="2"/>
  <c r="M7809" i="2"/>
  <c r="M7810" i="2"/>
  <c r="M7811" i="2"/>
  <c r="M7812" i="2"/>
  <c r="M7813" i="2"/>
  <c r="M7814" i="2"/>
  <c r="M7815" i="2"/>
  <c r="M7816" i="2"/>
  <c r="M7817" i="2"/>
  <c r="M7818" i="2"/>
  <c r="M7819" i="2"/>
  <c r="M7820" i="2"/>
  <c r="M7821" i="2"/>
  <c r="M7822" i="2"/>
  <c r="M7823" i="2"/>
  <c r="M7824" i="2"/>
  <c r="M7825" i="2"/>
  <c r="M7826" i="2"/>
  <c r="M7827" i="2"/>
  <c r="M7828" i="2"/>
  <c r="M7829" i="2"/>
  <c r="M7830" i="2"/>
  <c r="M7831" i="2"/>
  <c r="M7832" i="2"/>
  <c r="M7833" i="2"/>
  <c r="M7834" i="2"/>
  <c r="M7835" i="2"/>
  <c r="M7836" i="2"/>
  <c r="M7837" i="2"/>
  <c r="M7838" i="2"/>
  <c r="M7839" i="2"/>
  <c r="M7840" i="2"/>
  <c r="M7841" i="2"/>
  <c r="M7842" i="2"/>
  <c r="M7843" i="2"/>
  <c r="M7844" i="2"/>
  <c r="M7845" i="2"/>
  <c r="M7846" i="2"/>
  <c r="M7847" i="2"/>
  <c r="M7848" i="2"/>
  <c r="M7849" i="2"/>
  <c r="M7850" i="2"/>
  <c r="M7851" i="2"/>
  <c r="M7852" i="2"/>
  <c r="M7853" i="2"/>
  <c r="M7854" i="2"/>
  <c r="M7855" i="2"/>
  <c r="M7856" i="2"/>
  <c r="M7857" i="2"/>
  <c r="M7858" i="2"/>
  <c r="M7859" i="2"/>
  <c r="M7860" i="2"/>
  <c r="M7861" i="2"/>
  <c r="M7862" i="2"/>
  <c r="M7863" i="2"/>
  <c r="M7864" i="2"/>
  <c r="M7865" i="2"/>
  <c r="M7866" i="2"/>
  <c r="M7867" i="2"/>
  <c r="M7868" i="2"/>
  <c r="M7869" i="2"/>
  <c r="M7870" i="2"/>
  <c r="M7871" i="2"/>
  <c r="M7872" i="2"/>
  <c r="M7873" i="2"/>
  <c r="M7874" i="2"/>
  <c r="M7875" i="2"/>
  <c r="M7876" i="2"/>
  <c r="M7877" i="2"/>
  <c r="M7878" i="2"/>
  <c r="M7879" i="2"/>
  <c r="M7880" i="2"/>
  <c r="M7881" i="2"/>
  <c r="M7882" i="2"/>
  <c r="M7883" i="2"/>
  <c r="M7884" i="2"/>
  <c r="M7885" i="2"/>
  <c r="M7886" i="2"/>
  <c r="M7887" i="2"/>
  <c r="M7888" i="2"/>
  <c r="M7889" i="2"/>
  <c r="M7890" i="2"/>
  <c r="M7891" i="2"/>
  <c r="M7892" i="2"/>
  <c r="M7893" i="2"/>
  <c r="M7894" i="2"/>
  <c r="M7895" i="2"/>
  <c r="M7896" i="2"/>
  <c r="M7897" i="2"/>
  <c r="M7898" i="2"/>
  <c r="M7899" i="2"/>
  <c r="M7900" i="2"/>
  <c r="M7901" i="2"/>
  <c r="M7902" i="2"/>
  <c r="M7903" i="2"/>
  <c r="M7904" i="2"/>
  <c r="M7905" i="2"/>
  <c r="M7906" i="2"/>
  <c r="M7907" i="2"/>
  <c r="M7908" i="2"/>
  <c r="M7909" i="2"/>
  <c r="M7910" i="2"/>
  <c r="M7911" i="2"/>
  <c r="M7912" i="2"/>
  <c r="M7913" i="2"/>
  <c r="M7914" i="2"/>
  <c r="M7915" i="2"/>
  <c r="M7916" i="2"/>
  <c r="M7917" i="2"/>
  <c r="M7918" i="2"/>
  <c r="M7919" i="2"/>
  <c r="M7920" i="2"/>
  <c r="M7921" i="2"/>
  <c r="M7922" i="2"/>
  <c r="M7923" i="2"/>
  <c r="M7924" i="2"/>
  <c r="M7925" i="2"/>
  <c r="M7926" i="2"/>
  <c r="M7927" i="2"/>
  <c r="M7928" i="2"/>
  <c r="M7929" i="2"/>
  <c r="M7930" i="2"/>
  <c r="M7931" i="2"/>
  <c r="M7932" i="2"/>
  <c r="M7933" i="2"/>
  <c r="M7934" i="2"/>
  <c r="M7935" i="2"/>
  <c r="M7936" i="2"/>
  <c r="M7937" i="2"/>
  <c r="M7938" i="2"/>
  <c r="M7939" i="2"/>
  <c r="M7940" i="2"/>
  <c r="M7941" i="2"/>
  <c r="M7942" i="2"/>
  <c r="M7943" i="2"/>
  <c r="M7944" i="2"/>
  <c r="M7945" i="2"/>
  <c r="M7946" i="2"/>
  <c r="M7947" i="2"/>
  <c r="M7948" i="2"/>
  <c r="M7949" i="2"/>
  <c r="M7950" i="2"/>
  <c r="M7951" i="2"/>
  <c r="M7952" i="2"/>
  <c r="M7953" i="2"/>
  <c r="M7954" i="2"/>
  <c r="M7955" i="2"/>
  <c r="M7956" i="2"/>
  <c r="M7957" i="2"/>
  <c r="M7958" i="2"/>
  <c r="M7959" i="2"/>
  <c r="M7960" i="2"/>
  <c r="M7961" i="2"/>
  <c r="M7962" i="2"/>
  <c r="M7963" i="2"/>
  <c r="M7964" i="2"/>
  <c r="M7965" i="2"/>
  <c r="M7966" i="2"/>
  <c r="M7967" i="2"/>
  <c r="M7968" i="2"/>
  <c r="M7969" i="2"/>
  <c r="M7970" i="2"/>
  <c r="M7971" i="2"/>
  <c r="M7972" i="2"/>
  <c r="M7973" i="2"/>
  <c r="M7974" i="2"/>
  <c r="M7975" i="2"/>
  <c r="M7976" i="2"/>
  <c r="M7977" i="2"/>
  <c r="M7978" i="2"/>
  <c r="M7979" i="2"/>
  <c r="M7980" i="2"/>
  <c r="M7981" i="2"/>
  <c r="M7982" i="2"/>
  <c r="M7983" i="2"/>
  <c r="M7984" i="2"/>
  <c r="M7985" i="2"/>
  <c r="M7986" i="2"/>
  <c r="M7987" i="2"/>
  <c r="M7988" i="2"/>
  <c r="M7989" i="2"/>
  <c r="M7990" i="2"/>
  <c r="M7991" i="2"/>
  <c r="M7992" i="2"/>
  <c r="M7993" i="2"/>
  <c r="M7994" i="2"/>
  <c r="M7995" i="2"/>
  <c r="M7996" i="2"/>
  <c r="M7997" i="2"/>
  <c r="M7998" i="2"/>
  <c r="M7999" i="2"/>
  <c r="M8000" i="2"/>
  <c r="M8001" i="2"/>
  <c r="M8002" i="2"/>
  <c r="M8003" i="2"/>
  <c r="M8004" i="2"/>
  <c r="M8005" i="2"/>
  <c r="M8006" i="2"/>
  <c r="M8007" i="2"/>
  <c r="M8008" i="2"/>
  <c r="M8009" i="2"/>
  <c r="M8010" i="2"/>
  <c r="M8011" i="2"/>
  <c r="M8012" i="2"/>
  <c r="M8013" i="2"/>
  <c r="M8014" i="2"/>
  <c r="M8015" i="2"/>
  <c r="M8016" i="2"/>
  <c r="M8017" i="2"/>
  <c r="M8018" i="2"/>
  <c r="M8019" i="2"/>
  <c r="M8020" i="2"/>
  <c r="M8021" i="2"/>
  <c r="M8022" i="2"/>
  <c r="M8023" i="2"/>
  <c r="M8024" i="2"/>
  <c r="M8025" i="2"/>
  <c r="M8026" i="2"/>
  <c r="M8027" i="2"/>
  <c r="M8028" i="2"/>
  <c r="M8029" i="2"/>
  <c r="M8030" i="2"/>
  <c r="M8031" i="2"/>
  <c r="M8032" i="2"/>
  <c r="M8033" i="2"/>
  <c r="M8034" i="2"/>
  <c r="M8035" i="2"/>
  <c r="M8036" i="2"/>
  <c r="M8037" i="2"/>
  <c r="M8038" i="2"/>
  <c r="M8039" i="2"/>
  <c r="M8040" i="2"/>
  <c r="M8041" i="2"/>
  <c r="M8042" i="2"/>
  <c r="M8043" i="2"/>
  <c r="M8044" i="2"/>
  <c r="M8045" i="2"/>
  <c r="M8046" i="2"/>
  <c r="M8047" i="2"/>
  <c r="M8048" i="2"/>
  <c r="M8049" i="2"/>
  <c r="M8050" i="2"/>
  <c r="M8051" i="2"/>
  <c r="M8052" i="2"/>
  <c r="M8053" i="2"/>
  <c r="M8054" i="2"/>
  <c r="M8055" i="2"/>
  <c r="M8056" i="2"/>
  <c r="M8057" i="2"/>
  <c r="M8058" i="2"/>
  <c r="M8059" i="2"/>
  <c r="M8060" i="2"/>
  <c r="M8061" i="2"/>
  <c r="M8062" i="2"/>
  <c r="M8063" i="2"/>
  <c r="M8064" i="2"/>
  <c r="M8065" i="2"/>
  <c r="M8066" i="2"/>
  <c r="M8067" i="2"/>
  <c r="M8068" i="2"/>
  <c r="M8069" i="2"/>
  <c r="M8070" i="2"/>
  <c r="M8071" i="2"/>
  <c r="M8072" i="2"/>
  <c r="M8073" i="2"/>
  <c r="M8074" i="2"/>
  <c r="M8075" i="2"/>
  <c r="M8076" i="2"/>
  <c r="M8077" i="2"/>
  <c r="M8078" i="2"/>
  <c r="M8079" i="2"/>
  <c r="M8080" i="2"/>
  <c r="M8081" i="2"/>
  <c r="M8082" i="2"/>
  <c r="M8083" i="2"/>
  <c r="M8084" i="2"/>
  <c r="M8085" i="2"/>
  <c r="M8086" i="2"/>
  <c r="M8087" i="2"/>
  <c r="M8088" i="2"/>
  <c r="M8089" i="2"/>
  <c r="M8090" i="2"/>
  <c r="M8091" i="2"/>
  <c r="M8092" i="2"/>
  <c r="M8093" i="2"/>
  <c r="M8094" i="2"/>
  <c r="M8095" i="2"/>
  <c r="M8096" i="2"/>
  <c r="M8097" i="2"/>
  <c r="M8098" i="2"/>
  <c r="M8099" i="2"/>
  <c r="M8100" i="2"/>
  <c r="M8101" i="2"/>
  <c r="M8102" i="2"/>
  <c r="M8103" i="2"/>
  <c r="M8104" i="2"/>
  <c r="M8105" i="2"/>
  <c r="M8106" i="2"/>
  <c r="M8107" i="2"/>
  <c r="M8108" i="2"/>
  <c r="M8109" i="2"/>
  <c r="M8110" i="2"/>
  <c r="M8111" i="2"/>
  <c r="M8112" i="2"/>
  <c r="M8113" i="2"/>
  <c r="M8114" i="2"/>
  <c r="M8115" i="2"/>
  <c r="M8116" i="2"/>
  <c r="M8117" i="2"/>
  <c r="M8118" i="2"/>
  <c r="M8119" i="2"/>
  <c r="M8120" i="2"/>
  <c r="M8121" i="2"/>
  <c r="M8122" i="2"/>
  <c r="M8123" i="2"/>
  <c r="M8124" i="2"/>
  <c r="M8125" i="2"/>
  <c r="M8126" i="2"/>
  <c r="M8127" i="2"/>
  <c r="M8128" i="2"/>
  <c r="M8129" i="2"/>
  <c r="M8130" i="2"/>
  <c r="M8131" i="2"/>
  <c r="M8132" i="2"/>
  <c r="M8133" i="2"/>
  <c r="M8134" i="2"/>
  <c r="M8135" i="2"/>
  <c r="M8136" i="2"/>
  <c r="M8137" i="2"/>
  <c r="M8138" i="2"/>
  <c r="M8139" i="2"/>
  <c r="M8140" i="2"/>
  <c r="M8141" i="2"/>
  <c r="M8142" i="2"/>
  <c r="M8143" i="2"/>
  <c r="M8144" i="2"/>
  <c r="M8145" i="2"/>
  <c r="M8146" i="2"/>
  <c r="M8147" i="2"/>
  <c r="M8148" i="2"/>
  <c r="M8149" i="2"/>
  <c r="M8150" i="2"/>
  <c r="M8151" i="2"/>
  <c r="M8152" i="2"/>
  <c r="M8153" i="2"/>
  <c r="M8154" i="2"/>
  <c r="M8155" i="2"/>
  <c r="M8156" i="2"/>
  <c r="M8157" i="2"/>
  <c r="M8158" i="2"/>
  <c r="M8159" i="2"/>
  <c r="M8160" i="2"/>
  <c r="M8161" i="2"/>
  <c r="M8162" i="2"/>
  <c r="M8163" i="2"/>
  <c r="M8164" i="2"/>
  <c r="M8165" i="2"/>
  <c r="M8166" i="2"/>
  <c r="M8167" i="2"/>
  <c r="M8168" i="2"/>
  <c r="M8169" i="2"/>
  <c r="M8170" i="2"/>
  <c r="M8171" i="2"/>
  <c r="M8172" i="2"/>
  <c r="M8173" i="2"/>
  <c r="M8174" i="2"/>
  <c r="M8175" i="2"/>
  <c r="M8176" i="2"/>
  <c r="M8177" i="2"/>
  <c r="M8178" i="2"/>
  <c r="M8179" i="2"/>
  <c r="M8180" i="2"/>
  <c r="M8181" i="2"/>
  <c r="M8182" i="2"/>
  <c r="M8183" i="2"/>
  <c r="M8184" i="2"/>
  <c r="M8185" i="2"/>
  <c r="M8186" i="2"/>
  <c r="M8187" i="2"/>
  <c r="M8188" i="2"/>
  <c r="M8189" i="2"/>
  <c r="M8190" i="2"/>
  <c r="M8191" i="2"/>
  <c r="M8192" i="2"/>
  <c r="M8193" i="2"/>
  <c r="M8194" i="2"/>
  <c r="M8195" i="2"/>
  <c r="M8196" i="2"/>
  <c r="M8197" i="2"/>
  <c r="M8198" i="2"/>
  <c r="M8199" i="2"/>
  <c r="M8200" i="2"/>
  <c r="M8201" i="2"/>
  <c r="M8202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6" i="2"/>
  <c r="M8217" i="2"/>
  <c r="M8218" i="2"/>
  <c r="M8219" i="2"/>
  <c r="M8220" i="2"/>
  <c r="M8221" i="2"/>
  <c r="M8222" i="2"/>
  <c r="M8223" i="2"/>
  <c r="M8224" i="2"/>
  <c r="M8225" i="2"/>
  <c r="M8226" i="2"/>
  <c r="M8227" i="2"/>
  <c r="M8228" i="2"/>
  <c r="M8229" i="2"/>
  <c r="M8230" i="2"/>
  <c r="M8231" i="2"/>
  <c r="M8232" i="2"/>
  <c r="M8233" i="2"/>
  <c r="M8234" i="2"/>
  <c r="M8235" i="2"/>
  <c r="M8236" i="2"/>
  <c r="M8237" i="2"/>
  <c r="M8238" i="2"/>
  <c r="M8239" i="2"/>
  <c r="M8240" i="2"/>
  <c r="M8241" i="2"/>
  <c r="M8242" i="2"/>
  <c r="M8243" i="2"/>
  <c r="M8244" i="2"/>
  <c r="M8245" i="2"/>
  <c r="M8246" i="2"/>
  <c r="M8247" i="2"/>
  <c r="M8248" i="2"/>
  <c r="M8249" i="2"/>
  <c r="M8250" i="2"/>
  <c r="M8251" i="2"/>
  <c r="M8252" i="2"/>
  <c r="M8253" i="2"/>
  <c r="M8254" i="2"/>
  <c r="M8255" i="2"/>
  <c r="M8256" i="2"/>
  <c r="M8257" i="2"/>
  <c r="M8258" i="2"/>
  <c r="M8259" i="2"/>
  <c r="M8260" i="2"/>
  <c r="M8261" i="2"/>
  <c r="M8262" i="2"/>
  <c r="M8263" i="2"/>
  <c r="M8264" i="2"/>
  <c r="M8265" i="2"/>
  <c r="M8266" i="2"/>
  <c r="M8267" i="2"/>
  <c r="M8268" i="2"/>
  <c r="M8269" i="2"/>
  <c r="M8270" i="2"/>
  <c r="M8271" i="2"/>
  <c r="M8272" i="2"/>
  <c r="M8273" i="2"/>
  <c r="M8274" i="2"/>
  <c r="M8275" i="2"/>
  <c r="M8276" i="2"/>
  <c r="M8277" i="2"/>
  <c r="M8278" i="2"/>
  <c r="M8279" i="2"/>
  <c r="M8280" i="2"/>
  <c r="M8281" i="2"/>
  <c r="M8282" i="2"/>
  <c r="M8283" i="2"/>
  <c r="M8284" i="2"/>
  <c r="M8285" i="2"/>
  <c r="M8286" i="2"/>
  <c r="M8287" i="2"/>
  <c r="M8288" i="2"/>
  <c r="M8289" i="2"/>
  <c r="M8290" i="2"/>
  <c r="M8291" i="2"/>
  <c r="M8292" i="2"/>
  <c r="M8293" i="2"/>
  <c r="M8294" i="2"/>
  <c r="M8295" i="2"/>
  <c r="M8296" i="2"/>
  <c r="M8297" i="2"/>
  <c r="M8298" i="2"/>
  <c r="M8299" i="2"/>
  <c r="M8300" i="2"/>
  <c r="M8301" i="2"/>
  <c r="M8302" i="2"/>
  <c r="M8303" i="2"/>
  <c r="M8304" i="2"/>
  <c r="M8305" i="2"/>
  <c r="M8306" i="2"/>
  <c r="M8307" i="2"/>
  <c r="M8308" i="2"/>
  <c r="M8309" i="2"/>
  <c r="M8310" i="2"/>
  <c r="M8311" i="2"/>
  <c r="M8312" i="2"/>
  <c r="M8313" i="2"/>
  <c r="M8314" i="2"/>
  <c r="M8315" i="2"/>
  <c r="M8316" i="2"/>
  <c r="M8317" i="2"/>
  <c r="M8318" i="2"/>
  <c r="M8319" i="2"/>
  <c r="M8320" i="2"/>
  <c r="M8321" i="2"/>
  <c r="M8322" i="2"/>
  <c r="M8323" i="2"/>
  <c r="M8324" i="2"/>
  <c r="M8325" i="2"/>
  <c r="M8326" i="2"/>
  <c r="M8327" i="2"/>
  <c r="M8328" i="2"/>
  <c r="M8329" i="2"/>
  <c r="M8330" i="2"/>
  <c r="M8331" i="2"/>
  <c r="M8332" i="2"/>
  <c r="M8333" i="2"/>
  <c r="M8334" i="2"/>
  <c r="M8335" i="2"/>
  <c r="M8336" i="2"/>
  <c r="M8337" i="2"/>
  <c r="M8338" i="2"/>
  <c r="M8339" i="2"/>
  <c r="M8340" i="2"/>
  <c r="M8341" i="2"/>
  <c r="M8342" i="2"/>
  <c r="M8343" i="2"/>
  <c r="M8344" i="2"/>
  <c r="M8345" i="2"/>
  <c r="M8346" i="2"/>
  <c r="M8347" i="2"/>
  <c r="M8348" i="2"/>
  <c r="M8349" i="2"/>
  <c r="M8350" i="2"/>
  <c r="M8351" i="2"/>
  <c r="M8352" i="2"/>
  <c r="M8353" i="2"/>
  <c r="M8354" i="2"/>
  <c r="M8355" i="2"/>
  <c r="M8356" i="2"/>
  <c r="M8357" i="2"/>
  <c r="M8358" i="2"/>
  <c r="M8359" i="2"/>
  <c r="M8360" i="2"/>
  <c r="M8361" i="2"/>
  <c r="M8362" i="2"/>
  <c r="M8363" i="2"/>
  <c r="M8364" i="2"/>
  <c r="M8365" i="2"/>
  <c r="M8366" i="2"/>
  <c r="M8367" i="2"/>
  <c r="M8368" i="2"/>
  <c r="M8369" i="2"/>
  <c r="M8370" i="2"/>
  <c r="M8371" i="2"/>
  <c r="M8372" i="2"/>
  <c r="M8373" i="2"/>
  <c r="M8374" i="2"/>
  <c r="M8375" i="2"/>
  <c r="M8376" i="2"/>
  <c r="M8377" i="2"/>
  <c r="M8378" i="2"/>
  <c r="M8379" i="2"/>
  <c r="M8380" i="2"/>
  <c r="M8381" i="2"/>
  <c r="M8382" i="2"/>
  <c r="M8383" i="2"/>
  <c r="M8384" i="2"/>
  <c r="M8385" i="2"/>
  <c r="M8386" i="2"/>
  <c r="M8387" i="2"/>
  <c r="M8388" i="2"/>
  <c r="M8389" i="2"/>
  <c r="M8390" i="2"/>
  <c r="M8391" i="2"/>
  <c r="M8392" i="2"/>
  <c r="M8393" i="2"/>
  <c r="M8394" i="2"/>
  <c r="M8395" i="2"/>
  <c r="M8396" i="2"/>
  <c r="M8397" i="2"/>
  <c r="M8398" i="2"/>
  <c r="M8399" i="2"/>
  <c r="M8400" i="2"/>
  <c r="M8401" i="2"/>
  <c r="M8402" i="2"/>
  <c r="M8403" i="2"/>
  <c r="M8404" i="2"/>
  <c r="M8405" i="2"/>
  <c r="M8406" i="2"/>
  <c r="M8407" i="2"/>
  <c r="M8408" i="2"/>
  <c r="M8409" i="2"/>
  <c r="M8410" i="2"/>
  <c r="M8411" i="2"/>
  <c r="M8412" i="2"/>
  <c r="M8413" i="2"/>
  <c r="M8414" i="2"/>
  <c r="M8415" i="2"/>
  <c r="M8416" i="2"/>
  <c r="M8417" i="2"/>
  <c r="M8418" i="2"/>
  <c r="M8419" i="2"/>
  <c r="M8420" i="2"/>
  <c r="M8421" i="2"/>
  <c r="M8422" i="2"/>
  <c r="M8423" i="2"/>
  <c r="M8424" i="2"/>
  <c r="M8425" i="2"/>
  <c r="M8426" i="2"/>
  <c r="M8427" i="2"/>
  <c r="M8428" i="2"/>
  <c r="M8429" i="2"/>
  <c r="M8430" i="2"/>
  <c r="M8431" i="2"/>
  <c r="M8432" i="2"/>
  <c r="M8433" i="2"/>
  <c r="M8434" i="2"/>
  <c r="M8435" i="2"/>
  <c r="M8436" i="2"/>
  <c r="M8437" i="2"/>
  <c r="M8438" i="2"/>
  <c r="M8439" i="2"/>
  <c r="M8440" i="2"/>
  <c r="M8441" i="2"/>
  <c r="M8442" i="2"/>
  <c r="M8443" i="2"/>
  <c r="M8444" i="2"/>
  <c r="M8445" i="2"/>
  <c r="M8446" i="2"/>
  <c r="M8447" i="2"/>
  <c r="M8448" i="2"/>
  <c r="M8449" i="2"/>
  <c r="M8450" i="2"/>
  <c r="M8451" i="2"/>
  <c r="M8452" i="2"/>
  <c r="M8453" i="2"/>
  <c r="M8454" i="2"/>
  <c r="M8455" i="2"/>
  <c r="M8456" i="2"/>
  <c r="M8457" i="2"/>
  <c r="M8458" i="2"/>
  <c r="M8459" i="2"/>
  <c r="M8460" i="2"/>
  <c r="M8461" i="2"/>
  <c r="M8462" i="2"/>
  <c r="M8463" i="2"/>
  <c r="M8464" i="2"/>
  <c r="M8465" i="2"/>
  <c r="M8466" i="2"/>
  <c r="M8467" i="2"/>
  <c r="M8468" i="2"/>
  <c r="M8469" i="2"/>
  <c r="M8470" i="2"/>
  <c r="M8471" i="2"/>
  <c r="M8472" i="2"/>
  <c r="M8473" i="2"/>
  <c r="M8474" i="2"/>
  <c r="M8475" i="2"/>
  <c r="M8476" i="2"/>
  <c r="M8477" i="2"/>
  <c r="M8478" i="2"/>
  <c r="M8479" i="2"/>
  <c r="M8480" i="2"/>
  <c r="M8481" i="2"/>
  <c r="M8482" i="2"/>
  <c r="M8483" i="2"/>
  <c r="M8484" i="2"/>
  <c r="M8485" i="2"/>
  <c r="M8486" i="2"/>
  <c r="M8487" i="2"/>
  <c r="M8488" i="2"/>
  <c r="M8489" i="2"/>
  <c r="M8490" i="2"/>
  <c r="M8491" i="2"/>
  <c r="M8492" i="2"/>
  <c r="M8493" i="2"/>
  <c r="M8494" i="2"/>
  <c r="M8495" i="2"/>
  <c r="M8496" i="2"/>
  <c r="M8497" i="2"/>
  <c r="M8498" i="2"/>
  <c r="M8499" i="2"/>
  <c r="M8500" i="2"/>
  <c r="M8501" i="2"/>
  <c r="M8502" i="2"/>
  <c r="M8503" i="2"/>
  <c r="M8504" i="2"/>
  <c r="M8505" i="2"/>
  <c r="M8506" i="2"/>
  <c r="M8507" i="2"/>
  <c r="M8508" i="2"/>
  <c r="M8509" i="2"/>
  <c r="M8510" i="2"/>
  <c r="M8511" i="2"/>
  <c r="M8512" i="2"/>
  <c r="M8513" i="2"/>
  <c r="M8514" i="2"/>
  <c r="M8515" i="2"/>
  <c r="M8516" i="2"/>
  <c r="M8517" i="2"/>
  <c r="M8518" i="2"/>
  <c r="M8519" i="2"/>
  <c r="M8520" i="2"/>
  <c r="M8521" i="2"/>
  <c r="M8522" i="2"/>
  <c r="M8523" i="2"/>
  <c r="M8524" i="2"/>
  <c r="M8525" i="2"/>
  <c r="M8526" i="2"/>
  <c r="M8527" i="2"/>
  <c r="M8528" i="2"/>
  <c r="M8529" i="2"/>
  <c r="M8530" i="2"/>
  <c r="M8531" i="2"/>
  <c r="M8532" i="2"/>
  <c r="M8533" i="2"/>
  <c r="M8534" i="2"/>
  <c r="M8535" i="2"/>
  <c r="M8536" i="2"/>
  <c r="M8537" i="2"/>
  <c r="M8538" i="2"/>
  <c r="M8539" i="2"/>
  <c r="M8540" i="2"/>
  <c r="M8541" i="2"/>
  <c r="M8542" i="2"/>
  <c r="M8543" i="2"/>
  <c r="M8544" i="2"/>
  <c r="M8545" i="2"/>
  <c r="M8546" i="2"/>
  <c r="M8547" i="2"/>
  <c r="M8548" i="2"/>
  <c r="M8549" i="2"/>
  <c r="M8550" i="2"/>
  <c r="M8551" i="2"/>
  <c r="M8552" i="2"/>
  <c r="M8553" i="2"/>
  <c r="M8554" i="2"/>
  <c r="M8555" i="2"/>
  <c r="M8556" i="2"/>
  <c r="M8557" i="2"/>
  <c r="M8558" i="2"/>
  <c r="M8559" i="2"/>
  <c r="M8560" i="2"/>
  <c r="M8561" i="2"/>
  <c r="M8562" i="2"/>
  <c r="M8563" i="2"/>
  <c r="M8564" i="2"/>
  <c r="M8565" i="2"/>
  <c r="M8566" i="2"/>
  <c r="M8567" i="2"/>
  <c r="M8568" i="2"/>
  <c r="M8569" i="2"/>
  <c r="M8570" i="2"/>
  <c r="M8571" i="2"/>
  <c r="M8572" i="2"/>
  <c r="M8573" i="2"/>
  <c r="M8574" i="2"/>
  <c r="M8575" i="2"/>
  <c r="M8576" i="2"/>
  <c r="M8577" i="2"/>
  <c r="M8578" i="2"/>
  <c r="M8579" i="2"/>
  <c r="M8580" i="2"/>
  <c r="M8581" i="2"/>
  <c r="M8582" i="2"/>
  <c r="M8583" i="2"/>
  <c r="M8584" i="2"/>
  <c r="M8585" i="2"/>
  <c r="M8586" i="2"/>
  <c r="M8587" i="2"/>
  <c r="M8588" i="2"/>
  <c r="M8589" i="2"/>
  <c r="M8590" i="2"/>
  <c r="M8591" i="2"/>
  <c r="M8592" i="2"/>
  <c r="M8593" i="2"/>
  <c r="M8594" i="2"/>
  <c r="M8595" i="2"/>
  <c r="M8596" i="2"/>
  <c r="M8597" i="2"/>
  <c r="M8598" i="2"/>
  <c r="M8599" i="2"/>
  <c r="M8600" i="2"/>
  <c r="M8601" i="2"/>
  <c r="M8602" i="2"/>
  <c r="M8603" i="2"/>
  <c r="M8604" i="2"/>
  <c r="M8605" i="2"/>
  <c r="M8606" i="2"/>
  <c r="M8607" i="2"/>
  <c r="M8608" i="2"/>
  <c r="M8609" i="2"/>
  <c r="M8610" i="2"/>
  <c r="M8611" i="2"/>
  <c r="M8612" i="2"/>
  <c r="M8613" i="2"/>
  <c r="M8614" i="2"/>
  <c r="M8615" i="2"/>
  <c r="M8616" i="2"/>
  <c r="M8617" i="2"/>
  <c r="M8618" i="2"/>
  <c r="M8619" i="2"/>
  <c r="M8620" i="2"/>
  <c r="M8621" i="2"/>
  <c r="M8622" i="2"/>
  <c r="M8623" i="2"/>
  <c r="M8624" i="2"/>
  <c r="M8625" i="2"/>
  <c r="M8626" i="2"/>
  <c r="M8627" i="2"/>
  <c r="M8628" i="2"/>
  <c r="M8629" i="2"/>
  <c r="M8630" i="2"/>
  <c r="M8631" i="2"/>
  <c r="M8632" i="2"/>
  <c r="M8633" i="2"/>
  <c r="M8634" i="2"/>
  <c r="M8635" i="2"/>
  <c r="M8636" i="2"/>
  <c r="M8637" i="2"/>
  <c r="M8638" i="2"/>
  <c r="M8639" i="2"/>
  <c r="M8640" i="2"/>
  <c r="M8641" i="2"/>
  <c r="M8642" i="2"/>
  <c r="M8643" i="2"/>
  <c r="M8644" i="2"/>
  <c r="M8645" i="2"/>
  <c r="M8646" i="2"/>
  <c r="M8647" i="2"/>
  <c r="M8648" i="2"/>
  <c r="M8649" i="2"/>
  <c r="M8650" i="2"/>
  <c r="M8651" i="2"/>
  <c r="M8652" i="2"/>
  <c r="M8653" i="2"/>
  <c r="M8654" i="2"/>
  <c r="M8655" i="2"/>
  <c r="M8656" i="2"/>
  <c r="M8657" i="2"/>
  <c r="M8658" i="2"/>
  <c r="M8659" i="2"/>
  <c r="M8660" i="2"/>
  <c r="M8661" i="2"/>
  <c r="M8662" i="2"/>
  <c r="M8663" i="2"/>
  <c r="M8664" i="2"/>
  <c r="M8665" i="2"/>
  <c r="M8666" i="2"/>
  <c r="M8667" i="2"/>
  <c r="M8668" i="2"/>
  <c r="M8669" i="2"/>
  <c r="M8670" i="2"/>
  <c r="M8671" i="2"/>
  <c r="M8672" i="2"/>
  <c r="M8673" i="2"/>
  <c r="M8674" i="2"/>
  <c r="M8675" i="2"/>
  <c r="M8676" i="2"/>
  <c r="M8677" i="2"/>
  <c r="M8678" i="2"/>
  <c r="M8679" i="2"/>
  <c r="M8680" i="2"/>
  <c r="M8681" i="2"/>
  <c r="M8682" i="2"/>
  <c r="M8683" i="2"/>
  <c r="M8684" i="2"/>
  <c r="M8685" i="2"/>
  <c r="M8686" i="2"/>
  <c r="M8687" i="2"/>
  <c r="M8688" i="2"/>
  <c r="M8689" i="2"/>
  <c r="M8690" i="2"/>
  <c r="M8691" i="2"/>
  <c r="M8692" i="2"/>
  <c r="M8693" i="2"/>
  <c r="M8694" i="2"/>
  <c r="M8695" i="2"/>
  <c r="M8696" i="2"/>
  <c r="M8697" i="2"/>
  <c r="M8698" i="2"/>
  <c r="M8699" i="2"/>
  <c r="M8700" i="2"/>
  <c r="M8701" i="2"/>
  <c r="M8702" i="2"/>
  <c r="M8703" i="2"/>
  <c r="M8704" i="2"/>
  <c r="M8705" i="2"/>
  <c r="M8706" i="2"/>
  <c r="M8707" i="2"/>
  <c r="M8708" i="2"/>
  <c r="M8709" i="2"/>
  <c r="M8710" i="2"/>
  <c r="M8711" i="2"/>
  <c r="M8712" i="2"/>
  <c r="M8713" i="2"/>
  <c r="M8714" i="2"/>
  <c r="M8715" i="2"/>
  <c r="M8716" i="2"/>
  <c r="M8717" i="2"/>
  <c r="M8718" i="2"/>
  <c r="M8719" i="2"/>
  <c r="M8720" i="2"/>
  <c r="M8721" i="2"/>
  <c r="M8722" i="2"/>
  <c r="M8723" i="2"/>
  <c r="M8724" i="2"/>
  <c r="M8725" i="2"/>
  <c r="M8726" i="2"/>
  <c r="M8727" i="2"/>
  <c r="M8728" i="2"/>
  <c r="M8729" i="2"/>
  <c r="M8730" i="2"/>
  <c r="M8731" i="2"/>
  <c r="M8732" i="2"/>
  <c r="M8733" i="2"/>
  <c r="M8734" i="2"/>
  <c r="M8735" i="2"/>
  <c r="M8736" i="2"/>
  <c r="M8737" i="2"/>
  <c r="M8738" i="2"/>
  <c r="M8739" i="2"/>
  <c r="M8740" i="2"/>
  <c r="M8741" i="2"/>
  <c r="M8742" i="2"/>
  <c r="M8743" i="2"/>
  <c r="M8744" i="2"/>
  <c r="M8745" i="2"/>
  <c r="M8746" i="2"/>
  <c r="M8747" i="2"/>
  <c r="M8748" i="2"/>
  <c r="M8749" i="2"/>
  <c r="M8750" i="2"/>
  <c r="M8751" i="2"/>
  <c r="M8752" i="2"/>
  <c r="M8753" i="2"/>
  <c r="M8754" i="2"/>
  <c r="M8755" i="2"/>
  <c r="M8756" i="2"/>
  <c r="M8757" i="2"/>
  <c r="M8758" i="2"/>
  <c r="M8759" i="2"/>
  <c r="M8760" i="2"/>
  <c r="M8761" i="2"/>
  <c r="M8762" i="2"/>
  <c r="M8763" i="2"/>
  <c r="M8764" i="2"/>
  <c r="M8765" i="2"/>
  <c r="M8766" i="2"/>
  <c r="M8767" i="2"/>
  <c r="M8768" i="2"/>
  <c r="M8769" i="2"/>
  <c r="M8770" i="2"/>
  <c r="M8771" i="2"/>
  <c r="M8772" i="2"/>
  <c r="M8773" i="2"/>
  <c r="M8774" i="2"/>
  <c r="M8775" i="2"/>
  <c r="M8776" i="2"/>
  <c r="M8777" i="2"/>
  <c r="M8778" i="2"/>
  <c r="M8779" i="2"/>
  <c r="M8780" i="2"/>
  <c r="M8781" i="2"/>
  <c r="M8782" i="2"/>
  <c r="M8783" i="2"/>
  <c r="M8784" i="2"/>
  <c r="M8785" i="2"/>
  <c r="M8786" i="2"/>
  <c r="M8787" i="2"/>
  <c r="M8788" i="2"/>
  <c r="M8789" i="2"/>
  <c r="M8790" i="2"/>
  <c r="M8791" i="2"/>
  <c r="M8792" i="2"/>
  <c r="M8793" i="2"/>
  <c r="M8794" i="2"/>
  <c r="M8795" i="2"/>
  <c r="M8796" i="2"/>
  <c r="M8797" i="2"/>
  <c r="M8798" i="2"/>
  <c r="M8799" i="2"/>
  <c r="M8800" i="2"/>
  <c r="M8801" i="2"/>
  <c r="M8802" i="2"/>
  <c r="M8803" i="2"/>
  <c r="M8804" i="2"/>
  <c r="M8805" i="2"/>
  <c r="M8806" i="2"/>
  <c r="M8807" i="2"/>
  <c r="M8808" i="2"/>
  <c r="M8809" i="2"/>
  <c r="M8810" i="2"/>
  <c r="M8811" i="2"/>
  <c r="M8812" i="2"/>
  <c r="M8813" i="2"/>
  <c r="M8814" i="2"/>
  <c r="M8815" i="2"/>
  <c r="M8816" i="2"/>
  <c r="M8817" i="2"/>
  <c r="M8818" i="2"/>
  <c r="M8819" i="2"/>
  <c r="M8820" i="2"/>
  <c r="M8821" i="2"/>
  <c r="M8822" i="2"/>
  <c r="M8823" i="2"/>
  <c r="M8824" i="2"/>
  <c r="M8825" i="2"/>
  <c r="M8826" i="2"/>
  <c r="M8827" i="2"/>
  <c r="M8828" i="2"/>
  <c r="M8829" i="2"/>
  <c r="M8830" i="2"/>
  <c r="M8831" i="2"/>
  <c r="M8832" i="2"/>
  <c r="M8833" i="2"/>
  <c r="M8834" i="2"/>
  <c r="M8835" i="2"/>
  <c r="M8836" i="2"/>
  <c r="M8837" i="2"/>
  <c r="M8838" i="2"/>
  <c r="M8839" i="2"/>
  <c r="M8840" i="2"/>
  <c r="M8841" i="2"/>
  <c r="M8842" i="2"/>
  <c r="M8843" i="2"/>
  <c r="M8844" i="2"/>
  <c r="M8845" i="2"/>
  <c r="M8846" i="2"/>
  <c r="M8847" i="2"/>
  <c r="M8848" i="2"/>
  <c r="M8849" i="2"/>
  <c r="M8850" i="2"/>
  <c r="M8851" i="2"/>
  <c r="M8852" i="2"/>
  <c r="M8853" i="2"/>
  <c r="M8854" i="2"/>
  <c r="M8855" i="2"/>
  <c r="M8856" i="2"/>
  <c r="M8857" i="2"/>
  <c r="M8858" i="2"/>
  <c r="M8859" i="2"/>
  <c r="M8860" i="2"/>
  <c r="M8861" i="2"/>
  <c r="M8862" i="2"/>
  <c r="M8863" i="2"/>
  <c r="M8864" i="2"/>
  <c r="M8865" i="2"/>
  <c r="M8866" i="2"/>
  <c r="M8867" i="2"/>
  <c r="M8868" i="2"/>
  <c r="M8869" i="2"/>
  <c r="M8870" i="2"/>
  <c r="M8871" i="2"/>
  <c r="M8872" i="2"/>
  <c r="M8873" i="2"/>
  <c r="M8874" i="2"/>
  <c r="M8875" i="2"/>
  <c r="M8876" i="2"/>
  <c r="M8877" i="2"/>
  <c r="M8878" i="2"/>
  <c r="M8879" i="2"/>
  <c r="M8880" i="2"/>
  <c r="M8881" i="2"/>
  <c r="M8882" i="2"/>
  <c r="M8883" i="2"/>
  <c r="M8884" i="2"/>
  <c r="M8885" i="2"/>
  <c r="M8886" i="2"/>
  <c r="M8887" i="2"/>
  <c r="M8888" i="2"/>
  <c r="M8889" i="2"/>
  <c r="M8890" i="2"/>
  <c r="M8891" i="2"/>
  <c r="M8892" i="2"/>
  <c r="M8893" i="2"/>
  <c r="M8894" i="2"/>
  <c r="M8895" i="2"/>
  <c r="M8896" i="2"/>
  <c r="M8897" i="2"/>
  <c r="M8898" i="2"/>
  <c r="M8899" i="2"/>
  <c r="M8900" i="2"/>
  <c r="M8901" i="2"/>
  <c r="M8902" i="2"/>
  <c r="M8903" i="2"/>
  <c r="M8904" i="2"/>
  <c r="M8905" i="2"/>
  <c r="M8906" i="2"/>
  <c r="M8907" i="2"/>
  <c r="M8908" i="2"/>
  <c r="M8909" i="2"/>
  <c r="M8910" i="2"/>
  <c r="M8911" i="2"/>
  <c r="M8912" i="2"/>
  <c r="M8913" i="2"/>
  <c r="M8914" i="2"/>
  <c r="M8915" i="2"/>
  <c r="M8916" i="2"/>
  <c r="M8917" i="2"/>
  <c r="M8918" i="2"/>
  <c r="M8919" i="2"/>
  <c r="M8920" i="2"/>
  <c r="M8921" i="2"/>
  <c r="M8922" i="2"/>
  <c r="M8923" i="2"/>
  <c r="M8924" i="2"/>
  <c r="M8925" i="2"/>
  <c r="M8926" i="2"/>
  <c r="M8927" i="2"/>
  <c r="M8928" i="2"/>
  <c r="M8929" i="2"/>
  <c r="M8930" i="2"/>
  <c r="M8931" i="2"/>
  <c r="M8932" i="2"/>
  <c r="M8933" i="2"/>
  <c r="M8934" i="2"/>
  <c r="M8935" i="2"/>
  <c r="M8936" i="2"/>
  <c r="M8937" i="2"/>
  <c r="M8938" i="2"/>
  <c r="M8939" i="2"/>
  <c r="M8940" i="2"/>
  <c r="M8941" i="2"/>
  <c r="M8942" i="2"/>
  <c r="M8943" i="2"/>
  <c r="M8944" i="2"/>
  <c r="M8945" i="2"/>
  <c r="M8946" i="2"/>
  <c r="M8947" i="2"/>
  <c r="M8948" i="2"/>
  <c r="M8949" i="2"/>
  <c r="M8950" i="2"/>
  <c r="M8951" i="2"/>
  <c r="M8952" i="2"/>
  <c r="M8953" i="2"/>
  <c r="M8954" i="2"/>
  <c r="M8955" i="2"/>
  <c r="M8956" i="2"/>
  <c r="M8957" i="2"/>
  <c r="M8958" i="2"/>
  <c r="M8959" i="2"/>
  <c r="M8960" i="2"/>
  <c r="M8961" i="2"/>
  <c r="M8962" i="2"/>
  <c r="M8963" i="2"/>
  <c r="M8964" i="2"/>
  <c r="M8965" i="2"/>
  <c r="M8966" i="2"/>
  <c r="M8967" i="2"/>
  <c r="M8968" i="2"/>
  <c r="M8969" i="2"/>
  <c r="M8970" i="2"/>
  <c r="M8971" i="2"/>
  <c r="M8972" i="2"/>
  <c r="M8973" i="2"/>
  <c r="M8974" i="2"/>
  <c r="M8975" i="2"/>
  <c r="M8976" i="2"/>
  <c r="M8977" i="2"/>
  <c r="M8978" i="2"/>
  <c r="M8979" i="2"/>
  <c r="M8980" i="2"/>
  <c r="M8981" i="2"/>
  <c r="M8982" i="2"/>
  <c r="M8983" i="2"/>
  <c r="M8984" i="2"/>
  <c r="M8985" i="2"/>
  <c r="M8986" i="2"/>
  <c r="M8987" i="2"/>
  <c r="M8988" i="2"/>
  <c r="M8989" i="2"/>
  <c r="M8990" i="2"/>
  <c r="M8991" i="2"/>
  <c r="M8992" i="2"/>
  <c r="M8993" i="2"/>
  <c r="M8994" i="2"/>
  <c r="M8995" i="2"/>
  <c r="M8996" i="2"/>
  <c r="M8997" i="2"/>
  <c r="M8998" i="2"/>
  <c r="M8999" i="2"/>
  <c r="M9000" i="2"/>
  <c r="M9001" i="2"/>
  <c r="M9002" i="2"/>
  <c r="M9003" i="2"/>
  <c r="M9004" i="2"/>
  <c r="M9005" i="2"/>
  <c r="M9006" i="2"/>
  <c r="M9007" i="2"/>
  <c r="M9008" i="2"/>
  <c r="M9009" i="2"/>
  <c r="M9010" i="2"/>
  <c r="M9011" i="2"/>
  <c r="M9012" i="2"/>
  <c r="M9013" i="2"/>
  <c r="M9014" i="2"/>
  <c r="M9015" i="2"/>
  <c r="M9016" i="2"/>
  <c r="M9017" i="2"/>
  <c r="M9018" i="2"/>
  <c r="M9019" i="2"/>
  <c r="M9020" i="2"/>
  <c r="M9021" i="2"/>
  <c r="M9022" i="2"/>
  <c r="M9023" i="2"/>
  <c r="M9024" i="2"/>
  <c r="M9025" i="2"/>
  <c r="M9026" i="2"/>
  <c r="M9027" i="2"/>
  <c r="M9028" i="2"/>
  <c r="M9029" i="2"/>
  <c r="M9030" i="2"/>
  <c r="M9031" i="2"/>
  <c r="M9032" i="2"/>
  <c r="M9033" i="2"/>
  <c r="M9034" i="2"/>
  <c r="M9035" i="2"/>
  <c r="M9036" i="2"/>
  <c r="M9037" i="2"/>
  <c r="M9038" i="2"/>
  <c r="M9039" i="2"/>
  <c r="M9040" i="2"/>
  <c r="M9041" i="2"/>
  <c r="M9042" i="2"/>
  <c r="M9043" i="2"/>
  <c r="M9044" i="2"/>
  <c r="M9045" i="2"/>
  <c r="M9046" i="2"/>
  <c r="M9047" i="2"/>
  <c r="M9048" i="2"/>
  <c r="M9049" i="2"/>
  <c r="M9050" i="2"/>
  <c r="M9051" i="2"/>
  <c r="M9052" i="2"/>
  <c r="M9053" i="2"/>
  <c r="M9054" i="2"/>
  <c r="M9055" i="2"/>
  <c r="M9056" i="2"/>
  <c r="M9057" i="2"/>
  <c r="M9058" i="2"/>
  <c r="M9059" i="2"/>
  <c r="M9060" i="2"/>
  <c r="M9061" i="2"/>
  <c r="M9062" i="2"/>
  <c r="M9063" i="2"/>
  <c r="M9064" i="2"/>
  <c r="M9065" i="2"/>
  <c r="M9066" i="2"/>
  <c r="M9067" i="2"/>
  <c r="M9068" i="2"/>
  <c r="M9069" i="2"/>
  <c r="M9070" i="2"/>
  <c r="M9071" i="2"/>
  <c r="M9072" i="2"/>
  <c r="M9073" i="2"/>
  <c r="M9074" i="2"/>
  <c r="M9075" i="2"/>
  <c r="M9076" i="2"/>
  <c r="M9077" i="2"/>
  <c r="M9078" i="2"/>
  <c r="M9079" i="2"/>
  <c r="M9080" i="2"/>
  <c r="M9081" i="2"/>
  <c r="M9082" i="2"/>
  <c r="M9083" i="2"/>
  <c r="M9084" i="2"/>
  <c r="M9085" i="2"/>
  <c r="M9086" i="2"/>
  <c r="M9087" i="2"/>
  <c r="M9088" i="2"/>
  <c r="M9089" i="2"/>
  <c r="M9090" i="2"/>
  <c r="M9091" i="2"/>
  <c r="M9092" i="2"/>
  <c r="M9093" i="2"/>
  <c r="M9094" i="2"/>
  <c r="M9095" i="2"/>
  <c r="M9096" i="2"/>
  <c r="M9097" i="2"/>
  <c r="M9098" i="2"/>
  <c r="M9099" i="2"/>
  <c r="M9100" i="2"/>
  <c r="M9101" i="2"/>
  <c r="M9102" i="2"/>
  <c r="M9103" i="2"/>
  <c r="M9104" i="2"/>
  <c r="M9105" i="2"/>
  <c r="M9106" i="2"/>
  <c r="M9107" i="2"/>
  <c r="M9108" i="2"/>
  <c r="M9109" i="2"/>
  <c r="M9110" i="2"/>
  <c r="M9111" i="2"/>
  <c r="M9112" i="2"/>
  <c r="M9113" i="2"/>
  <c r="M9114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27" i="2"/>
  <c r="M9128" i="2"/>
  <c r="M9129" i="2"/>
  <c r="M9130" i="2"/>
  <c r="M9131" i="2"/>
  <c r="M9132" i="2"/>
  <c r="M9133" i="2"/>
  <c r="M9134" i="2"/>
  <c r="M9135" i="2"/>
  <c r="M9136" i="2"/>
  <c r="M9137" i="2"/>
  <c r="M9138" i="2"/>
  <c r="M9139" i="2"/>
  <c r="M9140" i="2"/>
  <c r="M9141" i="2"/>
  <c r="M9142" i="2"/>
  <c r="M9143" i="2"/>
  <c r="M9144" i="2"/>
  <c r="M9145" i="2"/>
  <c r="M9146" i="2"/>
  <c r="M9147" i="2"/>
  <c r="M9148" i="2"/>
  <c r="M9149" i="2"/>
  <c r="M9150" i="2"/>
  <c r="M9151" i="2"/>
  <c r="M9152" i="2"/>
  <c r="M9153" i="2"/>
  <c r="M9154" i="2"/>
  <c r="M9155" i="2"/>
  <c r="M9156" i="2"/>
  <c r="M9157" i="2"/>
  <c r="M9158" i="2"/>
  <c r="M9159" i="2"/>
  <c r="M9160" i="2"/>
  <c r="M9161" i="2"/>
  <c r="M9162" i="2"/>
  <c r="M9163" i="2"/>
  <c r="M9164" i="2"/>
  <c r="M9165" i="2"/>
  <c r="M9166" i="2"/>
  <c r="M9167" i="2"/>
  <c r="M9168" i="2"/>
  <c r="M9169" i="2"/>
  <c r="M9170" i="2"/>
  <c r="M9171" i="2"/>
  <c r="M9172" i="2"/>
  <c r="M9173" i="2"/>
  <c r="M9174" i="2"/>
  <c r="M9175" i="2"/>
  <c r="M9176" i="2"/>
  <c r="M9177" i="2"/>
  <c r="M9178" i="2"/>
  <c r="M9179" i="2"/>
  <c r="M9180" i="2"/>
  <c r="M9181" i="2"/>
  <c r="M9182" i="2"/>
  <c r="M9183" i="2"/>
  <c r="M9184" i="2"/>
  <c r="M9185" i="2"/>
  <c r="M9186" i="2"/>
  <c r="M9187" i="2"/>
  <c r="M9188" i="2"/>
  <c r="M9189" i="2"/>
  <c r="M9190" i="2"/>
  <c r="M9191" i="2"/>
  <c r="M9192" i="2"/>
  <c r="M9193" i="2"/>
  <c r="M9194" i="2"/>
  <c r="M9195" i="2"/>
  <c r="M9196" i="2"/>
  <c r="M9197" i="2"/>
  <c r="M9198" i="2"/>
  <c r="M9199" i="2"/>
  <c r="M9200" i="2"/>
  <c r="M9201" i="2"/>
  <c r="M9202" i="2"/>
  <c r="M9203" i="2"/>
  <c r="M9204" i="2"/>
  <c r="M9205" i="2"/>
  <c r="M9206" i="2"/>
  <c r="M9207" i="2"/>
  <c r="M9208" i="2"/>
  <c r="M9209" i="2"/>
  <c r="M9210" i="2"/>
  <c r="M9211" i="2"/>
  <c r="M9212" i="2"/>
  <c r="M9213" i="2"/>
  <c r="M9214" i="2"/>
  <c r="M9215" i="2"/>
  <c r="M9216" i="2"/>
  <c r="M9217" i="2"/>
  <c r="M9218" i="2"/>
  <c r="M9219" i="2"/>
  <c r="M9220" i="2"/>
  <c r="M9221" i="2"/>
  <c r="M9222" i="2"/>
  <c r="M9223" i="2"/>
  <c r="M9224" i="2"/>
  <c r="M9225" i="2"/>
  <c r="M9226" i="2"/>
  <c r="M9227" i="2"/>
  <c r="M9228" i="2"/>
  <c r="M9229" i="2"/>
  <c r="M9230" i="2"/>
  <c r="M9231" i="2"/>
  <c r="M9232" i="2"/>
  <c r="M9233" i="2"/>
  <c r="M9234" i="2"/>
  <c r="M9235" i="2"/>
  <c r="M9236" i="2"/>
  <c r="M9237" i="2"/>
  <c r="M9238" i="2"/>
  <c r="M9239" i="2"/>
  <c r="M9240" i="2"/>
  <c r="M9241" i="2"/>
  <c r="M9242" i="2"/>
  <c r="M9243" i="2"/>
  <c r="M9244" i="2"/>
  <c r="M9245" i="2"/>
  <c r="M9246" i="2"/>
  <c r="M9247" i="2"/>
  <c r="M9248" i="2"/>
  <c r="M9249" i="2"/>
  <c r="M9250" i="2"/>
  <c r="M9251" i="2"/>
  <c r="M9252" i="2"/>
  <c r="M9253" i="2"/>
  <c r="M9254" i="2"/>
  <c r="M9255" i="2"/>
  <c r="M9256" i="2"/>
  <c r="M9257" i="2"/>
  <c r="M9258" i="2"/>
  <c r="M9259" i="2"/>
  <c r="M9260" i="2"/>
  <c r="M9261" i="2"/>
  <c r="M9262" i="2"/>
  <c r="M9263" i="2"/>
  <c r="M9264" i="2"/>
  <c r="M9265" i="2"/>
  <c r="M9266" i="2"/>
  <c r="M9267" i="2"/>
  <c r="M9268" i="2"/>
  <c r="M9269" i="2"/>
  <c r="M9270" i="2"/>
  <c r="M9271" i="2"/>
  <c r="M9272" i="2"/>
  <c r="M9273" i="2"/>
  <c r="M9274" i="2"/>
  <c r="M9275" i="2"/>
  <c r="M9276" i="2"/>
  <c r="M9277" i="2"/>
  <c r="M9278" i="2"/>
  <c r="M9279" i="2"/>
  <c r="M9280" i="2"/>
  <c r="M9281" i="2"/>
  <c r="M9282" i="2"/>
  <c r="M9283" i="2"/>
  <c r="M9284" i="2"/>
  <c r="M9285" i="2"/>
  <c r="M9286" i="2"/>
  <c r="M9287" i="2"/>
  <c r="M9288" i="2"/>
  <c r="M9289" i="2"/>
  <c r="M9290" i="2"/>
  <c r="M9291" i="2"/>
  <c r="M9292" i="2"/>
  <c r="M9293" i="2"/>
  <c r="M9294" i="2"/>
  <c r="M9295" i="2"/>
  <c r="M9296" i="2"/>
  <c r="M9297" i="2"/>
  <c r="M9298" i="2"/>
  <c r="M9299" i="2"/>
  <c r="M9300" i="2"/>
  <c r="M9301" i="2"/>
  <c r="M9302" i="2"/>
  <c r="M9303" i="2"/>
  <c r="M9304" i="2"/>
  <c r="M9305" i="2"/>
  <c r="M9306" i="2"/>
  <c r="M9307" i="2"/>
  <c r="M9308" i="2"/>
  <c r="M9309" i="2"/>
  <c r="M9310" i="2"/>
  <c r="M9311" i="2"/>
  <c r="M9312" i="2"/>
  <c r="M9313" i="2"/>
  <c r="M9314" i="2"/>
  <c r="M9315" i="2"/>
  <c r="M9316" i="2"/>
  <c r="M9317" i="2"/>
  <c r="M9318" i="2"/>
  <c r="M9319" i="2"/>
  <c r="M9320" i="2"/>
  <c r="M9321" i="2"/>
  <c r="M9322" i="2"/>
  <c r="M9323" i="2"/>
  <c r="M9324" i="2"/>
  <c r="M9325" i="2"/>
  <c r="M9326" i="2"/>
  <c r="M9327" i="2"/>
  <c r="M9328" i="2"/>
  <c r="M9329" i="2"/>
  <c r="M9330" i="2"/>
  <c r="M9331" i="2"/>
  <c r="M9332" i="2"/>
  <c r="M9333" i="2"/>
  <c r="M9334" i="2"/>
  <c r="M9335" i="2"/>
  <c r="M9336" i="2"/>
  <c r="M9337" i="2"/>
  <c r="M9338" i="2"/>
  <c r="M9339" i="2"/>
  <c r="M9340" i="2"/>
  <c r="M9341" i="2"/>
  <c r="M9342" i="2"/>
  <c r="M9343" i="2"/>
  <c r="M9344" i="2"/>
  <c r="M9345" i="2"/>
  <c r="M9346" i="2"/>
  <c r="M9347" i="2"/>
  <c r="M9348" i="2"/>
  <c r="M9349" i="2"/>
  <c r="M9350" i="2"/>
  <c r="M9351" i="2"/>
  <c r="M9352" i="2"/>
  <c r="M9353" i="2"/>
  <c r="M9354" i="2"/>
  <c r="M9355" i="2"/>
  <c r="M9356" i="2"/>
  <c r="M9357" i="2"/>
  <c r="M9358" i="2"/>
  <c r="M9359" i="2"/>
  <c r="M9360" i="2"/>
  <c r="M9361" i="2"/>
  <c r="M9362" i="2"/>
  <c r="M9363" i="2"/>
  <c r="M9364" i="2"/>
  <c r="M9365" i="2"/>
  <c r="M9366" i="2"/>
  <c r="M9367" i="2"/>
  <c r="M9368" i="2"/>
  <c r="M9369" i="2"/>
  <c r="M9370" i="2"/>
  <c r="M9371" i="2"/>
  <c r="M9372" i="2"/>
  <c r="M9373" i="2"/>
  <c r="M9374" i="2"/>
  <c r="M9375" i="2"/>
  <c r="M9376" i="2"/>
  <c r="M9377" i="2"/>
  <c r="M9378" i="2"/>
  <c r="M9379" i="2"/>
  <c r="M9380" i="2"/>
  <c r="M9381" i="2"/>
  <c r="M9382" i="2"/>
  <c r="M9383" i="2"/>
  <c r="M9384" i="2"/>
  <c r="M9385" i="2"/>
  <c r="M9386" i="2"/>
  <c r="M9387" i="2"/>
  <c r="M9388" i="2"/>
  <c r="M9389" i="2"/>
  <c r="M9390" i="2"/>
  <c r="M9391" i="2"/>
  <c r="M9392" i="2"/>
  <c r="M9393" i="2"/>
  <c r="M9394" i="2"/>
  <c r="M9395" i="2"/>
  <c r="M9396" i="2"/>
  <c r="M9397" i="2"/>
  <c r="M9398" i="2"/>
  <c r="M9399" i="2"/>
  <c r="M9400" i="2"/>
  <c r="M9401" i="2"/>
  <c r="M9402" i="2"/>
  <c r="M9403" i="2"/>
  <c r="M9404" i="2"/>
  <c r="M9405" i="2"/>
  <c r="M9406" i="2"/>
  <c r="M9407" i="2"/>
  <c r="M9408" i="2"/>
  <c r="M9409" i="2"/>
  <c r="M9410" i="2"/>
  <c r="M9411" i="2"/>
  <c r="M9412" i="2"/>
  <c r="M9413" i="2"/>
  <c r="M9414" i="2"/>
  <c r="M9415" i="2"/>
  <c r="M9416" i="2"/>
  <c r="M9417" i="2"/>
  <c r="M9418" i="2"/>
  <c r="M9419" i="2"/>
  <c r="M9420" i="2"/>
  <c r="M9421" i="2"/>
  <c r="M9422" i="2"/>
  <c r="M9423" i="2"/>
  <c r="M9424" i="2"/>
  <c r="M9425" i="2"/>
  <c r="M9426" i="2"/>
  <c r="M9427" i="2"/>
  <c r="M9428" i="2"/>
  <c r="M9429" i="2"/>
  <c r="M9430" i="2"/>
  <c r="M9431" i="2"/>
  <c r="M9432" i="2"/>
  <c r="M9433" i="2"/>
  <c r="M9434" i="2"/>
  <c r="M9435" i="2"/>
  <c r="M9436" i="2"/>
  <c r="M9437" i="2"/>
  <c r="M9438" i="2"/>
  <c r="M9439" i="2"/>
  <c r="M9440" i="2"/>
  <c r="M9441" i="2"/>
  <c r="M9442" i="2"/>
  <c r="M9443" i="2"/>
  <c r="M9444" i="2"/>
  <c r="M9445" i="2"/>
  <c r="M9446" i="2"/>
  <c r="M9447" i="2"/>
  <c r="M9448" i="2"/>
  <c r="M9449" i="2"/>
  <c r="M9450" i="2"/>
  <c r="M9451" i="2"/>
  <c r="M9452" i="2"/>
  <c r="M9453" i="2"/>
  <c r="M9454" i="2"/>
  <c r="M9455" i="2"/>
  <c r="M9456" i="2"/>
  <c r="M9457" i="2"/>
  <c r="M9458" i="2"/>
  <c r="M9459" i="2"/>
  <c r="M9460" i="2"/>
  <c r="M9461" i="2"/>
  <c r="M9462" i="2"/>
  <c r="M9463" i="2"/>
  <c r="M9464" i="2"/>
  <c r="M9465" i="2"/>
  <c r="M9466" i="2"/>
  <c r="M9467" i="2"/>
  <c r="M9468" i="2"/>
  <c r="M9469" i="2"/>
  <c r="M9470" i="2"/>
  <c r="M9471" i="2"/>
  <c r="M9472" i="2"/>
  <c r="M9473" i="2"/>
  <c r="M9474" i="2"/>
  <c r="M9475" i="2"/>
  <c r="M9476" i="2"/>
  <c r="M9477" i="2"/>
  <c r="M9478" i="2"/>
  <c r="M9479" i="2"/>
  <c r="M9480" i="2"/>
  <c r="M9481" i="2"/>
  <c r="M9482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5" i="2"/>
  <c r="M9496" i="2"/>
  <c r="M9497" i="2"/>
  <c r="M9498" i="2"/>
  <c r="M9499" i="2"/>
  <c r="M9500" i="2"/>
  <c r="M9501" i="2"/>
  <c r="M9502" i="2"/>
  <c r="M9503" i="2"/>
  <c r="M9504" i="2"/>
  <c r="M9505" i="2"/>
  <c r="M9506" i="2"/>
  <c r="M9507" i="2"/>
  <c r="M9508" i="2"/>
  <c r="M9509" i="2"/>
  <c r="M9510" i="2"/>
  <c r="M9511" i="2"/>
  <c r="M9512" i="2"/>
  <c r="M9513" i="2"/>
  <c r="M9514" i="2"/>
  <c r="M9515" i="2"/>
  <c r="M9516" i="2"/>
  <c r="M9517" i="2"/>
  <c r="M9518" i="2"/>
  <c r="M9519" i="2"/>
  <c r="M9520" i="2"/>
  <c r="M9521" i="2"/>
  <c r="M9522" i="2"/>
  <c r="M9523" i="2"/>
  <c r="M9524" i="2"/>
  <c r="M9525" i="2"/>
  <c r="M9526" i="2"/>
  <c r="M9527" i="2"/>
  <c r="M9528" i="2"/>
  <c r="M9529" i="2"/>
  <c r="M9530" i="2"/>
  <c r="M9531" i="2"/>
  <c r="M9532" i="2"/>
  <c r="M9533" i="2"/>
  <c r="M9534" i="2"/>
  <c r="M9535" i="2"/>
  <c r="M9536" i="2"/>
  <c r="M9537" i="2"/>
  <c r="M9538" i="2"/>
  <c r="M9539" i="2"/>
  <c r="M9540" i="2"/>
  <c r="M9541" i="2"/>
  <c r="M9542" i="2"/>
  <c r="M9543" i="2"/>
  <c r="M9544" i="2"/>
  <c r="M9545" i="2"/>
  <c r="M9546" i="2"/>
  <c r="M9547" i="2"/>
  <c r="M9548" i="2"/>
  <c r="M9549" i="2"/>
  <c r="M9550" i="2"/>
  <c r="M9551" i="2"/>
  <c r="M9552" i="2"/>
  <c r="M9553" i="2"/>
  <c r="M9554" i="2"/>
  <c r="M9555" i="2"/>
  <c r="M9556" i="2"/>
  <c r="M9557" i="2"/>
  <c r="M9558" i="2"/>
  <c r="M9559" i="2"/>
  <c r="M9560" i="2"/>
  <c r="M9561" i="2"/>
  <c r="M9562" i="2"/>
  <c r="M9563" i="2"/>
  <c r="M9564" i="2"/>
  <c r="M9565" i="2"/>
  <c r="M9566" i="2"/>
  <c r="M9567" i="2"/>
  <c r="M9568" i="2"/>
  <c r="M9569" i="2"/>
  <c r="M9570" i="2"/>
  <c r="M9571" i="2"/>
  <c r="M9572" i="2"/>
  <c r="M9573" i="2"/>
  <c r="M9574" i="2"/>
  <c r="M9575" i="2"/>
  <c r="M9576" i="2"/>
  <c r="M9577" i="2"/>
  <c r="M9578" i="2"/>
  <c r="M9579" i="2"/>
  <c r="M9580" i="2"/>
  <c r="M9581" i="2"/>
  <c r="M9582" i="2"/>
  <c r="M9583" i="2"/>
  <c r="M9584" i="2"/>
  <c r="M9585" i="2"/>
  <c r="M9586" i="2"/>
  <c r="M9587" i="2"/>
  <c r="M9588" i="2"/>
  <c r="M9589" i="2"/>
  <c r="M9590" i="2"/>
  <c r="M9591" i="2"/>
  <c r="M9592" i="2"/>
  <c r="M9593" i="2"/>
  <c r="M9594" i="2"/>
  <c r="M9595" i="2"/>
  <c r="M9596" i="2"/>
  <c r="M9597" i="2"/>
  <c r="M9598" i="2"/>
  <c r="M9599" i="2"/>
  <c r="M9600" i="2"/>
  <c r="M9601" i="2"/>
  <c r="M9602" i="2"/>
  <c r="M9603" i="2"/>
  <c r="M9604" i="2"/>
  <c r="M9605" i="2"/>
  <c r="M9606" i="2"/>
  <c r="M9607" i="2"/>
  <c r="M9608" i="2"/>
  <c r="M9609" i="2"/>
  <c r="M9610" i="2"/>
  <c r="M9611" i="2"/>
  <c r="M9612" i="2"/>
  <c r="M9613" i="2"/>
  <c r="M9614" i="2"/>
  <c r="M9615" i="2"/>
  <c r="M9616" i="2"/>
  <c r="M9617" i="2"/>
  <c r="M9618" i="2"/>
  <c r="M9619" i="2"/>
  <c r="M9620" i="2"/>
  <c r="M9621" i="2"/>
  <c r="M9622" i="2"/>
  <c r="M9623" i="2"/>
  <c r="M9624" i="2"/>
  <c r="M9625" i="2"/>
  <c r="M9626" i="2"/>
  <c r="M9627" i="2"/>
  <c r="M9628" i="2"/>
  <c r="M9629" i="2"/>
  <c r="M9630" i="2"/>
  <c r="M9631" i="2"/>
  <c r="M9632" i="2"/>
  <c r="M9633" i="2"/>
  <c r="M9634" i="2"/>
  <c r="M9635" i="2"/>
  <c r="M9636" i="2"/>
  <c r="M9637" i="2"/>
  <c r="M9638" i="2"/>
  <c r="M9639" i="2"/>
  <c r="M9640" i="2"/>
  <c r="M9641" i="2"/>
  <c r="M9642" i="2"/>
  <c r="M9643" i="2"/>
  <c r="M9644" i="2"/>
  <c r="M9645" i="2"/>
  <c r="M9646" i="2"/>
  <c r="M9647" i="2"/>
  <c r="M9648" i="2"/>
  <c r="M9649" i="2"/>
  <c r="M9650" i="2"/>
  <c r="M9651" i="2"/>
  <c r="M9652" i="2"/>
  <c r="M9653" i="2"/>
  <c r="M9654" i="2"/>
  <c r="M9655" i="2"/>
  <c r="M9656" i="2"/>
  <c r="M9657" i="2"/>
  <c r="M9658" i="2"/>
  <c r="M9659" i="2"/>
  <c r="M9660" i="2"/>
  <c r="M9661" i="2"/>
  <c r="M9662" i="2"/>
  <c r="M9663" i="2"/>
  <c r="M9664" i="2"/>
  <c r="M9665" i="2"/>
  <c r="M9666" i="2"/>
  <c r="M9667" i="2"/>
  <c r="M9668" i="2"/>
  <c r="M9669" i="2"/>
  <c r="M9670" i="2"/>
  <c r="M9671" i="2"/>
  <c r="M9672" i="2"/>
  <c r="M9673" i="2"/>
  <c r="M9674" i="2"/>
  <c r="M9675" i="2"/>
  <c r="M9676" i="2"/>
  <c r="M9677" i="2"/>
  <c r="M9678" i="2"/>
  <c r="M9679" i="2"/>
  <c r="M9680" i="2"/>
  <c r="M9681" i="2"/>
  <c r="M9682" i="2"/>
  <c r="M9683" i="2"/>
  <c r="M9684" i="2"/>
  <c r="M9685" i="2"/>
  <c r="M9686" i="2"/>
  <c r="M9687" i="2"/>
  <c r="M9688" i="2"/>
  <c r="M9689" i="2"/>
  <c r="M9690" i="2"/>
  <c r="M9691" i="2"/>
  <c r="M9692" i="2"/>
  <c r="M9693" i="2"/>
  <c r="M9694" i="2"/>
  <c r="M9695" i="2"/>
  <c r="M9696" i="2"/>
  <c r="M9697" i="2"/>
  <c r="M9698" i="2"/>
  <c r="M9699" i="2"/>
  <c r="M9700" i="2"/>
  <c r="M9701" i="2"/>
  <c r="M9702" i="2"/>
  <c r="M9703" i="2"/>
  <c r="M9704" i="2"/>
  <c r="M9705" i="2"/>
  <c r="M9706" i="2"/>
  <c r="M9707" i="2"/>
  <c r="M9708" i="2"/>
  <c r="M9709" i="2"/>
  <c r="M9710" i="2"/>
  <c r="M9711" i="2"/>
  <c r="M9712" i="2"/>
  <c r="M9713" i="2"/>
  <c r="M9714" i="2"/>
  <c r="M9715" i="2"/>
  <c r="M9716" i="2"/>
  <c r="M9717" i="2"/>
  <c r="M9718" i="2"/>
  <c r="M9719" i="2"/>
  <c r="M9720" i="2"/>
  <c r="M9721" i="2"/>
  <c r="M9722" i="2"/>
  <c r="M9723" i="2"/>
  <c r="M9724" i="2"/>
  <c r="M9725" i="2"/>
  <c r="M9726" i="2"/>
  <c r="M9727" i="2"/>
  <c r="M9728" i="2"/>
  <c r="M9729" i="2"/>
  <c r="M9730" i="2"/>
  <c r="M9731" i="2"/>
  <c r="M9732" i="2"/>
  <c r="M9733" i="2"/>
  <c r="M9734" i="2"/>
  <c r="M9735" i="2"/>
  <c r="M9736" i="2"/>
  <c r="M9737" i="2"/>
  <c r="M9738" i="2"/>
  <c r="M9739" i="2"/>
  <c r="M9740" i="2"/>
  <c r="M9741" i="2"/>
  <c r="M9742" i="2"/>
  <c r="M9743" i="2"/>
  <c r="M9744" i="2"/>
  <c r="M9745" i="2"/>
  <c r="M9746" i="2"/>
  <c r="M9747" i="2"/>
  <c r="M9748" i="2"/>
  <c r="M9749" i="2"/>
  <c r="M9750" i="2"/>
  <c r="M9751" i="2"/>
  <c r="M9752" i="2"/>
  <c r="M9753" i="2"/>
  <c r="M9754" i="2"/>
  <c r="M9755" i="2"/>
  <c r="M9756" i="2"/>
  <c r="M9757" i="2"/>
  <c r="M9758" i="2"/>
  <c r="M9759" i="2"/>
  <c r="M9760" i="2"/>
  <c r="M9761" i="2"/>
  <c r="M9762" i="2"/>
  <c r="M9763" i="2"/>
  <c r="M9764" i="2"/>
  <c r="M9765" i="2"/>
  <c r="M9766" i="2"/>
  <c r="M9767" i="2"/>
  <c r="M9768" i="2"/>
  <c r="M9769" i="2"/>
  <c r="M9770" i="2"/>
  <c r="M9771" i="2"/>
  <c r="M9772" i="2"/>
  <c r="M9773" i="2"/>
  <c r="M9774" i="2"/>
  <c r="M9775" i="2"/>
  <c r="M9776" i="2"/>
  <c r="M9777" i="2"/>
  <c r="M9778" i="2"/>
  <c r="M9779" i="2"/>
  <c r="M9780" i="2"/>
  <c r="M9781" i="2"/>
  <c r="M9782" i="2"/>
  <c r="M9783" i="2"/>
  <c r="M9784" i="2"/>
  <c r="M9785" i="2"/>
  <c r="M9786" i="2"/>
  <c r="M9787" i="2"/>
  <c r="M9788" i="2"/>
  <c r="M9789" i="2"/>
  <c r="M9790" i="2"/>
  <c r="M9791" i="2"/>
  <c r="M9792" i="2"/>
  <c r="M9793" i="2"/>
  <c r="M9794" i="2"/>
  <c r="M9795" i="2"/>
  <c r="M9796" i="2"/>
  <c r="M9797" i="2"/>
  <c r="M9798" i="2"/>
  <c r="M9799" i="2"/>
  <c r="M9800" i="2"/>
  <c r="M9801" i="2"/>
  <c r="M9802" i="2"/>
  <c r="M9803" i="2"/>
  <c r="M9804" i="2"/>
  <c r="M9805" i="2"/>
  <c r="M9806" i="2"/>
  <c r="M9807" i="2"/>
  <c r="M9808" i="2"/>
  <c r="M9809" i="2"/>
  <c r="M9810" i="2"/>
  <c r="M9811" i="2"/>
  <c r="M9812" i="2"/>
  <c r="M9813" i="2"/>
  <c r="M9814" i="2"/>
  <c r="M9815" i="2"/>
  <c r="M9816" i="2"/>
  <c r="M9817" i="2"/>
  <c r="M9818" i="2"/>
  <c r="M9819" i="2"/>
  <c r="M9820" i="2"/>
  <c r="M9821" i="2"/>
  <c r="M9822" i="2"/>
  <c r="M9823" i="2"/>
  <c r="M9824" i="2"/>
  <c r="M9825" i="2"/>
  <c r="M9826" i="2"/>
  <c r="M9827" i="2"/>
  <c r="M9828" i="2"/>
  <c r="M9829" i="2"/>
  <c r="M9830" i="2"/>
  <c r="M9831" i="2"/>
  <c r="M9832" i="2"/>
  <c r="M9833" i="2"/>
  <c r="M9834" i="2"/>
  <c r="M9835" i="2"/>
  <c r="M9836" i="2"/>
  <c r="M9837" i="2"/>
  <c r="M9838" i="2"/>
  <c r="M9839" i="2"/>
  <c r="M9840" i="2"/>
  <c r="M9841" i="2"/>
  <c r="M9842" i="2"/>
  <c r="M9843" i="2"/>
  <c r="M9844" i="2"/>
  <c r="M9845" i="2"/>
  <c r="M9846" i="2"/>
  <c r="M9847" i="2"/>
  <c r="M9848" i="2"/>
  <c r="M9849" i="2"/>
  <c r="M9850" i="2"/>
  <c r="M9851" i="2"/>
  <c r="M9852" i="2"/>
  <c r="M9853" i="2"/>
  <c r="M9854" i="2"/>
  <c r="M9855" i="2"/>
  <c r="M9856" i="2"/>
  <c r="M9857" i="2"/>
  <c r="M9858" i="2"/>
  <c r="M9859" i="2"/>
  <c r="M9860" i="2"/>
  <c r="M9861" i="2"/>
  <c r="M9862" i="2"/>
  <c r="M9863" i="2"/>
  <c r="M9864" i="2"/>
  <c r="M9865" i="2"/>
  <c r="M9866" i="2"/>
  <c r="M9867" i="2"/>
  <c r="M9868" i="2"/>
  <c r="M9869" i="2"/>
  <c r="M9870" i="2"/>
  <c r="M9871" i="2"/>
  <c r="M9872" i="2"/>
  <c r="M9873" i="2"/>
  <c r="M9874" i="2"/>
  <c r="M9875" i="2"/>
  <c r="M9876" i="2"/>
  <c r="M9877" i="2"/>
  <c r="M9878" i="2"/>
  <c r="M9879" i="2"/>
  <c r="M9880" i="2"/>
  <c r="M9881" i="2"/>
  <c r="M9882" i="2"/>
  <c r="M9883" i="2"/>
  <c r="M9884" i="2"/>
  <c r="M9885" i="2"/>
  <c r="M9886" i="2"/>
  <c r="M9887" i="2"/>
  <c r="M9888" i="2"/>
  <c r="M9889" i="2"/>
  <c r="M9890" i="2"/>
  <c r="M9891" i="2"/>
  <c r="M9892" i="2"/>
  <c r="M9893" i="2"/>
  <c r="M9894" i="2"/>
  <c r="M9895" i="2"/>
  <c r="M9896" i="2"/>
  <c r="M9897" i="2"/>
  <c r="M9898" i="2"/>
  <c r="M9899" i="2"/>
  <c r="M9900" i="2"/>
  <c r="M9901" i="2"/>
  <c r="M9902" i="2"/>
  <c r="M9903" i="2"/>
  <c r="M9904" i="2"/>
  <c r="M9905" i="2"/>
  <c r="M9906" i="2"/>
  <c r="M9907" i="2"/>
  <c r="M9908" i="2"/>
  <c r="M9909" i="2"/>
  <c r="M9910" i="2"/>
  <c r="M9911" i="2"/>
  <c r="M9912" i="2"/>
  <c r="M9913" i="2"/>
  <c r="M9914" i="2"/>
  <c r="M9915" i="2"/>
  <c r="M9916" i="2"/>
  <c r="M9917" i="2"/>
  <c r="M9918" i="2"/>
  <c r="M9919" i="2"/>
  <c r="M9920" i="2"/>
  <c r="M9921" i="2"/>
  <c r="M9922" i="2"/>
  <c r="M9923" i="2"/>
  <c r="M9924" i="2"/>
  <c r="M9925" i="2"/>
  <c r="M9926" i="2"/>
  <c r="M9927" i="2"/>
  <c r="M9928" i="2"/>
  <c r="M9929" i="2"/>
  <c r="M9930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5" i="2"/>
  <c r="M9946" i="2"/>
  <c r="M9947" i="2"/>
  <c r="M9948" i="2"/>
  <c r="M9949" i="2"/>
  <c r="M9950" i="2"/>
  <c r="M9951" i="2"/>
  <c r="M9952" i="2"/>
  <c r="M9953" i="2"/>
  <c r="M9954" i="2"/>
  <c r="M9955" i="2"/>
  <c r="M9956" i="2"/>
  <c r="M9957" i="2"/>
  <c r="M9958" i="2"/>
  <c r="M9959" i="2"/>
  <c r="M9960" i="2"/>
  <c r="M9961" i="2"/>
  <c r="M9962" i="2"/>
  <c r="M9963" i="2"/>
  <c r="M9964" i="2"/>
  <c r="M9965" i="2"/>
  <c r="M9966" i="2"/>
  <c r="M9967" i="2"/>
  <c r="M9968" i="2"/>
  <c r="M9969" i="2"/>
  <c r="M9970" i="2"/>
  <c r="M9971" i="2"/>
  <c r="M9972" i="2"/>
  <c r="M9973" i="2"/>
  <c r="M9974" i="2"/>
  <c r="M9975" i="2"/>
  <c r="M9976" i="2"/>
  <c r="M9977" i="2"/>
  <c r="M9978" i="2"/>
  <c r="M9979" i="2"/>
  <c r="M9980" i="2"/>
  <c r="M9981" i="2"/>
  <c r="M9982" i="2"/>
  <c r="M9983" i="2"/>
  <c r="M9984" i="2"/>
  <c r="M9985" i="2"/>
  <c r="M9986" i="2"/>
  <c r="M9987" i="2"/>
  <c r="M9988" i="2"/>
  <c r="M9989" i="2"/>
  <c r="M9990" i="2"/>
  <c r="M9991" i="2"/>
  <c r="M9992" i="2"/>
  <c r="M9993" i="2"/>
  <c r="M9994" i="2"/>
  <c r="M9995" i="2"/>
  <c r="M9996" i="2"/>
  <c r="M9997" i="2"/>
  <c r="M9998" i="2"/>
  <c r="M9999" i="2"/>
  <c r="M10000" i="2"/>
  <c r="M10001" i="2"/>
  <c r="M2" i="2"/>
  <c r="L9998" i="2"/>
  <c r="L9999" i="2"/>
  <c r="L10000" i="2"/>
  <c r="L100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6812" i="2"/>
  <c r="L6813" i="2"/>
  <c r="L6814" i="2"/>
  <c r="L6815" i="2"/>
  <c r="L6816" i="2"/>
  <c r="L6817" i="2"/>
  <c r="L6818" i="2"/>
  <c r="L6819" i="2"/>
  <c r="L6820" i="2"/>
  <c r="L6821" i="2"/>
  <c r="L6822" i="2"/>
  <c r="L6823" i="2"/>
  <c r="L6824" i="2"/>
  <c r="L6825" i="2"/>
  <c r="L6826" i="2"/>
  <c r="L6827" i="2"/>
  <c r="L6828" i="2"/>
  <c r="L6829" i="2"/>
  <c r="L6830" i="2"/>
  <c r="L6831" i="2"/>
  <c r="L6832" i="2"/>
  <c r="L6833" i="2"/>
  <c r="L6834" i="2"/>
  <c r="L6835" i="2"/>
  <c r="L6836" i="2"/>
  <c r="L6837" i="2"/>
  <c r="L6838" i="2"/>
  <c r="L6839" i="2"/>
  <c r="L6840" i="2"/>
  <c r="L6841" i="2"/>
  <c r="L6842" i="2"/>
  <c r="L6843" i="2"/>
  <c r="L6844" i="2"/>
  <c r="L6845" i="2"/>
  <c r="L6846" i="2"/>
  <c r="L6847" i="2"/>
  <c r="L6848" i="2"/>
  <c r="L6849" i="2"/>
  <c r="L6850" i="2"/>
  <c r="L6851" i="2"/>
  <c r="L6852" i="2"/>
  <c r="L6853" i="2"/>
  <c r="L6854" i="2"/>
  <c r="L6855" i="2"/>
  <c r="L6856" i="2"/>
  <c r="L6857" i="2"/>
  <c r="L6858" i="2"/>
  <c r="L6859" i="2"/>
  <c r="L6860" i="2"/>
  <c r="L6861" i="2"/>
  <c r="L6862" i="2"/>
  <c r="L6863" i="2"/>
  <c r="L6864" i="2"/>
  <c r="L6865" i="2"/>
  <c r="L6866" i="2"/>
  <c r="L6867" i="2"/>
  <c r="L6868" i="2"/>
  <c r="L6869" i="2"/>
  <c r="L6870" i="2"/>
  <c r="L6871" i="2"/>
  <c r="L6872" i="2"/>
  <c r="L6873" i="2"/>
  <c r="L6874" i="2"/>
  <c r="L6875" i="2"/>
  <c r="L6876" i="2"/>
  <c r="L6877" i="2"/>
  <c r="L6878" i="2"/>
  <c r="L6879" i="2"/>
  <c r="L6880" i="2"/>
  <c r="L6881" i="2"/>
  <c r="L6882" i="2"/>
  <c r="L6883" i="2"/>
  <c r="L6884" i="2"/>
  <c r="L6885" i="2"/>
  <c r="L6886" i="2"/>
  <c r="L6887" i="2"/>
  <c r="L6888" i="2"/>
  <c r="L6889" i="2"/>
  <c r="L6890" i="2"/>
  <c r="L6891" i="2"/>
  <c r="L6892" i="2"/>
  <c r="L6893" i="2"/>
  <c r="L6894" i="2"/>
  <c r="L6895" i="2"/>
  <c r="L6896" i="2"/>
  <c r="L6897" i="2"/>
  <c r="L6898" i="2"/>
  <c r="L6899" i="2"/>
  <c r="L6900" i="2"/>
  <c r="L6901" i="2"/>
  <c r="L6902" i="2"/>
  <c r="L6903" i="2"/>
  <c r="L6904" i="2"/>
  <c r="L6905" i="2"/>
  <c r="L6906" i="2"/>
  <c r="L6907" i="2"/>
  <c r="L6908" i="2"/>
  <c r="L6909" i="2"/>
  <c r="L6910" i="2"/>
  <c r="L6911" i="2"/>
  <c r="L6912" i="2"/>
  <c r="L6913" i="2"/>
  <c r="L6914" i="2"/>
  <c r="L6915" i="2"/>
  <c r="L6916" i="2"/>
  <c r="L6917" i="2"/>
  <c r="L6918" i="2"/>
  <c r="L6919" i="2"/>
  <c r="L6920" i="2"/>
  <c r="L6921" i="2"/>
  <c r="L6922" i="2"/>
  <c r="L6923" i="2"/>
  <c r="L6924" i="2"/>
  <c r="L6925" i="2"/>
  <c r="L6926" i="2"/>
  <c r="L6927" i="2"/>
  <c r="L6928" i="2"/>
  <c r="L6929" i="2"/>
  <c r="L6930" i="2"/>
  <c r="L6931" i="2"/>
  <c r="L6932" i="2"/>
  <c r="L6933" i="2"/>
  <c r="L6934" i="2"/>
  <c r="L6935" i="2"/>
  <c r="L6936" i="2"/>
  <c r="L6937" i="2"/>
  <c r="L6938" i="2"/>
  <c r="L6939" i="2"/>
  <c r="L6940" i="2"/>
  <c r="L6941" i="2"/>
  <c r="L6942" i="2"/>
  <c r="L6943" i="2"/>
  <c r="L6944" i="2"/>
  <c r="L6945" i="2"/>
  <c r="L6946" i="2"/>
  <c r="L6947" i="2"/>
  <c r="L6948" i="2"/>
  <c r="L6949" i="2"/>
  <c r="L6950" i="2"/>
  <c r="L6951" i="2"/>
  <c r="L6952" i="2"/>
  <c r="L6953" i="2"/>
  <c r="L6954" i="2"/>
  <c r="L6955" i="2"/>
  <c r="L6956" i="2"/>
  <c r="L6957" i="2"/>
  <c r="L6958" i="2"/>
  <c r="L6959" i="2"/>
  <c r="L6960" i="2"/>
  <c r="L6961" i="2"/>
  <c r="L6962" i="2"/>
  <c r="L6963" i="2"/>
  <c r="L6964" i="2"/>
  <c r="L6965" i="2"/>
  <c r="L6966" i="2"/>
  <c r="L6967" i="2"/>
  <c r="L6968" i="2"/>
  <c r="L6969" i="2"/>
  <c r="L6970" i="2"/>
  <c r="L6971" i="2"/>
  <c r="L6972" i="2"/>
  <c r="L6973" i="2"/>
  <c r="L6974" i="2"/>
  <c r="L6975" i="2"/>
  <c r="L6976" i="2"/>
  <c r="L6977" i="2"/>
  <c r="L6978" i="2"/>
  <c r="L6979" i="2"/>
  <c r="L6980" i="2"/>
  <c r="L6981" i="2"/>
  <c r="L6982" i="2"/>
  <c r="L6983" i="2"/>
  <c r="L6984" i="2"/>
  <c r="L6985" i="2"/>
  <c r="L6986" i="2"/>
  <c r="L6987" i="2"/>
  <c r="L6988" i="2"/>
  <c r="L6989" i="2"/>
  <c r="L6990" i="2"/>
  <c r="L6991" i="2"/>
  <c r="L6992" i="2"/>
  <c r="L6993" i="2"/>
  <c r="L6994" i="2"/>
  <c r="L6995" i="2"/>
  <c r="L6996" i="2"/>
  <c r="L6997" i="2"/>
  <c r="L6998" i="2"/>
  <c r="L6999" i="2"/>
  <c r="L7000" i="2"/>
  <c r="L7001" i="2"/>
  <c r="L7002" i="2"/>
  <c r="L7003" i="2"/>
  <c r="L7004" i="2"/>
  <c r="L7005" i="2"/>
  <c r="L7006" i="2"/>
  <c r="L7007" i="2"/>
  <c r="L7008" i="2"/>
  <c r="L7009" i="2"/>
  <c r="L7010" i="2"/>
  <c r="L7011" i="2"/>
  <c r="L7012" i="2"/>
  <c r="L7013" i="2"/>
  <c r="L7014" i="2"/>
  <c r="L7015" i="2"/>
  <c r="L7016" i="2"/>
  <c r="L7017" i="2"/>
  <c r="L7018" i="2"/>
  <c r="L7019" i="2"/>
  <c r="L7020" i="2"/>
  <c r="L7021" i="2"/>
  <c r="L7022" i="2"/>
  <c r="L7023" i="2"/>
  <c r="L7024" i="2"/>
  <c r="L7025" i="2"/>
  <c r="L7026" i="2"/>
  <c r="L7027" i="2"/>
  <c r="L7028" i="2"/>
  <c r="L7029" i="2"/>
  <c r="L7030" i="2"/>
  <c r="L7031" i="2"/>
  <c r="L7032" i="2"/>
  <c r="L7033" i="2"/>
  <c r="L7034" i="2"/>
  <c r="L7035" i="2"/>
  <c r="L7036" i="2"/>
  <c r="L7037" i="2"/>
  <c r="L7038" i="2"/>
  <c r="L7039" i="2"/>
  <c r="L7040" i="2"/>
  <c r="L7041" i="2"/>
  <c r="L7042" i="2"/>
  <c r="L7043" i="2"/>
  <c r="L7044" i="2"/>
  <c r="L7045" i="2"/>
  <c r="L7046" i="2"/>
  <c r="L7047" i="2"/>
  <c r="L7048" i="2"/>
  <c r="L7049" i="2"/>
  <c r="L7050" i="2"/>
  <c r="L7051" i="2"/>
  <c r="L7052" i="2"/>
  <c r="L7053" i="2"/>
  <c r="L7054" i="2"/>
  <c r="L7055" i="2"/>
  <c r="L7056" i="2"/>
  <c r="L7057" i="2"/>
  <c r="L7058" i="2"/>
  <c r="L7059" i="2"/>
  <c r="L7060" i="2"/>
  <c r="L7061" i="2"/>
  <c r="L7062" i="2"/>
  <c r="L7063" i="2"/>
  <c r="L7064" i="2"/>
  <c r="L7065" i="2"/>
  <c r="L7066" i="2"/>
  <c r="L7067" i="2"/>
  <c r="L7068" i="2"/>
  <c r="L7069" i="2"/>
  <c r="L7070" i="2"/>
  <c r="L7071" i="2"/>
  <c r="L7072" i="2"/>
  <c r="L7073" i="2"/>
  <c r="L7074" i="2"/>
  <c r="L7075" i="2"/>
  <c r="L7076" i="2"/>
  <c r="L7077" i="2"/>
  <c r="L7078" i="2"/>
  <c r="L7079" i="2"/>
  <c r="L7080" i="2"/>
  <c r="L7081" i="2"/>
  <c r="L7082" i="2"/>
  <c r="L7083" i="2"/>
  <c r="L7084" i="2"/>
  <c r="L7085" i="2"/>
  <c r="L7086" i="2"/>
  <c r="L7087" i="2"/>
  <c r="L7088" i="2"/>
  <c r="L7089" i="2"/>
  <c r="L7090" i="2"/>
  <c r="L7091" i="2"/>
  <c r="L7092" i="2"/>
  <c r="L7093" i="2"/>
  <c r="L7094" i="2"/>
  <c r="L7095" i="2"/>
  <c r="L7096" i="2"/>
  <c r="L7097" i="2"/>
  <c r="L7098" i="2"/>
  <c r="L7099" i="2"/>
  <c r="L7100" i="2"/>
  <c r="L7101" i="2"/>
  <c r="L7102" i="2"/>
  <c r="L7103" i="2"/>
  <c r="L7104" i="2"/>
  <c r="L7105" i="2"/>
  <c r="L7106" i="2"/>
  <c r="L7107" i="2"/>
  <c r="L7108" i="2"/>
  <c r="L7109" i="2"/>
  <c r="L7110" i="2"/>
  <c r="L7111" i="2"/>
  <c r="L7112" i="2"/>
  <c r="L7113" i="2"/>
  <c r="L7114" i="2"/>
  <c r="L7115" i="2"/>
  <c r="L7116" i="2"/>
  <c r="L7117" i="2"/>
  <c r="L7118" i="2"/>
  <c r="L7119" i="2"/>
  <c r="L7120" i="2"/>
  <c r="L7121" i="2"/>
  <c r="L7122" i="2"/>
  <c r="L7123" i="2"/>
  <c r="L7124" i="2"/>
  <c r="L7125" i="2"/>
  <c r="L7126" i="2"/>
  <c r="L7127" i="2"/>
  <c r="L7128" i="2"/>
  <c r="L7129" i="2"/>
  <c r="L7130" i="2"/>
  <c r="L7131" i="2"/>
  <c r="L7132" i="2"/>
  <c r="L7133" i="2"/>
  <c r="L7134" i="2"/>
  <c r="L7135" i="2"/>
  <c r="L7136" i="2"/>
  <c r="L7137" i="2"/>
  <c r="L7138" i="2"/>
  <c r="L7139" i="2"/>
  <c r="L7140" i="2"/>
  <c r="L7141" i="2"/>
  <c r="L7142" i="2"/>
  <c r="L7143" i="2"/>
  <c r="L7144" i="2"/>
  <c r="L7145" i="2"/>
  <c r="L7146" i="2"/>
  <c r="L7147" i="2"/>
  <c r="L7148" i="2"/>
  <c r="L7149" i="2"/>
  <c r="L7150" i="2"/>
  <c r="L7151" i="2"/>
  <c r="L7152" i="2"/>
  <c r="L7153" i="2"/>
  <c r="L7154" i="2"/>
  <c r="L7155" i="2"/>
  <c r="L7156" i="2"/>
  <c r="L7157" i="2"/>
  <c r="L7158" i="2"/>
  <c r="L7159" i="2"/>
  <c r="L7160" i="2"/>
  <c r="L7161" i="2"/>
  <c r="L7162" i="2"/>
  <c r="L7163" i="2"/>
  <c r="L7164" i="2"/>
  <c r="L7165" i="2"/>
  <c r="L7166" i="2"/>
  <c r="L7167" i="2"/>
  <c r="L7168" i="2"/>
  <c r="L7169" i="2"/>
  <c r="L7170" i="2"/>
  <c r="L7171" i="2"/>
  <c r="L7172" i="2"/>
  <c r="L7173" i="2"/>
  <c r="L7174" i="2"/>
  <c r="L7175" i="2"/>
  <c r="L7176" i="2"/>
  <c r="L7177" i="2"/>
  <c r="L7178" i="2"/>
  <c r="L7179" i="2"/>
  <c r="L7180" i="2"/>
  <c r="L7181" i="2"/>
  <c r="L7182" i="2"/>
  <c r="L7183" i="2"/>
  <c r="L7184" i="2"/>
  <c r="L7185" i="2"/>
  <c r="L7186" i="2"/>
  <c r="L7187" i="2"/>
  <c r="L7188" i="2"/>
  <c r="L7189" i="2"/>
  <c r="L7190" i="2"/>
  <c r="L7191" i="2"/>
  <c r="L7192" i="2"/>
  <c r="L7193" i="2"/>
  <c r="L7194" i="2"/>
  <c r="L7195" i="2"/>
  <c r="L7196" i="2"/>
  <c r="L7197" i="2"/>
  <c r="L7198" i="2"/>
  <c r="L7199" i="2"/>
  <c r="L7200" i="2"/>
  <c r="L7201" i="2"/>
  <c r="L7202" i="2"/>
  <c r="L7203" i="2"/>
  <c r="L7204" i="2"/>
  <c r="L7205" i="2"/>
  <c r="L7206" i="2"/>
  <c r="L7207" i="2"/>
  <c r="L7208" i="2"/>
  <c r="L7209" i="2"/>
  <c r="L7210" i="2"/>
  <c r="L7211" i="2"/>
  <c r="L7212" i="2"/>
  <c r="L7213" i="2"/>
  <c r="L7214" i="2"/>
  <c r="L7215" i="2"/>
  <c r="L7216" i="2"/>
  <c r="L7217" i="2"/>
  <c r="L7218" i="2"/>
  <c r="L7219" i="2"/>
  <c r="L7220" i="2"/>
  <c r="L7221" i="2"/>
  <c r="L7222" i="2"/>
  <c r="L7223" i="2"/>
  <c r="L7224" i="2"/>
  <c r="L7225" i="2"/>
  <c r="L7226" i="2"/>
  <c r="L7227" i="2"/>
  <c r="L7228" i="2"/>
  <c r="L7229" i="2"/>
  <c r="L7230" i="2"/>
  <c r="L7231" i="2"/>
  <c r="L7232" i="2"/>
  <c r="L7233" i="2"/>
  <c r="L7234" i="2"/>
  <c r="L7235" i="2"/>
  <c r="L7236" i="2"/>
  <c r="L7237" i="2"/>
  <c r="L7238" i="2"/>
  <c r="L7239" i="2"/>
  <c r="L7240" i="2"/>
  <c r="L7241" i="2"/>
  <c r="L7242" i="2"/>
  <c r="L7243" i="2"/>
  <c r="L7244" i="2"/>
  <c r="L7245" i="2"/>
  <c r="L7246" i="2"/>
  <c r="L7247" i="2"/>
  <c r="L7248" i="2"/>
  <c r="L7249" i="2"/>
  <c r="L7250" i="2"/>
  <c r="L7251" i="2"/>
  <c r="L7252" i="2"/>
  <c r="L7253" i="2"/>
  <c r="L7254" i="2"/>
  <c r="L7255" i="2"/>
  <c r="L7256" i="2"/>
  <c r="L7257" i="2"/>
  <c r="L7258" i="2"/>
  <c r="L7259" i="2"/>
  <c r="L7260" i="2"/>
  <c r="L7261" i="2"/>
  <c r="L7262" i="2"/>
  <c r="L7263" i="2"/>
  <c r="L7264" i="2"/>
  <c r="L7265" i="2"/>
  <c r="L7266" i="2"/>
  <c r="L7267" i="2"/>
  <c r="L7268" i="2"/>
  <c r="L7269" i="2"/>
  <c r="L7270" i="2"/>
  <c r="L7271" i="2"/>
  <c r="L7272" i="2"/>
  <c r="L7273" i="2"/>
  <c r="L7274" i="2"/>
  <c r="L7275" i="2"/>
  <c r="L7276" i="2"/>
  <c r="L7277" i="2"/>
  <c r="L7278" i="2"/>
  <c r="L7279" i="2"/>
  <c r="L7280" i="2"/>
  <c r="L7281" i="2"/>
  <c r="L7282" i="2"/>
  <c r="L7283" i="2"/>
  <c r="L7284" i="2"/>
  <c r="L7285" i="2"/>
  <c r="L7286" i="2"/>
  <c r="L7287" i="2"/>
  <c r="L7288" i="2"/>
  <c r="L7289" i="2"/>
  <c r="L7290" i="2"/>
  <c r="L7291" i="2"/>
  <c r="L7292" i="2"/>
  <c r="L7293" i="2"/>
  <c r="L7294" i="2"/>
  <c r="L7295" i="2"/>
  <c r="L7296" i="2"/>
  <c r="L7297" i="2"/>
  <c r="L7298" i="2"/>
  <c r="L7299" i="2"/>
  <c r="L7300" i="2"/>
  <c r="L7301" i="2"/>
  <c r="L7302" i="2"/>
  <c r="L7303" i="2"/>
  <c r="L7304" i="2"/>
  <c r="L7305" i="2"/>
  <c r="L7306" i="2"/>
  <c r="L7307" i="2"/>
  <c r="L7308" i="2"/>
  <c r="L7309" i="2"/>
  <c r="L7310" i="2"/>
  <c r="L7311" i="2"/>
  <c r="L7312" i="2"/>
  <c r="L7313" i="2"/>
  <c r="L7314" i="2"/>
  <c r="L7315" i="2"/>
  <c r="L7316" i="2"/>
  <c r="L7317" i="2"/>
  <c r="L7318" i="2"/>
  <c r="L7319" i="2"/>
  <c r="L7320" i="2"/>
  <c r="L7321" i="2"/>
  <c r="L7322" i="2"/>
  <c r="L7323" i="2"/>
  <c r="L7324" i="2"/>
  <c r="L7325" i="2"/>
  <c r="L7326" i="2"/>
  <c r="L7327" i="2"/>
  <c r="L7328" i="2"/>
  <c r="L7329" i="2"/>
  <c r="L7330" i="2"/>
  <c r="L7331" i="2"/>
  <c r="L7332" i="2"/>
  <c r="L7333" i="2"/>
  <c r="L7334" i="2"/>
  <c r="L7335" i="2"/>
  <c r="L7336" i="2"/>
  <c r="L7337" i="2"/>
  <c r="L7338" i="2"/>
  <c r="L7339" i="2"/>
  <c r="L7340" i="2"/>
  <c r="L7341" i="2"/>
  <c r="L7342" i="2"/>
  <c r="L7343" i="2"/>
  <c r="L7344" i="2"/>
  <c r="L7345" i="2"/>
  <c r="L7346" i="2"/>
  <c r="L7347" i="2"/>
  <c r="L7348" i="2"/>
  <c r="L7349" i="2"/>
  <c r="L7350" i="2"/>
  <c r="L7351" i="2"/>
  <c r="L7352" i="2"/>
  <c r="L7353" i="2"/>
  <c r="L7354" i="2"/>
  <c r="L7355" i="2"/>
  <c r="L7356" i="2"/>
  <c r="L7357" i="2"/>
  <c r="L7358" i="2"/>
  <c r="L7359" i="2"/>
  <c r="L7360" i="2"/>
  <c r="L7361" i="2"/>
  <c r="L7362" i="2"/>
  <c r="L7363" i="2"/>
  <c r="L7364" i="2"/>
  <c r="L7365" i="2"/>
  <c r="L7366" i="2"/>
  <c r="L7367" i="2"/>
  <c r="L7368" i="2"/>
  <c r="L7369" i="2"/>
  <c r="L7370" i="2"/>
  <c r="L7371" i="2"/>
  <c r="L7372" i="2"/>
  <c r="L7373" i="2"/>
  <c r="L7374" i="2"/>
  <c r="L7375" i="2"/>
  <c r="L7376" i="2"/>
  <c r="L7377" i="2"/>
  <c r="L7378" i="2"/>
  <c r="L7379" i="2"/>
  <c r="L7380" i="2"/>
  <c r="L7381" i="2"/>
  <c r="L7382" i="2"/>
  <c r="L7383" i="2"/>
  <c r="L7384" i="2"/>
  <c r="L7385" i="2"/>
  <c r="L7386" i="2"/>
  <c r="L7387" i="2"/>
  <c r="L7388" i="2"/>
  <c r="L7389" i="2"/>
  <c r="L7390" i="2"/>
  <c r="L7391" i="2"/>
  <c r="L7392" i="2"/>
  <c r="L7393" i="2"/>
  <c r="L7394" i="2"/>
  <c r="L7395" i="2"/>
  <c r="L7396" i="2"/>
  <c r="L7397" i="2"/>
  <c r="L7398" i="2"/>
  <c r="L7399" i="2"/>
  <c r="L7400" i="2"/>
  <c r="L7401" i="2"/>
  <c r="L7402" i="2"/>
  <c r="L7403" i="2"/>
  <c r="L7404" i="2"/>
  <c r="L7405" i="2"/>
  <c r="L7406" i="2"/>
  <c r="L7407" i="2"/>
  <c r="L7408" i="2"/>
  <c r="L7409" i="2"/>
  <c r="L7410" i="2"/>
  <c r="L7411" i="2"/>
  <c r="L7412" i="2"/>
  <c r="L7413" i="2"/>
  <c r="L7414" i="2"/>
  <c r="L7415" i="2"/>
  <c r="L7416" i="2"/>
  <c r="L7417" i="2"/>
  <c r="L7418" i="2"/>
  <c r="L7419" i="2"/>
  <c r="L7420" i="2"/>
  <c r="L7421" i="2"/>
  <c r="L7422" i="2"/>
  <c r="L7423" i="2"/>
  <c r="L7424" i="2"/>
  <c r="L7425" i="2"/>
  <c r="L7426" i="2"/>
  <c r="L7427" i="2"/>
  <c r="L7428" i="2"/>
  <c r="L7429" i="2"/>
  <c r="L7430" i="2"/>
  <c r="L7431" i="2"/>
  <c r="L7432" i="2"/>
  <c r="L7433" i="2"/>
  <c r="L7434" i="2"/>
  <c r="L7435" i="2"/>
  <c r="L7436" i="2"/>
  <c r="L7437" i="2"/>
  <c r="L7438" i="2"/>
  <c r="L7439" i="2"/>
  <c r="L7440" i="2"/>
  <c r="L7441" i="2"/>
  <c r="L7442" i="2"/>
  <c r="L7443" i="2"/>
  <c r="L7444" i="2"/>
  <c r="L7445" i="2"/>
  <c r="L7446" i="2"/>
  <c r="L7447" i="2"/>
  <c r="L7448" i="2"/>
  <c r="L7449" i="2"/>
  <c r="L7450" i="2"/>
  <c r="L7451" i="2"/>
  <c r="L7452" i="2"/>
  <c r="L7453" i="2"/>
  <c r="L7454" i="2"/>
  <c r="L7455" i="2"/>
  <c r="L7456" i="2"/>
  <c r="L7457" i="2"/>
  <c r="L7458" i="2"/>
  <c r="L7459" i="2"/>
  <c r="L7460" i="2"/>
  <c r="L7461" i="2"/>
  <c r="L7462" i="2"/>
  <c r="L7463" i="2"/>
  <c r="L7464" i="2"/>
  <c r="L7465" i="2"/>
  <c r="L7466" i="2"/>
  <c r="L7467" i="2"/>
  <c r="L7468" i="2"/>
  <c r="L7469" i="2"/>
  <c r="L7470" i="2"/>
  <c r="L7471" i="2"/>
  <c r="L7472" i="2"/>
  <c r="L7473" i="2"/>
  <c r="L7474" i="2"/>
  <c r="L7475" i="2"/>
  <c r="L7476" i="2"/>
  <c r="L7477" i="2"/>
  <c r="L7478" i="2"/>
  <c r="L7479" i="2"/>
  <c r="L7480" i="2"/>
  <c r="L7481" i="2"/>
  <c r="L7482" i="2"/>
  <c r="L7483" i="2"/>
  <c r="L7484" i="2"/>
  <c r="L7485" i="2"/>
  <c r="L7486" i="2"/>
  <c r="L7487" i="2"/>
  <c r="L7488" i="2"/>
  <c r="L7489" i="2"/>
  <c r="L7490" i="2"/>
  <c r="L7491" i="2"/>
  <c r="L7492" i="2"/>
  <c r="L7493" i="2"/>
  <c r="L7494" i="2"/>
  <c r="L7495" i="2"/>
  <c r="L7496" i="2"/>
  <c r="L7497" i="2"/>
  <c r="L7498" i="2"/>
  <c r="L7499" i="2"/>
  <c r="L7500" i="2"/>
  <c r="L7501" i="2"/>
  <c r="L7502" i="2"/>
  <c r="L7503" i="2"/>
  <c r="L7504" i="2"/>
  <c r="L7505" i="2"/>
  <c r="L7506" i="2"/>
  <c r="L7507" i="2"/>
  <c r="L7508" i="2"/>
  <c r="L7509" i="2"/>
  <c r="L7510" i="2"/>
  <c r="L7511" i="2"/>
  <c r="L7512" i="2"/>
  <c r="L7513" i="2"/>
  <c r="L7514" i="2"/>
  <c r="L7515" i="2"/>
  <c r="L7516" i="2"/>
  <c r="L7517" i="2"/>
  <c r="L7518" i="2"/>
  <c r="L7519" i="2"/>
  <c r="L7520" i="2"/>
  <c r="L7521" i="2"/>
  <c r="L7522" i="2"/>
  <c r="L7523" i="2"/>
  <c r="L7524" i="2"/>
  <c r="L7525" i="2"/>
  <c r="L7526" i="2"/>
  <c r="L7527" i="2"/>
  <c r="L7528" i="2"/>
  <c r="L7529" i="2"/>
  <c r="L7530" i="2"/>
  <c r="L7531" i="2"/>
  <c r="L7532" i="2"/>
  <c r="L7533" i="2"/>
  <c r="L7534" i="2"/>
  <c r="L7535" i="2"/>
  <c r="L7536" i="2"/>
  <c r="L7537" i="2"/>
  <c r="L7538" i="2"/>
  <c r="L7539" i="2"/>
  <c r="L7540" i="2"/>
  <c r="L7541" i="2"/>
  <c r="L7542" i="2"/>
  <c r="L7543" i="2"/>
  <c r="L7544" i="2"/>
  <c r="L7545" i="2"/>
  <c r="L7546" i="2"/>
  <c r="L7547" i="2"/>
  <c r="L7548" i="2"/>
  <c r="L7549" i="2"/>
  <c r="L7550" i="2"/>
  <c r="L7551" i="2"/>
  <c r="L7552" i="2"/>
  <c r="L7553" i="2"/>
  <c r="L7554" i="2"/>
  <c r="L7555" i="2"/>
  <c r="L7556" i="2"/>
  <c r="L7557" i="2"/>
  <c r="L7558" i="2"/>
  <c r="L7559" i="2"/>
  <c r="L7560" i="2"/>
  <c r="L7561" i="2"/>
  <c r="L7562" i="2"/>
  <c r="L7563" i="2"/>
  <c r="L7564" i="2"/>
  <c r="L7565" i="2"/>
  <c r="L7566" i="2"/>
  <c r="L7567" i="2"/>
  <c r="L7568" i="2"/>
  <c r="L7569" i="2"/>
  <c r="L7570" i="2"/>
  <c r="L7571" i="2"/>
  <c r="L7572" i="2"/>
  <c r="L7573" i="2"/>
  <c r="L7574" i="2"/>
  <c r="L7575" i="2"/>
  <c r="L7576" i="2"/>
  <c r="L7577" i="2"/>
  <c r="L7578" i="2"/>
  <c r="L7579" i="2"/>
  <c r="L7580" i="2"/>
  <c r="L7581" i="2"/>
  <c r="L7582" i="2"/>
  <c r="L7583" i="2"/>
  <c r="L7584" i="2"/>
  <c r="L7585" i="2"/>
  <c r="L7586" i="2"/>
  <c r="L7587" i="2"/>
  <c r="L7588" i="2"/>
  <c r="L7589" i="2"/>
  <c r="L7590" i="2"/>
  <c r="L7591" i="2"/>
  <c r="L7592" i="2"/>
  <c r="L7593" i="2"/>
  <c r="L7594" i="2"/>
  <c r="L7595" i="2"/>
  <c r="L7596" i="2"/>
  <c r="L7597" i="2"/>
  <c r="L7598" i="2"/>
  <c r="L7599" i="2"/>
  <c r="L7600" i="2"/>
  <c r="L7601" i="2"/>
  <c r="L7602" i="2"/>
  <c r="L7603" i="2"/>
  <c r="L7604" i="2"/>
  <c r="L7605" i="2"/>
  <c r="L7606" i="2"/>
  <c r="L7607" i="2"/>
  <c r="L7608" i="2"/>
  <c r="L7609" i="2"/>
  <c r="L7610" i="2"/>
  <c r="L7611" i="2"/>
  <c r="L7612" i="2"/>
  <c r="L7613" i="2"/>
  <c r="L7614" i="2"/>
  <c r="L7615" i="2"/>
  <c r="L7616" i="2"/>
  <c r="L7617" i="2"/>
  <c r="L7618" i="2"/>
  <c r="L7619" i="2"/>
  <c r="L7620" i="2"/>
  <c r="L7621" i="2"/>
  <c r="L7622" i="2"/>
  <c r="L7623" i="2"/>
  <c r="L7624" i="2"/>
  <c r="L7625" i="2"/>
  <c r="L7626" i="2"/>
  <c r="L7627" i="2"/>
  <c r="L7628" i="2"/>
  <c r="L7629" i="2"/>
  <c r="L7630" i="2"/>
  <c r="L7631" i="2"/>
  <c r="L7632" i="2"/>
  <c r="L7633" i="2"/>
  <c r="L7634" i="2"/>
  <c r="L7635" i="2"/>
  <c r="L7636" i="2"/>
  <c r="L7637" i="2"/>
  <c r="L7638" i="2"/>
  <c r="L7639" i="2"/>
  <c r="L7640" i="2"/>
  <c r="L7641" i="2"/>
  <c r="L7642" i="2"/>
  <c r="L7643" i="2"/>
  <c r="L7644" i="2"/>
  <c r="L7645" i="2"/>
  <c r="L7646" i="2"/>
  <c r="L7647" i="2"/>
  <c r="L7648" i="2"/>
  <c r="L7649" i="2"/>
  <c r="L7650" i="2"/>
  <c r="L7651" i="2"/>
  <c r="L7652" i="2"/>
  <c r="L7653" i="2"/>
  <c r="L7654" i="2"/>
  <c r="L7655" i="2"/>
  <c r="L7656" i="2"/>
  <c r="L7657" i="2"/>
  <c r="L7658" i="2"/>
  <c r="L7659" i="2"/>
  <c r="L7660" i="2"/>
  <c r="L7661" i="2"/>
  <c r="L7662" i="2"/>
  <c r="L7663" i="2"/>
  <c r="L7664" i="2"/>
  <c r="L7665" i="2"/>
  <c r="L7666" i="2"/>
  <c r="L7667" i="2"/>
  <c r="L7668" i="2"/>
  <c r="L7669" i="2"/>
  <c r="L7670" i="2"/>
  <c r="L7671" i="2"/>
  <c r="L7672" i="2"/>
  <c r="L7673" i="2"/>
  <c r="L7674" i="2"/>
  <c r="L7675" i="2"/>
  <c r="L7676" i="2"/>
  <c r="L7677" i="2"/>
  <c r="L7678" i="2"/>
  <c r="L7679" i="2"/>
  <c r="L7680" i="2"/>
  <c r="L7681" i="2"/>
  <c r="L7682" i="2"/>
  <c r="L7683" i="2"/>
  <c r="L7684" i="2"/>
  <c r="L7685" i="2"/>
  <c r="L7686" i="2"/>
  <c r="L7687" i="2"/>
  <c r="L7688" i="2"/>
  <c r="L7689" i="2"/>
  <c r="L7690" i="2"/>
  <c r="L7691" i="2"/>
  <c r="L7692" i="2"/>
  <c r="L7693" i="2"/>
  <c r="L7694" i="2"/>
  <c r="L7695" i="2"/>
  <c r="L7696" i="2"/>
  <c r="L7697" i="2"/>
  <c r="L7698" i="2"/>
  <c r="L7699" i="2"/>
  <c r="L7700" i="2"/>
  <c r="L7701" i="2"/>
  <c r="L7702" i="2"/>
  <c r="L7703" i="2"/>
  <c r="L7704" i="2"/>
  <c r="L7705" i="2"/>
  <c r="L7706" i="2"/>
  <c r="L7707" i="2"/>
  <c r="L7708" i="2"/>
  <c r="L7709" i="2"/>
  <c r="L7710" i="2"/>
  <c r="L7711" i="2"/>
  <c r="L7712" i="2"/>
  <c r="L7713" i="2"/>
  <c r="L7714" i="2"/>
  <c r="L7715" i="2"/>
  <c r="L7716" i="2"/>
  <c r="L7717" i="2"/>
  <c r="L7718" i="2"/>
  <c r="L7719" i="2"/>
  <c r="L7720" i="2"/>
  <c r="L7721" i="2"/>
  <c r="L7722" i="2"/>
  <c r="L7723" i="2"/>
  <c r="L7724" i="2"/>
  <c r="L7725" i="2"/>
  <c r="L7726" i="2"/>
  <c r="L7727" i="2"/>
  <c r="L7728" i="2"/>
  <c r="L7729" i="2"/>
  <c r="L7730" i="2"/>
  <c r="L7731" i="2"/>
  <c r="L7732" i="2"/>
  <c r="L7733" i="2"/>
  <c r="L7734" i="2"/>
  <c r="L7735" i="2"/>
  <c r="L7736" i="2"/>
  <c r="L7737" i="2"/>
  <c r="L7738" i="2"/>
  <c r="L7739" i="2"/>
  <c r="L7740" i="2"/>
  <c r="L7741" i="2"/>
  <c r="L7742" i="2"/>
  <c r="L7743" i="2"/>
  <c r="L7744" i="2"/>
  <c r="L7745" i="2"/>
  <c r="L7746" i="2"/>
  <c r="L7747" i="2"/>
  <c r="L7748" i="2"/>
  <c r="L7749" i="2"/>
  <c r="L7750" i="2"/>
  <c r="L7751" i="2"/>
  <c r="L7752" i="2"/>
  <c r="L7753" i="2"/>
  <c r="L7754" i="2"/>
  <c r="L7755" i="2"/>
  <c r="L7756" i="2"/>
  <c r="L7757" i="2"/>
  <c r="L7758" i="2"/>
  <c r="L7759" i="2"/>
  <c r="L7760" i="2"/>
  <c r="L7761" i="2"/>
  <c r="L7762" i="2"/>
  <c r="L7763" i="2"/>
  <c r="L7764" i="2"/>
  <c r="L7765" i="2"/>
  <c r="L7766" i="2"/>
  <c r="L7767" i="2"/>
  <c r="L7768" i="2"/>
  <c r="L7769" i="2"/>
  <c r="L7770" i="2"/>
  <c r="L7771" i="2"/>
  <c r="L7772" i="2"/>
  <c r="L7773" i="2"/>
  <c r="L7774" i="2"/>
  <c r="L7775" i="2"/>
  <c r="L7776" i="2"/>
  <c r="L7777" i="2"/>
  <c r="L7778" i="2"/>
  <c r="L7779" i="2"/>
  <c r="L7780" i="2"/>
  <c r="L7781" i="2"/>
  <c r="L7782" i="2"/>
  <c r="L7783" i="2"/>
  <c r="L7784" i="2"/>
  <c r="L7785" i="2"/>
  <c r="L7786" i="2"/>
  <c r="L7787" i="2"/>
  <c r="L7788" i="2"/>
  <c r="L7789" i="2"/>
  <c r="L7790" i="2"/>
  <c r="L7791" i="2"/>
  <c r="L7792" i="2"/>
  <c r="L7793" i="2"/>
  <c r="L7794" i="2"/>
  <c r="L7795" i="2"/>
  <c r="L7796" i="2"/>
  <c r="L7797" i="2"/>
  <c r="L7798" i="2"/>
  <c r="L7799" i="2"/>
  <c r="L7800" i="2"/>
  <c r="L7801" i="2"/>
  <c r="L7802" i="2"/>
  <c r="L7803" i="2"/>
  <c r="L7804" i="2"/>
  <c r="L7805" i="2"/>
  <c r="L7806" i="2"/>
  <c r="L7807" i="2"/>
  <c r="L7808" i="2"/>
  <c r="L7809" i="2"/>
  <c r="L7810" i="2"/>
  <c r="L7811" i="2"/>
  <c r="L7812" i="2"/>
  <c r="L7813" i="2"/>
  <c r="L7814" i="2"/>
  <c r="L7815" i="2"/>
  <c r="L7816" i="2"/>
  <c r="L7817" i="2"/>
  <c r="L7818" i="2"/>
  <c r="L7819" i="2"/>
  <c r="L7820" i="2"/>
  <c r="L7821" i="2"/>
  <c r="L7822" i="2"/>
  <c r="L7823" i="2"/>
  <c r="L7824" i="2"/>
  <c r="L7825" i="2"/>
  <c r="L7826" i="2"/>
  <c r="L7827" i="2"/>
  <c r="L7828" i="2"/>
  <c r="L7829" i="2"/>
  <c r="L7830" i="2"/>
  <c r="L7831" i="2"/>
  <c r="L7832" i="2"/>
  <c r="L7833" i="2"/>
  <c r="L7834" i="2"/>
  <c r="L7835" i="2"/>
  <c r="L7836" i="2"/>
  <c r="L7837" i="2"/>
  <c r="L7838" i="2"/>
  <c r="L7839" i="2"/>
  <c r="L7840" i="2"/>
  <c r="L7841" i="2"/>
  <c r="L7842" i="2"/>
  <c r="L7843" i="2"/>
  <c r="L7844" i="2"/>
  <c r="L7845" i="2"/>
  <c r="L7846" i="2"/>
  <c r="L7847" i="2"/>
  <c r="L7848" i="2"/>
  <c r="L7849" i="2"/>
  <c r="L7850" i="2"/>
  <c r="L7851" i="2"/>
  <c r="L7852" i="2"/>
  <c r="L7853" i="2"/>
  <c r="L7854" i="2"/>
  <c r="L7855" i="2"/>
  <c r="L7856" i="2"/>
  <c r="L7857" i="2"/>
  <c r="L7858" i="2"/>
  <c r="L7859" i="2"/>
  <c r="L7860" i="2"/>
  <c r="L7861" i="2"/>
  <c r="L7862" i="2"/>
  <c r="L7863" i="2"/>
  <c r="L7864" i="2"/>
  <c r="L7865" i="2"/>
  <c r="L7866" i="2"/>
  <c r="L7867" i="2"/>
  <c r="L7868" i="2"/>
  <c r="L7869" i="2"/>
  <c r="L7870" i="2"/>
  <c r="L7871" i="2"/>
  <c r="L7872" i="2"/>
  <c r="L7873" i="2"/>
  <c r="L7874" i="2"/>
  <c r="L7875" i="2"/>
  <c r="L7876" i="2"/>
  <c r="L7877" i="2"/>
  <c r="L7878" i="2"/>
  <c r="L7879" i="2"/>
  <c r="L7880" i="2"/>
  <c r="L7881" i="2"/>
  <c r="L7882" i="2"/>
  <c r="L7883" i="2"/>
  <c r="L7884" i="2"/>
  <c r="L7885" i="2"/>
  <c r="L7886" i="2"/>
  <c r="L7887" i="2"/>
  <c r="L7888" i="2"/>
  <c r="L7889" i="2"/>
  <c r="L7890" i="2"/>
  <c r="L7891" i="2"/>
  <c r="L7892" i="2"/>
  <c r="L7893" i="2"/>
  <c r="L7894" i="2"/>
  <c r="L7895" i="2"/>
  <c r="L7896" i="2"/>
  <c r="L7897" i="2"/>
  <c r="L7898" i="2"/>
  <c r="L7899" i="2"/>
  <c r="L7900" i="2"/>
  <c r="L7901" i="2"/>
  <c r="L7902" i="2"/>
  <c r="L7903" i="2"/>
  <c r="L7904" i="2"/>
  <c r="L7905" i="2"/>
  <c r="L7906" i="2"/>
  <c r="L7907" i="2"/>
  <c r="L7908" i="2"/>
  <c r="L7909" i="2"/>
  <c r="L7910" i="2"/>
  <c r="L7911" i="2"/>
  <c r="L7912" i="2"/>
  <c r="L7913" i="2"/>
  <c r="L7914" i="2"/>
  <c r="L7915" i="2"/>
  <c r="L7916" i="2"/>
  <c r="L7917" i="2"/>
  <c r="L7918" i="2"/>
  <c r="L7919" i="2"/>
  <c r="L7920" i="2"/>
  <c r="L7921" i="2"/>
  <c r="L7922" i="2"/>
  <c r="L7923" i="2"/>
  <c r="L7924" i="2"/>
  <c r="L7925" i="2"/>
  <c r="L7926" i="2"/>
  <c r="L7927" i="2"/>
  <c r="L7928" i="2"/>
  <c r="L7929" i="2"/>
  <c r="L7930" i="2"/>
  <c r="L7931" i="2"/>
  <c r="L7932" i="2"/>
  <c r="L7933" i="2"/>
  <c r="L7934" i="2"/>
  <c r="L7935" i="2"/>
  <c r="L7936" i="2"/>
  <c r="L7937" i="2"/>
  <c r="L7938" i="2"/>
  <c r="L7939" i="2"/>
  <c r="L7940" i="2"/>
  <c r="L7941" i="2"/>
  <c r="L7942" i="2"/>
  <c r="L7943" i="2"/>
  <c r="L7944" i="2"/>
  <c r="L7945" i="2"/>
  <c r="L7946" i="2"/>
  <c r="L7947" i="2"/>
  <c r="L7948" i="2"/>
  <c r="L7949" i="2"/>
  <c r="L7950" i="2"/>
  <c r="L7951" i="2"/>
  <c r="L7952" i="2"/>
  <c r="L7953" i="2"/>
  <c r="L7954" i="2"/>
  <c r="L7955" i="2"/>
  <c r="L7956" i="2"/>
  <c r="L7957" i="2"/>
  <c r="L7958" i="2"/>
  <c r="L7959" i="2"/>
  <c r="L7960" i="2"/>
  <c r="L7961" i="2"/>
  <c r="L7962" i="2"/>
  <c r="L7963" i="2"/>
  <c r="L7964" i="2"/>
  <c r="L7965" i="2"/>
  <c r="L7966" i="2"/>
  <c r="L7967" i="2"/>
  <c r="L7968" i="2"/>
  <c r="L7969" i="2"/>
  <c r="L7970" i="2"/>
  <c r="L7971" i="2"/>
  <c r="L7972" i="2"/>
  <c r="L7973" i="2"/>
  <c r="L7974" i="2"/>
  <c r="L7975" i="2"/>
  <c r="L7976" i="2"/>
  <c r="L7977" i="2"/>
  <c r="L7978" i="2"/>
  <c r="L7979" i="2"/>
  <c r="L7980" i="2"/>
  <c r="L7981" i="2"/>
  <c r="L7982" i="2"/>
  <c r="L7983" i="2"/>
  <c r="L7984" i="2"/>
  <c r="L7985" i="2"/>
  <c r="L7986" i="2"/>
  <c r="L7987" i="2"/>
  <c r="L7988" i="2"/>
  <c r="L7989" i="2"/>
  <c r="L7990" i="2"/>
  <c r="L7991" i="2"/>
  <c r="L7992" i="2"/>
  <c r="L7993" i="2"/>
  <c r="L7994" i="2"/>
  <c r="L7995" i="2"/>
  <c r="L7996" i="2"/>
  <c r="L7997" i="2"/>
  <c r="L7998" i="2"/>
  <c r="L7999" i="2"/>
  <c r="L8000" i="2"/>
  <c r="L8001" i="2"/>
  <c r="L8002" i="2"/>
  <c r="L8003" i="2"/>
  <c r="L8004" i="2"/>
  <c r="L8005" i="2"/>
  <c r="L8006" i="2"/>
  <c r="L8007" i="2"/>
  <c r="L8008" i="2"/>
  <c r="L8009" i="2"/>
  <c r="L8010" i="2"/>
  <c r="L8011" i="2"/>
  <c r="L8012" i="2"/>
  <c r="L8013" i="2"/>
  <c r="L8014" i="2"/>
  <c r="L8015" i="2"/>
  <c r="L8016" i="2"/>
  <c r="L8017" i="2"/>
  <c r="L8018" i="2"/>
  <c r="L8019" i="2"/>
  <c r="L8020" i="2"/>
  <c r="L8021" i="2"/>
  <c r="L8022" i="2"/>
  <c r="L8023" i="2"/>
  <c r="L8024" i="2"/>
  <c r="L8025" i="2"/>
  <c r="L8026" i="2"/>
  <c r="L8027" i="2"/>
  <c r="L8028" i="2"/>
  <c r="L8029" i="2"/>
  <c r="L8030" i="2"/>
  <c r="L8031" i="2"/>
  <c r="L8032" i="2"/>
  <c r="L8033" i="2"/>
  <c r="L8034" i="2"/>
  <c r="L8035" i="2"/>
  <c r="L8036" i="2"/>
  <c r="L8037" i="2"/>
  <c r="L8038" i="2"/>
  <c r="L8039" i="2"/>
  <c r="L8040" i="2"/>
  <c r="L8041" i="2"/>
  <c r="L8042" i="2"/>
  <c r="L8043" i="2"/>
  <c r="L8044" i="2"/>
  <c r="L8045" i="2"/>
  <c r="L8046" i="2"/>
  <c r="L8047" i="2"/>
  <c r="L8048" i="2"/>
  <c r="L8049" i="2"/>
  <c r="L8050" i="2"/>
  <c r="L8051" i="2"/>
  <c r="L8052" i="2"/>
  <c r="L8053" i="2"/>
  <c r="L8054" i="2"/>
  <c r="L8055" i="2"/>
  <c r="L8056" i="2"/>
  <c r="L8057" i="2"/>
  <c r="L8058" i="2"/>
  <c r="L8059" i="2"/>
  <c r="L8060" i="2"/>
  <c r="L8061" i="2"/>
  <c r="L8062" i="2"/>
  <c r="L8063" i="2"/>
  <c r="L8064" i="2"/>
  <c r="L8065" i="2"/>
  <c r="L8066" i="2"/>
  <c r="L8067" i="2"/>
  <c r="L8068" i="2"/>
  <c r="L8069" i="2"/>
  <c r="L8070" i="2"/>
  <c r="L8071" i="2"/>
  <c r="L8072" i="2"/>
  <c r="L8073" i="2"/>
  <c r="L8074" i="2"/>
  <c r="L8075" i="2"/>
  <c r="L8076" i="2"/>
  <c r="L8077" i="2"/>
  <c r="L8078" i="2"/>
  <c r="L8079" i="2"/>
  <c r="L8080" i="2"/>
  <c r="L8081" i="2"/>
  <c r="L8082" i="2"/>
  <c r="L8083" i="2"/>
  <c r="L8084" i="2"/>
  <c r="L8085" i="2"/>
  <c r="L8086" i="2"/>
  <c r="L8087" i="2"/>
  <c r="L8088" i="2"/>
  <c r="L8089" i="2"/>
  <c r="L8090" i="2"/>
  <c r="L8091" i="2"/>
  <c r="L8092" i="2"/>
  <c r="L8093" i="2"/>
  <c r="L8094" i="2"/>
  <c r="L8095" i="2"/>
  <c r="L8096" i="2"/>
  <c r="L8097" i="2"/>
  <c r="L8098" i="2"/>
  <c r="L8099" i="2"/>
  <c r="L8100" i="2"/>
  <c r="L8101" i="2"/>
  <c r="L8102" i="2"/>
  <c r="L8103" i="2"/>
  <c r="L8104" i="2"/>
  <c r="L8105" i="2"/>
  <c r="L8106" i="2"/>
  <c r="L8107" i="2"/>
  <c r="L8108" i="2"/>
  <c r="L8109" i="2"/>
  <c r="L8110" i="2"/>
  <c r="L8111" i="2"/>
  <c r="L8112" i="2"/>
  <c r="L8113" i="2"/>
  <c r="L8114" i="2"/>
  <c r="L8115" i="2"/>
  <c r="L8116" i="2"/>
  <c r="L8117" i="2"/>
  <c r="L8118" i="2"/>
  <c r="L8119" i="2"/>
  <c r="L8120" i="2"/>
  <c r="L8121" i="2"/>
  <c r="L8122" i="2"/>
  <c r="L8123" i="2"/>
  <c r="L8124" i="2"/>
  <c r="L8125" i="2"/>
  <c r="L8126" i="2"/>
  <c r="L8127" i="2"/>
  <c r="L8128" i="2"/>
  <c r="L8129" i="2"/>
  <c r="L8130" i="2"/>
  <c r="L8131" i="2"/>
  <c r="L8132" i="2"/>
  <c r="L8133" i="2"/>
  <c r="L8134" i="2"/>
  <c r="L8135" i="2"/>
  <c r="L8136" i="2"/>
  <c r="L8137" i="2"/>
  <c r="L8138" i="2"/>
  <c r="L8139" i="2"/>
  <c r="L8140" i="2"/>
  <c r="L8141" i="2"/>
  <c r="L8142" i="2"/>
  <c r="L8143" i="2"/>
  <c r="L8144" i="2"/>
  <c r="L8145" i="2"/>
  <c r="L8146" i="2"/>
  <c r="L8147" i="2"/>
  <c r="L8148" i="2"/>
  <c r="L8149" i="2"/>
  <c r="L8150" i="2"/>
  <c r="L8151" i="2"/>
  <c r="L8152" i="2"/>
  <c r="L8153" i="2"/>
  <c r="L8154" i="2"/>
  <c r="L8155" i="2"/>
  <c r="L8156" i="2"/>
  <c r="L8157" i="2"/>
  <c r="L8158" i="2"/>
  <c r="L8159" i="2"/>
  <c r="L8160" i="2"/>
  <c r="L8161" i="2"/>
  <c r="L8162" i="2"/>
  <c r="L8163" i="2"/>
  <c r="L8164" i="2"/>
  <c r="L8165" i="2"/>
  <c r="L8166" i="2"/>
  <c r="L8167" i="2"/>
  <c r="L8168" i="2"/>
  <c r="L8169" i="2"/>
  <c r="L8170" i="2"/>
  <c r="L8171" i="2"/>
  <c r="L8172" i="2"/>
  <c r="L8173" i="2"/>
  <c r="L8174" i="2"/>
  <c r="L8175" i="2"/>
  <c r="L8176" i="2"/>
  <c r="L8177" i="2"/>
  <c r="L8178" i="2"/>
  <c r="L8179" i="2"/>
  <c r="L8180" i="2"/>
  <c r="L8181" i="2"/>
  <c r="L8182" i="2"/>
  <c r="L8183" i="2"/>
  <c r="L8184" i="2"/>
  <c r="L8185" i="2"/>
  <c r="L8186" i="2"/>
  <c r="L8187" i="2"/>
  <c r="L8188" i="2"/>
  <c r="L8189" i="2"/>
  <c r="L8190" i="2"/>
  <c r="L8191" i="2"/>
  <c r="L8192" i="2"/>
  <c r="L8193" i="2"/>
  <c r="L8194" i="2"/>
  <c r="L8195" i="2"/>
  <c r="L8196" i="2"/>
  <c r="L8197" i="2"/>
  <c r="L8198" i="2"/>
  <c r="L8199" i="2"/>
  <c r="L8200" i="2"/>
  <c r="L8201" i="2"/>
  <c r="L8202" i="2"/>
  <c r="L8203" i="2"/>
  <c r="L8204" i="2"/>
  <c r="L8205" i="2"/>
  <c r="L8206" i="2"/>
  <c r="L8207" i="2"/>
  <c r="L8208" i="2"/>
  <c r="L8209" i="2"/>
  <c r="L8210" i="2"/>
  <c r="L8211" i="2"/>
  <c r="L8212" i="2"/>
  <c r="L8213" i="2"/>
  <c r="L8214" i="2"/>
  <c r="L8215" i="2"/>
  <c r="L8216" i="2"/>
  <c r="L8217" i="2"/>
  <c r="L8218" i="2"/>
  <c r="L8219" i="2"/>
  <c r="L8220" i="2"/>
  <c r="L8221" i="2"/>
  <c r="L8222" i="2"/>
  <c r="L8223" i="2"/>
  <c r="L8224" i="2"/>
  <c r="L8225" i="2"/>
  <c r="L8226" i="2"/>
  <c r="L8227" i="2"/>
  <c r="L8228" i="2"/>
  <c r="L8229" i="2"/>
  <c r="L8230" i="2"/>
  <c r="L8231" i="2"/>
  <c r="L8232" i="2"/>
  <c r="L8233" i="2"/>
  <c r="L8234" i="2"/>
  <c r="L8235" i="2"/>
  <c r="L8236" i="2"/>
  <c r="L8237" i="2"/>
  <c r="L8238" i="2"/>
  <c r="L8239" i="2"/>
  <c r="L8240" i="2"/>
  <c r="L8241" i="2"/>
  <c r="L8242" i="2"/>
  <c r="L8243" i="2"/>
  <c r="L8244" i="2"/>
  <c r="L8245" i="2"/>
  <c r="L8246" i="2"/>
  <c r="L8247" i="2"/>
  <c r="L8248" i="2"/>
  <c r="L8249" i="2"/>
  <c r="L8250" i="2"/>
  <c r="L8251" i="2"/>
  <c r="L8252" i="2"/>
  <c r="L8253" i="2"/>
  <c r="L8254" i="2"/>
  <c r="L8255" i="2"/>
  <c r="L8256" i="2"/>
  <c r="L8257" i="2"/>
  <c r="L8258" i="2"/>
  <c r="L8259" i="2"/>
  <c r="L8260" i="2"/>
  <c r="L8261" i="2"/>
  <c r="L8262" i="2"/>
  <c r="L8263" i="2"/>
  <c r="L8264" i="2"/>
  <c r="L8265" i="2"/>
  <c r="L8266" i="2"/>
  <c r="L8267" i="2"/>
  <c r="L8268" i="2"/>
  <c r="L8269" i="2"/>
  <c r="L8270" i="2"/>
  <c r="L8271" i="2"/>
  <c r="L8272" i="2"/>
  <c r="L8273" i="2"/>
  <c r="L8274" i="2"/>
  <c r="L8275" i="2"/>
  <c r="L8276" i="2"/>
  <c r="L8277" i="2"/>
  <c r="L8278" i="2"/>
  <c r="L8279" i="2"/>
  <c r="L8280" i="2"/>
  <c r="L8281" i="2"/>
  <c r="L8282" i="2"/>
  <c r="L8283" i="2"/>
  <c r="L8284" i="2"/>
  <c r="L8285" i="2"/>
  <c r="L8286" i="2"/>
  <c r="L8287" i="2"/>
  <c r="L8288" i="2"/>
  <c r="L8289" i="2"/>
  <c r="L8290" i="2"/>
  <c r="L8291" i="2"/>
  <c r="L8292" i="2"/>
  <c r="L8293" i="2"/>
  <c r="L8294" i="2"/>
  <c r="L8295" i="2"/>
  <c r="L8296" i="2"/>
  <c r="L8297" i="2"/>
  <c r="L8298" i="2"/>
  <c r="L8299" i="2"/>
  <c r="L8300" i="2"/>
  <c r="L8301" i="2"/>
  <c r="L8302" i="2"/>
  <c r="L8303" i="2"/>
  <c r="L8304" i="2"/>
  <c r="L8305" i="2"/>
  <c r="L8306" i="2"/>
  <c r="L8307" i="2"/>
  <c r="L8308" i="2"/>
  <c r="L8309" i="2"/>
  <c r="L8310" i="2"/>
  <c r="L8311" i="2"/>
  <c r="L8312" i="2"/>
  <c r="L8313" i="2"/>
  <c r="L8314" i="2"/>
  <c r="L8315" i="2"/>
  <c r="L8316" i="2"/>
  <c r="L8317" i="2"/>
  <c r="L8318" i="2"/>
  <c r="L8319" i="2"/>
  <c r="L8320" i="2"/>
  <c r="L8321" i="2"/>
  <c r="L8322" i="2"/>
  <c r="L8323" i="2"/>
  <c r="L8324" i="2"/>
  <c r="L8325" i="2"/>
  <c r="L8326" i="2"/>
  <c r="L8327" i="2"/>
  <c r="L8328" i="2"/>
  <c r="L8329" i="2"/>
  <c r="L8330" i="2"/>
  <c r="L8331" i="2"/>
  <c r="L8332" i="2"/>
  <c r="L8333" i="2"/>
  <c r="L8334" i="2"/>
  <c r="L8335" i="2"/>
  <c r="L8336" i="2"/>
  <c r="L8337" i="2"/>
  <c r="L8338" i="2"/>
  <c r="L8339" i="2"/>
  <c r="L8340" i="2"/>
  <c r="L8341" i="2"/>
  <c r="L8342" i="2"/>
  <c r="L8343" i="2"/>
  <c r="L8344" i="2"/>
  <c r="L8345" i="2"/>
  <c r="L8346" i="2"/>
  <c r="L8347" i="2"/>
  <c r="L8348" i="2"/>
  <c r="L8349" i="2"/>
  <c r="L8350" i="2"/>
  <c r="L8351" i="2"/>
  <c r="L8352" i="2"/>
  <c r="L8353" i="2"/>
  <c r="L8354" i="2"/>
  <c r="L8355" i="2"/>
  <c r="L8356" i="2"/>
  <c r="L8357" i="2"/>
  <c r="L8358" i="2"/>
  <c r="L8359" i="2"/>
  <c r="L8360" i="2"/>
  <c r="L8361" i="2"/>
  <c r="L8362" i="2"/>
  <c r="L8363" i="2"/>
  <c r="L8364" i="2"/>
  <c r="L8365" i="2"/>
  <c r="L8366" i="2"/>
  <c r="L8367" i="2"/>
  <c r="L8368" i="2"/>
  <c r="L8369" i="2"/>
  <c r="L8370" i="2"/>
  <c r="L8371" i="2"/>
  <c r="L8372" i="2"/>
  <c r="L8373" i="2"/>
  <c r="L8374" i="2"/>
  <c r="L8375" i="2"/>
  <c r="L8376" i="2"/>
  <c r="L8377" i="2"/>
  <c r="L8378" i="2"/>
  <c r="L8379" i="2"/>
  <c r="L8380" i="2"/>
  <c r="L8381" i="2"/>
  <c r="L8382" i="2"/>
  <c r="L8383" i="2"/>
  <c r="L8384" i="2"/>
  <c r="L8385" i="2"/>
  <c r="L8386" i="2"/>
  <c r="L8387" i="2"/>
  <c r="L8388" i="2"/>
  <c r="L8389" i="2"/>
  <c r="L8390" i="2"/>
  <c r="L8391" i="2"/>
  <c r="L8392" i="2"/>
  <c r="L8393" i="2"/>
  <c r="L8394" i="2"/>
  <c r="L8395" i="2"/>
  <c r="L8396" i="2"/>
  <c r="L8397" i="2"/>
  <c r="L8398" i="2"/>
  <c r="L8399" i="2"/>
  <c r="L8400" i="2"/>
  <c r="L8401" i="2"/>
  <c r="L8402" i="2"/>
  <c r="L8403" i="2"/>
  <c r="L8404" i="2"/>
  <c r="L8405" i="2"/>
  <c r="L8406" i="2"/>
  <c r="L8407" i="2"/>
  <c r="L8408" i="2"/>
  <c r="L8409" i="2"/>
  <c r="L8410" i="2"/>
  <c r="L8411" i="2"/>
  <c r="L8412" i="2"/>
  <c r="L8413" i="2"/>
  <c r="L8414" i="2"/>
  <c r="L8415" i="2"/>
  <c r="L8416" i="2"/>
  <c r="L8417" i="2"/>
  <c r="L8418" i="2"/>
  <c r="L8419" i="2"/>
  <c r="L8420" i="2"/>
  <c r="L8421" i="2"/>
  <c r="L8422" i="2"/>
  <c r="L8423" i="2"/>
  <c r="L8424" i="2"/>
  <c r="L8425" i="2"/>
  <c r="L8426" i="2"/>
  <c r="L8427" i="2"/>
  <c r="L8428" i="2"/>
  <c r="L8429" i="2"/>
  <c r="L8430" i="2"/>
  <c r="L8431" i="2"/>
  <c r="L8432" i="2"/>
  <c r="L8433" i="2"/>
  <c r="L8434" i="2"/>
  <c r="L8435" i="2"/>
  <c r="L8436" i="2"/>
  <c r="L8437" i="2"/>
  <c r="L8438" i="2"/>
  <c r="L8439" i="2"/>
  <c r="L8440" i="2"/>
  <c r="L8441" i="2"/>
  <c r="L8442" i="2"/>
  <c r="L8443" i="2"/>
  <c r="L8444" i="2"/>
  <c r="L8445" i="2"/>
  <c r="L8446" i="2"/>
  <c r="L8447" i="2"/>
  <c r="L8448" i="2"/>
  <c r="L8449" i="2"/>
  <c r="L8450" i="2"/>
  <c r="L8451" i="2"/>
  <c r="L8452" i="2"/>
  <c r="L8453" i="2"/>
  <c r="L8454" i="2"/>
  <c r="L8455" i="2"/>
  <c r="L8456" i="2"/>
  <c r="L8457" i="2"/>
  <c r="L8458" i="2"/>
  <c r="L8459" i="2"/>
  <c r="L8460" i="2"/>
  <c r="L8461" i="2"/>
  <c r="L8462" i="2"/>
  <c r="L8463" i="2"/>
  <c r="L8464" i="2"/>
  <c r="L8465" i="2"/>
  <c r="L8466" i="2"/>
  <c r="L8467" i="2"/>
  <c r="L8468" i="2"/>
  <c r="L8469" i="2"/>
  <c r="L8470" i="2"/>
  <c r="L8471" i="2"/>
  <c r="L8472" i="2"/>
  <c r="L8473" i="2"/>
  <c r="L8474" i="2"/>
  <c r="L8475" i="2"/>
  <c r="L8476" i="2"/>
  <c r="L8477" i="2"/>
  <c r="L8478" i="2"/>
  <c r="L8479" i="2"/>
  <c r="L8480" i="2"/>
  <c r="L8481" i="2"/>
  <c r="L8482" i="2"/>
  <c r="L8483" i="2"/>
  <c r="L8484" i="2"/>
  <c r="L8485" i="2"/>
  <c r="L8486" i="2"/>
  <c r="L8487" i="2"/>
  <c r="L8488" i="2"/>
  <c r="L8489" i="2"/>
  <c r="L8490" i="2"/>
  <c r="L8491" i="2"/>
  <c r="L8492" i="2"/>
  <c r="L8493" i="2"/>
  <c r="L8494" i="2"/>
  <c r="L8495" i="2"/>
  <c r="L8496" i="2"/>
  <c r="L8497" i="2"/>
  <c r="L8498" i="2"/>
  <c r="L8499" i="2"/>
  <c r="L8500" i="2"/>
  <c r="L8501" i="2"/>
  <c r="L8502" i="2"/>
  <c r="L8503" i="2"/>
  <c r="L8504" i="2"/>
  <c r="L8505" i="2"/>
  <c r="L8506" i="2"/>
  <c r="L8507" i="2"/>
  <c r="L8508" i="2"/>
  <c r="L8509" i="2"/>
  <c r="L8510" i="2"/>
  <c r="L8511" i="2"/>
  <c r="L8512" i="2"/>
  <c r="L8513" i="2"/>
  <c r="L8514" i="2"/>
  <c r="L8515" i="2"/>
  <c r="L8516" i="2"/>
  <c r="L8517" i="2"/>
  <c r="L8518" i="2"/>
  <c r="L8519" i="2"/>
  <c r="L8520" i="2"/>
  <c r="L8521" i="2"/>
  <c r="L8522" i="2"/>
  <c r="L8523" i="2"/>
  <c r="L8524" i="2"/>
  <c r="L8525" i="2"/>
  <c r="L8526" i="2"/>
  <c r="L8527" i="2"/>
  <c r="L8528" i="2"/>
  <c r="L8529" i="2"/>
  <c r="L8530" i="2"/>
  <c r="L8531" i="2"/>
  <c r="L8532" i="2"/>
  <c r="L8533" i="2"/>
  <c r="L8534" i="2"/>
  <c r="L8535" i="2"/>
  <c r="L8536" i="2"/>
  <c r="L8537" i="2"/>
  <c r="L8538" i="2"/>
  <c r="L8539" i="2"/>
  <c r="L8540" i="2"/>
  <c r="L8541" i="2"/>
  <c r="L8542" i="2"/>
  <c r="L8543" i="2"/>
  <c r="L8544" i="2"/>
  <c r="L8545" i="2"/>
  <c r="L8546" i="2"/>
  <c r="L8547" i="2"/>
  <c r="L8548" i="2"/>
  <c r="L8549" i="2"/>
  <c r="L8550" i="2"/>
  <c r="L8551" i="2"/>
  <c r="L8552" i="2"/>
  <c r="L8553" i="2"/>
  <c r="L8554" i="2"/>
  <c r="L8555" i="2"/>
  <c r="L8556" i="2"/>
  <c r="L8557" i="2"/>
  <c r="L8558" i="2"/>
  <c r="L8559" i="2"/>
  <c r="L8560" i="2"/>
  <c r="L8561" i="2"/>
  <c r="L8562" i="2"/>
  <c r="L8563" i="2"/>
  <c r="L8564" i="2"/>
  <c r="L8565" i="2"/>
  <c r="L8566" i="2"/>
  <c r="L8567" i="2"/>
  <c r="L8568" i="2"/>
  <c r="L8569" i="2"/>
  <c r="L8570" i="2"/>
  <c r="L8571" i="2"/>
  <c r="L8572" i="2"/>
  <c r="L8573" i="2"/>
  <c r="L8574" i="2"/>
  <c r="L8575" i="2"/>
  <c r="L8576" i="2"/>
  <c r="L8577" i="2"/>
  <c r="L8578" i="2"/>
  <c r="L8579" i="2"/>
  <c r="L8580" i="2"/>
  <c r="L8581" i="2"/>
  <c r="L8582" i="2"/>
  <c r="L8583" i="2"/>
  <c r="L8584" i="2"/>
  <c r="L8585" i="2"/>
  <c r="L8586" i="2"/>
  <c r="L8587" i="2"/>
  <c r="L8588" i="2"/>
  <c r="L8589" i="2"/>
  <c r="L8590" i="2"/>
  <c r="L8591" i="2"/>
  <c r="L8592" i="2"/>
  <c r="L8593" i="2"/>
  <c r="L8594" i="2"/>
  <c r="L8595" i="2"/>
  <c r="L8596" i="2"/>
  <c r="L8597" i="2"/>
  <c r="L8598" i="2"/>
  <c r="L8599" i="2"/>
  <c r="L8600" i="2"/>
  <c r="L8601" i="2"/>
  <c r="L8602" i="2"/>
  <c r="L8603" i="2"/>
  <c r="L8604" i="2"/>
  <c r="L8605" i="2"/>
  <c r="L8606" i="2"/>
  <c r="L8607" i="2"/>
  <c r="L8608" i="2"/>
  <c r="L8609" i="2"/>
  <c r="L8610" i="2"/>
  <c r="L8611" i="2"/>
  <c r="L8612" i="2"/>
  <c r="L8613" i="2"/>
  <c r="L8614" i="2"/>
  <c r="L8615" i="2"/>
  <c r="L8616" i="2"/>
  <c r="L8617" i="2"/>
  <c r="L8618" i="2"/>
  <c r="L8619" i="2"/>
  <c r="L8620" i="2"/>
  <c r="L8621" i="2"/>
  <c r="L8622" i="2"/>
  <c r="L8623" i="2"/>
  <c r="L8624" i="2"/>
  <c r="L8625" i="2"/>
  <c r="L8626" i="2"/>
  <c r="L8627" i="2"/>
  <c r="L8628" i="2"/>
  <c r="L8629" i="2"/>
  <c r="L8630" i="2"/>
  <c r="L8631" i="2"/>
  <c r="L8632" i="2"/>
  <c r="L8633" i="2"/>
  <c r="L8634" i="2"/>
  <c r="L8635" i="2"/>
  <c r="L8636" i="2"/>
  <c r="L8637" i="2"/>
  <c r="L8638" i="2"/>
  <c r="L8639" i="2"/>
  <c r="L8640" i="2"/>
  <c r="L8641" i="2"/>
  <c r="L8642" i="2"/>
  <c r="L8643" i="2"/>
  <c r="L8644" i="2"/>
  <c r="L8645" i="2"/>
  <c r="L8646" i="2"/>
  <c r="L8647" i="2"/>
  <c r="L8648" i="2"/>
  <c r="L8649" i="2"/>
  <c r="L8650" i="2"/>
  <c r="L8651" i="2"/>
  <c r="L8652" i="2"/>
  <c r="L8653" i="2"/>
  <c r="L8654" i="2"/>
  <c r="L8655" i="2"/>
  <c r="L8656" i="2"/>
  <c r="L8657" i="2"/>
  <c r="L8658" i="2"/>
  <c r="L8659" i="2"/>
  <c r="L8660" i="2"/>
  <c r="L8661" i="2"/>
  <c r="L8662" i="2"/>
  <c r="L8663" i="2"/>
  <c r="L8664" i="2"/>
  <c r="L8665" i="2"/>
  <c r="L8666" i="2"/>
  <c r="L8667" i="2"/>
  <c r="L8668" i="2"/>
  <c r="L8669" i="2"/>
  <c r="L8670" i="2"/>
  <c r="L8671" i="2"/>
  <c r="L8672" i="2"/>
  <c r="L8673" i="2"/>
  <c r="L8674" i="2"/>
  <c r="L8675" i="2"/>
  <c r="L8676" i="2"/>
  <c r="L8677" i="2"/>
  <c r="L8678" i="2"/>
  <c r="L8679" i="2"/>
  <c r="L8680" i="2"/>
  <c r="L8681" i="2"/>
  <c r="L8682" i="2"/>
  <c r="L8683" i="2"/>
  <c r="L8684" i="2"/>
  <c r="L8685" i="2"/>
  <c r="L8686" i="2"/>
  <c r="L8687" i="2"/>
  <c r="L8688" i="2"/>
  <c r="L8689" i="2"/>
  <c r="L8690" i="2"/>
  <c r="L8691" i="2"/>
  <c r="L8692" i="2"/>
  <c r="L8693" i="2"/>
  <c r="L8694" i="2"/>
  <c r="L8695" i="2"/>
  <c r="L8696" i="2"/>
  <c r="L8697" i="2"/>
  <c r="L8698" i="2"/>
  <c r="L8699" i="2"/>
  <c r="L8700" i="2"/>
  <c r="L8701" i="2"/>
  <c r="L8702" i="2"/>
  <c r="L8703" i="2"/>
  <c r="L8704" i="2"/>
  <c r="L8705" i="2"/>
  <c r="L8706" i="2"/>
  <c r="L8707" i="2"/>
  <c r="L8708" i="2"/>
  <c r="L8709" i="2"/>
  <c r="L8710" i="2"/>
  <c r="L8711" i="2"/>
  <c r="L8712" i="2"/>
  <c r="L8713" i="2"/>
  <c r="L8714" i="2"/>
  <c r="L8715" i="2"/>
  <c r="L8716" i="2"/>
  <c r="L8717" i="2"/>
  <c r="L8718" i="2"/>
  <c r="L8719" i="2"/>
  <c r="L8720" i="2"/>
  <c r="L8721" i="2"/>
  <c r="L8722" i="2"/>
  <c r="L8723" i="2"/>
  <c r="L8724" i="2"/>
  <c r="L8725" i="2"/>
  <c r="L8726" i="2"/>
  <c r="L8727" i="2"/>
  <c r="L8728" i="2"/>
  <c r="L8729" i="2"/>
  <c r="L8730" i="2"/>
  <c r="L8731" i="2"/>
  <c r="L8732" i="2"/>
  <c r="L8733" i="2"/>
  <c r="L8734" i="2"/>
  <c r="L8735" i="2"/>
  <c r="L8736" i="2"/>
  <c r="L8737" i="2"/>
  <c r="L8738" i="2"/>
  <c r="L8739" i="2"/>
  <c r="L8740" i="2"/>
  <c r="L8741" i="2"/>
  <c r="L8742" i="2"/>
  <c r="L8743" i="2"/>
  <c r="L8744" i="2"/>
  <c r="L8745" i="2"/>
  <c r="L8746" i="2"/>
  <c r="L8747" i="2"/>
  <c r="L8748" i="2"/>
  <c r="L8749" i="2"/>
  <c r="L8750" i="2"/>
  <c r="L8751" i="2"/>
  <c r="L8752" i="2"/>
  <c r="L8753" i="2"/>
  <c r="L8754" i="2"/>
  <c r="L8755" i="2"/>
  <c r="L8756" i="2"/>
  <c r="L8757" i="2"/>
  <c r="L8758" i="2"/>
  <c r="L8759" i="2"/>
  <c r="L8760" i="2"/>
  <c r="L8761" i="2"/>
  <c r="L8762" i="2"/>
  <c r="L8763" i="2"/>
  <c r="L8764" i="2"/>
  <c r="L8765" i="2"/>
  <c r="L8766" i="2"/>
  <c r="L8767" i="2"/>
  <c r="L8768" i="2"/>
  <c r="L8769" i="2"/>
  <c r="L8770" i="2"/>
  <c r="L8771" i="2"/>
  <c r="L8772" i="2"/>
  <c r="L8773" i="2"/>
  <c r="L8774" i="2"/>
  <c r="L8775" i="2"/>
  <c r="L8776" i="2"/>
  <c r="L8777" i="2"/>
  <c r="L8778" i="2"/>
  <c r="L8779" i="2"/>
  <c r="L8780" i="2"/>
  <c r="L8781" i="2"/>
  <c r="L8782" i="2"/>
  <c r="L8783" i="2"/>
  <c r="L8784" i="2"/>
  <c r="L8785" i="2"/>
  <c r="L8786" i="2"/>
  <c r="L8787" i="2"/>
  <c r="L8788" i="2"/>
  <c r="L8789" i="2"/>
  <c r="L8790" i="2"/>
  <c r="L8791" i="2"/>
  <c r="L8792" i="2"/>
  <c r="L8793" i="2"/>
  <c r="L8794" i="2"/>
  <c r="L8795" i="2"/>
  <c r="L8796" i="2"/>
  <c r="L8797" i="2"/>
  <c r="L8798" i="2"/>
  <c r="L8799" i="2"/>
  <c r="L8800" i="2"/>
  <c r="L8801" i="2"/>
  <c r="L8802" i="2"/>
  <c r="L8803" i="2"/>
  <c r="L8804" i="2"/>
  <c r="L8805" i="2"/>
  <c r="L8806" i="2"/>
  <c r="L8807" i="2"/>
  <c r="L8808" i="2"/>
  <c r="L8809" i="2"/>
  <c r="L8810" i="2"/>
  <c r="L8811" i="2"/>
  <c r="L8812" i="2"/>
  <c r="L8813" i="2"/>
  <c r="L8814" i="2"/>
  <c r="L8815" i="2"/>
  <c r="L8816" i="2"/>
  <c r="L8817" i="2"/>
  <c r="L8818" i="2"/>
  <c r="L8819" i="2"/>
  <c r="L8820" i="2"/>
  <c r="L8821" i="2"/>
  <c r="L8822" i="2"/>
  <c r="L8823" i="2"/>
  <c r="L8824" i="2"/>
  <c r="L8825" i="2"/>
  <c r="L8826" i="2"/>
  <c r="L8827" i="2"/>
  <c r="L8828" i="2"/>
  <c r="L8829" i="2"/>
  <c r="L8830" i="2"/>
  <c r="L8831" i="2"/>
  <c r="L8832" i="2"/>
  <c r="L8833" i="2"/>
  <c r="L8834" i="2"/>
  <c r="L8835" i="2"/>
  <c r="L8836" i="2"/>
  <c r="L8837" i="2"/>
  <c r="L8838" i="2"/>
  <c r="L8839" i="2"/>
  <c r="L8840" i="2"/>
  <c r="L8841" i="2"/>
  <c r="L8842" i="2"/>
  <c r="L8843" i="2"/>
  <c r="L8844" i="2"/>
  <c r="L8845" i="2"/>
  <c r="L8846" i="2"/>
  <c r="L8847" i="2"/>
  <c r="L8848" i="2"/>
  <c r="L8849" i="2"/>
  <c r="L8850" i="2"/>
  <c r="L8851" i="2"/>
  <c r="L8852" i="2"/>
  <c r="L8853" i="2"/>
  <c r="L8854" i="2"/>
  <c r="L8855" i="2"/>
  <c r="L8856" i="2"/>
  <c r="L8857" i="2"/>
  <c r="L8858" i="2"/>
  <c r="L8859" i="2"/>
  <c r="L8860" i="2"/>
  <c r="L8861" i="2"/>
  <c r="L8862" i="2"/>
  <c r="L8863" i="2"/>
  <c r="L8864" i="2"/>
  <c r="L8865" i="2"/>
  <c r="L8866" i="2"/>
  <c r="L8867" i="2"/>
  <c r="L8868" i="2"/>
  <c r="L8869" i="2"/>
  <c r="L8870" i="2"/>
  <c r="L8871" i="2"/>
  <c r="L8872" i="2"/>
  <c r="L8873" i="2"/>
  <c r="L8874" i="2"/>
  <c r="L8875" i="2"/>
  <c r="L8876" i="2"/>
  <c r="L8877" i="2"/>
  <c r="L8878" i="2"/>
  <c r="L8879" i="2"/>
  <c r="L8880" i="2"/>
  <c r="L8881" i="2"/>
  <c r="L8882" i="2"/>
  <c r="L8883" i="2"/>
  <c r="L8884" i="2"/>
  <c r="L8885" i="2"/>
  <c r="L8886" i="2"/>
  <c r="L8887" i="2"/>
  <c r="L8888" i="2"/>
  <c r="L8889" i="2"/>
  <c r="L8890" i="2"/>
  <c r="L8891" i="2"/>
  <c r="L8892" i="2"/>
  <c r="L8893" i="2"/>
  <c r="L8894" i="2"/>
  <c r="L8895" i="2"/>
  <c r="L8896" i="2"/>
  <c r="L8897" i="2"/>
  <c r="L8898" i="2"/>
  <c r="L8899" i="2"/>
  <c r="L8900" i="2"/>
  <c r="L8901" i="2"/>
  <c r="L8902" i="2"/>
  <c r="L8903" i="2"/>
  <c r="L8904" i="2"/>
  <c r="L8905" i="2"/>
  <c r="L8906" i="2"/>
  <c r="L8907" i="2"/>
  <c r="L8908" i="2"/>
  <c r="L8909" i="2"/>
  <c r="L8910" i="2"/>
  <c r="L8911" i="2"/>
  <c r="L8912" i="2"/>
  <c r="L8913" i="2"/>
  <c r="L8914" i="2"/>
  <c r="L8915" i="2"/>
  <c r="L8916" i="2"/>
  <c r="L8917" i="2"/>
  <c r="L8918" i="2"/>
  <c r="L8919" i="2"/>
  <c r="L8920" i="2"/>
  <c r="L8921" i="2"/>
  <c r="L8922" i="2"/>
  <c r="L8923" i="2"/>
  <c r="L8924" i="2"/>
  <c r="L8925" i="2"/>
  <c r="L8926" i="2"/>
  <c r="L8927" i="2"/>
  <c r="L8928" i="2"/>
  <c r="L8929" i="2"/>
  <c r="L8930" i="2"/>
  <c r="L8931" i="2"/>
  <c r="L8932" i="2"/>
  <c r="L8933" i="2"/>
  <c r="L8934" i="2"/>
  <c r="L8935" i="2"/>
  <c r="L8936" i="2"/>
  <c r="L8937" i="2"/>
  <c r="L8938" i="2"/>
  <c r="L8939" i="2"/>
  <c r="L8940" i="2"/>
  <c r="L8941" i="2"/>
  <c r="L8942" i="2"/>
  <c r="L8943" i="2"/>
  <c r="L8944" i="2"/>
  <c r="L8945" i="2"/>
  <c r="L8946" i="2"/>
  <c r="L8947" i="2"/>
  <c r="L8948" i="2"/>
  <c r="L8949" i="2"/>
  <c r="L8950" i="2"/>
  <c r="L8951" i="2"/>
  <c r="L8952" i="2"/>
  <c r="L8953" i="2"/>
  <c r="L8954" i="2"/>
  <c r="L8955" i="2"/>
  <c r="L8956" i="2"/>
  <c r="L8957" i="2"/>
  <c r="L8958" i="2"/>
  <c r="L8959" i="2"/>
  <c r="L8960" i="2"/>
  <c r="L8961" i="2"/>
  <c r="L8962" i="2"/>
  <c r="L8963" i="2"/>
  <c r="L8964" i="2"/>
  <c r="L8965" i="2"/>
  <c r="L8966" i="2"/>
  <c r="L8967" i="2"/>
  <c r="L8968" i="2"/>
  <c r="L8969" i="2"/>
  <c r="L8970" i="2"/>
  <c r="L8971" i="2"/>
  <c r="L8972" i="2"/>
  <c r="L8973" i="2"/>
  <c r="L8974" i="2"/>
  <c r="L8975" i="2"/>
  <c r="L8976" i="2"/>
  <c r="L8977" i="2"/>
  <c r="L8978" i="2"/>
  <c r="L8979" i="2"/>
  <c r="L8980" i="2"/>
  <c r="L8981" i="2"/>
  <c r="L8982" i="2"/>
  <c r="L8983" i="2"/>
  <c r="L8984" i="2"/>
  <c r="L8985" i="2"/>
  <c r="L8986" i="2"/>
  <c r="L8987" i="2"/>
  <c r="L8988" i="2"/>
  <c r="L8989" i="2"/>
  <c r="L8990" i="2"/>
  <c r="L8991" i="2"/>
  <c r="L8992" i="2"/>
  <c r="L8993" i="2"/>
  <c r="L8994" i="2"/>
  <c r="L8995" i="2"/>
  <c r="L8996" i="2"/>
  <c r="L8997" i="2"/>
  <c r="L8998" i="2"/>
  <c r="L8999" i="2"/>
  <c r="L9000" i="2"/>
  <c r="L9001" i="2"/>
  <c r="L9002" i="2"/>
  <c r="L9003" i="2"/>
  <c r="L9004" i="2"/>
  <c r="L9005" i="2"/>
  <c r="L9006" i="2"/>
  <c r="L9007" i="2"/>
  <c r="L9008" i="2"/>
  <c r="L9009" i="2"/>
  <c r="L9010" i="2"/>
  <c r="L9011" i="2"/>
  <c r="L9012" i="2"/>
  <c r="L9013" i="2"/>
  <c r="L9014" i="2"/>
  <c r="L9015" i="2"/>
  <c r="L9016" i="2"/>
  <c r="L9017" i="2"/>
  <c r="L9018" i="2"/>
  <c r="L9019" i="2"/>
  <c r="L9020" i="2"/>
  <c r="L9021" i="2"/>
  <c r="L9022" i="2"/>
  <c r="L9023" i="2"/>
  <c r="L9024" i="2"/>
  <c r="L9025" i="2"/>
  <c r="L9026" i="2"/>
  <c r="L9027" i="2"/>
  <c r="L9028" i="2"/>
  <c r="L9029" i="2"/>
  <c r="L9030" i="2"/>
  <c r="L9031" i="2"/>
  <c r="L9032" i="2"/>
  <c r="L9033" i="2"/>
  <c r="L9034" i="2"/>
  <c r="L9035" i="2"/>
  <c r="L9036" i="2"/>
  <c r="L9037" i="2"/>
  <c r="L9038" i="2"/>
  <c r="L9039" i="2"/>
  <c r="L9040" i="2"/>
  <c r="L9041" i="2"/>
  <c r="L9042" i="2"/>
  <c r="L9043" i="2"/>
  <c r="L9044" i="2"/>
  <c r="L9045" i="2"/>
  <c r="L9046" i="2"/>
  <c r="L9047" i="2"/>
  <c r="L9048" i="2"/>
  <c r="L9049" i="2"/>
  <c r="L9050" i="2"/>
  <c r="L9051" i="2"/>
  <c r="L9052" i="2"/>
  <c r="L9053" i="2"/>
  <c r="L9054" i="2"/>
  <c r="L9055" i="2"/>
  <c r="L9056" i="2"/>
  <c r="L9057" i="2"/>
  <c r="L9058" i="2"/>
  <c r="L9059" i="2"/>
  <c r="L9060" i="2"/>
  <c r="L9061" i="2"/>
  <c r="L9062" i="2"/>
  <c r="L9063" i="2"/>
  <c r="L9064" i="2"/>
  <c r="L9065" i="2"/>
  <c r="L9066" i="2"/>
  <c r="L9067" i="2"/>
  <c r="L9068" i="2"/>
  <c r="L9069" i="2"/>
  <c r="L9070" i="2"/>
  <c r="L9071" i="2"/>
  <c r="L9072" i="2"/>
  <c r="L9073" i="2"/>
  <c r="L9074" i="2"/>
  <c r="L9075" i="2"/>
  <c r="L9076" i="2"/>
  <c r="L9077" i="2"/>
  <c r="L9078" i="2"/>
  <c r="L9079" i="2"/>
  <c r="L9080" i="2"/>
  <c r="L9081" i="2"/>
  <c r="L9082" i="2"/>
  <c r="L9083" i="2"/>
  <c r="L9084" i="2"/>
  <c r="L9085" i="2"/>
  <c r="L9086" i="2"/>
  <c r="L9087" i="2"/>
  <c r="L9088" i="2"/>
  <c r="L9089" i="2"/>
  <c r="L9090" i="2"/>
  <c r="L9091" i="2"/>
  <c r="L9092" i="2"/>
  <c r="L9093" i="2"/>
  <c r="L9094" i="2"/>
  <c r="L9095" i="2"/>
  <c r="L9096" i="2"/>
  <c r="L9097" i="2"/>
  <c r="L9098" i="2"/>
  <c r="L9099" i="2"/>
  <c r="L9100" i="2"/>
  <c r="L9101" i="2"/>
  <c r="L9102" i="2"/>
  <c r="L9103" i="2"/>
  <c r="L9104" i="2"/>
  <c r="L9105" i="2"/>
  <c r="L9106" i="2"/>
  <c r="L9107" i="2"/>
  <c r="L9108" i="2"/>
  <c r="L9109" i="2"/>
  <c r="L9110" i="2"/>
  <c r="L9111" i="2"/>
  <c r="L9112" i="2"/>
  <c r="L9113" i="2"/>
  <c r="L9114" i="2"/>
  <c r="L9115" i="2"/>
  <c r="L9116" i="2"/>
  <c r="L9117" i="2"/>
  <c r="L9118" i="2"/>
  <c r="L9119" i="2"/>
  <c r="L9120" i="2"/>
  <c r="L9121" i="2"/>
  <c r="L9122" i="2"/>
  <c r="L9123" i="2"/>
  <c r="L9124" i="2"/>
  <c r="L9125" i="2"/>
  <c r="L9126" i="2"/>
  <c r="L9127" i="2"/>
  <c r="L9128" i="2"/>
  <c r="L9129" i="2"/>
  <c r="L9130" i="2"/>
  <c r="L9131" i="2"/>
  <c r="L9132" i="2"/>
  <c r="L9133" i="2"/>
  <c r="L9134" i="2"/>
  <c r="L9135" i="2"/>
  <c r="L9136" i="2"/>
  <c r="L9137" i="2"/>
  <c r="L9138" i="2"/>
  <c r="L9139" i="2"/>
  <c r="L9140" i="2"/>
  <c r="L9141" i="2"/>
  <c r="L9142" i="2"/>
  <c r="L9143" i="2"/>
  <c r="L9144" i="2"/>
  <c r="L9145" i="2"/>
  <c r="L9146" i="2"/>
  <c r="L9147" i="2"/>
  <c r="L9148" i="2"/>
  <c r="L9149" i="2"/>
  <c r="L9150" i="2"/>
  <c r="L9151" i="2"/>
  <c r="L9152" i="2"/>
  <c r="L9153" i="2"/>
  <c r="L9154" i="2"/>
  <c r="L9155" i="2"/>
  <c r="L9156" i="2"/>
  <c r="L9157" i="2"/>
  <c r="L9158" i="2"/>
  <c r="L9159" i="2"/>
  <c r="L9160" i="2"/>
  <c r="L9161" i="2"/>
  <c r="L9162" i="2"/>
  <c r="L9163" i="2"/>
  <c r="L9164" i="2"/>
  <c r="L9165" i="2"/>
  <c r="L9166" i="2"/>
  <c r="L9167" i="2"/>
  <c r="L9168" i="2"/>
  <c r="L9169" i="2"/>
  <c r="L9170" i="2"/>
  <c r="L9171" i="2"/>
  <c r="L9172" i="2"/>
  <c r="L9173" i="2"/>
  <c r="L9174" i="2"/>
  <c r="L9175" i="2"/>
  <c r="L9176" i="2"/>
  <c r="L9177" i="2"/>
  <c r="L9178" i="2"/>
  <c r="L9179" i="2"/>
  <c r="L9180" i="2"/>
  <c r="L9181" i="2"/>
  <c r="L9182" i="2"/>
  <c r="L9183" i="2"/>
  <c r="L9184" i="2"/>
  <c r="L9185" i="2"/>
  <c r="L9186" i="2"/>
  <c r="L9187" i="2"/>
  <c r="L9188" i="2"/>
  <c r="L9189" i="2"/>
  <c r="L9190" i="2"/>
  <c r="L9191" i="2"/>
  <c r="L9192" i="2"/>
  <c r="L9193" i="2"/>
  <c r="L9194" i="2"/>
  <c r="L9195" i="2"/>
  <c r="L9196" i="2"/>
  <c r="L9197" i="2"/>
  <c r="L9198" i="2"/>
  <c r="L9199" i="2"/>
  <c r="L9200" i="2"/>
  <c r="L9201" i="2"/>
  <c r="L9202" i="2"/>
  <c r="L9203" i="2"/>
  <c r="L9204" i="2"/>
  <c r="L9205" i="2"/>
  <c r="L9206" i="2"/>
  <c r="L9207" i="2"/>
  <c r="L9208" i="2"/>
  <c r="L9209" i="2"/>
  <c r="L9210" i="2"/>
  <c r="L9211" i="2"/>
  <c r="L9212" i="2"/>
  <c r="L9213" i="2"/>
  <c r="L9214" i="2"/>
  <c r="L9215" i="2"/>
  <c r="L9216" i="2"/>
  <c r="L9217" i="2"/>
  <c r="L9218" i="2"/>
  <c r="L9219" i="2"/>
  <c r="L9220" i="2"/>
  <c r="L9221" i="2"/>
  <c r="L9222" i="2"/>
  <c r="L9223" i="2"/>
  <c r="L9224" i="2"/>
  <c r="L9225" i="2"/>
  <c r="L9226" i="2"/>
  <c r="L9227" i="2"/>
  <c r="L9228" i="2"/>
  <c r="L9229" i="2"/>
  <c r="L9230" i="2"/>
  <c r="L9231" i="2"/>
  <c r="L9232" i="2"/>
  <c r="L9233" i="2"/>
  <c r="L9234" i="2"/>
  <c r="L9235" i="2"/>
  <c r="L9236" i="2"/>
  <c r="L9237" i="2"/>
  <c r="L9238" i="2"/>
  <c r="L9239" i="2"/>
  <c r="L9240" i="2"/>
  <c r="L9241" i="2"/>
  <c r="L9242" i="2"/>
  <c r="L9243" i="2"/>
  <c r="L9244" i="2"/>
  <c r="L9245" i="2"/>
  <c r="L9246" i="2"/>
  <c r="L9247" i="2"/>
  <c r="L9248" i="2"/>
  <c r="L9249" i="2"/>
  <c r="L9250" i="2"/>
  <c r="L9251" i="2"/>
  <c r="L9252" i="2"/>
  <c r="L9253" i="2"/>
  <c r="L9254" i="2"/>
  <c r="L9255" i="2"/>
  <c r="L9256" i="2"/>
  <c r="L9257" i="2"/>
  <c r="L9258" i="2"/>
  <c r="L9259" i="2"/>
  <c r="L9260" i="2"/>
  <c r="L9261" i="2"/>
  <c r="L9262" i="2"/>
  <c r="L9263" i="2"/>
  <c r="L9264" i="2"/>
  <c r="L9265" i="2"/>
  <c r="L9266" i="2"/>
  <c r="L9267" i="2"/>
  <c r="L9268" i="2"/>
  <c r="L9269" i="2"/>
  <c r="L9270" i="2"/>
  <c r="L9271" i="2"/>
  <c r="L9272" i="2"/>
  <c r="L9273" i="2"/>
  <c r="L9274" i="2"/>
  <c r="L9275" i="2"/>
  <c r="L9276" i="2"/>
  <c r="L9277" i="2"/>
  <c r="L9278" i="2"/>
  <c r="L9279" i="2"/>
  <c r="L9280" i="2"/>
  <c r="L9281" i="2"/>
  <c r="L9282" i="2"/>
  <c r="L9283" i="2"/>
  <c r="L9284" i="2"/>
  <c r="L9285" i="2"/>
  <c r="L9286" i="2"/>
  <c r="L9287" i="2"/>
  <c r="L9288" i="2"/>
  <c r="L9289" i="2"/>
  <c r="L9290" i="2"/>
  <c r="L9291" i="2"/>
  <c r="L9292" i="2"/>
  <c r="L9293" i="2"/>
  <c r="L9294" i="2"/>
  <c r="L9295" i="2"/>
  <c r="L9296" i="2"/>
  <c r="L9297" i="2"/>
  <c r="L9298" i="2"/>
  <c r="L9299" i="2"/>
  <c r="L9300" i="2"/>
  <c r="L9301" i="2"/>
  <c r="L9302" i="2"/>
  <c r="L9303" i="2"/>
  <c r="L9304" i="2"/>
  <c r="L9305" i="2"/>
  <c r="L9306" i="2"/>
  <c r="L9307" i="2"/>
  <c r="L9308" i="2"/>
  <c r="L9309" i="2"/>
  <c r="L9310" i="2"/>
  <c r="L9311" i="2"/>
  <c r="L9312" i="2"/>
  <c r="L9313" i="2"/>
  <c r="L9314" i="2"/>
  <c r="L9315" i="2"/>
  <c r="L9316" i="2"/>
  <c r="L9317" i="2"/>
  <c r="L9318" i="2"/>
  <c r="L9319" i="2"/>
  <c r="L9320" i="2"/>
  <c r="L9321" i="2"/>
  <c r="L9322" i="2"/>
  <c r="L9323" i="2"/>
  <c r="L9324" i="2"/>
  <c r="L9325" i="2"/>
  <c r="L9326" i="2"/>
  <c r="L9327" i="2"/>
  <c r="L9328" i="2"/>
  <c r="L9329" i="2"/>
  <c r="L9330" i="2"/>
  <c r="L9331" i="2"/>
  <c r="L9332" i="2"/>
  <c r="L9333" i="2"/>
  <c r="L9334" i="2"/>
  <c r="L9335" i="2"/>
  <c r="L9336" i="2"/>
  <c r="L9337" i="2"/>
  <c r="L9338" i="2"/>
  <c r="L9339" i="2"/>
  <c r="L9340" i="2"/>
  <c r="L9341" i="2"/>
  <c r="L9342" i="2"/>
  <c r="L9343" i="2"/>
  <c r="L9344" i="2"/>
  <c r="L9345" i="2"/>
  <c r="L9346" i="2"/>
  <c r="L9347" i="2"/>
  <c r="L9348" i="2"/>
  <c r="L9349" i="2"/>
  <c r="L9350" i="2"/>
  <c r="L9351" i="2"/>
  <c r="L9352" i="2"/>
  <c r="L9353" i="2"/>
  <c r="L9354" i="2"/>
  <c r="L9355" i="2"/>
  <c r="L9356" i="2"/>
  <c r="L9357" i="2"/>
  <c r="L9358" i="2"/>
  <c r="L9359" i="2"/>
  <c r="L9360" i="2"/>
  <c r="L9361" i="2"/>
  <c r="L9362" i="2"/>
  <c r="L9363" i="2"/>
  <c r="L9364" i="2"/>
  <c r="L9365" i="2"/>
  <c r="L9366" i="2"/>
  <c r="L9367" i="2"/>
  <c r="L9368" i="2"/>
  <c r="L9369" i="2"/>
  <c r="L9370" i="2"/>
  <c r="L9371" i="2"/>
  <c r="L9372" i="2"/>
  <c r="L9373" i="2"/>
  <c r="L9374" i="2"/>
  <c r="L9375" i="2"/>
  <c r="L9376" i="2"/>
  <c r="L9377" i="2"/>
  <c r="L9378" i="2"/>
  <c r="L9379" i="2"/>
  <c r="L9380" i="2"/>
  <c r="L9381" i="2"/>
  <c r="L9382" i="2"/>
  <c r="L9383" i="2"/>
  <c r="L9384" i="2"/>
  <c r="L9385" i="2"/>
  <c r="L9386" i="2"/>
  <c r="L9387" i="2"/>
  <c r="L9388" i="2"/>
  <c r="L9389" i="2"/>
  <c r="L9390" i="2"/>
  <c r="L9391" i="2"/>
  <c r="L9392" i="2"/>
  <c r="L9393" i="2"/>
  <c r="L9394" i="2"/>
  <c r="L9395" i="2"/>
  <c r="L9396" i="2"/>
  <c r="L9397" i="2"/>
  <c r="L9398" i="2"/>
  <c r="L9399" i="2"/>
  <c r="L9400" i="2"/>
  <c r="L9401" i="2"/>
  <c r="L9402" i="2"/>
  <c r="L9403" i="2"/>
  <c r="L9404" i="2"/>
  <c r="L9405" i="2"/>
  <c r="L9406" i="2"/>
  <c r="L9407" i="2"/>
  <c r="L9408" i="2"/>
  <c r="L9409" i="2"/>
  <c r="L9410" i="2"/>
  <c r="L9411" i="2"/>
  <c r="L9412" i="2"/>
  <c r="L9413" i="2"/>
  <c r="L9414" i="2"/>
  <c r="L9415" i="2"/>
  <c r="L9416" i="2"/>
  <c r="L9417" i="2"/>
  <c r="L9418" i="2"/>
  <c r="L9419" i="2"/>
  <c r="L9420" i="2"/>
  <c r="L9421" i="2"/>
  <c r="L9422" i="2"/>
  <c r="L9423" i="2"/>
  <c r="L9424" i="2"/>
  <c r="L9425" i="2"/>
  <c r="L9426" i="2"/>
  <c r="L9427" i="2"/>
  <c r="L9428" i="2"/>
  <c r="L9429" i="2"/>
  <c r="L9430" i="2"/>
  <c r="L9431" i="2"/>
  <c r="L9432" i="2"/>
  <c r="L9433" i="2"/>
  <c r="L9434" i="2"/>
  <c r="L9435" i="2"/>
  <c r="L9436" i="2"/>
  <c r="L9437" i="2"/>
  <c r="L9438" i="2"/>
  <c r="L9439" i="2"/>
  <c r="L9440" i="2"/>
  <c r="L9441" i="2"/>
  <c r="L9442" i="2"/>
  <c r="L9443" i="2"/>
  <c r="L9444" i="2"/>
  <c r="L9445" i="2"/>
  <c r="L9446" i="2"/>
  <c r="L9447" i="2"/>
  <c r="L9448" i="2"/>
  <c r="L9449" i="2"/>
  <c r="L9450" i="2"/>
  <c r="L9451" i="2"/>
  <c r="L9452" i="2"/>
  <c r="L9453" i="2"/>
  <c r="L9454" i="2"/>
  <c r="L9455" i="2"/>
  <c r="L9456" i="2"/>
  <c r="L9457" i="2"/>
  <c r="L9458" i="2"/>
  <c r="L9459" i="2"/>
  <c r="L9460" i="2"/>
  <c r="L9461" i="2"/>
  <c r="L9462" i="2"/>
  <c r="L9463" i="2"/>
  <c r="L9464" i="2"/>
  <c r="L9465" i="2"/>
  <c r="L9466" i="2"/>
  <c r="L9467" i="2"/>
  <c r="L9468" i="2"/>
  <c r="L9469" i="2"/>
  <c r="L9470" i="2"/>
  <c r="L9471" i="2"/>
  <c r="L9472" i="2"/>
  <c r="L9473" i="2"/>
  <c r="L9474" i="2"/>
  <c r="L9475" i="2"/>
  <c r="L9476" i="2"/>
  <c r="L9477" i="2"/>
  <c r="L9478" i="2"/>
  <c r="L9479" i="2"/>
  <c r="L9480" i="2"/>
  <c r="L9481" i="2"/>
  <c r="L9482" i="2"/>
  <c r="L9483" i="2"/>
  <c r="L9484" i="2"/>
  <c r="L9485" i="2"/>
  <c r="L9486" i="2"/>
  <c r="L9487" i="2"/>
  <c r="L9488" i="2"/>
  <c r="L9489" i="2"/>
  <c r="L9490" i="2"/>
  <c r="L9491" i="2"/>
  <c r="L9492" i="2"/>
  <c r="L9493" i="2"/>
  <c r="L9494" i="2"/>
  <c r="L9495" i="2"/>
  <c r="L9496" i="2"/>
  <c r="L9497" i="2"/>
  <c r="L9498" i="2"/>
  <c r="L9499" i="2"/>
  <c r="L9500" i="2"/>
  <c r="L9501" i="2"/>
  <c r="L9502" i="2"/>
  <c r="L9503" i="2"/>
  <c r="L9504" i="2"/>
  <c r="L9505" i="2"/>
  <c r="L9506" i="2"/>
  <c r="L9507" i="2"/>
  <c r="L9508" i="2"/>
  <c r="L9509" i="2"/>
  <c r="L9510" i="2"/>
  <c r="L9511" i="2"/>
  <c r="L9512" i="2"/>
  <c r="L9513" i="2"/>
  <c r="L9514" i="2"/>
  <c r="L9515" i="2"/>
  <c r="L9516" i="2"/>
  <c r="L9517" i="2"/>
  <c r="L9518" i="2"/>
  <c r="L9519" i="2"/>
  <c r="L9520" i="2"/>
  <c r="L9521" i="2"/>
  <c r="L9522" i="2"/>
  <c r="L9523" i="2"/>
  <c r="L9524" i="2"/>
  <c r="L9525" i="2"/>
  <c r="L9526" i="2"/>
  <c r="L9527" i="2"/>
  <c r="L9528" i="2"/>
  <c r="L9529" i="2"/>
  <c r="L9530" i="2"/>
  <c r="L9531" i="2"/>
  <c r="L9532" i="2"/>
  <c r="L9533" i="2"/>
  <c r="L9534" i="2"/>
  <c r="L9535" i="2"/>
  <c r="L9536" i="2"/>
  <c r="L9537" i="2"/>
  <c r="L9538" i="2"/>
  <c r="L9539" i="2"/>
  <c r="L9540" i="2"/>
  <c r="L9541" i="2"/>
  <c r="L9542" i="2"/>
  <c r="L9543" i="2"/>
  <c r="L9544" i="2"/>
  <c r="L9545" i="2"/>
  <c r="L9546" i="2"/>
  <c r="L9547" i="2"/>
  <c r="L9548" i="2"/>
  <c r="L9549" i="2"/>
  <c r="L9550" i="2"/>
  <c r="L9551" i="2"/>
  <c r="L9552" i="2"/>
  <c r="L9553" i="2"/>
  <c r="L9554" i="2"/>
  <c r="L9555" i="2"/>
  <c r="L9556" i="2"/>
  <c r="L9557" i="2"/>
  <c r="L9558" i="2"/>
  <c r="L9559" i="2"/>
  <c r="L9560" i="2"/>
  <c r="L9561" i="2"/>
  <c r="L9562" i="2"/>
  <c r="L9563" i="2"/>
  <c r="L9564" i="2"/>
  <c r="L9565" i="2"/>
  <c r="L9566" i="2"/>
  <c r="L9567" i="2"/>
  <c r="L9568" i="2"/>
  <c r="L9569" i="2"/>
  <c r="L9570" i="2"/>
  <c r="L9571" i="2"/>
  <c r="L9572" i="2"/>
  <c r="L9573" i="2"/>
  <c r="L9574" i="2"/>
  <c r="L9575" i="2"/>
  <c r="L9576" i="2"/>
  <c r="L9577" i="2"/>
  <c r="L9578" i="2"/>
  <c r="L9579" i="2"/>
  <c r="L9580" i="2"/>
  <c r="L9581" i="2"/>
  <c r="L9582" i="2"/>
  <c r="L9583" i="2"/>
  <c r="L9584" i="2"/>
  <c r="L9585" i="2"/>
  <c r="L9586" i="2"/>
  <c r="L9587" i="2"/>
  <c r="L9588" i="2"/>
  <c r="L9589" i="2"/>
  <c r="L9590" i="2"/>
  <c r="L9591" i="2"/>
  <c r="L9592" i="2"/>
  <c r="L9593" i="2"/>
  <c r="L9594" i="2"/>
  <c r="L9595" i="2"/>
  <c r="L9596" i="2"/>
  <c r="L9597" i="2"/>
  <c r="L9598" i="2"/>
  <c r="L9599" i="2"/>
  <c r="L9600" i="2"/>
  <c r="L9601" i="2"/>
  <c r="L9602" i="2"/>
  <c r="L9603" i="2"/>
  <c r="L9604" i="2"/>
  <c r="L9605" i="2"/>
  <c r="L9606" i="2"/>
  <c r="L9607" i="2"/>
  <c r="L9608" i="2"/>
  <c r="L9609" i="2"/>
  <c r="L9610" i="2"/>
  <c r="L9611" i="2"/>
  <c r="L9612" i="2"/>
  <c r="L9613" i="2"/>
  <c r="L9614" i="2"/>
  <c r="L9615" i="2"/>
  <c r="L9616" i="2"/>
  <c r="L9617" i="2"/>
  <c r="L9618" i="2"/>
  <c r="L9619" i="2"/>
  <c r="L9620" i="2"/>
  <c r="L9621" i="2"/>
  <c r="L9622" i="2"/>
  <c r="L9623" i="2"/>
  <c r="L9624" i="2"/>
  <c r="L9625" i="2"/>
  <c r="L9626" i="2"/>
  <c r="L9627" i="2"/>
  <c r="L9628" i="2"/>
  <c r="L9629" i="2"/>
  <c r="L9630" i="2"/>
  <c r="L9631" i="2"/>
  <c r="L9632" i="2"/>
  <c r="L9633" i="2"/>
  <c r="L9634" i="2"/>
  <c r="L9635" i="2"/>
  <c r="L9636" i="2"/>
  <c r="L9637" i="2"/>
  <c r="L9638" i="2"/>
  <c r="L9639" i="2"/>
  <c r="L9640" i="2"/>
  <c r="L9641" i="2"/>
  <c r="L9642" i="2"/>
  <c r="L9643" i="2"/>
  <c r="L9644" i="2"/>
  <c r="L9645" i="2"/>
  <c r="L9646" i="2"/>
  <c r="L9647" i="2"/>
  <c r="L9648" i="2"/>
  <c r="L9649" i="2"/>
  <c r="L9650" i="2"/>
  <c r="L9651" i="2"/>
  <c r="L9652" i="2"/>
  <c r="L9653" i="2"/>
  <c r="L9654" i="2"/>
  <c r="L9655" i="2"/>
  <c r="L9656" i="2"/>
  <c r="L9657" i="2"/>
  <c r="L9658" i="2"/>
  <c r="L9659" i="2"/>
  <c r="L9660" i="2"/>
  <c r="L9661" i="2"/>
  <c r="L9662" i="2"/>
  <c r="L9663" i="2"/>
  <c r="L9664" i="2"/>
  <c r="L9665" i="2"/>
  <c r="L9666" i="2"/>
  <c r="L9667" i="2"/>
  <c r="L9668" i="2"/>
  <c r="L9669" i="2"/>
  <c r="L9670" i="2"/>
  <c r="L9671" i="2"/>
  <c r="L9672" i="2"/>
  <c r="L9673" i="2"/>
  <c r="L9674" i="2"/>
  <c r="L9675" i="2"/>
  <c r="L9676" i="2"/>
  <c r="L9677" i="2"/>
  <c r="L9678" i="2"/>
  <c r="L9679" i="2"/>
  <c r="L9680" i="2"/>
  <c r="L9681" i="2"/>
  <c r="L9682" i="2"/>
  <c r="L9683" i="2"/>
  <c r="L9684" i="2"/>
  <c r="L9685" i="2"/>
  <c r="L9686" i="2"/>
  <c r="L9687" i="2"/>
  <c r="L9688" i="2"/>
  <c r="L9689" i="2"/>
  <c r="L9690" i="2"/>
  <c r="L9691" i="2"/>
  <c r="L9692" i="2"/>
  <c r="L9693" i="2"/>
  <c r="L9694" i="2"/>
  <c r="L9695" i="2"/>
  <c r="L9696" i="2"/>
  <c r="L9697" i="2"/>
  <c r="L9698" i="2"/>
  <c r="L9699" i="2"/>
  <c r="L9700" i="2"/>
  <c r="L9701" i="2"/>
  <c r="L9702" i="2"/>
  <c r="L9703" i="2"/>
  <c r="L9704" i="2"/>
  <c r="L9705" i="2"/>
  <c r="L9706" i="2"/>
  <c r="L9707" i="2"/>
  <c r="L9708" i="2"/>
  <c r="L9709" i="2"/>
  <c r="L9710" i="2"/>
  <c r="L9711" i="2"/>
  <c r="L9712" i="2"/>
  <c r="L9713" i="2"/>
  <c r="L9714" i="2"/>
  <c r="L9715" i="2"/>
  <c r="L9716" i="2"/>
  <c r="L9717" i="2"/>
  <c r="L9718" i="2"/>
  <c r="L9719" i="2"/>
  <c r="L9720" i="2"/>
  <c r="L9721" i="2"/>
  <c r="L9722" i="2"/>
  <c r="L9723" i="2"/>
  <c r="L9724" i="2"/>
  <c r="L9725" i="2"/>
  <c r="L9726" i="2"/>
  <c r="L9727" i="2"/>
  <c r="L9728" i="2"/>
  <c r="L9729" i="2"/>
  <c r="L9730" i="2"/>
  <c r="L9731" i="2"/>
  <c r="L9732" i="2"/>
  <c r="L9733" i="2"/>
  <c r="L9734" i="2"/>
  <c r="L9735" i="2"/>
  <c r="L9736" i="2"/>
  <c r="L9737" i="2"/>
  <c r="L9738" i="2"/>
  <c r="L9739" i="2"/>
  <c r="L9740" i="2"/>
  <c r="L9741" i="2"/>
  <c r="L9742" i="2"/>
  <c r="L9743" i="2"/>
  <c r="L9744" i="2"/>
  <c r="L9745" i="2"/>
  <c r="L9746" i="2"/>
  <c r="L9747" i="2"/>
  <c r="L9748" i="2"/>
  <c r="L9749" i="2"/>
  <c r="L9750" i="2"/>
  <c r="L9751" i="2"/>
  <c r="L9752" i="2"/>
  <c r="L9753" i="2"/>
  <c r="L9754" i="2"/>
  <c r="L9755" i="2"/>
  <c r="L9756" i="2"/>
  <c r="L9757" i="2"/>
  <c r="L9758" i="2"/>
  <c r="L9759" i="2"/>
  <c r="L9760" i="2"/>
  <c r="L9761" i="2"/>
  <c r="L9762" i="2"/>
  <c r="L9763" i="2"/>
  <c r="L9764" i="2"/>
  <c r="L9765" i="2"/>
  <c r="L9766" i="2"/>
  <c r="L9767" i="2"/>
  <c r="L9768" i="2"/>
  <c r="L9769" i="2"/>
  <c r="L9770" i="2"/>
  <c r="L9771" i="2"/>
  <c r="L9772" i="2"/>
  <c r="L9773" i="2"/>
  <c r="L9774" i="2"/>
  <c r="L9775" i="2"/>
  <c r="L9776" i="2"/>
  <c r="L9777" i="2"/>
  <c r="L9778" i="2"/>
  <c r="L9779" i="2"/>
  <c r="L9780" i="2"/>
  <c r="L9781" i="2"/>
  <c r="L9782" i="2"/>
  <c r="L9783" i="2"/>
  <c r="L9784" i="2"/>
  <c r="L9785" i="2"/>
  <c r="L9786" i="2"/>
  <c r="L9787" i="2"/>
  <c r="L9788" i="2"/>
  <c r="L9789" i="2"/>
  <c r="L9790" i="2"/>
  <c r="L9791" i="2"/>
  <c r="L9792" i="2"/>
  <c r="L9793" i="2"/>
  <c r="L9794" i="2"/>
  <c r="L9795" i="2"/>
  <c r="L9796" i="2"/>
  <c r="L9797" i="2"/>
  <c r="L9798" i="2"/>
  <c r="L9799" i="2"/>
  <c r="L9800" i="2"/>
  <c r="L9801" i="2"/>
  <c r="L9802" i="2"/>
  <c r="L9803" i="2"/>
  <c r="L9804" i="2"/>
  <c r="L9805" i="2"/>
  <c r="L9806" i="2"/>
  <c r="L9807" i="2"/>
  <c r="L9808" i="2"/>
  <c r="L9809" i="2"/>
  <c r="L9810" i="2"/>
  <c r="L9811" i="2"/>
  <c r="L9812" i="2"/>
  <c r="L9813" i="2"/>
  <c r="L9814" i="2"/>
  <c r="L9815" i="2"/>
  <c r="L9816" i="2"/>
  <c r="L9817" i="2"/>
  <c r="L9818" i="2"/>
  <c r="L9819" i="2"/>
  <c r="L9820" i="2"/>
  <c r="L9821" i="2"/>
  <c r="L9822" i="2"/>
  <c r="L9823" i="2"/>
  <c r="L9824" i="2"/>
  <c r="L9825" i="2"/>
  <c r="L9826" i="2"/>
  <c r="L9827" i="2"/>
  <c r="L9828" i="2"/>
  <c r="L9829" i="2"/>
  <c r="L9830" i="2"/>
  <c r="L9831" i="2"/>
  <c r="L9832" i="2"/>
  <c r="L9833" i="2"/>
  <c r="L9834" i="2"/>
  <c r="L9835" i="2"/>
  <c r="L9836" i="2"/>
  <c r="L9837" i="2"/>
  <c r="L9838" i="2"/>
  <c r="L9839" i="2"/>
  <c r="L9840" i="2"/>
  <c r="L9841" i="2"/>
  <c r="L9842" i="2"/>
  <c r="L9843" i="2"/>
  <c r="L9844" i="2"/>
  <c r="L9845" i="2"/>
  <c r="L9846" i="2"/>
  <c r="L9847" i="2"/>
  <c r="L9848" i="2"/>
  <c r="L9849" i="2"/>
  <c r="L9850" i="2"/>
  <c r="L9851" i="2"/>
  <c r="L9852" i="2"/>
  <c r="L9853" i="2"/>
  <c r="L9854" i="2"/>
  <c r="L9855" i="2"/>
  <c r="L9856" i="2"/>
  <c r="L9857" i="2"/>
  <c r="L9858" i="2"/>
  <c r="L9859" i="2"/>
  <c r="L9860" i="2"/>
  <c r="L9861" i="2"/>
  <c r="L9862" i="2"/>
  <c r="L9863" i="2"/>
  <c r="L9864" i="2"/>
  <c r="L9865" i="2"/>
  <c r="L9866" i="2"/>
  <c r="L9867" i="2"/>
  <c r="L9868" i="2"/>
  <c r="L9869" i="2"/>
  <c r="L9870" i="2"/>
  <c r="L9871" i="2"/>
  <c r="L9872" i="2"/>
  <c r="L9873" i="2"/>
  <c r="L9874" i="2"/>
  <c r="L9875" i="2"/>
  <c r="L9876" i="2"/>
  <c r="L9877" i="2"/>
  <c r="L9878" i="2"/>
  <c r="L9879" i="2"/>
  <c r="L9880" i="2"/>
  <c r="L9881" i="2"/>
  <c r="L9882" i="2"/>
  <c r="L9883" i="2"/>
  <c r="L9884" i="2"/>
  <c r="L9885" i="2"/>
  <c r="L9886" i="2"/>
  <c r="L9887" i="2"/>
  <c r="L9888" i="2"/>
  <c r="L9889" i="2"/>
  <c r="L9890" i="2"/>
  <c r="L9891" i="2"/>
  <c r="L9892" i="2"/>
  <c r="L9893" i="2"/>
  <c r="L9894" i="2"/>
  <c r="L9895" i="2"/>
  <c r="L9896" i="2"/>
  <c r="L9897" i="2"/>
  <c r="L9898" i="2"/>
  <c r="L9899" i="2"/>
  <c r="L9900" i="2"/>
  <c r="L9901" i="2"/>
  <c r="L9902" i="2"/>
  <c r="L9903" i="2"/>
  <c r="L9904" i="2"/>
  <c r="L9905" i="2"/>
  <c r="L9906" i="2"/>
  <c r="L9907" i="2"/>
  <c r="L9908" i="2"/>
  <c r="L9909" i="2"/>
  <c r="L9910" i="2"/>
  <c r="L9911" i="2"/>
  <c r="L9912" i="2"/>
  <c r="L9913" i="2"/>
  <c r="L9914" i="2"/>
  <c r="L9915" i="2"/>
  <c r="L9916" i="2"/>
  <c r="L9917" i="2"/>
  <c r="L9918" i="2"/>
  <c r="L9919" i="2"/>
  <c r="L9920" i="2"/>
  <c r="L9921" i="2"/>
  <c r="L9922" i="2"/>
  <c r="L9923" i="2"/>
  <c r="L9924" i="2"/>
  <c r="L9925" i="2"/>
  <c r="L9926" i="2"/>
  <c r="L9927" i="2"/>
  <c r="L9928" i="2"/>
  <c r="L9929" i="2"/>
  <c r="L9930" i="2"/>
  <c r="L9931" i="2"/>
  <c r="L9932" i="2"/>
  <c r="L9933" i="2"/>
  <c r="L9934" i="2"/>
  <c r="L9935" i="2"/>
  <c r="L9936" i="2"/>
  <c r="L9937" i="2"/>
  <c r="L9938" i="2"/>
  <c r="L9939" i="2"/>
  <c r="L9940" i="2"/>
  <c r="L9941" i="2"/>
  <c r="L9942" i="2"/>
  <c r="L9943" i="2"/>
  <c r="L9944" i="2"/>
  <c r="L9945" i="2"/>
  <c r="L9946" i="2"/>
  <c r="L9947" i="2"/>
  <c r="L9948" i="2"/>
  <c r="L9949" i="2"/>
  <c r="L9950" i="2"/>
  <c r="L9951" i="2"/>
  <c r="L9952" i="2"/>
  <c r="L9953" i="2"/>
  <c r="L9954" i="2"/>
  <c r="L9955" i="2"/>
  <c r="L9956" i="2"/>
  <c r="L9957" i="2"/>
  <c r="L9958" i="2"/>
  <c r="L9959" i="2"/>
  <c r="L9960" i="2"/>
  <c r="L9961" i="2"/>
  <c r="L9962" i="2"/>
  <c r="L9963" i="2"/>
  <c r="L9964" i="2"/>
  <c r="L9965" i="2"/>
  <c r="L9966" i="2"/>
  <c r="L9967" i="2"/>
  <c r="L9968" i="2"/>
  <c r="L9969" i="2"/>
  <c r="L9970" i="2"/>
  <c r="L9971" i="2"/>
  <c r="L9972" i="2"/>
  <c r="L9973" i="2"/>
  <c r="L9974" i="2"/>
  <c r="L9975" i="2"/>
  <c r="L9976" i="2"/>
  <c r="L9977" i="2"/>
  <c r="L9978" i="2"/>
  <c r="L9979" i="2"/>
  <c r="L9980" i="2"/>
  <c r="L9981" i="2"/>
  <c r="L9982" i="2"/>
  <c r="L9983" i="2"/>
  <c r="L9984" i="2"/>
  <c r="L9985" i="2"/>
  <c r="L9986" i="2"/>
  <c r="L9987" i="2"/>
  <c r="L9988" i="2"/>
  <c r="L9989" i="2"/>
  <c r="L9990" i="2"/>
  <c r="L9991" i="2"/>
  <c r="L9992" i="2"/>
  <c r="L9993" i="2"/>
  <c r="L9994" i="2"/>
  <c r="L9995" i="2"/>
  <c r="L9996" i="2"/>
  <c r="L9997" i="2"/>
  <c r="L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<sst xmlns="http://schemas.openxmlformats.org/spreadsheetml/2006/main" count="80302" uniqueCount="16785">
  <si>
    <t>Product ID</t>
  </si>
  <si>
    <t>Product Name</t>
  </si>
  <si>
    <t>Category</t>
  </si>
  <si>
    <t>Price</t>
  </si>
  <si>
    <t>P001</t>
  </si>
  <si>
    <t>Samsung TV</t>
  </si>
  <si>
    <t>Electronics</t>
  </si>
  <si>
    <t>P002</t>
  </si>
  <si>
    <t>HP Laptop</t>
  </si>
  <si>
    <t>P003</t>
  </si>
  <si>
    <t>Dell Monitor</t>
  </si>
  <si>
    <t>P004</t>
  </si>
  <si>
    <t>Lenovo Laptop</t>
  </si>
  <si>
    <t>P005</t>
  </si>
  <si>
    <t>iPhone</t>
  </si>
  <si>
    <t>P006</t>
  </si>
  <si>
    <t>OnePlus Phone</t>
  </si>
  <si>
    <t>P007</t>
  </si>
  <si>
    <t>Printer</t>
  </si>
  <si>
    <t>P008</t>
  </si>
  <si>
    <t>Projector</t>
  </si>
  <si>
    <t>P009</t>
  </si>
  <si>
    <t>Air Conditioner</t>
  </si>
  <si>
    <t>P010</t>
  </si>
  <si>
    <t>Refrigerator</t>
  </si>
  <si>
    <t>P011</t>
  </si>
  <si>
    <t>Washing Machine</t>
  </si>
  <si>
    <t>P012</t>
  </si>
  <si>
    <t>Microwave</t>
  </si>
  <si>
    <t>P013</t>
  </si>
  <si>
    <t>Bluetooth Speaker</t>
  </si>
  <si>
    <t>P014</t>
  </si>
  <si>
    <t>Smart Watch</t>
  </si>
  <si>
    <t>P015</t>
  </si>
  <si>
    <t>Headphones</t>
  </si>
  <si>
    <t>P016</t>
  </si>
  <si>
    <t>Office Chair</t>
  </si>
  <si>
    <t>Furniture</t>
  </si>
  <si>
    <t>P017</t>
  </si>
  <si>
    <t>Study Table</t>
  </si>
  <si>
    <t>P018</t>
  </si>
  <si>
    <t>Dining Table</t>
  </si>
  <si>
    <t>P019</t>
  </si>
  <si>
    <t>Coffee Table</t>
  </si>
  <si>
    <t>P020</t>
  </si>
  <si>
    <t>Bookshelf</t>
  </si>
  <si>
    <t>P021</t>
  </si>
  <si>
    <t>Wardrobe</t>
  </si>
  <si>
    <t>P022</t>
  </si>
  <si>
    <t>Bed</t>
  </si>
  <si>
    <t>P023</t>
  </si>
  <si>
    <t>Sofa</t>
  </si>
  <si>
    <t>P024</t>
  </si>
  <si>
    <t>TV Unit</t>
  </si>
  <si>
    <t>P025</t>
  </si>
  <si>
    <t>Cabinet</t>
  </si>
  <si>
    <t>P026</t>
  </si>
  <si>
    <t>Computer Desk</t>
  </si>
  <si>
    <t>P027</t>
  </si>
  <si>
    <t>Side Table</t>
  </si>
  <si>
    <t>P028</t>
  </si>
  <si>
    <t>Cupboard</t>
  </si>
  <si>
    <t>P029</t>
  </si>
  <si>
    <t>Recliner</t>
  </si>
  <si>
    <t>P030</t>
  </si>
  <si>
    <t>Stool</t>
  </si>
  <si>
    <t>P031</t>
  </si>
  <si>
    <t>Men Shirt</t>
  </si>
  <si>
    <t>Clothing</t>
  </si>
  <si>
    <t>P032</t>
  </si>
  <si>
    <t>Women Kurti</t>
  </si>
  <si>
    <t>P033</t>
  </si>
  <si>
    <t>Jeans</t>
  </si>
  <si>
    <t>P034</t>
  </si>
  <si>
    <t>T-Shirt</t>
  </si>
  <si>
    <t>P035</t>
  </si>
  <si>
    <t>Jacket</t>
  </si>
  <si>
    <t>P036</t>
  </si>
  <si>
    <t>Saree</t>
  </si>
  <si>
    <t>P037</t>
  </si>
  <si>
    <t>Formal Shirt</t>
  </si>
  <si>
    <t>P038</t>
  </si>
  <si>
    <t>Blazer</t>
  </si>
  <si>
    <t>P039</t>
  </si>
  <si>
    <t>Track Pants</t>
  </si>
  <si>
    <t>P040</t>
  </si>
  <si>
    <t>Shoes</t>
  </si>
  <si>
    <t>P041</t>
  </si>
  <si>
    <t>Hoodie</t>
  </si>
  <si>
    <t>P042</t>
  </si>
  <si>
    <t>Shorts</t>
  </si>
  <si>
    <t>P043</t>
  </si>
  <si>
    <t>Sweater</t>
  </si>
  <si>
    <t>P044</t>
  </si>
  <si>
    <t>Skirt</t>
  </si>
  <si>
    <t>P045</t>
  </si>
  <si>
    <t>Dress</t>
  </si>
  <si>
    <t>P046</t>
  </si>
  <si>
    <t>Rice</t>
  </si>
  <si>
    <t>Grocery</t>
  </si>
  <si>
    <t>P047</t>
  </si>
  <si>
    <t>Sugar</t>
  </si>
  <si>
    <t>P048</t>
  </si>
  <si>
    <t>Tea</t>
  </si>
  <si>
    <t>P049</t>
  </si>
  <si>
    <t>Coffee</t>
  </si>
  <si>
    <t>P050</t>
  </si>
  <si>
    <t>Oil</t>
  </si>
  <si>
    <t>P051</t>
  </si>
  <si>
    <t>Salt</t>
  </si>
  <si>
    <t>P052</t>
  </si>
  <si>
    <t>Spices</t>
  </si>
  <si>
    <t>P053</t>
  </si>
  <si>
    <t>Pasta</t>
  </si>
  <si>
    <t>P054</t>
  </si>
  <si>
    <t>Flour</t>
  </si>
  <si>
    <t>P055</t>
  </si>
  <si>
    <t>Biscuits</t>
  </si>
  <si>
    <t>P056</t>
  </si>
  <si>
    <t>Juice</t>
  </si>
  <si>
    <t>P057</t>
  </si>
  <si>
    <t>Soft Drink</t>
  </si>
  <si>
    <t>P058</t>
  </si>
  <si>
    <t>Noodles</t>
  </si>
  <si>
    <t>P059</t>
  </si>
  <si>
    <t>Dry Fruits</t>
  </si>
  <si>
    <t>P060</t>
  </si>
  <si>
    <t>Honey</t>
  </si>
  <si>
    <t>P061</t>
  </si>
  <si>
    <t>Cricket Bat</t>
  </si>
  <si>
    <t>Sports</t>
  </si>
  <si>
    <t>P062</t>
  </si>
  <si>
    <t>Football</t>
  </si>
  <si>
    <t>P063</t>
  </si>
  <si>
    <t>Basketball</t>
  </si>
  <si>
    <t>P064</t>
  </si>
  <si>
    <t>Yoga Mat</t>
  </si>
  <si>
    <t>P065</t>
  </si>
  <si>
    <t>Dumbbells</t>
  </si>
  <si>
    <t>P066</t>
  </si>
  <si>
    <t>Helmet</t>
  </si>
  <si>
    <t>P067</t>
  </si>
  <si>
    <t>Gloves</t>
  </si>
  <si>
    <t>P068</t>
  </si>
  <si>
    <t>Skipping Rope</t>
  </si>
  <si>
    <t>P069</t>
  </si>
  <si>
    <t>Badminton Racket</t>
  </si>
  <si>
    <t>P070</t>
  </si>
  <si>
    <t>Tennis Ball</t>
  </si>
  <si>
    <t>P071</t>
  </si>
  <si>
    <t>Football Shoes</t>
  </si>
  <si>
    <t>P072</t>
  </si>
  <si>
    <t>Volleyball</t>
  </si>
  <si>
    <t>P073</t>
  </si>
  <si>
    <t>Knee Guard</t>
  </si>
  <si>
    <t>P074</t>
  </si>
  <si>
    <t>Cycling Bottle</t>
  </si>
  <si>
    <t>P075</t>
  </si>
  <si>
    <t>Sports Bag</t>
  </si>
  <si>
    <t>Order ID</t>
  </si>
  <si>
    <t>Order Date</t>
  </si>
  <si>
    <t>Region</t>
  </si>
  <si>
    <t>State</t>
  </si>
  <si>
    <t>City</t>
  </si>
  <si>
    <t>Salesperson</t>
  </si>
  <si>
    <t>Customer ID</t>
  </si>
  <si>
    <t>Quantity</t>
  </si>
  <si>
    <t>Discount %</t>
  </si>
  <si>
    <t>Sales</t>
  </si>
  <si>
    <t>ORD000001</t>
  </si>
  <si>
    <t>05-09-2025</t>
  </si>
  <si>
    <t>South</t>
  </si>
  <si>
    <t>Telangana</t>
  </si>
  <si>
    <t>Hyderabad</t>
  </si>
  <si>
    <t>Neha</t>
  </si>
  <si>
    <t>CUST5690</t>
  </si>
  <si>
    <t>ORD000002</t>
  </si>
  <si>
    <t>03-01-2025</t>
  </si>
  <si>
    <t>East</t>
  </si>
  <si>
    <t>Bihar</t>
  </si>
  <si>
    <t>Patna</t>
  </si>
  <si>
    <t>Suman</t>
  </si>
  <si>
    <t>CUST7773</t>
  </si>
  <si>
    <t>ORD000003</t>
  </si>
  <si>
    <t>12-03-2026</t>
  </si>
  <si>
    <t>West Bengal</t>
  </si>
  <si>
    <t>Kolkata</t>
  </si>
  <si>
    <t>Nikhil</t>
  </si>
  <si>
    <t>CUST3577</t>
  </si>
  <si>
    <t>ORD000004</t>
  </si>
  <si>
    <t>09-01-2026</t>
  </si>
  <si>
    <t>North</t>
  </si>
  <si>
    <t>Uttar Pradesh</t>
  </si>
  <si>
    <t>Lucknow</t>
  </si>
  <si>
    <t>CUST4572</t>
  </si>
  <si>
    <t>ORD000005</t>
  </si>
  <si>
    <t>01-12-2025</t>
  </si>
  <si>
    <t>West</t>
  </si>
  <si>
    <t>Maharashtra</t>
  </si>
  <si>
    <t>Mumbai</t>
  </si>
  <si>
    <t>Priya</t>
  </si>
  <si>
    <t>CUST7250</t>
  </si>
  <si>
    <t>ORD000006</t>
  </si>
  <si>
    <t>12-05-2025</t>
  </si>
  <si>
    <t>Karnataka</t>
  </si>
  <si>
    <t>Bengaluru</t>
  </si>
  <si>
    <t>Kiran</t>
  </si>
  <si>
    <t>CUST4763</t>
  </si>
  <si>
    <t>ORD000007</t>
  </si>
  <si>
    <t>16-06-2025</t>
  </si>
  <si>
    <t>Rajasthan</t>
  </si>
  <si>
    <t>Jaipur</t>
  </si>
  <si>
    <t>Deepa</t>
  </si>
  <si>
    <t>CUST7252</t>
  </si>
  <si>
    <t>ORD000008</t>
  </si>
  <si>
    <t>02-01-2025</t>
  </si>
  <si>
    <t>CUST4082</t>
  </si>
  <si>
    <t>ORD000009</t>
  </si>
  <si>
    <t>21-08-2025</t>
  </si>
  <si>
    <t>Rohit</t>
  </si>
  <si>
    <t>CUST4476</t>
  </si>
  <si>
    <t>ORD000010</t>
  </si>
  <si>
    <t>18-04-2026</t>
  </si>
  <si>
    <t>Tamil Nadu</t>
  </si>
  <si>
    <t>Chennai</t>
  </si>
  <si>
    <t>CUST5399</t>
  </si>
  <si>
    <t>ORD000011</t>
  </si>
  <si>
    <t>03-10-2025</t>
  </si>
  <si>
    <t>Sneha</t>
  </si>
  <si>
    <t>CUST8785</t>
  </si>
  <si>
    <t>ORD000012</t>
  </si>
  <si>
    <t>31-07-2025</t>
  </si>
  <si>
    <t>CUST2851</t>
  </si>
  <si>
    <t>ORD000013</t>
  </si>
  <si>
    <t>17-06-2025</t>
  </si>
  <si>
    <t>CUST7213</t>
  </si>
  <si>
    <t>ORD000014</t>
  </si>
  <si>
    <t>20-12-2025</t>
  </si>
  <si>
    <t>Delhi</t>
  </si>
  <si>
    <t>CUST6872</t>
  </si>
  <si>
    <t>ORD000015</t>
  </si>
  <si>
    <t>24-03-2026</t>
  </si>
  <si>
    <t>Chandigarh</t>
  </si>
  <si>
    <t>Rakesh</t>
  </si>
  <si>
    <t>CUST9916</t>
  </si>
  <si>
    <t>ORD000016</t>
  </si>
  <si>
    <t>24-04-2025</t>
  </si>
  <si>
    <t>CUST6639</t>
  </si>
  <si>
    <t>ORD000017</t>
  </si>
  <si>
    <t>16-04-2026</t>
  </si>
  <si>
    <t>CUST2743</t>
  </si>
  <si>
    <t>ORD000018</t>
  </si>
  <si>
    <t>04-01-2025</t>
  </si>
  <si>
    <t>Arjun</t>
  </si>
  <si>
    <t>CUST5617</t>
  </si>
  <si>
    <t>ORD000019</t>
  </si>
  <si>
    <t>21-06-2026</t>
  </si>
  <si>
    <t>Kavya</t>
  </si>
  <si>
    <t>CUST1324</t>
  </si>
  <si>
    <t>ORD000020</t>
  </si>
  <si>
    <t>Gujarat</t>
  </si>
  <si>
    <t>Ahmedabad</t>
  </si>
  <si>
    <t>Pooja</t>
  </si>
  <si>
    <t>CUST2090</t>
  </si>
  <si>
    <t>ORD000021</t>
  </si>
  <si>
    <t>15-09-2025</t>
  </si>
  <si>
    <t>CUST9371</t>
  </si>
  <si>
    <t>ORD000022</t>
  </si>
  <si>
    <t>21-09-2025</t>
  </si>
  <si>
    <t>Rahul</t>
  </si>
  <si>
    <t>CUST7895</t>
  </si>
  <si>
    <t>ORD000023</t>
  </si>
  <si>
    <t>08-06-2025</t>
  </si>
  <si>
    <t>CUST9377</t>
  </si>
  <si>
    <t>ORD000024</t>
  </si>
  <si>
    <t>29-03-2026</t>
  </si>
  <si>
    <t>CUST7365</t>
  </si>
  <si>
    <t>ORD000025</t>
  </si>
  <si>
    <t>14-05-2026</t>
  </si>
  <si>
    <t>CUST9083</t>
  </si>
  <si>
    <t>ORD000026</t>
  </si>
  <si>
    <t>27-04-2026</t>
  </si>
  <si>
    <t>CUST5524</t>
  </si>
  <si>
    <t>ORD000027</t>
  </si>
  <si>
    <t>15-04-2026</t>
  </si>
  <si>
    <t>Amit</t>
  </si>
  <si>
    <t>CUST7203</t>
  </si>
  <si>
    <t>ORD000028</t>
  </si>
  <si>
    <t>16-11-2025</t>
  </si>
  <si>
    <t>CUST9333</t>
  </si>
  <si>
    <t>ORD000029</t>
  </si>
  <si>
    <t>19-09-2025</t>
  </si>
  <si>
    <t>CUST9973</t>
  </si>
  <si>
    <t>ORD000030</t>
  </si>
  <si>
    <t>05-04-2025</t>
  </si>
  <si>
    <t>CUST6284</t>
  </si>
  <si>
    <t>ORD000031</t>
  </si>
  <si>
    <t>20-07-2025</t>
  </si>
  <si>
    <t>CUST5634</t>
  </si>
  <si>
    <t>ORD000032</t>
  </si>
  <si>
    <t>03-08-2025</t>
  </si>
  <si>
    <t>CUST8447</t>
  </si>
  <si>
    <t>ORD000033</t>
  </si>
  <si>
    <t>04-06-2026</t>
  </si>
  <si>
    <t>CUST1659</t>
  </si>
  <si>
    <t>ORD000034</t>
  </si>
  <si>
    <t>29-04-2025</t>
  </si>
  <si>
    <t>CUST3373</t>
  </si>
  <si>
    <t>ORD000035</t>
  </si>
  <si>
    <t>07-10-2025</t>
  </si>
  <si>
    <t>Odisha</t>
  </si>
  <si>
    <t>Bhubaneswar</t>
  </si>
  <si>
    <t>CUST8093</t>
  </si>
  <si>
    <t>ORD000036</t>
  </si>
  <si>
    <t>02-09-2025</t>
  </si>
  <si>
    <t>Vijay</t>
  </si>
  <si>
    <t>CUST6126</t>
  </si>
  <si>
    <t>ORD000037</t>
  </si>
  <si>
    <t>17-09-2025</t>
  </si>
  <si>
    <t>CUST4323</t>
  </si>
  <si>
    <t>ORD000038</t>
  </si>
  <si>
    <t>19-05-2025</t>
  </si>
  <si>
    <t>CUST4019</t>
  </si>
  <si>
    <t>ORD000039</t>
  </si>
  <si>
    <t>06-04-2026</t>
  </si>
  <si>
    <t>CUST4922</t>
  </si>
  <si>
    <t>ORD000040</t>
  </si>
  <si>
    <t>14-12-2025</t>
  </si>
  <si>
    <t>CUST3421</t>
  </si>
  <si>
    <t>ORD000041</t>
  </si>
  <si>
    <t>03-02-2026</t>
  </si>
  <si>
    <t>CUST5328</t>
  </si>
  <si>
    <t>ORD000042</t>
  </si>
  <si>
    <t>13-04-2026</t>
  </si>
  <si>
    <t>CUST6266</t>
  </si>
  <si>
    <t>ORD000043</t>
  </si>
  <si>
    <t>06-10-2025</t>
  </si>
  <si>
    <t>CUST6758</t>
  </si>
  <si>
    <t>ORD000044</t>
  </si>
  <si>
    <t>18-11-2025</t>
  </si>
  <si>
    <t>CUST8101</t>
  </si>
  <si>
    <t>ORD000045</t>
  </si>
  <si>
    <t>30-10-2025</t>
  </si>
  <si>
    <t>CUST1061</t>
  </si>
  <si>
    <t>ORD000046</t>
  </si>
  <si>
    <t>24-02-2026</t>
  </si>
  <si>
    <t>CUST9594</t>
  </si>
  <si>
    <t>ORD000047</t>
  </si>
  <si>
    <t>04-08-2025</t>
  </si>
  <si>
    <t>CUST8548</t>
  </si>
  <si>
    <t>ORD000048</t>
  </si>
  <si>
    <t>18-04-2025</t>
  </si>
  <si>
    <t>CUST9216</t>
  </si>
  <si>
    <t>ORD000049</t>
  </si>
  <si>
    <t>10-03-2026</t>
  </si>
  <si>
    <t>CUST9719</t>
  </si>
  <si>
    <t>ORD000050</t>
  </si>
  <si>
    <t>15-05-2025</t>
  </si>
  <si>
    <t>CUST3140</t>
  </si>
  <si>
    <t>ORD000051</t>
  </si>
  <si>
    <t>23-02-2025</t>
  </si>
  <si>
    <t>CUST2030</t>
  </si>
  <si>
    <t>ORD000052</t>
  </si>
  <si>
    <t>07-06-2025</t>
  </si>
  <si>
    <t>CUST3360</t>
  </si>
  <si>
    <t>ORD000053</t>
  </si>
  <si>
    <t>14-08-2025</t>
  </si>
  <si>
    <t>CUST8465</t>
  </si>
  <si>
    <t>ORD000054</t>
  </si>
  <si>
    <t>10-04-2026</t>
  </si>
  <si>
    <t>CUST7973</t>
  </si>
  <si>
    <t>ORD000055</t>
  </si>
  <si>
    <t>23-04-2026</t>
  </si>
  <si>
    <t>CUST9174</t>
  </si>
  <si>
    <t>ORD000056</t>
  </si>
  <si>
    <t>18-10-2025</t>
  </si>
  <si>
    <t>CUST5757</t>
  </si>
  <si>
    <t>ORD000057</t>
  </si>
  <si>
    <t>01-09-2025</t>
  </si>
  <si>
    <t>CUST3391</t>
  </si>
  <si>
    <t>ORD000058</t>
  </si>
  <si>
    <t>21-01-2025</t>
  </si>
  <si>
    <t>CUST9552</t>
  </si>
  <si>
    <t>ORD000059</t>
  </si>
  <si>
    <t>04-05-2025</t>
  </si>
  <si>
    <t>CUST8290</t>
  </si>
  <si>
    <t>ORD000060</t>
  </si>
  <si>
    <t>08-01-2025</t>
  </si>
  <si>
    <t>CUST1677</t>
  </si>
  <si>
    <t>ORD000061</t>
  </si>
  <si>
    <t>CUST1879</t>
  </si>
  <si>
    <t>ORD000062</t>
  </si>
  <si>
    <t>03-05-2025</t>
  </si>
  <si>
    <t>CUST4675</t>
  </si>
  <si>
    <t>ORD000063</t>
  </si>
  <si>
    <t>20-05-2025</t>
  </si>
  <si>
    <t>CUST9722</t>
  </si>
  <si>
    <t>ORD000064</t>
  </si>
  <si>
    <t>17-02-2026</t>
  </si>
  <si>
    <t>CUST9640</t>
  </si>
  <si>
    <t>ORD000065</t>
  </si>
  <si>
    <t>17-04-2026</t>
  </si>
  <si>
    <t>CUST9243</t>
  </si>
  <si>
    <t>ORD000066</t>
  </si>
  <si>
    <t>29-06-2025</t>
  </si>
  <si>
    <t>CUST5297</t>
  </si>
  <si>
    <t>ORD000067</t>
  </si>
  <si>
    <t>23-06-2025</t>
  </si>
  <si>
    <t>CUST4522</t>
  </si>
  <si>
    <t>ORD000068</t>
  </si>
  <si>
    <t>28-08-2025</t>
  </si>
  <si>
    <t>CUST6464</t>
  </si>
  <si>
    <t>ORD000069</t>
  </si>
  <si>
    <t>13-01-2025</t>
  </si>
  <si>
    <t>CUST8860</t>
  </si>
  <si>
    <t>ORD000070</t>
  </si>
  <si>
    <t>14-04-2025</t>
  </si>
  <si>
    <t>CUST9781</t>
  </si>
  <si>
    <t>ORD000071</t>
  </si>
  <si>
    <t>25-02-2025</t>
  </si>
  <si>
    <t>CUST9683</t>
  </si>
  <si>
    <t>ORD000072</t>
  </si>
  <si>
    <t>25-12-2025</t>
  </si>
  <si>
    <t>CUST2862</t>
  </si>
  <si>
    <t>ORD000073</t>
  </si>
  <si>
    <t>04-04-2026</t>
  </si>
  <si>
    <t>CUST9109</t>
  </si>
  <si>
    <t>ORD000074</t>
  </si>
  <si>
    <t>19-06-2025</t>
  </si>
  <si>
    <t>CUST1530</t>
  </si>
  <si>
    <t>ORD000075</t>
  </si>
  <si>
    <t>06-04-2025</t>
  </si>
  <si>
    <t>CUST9581</t>
  </si>
  <si>
    <t>ORD000076</t>
  </si>
  <si>
    <t>27-10-2025</t>
  </si>
  <si>
    <t>CUST9646</t>
  </si>
  <si>
    <t>ORD000077</t>
  </si>
  <si>
    <t>26-07-2025</t>
  </si>
  <si>
    <t>CUST3099</t>
  </si>
  <si>
    <t>ORD000078</t>
  </si>
  <si>
    <t>02-05-2026</t>
  </si>
  <si>
    <t>CUST8316</t>
  </si>
  <si>
    <t>ORD000079</t>
  </si>
  <si>
    <t>CUST4567</t>
  </si>
  <si>
    <t>ORD000080</t>
  </si>
  <si>
    <t>04-04-2025</t>
  </si>
  <si>
    <t>CUST5343</t>
  </si>
  <si>
    <t>ORD000081</t>
  </si>
  <si>
    <t>07-01-2026</t>
  </si>
  <si>
    <t>CUST2951</t>
  </si>
  <si>
    <t>ORD000082</t>
  </si>
  <si>
    <t>CUST6065</t>
  </si>
  <si>
    <t>ORD000083</t>
  </si>
  <si>
    <t>20-05-2026</t>
  </si>
  <si>
    <t>CUST6787</t>
  </si>
  <si>
    <t>ORD000084</t>
  </si>
  <si>
    <t>CUST8793</t>
  </si>
  <si>
    <t>ORD000085</t>
  </si>
  <si>
    <t>14-03-2026</t>
  </si>
  <si>
    <t>CUST8478</t>
  </si>
  <si>
    <t>ORD000086</t>
  </si>
  <si>
    <t>CUST7735</t>
  </si>
  <si>
    <t>ORD000087</t>
  </si>
  <si>
    <t>08-02-2025</t>
  </si>
  <si>
    <t>CUST6332</t>
  </si>
  <si>
    <t>ORD000088</t>
  </si>
  <si>
    <t>23-03-2025</t>
  </si>
  <si>
    <t>CUST5494</t>
  </si>
  <si>
    <t>ORD000089</t>
  </si>
  <si>
    <t>20-03-2025</t>
  </si>
  <si>
    <t>CUST2142</t>
  </si>
  <si>
    <t>ORD000090</t>
  </si>
  <si>
    <t>15-04-2025</t>
  </si>
  <si>
    <t>CUST7246</t>
  </si>
  <si>
    <t>ORD000091</t>
  </si>
  <si>
    <t>16-05-2025</t>
  </si>
  <si>
    <t>CUST1486</t>
  </si>
  <si>
    <t>ORD000092</t>
  </si>
  <si>
    <t>24-04-2026</t>
  </si>
  <si>
    <t>CUST1948</t>
  </si>
  <si>
    <t>ORD000093</t>
  </si>
  <si>
    <t>28-07-2025</t>
  </si>
  <si>
    <t>CUST9323</t>
  </si>
  <si>
    <t>ORD000094</t>
  </si>
  <si>
    <t>13-08-2025</t>
  </si>
  <si>
    <t>CUST5334</t>
  </si>
  <si>
    <t>ORD000095</t>
  </si>
  <si>
    <t>20-01-2026</t>
  </si>
  <si>
    <t>CUST2788</t>
  </si>
  <si>
    <t>ORD000096</t>
  </si>
  <si>
    <t>22-08-2025</t>
  </si>
  <si>
    <t>CUST5480</t>
  </si>
  <si>
    <t>ORD000097</t>
  </si>
  <si>
    <t>08-12-2025</t>
  </si>
  <si>
    <t>CUST9796</t>
  </si>
  <si>
    <t>ORD000098</t>
  </si>
  <si>
    <t>23-07-2025</t>
  </si>
  <si>
    <t>CUST7018</t>
  </si>
  <si>
    <t>ORD000099</t>
  </si>
  <si>
    <t>01-04-2025</t>
  </si>
  <si>
    <t>CUST9435</t>
  </si>
  <si>
    <t>ORD000100</t>
  </si>
  <si>
    <t>03-09-2025</t>
  </si>
  <si>
    <t>CUST2068</t>
  </si>
  <si>
    <t>ORD000101</t>
  </si>
  <si>
    <t>15-06-2025</t>
  </si>
  <si>
    <t>CUST8168</t>
  </si>
  <si>
    <t>ORD000102</t>
  </si>
  <si>
    <t>CUST7219</t>
  </si>
  <si>
    <t>ORD000103</t>
  </si>
  <si>
    <t>11-09-2025</t>
  </si>
  <si>
    <t>CUST5769</t>
  </si>
  <si>
    <t>ORD000104</t>
  </si>
  <si>
    <t>08-07-2025</t>
  </si>
  <si>
    <t>CUST2056</t>
  </si>
  <si>
    <t>ORD000105</t>
  </si>
  <si>
    <t>CUST1092</t>
  </si>
  <si>
    <t>ORD000106</t>
  </si>
  <si>
    <t>15-08-2025</t>
  </si>
  <si>
    <t>CUST4978</t>
  </si>
  <si>
    <t>ORD000107</t>
  </si>
  <si>
    <t>06-12-2025</t>
  </si>
  <si>
    <t>CUST9563</t>
  </si>
  <si>
    <t>ORD000108</t>
  </si>
  <si>
    <t>17-02-2025</t>
  </si>
  <si>
    <t>CUST8369</t>
  </si>
  <si>
    <t>ORD000109</t>
  </si>
  <si>
    <t>26-03-2026</t>
  </si>
  <si>
    <t>CUST1262</t>
  </si>
  <si>
    <t>ORD000110</t>
  </si>
  <si>
    <t>CUST7428</t>
  </si>
  <si>
    <t>ORD000111</t>
  </si>
  <si>
    <t>CUST1956</t>
  </si>
  <si>
    <t>ORD000112</t>
  </si>
  <si>
    <t>CUST8397</t>
  </si>
  <si>
    <t>ORD000113</t>
  </si>
  <si>
    <t>07-03-2025</t>
  </si>
  <si>
    <t>CUST9167</t>
  </si>
  <si>
    <t>ORD000114</t>
  </si>
  <si>
    <t>19-12-2025</t>
  </si>
  <si>
    <t>CUST4852</t>
  </si>
  <si>
    <t>ORD000115</t>
  </si>
  <si>
    <t>10-07-2025</t>
  </si>
  <si>
    <t>CUST5131</t>
  </si>
  <si>
    <t>ORD000116</t>
  </si>
  <si>
    <t>28-05-2025</t>
  </si>
  <si>
    <t>CUST9289</t>
  </si>
  <si>
    <t>ORD000117</t>
  </si>
  <si>
    <t>02-08-2025</t>
  </si>
  <si>
    <t>CUST5463</t>
  </si>
  <si>
    <t>ORD000118</t>
  </si>
  <si>
    <t>08-05-2026</t>
  </si>
  <si>
    <t>CUST2158</t>
  </si>
  <si>
    <t>ORD000119</t>
  </si>
  <si>
    <t>16-06-2026</t>
  </si>
  <si>
    <t>CUST7036</t>
  </si>
  <si>
    <t>ORD000120</t>
  </si>
  <si>
    <t>25-07-2025</t>
  </si>
  <si>
    <t>CUST6321</t>
  </si>
  <si>
    <t>ORD000121</t>
  </si>
  <si>
    <t>25-03-2025</t>
  </si>
  <si>
    <t>CUST1798</t>
  </si>
  <si>
    <t>ORD000122</t>
  </si>
  <si>
    <t>22-01-2025</t>
  </si>
  <si>
    <t>CUST9531</t>
  </si>
  <si>
    <t>ORD000123</t>
  </si>
  <si>
    <t>CUST3955</t>
  </si>
  <si>
    <t>ORD000124</t>
  </si>
  <si>
    <t>CUST1592</t>
  </si>
  <si>
    <t>ORD000125</t>
  </si>
  <si>
    <t>CUST7871</t>
  </si>
  <si>
    <t>ORD000126</t>
  </si>
  <si>
    <t>20-03-2026</t>
  </si>
  <si>
    <t>CUST7778</t>
  </si>
  <si>
    <t>ORD000127</t>
  </si>
  <si>
    <t>CUST9538</t>
  </si>
  <si>
    <t>ORD000128</t>
  </si>
  <si>
    <t>14-03-2025</t>
  </si>
  <si>
    <t>CUST9977</t>
  </si>
  <si>
    <t>ORD000129</t>
  </si>
  <si>
    <t>11-07-2025</t>
  </si>
  <si>
    <t>CUST1751</t>
  </si>
  <si>
    <t>ORD000130</t>
  </si>
  <si>
    <t>04-09-2025</t>
  </si>
  <si>
    <t>CUST5481</t>
  </si>
  <si>
    <t>ORD000131</t>
  </si>
  <si>
    <t>10-01-2025</t>
  </si>
  <si>
    <t>CUST8149</t>
  </si>
  <si>
    <t>ORD000132</t>
  </si>
  <si>
    <t>24-06-2026</t>
  </si>
  <si>
    <t>CUST4198</t>
  </si>
  <si>
    <t>ORD000133</t>
  </si>
  <si>
    <t>01-07-2025</t>
  </si>
  <si>
    <t>CUST5611</t>
  </si>
  <si>
    <t>ORD000134</t>
  </si>
  <si>
    <t>CUST1185</t>
  </si>
  <si>
    <t>ORD000135</t>
  </si>
  <si>
    <t>09-08-2025</t>
  </si>
  <si>
    <t>CUST4256</t>
  </si>
  <si>
    <t>ORD000136</t>
  </si>
  <si>
    <t>04-02-2025</t>
  </si>
  <si>
    <t>CUST2908</t>
  </si>
  <si>
    <t>ORD000137</t>
  </si>
  <si>
    <t>06-09-2025</t>
  </si>
  <si>
    <t>CUST1497</t>
  </si>
  <si>
    <t>ORD000138</t>
  </si>
  <si>
    <t>03-12-2025</t>
  </si>
  <si>
    <t>ORD000139</t>
  </si>
  <si>
    <t>27-12-2025</t>
  </si>
  <si>
    <t>CUST1175</t>
  </si>
  <si>
    <t>ORD000140</t>
  </si>
  <si>
    <t>CUST5933</t>
  </si>
  <si>
    <t>ORD000141</t>
  </si>
  <si>
    <t>07-05-2026</t>
  </si>
  <si>
    <t>CUST2114</t>
  </si>
  <si>
    <t>ORD000142</t>
  </si>
  <si>
    <t>11-08-2025</t>
  </si>
  <si>
    <t>CUST4782</t>
  </si>
  <si>
    <t>ORD000143</t>
  </si>
  <si>
    <t>03-02-2025</t>
  </si>
  <si>
    <t>CUST4873</t>
  </si>
  <si>
    <t>ORD000144</t>
  </si>
  <si>
    <t>29-08-2025</t>
  </si>
  <si>
    <t>CUST1325</t>
  </si>
  <si>
    <t>ORD000145</t>
  </si>
  <si>
    <t>27-05-2026</t>
  </si>
  <si>
    <t>CUST9170</t>
  </si>
  <si>
    <t>ORD000146</t>
  </si>
  <si>
    <t>01-01-2025</t>
  </si>
  <si>
    <t>CUST6923</t>
  </si>
  <si>
    <t>ORD000147</t>
  </si>
  <si>
    <t>01-06-2026</t>
  </si>
  <si>
    <t>CUST4513</t>
  </si>
  <si>
    <t>ORD000148</t>
  </si>
  <si>
    <t>22-11-2025</t>
  </si>
  <si>
    <t>CUST4819</t>
  </si>
  <si>
    <t>ORD000149</t>
  </si>
  <si>
    <t>09-12-2025</t>
  </si>
  <si>
    <t>CUST4456</t>
  </si>
  <si>
    <t>ORD000150</t>
  </si>
  <si>
    <t>CUST4053</t>
  </si>
  <si>
    <t>ORD000151</t>
  </si>
  <si>
    <t>CUST7719</t>
  </si>
  <si>
    <t>ORD000152</t>
  </si>
  <si>
    <t>CUST1817</t>
  </si>
  <si>
    <t>ORD000153</t>
  </si>
  <si>
    <t>23-12-2025</t>
  </si>
  <si>
    <t>CUST3562</t>
  </si>
  <si>
    <t>ORD000154</t>
  </si>
  <si>
    <t>14-01-2025</t>
  </si>
  <si>
    <t>CUST5565</t>
  </si>
  <si>
    <t>ORD000155</t>
  </si>
  <si>
    <t>11-04-2026</t>
  </si>
  <si>
    <t>CUST1183</t>
  </si>
  <si>
    <t>ORD000156</t>
  </si>
  <si>
    <t>12-02-2026</t>
  </si>
  <si>
    <t>CUST3690</t>
  </si>
  <si>
    <t>ORD000157</t>
  </si>
  <si>
    <t>12-10-2025</t>
  </si>
  <si>
    <t>CUST2422</t>
  </si>
  <si>
    <t>ORD000158</t>
  </si>
  <si>
    <t>31-10-2025</t>
  </si>
  <si>
    <t>CUST7553</t>
  </si>
  <si>
    <t>ORD000159</t>
  </si>
  <si>
    <t>27-11-2025</t>
  </si>
  <si>
    <t>CUST2394</t>
  </si>
  <si>
    <t>ORD000160</t>
  </si>
  <si>
    <t>CUST2698</t>
  </si>
  <si>
    <t>ORD000161</t>
  </si>
  <si>
    <t>21-03-2025</t>
  </si>
  <si>
    <t>CUST1917</t>
  </si>
  <si>
    <t>ORD000162</t>
  </si>
  <si>
    <t>23-08-2025</t>
  </si>
  <si>
    <t>CUST4991</t>
  </si>
  <si>
    <t>ORD000163</t>
  </si>
  <si>
    <t>02-11-2025</t>
  </si>
  <si>
    <t>CUST5573</t>
  </si>
  <si>
    <t>ORD000164</t>
  </si>
  <si>
    <t>21-02-2026</t>
  </si>
  <si>
    <t>CUST1723</t>
  </si>
  <si>
    <t>ORD000165</t>
  </si>
  <si>
    <t>05-04-2026</t>
  </si>
  <si>
    <t>CUST6202</t>
  </si>
  <si>
    <t>ORD000166</t>
  </si>
  <si>
    <t>08-11-2025</t>
  </si>
  <si>
    <t>CUST8288</t>
  </si>
  <si>
    <t>ORD000167</t>
  </si>
  <si>
    <t>CUST7060</t>
  </si>
  <si>
    <t>ORD000168</t>
  </si>
  <si>
    <t>CUST6650</t>
  </si>
  <si>
    <t>ORD000169</t>
  </si>
  <si>
    <t>13-05-2025</t>
  </si>
  <si>
    <t>CUST8991</t>
  </si>
  <si>
    <t>ORD000170</t>
  </si>
  <si>
    <t>08-04-2025</t>
  </si>
  <si>
    <t>CUST3751</t>
  </si>
  <si>
    <t>ORD000171</t>
  </si>
  <si>
    <t>CUST5165</t>
  </si>
  <si>
    <t>ORD000172</t>
  </si>
  <si>
    <t>03-04-2025</t>
  </si>
  <si>
    <t>CUST5024</t>
  </si>
  <si>
    <t>ORD000173</t>
  </si>
  <si>
    <t>20-10-2025</t>
  </si>
  <si>
    <t>CUST1561</t>
  </si>
  <si>
    <t>ORD000174</t>
  </si>
  <si>
    <t>10-04-2025</t>
  </si>
  <si>
    <t>ORD000175</t>
  </si>
  <si>
    <t>28-02-2025</t>
  </si>
  <si>
    <t>CUST6040</t>
  </si>
  <si>
    <t>ORD000176</t>
  </si>
  <si>
    <t>02-03-2026</t>
  </si>
  <si>
    <t>CUST5155</t>
  </si>
  <si>
    <t>ORD000177</t>
  </si>
  <si>
    <t>16-02-2025</t>
  </si>
  <si>
    <t>CUST7008</t>
  </si>
  <si>
    <t>ORD000178</t>
  </si>
  <si>
    <t>CUST6008</t>
  </si>
  <si>
    <t>ORD000179</t>
  </si>
  <si>
    <t>CUST6225</t>
  </si>
  <si>
    <t>ORD000180</t>
  </si>
  <si>
    <t>04-12-2025</t>
  </si>
  <si>
    <t>CUST3671</t>
  </si>
  <si>
    <t>ORD000181</t>
  </si>
  <si>
    <t>22-07-2025</t>
  </si>
  <si>
    <t>CUST3471</t>
  </si>
  <si>
    <t>ORD000182</t>
  </si>
  <si>
    <t>CUST9952</t>
  </si>
  <si>
    <t>ORD000183</t>
  </si>
  <si>
    <t>09-09-2025</t>
  </si>
  <si>
    <t>CUST3282</t>
  </si>
  <si>
    <t>ORD000184</t>
  </si>
  <si>
    <t>14-04-2026</t>
  </si>
  <si>
    <t>CUST9088</t>
  </si>
  <si>
    <t>ORD000185</t>
  </si>
  <si>
    <t>CUST4057</t>
  </si>
  <si>
    <t>ORD000186</t>
  </si>
  <si>
    <t>23-02-2026</t>
  </si>
  <si>
    <t>CUST4498</t>
  </si>
  <si>
    <t>ORD000187</t>
  </si>
  <si>
    <t>09-10-2025</t>
  </si>
  <si>
    <t>CUST7919</t>
  </si>
  <si>
    <t>ORD000188</t>
  </si>
  <si>
    <t>CUST2968</t>
  </si>
  <si>
    <t>ORD000189</t>
  </si>
  <si>
    <t>23-03-2026</t>
  </si>
  <si>
    <t>CUST1739</t>
  </si>
  <si>
    <t>ORD000190</t>
  </si>
  <si>
    <t>05-10-2025</t>
  </si>
  <si>
    <t>CUST9525</t>
  </si>
  <si>
    <t>ORD000191</t>
  </si>
  <si>
    <t>18-08-2025</t>
  </si>
  <si>
    <t>CUST6145</t>
  </si>
  <si>
    <t>ORD000192</t>
  </si>
  <si>
    <t>12-06-2026</t>
  </si>
  <si>
    <t>CUST6396</t>
  </si>
  <si>
    <t>ORD000193</t>
  </si>
  <si>
    <t>30-11-2025</t>
  </si>
  <si>
    <t>CUST5152</t>
  </si>
  <si>
    <t>ORD000194</t>
  </si>
  <si>
    <t>CUST2287</t>
  </si>
  <si>
    <t>ORD000195</t>
  </si>
  <si>
    <t>03-11-2025</t>
  </si>
  <si>
    <t>CUST7453</t>
  </si>
  <si>
    <t>ORD000196</t>
  </si>
  <si>
    <t>CUST9601</t>
  </si>
  <si>
    <t>ORD000197</t>
  </si>
  <si>
    <t>CUST7478</t>
  </si>
  <si>
    <t>ORD000198</t>
  </si>
  <si>
    <t>25-04-2025</t>
  </si>
  <si>
    <t>CUST9029</t>
  </si>
  <si>
    <t>ORD000199</t>
  </si>
  <si>
    <t>10-10-2025</t>
  </si>
  <si>
    <t>CUST2170</t>
  </si>
  <si>
    <t>ORD000200</t>
  </si>
  <si>
    <t>04-10-2025</t>
  </si>
  <si>
    <t>CUST6229</t>
  </si>
  <si>
    <t>ORD000201</t>
  </si>
  <si>
    <t>CUST9246</t>
  </si>
  <si>
    <t>ORD000202</t>
  </si>
  <si>
    <t>05-03-2026</t>
  </si>
  <si>
    <t>CUST9650</t>
  </si>
  <si>
    <t>ORD000203</t>
  </si>
  <si>
    <t>CUST4551</t>
  </si>
  <si>
    <t>ORD000204</t>
  </si>
  <si>
    <t>CUST7817</t>
  </si>
  <si>
    <t>ORD000205</t>
  </si>
  <si>
    <t>CUST5383</t>
  </si>
  <si>
    <t>ORD000206</t>
  </si>
  <si>
    <t>CUST8977</t>
  </si>
  <si>
    <t>ORD000207</t>
  </si>
  <si>
    <t>25-05-2025</t>
  </si>
  <si>
    <t>CUST6595</t>
  </si>
  <si>
    <t>ORD000208</t>
  </si>
  <si>
    <t>30-04-2026</t>
  </si>
  <si>
    <t>CUST2813</t>
  </si>
  <si>
    <t>ORD000209</t>
  </si>
  <si>
    <t>18-07-2025</t>
  </si>
  <si>
    <t>CUST4223</t>
  </si>
  <si>
    <t>ORD000210</t>
  </si>
  <si>
    <t>CUST4745</t>
  </si>
  <si>
    <t>ORD000211</t>
  </si>
  <si>
    <t>31-08-2025</t>
  </si>
  <si>
    <t>CUST6079</t>
  </si>
  <si>
    <t>ORD000212</t>
  </si>
  <si>
    <t>24-02-2025</t>
  </si>
  <si>
    <t>CUST1766</t>
  </si>
  <si>
    <t>ORD000213</t>
  </si>
  <si>
    <t>CUST9278</t>
  </si>
  <si>
    <t>ORD000214</t>
  </si>
  <si>
    <t>CUST5593</t>
  </si>
  <si>
    <t>ORD000215</t>
  </si>
  <si>
    <t>CUST6131</t>
  </si>
  <si>
    <t>ORD000216</t>
  </si>
  <si>
    <t>01-01-2026</t>
  </si>
  <si>
    <t>ORD000217</t>
  </si>
  <si>
    <t>05-11-2025</t>
  </si>
  <si>
    <t>CUST5527</t>
  </si>
  <si>
    <t>ORD000218</t>
  </si>
  <si>
    <t>CUST3867</t>
  </si>
  <si>
    <t>ORD000219</t>
  </si>
  <si>
    <t>CUST6376</t>
  </si>
  <si>
    <t>ORD000220</t>
  </si>
  <si>
    <t>21-10-2025</t>
  </si>
  <si>
    <t>CUST8126</t>
  </si>
  <si>
    <t>ORD000221</t>
  </si>
  <si>
    <t>25-06-2025</t>
  </si>
  <si>
    <t>CUST7548</t>
  </si>
  <si>
    <t>ORD000222</t>
  </si>
  <si>
    <t>14-06-2025</t>
  </si>
  <si>
    <t>CUST4722</t>
  </si>
  <si>
    <t>ORD000223</t>
  </si>
  <si>
    <t>ORD000224</t>
  </si>
  <si>
    <t>18-03-2026</t>
  </si>
  <si>
    <t>CUST1313</t>
  </si>
  <si>
    <t>ORD000225</t>
  </si>
  <si>
    <t>21-07-2025</t>
  </si>
  <si>
    <t>CUST2471</t>
  </si>
  <si>
    <t>ORD000226</t>
  </si>
  <si>
    <t>27-07-2025</t>
  </si>
  <si>
    <t>CUST7716</t>
  </si>
  <si>
    <t>ORD000227</t>
  </si>
  <si>
    <t>31-12-2025</t>
  </si>
  <si>
    <t>CUST1388</t>
  </si>
  <si>
    <t>ORD000228</t>
  </si>
  <si>
    <t>11-12-2025</t>
  </si>
  <si>
    <t>CUST6760</t>
  </si>
  <si>
    <t>ORD000229</t>
  </si>
  <si>
    <t>21-06-2025</t>
  </si>
  <si>
    <t>CUST3120</t>
  </si>
  <si>
    <t>ORD000230</t>
  </si>
  <si>
    <t>CUST8230</t>
  </si>
  <si>
    <t>ORD000231</t>
  </si>
  <si>
    <t>CUST4024</t>
  </si>
  <si>
    <t>ORD000232</t>
  </si>
  <si>
    <t>04-07-2025</t>
  </si>
  <si>
    <t>CUST4046</t>
  </si>
  <si>
    <t>ORD000233</t>
  </si>
  <si>
    <t>CUST3126</t>
  </si>
  <si>
    <t>ORD000234</t>
  </si>
  <si>
    <t>CUST8983</t>
  </si>
  <si>
    <t>ORD000235</t>
  </si>
  <si>
    <t>CUST8645</t>
  </si>
  <si>
    <t>ORD000236</t>
  </si>
  <si>
    <t>CUST3500</t>
  </si>
  <si>
    <t>ORD000237</t>
  </si>
  <si>
    <t>CUST3044</t>
  </si>
  <si>
    <t>ORD000238</t>
  </si>
  <si>
    <t>15-07-2025</t>
  </si>
  <si>
    <t>CUST7152</t>
  </si>
  <si>
    <t>ORD000239</t>
  </si>
  <si>
    <t>CUST4774</t>
  </si>
  <si>
    <t>ORD000240</t>
  </si>
  <si>
    <t>CUST7484</t>
  </si>
  <si>
    <t>ORD000241</t>
  </si>
  <si>
    <t>CUST6476</t>
  </si>
  <si>
    <t>ORD000242</t>
  </si>
  <si>
    <t>13-04-2025</t>
  </si>
  <si>
    <t>CUST8475</t>
  </si>
  <si>
    <t>ORD000243</t>
  </si>
  <si>
    <t>10-06-2026</t>
  </si>
  <si>
    <t>CUST4953</t>
  </si>
  <si>
    <t>ORD000244</t>
  </si>
  <si>
    <t>29-05-2025</t>
  </si>
  <si>
    <t>CUST2638</t>
  </si>
  <si>
    <t>ORD000245</t>
  </si>
  <si>
    <t>19-10-2025</t>
  </si>
  <si>
    <t>CUST8920</t>
  </si>
  <si>
    <t>ORD000246</t>
  </si>
  <si>
    <t>12-04-2026</t>
  </si>
  <si>
    <t>CUST2364</t>
  </si>
  <si>
    <t>ORD000247</t>
  </si>
  <si>
    <t>15-11-2025</t>
  </si>
  <si>
    <t>CUST4919</t>
  </si>
  <si>
    <t>ORD000248</t>
  </si>
  <si>
    <t>CUST5654</t>
  </si>
  <si>
    <t>ORD000249</t>
  </si>
  <si>
    <t>ORD000250</t>
  </si>
  <si>
    <t>CUST2484</t>
  </si>
  <si>
    <t>ORD000251</t>
  </si>
  <si>
    <t>CUST3469</t>
  </si>
  <si>
    <t>ORD000252</t>
  </si>
  <si>
    <t>CUST8067</t>
  </si>
  <si>
    <t>ORD000253</t>
  </si>
  <si>
    <t>CUST9335</t>
  </si>
  <si>
    <t>ORD000254</t>
  </si>
  <si>
    <t>10-09-2025</t>
  </si>
  <si>
    <t>CUST6820</t>
  </si>
  <si>
    <t>ORD000255</t>
  </si>
  <si>
    <t>22-12-2025</t>
  </si>
  <si>
    <t>CUST5442</t>
  </si>
  <si>
    <t>ORD000256</t>
  </si>
  <si>
    <t>09-04-2025</t>
  </si>
  <si>
    <t>CUST9349</t>
  </si>
  <si>
    <t>ORD000257</t>
  </si>
  <si>
    <t>05-06-2026</t>
  </si>
  <si>
    <t>CUST7700</t>
  </si>
  <si>
    <t>ORD000258</t>
  </si>
  <si>
    <t>24-09-2025</t>
  </si>
  <si>
    <t>CUST7277</t>
  </si>
  <si>
    <t>ORD000259</t>
  </si>
  <si>
    <t>09-02-2025</t>
  </si>
  <si>
    <t>CUST5354</t>
  </si>
  <si>
    <t>ORD000260</t>
  </si>
  <si>
    <t>27-02-2026</t>
  </si>
  <si>
    <t>CUST2344</t>
  </si>
  <si>
    <t>ORD000261</t>
  </si>
  <si>
    <t>31-05-2026</t>
  </si>
  <si>
    <t>CUST9754</t>
  </si>
  <si>
    <t>ORD000262</t>
  </si>
  <si>
    <t>CUST2978</t>
  </si>
  <si>
    <t>ORD000263</t>
  </si>
  <si>
    <t>CUST4321</t>
  </si>
  <si>
    <t>ORD000264</t>
  </si>
  <si>
    <t>CUST7675</t>
  </si>
  <si>
    <t>ORD000265</t>
  </si>
  <si>
    <t>26-05-2026</t>
  </si>
  <si>
    <t>CUST1813</t>
  </si>
  <si>
    <t>ORD000266</t>
  </si>
  <si>
    <t>CUST4201</t>
  </si>
  <si>
    <t>ORD000267</t>
  </si>
  <si>
    <t>31-03-2026</t>
  </si>
  <si>
    <t>CUST4704</t>
  </si>
  <si>
    <t>ORD000268</t>
  </si>
  <si>
    <t>11-02-2025</t>
  </si>
  <si>
    <t>CUST8874</t>
  </si>
  <si>
    <t>ORD000269</t>
  </si>
  <si>
    <t>25-01-2025</t>
  </si>
  <si>
    <t>CUST3899</t>
  </si>
  <si>
    <t>ORD000270</t>
  </si>
  <si>
    <t>CUST1609</t>
  </si>
  <si>
    <t>ORD000271</t>
  </si>
  <si>
    <t>23-10-2025</t>
  </si>
  <si>
    <t>CUST7074</t>
  </si>
  <si>
    <t>ORD000272</t>
  </si>
  <si>
    <t>24-08-2025</t>
  </si>
  <si>
    <t>CUST1405</t>
  </si>
  <si>
    <t>ORD000273</t>
  </si>
  <si>
    <t>21-01-2026</t>
  </si>
  <si>
    <t>CUST2931</t>
  </si>
  <si>
    <t>ORD000274</t>
  </si>
  <si>
    <t>CUST4735</t>
  </si>
  <si>
    <t>ORD000275</t>
  </si>
  <si>
    <t>ORD000276</t>
  </si>
  <si>
    <t>CUST8180</t>
  </si>
  <si>
    <t>ORD000277</t>
  </si>
  <si>
    <t>CUST2104</t>
  </si>
  <si>
    <t>ORD000278</t>
  </si>
  <si>
    <t>CUST9755</t>
  </si>
  <si>
    <t>ORD000279</t>
  </si>
  <si>
    <t>14-10-2025</t>
  </si>
  <si>
    <t>CUST7609</t>
  </si>
  <si>
    <t>ORD000280</t>
  </si>
  <si>
    <t>17-11-2025</t>
  </si>
  <si>
    <t>CUST5710</t>
  </si>
  <si>
    <t>ORD000281</t>
  </si>
  <si>
    <t>13-03-2026</t>
  </si>
  <si>
    <t>CUST9018</t>
  </si>
  <si>
    <t>ORD000282</t>
  </si>
  <si>
    <t>CUST7373</t>
  </si>
  <si>
    <t>ORD000283</t>
  </si>
  <si>
    <t>10-05-2026</t>
  </si>
  <si>
    <t>CUST2339</t>
  </si>
  <si>
    <t>ORD000284</t>
  </si>
  <si>
    <t>02-01-2026</t>
  </si>
  <si>
    <t>CUST7169</t>
  </si>
  <si>
    <t>ORD000285</t>
  </si>
  <si>
    <t>CUST3307</t>
  </si>
  <si>
    <t>ORD000286</t>
  </si>
  <si>
    <t>CUST2096</t>
  </si>
  <si>
    <t>ORD000287</t>
  </si>
  <si>
    <t>02-05-2025</t>
  </si>
  <si>
    <t>CUST2514</t>
  </si>
  <si>
    <t>ORD000288</t>
  </si>
  <si>
    <t>19-01-2025</t>
  </si>
  <si>
    <t>ORD000289</t>
  </si>
  <si>
    <t>13-12-2025</t>
  </si>
  <si>
    <t>CUST2791</t>
  </si>
  <si>
    <t>ORD000290</t>
  </si>
  <si>
    <t>CUST1025</t>
  </si>
  <si>
    <t>ORD000291</t>
  </si>
  <si>
    <t>31-01-2025</t>
  </si>
  <si>
    <t>CUST1952</t>
  </si>
  <si>
    <t>ORD000292</t>
  </si>
  <si>
    <t>21-11-2025</t>
  </si>
  <si>
    <t>CUST2057</t>
  </si>
  <si>
    <t>ORD000293</t>
  </si>
  <si>
    <t>CUST7338</t>
  </si>
  <si>
    <t>ORD000294</t>
  </si>
  <si>
    <t>30-07-2025</t>
  </si>
  <si>
    <t>CUST7447</t>
  </si>
  <si>
    <t>ORD000295</t>
  </si>
  <si>
    <t>13-02-2025</t>
  </si>
  <si>
    <t>CUST9617</t>
  </si>
  <si>
    <t>ORD000296</t>
  </si>
  <si>
    <t>CUST7626</t>
  </si>
  <si>
    <t>ORD000297</t>
  </si>
  <si>
    <t>21-02-2025</t>
  </si>
  <si>
    <t>CUST9884</t>
  </si>
  <si>
    <t>ORD000298</t>
  </si>
  <si>
    <t>CUST8324</t>
  </si>
  <si>
    <t>ORD000299</t>
  </si>
  <si>
    <t>14-09-2025</t>
  </si>
  <si>
    <t>CUST7599</t>
  </si>
  <si>
    <t>ORD000300</t>
  </si>
  <si>
    <t>30-12-2025</t>
  </si>
  <si>
    <t>CUST5867</t>
  </si>
  <si>
    <t>ORD000301</t>
  </si>
  <si>
    <t>07-08-2025</t>
  </si>
  <si>
    <t>CUST1022</t>
  </si>
  <si>
    <t>ORD000302</t>
  </si>
  <si>
    <t>07-05-2025</t>
  </si>
  <si>
    <t>CUST9159</t>
  </si>
  <si>
    <t>ORD000303</t>
  </si>
  <si>
    <t>CUST8200</t>
  </si>
  <si>
    <t>ORD000304</t>
  </si>
  <si>
    <t>CUST7343</t>
  </si>
  <si>
    <t>ORD000305</t>
  </si>
  <si>
    <t>CUST1862</t>
  </si>
  <si>
    <t>ORD000306</t>
  </si>
  <si>
    <t>CUST7922</t>
  </si>
  <si>
    <t>ORD000307</t>
  </si>
  <si>
    <t>CUST7774</t>
  </si>
  <si>
    <t>ORD000308</t>
  </si>
  <si>
    <t>14-06-2026</t>
  </si>
  <si>
    <t>CUST5776</t>
  </si>
  <si>
    <t>ORD000309</t>
  </si>
  <si>
    <t>CUST1881</t>
  </si>
  <si>
    <t>ORD000310</t>
  </si>
  <si>
    <t>CUST1494</t>
  </si>
  <si>
    <t>ORD000311</t>
  </si>
  <si>
    <t>14-11-2025</t>
  </si>
  <si>
    <t>CUST7916</t>
  </si>
  <si>
    <t>ORD000312</t>
  </si>
  <si>
    <t>CUST6935</t>
  </si>
  <si>
    <t>ORD000313</t>
  </si>
  <si>
    <t>28-06-2025</t>
  </si>
  <si>
    <t>CUST2296</t>
  </si>
  <si>
    <t>ORD000314</t>
  </si>
  <si>
    <t>13-11-2025</t>
  </si>
  <si>
    <t>CUST8376</t>
  </si>
  <si>
    <t>ORD000315</t>
  </si>
  <si>
    <t>CUST8503</t>
  </si>
  <si>
    <t>ORD000316</t>
  </si>
  <si>
    <t>CUST4709</t>
  </si>
  <si>
    <t>ORD000317</t>
  </si>
  <si>
    <t>CUST9266</t>
  </si>
  <si>
    <t>ORD000318</t>
  </si>
  <si>
    <t>CUST7150</t>
  </si>
  <si>
    <t>ORD000319</t>
  </si>
  <si>
    <t>04-03-2025</t>
  </si>
  <si>
    <t>CUST5554</t>
  </si>
  <si>
    <t>ORD000320</t>
  </si>
  <si>
    <t>24-05-2025</t>
  </si>
  <si>
    <t>CUST3149</t>
  </si>
  <si>
    <t>ORD000321</t>
  </si>
  <si>
    <t>26-02-2025</t>
  </si>
  <si>
    <t>CUST8046</t>
  </si>
  <si>
    <t>ORD000322</t>
  </si>
  <si>
    <t>CUST5725</t>
  </si>
  <si>
    <t>ORD000323</t>
  </si>
  <si>
    <t>CUST6598</t>
  </si>
  <si>
    <t>ORD000324</t>
  </si>
  <si>
    <t>23-09-2025</t>
  </si>
  <si>
    <t>CUST5753</t>
  </si>
  <si>
    <t>ORD000325</t>
  </si>
  <si>
    <t>CUST1321</t>
  </si>
  <si>
    <t>ORD000326</t>
  </si>
  <si>
    <t>30-04-2025</t>
  </si>
  <si>
    <t>CUST2435</t>
  </si>
  <si>
    <t>ORD000327</t>
  </si>
  <si>
    <t>ORD000328</t>
  </si>
  <si>
    <t>11-04-2025</t>
  </si>
  <si>
    <t>CUST2073</t>
  </si>
  <si>
    <t>ORD000329</t>
  </si>
  <si>
    <t>CUST8582</t>
  </si>
  <si>
    <t>ORD000330</t>
  </si>
  <si>
    <t>07-07-2025</t>
  </si>
  <si>
    <t>CUST4635</t>
  </si>
  <si>
    <t>ORD000331</t>
  </si>
  <si>
    <t>06-06-2026</t>
  </si>
  <si>
    <t>CUST1969</t>
  </si>
  <si>
    <t>ORD000332</t>
  </si>
  <si>
    <t>CUST6103</t>
  </si>
  <si>
    <t>ORD000333</t>
  </si>
  <si>
    <t>CUST6327</t>
  </si>
  <si>
    <t>ORD000334</t>
  </si>
  <si>
    <t>17-05-2026</t>
  </si>
  <si>
    <t>CUST8702</t>
  </si>
  <si>
    <t>ORD000335</t>
  </si>
  <si>
    <t>27-04-2025</t>
  </si>
  <si>
    <t>CUST7762</t>
  </si>
  <si>
    <t>ORD000336</t>
  </si>
  <si>
    <t>CUST1896</t>
  </si>
  <si>
    <t>ORD000337</t>
  </si>
  <si>
    <t>06-03-2025</t>
  </si>
  <si>
    <t>CUST7808</t>
  </si>
  <si>
    <t>ORD000338</t>
  </si>
  <si>
    <t>17-04-2025</t>
  </si>
  <si>
    <t>CUST5804</t>
  </si>
  <si>
    <t>ORD000339</t>
  </si>
  <si>
    <t>18-02-2025</t>
  </si>
  <si>
    <t>CUST8175</t>
  </si>
  <si>
    <t>ORD000340</t>
  </si>
  <si>
    <t>CUST3199</t>
  </si>
  <si>
    <t>ORD000341</t>
  </si>
  <si>
    <t>CUST6917</t>
  </si>
  <si>
    <t>ORD000342</t>
  </si>
  <si>
    <t>15-12-2025</t>
  </si>
  <si>
    <t>CUST3932</t>
  </si>
  <si>
    <t>ORD000343</t>
  </si>
  <si>
    <t>29-01-2026</t>
  </si>
  <si>
    <t>CUST9180</t>
  </si>
  <si>
    <t>ORD000344</t>
  </si>
  <si>
    <t>CUST2783</t>
  </si>
  <si>
    <t>ORD000345</t>
  </si>
  <si>
    <t>CUST2708</t>
  </si>
  <si>
    <t>ORD000346</t>
  </si>
  <si>
    <t>30-01-2026</t>
  </si>
  <si>
    <t>CUST1247</t>
  </si>
  <si>
    <t>ORD000347</t>
  </si>
  <si>
    <t>CUST1976</t>
  </si>
  <si>
    <t>ORD000348</t>
  </si>
  <si>
    <t>12-11-2025</t>
  </si>
  <si>
    <t>CUST8482</t>
  </si>
  <si>
    <t>ORD000349</t>
  </si>
  <si>
    <t>CUST3848</t>
  </si>
  <si>
    <t>ORD000350</t>
  </si>
  <si>
    <t>CUST9923</t>
  </si>
  <si>
    <t>ORD000351</t>
  </si>
  <si>
    <t>27-01-2025</t>
  </si>
  <si>
    <t>CUST4183</t>
  </si>
  <si>
    <t>ORD000352</t>
  </si>
  <si>
    <t>CUST4388</t>
  </si>
  <si>
    <t>ORD000353</t>
  </si>
  <si>
    <t>CUST2911</t>
  </si>
  <si>
    <t>ORD000354</t>
  </si>
  <si>
    <t>CUST8219</t>
  </si>
  <si>
    <t>ORD000355</t>
  </si>
  <si>
    <t>07-01-2025</t>
  </si>
  <si>
    <t>CUST7864</t>
  </si>
  <si>
    <t>ORD000356</t>
  </si>
  <si>
    <t>CUST5327</t>
  </si>
  <si>
    <t>ORD000357</t>
  </si>
  <si>
    <t>ORD000358</t>
  </si>
  <si>
    <t>CUST1008</t>
  </si>
  <si>
    <t>ORD000359</t>
  </si>
  <si>
    <t>25-09-2025</t>
  </si>
  <si>
    <t>CUST5788</t>
  </si>
  <si>
    <t>ORD000360</t>
  </si>
  <si>
    <t>CUST9039</t>
  </si>
  <si>
    <t>ORD000361</t>
  </si>
  <si>
    <t>06-11-2025</t>
  </si>
  <si>
    <t>CUST6545</t>
  </si>
  <si>
    <t>ORD000362</t>
  </si>
  <si>
    <t>CUST2981</t>
  </si>
  <si>
    <t>ORD000363</t>
  </si>
  <si>
    <t>CUST3794</t>
  </si>
  <si>
    <t>ORD000364</t>
  </si>
  <si>
    <t>CUST7571</t>
  </si>
  <si>
    <t>ORD000365</t>
  </si>
  <si>
    <t>CUST7085</t>
  </si>
  <si>
    <t>ORD000366</t>
  </si>
  <si>
    <t>30-08-2025</t>
  </si>
  <si>
    <t>CUST4281</t>
  </si>
  <si>
    <t>ORD000367</t>
  </si>
  <si>
    <t>ORD000368</t>
  </si>
  <si>
    <t>05-03-2025</t>
  </si>
  <si>
    <t>CUST5366</t>
  </si>
  <si>
    <t>ORD000369</t>
  </si>
  <si>
    <t>01-08-2025</t>
  </si>
  <si>
    <t>CUST7470</t>
  </si>
  <si>
    <t>ORD000370</t>
  </si>
  <si>
    <t>CUST8771</t>
  </si>
  <si>
    <t>ORD000371</t>
  </si>
  <si>
    <t>13-02-2026</t>
  </si>
  <si>
    <t>CUST2044</t>
  </si>
  <si>
    <t>ORD000372</t>
  </si>
  <si>
    <t>CUST5754</t>
  </si>
  <si>
    <t>ORD000373</t>
  </si>
  <si>
    <t>23-06-2026</t>
  </si>
  <si>
    <t>CUST9763</t>
  </si>
  <si>
    <t>ORD000374</t>
  </si>
  <si>
    <t>CUST8116</t>
  </si>
  <si>
    <t>ORD000375</t>
  </si>
  <si>
    <t>25-05-2026</t>
  </si>
  <si>
    <t>CUST9203</t>
  </si>
  <si>
    <t>ORD000376</t>
  </si>
  <si>
    <t>CUST9498</t>
  </si>
  <si>
    <t>ORD000377</t>
  </si>
  <si>
    <t>16-01-2026</t>
  </si>
  <si>
    <t>CUST8459</t>
  </si>
  <si>
    <t>ORD000378</t>
  </si>
  <si>
    <t>CUST4421</t>
  </si>
  <si>
    <t>ORD000379</t>
  </si>
  <si>
    <t>07-06-2026</t>
  </si>
  <si>
    <t>CUST2138</t>
  </si>
  <si>
    <t>ORD000380</t>
  </si>
  <si>
    <t>14-01-2026</t>
  </si>
  <si>
    <t>CUST4526</t>
  </si>
  <si>
    <t>ORD000381</t>
  </si>
  <si>
    <t>25-08-2025</t>
  </si>
  <si>
    <t>CUST1308</t>
  </si>
  <si>
    <t>ORD000382</t>
  </si>
  <si>
    <t>ORD000383</t>
  </si>
  <si>
    <t>CUST4914</t>
  </si>
  <si>
    <t>ORD000384</t>
  </si>
  <si>
    <t>20-09-2025</t>
  </si>
  <si>
    <t>CUST6885</t>
  </si>
  <si>
    <t>ORD000385</t>
  </si>
  <si>
    <t>22-03-2026</t>
  </si>
  <si>
    <t>CUST1409</t>
  </si>
  <si>
    <t>ORD000386</t>
  </si>
  <si>
    <t>01-05-2025</t>
  </si>
  <si>
    <t>CUST1147</t>
  </si>
  <si>
    <t>ORD000387</t>
  </si>
  <si>
    <t>21-03-2026</t>
  </si>
  <si>
    <t>CUST1368</t>
  </si>
  <si>
    <t>ORD000388</t>
  </si>
  <si>
    <t>CUST1738</t>
  </si>
  <si>
    <t>ORD000389</t>
  </si>
  <si>
    <t>22-02-2026</t>
  </si>
  <si>
    <t>CUST5967</t>
  </si>
  <si>
    <t>ORD000390</t>
  </si>
  <si>
    <t>14-02-2026</t>
  </si>
  <si>
    <t>CUST6976</t>
  </si>
  <si>
    <t>ORD000391</t>
  </si>
  <si>
    <t>10-12-2025</t>
  </si>
  <si>
    <t>CUST6429</t>
  </si>
  <si>
    <t>ORD000392</t>
  </si>
  <si>
    <t>23-01-2025</t>
  </si>
  <si>
    <t>CUST4426</t>
  </si>
  <si>
    <t>ORD000393</t>
  </si>
  <si>
    <t>12-08-2025</t>
  </si>
  <si>
    <t>CUST8044</t>
  </si>
  <si>
    <t>ORD000394</t>
  </si>
  <si>
    <t>CUST8513</t>
  </si>
  <si>
    <t>ORD000395</t>
  </si>
  <si>
    <t>01-06-2025</t>
  </si>
  <si>
    <t>CUST8593</t>
  </si>
  <si>
    <t>ORD000396</t>
  </si>
  <si>
    <t>CUST2987</t>
  </si>
  <si>
    <t>ORD000397</t>
  </si>
  <si>
    <t>05-02-2026</t>
  </si>
  <si>
    <t>CUST7731</t>
  </si>
  <si>
    <t>ORD000398</t>
  </si>
  <si>
    <t>25-11-2025</t>
  </si>
  <si>
    <t>CUST3529</t>
  </si>
  <si>
    <t>ORD000399</t>
  </si>
  <si>
    <t>06-01-2025</t>
  </si>
  <si>
    <t>CUST3399</t>
  </si>
  <si>
    <t>ORD000400</t>
  </si>
  <si>
    <t>CUST5646</t>
  </si>
  <si>
    <t>ORD000401</t>
  </si>
  <si>
    <t>15-05-2026</t>
  </si>
  <si>
    <t>CUST4212</t>
  </si>
  <si>
    <t>ORD000402</t>
  </si>
  <si>
    <t>CUST5238</t>
  </si>
  <si>
    <t>ORD000403</t>
  </si>
  <si>
    <t>CUST9948</t>
  </si>
  <si>
    <t>ORD000404</t>
  </si>
  <si>
    <t>20-01-2025</t>
  </si>
  <si>
    <t>CUST7601</t>
  </si>
  <si>
    <t>ORD000405</t>
  </si>
  <si>
    <t>03-03-2025</t>
  </si>
  <si>
    <t>CUST1191</t>
  </si>
  <si>
    <t>ORD000406</t>
  </si>
  <si>
    <t>25-01-2026</t>
  </si>
  <si>
    <t>ORD000407</t>
  </si>
  <si>
    <t>CUST3344</t>
  </si>
  <si>
    <t>ORD000408</t>
  </si>
  <si>
    <t>CUST8904</t>
  </si>
  <si>
    <t>ORD000409</t>
  </si>
  <si>
    <t>CUST4190</t>
  </si>
  <si>
    <t>ORD000410</t>
  </si>
  <si>
    <t>CUST7239</t>
  </si>
  <si>
    <t>ORD000411</t>
  </si>
  <si>
    <t>22-06-2026</t>
  </si>
  <si>
    <t>CUST5728</t>
  </si>
  <si>
    <t>ORD000412</t>
  </si>
  <si>
    <t>02-02-2025</t>
  </si>
  <si>
    <t>CUST3464</t>
  </si>
  <si>
    <t>ORD000413</t>
  </si>
  <si>
    <t>09-03-2025</t>
  </si>
  <si>
    <t>CUST4558</t>
  </si>
  <si>
    <t>ORD000414</t>
  </si>
  <si>
    <t>CUST7254</t>
  </si>
  <si>
    <t>ORD000415</t>
  </si>
  <si>
    <t>16-12-2025</t>
  </si>
  <si>
    <t>CUST3260</t>
  </si>
  <si>
    <t>ORD000416</t>
  </si>
  <si>
    <t>ORD000417</t>
  </si>
  <si>
    <t>CUST7901</t>
  </si>
  <si>
    <t>ORD000418</t>
  </si>
  <si>
    <t>CUST5163</t>
  </si>
  <si>
    <t>ORD000419</t>
  </si>
  <si>
    <t>18-01-2025</t>
  </si>
  <si>
    <t>CUST9908</t>
  </si>
  <si>
    <t>ORD000420</t>
  </si>
  <si>
    <t>09-02-2026</t>
  </si>
  <si>
    <t>CUST5176</t>
  </si>
  <si>
    <t>ORD000421</t>
  </si>
  <si>
    <t>28-02-2026</t>
  </si>
  <si>
    <t>CUST1839</t>
  </si>
  <si>
    <t>ORD000422</t>
  </si>
  <si>
    <t>CUST2584</t>
  </si>
  <si>
    <t>ORD000423</t>
  </si>
  <si>
    <t>09-05-2025</t>
  </si>
  <si>
    <t>CUST7503</t>
  </si>
  <si>
    <t>ORD000424</t>
  </si>
  <si>
    <t>CUST6407</t>
  </si>
  <si>
    <t>ORD000425</t>
  </si>
  <si>
    <t>04-03-2026</t>
  </si>
  <si>
    <t>CUST8158</t>
  </si>
  <si>
    <t>ORD000426</t>
  </si>
  <si>
    <t>CUST5997</t>
  </si>
  <si>
    <t>ORD000427</t>
  </si>
  <si>
    <t>CUST1492</t>
  </si>
  <si>
    <t>ORD000428</t>
  </si>
  <si>
    <t>16-09-2025</t>
  </si>
  <si>
    <t>CUST9233</t>
  </si>
  <si>
    <t>ORD000429</t>
  </si>
  <si>
    <t>CUST1260</t>
  </si>
  <si>
    <t>ORD000430</t>
  </si>
  <si>
    <t>CUST3739</t>
  </si>
  <si>
    <t>ORD000431</t>
  </si>
  <si>
    <t>CUST9793</t>
  </si>
  <si>
    <t>ORD000432</t>
  </si>
  <si>
    <t>24-07-2025</t>
  </si>
  <si>
    <t>CUST5974</t>
  </si>
  <si>
    <t>ORD000433</t>
  </si>
  <si>
    <t>08-05-2025</t>
  </si>
  <si>
    <t>CUST7080</t>
  </si>
  <si>
    <t>ORD000434</t>
  </si>
  <si>
    <t>CUST9426</t>
  </si>
  <si>
    <t>ORD000435</t>
  </si>
  <si>
    <t>12-12-2025</t>
  </si>
  <si>
    <t>CUST9043</t>
  </si>
  <si>
    <t>ORD000436</t>
  </si>
  <si>
    <t>22-04-2026</t>
  </si>
  <si>
    <t>CUST8419</t>
  </si>
  <si>
    <t>ORD000437</t>
  </si>
  <si>
    <t>21-04-2025</t>
  </si>
  <si>
    <t>CUST4056</t>
  </si>
  <si>
    <t>ORD000438</t>
  </si>
  <si>
    <t>CUST4012</t>
  </si>
  <si>
    <t>ORD000439</t>
  </si>
  <si>
    <t>24-03-2025</t>
  </si>
  <si>
    <t>CUST2733</t>
  </si>
  <si>
    <t>ORD000440</t>
  </si>
  <si>
    <t>CUST2920</t>
  </si>
  <si>
    <t>ORD000441</t>
  </si>
  <si>
    <t>30-03-2026</t>
  </si>
  <si>
    <t>CUST8556</t>
  </si>
  <si>
    <t>ORD000442</t>
  </si>
  <si>
    <t>CUST1533</t>
  </si>
  <si>
    <t>ORD000443</t>
  </si>
  <si>
    <t>12-03-2025</t>
  </si>
  <si>
    <t>ORD000444</t>
  </si>
  <si>
    <t>CUST8378</t>
  </si>
  <si>
    <t>ORD000445</t>
  </si>
  <si>
    <t>CUST8453</t>
  </si>
  <si>
    <t>ORD000446</t>
  </si>
  <si>
    <t>CUST7661</t>
  </si>
  <si>
    <t>ORD000447</t>
  </si>
  <si>
    <t>21-12-2025</t>
  </si>
  <si>
    <t>CUST6363</t>
  </si>
  <si>
    <t>ORD000448</t>
  </si>
  <si>
    <t>CUST2460</t>
  </si>
  <si>
    <t>ORD000449</t>
  </si>
  <si>
    <t>01-10-2025</t>
  </si>
  <si>
    <t>CUST5103</t>
  </si>
  <si>
    <t>ORD000450</t>
  </si>
  <si>
    <t>CUST1420</t>
  </si>
  <si>
    <t>ORD000451</t>
  </si>
  <si>
    <t>ORD000452</t>
  </si>
  <si>
    <t>02-10-2025</t>
  </si>
  <si>
    <t>CUST4875</t>
  </si>
  <si>
    <t>ORD000453</t>
  </si>
  <si>
    <t>CUST1473</t>
  </si>
  <si>
    <t>ORD000454</t>
  </si>
  <si>
    <t>26-01-2026</t>
  </si>
  <si>
    <t>CUST2932</t>
  </si>
  <si>
    <t>ORD000455</t>
  </si>
  <si>
    <t>17-03-2026</t>
  </si>
  <si>
    <t>ORD000456</t>
  </si>
  <si>
    <t>ORD000457</t>
  </si>
  <si>
    <t>CUST7086</t>
  </si>
  <si>
    <t>ORD000458</t>
  </si>
  <si>
    <t>CUST7786</t>
  </si>
  <si>
    <t>ORD000459</t>
  </si>
  <si>
    <t>08-04-2026</t>
  </si>
  <si>
    <t>CUST9551</t>
  </si>
  <si>
    <t>ORD000460</t>
  </si>
  <si>
    <t>CUST3207</t>
  </si>
  <si>
    <t>ORD000461</t>
  </si>
  <si>
    <t>ORD000462</t>
  </si>
  <si>
    <t>18-06-2025</t>
  </si>
  <si>
    <t>CUST4300</t>
  </si>
  <si>
    <t>ORD000463</t>
  </si>
  <si>
    <t>CUST9496</t>
  </si>
  <si>
    <t>ORD000464</t>
  </si>
  <si>
    <t>19-03-2026</t>
  </si>
  <si>
    <t>CUST8289</t>
  </si>
  <si>
    <t>ORD000465</t>
  </si>
  <si>
    <t>CUST5032</t>
  </si>
  <si>
    <t>ORD000466</t>
  </si>
  <si>
    <t>26-01-2025</t>
  </si>
  <si>
    <t>CUST3563</t>
  </si>
  <si>
    <t>ORD000467</t>
  </si>
  <si>
    <t>CUST5904</t>
  </si>
  <si>
    <t>ORD000468</t>
  </si>
  <si>
    <t>02-02-2026</t>
  </si>
  <si>
    <t>CUST2396</t>
  </si>
  <si>
    <t>ORD000469</t>
  </si>
  <si>
    <t>CUST8546</t>
  </si>
  <si>
    <t>ORD000470</t>
  </si>
  <si>
    <t>CUST5982</t>
  </si>
  <si>
    <t>ORD000471</t>
  </si>
  <si>
    <t>11-06-2025</t>
  </si>
  <si>
    <t>CUST3359</t>
  </si>
  <si>
    <t>ORD000472</t>
  </si>
  <si>
    <t>06-02-2026</t>
  </si>
  <si>
    <t>CUST1282</t>
  </si>
  <si>
    <t>ORD000473</t>
  </si>
  <si>
    <t>CUST3242</t>
  </si>
  <si>
    <t>ORD000474</t>
  </si>
  <si>
    <t>ORD000475</t>
  </si>
  <si>
    <t>CUST4624</t>
  </si>
  <si>
    <t>ORD000476</t>
  </si>
  <si>
    <t>CUST9361</t>
  </si>
  <si>
    <t>ORD000477</t>
  </si>
  <si>
    <t>CUST5532</t>
  </si>
  <si>
    <t>ORD000478</t>
  </si>
  <si>
    <t>02-12-2025</t>
  </si>
  <si>
    <t>CUST5781</t>
  </si>
  <si>
    <t>ORD000479</t>
  </si>
  <si>
    <t>CUST8871</t>
  </si>
  <si>
    <t>ORD000480</t>
  </si>
  <si>
    <t>CUST7121</t>
  </si>
  <si>
    <t>ORD000481</t>
  </si>
  <si>
    <t>17-01-2026</t>
  </si>
  <si>
    <t>CUST1448</t>
  </si>
  <si>
    <t>ORD000482</t>
  </si>
  <si>
    <t>01-02-2025</t>
  </si>
  <si>
    <t>CUST7771</t>
  </si>
  <si>
    <t>ORD000483</t>
  </si>
  <si>
    <t>CUST4427</t>
  </si>
  <si>
    <t>ORD000484</t>
  </si>
  <si>
    <t>CUST3712</t>
  </si>
  <si>
    <t>ORD000485</t>
  </si>
  <si>
    <t>CUST5948</t>
  </si>
  <si>
    <t>ORD000486</t>
  </si>
  <si>
    <t>07-09-2025</t>
  </si>
  <si>
    <t>CUST2325</t>
  </si>
  <si>
    <t>ORD000487</t>
  </si>
  <si>
    <t>05-02-2025</t>
  </si>
  <si>
    <t>CUST3653</t>
  </si>
  <si>
    <t>ORD000488</t>
  </si>
  <si>
    <t>CUST3914</t>
  </si>
  <si>
    <t>ORD000489</t>
  </si>
  <si>
    <t>CUST8988</t>
  </si>
  <si>
    <t>ORD000490</t>
  </si>
  <si>
    <t>CUST3821</t>
  </si>
  <si>
    <t>ORD000491</t>
  </si>
  <si>
    <t>CUST9080</t>
  </si>
  <si>
    <t>ORD000492</t>
  </si>
  <si>
    <t>CUST2668</t>
  </si>
  <si>
    <t>ORD000493</t>
  </si>
  <si>
    <t>09-04-2026</t>
  </si>
  <si>
    <t>CUST6373</t>
  </si>
  <si>
    <t>ORD000494</t>
  </si>
  <si>
    <t>19-04-2026</t>
  </si>
  <si>
    <t>CUST2421</t>
  </si>
  <si>
    <t>ORD000495</t>
  </si>
  <si>
    <t>10-02-2025</t>
  </si>
  <si>
    <t>CUST6442</t>
  </si>
  <si>
    <t>ORD000496</t>
  </si>
  <si>
    <t>CUST9374</t>
  </si>
  <si>
    <t>ORD000497</t>
  </si>
  <si>
    <t>11-06-2026</t>
  </si>
  <si>
    <t>CUST5410</t>
  </si>
  <si>
    <t>ORD000498</t>
  </si>
  <si>
    <t>CUST3351</t>
  </si>
  <si>
    <t>ORD000499</t>
  </si>
  <si>
    <t>03-06-2026</t>
  </si>
  <si>
    <t>CUST3833</t>
  </si>
  <si>
    <t>ORD000500</t>
  </si>
  <si>
    <t>CUST1654</t>
  </si>
  <si>
    <t>ORD000501</t>
  </si>
  <si>
    <t>CUST1341</t>
  </si>
  <si>
    <t>ORD000502</t>
  </si>
  <si>
    <t>12-09-2025</t>
  </si>
  <si>
    <t>CUST1207</t>
  </si>
  <si>
    <t>ORD000503</t>
  </si>
  <si>
    <t>CUST1945</t>
  </si>
  <si>
    <t>ORD000504</t>
  </si>
  <si>
    <t>01-03-2025</t>
  </si>
  <si>
    <t>CUST6288</t>
  </si>
  <si>
    <t>ORD000505</t>
  </si>
  <si>
    <t>02-06-2026</t>
  </si>
  <si>
    <t>CUST9009</t>
  </si>
  <si>
    <t>ORD000506</t>
  </si>
  <si>
    <t>CUST8013</t>
  </si>
  <si>
    <t>ORD000507</t>
  </si>
  <si>
    <t>CUST8427</t>
  </si>
  <si>
    <t>ORD000508</t>
  </si>
  <si>
    <t>04-11-2025</t>
  </si>
  <si>
    <t>CUST8393</t>
  </si>
  <si>
    <t>ORD000509</t>
  </si>
  <si>
    <t>CUST7211</t>
  </si>
  <si>
    <t>ORD000510</t>
  </si>
  <si>
    <t>28-04-2025</t>
  </si>
  <si>
    <t>CUST6630</t>
  </si>
  <si>
    <t>ORD000511</t>
  </si>
  <si>
    <t>CUST8666</t>
  </si>
  <si>
    <t>ORD000512</t>
  </si>
  <si>
    <t>11-03-2025</t>
  </si>
  <si>
    <t>CUST9461</t>
  </si>
  <si>
    <t>ORD000513</t>
  </si>
  <si>
    <t>CUST3912</t>
  </si>
  <si>
    <t>ORD000514</t>
  </si>
  <si>
    <t>ORD000515</t>
  </si>
  <si>
    <t>CUST1289</t>
  </si>
  <si>
    <t>ORD000516</t>
  </si>
  <si>
    <t>CUST6539</t>
  </si>
  <si>
    <t>ORD000517</t>
  </si>
  <si>
    <t>26-09-2025</t>
  </si>
  <si>
    <t>CUST4362</t>
  </si>
  <si>
    <t>ORD000518</t>
  </si>
  <si>
    <t>06-05-2025</t>
  </si>
  <si>
    <t>CUST4128</t>
  </si>
  <si>
    <t>ORD000519</t>
  </si>
  <si>
    <t>CUST7967</t>
  </si>
  <si>
    <t>ORD000520</t>
  </si>
  <si>
    <t>CUST2257</t>
  </si>
  <si>
    <t>ORD000521</t>
  </si>
  <si>
    <t>28-04-2026</t>
  </si>
  <si>
    <t>CUST3179</t>
  </si>
  <si>
    <t>ORD000522</t>
  </si>
  <si>
    <t>20-04-2025</t>
  </si>
  <si>
    <t>CUST9079</t>
  </si>
  <si>
    <t>ORD000523</t>
  </si>
  <si>
    <t>26-04-2026</t>
  </si>
  <si>
    <t>CUST6310</t>
  </si>
  <si>
    <t>ORD000524</t>
  </si>
  <si>
    <t>21-05-2025</t>
  </si>
  <si>
    <t>CUST6451</t>
  </si>
  <si>
    <t>ORD000525</t>
  </si>
  <si>
    <t>06-02-2025</t>
  </si>
  <si>
    <t>CUST9909</t>
  </si>
  <si>
    <t>ORD000526</t>
  </si>
  <si>
    <t>07-11-2025</t>
  </si>
  <si>
    <t>CUST4544</t>
  </si>
  <si>
    <t>ORD000527</t>
  </si>
  <si>
    <t>06-06-2025</t>
  </si>
  <si>
    <t>CUST8696</t>
  </si>
  <si>
    <t>ORD000528</t>
  </si>
  <si>
    <t>CUST3649</t>
  </si>
  <si>
    <t>ORD000529</t>
  </si>
  <si>
    <t>CUST3495</t>
  </si>
  <si>
    <t>ORD000530</t>
  </si>
  <si>
    <t>CUST2959</t>
  </si>
  <si>
    <t>ORD000531</t>
  </si>
  <si>
    <t>CUST8979</t>
  </si>
  <si>
    <t>ORD000532</t>
  </si>
  <si>
    <t>12-01-2025</t>
  </si>
  <si>
    <t>CUST6990</t>
  </si>
  <si>
    <t>ORD000533</t>
  </si>
  <si>
    <t>05-12-2025</t>
  </si>
  <si>
    <t>CUST6918</t>
  </si>
  <si>
    <t>ORD000534</t>
  </si>
  <si>
    <t>CUST9992</t>
  </si>
  <si>
    <t>ORD000535</t>
  </si>
  <si>
    <t>27-03-2026</t>
  </si>
  <si>
    <t>CUST3785</t>
  </si>
  <si>
    <t>ORD000536</t>
  </si>
  <si>
    <t>20-02-2025</t>
  </si>
  <si>
    <t>ORD000537</t>
  </si>
  <si>
    <t>CUST6584</t>
  </si>
  <si>
    <t>ORD000538</t>
  </si>
  <si>
    <t>26-03-2025</t>
  </si>
  <si>
    <t>CUST4277</t>
  </si>
  <si>
    <t>ORD000539</t>
  </si>
  <si>
    <t>CUST9891</t>
  </si>
  <si>
    <t>ORD000540</t>
  </si>
  <si>
    <t>CUST6138</t>
  </si>
  <si>
    <t>ORD000541</t>
  </si>
  <si>
    <t>CUST2833</t>
  </si>
  <si>
    <t>ORD000542</t>
  </si>
  <si>
    <t>01-05-2026</t>
  </si>
  <si>
    <t>CUST3118</t>
  </si>
  <si>
    <t>ORD000543</t>
  </si>
  <si>
    <t>15-01-2025</t>
  </si>
  <si>
    <t>CUST2078</t>
  </si>
  <si>
    <t>ORD000544</t>
  </si>
  <si>
    <t>CUST4417</t>
  </si>
  <si>
    <t>ORD000545</t>
  </si>
  <si>
    <t>CUST5920</t>
  </si>
  <si>
    <t>ORD000546</t>
  </si>
  <si>
    <t>CUST9924</t>
  </si>
  <si>
    <t>ORD000547</t>
  </si>
  <si>
    <t>CUST4987</t>
  </si>
  <si>
    <t>ORD000548</t>
  </si>
  <si>
    <t>CUST9528</t>
  </si>
  <si>
    <t>ORD000549</t>
  </si>
  <si>
    <t>CUST8280</t>
  </si>
  <si>
    <t>ORD000550</t>
  </si>
  <si>
    <t>16-03-2025</t>
  </si>
  <si>
    <t>CUST9501</t>
  </si>
  <si>
    <t>ORD000551</t>
  </si>
  <si>
    <t>06-01-2026</t>
  </si>
  <si>
    <t>CUST8783</t>
  </si>
  <si>
    <t>ORD000552</t>
  </si>
  <si>
    <t>CUST5424</t>
  </si>
  <si>
    <t>ORD000553</t>
  </si>
  <si>
    <t>14-07-2025</t>
  </si>
  <si>
    <t>CUST8995</t>
  </si>
  <si>
    <t>ORD000554</t>
  </si>
  <si>
    <t>CUST2120</t>
  </si>
  <si>
    <t>ORD000555</t>
  </si>
  <si>
    <t>12-06-2025</t>
  </si>
  <si>
    <t>CUST1323</t>
  </si>
  <si>
    <t>ORD000556</t>
  </si>
  <si>
    <t>CUST4656</t>
  </si>
  <si>
    <t>ORD000557</t>
  </si>
  <si>
    <t>10-08-2025</t>
  </si>
  <si>
    <t>CUST1292</t>
  </si>
  <si>
    <t>ORD000558</t>
  </si>
  <si>
    <t>06-03-2026</t>
  </si>
  <si>
    <t>CUST7977</t>
  </si>
  <si>
    <t>ORD000559</t>
  </si>
  <si>
    <t>18-05-2026</t>
  </si>
  <si>
    <t>CUST5703</t>
  </si>
  <si>
    <t>ORD000560</t>
  </si>
  <si>
    <t>20-04-2026</t>
  </si>
  <si>
    <t>CUST4725</t>
  </si>
  <si>
    <t>ORD000561</t>
  </si>
  <si>
    <t>16-03-2026</t>
  </si>
  <si>
    <t>CUST2969</t>
  </si>
  <si>
    <t>ORD000562</t>
  </si>
  <si>
    <t>CUST9146</t>
  </si>
  <si>
    <t>ORD000563</t>
  </si>
  <si>
    <t>27-09-2025</t>
  </si>
  <si>
    <t>CUST6184</t>
  </si>
  <si>
    <t>ORD000564</t>
  </si>
  <si>
    <t>26-11-2025</t>
  </si>
  <si>
    <t>ORD000565</t>
  </si>
  <si>
    <t>CUST5214</t>
  </si>
  <si>
    <t>ORD000566</t>
  </si>
  <si>
    <t>CUST5290</t>
  </si>
  <si>
    <t>ORD000567</t>
  </si>
  <si>
    <t>28-09-2025</t>
  </si>
  <si>
    <t>CUST5166</t>
  </si>
  <si>
    <t>ORD000568</t>
  </si>
  <si>
    <t>09-01-2025</t>
  </si>
  <si>
    <t>CUST7003</t>
  </si>
  <si>
    <t>ORD000569</t>
  </si>
  <si>
    <t>13-09-2025</t>
  </si>
  <si>
    <t>CUST6905</t>
  </si>
  <si>
    <t>ORD000570</t>
  </si>
  <si>
    <t>28-03-2026</t>
  </si>
  <si>
    <t>CUST6665</t>
  </si>
  <si>
    <t>ORD000571</t>
  </si>
  <si>
    <t>CUST6727</t>
  </si>
  <si>
    <t>ORD000572</t>
  </si>
  <si>
    <t>CUST5432</t>
  </si>
  <si>
    <t>ORD000573</t>
  </si>
  <si>
    <t>29-03-2025</t>
  </si>
  <si>
    <t>ORD000574</t>
  </si>
  <si>
    <t>CUST4028</t>
  </si>
  <si>
    <t>ORD000575</t>
  </si>
  <si>
    <t>05-08-2025</t>
  </si>
  <si>
    <t>ORD000576</t>
  </si>
  <si>
    <t>16-10-2025</t>
  </si>
  <si>
    <t>ORD000577</t>
  </si>
  <si>
    <t>26-12-2025</t>
  </si>
  <si>
    <t>CUST2143</t>
  </si>
  <si>
    <t>ORD000578</t>
  </si>
  <si>
    <t>07-04-2026</t>
  </si>
  <si>
    <t>ORD000579</t>
  </si>
  <si>
    <t>12-02-2025</t>
  </si>
  <si>
    <t>CUST3024</t>
  </si>
  <si>
    <t>ORD000580</t>
  </si>
  <si>
    <t>03-06-2025</t>
  </si>
  <si>
    <t>CUST2767</t>
  </si>
  <si>
    <t>ORD000581</t>
  </si>
  <si>
    <t>CUST7525</t>
  </si>
  <si>
    <t>ORD000582</t>
  </si>
  <si>
    <t>08-01-2026</t>
  </si>
  <si>
    <t>CUST7911</t>
  </si>
  <si>
    <t>ORD000583</t>
  </si>
  <si>
    <t>CUST6450</t>
  </si>
  <si>
    <t>ORD000584</t>
  </si>
  <si>
    <t>03-07-2025</t>
  </si>
  <si>
    <t>CUST2935</t>
  </si>
  <si>
    <t>ORD000585</t>
  </si>
  <si>
    <t>CUST8455</t>
  </si>
  <si>
    <t>ORD000586</t>
  </si>
  <si>
    <t>16-01-2025</t>
  </si>
  <si>
    <t>CUST2586</t>
  </si>
  <si>
    <t>ORD000587</t>
  </si>
  <si>
    <t>24-11-2025</t>
  </si>
  <si>
    <t>CUST1363</t>
  </si>
  <si>
    <t>ORD000588</t>
  </si>
  <si>
    <t>CUST6120</t>
  </si>
  <si>
    <t>ORD000589</t>
  </si>
  <si>
    <t>CUST4518</t>
  </si>
  <si>
    <t>ORD000590</t>
  </si>
  <si>
    <t>22-01-2026</t>
  </si>
  <si>
    <t>CUST1735</t>
  </si>
  <si>
    <t>ORD000591</t>
  </si>
  <si>
    <t>CUST9996</t>
  </si>
  <si>
    <t>ORD000592</t>
  </si>
  <si>
    <t>CUST8817</t>
  </si>
  <si>
    <t>ORD000593</t>
  </si>
  <si>
    <t>17-05-2025</t>
  </si>
  <si>
    <t>CUST7951</t>
  </si>
  <si>
    <t>ORD000594</t>
  </si>
  <si>
    <t>CUST9250</t>
  </si>
  <si>
    <t>ORD000595</t>
  </si>
  <si>
    <t>CUST4472</t>
  </si>
  <si>
    <t>ORD000596</t>
  </si>
  <si>
    <t>29-04-2026</t>
  </si>
  <si>
    <t>ORD000597</t>
  </si>
  <si>
    <t>CUST6640</t>
  </si>
  <si>
    <t>ORD000598</t>
  </si>
  <si>
    <t>CUST8841</t>
  </si>
  <si>
    <t>ORD000599</t>
  </si>
  <si>
    <t>CUST7948</t>
  </si>
  <si>
    <t>ORD000600</t>
  </si>
  <si>
    <t>CUST6262</t>
  </si>
  <si>
    <t>ORD000601</t>
  </si>
  <si>
    <t>24-12-2025</t>
  </si>
  <si>
    <t>CUST3238</t>
  </si>
  <si>
    <t>ORD000602</t>
  </si>
  <si>
    <t>CUST4158</t>
  </si>
  <si>
    <t>ORD000603</t>
  </si>
  <si>
    <t>CUST3628</t>
  </si>
  <si>
    <t>ORD000604</t>
  </si>
  <si>
    <t>05-07-2025</t>
  </si>
  <si>
    <t>CUST5641</t>
  </si>
  <si>
    <t>ORD000605</t>
  </si>
  <si>
    <t>CUST9600</t>
  </si>
  <si>
    <t>ORD000606</t>
  </si>
  <si>
    <t>15-03-2025</t>
  </si>
  <si>
    <t>CUST3919</t>
  </si>
  <si>
    <t>ORD000607</t>
  </si>
  <si>
    <t>CUST9778</t>
  </si>
  <si>
    <t>ORD000608</t>
  </si>
  <si>
    <t>31-05-2025</t>
  </si>
  <si>
    <t>CUST6618</t>
  </si>
  <si>
    <t>ORD000609</t>
  </si>
  <si>
    <t>CUST2261</t>
  </si>
  <si>
    <t>ORD000610</t>
  </si>
  <si>
    <t>CUST5597</t>
  </si>
  <si>
    <t>ORD000611</t>
  </si>
  <si>
    <t>CUST5053</t>
  </si>
  <si>
    <t>ORD000612</t>
  </si>
  <si>
    <t>ORD000613</t>
  </si>
  <si>
    <t>27-06-2025</t>
  </si>
  <si>
    <t>CUST4481</t>
  </si>
  <si>
    <t>ORD000614</t>
  </si>
  <si>
    <t>CUST1816</t>
  </si>
  <si>
    <t>ORD000615</t>
  </si>
  <si>
    <t>28-11-2025</t>
  </si>
  <si>
    <t>CUST1225</t>
  </si>
  <si>
    <t>ORD000616</t>
  </si>
  <si>
    <t>03-04-2026</t>
  </si>
  <si>
    <t>CUST5045</t>
  </si>
  <si>
    <t>ORD000617</t>
  </si>
  <si>
    <t>CUST2184</t>
  </si>
  <si>
    <t>ORD000618</t>
  </si>
  <si>
    <t>16-07-2025</t>
  </si>
  <si>
    <t>CUST6428</t>
  </si>
  <si>
    <t>ORD000619</t>
  </si>
  <si>
    <t>CUST5749</t>
  </si>
  <si>
    <t>ORD000620</t>
  </si>
  <si>
    <t>CUST6125</t>
  </si>
  <si>
    <t>ORD000621</t>
  </si>
  <si>
    <t>05-01-2026</t>
  </si>
  <si>
    <t>CUST9134</t>
  </si>
  <si>
    <t>ORD000622</t>
  </si>
  <si>
    <t>CUST5461</t>
  </si>
  <si>
    <t>ORD000623</t>
  </si>
  <si>
    <t>CUST3810</t>
  </si>
  <si>
    <t>ORD000624</t>
  </si>
  <si>
    <t>CUST1859</t>
  </si>
  <si>
    <t>ORD000625</t>
  </si>
  <si>
    <t>CUST1887</t>
  </si>
  <si>
    <t>ORD000626</t>
  </si>
  <si>
    <t>ORD000627</t>
  </si>
  <si>
    <t>22-10-2025</t>
  </si>
  <si>
    <t>CUST7300</t>
  </si>
  <si>
    <t>ORD000628</t>
  </si>
  <si>
    <t>CUST3626</t>
  </si>
  <si>
    <t>ORD000629</t>
  </si>
  <si>
    <t>CUST1100</t>
  </si>
  <si>
    <t>ORD000630</t>
  </si>
  <si>
    <t>CUST1796</t>
  </si>
  <si>
    <t>ORD000631</t>
  </si>
  <si>
    <t>CUST7083</t>
  </si>
  <si>
    <t>ORD000632</t>
  </si>
  <si>
    <t>01-03-2026</t>
  </si>
  <si>
    <t>CUST7575</t>
  </si>
  <si>
    <t>ORD000633</t>
  </si>
  <si>
    <t>19-02-2025</t>
  </si>
  <si>
    <t>CUST8263</t>
  </si>
  <si>
    <t>ORD000634</t>
  </si>
  <si>
    <t>CUST4912</t>
  </si>
  <si>
    <t>ORD000635</t>
  </si>
  <si>
    <t>CUST5136</t>
  </si>
  <si>
    <t>ORD000636</t>
  </si>
  <si>
    <t>CUST2275</t>
  </si>
  <si>
    <t>ORD000637</t>
  </si>
  <si>
    <t>CUST3508</t>
  </si>
  <si>
    <t>ORD000638</t>
  </si>
  <si>
    <t>CUST1875</t>
  </si>
  <si>
    <t>ORD000639</t>
  </si>
  <si>
    <t>CUST1664</t>
  </si>
  <si>
    <t>ORD000640</t>
  </si>
  <si>
    <t>CUST9416</t>
  </si>
  <si>
    <t>ORD000641</t>
  </si>
  <si>
    <t>11-10-2025</t>
  </si>
  <si>
    <t>CUST9337</t>
  </si>
  <si>
    <t>ORD000642</t>
  </si>
  <si>
    <t>CUST9721</t>
  </si>
  <si>
    <t>ORD000643</t>
  </si>
  <si>
    <t>17-06-2026</t>
  </si>
  <si>
    <t>CUST5931</t>
  </si>
  <si>
    <t>ORD000644</t>
  </si>
  <si>
    <t>CUST4000</t>
  </si>
  <si>
    <t>ORD000645</t>
  </si>
  <si>
    <t>ORD000646</t>
  </si>
  <si>
    <t>CUST3903</t>
  </si>
  <si>
    <t>ORD000647</t>
  </si>
  <si>
    <t>CUST6636</t>
  </si>
  <si>
    <t>ORD000648</t>
  </si>
  <si>
    <t>31-03-2025</t>
  </si>
  <si>
    <t>CUST4971</t>
  </si>
  <si>
    <t>ORD000649</t>
  </si>
  <si>
    <t>CUST9451</t>
  </si>
  <si>
    <t>ORD000650</t>
  </si>
  <si>
    <t>01-04-2026</t>
  </si>
  <si>
    <t>CUST8797</t>
  </si>
  <si>
    <t>ORD000651</t>
  </si>
  <si>
    <t>CUST7225</t>
  </si>
  <si>
    <t>ORD000652</t>
  </si>
  <si>
    <t>CUST1949</t>
  </si>
  <si>
    <t>ORD000653</t>
  </si>
  <si>
    <t>18-06-2026</t>
  </si>
  <si>
    <t>CUST4534</t>
  </si>
  <si>
    <t>ORD000654</t>
  </si>
  <si>
    <t>CUST3289</t>
  </si>
  <si>
    <t>ORD000655</t>
  </si>
  <si>
    <t>CUST5628</t>
  </si>
  <si>
    <t>ORD000656</t>
  </si>
  <si>
    <t>CUST7363</t>
  </si>
  <si>
    <t>ORD000657</t>
  </si>
  <si>
    <t>19-01-2026</t>
  </si>
  <si>
    <t>CUST7275</t>
  </si>
  <si>
    <t>ORD000658</t>
  </si>
  <si>
    <t>ORD000659</t>
  </si>
  <si>
    <t>CUST1597</t>
  </si>
  <si>
    <t>ORD000660</t>
  </si>
  <si>
    <t>CUST7448</t>
  </si>
  <si>
    <t>ORD000661</t>
  </si>
  <si>
    <t>CUST6514</t>
  </si>
  <si>
    <t>ORD000662</t>
  </si>
  <si>
    <t>CUST6221</t>
  </si>
  <si>
    <t>ORD000663</t>
  </si>
  <si>
    <t>CUST7613</t>
  </si>
  <si>
    <t>ORD000664</t>
  </si>
  <si>
    <t>11-02-2026</t>
  </si>
  <si>
    <t>CUST6297</t>
  </si>
  <si>
    <t>ORD000665</t>
  </si>
  <si>
    <t>12-01-2026</t>
  </si>
  <si>
    <t>CUST1317</t>
  </si>
  <si>
    <t>ORD000666</t>
  </si>
  <si>
    <t>CUST8492</t>
  </si>
  <si>
    <t>ORD000667</t>
  </si>
  <si>
    <t>CUST1161</t>
  </si>
  <si>
    <t>ORD000668</t>
  </si>
  <si>
    <t>ORD000669</t>
  </si>
  <si>
    <t>06-07-2025</t>
  </si>
  <si>
    <t>CUST5340</t>
  </si>
  <si>
    <t>ORD000670</t>
  </si>
  <si>
    <t>CUST9001</t>
  </si>
  <si>
    <t>ORD000671</t>
  </si>
  <si>
    <t>CUST1564</t>
  </si>
  <si>
    <t>ORD000672</t>
  </si>
  <si>
    <t>CUST9521</t>
  </si>
  <si>
    <t>ORD000673</t>
  </si>
  <si>
    <t>CUST9065</t>
  </si>
  <si>
    <t>ORD000674</t>
  </si>
  <si>
    <t>CUST7133</t>
  </si>
  <si>
    <t>ORD000675</t>
  </si>
  <si>
    <t>CUST3917</t>
  </si>
  <si>
    <t>ORD000676</t>
  </si>
  <si>
    <t>CUST4547</t>
  </si>
  <si>
    <t>ORD000677</t>
  </si>
  <si>
    <t>03-01-2026</t>
  </si>
  <si>
    <t>CUST6786</t>
  </si>
  <si>
    <t>ORD000678</t>
  </si>
  <si>
    <t>CUST4805</t>
  </si>
  <si>
    <t>ORD000679</t>
  </si>
  <si>
    <t>CUST7592</t>
  </si>
  <si>
    <t>ORD000680</t>
  </si>
  <si>
    <t>CUST5200</t>
  </si>
  <si>
    <t>ORD000681</t>
  </si>
  <si>
    <t>30-09-2025</t>
  </si>
  <si>
    <t>CUST3849</t>
  </si>
  <si>
    <t>ORD000682</t>
  </si>
  <si>
    <t>CUST4385</t>
  </si>
  <si>
    <t>ORD000683</t>
  </si>
  <si>
    <t>CUST1586</t>
  </si>
  <si>
    <t>ORD000684</t>
  </si>
  <si>
    <t>23-01-2026</t>
  </si>
  <si>
    <t>CUST4696</t>
  </si>
  <si>
    <t>ORD000685</t>
  </si>
  <si>
    <t>ORD000686</t>
  </si>
  <si>
    <t>CUST7315</t>
  </si>
  <si>
    <t>ORD000687</t>
  </si>
  <si>
    <t>CUST8006</t>
  </si>
  <si>
    <t>ORD000688</t>
  </si>
  <si>
    <t>CUST9632</t>
  </si>
  <si>
    <t>ORD000689</t>
  </si>
  <si>
    <t>19-02-2026</t>
  </si>
  <si>
    <t>CUST2391</t>
  </si>
  <si>
    <t>ORD000690</t>
  </si>
  <si>
    <t>CUST1692</t>
  </si>
  <si>
    <t>ORD000691</t>
  </si>
  <si>
    <t>CUST4887</t>
  </si>
  <si>
    <t>ORD000692</t>
  </si>
  <si>
    <t>CUST5068</t>
  </si>
  <si>
    <t>ORD000693</t>
  </si>
  <si>
    <t>14-05-2025</t>
  </si>
  <si>
    <t>ORD000694</t>
  </si>
  <si>
    <t>13-06-2026</t>
  </si>
  <si>
    <t>CUST4376</t>
  </si>
  <si>
    <t>ORD000695</t>
  </si>
  <si>
    <t>CUST6943</t>
  </si>
  <si>
    <t>ORD000696</t>
  </si>
  <si>
    <t>CUST7374</t>
  </si>
  <si>
    <t>ORD000697</t>
  </si>
  <si>
    <t>CUST1093</t>
  </si>
  <si>
    <t>ORD000698</t>
  </si>
  <si>
    <t>16-05-2026</t>
  </si>
  <si>
    <t>CUST4447</t>
  </si>
  <si>
    <t>ORD000699</t>
  </si>
  <si>
    <t>CUST7665</t>
  </si>
  <si>
    <t>ORD000700</t>
  </si>
  <si>
    <t>08-03-2026</t>
  </si>
  <si>
    <t>CUST4341</t>
  </si>
  <si>
    <t>ORD000701</t>
  </si>
  <si>
    <t>09-06-2026</t>
  </si>
  <si>
    <t>CUST2370</t>
  </si>
  <si>
    <t>ORD000702</t>
  </si>
  <si>
    <t>CUST6590</t>
  </si>
  <si>
    <t>ORD000703</t>
  </si>
  <si>
    <t>17-03-2025</t>
  </si>
  <si>
    <t>CUST4478</t>
  </si>
  <si>
    <t>ORD000704</t>
  </si>
  <si>
    <t>29-10-2025</t>
  </si>
  <si>
    <t>ORD000705</t>
  </si>
  <si>
    <t>CUST2726</t>
  </si>
  <si>
    <t>ORD000706</t>
  </si>
  <si>
    <t>CUST6876</t>
  </si>
  <si>
    <t>ORD000707</t>
  </si>
  <si>
    <t>07-02-2026</t>
  </si>
  <si>
    <t>CUST5263</t>
  </si>
  <si>
    <t>ORD000708</t>
  </si>
  <si>
    <t>CUST2095</t>
  </si>
  <si>
    <t>ORD000709</t>
  </si>
  <si>
    <t>CUST2308</t>
  </si>
  <si>
    <t>ORD000710</t>
  </si>
  <si>
    <t>ORD000711</t>
  </si>
  <si>
    <t>CUST4145</t>
  </si>
  <si>
    <t>ORD000712</t>
  </si>
  <si>
    <t>CUST2334</t>
  </si>
  <si>
    <t>ORD000713</t>
  </si>
  <si>
    <t>22-02-2025</t>
  </si>
  <si>
    <t>CUST6492</t>
  </si>
  <si>
    <t>ORD000714</t>
  </si>
  <si>
    <t>CUST6775</t>
  </si>
  <si>
    <t>ORD000715</t>
  </si>
  <si>
    <t>02-07-2025</t>
  </si>
  <si>
    <t>CUST9862</t>
  </si>
  <si>
    <t>ORD000716</t>
  </si>
  <si>
    <t>10-01-2026</t>
  </si>
  <si>
    <t>CUST5924</t>
  </si>
  <si>
    <t>ORD000717</t>
  </si>
  <si>
    <t>15-03-2026</t>
  </si>
  <si>
    <t>CUST3730</t>
  </si>
  <si>
    <t>ORD000718</t>
  </si>
  <si>
    <t>CUST6150</t>
  </si>
  <si>
    <t>ORD000719</t>
  </si>
  <si>
    <t>ORD000720</t>
  </si>
  <si>
    <t>02-04-2026</t>
  </si>
  <si>
    <t>CUST7896</t>
  </si>
  <si>
    <t>ORD000721</t>
  </si>
  <si>
    <t>CUST4383</t>
  </si>
  <si>
    <t>ORD000722</t>
  </si>
  <si>
    <t>07-04-2025</t>
  </si>
  <si>
    <t>CUST1958</t>
  </si>
  <si>
    <t>ORD000723</t>
  </si>
  <si>
    <t>CUST9118</t>
  </si>
  <si>
    <t>ORD000724</t>
  </si>
  <si>
    <t>CUST3679</t>
  </si>
  <si>
    <t>ORD000725</t>
  </si>
  <si>
    <t>23-11-2025</t>
  </si>
  <si>
    <t>ORD000726</t>
  </si>
  <si>
    <t>CUST2640</t>
  </si>
  <si>
    <t>ORD000727</t>
  </si>
  <si>
    <t>CUST7135</t>
  </si>
  <si>
    <t>ORD000728</t>
  </si>
  <si>
    <t>CUST1569</t>
  </si>
  <si>
    <t>ORD000729</t>
  </si>
  <si>
    <t>CUST5608</t>
  </si>
  <si>
    <t>ORD000730</t>
  </si>
  <si>
    <t>CUST6505</t>
  </si>
  <si>
    <t>ORD000731</t>
  </si>
  <si>
    <t>CUST7712</t>
  </si>
  <si>
    <t>ORD000732</t>
  </si>
  <si>
    <t>CUST9308</t>
  </si>
  <si>
    <t>ORD000733</t>
  </si>
  <si>
    <t>27-08-2025</t>
  </si>
  <si>
    <t>CUST4807</t>
  </si>
  <si>
    <t>ORD000734</t>
  </si>
  <si>
    <t>CUST8913</t>
  </si>
  <si>
    <t>ORD000735</t>
  </si>
  <si>
    <t>CUST1548</t>
  </si>
  <si>
    <t>ORD000736</t>
  </si>
  <si>
    <t>CUST5216</t>
  </si>
  <si>
    <t>ORD000737</t>
  </si>
  <si>
    <t>CUST2036</t>
  </si>
  <si>
    <t>ORD000738</t>
  </si>
  <si>
    <t>24-06-2025</t>
  </si>
  <si>
    <t>CUST5272</t>
  </si>
  <si>
    <t>ORD000739</t>
  </si>
  <si>
    <t>CUST6240</t>
  </si>
  <si>
    <t>ORD000740</t>
  </si>
  <si>
    <t>26-08-2025</t>
  </si>
  <si>
    <t>ORD000741</t>
  </si>
  <si>
    <t>CUST4187</t>
  </si>
  <si>
    <t>ORD000742</t>
  </si>
  <si>
    <t>19-11-2025</t>
  </si>
  <si>
    <t>CUST4895</t>
  </si>
  <si>
    <t>ORD000743</t>
  </si>
  <si>
    <t>17-07-2025</t>
  </si>
  <si>
    <t>CUST5928</t>
  </si>
  <si>
    <t>ORD000744</t>
  </si>
  <si>
    <t>CUST5665</t>
  </si>
  <si>
    <t>ORD000745</t>
  </si>
  <si>
    <t>CUST4205</t>
  </si>
  <si>
    <t>ORD000746</t>
  </si>
  <si>
    <t>10-03-2025</t>
  </si>
  <si>
    <t>CUST5550</t>
  </si>
  <si>
    <t>ORD000747</t>
  </si>
  <si>
    <t>27-02-2025</t>
  </si>
  <si>
    <t>CUST7752</t>
  </si>
  <si>
    <t>ORD000748</t>
  </si>
  <si>
    <t>CUST3716</t>
  </si>
  <si>
    <t>ORD000749</t>
  </si>
  <si>
    <t>CUST3820</t>
  </si>
  <si>
    <t>ORD000750</t>
  </si>
  <si>
    <t>CUST5564</t>
  </si>
  <si>
    <t>ORD000751</t>
  </si>
  <si>
    <t>CUST8574</t>
  </si>
  <si>
    <t>ORD000752</t>
  </si>
  <si>
    <t>CUST6057</t>
  </si>
  <si>
    <t>ORD000753</t>
  </si>
  <si>
    <t>CUST4871</t>
  </si>
  <si>
    <t>ORD000754</t>
  </si>
  <si>
    <t>CUST3269</t>
  </si>
  <si>
    <t>ORD000755</t>
  </si>
  <si>
    <t>21-04-2026</t>
  </si>
  <si>
    <t>CUST4645</t>
  </si>
  <si>
    <t>ORD000756</t>
  </si>
  <si>
    <t>CUST6283</t>
  </si>
  <si>
    <t>ORD000757</t>
  </si>
  <si>
    <t>30-05-2026</t>
  </si>
  <si>
    <t>CUST1040</t>
  </si>
  <si>
    <t>ORD000758</t>
  </si>
  <si>
    <t>CUST4287</t>
  </si>
  <si>
    <t>ORD000759</t>
  </si>
  <si>
    <t>CUST4824</t>
  </si>
  <si>
    <t>ORD000760</t>
  </si>
  <si>
    <t>CUST9270</t>
  </si>
  <si>
    <t>ORD000761</t>
  </si>
  <si>
    <t>CUST6206</t>
  </si>
  <si>
    <t>ORD000762</t>
  </si>
  <si>
    <t>CUST6074</t>
  </si>
  <si>
    <t>ORD000763</t>
  </si>
  <si>
    <t>CUST1328</t>
  </si>
  <si>
    <t>ORD000764</t>
  </si>
  <si>
    <t>CUST7283</t>
  </si>
  <si>
    <t>ORD000765</t>
  </si>
  <si>
    <t>10-06-2025</t>
  </si>
  <si>
    <t>CUST1358</t>
  </si>
  <si>
    <t>ORD000766</t>
  </si>
  <si>
    <t>CUST6601</t>
  </si>
  <si>
    <t>ORD000767</t>
  </si>
  <si>
    <t>02-04-2025</t>
  </si>
  <si>
    <t>CUST2266</t>
  </si>
  <si>
    <t>ORD000768</t>
  </si>
  <si>
    <t>CUST5718</t>
  </si>
  <si>
    <t>ORD000769</t>
  </si>
  <si>
    <t>CUST7862</t>
  </si>
  <si>
    <t>ORD000770</t>
  </si>
  <si>
    <t>26-02-2026</t>
  </si>
  <si>
    <t>CUST8019</t>
  </si>
  <si>
    <t>ORD000771</t>
  </si>
  <si>
    <t>CUST7067</t>
  </si>
  <si>
    <t>ORD000772</t>
  </si>
  <si>
    <t>CUST7507</t>
  </si>
  <si>
    <t>ORD000773</t>
  </si>
  <si>
    <t>CUST3062</t>
  </si>
  <si>
    <t>ORD000774</t>
  </si>
  <si>
    <t>04-02-2026</t>
  </si>
  <si>
    <t>CUST7632</t>
  </si>
  <si>
    <t>ORD000775</t>
  </si>
  <si>
    <t>CUST2141</t>
  </si>
  <si>
    <t>ORD000776</t>
  </si>
  <si>
    <t>CUST5373</t>
  </si>
  <si>
    <t>ORD000777</t>
  </si>
  <si>
    <t>CUST1772</t>
  </si>
  <si>
    <t>ORD000778</t>
  </si>
  <si>
    <t>CUST3264</t>
  </si>
  <si>
    <t>ORD000779</t>
  </si>
  <si>
    <t>CUST9194</t>
  </si>
  <si>
    <t>ORD000780</t>
  </si>
  <si>
    <t>CUST8933</t>
  </si>
  <si>
    <t>ORD000781</t>
  </si>
  <si>
    <t>CUST7217</t>
  </si>
  <si>
    <t>ORD000782</t>
  </si>
  <si>
    <t>CUST7359</t>
  </si>
  <si>
    <t>ORD000783</t>
  </si>
  <si>
    <t>CUST7189</t>
  </si>
  <si>
    <t>ORD000784</t>
  </si>
  <si>
    <t>22-05-2025</t>
  </si>
  <si>
    <t>CUST5346</t>
  </si>
  <si>
    <t>ORD000785</t>
  </si>
  <si>
    <t>05-05-2026</t>
  </si>
  <si>
    <t>ORD000786</t>
  </si>
  <si>
    <t>CUST2615</t>
  </si>
  <si>
    <t>ORD000787</t>
  </si>
  <si>
    <t>27-03-2025</t>
  </si>
  <si>
    <t>CUST7468</t>
  </si>
  <si>
    <t>ORD000788</t>
  </si>
  <si>
    <t>CUST9044</t>
  </si>
  <si>
    <t>ORD000789</t>
  </si>
  <si>
    <t>CUST2997</t>
  </si>
  <si>
    <t>ORD000790</t>
  </si>
  <si>
    <t>CUST2692</t>
  </si>
  <si>
    <t>ORD000791</t>
  </si>
  <si>
    <t>CUST9541</t>
  </si>
  <si>
    <t>ORD000792</t>
  </si>
  <si>
    <t>CUST3676</t>
  </si>
  <si>
    <t>ORD000793</t>
  </si>
  <si>
    <t>CUST7720</t>
  </si>
  <si>
    <t>ORD000794</t>
  </si>
  <si>
    <t>ORD000795</t>
  </si>
  <si>
    <t>19-05-2026</t>
  </si>
  <si>
    <t>CUST9874</t>
  </si>
  <si>
    <t>ORD000796</t>
  </si>
  <si>
    <t>28-03-2025</t>
  </si>
  <si>
    <t>CUST5081</t>
  </si>
  <si>
    <t>ORD000797</t>
  </si>
  <si>
    <t>CUST8437</t>
  </si>
  <si>
    <t>ORD000798</t>
  </si>
  <si>
    <t>CUST9799</t>
  </si>
  <si>
    <t>ORD000799</t>
  </si>
  <si>
    <t>CUST8272</t>
  </si>
  <si>
    <t>ORD000800</t>
  </si>
  <si>
    <t>CUST3246</t>
  </si>
  <si>
    <t>ORD000801</t>
  </si>
  <si>
    <t>CUST7794</t>
  </si>
  <si>
    <t>ORD000802</t>
  </si>
  <si>
    <t>CUST8303</t>
  </si>
  <si>
    <t>ORD000803</t>
  </si>
  <si>
    <t>ORD000804</t>
  </si>
  <si>
    <t>CUST5126</t>
  </si>
  <si>
    <t>ORD000805</t>
  </si>
  <si>
    <t>CUST2402</t>
  </si>
  <si>
    <t>ORD000806</t>
  </si>
  <si>
    <t>CUST4686</t>
  </si>
  <si>
    <t>ORD000807</t>
  </si>
  <si>
    <t>CUST3864</t>
  </si>
  <si>
    <t>ORD000808</t>
  </si>
  <si>
    <t>CUST6837</t>
  </si>
  <si>
    <t>ORD000809</t>
  </si>
  <si>
    <t>CUST4208</t>
  </si>
  <si>
    <t>ORD000810</t>
  </si>
  <si>
    <t>CUST6936</t>
  </si>
  <si>
    <t>ORD000811</t>
  </si>
  <si>
    <t>CUST5631</t>
  </si>
  <si>
    <t>ORD000812</t>
  </si>
  <si>
    <t>CUST9315</t>
  </si>
  <si>
    <t>ORD000813</t>
  </si>
  <si>
    <t>CUST5462</t>
  </si>
  <si>
    <t>ORD000814</t>
  </si>
  <si>
    <t>CUST6121</t>
  </si>
  <si>
    <t>ORD000815</t>
  </si>
  <si>
    <t>13-10-2025</t>
  </si>
  <si>
    <t>CUST2075</t>
  </si>
  <si>
    <t>ORD000816</t>
  </si>
  <si>
    <t>CUST9486</t>
  </si>
  <si>
    <t>ORD000817</t>
  </si>
  <si>
    <t>10-05-2025</t>
  </si>
  <si>
    <t>CUST3244</t>
  </si>
  <si>
    <t>ORD000818</t>
  </si>
  <si>
    <t>ORD000819</t>
  </si>
  <si>
    <t>ORD000820</t>
  </si>
  <si>
    <t>CUST4194</t>
  </si>
  <si>
    <t>ORD000821</t>
  </si>
  <si>
    <t>CUST6538</t>
  </si>
  <si>
    <t>ORD000822</t>
  </si>
  <si>
    <t>CUST2145</t>
  </si>
  <si>
    <t>ORD000823</t>
  </si>
  <si>
    <t>CUST6303</t>
  </si>
  <si>
    <t>ORD000824</t>
  </si>
  <si>
    <t>CUST8914</t>
  </si>
  <si>
    <t>ORD000825</t>
  </si>
  <si>
    <t>CUST8559</t>
  </si>
  <si>
    <t>ORD000826</t>
  </si>
  <si>
    <t>08-06-2026</t>
  </si>
  <si>
    <t>CUST7758</t>
  </si>
  <si>
    <t>ORD000827</t>
  </si>
  <si>
    <t>CUST7106</t>
  </si>
  <si>
    <t>ORD000828</t>
  </si>
  <si>
    <t>12-07-2025</t>
  </si>
  <si>
    <t>ORD000829</t>
  </si>
  <si>
    <t>CUST2595</t>
  </si>
  <si>
    <t>ORD000830</t>
  </si>
  <si>
    <t>ORD000831</t>
  </si>
  <si>
    <t>ORD000832</t>
  </si>
  <si>
    <t>CUST1518</t>
  </si>
  <si>
    <t>ORD000833</t>
  </si>
  <si>
    <t>CUST5990</t>
  </si>
  <si>
    <t>ORD000834</t>
  </si>
  <si>
    <t>CUST5191</t>
  </si>
  <si>
    <t>ORD000835</t>
  </si>
  <si>
    <t>CUST9244</t>
  </si>
  <si>
    <t>ORD000836</t>
  </si>
  <si>
    <t>CUST8787</t>
  </si>
  <si>
    <t>ORD000837</t>
  </si>
  <si>
    <t>22-09-2025</t>
  </si>
  <si>
    <t>CUST8278</t>
  </si>
  <si>
    <t>ORD000838</t>
  </si>
  <si>
    <t>09-07-2025</t>
  </si>
  <si>
    <t>CUST7364</t>
  </si>
  <si>
    <t>ORD000839</t>
  </si>
  <si>
    <t>CUST1186</t>
  </si>
  <si>
    <t>ORD000840</t>
  </si>
  <si>
    <t>CUST5561</t>
  </si>
  <si>
    <t>ORD000841</t>
  </si>
  <si>
    <t>CUST2272</t>
  </si>
  <si>
    <t>ORD000842</t>
  </si>
  <si>
    <t>28-05-2026</t>
  </si>
  <si>
    <t>CUST3783</t>
  </si>
  <si>
    <t>ORD000843</t>
  </si>
  <si>
    <t>23-05-2025</t>
  </si>
  <si>
    <t>CUST1655</t>
  </si>
  <si>
    <t>ORD000844</t>
  </si>
  <si>
    <t>28-10-2025</t>
  </si>
  <si>
    <t>CUST3954</t>
  </si>
  <si>
    <t>ORD000845</t>
  </si>
  <si>
    <t>CUST7442</t>
  </si>
  <si>
    <t>ORD000846</t>
  </si>
  <si>
    <t>12-05-2026</t>
  </si>
  <si>
    <t>CUST3004</t>
  </si>
  <si>
    <t>ORD000847</t>
  </si>
  <si>
    <t>05-05-2025</t>
  </si>
  <si>
    <t>CUST7075</t>
  </si>
  <si>
    <t>ORD000848</t>
  </si>
  <si>
    <t>ORD000849</t>
  </si>
  <si>
    <t>12-04-2025</t>
  </si>
  <si>
    <t>CUST6732</t>
  </si>
  <si>
    <t>ORD000850</t>
  </si>
  <si>
    <t>ORD000851</t>
  </si>
  <si>
    <t>26-04-2025</t>
  </si>
  <si>
    <t>CUST7295</t>
  </si>
  <si>
    <t>ORD000852</t>
  </si>
  <si>
    <t>09-03-2026</t>
  </si>
  <si>
    <t>CUST4272</t>
  </si>
  <si>
    <t>ORD000853</t>
  </si>
  <si>
    <t>CUST8544</t>
  </si>
  <si>
    <t>ORD000854</t>
  </si>
  <si>
    <t>CUST1449</t>
  </si>
  <si>
    <t>ORD000855</t>
  </si>
  <si>
    <t>CUST9430</t>
  </si>
  <si>
    <t>ORD000856</t>
  </si>
  <si>
    <t>18-01-2026</t>
  </si>
  <si>
    <t>CUST3722</t>
  </si>
  <si>
    <t>ORD000857</t>
  </si>
  <si>
    <t>CUST4018</t>
  </si>
  <si>
    <t>ORD000858</t>
  </si>
  <si>
    <t>CUST7084</t>
  </si>
  <si>
    <t>ORD000859</t>
  </si>
  <si>
    <t>18-03-2025</t>
  </si>
  <si>
    <t>CUST6808</t>
  </si>
  <si>
    <t>ORD000860</t>
  </si>
  <si>
    <t>CUST2677</t>
  </si>
  <si>
    <t>ORD000861</t>
  </si>
  <si>
    <t>CUST5236</t>
  </si>
  <si>
    <t>ORD000862</t>
  </si>
  <si>
    <t>ORD000863</t>
  </si>
  <si>
    <t>CUST6352</t>
  </si>
  <si>
    <t>ORD000864</t>
  </si>
  <si>
    <t>CUST6368</t>
  </si>
  <si>
    <t>ORD000865</t>
  </si>
  <si>
    <t>CUST8105</t>
  </si>
  <si>
    <t>ORD000866</t>
  </si>
  <si>
    <t>ORD000867</t>
  </si>
  <si>
    <t>CUST5311</t>
  </si>
  <si>
    <t>ORD000868</t>
  </si>
  <si>
    <t>CUST4129</t>
  </si>
  <si>
    <t>ORD000869</t>
  </si>
  <si>
    <t>CUST5268</t>
  </si>
  <si>
    <t>ORD000870</t>
  </si>
  <si>
    <t>CUST8367</t>
  </si>
  <si>
    <t>ORD000871</t>
  </si>
  <si>
    <t>CUST1164</t>
  </si>
  <si>
    <t>ORD000872</t>
  </si>
  <si>
    <t>CUST8502</t>
  </si>
  <si>
    <t>ORD000873</t>
  </si>
  <si>
    <t>CUST3108</t>
  </si>
  <si>
    <t>ORD000874</t>
  </si>
  <si>
    <t>CUST4561</t>
  </si>
  <si>
    <t>ORD000875</t>
  </si>
  <si>
    <t>CUST7460</t>
  </si>
  <si>
    <t>ORD000876</t>
  </si>
  <si>
    <t>CUST5141</t>
  </si>
  <si>
    <t>ORD000877</t>
  </si>
  <si>
    <t>CUST3162</t>
  </si>
  <si>
    <t>ORD000878</t>
  </si>
  <si>
    <t>CUST6966</t>
  </si>
  <si>
    <t>ORD000879</t>
  </si>
  <si>
    <t>CUST1305</t>
  </si>
  <si>
    <t>ORD000880</t>
  </si>
  <si>
    <t>ORD000881</t>
  </si>
  <si>
    <t>CUST6293</t>
  </si>
  <si>
    <t>ORD000882</t>
  </si>
  <si>
    <t>CUST8694</t>
  </si>
  <si>
    <t>ORD000883</t>
  </si>
  <si>
    <t>CUST2842</t>
  </si>
  <si>
    <t>ORD000884</t>
  </si>
  <si>
    <t>CUST7529</t>
  </si>
  <si>
    <t>ORD000885</t>
  </si>
  <si>
    <t>CUST4207</t>
  </si>
  <si>
    <t>ORD000886</t>
  </si>
  <si>
    <t>CUST8564</t>
  </si>
  <si>
    <t>ORD000887</t>
  </si>
  <si>
    <t>27-05-2025</t>
  </si>
  <si>
    <t>CUST7741</t>
  </si>
  <si>
    <t>ORD000888</t>
  </si>
  <si>
    <t>CUST8497</t>
  </si>
  <si>
    <t>ORD000889</t>
  </si>
  <si>
    <t>CUST4885</t>
  </si>
  <si>
    <t>ORD000890</t>
  </si>
  <si>
    <t>CUST9930</t>
  </si>
  <si>
    <t>ORD000891</t>
  </si>
  <si>
    <t>11-03-2026</t>
  </si>
  <si>
    <t>CUST2379</t>
  </si>
  <si>
    <t>ORD000892</t>
  </si>
  <si>
    <t>CUST2107</t>
  </si>
  <si>
    <t>ORD000893</t>
  </si>
  <si>
    <t>CUST4602</t>
  </si>
  <si>
    <t>ORD000894</t>
  </si>
  <si>
    <t>CUST2260</t>
  </si>
  <si>
    <t>ORD000895</t>
  </si>
  <si>
    <t>11-01-2025</t>
  </si>
  <si>
    <t>CUST2673</t>
  </si>
  <si>
    <t>ORD000896</t>
  </si>
  <si>
    <t>CUST6684</t>
  </si>
  <si>
    <t>ORD000897</t>
  </si>
  <si>
    <t>CUST9765</t>
  </si>
  <si>
    <t>ORD000898</t>
  </si>
  <si>
    <t>08-09-2025</t>
  </si>
  <si>
    <t>CUST2252</t>
  </si>
  <si>
    <t>ORD000899</t>
  </si>
  <si>
    <t>CUST2759</t>
  </si>
  <si>
    <t>ORD000900</t>
  </si>
  <si>
    <t>25-03-2026</t>
  </si>
  <si>
    <t>CUST2179</t>
  </si>
  <si>
    <t>ORD000901</t>
  </si>
  <si>
    <t>20-06-2026</t>
  </si>
  <si>
    <t>CUST9195</t>
  </si>
  <si>
    <t>ORD000902</t>
  </si>
  <si>
    <t>CUST5642</t>
  </si>
  <si>
    <t>ORD000903</t>
  </si>
  <si>
    <t>CUST9823</t>
  </si>
  <si>
    <t>ORD000904</t>
  </si>
  <si>
    <t>CUST7756</t>
  </si>
  <si>
    <t>ORD000905</t>
  </si>
  <si>
    <t>CUST8990</t>
  </si>
  <si>
    <t>ORD000906</t>
  </si>
  <si>
    <t>CUST6568</t>
  </si>
  <si>
    <t>ORD000907</t>
  </si>
  <si>
    <t>ORD000908</t>
  </si>
  <si>
    <t>CUST6422</t>
  </si>
  <si>
    <t>ORD000909</t>
  </si>
  <si>
    <t>CUST3546</t>
  </si>
  <si>
    <t>ORD000910</t>
  </si>
  <si>
    <t>CUST1239</t>
  </si>
  <si>
    <t>ORD000911</t>
  </si>
  <si>
    <t>CUST2371</t>
  </si>
  <si>
    <t>ORD000912</t>
  </si>
  <si>
    <t>CUST6043</t>
  </si>
  <si>
    <t>ORD000913</t>
  </si>
  <si>
    <t>CUST7345</t>
  </si>
  <si>
    <t>ORD000914</t>
  </si>
  <si>
    <t>CUST4469</t>
  </si>
  <si>
    <t>ORD000915</t>
  </si>
  <si>
    <t>CUST6317</t>
  </si>
  <si>
    <t>ORD000916</t>
  </si>
  <si>
    <t>25-04-2026</t>
  </si>
  <si>
    <t>CUST3620</t>
  </si>
  <si>
    <t>ORD000917</t>
  </si>
  <si>
    <t>CUST3657</t>
  </si>
  <si>
    <t>ORD000918</t>
  </si>
  <si>
    <t>CUST5539</t>
  </si>
  <si>
    <t>ORD000919</t>
  </si>
  <si>
    <t>CUST1344</t>
  </si>
  <si>
    <t>ORD000920</t>
  </si>
  <si>
    <t>CUST8328</t>
  </si>
  <si>
    <t>ORD000921</t>
  </si>
  <si>
    <t>CUST6308</t>
  </si>
  <si>
    <t>ORD000922</t>
  </si>
  <si>
    <t>ORD000923</t>
  </si>
  <si>
    <t>CUST9688</t>
  </si>
  <si>
    <t>ORD000924</t>
  </si>
  <si>
    <t>19-07-2025</t>
  </si>
  <si>
    <t>CUST4088</t>
  </si>
  <si>
    <t>ORD000925</t>
  </si>
  <si>
    <t>22-03-2025</t>
  </si>
  <si>
    <t>CUST8713</t>
  </si>
  <si>
    <t>ORD000926</t>
  </si>
  <si>
    <t>CUST8837</t>
  </si>
  <si>
    <t>ORD000927</t>
  </si>
  <si>
    <t>16-08-2025</t>
  </si>
  <si>
    <t>CUST1414</t>
  </si>
  <si>
    <t>ORD000928</t>
  </si>
  <si>
    <t>CUST5578</t>
  </si>
  <si>
    <t>ORD000929</t>
  </si>
  <si>
    <t>CUST6890</t>
  </si>
  <si>
    <t>ORD000930</t>
  </si>
  <si>
    <t>CUST6529</t>
  </si>
  <si>
    <t>ORD000931</t>
  </si>
  <si>
    <t>ORD000932</t>
  </si>
  <si>
    <t>CUST9398</t>
  </si>
  <si>
    <t>ORD000933</t>
  </si>
  <si>
    <t>CUST5957</t>
  </si>
  <si>
    <t>ORD000934</t>
  </si>
  <si>
    <t>CUST9365</t>
  </si>
  <si>
    <t>ORD000935</t>
  </si>
  <si>
    <t>CUST9022</t>
  </si>
  <si>
    <t>ORD000936</t>
  </si>
  <si>
    <t>CUST2418</t>
  </si>
  <si>
    <t>ORD000937</t>
  </si>
  <si>
    <t>24-01-2025</t>
  </si>
  <si>
    <t>CUST7519</t>
  </si>
  <si>
    <t>ORD000938</t>
  </si>
  <si>
    <t>CUST1399</t>
  </si>
  <si>
    <t>ORD000939</t>
  </si>
  <si>
    <t>CUST8900</t>
  </si>
  <si>
    <t>ORD000940</t>
  </si>
  <si>
    <t>07-02-2025</t>
  </si>
  <si>
    <t>CUST8212</t>
  </si>
  <si>
    <t>ORD000941</t>
  </si>
  <si>
    <t>CUST7221</t>
  </si>
  <si>
    <t>ORD000942</t>
  </si>
  <si>
    <t>CUST2212</t>
  </si>
  <si>
    <t>ORD000943</t>
  </si>
  <si>
    <t>13-05-2026</t>
  </si>
  <si>
    <t>ORD000944</t>
  </si>
  <si>
    <t>CUST2998</t>
  </si>
  <si>
    <t>ORD000945</t>
  </si>
  <si>
    <t>CUST4679</t>
  </si>
  <si>
    <t>ORD000946</t>
  </si>
  <si>
    <t>18-12-2025</t>
  </si>
  <si>
    <t>CUST4927</t>
  </si>
  <si>
    <t>ORD000947</t>
  </si>
  <si>
    <t>CUST4683</t>
  </si>
  <si>
    <t>ORD000948</t>
  </si>
  <si>
    <t>CUST7257</t>
  </si>
  <si>
    <t>ORD000949</t>
  </si>
  <si>
    <t>CUST8537</t>
  </si>
  <si>
    <t>ORD000950</t>
  </si>
  <si>
    <t>CUST3285</t>
  </si>
  <si>
    <t>ORD000951</t>
  </si>
  <si>
    <t>CUST8724</t>
  </si>
  <si>
    <t>ORD000952</t>
  </si>
  <si>
    <t>CUST8266</t>
  </si>
  <si>
    <t>ORD000953</t>
  </si>
  <si>
    <t>CUST4367</t>
  </si>
  <si>
    <t>ORD000954</t>
  </si>
  <si>
    <t>CUST6506</t>
  </si>
  <si>
    <t>ORD000955</t>
  </si>
  <si>
    <t>CUST3249</t>
  </si>
  <si>
    <t>ORD000956</t>
  </si>
  <si>
    <t>CUST6063</t>
  </si>
  <si>
    <t>ORD000957</t>
  </si>
  <si>
    <t>CUST6275</t>
  </si>
  <si>
    <t>ORD000958</t>
  </si>
  <si>
    <t>CUST3841</t>
  </si>
  <si>
    <t>ORD000959</t>
  </si>
  <si>
    <t>CUST7128</t>
  </si>
  <si>
    <t>ORD000960</t>
  </si>
  <si>
    <t>25-06-2026</t>
  </si>
  <si>
    <t>CUST6256</t>
  </si>
  <si>
    <t>ORD000961</t>
  </si>
  <si>
    <t>CUST5574</t>
  </si>
  <si>
    <t>ORD000962</t>
  </si>
  <si>
    <t>ORD000963</t>
  </si>
  <si>
    <t>CUST1132</t>
  </si>
  <si>
    <t>ORD000964</t>
  </si>
  <si>
    <t>CUST8170</t>
  </si>
  <si>
    <t>ORD000965</t>
  </si>
  <si>
    <t>ORD000966</t>
  </si>
  <si>
    <t>CUST3521</t>
  </si>
  <si>
    <t>ORD000967</t>
  </si>
  <si>
    <t>CUST2278</t>
  </si>
  <si>
    <t>ORD000968</t>
  </si>
  <si>
    <t>11-05-2025</t>
  </si>
  <si>
    <t>CUST9136</t>
  </si>
  <si>
    <t>ORD000969</t>
  </si>
  <si>
    <t>CUST3645</t>
  </si>
  <si>
    <t>ORD000970</t>
  </si>
  <si>
    <t>CUST8968</t>
  </si>
  <si>
    <t>ORD000971</t>
  </si>
  <si>
    <t>CUST1924</t>
  </si>
  <si>
    <t>ORD000972</t>
  </si>
  <si>
    <t>CUST6160</t>
  </si>
  <si>
    <t>ORD000973</t>
  </si>
  <si>
    <t>ORD000974</t>
  </si>
  <si>
    <t>20-06-2025</t>
  </si>
  <si>
    <t>CUST4225</t>
  </si>
  <si>
    <t>ORD000975</t>
  </si>
  <si>
    <t>19-03-2025</t>
  </si>
  <si>
    <t>CUST1213</t>
  </si>
  <si>
    <t>ORD000976</t>
  </si>
  <si>
    <t>CUST9812</t>
  </si>
  <si>
    <t>ORD000977</t>
  </si>
  <si>
    <t>07-12-2025</t>
  </si>
  <si>
    <t>CUST9736</t>
  </si>
  <si>
    <t>ORD000978</t>
  </si>
  <si>
    <t>CUST2715</t>
  </si>
  <si>
    <t>ORD000979</t>
  </si>
  <si>
    <t>CUST8701</t>
  </si>
  <si>
    <t>ORD000980</t>
  </si>
  <si>
    <t>CUST1508</t>
  </si>
  <si>
    <t>ORD000981</t>
  </si>
  <si>
    <t>CUST7028</t>
  </si>
  <si>
    <t>ORD000982</t>
  </si>
  <si>
    <t>CUST7556</t>
  </si>
  <si>
    <t>ORD000983</t>
  </si>
  <si>
    <t>ORD000984</t>
  </si>
  <si>
    <t>CUST4137</t>
  </si>
  <si>
    <t>ORD000985</t>
  </si>
  <si>
    <t>CUST6002</t>
  </si>
  <si>
    <t>ORD000986</t>
  </si>
  <si>
    <t>CUST6540</t>
  </si>
  <si>
    <t>ORD000987</t>
  </si>
  <si>
    <t>CUST2977</t>
  </si>
  <si>
    <t>ORD000988</t>
  </si>
  <si>
    <t>CUST5801</t>
  </si>
  <si>
    <t>ORD000989</t>
  </si>
  <si>
    <t>CUST9036</t>
  </si>
  <si>
    <t>ORD000990</t>
  </si>
  <si>
    <t>CUST1237</t>
  </si>
  <si>
    <t>ORD000991</t>
  </si>
  <si>
    <t>CUST7265</t>
  </si>
  <si>
    <t>ORD000992</t>
  </si>
  <si>
    <t>CUST4592</t>
  </si>
  <si>
    <t>ORD000993</t>
  </si>
  <si>
    <t>CUST6720</t>
  </si>
  <si>
    <t>ORD000994</t>
  </si>
  <si>
    <t>CUST3177</t>
  </si>
  <si>
    <t>ORD000995</t>
  </si>
  <si>
    <t>10-02-2026</t>
  </si>
  <si>
    <t>CUST5508</t>
  </si>
  <si>
    <t>ORD000996</t>
  </si>
  <si>
    <t>CUST4424</t>
  </si>
  <si>
    <t>ORD000997</t>
  </si>
  <si>
    <t>CUST3512</t>
  </si>
  <si>
    <t>ORD000998</t>
  </si>
  <si>
    <t>CUST5782</t>
  </si>
  <si>
    <t>ORD000999</t>
  </si>
  <si>
    <t>CUST4116</t>
  </si>
  <si>
    <t>ORD001000</t>
  </si>
  <si>
    <t>CUST1131</t>
  </si>
  <si>
    <t>ORD001001</t>
  </si>
  <si>
    <t>CUST8443</t>
  </si>
  <si>
    <t>ORD001002</t>
  </si>
  <si>
    <t>CUST1038</t>
  </si>
  <si>
    <t>ORD001003</t>
  </si>
  <si>
    <t>CUST3539</t>
  </si>
  <si>
    <t>ORD001004</t>
  </si>
  <si>
    <t>CUST4152</t>
  </si>
  <si>
    <t>ORD001005</t>
  </si>
  <si>
    <t>CUST5183</t>
  </si>
  <si>
    <t>ORD001006</t>
  </si>
  <si>
    <t>CUST7929</t>
  </si>
  <si>
    <t>ORD001007</t>
  </si>
  <si>
    <t>CUST3290</t>
  </si>
  <si>
    <t>ORD001008</t>
  </si>
  <si>
    <t>CUST3585</t>
  </si>
  <si>
    <t>ORD001009</t>
  </si>
  <si>
    <t>ORD001010</t>
  </si>
  <si>
    <t>CUST1797</t>
  </si>
  <si>
    <t>ORD001011</t>
  </si>
  <si>
    <t>16-04-2025</t>
  </si>
  <si>
    <t>CUST3223</t>
  </si>
  <si>
    <t>ORD001012</t>
  </si>
  <si>
    <t>CUST4458</t>
  </si>
  <si>
    <t>ORD001013</t>
  </si>
  <si>
    <t>CUST4793</t>
  </si>
  <si>
    <t>ORD001014</t>
  </si>
  <si>
    <t>CUST2603</t>
  </si>
  <si>
    <t>ORD001015</t>
  </si>
  <si>
    <t>23-05-2026</t>
  </si>
  <si>
    <t>CUST8099</t>
  </si>
  <si>
    <t>ORD001016</t>
  </si>
  <si>
    <t>CUST8047</t>
  </si>
  <si>
    <t>ORD001017</t>
  </si>
  <si>
    <t>CUST2689</t>
  </si>
  <si>
    <t>ORD001018</t>
  </si>
  <si>
    <t>CUST5447</t>
  </si>
  <si>
    <t>ORD001019</t>
  </si>
  <si>
    <t>CUST1011</t>
  </si>
  <si>
    <t>ORD001020</t>
  </si>
  <si>
    <t>CUST4322</t>
  </si>
  <si>
    <t>ORD001021</t>
  </si>
  <si>
    <t>CUST8464</t>
  </si>
  <si>
    <t>ORD001022</t>
  </si>
  <si>
    <t>CUST8390</t>
  </si>
  <si>
    <t>ORD001023</t>
  </si>
  <si>
    <t>CUST7416</t>
  </si>
  <si>
    <t>ORD001024</t>
  </si>
  <si>
    <t>15-02-2025</t>
  </si>
  <si>
    <t>CUST8610</t>
  </si>
  <si>
    <t>ORD001025</t>
  </si>
  <si>
    <t>CUST5288</t>
  </si>
  <si>
    <t>ORD001026</t>
  </si>
  <si>
    <t>CUST8050</t>
  </si>
  <si>
    <t>ORD001027</t>
  </si>
  <si>
    <t>ORD001028</t>
  </si>
  <si>
    <t>CUST3966</t>
  </si>
  <si>
    <t>ORD001029</t>
  </si>
  <si>
    <t>CUST4180</t>
  </si>
  <si>
    <t>ORD001030</t>
  </si>
  <si>
    <t>CUST6711</t>
  </si>
  <si>
    <t>ORD001031</t>
  </si>
  <si>
    <t>ORD001032</t>
  </si>
  <si>
    <t>CUST6713</t>
  </si>
  <si>
    <t>ORD001033</t>
  </si>
  <si>
    <t>CUST2349</t>
  </si>
  <si>
    <t>ORD001034</t>
  </si>
  <si>
    <t>ORD001035</t>
  </si>
  <si>
    <t>CUST7066</t>
  </si>
  <si>
    <t>ORD001036</t>
  </si>
  <si>
    <t>CUST4491</t>
  </si>
  <si>
    <t>ORD001037</t>
  </si>
  <si>
    <t>CUST7681</t>
  </si>
  <si>
    <t>ORD001038</t>
  </si>
  <si>
    <t>CUST1435</t>
  </si>
  <si>
    <t>ORD001039</t>
  </si>
  <si>
    <t>CUST1507</t>
  </si>
  <si>
    <t>ORD001040</t>
  </si>
  <si>
    <t>ORD001041</t>
  </si>
  <si>
    <t>ORD001042</t>
  </si>
  <si>
    <t>CUST8969</t>
  </si>
  <si>
    <t>ORD001043</t>
  </si>
  <si>
    <t>CUST4746</t>
  </si>
  <si>
    <t>ORD001044</t>
  </si>
  <si>
    <t>08-10-2025</t>
  </si>
  <si>
    <t>CUST7898</t>
  </si>
  <si>
    <t>ORD001045</t>
  </si>
  <si>
    <t>CUST8540</t>
  </si>
  <si>
    <t>ORD001046</t>
  </si>
  <si>
    <t>CUST6573</t>
  </si>
  <si>
    <t>ORD001047</t>
  </si>
  <si>
    <t>CUST3377</t>
  </si>
  <si>
    <t>ORD001048</t>
  </si>
  <si>
    <t>CUST8523</t>
  </si>
  <si>
    <t>ORD001049</t>
  </si>
  <si>
    <t>CUST2164</t>
  </si>
  <si>
    <t>ORD001050</t>
  </si>
  <si>
    <t>18-02-2026</t>
  </si>
  <si>
    <t>ORD001051</t>
  </si>
  <si>
    <t>CUST5865</t>
  </si>
  <si>
    <t>ORD001052</t>
  </si>
  <si>
    <t>ORD001053</t>
  </si>
  <si>
    <t>CUST9804</t>
  </si>
  <si>
    <t>ORD001054</t>
  </si>
  <si>
    <t>CUST3037</t>
  </si>
  <si>
    <t>ORD001055</t>
  </si>
  <si>
    <t>ORD001056</t>
  </si>
  <si>
    <t>CUST3684</t>
  </si>
  <si>
    <t>ORD001057</t>
  </si>
  <si>
    <t>17-08-2025</t>
  </si>
  <si>
    <t>CUST5454</t>
  </si>
  <si>
    <t>ORD001058</t>
  </si>
  <si>
    <t>CUST9800</t>
  </si>
  <si>
    <t>ORD001059</t>
  </si>
  <si>
    <t>CUST2195</t>
  </si>
  <si>
    <t>ORD001060</t>
  </si>
  <si>
    <t>CUST3741</t>
  </si>
  <si>
    <t>ORD001061</t>
  </si>
  <si>
    <t>CUST8355</t>
  </si>
  <si>
    <t>ORD001062</t>
  </si>
  <si>
    <t>ORD001063</t>
  </si>
  <si>
    <t>CUST3267</t>
  </si>
  <si>
    <t>ORD001064</t>
  </si>
  <si>
    <t>CUST4853</t>
  </si>
  <si>
    <t>ORD001065</t>
  </si>
  <si>
    <t>CUST3675</t>
  </si>
  <si>
    <t>ORD001066</t>
  </si>
  <si>
    <t>CUST5870</t>
  </si>
  <si>
    <t>ORD001067</t>
  </si>
  <si>
    <t>CUST1522</t>
  </si>
  <si>
    <t>ORD001068</t>
  </si>
  <si>
    <t>ORD001069</t>
  </si>
  <si>
    <t>11-05-2026</t>
  </si>
  <si>
    <t>ORD001070</t>
  </si>
  <si>
    <t>CUST2177</t>
  </si>
  <si>
    <t>ORD001071</t>
  </si>
  <si>
    <t>CUST1781</t>
  </si>
  <si>
    <t>ORD001072</t>
  </si>
  <si>
    <t>CUST5048</t>
  </si>
  <si>
    <t>ORD001073</t>
  </si>
  <si>
    <t>CUST3234</t>
  </si>
  <si>
    <t>ORD001074</t>
  </si>
  <si>
    <t>CUST7578</t>
  </si>
  <si>
    <t>ORD001075</t>
  </si>
  <si>
    <t>08-08-2025</t>
  </si>
  <si>
    <t>ORD001076</t>
  </si>
  <si>
    <t>CUST4950</t>
  </si>
  <si>
    <t>ORD001077</t>
  </si>
  <si>
    <t>CUST2960</t>
  </si>
  <si>
    <t>ORD001078</t>
  </si>
  <si>
    <t>ORD001079</t>
  </si>
  <si>
    <t>ORD001080</t>
  </si>
  <si>
    <t>CUST8515</t>
  </si>
  <si>
    <t>ORD001081</t>
  </si>
  <si>
    <t>CUST5240</t>
  </si>
  <si>
    <t>ORD001082</t>
  </si>
  <si>
    <t>ORD001083</t>
  </si>
  <si>
    <t>CUST2569</t>
  </si>
  <si>
    <t>ORD001084</t>
  </si>
  <si>
    <t>29-11-2025</t>
  </si>
  <si>
    <t>CUST3055</t>
  </si>
  <si>
    <t>ORD001085</t>
  </si>
  <si>
    <t>CUST2084</t>
  </si>
  <si>
    <t>ORD001086</t>
  </si>
  <si>
    <t>CUST6475</t>
  </si>
  <si>
    <t>ORD001087</t>
  </si>
  <si>
    <t>CUST5874</t>
  </si>
  <si>
    <t>ORD001088</t>
  </si>
  <si>
    <t>CUST5271</t>
  </si>
  <si>
    <t>ORD001089</t>
  </si>
  <si>
    <t>CUST5869</t>
  </si>
  <si>
    <t>ORD001090</t>
  </si>
  <si>
    <t>CUST4263</t>
  </si>
  <si>
    <t>ORD001091</t>
  </si>
  <si>
    <t>ORD001092</t>
  </si>
  <si>
    <t>CUST1600</t>
  </si>
  <si>
    <t>ORD001093</t>
  </si>
  <si>
    <t>CUST9669</t>
  </si>
  <si>
    <t>ORD001094</t>
  </si>
  <si>
    <t>ORD001095</t>
  </si>
  <si>
    <t>CUST9928</t>
  </si>
  <si>
    <t>ORD001096</t>
  </si>
  <si>
    <t>CUST1805</t>
  </si>
  <si>
    <t>ORD001097</t>
  </si>
  <si>
    <t>CUST2660</t>
  </si>
  <si>
    <t>ORD001098</t>
  </si>
  <si>
    <t>CUST4921</t>
  </si>
  <si>
    <t>ORD001099</t>
  </si>
  <si>
    <t>CUST5479</t>
  </si>
  <si>
    <t>ORD001100</t>
  </si>
  <si>
    <t>CUST1404</t>
  </si>
  <si>
    <t>ORD001101</t>
  </si>
  <si>
    <t>ORD001102</t>
  </si>
  <si>
    <t>CUST7990</t>
  </si>
  <si>
    <t>ORD001103</t>
  </si>
  <si>
    <t>CUST9634</t>
  </si>
  <si>
    <t>ORD001104</t>
  </si>
  <si>
    <t>ORD001105</t>
  </si>
  <si>
    <t>CUST8521</t>
  </si>
  <si>
    <t>ORD001106</t>
  </si>
  <si>
    <t>ORD001107</t>
  </si>
  <si>
    <t>CUST5015</t>
  </si>
  <si>
    <t>ORD001108</t>
  </si>
  <si>
    <t>CUST9176</t>
  </si>
  <si>
    <t>ORD001109</t>
  </si>
  <si>
    <t>ORD001110</t>
  </si>
  <si>
    <t>CUST9160</t>
  </si>
  <si>
    <t>ORD001111</t>
  </si>
  <si>
    <t>CUST3772</t>
  </si>
  <si>
    <t>ORD001112</t>
  </si>
  <si>
    <t>CUST7064</t>
  </si>
  <si>
    <t>ORD001113</t>
  </si>
  <si>
    <t>CUST6128</t>
  </si>
  <si>
    <t>ORD001114</t>
  </si>
  <si>
    <t>CUST1968</t>
  </si>
  <si>
    <t>ORD001115</t>
  </si>
  <si>
    <t>CUST1747</t>
  </si>
  <si>
    <t>ORD001116</t>
  </si>
  <si>
    <t>CUST4253</t>
  </si>
  <si>
    <t>ORD001117</t>
  </si>
  <si>
    <t>CUST8865</t>
  </si>
  <si>
    <t>ORD001118</t>
  </si>
  <si>
    <t>CUST8925</t>
  </si>
  <si>
    <t>ORD001119</t>
  </si>
  <si>
    <t>CUST1014</t>
  </si>
  <si>
    <t>ORD001120</t>
  </si>
  <si>
    <t>CUST3371</t>
  </si>
  <si>
    <t>ORD001121</t>
  </si>
  <si>
    <t>CUST1470</t>
  </si>
  <si>
    <t>ORD001122</t>
  </si>
  <si>
    <t>CUST7750</t>
  </si>
  <si>
    <t>ORD001123</t>
  </si>
  <si>
    <t>CUST1172</t>
  </si>
  <si>
    <t>ORD001124</t>
  </si>
  <si>
    <t>CUST8273</t>
  </si>
  <si>
    <t>ORD001125</t>
  </si>
  <si>
    <t>CUST3333</t>
  </si>
  <si>
    <t>ORD001126</t>
  </si>
  <si>
    <t>25-10-2025</t>
  </si>
  <si>
    <t>CUST7616</t>
  </si>
  <si>
    <t>ORD001127</t>
  </si>
  <si>
    <t>CUST8798</t>
  </si>
  <si>
    <t>ORD001128</t>
  </si>
  <si>
    <t>CUST4791</t>
  </si>
  <si>
    <t>ORD001129</t>
  </si>
  <si>
    <t>CUST9582</t>
  </si>
  <si>
    <t>ORD001130</t>
  </si>
  <si>
    <t>CUST9027</t>
  </si>
  <si>
    <t>ORD001131</t>
  </si>
  <si>
    <t>29-09-2025</t>
  </si>
  <si>
    <t>CUST5159</t>
  </si>
  <si>
    <t>ORD001132</t>
  </si>
  <si>
    <t>CUST1633</t>
  </si>
  <si>
    <t>ORD001133</t>
  </si>
  <si>
    <t>CUST6924</t>
  </si>
  <si>
    <t>ORD001134</t>
  </si>
  <si>
    <t>CUST8895</t>
  </si>
  <si>
    <t>ORD001135</t>
  </si>
  <si>
    <t>CUST6857</t>
  </si>
  <si>
    <t>ORD001136</t>
  </si>
  <si>
    <t>CUST1418</t>
  </si>
  <si>
    <t>ORD001137</t>
  </si>
  <si>
    <t>CUST7625</t>
  </si>
  <si>
    <t>ORD001138</t>
  </si>
  <si>
    <t>ORD001139</t>
  </si>
  <si>
    <t>20-11-2025</t>
  </si>
  <si>
    <t>CUST7369</t>
  </si>
  <si>
    <t>ORD001140</t>
  </si>
  <si>
    <t>CUST6581</t>
  </si>
  <si>
    <t>ORD001141</t>
  </si>
  <si>
    <t>15-06-2026</t>
  </si>
  <si>
    <t>CUST4560</t>
  </si>
  <si>
    <t>ORD001142</t>
  </si>
  <si>
    <t>CUST8087</t>
  </si>
  <si>
    <t>ORD001143</t>
  </si>
  <si>
    <t>09-05-2026</t>
  </si>
  <si>
    <t>CUST6951</t>
  </si>
  <si>
    <t>ORD001144</t>
  </si>
  <si>
    <t>CUST3602</t>
  </si>
  <si>
    <t>ORD001145</t>
  </si>
  <si>
    <t>15-01-2026</t>
  </si>
  <si>
    <t>CUST4064</t>
  </si>
  <si>
    <t>ORD001146</t>
  </si>
  <si>
    <t>CUST3375</t>
  </si>
  <si>
    <t>ORD001147</t>
  </si>
  <si>
    <t>ORD001148</t>
  </si>
  <si>
    <t>CUST1607</t>
  </si>
  <si>
    <t>ORD001149</t>
  </si>
  <si>
    <t>ORD001150</t>
  </si>
  <si>
    <t>CUST8823</t>
  </si>
  <si>
    <t>ORD001151</t>
  </si>
  <si>
    <t>CUST8950</t>
  </si>
  <si>
    <t>ORD001152</t>
  </si>
  <si>
    <t>CUST5335</t>
  </si>
  <si>
    <t>ORD001153</t>
  </si>
  <si>
    <t>19-08-2025</t>
  </si>
  <si>
    <t>CUST1846</t>
  </si>
  <si>
    <t>ORD001154</t>
  </si>
  <si>
    <t>CUST7969</t>
  </si>
  <si>
    <t>ORD001155</t>
  </si>
  <si>
    <t>CUST4310</t>
  </si>
  <si>
    <t>ORD001156</t>
  </si>
  <si>
    <t>CUST2841</t>
  </si>
  <si>
    <t>ORD001157</t>
  </si>
  <si>
    <t>CUST5040</t>
  </si>
  <si>
    <t>ORD001158</t>
  </si>
  <si>
    <t>ORD001159</t>
  </si>
  <si>
    <t>CUST6942</t>
  </si>
  <si>
    <t>ORD001160</t>
  </si>
  <si>
    <t>ORD001161</t>
  </si>
  <si>
    <t>CUST8005</t>
  </si>
  <si>
    <t>ORD001162</t>
  </si>
  <si>
    <t>CUST5584</t>
  </si>
  <si>
    <t>ORD001163</t>
  </si>
  <si>
    <t>CUST8788</t>
  </si>
  <si>
    <t>ORD001164</t>
  </si>
  <si>
    <t>CUST2917</t>
  </si>
  <si>
    <t>ORD001165</t>
  </si>
  <si>
    <t>CUST5651</t>
  </si>
  <si>
    <t>ORD001166</t>
  </si>
  <si>
    <t>CUST5827</t>
  </si>
  <si>
    <t>ORD001167</t>
  </si>
  <si>
    <t>CUST1192</t>
  </si>
  <si>
    <t>ORD001168</t>
  </si>
  <si>
    <t>ORD001169</t>
  </si>
  <si>
    <t>CUST3273</t>
  </si>
  <si>
    <t>ORD001170</t>
  </si>
  <si>
    <t>31-01-2026</t>
  </si>
  <si>
    <t>CUST1238</t>
  </si>
  <si>
    <t>ORD001171</t>
  </si>
  <si>
    <t>ORD001172</t>
  </si>
  <si>
    <t>CUST2838</t>
  </si>
  <si>
    <t>ORD001173</t>
  </si>
  <si>
    <t>CUST9751</t>
  </si>
  <si>
    <t>ORD001174</t>
  </si>
  <si>
    <t>CUST9212</t>
  </si>
  <si>
    <t>ORD001175</t>
  </si>
  <si>
    <t>28-12-2025</t>
  </si>
  <si>
    <t>ORD001176</t>
  </si>
  <si>
    <t>CUST2087</t>
  </si>
  <si>
    <t>ORD001177</t>
  </si>
  <si>
    <t>CUST5626</t>
  </si>
  <si>
    <t>ORD001178</t>
  </si>
  <si>
    <t>CUST2703</t>
  </si>
  <si>
    <t>ORD001179</t>
  </si>
  <si>
    <t>CUST2237</t>
  </si>
  <si>
    <t>ORD001180</t>
  </si>
  <si>
    <t>CUST4690</t>
  </si>
  <si>
    <t>ORD001181</t>
  </si>
  <si>
    <t>CUST2827</t>
  </si>
  <si>
    <t>ORD001182</t>
  </si>
  <si>
    <t>CUST2780</t>
  </si>
  <si>
    <t>ORD001183</t>
  </si>
  <si>
    <t>CUST3530</t>
  </si>
  <si>
    <t>ORD001184</t>
  </si>
  <si>
    <t>CUST8885</t>
  </si>
  <si>
    <t>ORD001185</t>
  </si>
  <si>
    <t>15-02-2026</t>
  </si>
  <si>
    <t>CUST4856</t>
  </si>
  <si>
    <t>ORD001186</t>
  </si>
  <si>
    <t>26-05-2025</t>
  </si>
  <si>
    <t>CUST8400</t>
  </si>
  <si>
    <t>ORD001187</t>
  </si>
  <si>
    <t>CUST1616</t>
  </si>
  <si>
    <t>ORD001188</t>
  </si>
  <si>
    <t>CUST5167</t>
  </si>
  <si>
    <t>ORD001189</t>
  </si>
  <si>
    <t>CUST2060</t>
  </si>
  <si>
    <t>ORD001190</t>
  </si>
  <si>
    <t>22-06-2025</t>
  </si>
  <si>
    <t>ORD001191</t>
  </si>
  <si>
    <t>CUST9460</t>
  </si>
  <si>
    <t>ORD001192</t>
  </si>
  <si>
    <t>CUST7597</t>
  </si>
  <si>
    <t>ORD001193</t>
  </si>
  <si>
    <t>ORD001194</t>
  </si>
  <si>
    <t>CUST3878</t>
  </si>
  <si>
    <t>ORD001195</t>
  </si>
  <si>
    <t>CUST3850</t>
  </si>
  <si>
    <t>ORD001196</t>
  </si>
  <si>
    <t>CUST1066</t>
  </si>
  <si>
    <t>ORD001197</t>
  </si>
  <si>
    <t>ORD001198</t>
  </si>
  <si>
    <t>ORD001199</t>
  </si>
  <si>
    <t>CUST9431</t>
  </si>
  <si>
    <t>ORD001200</t>
  </si>
  <si>
    <t>CUST4460</t>
  </si>
  <si>
    <t>ORD001201</t>
  </si>
  <si>
    <t>28-01-2025</t>
  </si>
  <si>
    <t>CUST3493</t>
  </si>
  <si>
    <t>ORD001202</t>
  </si>
  <si>
    <t>24-01-2026</t>
  </si>
  <si>
    <t>CUST8146</t>
  </si>
  <si>
    <t>ORD001203</t>
  </si>
  <si>
    <t>01-11-2025</t>
  </si>
  <si>
    <t>CUST9304</t>
  </si>
  <si>
    <t>ORD001204</t>
  </si>
  <si>
    <t>ORD001205</t>
  </si>
  <si>
    <t>CUST3573</t>
  </si>
  <si>
    <t>ORD001206</t>
  </si>
  <si>
    <t>ORD001207</t>
  </si>
  <si>
    <t>CUST6922</t>
  </si>
  <si>
    <t>ORD001208</t>
  </si>
  <si>
    <t>CUST6006</t>
  </si>
  <si>
    <t>ORD001209</t>
  </si>
  <si>
    <t>CUST1234</t>
  </si>
  <si>
    <t>ORD001210</t>
  </si>
  <si>
    <t>CUST9221</t>
  </si>
  <si>
    <t>ORD001211</t>
  </si>
  <si>
    <t>CUST4881</t>
  </si>
  <si>
    <t>ORD001212</t>
  </si>
  <si>
    <t>CUST6628</t>
  </si>
  <si>
    <t>ORD001213</t>
  </si>
  <si>
    <t>CUST5914</t>
  </si>
  <si>
    <t>ORD001214</t>
  </si>
  <si>
    <t>CUST9439</t>
  </si>
  <si>
    <t>ORD001215</t>
  </si>
  <si>
    <t>CUST6772</t>
  </si>
  <si>
    <t>ORD001216</t>
  </si>
  <si>
    <t>CUST1389</t>
  </si>
  <si>
    <t>ORD001217</t>
  </si>
  <si>
    <t>CUST8640</t>
  </si>
  <si>
    <t>ORD001218</t>
  </si>
  <si>
    <t>CUST7912</t>
  </si>
  <si>
    <t>ORD001219</t>
  </si>
  <si>
    <t>CUST6562</t>
  </si>
  <si>
    <t>ORD001220</t>
  </si>
  <si>
    <t>CUST7344</t>
  </si>
  <si>
    <t>ORD001221</t>
  </si>
  <si>
    <t>24-05-2026</t>
  </si>
  <si>
    <t>CUST4021</t>
  </si>
  <si>
    <t>ORD001222</t>
  </si>
  <si>
    <t>CUST3606</t>
  </si>
  <si>
    <t>ORD001223</t>
  </si>
  <si>
    <t>ORD001224</t>
  </si>
  <si>
    <t>CUST1467</t>
  </si>
  <si>
    <t>ORD001225</t>
  </si>
  <si>
    <t>ORD001226</t>
  </si>
  <si>
    <t>CUST8845</t>
  </si>
  <si>
    <t>ORD001227</t>
  </si>
  <si>
    <t>CUST1054</t>
  </si>
  <si>
    <t>ORD001228</t>
  </si>
  <si>
    <t>CUST3156</t>
  </si>
  <si>
    <t>ORD001229</t>
  </si>
  <si>
    <t>CUST3301</t>
  </si>
  <si>
    <t>ORD001230</t>
  </si>
  <si>
    <t>CUST4325</t>
  </si>
  <si>
    <t>ORD001231</t>
  </si>
  <si>
    <t>ORD001232</t>
  </si>
  <si>
    <t>CUST6187</t>
  </si>
  <si>
    <t>ORD001233</t>
  </si>
  <si>
    <t>CUST2413</t>
  </si>
  <si>
    <t>ORD001234</t>
  </si>
  <si>
    <t>CUST7989</t>
  </si>
  <si>
    <t>ORD001235</t>
  </si>
  <si>
    <t>CUST4748</t>
  </si>
  <si>
    <t>ORD001236</t>
  </si>
  <si>
    <t>CUST9903</t>
  </si>
  <si>
    <t>ORD001237</t>
  </si>
  <si>
    <t>CUST9262</t>
  </si>
  <si>
    <t>ORD001238</t>
  </si>
  <si>
    <t>CUST1500</t>
  </si>
  <si>
    <t>ORD001239</t>
  </si>
  <si>
    <t>27-01-2026</t>
  </si>
  <si>
    <t>CUST5558</t>
  </si>
  <si>
    <t>ORD001240</t>
  </si>
  <si>
    <t>CUST3101</t>
  </si>
  <si>
    <t>ORD001241</t>
  </si>
  <si>
    <t>ORD001242</t>
  </si>
  <si>
    <t>CUST8248</t>
  </si>
  <si>
    <t>ORD001243</t>
  </si>
  <si>
    <t>CUST3742</t>
  </si>
  <si>
    <t>ORD001244</t>
  </si>
  <si>
    <t>CUST6046</t>
  </si>
  <si>
    <t>ORD001245</t>
  </si>
  <si>
    <t>CUST9532</t>
  </si>
  <si>
    <t>ORD001246</t>
  </si>
  <si>
    <t>CUST6413</t>
  </si>
  <si>
    <t>ORD001247</t>
  </si>
  <si>
    <t>CUST5659</t>
  </si>
  <si>
    <t>ORD001248</t>
  </si>
  <si>
    <t>CUST6154</t>
  </si>
  <si>
    <t>ORD001249</t>
  </si>
  <si>
    <t>CUST6683</t>
  </si>
  <si>
    <t>ORD001250</t>
  </si>
  <si>
    <t>ORD001251</t>
  </si>
  <si>
    <t>ORD001252</t>
  </si>
  <si>
    <t>ORD001253</t>
  </si>
  <si>
    <t>CUST6049</t>
  </si>
  <si>
    <t>ORD001254</t>
  </si>
  <si>
    <t>CUST4718</t>
  </si>
  <si>
    <t>ORD001255</t>
  </si>
  <si>
    <t>CUST2994</t>
  </si>
  <si>
    <t>ORD001256</t>
  </si>
  <si>
    <t>CUST2082</t>
  </si>
  <si>
    <t>ORD001257</t>
  </si>
  <si>
    <t>CUST2527</t>
  </si>
  <si>
    <t>ORD001258</t>
  </si>
  <si>
    <t>CUST4996</t>
  </si>
  <si>
    <t>ORD001259</t>
  </si>
  <si>
    <t>CUST1235</t>
  </si>
  <si>
    <t>ORD001260</t>
  </si>
  <si>
    <t>CUST6157</t>
  </si>
  <si>
    <t>ORD001261</t>
  </si>
  <si>
    <t>CUST9410</t>
  </si>
  <si>
    <t>ORD001262</t>
  </si>
  <si>
    <t>ORD001263</t>
  </si>
  <si>
    <t>19-04-2025</t>
  </si>
  <si>
    <t>CUST7224</t>
  </si>
  <si>
    <t>ORD001264</t>
  </si>
  <si>
    <t>CUST9559</t>
  </si>
  <si>
    <t>ORD001265</t>
  </si>
  <si>
    <t>ORD001266</t>
  </si>
  <si>
    <t>CUST2254</t>
  </si>
  <si>
    <t>ORD001267</t>
  </si>
  <si>
    <t>CUST8095</t>
  </si>
  <si>
    <t>ORD001268</t>
  </si>
  <si>
    <t>CUST3974</t>
  </si>
  <si>
    <t>ORD001269</t>
  </si>
  <si>
    <t>20-08-2025</t>
  </si>
  <si>
    <t>CUST2701</t>
  </si>
  <si>
    <t>ORD001270</t>
  </si>
  <si>
    <t>ORD001271</t>
  </si>
  <si>
    <t>15-10-2025</t>
  </si>
  <si>
    <t>CUST5570</t>
  </si>
  <si>
    <t>ORD001272</t>
  </si>
  <si>
    <t>CUST1026</t>
  </si>
  <si>
    <t>ORD001273</t>
  </si>
  <si>
    <t>CUST6067</t>
  </si>
  <si>
    <t>ORD001274</t>
  </si>
  <si>
    <t>17-12-2025</t>
  </si>
  <si>
    <t>CUST3792</t>
  </si>
  <si>
    <t>ORD001275</t>
  </si>
  <si>
    <t>CUST5675</t>
  </si>
  <si>
    <t>ORD001276</t>
  </si>
  <si>
    <t>CUST1065</t>
  </si>
  <si>
    <t>ORD001277</t>
  </si>
  <si>
    <t>CUST5838</t>
  </si>
  <si>
    <t>ORD001278</t>
  </si>
  <si>
    <t>CUST3176</t>
  </si>
  <si>
    <t>ORD001279</t>
  </si>
  <si>
    <t>CUST6768</t>
  </si>
  <si>
    <t>ORD001280</t>
  </si>
  <si>
    <t>CUST5050</t>
  </si>
  <si>
    <t>ORD001281</t>
  </si>
  <si>
    <t>ORD001282</t>
  </si>
  <si>
    <t>CUST9913</t>
  </si>
  <si>
    <t>ORD001283</t>
  </si>
  <si>
    <t>05-01-2025</t>
  </si>
  <si>
    <t>ORD001284</t>
  </si>
  <si>
    <t>ORD001285</t>
  </si>
  <si>
    <t>ORD001286</t>
  </si>
  <si>
    <t>CUST4844</t>
  </si>
  <si>
    <t>ORD001287</t>
  </si>
  <si>
    <t>CUST8420</t>
  </si>
  <si>
    <t>ORD001288</t>
  </si>
  <si>
    <t>CUST5739</t>
  </si>
  <si>
    <t>ORD001289</t>
  </si>
  <si>
    <t>CUST1392</t>
  </si>
  <si>
    <t>ORD001290</t>
  </si>
  <si>
    <t>CUST1509</t>
  </si>
  <si>
    <t>ORD001291</t>
  </si>
  <si>
    <t>CUST1398</t>
  </si>
  <si>
    <t>ORD001292</t>
  </si>
  <si>
    <t>CUST5007</t>
  </si>
  <si>
    <t>ORD001293</t>
  </si>
  <si>
    <t>CUST7475</t>
  </si>
  <si>
    <t>ORD001294</t>
  </si>
  <si>
    <t>ORD001295</t>
  </si>
  <si>
    <t>CUST6930</t>
  </si>
  <si>
    <t>ORD001296</t>
  </si>
  <si>
    <t>CUST8726</t>
  </si>
  <si>
    <t>ORD001297</t>
  </si>
  <si>
    <t>CUST3059</t>
  </si>
  <si>
    <t>ORD001298</t>
  </si>
  <si>
    <t>29-01-2025</t>
  </si>
  <si>
    <t>CUST7863</t>
  </si>
  <si>
    <t>ORD001299</t>
  </si>
  <si>
    <t>ORD001300</t>
  </si>
  <si>
    <t>CUST4450</t>
  </si>
  <si>
    <t>ORD001301</t>
  </si>
  <si>
    <t>CUST4431</t>
  </si>
  <si>
    <t>ORD001302</t>
  </si>
  <si>
    <t>23-04-2025</t>
  </si>
  <si>
    <t>CUST8498</t>
  </si>
  <si>
    <t>ORD001303</t>
  </si>
  <si>
    <t>CUST7739</t>
  </si>
  <si>
    <t>ORD001304</t>
  </si>
  <si>
    <t>CUST4858</t>
  </si>
  <si>
    <t>ORD001305</t>
  </si>
  <si>
    <t>CUST7247</t>
  </si>
  <si>
    <t>ORD001306</t>
  </si>
  <si>
    <t>29-05-2026</t>
  </si>
  <si>
    <t>CUST6236</t>
  </si>
  <si>
    <t>ORD001307</t>
  </si>
  <si>
    <t>CUST1824</t>
  </si>
  <si>
    <t>ORD001308</t>
  </si>
  <si>
    <t>CUST3945</t>
  </si>
  <si>
    <t>ORD001309</t>
  </si>
  <si>
    <t>CUST8406</t>
  </si>
  <si>
    <t>ORD001310</t>
  </si>
  <si>
    <t>CUST5460</t>
  </si>
  <si>
    <t>ORD001311</t>
  </si>
  <si>
    <t>CUST9710</t>
  </si>
  <si>
    <t>ORD001312</t>
  </si>
  <si>
    <t>CUST2716</t>
  </si>
  <si>
    <t>ORD001313</t>
  </si>
  <si>
    <t>CUST5881</t>
  </si>
  <si>
    <t>ORD001314</t>
  </si>
  <si>
    <t>CUST8194</t>
  </si>
  <si>
    <t>ORD001315</t>
  </si>
  <si>
    <t>18-09-2025</t>
  </si>
  <si>
    <t>CUST4318</t>
  </si>
  <si>
    <t>ORD001316</t>
  </si>
  <si>
    <t>CUST6222</t>
  </si>
  <si>
    <t>ORD001317</t>
  </si>
  <si>
    <t>CUST9794</t>
  </si>
  <si>
    <t>ORD001318</t>
  </si>
  <si>
    <t>CUST2028</t>
  </si>
  <si>
    <t>ORD001319</t>
  </si>
  <si>
    <t>CUST1348</t>
  </si>
  <si>
    <t>ORD001320</t>
  </si>
  <si>
    <t>ORD001321</t>
  </si>
  <si>
    <t>CUST3627</t>
  </si>
  <si>
    <t>ORD001322</t>
  </si>
  <si>
    <t>CUST8081</t>
  </si>
  <si>
    <t>ORD001323</t>
  </si>
  <si>
    <t>CUST7163</t>
  </si>
  <si>
    <t>ORD001324</t>
  </si>
  <si>
    <t>CUST1542</t>
  </si>
  <si>
    <t>ORD001325</t>
  </si>
  <si>
    <t>CUST7747</t>
  </si>
  <si>
    <t>ORD001326</t>
  </si>
  <si>
    <t>CUST3838</t>
  </si>
  <si>
    <t>ORD001327</t>
  </si>
  <si>
    <t>CUST1974</t>
  </si>
  <si>
    <t>ORD001328</t>
  </si>
  <si>
    <t>CUST2893</t>
  </si>
  <si>
    <t>ORD001329</t>
  </si>
  <si>
    <t>CUST2629</t>
  </si>
  <si>
    <t>ORD001330</t>
  </si>
  <si>
    <t>CUST3320</t>
  </si>
  <si>
    <t>ORD001331</t>
  </si>
  <si>
    <t>CUST9449</t>
  </si>
  <si>
    <t>ORD001332</t>
  </si>
  <si>
    <t>CUST2298</t>
  </si>
  <si>
    <t>ORD001333</t>
  </si>
  <si>
    <t>CUST3078</t>
  </si>
  <si>
    <t>ORD001334</t>
  </si>
  <si>
    <t>ORD001335</t>
  </si>
  <si>
    <t>CUST2189</t>
  </si>
  <si>
    <t>ORD001336</t>
  </si>
  <si>
    <t>04-05-2026</t>
  </si>
  <si>
    <t>CUST2442</t>
  </si>
  <si>
    <t>ORD001337</t>
  </si>
  <si>
    <t>CUST8677</t>
  </si>
  <si>
    <t>ORD001338</t>
  </si>
  <si>
    <t>CUST4545</t>
  </si>
  <si>
    <t>ORD001339</t>
  </si>
  <si>
    <t>CUST6510</t>
  </si>
  <si>
    <t>ORD001340</t>
  </si>
  <si>
    <t>CUST4138</t>
  </si>
  <si>
    <t>ORD001341</t>
  </si>
  <si>
    <t>CUST9011</t>
  </si>
  <si>
    <t>ORD001342</t>
  </si>
  <si>
    <t>CUST1139</t>
  </si>
  <si>
    <t>ORD001343</t>
  </si>
  <si>
    <t>CUST3548</t>
  </si>
  <si>
    <t>ORD001344</t>
  </si>
  <si>
    <t>CUST5503</t>
  </si>
  <si>
    <t>ORD001345</t>
  </si>
  <si>
    <t>CUST1052</t>
  </si>
  <si>
    <t>ORD001346</t>
  </si>
  <si>
    <t>CUST4967</t>
  </si>
  <si>
    <t>ORD001347</t>
  </si>
  <si>
    <t>CUST3844</t>
  </si>
  <si>
    <t>ORD001348</t>
  </si>
  <si>
    <t>ORD001349</t>
  </si>
  <si>
    <t>CUST9519</t>
  </si>
  <si>
    <t>ORD001350</t>
  </si>
  <si>
    <t>CUST7709</t>
  </si>
  <si>
    <t>ORD001351</t>
  </si>
  <si>
    <t>CUST1556</t>
  </si>
  <si>
    <t>ORD001352</t>
  </si>
  <si>
    <t>CUST2858</t>
  </si>
  <si>
    <t>ORD001353</t>
  </si>
  <si>
    <t>CUST1309</t>
  </si>
  <si>
    <t>ORD001354</t>
  </si>
  <si>
    <t>CUST7580</t>
  </si>
  <si>
    <t>ORD001355</t>
  </si>
  <si>
    <t>CUST5250</t>
  </si>
  <si>
    <t>ORD001356</t>
  </si>
  <si>
    <t>CUST7200</t>
  </si>
  <si>
    <t>ORD001357</t>
  </si>
  <si>
    <t>CUST7523</t>
  </si>
  <si>
    <t>ORD001358</t>
  </si>
  <si>
    <t>CUST4229</t>
  </si>
  <si>
    <t>ORD001359</t>
  </si>
  <si>
    <t>ORD001360</t>
  </si>
  <si>
    <t>CUST4218</t>
  </si>
  <si>
    <t>ORD001361</t>
  </si>
  <si>
    <t>CUST2117</t>
  </si>
  <si>
    <t>ORD001362</t>
  </si>
  <si>
    <t>CUST5992</t>
  </si>
  <si>
    <t>ORD001363</t>
  </si>
  <si>
    <t>CUST9303</t>
  </si>
  <si>
    <t>ORD001364</t>
  </si>
  <si>
    <t>CUST7357</t>
  </si>
  <si>
    <t>ORD001365</t>
  </si>
  <si>
    <t>CUST7198</t>
  </si>
  <si>
    <t>ORD001366</t>
  </si>
  <si>
    <t>CUST8577</t>
  </si>
  <si>
    <t>ORD001367</t>
  </si>
  <si>
    <t>CUST1724</t>
  </si>
  <si>
    <t>ORD001368</t>
  </si>
  <si>
    <t>CUST9272</t>
  </si>
  <si>
    <t>ORD001369</t>
  </si>
  <si>
    <t>CUST6447</t>
  </si>
  <si>
    <t>ORD001370</t>
  </si>
  <si>
    <t>ORD001371</t>
  </si>
  <si>
    <t>CUST1899</t>
  </si>
  <si>
    <t>ORD001372</t>
  </si>
  <si>
    <t>CUST8853</t>
  </si>
  <si>
    <t>ORD001373</t>
  </si>
  <si>
    <t>CUST9259</t>
  </si>
  <si>
    <t>ORD001374</t>
  </si>
  <si>
    <t>CUST9937</t>
  </si>
  <si>
    <t>ORD001375</t>
  </si>
  <si>
    <t>CUST5229</t>
  </si>
  <si>
    <t>ORD001376</t>
  </si>
  <si>
    <t>CUST6210</t>
  </si>
  <si>
    <t>ORD001377</t>
  </si>
  <si>
    <t>CUST7308</t>
  </si>
  <si>
    <t>ORD001378</t>
  </si>
  <si>
    <t>CUST4542</t>
  </si>
  <si>
    <t>ORD001379</t>
  </si>
  <si>
    <t>CUST9099</t>
  </si>
  <si>
    <t>ORD001380</t>
  </si>
  <si>
    <t>ORD001381</t>
  </si>
  <si>
    <t>CUST8822</t>
  </si>
  <si>
    <t>ORD001382</t>
  </si>
  <si>
    <t>01-02-2026</t>
  </si>
  <si>
    <t>CUST2691</t>
  </si>
  <si>
    <t>ORD001383</t>
  </si>
  <si>
    <t>CUST8199</t>
  </si>
  <si>
    <t>ORD001384</t>
  </si>
  <si>
    <t>CUST2232</t>
  </si>
  <si>
    <t>ORD001385</t>
  </si>
  <si>
    <t>03-03-2026</t>
  </si>
  <si>
    <t>CUST6664</t>
  </si>
  <si>
    <t>ORD001386</t>
  </si>
  <si>
    <t>CUST6644</t>
  </si>
  <si>
    <t>ORD001387</t>
  </si>
  <si>
    <t>CUST6393</t>
  </si>
  <si>
    <t>ORD001388</t>
  </si>
  <si>
    <t>CUST3183</t>
  </si>
  <si>
    <t>ORD001389</t>
  </si>
  <si>
    <t>CUST1840</t>
  </si>
  <si>
    <t>ORD001390</t>
  </si>
  <si>
    <t>CUST6602</t>
  </si>
  <si>
    <t>ORD001391</t>
  </si>
  <si>
    <t>CUST1035</t>
  </si>
  <si>
    <t>ORD001392</t>
  </si>
  <si>
    <t>CUST4605</t>
  </si>
  <si>
    <t>ORD001393</t>
  </si>
  <si>
    <t>ORD001394</t>
  </si>
  <si>
    <t>CUST9590</t>
  </si>
  <si>
    <t>ORD001395</t>
  </si>
  <si>
    <t>CUST9166</t>
  </si>
  <si>
    <t>ORD001396</t>
  </si>
  <si>
    <t>CUST5602</t>
  </si>
  <si>
    <t>ORD001397</t>
  </si>
  <si>
    <t>CUST1352</t>
  </si>
  <si>
    <t>ORD001398</t>
  </si>
  <si>
    <t>CUST6311</t>
  </si>
  <si>
    <t>ORD001399</t>
  </si>
  <si>
    <t>CUST2634</t>
  </si>
  <si>
    <t>ORD001400</t>
  </si>
  <si>
    <t>CUST4248</t>
  </si>
  <si>
    <t>ORD001401</t>
  </si>
  <si>
    <t>CUST6700</t>
  </si>
  <si>
    <t>ORD001402</t>
  </si>
  <si>
    <t>CUST7017</t>
  </si>
  <si>
    <t>ORD001403</t>
  </si>
  <si>
    <t>CUST6027</t>
  </si>
  <si>
    <t>ORD001404</t>
  </si>
  <si>
    <t>07-03-2026</t>
  </si>
  <si>
    <t>CUST1598</t>
  </si>
  <si>
    <t>ORD001405</t>
  </si>
  <si>
    <t>CUST5135</t>
  </si>
  <si>
    <t>ORD001406</t>
  </si>
  <si>
    <t>CUST9419</t>
  </si>
  <si>
    <t>ORD001407</t>
  </si>
  <si>
    <t>CUST5179</t>
  </si>
  <si>
    <t>ORD001408</t>
  </si>
  <si>
    <t>ORD001409</t>
  </si>
  <si>
    <t>CUST5223</t>
  </si>
  <si>
    <t>ORD001410</t>
  </si>
  <si>
    <t>CUST9946</t>
  </si>
  <si>
    <t>ORD001411</t>
  </si>
  <si>
    <t>CUST5456</t>
  </si>
  <si>
    <t>ORD001412</t>
  </si>
  <si>
    <t>CUST1661</t>
  </si>
  <si>
    <t>ORD001413</t>
  </si>
  <si>
    <t>CUST1074</t>
  </si>
  <si>
    <t>ORD001414</t>
  </si>
  <si>
    <t>CUST9014</t>
  </si>
  <si>
    <t>ORD001415</t>
  </si>
  <si>
    <t>CUST5318</t>
  </si>
  <si>
    <t>ORD001416</t>
  </si>
  <si>
    <t>CUST8999</t>
  </si>
  <si>
    <t>ORD001417</t>
  </si>
  <si>
    <t>CUST2575</t>
  </si>
  <si>
    <t>ORD001418</t>
  </si>
  <si>
    <t>ORD001419</t>
  </si>
  <si>
    <t>CUST6093</t>
  </si>
  <si>
    <t>ORD001420</t>
  </si>
  <si>
    <t>20-02-2026</t>
  </si>
  <si>
    <t>CUST4783</t>
  </si>
  <si>
    <t>ORD001421</t>
  </si>
  <si>
    <t>CUST7726</t>
  </si>
  <si>
    <t>ORD001422</t>
  </si>
  <si>
    <t>CUST8878</t>
  </si>
  <si>
    <t>ORD001423</t>
  </si>
  <si>
    <t>ORD001424</t>
  </si>
  <si>
    <t>CUST8250</t>
  </si>
  <si>
    <t>ORD001425</t>
  </si>
  <si>
    <t>CUST2094</t>
  </si>
  <si>
    <t>ORD001426</t>
  </si>
  <si>
    <t>CUST8966</t>
  </si>
  <si>
    <t>ORD001427</t>
  </si>
  <si>
    <t>CUST2144</t>
  </si>
  <si>
    <t>ORD001428</t>
  </si>
  <si>
    <t>CUST8954</t>
  </si>
  <si>
    <t>ORD001429</t>
  </si>
  <si>
    <t>ORD001430</t>
  </si>
  <si>
    <t>21-05-2026</t>
  </si>
  <si>
    <t>ORD001431</t>
  </si>
  <si>
    <t>CUST7286</t>
  </si>
  <si>
    <t>ORD001432</t>
  </si>
  <si>
    <t>CUST3412</t>
  </si>
  <si>
    <t>ORD001433</t>
  </si>
  <si>
    <t>CUST4051</t>
  </si>
  <si>
    <t>ORD001434</t>
  </si>
  <si>
    <t>CUST4660</t>
  </si>
  <si>
    <t>ORD001435</t>
  </si>
  <si>
    <t>CUST4772</t>
  </si>
  <si>
    <t>ORD001436</t>
  </si>
  <si>
    <t>CUST2373</t>
  </si>
  <si>
    <t>ORD001437</t>
  </si>
  <si>
    <t>ORD001438</t>
  </si>
  <si>
    <t>CUST9933</t>
  </si>
  <si>
    <t>ORD001439</t>
  </si>
  <si>
    <t>CUST5417</t>
  </si>
  <si>
    <t>ORD001440</t>
  </si>
  <si>
    <t>ORD001441</t>
  </si>
  <si>
    <t>CUST4775</t>
  </si>
  <si>
    <t>ORD001442</t>
  </si>
  <si>
    <t>CUST9389</t>
  </si>
  <si>
    <t>ORD001443</t>
  </si>
  <si>
    <t>CUST3139</t>
  </si>
  <si>
    <t>ORD001444</t>
  </si>
  <si>
    <t>CUST5412</t>
  </si>
  <si>
    <t>ORD001445</t>
  </si>
  <si>
    <t>CUST1644</t>
  </si>
  <si>
    <t>ORD001446</t>
  </si>
  <si>
    <t>CUST7568</t>
  </si>
  <si>
    <t>ORD001447</t>
  </si>
  <si>
    <t>03-05-2026</t>
  </si>
  <si>
    <t>ORD001448</t>
  </si>
  <si>
    <t>ORD001449</t>
  </si>
  <si>
    <t>CUST5353</t>
  </si>
  <si>
    <t>ORD001450</t>
  </si>
  <si>
    <t>ORD001451</t>
  </si>
  <si>
    <t>CUST8578</t>
  </si>
  <si>
    <t>ORD001452</t>
  </si>
  <si>
    <t>CUST8414</t>
  </si>
  <si>
    <t>ORD001453</t>
  </si>
  <si>
    <t>CUST2793</t>
  </si>
  <si>
    <t>ORD001454</t>
  </si>
  <si>
    <t>CUST9569</t>
  </si>
  <si>
    <t>ORD001455</t>
  </si>
  <si>
    <t>CUST3869</t>
  </si>
  <si>
    <t>ORD001456</t>
  </si>
  <si>
    <t>CUST2571</t>
  </si>
  <si>
    <t>ORD001457</t>
  </si>
  <si>
    <t>CUST7552</t>
  </si>
  <si>
    <t>ORD001458</t>
  </si>
  <si>
    <t>04-06-2025</t>
  </si>
  <si>
    <t>CUST7856</t>
  </si>
  <si>
    <t>ORD001459</t>
  </si>
  <si>
    <t>CUST1636</t>
  </si>
  <si>
    <t>ORD001460</t>
  </si>
  <si>
    <t>CUST2670</t>
  </si>
  <si>
    <t>ORD001461</t>
  </si>
  <si>
    <t>ORD001462</t>
  </si>
  <si>
    <t>CUST1495</t>
  </si>
  <si>
    <t>ORD001463</t>
  </si>
  <si>
    <t>CUST7340</t>
  </si>
  <si>
    <t>ORD001464</t>
  </si>
  <si>
    <t>ORD001465</t>
  </si>
  <si>
    <t>CUST6286</t>
  </si>
  <si>
    <t>ORD001466</t>
  </si>
  <si>
    <t>CUST8510</t>
  </si>
  <si>
    <t>ORD001467</t>
  </si>
  <si>
    <t>CUST9842</t>
  </si>
  <si>
    <t>ORD001468</t>
  </si>
  <si>
    <t>CUST4354</t>
  </si>
  <si>
    <t>ORD001469</t>
  </si>
  <si>
    <t>CUST8247</t>
  </si>
  <si>
    <t>ORD001470</t>
  </si>
  <si>
    <t>CUST6873</t>
  </si>
  <si>
    <t>ORD001471</t>
  </si>
  <si>
    <t>CUST5002</t>
  </si>
  <si>
    <t>ORD001472</t>
  </si>
  <si>
    <t>CUST5076</t>
  </si>
  <si>
    <t>ORD001473</t>
  </si>
  <si>
    <t>CUST8374</t>
  </si>
  <si>
    <t>ORD001474</t>
  </si>
  <si>
    <t>CUST9824</t>
  </si>
  <si>
    <t>ORD001475</t>
  </si>
  <si>
    <t>CUST6223</t>
  </si>
  <si>
    <t>ORD001476</t>
  </si>
  <si>
    <t>CUST7833</t>
  </si>
  <si>
    <t>ORD001477</t>
  </si>
  <si>
    <t>ORD001478</t>
  </si>
  <si>
    <t>CUST9591</t>
  </si>
  <si>
    <t>ORD001479</t>
  </si>
  <si>
    <t>CUST2070</t>
  </si>
  <si>
    <t>ORD001480</t>
  </si>
  <si>
    <t>CUST8467</t>
  </si>
  <si>
    <t>ORD001481</t>
  </si>
  <si>
    <t>13-07-2025</t>
  </si>
  <si>
    <t>ORD001482</t>
  </si>
  <si>
    <t>CUST6741</t>
  </si>
  <si>
    <t>ORD001483</t>
  </si>
  <si>
    <t>CUST3136</t>
  </si>
  <si>
    <t>ORD001484</t>
  </si>
  <si>
    <t>CUST3460</t>
  </si>
  <si>
    <t>ORD001485</t>
  </si>
  <si>
    <t>ORD001486</t>
  </si>
  <si>
    <t>CUST3428</t>
  </si>
  <si>
    <t>ORD001487</t>
  </si>
  <si>
    <t>CUST1639</t>
  </si>
  <si>
    <t>ORD001488</t>
  </si>
  <si>
    <t>CUST4729</t>
  </si>
  <si>
    <t>ORD001489</t>
  </si>
  <si>
    <t>05-06-2025</t>
  </si>
  <si>
    <t>CUST2534</t>
  </si>
  <si>
    <t>ORD001490</t>
  </si>
  <si>
    <t>02-06-2025</t>
  </si>
  <si>
    <t>ORD001491</t>
  </si>
  <si>
    <t>CUST4035</t>
  </si>
  <si>
    <t>ORD001492</t>
  </si>
  <si>
    <t>CUST8722</t>
  </si>
  <si>
    <t>ORD001493</t>
  </si>
  <si>
    <t>CUST9899</t>
  </si>
  <si>
    <t>ORD001494</t>
  </si>
  <si>
    <t>ORD001495</t>
  </si>
  <si>
    <t>CUST1750</t>
  </si>
  <si>
    <t>ORD001496</t>
  </si>
  <si>
    <t>CUST7540</t>
  </si>
  <si>
    <t>ORD001497</t>
  </si>
  <si>
    <t>CUST3799</t>
  </si>
  <si>
    <t>ORD001498</t>
  </si>
  <si>
    <t>CUST4184</t>
  </si>
  <si>
    <t>ORD001499</t>
  </si>
  <si>
    <t>CUST6611</t>
  </si>
  <si>
    <t>ORD001500</t>
  </si>
  <si>
    <t>CUST4273</t>
  </si>
  <si>
    <t>ORD001501</t>
  </si>
  <si>
    <t>CUST3437</t>
  </si>
  <si>
    <t>ORD001502</t>
  </si>
  <si>
    <t>CUST1849</t>
  </si>
  <si>
    <t>ORD001503</t>
  </si>
  <si>
    <t>CUST6335</t>
  </si>
  <si>
    <t>ORD001504</t>
  </si>
  <si>
    <t>CUST6268</t>
  </si>
  <si>
    <t>ORD001505</t>
  </si>
  <si>
    <t>ORD001506</t>
  </si>
  <si>
    <t>CUST4835</t>
  </si>
  <si>
    <t>ORD001507</t>
  </si>
  <si>
    <t>ORD001508</t>
  </si>
  <si>
    <t>CUST2507</t>
  </si>
  <si>
    <t>ORD001509</t>
  </si>
  <si>
    <t>ORD001510</t>
  </si>
  <si>
    <t>CUST6400</t>
  </si>
  <si>
    <t>ORD001511</t>
  </si>
  <si>
    <t>ORD001512</t>
  </si>
  <si>
    <t>CUST9575</t>
  </si>
  <si>
    <t>ORD001513</t>
  </si>
  <si>
    <t>CUST3166</t>
  </si>
  <si>
    <t>ORD001514</t>
  </si>
  <si>
    <t>ORD001515</t>
  </si>
  <si>
    <t>CUST7409</t>
  </si>
  <si>
    <t>ORD001516</t>
  </si>
  <si>
    <t>CUST2965</t>
  </si>
  <si>
    <t>ORD001517</t>
  </si>
  <si>
    <t>CUST3255</t>
  </si>
  <si>
    <t>ORD001518</t>
  </si>
  <si>
    <t>CUST2205</t>
  </si>
  <si>
    <t>ORD001519</t>
  </si>
  <si>
    <t>ORD001520</t>
  </si>
  <si>
    <t>CUST3192</t>
  </si>
  <si>
    <t>ORD001521</t>
  </si>
  <si>
    <t>ORD001522</t>
  </si>
  <si>
    <t>CUST9465</t>
  </si>
  <si>
    <t>ORD001523</t>
  </si>
  <si>
    <t>CUST3842</t>
  </si>
  <si>
    <t>ORD001524</t>
  </si>
  <si>
    <t>06-05-2026</t>
  </si>
  <si>
    <t>CUST3874</t>
  </si>
  <si>
    <t>ORD001525</t>
  </si>
  <si>
    <t>CUST2258</t>
  </si>
  <si>
    <t>ORD001526</t>
  </si>
  <si>
    <t>CUST3720</t>
  </si>
  <si>
    <t>ORD001527</t>
  </si>
  <si>
    <t>CUST9396</t>
  </si>
  <si>
    <t>ORD001528</t>
  </si>
  <si>
    <t>CUST5687</t>
  </si>
  <si>
    <t>ORD001529</t>
  </si>
  <si>
    <t>CUST3124</t>
  </si>
  <si>
    <t>ORD001530</t>
  </si>
  <si>
    <t>CUST9359</t>
  </si>
  <si>
    <t>ORD001531</t>
  </si>
  <si>
    <t>CUST6900</t>
  </si>
  <si>
    <t>ORD001532</t>
  </si>
  <si>
    <t>CUST6838</t>
  </si>
  <si>
    <t>ORD001533</t>
  </si>
  <si>
    <t>CUST8687</t>
  </si>
  <si>
    <t>ORD001534</t>
  </si>
  <si>
    <t>CUST5632</t>
  </si>
  <si>
    <t>ORD001535</t>
  </si>
  <si>
    <t>CUST2267</t>
  </si>
  <si>
    <t>ORD001536</t>
  </si>
  <si>
    <t>CUST7347</t>
  </si>
  <si>
    <t>ORD001537</t>
  </si>
  <si>
    <t>ORD001538</t>
  </si>
  <si>
    <t>ORD001539</t>
  </si>
  <si>
    <t>CUST3470</t>
  </si>
  <si>
    <t>ORD001540</t>
  </si>
  <si>
    <t>CUST2213</t>
  </si>
  <si>
    <t>ORD001541</t>
  </si>
  <si>
    <t>CUST3971</t>
  </si>
  <si>
    <t>ORD001542</t>
  </si>
  <si>
    <t>CUST8265</t>
  </si>
  <si>
    <t>ORD001543</t>
  </si>
  <si>
    <t>CUST1767</t>
  </si>
  <si>
    <t>ORD001544</t>
  </si>
  <si>
    <t>ORD001545</t>
  </si>
  <si>
    <t>CUST8029</t>
  </si>
  <si>
    <t>ORD001546</t>
  </si>
  <si>
    <t>CUST8059</t>
  </si>
  <si>
    <t>ORD001547</t>
  </si>
  <si>
    <t>CUST2592</t>
  </si>
  <si>
    <t>ORD001548</t>
  </si>
  <si>
    <t>CUST2653</t>
  </si>
  <si>
    <t>ORD001549</t>
  </si>
  <si>
    <t>CUST6515</t>
  </si>
  <si>
    <t>ORD001550</t>
  </si>
  <si>
    <t>CUST6018</t>
  </si>
  <si>
    <t>ORD001551</t>
  </si>
  <si>
    <t>ORD001552</t>
  </si>
  <si>
    <t>CUST4240</t>
  </si>
  <si>
    <t>ORD001553</t>
  </si>
  <si>
    <t>CUST5449</t>
  </si>
  <si>
    <t>ORD001554</t>
  </si>
  <si>
    <t>ORD001555</t>
  </si>
  <si>
    <t>CUST3248</t>
  </si>
  <si>
    <t>ORD001556</t>
  </si>
  <si>
    <t>CUST7404</t>
  </si>
  <si>
    <t>ORD001557</t>
  </si>
  <si>
    <t>CUST4968</t>
  </si>
  <si>
    <t>ORD001558</t>
  </si>
  <si>
    <t>CUST4327</t>
  </si>
  <si>
    <t>ORD001559</t>
  </si>
  <si>
    <t>CUST1756</t>
  </si>
  <si>
    <t>ORD001560</t>
  </si>
  <si>
    <t>25-02-2026</t>
  </si>
  <si>
    <t>CUST4209</t>
  </si>
  <si>
    <t>ORD001561</t>
  </si>
  <si>
    <t>CUST9155</t>
  </si>
  <si>
    <t>ORD001562</t>
  </si>
  <si>
    <t>CUST8919</t>
  </si>
  <si>
    <t>ORD001563</t>
  </si>
  <si>
    <t>CUST2455</t>
  </si>
  <si>
    <t>ORD001564</t>
  </si>
  <si>
    <t>CUST2390</t>
  </si>
  <si>
    <t>ORD001565</t>
  </si>
  <si>
    <t>CUST2738</t>
  </si>
  <si>
    <t>ORD001566</t>
  </si>
  <si>
    <t>CUST4909</t>
  </si>
  <si>
    <t>ORD001567</t>
  </si>
  <si>
    <t>CUST7641</t>
  </si>
  <si>
    <t>ORD001568</t>
  </si>
  <si>
    <t>CUST8529</t>
  </si>
  <si>
    <t>ORD001569</t>
  </si>
  <si>
    <t>CUST8751</t>
  </si>
  <si>
    <t>ORD001570</t>
  </si>
  <si>
    <t>ORD001571</t>
  </si>
  <si>
    <t>CUST9495</t>
  </si>
  <si>
    <t>ORD001572</t>
  </si>
  <si>
    <t>30-05-2025</t>
  </si>
  <si>
    <t>CUST2088</t>
  </si>
  <si>
    <t>ORD001573</t>
  </si>
  <si>
    <t>CUST7559</t>
  </si>
  <si>
    <t>ORD001574</t>
  </si>
  <si>
    <t>CUST2181</t>
  </si>
  <si>
    <t>ORD001575</t>
  </si>
  <si>
    <t>CUST4639</t>
  </si>
  <si>
    <t>ORD001576</t>
  </si>
  <si>
    <t>CUST4533</t>
  </si>
  <si>
    <t>ORD001577</t>
  </si>
  <si>
    <t>CUST3587</t>
  </si>
  <si>
    <t>ORD001578</t>
  </si>
  <si>
    <t>CUST6316</t>
  </si>
  <si>
    <t>ORD001579</t>
  </si>
  <si>
    <t>CUST3496</t>
  </si>
  <si>
    <t>ORD001580</t>
  </si>
  <si>
    <t>CUST3417</t>
  </si>
  <si>
    <t>ORD001581</t>
  </si>
  <si>
    <t>CUST2453</t>
  </si>
  <si>
    <t>ORD001582</t>
  </si>
  <si>
    <t>13-03-2025</t>
  </si>
  <si>
    <t>CUST3370</t>
  </si>
  <si>
    <t>ORD001583</t>
  </si>
  <si>
    <t>CUST3884</t>
  </si>
  <si>
    <t>ORD001584</t>
  </si>
  <si>
    <t>CUST6624</t>
  </si>
  <si>
    <t>ORD001585</t>
  </si>
  <si>
    <t>CUST7480</t>
  </si>
  <si>
    <t>ORD001586</t>
  </si>
  <si>
    <t>13-01-2026</t>
  </si>
  <si>
    <t>CUST6600</t>
  </si>
  <si>
    <t>ORD001587</t>
  </si>
  <si>
    <t>CUST8172</t>
  </si>
  <si>
    <t>ORD001588</t>
  </si>
  <si>
    <t>CUST4883</t>
  </si>
  <si>
    <t>ORD001589</t>
  </si>
  <si>
    <t>CUST1901</t>
  </si>
  <si>
    <t>ORD001590</t>
  </si>
  <si>
    <t>ORD001591</t>
  </si>
  <si>
    <t>ORD001592</t>
  </si>
  <si>
    <t>CUST7346</t>
  </si>
  <si>
    <t>ORD001593</t>
  </si>
  <si>
    <t>CUST9000</t>
  </si>
  <si>
    <t>ORD001594</t>
  </si>
  <si>
    <t>CUST4634</t>
  </si>
  <si>
    <t>ORD001595</t>
  </si>
  <si>
    <t>CUST7749</t>
  </si>
  <si>
    <t>ORD001596</t>
  </si>
  <si>
    <t>CUST3886</t>
  </si>
  <si>
    <t>ORD001597</t>
  </si>
  <si>
    <t>ORD001598</t>
  </si>
  <si>
    <t>CUST7002</t>
  </si>
  <si>
    <t>ORD001599</t>
  </si>
  <si>
    <t>CUST3086</t>
  </si>
  <si>
    <t>ORD001600</t>
  </si>
  <si>
    <t>CUST1827</t>
  </si>
  <si>
    <t>ORD001601</t>
  </si>
  <si>
    <t>CUST4901</t>
  </si>
  <si>
    <t>ORD001602</t>
  </si>
  <si>
    <t>CUST1923</t>
  </si>
  <si>
    <t>ORD001603</t>
  </si>
  <si>
    <t>CUST8202</t>
  </si>
  <si>
    <t>ORD001604</t>
  </si>
  <si>
    <t>CUST6142</t>
  </si>
  <si>
    <t>ORD001605</t>
  </si>
  <si>
    <t>06-08-2025</t>
  </si>
  <si>
    <t>CUST4591</t>
  </si>
  <si>
    <t>ORD001606</t>
  </si>
  <si>
    <t>CUST3998</t>
  </si>
  <si>
    <t>ORD001607</t>
  </si>
  <si>
    <t>CUST3477</t>
  </si>
  <si>
    <t>ORD001608</t>
  </si>
  <si>
    <t>ORD001609</t>
  </si>
  <si>
    <t>CUST6167</t>
  </si>
  <si>
    <t>ORD001610</t>
  </si>
  <si>
    <t>CUST3000</t>
  </si>
  <si>
    <t>ORD001611</t>
  </si>
  <si>
    <t>CUST9861</t>
  </si>
  <si>
    <t>ORD001612</t>
  </si>
  <si>
    <t>CUST8956</t>
  </si>
  <si>
    <t>ORD001613</t>
  </si>
  <si>
    <t>CUST8623</t>
  </si>
  <si>
    <t>ORD001614</t>
  </si>
  <si>
    <t>ORD001615</t>
  </si>
  <si>
    <t>CUST7031</t>
  </si>
  <si>
    <t>ORD001616</t>
  </si>
  <si>
    <t>CUST1928</t>
  </si>
  <si>
    <t>ORD001617</t>
  </si>
  <si>
    <t>29-12-2025</t>
  </si>
  <si>
    <t>CUST6213</t>
  </si>
  <si>
    <t>ORD001618</t>
  </si>
  <si>
    <t>CUST9700</t>
  </si>
  <si>
    <t>ORD001619</t>
  </si>
  <si>
    <t>CUST2672</t>
  </si>
  <si>
    <t>ORD001620</t>
  </si>
  <si>
    <t>ORD001621</t>
  </si>
  <si>
    <t>CUST5966</t>
  </si>
  <si>
    <t>ORD001622</t>
  </si>
  <si>
    <t>CUST1201</t>
  </si>
  <si>
    <t>ORD001623</t>
  </si>
  <si>
    <t>CUST1357</t>
  </si>
  <si>
    <t>ORD001624</t>
  </si>
  <si>
    <t>08-03-2025</t>
  </si>
  <si>
    <t>CUST1137</t>
  </si>
  <si>
    <t>ORD001625</t>
  </si>
  <si>
    <t>CUST2286</t>
  </si>
  <si>
    <t>ORD001626</t>
  </si>
  <si>
    <t>CUST3572</t>
  </si>
  <si>
    <t>ORD001627</t>
  </si>
  <si>
    <t>CUST3356</t>
  </si>
  <si>
    <t>ORD001628</t>
  </si>
  <si>
    <t>ORD001629</t>
  </si>
  <si>
    <t>17-10-2025</t>
  </si>
  <si>
    <t>CUST6271</t>
  </si>
  <si>
    <t>ORD001630</t>
  </si>
  <si>
    <t>CUST8802</t>
  </si>
  <si>
    <t>ORD001631</t>
  </si>
  <si>
    <t>CUST3103</t>
  </si>
  <si>
    <t>ORD001632</t>
  </si>
  <si>
    <t>CUST6136</t>
  </si>
  <si>
    <t>ORD001633</t>
  </si>
  <si>
    <t>CUST2011</t>
  </si>
  <si>
    <t>ORD001634</t>
  </si>
  <si>
    <t>ORD001635</t>
  </si>
  <si>
    <t>CUST9198</t>
  </si>
  <si>
    <t>ORD001636</t>
  </si>
  <si>
    <t>02-03-2025</t>
  </si>
  <si>
    <t>CUST1241</t>
  </si>
  <si>
    <t>ORD001637</t>
  </si>
  <si>
    <t>CUST2225</t>
  </si>
  <si>
    <t>ORD001638</t>
  </si>
  <si>
    <t>CUST1787</t>
  </si>
  <si>
    <t>ORD001639</t>
  </si>
  <si>
    <t>CUST5361</t>
  </si>
  <si>
    <t>ORD001640</t>
  </si>
  <si>
    <t>26-10-2025</t>
  </si>
  <si>
    <t>CUST8973</t>
  </si>
  <si>
    <t>ORD001641</t>
  </si>
  <si>
    <t>CUST2273</t>
  </si>
  <si>
    <t>ORD001642</t>
  </si>
  <si>
    <t>CUST1433</t>
  </si>
  <si>
    <t>ORD001643</t>
  </si>
  <si>
    <t>09-11-2025</t>
  </si>
  <si>
    <t>CUST3265</t>
  </si>
  <si>
    <t>ORD001644</t>
  </si>
  <si>
    <t>CUST4575</t>
  </si>
  <si>
    <t>ORD001645</t>
  </si>
  <si>
    <t>CUST4466</t>
  </si>
  <si>
    <t>ORD001646</t>
  </si>
  <si>
    <t>CUST8234</t>
  </si>
  <si>
    <t>ORD001647</t>
  </si>
  <si>
    <t>CUST8905</t>
  </si>
  <si>
    <t>ORD001648</t>
  </si>
  <si>
    <t>CUST1566</t>
  </si>
  <si>
    <t>ORD001649</t>
  </si>
  <si>
    <t>CUST4502</t>
  </si>
  <si>
    <t>ORD001650</t>
  </si>
  <si>
    <t>CUST8674</t>
  </si>
  <si>
    <t>ORD001651</t>
  </si>
  <si>
    <t>CUST4785</t>
  </si>
  <si>
    <t>ORD001652</t>
  </si>
  <si>
    <t>CUST4326</t>
  </si>
  <si>
    <t>ORD001653</t>
  </si>
  <si>
    <t>ORD001654</t>
  </si>
  <si>
    <t>CUST3163</t>
  </si>
  <si>
    <t>ORD001655</t>
  </si>
  <si>
    <t>CUST5387</t>
  </si>
  <si>
    <t>ORD001656</t>
  </si>
  <si>
    <t>CUST7119</t>
  </si>
  <si>
    <t>ORD001657</t>
  </si>
  <si>
    <t>CUST1770</t>
  </si>
  <si>
    <t>ORD001658</t>
  </si>
  <si>
    <t>CUST9490</t>
  </si>
  <si>
    <t>ORD001659</t>
  </si>
  <si>
    <t>ORD001660</t>
  </si>
  <si>
    <t>CUST7792</t>
  </si>
  <si>
    <t>ORD001661</t>
  </si>
  <si>
    <t>CUST3896</t>
  </si>
  <si>
    <t>ORD001662</t>
  </si>
  <si>
    <t>CUST1858</t>
  </si>
  <si>
    <t>ORD001663</t>
  </si>
  <si>
    <t>CUST4470</t>
  </si>
  <si>
    <t>ORD001664</t>
  </si>
  <si>
    <t>CUST1667</t>
  </si>
  <si>
    <t>ORD001665</t>
  </si>
  <si>
    <t>CUST1782</t>
  </si>
  <si>
    <t>ORD001666</t>
  </si>
  <si>
    <t>ORD001667</t>
  </si>
  <si>
    <t>CUST5470</t>
  </si>
  <si>
    <t>ORD001668</t>
  </si>
  <si>
    <t>CUST8858</t>
  </si>
  <si>
    <t>ORD001669</t>
  </si>
  <si>
    <t>CUST2406</t>
  </si>
  <si>
    <t>ORD001670</t>
  </si>
  <si>
    <t>CUST7840</t>
  </si>
  <si>
    <t>ORD001671</t>
  </si>
  <si>
    <t>26-06-2025</t>
  </si>
  <si>
    <t>CUST5729</t>
  </si>
  <si>
    <t>ORD001672</t>
  </si>
  <si>
    <t>CUST7827</t>
  </si>
  <si>
    <t>ORD001673</t>
  </si>
  <si>
    <t>CUST3332</t>
  </si>
  <si>
    <t>ORD001674</t>
  </si>
  <si>
    <t>CUST3680</t>
  </si>
  <si>
    <t>ORD001675</t>
  </si>
  <si>
    <t>ORD001676</t>
  </si>
  <si>
    <t>CUST6344</t>
  </si>
  <si>
    <t>ORD001677</t>
  </si>
  <si>
    <t>CUST8253</t>
  </si>
  <si>
    <t>ORD001678</t>
  </si>
  <si>
    <t>CUST7273</t>
  </si>
  <si>
    <t>ORD001679</t>
  </si>
  <si>
    <t>CUST6269</t>
  </si>
  <si>
    <t>ORD001680</t>
  </si>
  <si>
    <t>CUST9846</t>
  </si>
  <si>
    <t>ORD001681</t>
  </si>
  <si>
    <t>CUST6678</t>
  </si>
  <si>
    <t>ORD001682</t>
  </si>
  <si>
    <t>CUST2844</t>
  </si>
  <si>
    <t>ORD001683</t>
  </si>
  <si>
    <t>CUST2926</t>
  </si>
  <si>
    <t>ORD001684</t>
  </si>
  <si>
    <t>CUST5438</t>
  </si>
  <si>
    <t>ORD001685</t>
  </si>
  <si>
    <t>CUST8392</t>
  </si>
  <si>
    <t>ORD001686</t>
  </si>
  <si>
    <t>CUST9267</t>
  </si>
  <si>
    <t>ORD001687</t>
  </si>
  <si>
    <t>30-06-2025</t>
  </si>
  <si>
    <t>ORD001688</t>
  </si>
  <si>
    <t>ORD001689</t>
  </si>
  <si>
    <t>CUST4706</t>
  </si>
  <si>
    <t>ORD001690</t>
  </si>
  <si>
    <t>CUST5656</t>
  </si>
  <si>
    <t>ORD001691</t>
  </si>
  <si>
    <t>CUST7337</t>
  </si>
  <si>
    <t>ORD001692</t>
  </si>
  <si>
    <t>ORD001693</t>
  </si>
  <si>
    <t>ORD001694</t>
  </si>
  <si>
    <t>CUST2503</t>
  </si>
  <si>
    <t>ORD001695</t>
  </si>
  <si>
    <t>ORD001696</t>
  </si>
  <si>
    <t>CUST6523</t>
  </si>
  <si>
    <t>ORD001697</t>
  </si>
  <si>
    <t>CUST6203</t>
  </si>
  <si>
    <t>ORD001698</t>
  </si>
  <si>
    <t>ORD001699</t>
  </si>
  <si>
    <t>CUST1268</t>
  </si>
  <si>
    <t>ORD001700</t>
  </si>
  <si>
    <t>CUST9402</t>
  </si>
  <si>
    <t>ORD001701</t>
  </si>
  <si>
    <t>CUST9436</t>
  </si>
  <si>
    <t>ORD001702</t>
  </si>
  <si>
    <t>ORD001703</t>
  </si>
  <si>
    <t>CUST7907</t>
  </si>
  <si>
    <t>ORD001704</t>
  </si>
  <si>
    <t>ORD001705</t>
  </si>
  <si>
    <t>CUST4870</t>
  </si>
  <si>
    <t>ORD001706</t>
  </si>
  <si>
    <t>CUST2290</t>
  </si>
  <si>
    <t>ORD001707</t>
  </si>
  <si>
    <t>ORD001708</t>
  </si>
  <si>
    <t>CUST5537</t>
  </si>
  <si>
    <t>ORD001709</t>
  </si>
  <si>
    <t>CUST1574</t>
  </si>
  <si>
    <t>ORD001710</t>
  </si>
  <si>
    <t>CUST8309</t>
  </si>
  <si>
    <t>ORD001711</t>
  </si>
  <si>
    <t>CUST6959</t>
  </si>
  <si>
    <t>ORD001712</t>
  </si>
  <si>
    <t>CUST6734</t>
  </si>
  <si>
    <t>ORD001713</t>
  </si>
  <si>
    <t>CUST4903</t>
  </si>
  <si>
    <t>ORD001714</t>
  </si>
  <si>
    <t>ORD001715</t>
  </si>
  <si>
    <t>CUST4135</t>
  </si>
  <si>
    <t>ORD001716</t>
  </si>
  <si>
    <t>CUST2134</t>
  </si>
  <si>
    <t>ORD001717</t>
  </si>
  <si>
    <t>CUST4898</t>
  </si>
  <si>
    <t>ORD001718</t>
  </si>
  <si>
    <t>CUST2003</t>
  </si>
  <si>
    <t>ORD001719</t>
  </si>
  <si>
    <t>CUST5844</t>
  </si>
  <si>
    <t>ORD001720</t>
  </si>
  <si>
    <t>CUST7120</t>
  </si>
  <si>
    <t>ORD001721</t>
  </si>
  <si>
    <t>CUST1484</t>
  </si>
  <si>
    <t>ORD001722</t>
  </si>
  <si>
    <t>CUST3948</t>
  </si>
  <si>
    <t>ORD001723</t>
  </si>
  <si>
    <t>CUST1749</t>
  </si>
  <si>
    <t>ORD001724</t>
  </si>
  <si>
    <t>ORD001725</t>
  </si>
  <si>
    <t>CUST8100</t>
  </si>
  <si>
    <t>ORD001726</t>
  </si>
  <si>
    <t>CUST9153</t>
  </si>
  <si>
    <t>ORD001727</t>
  </si>
  <si>
    <t>CUST8041</t>
  </si>
  <si>
    <t>ORD001728</t>
  </si>
  <si>
    <t>30-03-2025</t>
  </si>
  <si>
    <t>CUST7039</t>
  </si>
  <si>
    <t>ORD001729</t>
  </si>
  <si>
    <t>CUST1095</t>
  </si>
  <si>
    <t>ORD001730</t>
  </si>
  <si>
    <t>ORD001731</t>
  </si>
  <si>
    <t>CUST5492</t>
  </si>
  <si>
    <t>ORD001732</t>
  </si>
  <si>
    <t>CUST6828</t>
  </si>
  <si>
    <t>ORD001733</t>
  </si>
  <si>
    <t>CUST7410</t>
  </si>
  <si>
    <t>ORD001734</t>
  </si>
  <si>
    <t>CUST5624</t>
  </si>
  <si>
    <t>ORD001735</t>
  </si>
  <si>
    <t>CUST5991</t>
  </si>
  <si>
    <t>ORD001736</t>
  </si>
  <si>
    <t>CUST8031</t>
  </si>
  <si>
    <t>ORD001737</t>
  </si>
  <si>
    <t>ORD001738</t>
  </si>
  <si>
    <t>CUST7244</t>
  </si>
  <si>
    <t>ORD001739</t>
  </si>
  <si>
    <t>CUST5556</t>
  </si>
  <si>
    <t>ORD001740</t>
  </si>
  <si>
    <t>CUST9783</t>
  </si>
  <si>
    <t>ORD001741</t>
  </si>
  <si>
    <t>CUST5033</t>
  </si>
  <si>
    <t>ORD001742</t>
  </si>
  <si>
    <t>CUST9450</t>
  </si>
  <si>
    <t>ORD001743</t>
  </si>
  <si>
    <t>CUST4355</t>
  </si>
  <si>
    <t>ORD001744</t>
  </si>
  <si>
    <t>CUST6090</t>
  </si>
  <si>
    <t>ORD001745</t>
  </si>
  <si>
    <t>CUST1005</t>
  </si>
  <si>
    <t>ORD001746</t>
  </si>
  <si>
    <t>CUST3058</t>
  </si>
  <si>
    <t>ORD001747</t>
  </si>
  <si>
    <t>CUST4062</t>
  </si>
  <si>
    <t>ORD001748</t>
  </si>
  <si>
    <t>CUST2525</t>
  </si>
  <si>
    <t>ORD001749</t>
  </si>
  <si>
    <t>CUST4060</t>
  </si>
  <si>
    <t>ORD001750</t>
  </si>
  <si>
    <t>CUST1702</t>
  </si>
  <si>
    <t>ORD001751</t>
  </si>
  <si>
    <t>CUST1437</t>
  </si>
  <si>
    <t>ORD001752</t>
  </si>
  <si>
    <t>ORD001753</t>
  </si>
  <si>
    <t>CUST5812</t>
  </si>
  <si>
    <t>ORD001754</t>
  </si>
  <si>
    <t>ORD001755</t>
  </si>
  <si>
    <t>ORD001756</t>
  </si>
  <si>
    <t>ORD001757</t>
  </si>
  <si>
    <t>CUST7292</t>
  </si>
  <si>
    <t>ORD001758</t>
  </si>
  <si>
    <t>CUST2504</t>
  </si>
  <si>
    <t>ORD001759</t>
  </si>
  <si>
    <t>ORD001760</t>
  </si>
  <si>
    <t>CUST5119</t>
  </si>
  <si>
    <t>ORD001761</t>
  </si>
  <si>
    <t>CUST4959</t>
  </si>
  <si>
    <t>ORD001762</t>
  </si>
  <si>
    <t>CUST7545</t>
  </si>
  <si>
    <t>ORD001763</t>
  </si>
  <si>
    <t>CUST9654</t>
  </si>
  <si>
    <t>ORD001764</t>
  </si>
  <si>
    <t>ORD001765</t>
  </si>
  <si>
    <t>ORD001766</t>
  </si>
  <si>
    <t>CUST3776</t>
  </si>
  <si>
    <t>ORD001767</t>
  </si>
  <si>
    <t>CUST9843</t>
  </si>
  <si>
    <t>ORD001768</t>
  </si>
  <si>
    <t>ORD001769</t>
  </si>
  <si>
    <t>CUST4195</t>
  </si>
  <si>
    <t>ORD001770</t>
  </si>
  <si>
    <t>CUST9019</t>
  </si>
  <si>
    <t>ORD001771</t>
  </si>
  <si>
    <t>CUST8516</t>
  </si>
  <si>
    <t>ORD001772</t>
  </si>
  <si>
    <t>CUST7375</t>
  </si>
  <si>
    <t>ORD001773</t>
  </si>
  <si>
    <t>CUST1127</t>
  </si>
  <si>
    <t>ORD001774</t>
  </si>
  <si>
    <t>CUST9645</t>
  </si>
  <si>
    <t>ORD001775</t>
  </si>
  <si>
    <t>CUST8358</t>
  </si>
  <si>
    <t>ORD001776</t>
  </si>
  <si>
    <t>ORD001777</t>
  </si>
  <si>
    <t>CUST7157</t>
  </si>
  <si>
    <t>ORD001778</t>
  </si>
  <si>
    <t>CUST8993</t>
  </si>
  <si>
    <t>ORD001779</t>
  </si>
  <si>
    <t>ORD001780</t>
  </si>
  <si>
    <t>CUST1886</t>
  </si>
  <si>
    <t>ORD001781</t>
  </si>
  <si>
    <t>CUST5627</t>
  </si>
  <si>
    <t>ORD001782</t>
  </si>
  <si>
    <t>ORD001783</t>
  </si>
  <si>
    <t>ORD001784</t>
  </si>
  <si>
    <t>ORD001785</t>
  </si>
  <si>
    <t>ORD001786</t>
  </si>
  <si>
    <t>CUST6627</t>
  </si>
  <si>
    <t>ORD001787</t>
  </si>
  <si>
    <t>CUST8241</t>
  </si>
  <si>
    <t>ORD001788</t>
  </si>
  <si>
    <t>ORD001789</t>
  </si>
  <si>
    <t>CUST7268</t>
  </si>
  <si>
    <t>ORD001790</t>
  </si>
  <si>
    <t>CUST2245</t>
  </si>
  <si>
    <t>ORD001791</t>
  </si>
  <si>
    <t>CUST9509</t>
  </si>
  <si>
    <t>ORD001792</t>
  </si>
  <si>
    <t>CUST3321</t>
  </si>
  <si>
    <t>ORD001793</t>
  </si>
  <si>
    <t>ORD001794</t>
  </si>
  <si>
    <t>13-06-2025</t>
  </si>
  <si>
    <t>CUST2331</t>
  </si>
  <si>
    <t>ORD001795</t>
  </si>
  <si>
    <t>CUST4329</t>
  </si>
  <si>
    <t>ORD001796</t>
  </si>
  <si>
    <t>CUST2720</t>
  </si>
  <si>
    <t>ORD001797</t>
  </si>
  <si>
    <t>ORD001798</t>
  </si>
  <si>
    <t>CUST9792</t>
  </si>
  <si>
    <t>ORD001799</t>
  </si>
  <si>
    <t>ORD001800</t>
  </si>
  <si>
    <t>CUST6133</t>
  </si>
  <si>
    <t>ORD001801</t>
  </si>
  <si>
    <t>CUST5326</t>
  </si>
  <si>
    <t>ORD001802</t>
  </si>
  <si>
    <t>CUST9579</t>
  </si>
  <si>
    <t>ORD001803</t>
  </si>
  <si>
    <t>ORD001804</t>
  </si>
  <si>
    <t>CUST1695</t>
  </si>
  <si>
    <t>ORD001805</t>
  </si>
  <si>
    <t>ORD001806</t>
  </si>
  <si>
    <t>CUST2235</t>
  </si>
  <si>
    <t>ORD001807</t>
  </si>
  <si>
    <t>CUST3442</t>
  </si>
  <si>
    <t>ORD001808</t>
  </si>
  <si>
    <t>CUST5985</t>
  </si>
  <si>
    <t>ORD001809</t>
  </si>
  <si>
    <t>CUST5109</t>
  </si>
  <si>
    <t>ORD001810</t>
  </si>
  <si>
    <t>CUST4962</t>
  </si>
  <si>
    <t>ORD001811</t>
  </si>
  <si>
    <t>ORD001812</t>
  </si>
  <si>
    <t>CUST5820</t>
  </si>
  <si>
    <t>ORD001813</t>
  </si>
  <si>
    <t>CUST4940</t>
  </si>
  <si>
    <t>ORD001814</t>
  </si>
  <si>
    <t>CUST1300</t>
  </si>
  <si>
    <t>ORD001815</t>
  </si>
  <si>
    <t>CUST3210</t>
  </si>
  <si>
    <t>ORD001816</t>
  </si>
  <si>
    <t>CUST4425</t>
  </si>
  <si>
    <t>ORD001817</t>
  </si>
  <si>
    <t>ORD001818</t>
  </si>
  <si>
    <t>CUST3779</t>
  </si>
  <si>
    <t>ORD001819</t>
  </si>
  <si>
    <t>CUST3700</t>
  </si>
  <si>
    <t>ORD001820</t>
  </si>
  <si>
    <t>CUST9004</t>
  </si>
  <si>
    <t>ORD001821</t>
  </si>
  <si>
    <t>CUST3924</t>
  </si>
  <si>
    <t>ORD001822</t>
  </si>
  <si>
    <t>CUST4738</t>
  </si>
  <si>
    <t>ORD001823</t>
  </si>
  <si>
    <t>ORD001824</t>
  </si>
  <si>
    <t>CUST5351</t>
  </si>
  <si>
    <t>ORD001825</t>
  </si>
  <si>
    <t>ORD001826</t>
  </si>
  <si>
    <t>CUST8964</t>
  </si>
  <si>
    <t>ORD001827</t>
  </si>
  <si>
    <t>CUST5316</t>
  </si>
  <si>
    <t>ORD001828</t>
  </si>
  <si>
    <t>CUST8791</t>
  </si>
  <si>
    <t>ORD001829</t>
  </si>
  <si>
    <t>CUST6282</t>
  </si>
  <si>
    <t>ORD001830</t>
  </si>
  <si>
    <t>CUST7025</t>
  </si>
  <si>
    <t>ORD001831</t>
  </si>
  <si>
    <t>CUST4037</t>
  </si>
  <si>
    <t>ORD001832</t>
  </si>
  <si>
    <t>CUST8550</t>
  </si>
  <si>
    <t>ORD001833</t>
  </si>
  <si>
    <t>CUST8299</t>
  </si>
  <si>
    <t>ORD001834</t>
  </si>
  <si>
    <t>CUST9415</t>
  </si>
  <si>
    <t>ORD001835</t>
  </si>
  <si>
    <t>CUST6298</t>
  </si>
  <si>
    <t>ORD001836</t>
  </si>
  <si>
    <t>CUST3734</t>
  </si>
  <si>
    <t>ORD001837</t>
  </si>
  <si>
    <t>CUST2065</t>
  </si>
  <si>
    <t>ORD001838</t>
  </si>
  <si>
    <t>CUST8896</t>
  </si>
  <si>
    <t>ORD001839</t>
  </si>
  <si>
    <t>29-07-2025</t>
  </si>
  <si>
    <t>CUST7459</t>
  </si>
  <si>
    <t>ORD001840</t>
  </si>
  <si>
    <t>CUST8891</t>
  </si>
  <si>
    <t>ORD001841</t>
  </si>
  <si>
    <t>ORD001842</t>
  </si>
  <si>
    <t>CUST3832</t>
  </si>
  <si>
    <t>ORD001843</t>
  </si>
  <si>
    <t>24-10-2025</t>
  </si>
  <si>
    <t>CUST3138</t>
  </si>
  <si>
    <t>ORD001844</t>
  </si>
  <si>
    <t>CUST5041</t>
  </si>
  <si>
    <t>ORD001845</t>
  </si>
  <si>
    <t>CUST9927</t>
  </si>
  <si>
    <t>ORD001846</t>
  </si>
  <si>
    <t>CUST2097</t>
  </si>
  <si>
    <t>ORD001847</t>
  </si>
  <si>
    <t>CUST3217</t>
  </si>
  <si>
    <t>ORD001848</t>
  </si>
  <si>
    <t>CUST4684</t>
  </si>
  <si>
    <t>ORD001849</t>
  </si>
  <si>
    <t>ORD001850</t>
  </si>
  <si>
    <t>CUST4623</t>
  </si>
  <si>
    <t>ORD001851</t>
  </si>
  <si>
    <t>CUST3540</t>
  </si>
  <si>
    <t>ORD001852</t>
  </si>
  <si>
    <t>CUST5798</t>
  </si>
  <si>
    <t>ORD001853</t>
  </si>
  <si>
    <t>CUST3225</t>
  </si>
  <si>
    <t>ORD001854</t>
  </si>
  <si>
    <t>ORD001855</t>
  </si>
  <si>
    <t>ORD001856</t>
  </si>
  <si>
    <t>CUST2485</t>
  </si>
  <si>
    <t>ORD001857</t>
  </si>
  <si>
    <t>CUST4747</t>
  </si>
  <si>
    <t>ORD001858</t>
  </si>
  <si>
    <t>ORD001859</t>
  </si>
  <si>
    <t>CUST9605</t>
  </si>
  <si>
    <t>ORD001860</t>
  </si>
  <si>
    <t>CUST9876</t>
  </si>
  <si>
    <t>ORD001861</t>
  </si>
  <si>
    <t>CUST4224</t>
  </si>
  <si>
    <t>ORD001862</t>
  </si>
  <si>
    <t>CUST1524</t>
  </si>
  <si>
    <t>ORD001863</t>
  </si>
  <si>
    <t>CUST2448</t>
  </si>
  <si>
    <t>ORD001864</t>
  </si>
  <si>
    <t>CUST5689</t>
  </si>
  <si>
    <t>ORD001865</t>
  </si>
  <si>
    <t>CUST8618</t>
  </si>
  <si>
    <t>ORD001866</t>
  </si>
  <si>
    <t>CUST5568</t>
  </si>
  <si>
    <t>ORD001867</t>
  </si>
  <si>
    <t>CUST4936</t>
  </si>
  <si>
    <t>ORD001868</t>
  </si>
  <si>
    <t>ORD001869</t>
  </si>
  <si>
    <t>CUST3685</t>
  </si>
  <si>
    <t>ORD001870</t>
  </si>
  <si>
    <t>CUST6463</t>
  </si>
  <si>
    <t>ORD001871</t>
  </si>
  <si>
    <t>ORD001872</t>
  </si>
  <si>
    <t>CUST7210</t>
  </si>
  <si>
    <t>ORD001873</t>
  </si>
  <si>
    <t>ORD001874</t>
  </si>
  <si>
    <t>ORD001875</t>
  </si>
  <si>
    <t>CUST8707</t>
  </si>
  <si>
    <t>ORD001876</t>
  </si>
  <si>
    <t>CUST9104</t>
  </si>
  <si>
    <t>ORD001877</t>
  </si>
  <si>
    <t>CUST4676</t>
  </si>
  <si>
    <t>ORD001878</t>
  </si>
  <si>
    <t>CUST4055</t>
  </si>
  <si>
    <t>ORD001879</t>
  </si>
  <si>
    <t>CUST6921</t>
  </si>
  <si>
    <t>ORD001880</t>
  </si>
  <si>
    <t>CUST1498</t>
  </si>
  <si>
    <t>ORD001881</t>
  </si>
  <si>
    <t>CUST1981</t>
  </si>
  <si>
    <t>ORD001882</t>
  </si>
  <si>
    <t>CUST4691</t>
  </si>
  <si>
    <t>ORD001883</t>
  </si>
  <si>
    <t>CUST2206</t>
  </si>
  <si>
    <t>ORD001884</t>
  </si>
  <si>
    <t>CUST8312</t>
  </si>
  <si>
    <t>ORD001885</t>
  </si>
  <si>
    <t>CUST3401</t>
  </si>
  <si>
    <t>ORD001886</t>
  </si>
  <si>
    <t>CUST5344</t>
  </si>
  <si>
    <t>ORD001887</t>
  </si>
  <si>
    <t>CUST4986</t>
  </si>
  <si>
    <t>ORD001888</t>
  </si>
  <si>
    <t>CUST4428</t>
  </si>
  <si>
    <t>ORD001889</t>
  </si>
  <si>
    <t>CUST8980</t>
  </si>
  <si>
    <t>ORD001890</t>
  </si>
  <si>
    <t>CUST4764</t>
  </si>
  <si>
    <t>ORD001891</t>
  </si>
  <si>
    <t>CUST3688</t>
  </si>
  <si>
    <t>ORD001892</t>
  </si>
  <si>
    <t>CUST4907</t>
  </si>
  <si>
    <t>ORD001893</t>
  </si>
  <si>
    <t>CUST4217</t>
  </si>
  <si>
    <t>ORD001894</t>
  </si>
  <si>
    <t>ORD001895</t>
  </si>
  <si>
    <t>CUST8629</t>
  </si>
  <si>
    <t>ORD001896</t>
  </si>
  <si>
    <t>CUST1091</t>
  </si>
  <si>
    <t>ORD001897</t>
  </si>
  <si>
    <t>CUST9143</t>
  </si>
  <si>
    <t>ORD001898</t>
  </si>
  <si>
    <t>CUST4638</t>
  </si>
  <si>
    <t>ORD001899</t>
  </si>
  <si>
    <t>CUST8520</t>
  </si>
  <si>
    <t>ORD001900</t>
  </si>
  <si>
    <t>ORD001901</t>
  </si>
  <si>
    <t>CUST1371</t>
  </si>
  <si>
    <t>ORD001902</t>
  </si>
  <si>
    <t>CUST4633</t>
  </si>
  <si>
    <t>ORD001903</t>
  </si>
  <si>
    <t>ORD001904</t>
  </si>
  <si>
    <t>CUST2099</t>
  </si>
  <si>
    <t>ORD001905</t>
  </si>
  <si>
    <t>CUST5495</t>
  </si>
  <si>
    <t>ORD001906</t>
  </si>
  <si>
    <t>CUST1198</t>
  </si>
  <si>
    <t>ORD001907</t>
  </si>
  <si>
    <t>CUST7730</t>
  </si>
  <si>
    <t>ORD001908</t>
  </si>
  <si>
    <t>CUST9588</t>
  </si>
  <si>
    <t>ORD001909</t>
  </si>
  <si>
    <t>ORD001910</t>
  </si>
  <si>
    <t>CUST8729</t>
  </si>
  <si>
    <t>ORD001911</t>
  </si>
  <si>
    <t>CUST1023</t>
  </si>
  <si>
    <t>ORD001912</t>
  </si>
  <si>
    <t>ORD001913</t>
  </si>
  <si>
    <t>CUST1535</t>
  </si>
  <si>
    <t>ORD001914</t>
  </si>
  <si>
    <t>CUST6395</t>
  </si>
  <si>
    <t>ORD001915</t>
  </si>
  <si>
    <t>CUST2053</t>
  </si>
  <si>
    <t>ORD001916</t>
  </si>
  <si>
    <t>ORD001917</t>
  </si>
  <si>
    <t>ORD001918</t>
  </si>
  <si>
    <t>CUST4054</t>
  </si>
  <si>
    <t>ORD001919</t>
  </si>
  <si>
    <t>CUST6528</t>
  </si>
  <si>
    <t>ORD001920</t>
  </si>
  <si>
    <t>CUST5396</t>
  </si>
  <si>
    <t>ORD001921</t>
  </si>
  <si>
    <t>CUST5397</t>
  </si>
  <si>
    <t>ORD001922</t>
  </si>
  <si>
    <t>ORD001923</t>
  </si>
  <si>
    <t>CUST7385</t>
  </si>
  <si>
    <t>ORD001924</t>
  </si>
  <si>
    <t>CUST9785</t>
  </si>
  <si>
    <t>ORD001925</t>
  </si>
  <si>
    <t>CUST9817</t>
  </si>
  <si>
    <t>ORD001926</t>
  </si>
  <si>
    <t>CUST1443</t>
  </si>
  <si>
    <t>ORD001927</t>
  </si>
  <si>
    <t>CUST2242</t>
  </si>
  <si>
    <t>ORD001928</t>
  </si>
  <si>
    <t>08-02-2026</t>
  </si>
  <si>
    <t>CUST4489</t>
  </si>
  <si>
    <t>ORD001929</t>
  </si>
  <si>
    <t>CUST5000</t>
  </si>
  <si>
    <t>ORD001930</t>
  </si>
  <si>
    <t>CUST2781</t>
  </si>
  <si>
    <t>ORD001931</t>
  </si>
  <si>
    <t>ORD001932</t>
  </si>
  <si>
    <t>CUST7909</t>
  </si>
  <si>
    <t>ORD001933</t>
  </si>
  <si>
    <t>ORD001934</t>
  </si>
  <si>
    <t>CUST4832</t>
  </si>
  <si>
    <t>ORD001935</t>
  </si>
  <si>
    <t>CUST4155</t>
  </si>
  <si>
    <t>ORD001936</t>
  </si>
  <si>
    <t>ORD001937</t>
  </si>
  <si>
    <t>ORD001938</t>
  </si>
  <si>
    <t>CUST1709</t>
  </si>
  <si>
    <t>ORD001939</t>
  </si>
  <si>
    <t>CUST4390</t>
  </si>
  <si>
    <t>ORD001940</t>
  </si>
  <si>
    <t>CUST8109</t>
  </si>
  <si>
    <t>ORD001941</t>
  </si>
  <si>
    <t>CUST7076</t>
  </si>
  <si>
    <t>ORD001942</t>
  </si>
  <si>
    <t>CUST5112</t>
  </si>
  <si>
    <t>ORD001943</t>
  </si>
  <si>
    <t>CUST8508</t>
  </si>
  <si>
    <t>ORD001944</t>
  </si>
  <si>
    <t>CUST8138</t>
  </si>
  <si>
    <t>ORD001945</t>
  </si>
  <si>
    <t>CUST3524</t>
  </si>
  <si>
    <t>ORD001946</t>
  </si>
  <si>
    <t>ORD001947</t>
  </si>
  <si>
    <t>CUST1806</t>
  </si>
  <si>
    <t>ORD001948</t>
  </si>
  <si>
    <t>CUST4185</t>
  </si>
  <si>
    <t>ORD001949</t>
  </si>
  <si>
    <t>CUST6292</t>
  </si>
  <si>
    <t>ORD001950</t>
  </si>
  <si>
    <t>10-11-2025</t>
  </si>
  <si>
    <t>CUST6384</t>
  </si>
  <si>
    <t>ORD001951</t>
  </si>
  <si>
    <t>ORD001952</t>
  </si>
  <si>
    <t>ORD001953</t>
  </si>
  <si>
    <t>CUST1081</t>
  </si>
  <si>
    <t>ORD001954</t>
  </si>
  <si>
    <t>CUST1101</t>
  </si>
  <si>
    <t>ORD001955</t>
  </si>
  <si>
    <t>CUST3670</t>
  </si>
  <si>
    <t>ORD001956</t>
  </si>
  <si>
    <t>CUST7587</t>
  </si>
  <si>
    <t>ORD001957</t>
  </si>
  <si>
    <t>CUST2100</t>
  </si>
  <si>
    <t>ORD001958</t>
  </si>
  <si>
    <t>CUST9511</t>
  </si>
  <si>
    <t>ORD001959</t>
  </si>
  <si>
    <t>CUST6634</t>
  </si>
  <si>
    <t>ORD001960</t>
  </si>
  <si>
    <t>CUST4625</t>
  </si>
  <si>
    <t>ORD001961</t>
  </si>
  <si>
    <t>ORD001962</t>
  </si>
  <si>
    <t>CUST8987</t>
  </si>
  <si>
    <t>ORD001963</t>
  </si>
  <si>
    <t>CUST8307</t>
  </si>
  <si>
    <t>ORD001964</t>
  </si>
  <si>
    <t>CUST8462</t>
  </si>
  <si>
    <t>ORD001965</t>
  </si>
  <si>
    <t>ORD001966</t>
  </si>
  <si>
    <t>CUST6420</t>
  </si>
  <si>
    <t>ORD001967</t>
  </si>
  <si>
    <t>ORD001968</t>
  </si>
  <si>
    <t>CUST9871</t>
  </si>
  <si>
    <t>ORD001969</t>
  </si>
  <si>
    <t>CUST9543</t>
  </si>
  <si>
    <t>ORD001970</t>
  </si>
  <si>
    <t>CUST7412</t>
  </si>
  <si>
    <t>ORD001971</t>
  </si>
  <si>
    <t>CUST2250</t>
  </si>
  <si>
    <t>ORD001972</t>
  </si>
  <si>
    <t>CUST2621</t>
  </si>
  <si>
    <t>ORD001973</t>
  </si>
  <si>
    <t>CUST9350</t>
  </si>
  <si>
    <t>ORD001974</t>
  </si>
  <si>
    <t>ORD001975</t>
  </si>
  <si>
    <t>ORD001976</t>
  </si>
  <si>
    <t>CUST7544</t>
  </si>
  <si>
    <t>ORD001977</t>
  </si>
  <si>
    <t>CUST4792</t>
  </si>
  <si>
    <t>ORD001978</t>
  </si>
  <si>
    <t>ORD001979</t>
  </si>
  <si>
    <t>CUST2541</t>
  </si>
  <si>
    <t>ORD001980</t>
  </si>
  <si>
    <t>CUST8921</t>
  </si>
  <si>
    <t>ORD001981</t>
  </si>
  <si>
    <t>19-06-2026</t>
  </si>
  <si>
    <t>CUST3089</t>
  </si>
  <si>
    <t>ORD001982</t>
  </si>
  <si>
    <t>ORD001983</t>
  </si>
  <si>
    <t>22-05-2026</t>
  </si>
  <si>
    <t>CUST2632</t>
  </si>
  <si>
    <t>ORD001984</t>
  </si>
  <si>
    <t>CUST2048</t>
  </si>
  <si>
    <t>ORD001985</t>
  </si>
  <si>
    <t>CUST8035</t>
  </si>
  <si>
    <t>ORD001986</t>
  </si>
  <si>
    <t>CUST1850</t>
  </si>
  <si>
    <t>ORD001987</t>
  </si>
  <si>
    <t>CUST3229</t>
  </si>
  <si>
    <t>ORD001988</t>
  </si>
  <si>
    <t>CUST6696</t>
  </si>
  <si>
    <t>ORD001989</t>
  </si>
  <si>
    <t>ORD001990</t>
  </si>
  <si>
    <t>CUST6026</t>
  </si>
  <si>
    <t>ORD001991</t>
  </si>
  <si>
    <t>CUST3769</t>
  </si>
  <si>
    <t>ORD001992</t>
  </si>
  <si>
    <t>ORD001993</t>
  </si>
  <si>
    <t>ORD001994</t>
  </si>
  <si>
    <t>CUST7351</t>
  </si>
  <si>
    <t>ORD001995</t>
  </si>
  <si>
    <t>CUST5517</t>
  </si>
  <si>
    <t>ORD001996</t>
  </si>
  <si>
    <t>ORD001997</t>
  </si>
  <si>
    <t>CUST3196</t>
  </si>
  <si>
    <t>ORD001998</t>
  </si>
  <si>
    <t>CUST5951</t>
  </si>
  <si>
    <t>ORD001999</t>
  </si>
  <si>
    <t>CUST2051</t>
  </si>
  <si>
    <t>ORD002000</t>
  </si>
  <si>
    <t>CUST9475</t>
  </si>
  <si>
    <t>ORD002001</t>
  </si>
  <si>
    <t>CUST5942</t>
  </si>
  <si>
    <t>ORD002002</t>
  </si>
  <si>
    <t>CUST9697</t>
  </si>
  <si>
    <t>ORD002003</t>
  </si>
  <si>
    <t>CUST5705</t>
  </si>
  <si>
    <t>ORD002004</t>
  </si>
  <si>
    <t>CUST1575</t>
  </si>
  <si>
    <t>ORD002005</t>
  </si>
  <si>
    <t>CUST4750</t>
  </si>
  <si>
    <t>ORD002006</t>
  </si>
  <si>
    <t>CUST6470</t>
  </si>
  <si>
    <t>ORD002007</t>
  </si>
  <si>
    <t>CUST1173</t>
  </si>
  <si>
    <t>ORD002008</t>
  </si>
  <si>
    <t>CUST1995</t>
  </si>
  <si>
    <t>ORD002009</t>
  </si>
  <si>
    <t>CUST8329</t>
  </si>
  <si>
    <t>ORD002010</t>
  </si>
  <si>
    <t>CUST1591</t>
  </si>
  <si>
    <t>ORD002011</t>
  </si>
  <si>
    <t>CUST9407</t>
  </si>
  <si>
    <t>ORD002012</t>
  </si>
  <si>
    <t>CUST6674</t>
  </si>
  <si>
    <t>ORD002013</t>
  </si>
  <si>
    <t>CUST9615</t>
  </si>
  <si>
    <t>ORD002014</t>
  </si>
  <si>
    <t>CUST6864</t>
  </si>
  <si>
    <t>ORD002015</t>
  </si>
  <si>
    <t>CUST2380</t>
  </si>
  <si>
    <t>ORD002016</t>
  </si>
  <si>
    <t>CUST2072</t>
  </si>
  <si>
    <t>ORD002017</t>
  </si>
  <si>
    <t>ORD002018</t>
  </si>
  <si>
    <t>CUST8296</t>
  </si>
  <si>
    <t>ORD002019</t>
  </si>
  <si>
    <t>CUST5286</t>
  </si>
  <si>
    <t>ORD002020</t>
  </si>
  <si>
    <t>CUST6919</t>
  </si>
  <si>
    <t>ORD002021</t>
  </si>
  <si>
    <t>CUST1476</t>
  </si>
  <si>
    <t>ORD002022</t>
  </si>
  <si>
    <t>CUST3348</t>
  </si>
  <si>
    <t>ORD002023</t>
  </si>
  <si>
    <t>CUST8576</t>
  </si>
  <si>
    <t>ORD002024</t>
  </si>
  <si>
    <t>ORD002025</t>
  </si>
  <si>
    <t>CUST5531</t>
  </si>
  <si>
    <t>ORD002026</t>
  </si>
  <si>
    <t>CUST9895</t>
  </si>
  <si>
    <t>ORD002027</t>
  </si>
  <si>
    <t>CUST2947</t>
  </si>
  <si>
    <t>ORD002028</t>
  </si>
  <si>
    <t>CUST3798</t>
  </si>
  <si>
    <t>ORD002029</t>
  </si>
  <si>
    <t>ORD002030</t>
  </si>
  <si>
    <t>CUST5080</t>
  </si>
  <si>
    <t>ORD002031</t>
  </si>
  <si>
    <t>CUST6354</t>
  </si>
  <si>
    <t>ORD002032</t>
  </si>
  <si>
    <t>CUST4020</t>
  </si>
  <si>
    <t>ORD002033</t>
  </si>
  <si>
    <t>CUST1630</t>
  </si>
  <si>
    <t>ORD002034</t>
  </si>
  <si>
    <t>CUST1544</t>
  </si>
  <si>
    <t>ORD002035</t>
  </si>
  <si>
    <t>CUST4163</t>
  </si>
  <si>
    <t>ORD002036</t>
  </si>
  <si>
    <t>CUST5830</t>
  </si>
  <si>
    <t>ORD002037</t>
  </si>
  <si>
    <t>ORD002038</t>
  </si>
  <si>
    <t>CUST5764</t>
  </si>
  <si>
    <t>ORD002039</t>
  </si>
  <si>
    <t>CUST5493</t>
  </si>
  <si>
    <t>ORD002040</t>
  </si>
  <si>
    <t>CUST6756</t>
  </si>
  <si>
    <t>ORD002041</t>
  </si>
  <si>
    <t>CUST7317</t>
  </si>
  <si>
    <t>ORD002042</t>
  </si>
  <si>
    <t>CUST9325</t>
  </si>
  <si>
    <t>ORD002043</t>
  </si>
  <si>
    <t>CUST4848</t>
  </si>
  <si>
    <t>ORD002044</t>
  </si>
  <si>
    <t>ORD002045</t>
  </si>
  <si>
    <t>CUST3959</t>
  </si>
  <si>
    <t>ORD002046</t>
  </si>
  <si>
    <t>CUST5856</t>
  </si>
  <si>
    <t>ORD002047</t>
  </si>
  <si>
    <t>CUST9279</t>
  </si>
  <si>
    <t>ORD002048</t>
  </si>
  <si>
    <t>CUST5746</t>
  </si>
  <si>
    <t>ORD002049</t>
  </si>
  <si>
    <t>CUST4140</t>
  </si>
  <si>
    <t>ORD002050</t>
  </si>
  <si>
    <t>ORD002051</t>
  </si>
  <si>
    <t>CUST2942</t>
  </si>
  <si>
    <t>ORD002052</t>
  </si>
  <si>
    <t>CUST3923</t>
  </si>
  <si>
    <t>ORD002053</t>
  </si>
  <si>
    <t>CUST4454</t>
  </si>
  <si>
    <t>ORD002054</t>
  </si>
  <si>
    <t>CUST9692</t>
  </si>
  <si>
    <t>ORD002055</t>
  </si>
  <si>
    <t>ORD002056</t>
  </si>
  <si>
    <t>ORD002057</t>
  </si>
  <si>
    <t>CUST5485</t>
  </si>
  <si>
    <t>ORD002058</t>
  </si>
  <si>
    <t>CUST2294</t>
  </si>
  <si>
    <t>ORD002059</t>
  </si>
  <si>
    <t>CUST4216</t>
  </si>
  <si>
    <t>ORD002060</t>
  </si>
  <si>
    <t>CUST2912</t>
  </si>
  <si>
    <t>ORD002061</t>
  </si>
  <si>
    <t>CUST1606</t>
  </si>
  <si>
    <t>ORD002062</t>
  </si>
  <si>
    <t>CUST6811</t>
  </si>
  <si>
    <t>ORD002063</t>
  </si>
  <si>
    <t>CUST4193</t>
  </si>
  <si>
    <t>ORD002064</t>
  </si>
  <si>
    <t>11-01-2026</t>
  </si>
  <si>
    <t>ORD002065</t>
  </si>
  <si>
    <t>CUST8565</t>
  </si>
  <si>
    <t>ORD002066</t>
  </si>
  <si>
    <t>ORD002067</t>
  </si>
  <si>
    <t>CUST9064</t>
  </si>
  <si>
    <t>ORD002068</t>
  </si>
  <si>
    <t>CUST1560</t>
  </si>
  <si>
    <t>ORD002069</t>
  </si>
  <si>
    <t>ORD002070</t>
  </si>
  <si>
    <t>CUST4151</t>
  </si>
  <si>
    <t>ORD002071</t>
  </si>
  <si>
    <t>CUST4630</t>
  </si>
  <si>
    <t>ORD002072</t>
  </si>
  <si>
    <t>CUST9724</t>
  </si>
  <si>
    <t>ORD002073</t>
  </si>
  <si>
    <t>CUST8037</t>
  </si>
  <si>
    <t>ORD002074</t>
  </si>
  <si>
    <t>CUST6886</t>
  </si>
  <si>
    <t>ORD002075</t>
  </si>
  <si>
    <t>CUST8575</t>
  </si>
  <si>
    <t>ORD002076</t>
  </si>
  <si>
    <t>CUST1946</t>
  </si>
  <si>
    <t>ORD002077</t>
  </si>
  <si>
    <t>CUST8440</t>
  </si>
  <si>
    <t>ORD002078</t>
  </si>
  <si>
    <t>CUST8181</t>
  </si>
  <si>
    <t>ORD002079</t>
  </si>
  <si>
    <t>CUST4734</t>
  </si>
  <si>
    <t>ORD002080</t>
  </si>
  <si>
    <t>22-04-2025</t>
  </si>
  <si>
    <t>CUST1359</t>
  </si>
  <si>
    <t>ORD002081</t>
  </si>
  <si>
    <t>CUST6518</t>
  </si>
  <si>
    <t>ORD002082</t>
  </si>
  <si>
    <t>ORD002083</t>
  </si>
  <si>
    <t>ORD002084</t>
  </si>
  <si>
    <t>CUST9504</t>
  </si>
  <si>
    <t>ORD002085</t>
  </si>
  <si>
    <t>CUST3856</t>
  </si>
  <si>
    <t>ORD002086</t>
  </si>
  <si>
    <t>CUST8597</t>
  </si>
  <si>
    <t>ORD002087</t>
  </si>
  <si>
    <t>CUST1134</t>
  </si>
  <si>
    <t>ORD002088</t>
  </si>
  <si>
    <t>CUST7870</t>
  </si>
  <si>
    <t>ORD002089</t>
  </si>
  <si>
    <t>ORD002090</t>
  </si>
  <si>
    <t>CUST7798</t>
  </si>
  <si>
    <t>ORD002091</t>
  </si>
  <si>
    <t>ORD002092</t>
  </si>
  <si>
    <t>ORD002093</t>
  </si>
  <si>
    <t>CUST3630</t>
  </si>
  <si>
    <t>ORD002094</t>
  </si>
  <si>
    <t>ORD002095</t>
  </si>
  <si>
    <t>CUST4178</t>
  </si>
  <si>
    <t>ORD002096</t>
  </si>
  <si>
    <t>CUST9024</t>
  </si>
  <si>
    <t>ORD002097</t>
  </si>
  <si>
    <t>CUST4459</t>
  </si>
  <si>
    <t>ORD002098</t>
  </si>
  <si>
    <t>ORD002099</t>
  </si>
  <si>
    <t>CUST8004</t>
  </si>
  <si>
    <t>ORD002100</t>
  </si>
  <si>
    <t>CUST9355</t>
  </si>
  <si>
    <t>ORD002101</t>
  </si>
  <si>
    <t>CUST4394</t>
  </si>
  <si>
    <t>ORD002102</t>
  </si>
  <si>
    <t>CUST7360</t>
  </si>
  <si>
    <t>ORD002103</t>
  </si>
  <si>
    <t>16-02-2026</t>
  </si>
  <si>
    <t>CUST5535</t>
  </si>
  <si>
    <t>ORD002104</t>
  </si>
  <si>
    <t>CUST1718</t>
  </si>
  <si>
    <t>ORD002105</t>
  </si>
  <si>
    <t>CUST5868</t>
  </si>
  <si>
    <t>ORD002106</t>
  </si>
  <si>
    <t>CUST1873</t>
  </si>
  <si>
    <t>ORD002107</t>
  </si>
  <si>
    <t>CUST7742</t>
  </si>
  <si>
    <t>ORD002108</t>
  </si>
  <si>
    <t>CUST8970</t>
  </si>
  <si>
    <t>ORD002109</t>
  </si>
  <si>
    <t>CUST2737</t>
  </si>
  <si>
    <t>ORD002110</t>
  </si>
  <si>
    <t>CUST1595</t>
  </si>
  <si>
    <t>ORD002111</t>
  </si>
  <si>
    <t>CUST1146</t>
  </si>
  <si>
    <t>ORD002112</t>
  </si>
  <si>
    <t>CUST2069</t>
  </si>
  <si>
    <t>ORD002113</t>
  </si>
  <si>
    <t>CUST1165</t>
  </si>
  <si>
    <t>ORD002114</t>
  </si>
  <si>
    <t>ORD002115</t>
  </si>
  <si>
    <t>CUST3926</t>
  </si>
  <si>
    <t>ORD002116</t>
  </si>
  <si>
    <t>ORD002117</t>
  </si>
  <si>
    <t>CUST9991</t>
  </si>
  <si>
    <t>ORD002118</t>
  </si>
  <si>
    <t>ORD002119</t>
  </si>
  <si>
    <t>CUST4596</t>
  </si>
  <si>
    <t>ORD002120</t>
  </si>
  <si>
    <t>CUST7623</t>
  </si>
  <si>
    <t>ORD002121</t>
  </si>
  <si>
    <t>ORD002122</t>
  </si>
  <si>
    <t>CUST2562</t>
  </si>
  <si>
    <t>ORD002123</t>
  </si>
  <si>
    <t>CUST4535</t>
  </si>
  <si>
    <t>ORD002124</t>
  </si>
  <si>
    <t>CUST1067</t>
  </si>
  <si>
    <t>ORD002125</t>
  </si>
  <si>
    <t>CUST2419</t>
  </si>
  <si>
    <t>ORD002126</t>
  </si>
  <si>
    <t>CUST5058</t>
  </si>
  <si>
    <t>ORD002127</t>
  </si>
  <si>
    <t>CUST5294</t>
  </si>
  <si>
    <t>ORD002128</t>
  </si>
  <si>
    <t>CUST3558</t>
  </si>
  <si>
    <t>ORD002129</t>
  </si>
  <si>
    <t>CUST9197</t>
  </si>
  <si>
    <t>ORD002130</t>
  </si>
  <si>
    <t>CUST1565</t>
  </si>
  <si>
    <t>ORD002131</t>
  </si>
  <si>
    <t>CUST9296</t>
  </si>
  <si>
    <t>ORD002132</t>
  </si>
  <si>
    <t>CUST2306</t>
  </si>
  <si>
    <t>ORD002133</t>
  </si>
  <si>
    <t>CUST4336</t>
  </si>
  <si>
    <t>ORD002134</t>
  </si>
  <si>
    <t>CUST3721</t>
  </si>
  <si>
    <t>ORD002135</t>
  </si>
  <si>
    <t>CUST2456</t>
  </si>
  <si>
    <t>ORD002136</t>
  </si>
  <si>
    <t>CUST3941</t>
  </si>
  <si>
    <t>ORD002137</t>
  </si>
  <si>
    <t>CUST7006</t>
  </si>
  <si>
    <t>ORD002138</t>
  </si>
  <si>
    <t>CUST8038</t>
  </si>
  <si>
    <t>ORD002139</t>
  </si>
  <si>
    <t>ORD002140</t>
  </si>
  <si>
    <t>CUST2328</t>
  </si>
  <si>
    <t>ORD002141</t>
  </si>
  <si>
    <t>CUST5894</t>
  </si>
  <si>
    <t>ORD002142</t>
  </si>
  <si>
    <t>CUST1642</t>
  </si>
  <si>
    <t>ORD002143</t>
  </si>
  <si>
    <t>CUST3187</t>
  </si>
  <si>
    <t>ORD002144</t>
  </si>
  <si>
    <t>CUST1851</t>
  </si>
  <si>
    <t>ORD002145</t>
  </si>
  <si>
    <t>CUST9955</t>
  </si>
  <si>
    <t>ORD002146</t>
  </si>
  <si>
    <t>CUST9484</t>
  </si>
  <si>
    <t>ORD002147</t>
  </si>
  <si>
    <t>ORD002148</t>
  </si>
  <si>
    <t>CUST2414</t>
  </si>
  <si>
    <t>ORD002149</t>
  </si>
  <si>
    <t>CUST4916</t>
  </si>
  <si>
    <t>ORD002150</t>
  </si>
  <si>
    <t>CUST6589</t>
  </si>
  <si>
    <t>ORD002151</t>
  </si>
  <si>
    <t>CUST2750</t>
  </si>
  <si>
    <t>ORD002152</t>
  </si>
  <si>
    <t>CUST4828</t>
  </si>
  <si>
    <t>ORD002153</t>
  </si>
  <si>
    <t>CUST4029</t>
  </si>
  <si>
    <t>ORD002154</t>
  </si>
  <si>
    <t>ORD002155</t>
  </si>
  <si>
    <t>CUST5818</t>
  </si>
  <si>
    <t>ORD002156</t>
  </si>
  <si>
    <t>ORD002157</t>
  </si>
  <si>
    <t>CUST1762</t>
  </si>
  <si>
    <t>ORD002158</t>
  </si>
  <si>
    <t>ORD002159</t>
  </si>
  <si>
    <t>CUST8310</t>
  </si>
  <si>
    <t>ORD002160</t>
  </si>
  <si>
    <t>CUST2398</t>
  </si>
  <si>
    <t>ORD002161</t>
  </si>
  <si>
    <t>ORD002162</t>
  </si>
  <si>
    <t>CUST3087</t>
  </si>
  <si>
    <t>ORD002163</t>
  </si>
  <si>
    <t>CUST2045</t>
  </si>
  <si>
    <t>ORD002164</t>
  </si>
  <si>
    <t>ORD002165</t>
  </si>
  <si>
    <t>CUST6329</t>
  </si>
  <si>
    <t>ORD002166</t>
  </si>
  <si>
    <t>CUST6829</t>
  </si>
  <si>
    <t>ORD002167</t>
  </si>
  <si>
    <t>CUST1294</t>
  </si>
  <si>
    <t>ORD002168</t>
  </si>
  <si>
    <t>CUST2376</t>
  </si>
  <si>
    <t>ORD002169</t>
  </si>
  <si>
    <t>CUST7935</t>
  </si>
  <si>
    <t>ORD002170</t>
  </si>
  <si>
    <t>CUST1736</t>
  </si>
  <si>
    <t>ORD002171</t>
  </si>
  <si>
    <t>CUST5842</t>
  </si>
  <si>
    <t>ORD002172</t>
  </si>
  <si>
    <t>CUST8606</t>
  </si>
  <si>
    <t>ORD002173</t>
  </si>
  <si>
    <t>CUST4068</t>
  </si>
  <si>
    <t>ORD002174</t>
  </si>
  <si>
    <t>CUST1693</t>
  </si>
  <si>
    <t>ORD002175</t>
  </si>
  <si>
    <t>ORD002176</t>
  </si>
  <si>
    <t>ORD002177</t>
  </si>
  <si>
    <t>CUST3075</t>
  </si>
  <si>
    <t>ORD002178</t>
  </si>
  <si>
    <t>ORD002179</t>
  </si>
  <si>
    <t>CUST6072</t>
  </si>
  <si>
    <t>ORD002180</t>
  </si>
  <si>
    <t>CUST5039</t>
  </si>
  <si>
    <t>ORD002181</t>
  </si>
  <si>
    <t>CUST4144</t>
  </si>
  <si>
    <t>ORD002182</t>
  </si>
  <si>
    <t>CUST1034</t>
  </si>
  <si>
    <t>ORD002183</t>
  </si>
  <si>
    <t>CUST1835</t>
  </si>
  <si>
    <t>ORD002184</t>
  </si>
  <si>
    <t>30-01-2025</t>
  </si>
  <si>
    <t>CUST8262</t>
  </si>
  <si>
    <t>ORD002185</t>
  </si>
  <si>
    <t>CUST7458</t>
  </si>
  <si>
    <t>ORD002186</t>
  </si>
  <si>
    <t>CUST5759</t>
  </si>
  <si>
    <t>ORD002187</t>
  </si>
  <si>
    <t>CUST5849</t>
  </si>
  <si>
    <t>ORD002188</t>
  </si>
  <si>
    <t>CUST2802</t>
  </si>
  <si>
    <t>ORD002189</t>
  </si>
  <si>
    <t>CUST8832</t>
  </si>
  <si>
    <t>ORD002190</t>
  </si>
  <si>
    <t>CUST8528</t>
  </si>
  <si>
    <t>ORD002191</t>
  </si>
  <si>
    <t>CUST4097</t>
  </si>
  <si>
    <t>ORD002192</t>
  </si>
  <si>
    <t>CUST9310</t>
  </si>
  <si>
    <t>ORD002193</t>
  </si>
  <si>
    <t>ORD002194</t>
  </si>
  <si>
    <t>ORD002195</t>
  </si>
  <si>
    <t>CUST7455</t>
  </si>
  <si>
    <t>ORD002196</t>
  </si>
  <si>
    <t>CUST9215</t>
  </si>
  <si>
    <t>ORD002197</t>
  </si>
  <si>
    <t>CUST5786</t>
  </si>
  <si>
    <t>ORD002198</t>
  </si>
  <si>
    <t>CUST9300</t>
  </si>
  <si>
    <t>ORD002199</t>
  </si>
  <si>
    <t>CUST8076</t>
  </si>
  <si>
    <t>ORD002200</t>
  </si>
  <si>
    <t>ORD002201</t>
  </si>
  <si>
    <t>CUST4913</t>
  </si>
  <si>
    <t>ORD002202</t>
  </si>
  <si>
    <t>ORD002203</t>
  </si>
  <si>
    <t>CUST8363</t>
  </si>
  <si>
    <t>ORD002204</t>
  </si>
  <si>
    <t>CUST7824</t>
  </si>
  <si>
    <t>ORD002205</t>
  </si>
  <si>
    <t>CUST2654</t>
  </si>
  <si>
    <t>ORD002206</t>
  </si>
  <si>
    <t>CUST7222</t>
  </si>
  <si>
    <t>ORD002207</t>
  </si>
  <si>
    <t>CUST5619</t>
  </si>
  <si>
    <t>ORD002208</t>
  </si>
  <si>
    <t>CUST6502</t>
  </si>
  <si>
    <t>ORD002209</t>
  </si>
  <si>
    <t>CUST6564</t>
  </si>
  <si>
    <t>ORD002210</t>
  </si>
  <si>
    <t>CUST7238</t>
  </si>
  <si>
    <t>ORD002211</t>
  </si>
  <si>
    <t>CUST9712</t>
  </si>
  <si>
    <t>ORD002212</t>
  </si>
  <si>
    <t>CUST9235</t>
  </si>
  <si>
    <t>ORD002213</t>
  </si>
  <si>
    <t>CUST3714</t>
  </si>
  <si>
    <t>ORD002214</t>
  </si>
  <si>
    <t>CUST9394</t>
  </si>
  <si>
    <t>ORD002215</t>
  </si>
  <si>
    <t>CUST3738</t>
  </si>
  <si>
    <t>ORD002216</t>
  </si>
  <si>
    <t>CUST3765</t>
  </si>
  <si>
    <t>ORD002217</t>
  </si>
  <si>
    <t>ORD002218</t>
  </si>
  <si>
    <t>CUST1562</t>
  </si>
  <si>
    <t>ORD002219</t>
  </si>
  <si>
    <t>ORD002220</t>
  </si>
  <si>
    <t>CUST3763</t>
  </si>
  <si>
    <t>ORD002221</t>
  </si>
  <si>
    <t>CUST3352</t>
  </si>
  <si>
    <t>ORD002222</t>
  </si>
  <si>
    <t>CUST5799</t>
  </si>
  <si>
    <t>ORD002223</t>
  </si>
  <si>
    <t>CUST8352</t>
  </si>
  <si>
    <t>ORD002224</t>
  </si>
  <si>
    <t>CUST2755</t>
  </si>
  <si>
    <t>ORD002225</t>
  </si>
  <si>
    <t>CUST1843</t>
  </si>
  <si>
    <t>ORD002226</t>
  </si>
  <si>
    <t>CUST2062</t>
  </si>
  <si>
    <t>ORD002227</t>
  </si>
  <si>
    <t>CUST5637</t>
  </si>
  <si>
    <t>ORD002228</t>
  </si>
  <si>
    <t>CUST1360</t>
  </si>
  <si>
    <t>ORD002229</t>
  </si>
  <si>
    <t>CUST1424</t>
  </si>
  <si>
    <t>ORD002230</t>
  </si>
  <si>
    <t>ORD002231</t>
  </si>
  <si>
    <t>ORD002232</t>
  </si>
  <si>
    <t>CUST2729</t>
  </si>
  <si>
    <t>ORD002233</t>
  </si>
  <si>
    <t>CUST8274</t>
  </si>
  <si>
    <t>ORD002234</t>
  </si>
  <si>
    <t>ORD002235</t>
  </si>
  <si>
    <t>ORD002236</t>
  </si>
  <si>
    <t>CUST6265</t>
  </si>
  <si>
    <t>ORD002237</t>
  </si>
  <si>
    <t>CUST1892</t>
  </si>
  <si>
    <t>ORD002238</t>
  </si>
  <si>
    <t>CUST3205</t>
  </si>
  <si>
    <t>ORD002239</t>
  </si>
  <si>
    <t>CUST6781</t>
  </si>
  <si>
    <t>ORD002240</t>
  </si>
  <si>
    <t>ORD002241</t>
  </si>
  <si>
    <t>CUST1603</t>
  </si>
  <si>
    <t>ORD002242</t>
  </si>
  <si>
    <t>CUST2549</t>
  </si>
  <si>
    <t>ORD002243</t>
  </si>
  <si>
    <t>CUST3304</t>
  </si>
  <si>
    <t>ORD002244</t>
  </si>
  <si>
    <t>CUST8243</t>
  </si>
  <si>
    <t>ORD002245</t>
  </si>
  <si>
    <t>CUST7976</t>
  </si>
  <si>
    <t>ORD002246</t>
  </si>
  <si>
    <t>ORD002247</t>
  </si>
  <si>
    <t>ORD002248</t>
  </si>
  <si>
    <t>CUST6613</t>
  </si>
  <si>
    <t>ORD002249</t>
  </si>
  <si>
    <t>CUST2819</t>
  </si>
  <si>
    <t>ORD002250</t>
  </si>
  <si>
    <t>CUST2776</t>
  </si>
  <si>
    <t>ORD002251</t>
  </si>
  <si>
    <t>ORD002252</t>
  </si>
  <si>
    <t>ORD002253</t>
  </si>
  <si>
    <t>CUST4047</t>
  </si>
  <si>
    <t>ORD002254</t>
  </si>
  <si>
    <t>CUST4597</t>
  </si>
  <si>
    <t>ORD002255</t>
  </si>
  <si>
    <t>CUST1347</t>
  </si>
  <si>
    <t>ORD002256</t>
  </si>
  <si>
    <t>CUST6757</t>
  </si>
  <si>
    <t>ORD002257</t>
  </si>
  <si>
    <t>CUST7624</t>
  </si>
  <si>
    <t>ORD002258</t>
  </si>
  <si>
    <t>CUST6259</t>
  </si>
  <si>
    <t>ORD002259</t>
  </si>
  <si>
    <t>CUST1032</t>
  </si>
  <si>
    <t>ORD002260</t>
  </si>
  <si>
    <t>CUST8592</t>
  </si>
  <si>
    <t>ORD002261</t>
  </si>
  <si>
    <t>CUST3381</t>
  </si>
  <si>
    <t>ORD002262</t>
  </si>
  <si>
    <t>CUST9189</t>
  </si>
  <si>
    <t>ORD002263</t>
  </si>
  <si>
    <t>ORD002264</t>
  </si>
  <si>
    <t>ORD002265</t>
  </si>
  <si>
    <t>CUST4065</t>
  </si>
  <si>
    <t>ORD002266</t>
  </si>
  <si>
    <t>CUST5579</t>
  </si>
  <si>
    <t>ORD002267</t>
  </si>
  <si>
    <t>CUST3251</t>
  </si>
  <si>
    <t>ORD002268</t>
  </si>
  <si>
    <t>CUST6156</t>
  </si>
  <si>
    <t>ORD002269</t>
  </si>
  <si>
    <t>CUST9041</t>
  </si>
  <si>
    <t>ORD002270</t>
  </si>
  <si>
    <t>ORD002271</t>
  </si>
  <si>
    <t>CUST6522</t>
  </si>
  <si>
    <t>ORD002272</t>
  </si>
  <si>
    <t>CUST3280</t>
  </si>
  <si>
    <t>ORD002273</t>
  </si>
  <si>
    <t>CUST8678</t>
  </si>
  <si>
    <t>ORD002274</t>
  </si>
  <si>
    <t>CUST3365</t>
  </si>
  <si>
    <t>ORD002275</t>
  </si>
  <si>
    <t>CUST6445</t>
  </si>
  <si>
    <t>ORD002276</t>
  </si>
  <si>
    <t>CUST6013</t>
  </si>
  <si>
    <t>ORD002277</t>
  </si>
  <si>
    <t>CUST1678</t>
  </si>
  <si>
    <t>ORD002278</t>
  </si>
  <si>
    <t>ORD002279</t>
  </si>
  <si>
    <t>CUST3703</t>
  </si>
  <si>
    <t>ORD002280</t>
  </si>
  <si>
    <t>CUST6941</t>
  </si>
  <si>
    <t>ORD002281</t>
  </si>
  <si>
    <t>CUST5716</t>
  </si>
  <si>
    <t>ORD002282</t>
  </si>
  <si>
    <t>CUST2560</t>
  </si>
  <si>
    <t>ORD002283</t>
  </si>
  <si>
    <t>CUST2904</t>
  </si>
  <si>
    <t>ORD002284</t>
  </si>
  <si>
    <t>CUST5962</t>
  </si>
  <si>
    <t>ORD002285</t>
  </si>
  <si>
    <t>CUST5433</t>
  </si>
  <si>
    <t>ORD002286</t>
  </si>
  <si>
    <t>CUST2704</t>
  </si>
  <si>
    <t>ORD002287</t>
  </si>
  <si>
    <t>CUST3405</t>
  </si>
  <si>
    <t>ORD002288</t>
  </si>
  <si>
    <t>CUST6945</t>
  </si>
  <si>
    <t>ORD002289</t>
  </si>
  <si>
    <t>CUST2714</t>
  </si>
  <si>
    <t>ORD002290</t>
  </si>
  <si>
    <t>ORD002291</t>
  </si>
  <si>
    <t>ORD002292</t>
  </si>
  <si>
    <t>CUST7229</t>
  </si>
  <si>
    <t>ORD002293</t>
  </si>
  <si>
    <t>ORD002294</t>
  </si>
  <si>
    <t>ORD002295</t>
  </si>
  <si>
    <t>CUST9981</t>
  </si>
  <si>
    <t>ORD002296</t>
  </si>
  <si>
    <t>CUST3153</t>
  </si>
  <si>
    <t>ORD002297</t>
  </si>
  <si>
    <t>CUST6626</t>
  </si>
  <si>
    <t>ORD002298</t>
  </si>
  <si>
    <t>CUST6701</t>
  </si>
  <si>
    <t>ORD002299</t>
  </si>
  <si>
    <t>CUST6582</t>
  </si>
  <si>
    <t>ORD002300</t>
  </si>
  <si>
    <t>CUST1009</t>
  </si>
  <si>
    <t>ORD002301</t>
  </si>
  <si>
    <t>CUST9717</t>
  </si>
  <si>
    <t>ORD002302</t>
  </si>
  <si>
    <t>CUST9382</t>
  </si>
  <si>
    <t>ORD002303</t>
  </si>
  <si>
    <t>CUST9742</t>
  </si>
  <si>
    <t>ORD002304</t>
  </si>
  <si>
    <t>ORD002305</t>
  </si>
  <si>
    <t>CUST5213</t>
  </si>
  <si>
    <t>ORD002306</t>
  </si>
  <si>
    <t>CUST7159</t>
  </si>
  <si>
    <t>ORD002307</t>
  </si>
  <si>
    <t>CUST3257</t>
  </si>
  <si>
    <t>ORD002308</t>
  </si>
  <si>
    <t>CUST7877</t>
  </si>
  <si>
    <t>ORD002309</t>
  </si>
  <si>
    <t>CUST3085</t>
  </si>
  <si>
    <t>ORD002310</t>
  </si>
  <si>
    <t>CUST2288</t>
  </si>
  <si>
    <t>ORD002311</t>
  </si>
  <si>
    <t>CUST7482</t>
  </si>
  <si>
    <t>ORD002312</t>
  </si>
  <si>
    <t>CUST2877</t>
  </si>
  <si>
    <t>ORD002313</t>
  </si>
  <si>
    <t>CUST1788</t>
  </si>
  <si>
    <t>ORD002314</t>
  </si>
  <si>
    <t>CUST8739</t>
  </si>
  <si>
    <t>ORD002315</t>
  </si>
  <si>
    <t>CUST5848</t>
  </si>
  <si>
    <t>ORD002316</t>
  </si>
  <si>
    <t>CUST2150</t>
  </si>
  <si>
    <t>ORD002317</t>
  </si>
  <si>
    <t>CUST4308</t>
  </si>
  <si>
    <t>ORD002318</t>
  </si>
  <si>
    <t>ORD002319</t>
  </si>
  <si>
    <t>CUST3531</t>
  </si>
  <si>
    <t>ORD002320</t>
  </si>
  <si>
    <t>CUST7183</t>
  </si>
  <si>
    <t>ORD002321</t>
  </si>
  <si>
    <t>CUST3404</t>
  </si>
  <si>
    <t>ORD002322</t>
  </si>
  <si>
    <t>CUST7316</t>
  </si>
  <si>
    <t>ORD002323</t>
  </si>
  <si>
    <t>CUST3038</t>
  </si>
  <si>
    <t>ORD002324</t>
  </si>
  <si>
    <t>CUST1212</t>
  </si>
  <si>
    <t>ORD002325</t>
  </si>
  <si>
    <t>ORD002326</t>
  </si>
  <si>
    <t>CUST9769</t>
  </si>
  <si>
    <t>ORD002327</t>
  </si>
  <si>
    <t>CUST6189</t>
  </si>
  <si>
    <t>ORD002328</t>
  </si>
  <si>
    <t>CUST2770</t>
  </si>
  <si>
    <t>ORD002329</t>
  </si>
  <si>
    <t>CUST9028</t>
  </si>
  <si>
    <t>ORD002330</t>
  </si>
  <si>
    <t>CUST5474</t>
  </si>
  <si>
    <t>ORD002331</t>
  </si>
  <si>
    <t>ORD002332</t>
  </si>
  <si>
    <t>ORD002333</t>
  </si>
  <si>
    <t>CUST2899</t>
  </si>
  <si>
    <t>ORD002334</t>
  </si>
  <si>
    <t>ORD002335</t>
  </si>
  <si>
    <t>CUST2276</t>
  </si>
  <si>
    <t>ORD002336</t>
  </si>
  <si>
    <t>CUST1489</t>
  </si>
  <si>
    <t>ORD002337</t>
  </si>
  <si>
    <t>ORD002338</t>
  </si>
  <si>
    <t>CUST6818</t>
  </si>
  <si>
    <t>ORD002339</t>
  </si>
  <si>
    <t>CUST7236</t>
  </si>
  <si>
    <t>ORD002340</t>
  </si>
  <si>
    <t>CUST3729</t>
  </si>
  <si>
    <t>ORD002341</t>
  </si>
  <si>
    <t>ORD002342</t>
  </si>
  <si>
    <t>CUST5538</t>
  </si>
  <si>
    <t>ORD002343</t>
  </si>
  <si>
    <t>17-01-2025</t>
  </si>
  <si>
    <t>CUST4616</t>
  </si>
  <si>
    <t>ORD002344</t>
  </si>
  <si>
    <t>CUST8697</t>
  </si>
  <si>
    <t>ORD002345</t>
  </si>
  <si>
    <t>CUST3443</t>
  </si>
  <si>
    <t>ORD002346</t>
  </si>
  <si>
    <t>ORD002347</t>
  </si>
  <si>
    <t>ORD002348</t>
  </si>
  <si>
    <t>CUST3937</t>
  </si>
  <si>
    <t>ORD002349</t>
  </si>
  <si>
    <t>ORD002350</t>
  </si>
  <si>
    <t>CUST2201</t>
  </si>
  <si>
    <t>ORD002351</t>
  </si>
  <si>
    <t>CUST6977</t>
  </si>
  <si>
    <t>ORD002352</t>
  </si>
  <si>
    <t>CUST5708</t>
  </si>
  <si>
    <t>ORD002353</t>
  </si>
  <si>
    <t>ORD002354</t>
  </si>
  <si>
    <t>CUST5266</t>
  </si>
  <si>
    <t>ORD002355</t>
  </si>
  <si>
    <t>ORD002356</t>
  </si>
  <si>
    <t>CUST1685</t>
  </si>
  <si>
    <t>ORD002357</t>
  </si>
  <si>
    <t>CUST1745</t>
  </si>
  <si>
    <t>ORD002358</t>
  </si>
  <si>
    <t>CUST7819</t>
  </si>
  <si>
    <t>ORD002359</t>
  </si>
  <si>
    <t>CUST7538</t>
  </si>
  <si>
    <t>ORD002360</t>
  </si>
  <si>
    <t>ORD002361</t>
  </si>
  <si>
    <t>CUST1267</t>
  </si>
  <si>
    <t>ORD002362</t>
  </si>
  <si>
    <t>ORD002363</t>
  </si>
  <si>
    <t>CUST5237</t>
  </si>
  <si>
    <t>ORD002364</t>
  </si>
  <si>
    <t>CUST7504</t>
  </si>
  <si>
    <t>ORD002365</t>
  </si>
  <si>
    <t>CUST4497</t>
  </si>
  <si>
    <t>ORD002366</t>
  </si>
  <si>
    <t>CUST8989</t>
  </si>
  <si>
    <t>ORD002367</t>
  </si>
  <si>
    <t>ORD002368</t>
  </si>
  <si>
    <t>CUST9854</t>
  </si>
  <si>
    <t>ORD002369</t>
  </si>
  <si>
    <t>CUST9989</t>
  </si>
  <si>
    <t>ORD002370</t>
  </si>
  <si>
    <t>CUST5591</t>
  </si>
  <si>
    <t>ORD002371</t>
  </si>
  <si>
    <t>CUST3122</t>
  </si>
  <si>
    <t>ORD002372</t>
  </si>
  <si>
    <t>ORD002373</t>
  </si>
  <si>
    <t>CUST1176</t>
  </si>
  <si>
    <t>ORD002374</t>
  </si>
  <si>
    <t>CUST1505</t>
  </si>
  <si>
    <t>ORD002375</t>
  </si>
  <si>
    <t>ORD002376</t>
  </si>
  <si>
    <t>ORD002377</t>
  </si>
  <si>
    <t>ORD002378</t>
  </si>
  <si>
    <t>CUST3300</t>
  </si>
  <si>
    <t>ORD002379</t>
  </si>
  <si>
    <t>CUST2578</t>
  </si>
  <si>
    <t>ORD002380</t>
  </si>
  <si>
    <t>CUST3245</t>
  </si>
  <si>
    <t>ORD002381</t>
  </si>
  <si>
    <t>CUST2482</t>
  </si>
  <si>
    <t>ORD002382</t>
  </si>
  <si>
    <t>CUST2401</t>
  </si>
  <si>
    <t>ORD002383</t>
  </si>
  <si>
    <t>CUST8850</t>
  </si>
  <si>
    <t>ORD002384</t>
  </si>
  <si>
    <t>CUST5128</t>
  </si>
  <si>
    <t>ORD002385</t>
  </si>
  <si>
    <t>CUST8184</t>
  </si>
  <si>
    <t>ORD002386</t>
  </si>
  <si>
    <t>CUST8996</t>
  </si>
  <si>
    <t>ORD002387</t>
  </si>
  <si>
    <t>CUST1868</t>
  </si>
  <si>
    <t>ORD002388</t>
  </si>
  <si>
    <t>CUST2988</t>
  </si>
  <si>
    <t>ORD002389</t>
  </si>
  <si>
    <t>ORD002390</t>
  </si>
  <si>
    <t>ORD002391</t>
  </si>
  <si>
    <t>ORD002392</t>
  </si>
  <si>
    <t>ORD002393</t>
  </si>
  <si>
    <t>CUST1290</t>
  </si>
  <si>
    <t>ORD002394</t>
  </si>
  <si>
    <t>CUST6892</t>
  </si>
  <si>
    <t>ORD002395</t>
  </si>
  <si>
    <t>CUST4999</t>
  </si>
  <si>
    <t>ORD002396</t>
  </si>
  <si>
    <t>ORD002397</t>
  </si>
  <si>
    <t>CUST8698</t>
  </si>
  <si>
    <t>ORD002398</t>
  </si>
  <si>
    <t>CUST2050</t>
  </si>
  <si>
    <t>ORD002399</t>
  </si>
  <si>
    <t>CUST8356</t>
  </si>
  <si>
    <t>ORD002400</t>
  </si>
  <si>
    <t>ORD002401</t>
  </si>
  <si>
    <t>CUST3574</t>
  </si>
  <si>
    <t>ORD002402</t>
  </si>
  <si>
    <t>CUST7717</t>
  </si>
  <si>
    <t>ORD002403</t>
  </si>
  <si>
    <t>ORD002404</t>
  </si>
  <si>
    <t>CUST7702</t>
  </si>
  <si>
    <t>ORD002405</t>
  </si>
  <si>
    <t>CUST3982</t>
  </si>
  <si>
    <t>ORD002406</t>
  </si>
  <si>
    <t>CUST8045</t>
  </si>
  <si>
    <t>ORD002407</t>
  </si>
  <si>
    <t>CUST4717</t>
  </si>
  <si>
    <t>ORD002408</t>
  </si>
  <si>
    <t>CUST9944</t>
  </si>
  <si>
    <t>ORD002409</t>
  </si>
  <si>
    <t>CUST9535</t>
  </si>
  <si>
    <t>ORD002410</t>
  </si>
  <si>
    <t>ORD002411</t>
  </si>
  <si>
    <t>ORD002412</t>
  </si>
  <si>
    <t>CUST9101</t>
  </si>
  <si>
    <t>ORD002413</t>
  </si>
  <si>
    <t>CUST2148</t>
  </si>
  <si>
    <t>ORD002414</t>
  </si>
  <si>
    <t>CUST9429</t>
  </si>
  <si>
    <t>ORD002415</t>
  </si>
  <si>
    <t>CUST7607</t>
  </si>
  <si>
    <t>ORD002416</t>
  </si>
  <si>
    <t>CUST8812</t>
  </si>
  <si>
    <t>ORD002417</t>
  </si>
  <si>
    <t>ORD002418</t>
  </si>
  <si>
    <t>CUST5954</t>
  </si>
  <si>
    <t>ORD002419</t>
  </si>
  <si>
    <t>28-01-2026</t>
  </si>
  <si>
    <t>CUST2945</t>
  </si>
  <si>
    <t>ORD002420</t>
  </si>
  <si>
    <t>CUST2771</t>
  </si>
  <si>
    <t>ORD002421</t>
  </si>
  <si>
    <t>CUST9997</t>
  </si>
  <si>
    <t>ORD002422</t>
  </si>
  <si>
    <t>CUST3661</t>
  </si>
  <si>
    <t>ORD002423</t>
  </si>
  <si>
    <t>CUST6362</t>
  </si>
  <si>
    <t>ORD002424</t>
  </si>
  <si>
    <t>CUST8766</t>
  </si>
  <si>
    <t>ORD002425</t>
  </si>
  <si>
    <t>ORD002426</t>
  </si>
  <si>
    <t>ORD002427</t>
  </si>
  <si>
    <t>CUST2103</t>
  </si>
  <si>
    <t>ORD002428</t>
  </si>
  <si>
    <t>CUST8165</t>
  </si>
  <si>
    <t>ORD002429</t>
  </si>
  <si>
    <t>CUST7065</t>
  </si>
  <si>
    <t>ORD002430</t>
  </si>
  <si>
    <t>ORD002431</t>
  </si>
  <si>
    <t>CUST4810</t>
  </si>
  <si>
    <t>ORD002432</t>
  </si>
  <si>
    <t>CUST2657</t>
  </si>
  <si>
    <t>ORD002433</t>
  </si>
  <si>
    <t>CUST6536</t>
  </si>
  <si>
    <t>ORD002434</t>
  </si>
  <si>
    <t>CUST5504</t>
  </si>
  <si>
    <t>ORD002435</t>
  </si>
  <si>
    <t>CUST9090</t>
  </si>
  <si>
    <t>ORD002436</t>
  </si>
  <si>
    <t>CUST3915</t>
  </si>
  <si>
    <t>ORD002437</t>
  </si>
  <si>
    <t>ORD002438</t>
  </si>
  <si>
    <t>CUST9307</t>
  </si>
  <si>
    <t>ORD002439</t>
  </si>
  <si>
    <t>CUST8091</t>
  </si>
  <si>
    <t>ORD002440</t>
  </si>
  <si>
    <t>CUST8491</t>
  </si>
  <si>
    <t>ORD002441</t>
  </si>
  <si>
    <t>CUST3643</t>
  </si>
  <si>
    <t>ORD002442</t>
  </si>
  <si>
    <t>CUST7255</t>
  </si>
  <si>
    <t>ORD002443</t>
  </si>
  <si>
    <t>CUST2347</t>
  </si>
  <si>
    <t>ORD002444</t>
  </si>
  <si>
    <t>CUST8571</t>
  </si>
  <si>
    <t>ORD002445</t>
  </si>
  <si>
    <t>CUST2022</t>
  </si>
  <si>
    <t>ORD002446</t>
  </si>
  <si>
    <t>ORD002447</t>
  </si>
  <si>
    <t>ORD002448</t>
  </si>
  <si>
    <t>ORD002449</t>
  </si>
  <si>
    <t>CUST8753</t>
  </si>
  <si>
    <t>ORD002450</t>
  </si>
  <si>
    <t>CUST6180</t>
  </si>
  <si>
    <t>ORD002451</t>
  </si>
  <si>
    <t>CUST1686</t>
  </si>
  <si>
    <t>ORD002452</t>
  </si>
  <si>
    <t>CUST3402</t>
  </si>
  <si>
    <t>ORD002453</t>
  </si>
  <si>
    <t>CUST6144</t>
  </si>
  <si>
    <t>ORD002454</t>
  </si>
  <si>
    <t>CUST5910</t>
  </si>
  <si>
    <t>ORD002455</t>
  </si>
  <si>
    <t>ORD002456</t>
  </si>
  <si>
    <t>CUST7209</t>
  </si>
  <si>
    <t>ORD002457</t>
  </si>
  <si>
    <t>ORD002458</t>
  </si>
  <si>
    <t>CUST1149</t>
  </si>
  <si>
    <t>ORD002459</t>
  </si>
  <si>
    <t>CUST1051</t>
  </si>
  <si>
    <t>ORD002460</t>
  </si>
  <si>
    <t>CUST7892</t>
  </si>
  <si>
    <t>ORD002461</t>
  </si>
  <si>
    <t>CUST7102</t>
  </si>
  <si>
    <t>ORD002462</t>
  </si>
  <si>
    <t>CUST9288</t>
  </si>
  <si>
    <t>ORD002463</t>
  </si>
  <si>
    <t>CUST8242</t>
  </si>
  <si>
    <t>ORD002464</t>
  </si>
  <si>
    <t>ORD002465</t>
  </si>
  <si>
    <t>ORD002466</t>
  </si>
  <si>
    <t>CUST2079</t>
  </si>
  <si>
    <t>ORD002467</t>
  </si>
  <si>
    <t>CUST7585</t>
  </si>
  <si>
    <t>ORD002468</t>
  </si>
  <si>
    <t>CUST7110</t>
  </si>
  <si>
    <t>ORD002469</t>
  </si>
  <si>
    <t>ORD002470</t>
  </si>
  <si>
    <t>CUST2041</t>
  </si>
  <si>
    <t>ORD002471</t>
  </si>
  <si>
    <t>CUST7153</t>
  </si>
  <si>
    <t>ORD002472</t>
  </si>
  <si>
    <t>CUST3030</t>
  </si>
  <si>
    <t>ORD002473</t>
  </si>
  <si>
    <t>CUST9491</t>
  </si>
  <si>
    <t>ORD002474</t>
  </si>
  <si>
    <t>CUST6402</t>
  </si>
  <si>
    <t>ORD002475</t>
  </si>
  <si>
    <t>ORD002476</t>
  </si>
  <si>
    <t>CUST5184</t>
  </si>
  <si>
    <t>ORD002477</t>
  </si>
  <si>
    <t>CUST7533</t>
  </si>
  <si>
    <t>ORD002478</t>
  </si>
  <si>
    <t>ORD002479</t>
  </si>
  <si>
    <t>CUST6149</t>
  </si>
  <si>
    <t>ORD002480</t>
  </si>
  <si>
    <t>CUST2197</t>
  </si>
  <si>
    <t>ORD002481</t>
  </si>
  <si>
    <t>CUST7851</t>
  </si>
  <si>
    <t>ORD002482</t>
  </si>
  <si>
    <t>ORD002483</t>
  </si>
  <si>
    <t>ORD002484</t>
  </si>
  <si>
    <t>CUST5891</t>
  </si>
  <si>
    <t>ORD002485</t>
  </si>
  <si>
    <t>CUST5469</t>
  </si>
  <si>
    <t>ORD002486</t>
  </si>
  <si>
    <t>CUST2366</t>
  </si>
  <si>
    <t>ORD002487</t>
  </si>
  <si>
    <t>CUST1769</t>
  </si>
  <si>
    <t>ORD002488</t>
  </si>
  <si>
    <t>CUST3527</t>
  </si>
  <si>
    <t>ORD002489</t>
  </si>
  <si>
    <t>ORD002490</t>
  </si>
  <si>
    <t>CUST8681</t>
  </si>
  <si>
    <t>ORD002491</t>
  </si>
  <si>
    <t>CUST6986</t>
  </si>
  <si>
    <t>ORD002492</t>
  </si>
  <si>
    <t>CUST8321</t>
  </si>
  <si>
    <t>ORD002493</t>
  </si>
  <si>
    <t>CUST2869</t>
  </si>
  <si>
    <t>ORD002494</t>
  </si>
  <si>
    <t>ORD002495</t>
  </si>
  <si>
    <t>ORD002496</t>
  </si>
  <si>
    <t>ORD002497</t>
  </si>
  <si>
    <t>CUST5151</t>
  </si>
  <si>
    <t>ORD002498</t>
  </si>
  <si>
    <t>ORD002499</t>
  </si>
  <si>
    <t>ORD002500</t>
  </si>
  <si>
    <t>CUST9681</t>
  </si>
  <si>
    <t>ORD002501</t>
  </si>
  <si>
    <t>CUST9408</t>
  </si>
  <si>
    <t>ORD002502</t>
  </si>
  <si>
    <t>CUST4802</t>
  </si>
  <si>
    <t>ORD002503</t>
  </si>
  <si>
    <t>CUST4882</t>
  </si>
  <si>
    <t>ORD002504</t>
  </si>
  <si>
    <t>CUST8830</t>
  </si>
  <si>
    <t>ORD002505</t>
  </si>
  <si>
    <t>ORD002506</t>
  </si>
  <si>
    <t>ORD002507</t>
  </si>
  <si>
    <t>CUST5886</t>
  </si>
  <si>
    <t>ORD002508</t>
  </si>
  <si>
    <t>CUST6615</t>
  </si>
  <si>
    <t>ORD002509</t>
  </si>
  <si>
    <t>CUST2321</t>
  </si>
  <si>
    <t>ORD002510</t>
  </si>
  <si>
    <t>ORD002511</t>
  </si>
  <si>
    <t>CUST1480</t>
  </si>
  <si>
    <t>ORD002512</t>
  </si>
  <si>
    <t>ORD002513</t>
  </si>
  <si>
    <t>ORD002514</t>
  </si>
  <si>
    <t>CUST4079</t>
  </si>
  <si>
    <t>ORD002515</t>
  </si>
  <si>
    <t>CUST1283</t>
  </si>
  <si>
    <t>ORD002516</t>
  </si>
  <si>
    <t>CUST8027</t>
  </si>
  <si>
    <t>ORD002517</t>
  </si>
  <si>
    <t>CUST2510</t>
  </si>
  <si>
    <t>ORD002518</t>
  </si>
  <si>
    <t>CUST4888</t>
  </si>
  <si>
    <t>ORD002519</t>
  </si>
  <si>
    <t>ORD002520</t>
  </si>
  <si>
    <t>CUST2251</t>
  </si>
  <si>
    <t>ORD002521</t>
  </si>
  <si>
    <t>CUST7407</t>
  </si>
  <si>
    <t>ORD002522</t>
  </si>
  <si>
    <t>CUST3534</t>
  </si>
  <si>
    <t>ORD002523</t>
  </si>
  <si>
    <t>ORD002524</t>
  </si>
  <si>
    <t>04-01-2026</t>
  </si>
  <si>
    <t>CUST2101</t>
  </si>
  <si>
    <t>ORD002525</t>
  </si>
  <si>
    <t>ORD002526</t>
  </si>
  <si>
    <t>CUST3905</t>
  </si>
  <si>
    <t>ORD002527</t>
  </si>
  <si>
    <t>ORD002528</t>
  </si>
  <si>
    <t>CUST6800</t>
  </si>
  <si>
    <t>ORD002529</t>
  </si>
  <si>
    <t>CUST3781</t>
  </si>
  <si>
    <t>ORD002530</t>
  </si>
  <si>
    <t>CUST7446</t>
  </si>
  <si>
    <t>ORD002531</t>
  </si>
  <si>
    <t>CUST8827</t>
  </si>
  <si>
    <t>ORD002532</t>
  </si>
  <si>
    <t>ORD002533</t>
  </si>
  <si>
    <t>CUST3938</t>
  </si>
  <si>
    <t>ORD002534</t>
  </si>
  <si>
    <t>ORD002535</t>
  </si>
  <si>
    <t>CUST3318</t>
  </si>
  <si>
    <t>ORD002536</t>
  </si>
  <si>
    <t>ORD002537</t>
  </si>
  <si>
    <t>CUST7098</t>
  </si>
  <si>
    <t>ORD002538</t>
  </si>
  <si>
    <t>CUST1810</t>
  </si>
  <si>
    <t>ORD002539</t>
  </si>
  <si>
    <t>CUST5174</t>
  </si>
  <si>
    <t>ORD002540</t>
  </si>
  <si>
    <t>CUST3936</t>
  </si>
  <si>
    <t>ORD002541</t>
  </si>
  <si>
    <t>CUST6107</t>
  </si>
  <si>
    <t>ORD002542</t>
  </si>
  <si>
    <t>CUST9347</t>
  </si>
  <si>
    <t>ORD002543</t>
  </si>
  <si>
    <t>CUST1683</t>
  </si>
  <si>
    <t>ORD002544</t>
  </si>
  <si>
    <t>CUST2412</t>
  </si>
  <si>
    <t>ORD002545</t>
  </si>
  <si>
    <t>CUST6334</t>
  </si>
  <si>
    <t>ORD002546</t>
  </si>
  <si>
    <t>CUST8232</t>
  </si>
  <si>
    <t>ORD002547</t>
  </si>
  <si>
    <t>CUST5663</t>
  </si>
  <si>
    <t>ORD002548</t>
  </si>
  <si>
    <t>CUST3970</t>
  </si>
  <si>
    <t>ORD002549</t>
  </si>
  <si>
    <t>CUST2744</t>
  </si>
  <si>
    <t>ORD002550</t>
  </si>
  <si>
    <t>CUST1776</t>
  </si>
  <si>
    <t>ORD002551</t>
  </si>
  <si>
    <t>CUST5785</t>
  </si>
  <si>
    <t>ORD002552</t>
  </si>
  <si>
    <t>CUST5683</t>
  </si>
  <si>
    <t>ORD002553</t>
  </si>
  <si>
    <t>CUST5809</t>
  </si>
  <si>
    <t>ORD002554</t>
  </si>
  <si>
    <t>CUST6119</t>
  </si>
  <si>
    <t>ORD002555</t>
  </si>
  <si>
    <t>ORD002556</t>
  </si>
  <si>
    <t>CUST5409</t>
  </si>
  <si>
    <t>ORD002557</t>
  </si>
  <si>
    <t>CUST3737</t>
  </si>
  <si>
    <t>ORD002558</t>
  </si>
  <si>
    <t>CUST2624</t>
  </si>
  <si>
    <t>ORD002559</t>
  </si>
  <si>
    <t>CUST2198</t>
  </si>
  <si>
    <t>ORD002560</t>
  </si>
  <si>
    <t>CUST9297</t>
  </si>
  <si>
    <t>ORD002561</t>
  </si>
  <si>
    <t>CUST9593</t>
  </si>
  <si>
    <t>ORD002562</t>
  </si>
  <si>
    <t>CUST7879</t>
  </si>
  <si>
    <t>ORD002563</t>
  </si>
  <si>
    <t>CUST8423</t>
  </si>
  <si>
    <t>ORD002564</t>
  </si>
  <si>
    <t>CUST8903</t>
  </si>
  <si>
    <t>ORD002565</t>
  </si>
  <si>
    <t>CUST2676</t>
  </si>
  <si>
    <t>ORD002566</t>
  </si>
  <si>
    <t>CUST2358</t>
  </si>
  <si>
    <t>ORD002567</t>
  </si>
  <si>
    <t>CUST6969</t>
  </si>
  <si>
    <t>ORD002568</t>
  </si>
  <si>
    <t>CUST6280</t>
  </si>
  <si>
    <t>ORD002569</t>
  </si>
  <si>
    <t>ORD002570</t>
  </si>
  <si>
    <t>CUST7270</t>
  </si>
  <si>
    <t>ORD002571</t>
  </si>
  <si>
    <t>CUST6051</t>
  </si>
  <si>
    <t>ORD002572</t>
  </si>
  <si>
    <t>CUST1833</t>
  </si>
  <si>
    <t>ORD002573</t>
  </si>
  <si>
    <t>CUST3418</t>
  </si>
  <si>
    <t>ORD002574</t>
  </si>
  <si>
    <t>CUST9287</t>
  </si>
  <si>
    <t>ORD002575</t>
  </si>
  <si>
    <t>CUST1510</t>
  </si>
  <si>
    <t>ORD002576</t>
  </si>
  <si>
    <t>CUST4290</t>
  </si>
  <si>
    <t>ORD002577</t>
  </si>
  <si>
    <t>CUST7382</t>
  </si>
  <si>
    <t>ORD002578</t>
  </si>
  <si>
    <t>ORD002579</t>
  </si>
  <si>
    <t>ORD002580</t>
  </si>
  <si>
    <t>CUST3875</t>
  </si>
  <si>
    <t>ORD002581</t>
  </si>
  <si>
    <t>CUST8077</t>
  </si>
  <si>
    <t>ORD002582</t>
  </si>
  <si>
    <t>ORD002583</t>
  </si>
  <si>
    <t>ORD002584</t>
  </si>
  <si>
    <t>CUST7301</t>
  </si>
  <si>
    <t>ORD002585</t>
  </si>
  <si>
    <t>ORD002586</t>
  </si>
  <si>
    <t>CUST2577</t>
  </si>
  <si>
    <t>ORD002587</t>
  </si>
  <si>
    <t>ORD002588</t>
  </si>
  <si>
    <t>ORD002589</t>
  </si>
  <si>
    <t>ORD002590</t>
  </si>
  <si>
    <t>ORD002591</t>
  </si>
  <si>
    <t>ORD002592</t>
  </si>
  <si>
    <t>CUST1669</t>
  </si>
  <si>
    <t>ORD002593</t>
  </si>
  <si>
    <t>CUST5543</t>
  </si>
  <si>
    <t>ORD002594</t>
  </si>
  <si>
    <t>CUST5283</t>
  </si>
  <si>
    <t>ORD002595</t>
  </si>
  <si>
    <t>CUST9334</t>
  </si>
  <si>
    <t>ORD002596</t>
  </si>
  <si>
    <t>ORD002597</t>
  </si>
  <si>
    <t>CUST3950</t>
  </si>
  <si>
    <t>ORD002598</t>
  </si>
  <si>
    <t>CUST4906</t>
  </si>
  <si>
    <t>ORD002599</t>
  </si>
  <si>
    <t>CUST6415</t>
  </si>
  <si>
    <t>ORD002600</t>
  </si>
  <si>
    <t>CUST9767</t>
  </si>
  <si>
    <t>ORD002601</t>
  </si>
  <si>
    <t>CUST8052</t>
  </si>
  <si>
    <t>ORD002602</t>
  </si>
  <si>
    <t>ORD002603</t>
  </si>
  <si>
    <t>CUST4084</t>
  </si>
  <si>
    <t>ORD002604</t>
  </si>
  <si>
    <t>CUST4350</t>
  </si>
  <si>
    <t>ORD002605</t>
  </si>
  <si>
    <t>ORD002606</t>
  </si>
  <si>
    <t>CUST8965</t>
  </si>
  <si>
    <t>ORD002607</t>
  </si>
  <si>
    <t>CUST7058</t>
  </si>
  <si>
    <t>ORD002608</t>
  </si>
  <si>
    <t>CUST3732</t>
  </si>
  <si>
    <t>ORD002609</t>
  </si>
  <si>
    <t>CUST1619</t>
  </si>
  <si>
    <t>ORD002610</t>
  </si>
  <si>
    <t>CUST8762</t>
  </si>
  <si>
    <t>ORD002611</t>
  </si>
  <si>
    <t>CUST5605</t>
  </si>
  <si>
    <t>ORD002612</t>
  </si>
  <si>
    <t>CUST5405</t>
  </si>
  <si>
    <t>ORD002613</t>
  </si>
  <si>
    <t>ORD002614</t>
  </si>
  <si>
    <t>CUST2612</t>
  </si>
  <si>
    <t>ORD002615</t>
  </si>
  <si>
    <t>ORD002616</t>
  </si>
  <si>
    <t>CUST1327</t>
  </si>
  <si>
    <t>ORD002617</t>
  </si>
  <si>
    <t>CUST1730</t>
  </si>
  <si>
    <t>ORD002618</t>
  </si>
  <si>
    <t>ORD002619</t>
  </si>
  <si>
    <t>CUST4788</t>
  </si>
  <si>
    <t>ORD002620</t>
  </si>
  <si>
    <t>ORD002621</t>
  </si>
  <si>
    <t>ORD002622</t>
  </si>
  <si>
    <t>CUST1637</t>
  </si>
  <si>
    <t>ORD002623</t>
  </si>
  <si>
    <t>CUST2378</t>
  </si>
  <si>
    <t>ORD002624</t>
  </si>
  <si>
    <t>CUST8584</t>
  </si>
  <si>
    <t>ORD002625</t>
  </si>
  <si>
    <t>CUST9660</t>
  </si>
  <si>
    <t>ORD002626</t>
  </si>
  <si>
    <t>CUST8311</t>
  </si>
  <si>
    <t>ORD002627</t>
  </si>
  <si>
    <t>CUST7690</t>
  </si>
  <si>
    <t>ORD002628</t>
  </si>
  <si>
    <t>CUST2116</t>
  </si>
  <si>
    <t>ORD002629</t>
  </si>
  <si>
    <t>CUST1570</t>
  </si>
  <si>
    <t>ORD002630</t>
  </si>
  <si>
    <t>ORD002631</t>
  </si>
  <si>
    <t>ORD002632</t>
  </si>
  <si>
    <t>CUST5989</t>
  </si>
  <si>
    <t>ORD002633</t>
  </si>
  <si>
    <t>CUST9965</t>
  </si>
  <si>
    <t>ORD002634</t>
  </si>
  <si>
    <t>CUST6971</t>
  </si>
  <si>
    <t>ORD002635</t>
  </si>
  <si>
    <t>CUST7876</t>
  </si>
  <si>
    <t>ORD002636</t>
  </si>
  <si>
    <t>ORD002637</t>
  </si>
  <si>
    <t>CUST8856</t>
  </si>
  <si>
    <t>ORD002638</t>
  </si>
  <si>
    <t>CUST3485</t>
  </si>
  <si>
    <t>ORD002639</t>
  </si>
  <si>
    <t>ORD002640</t>
  </si>
  <si>
    <t>CUST2463</t>
  </si>
  <si>
    <t>ORD002641</t>
  </si>
  <si>
    <t>CUST8451</t>
  </si>
  <si>
    <t>ORD002642</t>
  </si>
  <si>
    <t>CUST6056</t>
  </si>
  <si>
    <t>ORD002643</t>
  </si>
  <si>
    <t>CUST4667</t>
  </si>
  <si>
    <t>ORD002644</t>
  </si>
  <si>
    <t>CUST3034</t>
  </si>
  <si>
    <t>ORD002645</t>
  </si>
  <si>
    <t>CUST1372</t>
  </si>
  <si>
    <t>ORD002646</t>
  </si>
  <si>
    <t>CUST3845</t>
  </si>
  <si>
    <t>ORD002647</t>
  </si>
  <si>
    <t>CUST9689</t>
  </si>
  <si>
    <t>ORD002648</t>
  </si>
  <si>
    <t>ORD002649</t>
  </si>
  <si>
    <t>CUST3747</t>
  </si>
  <si>
    <t>ORD002650</t>
  </si>
  <si>
    <t>CUST1135</t>
  </si>
  <si>
    <t>ORD002651</t>
  </si>
  <si>
    <t>ORD002652</t>
  </si>
  <si>
    <t>18-05-2025</t>
  </si>
  <si>
    <t>CUST6863</t>
  </si>
  <si>
    <t>ORD002653</t>
  </si>
  <si>
    <t>CUST4294</t>
  </si>
  <si>
    <t>ORD002654</t>
  </si>
  <si>
    <t>CUST3545</t>
  </si>
  <si>
    <t>ORD002655</t>
  </si>
  <si>
    <t>CUST9879</t>
  </si>
  <si>
    <t>ORD002656</t>
  </si>
  <si>
    <t>ORD002657</t>
  </si>
  <si>
    <t>CUST5406</t>
  </si>
  <si>
    <t>ORD002658</t>
  </si>
  <si>
    <t>ORD002659</t>
  </si>
  <si>
    <t>ORD002660</t>
  </si>
  <si>
    <t>CUST7162</t>
  </si>
  <si>
    <t>ORD002661</t>
  </si>
  <si>
    <t>ORD002662</t>
  </si>
  <si>
    <t>ORD002663</t>
  </si>
  <si>
    <t>CUST5958</t>
  </si>
  <si>
    <t>ORD002664</t>
  </si>
  <si>
    <t>ORD002665</t>
  </si>
  <si>
    <t>CUST8736</t>
  </si>
  <si>
    <t>ORD002666</t>
  </si>
  <si>
    <t>ORD002667</t>
  </si>
  <si>
    <t>ORD002668</t>
  </si>
  <si>
    <t>CUST1541</t>
  </si>
  <si>
    <t>ORD002669</t>
  </si>
  <si>
    <t>ORD002670</t>
  </si>
  <si>
    <t>CUST8190</t>
  </si>
  <si>
    <t>ORD002671</t>
  </si>
  <si>
    <t>CUST3115</t>
  </si>
  <si>
    <t>ORD002672</t>
  </si>
  <si>
    <t>CUST6290</t>
  </si>
  <si>
    <t>ORD002673</t>
  </si>
  <si>
    <t>CUST7012</t>
  </si>
  <si>
    <t>ORD002674</t>
  </si>
  <si>
    <t>CUST2996</t>
  </si>
  <si>
    <t>ORD002675</t>
  </si>
  <si>
    <t>CUST4664</t>
  </si>
  <si>
    <t>ORD002676</t>
  </si>
  <si>
    <t>CUST9576</t>
  </si>
  <si>
    <t>ORD002677</t>
  </si>
  <si>
    <t>ORD002678</t>
  </si>
  <si>
    <t>CUST7887</t>
  </si>
  <si>
    <t>ORD002679</t>
  </si>
  <si>
    <t>ORD002680</t>
  </si>
  <si>
    <t>CUST5518</t>
  </si>
  <si>
    <t>ORD002681</t>
  </si>
  <si>
    <t>CUST5211</t>
  </si>
  <si>
    <t>ORD002682</t>
  </si>
  <si>
    <t>CUST9572</t>
  </si>
  <si>
    <t>ORD002683</t>
  </si>
  <si>
    <t>CUST1020</t>
  </si>
  <si>
    <t>ORD002684</t>
  </si>
  <si>
    <t>CUST1445</t>
  </si>
  <si>
    <t>ORD002685</t>
  </si>
  <si>
    <t>ORD002686</t>
  </si>
  <si>
    <t>CUST3503</t>
  </si>
  <si>
    <t>ORD002687</t>
  </si>
  <si>
    <t>CUST8784</t>
  </si>
  <si>
    <t>ORD002688</t>
  </si>
  <si>
    <t>CUST2746</t>
  </si>
  <si>
    <t>ORD002689</t>
  </si>
  <si>
    <t>CUST4440</t>
  </si>
  <si>
    <t>ORD002690</t>
  </si>
  <si>
    <t>CUST8700</t>
  </si>
  <si>
    <t>ORD002691</t>
  </si>
  <si>
    <t>CUST9247</t>
  </si>
  <si>
    <t>ORD002692</t>
  </si>
  <si>
    <t>ORD002693</t>
  </si>
  <si>
    <t>CUST3536</t>
  </si>
  <si>
    <t>ORD002694</t>
  </si>
  <si>
    <t>CUST2389</t>
  </si>
  <si>
    <t>ORD002695</t>
  </si>
  <si>
    <t>CUST3093</t>
  </si>
  <si>
    <t>ORD002696</t>
  </si>
  <si>
    <t>ORD002697</t>
  </si>
  <si>
    <t>CUST1029</t>
  </si>
  <si>
    <t>ORD002698</t>
  </si>
  <si>
    <t>CUST3013</t>
  </si>
  <si>
    <t>ORD002699</t>
  </si>
  <si>
    <t>CUST4186</t>
  </si>
  <si>
    <t>ORD002700</t>
  </si>
  <si>
    <t>ORD002701</t>
  </si>
  <si>
    <t>CUST1112</t>
  </si>
  <si>
    <t>ORD002702</t>
  </si>
  <si>
    <t>ORD002703</t>
  </si>
  <si>
    <t>CUST7413</t>
  </si>
  <si>
    <t>ORD002704</t>
  </si>
  <si>
    <t>CUST7975</t>
  </si>
  <si>
    <t>ORD002705</t>
  </si>
  <si>
    <t>ORD002706</t>
  </si>
  <si>
    <t>CUST8834</t>
  </si>
  <si>
    <t>ORD002707</t>
  </si>
  <si>
    <t>ORD002708</t>
  </si>
  <si>
    <t>ORD002709</t>
  </si>
  <si>
    <t>CUST7278</t>
  </si>
  <si>
    <t>ORD002710</t>
  </si>
  <si>
    <t>ORD002711</t>
  </si>
  <si>
    <t>ORD002712</t>
  </si>
  <si>
    <t>CUST8848</t>
  </si>
  <si>
    <t>ORD002713</t>
  </si>
  <si>
    <t>CUST5093</t>
  </si>
  <si>
    <t>ORD002714</t>
  </si>
  <si>
    <t>CUST7399</t>
  </si>
  <si>
    <t>ORD002715</t>
  </si>
  <si>
    <t>CUST1719</t>
  </si>
  <si>
    <t>ORD002716</t>
  </si>
  <si>
    <t>CUST3342</t>
  </si>
  <si>
    <t>ORD002717</t>
  </si>
  <si>
    <t>ORD002718</t>
  </si>
  <si>
    <t>CUST4830</t>
  </si>
  <si>
    <t>ORD002719</t>
  </si>
  <si>
    <t>CUST7693</t>
  </si>
  <si>
    <t>ORD002720</t>
  </si>
  <si>
    <t>CUST8357</t>
  </si>
  <si>
    <t>ORD002721</t>
  </si>
  <si>
    <t>CUST1219</t>
  </si>
  <si>
    <t>ORD002722</t>
  </si>
  <si>
    <t>CUST5455</t>
  </si>
  <si>
    <t>ORD002723</t>
  </si>
  <si>
    <t>CUST9154</t>
  </si>
  <si>
    <t>ORD002724</t>
  </si>
  <si>
    <t>CUST2539</t>
  </si>
  <si>
    <t>ORD002725</t>
  </si>
  <si>
    <t>CUST9256</t>
  </si>
  <si>
    <t>ORD002726</t>
  </si>
  <si>
    <t>CUST5566</t>
  </si>
  <si>
    <t>ORD002727</t>
  </si>
  <si>
    <t>CUST2852</t>
  </si>
  <si>
    <t>ORD002728</t>
  </si>
  <si>
    <t>CUST9943</t>
  </si>
  <si>
    <t>ORD002729</t>
  </si>
  <si>
    <t>CUST6174</t>
  </si>
  <si>
    <t>ORD002730</t>
  </si>
  <si>
    <t>ORD002731</t>
  </si>
  <si>
    <t>CUST5389</t>
  </si>
  <si>
    <t>ORD002732</t>
  </si>
  <si>
    <t>CUST4798</t>
  </si>
  <si>
    <t>ORD002733</t>
  </si>
  <si>
    <t>CUST6495</t>
  </si>
  <si>
    <t>ORD002734</t>
  </si>
  <si>
    <t>ORD002735</t>
  </si>
  <si>
    <t>CUST8811</t>
  </si>
  <si>
    <t>ORD002736</t>
  </si>
  <si>
    <t>CUST2647</t>
  </si>
  <si>
    <t>ORD002737</t>
  </si>
  <si>
    <t>ORD002738</t>
  </si>
  <si>
    <t>CUST4437</t>
  </si>
  <si>
    <t>ORD002739</t>
  </si>
  <si>
    <t>CUST7766</t>
  </si>
  <si>
    <t>ORD002740</t>
  </si>
  <si>
    <t>CUST7900</t>
  </si>
  <si>
    <t>ORD002741</t>
  </si>
  <si>
    <t>CUST5232</t>
  </si>
  <si>
    <t>ORD002742</t>
  </si>
  <si>
    <t>ORD002743</t>
  </si>
  <si>
    <t>CUST6714</t>
  </si>
  <si>
    <t>ORD002744</t>
  </si>
  <si>
    <t>ORD002745</t>
  </si>
  <si>
    <t>ORD002746</t>
  </si>
  <si>
    <t>ORD002747</t>
  </si>
  <si>
    <t>CUST8371</t>
  </si>
  <si>
    <t>ORD002748</t>
  </si>
  <si>
    <t>CUST6692</t>
  </si>
  <si>
    <t>ORD002749</t>
  </si>
  <si>
    <t>CUST6426</t>
  </si>
  <si>
    <t>ORD002750</t>
  </si>
  <si>
    <t>CUST4530</t>
  </si>
  <si>
    <t>ORD002751</t>
  </si>
  <si>
    <t>ORD002752</t>
  </si>
  <si>
    <t>ORD002753</t>
  </si>
  <si>
    <t>CUST6698</t>
  </si>
  <si>
    <t>ORD002754</t>
  </si>
  <si>
    <t>CUST2256</t>
  </si>
  <si>
    <t>ORD002755</t>
  </si>
  <si>
    <t>CUST1209</t>
  </si>
  <si>
    <t>ORD002756</t>
  </si>
  <si>
    <t>CUST7934</t>
  </si>
  <si>
    <t>ORD002757</t>
  </si>
  <si>
    <t>CUST2519</t>
  </si>
  <si>
    <t>ORD002758</t>
  </si>
  <si>
    <t>CUST9441</t>
  </si>
  <si>
    <t>ORD002759</t>
  </si>
  <si>
    <t>ORD002760</t>
  </si>
  <si>
    <t>ORD002761</t>
  </si>
  <si>
    <t>ORD002762</t>
  </si>
  <si>
    <t>CUST3121</t>
  </si>
  <si>
    <t>ORD002763</t>
  </si>
  <si>
    <t>ORD002764</t>
  </si>
  <si>
    <t>CUST2162</t>
  </si>
  <si>
    <t>ORD002765</t>
  </si>
  <si>
    <t>ORD002766</t>
  </si>
  <si>
    <t>CUST5252</t>
  </si>
  <si>
    <t>ORD002767</t>
  </si>
  <si>
    <t>ORD002768</t>
  </si>
  <si>
    <t>ORD002769</t>
  </si>
  <si>
    <t>CUST7890</t>
  </si>
  <si>
    <t>ORD002770</t>
  </si>
  <si>
    <t>CUST9217</t>
  </si>
  <si>
    <t>ORD002771</t>
  </si>
  <si>
    <t>ORD002772</t>
  </si>
  <si>
    <t>CUST4579</t>
  </si>
  <si>
    <t>ORD002773</t>
  </si>
  <si>
    <t>ORD002774</t>
  </si>
  <si>
    <t>ORD002775</t>
  </si>
  <si>
    <t>ORD002776</t>
  </si>
  <si>
    <t>CUST6779</t>
  </si>
  <si>
    <t>ORD002777</t>
  </si>
  <si>
    <t>ORD002778</t>
  </si>
  <si>
    <t>ORD002779</t>
  </si>
  <si>
    <t>ORD002780</t>
  </si>
  <si>
    <t>CUST2913</t>
  </si>
  <si>
    <t>ORD002781</t>
  </si>
  <si>
    <t>CUST5293</t>
  </si>
  <si>
    <t>ORD002782</t>
  </si>
  <si>
    <t>CUST1613</t>
  </si>
  <si>
    <t>ORD002783</t>
  </si>
  <si>
    <t>ORD002784</t>
  </si>
  <si>
    <t>CUST7939</t>
  </si>
  <si>
    <t>ORD002785</t>
  </si>
  <si>
    <t>CUST7298</t>
  </si>
  <si>
    <t>ORD002786</t>
  </si>
  <si>
    <t>CUST9412</t>
  </si>
  <si>
    <t>ORD002787</t>
  </si>
  <si>
    <t>CUST6473</t>
  </si>
  <si>
    <t>ORD002788</t>
  </si>
  <si>
    <t>CUST1663</t>
  </si>
  <si>
    <t>ORD002789</t>
  </si>
  <si>
    <t>CUST9342</t>
  </si>
  <si>
    <t>ORD002790</t>
  </si>
  <si>
    <t>CUST1752</t>
  </si>
  <si>
    <t>ORD002791</t>
  </si>
  <si>
    <t>CUST2127</t>
  </si>
  <si>
    <t>ORD002792</t>
  </si>
  <si>
    <t>CUST4387</t>
  </si>
  <si>
    <t>ORD002793</t>
  </si>
  <si>
    <t>ORD002794</t>
  </si>
  <si>
    <t>CUST5392</t>
  </si>
  <si>
    <t>ORD002795</t>
  </si>
  <si>
    <t>CUST3965</t>
  </si>
  <si>
    <t>ORD002796</t>
  </si>
  <si>
    <t>CUST3272</t>
  </si>
  <si>
    <t>ORD002797</t>
  </si>
  <si>
    <t>ORD002798</t>
  </si>
  <si>
    <t>CUST2430</t>
  </si>
  <si>
    <t>ORD002799</t>
  </si>
  <si>
    <t>CUST9566</t>
  </si>
  <si>
    <t>ORD002800</t>
  </si>
  <si>
    <t>ORD002801</t>
  </si>
  <si>
    <t>CUST9353</t>
  </si>
  <si>
    <t>ORD002802</t>
  </si>
  <si>
    <t>ORD002803</t>
  </si>
  <si>
    <t>ORD002804</t>
  </si>
  <si>
    <t>CUST1144</t>
  </si>
  <si>
    <t>ORD002805</t>
  </si>
  <si>
    <t>ORD002806</t>
  </si>
  <si>
    <t>ORD002807</t>
  </si>
  <si>
    <t>CUST3286</t>
  </si>
  <si>
    <t>ORD002808</t>
  </si>
  <si>
    <t>CUST6218</t>
  </si>
  <si>
    <t>ORD002809</t>
  </si>
  <si>
    <t>ORD002810</t>
  </si>
  <si>
    <t>CUST1335</t>
  </si>
  <si>
    <t>ORD002811</t>
  </si>
  <si>
    <t>ORD002812</t>
  </si>
  <si>
    <t>CUST9587</t>
  </si>
  <si>
    <t>ORD002813</t>
  </si>
  <si>
    <t>CUST2874</t>
  </si>
  <si>
    <t>ORD002814</t>
  </si>
  <si>
    <t>14-02-2025</t>
  </si>
  <si>
    <t>CUST2234</t>
  </si>
  <si>
    <t>ORD002815</t>
  </si>
  <si>
    <t>CUST3995</t>
  </si>
  <si>
    <t>ORD002816</t>
  </si>
  <si>
    <t>ORD002817</t>
  </si>
  <si>
    <t>ORD002818</t>
  </si>
  <si>
    <t>ORD002819</t>
  </si>
  <si>
    <t>ORD002820</t>
  </si>
  <si>
    <t>ORD002821</t>
  </si>
  <si>
    <t>CUST4713</t>
  </si>
  <si>
    <t>ORD002822</t>
  </si>
  <si>
    <t>CUST4868</t>
  </si>
  <si>
    <t>ORD002823</t>
  </si>
  <si>
    <t>ORD002824</t>
  </si>
  <si>
    <t>CUST8740</t>
  </si>
  <si>
    <t>ORD002825</t>
  </si>
  <si>
    <t>CUST3076</t>
  </si>
  <si>
    <t>ORD002826</t>
  </si>
  <si>
    <t>CUST3424</t>
  </si>
  <si>
    <t>ORD002827</t>
  </si>
  <si>
    <t>CUST9686</t>
  </si>
  <si>
    <t>ORD002828</t>
  </si>
  <si>
    <t>CUST8461</t>
  </si>
  <si>
    <t>ORD002829</t>
  </si>
  <si>
    <t>CUST5976</t>
  </si>
  <si>
    <t>ORD002830</t>
  </si>
  <si>
    <t>CUST5875</t>
  </si>
  <si>
    <t>ORD002831</t>
  </si>
  <si>
    <t>CUST9199</t>
  </si>
  <si>
    <t>ORD002832</t>
  </si>
  <si>
    <t>CUST3791</t>
  </si>
  <si>
    <t>ORD002833</t>
  </si>
  <si>
    <t>ORD002834</t>
  </si>
  <si>
    <t>CUST7996</t>
  </si>
  <si>
    <t>ORD002835</t>
  </si>
  <si>
    <t>ORD002836</t>
  </si>
  <si>
    <t>CUST5106</t>
  </si>
  <si>
    <t>ORD002837</t>
  </si>
  <si>
    <t>CUST8595</t>
  </si>
  <si>
    <t>ORD002838</t>
  </si>
  <si>
    <t>CUST6185</t>
  </si>
  <si>
    <t>ORD002839</t>
  </si>
  <si>
    <t>CUST7112</t>
  </si>
  <si>
    <t>ORD002840</t>
  </si>
  <si>
    <t>CUST5439</t>
  </si>
  <si>
    <t>ORD002841</t>
  </si>
  <si>
    <t>CUST6841</t>
  </si>
  <si>
    <t>ORD002842</t>
  </si>
  <si>
    <t>CUST1573</t>
  </si>
  <si>
    <t>ORD002843</t>
  </si>
  <si>
    <t>CUST4108</t>
  </si>
  <si>
    <t>ORD002844</t>
  </si>
  <si>
    <t>ORD002845</t>
  </si>
  <si>
    <t>ORD002846</t>
  </si>
  <si>
    <t>ORD002847</t>
  </si>
  <si>
    <t>ORD002848</t>
  </si>
  <si>
    <t>CUST9002</t>
  </si>
  <si>
    <t>ORD002849</t>
  </si>
  <si>
    <t>ORD002850</t>
  </si>
  <si>
    <t>CUST4992</t>
  </si>
  <si>
    <t>ORD002851</t>
  </si>
  <si>
    <t>CUST8485</t>
  </si>
  <si>
    <t>ORD002852</t>
  </si>
  <si>
    <t>CUST9405</t>
  </si>
  <si>
    <t>ORD002853</t>
  </si>
  <si>
    <t>ORD002854</t>
  </si>
  <si>
    <t>CUST3619</t>
  </si>
  <si>
    <t>ORD002855</t>
  </si>
  <si>
    <t>CUST6846</t>
  </si>
  <si>
    <t>ORD002856</t>
  </si>
  <si>
    <t>CUST4259</t>
  </si>
  <si>
    <t>ORD002857</t>
  </si>
  <si>
    <t>ORD002858</t>
  </si>
  <si>
    <t>CUST1963</t>
  </si>
  <si>
    <t>ORD002859</t>
  </si>
  <si>
    <t>CUST4954</t>
  </si>
  <si>
    <t>ORD002860</t>
  </si>
  <si>
    <t>CUST9301</t>
  </si>
  <si>
    <t>ORD002861</t>
  </si>
  <si>
    <t>CUST4357</t>
  </si>
  <si>
    <t>ORD002862</t>
  </si>
  <si>
    <t>CUST1996</t>
  </si>
  <si>
    <t>ORD002863</t>
  </si>
  <si>
    <t>ORD002864</t>
  </si>
  <si>
    <t>CUST7142</t>
  </si>
  <si>
    <t>ORD002865</t>
  </si>
  <si>
    <t>CUST8808</t>
  </si>
  <si>
    <t>ORD002866</t>
  </si>
  <si>
    <t>CUST9131</t>
  </si>
  <si>
    <t>ORD002867</t>
  </si>
  <si>
    <t>CUST4131</t>
  </si>
  <si>
    <t>ORD002868</t>
  </si>
  <si>
    <t>ORD002869</t>
  </si>
  <si>
    <t>ORD002870</t>
  </si>
  <si>
    <t>ORD002871</t>
  </si>
  <si>
    <t>CUST4665</t>
  </si>
  <si>
    <t>ORD002872</t>
  </si>
  <si>
    <t>CUST6993</t>
  </si>
  <si>
    <t>ORD002873</t>
  </si>
  <si>
    <t>ORD002874</t>
  </si>
  <si>
    <t>CUST1880</t>
  </si>
  <si>
    <t>ORD002875</t>
  </si>
  <si>
    <t>CUST3888</t>
  </si>
  <si>
    <t>ORD002876</t>
  </si>
  <si>
    <t>CUST2454</t>
  </si>
  <si>
    <t>ORD002877</t>
  </si>
  <si>
    <t>CUST8281</t>
  </si>
  <si>
    <t>ORD002878</t>
  </si>
  <si>
    <t>CUST5122</t>
  </si>
  <si>
    <t>ORD002879</t>
  </si>
  <si>
    <t>ORD002880</t>
  </si>
  <si>
    <t>CUST7828</t>
  </si>
  <si>
    <t>ORD002881</t>
  </si>
  <si>
    <t>CUST7499</t>
  </si>
  <si>
    <t>ORD002882</t>
  </si>
  <si>
    <t>CUST2916</t>
  </si>
  <si>
    <t>ORD002883</t>
  </si>
  <si>
    <t>CUST2221</t>
  </si>
  <si>
    <t>ORD002884</t>
  </si>
  <si>
    <t>ORD002885</t>
  </si>
  <si>
    <t>CUST1059</t>
  </si>
  <si>
    <t>ORD002886</t>
  </si>
  <si>
    <t>CUST1419</t>
  </si>
  <si>
    <t>ORD002887</t>
  </si>
  <si>
    <t>CUST6453</t>
  </si>
  <si>
    <t>ORD002888</t>
  </si>
  <si>
    <t>CUST4486</t>
  </si>
  <si>
    <t>ORD002889</t>
  </si>
  <si>
    <t>CUST8711</t>
  </si>
  <si>
    <t>ORD002890</t>
  </si>
  <si>
    <t>CUST3315</t>
  </si>
  <si>
    <t>ORD002891</t>
  </si>
  <si>
    <t>CUST8526</t>
  </si>
  <si>
    <t>ORD002892</t>
  </si>
  <si>
    <t>CUST9931</t>
  </si>
  <si>
    <t>ORD002893</t>
  </si>
  <si>
    <t>ORD002894</t>
  </si>
  <si>
    <t>CUST9672</t>
  </si>
  <si>
    <t>ORD002895</t>
  </si>
  <si>
    <t>CUST4485</t>
  </si>
  <si>
    <t>ORD002896</t>
  </si>
  <si>
    <t>CUST3589</t>
  </si>
  <si>
    <t>ORD002897</t>
  </si>
  <si>
    <t>ORD002898</t>
  </si>
  <si>
    <t>CUST1914</t>
  </si>
  <si>
    <t>ORD002899</t>
  </si>
  <si>
    <t>CUST9979</t>
  </si>
  <si>
    <t>ORD002900</t>
  </si>
  <si>
    <t>CUST7980</t>
  </si>
  <si>
    <t>ORD002901</t>
  </si>
  <si>
    <t>CUST4577</t>
  </si>
  <si>
    <t>ORD002902</t>
  </si>
  <si>
    <t>ORD002903</t>
  </si>
  <si>
    <t>ORD002904</t>
  </si>
  <si>
    <t>ORD002905</t>
  </si>
  <si>
    <t>11-11-2025</t>
  </si>
  <si>
    <t>CUST3570</t>
  </si>
  <si>
    <t>ORD002906</t>
  </si>
  <si>
    <t>CUST2208</t>
  </si>
  <si>
    <t>ORD002907</t>
  </si>
  <si>
    <t>ORD002908</t>
  </si>
  <si>
    <t>CUST3754</t>
  </si>
  <si>
    <t>ORD002909</t>
  </si>
  <si>
    <t>CUST5404</t>
  </si>
  <si>
    <t>ORD002910</t>
  </si>
  <si>
    <t>CUST5497</t>
  </si>
  <si>
    <t>ORD002911</t>
  </si>
  <si>
    <t>CUST8587</t>
  </si>
  <si>
    <t>ORD002912</t>
  </si>
  <si>
    <t>ORD002913</t>
  </si>
  <si>
    <t>CUST9675</t>
  </si>
  <si>
    <t>ORD002914</t>
  </si>
  <si>
    <t>ORD002915</t>
  </si>
  <si>
    <t>ORD002916</t>
  </si>
  <si>
    <t>CUST8984</t>
  </si>
  <si>
    <t>ORD002917</t>
  </si>
  <si>
    <t>CUST1301</t>
  </si>
  <si>
    <t>ORD002918</t>
  </si>
  <si>
    <t>ORD002919</t>
  </si>
  <si>
    <t>ORD002920</t>
  </si>
  <si>
    <t>CUST3777</t>
  </si>
  <si>
    <t>ORD002921</t>
  </si>
  <si>
    <t>CUST1064</t>
  </si>
  <si>
    <t>ORD002922</t>
  </si>
  <si>
    <t>CUST3559</t>
  </si>
  <si>
    <t>ORD002923</t>
  </si>
  <si>
    <t>ORD002924</t>
  </si>
  <si>
    <t>ORD002925</t>
  </si>
  <si>
    <t>CUST8028</t>
  </si>
  <si>
    <t>ORD002926</t>
  </si>
  <si>
    <t>ORD002927</t>
  </si>
  <si>
    <t>ORD002928</t>
  </si>
  <si>
    <t>CUST3308</t>
  </si>
  <si>
    <t>ORD002929</t>
  </si>
  <si>
    <t>CUST3784</t>
  </si>
  <si>
    <t>ORD002930</t>
  </si>
  <si>
    <t>CUST8139</t>
  </si>
  <si>
    <t>ORD002931</t>
  </si>
  <si>
    <t>ORD002932</t>
  </si>
  <si>
    <t>CUST2709</t>
  </si>
  <si>
    <t>ORD002933</t>
  </si>
  <si>
    <t>CUST9999</t>
  </si>
  <si>
    <t>ORD002934</t>
  </si>
  <si>
    <t>ORD002935</t>
  </si>
  <si>
    <t>ORD002936</t>
  </si>
  <si>
    <t>CUST2199</t>
  </si>
  <si>
    <t>ORD002937</t>
  </si>
  <si>
    <t>CUST9570</t>
  </si>
  <si>
    <t>ORD002938</t>
  </si>
  <si>
    <t>CUST9145</t>
  </si>
  <si>
    <t>ORD002939</t>
  </si>
  <si>
    <t>ORD002940</t>
  </si>
  <si>
    <t>CUST8765</t>
  </si>
  <si>
    <t>ORD002941</t>
  </si>
  <si>
    <t>ORD002942</t>
  </si>
  <si>
    <t>CUST5876</t>
  </si>
  <si>
    <t>ORD002943</t>
  </si>
  <si>
    <t>CUST3604</t>
  </si>
  <si>
    <t>ORD002944</t>
  </si>
  <si>
    <t>CUST7521</t>
  </si>
  <si>
    <t>ORD002945</t>
  </si>
  <si>
    <t>CUST6258</t>
  </si>
  <si>
    <t>ORD002946</t>
  </si>
  <si>
    <t>CUST4168</t>
  </si>
  <si>
    <t>ORD002947</t>
  </si>
  <si>
    <t>ORD002948</t>
  </si>
  <si>
    <t>ORD002949</t>
  </si>
  <si>
    <t>CUST9123</t>
  </si>
  <si>
    <t>ORD002950</t>
  </si>
  <si>
    <t>CUST7930</t>
  </si>
  <si>
    <t>ORD002951</t>
  </si>
  <si>
    <t>ORD002952</t>
  </si>
  <si>
    <t>ORD002953</t>
  </si>
  <si>
    <t>CUST8728</t>
  </si>
  <si>
    <t>ORD002954</t>
  </si>
  <si>
    <t>CUST1589</t>
  </si>
  <si>
    <t>ORD002955</t>
  </si>
  <si>
    <t>CUST6014</t>
  </si>
  <si>
    <t>ORD002956</t>
  </si>
  <si>
    <t>CUST4595</t>
  </si>
  <si>
    <t>ORD002957</t>
  </si>
  <si>
    <t>ORD002958</t>
  </si>
  <si>
    <t>ORD002959</t>
  </si>
  <si>
    <t>CUST1907</t>
  </si>
  <si>
    <t>ORD002960</t>
  </si>
  <si>
    <t>CUST3827</t>
  </si>
  <si>
    <t>ORD002961</t>
  </si>
  <si>
    <t>CUST5981</t>
  </si>
  <si>
    <t>ORD002962</t>
  </si>
  <si>
    <t>CUST9162</t>
  </si>
  <si>
    <t>ORD002963</t>
  </si>
  <si>
    <t>CUST9049</t>
  </si>
  <si>
    <t>ORD002964</t>
  </si>
  <si>
    <t>ORD002965</t>
  </si>
  <si>
    <t>CUST1931</t>
  </si>
  <si>
    <t>ORD002966</t>
  </si>
  <si>
    <t>CUST8682</t>
  </si>
  <si>
    <t>ORD002967</t>
  </si>
  <si>
    <t>ORD002968</t>
  </si>
  <si>
    <t>CUST2700</t>
  </si>
  <si>
    <t>ORD002969</t>
  </si>
  <si>
    <t>CUST9773</t>
  </si>
  <si>
    <t>ORD002970</t>
  </si>
  <si>
    <t>ORD002971</t>
  </si>
  <si>
    <t>CUST3208</t>
  </si>
  <si>
    <t>ORD002972</t>
  </si>
  <si>
    <t>CUST4342</t>
  </si>
  <si>
    <t>ORD002973</t>
  </si>
  <si>
    <t>CUST3755</t>
  </si>
  <si>
    <t>ORD002974</t>
  </si>
  <si>
    <t>CUST8227</t>
  </si>
  <si>
    <t>ORD002975</t>
  </si>
  <si>
    <t>CUST9960</t>
  </si>
  <si>
    <t>ORD002976</t>
  </si>
  <si>
    <t>CUST7853</t>
  </si>
  <si>
    <t>ORD002977</t>
  </si>
  <si>
    <t>CUST7123</t>
  </si>
  <si>
    <t>ORD002978</t>
  </si>
  <si>
    <t>CUST3305</t>
  </si>
  <si>
    <t>ORD002979</t>
  </si>
  <si>
    <t>CUST2215</t>
  </si>
  <si>
    <t>ORD002980</t>
  </si>
  <si>
    <t>CUST1242</t>
  </si>
  <si>
    <t>ORD002981</t>
  </si>
  <si>
    <t>CUST8961</t>
  </si>
  <si>
    <t>ORD002982</t>
  </si>
  <si>
    <t>CUST9539</t>
  </si>
  <si>
    <t>ORD002983</t>
  </si>
  <si>
    <t>CUST8506</t>
  </si>
  <si>
    <t>ORD002984</t>
  </si>
  <si>
    <t>CUST4562</t>
  </si>
  <si>
    <t>ORD002985</t>
  </si>
  <si>
    <t>ORD002986</t>
  </si>
  <si>
    <t>CUST8142</t>
  </si>
  <si>
    <t>ORD002987</t>
  </si>
  <si>
    <t>CUST2405</t>
  </si>
  <si>
    <t>ORD002988</t>
  </si>
  <si>
    <t>CUST2914</t>
  </si>
  <si>
    <t>ORD002989</t>
  </si>
  <si>
    <t>CUST9872</t>
  </si>
  <si>
    <t>ORD002990</t>
  </si>
  <si>
    <t>CUST4173</t>
  </si>
  <si>
    <t>ORD002991</t>
  </si>
  <si>
    <t>CUST4410</t>
  </si>
  <si>
    <t>ORD002992</t>
  </si>
  <si>
    <t>ORD002993</t>
  </si>
  <si>
    <t>CUST5851</t>
  </si>
  <si>
    <t>ORD002994</t>
  </si>
  <si>
    <t>CUST5512</t>
  </si>
  <si>
    <t>ORD002995</t>
  </si>
  <si>
    <t>CUST8743</t>
  </si>
  <si>
    <t>ORD002996</t>
  </si>
  <si>
    <t>ORD002997</t>
  </si>
  <si>
    <t>ORD002998</t>
  </si>
  <si>
    <t>CUST4618</t>
  </si>
  <si>
    <t>ORD002999</t>
  </si>
  <si>
    <t>CUST7822</t>
  </si>
  <si>
    <t>ORD003000</t>
  </si>
  <si>
    <t>CUST2607</t>
  </si>
  <si>
    <t>ORD003001</t>
  </si>
  <si>
    <t>ORD003002</t>
  </si>
  <si>
    <t>CUST1387</t>
  </si>
  <si>
    <t>ORD003003</t>
  </si>
  <si>
    <t>ORD003004</t>
  </si>
  <si>
    <t>CUST2407</t>
  </si>
  <si>
    <t>ORD003005</t>
  </si>
  <si>
    <t>CUST8710</t>
  </si>
  <si>
    <t>ORD003006</t>
  </si>
  <si>
    <t>CUST2907</t>
  </si>
  <si>
    <t>ORD003007</t>
  </si>
  <si>
    <t>CUST4072</t>
  </si>
  <si>
    <t>ORD003008</t>
  </si>
  <si>
    <t>CUST7820</t>
  </si>
  <si>
    <t>ORD003009</t>
  </si>
  <si>
    <t>CUST6687</t>
  </si>
  <si>
    <t>ORD003010</t>
  </si>
  <si>
    <t>CUST4678</t>
  </si>
  <si>
    <t>ORD003011</t>
  </si>
  <si>
    <t>CUST5862</t>
  </si>
  <si>
    <t>ORD003012</t>
  </si>
  <si>
    <t>CUST8881</t>
  </si>
  <si>
    <t>ORD003013</t>
  </si>
  <si>
    <t>CUST4838</t>
  </si>
  <si>
    <t>ORD003014</t>
  </si>
  <si>
    <t>CUST9523</t>
  </si>
  <si>
    <t>ORD003015</t>
  </si>
  <si>
    <t>CUST7777</t>
  </si>
  <si>
    <t>ORD003016</t>
  </si>
  <si>
    <t>CUST1257</t>
  </si>
  <si>
    <t>ORD003017</t>
  </si>
  <si>
    <t>ORD003018</t>
  </si>
  <si>
    <t>CUST6439</t>
  </si>
  <si>
    <t>ORD003019</t>
  </si>
  <si>
    <t>CUST1254</t>
  </si>
  <si>
    <t>ORD003020</t>
  </si>
  <si>
    <t>ORD003021</t>
  </si>
  <si>
    <t>ORD003022</t>
  </si>
  <si>
    <t>CUST6805</t>
  </si>
  <si>
    <t>ORD003023</t>
  </si>
  <si>
    <t>ORD003024</t>
  </si>
  <si>
    <t>CUST4894</t>
  </si>
  <si>
    <t>ORD003025</t>
  </si>
  <si>
    <t>CUST9281</t>
  </si>
  <si>
    <t>ORD003026</t>
  </si>
  <si>
    <t>CUST8261</t>
  </si>
  <si>
    <t>ORD003027</t>
  </si>
  <si>
    <t>CUST1710</t>
  </si>
  <si>
    <t>ORD003028</t>
  </si>
  <si>
    <t>CUST9034</t>
  </si>
  <si>
    <t>ORD003029</t>
  </si>
  <si>
    <t>CUST3483</t>
  </si>
  <si>
    <t>ORD003030</t>
  </si>
  <si>
    <t>CUST7040</t>
  </si>
  <si>
    <t>ORD003031</t>
  </si>
  <si>
    <t>ORD003032</t>
  </si>
  <si>
    <t>CUST9880</t>
  </si>
  <si>
    <t>ORD003033</t>
  </si>
  <si>
    <t>CUST3506</t>
  </si>
  <si>
    <t>ORD003034</t>
  </si>
  <si>
    <t>ORD003035</t>
  </si>
  <si>
    <t>CUST2929</t>
  </si>
  <si>
    <t>ORD003036</t>
  </si>
  <si>
    <t>ORD003037</t>
  </si>
  <si>
    <t>ORD003038</t>
  </si>
  <si>
    <t>CUST8348</t>
  </si>
  <si>
    <t>ORD003039</t>
  </si>
  <si>
    <t>CUST4669</t>
  </si>
  <si>
    <t>ORD003040</t>
  </si>
  <si>
    <t>CUST6186</t>
  </si>
  <si>
    <t>ORD003041</t>
  </si>
  <si>
    <t>CUST7913</t>
  </si>
  <si>
    <t>ORD003042</t>
  </si>
  <si>
    <t>CUST6619</t>
  </si>
  <si>
    <t>ORD003043</t>
  </si>
  <si>
    <t>CUST3201</t>
  </si>
  <si>
    <t>ORD003044</t>
  </si>
  <si>
    <t>CUST1369</t>
  </si>
  <si>
    <t>ORD003045</t>
  </si>
  <si>
    <t>CUST7042</t>
  </si>
  <si>
    <t>ORD003046</t>
  </si>
  <si>
    <t>CUST1966</t>
  </si>
  <si>
    <t>ORD003047</t>
  </si>
  <si>
    <t>CUST9417</t>
  </si>
  <si>
    <t>ORD003048</t>
  </si>
  <si>
    <t>CUST5391</t>
  </si>
  <si>
    <t>ORD003049</t>
  </si>
  <si>
    <t>CUST9834</t>
  </si>
  <si>
    <t>ORD003050</t>
  </si>
  <si>
    <t>CUST6250</t>
  </si>
  <si>
    <t>ORD003051</t>
  </si>
  <si>
    <t>CUST8569</t>
  </si>
  <si>
    <t>ORD003052</t>
  </si>
  <si>
    <t>CUST2499</t>
  </si>
  <si>
    <t>ORD003053</t>
  </si>
  <si>
    <t>CUST6621</t>
  </si>
  <si>
    <t>ORD003054</t>
  </si>
  <si>
    <t>CUST5096</t>
  </si>
  <si>
    <t>ORD003055</t>
  </si>
  <si>
    <t>CUST4430</t>
  </si>
  <si>
    <t>ORD003056</t>
  </si>
  <si>
    <t>CUST9045</t>
  </si>
  <si>
    <t>ORD003057</t>
  </si>
  <si>
    <t>ORD003058</t>
  </si>
  <si>
    <t>CUST1069</t>
  </si>
  <si>
    <t>ORD003059</t>
  </si>
  <si>
    <t>ORD003060</t>
  </si>
  <si>
    <t>CUST6929</t>
  </si>
  <si>
    <t>ORD003061</t>
  </si>
  <si>
    <t>CUST9339</t>
  </si>
  <si>
    <t>ORD003062</t>
  </si>
  <si>
    <t>CUST3843</t>
  </si>
  <si>
    <t>ORD003063</t>
  </si>
  <si>
    <t>ORD003064</t>
  </si>
  <si>
    <t>ORD003065</t>
  </si>
  <si>
    <t>CUST7406</t>
  </si>
  <si>
    <t>ORD003066</t>
  </si>
  <si>
    <t>CUST9693</t>
  </si>
  <si>
    <t>ORD003067</t>
  </si>
  <si>
    <t>ORD003068</t>
  </si>
  <si>
    <t>CUST8870</t>
  </si>
  <si>
    <t>ORD003069</t>
  </si>
  <si>
    <t>CUST6242</t>
  </si>
  <si>
    <t>ORD003070</t>
  </si>
  <si>
    <t>CUST7608</t>
  </si>
  <si>
    <t>ORD003071</t>
  </si>
  <si>
    <t>ORD003072</t>
  </si>
  <si>
    <t>ORD003073</t>
  </si>
  <si>
    <t>CUST7988</t>
  </si>
  <si>
    <t>ORD003074</t>
  </si>
  <si>
    <t>ORD003075</t>
  </si>
  <si>
    <t>CUST1554</t>
  </si>
  <si>
    <t>ORD003076</t>
  </si>
  <si>
    <t>CUST4937</t>
  </si>
  <si>
    <t>ORD003077</t>
  </si>
  <si>
    <t>CUST7493</t>
  </si>
  <si>
    <t>ORD003078</t>
  </si>
  <si>
    <t>CUST5221</t>
  </si>
  <si>
    <t>ORD003079</t>
  </si>
  <si>
    <t>CUST7825</t>
  </si>
  <si>
    <t>ORD003080</t>
  </si>
  <si>
    <t>CUST1102</t>
  </si>
  <si>
    <t>ORD003081</t>
  </si>
  <si>
    <t>CUST2545</t>
  </si>
  <si>
    <t>ORD003082</t>
  </si>
  <si>
    <t>CUST8454</t>
  </si>
  <si>
    <t>ORD003083</t>
  </si>
  <si>
    <t>ORD003084</t>
  </si>
  <si>
    <t>ORD003085</t>
  </si>
  <si>
    <t>CUST8102</t>
  </si>
  <si>
    <t>ORD003086</t>
  </si>
  <si>
    <t>CUST7775</t>
  </si>
  <si>
    <t>ORD003087</t>
  </si>
  <si>
    <t>CUST3209</t>
  </si>
  <si>
    <t>ORD003088</t>
  </si>
  <si>
    <t>CUST6751</t>
  </si>
  <si>
    <t>ORD003089</t>
  </si>
  <si>
    <t>ORD003090</t>
  </si>
  <si>
    <t>CUST9012</t>
  </si>
  <si>
    <t>ORD003091</t>
  </si>
  <si>
    <t>CUST1746</t>
  </si>
  <si>
    <t>ORD003092</t>
  </si>
  <si>
    <t>CUST8286</t>
  </si>
  <si>
    <t>ORD003093</t>
  </si>
  <si>
    <t>CUST9413</t>
  </si>
  <si>
    <t>ORD003094</t>
  </si>
  <si>
    <t>ORD003095</t>
  </si>
  <si>
    <t>ORD003096</t>
  </si>
  <si>
    <t>09-06-2025</t>
  </si>
  <si>
    <t>CUST1803</t>
  </si>
  <si>
    <t>ORD003097</t>
  </si>
  <si>
    <t>CUST1582</t>
  </si>
  <si>
    <t>ORD003098</t>
  </si>
  <si>
    <t>CUST7547</t>
  </si>
  <si>
    <t>ORD003099</t>
  </si>
  <si>
    <t>CUST3444</t>
  </si>
  <si>
    <t>ORD003100</t>
  </si>
  <si>
    <t>ORD003101</t>
  </si>
  <si>
    <t>CUST5686</t>
  </si>
  <si>
    <t>ORD003102</t>
  </si>
  <si>
    <t>ORD003103</t>
  </si>
  <si>
    <t>CUST3911</t>
  </si>
  <si>
    <t>ORD003104</t>
  </si>
  <si>
    <t>ORD003105</t>
  </si>
  <si>
    <t>CUST9369</t>
  </si>
  <si>
    <t>ORD003106</t>
  </si>
  <si>
    <t>CUST9472</t>
  </si>
  <si>
    <t>ORD003107</t>
  </si>
  <si>
    <t>ORD003108</t>
  </si>
  <si>
    <t>CUST4269</t>
  </si>
  <si>
    <t>ORD003109</t>
  </si>
  <si>
    <t>CUST5916</t>
  </si>
  <si>
    <t>ORD003110</t>
  </si>
  <si>
    <t>CUST3853</t>
  </si>
  <si>
    <t>ORD003111</t>
  </si>
  <si>
    <t>CUST9446</t>
  </si>
  <si>
    <t>ORD003112</t>
  </si>
  <si>
    <t>CUST7991</t>
  </si>
  <si>
    <t>ORD003113</t>
  </si>
  <si>
    <t>CUST7196</t>
  </si>
  <si>
    <t>ORD003114</t>
  </si>
  <si>
    <t>CUST5445</t>
  </si>
  <si>
    <t>ORD003115</t>
  </si>
  <si>
    <t>CUST2025</t>
  </si>
  <si>
    <t>ORD003116</t>
  </si>
  <si>
    <t>CUST5477</t>
  </si>
  <si>
    <t>ORD003117</t>
  </si>
  <si>
    <t>CUST2695</t>
  </si>
  <si>
    <t>ORD003118</t>
  </si>
  <si>
    <t>ORD003119</t>
  </si>
  <si>
    <t>CUST4773</t>
  </si>
  <si>
    <t>ORD003120</t>
  </si>
  <si>
    <t>CUST5175</t>
  </si>
  <si>
    <t>ORD003121</t>
  </si>
  <si>
    <t>ORD003122</t>
  </si>
  <si>
    <t>CUST8255</t>
  </si>
  <si>
    <t>ORD003123</t>
  </si>
  <si>
    <t>CUST6146</t>
  </si>
  <si>
    <t>ORD003124</t>
  </si>
  <si>
    <t>CUST8056</t>
  </si>
  <si>
    <t>ORD003125</t>
  </si>
  <si>
    <t>CUST8658</t>
  </si>
  <si>
    <t>ORD003126</t>
  </si>
  <si>
    <t>CUST4728</t>
  </si>
  <si>
    <t>ORD003127</t>
  </si>
  <si>
    <t>CUST6858</t>
  </si>
  <si>
    <t>ORD003128</t>
  </si>
  <si>
    <t>CUST2410</t>
  </si>
  <si>
    <t>ORD003129</t>
  </si>
  <si>
    <t>CUST4050</t>
  </si>
  <si>
    <t>ORD003130</t>
  </si>
  <si>
    <t>CUST1416</t>
  </si>
  <si>
    <t>ORD003131</t>
  </si>
  <si>
    <t>ORD003132</t>
  </si>
  <si>
    <t>CUST8573</t>
  </si>
  <si>
    <t>ORD003133</t>
  </si>
  <si>
    <t>CUST2289</t>
  </si>
  <si>
    <t>ORD003134</t>
  </si>
  <si>
    <t>CUST9584</t>
  </si>
  <si>
    <t>ORD003135</t>
  </si>
  <si>
    <t>CUST8036</t>
  </si>
  <si>
    <t>ORD003136</t>
  </si>
  <si>
    <t>CUST4612</t>
  </si>
  <si>
    <t>ORD003137</t>
  </si>
  <si>
    <t>CUST5130</t>
  </si>
  <si>
    <t>ORD003138</t>
  </si>
  <si>
    <t>CUST1933</t>
  </si>
  <si>
    <t>ORD003139</t>
  </si>
  <si>
    <t>CUST4842</t>
  </si>
  <si>
    <t>ORD003140</t>
  </si>
  <si>
    <t>ORD003141</t>
  </si>
  <si>
    <t>ORD003142</t>
  </si>
  <si>
    <t>ORD003143</t>
  </si>
  <si>
    <t>CUST1397</t>
  </si>
  <si>
    <t>ORD003144</t>
  </si>
  <si>
    <t>ORD003145</t>
  </si>
  <si>
    <t>CUST6132</t>
  </si>
  <si>
    <t>ORD003146</t>
  </si>
  <si>
    <t>ORD003147</t>
  </si>
  <si>
    <t>CUST2247</t>
  </si>
  <si>
    <t>ORD003148</t>
  </si>
  <si>
    <t>CUST4332</t>
  </si>
  <si>
    <t>ORD003149</t>
  </si>
  <si>
    <t>CUST1955</t>
  </si>
  <si>
    <t>ORD003150</t>
  </si>
  <si>
    <t>CUST8591</t>
  </si>
  <si>
    <t>ORD003151</t>
  </si>
  <si>
    <t>CUST8737</t>
  </si>
  <si>
    <t>ORD003152</t>
  </si>
  <si>
    <t>CUST2526</t>
  </si>
  <si>
    <t>ORD003153</t>
  </si>
  <si>
    <t>CUST7027</t>
  </si>
  <si>
    <t>ORD003154</t>
  </si>
  <si>
    <t>CUST4767</t>
  </si>
  <si>
    <t>ORD003155</t>
  </si>
  <si>
    <t>CUST6486</t>
  </si>
  <si>
    <t>ORD003156</t>
  </si>
  <si>
    <t>CUST3631</t>
  </si>
  <si>
    <t>ORD003157</t>
  </si>
  <si>
    <t>ORD003158</t>
  </si>
  <si>
    <t>CUST8657</t>
  </si>
  <si>
    <t>ORD003159</t>
  </si>
  <si>
    <t>CUST6494</t>
  </si>
  <si>
    <t>ORD003160</t>
  </si>
  <si>
    <t>CUST3744</t>
  </si>
  <si>
    <t>ORD003161</t>
  </si>
  <si>
    <t>ORD003162</t>
  </si>
  <si>
    <t>CUST5614</t>
  </si>
  <si>
    <t>ORD003163</t>
  </si>
  <si>
    <t>CUST8270</t>
  </si>
  <si>
    <t>ORD003164</t>
  </si>
  <si>
    <t>ORD003165</t>
  </si>
  <si>
    <t>CUST2253</t>
  </si>
  <si>
    <t>ORD003166</t>
  </si>
  <si>
    <t>CUST7206</t>
  </si>
  <si>
    <t>ORD003167</t>
  </si>
  <si>
    <t>CUST2434</t>
  </si>
  <si>
    <t>ORD003168</t>
  </si>
  <si>
    <t>ORD003169</t>
  </si>
  <si>
    <t>CUST5814</t>
  </si>
  <si>
    <t>ORD003170</t>
  </si>
  <si>
    <t>CUST8912</t>
  </si>
  <si>
    <t>ORD003171</t>
  </si>
  <si>
    <t>CUST9664</t>
  </si>
  <si>
    <t>ORD003172</t>
  </si>
  <si>
    <t>CUST2753</t>
  </si>
  <si>
    <t>ORD003173</t>
  </si>
  <si>
    <t>CUST4563</t>
  </si>
  <si>
    <t>ORD003174</t>
  </si>
  <si>
    <t>ORD003175</t>
  </si>
  <si>
    <t>CUST7704</t>
  </si>
  <si>
    <t>ORD003176</t>
  </si>
  <si>
    <t>ORD003177</t>
  </si>
  <si>
    <t>CUST3592</t>
  </si>
  <si>
    <t>ORD003178</t>
  </si>
  <si>
    <t>CUST7045</t>
  </si>
  <si>
    <t>ORD003179</t>
  </si>
  <si>
    <t>CUST4262</t>
  </si>
  <si>
    <t>ORD003180</t>
  </si>
  <si>
    <t>CUST7674</t>
  </si>
  <si>
    <t>ORD003181</t>
  </si>
  <si>
    <t>CUST1973</t>
  </si>
  <si>
    <t>ORD003182</t>
  </si>
  <si>
    <t>ORD003183</t>
  </si>
  <si>
    <t>CUST9616</t>
  </si>
  <si>
    <t>ORD003184</t>
  </si>
  <si>
    <t>CUST7054</t>
  </si>
  <si>
    <t>ORD003185</t>
  </si>
  <si>
    <t>ORD003186</t>
  </si>
  <si>
    <t>ORD003187</t>
  </si>
  <si>
    <t>CUST3057</t>
  </si>
  <si>
    <t>ORD003188</t>
  </si>
  <si>
    <t>ORD003189</t>
  </si>
  <si>
    <t>ORD003190</t>
  </si>
  <si>
    <t>ORD003191</t>
  </si>
  <si>
    <t>CUST4705</t>
  </si>
  <si>
    <t>ORD003192</t>
  </si>
  <si>
    <t>CUST9667</t>
  </si>
  <si>
    <t>ORD003193</t>
  </si>
  <si>
    <t>ORD003194</t>
  </si>
  <si>
    <t>ORD003195</t>
  </si>
  <si>
    <t>CUST4703</t>
  </si>
  <si>
    <t>ORD003196</t>
  </si>
  <si>
    <t>CUST9892</t>
  </si>
  <si>
    <t>ORD003197</t>
  </si>
  <si>
    <t>CUST1895</t>
  </si>
  <si>
    <t>ORD003198</t>
  </si>
  <si>
    <t>CUST4554</t>
  </si>
  <si>
    <t>ORD003199</t>
  </si>
  <si>
    <t>CUST2880</t>
  </si>
  <si>
    <t>ORD003200</t>
  </si>
  <si>
    <t>CUST3733</t>
  </si>
  <si>
    <t>ORD003201</t>
  </si>
  <si>
    <t>CUST7305</t>
  </si>
  <si>
    <t>ORD003202</t>
  </si>
  <si>
    <t>CUST9877</t>
  </si>
  <si>
    <t>ORD003203</t>
  </si>
  <si>
    <t>CUST5157</t>
  </si>
  <si>
    <t>ORD003204</t>
  </si>
  <si>
    <t>CUST3006</t>
  </si>
  <si>
    <t>ORD003205</t>
  </si>
  <si>
    <t>CUST1080</t>
  </si>
  <si>
    <t>ORD003206</t>
  </si>
  <si>
    <t>CUST8579</t>
  </si>
  <si>
    <t>ORD003207</t>
  </si>
  <si>
    <t>CUST3403</t>
  </si>
  <si>
    <t>ORD003208</t>
  </si>
  <si>
    <t>ORD003209</t>
  </si>
  <si>
    <t>CUST5116</t>
  </si>
  <si>
    <t>ORD003210</t>
  </si>
  <si>
    <t>ORD003211</t>
  </si>
  <si>
    <t>ORD003212</t>
  </si>
  <si>
    <t>CUST4346</t>
  </si>
  <si>
    <t>ORD003213</t>
  </si>
  <si>
    <t>ORD003214</t>
  </si>
  <si>
    <t>CUST6914</t>
  </si>
  <si>
    <t>ORD003215</t>
  </si>
  <si>
    <t>CUST2950</t>
  </si>
  <si>
    <t>ORD003216</t>
  </si>
  <si>
    <t>CUST9356</t>
  </si>
  <si>
    <t>ORD003217</t>
  </si>
  <si>
    <t>ORD003218</t>
  </si>
  <si>
    <t>CUST2338</t>
  </si>
  <si>
    <t>ORD003219</t>
  </si>
  <si>
    <t>ORD003220</t>
  </si>
  <si>
    <t>CUST5533</t>
  </si>
  <si>
    <t>ORD003221</t>
  </si>
  <si>
    <t>CUST4771</t>
  </si>
  <si>
    <t>ORD003222</t>
  </si>
  <si>
    <t>ORD003223</t>
  </si>
  <si>
    <t>ORD003224</t>
  </si>
  <si>
    <t>CUST1471</t>
  </si>
  <si>
    <t>ORD003225</t>
  </si>
  <si>
    <t>ORD003226</t>
  </si>
  <si>
    <t>CUST8407</t>
  </si>
  <si>
    <t>ORD003227</t>
  </si>
  <si>
    <t>ORD003228</t>
  </si>
  <si>
    <t>CUST2921</t>
  </si>
  <si>
    <t>ORD003229</t>
  </si>
  <si>
    <t>CUST1834</t>
  </si>
  <si>
    <t>ORD003230</t>
  </si>
  <si>
    <t>CUST1043</t>
  </si>
  <si>
    <t>ORD003231</t>
  </si>
  <si>
    <t>CUST5828</t>
  </si>
  <si>
    <t>ORD003232</t>
  </si>
  <si>
    <t>CUST9626</t>
  </si>
  <si>
    <t>ORD003233</t>
  </si>
  <si>
    <t>CUST9222</t>
  </si>
  <si>
    <t>ORD003234</t>
  </si>
  <si>
    <t>CUST8735</t>
  </si>
  <si>
    <t>ORD003235</t>
  </si>
  <si>
    <t>ORD003236</t>
  </si>
  <si>
    <t>ORD003237</t>
  </si>
  <si>
    <t>CUST3302</t>
  </si>
  <si>
    <t>ORD003238</t>
  </si>
  <si>
    <t>CUST2757</t>
  </si>
  <si>
    <t>ORD003239</t>
  </si>
  <si>
    <t>ORD003240</t>
  </si>
  <si>
    <t>CUST3983</t>
  </si>
  <si>
    <t>ORD003241</t>
  </si>
  <si>
    <t>ORD003242</t>
  </si>
  <si>
    <t>ORD003243</t>
  </si>
  <si>
    <t>CUST6355</t>
  </si>
  <si>
    <t>ORD003244</t>
  </si>
  <si>
    <t>ORD003245</t>
  </si>
  <si>
    <t>ORD003246</t>
  </si>
  <si>
    <t>ORD003247</t>
  </si>
  <si>
    <t>ORD003248</t>
  </si>
  <si>
    <t>CUST8347</t>
  </si>
  <si>
    <t>ORD003249</t>
  </si>
  <si>
    <t>CUST5880</t>
  </si>
  <si>
    <t>ORD003250</t>
  </si>
  <si>
    <t>CUST1171</t>
  </si>
  <si>
    <t>ORD003251</t>
  </si>
  <si>
    <t>ORD003252</t>
  </si>
  <si>
    <t>CUST3538</t>
  </si>
  <si>
    <t>ORD003253</t>
  </si>
  <si>
    <t>CUST9888</t>
  </si>
  <si>
    <t>ORD003254</t>
  </si>
  <si>
    <t>ORD003255</t>
  </si>
  <si>
    <t>CUST3040</t>
  </si>
  <si>
    <t>ORD003256</t>
  </si>
  <si>
    <t>ORD003257</t>
  </si>
  <si>
    <t>CUST9388</t>
  </si>
  <si>
    <t>ORD003258</t>
  </si>
  <si>
    <t>ORD003259</t>
  </si>
  <si>
    <t>CUST1143</t>
  </si>
  <si>
    <t>ORD003260</t>
  </si>
  <si>
    <t>CUST3944</t>
  </si>
  <si>
    <t>ORD003261</t>
  </si>
  <si>
    <t>CUST8541</t>
  </si>
  <si>
    <t>ORD003262</t>
  </si>
  <si>
    <t>CUST5926</t>
  </si>
  <si>
    <t>ORD003263</t>
  </si>
  <si>
    <t>CUST7435</t>
  </si>
  <si>
    <t>ORD003264</t>
  </si>
  <si>
    <t>CUST5207</t>
  </si>
  <si>
    <t>ORD003265</t>
  </si>
  <si>
    <t>CUST6237</t>
  </si>
  <si>
    <t>ORD003266</t>
  </si>
  <si>
    <t>ORD003267</t>
  </si>
  <si>
    <t>ORD003268</t>
  </si>
  <si>
    <t>CUST2590</t>
  </si>
  <si>
    <t>ORD003269</t>
  </si>
  <si>
    <t>CUST4787</t>
  </si>
  <si>
    <t>ORD003270</t>
  </si>
  <si>
    <t>ORD003271</t>
  </si>
  <si>
    <t>ORD003272</t>
  </si>
  <si>
    <t>CUST2081</t>
  </si>
  <si>
    <t>ORD003273</t>
  </si>
  <si>
    <t>CUST1256</t>
  </si>
  <si>
    <t>ORD003274</t>
  </si>
  <si>
    <t>CUST5670</t>
  </si>
  <si>
    <t>ORD003275</t>
  </si>
  <si>
    <t>CUST4261</t>
  </si>
  <si>
    <t>ORD003276</t>
  </si>
  <si>
    <t>ORD003277</t>
  </si>
  <si>
    <t>CUST1001</t>
  </si>
  <si>
    <t>ORD003278</t>
  </si>
  <si>
    <t>ORD003279</t>
  </si>
  <si>
    <t>CUST7168</t>
  </si>
  <si>
    <t>ORD003280</t>
  </si>
  <si>
    <t>ORD003281</t>
  </si>
  <si>
    <t>CUST2190</t>
  </si>
  <si>
    <t>ORD003282</t>
  </si>
  <si>
    <t>ORD003283</t>
  </si>
  <si>
    <t>ORD003284</t>
  </si>
  <si>
    <t>CUST6814</t>
  </si>
  <si>
    <t>ORD003285</t>
  </si>
  <si>
    <t>ORD003286</t>
  </si>
  <si>
    <t>CUST7884</t>
  </si>
  <si>
    <t>ORD003287</t>
  </si>
  <si>
    <t>CUST3718</t>
  </si>
  <si>
    <t>ORD003288</t>
  </si>
  <si>
    <t>ORD003289</t>
  </si>
  <si>
    <t>ORD003290</t>
  </si>
  <si>
    <t>ORD003291</t>
  </si>
  <si>
    <t>CUST3693</t>
  </si>
  <si>
    <t>ORD003292</t>
  </si>
  <si>
    <t>CUST3463</t>
  </si>
  <si>
    <t>ORD003293</t>
  </si>
  <si>
    <t>CUST3042</t>
  </si>
  <si>
    <t>ORD003294</t>
  </si>
  <si>
    <t>CUST6091</t>
  </si>
  <si>
    <t>ORD003295</t>
  </si>
  <si>
    <t>CUST5735</t>
  </si>
  <si>
    <t>ORD003296</t>
  </si>
  <si>
    <t>CUST6071</t>
  </si>
  <si>
    <t>ORD003297</t>
  </si>
  <si>
    <t>CUST8560</t>
  </si>
  <si>
    <t>ORD003298</t>
  </si>
  <si>
    <t>ORD003299</t>
  </si>
  <si>
    <t>ORD003300</t>
  </si>
  <si>
    <t>CUST6637</t>
  </si>
  <si>
    <t>ORD003301</t>
  </si>
  <si>
    <t>CUST7640</t>
  </si>
  <si>
    <t>ORD003302</t>
  </si>
  <si>
    <t>CUST5674</t>
  </si>
  <si>
    <t>ORD003303</t>
  </si>
  <si>
    <t>ORD003304</t>
  </si>
  <si>
    <t>CUST9251</t>
  </si>
  <si>
    <t>ORD003305</t>
  </si>
  <si>
    <t>CUST9384</t>
  </si>
  <si>
    <t>ORD003306</t>
  </si>
  <si>
    <t>CUST2964</t>
  </si>
  <si>
    <t>ORD003307</t>
  </si>
  <si>
    <t>CUST7205</t>
  </si>
  <si>
    <t>ORD003308</t>
  </si>
  <si>
    <t>ORD003309</t>
  </si>
  <si>
    <t>CUST6406</t>
  </si>
  <si>
    <t>ORD003310</t>
  </si>
  <si>
    <t>CUST5621</t>
  </si>
  <si>
    <t>ORD003311</t>
  </si>
  <si>
    <t>CUST9137</t>
  </si>
  <si>
    <t>ORD003312</t>
  </si>
  <si>
    <t>CUST9078</t>
  </si>
  <si>
    <t>ORD003313</t>
  </si>
  <si>
    <t>ORD003314</t>
  </si>
  <si>
    <t>CUST7091</t>
  </si>
  <si>
    <t>ORD003315</t>
  </si>
  <si>
    <t>ORD003316</t>
  </si>
  <si>
    <t>CUST5936</t>
  </si>
  <si>
    <t>ORD003317</t>
  </si>
  <si>
    <t>CUST1852</t>
  </si>
  <si>
    <t>ORD003318</t>
  </si>
  <si>
    <t>CUST9214</t>
  </si>
  <si>
    <t>ORD003319</t>
  </si>
  <si>
    <t>CUST7253</t>
  </si>
  <si>
    <t>ORD003320</t>
  </si>
  <si>
    <t>CUST1519</t>
  </si>
  <si>
    <t>ORD003321</t>
  </si>
  <si>
    <t>CUST4484</t>
  </si>
  <si>
    <t>ORD003322</t>
  </si>
  <si>
    <t>CUST6795</t>
  </si>
  <si>
    <t>ORD003323</t>
  </si>
  <si>
    <t>ORD003324</t>
  </si>
  <si>
    <t>CUST5534</t>
  </si>
  <si>
    <t>ORD003325</t>
  </si>
  <si>
    <t>CUST4189</t>
  </si>
  <si>
    <t>ORD003326</t>
  </si>
  <si>
    <t>CUST3145</t>
  </si>
  <si>
    <t>ORD003327</t>
  </si>
  <si>
    <t>CUST4538</t>
  </si>
  <si>
    <t>ORD003328</t>
  </si>
  <si>
    <t>CUST9859</t>
  </si>
  <si>
    <t>ORD003329</t>
  </si>
  <si>
    <t>CUST8127</t>
  </si>
  <si>
    <t>ORD003330</t>
  </si>
  <si>
    <t>ORD003331</t>
  </si>
  <si>
    <t>CUST2717</t>
  </si>
  <si>
    <t>ORD003332</t>
  </si>
  <si>
    <t>ORD003333</t>
  </si>
  <si>
    <t>ORD003334</t>
  </si>
  <si>
    <t>ORD003335</t>
  </si>
  <si>
    <t>CUST9883</t>
  </si>
  <si>
    <t>ORD003336</t>
  </si>
  <si>
    <t>CUST6272</t>
  </si>
  <si>
    <t>ORD003337</t>
  </si>
  <si>
    <t>ORD003338</t>
  </si>
  <si>
    <t>CUST7251</t>
  </si>
  <si>
    <t>ORD003339</t>
  </si>
  <si>
    <t>ORD003340</t>
  </si>
  <si>
    <t>CUST1086</t>
  </si>
  <si>
    <t>ORD003341</t>
  </si>
  <si>
    <t>CUST4041</t>
  </si>
  <si>
    <t>ORD003342</t>
  </si>
  <si>
    <t>CUST5086</t>
  </si>
  <si>
    <t>ORD003343</t>
  </si>
  <si>
    <t>CUST8410</t>
  </si>
  <si>
    <t>ORD003344</t>
  </si>
  <si>
    <t>ORD003345</t>
  </si>
  <si>
    <t>CUST4134</t>
  </si>
  <si>
    <t>ORD003346</t>
  </si>
  <si>
    <t>CUST2865</t>
  </si>
  <si>
    <t>ORD003347</t>
  </si>
  <si>
    <t>CUST9132</t>
  </si>
  <si>
    <t>ORD003348</t>
  </si>
  <si>
    <t>CUST2043</t>
  </si>
  <si>
    <t>ORD003349</t>
  </si>
  <si>
    <t>CUST7610</t>
  </si>
  <si>
    <t>ORD003350</t>
  </si>
  <si>
    <t>ORD003351</t>
  </si>
  <si>
    <t>CUST3910</t>
  </si>
  <si>
    <t>ORD003352</t>
  </si>
  <si>
    <t>CUST5046</t>
  </si>
  <si>
    <t>ORD003353</t>
  </si>
  <si>
    <t>CUST2274</t>
  </si>
  <si>
    <t>ORD003354</t>
  </si>
  <si>
    <t>ORD003355</t>
  </si>
  <si>
    <t>ORD003356</t>
  </si>
  <si>
    <t>CUST7669</t>
  </si>
  <si>
    <t>ORD003357</t>
  </si>
  <si>
    <t>ORD003358</t>
  </si>
  <si>
    <t>CUST5429</t>
  </si>
  <si>
    <t>ORD003359</t>
  </si>
  <si>
    <t>CUST2623</t>
  </si>
  <si>
    <t>ORD003360</t>
  </si>
  <si>
    <t>CUST8346</t>
  </si>
  <si>
    <t>ORD003361</t>
  </si>
  <si>
    <t>CUST5105</t>
  </si>
  <si>
    <t>ORD003362</t>
  </si>
  <si>
    <t>ORD003363</t>
  </si>
  <si>
    <t>CUST4564</t>
  </si>
  <si>
    <t>ORD003364</t>
  </si>
  <si>
    <t>ORD003365</t>
  </si>
  <si>
    <t>CUST3825</t>
  </si>
  <si>
    <t>ORD003366</t>
  </si>
  <si>
    <t>CUST4593</t>
  </si>
  <si>
    <t>ORD003367</t>
  </si>
  <si>
    <t>ORD003368</t>
  </si>
  <si>
    <t>CUST3537</t>
  </si>
  <si>
    <t>ORD003369</t>
  </si>
  <si>
    <t>CUST4632</t>
  </si>
  <si>
    <t>ORD003370</t>
  </si>
  <si>
    <t>CUST8460</t>
  </si>
  <si>
    <t>ORD003371</t>
  </si>
  <si>
    <t>CUST1701</t>
  </si>
  <si>
    <t>ORD003372</t>
  </si>
  <si>
    <t>CUST7593</t>
  </si>
  <si>
    <t>ORD003373</t>
  </si>
  <si>
    <t>ORD003374</t>
  </si>
  <si>
    <t>CUST9682</t>
  </si>
  <si>
    <t>ORD003375</t>
  </si>
  <si>
    <t>CUST2491</t>
  </si>
  <si>
    <t>ORD003376</t>
  </si>
  <si>
    <t>CUST7780</t>
  </si>
  <si>
    <t>ORD003377</t>
  </si>
  <si>
    <t>CUST4210</t>
  </si>
  <si>
    <t>ORD003378</t>
  </si>
  <si>
    <t>CUST4067</t>
  </si>
  <si>
    <t>ORD003379</t>
  </si>
  <si>
    <t>CUST6289</t>
  </si>
  <si>
    <t>ORD003380</t>
  </si>
  <si>
    <t>CUST5359</t>
  </si>
  <si>
    <t>ORD003381</t>
  </si>
  <si>
    <t>ORD003382</t>
  </si>
  <si>
    <t>CUST2384</t>
  </si>
  <si>
    <t>ORD003383</t>
  </si>
  <si>
    <t>CUST2480</t>
  </si>
  <si>
    <t>ORD003384</t>
  </si>
  <si>
    <t>CUST2785</t>
  </si>
  <si>
    <t>ORD003385</t>
  </si>
  <si>
    <t>ORD003386</t>
  </si>
  <si>
    <t>CUST8136</t>
  </si>
  <si>
    <t>ORD003387</t>
  </si>
  <si>
    <t>CUST9494</t>
  </si>
  <si>
    <t>ORD003388</t>
  </si>
  <si>
    <t>ORD003389</t>
  </si>
  <si>
    <t>CUST8692</t>
  </si>
  <si>
    <t>ORD003390</t>
  </si>
  <si>
    <t>CUST8444</t>
  </si>
  <si>
    <t>ORD003391</t>
  </si>
  <si>
    <t>CUST8431</t>
  </si>
  <si>
    <t>ORD003392</t>
  </si>
  <si>
    <t>CUST3881</t>
  </si>
  <si>
    <t>ORD003393</t>
  </si>
  <si>
    <t>CUST9054</t>
  </si>
  <si>
    <t>ORD003394</t>
  </si>
  <si>
    <t>ORD003395</t>
  </si>
  <si>
    <t>CUST5540</t>
  </si>
  <si>
    <t>ORD003396</t>
  </si>
  <si>
    <t>CUST1378</t>
  </si>
  <si>
    <t>ORD003397</t>
  </si>
  <si>
    <t>CUST8001</t>
  </si>
  <si>
    <t>ORD003398</t>
  </si>
  <si>
    <t>CUST5450</t>
  </si>
  <si>
    <t>ORD003399</t>
  </si>
  <si>
    <t>CUST4264</t>
  </si>
  <si>
    <t>ORD003400</t>
  </si>
  <si>
    <t>CUST4874</t>
  </si>
  <si>
    <t>ORD003401</t>
  </si>
  <si>
    <t>CUST5298</t>
  </si>
  <si>
    <t>ORD003402</t>
  </si>
  <si>
    <t>ORD003403</t>
  </si>
  <si>
    <t>CUST9510</t>
  </si>
  <si>
    <t>ORD003404</t>
  </si>
  <si>
    <t>CUST9211</t>
  </si>
  <si>
    <t>ORD003405</t>
  </si>
  <si>
    <t>CUST7020</t>
  </si>
  <si>
    <t>ORD003406</t>
  </si>
  <si>
    <t>CUST1455</t>
  </si>
  <si>
    <t>ORD003407</t>
  </si>
  <si>
    <t>CUST1652</t>
  </si>
  <si>
    <t>ORD003408</t>
  </si>
  <si>
    <t>CUST5418</t>
  </si>
  <si>
    <t>ORD003409</t>
  </si>
  <si>
    <t>CUST6444</t>
  </si>
  <si>
    <t>ORD003410</t>
  </si>
  <si>
    <t>CUST2450</t>
  </si>
  <si>
    <t>ORD003411</t>
  </si>
  <si>
    <t>CUST9847</t>
  </si>
  <si>
    <t>ORD003412</t>
  </si>
  <si>
    <t>CUST5267</t>
  </si>
  <si>
    <t>ORD003413</t>
  </si>
  <si>
    <t>CUST6843</t>
  </si>
  <si>
    <t>ORD003414</t>
  </si>
  <si>
    <t>ORD003415</t>
  </si>
  <si>
    <t>ORD003416</t>
  </si>
  <si>
    <t>CUST6631</t>
  </si>
  <si>
    <t>ORD003417</t>
  </si>
  <si>
    <t>CUST9161</t>
  </si>
  <si>
    <t>ORD003418</t>
  </si>
  <si>
    <t>CUST4918</t>
  </si>
  <si>
    <t>ORD003419</t>
  </si>
  <si>
    <t>CUST2797</t>
  </si>
  <si>
    <t>ORD003420</t>
  </si>
  <si>
    <t>ORD003421</t>
  </si>
  <si>
    <t>ORD003422</t>
  </si>
  <si>
    <t>CUST8857</t>
  </si>
  <si>
    <t>ORD003423</t>
  </si>
  <si>
    <t>ORD003424</t>
  </si>
  <si>
    <t>CUST7517</t>
  </si>
  <si>
    <t>ORD003425</t>
  </si>
  <si>
    <t>CUST6199</t>
  </si>
  <si>
    <t>ORD003426</t>
  </si>
  <si>
    <t>CUST9397</t>
  </si>
  <si>
    <t>ORD003427</t>
  </si>
  <si>
    <t>CUST1208</t>
  </si>
  <si>
    <t>ORD003428</t>
  </si>
  <si>
    <t>CUST5998</t>
  </si>
  <si>
    <t>ORD003429</t>
  </si>
  <si>
    <t>CUST8695</t>
  </si>
  <si>
    <t>ORD003430</t>
  </si>
  <si>
    <t>ORD003431</t>
  </si>
  <si>
    <t>CUST1233</t>
  </si>
  <si>
    <t>ORD003432</t>
  </si>
  <si>
    <t>ORD003433</t>
  </si>
  <si>
    <t>ORD003434</t>
  </si>
  <si>
    <t>ORD003435</t>
  </si>
  <si>
    <t>ORD003436</t>
  </si>
  <si>
    <t>CUST5983</t>
  </si>
  <si>
    <t>ORD003437</t>
  </si>
  <si>
    <t>CUST2054</t>
  </si>
  <si>
    <t>ORD003438</t>
  </si>
  <si>
    <t>ORD003439</t>
  </si>
  <si>
    <t>CUST7147</t>
  </si>
  <si>
    <t>ORD003440</t>
  </si>
  <si>
    <t>CUST3549</t>
  </si>
  <si>
    <t>ORD003441</t>
  </si>
  <si>
    <t>CUST4694</t>
  </si>
  <si>
    <t>ORD003442</t>
  </si>
  <si>
    <t>CUST8776</t>
  </si>
  <si>
    <t>ORD003443</t>
  </si>
  <si>
    <t>CUST1045</t>
  </si>
  <si>
    <t>ORD003444</t>
  </si>
  <si>
    <t>CUST7515</t>
  </si>
  <si>
    <t>ORD003445</t>
  </si>
  <si>
    <t>ORD003446</t>
  </si>
  <si>
    <t>CUST8011</t>
  </si>
  <si>
    <t>ORD003447</t>
  </si>
  <si>
    <t>CUST6845</t>
  </si>
  <si>
    <t>ORD003448</t>
  </si>
  <si>
    <t>CUST5498</t>
  </si>
  <si>
    <t>ORD003449</t>
  </si>
  <si>
    <t>ORD003450</t>
  </si>
  <si>
    <t>CUST8805</t>
  </si>
  <si>
    <t>ORD003451</t>
  </si>
  <si>
    <t>CUST6254</t>
  </si>
  <si>
    <t>ORD003452</t>
  </si>
  <si>
    <t>CUST6690</t>
  </si>
  <si>
    <t>ORD003453</t>
  </si>
  <si>
    <t>CUST9459</t>
  </si>
  <si>
    <t>ORD003454</t>
  </si>
  <si>
    <t>CUST4900</t>
  </si>
  <si>
    <t>ORD003455</t>
  </si>
  <si>
    <t>CUST2360</t>
  </si>
  <si>
    <t>ORD003456</t>
  </si>
  <si>
    <t>ORD003457</t>
  </si>
  <si>
    <t>CUST8377</t>
  </si>
  <si>
    <t>ORD003458</t>
  </si>
  <si>
    <t>CUST9518</t>
  </si>
  <si>
    <t>ORD003459</t>
  </si>
  <si>
    <t>CUST2974</t>
  </si>
  <si>
    <t>ORD003460</t>
  </si>
  <si>
    <t>CUST3353</t>
  </si>
  <si>
    <t>ORD003461</t>
  </si>
  <si>
    <t>CUST2085</t>
  </si>
  <si>
    <t>ORD003462</t>
  </si>
  <si>
    <t>CUST1844</t>
  </si>
  <si>
    <t>ORD003463</t>
  </si>
  <si>
    <t>CUST4816</t>
  </si>
  <si>
    <t>ORD003464</t>
  </si>
  <si>
    <t>CUST8298</t>
  </si>
  <si>
    <t>ORD003465</t>
  </si>
  <si>
    <t>ORD003466</t>
  </si>
  <si>
    <t>CUST7631</t>
  </si>
  <si>
    <t>ORD003467</t>
  </si>
  <si>
    <t>CUST5722</t>
  </si>
  <si>
    <t>ORD003468</t>
  </si>
  <si>
    <t>CUST3638</t>
  </si>
  <si>
    <t>ORD003469</t>
  </si>
  <si>
    <t>CUST1048</t>
  </si>
  <si>
    <t>ORD003470</t>
  </si>
  <si>
    <t>ORD003471</t>
  </si>
  <si>
    <t>CUST6791</t>
  </si>
  <si>
    <t>ORD003472</t>
  </si>
  <si>
    <t>CUST4255</t>
  </si>
  <si>
    <t>ORD003473</t>
  </si>
  <si>
    <t>ORD003474</t>
  </si>
  <si>
    <t>ORD003475</t>
  </si>
  <si>
    <t>CUST8718</t>
  </si>
  <si>
    <t>ORD003476</t>
  </si>
  <si>
    <t>CUST2938</t>
  </si>
  <si>
    <t>ORD003477</t>
  </si>
  <si>
    <t>CUST8963</t>
  </si>
  <si>
    <t>ORD003478</t>
  </si>
  <si>
    <t>CUST1608</t>
  </si>
  <si>
    <t>ORD003479</t>
  </si>
  <si>
    <t>ORD003480</t>
  </si>
  <si>
    <t>CUST5700</t>
  </si>
  <si>
    <t>ORD003481</t>
  </si>
  <si>
    <t>ORD003482</t>
  </si>
  <si>
    <t>ORD003483</t>
  </si>
  <si>
    <t>ORD003484</t>
  </si>
  <si>
    <t>CUST9070</t>
  </si>
  <si>
    <t>ORD003485</t>
  </si>
  <si>
    <t>CUST5330</t>
  </si>
  <si>
    <t>ORD003486</t>
  </si>
  <si>
    <t>ORD003487</t>
  </si>
  <si>
    <t>ORD003488</t>
  </si>
  <si>
    <t>ORD003489</t>
  </si>
  <si>
    <t>CUST1563</t>
  </si>
  <si>
    <t>ORD003490</t>
  </si>
  <si>
    <t>CUST4044</t>
  </si>
  <si>
    <t>ORD003491</t>
  </si>
  <si>
    <t>CUST8668</t>
  </si>
  <si>
    <t>ORD003492</t>
  </si>
  <si>
    <t>CUST4370</t>
  </si>
  <si>
    <t>ORD003493</t>
  </si>
  <si>
    <t>CUST3082</t>
  </si>
  <si>
    <t>ORD003494</t>
  </si>
  <si>
    <t>CUST6048</t>
  </si>
  <si>
    <t>ORD003495</t>
  </si>
  <si>
    <t>ORD003496</t>
  </si>
  <si>
    <t>CUST5133</t>
  </si>
  <si>
    <t>ORD003497</t>
  </si>
  <si>
    <t>CUST4074</t>
  </si>
  <si>
    <t>ORD003498</t>
  </si>
  <si>
    <t>CUST6346</t>
  </si>
  <si>
    <t>ORD003499</t>
  </si>
  <si>
    <t>CUST1106</t>
  </si>
  <si>
    <t>ORD003500</t>
  </si>
  <si>
    <t>CUST8264</t>
  </si>
  <si>
    <t>ORD003501</t>
  </si>
  <si>
    <t>ORD003502</t>
  </si>
  <si>
    <t>CUST7662</t>
  </si>
  <si>
    <t>ORD003503</t>
  </si>
  <si>
    <t>CUST3481</t>
  </si>
  <si>
    <t>ORD003504</t>
  </si>
  <si>
    <t>ORD003505</t>
  </si>
  <si>
    <t>ORD003506</t>
  </si>
  <si>
    <t>ORD003507</t>
  </si>
  <si>
    <t>ORD003508</t>
  </si>
  <si>
    <t>CUST1869</t>
  </si>
  <si>
    <t>ORD003509</t>
  </si>
  <si>
    <t>ORD003510</t>
  </si>
  <si>
    <t>CUST1662</t>
  </si>
  <si>
    <t>ORD003511</t>
  </si>
  <si>
    <t>CUST1521</t>
  </si>
  <si>
    <t>ORD003512</t>
  </si>
  <si>
    <t>ORD003513</t>
  </si>
  <si>
    <t>CUST7579</t>
  </si>
  <si>
    <t>ORD003514</t>
  </si>
  <si>
    <t>CUST1716</t>
  </si>
  <si>
    <t>ORD003515</t>
  </si>
  <si>
    <t>CUST6870</t>
  </si>
  <si>
    <t>ORD003516</t>
  </si>
  <si>
    <t>CUST8814</t>
  </si>
  <si>
    <t>ORD003517</t>
  </si>
  <si>
    <t>ORD003518</t>
  </si>
  <si>
    <t>ORD003519</t>
  </si>
  <si>
    <t>ORD003520</t>
  </si>
  <si>
    <t>CUST2787</t>
  </si>
  <si>
    <t>ORD003521</t>
  </si>
  <si>
    <t>CUST5325</t>
  </si>
  <si>
    <t>ORD003522</t>
  </si>
  <si>
    <t>ORD003523</t>
  </si>
  <si>
    <t>CUST7974</t>
  </si>
  <si>
    <t>ORD003524</t>
  </si>
  <si>
    <t>CUST5953</t>
  </si>
  <si>
    <t>ORD003525</t>
  </si>
  <si>
    <t>CUST9462</t>
  </si>
  <si>
    <t>ORD003526</t>
  </si>
  <si>
    <t>CUST6742</t>
  </si>
  <si>
    <t>ORD003527</t>
  </si>
  <si>
    <t>CUST8197</t>
  </si>
  <si>
    <t>ORD003528</t>
  </si>
  <si>
    <t>CUST2404</t>
  </si>
  <si>
    <t>ORD003529</t>
  </si>
  <si>
    <t>CUST7325</t>
  </si>
  <si>
    <t>ORD003530</t>
  </si>
  <si>
    <t>CUST7902</t>
  </si>
  <si>
    <t>ORD003531</t>
  </si>
  <si>
    <t>CUST4378</t>
  </si>
  <si>
    <t>ORD003532</t>
  </si>
  <si>
    <t>CUST3066</t>
  </si>
  <si>
    <t>ORD003533</t>
  </si>
  <si>
    <t>ORD003534</t>
  </si>
  <si>
    <t>CUST2637</t>
  </si>
  <si>
    <t>ORD003535</t>
  </si>
  <si>
    <t>ORD003536</t>
  </si>
  <si>
    <t>CUST8277</t>
  </si>
  <si>
    <t>ORD003537</t>
  </si>
  <si>
    <t>ORD003538</t>
  </si>
  <si>
    <t>CUST8389</t>
  </si>
  <si>
    <t>ORD003539</t>
  </si>
  <si>
    <t>ORD003540</t>
  </si>
  <si>
    <t>CUST5761</t>
  </si>
  <si>
    <t>ORD003541</t>
  </si>
  <si>
    <t>CUST1624</t>
  </si>
  <si>
    <t>ORD003542</t>
  </si>
  <si>
    <t>CUST2490</t>
  </si>
  <si>
    <t>ORD003543</t>
  </si>
  <si>
    <t>ORD003544</t>
  </si>
  <si>
    <t>ORD003545</t>
  </si>
  <si>
    <t>ORD003546</t>
  </si>
  <si>
    <t>CUST3219</t>
  </si>
  <si>
    <t>ORD003547</t>
  </si>
  <si>
    <t>CUST4147</t>
  </si>
  <si>
    <t>ORD003548</t>
  </si>
  <si>
    <t>CUST5411</t>
  </si>
  <si>
    <t>ORD003549</t>
  </si>
  <si>
    <t>CUST2918</t>
  </si>
  <si>
    <t>ORD003550</t>
  </si>
  <si>
    <t>ORD003551</t>
  </si>
  <si>
    <t>CUST9126</t>
  </si>
  <si>
    <t>ORD003552</t>
  </si>
  <si>
    <t>ORD003553</t>
  </si>
  <si>
    <t>ORD003554</t>
  </si>
  <si>
    <t>CUST1477</t>
  </si>
  <si>
    <t>ORD003555</t>
  </si>
  <si>
    <t>ORD003556</t>
  </si>
  <si>
    <t>CUST8621</t>
  </si>
  <si>
    <t>ORD003557</t>
  </si>
  <si>
    <t>CUST1658</t>
  </si>
  <si>
    <t>ORD003558</t>
  </si>
  <si>
    <t>ORD003559</t>
  </si>
  <si>
    <t>CUST8938</t>
  </si>
  <si>
    <t>ORD003560</t>
  </si>
  <si>
    <t>ORD003561</t>
  </si>
  <si>
    <t>CUST7648</t>
  </si>
  <si>
    <t>ORD003562</t>
  </si>
  <si>
    <t>CUST5185</t>
  </si>
  <si>
    <t>ORD003563</t>
  </si>
  <si>
    <t>ORD003564</t>
  </si>
  <si>
    <t>ORD003565</t>
  </si>
  <si>
    <t>CUST7104</t>
  </si>
  <si>
    <t>ORD003566</t>
  </si>
  <si>
    <t>CUST4622</t>
  </si>
  <si>
    <t>ORD003567</t>
  </si>
  <si>
    <t>CUST3001</t>
  </si>
  <si>
    <t>ORD003568</t>
  </si>
  <si>
    <t>ORD003569</t>
  </si>
  <si>
    <t>ORD003570</t>
  </si>
  <si>
    <t>CUST7059</t>
  </si>
  <si>
    <t>ORD003571</t>
  </si>
  <si>
    <t>CUST7367</t>
  </si>
  <si>
    <t>ORD003572</t>
  </si>
  <si>
    <t>CUST1988</t>
  </si>
  <si>
    <t>ORD003573</t>
  </si>
  <si>
    <t>CUST6646</t>
  </si>
  <si>
    <t>ORD003574</t>
  </si>
  <si>
    <t>CUST7372</t>
  </si>
  <si>
    <t>ORD003575</t>
  </si>
  <si>
    <t>ORD003576</t>
  </si>
  <si>
    <t>CUST5441</t>
  </si>
  <si>
    <t>ORD003577</t>
  </si>
  <si>
    <t>ORD003578</t>
  </si>
  <si>
    <t>CUST6062</t>
  </si>
  <si>
    <t>ORD003579</t>
  </si>
  <si>
    <t>CUST3490</t>
  </si>
  <si>
    <t>ORD003580</t>
  </si>
  <si>
    <t>ORD003581</t>
  </si>
  <si>
    <t>CUST9866</t>
  </si>
  <si>
    <t>ORD003582</t>
  </si>
  <si>
    <t>CUST4823</t>
  </si>
  <si>
    <t>ORD003583</t>
  </si>
  <si>
    <t>CUST8382</t>
  </si>
  <si>
    <t>ORD003584</t>
  </si>
  <si>
    <t>CUST4005</t>
  </si>
  <si>
    <t>ORD003585</t>
  </si>
  <si>
    <t>CUST6638</t>
  </si>
  <si>
    <t>ORD003586</t>
  </si>
  <si>
    <t>CUST6434</t>
  </si>
  <si>
    <t>ORD003587</t>
  </si>
  <si>
    <t>CUST2132</t>
  </si>
  <si>
    <t>ORD003588</t>
  </si>
  <si>
    <t>CUST1071</t>
  </si>
  <si>
    <t>ORD003589</t>
  </si>
  <si>
    <t>ORD003590</t>
  </si>
  <si>
    <t>CUST5955</t>
  </si>
  <si>
    <t>ORD003591</t>
  </si>
  <si>
    <t>CUST2216</t>
  </si>
  <si>
    <t>ORD003592</t>
  </si>
  <si>
    <t>ORD003593</t>
  </si>
  <si>
    <t>CUST1638</t>
  </si>
  <si>
    <t>ORD003594</t>
  </si>
  <si>
    <t>CUST6931</t>
  </si>
  <si>
    <t>ORD003595</t>
  </si>
  <si>
    <t>ORD003596</t>
  </si>
  <si>
    <t>CUST7526</t>
  </si>
  <si>
    <t>ORD003597</t>
  </si>
  <si>
    <t>ORD003598</t>
  </si>
  <si>
    <t>CUST6307</t>
  </si>
  <si>
    <t>ORD003599</t>
  </si>
  <si>
    <t>CUST4496</t>
  </si>
  <si>
    <t>ORD003600</t>
  </si>
  <si>
    <t>ORD003601</t>
  </si>
  <si>
    <t>CUST3346</t>
  </si>
  <si>
    <t>ORD003602</t>
  </si>
  <si>
    <t>ORD003603</t>
  </si>
  <si>
    <t>CUST3997</t>
  </si>
  <si>
    <t>ORD003604</t>
  </si>
  <si>
    <t>CUST5805</t>
  </si>
  <si>
    <t>ORD003605</t>
  </si>
  <si>
    <t>ORD003606</t>
  </si>
  <si>
    <t>CUST9898</t>
  </si>
  <si>
    <t>ORD003607</t>
  </si>
  <si>
    <t>CUST2365</t>
  </si>
  <si>
    <t>ORD003608</t>
  </si>
  <si>
    <t>CUST2782</t>
  </si>
  <si>
    <t>ORD003609</t>
  </si>
  <si>
    <t>CUST6554</t>
  </si>
  <si>
    <t>ORD003610</t>
  </si>
  <si>
    <t>CUST8040</t>
  </si>
  <si>
    <t>ORD003611</t>
  </si>
  <si>
    <t>CUST7339</t>
  </si>
  <si>
    <t>ORD003612</t>
  </si>
  <si>
    <t>CUST8777</t>
  </si>
  <si>
    <t>ORD003613</t>
  </si>
  <si>
    <t>CUST3017</t>
  </si>
  <si>
    <t>ORD003614</t>
  </si>
  <si>
    <t>ORD003615</t>
  </si>
  <si>
    <t>CUST2953</t>
  </si>
  <si>
    <t>ORD003616</t>
  </si>
  <si>
    <t>CUST2209</t>
  </si>
  <si>
    <t>ORD003617</t>
  </si>
  <si>
    <t>CUST2300</t>
  </si>
  <si>
    <t>ORD003618</t>
  </si>
  <si>
    <t>CUST4316</t>
  </si>
  <si>
    <t>ORD003619</t>
  </si>
  <si>
    <t>CUST1653</t>
  </si>
  <si>
    <t>ORD003620</t>
  </si>
  <si>
    <t>CUST8974</t>
  </si>
  <si>
    <t>ORD003621</t>
  </si>
  <si>
    <t>CUST8600</t>
  </si>
  <si>
    <t>ORD003622</t>
  </si>
  <si>
    <t>CUST2554</t>
  </si>
  <si>
    <t>ORD003623</t>
  </si>
  <si>
    <t>CUST1918</t>
  </si>
  <si>
    <t>ORD003624</t>
  </si>
  <si>
    <t>CUST7263</t>
  </si>
  <si>
    <t>ORD003625</t>
  </si>
  <si>
    <t>ORD003626</t>
  </si>
  <si>
    <t>CUST9524</t>
  </si>
  <si>
    <t>ORD003627</t>
  </si>
  <si>
    <t>CUST3411</t>
  </si>
  <si>
    <t>ORD003628</t>
  </si>
  <si>
    <t>CUST3725</t>
  </si>
  <si>
    <t>ORD003629</t>
  </si>
  <si>
    <t>ORD003630</t>
  </si>
  <si>
    <t>CUST7861</t>
  </si>
  <si>
    <t>ORD003631</t>
  </si>
  <si>
    <t>CUST5956</t>
  </si>
  <si>
    <t>ORD003632</t>
  </si>
  <si>
    <t>CUST7524</t>
  </si>
  <si>
    <t>ORD003633</t>
  </si>
  <si>
    <t>ORD003634</t>
  </si>
  <si>
    <t>ORD003635</t>
  </si>
  <si>
    <t>CUST5222</t>
  </si>
  <si>
    <t>ORD003636</t>
  </si>
  <si>
    <t>CUST3839</t>
  </si>
  <si>
    <t>ORD003637</t>
  </si>
  <si>
    <t>CUST8496</t>
  </si>
  <si>
    <t>ORD003638</t>
  </si>
  <si>
    <t>ORD003639</t>
  </si>
  <si>
    <t>CUST3414</t>
  </si>
  <si>
    <t>ORD003640</t>
  </si>
  <si>
    <t>ORD003641</t>
  </si>
  <si>
    <t>CUST4970</t>
  </si>
  <si>
    <t>ORD003642</t>
  </si>
  <si>
    <t>CUST5892</t>
  </si>
  <si>
    <t>ORD003643</t>
  </si>
  <si>
    <t>CUST3873</t>
  </si>
  <si>
    <t>ORD003644</t>
  </si>
  <si>
    <t>CUST8294</t>
  </si>
  <si>
    <t>ORD003645</t>
  </si>
  <si>
    <t>CUST6099</t>
  </si>
  <si>
    <t>ORD003646</t>
  </si>
  <si>
    <t>CUST5594</t>
  </si>
  <si>
    <t>ORD003647</t>
  </si>
  <si>
    <t>CUST8662</t>
  </si>
  <si>
    <t>ORD003648</t>
  </si>
  <si>
    <t>CUST9343</t>
  </si>
  <si>
    <t>ORD003649</t>
  </si>
  <si>
    <t>CUST6064</t>
  </si>
  <si>
    <t>ORD003650</t>
  </si>
  <si>
    <t>CUST8226</t>
  </si>
  <si>
    <t>ORD003651</t>
  </si>
  <si>
    <t>CUST8931</t>
  </si>
  <si>
    <t>ORD003652</t>
  </si>
  <si>
    <t>CUST9447</t>
  </si>
  <si>
    <t>ORD003653</t>
  </si>
  <si>
    <t>CUST7052</t>
  </si>
  <si>
    <t>ORD003654</t>
  </si>
  <si>
    <t>ORD003655</t>
  </si>
  <si>
    <t>CUST2077</t>
  </si>
  <si>
    <t>ORD003656</t>
  </si>
  <si>
    <t>CUST1837</t>
  </si>
  <si>
    <t>ORD003657</t>
  </si>
  <si>
    <t>ORD003658</t>
  </si>
  <si>
    <t>CUST4374</t>
  </si>
  <si>
    <t>ORD003659</t>
  </si>
  <si>
    <t>ORD003660</t>
  </si>
  <si>
    <t>CUST2976</t>
  </si>
  <si>
    <t>ORD003661</t>
  </si>
  <si>
    <t>CUST3396</t>
  </si>
  <si>
    <t>ORD003662</t>
  </si>
  <si>
    <t>ORD003663</t>
  </si>
  <si>
    <t>ORD003664</t>
  </si>
  <si>
    <t>ORD003665</t>
  </si>
  <si>
    <t>CUST9855</t>
  </si>
  <si>
    <t>ORD003666</t>
  </si>
  <si>
    <t>ORD003667</t>
  </si>
  <si>
    <t>ORD003668</t>
  </si>
  <si>
    <t>CUST2557</t>
  </si>
  <si>
    <t>ORD003669</t>
  </si>
  <si>
    <t>CUST8215</t>
  </si>
  <si>
    <t>ORD003670</t>
  </si>
  <si>
    <t>CUST4845</t>
  </si>
  <si>
    <t>ORD003671</t>
  </si>
  <si>
    <t>CUST5826</t>
  </si>
  <si>
    <t>ORD003672</t>
  </si>
  <si>
    <t>ORD003673</t>
  </si>
  <si>
    <t>CUST2905</t>
  </si>
  <si>
    <t>ORD003674</t>
  </si>
  <si>
    <t>CUST9193</t>
  </si>
  <si>
    <t>ORD003675</t>
  </si>
  <si>
    <t>CUST2284</t>
  </si>
  <si>
    <t>ORD003676</t>
  </si>
  <si>
    <t>CUST3491</t>
  </si>
  <si>
    <t>ORD003677</t>
  </si>
  <si>
    <t>CUST6021</t>
  </si>
  <si>
    <t>ORD003678</t>
  </si>
  <si>
    <t>CUST7846</t>
  </si>
  <si>
    <t>ORD003679</t>
  </si>
  <si>
    <t>CUST4589</t>
  </si>
  <si>
    <t>ORD003680</t>
  </si>
  <si>
    <t>CUST4583</t>
  </si>
  <si>
    <t>ORD003681</t>
  </si>
  <si>
    <t>ORD003682</t>
  </si>
  <si>
    <t>ORD003683</t>
  </si>
  <si>
    <t>ORD003684</t>
  </si>
  <si>
    <t>CUST3704</t>
  </si>
  <si>
    <t>ORD003685</t>
  </si>
  <si>
    <t>CUST6168</t>
  </si>
  <si>
    <t>ORD003686</t>
  </si>
  <si>
    <t>CUST3865</t>
  </si>
  <si>
    <t>ORD003687</t>
  </si>
  <si>
    <t>CUST2989</t>
  </si>
  <si>
    <t>ORD003688</t>
  </si>
  <si>
    <t>ORD003689</t>
  </si>
  <si>
    <t>CUST2498</t>
  </si>
  <si>
    <t>ORD003690</t>
  </si>
  <si>
    <t>CUST4095</t>
  </si>
  <si>
    <t>ORD003691</t>
  </si>
  <si>
    <t>CUST3397</t>
  </si>
  <si>
    <t>ORD003692</t>
  </si>
  <si>
    <t>ORD003693</t>
  </si>
  <si>
    <t>CUST7016</t>
  </si>
  <si>
    <t>ORD003694</t>
  </si>
  <si>
    <t>ORD003695</t>
  </si>
  <si>
    <t>ORD003696</t>
  </si>
  <si>
    <t>CUST7176</t>
  </si>
  <si>
    <t>ORD003697</t>
  </si>
  <si>
    <t>CUST1690</t>
  </si>
  <si>
    <t>ORD003698</t>
  </si>
  <si>
    <t>CUST9963</t>
  </si>
  <si>
    <t>ORD003699</t>
  </si>
  <si>
    <t>ORD003700</t>
  </si>
  <si>
    <t>CUST5123</t>
  </si>
  <si>
    <t>ORD003701</t>
  </si>
  <si>
    <t>CUST7490</t>
  </si>
  <si>
    <t>ORD003702</t>
  </si>
  <si>
    <t>ORD003703</t>
  </si>
  <si>
    <t>CUST2397</t>
  </si>
  <si>
    <t>ORD003704</t>
  </si>
  <si>
    <t>CUST8547</t>
  </si>
  <si>
    <t>ORD003705</t>
  </si>
  <si>
    <t>CUST7144</t>
  </si>
  <si>
    <t>ORD003706</t>
  </si>
  <si>
    <t>ORD003707</t>
  </si>
  <si>
    <t>CUST4939</t>
  </si>
  <si>
    <t>ORD003708</t>
  </si>
  <si>
    <t>CUST1727</t>
  </si>
  <si>
    <t>ORD003709</t>
  </si>
  <si>
    <t>ORD003710</t>
  </si>
  <si>
    <t>CUST5251</t>
  </si>
  <si>
    <t>ORD003711</t>
  </si>
  <si>
    <t>CUST4795</t>
  </si>
  <si>
    <t>ORD003712</t>
  </si>
  <si>
    <t>ORD003713</t>
  </si>
  <si>
    <t>ORD003714</t>
  </si>
  <si>
    <t>ORD003715</t>
  </si>
  <si>
    <t>CUST1970</t>
  </si>
  <si>
    <t>ORD003716</t>
  </si>
  <si>
    <t>CUST9073</t>
  </si>
  <si>
    <t>ORD003717</t>
  </si>
  <si>
    <t>CUST4661</t>
  </si>
  <si>
    <t>ORD003718</t>
  </si>
  <si>
    <t>CUST7362</t>
  </si>
  <si>
    <t>ORD003719</t>
  </si>
  <si>
    <t>ORD003720</t>
  </si>
  <si>
    <t>CUST5530</t>
  </si>
  <si>
    <t>ORD003721</t>
  </si>
  <si>
    <t>ORD003722</t>
  </si>
  <si>
    <t>CUST4276</t>
  </si>
  <si>
    <t>ORD003723</t>
  </si>
  <si>
    <t>ORD003724</t>
  </si>
  <si>
    <t>CUST4230</t>
  </si>
  <si>
    <t>ORD003725</t>
  </si>
  <si>
    <t>CUST9652</t>
  </si>
  <si>
    <t>ORD003726</t>
  </si>
  <si>
    <t>CUST5732</t>
  </si>
  <si>
    <t>ORD003727</t>
  </si>
  <si>
    <t>CUST3533</t>
  </si>
  <si>
    <t>ORD003728</t>
  </si>
  <si>
    <t>ORD003729</t>
  </si>
  <si>
    <t>CUST5254</t>
  </si>
  <si>
    <t>ORD003730</t>
  </si>
  <si>
    <t>ORD003731</t>
  </si>
  <si>
    <t>ORD003732</t>
  </si>
  <si>
    <t>ORD003733</t>
  </si>
  <si>
    <t>ORD003734</t>
  </si>
  <si>
    <t>CUST3112</t>
  </si>
  <si>
    <t>ORD003735</t>
  </si>
  <si>
    <t>CUST8016</t>
  </si>
  <si>
    <t>ORD003736</t>
  </si>
  <si>
    <t>CUST7612</t>
  </si>
  <si>
    <t>ORD003737</t>
  </si>
  <si>
    <t>ORD003738</t>
  </si>
  <si>
    <t>CUST7436</t>
  </si>
  <si>
    <t>ORD003739</t>
  </si>
  <si>
    <t>CUST3640</t>
  </si>
  <si>
    <t>ORD003740</t>
  </si>
  <si>
    <t>ORD003741</t>
  </si>
  <si>
    <t>ORD003742</t>
  </si>
  <si>
    <t>CUST9093</t>
  </si>
  <si>
    <t>ORD003743</t>
  </si>
  <si>
    <t>CUST4101</t>
  </si>
  <si>
    <t>ORD003744</t>
  </si>
  <si>
    <t>ORD003745</t>
  </si>
  <si>
    <t>ORD003746</t>
  </si>
  <si>
    <t>ORD003747</t>
  </si>
  <si>
    <t>CUST5476</t>
  </si>
  <si>
    <t>ORD003748</t>
  </si>
  <si>
    <t>CUST7232</t>
  </si>
  <si>
    <t>ORD003749</t>
  </si>
  <si>
    <t>ORD003750</t>
  </si>
  <si>
    <t>CUST2765</t>
  </si>
  <si>
    <t>ORD003751</t>
  </si>
  <si>
    <t>CUST8285</t>
  </si>
  <si>
    <t>ORD003752</t>
  </si>
  <si>
    <t>CUST2299</t>
  </si>
  <si>
    <t>ORD003753</t>
  </si>
  <si>
    <t>CUST2521</t>
  </si>
  <si>
    <t>ORD003754</t>
  </si>
  <si>
    <t>CUST4884</t>
  </si>
  <si>
    <t>ORD003755</t>
  </si>
  <si>
    <t>CUST5884</t>
  </si>
  <si>
    <t>ORD003756</t>
  </si>
  <si>
    <t>CUST9313</t>
  </si>
  <si>
    <t>ORD003757</t>
  </si>
  <si>
    <t>CUST1634</t>
  </si>
  <si>
    <t>ORD003758</t>
  </si>
  <si>
    <t>CUST9112</t>
  </si>
  <si>
    <t>ORD003759</t>
  </si>
  <si>
    <t>CUST3336</t>
  </si>
  <si>
    <t>ORD003760</t>
  </si>
  <si>
    <t>ORD003761</t>
  </si>
  <si>
    <t>CUST3513</t>
  </si>
  <si>
    <t>ORD003762</t>
  </si>
  <si>
    <t>CUST5636</t>
  </si>
  <si>
    <t>ORD003763</t>
  </si>
  <si>
    <t>ORD003764</t>
  </si>
  <si>
    <t>ORD003765</t>
  </si>
  <si>
    <t>CUST7534</t>
  </si>
  <si>
    <t>ORD003766</t>
  </si>
  <si>
    <t>ORD003767</t>
  </si>
  <si>
    <t>CUST3488</t>
  </si>
  <si>
    <t>ORD003768</t>
  </si>
  <si>
    <t>ORD003769</t>
  </si>
  <si>
    <t>CUST6985</t>
  </si>
  <si>
    <t>ORD003770</t>
  </si>
  <si>
    <t>CUST4629</t>
  </si>
  <si>
    <t>ORD003771</t>
  </si>
  <si>
    <t>CUST9053</t>
  </si>
  <si>
    <t>ORD003772</t>
  </si>
  <si>
    <t>CUST8383</t>
  </si>
  <si>
    <t>ORD003773</t>
  </si>
  <si>
    <t>ORD003774</t>
  </si>
  <si>
    <t>ORD003775</t>
  </si>
  <si>
    <t>CUST8049</t>
  </si>
  <si>
    <t>ORD003776</t>
  </si>
  <si>
    <t>ORD003777</t>
  </si>
  <si>
    <t>CUST6548</t>
  </si>
  <si>
    <t>ORD003778</t>
  </si>
  <si>
    <t>CUST6925</t>
  </si>
  <si>
    <t>ORD003779</t>
  </si>
  <si>
    <t>CUST8089</t>
  </si>
  <si>
    <t>ORD003780</t>
  </si>
  <si>
    <t>CUST2702</t>
  </si>
  <si>
    <t>ORD003781</t>
  </si>
  <si>
    <t>ORD003782</t>
  </si>
  <si>
    <t>ORD003783</t>
  </si>
  <si>
    <t>CUST8308</t>
  </si>
  <si>
    <t>ORD003784</t>
  </si>
  <si>
    <t>ORD003785</t>
  </si>
  <si>
    <t>ORD003786</t>
  </si>
  <si>
    <t>CUST5671</t>
  </si>
  <si>
    <t>ORD003787</t>
  </si>
  <si>
    <t>ORD003788</t>
  </si>
  <si>
    <t>CUST3756</t>
  </si>
  <si>
    <t>ORD003789</t>
  </si>
  <si>
    <t>CUST8744</t>
  </si>
  <si>
    <t>ORD003790</t>
  </si>
  <si>
    <t>ORD003791</t>
  </si>
  <si>
    <t>ORD003792</t>
  </si>
  <si>
    <t>CUST8910</t>
  </si>
  <si>
    <t>ORD003793</t>
  </si>
  <si>
    <t>ORD003794</t>
  </si>
  <si>
    <t>CUST4215</t>
  </si>
  <si>
    <t>ORD003795</t>
  </si>
  <si>
    <t>CUST5590</t>
  </si>
  <si>
    <t>ORD003796</t>
  </si>
  <si>
    <t>ORD003797</t>
  </si>
  <si>
    <t>CUST5604</t>
  </si>
  <si>
    <t>ORD003798</t>
  </si>
  <si>
    <t>CUST3523</t>
  </si>
  <si>
    <t>ORD003799</t>
  </si>
  <si>
    <t>ORD003800</t>
  </si>
  <si>
    <t>CUST8137</t>
  </si>
  <si>
    <t>ORD003801</t>
  </si>
  <si>
    <t>CUST8260</t>
  </si>
  <si>
    <t>ORD003802</t>
  </si>
  <si>
    <t>ORD003803</t>
  </si>
  <si>
    <t>ORD003804</t>
  </si>
  <si>
    <t>CUST1205</t>
  </si>
  <si>
    <t>ORD003805</t>
  </si>
  <si>
    <t>ORD003806</t>
  </si>
  <si>
    <t>CUST2711</t>
  </si>
  <si>
    <t>ORD003807</t>
  </si>
  <si>
    <t>CUST2363</t>
  </si>
  <si>
    <t>ORD003808</t>
  </si>
  <si>
    <t>CUST6435</t>
  </si>
  <si>
    <t>ORD003809</t>
  </si>
  <si>
    <t>CUST7784</t>
  </si>
  <si>
    <t>ORD003810</t>
  </si>
  <si>
    <t>CUST5338</t>
  </si>
  <si>
    <t>ORD003811</t>
  </si>
  <si>
    <t>ORD003812</t>
  </si>
  <si>
    <t>CUST5906</t>
  </si>
  <si>
    <t>ORD003813</t>
  </si>
  <si>
    <t>CUST9867</t>
  </si>
  <si>
    <t>ORD003814</t>
  </si>
  <si>
    <t>CUST8151</t>
  </si>
  <si>
    <t>ORD003815</t>
  </si>
  <si>
    <t>CUST5901</t>
  </si>
  <si>
    <t>ORD003816</t>
  </si>
  <si>
    <t>CUST5303</t>
  </si>
  <si>
    <t>ORD003817</t>
  </si>
  <si>
    <t>CUST5676</t>
  </si>
  <si>
    <t>ORD003818</t>
  </si>
  <si>
    <t>CUST7233</t>
  </si>
  <si>
    <t>ORD003819</t>
  </si>
  <si>
    <t>CUST6360</t>
  </si>
  <si>
    <t>ORD003820</t>
  </si>
  <si>
    <t>ORD003821</t>
  </si>
  <si>
    <t>CUST8240</t>
  </si>
  <si>
    <t>ORD003822</t>
  </si>
  <si>
    <t>ORD003823</t>
  </si>
  <si>
    <t>CUST8937</t>
  </si>
  <si>
    <t>ORD003824</t>
  </si>
  <si>
    <t>CUST4743</t>
  </si>
  <si>
    <t>ORD003825</t>
  </si>
  <si>
    <t>ORD003826</t>
  </si>
  <si>
    <t>CUST2825</t>
  </si>
  <si>
    <t>ORD003827</t>
  </si>
  <si>
    <t>CUST4319</t>
  </si>
  <si>
    <t>ORD003828</t>
  </si>
  <si>
    <t>ORD003829</t>
  </si>
  <si>
    <t>ORD003830</t>
  </si>
  <si>
    <t>CUST3497</t>
  </si>
  <si>
    <t>ORD003831</t>
  </si>
  <si>
    <t>ORD003832</t>
  </si>
  <si>
    <t>CUST7242</t>
  </si>
  <si>
    <t>ORD003833</t>
  </si>
  <si>
    <t>CUST7223</t>
  </si>
  <si>
    <t>ORD003834</t>
  </si>
  <si>
    <t>CUST8641</t>
  </si>
  <si>
    <t>ORD003835</t>
  </si>
  <si>
    <t>CUST5896</t>
  </si>
  <si>
    <t>ORD003836</t>
  </si>
  <si>
    <t>CUST1635</t>
  </si>
  <si>
    <t>ORD003837</t>
  </si>
  <si>
    <t>ORD003838</t>
  </si>
  <si>
    <t>ORD003839</t>
  </si>
  <si>
    <t>CUST1549</t>
  </si>
  <si>
    <t>ORD003840</t>
  </si>
  <si>
    <t>ORD003841</t>
  </si>
  <si>
    <t>CUST8796</t>
  </si>
  <si>
    <t>ORD003842</t>
  </si>
  <si>
    <t>ORD003843</t>
  </si>
  <si>
    <t>CUST8231</t>
  </si>
  <si>
    <t>ORD003844</t>
  </si>
  <si>
    <t>CUST4770</t>
  </si>
  <si>
    <t>ORD003845</t>
  </si>
  <si>
    <t>CUST4862</t>
  </si>
  <si>
    <t>ORD003846</t>
  </si>
  <si>
    <t>ORD003847</t>
  </si>
  <si>
    <t>CUST7949</t>
  </si>
  <si>
    <t>ORD003848</t>
  </si>
  <si>
    <t>ORD003849</t>
  </si>
  <si>
    <t>CUST4013</t>
  </si>
  <si>
    <t>ORD003850</t>
  </si>
  <si>
    <t>CUST2817</t>
  </si>
  <si>
    <t>ORD003851</t>
  </si>
  <si>
    <t>CUST1346</t>
  </si>
  <si>
    <t>ORD003852</t>
  </si>
  <si>
    <t>CUST7604</t>
  </si>
  <si>
    <t>ORD003853</t>
  </si>
  <si>
    <t>CUST2540</t>
  </si>
  <si>
    <t>ORD003854</t>
  </si>
  <si>
    <t>CUST7092</t>
  </si>
  <si>
    <t>ORD003855</t>
  </si>
  <si>
    <t>ORD003856</t>
  </si>
  <si>
    <t>CUST5986</t>
  </si>
  <si>
    <t>ORD003857</t>
  </si>
  <si>
    <t>ORD003858</t>
  </si>
  <si>
    <t>ORD003859</t>
  </si>
  <si>
    <t>ORD003860</t>
  </si>
  <si>
    <t>CUST8333</t>
  </si>
  <si>
    <t>ORD003861</t>
  </si>
  <si>
    <t>CUST3167</t>
  </si>
  <si>
    <t>ORD003862</t>
  </si>
  <si>
    <t>ORD003863</t>
  </si>
  <si>
    <t>ORD003864</t>
  </si>
  <si>
    <t>CUST9403</t>
  </si>
  <si>
    <t>ORD003865</t>
  </si>
  <si>
    <t>CUST2385</t>
  </si>
  <si>
    <t>ORD003866</t>
  </si>
  <si>
    <t>ORD003867</t>
  </si>
  <si>
    <t>ORD003868</t>
  </si>
  <si>
    <t>CUST9275</t>
  </si>
  <si>
    <t>ORD003869</t>
  </si>
  <si>
    <t>ORD003870</t>
  </si>
  <si>
    <t>CUST9280</t>
  </si>
  <si>
    <t>ORD003871</t>
  </si>
  <si>
    <t>CUST6871</t>
  </si>
  <si>
    <t>ORD003872</t>
  </si>
  <si>
    <t>CUST8646</t>
  </si>
  <si>
    <t>ORD003873</t>
  </si>
  <si>
    <t>CUST7633</t>
  </si>
  <si>
    <t>ORD003874</t>
  </si>
  <si>
    <t>CUST6587</t>
  </si>
  <si>
    <t>ORD003875</t>
  </si>
  <si>
    <t>CUST5022</t>
  </si>
  <si>
    <t>ORD003876</t>
  </si>
  <si>
    <t>CUST2129</t>
  </si>
  <si>
    <t>ORD003877</t>
  </si>
  <si>
    <t>CUST5519</t>
  </si>
  <si>
    <t>ORD003878</t>
  </si>
  <si>
    <t>ORD003879</t>
  </si>
  <si>
    <t>ORD003880</t>
  </si>
  <si>
    <t>CUST9574</t>
  </si>
  <si>
    <t>ORD003881</t>
  </si>
  <si>
    <t>ORD003882</t>
  </si>
  <si>
    <t>CUST5995</t>
  </si>
  <si>
    <t>ORD003883</t>
  </si>
  <si>
    <t>CUST2684</t>
  </si>
  <si>
    <t>ORD003884</t>
  </si>
  <si>
    <t>CUST8236</t>
  </si>
  <si>
    <t>ORD003885</t>
  </si>
  <si>
    <t>ORD003886</t>
  </si>
  <si>
    <t>ORD003887</t>
  </si>
  <si>
    <t>CUST8416</t>
  </si>
  <si>
    <t>ORD003888</t>
  </si>
  <si>
    <t>CUST2556</t>
  </si>
  <si>
    <t>ORD003889</t>
  </si>
  <si>
    <t>CUST4649</t>
  </si>
  <si>
    <t>ORD003890</t>
  </si>
  <si>
    <t>ORD003891</t>
  </si>
  <si>
    <t>CUST6204</t>
  </si>
  <si>
    <t>ORD003892</t>
  </si>
  <si>
    <t>CUST9171</t>
  </si>
  <si>
    <t>ORD003893</t>
  </si>
  <si>
    <t>CUST7668</t>
  </si>
  <si>
    <t>ORD003894</t>
  </si>
  <si>
    <t>ORD003895</t>
  </si>
  <si>
    <t>CUST6944</t>
  </si>
  <si>
    <t>ORD003896</t>
  </si>
  <si>
    <t>CUST8323</t>
  </si>
  <si>
    <t>ORD003897</t>
  </si>
  <si>
    <t>ORD003898</t>
  </si>
  <si>
    <t>ORD003899</t>
  </si>
  <si>
    <t>CUST3067</t>
  </si>
  <si>
    <t>ORD003900</t>
  </si>
  <si>
    <t>CUST6088</t>
  </si>
  <si>
    <t>ORD003901</t>
  </si>
  <si>
    <t>ORD003902</t>
  </si>
  <si>
    <t>ORD003903</t>
  </si>
  <si>
    <t>ORD003904</t>
  </si>
  <si>
    <t>ORD003905</t>
  </si>
  <si>
    <t>CUST2583</t>
  </si>
  <si>
    <t>ORD003906</t>
  </si>
  <si>
    <t>ORD003907</t>
  </si>
  <si>
    <t>ORD003908</t>
  </si>
  <si>
    <t>ORD003909</t>
  </si>
  <si>
    <t>CUST4302</t>
  </si>
  <si>
    <t>ORD003910</t>
  </si>
  <si>
    <t>CUST4315</t>
  </si>
  <si>
    <t>ORD003911</t>
  </si>
  <si>
    <t>ORD003912</t>
  </si>
  <si>
    <t>ORD003913</t>
  </si>
  <si>
    <t>CUST4442</t>
  </si>
  <si>
    <t>ORD003914</t>
  </si>
  <si>
    <t>ORD003915</t>
  </si>
  <si>
    <t>CUST9094</t>
  </si>
  <si>
    <t>ORD003916</t>
  </si>
  <si>
    <t>CUST1502</t>
  </si>
  <si>
    <t>ORD003917</t>
  </si>
  <si>
    <t>CUST1338</t>
  </si>
  <si>
    <t>ORD003918</t>
  </si>
  <si>
    <t>ORD003919</t>
  </si>
  <si>
    <t>ORD003920</t>
  </si>
  <si>
    <t>CUST2071</t>
  </si>
  <si>
    <t>ORD003921</t>
  </si>
  <si>
    <t>CUST9020</t>
  </si>
  <si>
    <t>ORD003922</t>
  </si>
  <si>
    <t>CUST1550</t>
  </si>
  <si>
    <t>ORD003923</t>
  </si>
  <si>
    <t>ORD003924</t>
  </si>
  <si>
    <t>CUST1339</t>
  </si>
  <si>
    <t>ORD003925</t>
  </si>
  <si>
    <t>ORD003926</t>
  </si>
  <si>
    <t>ORD003927</t>
  </si>
  <si>
    <t>CUST8551</t>
  </si>
  <si>
    <t>ORD003928</t>
  </si>
  <si>
    <t>CUST8229</t>
  </si>
  <si>
    <t>ORD003929</t>
  </si>
  <si>
    <t>ORD003930</t>
  </si>
  <si>
    <t>CUST1180</t>
  </si>
  <si>
    <t>ORD003931</t>
  </si>
  <si>
    <t>CUST6670</t>
  </si>
  <si>
    <t>ORD003932</t>
  </si>
  <si>
    <t>CUST1202</t>
  </si>
  <si>
    <t>ORD003933</t>
  </si>
  <si>
    <t>CUST7114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</si>
  <si>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</si>
  <si>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</si>
  <si>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</si>
  <si>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</si>
  <si>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</si>
  <si>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</si>
  <si>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</si>
  <si>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</si>
  <si>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CUST5569</t>
  </si>
  <si>
    <t>ORD003942</t>
  </si>
  <si>
    <t>CUST7531</t>
  </si>
  <si>
    <t>ORD003943</t>
  </si>
  <si>
    <t>CUST2752</t>
  </si>
  <si>
    <t>ORD003944</t>
  </si>
  <si>
    <t>CUST9568</t>
  </si>
  <si>
    <t>ORD003945</t>
  </si>
  <si>
    <t>ORD003946</t>
  </si>
  <si>
    <t>CUST4146</t>
  </si>
  <si>
    <t>ORD003947</t>
  </si>
  <si>
    <t>CUST4682</t>
  </si>
  <si>
    <t>ORD003948</t>
  </si>
  <si>
    <t>ORD003949</t>
  </si>
  <si>
    <t>ORD003950</t>
  </si>
  <si>
    <t>CUST4330</t>
  </si>
  <si>
    <t>ORD003951</t>
  </si>
  <si>
    <t>CUST8143</t>
  </si>
  <si>
    <t>ORD003952</t>
  </si>
  <si>
    <t>CUST7635</t>
  </si>
  <si>
    <t>ORD003953</t>
  </si>
  <si>
    <t>CUST8415</t>
  </si>
  <si>
    <t>ORD003954</t>
  </si>
  <si>
    <t>ORD003955</t>
  </si>
  <si>
    <t>CUST2218</t>
  </si>
  <si>
    <t>ORD003956</t>
  </si>
  <si>
    <t>CUST6706</t>
  </si>
  <si>
    <t>ORD003957</t>
  </si>
  <si>
    <t>ORD003958</t>
  </si>
  <si>
    <t>CUST2836</t>
  </si>
  <si>
    <t>ORD003959</t>
  </si>
  <si>
    <t>ORD003960</t>
  </si>
  <si>
    <t>ORD003961</t>
  </si>
  <si>
    <t>ORD003962</t>
  </si>
  <si>
    <t>CUST8630</t>
  </si>
  <si>
    <t>ORD003963</t>
  </si>
  <si>
    <t>CUST3142</t>
  </si>
  <si>
    <t>ORD003964</t>
  </si>
  <si>
    <t>ORD003965</t>
  </si>
  <si>
    <t>CUST5587</t>
  </si>
  <si>
    <t>ORD003966</t>
  </si>
  <si>
    <t>CUST3104</t>
  </si>
  <si>
    <t>ORD003967</t>
  </si>
  <si>
    <t>CUST3143</t>
  </si>
  <si>
    <t>ORD003968</t>
  </si>
  <si>
    <t>CUST6610</t>
  </si>
  <si>
    <t>ORD003969</t>
  </si>
  <si>
    <t>ORD003970</t>
  </si>
  <si>
    <t>CUST7107</t>
  </si>
  <si>
    <t>ORD003971</t>
  </si>
  <si>
    <t>CUST1003</t>
  </si>
  <si>
    <t>ORD003972</t>
  </si>
  <si>
    <t>CUST7314</t>
  </si>
  <si>
    <t>ORD003973</t>
  </si>
  <si>
    <t>CUST5755</t>
  </si>
  <si>
    <t>ORD003974</t>
  </si>
  <si>
    <t>CUST2680</t>
  </si>
  <si>
    <t>ORD003975</t>
  </si>
  <si>
    <t>ORD003976</t>
  </si>
  <si>
    <t>ORD003977</t>
  </si>
  <si>
    <t>CUST8934</t>
  </si>
  <si>
    <t>ORD003978</t>
  </si>
  <si>
    <t>CUST2438</t>
  </si>
  <si>
    <t>ORD003979</t>
  </si>
  <si>
    <t>CUST1866</t>
  </si>
  <si>
    <t>ORD003980</t>
  </si>
  <si>
    <t>CUST7933</t>
  </si>
  <si>
    <t>ORD003981</t>
  </si>
  <si>
    <t>ORD003982</t>
  </si>
  <si>
    <t>ORD003983</t>
  </si>
  <si>
    <t>CUST4237</t>
  </si>
  <si>
    <t>ORD003984</t>
  </si>
  <si>
    <t>CUST9704</t>
  </si>
  <si>
    <t>ORD003985</t>
  </si>
  <si>
    <t>ORD003986</t>
  </si>
  <si>
    <t>CUST2906</t>
  </si>
  <si>
    <t>ORD003987</t>
  </si>
  <si>
    <t>ORD003988</t>
  </si>
  <si>
    <t>ORD003989</t>
  </si>
  <si>
    <t>CUST8119</t>
  </si>
  <si>
    <t>ORD003990</t>
  </si>
  <si>
    <t>CUST4576</t>
  </si>
  <si>
    <t>ORD003991</t>
  </si>
  <si>
    <t>CUST3379</t>
  </si>
  <si>
    <t>ORD003992</t>
  </si>
  <si>
    <t>CUST4026</t>
  </si>
  <si>
    <t>ORD003993</t>
  </si>
  <si>
    <t>CUST3814</t>
  </si>
  <si>
    <t>ORD003994</t>
  </si>
  <si>
    <t>CUST4879</t>
  </si>
  <si>
    <t>ORD003995</t>
  </si>
  <si>
    <t>ORD003996</t>
  </si>
  <si>
    <t>ORD003997</t>
  </si>
  <si>
    <t>CUST1902</t>
  </si>
  <si>
    <t>ORD003998</t>
  </si>
  <si>
    <t>CUST2633</t>
  </si>
  <si>
    <t>ORD003999</t>
  </si>
  <si>
    <t>ORD004000</t>
  </si>
  <si>
    <t>CUST6054</t>
  </si>
  <si>
    <t>ORD004001</t>
  </si>
  <si>
    <t>CUST2445</t>
  </si>
  <si>
    <t>ORD004002</t>
  </si>
  <si>
    <t>ORD004003</t>
  </si>
  <si>
    <t>CUST6782</t>
  </si>
  <si>
    <t>ORD004004</t>
  </si>
  <si>
    <t>CUST6575</t>
  </si>
  <si>
    <t>ORD004005</t>
  </si>
  <si>
    <t>CUST3824</t>
  </si>
  <si>
    <t>ORD004006</t>
  </si>
  <si>
    <t>ORD004007</t>
  </si>
  <si>
    <t>CUST5073</t>
  </si>
  <si>
    <t>ORD004008</t>
  </si>
  <si>
    <t>CUST5882</t>
  </si>
  <si>
    <t>ORD004009</t>
  </si>
  <si>
    <t>CUST4932</t>
  </si>
  <si>
    <t>ORD004010</t>
  </si>
  <si>
    <t>CUST2494</t>
  </si>
  <si>
    <t>ORD004011</t>
  </si>
  <si>
    <t>CUST4467</t>
  </si>
  <si>
    <t>ORD004012</t>
  </si>
  <si>
    <t>CUST3231</t>
  </si>
  <si>
    <t>ORD004013</t>
  </si>
  <si>
    <t>CUST8185</t>
  </si>
  <si>
    <t>ORD004014</t>
  </si>
  <si>
    <t>CUST1629</t>
  </si>
  <si>
    <t>ORD004015</t>
  </si>
  <si>
    <t>ORD004016</t>
  </si>
  <si>
    <t>CUST8911</t>
  </si>
  <si>
    <t>ORD004017</t>
  </si>
  <si>
    <t>ORD004018</t>
  </si>
  <si>
    <t>CUST5968</t>
  </si>
  <si>
    <t>ORD004019</t>
  </si>
  <si>
    <t>ORD004020</t>
  </si>
  <si>
    <t>ORD004021</t>
  </si>
  <si>
    <t>CUST2227</t>
  </si>
  <si>
    <t>ORD004022</t>
  </si>
  <si>
    <t>ORD004023</t>
  </si>
  <si>
    <t>CUST4132</t>
  </si>
  <si>
    <t>ORD004024</t>
  </si>
  <si>
    <t>CUST3605</t>
  </si>
  <si>
    <t>ORD004025</t>
  </si>
  <si>
    <t>CUST3451</t>
  </si>
  <si>
    <t>ORD004026</t>
  </si>
  <si>
    <t>ORD004027</t>
  </si>
  <si>
    <t>ORD004028</t>
  </si>
  <si>
    <t>CUST1651</t>
  </si>
  <si>
    <t>ORD004029</t>
  </si>
  <si>
    <t>ORD004030</t>
  </si>
  <si>
    <t>ORD004031</t>
  </si>
  <si>
    <t>CUST2883</t>
  </si>
  <si>
    <t>ORD004032</t>
  </si>
  <si>
    <t>ORD004033</t>
  </si>
  <si>
    <t>CUST8693</t>
  </si>
  <si>
    <t>ORD004034</t>
  </si>
  <si>
    <t>CUST5502</t>
  </si>
  <si>
    <t>ORD004035</t>
  </si>
  <si>
    <t>CUST7865</t>
  </si>
  <si>
    <t>ORD004036</t>
  </si>
  <si>
    <t>CUST6246</t>
  </si>
  <si>
    <t>ORD004037</t>
  </si>
  <si>
    <t>CUST8948</t>
  </si>
  <si>
    <t>ORD004038</t>
  </si>
  <si>
    <t>CUST4956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</si>
  <si>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</si>
  <si>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</si>
  <si>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</si>
  <si>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</si>
  <si>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</si>
  <si>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</si>
  <si>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</si>
  <si>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</si>
  <si>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</si>
  <si>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CUST6191</t>
  </si>
  <si>
    <t>ORD004048</t>
  </si>
  <si>
    <t>CUST2734</t>
  </si>
  <si>
    <t>ORD004049</t>
  </si>
  <si>
    <t>CUST7770</t>
  </si>
  <si>
    <t>ORD004050</t>
  </si>
  <si>
    <t>CUST4890</t>
  </si>
  <si>
    <t>ORD004051</t>
  </si>
  <si>
    <t>CUST9255</t>
  </si>
  <si>
    <t>ORD004052</t>
  </si>
  <si>
    <t>CUST3890</t>
  </si>
  <si>
    <t>ORD004053</t>
  </si>
  <si>
    <t>CUST8164</t>
  </si>
  <si>
    <t>ORD004054</t>
  </si>
  <si>
    <t>CUST6457</t>
  </si>
  <si>
    <t>ORD004055</t>
  </si>
  <si>
    <t>CUST1277</t>
  </si>
  <si>
    <t>ORD004056</t>
  </si>
  <si>
    <t>ORD004057</t>
  </si>
  <si>
    <t>ORD004058</t>
  </si>
  <si>
    <t>ORD004059</t>
  </si>
  <si>
    <t>CUST7476</t>
  </si>
  <si>
    <t>ORD004060</t>
  </si>
  <si>
    <t>ORD004061</t>
  </si>
  <si>
    <t>ORD004062</t>
  </si>
  <si>
    <t>CUST9265</t>
  </si>
  <si>
    <t>ORD004063</t>
  </si>
  <si>
    <t>ORD004064</t>
  </si>
  <si>
    <t>CUST4096</t>
  </si>
  <si>
    <t>ORD004065</t>
  </si>
  <si>
    <t>CUST1244</t>
  </si>
  <si>
    <t>ORD004066</t>
  </si>
  <si>
    <t>ORD004067</t>
  </si>
  <si>
    <t>ORD004068</t>
  </si>
  <si>
    <t>CUST1214</t>
  </si>
  <si>
    <t>ORD004069</t>
  </si>
  <si>
    <t>ORD004070</t>
  </si>
  <si>
    <t>ORD004071</t>
  </si>
  <si>
    <t>ORD004072</t>
  </si>
  <si>
    <t>CUST1602</t>
  </si>
  <si>
    <t>ORD004073</t>
  </si>
  <si>
    <t>ORD004074</t>
  </si>
  <si>
    <t>ORD004075</t>
  </si>
  <si>
    <t>CUST7649</t>
  </si>
  <si>
    <t>ORD004076</t>
  </si>
  <si>
    <t>ORD004077</t>
  </si>
  <si>
    <t>CUST9620</t>
  </si>
  <si>
    <t>ORD004078</t>
  </si>
  <si>
    <t>CUST5682</t>
  </si>
  <si>
    <t>ORD004079</t>
  </si>
  <si>
    <t>CUST1532</t>
  </si>
  <si>
    <t>ORD004080</t>
  </si>
  <si>
    <t>CUST2600</t>
  </si>
  <si>
    <t>ORD004081</t>
  </si>
  <si>
    <t>CUST1170</t>
  </si>
  <si>
    <t>ORD004082</t>
  </si>
  <si>
    <t>CUST7904</t>
  </si>
  <si>
    <t>ORD004083</t>
  </si>
  <si>
    <t>ORD004084</t>
  </si>
  <si>
    <t>CUST7118</t>
  </si>
  <si>
    <t>ORD004085</t>
  </si>
  <si>
    <t>CUST7723</t>
  </si>
  <si>
    <t>ORD004086</t>
  </si>
  <si>
    <t>CUST8057</t>
  </si>
  <si>
    <t>ORD004087</t>
  </si>
  <si>
    <t>CUST7869</t>
  </si>
  <si>
    <t>ORD004088</t>
  </si>
  <si>
    <t>CUST1511</t>
  </si>
  <si>
    <t>ORD004089</t>
  </si>
  <si>
    <t>ORD004090</t>
  </si>
  <si>
    <t>ORD004091</t>
  </si>
  <si>
    <t>CUST1545</t>
  </si>
  <si>
    <t>ORD004092</t>
  </si>
  <si>
    <t>ORD004093</t>
  </si>
  <si>
    <t>ORD004094</t>
  </si>
  <si>
    <t>ORD004095</t>
  </si>
  <si>
    <t>ORD004096</t>
  </si>
  <si>
    <t>CUST5945</t>
  </si>
  <si>
    <t>ORD004097</t>
  </si>
  <si>
    <t>CUST7894</t>
  </si>
  <si>
    <t>ORD004098</t>
  </si>
  <si>
    <t>ORD004099</t>
  </si>
  <si>
    <t>ORD004100</t>
  </si>
  <si>
    <t>CUST6020</t>
  </si>
  <si>
    <t>ORD004101</t>
  </si>
  <si>
    <t>ORD004102</t>
  </si>
  <si>
    <t>CUST8073</t>
  </si>
  <si>
    <t>ORD004103</t>
  </si>
  <si>
    <t>CUST6762</t>
  </si>
  <si>
    <t>ORD004104</t>
  </si>
  <si>
    <t>CUST4033</t>
  </si>
  <si>
    <t>ORD004105</t>
  </si>
  <si>
    <t>CUST3239</t>
  </si>
  <si>
    <t>ORD004106</t>
  </si>
  <si>
    <t>CUST5233</t>
  </si>
  <si>
    <t>ORD004107</t>
  </si>
  <si>
    <t>CUST3155</t>
  </si>
  <si>
    <t>ORD004108</t>
  </si>
  <si>
    <t>CUST9331</t>
  </si>
  <si>
    <t>ORD004109</t>
  </si>
  <si>
    <t>ORD004110</t>
  </si>
  <si>
    <t>ORD004111</t>
  </si>
  <si>
    <t>ORD004112</t>
  </si>
  <si>
    <t>ORD004113</t>
  </si>
  <si>
    <t>CUST2423</t>
  </si>
  <si>
    <t>ORD004114</t>
  </si>
  <si>
    <t>CUST6410</t>
  </si>
  <si>
    <t>ORD004115</t>
  </si>
  <si>
    <t>ORD004116</t>
  </si>
  <si>
    <t>CUST4348</t>
  </si>
  <si>
    <t>ORD004117</t>
  </si>
  <si>
    <t>CUST9480</t>
  </si>
  <si>
    <t>ORD004118</t>
  </si>
  <si>
    <t>CUST8501</t>
  </si>
  <si>
    <t>ORD004119</t>
  </si>
  <si>
    <t>CUST3154</t>
  </si>
  <si>
    <t>ORD004120</t>
  </si>
  <si>
    <t>CUST7642</t>
  </si>
  <si>
    <t>ORD004121</t>
  </si>
  <si>
    <t>CUST7172</t>
  </si>
  <si>
    <t>ORD004122</t>
  </si>
  <si>
    <t>CUST8163</t>
  </si>
  <si>
    <t>ORD004123</t>
  </si>
  <si>
    <t>CUST4455</t>
  </si>
  <si>
    <t>ORD004124</t>
  </si>
  <si>
    <t>ORD004125</t>
  </si>
  <si>
    <t>ORD004126</t>
  </si>
  <si>
    <t>CUST8154</t>
  </si>
  <si>
    <t>ORD004127</t>
  </si>
  <si>
    <t>ORD004128</t>
  </si>
  <si>
    <t>CUST4235</t>
  </si>
  <si>
    <t>ORD004129</t>
  </si>
  <si>
    <t>CUST8742</t>
  </si>
  <si>
    <t>ORD004130</t>
  </si>
  <si>
    <t>CUST8638</t>
  </si>
  <si>
    <t>ORD004131</t>
  </si>
  <si>
    <t>ORD004132</t>
  </si>
  <si>
    <t>CUST7471</t>
  </si>
  <si>
    <t>ORD004133</t>
  </si>
  <si>
    <t>ORD004134</t>
  </si>
  <si>
    <t>CUST6866</t>
  </si>
  <si>
    <t>ORD004135</t>
  </si>
  <si>
    <t>CUST6576</t>
  </si>
  <si>
    <t>ORD004136</t>
  </si>
  <si>
    <t>CUST4254</t>
  </si>
  <si>
    <t>ORD004137</t>
  </si>
  <si>
    <t>CUST6273</t>
  </si>
  <si>
    <t>ORD004138</t>
  </si>
  <si>
    <t>ORD004139</t>
  </si>
  <si>
    <t>CUST8803</t>
  </si>
  <si>
    <t>ORD004140</t>
  </si>
  <si>
    <t>ORD004141</t>
  </si>
  <si>
    <t>CUST1712</t>
  </si>
  <si>
    <t>ORD004142</t>
  </si>
  <si>
    <t>CUST3047</t>
  </si>
  <si>
    <t>ORD004143</t>
  </si>
  <si>
    <t>ORD004144</t>
  </si>
  <si>
    <t>ORD004145</t>
  </si>
  <si>
    <t>CUST4087</t>
  </si>
  <si>
    <t>ORD004146</t>
  </si>
  <si>
    <t>ORD004147</t>
  </si>
  <si>
    <t>ORD004148</t>
  </si>
  <si>
    <t>ORD004149</t>
  </si>
  <si>
    <t>CUST7022</t>
  </si>
  <si>
    <t>ORD004150</t>
  </si>
  <si>
    <t>CUST7070</t>
  </si>
  <si>
    <t>ORD004151</t>
  </si>
  <si>
    <t>CUST8819</t>
  </si>
  <si>
    <t>ORD004152</t>
  </si>
  <si>
    <t>CUST2707</t>
  </si>
  <si>
    <t>ORD004153</t>
  </si>
  <si>
    <t>ORD004154</t>
  </si>
  <si>
    <t>CUST8345</t>
  </si>
  <si>
    <t>ORD004155</t>
  </si>
  <si>
    <t>CUST5984</t>
  </si>
  <si>
    <t>ORD004156</t>
  </si>
  <si>
    <t>ORD004157</t>
  </si>
  <si>
    <t>CUST2661</t>
  </si>
  <si>
    <t>ORD004158</t>
  </si>
  <si>
    <t>CUST1377</t>
  </si>
  <si>
    <t>ORD004159</t>
  </si>
  <si>
    <t>CUST9380</t>
  </si>
  <si>
    <t>ORD004160</t>
  </si>
  <si>
    <t>CUST3817</t>
  </si>
  <si>
    <t>ORD004161</t>
  </si>
  <si>
    <t>ORD004162</t>
  </si>
  <si>
    <t>CUST7282</t>
  </si>
  <si>
    <t>ORD004163</t>
  </si>
  <si>
    <t>ORD004164</t>
  </si>
  <si>
    <t>ORD004165</t>
  </si>
  <si>
    <t>CUST5609</t>
  </si>
  <si>
    <t>ORD004166</t>
  </si>
  <si>
    <t>CUST3717</t>
  </si>
  <si>
    <t>ORD004167</t>
  </si>
  <si>
    <t>CUST3877</t>
  </si>
  <si>
    <t>ORD004168</t>
  </si>
  <si>
    <t>CUST8244</t>
  </si>
  <si>
    <t>ORD004169</t>
  </si>
  <si>
    <t>ORD004170</t>
  </si>
  <si>
    <t>ORD004171</t>
  </si>
  <si>
    <t>CUST4148</t>
  </si>
  <si>
    <t>ORD004172</t>
  </si>
  <si>
    <t>CUST1786</t>
  </si>
  <si>
    <t>ORD004173</t>
  </si>
  <si>
    <t>CUST3979</t>
  </si>
  <si>
    <t>ORD004174</t>
  </si>
  <si>
    <t>CUST6981</t>
  </si>
  <si>
    <t>ORD004175</t>
  </si>
  <si>
    <t>ORD004176</t>
  </si>
  <si>
    <t>CUST6166</t>
  </si>
  <si>
    <t>ORD004177</t>
  </si>
  <si>
    <t>CUST3363</t>
  </si>
  <si>
    <t>ORD004178</t>
  </si>
  <si>
    <t>ORD004179</t>
  </si>
  <si>
    <t>ORD004180</t>
  </si>
  <si>
    <t>ORD004181</t>
  </si>
  <si>
    <t>ORD004182</t>
  </si>
  <si>
    <t>CUST3615</t>
  </si>
  <si>
    <t>ORD004183</t>
  </si>
  <si>
    <t>CUST5111</t>
  </si>
  <si>
    <t>ORD004184</t>
  </si>
  <si>
    <t>ORD004185</t>
  </si>
  <si>
    <t>CUST6980</t>
  </si>
  <si>
    <t>ORD004186</t>
  </si>
  <si>
    <t>ORD004187</t>
  </si>
  <si>
    <t>CUST1714</t>
  </si>
  <si>
    <t>ORD004188</t>
  </si>
  <si>
    <t>CUST2236</t>
  </si>
  <si>
    <t>ORD004189</t>
  </si>
  <si>
    <t>CUST1656</t>
  </si>
  <si>
    <t>ORD004190</t>
  </si>
  <si>
    <t>ORD004191</t>
  </si>
  <si>
    <t>CUST6508</t>
  </si>
  <si>
    <t>ORD004192</t>
  </si>
  <si>
    <t>CUST2822</t>
  </si>
  <si>
    <t>ORD004193</t>
  </si>
  <si>
    <t>CUST6440</t>
  </si>
  <si>
    <t>ORD004194</t>
  </si>
  <si>
    <t>CUST9298</t>
  </si>
  <si>
    <t>ORD004195</t>
  </si>
  <si>
    <t>CUST7170</t>
  </si>
  <si>
    <t>ORD004196</t>
  </si>
  <si>
    <t>CUST5108</t>
  </si>
  <si>
    <t>ORD004197</t>
  </si>
  <si>
    <t>ORD004198</t>
  </si>
  <si>
    <t>ORD004199</t>
  </si>
  <si>
    <t>CUST9837</t>
  </si>
  <si>
    <t>ORD004200</t>
  </si>
  <si>
    <t>CUST8650</t>
  </si>
  <si>
    <t>ORD004201</t>
  </si>
  <si>
    <t>ORD004202</t>
  </si>
  <si>
    <t>ORD004203</t>
  </si>
  <si>
    <t>CUST8967</t>
  </si>
  <si>
    <t>ORD004204</t>
  </si>
  <si>
    <t>CUST6851</t>
  </si>
  <si>
    <t>ORD004205</t>
  </si>
  <si>
    <t>ORD004206</t>
  </si>
  <si>
    <t>ORD004207</t>
  </si>
  <si>
    <t>CUST2567</t>
  </si>
  <si>
    <t>ORD004208</t>
  </si>
  <si>
    <t>CUST2465</t>
  </si>
  <si>
    <t>ORD004209</t>
  </si>
  <si>
    <t>CUST7577</t>
  </si>
  <si>
    <t>ORD004210</t>
  </si>
  <si>
    <t>CUST1297</t>
  </si>
  <si>
    <t>ORD004211</t>
  </si>
  <si>
    <t>CUST4164</t>
  </si>
  <si>
    <t>ORD004212</t>
  </si>
  <si>
    <t>CUST3837</t>
  </si>
  <si>
    <t>ORD004213</t>
  </si>
  <si>
    <t>CUST3595</t>
  </si>
  <si>
    <t>ORD004214</t>
  </si>
  <si>
    <t>CUST2807</t>
  </si>
  <si>
    <t>ORD004215</t>
  </si>
  <si>
    <t>ORD004216</t>
  </si>
  <si>
    <t>CUST9695</t>
  </si>
  <si>
    <t>ORD004217</t>
  </si>
  <si>
    <t>ORD004218</t>
  </si>
  <si>
    <t>ORD004219</t>
  </si>
  <si>
    <t>CUST1117</t>
  </si>
  <si>
    <t>ORD004220</t>
  </si>
  <si>
    <t>ORD004221</t>
  </si>
  <si>
    <t>ORD004222</t>
  </si>
  <si>
    <t>CUST5730</t>
  </si>
  <si>
    <t>ORD004223</t>
  </si>
  <si>
    <t>ORD004224</t>
  </si>
  <si>
    <t>CUST1513</t>
  </si>
  <si>
    <t>ORD004225</t>
  </si>
  <si>
    <t>ORD004226</t>
  </si>
  <si>
    <t>CUST7429</t>
  </si>
  <si>
    <t>ORD004227</t>
  </si>
  <si>
    <t>ORD004228</t>
  </si>
  <si>
    <t>CUST3951</t>
  </si>
  <si>
    <t>ORD004229</t>
  </si>
  <si>
    <t>CUST2017</t>
  </si>
  <si>
    <t>ORD004230</t>
  </si>
  <si>
    <t>CUST8169</t>
  </si>
  <si>
    <t>ORD004231</t>
  </si>
  <si>
    <t>CUST9656</t>
  </si>
  <si>
    <t>ORD004232</t>
  </si>
  <si>
    <t>CUST2644</t>
  </si>
  <si>
    <t>ORD004233</t>
  </si>
  <si>
    <t>CUST8403</t>
  </si>
  <si>
    <t>ORD004234</t>
  </si>
  <si>
    <t>ORD004235</t>
  </si>
  <si>
    <t>ORD004236</t>
  </si>
  <si>
    <t>CUST7001</t>
  </si>
  <si>
    <t>ORD004237</t>
  </si>
  <si>
    <t>CUST7285</t>
  </si>
  <si>
    <t>ORD004238</t>
  </si>
  <si>
    <t>CUST3445</t>
  </si>
  <si>
    <t>ORD004239</t>
  </si>
  <si>
    <t>CUST6832</t>
  </si>
  <si>
    <t>ORD004240</t>
  </si>
  <si>
    <t>ORD004241</t>
  </si>
  <si>
    <t>ORD004242</t>
  </si>
  <si>
    <t>ORD004243</t>
  </si>
  <si>
    <t>CUST2477</t>
  </si>
  <si>
    <t>ORD004244</t>
  </si>
  <si>
    <t>CUST1504</t>
  </si>
  <si>
    <t>ORD004245</t>
  </si>
  <si>
    <t>ORD004246</t>
  </si>
  <si>
    <t>CUST1765</t>
  </si>
  <si>
    <t>ORD004247</t>
  </si>
  <si>
    <t>CUST1123</t>
  </si>
  <si>
    <t>ORD004248</t>
  </si>
  <si>
    <t>CUST5448</t>
  </si>
  <si>
    <t>ORD004249</t>
  </si>
  <si>
    <t>CUST5887</t>
  </si>
  <si>
    <t>ORD004250</t>
  </si>
  <si>
    <t>ORD004251</t>
  </si>
  <si>
    <t>ORD004252</t>
  </si>
  <si>
    <t>CUST9261</t>
  </si>
  <si>
    <t>ORD004253</t>
  </si>
  <si>
    <t>CUST6660</t>
  </si>
  <si>
    <t>ORD004254</t>
  </si>
  <si>
    <t>ORD004255</t>
  </si>
  <si>
    <t>CUST4905</t>
  </si>
  <si>
    <t>ORD004256</t>
  </si>
  <si>
    <t>ORD004257</t>
  </si>
  <si>
    <t>CUST9598</t>
  </si>
  <si>
    <t>ORD004258</t>
  </si>
  <si>
    <t>CUST1930</t>
  </si>
  <si>
    <t>ORD004259</t>
  </si>
  <si>
    <t>CUST7965</t>
  </si>
  <si>
    <t>ORD004260</t>
  </si>
  <si>
    <t>CUST7259</t>
  </si>
  <si>
    <t>ORD004261</t>
  </si>
  <si>
    <t>ORD004262</t>
  </si>
  <si>
    <t>CUST2972</t>
  </si>
  <si>
    <t>ORD004263</t>
  </si>
  <si>
    <t>ORD004264</t>
  </si>
  <si>
    <t>CUST5077</t>
  </si>
  <si>
    <t>ORD004265</t>
  </si>
  <si>
    <t>ORD004266</t>
  </si>
  <si>
    <t>CUST8042</t>
  </si>
  <si>
    <t>ORD004267</t>
  </si>
  <si>
    <t>CUST2110</t>
  </si>
  <si>
    <t>ORD004268</t>
  </si>
  <si>
    <t>CUST6130</t>
  </si>
  <si>
    <t>ORD004269</t>
  </si>
  <si>
    <t>ORD004270</t>
  </si>
  <si>
    <t>ORD004271</t>
  </si>
  <si>
    <t>ORD004272</t>
  </si>
  <si>
    <t>CUST9218</t>
  </si>
  <si>
    <t>ORD004273</t>
  </si>
  <si>
    <t>ORD004274</t>
  </si>
  <si>
    <t>ORD004275</t>
  </si>
  <si>
    <t>ORD004276</t>
  </si>
  <si>
    <t>CUST1216</t>
  </si>
  <si>
    <t>ORD004277</t>
  </si>
  <si>
    <t>CUST7299</t>
  </si>
  <si>
    <t>ORD004278</t>
  </si>
  <si>
    <t>ORD004279</t>
  </si>
  <si>
    <t>ORD004280</t>
  </si>
  <si>
    <t>ORD004281</t>
  </si>
  <si>
    <t>CUST2768</t>
  </si>
  <si>
    <t>ORD004282</t>
  </si>
  <si>
    <t>ORD004283</t>
  </si>
  <si>
    <t>ORD004284</t>
  </si>
  <si>
    <t>CUST2952</t>
  </si>
  <si>
    <t>ORD004285</t>
  </si>
  <si>
    <t>ORD004286</t>
  </si>
  <si>
    <t>CUST8254</t>
  </si>
  <si>
    <t>ORD004287</t>
  </si>
  <si>
    <t>CUST4177</t>
  </si>
  <si>
    <t>ORD004288</t>
  </si>
  <si>
    <t>ORD004289</t>
  </si>
  <si>
    <t>CUST9849</t>
  </si>
  <si>
    <t>ORD004290</t>
  </si>
  <si>
    <t>CUST9115</t>
  </si>
  <si>
    <t>ORD004291</t>
  </si>
  <si>
    <t>ORD004292</t>
  </si>
  <si>
    <t>CUST2761</t>
  </si>
  <si>
    <t>ORD004293</t>
  </si>
  <si>
    <t>CUST2159</t>
  </si>
  <si>
    <t>ORD004294</t>
  </si>
  <si>
    <t>CUST3571</t>
  </si>
  <si>
    <t>ORD004295</t>
  </si>
  <si>
    <t>CUST4220</t>
  </si>
  <si>
    <t>ORD004296</t>
  </si>
  <si>
    <t>CUST7584</t>
  </si>
  <si>
    <t>ORD004297</t>
  </si>
  <si>
    <t>CUST6833</t>
  </si>
  <si>
    <t>ORD004298</t>
  </si>
  <si>
    <t>CUST8908</t>
  </si>
  <si>
    <t>ORD004299</t>
  </si>
  <si>
    <t>CUST6108</t>
  </si>
  <si>
    <t>ORD004300</t>
  </si>
  <si>
    <t>CUST4509</t>
  </si>
  <si>
    <t>ORD004301</t>
  </si>
  <si>
    <t>CUST4923</t>
  </si>
  <si>
    <t>ORD004302</t>
  </si>
  <si>
    <t>ORD004303</t>
  </si>
  <si>
    <t>CUST5961</t>
  </si>
  <si>
    <t>ORD004304</t>
  </si>
  <si>
    <t>CUST1111</t>
  </si>
  <si>
    <t>ORD004305</t>
  </si>
  <si>
    <t>ORD004306</t>
  </si>
  <si>
    <t>CUST7638</t>
  </si>
  <si>
    <t>ORD004307</t>
  </si>
  <si>
    <t>CUST3182</t>
  </si>
  <si>
    <t>ORD004308</t>
  </si>
  <si>
    <t>CUST3750</t>
  </si>
  <si>
    <t>ORD004309</t>
  </si>
  <si>
    <t>CUST6629</t>
  </si>
  <si>
    <t>ORD004310</t>
  </si>
  <si>
    <t>ORD004311</t>
  </si>
  <si>
    <t>ORD004312</t>
  </si>
  <si>
    <t>CUST9311</t>
  </si>
  <si>
    <t>ORD004313</t>
  </si>
  <si>
    <t>ORD004314</t>
  </si>
  <si>
    <t>ORD004315</t>
  </si>
  <si>
    <t>ORD004316</t>
  </si>
  <si>
    <t>CUST6253</t>
  </si>
  <si>
    <t>ORD004317</t>
  </si>
  <si>
    <t>ORD004318</t>
  </si>
  <si>
    <t>CUST7095</t>
  </si>
  <si>
    <t>ORD004319</t>
  </si>
  <si>
    <t>CUST7171</t>
  </si>
  <si>
    <t>ORD004320</t>
  </si>
  <si>
    <t>CUST9753</t>
  </si>
  <si>
    <t>ORD004321</t>
  </si>
  <si>
    <t>ORD004322</t>
  </si>
  <si>
    <t>CUST8317</t>
  </si>
  <si>
    <t>ORD004323</t>
  </si>
  <si>
    <t>CUST1814</t>
  </si>
  <si>
    <t>ORD004324</t>
  </si>
  <si>
    <t>CUST9723</t>
  </si>
  <si>
    <t>ORD004325</t>
  </si>
  <si>
    <t>CUST5302</t>
  </si>
  <si>
    <t>ORD004326</t>
  </si>
  <si>
    <t>ORD004327</t>
  </si>
  <si>
    <t>CUST1460</t>
  </si>
  <si>
    <t>ORD004328</t>
  </si>
  <si>
    <t>ORD004329</t>
  </si>
  <si>
    <t>ORD004330</t>
  </si>
  <si>
    <t>CUST1036</t>
  </si>
  <si>
    <t>ORD004331</t>
  </si>
  <si>
    <t>ORD004332</t>
  </si>
  <si>
    <t>CUST5005</t>
  </si>
  <si>
    <t>ORD004333</t>
  </si>
  <si>
    <t>ORD004334</t>
  </si>
  <si>
    <t>ORD004335</t>
  </si>
  <si>
    <t>CUST6158</t>
  </si>
  <si>
    <t>ORD004336</t>
  </si>
  <si>
    <t>CUST3395</t>
  </si>
  <si>
    <t>ORD004337</t>
  </si>
  <si>
    <t>CUST1885</t>
  </si>
  <si>
    <t>ORD004338</t>
  </si>
  <si>
    <t>CUST4335</t>
  </si>
  <si>
    <t>ORD004339</t>
  </si>
  <si>
    <t>CUST6219</t>
  </si>
  <si>
    <t>ORD004340</t>
  </si>
  <si>
    <t>CUST1041</t>
  </si>
  <si>
    <t>ORD004341</t>
  </si>
  <si>
    <t>CUST1979</t>
  </si>
  <si>
    <t>ORD004342</t>
  </si>
  <si>
    <t>ORD004343</t>
  </si>
  <si>
    <t>CUST8608</t>
  </si>
  <si>
    <t>ORD004344</t>
  </si>
  <si>
    <t>CUST8450</t>
  </si>
  <si>
    <t>ORD004345</t>
  </si>
  <si>
    <t>ORD004346</t>
  </si>
  <si>
    <t>ORD004347</t>
  </si>
  <si>
    <t>CUST1953</t>
  </si>
  <si>
    <t>ORD004348</t>
  </si>
  <si>
    <t>CUST8831</t>
  </si>
  <si>
    <t>ORD004349</t>
  </si>
  <si>
    <t>CUST6656</t>
  </si>
  <si>
    <t>ORD004350</t>
  </si>
  <si>
    <t>CUST1584</t>
  </si>
  <si>
    <t>ORD004351</t>
  </si>
  <si>
    <t>CUST5748</t>
  </si>
  <si>
    <t>ORD004352</t>
  </si>
  <si>
    <t>CUST1552</t>
  </si>
  <si>
    <t>ORD004353</t>
  </si>
  <si>
    <t>ORD004354</t>
  </si>
  <si>
    <t>ORD004355</t>
  </si>
  <si>
    <t>ORD004356</t>
  </si>
  <si>
    <t>CUST1925</t>
  </si>
  <si>
    <t>ORD004357</t>
  </si>
  <si>
    <t>CUST9400</t>
  </si>
  <si>
    <t>ORD004358</t>
  </si>
  <si>
    <t>ORD004359</t>
  </si>
  <si>
    <t>CUST9618</t>
  </si>
  <si>
    <t>ORD004360</t>
  </si>
  <si>
    <t>ORD004361</t>
  </si>
  <si>
    <t>ORD004362</t>
  </si>
  <si>
    <t>ORD004363</t>
  </si>
  <si>
    <t>CUST4176</t>
  </si>
  <si>
    <t>ORD004364</t>
  </si>
  <si>
    <t>CUST8876</t>
  </si>
  <si>
    <t>ORD004365</t>
  </si>
  <si>
    <t>ORD004366</t>
  </si>
  <si>
    <t>CUST3200</t>
  </si>
  <si>
    <t>ORD004367</t>
  </si>
  <si>
    <t>CUST9894</t>
  </si>
  <si>
    <t>ORD004368</t>
  </si>
  <si>
    <t>CUST4607</t>
  </si>
  <si>
    <t>ORD004369</t>
  </si>
  <si>
    <t>ORD004370</t>
  </si>
  <si>
    <t>ORD004371</t>
  </si>
  <si>
    <t>CUST4252</t>
  </si>
  <si>
    <t>ORD004372</t>
  </si>
  <si>
    <t>ORD004373</t>
  </si>
  <si>
    <t>CUST1350</t>
  </si>
  <si>
    <t>ORD004374</t>
  </si>
  <si>
    <t>ORD004375</t>
  </si>
  <si>
    <t>CUST4171</t>
  </si>
  <si>
    <t>ORD004376</t>
  </si>
  <si>
    <t>ORD004377</t>
  </si>
  <si>
    <t>CUST8337</t>
  </si>
  <si>
    <t>ORD004378</t>
  </si>
  <si>
    <t>CUST3567</t>
  </si>
  <si>
    <t>ORD004379</t>
  </si>
  <si>
    <t>CUST4133</t>
  </si>
  <si>
    <t>ORD004380</t>
  </si>
  <si>
    <t>CUST4495</t>
  </si>
  <si>
    <t>ORD004381</t>
  </si>
  <si>
    <t>CUST6970</t>
  </si>
  <si>
    <t>ORD004382</t>
  </si>
  <si>
    <t>CUST3011</t>
  </si>
  <si>
    <t>ORD004383</t>
  </si>
  <si>
    <t>CUST5666</t>
  </si>
  <si>
    <t>ORD004384</t>
  </si>
  <si>
    <t>ORD004385</t>
  </si>
  <si>
    <t>CUST5363</t>
  </si>
  <si>
    <t>ORD004386</t>
  </si>
  <si>
    <t>CUST4969</t>
  </si>
  <si>
    <t>ORD004387</t>
  </si>
  <si>
    <t>CUST1864</t>
  </si>
  <si>
    <t>ORD004388</t>
  </si>
  <si>
    <t>ORD004389</t>
  </si>
  <si>
    <t>ORD004390</t>
  </si>
  <si>
    <t>CUST3560</t>
  </si>
  <si>
    <t>ORD004391</t>
  </si>
  <si>
    <t>ORD004392</t>
  </si>
  <si>
    <t>CUST4119</t>
  </si>
  <si>
    <t>ORD004393</t>
  </si>
  <si>
    <t>ORD004394</t>
  </si>
  <si>
    <t>ORD004395</t>
  </si>
  <si>
    <t>CUST9875</t>
  </si>
  <si>
    <t>ORD004396</t>
  </si>
  <si>
    <t>ORD004397</t>
  </si>
  <si>
    <t>ORD004398</t>
  </si>
  <si>
    <t>ORD004399</t>
  </si>
  <si>
    <t>ORD004400</t>
  </si>
  <si>
    <t>CUST6726</t>
  </si>
  <si>
    <t>ORD004401</t>
  </si>
  <si>
    <t>ORD004402</t>
  </si>
  <si>
    <t>CUST5084</t>
  </si>
  <si>
    <t>ORD004403</t>
  </si>
  <si>
    <t>CUST3728</t>
  </si>
  <si>
    <t>ORD004404</t>
  </si>
  <si>
    <t>ORD004405</t>
  </si>
  <si>
    <t>ORD004406</t>
  </si>
  <si>
    <t>ORD004407</t>
  </si>
  <si>
    <t>ORD004408</t>
  </si>
  <si>
    <t>CUST7606</t>
  </si>
  <si>
    <t>ORD004409</t>
  </si>
  <si>
    <t>ORD004410</t>
  </si>
  <si>
    <t>CUST2483</t>
  </si>
  <si>
    <t>ORD004411</t>
  </si>
  <si>
    <t>CUST6291</t>
  </si>
  <si>
    <t>ORD004412</t>
  </si>
  <si>
    <t>CUST9512</t>
  </si>
  <si>
    <t>ORD004413</t>
  </si>
  <si>
    <t>CUST4377</t>
  </si>
  <si>
    <t>ORD004414</t>
  </si>
  <si>
    <t>ORD004415</t>
  </si>
  <si>
    <t>CUST2285</t>
  </si>
  <si>
    <t>ORD004416</t>
  </si>
  <si>
    <t>ORD004417</t>
  </si>
  <si>
    <t>ORD004418</t>
  </si>
  <si>
    <t>CUST9828</t>
  </si>
  <si>
    <t>ORD004419</t>
  </si>
  <si>
    <t>ORD004420</t>
  </si>
  <si>
    <t>ORD004421</t>
  </si>
  <si>
    <t>ORD004422</t>
  </si>
  <si>
    <t>CUST5639</t>
  </si>
  <si>
    <t>ORD004423</t>
  </si>
  <si>
    <t>CUST8178</t>
  </si>
  <si>
    <t>ORD004424</t>
  </si>
  <si>
    <t>CUST8781</t>
  </si>
  <si>
    <t>ORD004425</t>
  </si>
  <si>
    <t>CUST4396</t>
  </si>
  <si>
    <t>ORD004426</t>
  </si>
  <si>
    <t>CUST3226</t>
  </si>
  <si>
    <t>ORD004427</t>
  </si>
  <si>
    <t>CUST5927</t>
  </si>
  <si>
    <t>ORD004428</t>
  </si>
  <si>
    <t>ORD004429</t>
  </si>
  <si>
    <t>ORD004430</t>
  </si>
  <si>
    <t>CUST5331</t>
  </si>
  <si>
    <t>ORD004431</t>
  </si>
  <si>
    <t>CUST1780</t>
  </si>
  <si>
    <t>ORD004432</t>
  </si>
  <si>
    <t>ORD004433</t>
  </si>
  <si>
    <t>CUST6123</t>
  </si>
  <si>
    <t>ORD004434</t>
  </si>
  <si>
    <t>CUST9673</t>
  </si>
  <si>
    <t>ORD004435</t>
  </si>
  <si>
    <t>CUST4436</t>
  </si>
  <si>
    <t>ORD004436</t>
  </si>
  <si>
    <t>ORD004437</t>
  </si>
  <si>
    <t>CUST1932</t>
  </si>
  <si>
    <t>ORD004438</t>
  </si>
  <si>
    <t>ORD004439</t>
  </si>
  <si>
    <t>CUST8875</t>
  </si>
  <si>
    <t>ORD004440</t>
  </si>
  <si>
    <t>CUST5071</t>
  </si>
  <si>
    <t>ORD004441</t>
  </si>
  <si>
    <t>ORD004442</t>
  </si>
  <si>
    <t>ORD004443</t>
  </si>
  <si>
    <t>CUST8632</t>
  </si>
  <si>
    <t>ORD004444</t>
  </si>
  <si>
    <t>ORD004445</t>
  </si>
  <si>
    <t>CUST2047</t>
  </si>
  <si>
    <t>ORD004446</t>
  </si>
  <si>
    <t>CUST3637</t>
  </si>
  <si>
    <t>ORD004447</t>
  </si>
  <si>
    <t>CUST6084</t>
  </si>
  <si>
    <t>ORD004448</t>
  </si>
  <si>
    <t>ORD004449</t>
  </si>
  <si>
    <t>CUST7566</t>
  </si>
  <si>
    <t>ORD004450</t>
  </si>
  <si>
    <t>CUST3575</t>
  </si>
  <si>
    <t>ORD004451</t>
  </si>
  <si>
    <t>ORD004452</t>
  </si>
  <si>
    <t>ORD004453</t>
  </si>
  <si>
    <t>CUST4122</t>
  </si>
  <si>
    <t>ORD004454</t>
  </si>
  <si>
    <t>CUST5482</t>
  </si>
  <si>
    <t>ORD004455</t>
  </si>
  <si>
    <t>ORD004456</t>
  </si>
  <si>
    <t>ORD004457</t>
  </si>
  <si>
    <t>CUST6270</t>
  </si>
  <si>
    <t>ORD004458</t>
  </si>
  <si>
    <t>CUST3193</t>
  </si>
  <si>
    <t>ORD004459</t>
  </si>
  <si>
    <t>CUST8942</t>
  </si>
  <si>
    <t>ORD004460</t>
  </si>
  <si>
    <t>CUST3629</t>
  </si>
  <si>
    <t>ORD004461</t>
  </si>
  <si>
    <t>ORD004462</t>
  </si>
  <si>
    <t>ORD004463</t>
  </si>
  <si>
    <t>CUST8182</t>
  </si>
  <si>
    <t>ORD004464</t>
  </si>
  <si>
    <t>CUST9718</t>
  </si>
  <si>
    <t>ORD004465</t>
  </si>
  <si>
    <t>ORD004466</t>
  </si>
  <si>
    <t>ORD004467</t>
  </si>
  <si>
    <t>CUST7908</t>
  </si>
  <si>
    <t>ORD004468</t>
  </si>
  <si>
    <t>CUST3834</t>
  </si>
  <si>
    <t>ORD004469</t>
  </si>
  <si>
    <t>CUST6802</t>
  </si>
  <si>
    <t>ORD004470</t>
  </si>
  <si>
    <t>CUST9978</t>
  </si>
  <si>
    <t>ORD004471</t>
  </si>
  <si>
    <t>CUST1078</t>
  </si>
  <si>
    <t>ORD004472</t>
  </si>
  <si>
    <t>ORD004473</t>
  </si>
  <si>
    <t>CUST9493</t>
  </si>
  <si>
    <t>ORD004474</t>
  </si>
  <si>
    <t>CUST6666</t>
  </si>
  <si>
    <t>ORD004475</t>
  </si>
  <si>
    <t>CUST6489</t>
  </si>
  <si>
    <t>ORD004476</t>
  </si>
  <si>
    <t>ORD004477</t>
  </si>
  <si>
    <t>ORD004478</t>
  </si>
  <si>
    <t>CUST8125</t>
  </si>
  <si>
    <t>ORD004479</t>
  </si>
  <si>
    <t>ORD004480</t>
  </si>
  <si>
    <t>ORD004481</t>
  </si>
  <si>
    <t>CUST5051</t>
  </si>
  <si>
    <t>ORD004482</t>
  </si>
  <si>
    <t>CUST2985</t>
  </si>
  <si>
    <t>ORD004483</t>
  </si>
  <si>
    <t>CUST7443</t>
  </si>
  <si>
    <t>ORD004484</t>
  </si>
  <si>
    <t>ORD004485</t>
  </si>
  <si>
    <t>CUST3466</t>
  </si>
  <si>
    <t>ORD004486</t>
  </si>
  <si>
    <t>CUST3041</t>
  </si>
  <si>
    <t>ORD004487</t>
  </si>
  <si>
    <t>ORD004488</t>
  </si>
  <si>
    <t>CUST6516</t>
  </si>
  <si>
    <t>ORD004489</t>
  </si>
  <si>
    <t>ORD004490</t>
  </si>
  <si>
    <t>ORD004491</t>
  </si>
  <si>
    <t>CUST3279</t>
  </si>
  <si>
    <t>ORD004492</t>
  </si>
  <si>
    <t>CUST4382</t>
  </si>
  <si>
    <t>ORD004493</t>
  </si>
  <si>
    <t>ORD004494</t>
  </si>
  <si>
    <t>CUST6558</t>
  </si>
  <si>
    <t>ORD004495</t>
  </si>
  <si>
    <t>ORD004496</t>
  </si>
  <si>
    <t>ORD004497</t>
  </si>
  <si>
    <t>CUST3713</t>
  </si>
  <si>
    <t>ORD004498</t>
  </si>
  <si>
    <t>CUST3130</t>
  </si>
  <si>
    <t>ORD004499</t>
  </si>
  <si>
    <t>ORD004500</t>
  </si>
  <si>
    <t>CUST4371</t>
  </si>
  <si>
    <t>ORD004501</t>
  </si>
  <si>
    <t>CUST8767</t>
  </si>
  <si>
    <t>ORD004502</t>
  </si>
  <si>
    <t>CUST6161</t>
  </si>
  <si>
    <t>ORD004503</t>
  </si>
  <si>
    <t>CUST9987</t>
  </si>
  <si>
    <t>ORD004504</t>
  </si>
  <si>
    <t>ORD004505</t>
  </si>
  <si>
    <t>CUST1152</t>
  </si>
  <si>
    <t>ORD004506</t>
  </si>
  <si>
    <t>CUST3999</t>
  </si>
  <si>
    <t>ORD004507</t>
  </si>
  <si>
    <t>ORD004508</t>
  </si>
  <si>
    <t>CUST9741</t>
  </si>
  <si>
    <t>ORD004509</t>
  </si>
  <si>
    <t>CUST6340</t>
  </si>
  <si>
    <t>ORD004510</t>
  </si>
  <si>
    <t>CUST4557</t>
  </si>
  <si>
    <t>ORD004511</t>
  </si>
  <si>
    <t>ORD004512</t>
  </si>
  <si>
    <t>ORD004513</t>
  </si>
  <si>
    <t>ORD004514</t>
  </si>
  <si>
    <t>ORD004515</t>
  </si>
  <si>
    <t>CUST6740</t>
  </si>
  <si>
    <t>ORD004516</t>
  </si>
  <si>
    <t>ORD004517</t>
  </si>
  <si>
    <t>ORD004518</t>
  </si>
  <si>
    <t>CUST4584</t>
  </si>
  <si>
    <t>ORD004519</t>
  </si>
  <si>
    <t>CUST5526</t>
  </si>
  <si>
    <t>ORD004520</t>
  </si>
  <si>
    <t>CUST4011</t>
  </si>
  <si>
    <t>ORD004521</t>
  </si>
  <si>
    <t>CUST2439</t>
  </si>
  <si>
    <t>ORD004522</t>
  </si>
  <si>
    <t>ORD004523</t>
  </si>
  <si>
    <t>CUST8082</t>
  </si>
  <si>
    <t>ORD004524</t>
  </si>
  <si>
    <t>ORD004525</t>
  </si>
  <si>
    <t>CUST1454</t>
  </si>
  <si>
    <t>ORD004526</t>
  </si>
  <si>
    <t>CUST4674</t>
  </si>
  <si>
    <t>ORD004527</t>
  </si>
  <si>
    <t>CUST3835</t>
  </si>
  <si>
    <t>ORD004528</t>
  </si>
  <si>
    <t>CUST6662</t>
  </si>
  <si>
    <t>ORD004529</t>
  </si>
  <si>
    <t>ORD004530</t>
  </si>
  <si>
    <t>ORD004531</t>
  </si>
  <si>
    <t>CUST8085</t>
  </si>
  <si>
    <t>ORD004532</t>
  </si>
  <si>
    <t>ORD004533</t>
  </si>
  <si>
    <t>ORD004534</t>
  </si>
  <si>
    <t>CUST5457</t>
  </si>
  <si>
    <t>ORD004535</t>
  </si>
  <si>
    <t>CUST5444</t>
  </si>
  <si>
    <t>ORD004536</t>
  </si>
  <si>
    <t>CUST3337</t>
  </si>
  <si>
    <t>ORD004537</t>
  </si>
  <si>
    <t>CUST3452</t>
  </si>
  <si>
    <t>ORD004538</t>
  </si>
  <si>
    <t>ORD004539</t>
  </si>
  <si>
    <t>CUST9098</t>
  </si>
  <si>
    <t>ORD004540</t>
  </si>
  <si>
    <t>ORD004541</t>
  </si>
  <si>
    <t>CUST6392</t>
  </si>
  <si>
    <t>ORD004542</t>
  </si>
  <si>
    <t>CUST4975</t>
  </si>
  <si>
    <t>ORD004543</t>
  </si>
  <si>
    <t>CUST8225</t>
  </si>
  <si>
    <t>ORD004544</t>
  </si>
  <si>
    <t>ORD004545</t>
  </si>
  <si>
    <t>CUST7997</t>
  </si>
  <si>
    <t>ORD004546</t>
  </si>
  <si>
    <t>ORD004547</t>
  </si>
  <si>
    <t>ORD004548</t>
  </si>
  <si>
    <t>CUST1758</t>
  </si>
  <si>
    <t>ORD004549</t>
  </si>
  <si>
    <t>ORD004550</t>
  </si>
  <si>
    <t>ORD004551</t>
  </si>
  <si>
    <t>CUST5104</t>
  </si>
  <si>
    <t>ORD004552</t>
  </si>
  <si>
    <t>CUST2309</t>
  </si>
  <si>
    <t>ORD004553</t>
  </si>
  <si>
    <t>ORD004554</t>
  </si>
  <si>
    <t>ORD004555</t>
  </si>
  <si>
    <t>CUST9253</t>
  </si>
  <si>
    <t>ORD004556</t>
  </si>
  <si>
    <t>CUST5816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</si>
  <si>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</si>
  <si>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</si>
  <si>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</si>
  <si>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</si>
  <si>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</si>
  <si>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</si>
  <si>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</si>
  <si>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</si>
  <si>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CUST9006</t>
  </si>
  <si>
    <t>ORD004565</t>
  </si>
  <si>
    <t>CUST9636</t>
  </si>
  <si>
    <t>ORD004566</t>
  </si>
  <si>
    <t>ORD004567</t>
  </si>
  <si>
    <t>ORD004568</t>
  </si>
  <si>
    <t>ORD004569</t>
  </si>
  <si>
    <t>CUST8717</t>
  </si>
  <si>
    <t>ORD004570</t>
  </si>
  <si>
    <t>CUST2878</t>
  </si>
  <si>
    <t>ORD004571</t>
  </si>
  <si>
    <t>CUST3625</t>
  </si>
  <si>
    <t>ORD004572</t>
  </si>
  <si>
    <t>ORD004573</t>
  </si>
  <si>
    <t>CUST6895</t>
  </si>
  <si>
    <t>ORD004574</t>
  </si>
  <si>
    <t>ORD004575</t>
  </si>
  <si>
    <t>ORD004576</t>
  </si>
  <si>
    <t>CUST4412</t>
  </si>
  <si>
    <t>ORD004577</t>
  </si>
  <si>
    <t>CUST5321</t>
  </si>
  <si>
    <t>ORD004578</t>
  </si>
  <si>
    <t>ORD004579</t>
  </si>
  <si>
    <t>ORD004580</t>
  </si>
  <si>
    <t>ORD004581</t>
  </si>
  <si>
    <t>ORD004582</t>
  </si>
  <si>
    <t>CUST2664</t>
  </si>
  <si>
    <t>ORD004583</t>
  </si>
  <si>
    <t>CUST5196</t>
  </si>
  <si>
    <t>ORD004584</t>
  </si>
  <si>
    <t>CUST3870</t>
  </si>
  <si>
    <t>ORD004585</t>
  </si>
  <si>
    <t>CUST4854</t>
  </si>
  <si>
    <t>ORD004586</t>
  </si>
  <si>
    <t>ORD004587</t>
  </si>
  <si>
    <t>CUST4093</t>
  </si>
  <si>
    <t>ORD004588</t>
  </si>
  <si>
    <t>ORD004589</t>
  </si>
  <si>
    <t>CUST9206</t>
  </si>
  <si>
    <t>ORD004590</t>
  </si>
  <si>
    <t>CUST6716</t>
  </si>
  <si>
    <t>ORD004591</t>
  </si>
  <si>
    <t>CUST2656</t>
  </si>
  <si>
    <t>ORD004592</t>
  </si>
  <si>
    <t>CUST7271</t>
  </si>
  <si>
    <t>ORD004593</t>
  </si>
  <si>
    <t>CUST2409</t>
  </si>
  <si>
    <t>ORD004594</t>
  </si>
  <si>
    <t>CUST7950</t>
  </si>
  <si>
    <t>ORD004595</t>
  </si>
  <si>
    <t>CUST6482</t>
  </si>
  <si>
    <t>ORD004596</t>
  </si>
  <si>
    <t>CUST7937</t>
  </si>
  <si>
    <t>ORD004597</t>
  </si>
  <si>
    <t>CUST2559</t>
  </si>
  <si>
    <t>ORD004598</t>
  </si>
  <si>
    <t>CUST5180</t>
  </si>
  <si>
    <t>ORD004599</t>
  </si>
  <si>
    <t>CUST4090</t>
  </si>
  <si>
    <t>ORD004600</t>
  </si>
  <si>
    <t>CUST2295</t>
  </si>
  <si>
    <t>ORD004601</t>
  </si>
  <si>
    <t>ORD004602</t>
  </si>
  <si>
    <t>CUST3374</t>
  </si>
  <si>
    <t>ORD004603</t>
  </si>
  <si>
    <t>ORD004604</t>
  </si>
  <si>
    <t>CUST6785</t>
  </si>
  <si>
    <t>ORD004605</t>
  </si>
  <si>
    <t>CUST6034</t>
  </si>
  <si>
    <t>ORD004606</t>
  </si>
  <si>
    <t>ORD004607</t>
  </si>
  <si>
    <t>ORD004608</t>
  </si>
  <si>
    <t>ORD004609</t>
  </si>
  <si>
    <t>CUST9050</t>
  </si>
  <si>
    <t>ORD004610</t>
  </si>
  <si>
    <t>CUST8960</t>
  </si>
  <si>
    <t>ORD004611</t>
  </si>
  <si>
    <t>CUST3579</t>
  </si>
  <si>
    <t>ORD004612</t>
  </si>
  <si>
    <t>CUST8195</t>
  </si>
  <si>
    <t>ORD004613</t>
  </si>
  <si>
    <t>ORD004614</t>
  </si>
  <si>
    <t>CUST7160</t>
  </si>
  <si>
    <t>ORD004615</t>
  </si>
  <si>
    <t>ORD004616</t>
  </si>
  <si>
    <t>CUST4258</t>
  </si>
  <si>
    <t>ORD004617</t>
  </si>
  <si>
    <t>CUST1425</t>
  </si>
  <si>
    <t>ORD004618</t>
  </si>
  <si>
    <t>ORD004619</t>
  </si>
  <si>
    <t>ORD004620</t>
  </si>
  <si>
    <t>CUST3398</t>
  </si>
  <si>
    <t>ORD004621</t>
  </si>
  <si>
    <t>CUST3393</t>
  </si>
  <si>
    <t>ORD004622</t>
  </si>
  <si>
    <t>ORD004623</t>
  </si>
  <si>
    <t>CUST2052</t>
  </si>
  <si>
    <t>ORD004624</t>
  </si>
  <si>
    <t>CUST1452</t>
  </si>
  <si>
    <t>ORD004625</t>
  </si>
  <si>
    <t>CUST2067</t>
  </si>
  <si>
    <t>ORD004626</t>
  </si>
  <si>
    <t>ORD004627</t>
  </si>
  <si>
    <t>ORD004628</t>
  </si>
  <si>
    <t>ORD004629</t>
  </si>
  <si>
    <t>ORD004630</t>
  </si>
  <si>
    <t>ORD004631</t>
  </si>
  <si>
    <t>CUST3227</t>
  </si>
  <si>
    <t>ORD004632</t>
  </si>
  <si>
    <t>CUST4036</t>
  </si>
  <si>
    <t>ORD004633</t>
  </si>
  <si>
    <t>ORD004634</t>
  </si>
  <si>
    <t>ORD004635</t>
  </si>
  <si>
    <t>ORD004636</t>
  </si>
  <si>
    <t>CUST3456</t>
  </si>
  <si>
    <t>ORD004637</t>
  </si>
  <si>
    <t>CUST9038</t>
  </si>
  <si>
    <t>ORD004638</t>
  </si>
  <si>
    <t>CUST8580</t>
  </si>
  <si>
    <t>ORD004639</t>
  </si>
  <si>
    <t>CUST5275</t>
  </si>
  <si>
    <t>ORD004640</t>
  </si>
  <si>
    <t>CUST2927</t>
  </si>
  <si>
    <t>ORD004641</t>
  </si>
  <si>
    <t>ORD004642</t>
  </si>
  <si>
    <t>ORD004643</t>
  </si>
  <si>
    <t>CUST7231</t>
  </si>
  <si>
    <t>ORD004644</t>
  </si>
  <si>
    <t>CUST5121</t>
  </si>
  <si>
    <t>ORD004645</t>
  </si>
  <si>
    <t>CUST8322</t>
  </si>
  <si>
    <t>ORD004646</t>
  </si>
  <si>
    <t>ORD004647</t>
  </si>
  <si>
    <t>ORD004648</t>
  </si>
  <si>
    <t>CUST2018</t>
  </si>
  <si>
    <t>ORD004649</t>
  </si>
  <si>
    <t>ORD004650</t>
  </si>
  <si>
    <t>CUST2601</t>
  </si>
  <si>
    <t>ORD004651</t>
  </si>
  <si>
    <t>ORD004652</t>
  </si>
  <si>
    <t>CUST4404</t>
  </si>
  <si>
    <t>ORD004653</t>
  </si>
  <si>
    <t>ORD004654</t>
  </si>
  <si>
    <t>CUST6901</t>
  </si>
  <si>
    <t>ORD004655</t>
  </si>
  <si>
    <t>CUST4192</t>
  </si>
  <si>
    <t>ORD004656</t>
  </si>
  <si>
    <t>ORD004657</t>
  </si>
  <si>
    <t>CUST6152</t>
  </si>
  <si>
    <t>ORD004658</t>
  </si>
  <si>
    <t>ORD004659</t>
  </si>
  <si>
    <t>CUST6553</t>
  </si>
  <si>
    <t>ORD004660</t>
  </si>
  <si>
    <t>CUST4487</t>
  </si>
  <si>
    <t>ORD004661</t>
  </si>
  <si>
    <t>CUST5107</t>
  </si>
  <si>
    <t>ORD004662</t>
  </si>
  <si>
    <t>ORD004663</t>
  </si>
  <si>
    <t>CUST3027</t>
  </si>
  <si>
    <t>ORD004664</t>
  </si>
  <si>
    <t>ORD004665</t>
  </si>
  <si>
    <t>ORD004666</t>
  </si>
  <si>
    <t>ORD004667</t>
  </si>
  <si>
    <t>CUST1841</t>
  </si>
  <si>
    <t>ORD004668</t>
  </si>
  <si>
    <t>CUST6092</t>
  </si>
  <si>
    <t>ORD004669</t>
  </si>
  <si>
    <t>CUST3958</t>
  </si>
  <si>
    <t>ORD004670</t>
  </si>
  <si>
    <t>ORD004671</t>
  </si>
  <si>
    <t>CUST1094</t>
  </si>
  <si>
    <t>ORD004672</t>
  </si>
  <si>
    <t>CUST3962</t>
  </si>
  <si>
    <t>ORD004673</t>
  </si>
  <si>
    <t>CUST7061</t>
  </si>
  <si>
    <t>ORD004674</t>
  </si>
  <si>
    <t>ORD004675</t>
  </si>
  <si>
    <t>ORD004676</t>
  </si>
  <si>
    <t>CUST7122</t>
  </si>
  <si>
    <t>ORD004677</t>
  </si>
  <si>
    <t>ORD004678</t>
  </si>
  <si>
    <t>CUST6641</t>
  </si>
  <si>
    <t>ORD004679</t>
  </si>
  <si>
    <t>CUST9282</t>
  </si>
  <si>
    <t>ORD004680</t>
  </si>
  <si>
    <t>CUST5823</t>
  </si>
  <si>
    <t>ORD004681</t>
  </si>
  <si>
    <t>ORD004682</t>
  </si>
  <si>
    <t>CUST3984</t>
  </si>
  <si>
    <t>ORD004683</t>
  </si>
  <si>
    <t>ORD004684</t>
  </si>
  <si>
    <t>ORD004685</t>
  </si>
  <si>
    <t>CUST1312</t>
  </si>
  <si>
    <t>ORD004686</t>
  </si>
  <si>
    <t>ORD004687</t>
  </si>
  <si>
    <t>ORD004688</t>
  </si>
  <si>
    <t>ORD004689</t>
  </si>
  <si>
    <t>CUST5932</t>
  </si>
  <si>
    <t>ORD004690</t>
  </si>
  <si>
    <t>CUST7651</t>
  </si>
  <si>
    <t>ORD004691</t>
  </si>
  <si>
    <t>CUST3092</t>
  </si>
  <si>
    <t>ORD004692</t>
  </si>
  <si>
    <t>ORD004693</t>
  </si>
  <si>
    <t>ORD004694</t>
  </si>
  <si>
    <t>CUST7801</t>
  </si>
  <si>
    <t>ORD004695</t>
  </si>
  <si>
    <t>CUST6937</t>
  </si>
  <si>
    <t>ORD004696</t>
  </si>
  <si>
    <t>ORD004697</t>
  </si>
  <si>
    <t>ORD004698</t>
  </si>
  <si>
    <t>CUST7957</t>
  </si>
  <si>
    <t>ORD004699</t>
  </si>
  <si>
    <t>CUST4740</t>
  </si>
  <si>
    <t>ORD004700</t>
  </si>
  <si>
    <t>CUST5079</t>
  </si>
  <si>
    <t>ORD004701</t>
  </si>
  <si>
    <t>CUST1529</t>
  </si>
  <si>
    <t>ORD004702</t>
  </si>
  <si>
    <t>CUST4123</t>
  </si>
  <si>
    <t>ORD004703</t>
  </si>
  <si>
    <t>CUST4741</t>
  </si>
  <si>
    <t>ORD004704</t>
  </si>
  <si>
    <t>CUST7722</t>
  </si>
  <si>
    <t>ORD004705</t>
  </si>
  <si>
    <t>ORD004706</t>
  </si>
  <si>
    <t>CUST9764</t>
  </si>
  <si>
    <t>ORD004707</t>
  </si>
  <si>
    <t>CUST8000</t>
  </si>
  <si>
    <t>ORD004708</t>
  </si>
  <si>
    <t>ORD004709</t>
  </si>
  <si>
    <t>CUST9368</t>
  </si>
  <si>
    <t>ORD004710</t>
  </si>
  <si>
    <t>ORD004711</t>
  </si>
  <si>
    <t>ORD004712</t>
  </si>
  <si>
    <t>CUST4401</t>
  </si>
  <si>
    <t>ORD004713</t>
  </si>
  <si>
    <t>ORD004714</t>
  </si>
  <si>
    <t>CUST4244</t>
  </si>
  <si>
    <t>ORD004715</t>
  </si>
  <si>
    <t>CUST1809</t>
  </si>
  <si>
    <t>ORD004716</t>
  </si>
  <si>
    <t>ORD004717</t>
  </si>
  <si>
    <t>ORD004718</t>
  </si>
  <si>
    <t>ORD004719</t>
  </si>
  <si>
    <t>ORD004720</t>
  </si>
  <si>
    <t>CUST8365</t>
  </si>
  <si>
    <t>ORD004721</t>
  </si>
  <si>
    <t>CUST5228</t>
  </si>
  <si>
    <t>ORD004722</t>
  </si>
  <si>
    <t>ORD004723</t>
  </si>
  <si>
    <t>ORD004724</t>
  </si>
  <si>
    <t>ORD004725</t>
  </si>
  <si>
    <t>ORD004726</t>
  </si>
  <si>
    <t>ORD004727</t>
  </si>
  <si>
    <t>CUST5819</t>
  </si>
  <si>
    <t>ORD004728</t>
  </si>
  <si>
    <t>CUST4673</t>
  </si>
  <si>
    <t>ORD004729</t>
  </si>
  <si>
    <t>CUST3314</t>
  </si>
  <si>
    <t>ORD004730</t>
  </si>
  <si>
    <t>CUST3340</t>
  </si>
  <si>
    <t>ORD004731</t>
  </si>
  <si>
    <t>ORD004732</t>
  </si>
  <si>
    <t>ORD004733</t>
  </si>
  <si>
    <t>CUST3325</t>
  </si>
  <si>
    <t>ORD004734</t>
  </si>
  <si>
    <t>CUST5789</t>
  </si>
  <si>
    <t>ORD004735</t>
  </si>
  <si>
    <t>CUST4023</t>
  </si>
  <si>
    <t>ORD004736</t>
  </si>
  <si>
    <t>CUST6963</t>
  </si>
  <si>
    <t>ORD004737</t>
  </si>
  <si>
    <t>ORD004738</t>
  </si>
  <si>
    <t>CUST9850</t>
  </si>
  <si>
    <t>ORD004739</t>
  </si>
  <si>
    <t>CUST6045</t>
  </si>
  <si>
    <t>ORD004740</t>
  </si>
  <si>
    <t>ORD004741</t>
  </si>
  <si>
    <t>CUST1986</t>
  </si>
  <si>
    <t>ORD004742</t>
  </si>
  <si>
    <t>ORD004743</t>
  </si>
  <si>
    <t>CUST3064</t>
  </si>
  <si>
    <t>ORD004744</t>
  </si>
  <si>
    <t>ORD004745</t>
  </si>
  <si>
    <t>CUST8433</t>
  </si>
  <si>
    <t>ORD004746</t>
  </si>
  <si>
    <t>CUST7586</t>
  </si>
  <si>
    <t>ORD004747</t>
  </si>
  <si>
    <t>ORD004748</t>
  </si>
  <si>
    <t>CUST5306</t>
  </si>
  <si>
    <t>ORD004749</t>
  </si>
  <si>
    <t>ORD004750</t>
  </si>
  <si>
    <t>ORD004751</t>
  </si>
  <si>
    <t>ORD004752</t>
  </si>
  <si>
    <t>CUST7941</t>
  </si>
  <si>
    <t>ORD004753</t>
  </si>
  <si>
    <t>CUST5248</t>
  </si>
  <si>
    <t>ORD004754</t>
  </si>
  <si>
    <t>CUST5744</t>
  </si>
  <si>
    <t>ORD004755</t>
  </si>
  <si>
    <t>ORD004756</t>
  </si>
  <si>
    <t>CUST2238</t>
  </si>
  <si>
    <t>ORD004757</t>
  </si>
  <si>
    <t>CUST9761</t>
  </si>
  <si>
    <t>ORD004758</t>
  </si>
  <si>
    <t>ORD004759</t>
  </si>
  <si>
    <t>CUST5643</t>
  </si>
  <si>
    <t>ORD004760</t>
  </si>
  <si>
    <t>CUST4614</t>
  </si>
  <si>
    <t>ORD004761</t>
  </si>
  <si>
    <t>CUST6454</t>
  </si>
  <si>
    <t>ORD004762</t>
  </si>
  <si>
    <t>CUST3216</t>
  </si>
  <si>
    <t>ORD004763</t>
  </si>
  <si>
    <t>ORD004764</t>
  </si>
  <si>
    <t>CUST4353</t>
  </si>
  <si>
    <t>ORD004765</t>
  </si>
  <si>
    <t>ORD004766</t>
  </si>
  <si>
    <t>CUST6798</t>
  </si>
  <si>
    <t>ORD004767</t>
  </si>
  <si>
    <t>CUST4448</t>
  </si>
  <si>
    <t>ORD004768</t>
  </si>
  <si>
    <t>CUST8998</t>
  </si>
  <si>
    <t>ORD004769</t>
  </si>
  <si>
    <t>ORD004770</t>
  </si>
  <si>
    <t>ORD004771</t>
  </si>
  <si>
    <t>ORD004772</t>
  </si>
  <si>
    <t>CUST2848</t>
  </si>
  <si>
    <t>ORD004773</t>
  </si>
  <si>
    <t>CUST6693</t>
  </si>
  <si>
    <t>ORD004774</t>
  </si>
  <si>
    <t>CUST7179</t>
  </si>
  <si>
    <t>ORD004775</t>
  </si>
  <si>
    <t>CUST3019</t>
  </si>
  <si>
    <t>ORD004776</t>
  </si>
  <si>
    <t>CUST1711</t>
  </si>
  <si>
    <t>ORD004777</t>
  </si>
  <si>
    <t>ORD004778</t>
  </si>
  <si>
    <t>CUST9254</t>
  </si>
  <si>
    <t>ORD004779</t>
  </si>
  <si>
    <t>CUST3152</t>
  </si>
  <si>
    <t>ORD004780</t>
  </si>
  <si>
    <t>ORD004781</t>
  </si>
  <si>
    <t>CUST1163</t>
  </si>
  <si>
    <t>ORD004782</t>
  </si>
  <si>
    <t>CUST7732</t>
  </si>
  <si>
    <t>ORD004783</t>
  </si>
  <si>
    <t>ORD004784</t>
  </si>
  <si>
    <t>ORD004785</t>
  </si>
  <si>
    <t>ORD004786</t>
  </si>
  <si>
    <t>CUST9268</t>
  </si>
  <si>
    <t>ORD004787</t>
  </si>
  <si>
    <t>ORD004788</t>
  </si>
  <si>
    <t>CUST8245</t>
  </si>
  <si>
    <t>ORD004789</t>
  </si>
  <si>
    <t>ORD004790</t>
  </si>
  <si>
    <t>ORD004791</t>
  </si>
  <si>
    <t>ORD004792</t>
  </si>
  <si>
    <t>CUST5790</t>
  </si>
  <si>
    <t>ORD004793</t>
  </si>
  <si>
    <t>ORD004794</t>
  </si>
  <si>
    <t>ORD004795</t>
  </si>
  <si>
    <t>ORD004796</t>
  </si>
  <si>
    <t>CUST7055</t>
  </si>
  <si>
    <t>ORD004797</t>
  </si>
  <si>
    <t>ORD004798</t>
  </si>
  <si>
    <t>ORD004799</t>
  </si>
  <si>
    <t>CUST1795</t>
  </si>
  <si>
    <t>ORD004800</t>
  </si>
  <si>
    <t>ORD004801</t>
  </si>
  <si>
    <t>CUST2979</t>
  </si>
  <si>
    <t>ORD004802</t>
  </si>
  <si>
    <t>ORD004803</t>
  </si>
  <si>
    <t>CUST1985</t>
  </si>
  <si>
    <t>ORD004804</t>
  </si>
  <si>
    <t>ORD004805</t>
  </si>
  <si>
    <t>ORD004806</t>
  </si>
  <si>
    <t>CUST8480</t>
  </si>
  <si>
    <t>ORD004807</t>
  </si>
  <si>
    <t>CUST9766</t>
  </si>
  <si>
    <t>ORD004808</t>
  </si>
  <si>
    <t>ORD004809</t>
  </si>
  <si>
    <t>CUST6766</t>
  </si>
  <si>
    <t>ORD004810</t>
  </si>
  <si>
    <t>CUST3146</t>
  </si>
  <si>
    <t>ORD004811</t>
  </si>
  <si>
    <t>CUST8535</t>
  </si>
  <si>
    <t>ORD004812</t>
  </si>
  <si>
    <t>ORD004813</t>
  </si>
  <si>
    <t>CUST4620</t>
  </si>
  <si>
    <t>ORD004814</t>
  </si>
  <si>
    <t>CUST1224</t>
  </si>
  <si>
    <t>ORD004815</t>
  </si>
  <si>
    <t>ORD004816</t>
  </si>
  <si>
    <t>CUST3050</t>
  </si>
  <si>
    <t>ORD004817</t>
  </si>
  <si>
    <t>ORD004818</t>
  </si>
  <si>
    <t>ORD004819</t>
  </si>
  <si>
    <t>CUST4505</t>
  </si>
  <si>
    <t>ORD004820</t>
  </si>
  <si>
    <t>CUST9081</t>
  </si>
  <si>
    <t>ORD004821</t>
  </si>
  <si>
    <t>ORD004822</t>
  </si>
  <si>
    <t>ORD004823</t>
  </si>
  <si>
    <t>CUST2847</t>
  </si>
  <si>
    <t>ORD004824</t>
  </si>
  <si>
    <t>ORD004825</t>
  </si>
  <si>
    <t>ORD004826</t>
  </si>
  <si>
    <t>ORD004827</t>
  </si>
  <si>
    <t>CUST3778</t>
  </si>
  <si>
    <t>ORD004828</t>
  </si>
  <si>
    <t>CUST8590</t>
  </si>
  <si>
    <t>ORD004829</t>
  </si>
  <si>
    <t>ORD004830</t>
  </si>
  <si>
    <t>ORD004831</t>
  </si>
  <si>
    <t>CUST7256</t>
  </si>
  <si>
    <t>ORD004832</t>
  </si>
  <si>
    <t>ORD004833</t>
  </si>
  <si>
    <t>CUST3384</t>
  </si>
  <si>
    <t>ORD004834</t>
  </si>
  <si>
    <t>ORD004835</t>
  </si>
  <si>
    <t>CUST1944</t>
  </si>
  <si>
    <t>ORD004836</t>
  </si>
  <si>
    <t>ORD004837</t>
  </si>
  <si>
    <t>ORD004838</t>
  </si>
  <si>
    <t>CUST8649</t>
  </si>
  <si>
    <t>ORD004839</t>
  </si>
  <si>
    <t>CUST3084</t>
  </si>
  <si>
    <t>ORD004840</t>
  </si>
  <si>
    <t>CUST6908</t>
  </si>
  <si>
    <t>ORD004841</t>
  </si>
  <si>
    <t>CUST5883</t>
  </si>
  <si>
    <t>ORD004842</t>
  </si>
  <si>
    <t>ORD004843</t>
  </si>
  <si>
    <t>ORD004844</t>
  </si>
  <si>
    <t>ORD004845</t>
  </si>
  <si>
    <t>ORD004846</t>
  </si>
  <si>
    <t>CUST5284</t>
  </si>
  <si>
    <t>ORD004847</t>
  </si>
  <si>
    <t>ORD004848</t>
  </si>
  <si>
    <t>ORD004849</t>
  </si>
  <si>
    <t>ORD004850</t>
  </si>
  <si>
    <t>CUST5796</t>
  </si>
  <si>
    <t>ORD004851</t>
  </si>
  <si>
    <t>CUST1193</t>
  </si>
  <si>
    <t>ORD004852</t>
  </si>
  <si>
    <t>ORD004853</t>
  </si>
  <si>
    <t>CUST4972</t>
  </si>
  <si>
    <t>ORD004854</t>
  </si>
  <si>
    <t>CUST6934</t>
  </si>
  <si>
    <t>ORD004855</t>
  </si>
  <si>
    <t>CUST4114</t>
  </si>
  <si>
    <t>ORD004856</t>
  </si>
  <si>
    <t>CUST2891</t>
  </si>
  <si>
    <t>ORD004857</t>
  </si>
  <si>
    <t>CUST8334</t>
  </si>
  <si>
    <t>ORD004858</t>
  </si>
  <si>
    <t>ORD004859</t>
  </si>
  <si>
    <t>CUST4249</t>
  </si>
  <si>
    <t>ORD004860</t>
  </si>
  <si>
    <t>CUST4839</t>
  </si>
  <si>
    <t>ORD004861</t>
  </si>
  <si>
    <t>ORD004862</t>
  </si>
  <si>
    <t>CUST3247</t>
  </si>
  <si>
    <t>ORD004863</t>
  </si>
  <si>
    <t>ORD004864</t>
  </si>
  <si>
    <t>CUST7175</t>
  </si>
  <si>
    <t>ORD004865</t>
  </si>
  <si>
    <t>CUST1085</t>
  </si>
  <si>
    <t>ORD004866</t>
  </si>
  <si>
    <t>CUST6593</t>
  </si>
  <si>
    <t>ORD004867</t>
  </si>
  <si>
    <t>CUST9533</t>
  </si>
  <si>
    <t>ORD004868</t>
  </si>
  <si>
    <t>CUST2178</t>
  </si>
  <si>
    <t>ORD004869</t>
  </si>
  <si>
    <t>ORD004870</t>
  </si>
  <si>
    <t>CUST6815</t>
  </si>
  <si>
    <t>ORD004871</t>
  </si>
  <si>
    <t>CUST4250</t>
  </si>
  <si>
    <t>ORD004872</t>
  </si>
  <si>
    <t>CUST9631</t>
  </si>
  <si>
    <t>ORD004873</t>
  </si>
  <si>
    <t>CUST8176</t>
  </si>
  <si>
    <t>ORD004874</t>
  </si>
  <si>
    <t>CUST6604</t>
  </si>
  <si>
    <t>ORD004875</t>
  </si>
  <si>
    <t>ORD004876</t>
  </si>
  <si>
    <t>ORD004877</t>
  </si>
  <si>
    <t>CUST8159</t>
  </si>
  <si>
    <t>ORD004878</t>
  </si>
  <si>
    <t>ORD004879</t>
  </si>
  <si>
    <t>CUST3975</t>
  </si>
  <si>
    <t>ORD004880</t>
  </si>
  <si>
    <t>ORD004881</t>
  </si>
  <si>
    <t>CUST2642</t>
  </si>
  <si>
    <t>ORD004882</t>
  </si>
  <si>
    <t>CUST4834</t>
  </si>
  <si>
    <t>ORD004883</t>
  </si>
  <si>
    <t>ORD004884</t>
  </si>
  <si>
    <t>CUST9649</t>
  </si>
  <si>
    <t>ORD004885</t>
  </si>
  <si>
    <t>CUST9237</t>
  </si>
  <si>
    <t>ORD004886</t>
  </si>
  <si>
    <t>CUST5350</t>
  </si>
  <si>
    <t>ORD004887</t>
  </si>
  <si>
    <t>ORD004888</t>
  </si>
  <si>
    <t>ORD004889</t>
  </si>
  <si>
    <t>CUST9329</t>
  </si>
  <si>
    <t>ORD004890</t>
  </si>
  <si>
    <t>ORD004891</t>
  </si>
  <si>
    <t>CUST7029</t>
  </si>
  <si>
    <t>ORD004892</t>
  </si>
  <si>
    <t>CUST2024</t>
  </si>
  <si>
    <t>ORD004893</t>
  </si>
  <si>
    <t>ORD004894</t>
  </si>
  <si>
    <t>CUST1684</t>
  </si>
  <si>
    <t>ORD004895</t>
  </si>
  <si>
    <t>CUST9949</t>
  </si>
  <si>
    <t>ORD004896</t>
  </si>
  <si>
    <t>ORD004897</t>
  </si>
  <si>
    <t>CUST7940</t>
  </si>
  <si>
    <t>ORD004898</t>
  </si>
  <si>
    <t>CUST5075</t>
  </si>
  <si>
    <t>ORD004899</t>
  </si>
  <si>
    <t>ORD004900</t>
  </si>
  <si>
    <t>CUST4985</t>
  </si>
  <si>
    <t>ORD004901</t>
  </si>
  <si>
    <t>CUST8691</t>
  </si>
  <si>
    <t>ORD004902</t>
  </si>
  <si>
    <t>CUST4432</t>
  </si>
  <si>
    <t>ORD004903</t>
  </si>
  <si>
    <t>CUST8441</t>
  </si>
  <si>
    <t>ORD004904</t>
  </si>
  <si>
    <t>ORD004905</t>
  </si>
  <si>
    <t>CUST4536</t>
  </si>
  <si>
    <t>ORD004906</t>
  </si>
  <si>
    <t>CUST1989</t>
  </si>
  <si>
    <t>ORD004907</t>
  </si>
  <si>
    <t>CUST7590</t>
  </si>
  <si>
    <t>ORD004908</t>
  </si>
  <si>
    <t>CUST7487</t>
  </si>
  <si>
    <t>ORD004909</t>
  </si>
  <si>
    <t>CUST8233</t>
  </si>
  <si>
    <t>ORD004910</t>
  </si>
  <si>
    <t>CUST4070</t>
  </si>
  <si>
    <t>ORD004911</t>
  </si>
  <si>
    <t>CUST5339</t>
  </si>
  <si>
    <t>ORD004912</t>
  </si>
  <si>
    <t>CUST9830</t>
  </si>
  <si>
    <t>ORD004913</t>
  </si>
  <si>
    <t>ORD004914</t>
  </si>
  <si>
    <t>CUST7296</t>
  </si>
  <si>
    <t>ORD004915</t>
  </si>
  <si>
    <t>CUST7356</t>
  </si>
  <si>
    <t>ORD004916</t>
  </si>
  <si>
    <t>CUST6709</t>
  </si>
  <si>
    <t>ORD004917</t>
  </si>
  <si>
    <t>CUST9485</t>
  </si>
  <si>
    <t>ORD004918</t>
  </si>
  <si>
    <t>CUST8368</t>
  </si>
  <si>
    <t>ORD004919</t>
  </si>
  <si>
    <t>ORD004920</t>
  </si>
  <si>
    <t>CUST9030</t>
  </si>
  <si>
    <t>ORD004921</t>
  </si>
  <si>
    <t>CUST1393</t>
  </si>
  <si>
    <t>ORD004922</t>
  </si>
  <si>
    <t>ORD004923</t>
  </si>
  <si>
    <t>ORD004924</t>
  </si>
  <si>
    <t>CUST6616</t>
  </si>
  <si>
    <t>ORD004925</t>
  </si>
  <si>
    <t>ORD004926</t>
  </si>
  <si>
    <t>ORD004927</t>
  </si>
  <si>
    <t>ORD004928</t>
  </si>
  <si>
    <t>ORD004929</t>
  </si>
  <si>
    <t>CUST2362</t>
  </si>
  <si>
    <t>ORD004930</t>
  </si>
  <si>
    <t>CUST5322</t>
  </si>
  <si>
    <t>ORD004931</t>
  </si>
  <si>
    <t>ORD004932</t>
  </si>
  <si>
    <t>CUST6295</t>
  </si>
  <si>
    <t>ORD004933</t>
  </si>
  <si>
    <t>ORD004934</t>
  </si>
  <si>
    <t>ORD004935</t>
  </si>
  <si>
    <t>CUST6685</t>
  </si>
  <si>
    <t>ORD004936</t>
  </si>
  <si>
    <t>CUST4219</t>
  </si>
  <si>
    <t>ORD004937</t>
  </si>
  <si>
    <t>CUST9514</t>
  </si>
  <si>
    <t>ORD004938</t>
  </si>
  <si>
    <t>ORD004939</t>
  </si>
  <si>
    <t>CUST2123</t>
  </si>
  <si>
    <t>ORD004940</t>
  </si>
  <si>
    <t>CUST4488</t>
  </si>
  <si>
    <t>ORD004941</t>
  </si>
  <si>
    <t>CUST3150</t>
  </si>
  <si>
    <t>ORD004942</t>
  </si>
  <si>
    <t>CUST1229</t>
  </si>
  <si>
    <t>ORD004943</t>
  </si>
  <si>
    <t>ORD004944</t>
  </si>
  <si>
    <t>CUST6169</t>
  </si>
  <si>
    <t>ORD004945</t>
  </si>
  <si>
    <t>ORD004946</t>
  </si>
  <si>
    <t>ORD004947</t>
  </si>
  <si>
    <t>ORD004948</t>
  </si>
  <si>
    <t>CUST6227</t>
  </si>
  <si>
    <t>ORD004949</t>
  </si>
  <si>
    <t>CUST9077</t>
  </si>
  <si>
    <t>ORD004950</t>
  </si>
  <si>
    <t>ORD004951</t>
  </si>
  <si>
    <t>CUST3996</t>
  </si>
  <si>
    <t>ORD004952</t>
  </si>
  <si>
    <t>CUST5219</t>
  </si>
  <si>
    <t>ORD004953</t>
  </si>
  <si>
    <t>ORD004954</t>
  </si>
  <si>
    <t>ORD004955</t>
  </si>
  <si>
    <t>CUST6960</t>
  </si>
  <si>
    <t>ORD004956</t>
  </si>
  <si>
    <t>CUST8500</t>
  </si>
  <si>
    <t>ORD004957</t>
  </si>
  <si>
    <t>ORD004958</t>
  </si>
  <si>
    <t>ORD004959</t>
  </si>
  <si>
    <t>ORD004960</t>
  </si>
  <si>
    <t>ORD004961</t>
  </si>
  <si>
    <t>CUST8953</t>
  </si>
  <si>
    <t>ORD004962</t>
  </si>
  <si>
    <t>CUST7818</t>
  </si>
  <si>
    <t>ORD004963</t>
  </si>
  <si>
    <t>CUST6480</t>
  </si>
  <si>
    <t>ORD004964</t>
  </si>
  <si>
    <t>ORD004965</t>
  </si>
  <si>
    <t>ORD004966</t>
  </si>
  <si>
    <t>ORD004967</t>
  </si>
  <si>
    <t>ORD004968</t>
  </si>
  <si>
    <t>ORD004969</t>
  </si>
  <si>
    <t>ORD004970</t>
  </si>
  <si>
    <t>CUST4611</t>
  </si>
  <si>
    <t>ORD004971</t>
  </si>
  <si>
    <t>CUST3897</t>
  </si>
  <si>
    <t>ORD004972</t>
  </si>
  <si>
    <t>ORD004973</t>
  </si>
  <si>
    <t>ORD004974</t>
  </si>
  <si>
    <t>CUST6994</t>
  </si>
  <si>
    <t>ORD004975</t>
  </si>
  <si>
    <t>CUST5027</t>
  </si>
  <si>
    <t>ORD004976</t>
  </si>
  <si>
    <t>ORD004977</t>
  </si>
  <si>
    <t>CUST2169</t>
  </si>
  <si>
    <t>ORD004978</t>
  </si>
  <si>
    <t>ORD004979</t>
  </si>
  <si>
    <t>CUST8616</t>
  </si>
  <si>
    <t>ORD004980</t>
  </si>
  <si>
    <t>CUST2868</t>
  </si>
  <si>
    <t>ORD004981</t>
  </si>
  <si>
    <t>CUST4730</t>
  </si>
  <si>
    <t>ORD004982</t>
  </si>
  <si>
    <t>ORD004983</t>
  </si>
  <si>
    <t>ORD004984</t>
  </si>
  <si>
    <t>CUST1612</t>
  </si>
  <si>
    <t>ORD004985</t>
  </si>
  <si>
    <t>CUST9818</t>
  </si>
  <si>
    <t>ORD004986</t>
  </si>
  <si>
    <t>ORD004987</t>
  </si>
  <si>
    <t>CUST5505</t>
  </si>
  <si>
    <t>ORD004988</t>
  </si>
  <si>
    <t>ORD004989</t>
  </si>
  <si>
    <t>CUST8583</t>
  </si>
  <si>
    <t>ORD004990</t>
  </si>
  <si>
    <t>ORD004991</t>
  </si>
  <si>
    <t>CUST9142</t>
  </si>
  <si>
    <t>ORD004992</t>
  </si>
  <si>
    <t>ORD004993</t>
  </si>
  <si>
    <t>ORD004994</t>
  </si>
  <si>
    <t>ORD004995</t>
  </si>
  <si>
    <t>ORD004996</t>
  </si>
  <si>
    <t>ORD004997</t>
  </si>
  <si>
    <t>CUST2192</t>
  </si>
  <si>
    <t>ORD004998</t>
  </si>
  <si>
    <t>CUST8598</t>
  </si>
  <si>
    <t>ORD004999</t>
  </si>
  <si>
    <t>CUST2894</t>
  </si>
  <si>
    <t>ORD005000</t>
  </si>
  <si>
    <t>ORD005001</t>
  </si>
  <si>
    <t>CUST4504</t>
  </si>
  <si>
    <t>ORD005002</t>
  </si>
  <si>
    <t>ORD005003</t>
  </si>
  <si>
    <t>CUST7103</t>
  </si>
  <si>
    <t>ORD005004</t>
  </si>
  <si>
    <t>CUST6477</t>
  </si>
  <si>
    <t>ORD005005</t>
  </si>
  <si>
    <t>CUST9227</t>
  </si>
  <si>
    <t>ORD005006</t>
  </si>
  <si>
    <t>ORD005007</t>
  </si>
  <si>
    <t>CUST7765</t>
  </si>
  <si>
    <t>ORD005008</t>
  </si>
  <si>
    <t>ORD005009</t>
  </si>
  <si>
    <t>CUST6351</t>
  </si>
  <si>
    <t>ORD005010</t>
  </si>
  <si>
    <t>CUST2863</t>
  </si>
  <si>
    <t>ORD005011</t>
  </si>
  <si>
    <t>ORD005012</t>
  </si>
  <si>
    <t>CUST5522</t>
  </si>
  <si>
    <t>ORD005013</t>
  </si>
  <si>
    <t>ORD005014</t>
  </si>
  <si>
    <t>CUST6357</t>
  </si>
  <si>
    <t>ORD005015</t>
  </si>
  <si>
    <t>CUST8716</t>
  </si>
  <si>
    <t>ORD005016</t>
  </si>
  <si>
    <t>CUST4078</t>
  </si>
  <si>
    <t>ORD005017</t>
  </si>
  <si>
    <t>ORD005018</t>
  </si>
  <si>
    <t>ORD005019</t>
  </si>
  <si>
    <t>CUST3327</t>
  </si>
  <si>
    <t>ORD005020</t>
  </si>
  <si>
    <t>CUST4821</t>
  </si>
  <si>
    <t>ORD005021</t>
  </si>
  <si>
    <t>ORD005022</t>
  </si>
  <si>
    <t>CUST1725</t>
  </si>
  <si>
    <t>ORD005023</t>
  </si>
  <si>
    <t>ORD005024</t>
  </si>
  <si>
    <t>CUST9651</t>
  </si>
  <si>
    <t>ORD005025</t>
  </si>
  <si>
    <t>CUST7318</t>
  </si>
  <si>
    <t>ORD005026</t>
  </si>
  <si>
    <t>CUST5525</t>
  </si>
  <si>
    <t>ORD005027</t>
  </si>
  <si>
    <t>CUST4947</t>
  </si>
  <si>
    <t>ORD005028</t>
  </si>
  <si>
    <t>CUST5426</t>
  </si>
  <si>
    <t>ORD005029</t>
  </si>
  <si>
    <t>ORD005030</t>
  </si>
  <si>
    <t>ORD005031</t>
  </si>
  <si>
    <t>ORD005032</t>
  </si>
  <si>
    <t>CUST4644</t>
  </si>
  <si>
    <t>ORD005033</t>
  </si>
  <si>
    <t>CUST2837</t>
  </si>
  <si>
    <t>ORD005034</t>
  </si>
  <si>
    <t>ORD005035</t>
  </si>
  <si>
    <t>ORD005036</t>
  </si>
  <si>
    <t>ORD005037</t>
  </si>
  <si>
    <t>ORD005038</t>
  </si>
  <si>
    <t>ORD005039</t>
  </si>
  <si>
    <t>CUST5031</t>
  </si>
  <si>
    <t>ORD005040</t>
  </si>
  <si>
    <t>CUST2351</t>
  </si>
  <si>
    <t>ORD005041</t>
  </si>
  <si>
    <t>ORD005042</t>
  </si>
  <si>
    <t>CUST5421</t>
  </si>
  <si>
    <t>ORD005043</t>
  </si>
  <si>
    <t>CUST6116</t>
  </si>
  <si>
    <t>ORD005044</t>
  </si>
  <si>
    <t>CUST3993</t>
  </si>
  <si>
    <t>ORD005045</t>
  </si>
  <si>
    <t>ORD005046</t>
  </si>
  <si>
    <t>CUST9362</t>
  </si>
  <si>
    <t>ORD005047</t>
  </si>
  <si>
    <t>CUST2778</t>
  </si>
  <si>
    <t>ORD005048</t>
  </si>
  <si>
    <t>ORD005049</t>
  </si>
  <si>
    <t>CUST4443</t>
  </si>
  <si>
    <t>ORD005050</t>
  </si>
  <si>
    <t>ORD005051</t>
  </si>
  <si>
    <t>CUST7240</t>
  </si>
  <si>
    <t>ORD005052</t>
  </si>
  <si>
    <t>CUST5724</t>
  </si>
  <si>
    <t>ORD005053</t>
  </si>
  <si>
    <t>CUST1546</t>
  </si>
  <si>
    <t>ORD005054</t>
  </si>
  <si>
    <t>CUST1905</t>
  </si>
  <si>
    <t>ORD005055</t>
  </si>
  <si>
    <t>CUST9870</t>
  </si>
  <si>
    <t>ORD005056</t>
  </si>
  <si>
    <t>ORD005057</t>
  </si>
  <si>
    <t>CUST1090</t>
  </si>
  <si>
    <t>ORD005058</t>
  </si>
  <si>
    <t>CUST1015</t>
  </si>
  <si>
    <t>ORD005059</t>
  </si>
  <si>
    <t>ORD005060</t>
  </si>
  <si>
    <t>CUST3021</t>
  </si>
  <si>
    <t>ORD005061</t>
  </si>
  <si>
    <t>CUST6337</t>
  </si>
  <si>
    <t>ORD005062</t>
  </si>
  <si>
    <t>ORD005063</t>
  </si>
  <si>
    <t>CUST2457</t>
  </si>
  <si>
    <t>ORD005064</t>
  </si>
  <si>
    <t>CUST1401</t>
  </si>
  <si>
    <t>ORD005065</t>
  </si>
  <si>
    <t>CUST5515</t>
  </si>
  <si>
    <t>ORD005066</t>
  </si>
  <si>
    <t>ORD005067</t>
  </si>
  <si>
    <t>CUST7537</t>
  </si>
  <si>
    <t>ORD005068</t>
  </si>
  <si>
    <t>ORD005069</t>
  </si>
  <si>
    <t>ORD005070</t>
  </si>
  <si>
    <t>ORD005071</t>
  </si>
  <si>
    <t>CUST3141</t>
  </si>
  <si>
    <t>ORD005072</t>
  </si>
  <si>
    <t>CUST4955</t>
  </si>
  <si>
    <t>ORD005073</t>
  </si>
  <si>
    <t>CUST9252</t>
  </si>
  <si>
    <t>ORD005074</t>
  </si>
  <si>
    <t>CUST1303</t>
  </si>
  <si>
    <t>ORD005075</t>
  </si>
  <si>
    <t>CUST7621</t>
  </si>
  <si>
    <t>ORD005076</t>
  </si>
  <si>
    <t>CUST6390</t>
  </si>
  <si>
    <t>ORD005077</t>
  </si>
  <si>
    <t>CUST5279</t>
  </si>
  <si>
    <t>ORD005078</t>
  </si>
  <si>
    <t>ORD005079</t>
  </si>
  <si>
    <t>CUST7713</t>
  </si>
  <si>
    <t>ORD005080</t>
  </si>
  <si>
    <t>ORD005081</t>
  </si>
  <si>
    <t>ORD005082</t>
  </si>
  <si>
    <t>CUST5118</t>
  </si>
  <si>
    <t>ORD005083</t>
  </si>
  <si>
    <t>CUST4762</t>
  </si>
  <si>
    <t>ORD005084</t>
  </si>
  <si>
    <t>CUST4585</t>
  </si>
  <si>
    <t>ORD005085</t>
  </si>
  <si>
    <t>CUST7859</t>
  </si>
  <si>
    <t>ORD005086</t>
  </si>
  <si>
    <t>ORD005087</t>
  </si>
  <si>
    <t>ORD005088</t>
  </si>
  <si>
    <t>CUST1942</t>
  </si>
  <si>
    <t>ORD005089</t>
  </si>
  <si>
    <t>ORD005090</t>
  </si>
  <si>
    <t>ORD005091</t>
  </si>
  <si>
    <t>ORD005092</t>
  </si>
  <si>
    <t>CUST1706</t>
  </si>
  <si>
    <t>ORD005093</t>
  </si>
  <si>
    <t>ORD005094</t>
  </si>
  <si>
    <t>CUST6704</t>
  </si>
  <si>
    <t>ORD005095</t>
  </si>
  <si>
    <t>CUST1402</t>
  </si>
  <si>
    <t>ORD005096</t>
  </si>
  <si>
    <t>CUST2866</t>
  </si>
  <si>
    <t>ORD005097</t>
  </si>
  <si>
    <t>CUST2940</t>
  </si>
  <si>
    <t>ORD005098</t>
  </si>
  <si>
    <t>ORD005099</t>
  </si>
  <si>
    <t>ORD005100</t>
  </si>
  <si>
    <t>ORD005101</t>
  </si>
  <si>
    <t>CUST6019</t>
  </si>
  <si>
    <t>ORD005102</t>
  </si>
  <si>
    <t>ORD005103</t>
  </si>
  <si>
    <t>ORD005104</t>
  </si>
  <si>
    <t>ORD005105</t>
  </si>
  <si>
    <t>CUST8404</t>
  </si>
  <si>
    <t>ORD005106</t>
  </si>
  <si>
    <t>ORD005107</t>
  </si>
  <si>
    <t>ORD005108</t>
  </si>
  <si>
    <t>CUST7627</t>
  </si>
  <si>
    <t>ORD005109</t>
  </si>
  <si>
    <t>CUST7425</t>
  </si>
  <si>
    <t>ORD005110</t>
  </si>
  <si>
    <t>CUST4320</t>
  </si>
  <si>
    <t>ORD005111</t>
  </si>
  <si>
    <t>ORD005112</t>
  </si>
  <si>
    <t>ORD005113</t>
  </si>
  <si>
    <t>CUST7743</t>
  </si>
  <si>
    <t>ORD005114</t>
  </si>
  <si>
    <t>ORD005115</t>
  </si>
  <si>
    <t>CUST7046</t>
  </si>
  <si>
    <t>ORD005116</t>
  </si>
  <si>
    <t>CUST7506</t>
  </si>
  <si>
    <t>ORD005117</t>
  </si>
  <si>
    <t>CUST2995</t>
  </si>
  <si>
    <t>ORD005118</t>
  </si>
  <si>
    <t>ORD005119</t>
  </si>
  <si>
    <t>ORD005120</t>
  </si>
  <si>
    <t>CUST1012</t>
  </si>
  <si>
    <t>ORD005121</t>
  </si>
  <si>
    <t>ORD005122</t>
  </si>
  <si>
    <t>ORD005123</t>
  </si>
  <si>
    <t>ORD005124</t>
  </si>
  <si>
    <t>ORD005125</t>
  </si>
  <si>
    <t>CUST6743</t>
  </si>
  <si>
    <t>ORD005126</t>
  </si>
  <si>
    <t>ORD005127</t>
  </si>
  <si>
    <t>ORD005128</t>
  </si>
  <si>
    <t>ORD005129</t>
  </si>
  <si>
    <t>ORD005130</t>
  </si>
  <si>
    <t>CUST2910</t>
  </si>
  <si>
    <t>ORD005131</t>
  </si>
  <si>
    <t>ORD005132</t>
  </si>
  <si>
    <t>ORD005133</t>
  </si>
  <si>
    <t>ORD005134</t>
  </si>
  <si>
    <t>CUST9881</t>
  </si>
  <si>
    <t>ORD005135</t>
  </si>
  <si>
    <t>ORD005136</t>
  </si>
  <si>
    <t>CUST6653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</si>
  <si>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</si>
  <si>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</si>
  <si>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</si>
  <si>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</si>
  <si>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</si>
  <si>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</si>
  <si>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</si>
  <si>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</si>
  <si>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CUST6377</t>
  </si>
  <si>
    <t>ORD005145</t>
  </si>
  <si>
    <t>CUST1394</t>
  </si>
  <si>
    <t>ORD005146</t>
  </si>
  <si>
    <t>ORD005147</t>
  </si>
  <si>
    <t>ORD005148</t>
  </si>
  <si>
    <t>ORD005149</t>
  </si>
  <si>
    <t>ORD005150</t>
  </si>
  <si>
    <t>CUST7659</t>
  </si>
  <si>
    <t>ORD005151</t>
  </si>
  <si>
    <t>CUST1694</t>
  </si>
  <si>
    <t>ORD005152</t>
  </si>
  <si>
    <t>CUST4461</t>
  </si>
  <si>
    <t>ORD005153</t>
  </si>
  <si>
    <t>ORD005154</t>
  </si>
  <si>
    <t>ORD005155</t>
  </si>
  <si>
    <t>ORD005156</t>
  </si>
  <si>
    <t>ORD005157</t>
  </si>
  <si>
    <t>CUST3294</t>
  </si>
  <si>
    <t>ORD005158</t>
  </si>
  <si>
    <t>CUST7297</t>
  </si>
  <si>
    <t>ORD005159</t>
  </si>
  <si>
    <t>CUST6592</t>
  </si>
  <si>
    <t>ORD005160</t>
  </si>
  <si>
    <t>ORD005161</t>
  </si>
  <si>
    <t>CUST4286</t>
  </si>
  <si>
    <t>ORD005162</t>
  </si>
  <si>
    <t>ORD005163</t>
  </si>
  <si>
    <t>ORD005164</t>
  </si>
  <si>
    <t>CUST1722</t>
  </si>
  <si>
    <t>ORD005165</t>
  </si>
  <si>
    <t>CUST3172</t>
  </si>
  <si>
    <t>ORD005166</t>
  </si>
  <si>
    <t>CUST9797</t>
  </si>
  <si>
    <t>ORD005167</t>
  </si>
  <si>
    <t>CUST9327</t>
  </si>
  <si>
    <t>ORD005168</t>
  </si>
  <si>
    <t>ORD005169</t>
  </si>
  <si>
    <t>CUST3682</t>
  </si>
  <si>
    <t>ORD005170</t>
  </si>
  <si>
    <t>CUST3354</t>
  </si>
  <si>
    <t>ORD005171</t>
  </si>
  <si>
    <t>CUST8173</t>
  </si>
  <si>
    <t>ORD005172</t>
  </si>
  <si>
    <t>ORD005173</t>
  </si>
  <si>
    <t>CUST2229</t>
  </si>
  <si>
    <t>ORD005174</t>
  </si>
  <si>
    <t>ORD005175</t>
  </si>
  <si>
    <t>ORD005176</t>
  </si>
  <si>
    <t>ORD005177</t>
  </si>
  <si>
    <t>ORD005178</t>
  </si>
  <si>
    <t>ORD005179</t>
  </si>
  <si>
    <t>CUST5395</t>
  </si>
  <si>
    <t>ORD005180</t>
  </si>
  <si>
    <t>ORD005181</t>
  </si>
  <si>
    <t>ORD005182</t>
  </si>
  <si>
    <t>ORD005183</t>
  </si>
  <si>
    <t>ORD005184</t>
  </si>
  <si>
    <t>CUST4482</t>
  </si>
  <si>
    <t>ORD005185</t>
  </si>
  <si>
    <t>CUST8731</t>
  </si>
  <si>
    <t>ORD005186</t>
  </si>
  <si>
    <t>CUST8353</t>
  </si>
  <si>
    <t>ORD005187</t>
  </si>
  <si>
    <t>ORD005188</t>
  </si>
  <si>
    <t>ORD005189</t>
  </si>
  <si>
    <t>ORD005190</t>
  </si>
  <si>
    <t>CUST2243</t>
  </si>
  <si>
    <t>ORD005191</t>
  </si>
  <si>
    <t>ORD005192</t>
  </si>
  <si>
    <t>ORD005193</t>
  </si>
  <si>
    <t>CUST5551</t>
  </si>
  <si>
    <t>ORD005194</t>
  </si>
  <si>
    <t>ORD005195</t>
  </si>
  <si>
    <t>CUST5601</t>
  </si>
  <si>
    <t>ORD005196</t>
  </si>
  <si>
    <t>ORD005197</t>
  </si>
  <si>
    <t>ORD005198</t>
  </si>
  <si>
    <t>ORD005199</t>
  </si>
  <si>
    <t>CUST6493</t>
  </si>
  <si>
    <t>ORD005200</t>
  </si>
  <si>
    <t>ORD005201</t>
  </si>
  <si>
    <t>ORD005202</t>
  </si>
  <si>
    <t>ORD005203</t>
  </si>
  <si>
    <t>ORD005204</t>
  </si>
  <si>
    <t>CUST8509</t>
  </si>
  <si>
    <t>ORD005205</t>
  </si>
  <si>
    <t>CUST1927</t>
  </si>
  <si>
    <t>ORD005206</t>
  </si>
  <si>
    <t>CUST9550</t>
  </si>
  <si>
    <t>ORD005207</t>
  </si>
  <si>
    <t>CUST7557</t>
  </si>
  <si>
    <t>ORD005208</t>
  </si>
  <si>
    <t>CUST9585</t>
  </si>
  <si>
    <t>ORD005209</t>
  </si>
  <si>
    <t>CUST7306</t>
  </si>
  <si>
    <t>ORD005210</t>
  </si>
  <si>
    <t>ORD005211</t>
  </si>
  <si>
    <t>CUST3051</t>
  </si>
  <si>
    <t>ORD005212</t>
  </si>
  <si>
    <t>ORD005213</t>
  </si>
  <si>
    <t>ORD005214</t>
  </si>
  <si>
    <t>CUST8620</t>
  </si>
  <si>
    <t>ORD005215</t>
  </si>
  <si>
    <t>CUST1915</t>
  </si>
  <si>
    <t>ORD005216</t>
  </si>
  <si>
    <t>ORD005217</t>
  </si>
  <si>
    <t>CUST6904</t>
  </si>
  <si>
    <t>ORD005218</t>
  </si>
  <si>
    <t>ORD005219</t>
  </si>
  <si>
    <t>ORD005220</t>
  </si>
  <si>
    <t>ORD005221</t>
  </si>
  <si>
    <t>CUST4642</t>
  </si>
  <si>
    <t>ORD005222</t>
  </si>
  <si>
    <t>ORD005223</t>
  </si>
  <si>
    <t>ORD005224</t>
  </si>
  <si>
    <t>ORD005225</t>
  </si>
  <si>
    <t>ORD005226</t>
  </si>
  <si>
    <t>ORD005227</t>
  </si>
  <si>
    <t>CUST2658</t>
  </si>
  <si>
    <t>ORD005228</t>
  </si>
  <si>
    <t>ORD005229</t>
  </si>
  <si>
    <t>CUST2476</t>
  </si>
  <si>
    <t>ORD005230</t>
  </si>
  <si>
    <t>CUST8775</t>
  </si>
  <si>
    <t>ORD005231</t>
  </si>
  <si>
    <t>ORD005232</t>
  </si>
  <si>
    <t>ORD005233</t>
  </si>
  <si>
    <t>ORD005234</t>
  </si>
  <si>
    <t>ORD005235</t>
  </si>
  <si>
    <t>CUST3588</t>
  </si>
  <si>
    <t>ORD005236</t>
  </si>
  <si>
    <t>CUST3526</t>
  </si>
  <si>
    <t>ORD005237</t>
  </si>
  <si>
    <t>ORD005238</t>
  </si>
  <si>
    <t>ORD005239</t>
  </si>
  <si>
    <t>CUST7654</t>
  </si>
  <si>
    <t>ORD005240</t>
  </si>
  <si>
    <t>ORD005241</t>
  </si>
  <si>
    <t>CUST3426</t>
  </si>
  <si>
    <t>ORD005242</t>
  </si>
  <si>
    <t>ORD005243</t>
  </si>
  <si>
    <t>CUST1453</t>
  </si>
  <si>
    <t>ORD005244</t>
  </si>
  <si>
    <t>CUST9283</t>
  </si>
  <si>
    <t>ORD005245</t>
  </si>
  <si>
    <t>CUST9595</t>
  </si>
  <si>
    <t>ORD005246</t>
  </si>
  <si>
    <t>CUST9318</t>
  </si>
  <si>
    <t>ORD005247</t>
  </si>
  <si>
    <t>ORD005248</t>
  </si>
  <si>
    <t>ORD005249</t>
  </si>
  <si>
    <t>CUST8417</t>
  </si>
  <si>
    <t>ORD005250</t>
  </si>
  <si>
    <t>CUST5657</t>
  </si>
  <si>
    <t>ORD005251</t>
  </si>
  <si>
    <t>ORD005252</t>
  </si>
  <si>
    <t>ORD005253</t>
  </si>
  <si>
    <t>ORD005254</t>
  </si>
  <si>
    <t>CUST4756</t>
  </si>
  <si>
    <t>ORD005255</t>
  </si>
  <si>
    <t>ORD005256</t>
  </si>
  <si>
    <t>ORD005257</t>
  </si>
  <si>
    <t>ORD005258</t>
  </si>
  <si>
    <t>ORD005259</t>
  </si>
  <si>
    <t>ORD005260</t>
  </si>
  <si>
    <t>CUST8216</t>
  </si>
  <si>
    <t>ORD005261</t>
  </si>
  <si>
    <t>CUST6076</t>
  </si>
  <si>
    <t>ORD005262</t>
  </si>
  <si>
    <t>ORD005263</t>
  </si>
  <si>
    <t>ORD005264</t>
  </si>
  <si>
    <t>ORD005265</t>
  </si>
  <si>
    <t>CUST4549</t>
  </si>
  <si>
    <t>ORD005266</t>
  </si>
  <si>
    <t>ORD005267</t>
  </si>
  <si>
    <t>CUST9820</t>
  </si>
  <si>
    <t>ORD005268</t>
  </si>
  <si>
    <t>CUST3214</t>
  </si>
  <si>
    <t>ORD005269</t>
  </si>
  <si>
    <t>ORD005270</t>
  </si>
  <si>
    <t>CUST3894</t>
  </si>
  <si>
    <t>ORD005271</t>
  </si>
  <si>
    <t>ORD005272</t>
  </si>
  <si>
    <t>CUST9201</t>
  </si>
  <si>
    <t>ORD005273</t>
  </si>
  <si>
    <t>CUST6488</t>
  </si>
  <si>
    <t>ORD005274</t>
  </si>
  <si>
    <t>CUST7204</t>
  </si>
  <si>
    <t>ORD005275</t>
  </si>
  <si>
    <t>CUST6824</t>
  </si>
  <si>
    <t>ORD005276</t>
  </si>
  <si>
    <t>CUST8003</t>
  </si>
  <si>
    <t>ORD005277</t>
  </si>
  <si>
    <t>CUST7797</t>
  </si>
  <si>
    <t>ORD005278</t>
  </si>
  <si>
    <t>ORD005279</t>
  </si>
  <si>
    <t>CUST3110</t>
  </si>
  <si>
    <t>ORD005280</t>
  </si>
  <si>
    <t>ORD005281</t>
  </si>
  <si>
    <t>CUST6783</t>
  </si>
  <si>
    <t>ORD005282</t>
  </si>
  <si>
    <t>CUST9399</t>
  </si>
  <si>
    <t>ORD005283</t>
  </si>
  <si>
    <t>CUST2758</t>
  </si>
  <si>
    <t>ORD005284</t>
  </si>
  <si>
    <t>CUST3174</t>
  </si>
  <si>
    <t>ORD005285</t>
  </si>
  <si>
    <t>CUST4946</t>
  </si>
  <si>
    <t>ORD005286</t>
  </si>
  <si>
    <t>CUST5301</t>
  </si>
  <si>
    <t>ORD005287</t>
  </si>
  <si>
    <t>ORD005288</t>
  </si>
  <si>
    <t>CUST2074</t>
  </si>
  <si>
    <t>ORD005289</t>
  </si>
  <si>
    <t>ORD005290</t>
  </si>
  <si>
    <t>ORD005291</t>
  </si>
  <si>
    <t>ORD005292</t>
  </si>
  <si>
    <t>ORD005293</t>
  </si>
  <si>
    <t>CUST7769</t>
  </si>
  <si>
    <t>ORD005294</t>
  </si>
  <si>
    <t>ORD005295</t>
  </si>
  <si>
    <t>CUST4236</t>
  </si>
  <si>
    <t>ORD005296</t>
  </si>
  <si>
    <t>ORD005297</t>
  </si>
  <si>
    <t>ORD005298</t>
  </si>
  <si>
    <t>CUST4384</t>
  </si>
  <si>
    <t>ORD005299</t>
  </si>
  <si>
    <t>CUST8930</t>
  </si>
  <si>
    <t>ORD005300</t>
  </si>
  <si>
    <t>CUST3212</t>
  </si>
  <si>
    <t>ORD005301</t>
  </si>
  <si>
    <t>ORD005302</t>
  </si>
  <si>
    <t>ORD005303</t>
  </si>
  <si>
    <t>CUST6276</t>
  </si>
  <si>
    <t>ORD005304</t>
  </si>
  <si>
    <t>CUST6421</t>
  </si>
  <si>
    <t>ORD005305</t>
  </si>
  <si>
    <t>ORD005306</t>
  </si>
  <si>
    <t>ORD005307</t>
  </si>
  <si>
    <t>CUST1342</t>
  </si>
  <si>
    <t>ORD005308</t>
  </si>
  <si>
    <t>CUST3907</t>
  </si>
  <si>
    <t>ORD005309</t>
  </si>
  <si>
    <t>ORD005310</t>
  </si>
  <si>
    <t>ORD005311</t>
  </si>
  <si>
    <t>CUST4920</t>
  </si>
  <si>
    <t>ORD005312</t>
  </si>
  <si>
    <t>CUST2332</t>
  </si>
  <si>
    <t>ORD005313</t>
  </si>
  <si>
    <t>CUST5987</t>
  </si>
  <si>
    <t>ORD005314</t>
  </si>
  <si>
    <t>ORD005315</t>
  </si>
  <si>
    <t>CUST2428</t>
  </si>
  <si>
    <t>ORD005316</t>
  </si>
  <si>
    <t>ORD005317</t>
  </si>
  <si>
    <t>ORD005318</t>
  </si>
  <si>
    <t>CUST6343</t>
  </si>
  <si>
    <t>ORD005319</t>
  </si>
  <si>
    <t>ORD005320</t>
  </si>
  <si>
    <t>CUST2933</t>
  </si>
  <si>
    <t>ORD005321</t>
  </si>
  <si>
    <t>CUST3655</t>
  </si>
  <si>
    <t>ORD005322</t>
  </si>
  <si>
    <t>ORD005323</t>
  </si>
  <si>
    <t>CUST6982</t>
  </si>
  <si>
    <t>ORD005324</t>
  </si>
  <si>
    <t>CUST8220</t>
  </si>
  <si>
    <t>ORD005325</t>
  </si>
  <si>
    <t>CUST8388</t>
  </si>
  <si>
    <t>ORD005326</t>
  </si>
  <si>
    <t>ORD005327</t>
  </si>
  <si>
    <t>CUST7141</t>
  </si>
  <si>
    <t>ORD005328</t>
  </si>
  <si>
    <t>CUST2565</t>
  </si>
  <si>
    <t>ORD005329</t>
  </si>
  <si>
    <t>ORD005330</t>
  </si>
  <si>
    <t>CUST3644</t>
  </si>
  <si>
    <t>ORD005331</t>
  </si>
  <si>
    <t>CUST6659</t>
  </si>
  <si>
    <t>ORD005332</t>
  </si>
  <si>
    <t>ORD005333</t>
  </si>
  <si>
    <t>ORD005334</t>
  </si>
  <si>
    <t>CUST3455</t>
  </si>
  <si>
    <t>ORD005335</t>
  </si>
  <si>
    <t>CUST2832</t>
  </si>
  <si>
    <t>ORD005336</t>
  </si>
  <si>
    <t>CUST3211</t>
  </si>
  <si>
    <t>ORD005337</t>
  </si>
  <si>
    <t>CUST4697</t>
  </si>
  <si>
    <t>ORD005338</t>
  </si>
  <si>
    <t>ORD005339</t>
  </si>
  <si>
    <t>ORD005340</t>
  </si>
  <si>
    <t>CUST8514</t>
  </si>
  <si>
    <t>ORD005341</t>
  </si>
  <si>
    <t>ORD005342</t>
  </si>
  <si>
    <t>CUST7109</t>
  </si>
  <si>
    <t>ORD005343</t>
  </si>
  <si>
    <t>CUST7882</t>
  </si>
  <si>
    <t>ORD005344</t>
  </si>
  <si>
    <t>ORD005345</t>
  </si>
  <si>
    <t>CUST6821</t>
  </si>
  <si>
    <t>ORD005346</t>
  </si>
  <si>
    <t>CUST4600</t>
  </si>
  <si>
    <t>ORD005347</t>
  </si>
  <si>
    <t>CUST8373</t>
  </si>
  <si>
    <t>ORD005348</t>
  </si>
  <si>
    <t>CUST1125</t>
  </si>
  <si>
    <t>ORD005349</t>
  </si>
  <si>
    <t>ORD005350</t>
  </si>
  <si>
    <t>CUST3887</t>
  </si>
  <si>
    <t>ORD005351</t>
  </si>
  <si>
    <t>CUST8090</t>
  </si>
  <si>
    <t>ORD005352</t>
  </si>
  <si>
    <t>ORD005353</t>
  </si>
  <si>
    <t>CUST6245</t>
  </si>
  <si>
    <t>ORD005354</t>
  </si>
  <si>
    <t>CUST4045</t>
  </si>
  <si>
    <t>ORD005355</t>
  </si>
  <si>
    <t>ORD005356</t>
  </si>
  <si>
    <t>ORD005357</t>
  </si>
  <si>
    <t>ORD005358</t>
  </si>
  <si>
    <t>CUST5806</t>
  </si>
  <si>
    <t>ORD005359</t>
  </si>
  <si>
    <t>ORD005360</t>
  </si>
  <si>
    <t>CUST9052</t>
  </si>
  <si>
    <t>ORD005361</t>
  </si>
  <si>
    <t>CUST8155</t>
  </si>
  <si>
    <t>ORD005362</t>
  </si>
  <si>
    <t>CUST5859</t>
  </si>
  <si>
    <t>ORD005363</t>
  </si>
  <si>
    <t>CUST6955</t>
  </si>
  <si>
    <t>ORD005364</t>
  </si>
  <si>
    <t>CUST5431</t>
  </si>
  <si>
    <t>ORD005365</t>
  </si>
  <si>
    <t>ORD005366</t>
  </si>
  <si>
    <t>CUST9647</t>
  </si>
  <si>
    <t>ORD005367</t>
  </si>
  <si>
    <t>ORD005368</t>
  </si>
  <si>
    <t>CUST6996</t>
  </si>
  <si>
    <t>ORD005369</t>
  </si>
  <si>
    <t>CUST2386</t>
  </si>
  <si>
    <t>ORD005370</t>
  </si>
  <si>
    <t>ORD005371</t>
  </si>
  <si>
    <t>CUST6567</t>
  </si>
  <si>
    <t>ORD005372</t>
  </si>
  <si>
    <t>CUST6361</t>
  </si>
  <si>
    <t>ORD005373</t>
  </si>
  <si>
    <t>ORD005374</t>
  </si>
  <si>
    <t>CUST4951</t>
  </si>
  <si>
    <t>ORD005375</t>
  </si>
  <si>
    <t>CUST3956</t>
  </si>
  <si>
    <t>ORD005376</t>
  </si>
  <si>
    <t>CUST2946</t>
  </si>
  <si>
    <t>ORD005377</t>
  </si>
  <si>
    <t>CUST6513</t>
  </si>
  <si>
    <t>ORD005378</t>
  </si>
  <si>
    <t>CUST5996</t>
  </si>
  <si>
    <t>ORD005379</t>
  </si>
  <si>
    <t>CUST3519</t>
  </si>
  <si>
    <t>ORD005380</t>
  </si>
  <si>
    <t>ORD005381</t>
  </si>
  <si>
    <t>CUST6129</t>
  </si>
  <si>
    <t>ORD005382</t>
  </si>
  <si>
    <t>CUST7938</t>
  </si>
  <si>
    <t>ORD005383</t>
  </si>
  <si>
    <t>ORD005384</t>
  </si>
  <si>
    <t>CUST8422</t>
  </si>
  <si>
    <t>ORD005385</t>
  </si>
  <si>
    <t>ORD005386</t>
  </si>
  <si>
    <t>CUST5598</t>
  </si>
  <si>
    <t>ORD005387</t>
  </si>
  <si>
    <t>ORD005388</t>
  </si>
  <si>
    <t>ORD005389</t>
  </si>
  <si>
    <t>CUST8975</t>
  </si>
  <si>
    <t>ORD005390</t>
  </si>
  <si>
    <t>ORD005391</t>
  </si>
  <si>
    <t>CUST2616</t>
  </si>
  <si>
    <t>ORD005392</t>
  </si>
  <si>
    <t>CUST1990</t>
  </si>
  <si>
    <t>ORD005393</t>
  </si>
  <si>
    <t>ORD005394</t>
  </si>
  <si>
    <t>CUST1922</t>
  </si>
  <si>
    <t>ORD005395</t>
  </si>
  <si>
    <t>ORD005396</t>
  </si>
  <si>
    <t>CUST6826</t>
  </si>
  <si>
    <t>ORD005397</t>
  </si>
  <si>
    <t>CUST8971</t>
  </si>
  <si>
    <t>ORD005398</t>
  </si>
  <si>
    <t>ORD005399</t>
  </si>
  <si>
    <t>CUST4662</t>
  </si>
  <si>
    <t>ORD005400</t>
  </si>
  <si>
    <t>CUST5329</t>
  </si>
  <si>
    <t>ORD005401</t>
  </si>
  <si>
    <t>CUST8553</t>
  </si>
  <si>
    <t>ORD005402</t>
  </si>
  <si>
    <t>CUST8147</t>
  </si>
  <si>
    <t>ORD005403</t>
  </si>
  <si>
    <t>CUST3811</t>
  </si>
  <si>
    <t>ORD005404</t>
  </si>
  <si>
    <t>CUST7497</t>
  </si>
  <si>
    <t>ORD005405</t>
  </si>
  <si>
    <t>ORD005406</t>
  </si>
  <si>
    <t>ORD005407</t>
  </si>
  <si>
    <t>ORD005408</t>
  </si>
  <si>
    <t>ORD005409</t>
  </si>
  <si>
    <t>CUST4231</t>
  </si>
  <si>
    <t>ORD005410</t>
  </si>
  <si>
    <t>CUST5374</t>
  </si>
  <si>
    <t>ORD005411</t>
  </si>
  <si>
    <t>CUST1379</t>
  </si>
  <si>
    <t>ORD005412</t>
  </si>
  <si>
    <t>ORD005413</t>
  </si>
  <si>
    <t>CUST2641</t>
  </si>
  <si>
    <t>ORD005414</t>
  </si>
  <si>
    <t>CUST6744</t>
  </si>
  <si>
    <t>ORD005415</t>
  </si>
  <si>
    <t>ORD005416</t>
  </si>
  <si>
    <t>CUST9844</t>
  </si>
  <si>
    <t>ORD005417</t>
  </si>
  <si>
    <t>CUST7779</t>
  </si>
  <si>
    <t>ORD005418</t>
  </si>
  <si>
    <t>CUST5101</t>
  </si>
  <si>
    <t>ORD005419</t>
  </si>
  <si>
    <t>ORD005420</t>
  </si>
  <si>
    <t>ORD005421</t>
  </si>
  <si>
    <t>CUST7073</t>
  </si>
  <si>
    <t>ORD005422</t>
  </si>
  <si>
    <t>ORD005423</t>
  </si>
  <si>
    <t>CUST7697</t>
  </si>
  <si>
    <t>ORD005424</t>
  </si>
  <si>
    <t>ORD005425</t>
  </si>
  <si>
    <t>ORD005426</t>
  </si>
  <si>
    <t>CUST2032</t>
  </si>
  <si>
    <t>ORD005427</t>
  </si>
  <si>
    <t>ORD005428</t>
  </si>
  <si>
    <t>CUST2821</t>
  </si>
  <si>
    <t>ORD005429</t>
  </si>
  <si>
    <t>CUST8816</t>
  </si>
  <si>
    <t>ORD005430</t>
  </si>
  <si>
    <t>ORD005431</t>
  </si>
  <si>
    <t>CUST3830</t>
  </si>
  <si>
    <t>ORD005432</t>
  </si>
  <si>
    <t>CUST5758</t>
  </si>
  <si>
    <t>ORD005433</t>
  </si>
  <si>
    <t>CUST7995</t>
  </si>
  <si>
    <t>ORD005434</t>
  </si>
  <si>
    <t>ORD005435</t>
  </si>
  <si>
    <t>CUST4049</t>
  </si>
  <si>
    <t>ORD005436</t>
  </si>
  <si>
    <t>CUST9210</t>
  </si>
  <si>
    <t>ORD005437</t>
  </si>
  <si>
    <t>CUST4292</t>
  </si>
  <si>
    <t>ORD005438</t>
  </si>
  <si>
    <t>CUST5010</t>
  </si>
  <si>
    <t>ORD005439</t>
  </si>
  <si>
    <t>ORD005440</t>
  </si>
  <si>
    <t>CUST2416</t>
  </si>
  <si>
    <t>ORD005441</t>
  </si>
  <si>
    <t>ORD005442</t>
  </si>
  <si>
    <t>ORD005443</t>
  </si>
  <si>
    <t>CUST2317</t>
  </si>
  <si>
    <t>ORD005444</t>
  </si>
  <si>
    <t>ORD005445</t>
  </si>
  <si>
    <t>ORD005446</t>
  </si>
  <si>
    <t>CUST4815</t>
  </si>
  <si>
    <t>ORD005447</t>
  </si>
  <si>
    <t>CUST8615</t>
  </si>
  <si>
    <t>ORD005448</t>
  </si>
  <si>
    <t>ORD005449</t>
  </si>
  <si>
    <t>CUST4077</t>
  </si>
  <si>
    <t>ORD005450</t>
  </si>
  <si>
    <t>CUST3380</t>
  </si>
  <si>
    <t>ORD005451</t>
  </si>
  <si>
    <t>ORD005452</t>
  </si>
  <si>
    <t>ORD005453</t>
  </si>
  <si>
    <t>CUST1825</t>
  </si>
  <si>
    <t>ORD005454</t>
  </si>
  <si>
    <t>ORD005455</t>
  </si>
  <si>
    <t>ORD005456</t>
  </si>
  <si>
    <t>CUST6382</t>
  </si>
  <si>
    <t>ORD005457</t>
  </si>
  <si>
    <t>CUST9016</t>
  </si>
  <si>
    <t>ORD005458</t>
  </si>
  <si>
    <t>CUST4580</t>
  </si>
  <si>
    <t>ORD005459</t>
  </si>
  <si>
    <t>ORD005460</t>
  </si>
  <si>
    <t>ORD005461</t>
  </si>
  <si>
    <t>CUST2026</t>
  </si>
  <si>
    <t>ORD005462</t>
  </si>
  <si>
    <t>CUST8469</t>
  </si>
  <si>
    <t>ORD005463</t>
  </si>
  <si>
    <t>ORD005464</t>
  </si>
  <si>
    <t>ORD005465</t>
  </si>
  <si>
    <t>CUST6424</t>
  </si>
  <si>
    <t>ORD005466</t>
  </si>
  <si>
    <t>ORD005467</t>
  </si>
  <si>
    <t>ORD005468</t>
  </si>
  <si>
    <t>CUST1115</t>
  </si>
  <si>
    <t>ORD005469</t>
  </si>
  <si>
    <t>ORD005470</t>
  </si>
  <si>
    <t>ORD005471</t>
  </si>
  <si>
    <t>CUST4695</t>
  </si>
  <si>
    <t>ORD005472</t>
  </si>
  <si>
    <t>CUST5562</t>
  </si>
  <si>
    <t>ORD005473</t>
  </si>
  <si>
    <t>ORD005474</t>
  </si>
  <si>
    <t>CUST9811</t>
  </si>
  <si>
    <t>ORD005475</t>
  </si>
  <si>
    <t>ORD005476</t>
  </si>
  <si>
    <t>ORD005477</t>
  </si>
  <si>
    <t>ORD005478</t>
  </si>
  <si>
    <t>CUST7698</t>
  </si>
  <si>
    <t>ORD005479</t>
  </si>
  <si>
    <t>CUST5520</t>
  </si>
  <si>
    <t>ORD005480</t>
  </si>
  <si>
    <t>CUST8533</t>
  </si>
  <si>
    <t>ORD005481</t>
  </si>
  <si>
    <t>CUST7686</t>
  </si>
  <si>
    <t>ORD005482</t>
  </si>
  <si>
    <t>CUST8131</t>
  </si>
  <si>
    <t>ORD005483</t>
  </si>
  <si>
    <t>ORD005484</t>
  </si>
  <si>
    <t>CUST5142</t>
  </si>
  <si>
    <t>ORD005485</t>
  </si>
  <si>
    <t>CUST6433</t>
  </si>
  <si>
    <t>ORD005486</t>
  </si>
  <si>
    <t>ORD005487</t>
  </si>
  <si>
    <t>ORD005488</t>
  </si>
  <si>
    <t>ORD005489</t>
  </si>
  <si>
    <t>ORD005490</t>
  </si>
  <si>
    <t>CUST8024</t>
  </si>
  <si>
    <t>ORD005491</t>
  </si>
  <si>
    <t>CUST8602</t>
  </si>
  <si>
    <t>ORD005492</t>
  </si>
  <si>
    <t>CUST5834</t>
  </si>
  <si>
    <t>ORD005493</t>
  </si>
  <si>
    <t>ORD005494</t>
  </si>
  <si>
    <t>ORD005495</t>
  </si>
  <si>
    <t>CUST4797</t>
  </si>
  <si>
    <t>ORD005496</t>
  </si>
  <si>
    <t>CUST3902</t>
  </si>
  <si>
    <t>ORD005497</t>
  </si>
  <si>
    <t>CUST3070</t>
  </si>
  <si>
    <t>ORD005498</t>
  </si>
  <si>
    <t>CUST7007</t>
  </si>
  <si>
    <t>ORD005499</t>
  </si>
  <si>
    <t>ORD005500</t>
  </si>
  <si>
    <t>ORD005501</t>
  </si>
  <si>
    <t>ORD005502</t>
  </si>
  <si>
    <t>CUST4977</t>
  </si>
  <si>
    <t>ORD005503</t>
  </si>
  <si>
    <t>CUST5173</t>
  </si>
  <si>
    <t>ORD005504</t>
  </si>
  <si>
    <t>ORD005505</t>
  </si>
  <si>
    <t>CUST1336</t>
  </si>
  <si>
    <t>ORD005506</t>
  </si>
  <si>
    <t>ORD005507</t>
  </si>
  <si>
    <t>ORD005508</t>
  </si>
  <si>
    <t>CUST8720</t>
  </si>
  <si>
    <t>ORD005509</t>
  </si>
  <si>
    <t>CUST9912</t>
  </si>
  <si>
    <t>ORD005510</t>
  </si>
  <si>
    <t>ORD005511</t>
  </si>
  <si>
    <t>CUST5647</t>
  </si>
  <si>
    <t>ORD005512</t>
  </si>
  <si>
    <t>CUST1018</t>
  </si>
  <si>
    <t>ORD005513</t>
  </si>
  <si>
    <t>CUST6379</t>
  </si>
  <si>
    <t>ORD005514</t>
  </si>
  <si>
    <t>ORD005515</t>
  </si>
  <si>
    <t>CUST7508</t>
  </si>
  <si>
    <t>ORD005516</t>
  </si>
  <si>
    <t>CUST6243</t>
  </si>
  <si>
    <t>ORD005517</t>
  </si>
  <si>
    <t>CUST3963</t>
  </si>
  <si>
    <t>ORD005518</t>
  </si>
  <si>
    <t>ORD005519</t>
  </si>
  <si>
    <t>CUST5304</t>
  </si>
  <si>
    <t>ORD005520</t>
  </si>
  <si>
    <t>ORD005521</t>
  </si>
  <si>
    <t>ORD005522</t>
  </si>
  <si>
    <t>ORD005523</t>
  </si>
  <si>
    <t>CUST8187</t>
  </si>
  <si>
    <t>ORD005524</t>
  </si>
  <si>
    <t>CUST1411</t>
  </si>
  <si>
    <t>ORD005525</t>
  </si>
  <si>
    <t>CUST7249</t>
  </si>
  <si>
    <t>ORD005526</t>
  </si>
  <si>
    <t>ORD005527</t>
  </si>
  <si>
    <t>ORD005528</t>
  </si>
  <si>
    <t>CUST2888</t>
  </si>
  <si>
    <t>ORD005529</t>
  </si>
  <si>
    <t>CUST7280</t>
  </si>
  <si>
    <t>ORD005530</t>
  </si>
  <si>
    <t>ORD005531</t>
  </si>
  <si>
    <t>CUST8338</t>
  </si>
  <si>
    <t>ORD005532</t>
  </si>
  <si>
    <t>ORD005533</t>
  </si>
  <si>
    <t>CUST9864</t>
  </si>
  <si>
    <t>ORD005534</t>
  </si>
  <si>
    <t>CUST9421</t>
  </si>
  <si>
    <t>ORD005535</t>
  </si>
  <si>
    <t>CUST5633</t>
  </si>
  <si>
    <t>ORD005536</t>
  </si>
  <si>
    <t>ORD005537</t>
  </si>
  <si>
    <t>CUST9040</t>
  </si>
  <si>
    <t>ORD005538</t>
  </si>
  <si>
    <t>CUST7789</t>
  </si>
  <si>
    <t>ORD005539</t>
  </si>
  <si>
    <t>CUST3482</t>
  </si>
  <si>
    <t>ORD005540</t>
  </si>
  <si>
    <t>ORD005541</t>
  </si>
  <si>
    <t>CUST1318</t>
  </si>
  <si>
    <t>ORD005542</t>
  </si>
  <si>
    <t>ORD005543</t>
  </si>
  <si>
    <t>CUST9059</t>
  </si>
  <si>
    <t>ORD005544</t>
  </si>
  <si>
    <t>CUST4457</t>
  </si>
  <si>
    <t>ORD005545</t>
  </si>
  <si>
    <t>ORD005546</t>
  </si>
  <si>
    <t>ORD005547</t>
  </si>
  <si>
    <t>CUST6708</t>
  </si>
  <si>
    <t>ORD005548</t>
  </si>
  <si>
    <t>CUST3882</t>
  </si>
  <si>
    <t>ORD005549</t>
  </si>
  <si>
    <t>ORD005550</t>
  </si>
  <si>
    <t>ORD005551</t>
  </si>
  <si>
    <t>ORD005552</t>
  </si>
  <si>
    <t>CUST2779</t>
  </si>
  <si>
    <t>ORD005553</t>
  </si>
  <si>
    <t>ORD005554</t>
  </si>
  <si>
    <t>CUST6050</t>
  </si>
  <si>
    <t>ORD005555</t>
  </si>
  <si>
    <t>CUST4032</t>
  </si>
  <si>
    <t>ORD005556</t>
  </si>
  <si>
    <t>CUST5134</t>
  </si>
  <si>
    <t>ORD005557</t>
  </si>
  <si>
    <t>CUST5741</t>
  </si>
  <si>
    <t>ORD005558</t>
  </si>
  <si>
    <t>CUST3281</t>
  </si>
  <si>
    <t>ORD005559</t>
  </si>
  <si>
    <t>CUST9757</t>
  </si>
  <si>
    <t>ORD005560</t>
  </si>
  <si>
    <t>CUST5959</t>
  </si>
  <si>
    <t>ORD005561</t>
  </si>
  <si>
    <t>ORD005562</t>
  </si>
  <si>
    <t>CUST5292</t>
  </si>
  <si>
    <t>ORD005563</t>
  </si>
  <si>
    <t>ORD005564</t>
  </si>
  <si>
    <t>ORD005565</t>
  </si>
  <si>
    <t>ORD005566</t>
  </si>
  <si>
    <t>ORD005567</t>
  </si>
  <si>
    <t>CUST4003</t>
  </si>
  <si>
    <t>ORD005568</t>
  </si>
  <si>
    <t>ORD005569</t>
  </si>
  <si>
    <t>ORD005570</t>
  </si>
  <si>
    <t>ORD005571</t>
  </si>
  <si>
    <t>CUST3514</t>
  </si>
  <si>
    <t>ORD005572</t>
  </si>
  <si>
    <t>CUST8097</t>
  </si>
  <si>
    <t>ORD005573</t>
  </si>
  <si>
    <t>CUST9443</t>
  </si>
  <si>
    <t>ORD005574</t>
  </si>
  <si>
    <t>ORD005575</t>
  </si>
  <si>
    <t>ORD005576</t>
  </si>
  <si>
    <t>ORD005577</t>
  </si>
  <si>
    <t>CUST3388</t>
  </si>
  <si>
    <t>ORD005578</t>
  </si>
  <si>
    <t>CUST3309</t>
  </si>
  <si>
    <t>ORD005579</t>
  </si>
  <si>
    <t>ORD005580</t>
  </si>
  <si>
    <t>CUST5465</t>
  </si>
  <si>
    <t>ORD005581</t>
  </si>
  <si>
    <t>CUST1458</t>
  </si>
  <si>
    <t>ORD005582</t>
  </si>
  <si>
    <t>CUST7420</t>
  </si>
  <si>
    <t>ORD005583</t>
  </si>
  <si>
    <t>CUST7814</t>
  </si>
  <si>
    <t>ORD005584</t>
  </si>
  <si>
    <t>CUST9506</t>
  </si>
  <si>
    <t>ORD005585</t>
  </si>
  <si>
    <t>ORD005586</t>
  </si>
  <si>
    <t>ORD005587</t>
  </si>
  <si>
    <t>ORD005588</t>
  </si>
  <si>
    <t>ORD005589</t>
  </si>
  <si>
    <t>ORD005590</t>
  </si>
  <si>
    <t>CUST4221</t>
  </si>
  <si>
    <t>ORD005591</t>
  </si>
  <si>
    <t>CUST7994</t>
  </si>
  <si>
    <t>ORD005592</t>
  </si>
  <si>
    <t>CUST4104</t>
  </si>
  <si>
    <t>ORD005593</t>
  </si>
  <si>
    <t>CUST4462</t>
  </si>
  <si>
    <t>ORD005594</t>
  </si>
  <si>
    <t>ORD005595</t>
  </si>
  <si>
    <t>CUST3427</t>
  </si>
  <si>
    <t>ORD005596</t>
  </si>
  <si>
    <t>CUST3190</t>
  </si>
  <si>
    <t>ORD005597</t>
  </si>
  <si>
    <t>CUST1126</t>
  </si>
  <si>
    <t>ORD005598</t>
  </si>
  <si>
    <t>CUST3800</t>
  </si>
  <si>
    <t>ORD005599</t>
  </si>
  <si>
    <t>ORD005600</t>
  </si>
  <si>
    <t>CUST7432</t>
  </si>
  <si>
    <t>ORD005601</t>
  </si>
  <si>
    <t>ORD005602</t>
  </si>
  <si>
    <t>CUST1082</t>
  </si>
  <si>
    <t>ORD005603</t>
  </si>
  <si>
    <t>CUST1140</t>
  </si>
  <si>
    <t>ORD005604</t>
  </si>
  <si>
    <t>CUST6104</t>
  </si>
  <si>
    <t>ORD005605</t>
  </si>
  <si>
    <t>CUST1742</t>
  </si>
  <si>
    <t>ORD005606</t>
  </si>
  <si>
    <t>CUST4980</t>
  </si>
  <si>
    <t>ORD005607</t>
  </si>
  <si>
    <t>ORD005608</t>
  </si>
  <si>
    <t>ORD005609</t>
  </si>
  <si>
    <t>ORD005610</t>
  </si>
  <si>
    <t>CUST2870</t>
  </si>
  <si>
    <t>ORD005611</t>
  </si>
  <si>
    <t>CUST9144</t>
  </si>
  <si>
    <t>ORD005612</t>
  </si>
  <si>
    <t>CUST4501</t>
  </si>
  <si>
    <t>ORD005613</t>
  </si>
  <si>
    <t>CUST4111</t>
  </si>
  <si>
    <t>ORD005614</t>
  </si>
  <si>
    <t>ORD005615</t>
  </si>
  <si>
    <t>ORD005616</t>
  </si>
  <si>
    <t>ORD005617</t>
  </si>
  <si>
    <t>ORD005618</t>
  </si>
  <si>
    <t>CUST7620</t>
  </si>
  <si>
    <t>ORD005619</t>
  </si>
  <si>
    <t>ORD005620</t>
  </si>
  <si>
    <t>CUST1053</t>
  </si>
  <si>
    <t>ORD005621</t>
  </si>
  <si>
    <t>CUST6834</t>
  </si>
  <si>
    <t>ORD005622</t>
  </si>
  <si>
    <t>CUST9720</t>
  </si>
  <si>
    <t>ORD005623</t>
  </si>
  <si>
    <t>CUST5791</t>
  </si>
  <si>
    <t>ORD005624</t>
  </si>
  <si>
    <t>CUST9630</t>
  </si>
  <si>
    <t>ORD005625</t>
  </si>
  <si>
    <t>ORD005626</t>
  </si>
  <si>
    <t>CUST3636</t>
  </si>
  <si>
    <t>ORD005627</t>
  </si>
  <si>
    <t>ORD005628</t>
  </si>
  <si>
    <t>CUST4543</t>
  </si>
  <si>
    <t>ORD005629</t>
  </si>
  <si>
    <t>CUST5139</t>
  </si>
  <si>
    <t>ORD005630</t>
  </si>
  <si>
    <t>CUST2336</t>
  </si>
  <si>
    <t>ORD005631</t>
  </si>
  <si>
    <t>CUST7520</t>
  </si>
  <si>
    <t>ORD005632</t>
  </si>
  <si>
    <t>ORD005633</t>
  </si>
  <si>
    <t>ORD005634</t>
  </si>
  <si>
    <t>ORD005635</t>
  </si>
  <si>
    <t>CUST8304</t>
  </si>
  <si>
    <t>ORD005636</t>
  </si>
  <si>
    <t>ORD005637</t>
  </si>
  <si>
    <t>CUST5794</t>
  </si>
  <si>
    <t>ORD005638</t>
  </si>
  <si>
    <t>ORD005639</t>
  </si>
  <si>
    <t>ORD005640</t>
  </si>
  <si>
    <t>ORD005641</t>
  </si>
  <si>
    <t>ORD005642</t>
  </si>
  <si>
    <t>CUST7518</t>
  </si>
  <si>
    <t>ORD005643</t>
  </si>
  <si>
    <t>CUST6417</t>
  </si>
  <si>
    <t>ORD005644</t>
  </si>
  <si>
    <t>ORD005645</t>
  </si>
  <si>
    <t>ORD005646</t>
  </si>
  <si>
    <t>CUST3113</t>
  </si>
  <si>
    <t>ORD005647</t>
  </si>
  <si>
    <t>CUST7917</t>
  </si>
  <si>
    <t>ORD005648</t>
  </si>
  <si>
    <t>ORD005649</t>
  </si>
  <si>
    <t>CUST7291</t>
  </si>
  <si>
    <t>ORD005650</t>
  </si>
  <si>
    <t>ORD005651</t>
  </si>
  <si>
    <t>ORD005652</t>
  </si>
  <si>
    <t>ORD005653</t>
  </si>
  <si>
    <t>ORD005654</t>
  </si>
  <si>
    <t>CUST9826</t>
  </si>
  <si>
    <t>ORD005655</t>
  </si>
  <si>
    <t>CUST7889</t>
  </si>
  <si>
    <t>ORD005656</t>
  </si>
  <si>
    <t>CUST3753</t>
  </si>
  <si>
    <t>ORD005657</t>
  </si>
  <si>
    <t>ORD005658</t>
  </si>
  <si>
    <t>CUST9305</t>
  </si>
  <si>
    <t>ORD005659</t>
  </si>
  <si>
    <t>ORD005660</t>
  </si>
  <si>
    <t>ORD005661</t>
  </si>
  <si>
    <t>ORD005662</t>
  </si>
  <si>
    <t>ORD005663</t>
  </si>
  <si>
    <t>ORD005664</t>
  </si>
  <si>
    <t>CUST7274</t>
  </si>
  <si>
    <t>ORD005665</t>
  </si>
  <si>
    <t>CUST4500</t>
  </si>
  <si>
    <t>ORD005666</t>
  </si>
  <si>
    <t>CUST5287</t>
  </si>
  <si>
    <t>ORD005667</t>
  </si>
  <si>
    <t>CUST5943</t>
  </si>
  <si>
    <t>ORD005668</t>
  </si>
  <si>
    <t>CUST6745</t>
  </si>
  <si>
    <t>ORD005669</t>
  </si>
  <si>
    <t>CUST2572</t>
  </si>
  <si>
    <t>ORD005670</t>
  </si>
  <si>
    <t>CUST1141</t>
  </si>
  <si>
    <t>ORD005671</t>
  </si>
  <si>
    <t>ORD005672</t>
  </si>
  <si>
    <t>CUST9470</t>
  </si>
  <si>
    <t>ORD005673</t>
  </si>
  <si>
    <t>ORD005674</t>
  </si>
  <si>
    <t>ORD005675</t>
  </si>
  <si>
    <t>CUST5035</t>
  </si>
  <si>
    <t>ORD005676</t>
  </si>
  <si>
    <t>ORD005677</t>
  </si>
  <si>
    <t>ORD005678</t>
  </si>
  <si>
    <t>CUST3634</t>
  </si>
  <si>
    <t>ORD005679</t>
  </si>
  <si>
    <t>CUST3413</t>
  </si>
  <si>
    <t>ORD005680</t>
  </si>
  <si>
    <t>CUST5552</t>
  </si>
  <si>
    <t>ORD005681</t>
  </si>
  <si>
    <t>ORD005682</t>
  </si>
  <si>
    <t>CUST4670</t>
  </si>
  <si>
    <t>ORD005683</t>
  </si>
  <si>
    <t>CUST9985</t>
  </si>
  <si>
    <t>ORD005684</t>
  </si>
  <si>
    <t>CUST1622</t>
  </si>
  <si>
    <t>ORD005685</t>
  </si>
  <si>
    <t>ORD005686</t>
  </si>
  <si>
    <t>CUST9696</t>
  </si>
  <si>
    <t>ORD005687</t>
  </si>
  <si>
    <t>ORD005688</t>
  </si>
  <si>
    <t>CUST6954</t>
  </si>
  <si>
    <t>ORD005689</t>
  </si>
  <si>
    <t>ORD005690</t>
  </si>
  <si>
    <t>CUST2487</t>
  </si>
  <si>
    <t>ORD005691</t>
  </si>
  <si>
    <t>CUST8614</t>
  </si>
  <si>
    <t>ORD005692</t>
  </si>
  <si>
    <t>ORD005693</t>
  </si>
  <si>
    <t>ORD005694</t>
  </si>
  <si>
    <t>CUST9205</t>
  </si>
  <si>
    <t>ORD005695</t>
  </si>
  <si>
    <t>CUST9181</t>
  </si>
  <si>
    <t>ORD005696</t>
  </si>
  <si>
    <t>CUST7873</t>
  </si>
  <si>
    <t>ORD005697</t>
  </si>
  <si>
    <t>ORD005698</t>
  </si>
  <si>
    <t>ORD005699</t>
  </si>
  <si>
    <t>CUST1279</t>
  </si>
  <si>
    <t>ORD005700</t>
  </si>
  <si>
    <t>CUST2532</t>
  </si>
  <si>
    <t>ORD005701</t>
  </si>
  <si>
    <t>CUST8342</t>
  </si>
  <si>
    <t>ORD005702</t>
  </si>
  <si>
    <t>ORD005703</t>
  </si>
  <si>
    <t>CUST4610</t>
  </si>
  <si>
    <t>ORD005704</t>
  </si>
  <si>
    <t>CUST6891</t>
  </si>
  <si>
    <t>ORD005705</t>
  </si>
  <si>
    <t>CUST5777</t>
  </si>
  <si>
    <t>ORD005706</t>
  </si>
  <si>
    <t>CUST9128</t>
  </si>
  <si>
    <t>ORD005707</t>
  </si>
  <si>
    <t>ORD005708</t>
  </si>
  <si>
    <t>CUST8622</t>
  </si>
  <si>
    <t>ORD005709</t>
  </si>
  <si>
    <t>CUST8957</t>
  </si>
  <si>
    <t>ORD005710</t>
  </si>
  <si>
    <t>ORD005711</t>
  </si>
  <si>
    <t>ORD005712</t>
  </si>
  <si>
    <t>CUST6663</t>
  </si>
  <si>
    <t>ORD005713</t>
  </si>
  <si>
    <t>CUST2992</t>
  </si>
  <si>
    <t>ORD005714</t>
  </si>
  <si>
    <t>CUST6862</t>
  </si>
  <si>
    <t>ORD005715</t>
  </si>
  <si>
    <t>CUST6910</t>
  </si>
  <si>
    <t>ORD005716</t>
  </si>
  <si>
    <t>CUST7462</t>
  </si>
  <si>
    <t>ORD005717</t>
  </si>
  <si>
    <t>ORD005718</t>
  </si>
  <si>
    <t>ORD005719</t>
  </si>
  <si>
    <t>CUST8723</t>
  </si>
  <si>
    <t>ORD005720</t>
  </si>
  <si>
    <t>CUST3025</t>
  </si>
  <si>
    <t>ORD005721</t>
  </si>
  <si>
    <t>ORD005722</t>
  </si>
  <si>
    <t>CUST7821</t>
  </si>
  <si>
    <t>ORD005723</t>
  </si>
  <si>
    <t>CUST2023</t>
  </si>
  <si>
    <t>ORD005724</t>
  </si>
  <si>
    <t>CUST2124</t>
  </si>
  <si>
    <t>ORD005725</t>
  </si>
  <si>
    <t>ORD005726</t>
  </si>
  <si>
    <t>CUST1700</t>
  </si>
  <si>
    <t>ORD005727</t>
  </si>
  <si>
    <t>CUST9603</t>
  </si>
  <si>
    <t>ORD005728</t>
  </si>
  <si>
    <t>CUST3678</t>
  </si>
  <si>
    <t>ORD005729</t>
  </si>
  <si>
    <t>ORD005730</t>
  </si>
  <si>
    <t>ORD005731</t>
  </si>
  <si>
    <t>CUST1259</t>
  </si>
  <si>
    <t>ORD005732</t>
  </si>
  <si>
    <t>CUST9076</t>
  </si>
  <si>
    <t>ORD005733</t>
  </si>
  <si>
    <t>ORD005734</t>
  </si>
  <si>
    <t>ORD005735</t>
  </si>
  <si>
    <t>CUST6946</t>
  </si>
  <si>
    <t>ORD005736</t>
  </si>
  <si>
    <t>ORD005737</t>
  </si>
  <si>
    <t>ORD005738</t>
  </si>
  <si>
    <t>ORD005739</t>
  </si>
  <si>
    <t>CUST6358</t>
  </si>
  <si>
    <t>ORD005740</t>
  </si>
  <si>
    <t>CUST5672</t>
  </si>
  <si>
    <t>ORD005741</t>
  </si>
  <si>
    <t>CUST3660</t>
  </si>
  <si>
    <t>ORD005742</t>
  </si>
  <si>
    <t>ORD005743</t>
  </si>
  <si>
    <t>CUST9752</t>
  </si>
  <si>
    <t>ORD005744</t>
  </si>
  <si>
    <t>CUST8916</t>
  </si>
  <si>
    <t>ORD005745</t>
  </si>
  <si>
    <t>ORD005746</t>
  </si>
  <si>
    <t>ORD005747</t>
  </si>
  <si>
    <t>ORD005748</t>
  </si>
  <si>
    <t>ORD005749</t>
  </si>
  <si>
    <t>CUST4422</t>
  </si>
  <si>
    <t>ORD005750</t>
  </si>
  <si>
    <t>ORD005751</t>
  </si>
  <si>
    <t>CUST7639</t>
  </si>
  <si>
    <t>ORD005752</t>
  </si>
  <si>
    <t>ORD005753</t>
  </si>
  <si>
    <t>CUST3601</t>
  </si>
  <si>
    <t>ORD005754</t>
  </si>
  <si>
    <t>CUST5712</t>
  </si>
  <si>
    <t>ORD005755</t>
  </si>
  <si>
    <t>CUST6499</t>
  </si>
  <si>
    <t>ORD005756</t>
  </si>
  <si>
    <t>ORD005757</t>
  </si>
  <si>
    <t>ORD005758</t>
  </si>
  <si>
    <t>CUST8741</t>
  </si>
  <si>
    <t>ORD005759</t>
  </si>
  <si>
    <t>CUST7088</t>
  </si>
  <si>
    <t>ORD005760</t>
  </si>
  <si>
    <t>ORD005761</t>
  </si>
  <si>
    <t>ORD005762</t>
  </si>
  <si>
    <t>CUST9351</t>
  </si>
  <si>
    <t>ORD005763</t>
  </si>
  <si>
    <t>CUST6230</t>
  </si>
  <si>
    <t>ORD005764</t>
  </si>
  <si>
    <t>ORD005765</t>
  </si>
  <si>
    <t>CUST6200</t>
  </si>
  <si>
    <t>ORD005766</t>
  </si>
  <si>
    <t>CUST2897</t>
  </si>
  <si>
    <t>ORD005767</t>
  </si>
  <si>
    <t>CUST8847</t>
  </si>
  <si>
    <t>ORD005768</t>
  </si>
  <si>
    <t>CUST9455</t>
  </si>
  <si>
    <t>ORD005769</t>
  </si>
  <si>
    <t>CUST3740</t>
  </si>
  <si>
    <t>ORD005770</t>
  </si>
  <si>
    <t>CUST1682</t>
  </si>
  <si>
    <t>ORD005771</t>
  </si>
  <si>
    <t>CUST9060</t>
  </si>
  <si>
    <t>ORD005772</t>
  </si>
  <si>
    <t>ORD005773</t>
  </si>
  <si>
    <t>ORD005774</t>
  </si>
  <si>
    <t>CUST5458</t>
  </si>
  <si>
    <t>ORD005775</t>
  </si>
  <si>
    <t>CUST4574</t>
  </si>
  <si>
    <t>ORD005776</t>
  </si>
  <si>
    <t>CUST7164</t>
  </si>
  <si>
    <t>ORD005777</t>
  </si>
  <si>
    <t>CUST1665</t>
  </si>
  <si>
    <t>ORD005778</t>
  </si>
  <si>
    <t>CUST5952</t>
  </si>
  <si>
    <t>ORD005779</t>
  </si>
  <si>
    <t>ORD005780</t>
  </si>
  <si>
    <t>CUST5393</t>
  </si>
  <si>
    <t>ORD005781</t>
  </si>
  <si>
    <t>CUST1830</t>
  </si>
  <si>
    <t>ORD005782</t>
  </si>
  <si>
    <t>CUST8986</t>
  </si>
  <si>
    <t>ORD005783</t>
  </si>
  <si>
    <t>ORD005784</t>
  </si>
  <si>
    <t>CUST8586</t>
  </si>
  <si>
    <t>ORD005785</t>
  </si>
  <si>
    <t>ORD005786</t>
  </si>
  <si>
    <t>CUST1878</t>
  </si>
  <si>
    <t>ORD005787</t>
  </si>
  <si>
    <t>CUST4071</t>
  </si>
  <si>
    <t>ORD005788</t>
  </si>
  <si>
    <t>CUST5979</t>
  </si>
  <si>
    <t>ORD005789</t>
  </si>
  <si>
    <t>CUST3762</t>
  </si>
  <si>
    <t>ORD005790</t>
  </si>
  <si>
    <t>ORD005791</t>
  </si>
  <si>
    <t>CUST2340</t>
  </si>
  <si>
    <t>ORD005792</t>
  </si>
  <si>
    <t>ORD005793</t>
  </si>
  <si>
    <t>CUST9730</t>
  </si>
  <si>
    <t>ORD005794</t>
  </si>
  <si>
    <t>ORD005795</t>
  </si>
  <si>
    <t>CUST8761</t>
  </si>
  <si>
    <t>ORD005796</t>
  </si>
  <si>
    <t>ORD005797</t>
  </si>
  <si>
    <t>ORD005798</t>
  </si>
  <si>
    <t>CUST7330</t>
  </si>
  <si>
    <t>ORD005799</t>
  </si>
  <si>
    <t>CUST7063</t>
  </si>
  <si>
    <t>ORD005800</t>
  </si>
  <si>
    <t>ORD005801</t>
  </si>
  <si>
    <t>CUST3749</t>
  </si>
  <si>
    <t>ORD005802</t>
  </si>
  <si>
    <t>ORD005803</t>
  </si>
  <si>
    <t>ORD005804</t>
  </si>
  <si>
    <t>CUST9391</t>
  </si>
  <si>
    <t>ORD005805</t>
  </si>
  <si>
    <t>ORD005806</t>
  </si>
  <si>
    <t>ORD005807</t>
  </si>
  <si>
    <t>ORD005808</t>
  </si>
  <si>
    <t>ORD005809</t>
  </si>
  <si>
    <t>ORD005810</t>
  </si>
  <si>
    <t>CUST2749</t>
  </si>
  <si>
    <t>ORD005811</t>
  </si>
  <si>
    <t>CUST4753</t>
  </si>
  <si>
    <t>ORD005812</t>
  </si>
  <si>
    <t>CUST4847</t>
  </si>
  <si>
    <t>ORD005813</t>
  </si>
  <si>
    <t>CUST9321</t>
  </si>
  <si>
    <t>ORD005814</t>
  </si>
  <si>
    <t>CUST1474</t>
  </si>
  <si>
    <t>ORD005815</t>
  </si>
  <si>
    <t>ORD005816</t>
  </si>
  <si>
    <t>ORD005817</t>
  </si>
  <si>
    <t>ORD005818</t>
  </si>
  <si>
    <t>ORD005819</t>
  </si>
  <si>
    <t>CUST3669</t>
  </si>
  <si>
    <t>ORD005820</t>
  </si>
  <si>
    <t>CUST6881</t>
  </si>
  <si>
    <t>ORD005821</t>
  </si>
  <si>
    <t>ORD005822</t>
  </si>
  <si>
    <t>ORD005823</t>
  </si>
  <si>
    <t>CUST6689</t>
  </si>
  <si>
    <t>ORD005824</t>
  </si>
  <si>
    <t>ORD005825</t>
  </si>
  <si>
    <t>CUST9477</t>
  </si>
  <si>
    <t>ORD005826</t>
  </si>
  <si>
    <t>ORD005827</t>
  </si>
  <si>
    <t>CUST4537</t>
  </si>
  <si>
    <t>ORD005828</t>
  </si>
  <si>
    <t>CUST4938</t>
  </si>
  <si>
    <t>ORD005829</t>
  </si>
  <si>
    <t>ORD005830</t>
  </si>
  <si>
    <t>CUST8486</t>
  </si>
  <si>
    <t>ORD005831</t>
  </si>
  <si>
    <t>ORD005832</t>
  </si>
  <si>
    <t>CUST1089</t>
  </si>
  <si>
    <t>ORD005833</t>
  </si>
  <si>
    <t>ORD005834</t>
  </si>
  <si>
    <t>CUST3278</t>
  </si>
  <si>
    <t>ORD005835</t>
  </si>
  <si>
    <t>CUST7628</t>
  </si>
  <si>
    <t>ORD005836</t>
  </si>
  <si>
    <t>CUST6658</t>
  </si>
  <si>
    <t>ORD005837</t>
  </si>
  <si>
    <t>CUST1674</t>
  </si>
  <si>
    <t>ORD005838</t>
  </si>
  <si>
    <t>ORD005839</t>
  </si>
  <si>
    <t>CUST8009</t>
  </si>
  <si>
    <t>ORD005840</t>
  </si>
  <si>
    <t>ORD005841</t>
  </si>
  <si>
    <t>CUST5425</t>
  </si>
  <si>
    <t>ORD005842</t>
  </si>
  <si>
    <t>CUST6325</t>
  </si>
  <si>
    <t>ORD005843</t>
  </si>
  <si>
    <t>CUST3256</t>
  </si>
  <si>
    <t>ORD005844</t>
  </si>
  <si>
    <t>CUST5356</t>
  </si>
  <si>
    <t>ORD005845</t>
  </si>
  <si>
    <t>ORD005846</t>
  </si>
  <si>
    <t>CUST6928</t>
  </si>
  <si>
    <t>ORD005847</t>
  </si>
  <si>
    <t>CUST3699</t>
  </si>
  <si>
    <t>ORD005848</t>
  </si>
  <si>
    <t>CUST4446</t>
  </si>
  <si>
    <t>ORD005849</t>
  </si>
  <si>
    <t>ORD005850</t>
  </si>
  <si>
    <t>ORD005851</t>
  </si>
  <si>
    <t>ORD005852</t>
  </si>
  <si>
    <t>ORD005853</t>
  </si>
  <si>
    <t>CUST6789</t>
  </si>
  <si>
    <t>ORD005854</t>
  </si>
  <si>
    <t>CUST6817</t>
  </si>
  <si>
    <t>ORD005855</t>
  </si>
  <si>
    <t>CUST3866</t>
  </si>
  <si>
    <t>ORD005856</t>
  </si>
  <si>
    <t>ORD005857</t>
  </si>
  <si>
    <t>ORD005858</t>
  </si>
  <si>
    <t>CUST2424</t>
  </si>
  <si>
    <t>ORD005859</t>
  </si>
  <si>
    <t>CUST6524</t>
  </si>
  <si>
    <t>ORD005860</t>
  </si>
  <si>
    <t>ORD005861</t>
  </si>
  <si>
    <t>CUST6094</t>
  </si>
  <si>
    <t>ORD005862</t>
  </si>
  <si>
    <t>CUST6961</t>
  </si>
  <si>
    <t>ORD005863</t>
  </si>
  <si>
    <t>ORD005864</t>
  </si>
  <si>
    <t>ORD005865</t>
  </si>
  <si>
    <t>ORD005866</t>
  </si>
  <si>
    <t>CUST8237</t>
  </si>
  <si>
    <t>ORD005867</t>
  </si>
  <si>
    <t>CUST3564</t>
  </si>
  <si>
    <t>ORD005868</t>
  </si>
  <si>
    <t>ORD005869</t>
  </si>
  <si>
    <t>CUST6497</t>
  </si>
  <si>
    <t>ORD005870</t>
  </si>
  <si>
    <t>ORD005871</t>
  </si>
  <si>
    <t>CUST7424</t>
  </si>
  <si>
    <t>ORD005872</t>
  </si>
  <si>
    <t>ORD005873</t>
  </si>
  <si>
    <t>CUST3797</t>
  </si>
  <si>
    <t>ORD005874</t>
  </si>
  <si>
    <t>ORD005875</t>
  </si>
  <si>
    <t>CUST9271</t>
  </si>
  <si>
    <t>ORD005876</t>
  </si>
  <si>
    <t>CUST8815</t>
  </si>
  <si>
    <t>ORD005877</t>
  </si>
  <si>
    <t>ORD005878</t>
  </si>
  <si>
    <t>ORD005879</t>
  </si>
  <si>
    <t>CUST6774</t>
  </si>
  <si>
    <t>ORD005880</t>
  </si>
  <si>
    <t>ORD005881</t>
  </si>
  <si>
    <t>ORD005882</t>
  </si>
  <si>
    <t>ORD005883</t>
  </si>
  <si>
    <t>ORD005884</t>
  </si>
  <si>
    <t>ORD005885</t>
  </si>
  <si>
    <t>ORD005886</t>
  </si>
  <si>
    <t>CUST1506</t>
  </si>
  <si>
    <t>ORD005887</t>
  </si>
  <si>
    <t>CUST3065</t>
  </si>
  <si>
    <t>ORD005888</t>
  </si>
  <si>
    <t>CUST8103</t>
  </si>
  <si>
    <t>ORD005889</t>
  </si>
  <si>
    <t>CUST8490</t>
  </si>
  <si>
    <t>ORD005890</t>
  </si>
  <si>
    <t>CUST8538</t>
  </si>
  <si>
    <t>ORD005891</t>
  </si>
  <si>
    <t>CUST5182</t>
  </si>
  <si>
    <t>ORD005892</t>
  </si>
  <si>
    <t>CUST3767</t>
  </si>
  <si>
    <t>ORD005893</t>
  </si>
  <si>
    <t>CUST7366</t>
  </si>
  <si>
    <t>ORD005894</t>
  </si>
  <si>
    <t>CUST4098</t>
  </si>
  <si>
    <t>ORD005895</t>
  </si>
  <si>
    <t>CUST1306</t>
  </si>
  <si>
    <t>ORD005896</t>
  </si>
  <si>
    <t>ORD005897</t>
  </si>
  <si>
    <t>ORD005898</t>
  </si>
  <si>
    <t>ORD005899</t>
  </si>
  <si>
    <t>ORD005900</t>
  </si>
  <si>
    <t>CUST6179</t>
  </si>
  <si>
    <t>ORD005901</t>
  </si>
  <si>
    <t>CUST6459</t>
  </si>
  <si>
    <t>ORD005902</t>
  </si>
  <si>
    <t>ORD005903</t>
  </si>
  <si>
    <t>CUST5092</t>
  </si>
  <si>
    <t>ORD005904</t>
  </si>
  <si>
    <t>ORD005905</t>
  </si>
  <si>
    <t>ORD005906</t>
  </si>
  <si>
    <t>CUST6356</t>
  </si>
  <si>
    <t>ORD005907</t>
  </si>
  <si>
    <t>CUST5125</t>
  </si>
  <si>
    <t>ORD005908</t>
  </si>
  <si>
    <t>ORD005909</t>
  </si>
  <si>
    <t>CUST1820</t>
  </si>
  <si>
    <t>ORD005910</t>
  </si>
  <si>
    <t>CUST5743</t>
  </si>
  <si>
    <t>ORD005911</t>
  </si>
  <si>
    <t>ORD005912</t>
  </si>
  <si>
    <t>ORD005913</t>
  </si>
  <si>
    <t>CUST6869</t>
  </si>
  <si>
    <t>ORD005914</t>
  </si>
  <si>
    <t>ORD005915</t>
  </si>
  <si>
    <t>CUST4251</t>
  </si>
  <si>
    <t>ORD005916</t>
  </si>
  <si>
    <t>ORD005917</t>
  </si>
  <si>
    <t>CUST7173</t>
  </si>
  <si>
    <t>ORD005918</t>
  </si>
  <si>
    <t>CUST6822</t>
  </si>
  <si>
    <t>ORD005919</t>
  </si>
  <si>
    <t>CUST7746</t>
  </si>
  <si>
    <t>ORD005920</t>
  </si>
  <si>
    <t>CUST4737</t>
  </si>
  <si>
    <t>ORD005921</t>
  </si>
  <si>
    <t>CUST6239</t>
  </si>
  <si>
    <t>ORD005922</t>
  </si>
  <si>
    <t>ORD005923</t>
  </si>
  <si>
    <t>CUST8075</t>
  </si>
  <si>
    <t>ORD005924</t>
  </si>
  <si>
    <t>CUST3423</t>
  </si>
  <si>
    <t>ORD005925</t>
  </si>
  <si>
    <t>CUST9607</t>
  </si>
  <si>
    <t>ORD005926</t>
  </si>
  <si>
    <t>ORD005927</t>
  </si>
  <si>
    <t>CUST3499</t>
  </si>
  <si>
    <t>ORD005928</t>
  </si>
  <si>
    <t>ORD005929</t>
  </si>
  <si>
    <t>CUST8594</t>
  </si>
  <si>
    <t>ORD005930</t>
  </si>
  <si>
    <t>CUST8284</t>
  </si>
  <si>
    <t>ORD005931</t>
  </si>
  <si>
    <t>CUST6281</t>
  </si>
  <si>
    <t>ORD005932</t>
  </si>
  <si>
    <t>CUST5965</t>
  </si>
  <si>
    <t>ORD005933</t>
  </si>
  <si>
    <t>CUST5879</t>
  </si>
  <si>
    <t>ORD005934</t>
  </si>
  <si>
    <t>ORD005935</t>
  </si>
  <si>
    <t>ORD005936</t>
  </si>
  <si>
    <t>CUST5416</t>
  </si>
  <si>
    <t>ORD005937</t>
  </si>
  <si>
    <t>CUST6695</t>
  </si>
  <si>
    <t>ORD005938</t>
  </si>
  <si>
    <t>CUST1128</t>
  </si>
  <si>
    <t>ORD005939</t>
  </si>
  <si>
    <t>ORD005940</t>
  </si>
  <si>
    <t>CUST7910</t>
  </si>
  <si>
    <t>ORD005941</t>
  </si>
  <si>
    <t>ORD005942</t>
  </si>
  <si>
    <t>CUST1030</t>
  </si>
  <si>
    <t>ORD005943</t>
  </si>
  <si>
    <t>CUST9225</t>
  </si>
  <si>
    <t>ORD005944</t>
  </si>
  <si>
    <t>CUST4864</t>
  </si>
  <si>
    <t>ORD005945</t>
  </si>
  <si>
    <t>CUST1049</t>
  </si>
  <si>
    <t>ORD005946</t>
  </si>
  <si>
    <t>CUST1671</t>
  </si>
  <si>
    <t>ORD005947</t>
  </si>
  <si>
    <t>CUST6468</t>
  </si>
  <si>
    <t>ORD005948</t>
  </si>
  <si>
    <t>ORD005949</t>
  </si>
  <si>
    <t>CUST5613</t>
  </si>
  <si>
    <t>ORD005950</t>
  </si>
  <si>
    <t>CUST7445</t>
  </si>
  <si>
    <t>ORD005951</t>
  </si>
  <si>
    <t>ORD005952</t>
  </si>
  <si>
    <t>CUST6102</t>
  </si>
  <si>
    <t>ORD005953</t>
  </si>
  <si>
    <t>ORD005954</t>
  </si>
  <si>
    <t>ORD005955</t>
  </si>
  <si>
    <t>CUST2341</t>
  </si>
  <si>
    <t>ORD005956</t>
  </si>
  <si>
    <t>ORD005957</t>
  </si>
  <si>
    <t>CUST5422</t>
  </si>
  <si>
    <t>ORD005958</t>
  </si>
  <si>
    <t>CUST7943</t>
  </si>
  <si>
    <t>ORD005959</t>
  </si>
  <si>
    <t>ORD005960</t>
  </si>
  <si>
    <t>CUST1625</t>
  </si>
  <si>
    <t>ORD005961</t>
  </si>
  <si>
    <t>CUST5235</t>
  </si>
  <si>
    <t>ORD005962</t>
  </si>
  <si>
    <t>CUST2203</t>
  </si>
  <si>
    <t>ORD005963</t>
  </si>
  <si>
    <t>CUST8634</t>
  </si>
  <si>
    <t>ORD005964</t>
  </si>
  <si>
    <t>CUST5281</t>
  </si>
  <si>
    <t>ORD005965</t>
  </si>
  <si>
    <t>ORD005966</t>
  </si>
  <si>
    <t>ORD005967</t>
  </si>
  <si>
    <t>CUST9619</t>
  </si>
  <si>
    <t>ORD005968</t>
  </si>
  <si>
    <t>CUST4110</t>
  </si>
  <si>
    <t>ORD005969</t>
  </si>
  <si>
    <t>CUST9571</t>
  </si>
  <si>
    <t>ORD005970</t>
  </si>
  <si>
    <t>CUST9663</t>
  </si>
  <si>
    <t>ORD005971</t>
  </si>
  <si>
    <t>CUST3102</t>
  </si>
  <si>
    <t>ORD005972</t>
  </si>
  <si>
    <t>CUST6364</t>
  </si>
  <si>
    <t>ORD005973</t>
  </si>
  <si>
    <t>ORD005974</t>
  </si>
  <si>
    <t>ORD005975</t>
  </si>
  <si>
    <t>CUST9346</t>
  </si>
  <si>
    <t>ORD005976</t>
  </si>
  <si>
    <t>CUST9677</t>
  </si>
  <si>
    <t>ORD005977</t>
  </si>
  <si>
    <t>ORD005978</t>
  </si>
  <si>
    <t>CUST5085</t>
  </si>
  <si>
    <t>ORD005979</t>
  </si>
  <si>
    <t>ORD005980</t>
  </si>
  <si>
    <t>ORD005981</t>
  </si>
  <si>
    <t>CUST9658</t>
  </si>
  <si>
    <t>ORD005982</t>
  </si>
  <si>
    <t>CUST7437</t>
  </si>
  <si>
    <t>ORD005983</t>
  </si>
  <si>
    <t>CUST6425</t>
  </si>
  <si>
    <t>ORD005984</t>
  </si>
  <si>
    <t>ORD005985</t>
  </si>
  <si>
    <t>CUST2529</t>
  </si>
  <si>
    <t>ORD005986</t>
  </si>
  <si>
    <t>CUST9661</t>
  </si>
  <si>
    <t>ORD005987</t>
  </si>
  <si>
    <t>CUST5323</t>
  </si>
  <si>
    <t>ORD005988</t>
  </si>
  <si>
    <t>CUST5202</t>
  </si>
  <si>
    <t>ORD005989</t>
  </si>
  <si>
    <t>ORD005990</t>
  </si>
  <si>
    <t>CUST1501</t>
  </si>
  <si>
    <t>ORD005991</t>
  </si>
  <si>
    <t>CUST1033</t>
  </si>
  <si>
    <t>ORD005992</t>
  </si>
  <si>
    <t>CUST3822</t>
  </si>
  <si>
    <t>ORD005993</t>
  </si>
  <si>
    <t>CUST3805</t>
  </si>
  <si>
    <t>ORD005994</t>
  </si>
  <si>
    <t>CUST1847</t>
  </si>
  <si>
    <t>ORD005995</t>
  </si>
  <si>
    <t>ORD005996</t>
  </si>
  <si>
    <t>ORD005997</t>
  </si>
  <si>
    <t>ORD005998</t>
  </si>
  <si>
    <t>CUST3760</t>
  </si>
  <si>
    <t>ORD005999</t>
  </si>
  <si>
    <t>CUST6338</t>
  </si>
  <si>
    <t>ORD006000</t>
  </si>
  <si>
    <t>ORD006001</t>
  </si>
  <si>
    <t>ORD006002</t>
  </si>
  <si>
    <t>CUST5917</t>
  </si>
  <si>
    <t>ORD006003</t>
  </si>
  <si>
    <t>CUST2083</t>
  </si>
  <si>
    <t>ORD006004</t>
  </si>
  <si>
    <t>CUST2431</t>
  </si>
  <si>
    <t>ORD006005</t>
  </si>
  <si>
    <t>CUST4239</t>
  </si>
  <si>
    <t>ORD006006</t>
  </si>
  <si>
    <t>CUST3362</t>
  </si>
  <si>
    <t>ORD006007</t>
  </si>
  <si>
    <t>ORD006008</t>
  </si>
  <si>
    <t>CUST9021</t>
  </si>
  <si>
    <t>ORD006009</t>
  </si>
  <si>
    <t>CUST6252</t>
  </si>
  <si>
    <t>ORD006010</t>
  </si>
  <si>
    <t>CUST3016</t>
  </si>
  <si>
    <t>ORD006011</t>
  </si>
  <si>
    <t>CUST1248</t>
  </si>
  <si>
    <t>ORD006012</t>
  </si>
  <si>
    <t>CUST9680</t>
  </si>
  <si>
    <t>ORD006013</t>
  </si>
  <si>
    <t>ORD006014</t>
  </si>
  <si>
    <t>CUST5779</t>
  </si>
  <si>
    <t>ORD006015</t>
  </si>
  <si>
    <t>CUST2452</t>
  </si>
  <si>
    <t>ORD006016</t>
  </si>
  <si>
    <t>CUST7539</t>
  </si>
  <si>
    <t>ORD006017</t>
  </si>
  <si>
    <t>ORD006018</t>
  </si>
  <si>
    <t>CUST6725</t>
  </si>
  <si>
    <t>ORD006019</t>
  </si>
  <si>
    <t>CUST5012</t>
  </si>
  <si>
    <t>ORD006020</t>
  </si>
  <si>
    <t>ORD006021</t>
  </si>
  <si>
    <t>ORD006022</t>
  </si>
  <si>
    <t>CUST2493</t>
  </si>
  <si>
    <t>ORD006023</t>
  </si>
  <si>
    <t>ORD006024</t>
  </si>
  <si>
    <t>CUST7261</t>
  </si>
  <si>
    <t>ORD006025</t>
  </si>
  <si>
    <t>ORD006026</t>
  </si>
  <si>
    <t>CUST6411</t>
  </si>
  <si>
    <t>ORD006027</t>
  </si>
  <si>
    <t>ORD006028</t>
  </si>
  <si>
    <t>ORD006029</t>
  </si>
  <si>
    <t>CUST4997</t>
  </si>
  <si>
    <t>ORD006030</t>
  </si>
  <si>
    <t>CUST4166</t>
  </si>
  <si>
    <t>ORD006031</t>
  </si>
  <si>
    <t>CUST2255</t>
  </si>
  <si>
    <t>ORD006032</t>
  </si>
  <si>
    <t>CUST1439</t>
  </si>
  <si>
    <t>ORD006033</t>
  </si>
  <si>
    <t>ORD006034</t>
  </si>
  <si>
    <t>ORD006035</t>
  </si>
  <si>
    <t>ORD006036</t>
  </si>
  <si>
    <t>CUST8862</t>
  </si>
  <si>
    <t>ORD006037</t>
  </si>
  <si>
    <t>ORD006038</t>
  </si>
  <si>
    <t>CUST2382</t>
  </si>
  <si>
    <t>ORD006039</t>
  </si>
  <si>
    <t>CUST8552</t>
  </si>
  <si>
    <t>ORD006040</t>
  </si>
  <si>
    <t>ORD006041</t>
  </si>
  <si>
    <t>ORD006042</t>
  </si>
  <si>
    <t>ORD006043</t>
  </si>
  <si>
    <t>CUST5548</t>
  </si>
  <si>
    <t>ORD006044</t>
  </si>
  <si>
    <t>ORD006045</t>
  </si>
  <si>
    <t>ORD006046</t>
  </si>
  <si>
    <t>ORD006047</t>
  </si>
  <si>
    <t>CUST5377</t>
  </si>
  <si>
    <t>ORD006048</t>
  </si>
  <si>
    <t>CUST2773</t>
  </si>
  <si>
    <t>ORD006049</t>
  </si>
  <si>
    <t>CUST3095</t>
  </si>
  <si>
    <t>ORD006050</t>
  </si>
  <si>
    <t>ORD006051</t>
  </si>
  <si>
    <t>ORD006052</t>
  </si>
  <si>
    <t>ORD006053</t>
  </si>
  <si>
    <t>ORD006054</t>
  </si>
  <si>
    <t>CUST4126</t>
  </si>
  <si>
    <t>ORD006055</t>
  </si>
  <si>
    <t>CUST5189</t>
  </si>
  <si>
    <t>ORD006056</t>
  </si>
  <si>
    <t>CUST8007</t>
  </si>
  <si>
    <t>ORD006057</t>
  </si>
  <si>
    <t>CUST9934</t>
  </si>
  <si>
    <t>ORD006058</t>
  </si>
  <si>
    <t>CUST4586</t>
  </si>
  <si>
    <t>ORD006059</t>
  </si>
  <si>
    <t>CUST1812</t>
  </si>
  <si>
    <t>ORD006060</t>
  </si>
  <si>
    <t>ORD006061</t>
  </si>
  <si>
    <t>CUST6884</t>
  </si>
  <si>
    <t>ORD006062</t>
  </si>
  <si>
    <t>ORD006063</t>
  </si>
  <si>
    <t>CUST4989</t>
  </si>
  <si>
    <t>ORD006064</t>
  </si>
  <si>
    <t>ORD006065</t>
  </si>
  <si>
    <t>CUST3705</t>
  </si>
  <si>
    <t>ORD006066</t>
  </si>
  <si>
    <t>CUST1240</t>
  </si>
  <si>
    <t>ORD006067</t>
  </si>
  <si>
    <t>CUST5893</t>
  </si>
  <si>
    <t>ORD006068</t>
  </si>
  <si>
    <t>CUST2080</t>
  </si>
  <si>
    <t>ORD006069</t>
  </si>
  <si>
    <t>ORD006070</t>
  </si>
  <si>
    <t>CUST8471</t>
  </si>
  <si>
    <t>ORD006071</t>
  </si>
  <si>
    <t>CUST1737</t>
  </si>
  <si>
    <t>ORD006072</t>
  </si>
  <si>
    <t>ORD006073</t>
  </si>
  <si>
    <t>ORD006074</t>
  </si>
  <si>
    <t>CUST3610</t>
  </si>
  <si>
    <t>ORD006075</t>
  </si>
  <si>
    <t>ORD006076</t>
  </si>
  <si>
    <t>CUST2983</t>
  </si>
  <si>
    <t>ORD006077</t>
  </si>
  <si>
    <t>CUST4069</t>
  </si>
  <si>
    <t>ORD006078</t>
  </si>
  <si>
    <t>CUST3908</t>
  </si>
  <si>
    <t>ORD006079</t>
  </si>
  <si>
    <t>ORD006080</t>
  </si>
  <si>
    <t>CUST3909</t>
  </si>
  <si>
    <t>ORD006081</t>
  </si>
  <si>
    <t>CUST7463</t>
  </si>
  <si>
    <t>ORD006082</t>
  </si>
  <si>
    <t>CUST8644</t>
  </si>
  <si>
    <t>ORD006083</t>
  </si>
  <si>
    <t>ORD006084</t>
  </si>
  <si>
    <t>ORD006085</t>
  </si>
  <si>
    <t>ORD006086</t>
  </si>
  <si>
    <t>ORD006087</t>
  </si>
  <si>
    <t>ORD006088</t>
  </si>
  <si>
    <t>CUST1614</t>
  </si>
  <si>
    <t>ORD006089</t>
  </si>
  <si>
    <t>ORD006090</t>
  </si>
  <si>
    <t>ORD006091</t>
  </si>
  <si>
    <t>ORD006092</t>
  </si>
  <si>
    <t>CUST1838</t>
  </si>
  <si>
    <t>ORD006093</t>
  </si>
  <si>
    <t>ORD006094</t>
  </si>
  <si>
    <t>ORD006095</t>
  </si>
  <si>
    <t>ORD006096</t>
  </si>
  <si>
    <t>CUST3467</t>
  </si>
  <si>
    <t>ORD006097</t>
  </si>
  <si>
    <t>CUST2064</t>
  </si>
  <si>
    <t>ORD006098</t>
  </si>
  <si>
    <t>CUST4548</t>
  </si>
  <si>
    <t>ORD006099</t>
  </si>
  <si>
    <t>ORD006100</t>
  </si>
  <si>
    <t>CUST9561</t>
  </si>
  <si>
    <t>ORD006101</t>
  </si>
  <si>
    <t>ORD006102</t>
  </si>
  <si>
    <t>CUST6865</t>
  </si>
  <si>
    <t>ORD006103</t>
  </si>
  <si>
    <t>ORD006104</t>
  </si>
  <si>
    <t>ORD006105</t>
  </si>
  <si>
    <t>CUST1096</t>
  </si>
  <si>
    <t>ORD006106</t>
  </si>
  <si>
    <t>CUST4559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</si>
  <si>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</si>
  <si>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</si>
  <si>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</si>
  <si>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</si>
  <si>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</si>
  <si>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</si>
  <si>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</si>
  <si>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</si>
  <si>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</si>
  <si>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CUST9529</t>
  </si>
  <si>
    <t>ORD006116</t>
  </si>
  <si>
    <t>CUST7672</t>
  </si>
  <si>
    <t>ORD006117</t>
  </si>
  <si>
    <t>CUST3476</t>
  </si>
  <si>
    <t>ORD006118</t>
  </si>
  <si>
    <t>CUST3440</t>
  </si>
  <si>
    <t>ORD006119</t>
  </si>
  <si>
    <t>CUST7069</t>
  </si>
  <si>
    <t>ORD006120</t>
  </si>
  <si>
    <t>CUST3036</t>
  </si>
  <si>
    <t>ORD006121</t>
  </si>
  <si>
    <t>ORD006122</t>
  </si>
  <si>
    <t>CUST7888</t>
  </si>
  <si>
    <t>ORD006123</t>
  </si>
  <si>
    <t>ORD006124</t>
  </si>
  <si>
    <t>ORD006125</t>
  </si>
  <si>
    <t>ORD006126</t>
  </si>
  <si>
    <t>CUST7260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</si>
  <si>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</si>
  <si>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</si>
  <si>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</si>
  <si>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</si>
  <si>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</si>
  <si>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</si>
  <si>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</si>
  <si>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</si>
  <si>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CUST3893</t>
  </si>
  <si>
    <t>ORD006135</t>
  </si>
  <si>
    <t>CUST2967</t>
  </si>
  <si>
    <t>ORD006136</t>
  </si>
  <si>
    <t>CUST9709</t>
  </si>
  <si>
    <t>ORD006137</t>
  </si>
  <si>
    <t>CUST9008</t>
  </si>
  <si>
    <t>ORD006138</t>
  </si>
  <si>
    <t>CUST5832</t>
  </si>
  <si>
    <t>ORD006139</t>
  </si>
  <si>
    <t>ORD006140</t>
  </si>
  <si>
    <t>CUST8332</t>
  </si>
  <si>
    <t>ORD006141</t>
  </si>
  <si>
    <t>ORD006142</t>
  </si>
  <si>
    <t>CUST8531</t>
  </si>
  <si>
    <t>ORD006143</t>
  </si>
  <si>
    <t>CUST4334</t>
  </si>
  <si>
    <t>ORD006144</t>
  </si>
  <si>
    <t>ORD006145</t>
  </si>
  <si>
    <t>CUST9290</t>
  </si>
  <si>
    <t>ORD006146</t>
  </si>
  <si>
    <t>ORD006147</t>
  </si>
  <si>
    <t>CUST7751</t>
  </si>
  <si>
    <t>ORD006148</t>
  </si>
  <si>
    <t>ORD006149</t>
  </si>
  <si>
    <t>CUST7772</t>
  </si>
  <si>
    <t>ORD006150</t>
  </si>
  <si>
    <t>ORD006151</t>
  </si>
  <si>
    <t>ORD006152</t>
  </si>
  <si>
    <t>ORD006153</t>
  </si>
  <si>
    <t>CUST8861</t>
  </si>
  <si>
    <t>ORD006154</t>
  </si>
  <si>
    <t>ORD006155</t>
  </si>
  <si>
    <t>CUST9998</t>
  </si>
  <si>
    <t>ORD006156</t>
  </si>
  <si>
    <t>ORD006157</t>
  </si>
  <si>
    <t>CUST2617</t>
  </si>
  <si>
    <t>ORD006158</t>
  </si>
  <si>
    <t>CUST8209</t>
  </si>
  <si>
    <t>ORD006159</t>
  </si>
  <si>
    <t>ORD006160</t>
  </si>
  <si>
    <t>ORD006161</t>
  </si>
  <si>
    <t>CUST5699</t>
  </si>
  <si>
    <t>ORD006162</t>
  </si>
  <si>
    <t>ORD006163</t>
  </si>
  <si>
    <t>CUST1514</t>
  </si>
  <si>
    <t>ORD006164</t>
  </si>
  <si>
    <t>ORD006165</t>
  </si>
  <si>
    <t>ORD006166</t>
  </si>
  <si>
    <t>ORD006167</t>
  </si>
  <si>
    <t>CUST2618</t>
  </si>
  <si>
    <t>ORD006168</t>
  </si>
  <si>
    <t>ORD006169</t>
  </si>
  <si>
    <t>CUST1975</t>
  </si>
  <si>
    <t>ORD006170</t>
  </si>
  <si>
    <t>CUST5667</t>
  </si>
  <si>
    <t>ORD006171</t>
  </si>
  <si>
    <t>ORD006172</t>
  </si>
  <si>
    <t>CUST2469</t>
  </si>
  <si>
    <t>ORD006173</t>
  </si>
  <si>
    <t>CUST6409</t>
  </si>
  <si>
    <t>ORD006174</t>
  </si>
  <si>
    <t>CUST5858</t>
  </si>
  <si>
    <t>ORD006175</t>
  </si>
  <si>
    <t>CUST3916</t>
  </si>
  <si>
    <t>ORD006176</t>
  </si>
  <si>
    <t>ORD006177</t>
  </si>
  <si>
    <t>CUST7335</t>
  </si>
  <si>
    <t>ORD006178</t>
  </si>
  <si>
    <t>ORD006179</t>
  </si>
  <si>
    <t>ORD006180</t>
  </si>
  <si>
    <t>CUST2249</t>
  </si>
  <si>
    <t>ORD006181</t>
  </si>
  <si>
    <t>CUST4260</t>
  </si>
  <si>
    <t>ORD006182</t>
  </si>
  <si>
    <t>CUST4631</t>
  </si>
  <si>
    <t>ORD006183</t>
  </si>
  <si>
    <t>CUST3967</t>
  </si>
  <si>
    <t>ORD006184</t>
  </si>
  <si>
    <t>CUST6001</t>
  </si>
  <si>
    <t>ORD006185</t>
  </si>
  <si>
    <t>CUST7331</t>
  </si>
  <si>
    <t>ORD006186</t>
  </si>
  <si>
    <t>CUST1265</t>
  </si>
  <si>
    <t>ORD006187</t>
  </si>
  <si>
    <t>ORD006188</t>
  </si>
  <si>
    <t>ORD006189</t>
  </si>
  <si>
    <t>CUST7400</t>
  </si>
  <si>
    <t>ORD006190</t>
  </si>
  <si>
    <t>CUST7588</t>
  </si>
  <si>
    <t>ORD006191</t>
  </si>
  <si>
    <t>CUST6754</t>
  </si>
  <si>
    <t>ORD006192</t>
  </si>
  <si>
    <t>ORD006193</t>
  </si>
  <si>
    <t>ORD006194</t>
  </si>
  <si>
    <t>CUST1941</t>
  </si>
  <si>
    <t>ORD006195</t>
  </si>
  <si>
    <t>CUST6124</t>
  </si>
  <si>
    <t>ORD006196</t>
  </si>
  <si>
    <t>ORD006197</t>
  </si>
  <si>
    <t>CUST3687</t>
  </si>
  <si>
    <t>ORD006198</t>
  </si>
  <si>
    <t>ORD006199</t>
  </si>
  <si>
    <t>ORD006200</t>
  </si>
  <si>
    <t>ORD006201</t>
  </si>
  <si>
    <t>CUST3639</t>
  </si>
  <si>
    <t>ORD006202</t>
  </si>
  <si>
    <t>CUST1027</t>
  </si>
  <si>
    <t>ORD006203</t>
  </si>
  <si>
    <t>CUST5661</t>
  </si>
  <si>
    <t>ORD006204</t>
  </si>
  <si>
    <t>CUST7320</t>
  </si>
  <si>
    <t>ORD006205</t>
  </si>
  <si>
    <t>CUST3292</t>
  </si>
  <si>
    <t>ORD006206</t>
  </si>
  <si>
    <t>CUST1939</t>
  </si>
  <si>
    <t>ORD006207</t>
  </si>
  <si>
    <t>ORD006208</t>
  </si>
  <si>
    <t>CUST6110</t>
  </si>
  <si>
    <t>ORD006209</t>
  </si>
  <si>
    <t>ORD006210</t>
  </si>
  <si>
    <t>CUST4115</t>
  </si>
  <si>
    <t>ORD006211</t>
  </si>
  <si>
    <t>ORD006212</t>
  </si>
  <si>
    <t>CUST6517</t>
  </si>
  <si>
    <t>ORD006213</t>
  </si>
  <si>
    <t>CUST9097</t>
  </si>
  <si>
    <t>ORD006214</t>
  </si>
  <si>
    <t>ORD006215</t>
  </si>
  <si>
    <t>ORD006216</t>
  </si>
  <si>
    <t>CUST3667</t>
  </si>
  <si>
    <t>ORD006217</t>
  </si>
  <si>
    <t>ORD006218</t>
  </si>
  <si>
    <t>ORD006219</t>
  </si>
  <si>
    <t>ORD006220</t>
  </si>
  <si>
    <t>ORD006221</t>
  </si>
  <si>
    <t>ORD006222</t>
  </si>
  <si>
    <t>CUST9072</t>
  </si>
  <si>
    <t>ORD006223</t>
  </si>
  <si>
    <t>CUST2102</t>
  </si>
  <si>
    <t>ORD006224</t>
  </si>
  <si>
    <t>ORD006225</t>
  </si>
  <si>
    <t>CUST6722</t>
  </si>
  <si>
    <t>ORD006226</t>
  </si>
  <si>
    <t>CUST1366</t>
  </si>
  <si>
    <t>ORD006227</t>
  </si>
  <si>
    <t>CUST6793</t>
  </si>
  <si>
    <t>ORD006228</t>
  </si>
  <si>
    <t>CUST1488</t>
  </si>
  <si>
    <t>ORD006229</t>
  </si>
  <si>
    <t>CUST4027</t>
  </si>
  <si>
    <t>ORD006230</t>
  </si>
  <si>
    <t>ORD006231</t>
  </si>
  <si>
    <t>ORD006232</t>
  </si>
  <si>
    <t>CUST2393</t>
  </si>
  <si>
    <t>ORD006233</t>
  </si>
  <si>
    <t>CUST6416</t>
  </si>
  <si>
    <t>ORD006234</t>
  </si>
  <si>
    <t>ORD006235</t>
  </si>
  <si>
    <t>ORD006236</t>
  </si>
  <si>
    <t>CUST7830</t>
  </si>
  <si>
    <t>ORD006237</t>
  </si>
  <si>
    <t>CUST6115</t>
  </si>
  <si>
    <t>ORD006238</t>
  </si>
  <si>
    <t>CUST7695</t>
  </si>
  <si>
    <t>ORD006239</t>
  </si>
  <si>
    <t>ORD006240</t>
  </si>
  <si>
    <t>CUST6277</t>
  </si>
  <si>
    <t>ORD006241</t>
  </si>
  <si>
    <t>ORD006242</t>
  </si>
  <si>
    <t>CUST9740</t>
  </si>
  <si>
    <t>ORD006243</t>
  </si>
  <si>
    <t>CUST6491</t>
  </si>
  <si>
    <t>ORD006244</t>
  </si>
  <si>
    <t>CUST9169</t>
  </si>
  <si>
    <t>ORD006245</t>
  </si>
  <si>
    <t>CUST2814</t>
  </si>
  <si>
    <t>ORD006246</t>
  </si>
  <si>
    <t>ORD006247</t>
  </si>
  <si>
    <t>ORD006248</t>
  </si>
  <si>
    <t>CUST8074</t>
  </si>
  <si>
    <t>ORD006249</t>
  </si>
  <si>
    <t>ORD006250</t>
  </si>
  <si>
    <t>ORD006251</t>
  </si>
  <si>
    <t>ORD006252</t>
  </si>
  <si>
    <t>ORD006253</t>
  </si>
  <si>
    <t>CUST2948</t>
  </si>
  <si>
    <t>ORD006254</t>
  </si>
  <si>
    <t>ORD006255</t>
  </si>
  <si>
    <t>ORD006256</t>
  </si>
  <si>
    <t>ORD006257</t>
  </si>
  <si>
    <t>ORD006258</t>
  </si>
  <si>
    <t>CUST2207</t>
  </si>
  <si>
    <t>ORD006259</t>
  </si>
  <si>
    <t>ORD006260</t>
  </si>
  <si>
    <t>ORD006261</t>
  </si>
  <si>
    <t>CUST9746</t>
  </si>
  <si>
    <t>ORD006262</t>
  </si>
  <si>
    <t>CUST3081</t>
  </si>
  <si>
    <t>ORD006263</t>
  </si>
  <si>
    <t>ORD006264</t>
  </si>
  <si>
    <t>ORD006265</t>
  </si>
  <si>
    <t>ORD006266</t>
  </si>
  <si>
    <t>CUST9232</t>
  </si>
  <si>
    <t>ORD006267</t>
  </si>
  <si>
    <t>CUST9527</t>
  </si>
  <si>
    <t>ORD006268</t>
  </si>
  <si>
    <t>ORD006269</t>
  </si>
  <si>
    <t>ORD006270</t>
  </si>
  <si>
    <t>ORD006271</t>
  </si>
  <si>
    <t>CUST7972</t>
  </si>
  <si>
    <t>ORD006272</t>
  </si>
  <si>
    <t>CUST7401</t>
  </si>
  <si>
    <t>ORD006273</t>
  </si>
  <si>
    <t>CUST5702</t>
  </si>
  <si>
    <t>ORD006274</t>
  </si>
  <si>
    <t>CUST2796</t>
  </si>
  <si>
    <t>ORD006275</t>
  </si>
  <si>
    <t>CUST7454</t>
  </si>
  <si>
    <t>ORD006276</t>
  </si>
  <si>
    <t>ORD006277</t>
  </si>
  <si>
    <t>ORD006278</t>
  </si>
  <si>
    <t>CUST5711</t>
  </si>
  <si>
    <t>ORD006279</t>
  </si>
  <si>
    <t>ORD006280</t>
  </si>
  <si>
    <t>ORD006281</t>
  </si>
  <si>
    <t>ORD006282</t>
  </si>
  <si>
    <t>CUST3582</t>
  </si>
  <si>
    <t>ORD006283</t>
  </si>
  <si>
    <t>CUST2681</t>
  </si>
  <si>
    <t>ORD006284</t>
  </si>
  <si>
    <t>ORD006285</t>
  </si>
  <si>
    <t>CUST6723</t>
  </si>
  <si>
    <t>ORD006286</t>
  </si>
  <si>
    <t>ORD006287</t>
  </si>
  <si>
    <t>ORD006288</t>
  </si>
  <si>
    <t>CUST8018</t>
  </si>
  <si>
    <t>ORD006289</t>
  </si>
  <si>
    <t>CUST4865</t>
  </si>
  <si>
    <t>ORD006290</t>
  </si>
  <si>
    <t>ORD006291</t>
  </si>
  <si>
    <t>ORD006292</t>
  </si>
  <si>
    <t>ORD006293</t>
  </si>
  <si>
    <t>CUST7324</t>
  </si>
  <si>
    <t>ORD006294</t>
  </si>
  <si>
    <t>CUST1551</t>
  </si>
  <si>
    <t>ORD006295</t>
  </si>
  <si>
    <t>CUST4712</t>
  </si>
  <si>
    <t>ORD006296</t>
  </si>
  <si>
    <t>CUST4568</t>
  </si>
  <si>
    <t>ORD006297</t>
  </si>
  <si>
    <t>ORD006298</t>
  </si>
  <si>
    <t>CUST8877</t>
  </si>
  <si>
    <t>ORD006299</t>
  </si>
  <si>
    <t>CUST9906</t>
  </si>
  <si>
    <t>ORD006300</t>
  </si>
  <si>
    <t>CUST1804</t>
  </si>
  <si>
    <t>ORD006301</t>
  </si>
  <si>
    <t>CUST7600</t>
  </si>
  <si>
    <t>ORD006302</t>
  </si>
  <si>
    <t>ORD006303</t>
  </si>
  <si>
    <t>CUST8922</t>
  </si>
  <si>
    <t>ORD006304</t>
  </si>
  <si>
    <t>ORD006305</t>
  </si>
  <si>
    <t>CUST3293</t>
  </si>
  <si>
    <t>ORD006306</t>
  </si>
  <si>
    <t>CUST5234</t>
  </si>
  <si>
    <t>ORD006307</t>
  </si>
  <si>
    <t>CUST2769</t>
  </si>
  <si>
    <t>ORD006308</t>
  </si>
  <si>
    <t>ORD006309</t>
  </si>
  <si>
    <t>CUST3390</t>
  </si>
  <si>
    <t>ORD006310</t>
  </si>
  <si>
    <t>ORD006311</t>
  </si>
  <si>
    <t>CUST9962</t>
  </si>
  <si>
    <t>ORD006312</t>
  </si>
  <si>
    <t>ORD006313</t>
  </si>
  <si>
    <t>CUST5025</t>
  </si>
  <si>
    <t>ORD006314</t>
  </si>
  <si>
    <t>CUST2361</t>
  </si>
  <si>
    <t>ORD006315</t>
  </si>
  <si>
    <t>CUST7241</t>
  </si>
  <si>
    <t>ORD006316</t>
  </si>
  <si>
    <t>ORD006317</t>
  </si>
  <si>
    <t>CUST1741</t>
  </si>
  <si>
    <t>ORD006318</t>
  </si>
  <si>
    <t>CUST6141</t>
  </si>
  <si>
    <t>ORD006319</t>
  </si>
  <si>
    <t>CUST4234</t>
  </si>
  <si>
    <t>ORD006320</t>
  </si>
  <si>
    <t>ORD006321</t>
  </si>
  <si>
    <t>CUST5230</t>
  </si>
  <si>
    <t>ORD006322</t>
  </si>
  <si>
    <t>ORD006323</t>
  </si>
  <si>
    <t>ORD006324</t>
  </si>
  <si>
    <t>ORD006325</t>
  </si>
  <si>
    <t>ORD006326</t>
  </si>
  <si>
    <t>CUST1744</t>
  </si>
  <si>
    <t>ORD006327</t>
  </si>
  <si>
    <t>CUST6098</t>
  </si>
  <si>
    <t>ORD006328</t>
  </si>
  <si>
    <t>CUST4083</t>
  </si>
  <si>
    <t>ORD006329</t>
  </si>
  <si>
    <t>ORD006330</t>
  </si>
  <si>
    <t>ORD006331</t>
  </si>
  <si>
    <t>CUST8759</t>
  </si>
  <si>
    <t>ORD006332</t>
  </si>
  <si>
    <t>CUST2400</t>
  </si>
  <si>
    <t>ORD006333</t>
  </si>
  <si>
    <t>ORD006334</t>
  </si>
  <si>
    <t>ORD006335</t>
  </si>
  <si>
    <t>ORD006336</t>
  </si>
  <si>
    <t>ORD006337</t>
  </si>
  <si>
    <t>ORD006338</t>
  </si>
  <si>
    <t>CUST6274</t>
  </si>
  <si>
    <t>ORD006339</t>
  </si>
  <si>
    <t>CUST7685</t>
  </si>
  <si>
    <t>ORD006340</t>
  </si>
  <si>
    <t>ORD006341</t>
  </si>
  <si>
    <t>CUST9729</t>
  </si>
  <si>
    <t>ORD006342</t>
  </si>
  <si>
    <t>CUST4438</t>
  </si>
  <si>
    <t>ORD006343</t>
  </si>
  <si>
    <t>CUST4366</t>
  </si>
  <si>
    <t>ORD006344</t>
  </si>
  <si>
    <t>ORD006345</t>
  </si>
  <si>
    <t>CUST4840</t>
  </si>
  <si>
    <t>ORD006346</t>
  </si>
  <si>
    <t>CUST7646</t>
  </si>
  <si>
    <t>ORD006347</t>
  </si>
  <si>
    <t>ORD006348</t>
  </si>
  <si>
    <t>ORD006349</t>
  </si>
  <si>
    <t>CUST5440</t>
  </si>
  <si>
    <t>ORD006350</t>
  </si>
  <si>
    <t>ORD006351</t>
  </si>
  <si>
    <t>CUST7657</t>
  </si>
  <si>
    <t>ORD006352</t>
  </si>
  <si>
    <t>CUST9738</t>
  </si>
  <si>
    <t>ORD006353</t>
  </si>
  <si>
    <t>CUST5273</t>
  </si>
  <si>
    <t>ORD006354</t>
  </si>
  <si>
    <t>CUST9352</t>
  </si>
  <si>
    <t>ORD006355</t>
  </si>
  <si>
    <t>CUST5253</t>
  </si>
  <si>
    <t>ORD006356</t>
  </si>
  <si>
    <t>CUST1755</t>
  </si>
  <si>
    <t>ORD006357</t>
  </si>
  <si>
    <t>ORD006358</t>
  </si>
  <si>
    <t>CUST9982</t>
  </si>
  <si>
    <t>ORD006359</t>
  </si>
  <si>
    <t>ORD006360</t>
  </si>
  <si>
    <t>CUST5146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</si>
  <si>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</si>
  <si>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</si>
  <si>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</si>
  <si>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</si>
  <si>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</si>
  <si>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</si>
  <si>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</si>
  <si>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</si>
  <si>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CUST7380</t>
  </si>
  <si>
    <t>ORD006369</t>
  </si>
  <si>
    <t>CUST9411</t>
  </si>
  <si>
    <t>ORD006370</t>
  </si>
  <si>
    <t>ORD006371</t>
  </si>
  <si>
    <t>CUST7105</t>
  </si>
  <si>
    <t>ORD006372</t>
  </si>
  <si>
    <t>ORD006373</t>
  </si>
  <si>
    <t>ORD006374</t>
  </si>
  <si>
    <t>ORD006375</t>
  </si>
  <si>
    <t>CUST9869</t>
  </si>
  <si>
    <t>ORD006376</t>
  </si>
  <si>
    <t>ORD006377</t>
  </si>
  <si>
    <t>ORD006378</t>
  </si>
  <si>
    <t>CUST1779</t>
  </si>
  <si>
    <t>ORD006379</t>
  </si>
  <si>
    <t>CUST3215</t>
  </si>
  <si>
    <t>ORD006380</t>
  </si>
  <si>
    <t>CUST4707</t>
  </si>
  <si>
    <t>ORD006381</t>
  </si>
  <si>
    <t>ORD006382</t>
  </si>
  <si>
    <t>ORD006383</t>
  </si>
  <si>
    <t>CUST8256</t>
  </si>
  <si>
    <t>ORD006384</t>
  </si>
  <si>
    <t>ORD006385</t>
  </si>
  <si>
    <t>CUST5681</t>
  </si>
  <si>
    <t>ORD006386</t>
  </si>
  <si>
    <t>ORD006387</t>
  </si>
  <si>
    <t>ORD006388</t>
  </si>
  <si>
    <t>ORD006389</t>
  </si>
  <si>
    <t>CUST4200</t>
  </si>
  <si>
    <t>ORD006390</t>
  </si>
  <si>
    <t>ORD006391</t>
  </si>
  <si>
    <t>ORD006392</t>
  </si>
  <si>
    <t>ORD006393</t>
  </si>
  <si>
    <t>CUST3317</t>
  </si>
  <si>
    <t>ORD006394</t>
  </si>
  <si>
    <t>CUST9234</t>
  </si>
  <si>
    <t>ORD006395</t>
  </si>
  <si>
    <t>CUST4289</t>
  </si>
  <si>
    <t>ORD006396</t>
  </si>
  <si>
    <t>CUST3096</t>
  </si>
  <si>
    <t>ORD006397</t>
  </si>
  <si>
    <t>CUST7166</t>
  </si>
  <si>
    <t>ORD006398</t>
  </si>
  <si>
    <t>CUST4726</t>
  </si>
  <si>
    <t>ORD006399</t>
  </si>
  <si>
    <t>ORD006400</t>
  </si>
  <si>
    <t>CUST1133</t>
  </si>
  <si>
    <t>ORD006401</t>
  </si>
  <si>
    <t>CUST9805</t>
  </si>
  <si>
    <t>ORD006402</t>
  </si>
  <si>
    <t>ORD006403</t>
  </si>
  <si>
    <t>CUST8153</t>
  </si>
  <si>
    <t>ORD006404</t>
  </si>
  <si>
    <t>CUST4510</t>
  </si>
  <si>
    <t>ORD006405</t>
  </si>
  <si>
    <t>CUST7469</t>
  </si>
  <si>
    <t>ORD006406</t>
  </si>
  <si>
    <t>CUST4167</t>
  </si>
  <si>
    <t>ORD006407</t>
  </si>
  <si>
    <t>ORD006408</t>
  </si>
  <si>
    <t>CUST8670</t>
  </si>
  <si>
    <t>ORD006409</t>
  </si>
  <si>
    <t>CUST6605</t>
  </si>
  <si>
    <t>ORD006410</t>
  </si>
  <si>
    <t>CUST1771</t>
  </si>
  <si>
    <t>ORD006411</t>
  </si>
  <si>
    <t>CUST8360</t>
  </si>
  <si>
    <t>ORD006412</t>
  </si>
  <si>
    <t>CUST2731</t>
  </si>
  <si>
    <t>ORD006413</t>
  </si>
  <si>
    <t>CUST2611</t>
  </si>
  <si>
    <t>ORD006414</t>
  </si>
  <si>
    <t>CUST5606</t>
  </si>
  <si>
    <t>ORD006415</t>
  </si>
  <si>
    <t>ORD006416</t>
  </si>
  <si>
    <t>ORD006417</t>
  </si>
  <si>
    <t>ORD006418</t>
  </si>
  <si>
    <t>CUST5003</t>
  </si>
  <si>
    <t>ORD006419</t>
  </si>
  <si>
    <t>CUST8412</t>
  </si>
  <si>
    <t>ORD006420</t>
  </si>
  <si>
    <t>CUST3435</t>
  </si>
  <si>
    <t>ORD006421</t>
  </si>
  <si>
    <t>CUST2381</t>
  </si>
  <si>
    <t>ORD006422</t>
  </si>
  <si>
    <t>ORD006423</t>
  </si>
  <si>
    <t>CUST6474</t>
  </si>
  <si>
    <t>ORD006424</t>
  </si>
  <si>
    <t>CUST5693</t>
  </si>
  <si>
    <t>ORD006425</t>
  </si>
  <si>
    <t>CUST2505</t>
  </si>
  <si>
    <t>ORD006426</t>
  </si>
  <si>
    <t>CUST5314</t>
  </si>
  <si>
    <t>ORD006427</t>
  </si>
  <si>
    <t>ORD006428</t>
  </si>
  <si>
    <t>ORD006429</t>
  </si>
  <si>
    <t>ORD006430</t>
  </si>
  <si>
    <t>CUST5368</t>
  </si>
  <si>
    <t>ORD006431</t>
  </si>
  <si>
    <t>ORD006432</t>
  </si>
  <si>
    <t>CUST9940</t>
  </si>
  <si>
    <t>ORD006433</t>
  </si>
  <si>
    <t>ORD006434</t>
  </si>
  <si>
    <t>CUST3654</t>
  </si>
  <si>
    <t>ORD006435</t>
  </si>
  <si>
    <t>ORD006436</t>
  </si>
  <si>
    <t>CUST5384</t>
  </si>
  <si>
    <t>ORD006437</t>
  </si>
  <si>
    <t>CUST1122</t>
  </si>
  <si>
    <t>ORD006438</t>
  </si>
  <si>
    <t>CUST2732</t>
  </si>
  <si>
    <t>ORD006439</t>
  </si>
  <si>
    <t>ORD006440</t>
  </si>
  <si>
    <t>CUST2582</t>
  </si>
  <si>
    <t>ORD006441</t>
  </si>
  <si>
    <t>CUST3550</t>
  </si>
  <si>
    <t>ORD006442</t>
  </si>
  <si>
    <t>CUST5227</t>
  </si>
  <si>
    <t>ORD006443</t>
  </si>
  <si>
    <t>ORD006444</t>
  </si>
  <si>
    <t>CUST6676</t>
  </si>
  <si>
    <t>ORD006445</t>
  </si>
  <si>
    <t>CUST2086</t>
  </si>
  <si>
    <t>ORD006446</t>
  </si>
  <si>
    <t>CUST7707</t>
  </si>
  <si>
    <t>ORD006447</t>
  </si>
  <si>
    <t>ORD006448</t>
  </si>
  <si>
    <t>ORD006449</t>
  </si>
  <si>
    <t>CUST2809</t>
  </si>
  <si>
    <t>ORD006450</t>
  </si>
  <si>
    <t>CUST3079</t>
  </si>
  <si>
    <t>ORD006451</t>
  </si>
  <si>
    <t>ORD006452</t>
  </si>
  <si>
    <t>ORD006453</t>
  </si>
  <si>
    <t>CUST7944</t>
  </si>
  <si>
    <t>ORD006454</t>
  </si>
  <si>
    <t>ORD006455</t>
  </si>
  <si>
    <t>ORD006456</t>
  </si>
  <si>
    <t>CUST2774</t>
  </si>
  <si>
    <t>ORD006457</t>
  </si>
  <si>
    <t>CUST2001</t>
  </si>
  <si>
    <t>ORD006458</t>
  </si>
  <si>
    <t>ORD006459</t>
  </si>
  <si>
    <t>CUST7195</t>
  </si>
  <si>
    <t>ORD006460</t>
  </si>
  <si>
    <t>ORD006461</t>
  </si>
  <si>
    <t>CUST1322</t>
  </si>
  <si>
    <t>ORD006462</t>
  </si>
  <si>
    <t>ORD006463</t>
  </si>
  <si>
    <t>ORD006464</t>
  </si>
  <si>
    <t>ORD006465</t>
  </si>
  <si>
    <t>CUST6214</t>
  </si>
  <si>
    <t>ORD006466</t>
  </si>
  <si>
    <t>ORD006467</t>
  </si>
  <si>
    <t>ORD006468</t>
  </si>
  <si>
    <t>ORD006469</t>
  </si>
  <si>
    <t>CUST7408</t>
  </si>
  <si>
    <t>ORD006470</t>
  </si>
  <si>
    <t>ORD006471</t>
  </si>
  <si>
    <t>ORD006472</t>
  </si>
  <si>
    <t>CUST1438</t>
  </si>
  <si>
    <t>ORD006473</t>
  </si>
  <si>
    <t>ORD006474</t>
  </si>
  <si>
    <t>ORD006475</t>
  </si>
  <si>
    <t>ORD006476</t>
  </si>
  <si>
    <t>CUST8884</t>
  </si>
  <si>
    <t>ORD006477</t>
  </si>
  <si>
    <t>ORD006478</t>
  </si>
  <si>
    <t>CUST9087</t>
  </si>
  <si>
    <t>ORD006479</t>
  </si>
  <si>
    <t>ORD006480</t>
  </si>
  <si>
    <t>ORD006481</t>
  </si>
  <si>
    <t>ORD006482</t>
  </si>
  <si>
    <t>CUST1075</t>
  </si>
  <si>
    <t>ORD006483</t>
  </si>
  <si>
    <t>ORD006484</t>
  </si>
  <si>
    <t>CUST4268</t>
  </si>
  <si>
    <t>ORD006485</t>
  </si>
  <si>
    <t>ORD006486</t>
  </si>
  <si>
    <t>ORD006487</t>
  </si>
  <si>
    <t>CUST3204</t>
  </si>
  <si>
    <t>ORD006488</t>
  </si>
  <si>
    <t>ORD006489</t>
  </si>
  <si>
    <t>CUST8890</t>
  </si>
  <si>
    <t>ORD006490</t>
  </si>
  <si>
    <t>CUST9302</t>
  </si>
  <si>
    <t>ORD006491</t>
  </si>
  <si>
    <t>CUST6500</t>
  </si>
  <si>
    <t>ORD006492</t>
  </si>
  <si>
    <t>ORD006493</t>
  </si>
  <si>
    <t>CUST8483</t>
  </si>
  <si>
    <t>ORD006494</t>
  </si>
  <si>
    <t>ORD006495</t>
  </si>
  <si>
    <t>CUST8536</t>
  </si>
  <si>
    <t>ORD006496</t>
  </si>
  <si>
    <t>CUST5491</t>
  </si>
  <si>
    <t>ORD006497</t>
  </si>
  <si>
    <t>ORD006498</t>
  </si>
  <si>
    <t>ORD006499</t>
  </si>
  <si>
    <t>CUST6023</t>
  </si>
  <si>
    <t>ORD006500</t>
  </si>
  <si>
    <t>CUST6267</t>
  </si>
  <si>
    <t>ORD006501</t>
  </si>
  <si>
    <t>ORD006502</t>
  </si>
  <si>
    <t>ORD006503</t>
  </si>
  <si>
    <t>CUST2293</t>
  </si>
  <si>
    <t>ORD006504</t>
  </si>
  <si>
    <t>CUST1269</t>
  </si>
  <si>
    <t>ORD006505</t>
  </si>
  <si>
    <t>CUST1733</t>
  </si>
  <si>
    <t>ORD006506</t>
  </si>
  <si>
    <t>ORD006507</t>
  </si>
  <si>
    <t>CUST7129</t>
  </si>
  <si>
    <t>ORD006508</t>
  </si>
  <si>
    <t>ORD006509</t>
  </si>
  <si>
    <t>CUST6339</t>
  </si>
  <si>
    <t>ORD006510</t>
  </si>
  <si>
    <t>CUST9245</t>
  </si>
  <si>
    <t>ORD006511</t>
  </si>
  <si>
    <t>ORD006512</t>
  </si>
  <si>
    <t>CUST2628</t>
  </si>
  <si>
    <t>ORD006513</t>
  </si>
  <si>
    <t>ORD006514</t>
  </si>
  <si>
    <t>ORD006515</t>
  </si>
  <si>
    <t>ORD006516</t>
  </si>
  <si>
    <t>ORD006517</t>
  </si>
  <si>
    <t>CUST1070</t>
  </si>
  <si>
    <t>ORD006518</t>
  </si>
  <si>
    <t>CUST8418</t>
  </si>
  <si>
    <t>ORD006519</t>
  </si>
  <si>
    <t>ORD006520</t>
  </si>
  <si>
    <t>ORD006521</t>
  </si>
  <si>
    <t>ORD006522</t>
  </si>
  <si>
    <t>CUST2441</t>
  </si>
  <si>
    <t>ORD006523</t>
  </si>
  <si>
    <t>CUST4297</t>
  </si>
  <si>
    <t>ORD006524</t>
  </si>
  <si>
    <t>CUST4710</t>
  </si>
  <si>
    <t>ORD006525</t>
  </si>
  <si>
    <t>CUST9911</t>
  </si>
  <si>
    <t>ORD006526</t>
  </si>
  <si>
    <t>CUST7041</t>
  </si>
  <si>
    <t>ORD006527</t>
  </si>
  <si>
    <t>ORD006528</t>
  </si>
  <si>
    <t>CUST4515</t>
  </si>
  <si>
    <t>ORD006529</t>
  </si>
  <si>
    <t>CUST7652</t>
  </si>
  <si>
    <t>ORD006530</t>
  </si>
  <si>
    <t>CUST8313</t>
  </si>
  <si>
    <t>ORD006531</t>
  </si>
  <si>
    <t>CUST4636</t>
  </si>
  <si>
    <t>ORD006532</t>
  </si>
  <si>
    <t>CUST4617</t>
  </si>
  <si>
    <t>ORD006533</t>
  </si>
  <si>
    <t>ORD006534</t>
  </si>
  <si>
    <t>ORD006535</t>
  </si>
  <si>
    <t>ORD006536</t>
  </si>
  <si>
    <t>ORD006537</t>
  </si>
  <si>
    <t>CUST5467</t>
  </si>
  <si>
    <t>ORD006538</t>
  </si>
  <si>
    <t>ORD006539</t>
  </si>
  <si>
    <t>CUST2440</t>
  </si>
  <si>
    <t>ORD006540</t>
  </si>
  <si>
    <t>ORD006541</t>
  </si>
  <si>
    <t>CUST1599</t>
  </si>
  <si>
    <t>ORD006542</t>
  </si>
  <si>
    <t>ORD006543</t>
  </si>
  <si>
    <t>ORD006544</t>
  </si>
  <si>
    <t>ORD006545</t>
  </si>
  <si>
    <t>ORD006546</t>
  </si>
  <si>
    <t>CUST6570</t>
  </si>
  <si>
    <t>ORD006547</t>
  </si>
  <si>
    <t>ORD006548</t>
  </si>
  <si>
    <t>ORD006549</t>
  </si>
  <si>
    <t>CUST2924</t>
  </si>
  <si>
    <t>ORD006550</t>
  </si>
  <si>
    <t>CUST7805</t>
  </si>
  <si>
    <t>ORD006551</t>
  </si>
  <si>
    <t>ORD006552</t>
  </si>
  <si>
    <t>ORD006553</t>
  </si>
  <si>
    <t>ORD006554</t>
  </si>
  <si>
    <t>ORD006555</t>
  </si>
  <si>
    <t>CUST9336</t>
  </si>
  <si>
    <t>ORD006556</t>
  </si>
  <si>
    <t>CUST1961</t>
  </si>
  <si>
    <t>ORD006557</t>
  </si>
  <si>
    <t>CUST4298</t>
  </si>
  <si>
    <t>ORD006558</t>
  </si>
  <si>
    <t>ORD006559</t>
  </si>
  <si>
    <t>ORD006560</t>
  </si>
  <si>
    <t>ORD006561</t>
  </si>
  <si>
    <t>CUST9897</t>
  </si>
  <si>
    <t>ORD006562</t>
  </si>
  <si>
    <t>CUST2806</t>
  </si>
  <si>
    <t>ORD006563</t>
  </si>
  <si>
    <t>ORD006564</t>
  </si>
  <si>
    <t>ORD006565</t>
  </si>
  <si>
    <t>ORD006566</t>
  </si>
  <si>
    <t>ORD006567</t>
  </si>
  <si>
    <t>CUST1977</t>
  </si>
  <si>
    <t>ORD006568</t>
  </si>
  <si>
    <t>CUST8452</t>
  </si>
  <si>
    <t>ORD006569</t>
  </si>
  <si>
    <t>ORD006570</t>
  </si>
  <si>
    <t>ORD006571</t>
  </si>
  <si>
    <t>ORD006572</t>
  </si>
  <si>
    <t>CUST6233</t>
  </si>
  <si>
    <t>ORD006573</t>
  </si>
  <si>
    <t>ORD006574</t>
  </si>
  <si>
    <t>ORD006575</t>
  </si>
  <si>
    <t>CUST4781</t>
  </si>
  <si>
    <t>ORD006576</t>
  </si>
  <si>
    <t>ORD006577</t>
  </si>
  <si>
    <t>CUST5443</t>
  </si>
  <si>
    <t>ORD006578</t>
  </si>
  <si>
    <t>CUST5212</t>
  </si>
  <si>
    <t>ORD006579</t>
  </si>
  <si>
    <t>CUST5706</t>
  </si>
  <si>
    <t>ORD006580</t>
  </si>
  <si>
    <t>CUST6623</t>
  </si>
  <si>
    <t>ORD006581</t>
  </si>
  <si>
    <t>CUST9788</t>
  </si>
  <si>
    <t>ORD006582</t>
  </si>
  <si>
    <t>ORD006583</t>
  </si>
  <si>
    <t>ORD006584</t>
  </si>
  <si>
    <t>CUST8223</t>
  </si>
  <si>
    <t>ORD006585</t>
  </si>
  <si>
    <t>CUST3387</t>
  </si>
  <si>
    <t>ORD006586</t>
  </si>
  <si>
    <t>ORD006587</t>
  </si>
  <si>
    <t>ORD006588</t>
  </si>
  <si>
    <t>CUST3007</t>
  </si>
  <si>
    <t>ORD006589</t>
  </si>
  <si>
    <t>ORD006590</t>
  </si>
  <si>
    <t>CUST2194</t>
  </si>
  <si>
    <t>ORD006591</t>
  </si>
  <si>
    <t>CUST2244</t>
  </si>
  <si>
    <t>ORD006592</t>
  </si>
  <si>
    <t>CUST5313</t>
  </si>
  <si>
    <t>ORD006593</t>
  </si>
  <si>
    <t>ORD006594</t>
  </si>
  <si>
    <t>ORD006595</t>
  </si>
  <si>
    <t>CUST1888</t>
  </si>
  <si>
    <t>ORD006596</t>
  </si>
  <si>
    <t>CUST6984</t>
  </si>
  <si>
    <t>ORD006597</t>
  </si>
  <si>
    <t>ORD006598</t>
  </si>
  <si>
    <t>ORD006599</t>
  </si>
  <si>
    <t>ORD006600</t>
  </si>
  <si>
    <t>CUST1271</t>
  </si>
  <si>
    <t>ORD006601</t>
  </si>
  <si>
    <t>ORD006602</t>
  </si>
  <si>
    <t>ORD006603</t>
  </si>
  <si>
    <t>CUST7678</t>
  </si>
  <si>
    <t>ORD006604</t>
  </si>
  <si>
    <t>CUST8114</t>
  </si>
  <si>
    <t>ORD006605</t>
  </si>
  <si>
    <t>CUST3129</t>
  </si>
  <si>
    <t>ORD006606</t>
  </si>
  <si>
    <t>ORD006607</t>
  </si>
  <si>
    <t>ORD006608</t>
  </si>
  <si>
    <t>CUST1210</t>
  </si>
  <si>
    <t>ORD006609</t>
  </si>
  <si>
    <t>CUST9542</t>
  </si>
  <si>
    <t>ORD006610</t>
  </si>
  <si>
    <t>ORD006611</t>
  </si>
  <si>
    <t>CUST9432</t>
  </si>
  <si>
    <t>ORD006612</t>
  </si>
  <si>
    <t>ORD006613</t>
  </si>
  <si>
    <t>ORD006614</t>
  </si>
  <si>
    <t>ORD006615</t>
  </si>
  <si>
    <t>CUST2248</t>
  </si>
  <si>
    <t>ORD006616</t>
  </si>
  <si>
    <t>CUST6809</t>
  </si>
  <si>
    <t>ORD006617</t>
  </si>
  <si>
    <t>CUST5638</t>
  </si>
  <si>
    <t>ORD006618</t>
  </si>
  <si>
    <t>ORD006619</t>
  </si>
  <si>
    <t>ORD006620</t>
  </si>
  <si>
    <t>ORD006621</t>
  </si>
  <si>
    <t>ORD006622</t>
  </si>
  <si>
    <t>CUST8562</t>
  </si>
  <si>
    <t>ORD006623</t>
  </si>
  <si>
    <t>ORD006624</t>
  </si>
  <si>
    <t>CUST4010</t>
  </si>
  <si>
    <t>ORD006625</t>
  </si>
  <si>
    <t>CUST6888</t>
  </si>
  <si>
    <t>ORD006626</t>
  </si>
  <si>
    <t>CUST6455</t>
  </si>
  <si>
    <t>ORD006627</t>
  </si>
  <si>
    <t>CUST2019</t>
  </si>
  <si>
    <t>ORD006628</t>
  </si>
  <si>
    <t>CUST7293</t>
  </si>
  <si>
    <t>ORD006629</t>
  </si>
  <si>
    <t>CUST2472</t>
  </si>
  <si>
    <t>ORD006630</t>
  </si>
  <si>
    <t>CUST8152</t>
  </si>
  <si>
    <t>ORD006631</t>
  </si>
  <si>
    <t>ORD006632</t>
  </si>
  <si>
    <t>ORD006633</t>
  </si>
  <si>
    <t>ORD006634</t>
  </si>
  <si>
    <t>ORD006635</t>
  </si>
  <si>
    <t>CUST8944</t>
  </si>
  <si>
    <t>ORD006636</t>
  </si>
  <si>
    <t>CUST5018</t>
  </si>
  <si>
    <t>ORD006637</t>
  </si>
  <si>
    <t>CUST8320</t>
  </si>
  <si>
    <t>ORD006638</t>
  </si>
  <si>
    <t>ORD006639</t>
  </si>
  <si>
    <t>CUST5320</t>
  </si>
  <si>
    <t>ORD006640</t>
  </si>
  <si>
    <t>ORD006641</t>
  </si>
  <si>
    <t>CUST7329</t>
  </si>
  <si>
    <t>ORD006642</t>
  </si>
  <si>
    <t>CUST8748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</si>
  <si>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</si>
  <si>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</si>
  <si>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</si>
  <si>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</si>
  <si>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</si>
  <si>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</si>
  <si>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</si>
  <si>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</si>
  <si>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CUST9815</t>
  </si>
  <si>
    <t>ORD006651</t>
  </si>
  <si>
    <t>ORD006652</t>
  </si>
  <si>
    <t>ORD006653</t>
  </si>
  <si>
    <t>ORD006654</t>
  </si>
  <si>
    <t>CUST2936</t>
  </si>
  <si>
    <t>ORD006655</t>
  </si>
  <si>
    <t>CUST5715</t>
  </si>
  <si>
    <t>ORD006656</t>
  </si>
  <si>
    <t>CUST2323</t>
  </si>
  <si>
    <t>ORD006657</t>
  </si>
  <si>
    <t>ORD006658</t>
  </si>
  <si>
    <t>ORD006659</t>
  </si>
  <si>
    <t>CUST4351</t>
  </si>
  <si>
    <t>ORD006660</t>
  </si>
  <si>
    <t>ORD006661</t>
  </si>
  <si>
    <t>ORD006662</t>
  </si>
  <si>
    <t>ORD006663</t>
  </si>
  <si>
    <t>ORD006664</t>
  </si>
  <si>
    <t>CUST6215</t>
  </si>
  <si>
    <t>ORD006665</t>
  </si>
  <si>
    <t>CUST3624</t>
  </si>
  <si>
    <t>ORD006666</t>
  </si>
  <si>
    <t>CUST7644</t>
  </si>
  <si>
    <t>ORD006667</t>
  </si>
  <si>
    <t>ORD006668</t>
  </si>
  <si>
    <t>CUST4306</t>
  </si>
  <si>
    <t>ORD006669</t>
  </si>
  <si>
    <t>ORD006670</t>
  </si>
  <si>
    <t>CUST1910</t>
  </si>
  <si>
    <t>ORD006671</t>
  </si>
  <si>
    <t>ORD006672</t>
  </si>
  <si>
    <t>CUST3994</t>
  </si>
  <si>
    <t>ORD006673</t>
  </si>
  <si>
    <t>ORD006674</t>
  </si>
  <si>
    <t>CUST2963</t>
  </si>
  <si>
    <t>ORD006675</t>
  </si>
  <si>
    <t>CUST7495</t>
  </si>
  <si>
    <t>ORD006676</t>
  </si>
  <si>
    <t>CUST9344</t>
  </si>
  <si>
    <t>ORD006677</t>
  </si>
  <si>
    <t>CUST3650</t>
  </si>
  <si>
    <t>ORD006678</t>
  </si>
  <si>
    <t>ORD006679</t>
  </si>
  <si>
    <t>ORD006680</t>
  </si>
  <si>
    <t>ORD006681</t>
  </si>
  <si>
    <t>CUST9685</t>
  </si>
  <si>
    <t>ORD006682</t>
  </si>
  <si>
    <t>ORD006683</t>
  </si>
  <si>
    <t>ORD006684</t>
  </si>
  <si>
    <t>CUST5464</t>
  </si>
  <si>
    <t>ORD006685</t>
  </si>
  <si>
    <t>ORD006686</t>
  </si>
  <si>
    <t>CUST8633</t>
  </si>
  <si>
    <t>ORD006687</t>
  </si>
  <si>
    <t>ORD006688</t>
  </si>
  <si>
    <t>ORD006689</t>
  </si>
  <si>
    <t>CUST3494</t>
  </si>
  <si>
    <t>ORD006690</t>
  </si>
  <si>
    <t>ORD006691</t>
  </si>
  <si>
    <t>CUST9739</t>
  </si>
  <si>
    <t>ORD006692</t>
  </si>
  <si>
    <t>CUST5583</t>
  </si>
  <si>
    <t>ORD006693</t>
  </si>
  <si>
    <t>ORD006694</t>
  </si>
  <si>
    <t>ORD006695</t>
  </si>
  <si>
    <t>CUST3080</t>
  </si>
  <si>
    <t>ORD006696</t>
  </si>
  <si>
    <t>ORD006697</t>
  </si>
  <si>
    <t>ORD006698</t>
  </si>
  <si>
    <t>CUST5030</t>
  </si>
  <si>
    <t>ORD006699</t>
  </si>
  <si>
    <t>ORD006700</t>
  </si>
  <si>
    <t>CUST6467</t>
  </si>
  <si>
    <t>ORD006701</t>
  </si>
  <si>
    <t>ORD006702</t>
  </si>
  <si>
    <t>CUST3173</t>
  </si>
  <si>
    <t>ORD006703</t>
  </si>
  <si>
    <t>CUST9655</t>
  </si>
  <si>
    <t>ORD006704</t>
  </si>
  <si>
    <t>CUST6842</t>
  </si>
  <si>
    <t>ORD006705</t>
  </si>
  <si>
    <t>ORD006706</t>
  </si>
  <si>
    <t>ORD006707</t>
  </si>
  <si>
    <t>ORD006708</t>
  </si>
  <si>
    <t>ORD006709</t>
  </si>
  <si>
    <t>CUST7993</t>
  </si>
  <si>
    <t>ORD006710</t>
  </si>
  <si>
    <t>ORD006711</t>
  </si>
  <si>
    <t>ORD006712</t>
  </si>
  <si>
    <t>ORD006713</t>
  </si>
  <si>
    <t>ORD006714</t>
  </si>
  <si>
    <t>CUST9687</t>
  </si>
  <si>
    <t>ORD006715</t>
  </si>
  <si>
    <t>ORD006716</t>
  </si>
  <si>
    <t>CUST5265</t>
  </si>
  <si>
    <t>ORD006717</t>
  </si>
  <si>
    <t>CUST7816</t>
  </si>
  <si>
    <t>ORD006718</t>
  </si>
  <si>
    <t>CUST9714</t>
  </si>
  <si>
    <t>ORD006719</t>
  </si>
  <si>
    <t>CUST2517</t>
  </si>
  <si>
    <t>ORD006720</t>
  </si>
  <si>
    <t>CUST3422</t>
  </si>
  <si>
    <t>ORD006721</t>
  </si>
  <si>
    <t>ORD006722</t>
  </si>
  <si>
    <t>ORD006723</t>
  </si>
  <si>
    <t>CUST1178</t>
  </si>
  <si>
    <t>ORD006724</t>
  </si>
  <si>
    <t>ORD006725</t>
  </si>
  <si>
    <t>ORD006726</t>
  </si>
  <si>
    <t>ORD006727</t>
  </si>
  <si>
    <t>ORD006728</t>
  </si>
  <si>
    <t>ORD006729</t>
  </si>
  <si>
    <t>CUST8113</t>
  </si>
  <si>
    <t>ORD006730</t>
  </si>
  <si>
    <t>ORD006731</t>
  </si>
  <si>
    <t>CUST3254</t>
  </si>
  <si>
    <t>ORD006732</t>
  </si>
  <si>
    <t>CUST8130</t>
  </si>
  <si>
    <t>ORD006733</t>
  </si>
  <si>
    <t>ORD006734</t>
  </si>
  <si>
    <t>ORD006735</t>
  </si>
  <si>
    <t>CUST5821</t>
  </si>
  <si>
    <t>ORD006736</t>
  </si>
  <si>
    <t>ORD006737</t>
  </si>
  <si>
    <t>CUST9814</t>
  </si>
  <si>
    <t>ORD006738</t>
  </si>
  <si>
    <t>ORD006739</t>
  </si>
  <si>
    <t>ORD006740</t>
  </si>
  <si>
    <t>ORD006741</t>
  </si>
  <si>
    <t>CUST1195</t>
  </si>
  <si>
    <t>ORD006742</t>
  </si>
  <si>
    <t>CUST7433</t>
  </si>
  <si>
    <t>ORD006743</t>
  </si>
  <si>
    <t>ORD006744</t>
  </si>
  <si>
    <t>ORD006745</t>
  </si>
  <si>
    <t>ORD006746</t>
  </si>
  <si>
    <t>ORD006747</t>
  </si>
  <si>
    <t>CUST1288</t>
  </si>
  <si>
    <t>ORD006748</t>
  </si>
  <si>
    <t>CUST6350</t>
  </si>
  <si>
    <t>ORD006749</t>
  </si>
  <si>
    <t>ORD006750</t>
  </si>
  <si>
    <t>ORD006751</t>
  </si>
  <si>
    <t>CUST9974</t>
  </si>
  <si>
    <t>ORD006752</t>
  </si>
  <si>
    <t>CUST1138</t>
  </si>
  <si>
    <t>ORD006753</t>
  </si>
  <si>
    <t>ORD006754</t>
  </si>
  <si>
    <t>ORD006755</t>
  </si>
  <si>
    <t>CUST8619</t>
  </si>
  <si>
    <t>ORD006756</t>
  </si>
  <si>
    <t>ORD006757</t>
  </si>
  <si>
    <t>ORD006758</t>
  </si>
  <si>
    <t>ORD006759</t>
  </si>
  <si>
    <t>CUST3861</t>
  </si>
  <si>
    <t>ORD006760</t>
  </si>
  <si>
    <t>ORD006761</t>
  </si>
  <si>
    <t>CUST7097</t>
  </si>
  <si>
    <t>ORD006762</t>
  </si>
  <si>
    <t>CUST9602</t>
  </si>
  <si>
    <t>ORD006763</t>
  </si>
  <si>
    <t>CUST3509</t>
  </si>
  <si>
    <t>ORD006764</t>
  </si>
  <si>
    <t>CUST6035</t>
  </si>
  <si>
    <t>ORD006765</t>
  </si>
  <si>
    <t>CUST6632</t>
  </si>
  <si>
    <t>ORD006766</t>
  </si>
  <si>
    <t>CUST2152</t>
  </si>
  <si>
    <t>ORD006767</t>
  </si>
  <si>
    <t>ORD006768</t>
  </si>
  <si>
    <t>CUST2693</t>
  </si>
  <si>
    <t>ORD006769</t>
  </si>
  <si>
    <t>ORD006770</t>
  </si>
  <si>
    <t>ORD006771</t>
  </si>
  <si>
    <t>ORD006772</t>
  </si>
  <si>
    <t>ORD006773</t>
  </si>
  <si>
    <t>CUST4646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</si>
  <si>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</si>
  <si>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</si>
  <si>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</si>
  <si>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</si>
  <si>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</si>
  <si>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</si>
  <si>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</si>
  <si>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</si>
  <si>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CUST2034</t>
  </si>
  <si>
    <t>ORD006782</t>
  </si>
  <si>
    <t>CUST4519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</si>
  <si>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</si>
  <si>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</si>
  <si>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</si>
  <si>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</si>
  <si>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</si>
  <si>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</si>
  <si>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</si>
  <si>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</si>
  <si>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</si>
  <si>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CUST5902</t>
  </si>
  <si>
    <t>ORD006792</t>
  </si>
  <si>
    <t>ORD006793</t>
  </si>
  <si>
    <t>ORD006794</t>
  </si>
  <si>
    <t>CUST5483</t>
  </si>
  <si>
    <t>ORD006795</t>
  </si>
  <si>
    <t>ORD006796</t>
  </si>
  <si>
    <t>ORD006797</t>
  </si>
  <si>
    <t>ORD006798</t>
  </si>
  <si>
    <t>ORD006799</t>
  </si>
  <si>
    <t>CUST3425</t>
  </si>
  <si>
    <t>ORD006800</t>
  </si>
  <si>
    <t>ORD006801</t>
  </si>
  <si>
    <t>ORD006802</t>
  </si>
  <si>
    <t>ORD006803</t>
  </si>
  <si>
    <t>CUST9316</t>
  </si>
  <si>
    <t>ORD006804</t>
  </si>
  <si>
    <t>CUST8613</t>
  </si>
  <si>
    <t>ORD006805</t>
  </si>
  <si>
    <t>ORD006806</t>
  </si>
  <si>
    <t>CUST3651</t>
  </si>
  <si>
    <t>ORD006807</t>
  </si>
  <si>
    <t>CUST9082</t>
  </si>
  <si>
    <t>ORD006808</t>
  </si>
  <si>
    <t>ORD006809</t>
  </si>
  <si>
    <t>ORD006810</t>
  </si>
  <si>
    <t>ORD006811</t>
  </si>
  <si>
    <t>ORD006812</t>
  </si>
  <si>
    <t>ORD006813</t>
  </si>
  <si>
    <t>CUST2354</t>
  </si>
  <si>
    <t>ORD006814</t>
  </si>
  <si>
    <t>ORD006815</t>
  </si>
  <si>
    <t>CUST8840</t>
  </si>
  <si>
    <t>ORD006816</t>
  </si>
  <si>
    <t>ORD006817</t>
  </si>
  <si>
    <t>ORD006818</t>
  </si>
  <si>
    <t>CUST9364</t>
  </si>
  <si>
    <t>ORD006819</t>
  </si>
  <si>
    <t>ORD006820</t>
  </si>
  <si>
    <t>ORD006821</t>
  </si>
  <si>
    <t>CUST2122</t>
  </si>
  <si>
    <t>ORD006822</t>
  </si>
  <si>
    <t>CUST4524</t>
  </si>
  <si>
    <t>ORD006823</t>
  </si>
  <si>
    <t>ORD006824</t>
  </si>
  <si>
    <t>ORD006825</t>
  </si>
  <si>
    <t>CUST5913</t>
  </si>
  <si>
    <t>ORD006826</t>
  </si>
  <si>
    <t>ORD006827</t>
  </si>
  <si>
    <t>ORD006828</t>
  </si>
  <si>
    <t>ORD006829</t>
  </si>
  <si>
    <t>CUST3943</t>
  </si>
  <si>
    <t>ORD006830</t>
  </si>
  <si>
    <t>ORD006831</t>
  </si>
  <si>
    <t>ORD006832</t>
  </si>
  <si>
    <t>CUST4859</t>
  </si>
  <si>
    <t>ORD006833</t>
  </si>
  <si>
    <t>ORD006834</t>
  </si>
  <si>
    <t>CUST5203</t>
  </si>
  <si>
    <t>ORD006835</t>
  </si>
  <si>
    <t>CUST3614</t>
  </si>
  <si>
    <t>ORD006836</t>
  </si>
  <si>
    <t>ORD006837</t>
  </si>
  <si>
    <t>CUST3551</t>
  </si>
  <si>
    <t>ORD006838</t>
  </si>
  <si>
    <t>CUST7174</t>
  </si>
  <si>
    <t>ORD006839</t>
  </si>
  <si>
    <t>CUST5054</t>
  </si>
  <si>
    <t>ORD006840</t>
  </si>
  <si>
    <t>ORD006841</t>
  </si>
  <si>
    <t>ORD006842</t>
  </si>
  <si>
    <t>ORD006843</t>
  </si>
  <si>
    <t>CUST8106</t>
  </si>
  <si>
    <t>ORD006844</t>
  </si>
  <si>
    <t>CUST4175</t>
  </si>
  <si>
    <t>ORD006845</t>
  </si>
  <si>
    <t>CUST7180</t>
  </si>
  <si>
    <t>ORD006846</t>
  </si>
  <si>
    <t>CUST1537</t>
  </si>
  <si>
    <t>ORD006847</t>
  </si>
  <si>
    <t>ORD006848</t>
  </si>
  <si>
    <t>CUST6769</t>
  </si>
  <si>
    <t>ORD006849</t>
  </si>
  <si>
    <t>ORD006850</t>
  </si>
  <si>
    <t>CUST9165</t>
  </si>
  <si>
    <t>ORD006851</t>
  </si>
  <si>
    <t>CUST4897</t>
  </si>
  <si>
    <t>ORD006852</t>
  </si>
  <si>
    <t>CUST6487</t>
  </si>
  <si>
    <t>ORD006853</t>
  </si>
  <si>
    <t>ORD006854</t>
  </si>
  <si>
    <t>ORD006855</t>
  </si>
  <si>
    <t>CUST2108</t>
  </si>
  <si>
    <t>ORD006856</t>
  </si>
  <si>
    <t>CUST5170</t>
  </si>
  <si>
    <t>ORD006857</t>
  </si>
  <si>
    <t>CUST1761</t>
  </si>
  <si>
    <t>ORD006858</t>
  </si>
  <si>
    <t>ORD006859</t>
  </si>
  <si>
    <t>CUST2991</t>
  </si>
  <si>
    <t>ORD006860</t>
  </si>
  <si>
    <t>CUST9639</t>
  </si>
  <si>
    <t>ORD006861</t>
  </si>
  <si>
    <t>ORD006862</t>
  </si>
  <si>
    <t>ORD006863</t>
  </si>
  <si>
    <t>CUST7790</t>
  </si>
  <si>
    <t>ORD006864</t>
  </si>
  <si>
    <t>ORD006865</t>
  </si>
  <si>
    <t>ORD006866</t>
  </si>
  <si>
    <t>CUST4143</t>
  </si>
  <si>
    <t>ORD006867</t>
  </si>
  <si>
    <t>ORD006868</t>
  </si>
  <si>
    <t>CUST4373</t>
  </si>
  <si>
    <t>ORD006869</t>
  </si>
  <si>
    <t>ORD006870</t>
  </si>
  <si>
    <t>ORD006871</t>
  </si>
  <si>
    <t>CUST6319</t>
  </si>
  <si>
    <t>ORD006872</t>
  </si>
  <si>
    <t>ORD006873</t>
  </si>
  <si>
    <t>ORD006874</t>
  </si>
  <si>
    <t>CUST3364</t>
  </si>
  <si>
    <t>ORD006875</t>
  </si>
  <si>
    <t>CUST1587</t>
  </si>
  <si>
    <t>ORD006876</t>
  </si>
  <si>
    <t>ORD006877</t>
  </si>
  <si>
    <t>CUST6369</t>
  </si>
  <si>
    <t>ORD006878</t>
  </si>
  <si>
    <t>CUST6479</t>
  </si>
  <si>
    <t>ORD006879</t>
  </si>
  <si>
    <t>CUST5677</t>
  </si>
  <si>
    <t>ORD006880</t>
  </si>
  <si>
    <t>ORD006881</t>
  </si>
  <si>
    <t>CUST1675</t>
  </si>
  <si>
    <t>ORD006882</t>
  </si>
  <si>
    <t>CUST5586</t>
  </si>
  <si>
    <t>ORD006883</t>
  </si>
  <si>
    <t>CUST9706</t>
  </si>
  <si>
    <t>ORD006884</t>
  </si>
  <si>
    <t>ORD006885</t>
  </si>
  <si>
    <t>CUST8395</t>
  </si>
  <si>
    <t>ORD006886</t>
  </si>
  <si>
    <t>ORD006887</t>
  </si>
  <si>
    <t>CUST5160</t>
  </si>
  <si>
    <t>ORD006888</t>
  </si>
  <si>
    <t>ORD006889</t>
  </si>
  <si>
    <t>CUST4331</t>
  </si>
  <si>
    <t>ORD006890</t>
  </si>
  <si>
    <t>CUST3815</t>
  </si>
  <si>
    <t>ORD006891</t>
  </si>
  <si>
    <t>ORD006892</t>
  </si>
  <si>
    <t>ORD006893</t>
  </si>
  <si>
    <t>CUST5618</t>
  </si>
  <si>
    <t>ORD006894</t>
  </si>
  <si>
    <t>ORD006895</t>
  </si>
  <si>
    <t>CUST2387</t>
  </si>
  <si>
    <t>ORD006896</t>
  </si>
  <si>
    <t>CUST6232</t>
  </si>
  <si>
    <t>ORD006897</t>
  </si>
  <si>
    <t>ORD006898</t>
  </si>
  <si>
    <t>CUST8893</t>
  </si>
  <si>
    <t>ORD006899</t>
  </si>
  <si>
    <t>ORD006900</t>
  </si>
  <si>
    <t>CUST7379</t>
  </si>
  <si>
    <t>ORD006901</t>
  </si>
  <si>
    <t>CUST5019</t>
  </si>
  <si>
    <t>ORD006902</t>
  </si>
  <si>
    <t>CUST9370</t>
  </si>
  <si>
    <t>ORD006903</t>
  </si>
  <si>
    <t>ORD006904</t>
  </si>
  <si>
    <t>CUST6403</t>
  </si>
  <si>
    <t>ORD006905</t>
  </si>
  <si>
    <t>ORD006906</t>
  </si>
  <si>
    <t>ORD006907</t>
  </si>
  <si>
    <t>CUST9890</t>
  </si>
  <si>
    <t>ORD006908</t>
  </si>
  <si>
    <t>CUST5419</t>
  </si>
  <si>
    <t>ORD006909</t>
  </si>
  <si>
    <t>CUST5026</t>
  </si>
  <si>
    <t>ORD006910</t>
  </si>
  <si>
    <t>CUST9956</t>
  </si>
  <si>
    <t>ORD006911</t>
  </si>
  <si>
    <t>ORD006912</t>
  </si>
  <si>
    <t>ORD006913</t>
  </si>
  <si>
    <t>ORD006914</t>
  </si>
  <si>
    <t>CUST1605</t>
  </si>
  <si>
    <t>ORD006915</t>
  </si>
  <si>
    <t>CUST5921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</si>
  <si>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</si>
  <si>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</si>
  <si>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</si>
  <si>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</si>
  <si>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</si>
  <si>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</si>
  <si>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</si>
  <si>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</si>
  <si>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CUST6957</t>
  </si>
  <si>
    <t>ORD006924</t>
  </si>
  <si>
    <t>ORD006925</t>
  </si>
  <si>
    <t>CUST5063</t>
  </si>
  <si>
    <t>ORD006926</t>
  </si>
  <si>
    <t>CUST2316</t>
  </si>
  <si>
    <t>ORD006927</t>
  </si>
  <si>
    <t>CUST3283</t>
  </si>
  <si>
    <t>ORD006928</t>
  </si>
  <si>
    <t>ORD006929</t>
  </si>
  <si>
    <t>ORD006930</t>
  </si>
  <si>
    <t>CUST2171</t>
  </si>
  <si>
    <t>ORD006931</t>
  </si>
  <si>
    <t>CUST6498</t>
  </si>
  <si>
    <t>ORD006932</t>
  </si>
  <si>
    <t>CUST5468</t>
  </si>
  <si>
    <t>ORD006933</t>
  </si>
  <si>
    <t>ORD006934</t>
  </si>
  <si>
    <t>ORD006935</t>
  </si>
  <si>
    <t>CUST1218</t>
  </si>
  <si>
    <t>ORD006936</t>
  </si>
  <si>
    <t>ORD006937</t>
  </si>
  <si>
    <t>ORD006938</t>
  </si>
  <si>
    <t>CUST1060</t>
  </si>
  <si>
    <t>ORD006939</t>
  </si>
  <si>
    <t>CUST1867</t>
  </si>
  <si>
    <t>ORD006940</t>
  </si>
  <si>
    <t>ORD006941</t>
  </si>
  <si>
    <t>CUST1315</t>
  </si>
  <si>
    <t>ORD006942</t>
  </si>
  <si>
    <t>CUST6201</t>
  </si>
  <si>
    <t>ORD006943</t>
  </si>
  <si>
    <t>ORD006944</t>
  </si>
  <si>
    <t>CUST7881</t>
  </si>
  <si>
    <t>ORD006945</t>
  </si>
  <si>
    <t>CUST9950</t>
  </si>
  <si>
    <t>ORD006946</t>
  </si>
  <si>
    <t>ORD006947</t>
  </si>
  <si>
    <t>ORD006948</t>
  </si>
  <si>
    <t>ORD006949</t>
  </si>
  <si>
    <t>ORD006950</t>
  </si>
  <si>
    <t>CUST1058</t>
  </si>
  <si>
    <t>ORD006951</t>
  </si>
  <si>
    <t>ORD006952</t>
  </si>
  <si>
    <t>ORD006953</t>
  </si>
  <si>
    <t>ORD006954</t>
  </si>
  <si>
    <t>ORD006955</t>
  </si>
  <si>
    <t>CUST8428</t>
  </si>
  <si>
    <t>ORD006956</t>
  </si>
  <si>
    <t>ORD006957</t>
  </si>
  <si>
    <t>CUST1331</t>
  </si>
  <si>
    <t>ORD006958</t>
  </si>
  <si>
    <t>CUST6212</t>
  </si>
  <si>
    <t>ORD006959</t>
  </si>
  <si>
    <t>CUST5969</t>
  </si>
  <si>
    <t>ORD006960</t>
  </si>
  <si>
    <t>CUST3668</t>
  </si>
  <si>
    <t>ORD006961</t>
  </si>
  <si>
    <t>CUST7857</t>
  </si>
  <si>
    <t>ORD006962</t>
  </si>
  <si>
    <t>CUST3450</t>
  </si>
  <si>
    <t>ORD006963</t>
  </si>
  <si>
    <t>CUST4599</t>
  </si>
  <si>
    <t>ORD006964</t>
  </si>
  <si>
    <t>CUST1468</t>
  </si>
  <si>
    <t>ORD006965</t>
  </si>
  <si>
    <t>ORD006966</t>
  </si>
  <si>
    <t>CUST7047</t>
  </si>
  <si>
    <t>ORD006967</t>
  </si>
  <si>
    <t>ORD006968</t>
  </si>
  <si>
    <t>ORD006969</t>
  </si>
  <si>
    <t>ORD006970</t>
  </si>
  <si>
    <t>ORD006971</t>
  </si>
  <si>
    <t>CUST3812</t>
  </si>
  <si>
    <t>ORD006972</t>
  </si>
  <si>
    <t>ORD006973</t>
  </si>
  <si>
    <t>CUST7959</t>
  </si>
  <si>
    <t>ORD006974</t>
  </si>
  <si>
    <t>ORD006975</t>
  </si>
  <si>
    <t>ORD006976</t>
  </si>
  <si>
    <t>ORD006977</t>
  </si>
  <si>
    <t>CUST4800</t>
  </si>
  <si>
    <t>ORD006978</t>
  </si>
  <si>
    <t>CUST8275</t>
  </si>
  <si>
    <t>ORD006979</t>
  </si>
  <si>
    <t>ORD006980</t>
  </si>
  <si>
    <t>CUST8570</t>
  </si>
  <si>
    <t>ORD006981</t>
  </si>
  <si>
    <t>ORD006982</t>
  </si>
  <si>
    <t>CUST3447</t>
  </si>
  <si>
    <t>ORD006983</t>
  </si>
  <si>
    <t>CUST1807</t>
  </si>
  <si>
    <t>ORD006984</t>
  </si>
  <si>
    <t>CUST4296</t>
  </si>
  <si>
    <t>ORD006985</t>
  </si>
  <si>
    <t>ORD006986</t>
  </si>
  <si>
    <t>CUST9904</t>
  </si>
  <si>
    <t>ORD006987</t>
  </si>
  <si>
    <t>CUST2155</t>
  </si>
  <si>
    <t>ORD006988</t>
  </si>
  <si>
    <t>CUST8493</t>
  </si>
  <si>
    <t>ORD006989</t>
  </si>
  <si>
    <t>CUST9748</t>
  </si>
  <si>
    <t>ORD006990</t>
  </si>
  <si>
    <t>ORD006991</t>
  </si>
  <si>
    <t>ORD006992</t>
  </si>
  <si>
    <t>CUST3461</t>
  </si>
  <si>
    <t>ORD006993</t>
  </si>
  <si>
    <t>CUST4982</t>
  </si>
  <si>
    <t>ORD006994</t>
  </si>
  <si>
    <t>ORD006995</t>
  </si>
  <si>
    <t>ORD006996</t>
  </si>
  <si>
    <t>CUST8918</t>
  </si>
  <si>
    <t>ORD006997</t>
  </si>
  <si>
    <t>ORD006998</t>
  </si>
  <si>
    <t>CUST6694</t>
  </si>
  <si>
    <t>ORD006999</t>
  </si>
  <si>
    <t>ORD007000</t>
  </si>
  <si>
    <t>ORD007001</t>
  </si>
  <si>
    <t>ORD007002</t>
  </si>
  <si>
    <t>ORD007003</t>
  </si>
  <si>
    <t>ORD007004</t>
  </si>
  <si>
    <t>ORD007005</t>
  </si>
  <si>
    <t>CUST2154</t>
  </si>
  <si>
    <t>ORD007006</t>
  </si>
  <si>
    <t>CUST6503</t>
  </si>
  <si>
    <t>ORD007007</t>
  </si>
  <si>
    <t>ORD007008</t>
  </si>
  <si>
    <t>ORD007009</t>
  </si>
  <si>
    <t>ORD007010</t>
  </si>
  <si>
    <t>ORD007011</t>
  </si>
  <si>
    <t>CUST7467</t>
  </si>
  <si>
    <t>ORD007012</t>
  </si>
  <si>
    <t>ORD007013</t>
  </si>
  <si>
    <t>CUST7513</t>
  </si>
  <si>
    <t>ORD007014</t>
  </si>
  <si>
    <t>CUST3976</t>
  </si>
  <si>
    <t>ORD007015</t>
  </si>
  <si>
    <t>ORD007016</t>
  </si>
  <si>
    <t>ORD007017</t>
  </si>
  <si>
    <t>CUST1227</t>
  </si>
  <si>
    <t>ORD007018</t>
  </si>
  <si>
    <t>CUST1423</t>
  </si>
  <si>
    <t>ORD007019</t>
  </si>
  <si>
    <t>ORD007020</t>
  </si>
  <si>
    <t>ORD007021</t>
  </si>
  <si>
    <t>ORD007022</t>
  </si>
  <si>
    <t>CUST4514</t>
  </si>
  <si>
    <t>ORD007023</t>
  </si>
  <si>
    <t>ORD007024</t>
  </si>
  <si>
    <t>ORD007025</t>
  </si>
  <si>
    <t>CUST4407</t>
  </si>
  <si>
    <t>ORD007026</t>
  </si>
  <si>
    <t>CUST3349</t>
  </si>
  <si>
    <t>ORD007027</t>
  </si>
  <si>
    <t>CUST4085</t>
  </si>
  <si>
    <t>ORD007028</t>
  </si>
  <si>
    <t>CUST8306</t>
  </si>
  <si>
    <t>ORD007029</t>
  </si>
  <si>
    <t>CUST9440</t>
  </si>
  <si>
    <t>ORD007030</t>
  </si>
  <si>
    <t>ORD007031</t>
  </si>
  <si>
    <t>ORD007032</t>
  </si>
  <si>
    <t>ORD007033</t>
  </si>
  <si>
    <t>ORD007034</t>
  </si>
  <si>
    <t>ORD007035</t>
  </si>
  <si>
    <t>ORD007036</t>
  </si>
  <si>
    <t>CUST8534</t>
  </si>
  <si>
    <t>ORD007037</t>
  </si>
  <si>
    <t>ORD007038</t>
  </si>
  <si>
    <t>ORD007039</t>
  </si>
  <si>
    <t>ORD007040</t>
  </si>
  <si>
    <t>ORD007041</t>
  </si>
  <si>
    <t>ORD007042</t>
  </si>
  <si>
    <t>CUST4702</t>
  </si>
  <si>
    <t>ORD007043</t>
  </si>
  <si>
    <t>ORD007044</t>
  </si>
  <si>
    <t>CUST4179</t>
  </si>
  <si>
    <t>ORD007045</t>
  </si>
  <si>
    <t>CUST3553</t>
  </si>
  <si>
    <t>ORD007046</t>
  </si>
  <si>
    <t>ORD007047</t>
  </si>
  <si>
    <t>ORD007048</t>
  </si>
  <si>
    <t>CUST8679</t>
  </si>
  <si>
    <t>ORD007049</t>
  </si>
  <si>
    <t>ORD007050</t>
  </si>
  <si>
    <t>CUST9536</t>
  </si>
  <si>
    <t>ORD007051</t>
  </si>
  <si>
    <t>ORD007052</t>
  </si>
  <si>
    <t>ORD007053</t>
  </si>
  <si>
    <t>ORD007054</t>
  </si>
  <si>
    <t>CUST9005</t>
  </si>
  <si>
    <t>ORD007055</t>
  </si>
  <si>
    <t>CUST6228</t>
  </si>
  <si>
    <t>ORD007056</t>
  </si>
  <si>
    <t>CUST7574</t>
  </si>
  <si>
    <t>ORD007057</t>
  </si>
  <si>
    <t>ORD007058</t>
  </si>
  <si>
    <t>CUST9046</t>
  </si>
  <si>
    <t>ORD007059</t>
  </si>
  <si>
    <t>ORD007060</t>
  </si>
  <si>
    <t>CUST1660</t>
  </si>
  <si>
    <t>ORD007061</t>
  </si>
  <si>
    <t>ORD007062</t>
  </si>
  <si>
    <t>ORD007063</t>
  </si>
  <si>
    <t>CUST7582</t>
  </si>
  <si>
    <t>ORD007064</t>
  </si>
  <si>
    <t>ORD007065</t>
  </si>
  <si>
    <t>ORD007066</t>
  </si>
  <si>
    <t>ORD007067</t>
  </si>
  <si>
    <t>ORD007068</t>
  </si>
  <si>
    <t>CUST8362</t>
  </si>
  <si>
    <t>ORD007069</t>
  </si>
  <si>
    <t>ORD007070</t>
  </si>
  <si>
    <t>ORD007071</t>
  </si>
  <si>
    <t>CUST1253</t>
  </si>
  <si>
    <t>ORD007072</t>
  </si>
  <si>
    <t>ORD007073</t>
  </si>
  <si>
    <t>CUST6770</t>
  </si>
  <si>
    <t>ORD007074</t>
  </si>
  <si>
    <t>CUST7494</t>
  </si>
  <si>
    <t>ORD007075</t>
  </si>
  <si>
    <t>CUST6172</t>
  </si>
  <si>
    <t>ORD007076</t>
  </si>
  <si>
    <t>ORD007077</t>
  </si>
  <si>
    <t>ORD007078</t>
  </si>
  <si>
    <t>ORD007079</t>
  </si>
  <si>
    <t>ORD007080</t>
  </si>
  <si>
    <t>CUST7999</t>
  </si>
  <si>
    <t>ORD007081</t>
  </si>
  <si>
    <t>ORD007082</t>
  </si>
  <si>
    <t>ORD007083</t>
  </si>
  <si>
    <t>CUST6462</t>
  </si>
  <si>
    <t>ORD007084</t>
  </si>
  <si>
    <t>CUST5401</t>
  </si>
  <si>
    <t>ORD007085</t>
  </si>
  <si>
    <t>ORD007086</t>
  </si>
  <si>
    <t>CUST8121</t>
  </si>
  <si>
    <t>ORD007087</t>
  </si>
  <si>
    <t>CUST7415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</si>
  <si>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</si>
  <si>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</si>
  <si>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</si>
  <si>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</si>
  <si>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</si>
  <si>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</si>
  <si>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</si>
  <si>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</si>
  <si>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CUST3157</t>
  </si>
  <si>
    <t>ORD007096</t>
  </si>
  <si>
    <t>CUST3222</t>
  </si>
  <si>
    <t>ORD007097</t>
  </si>
  <si>
    <t>CUST1413</t>
  </si>
  <si>
    <t>ORD007098</t>
  </si>
  <si>
    <t>CUST1446</t>
  </si>
  <si>
    <t>ORD007099</t>
  </si>
  <si>
    <t>ORD007100</t>
  </si>
  <si>
    <t>ORD007101</t>
  </si>
  <si>
    <t>CUST8083</t>
  </si>
  <si>
    <t>ORD007102</t>
  </si>
  <si>
    <t>CUST4814</t>
  </si>
  <si>
    <t>ORD007103</t>
  </si>
  <si>
    <t>CUST7945</t>
  </si>
  <si>
    <t>ORD007104</t>
  </si>
  <si>
    <t>ORD007105</t>
  </si>
  <si>
    <t>CUST3184</t>
  </si>
  <si>
    <t>ORD007106</t>
  </si>
  <si>
    <t>ORD007107</t>
  </si>
  <si>
    <t>ORD007108</t>
  </si>
  <si>
    <t>ORD007109</t>
  </si>
  <si>
    <t>CUST2432</t>
  </si>
  <si>
    <t>ORD007110</t>
  </si>
  <si>
    <t>ORD007111</t>
  </si>
  <si>
    <t>ORD007112</t>
  </si>
  <si>
    <t>ORD007113</t>
  </si>
  <si>
    <t>CUST2063</t>
  </si>
  <si>
    <t>ORD007114</t>
  </si>
  <si>
    <t>ORD007115</t>
  </si>
  <si>
    <t>CUST1525</t>
  </si>
  <si>
    <t>ORD007116</t>
  </si>
  <si>
    <t>CUST7754</t>
  </si>
  <si>
    <t>ORD007117</t>
  </si>
  <si>
    <t>ORD007118</t>
  </si>
  <si>
    <t>ORD007119</t>
  </si>
  <si>
    <t>CUST7836</t>
  </si>
  <si>
    <t>ORD007120</t>
  </si>
  <si>
    <t>ORD007121</t>
  </si>
  <si>
    <t>ORD007122</t>
  </si>
  <si>
    <t>ORD007123</t>
  </si>
  <si>
    <t>ORD007124</t>
  </si>
  <si>
    <t>ORD007125</t>
  </si>
  <si>
    <t>CUST1266</t>
  </si>
  <si>
    <t>ORD007126</t>
  </si>
  <si>
    <t>ORD007127</t>
  </si>
  <si>
    <t>ORD007128</t>
  </si>
  <si>
    <t>CUST9829</t>
  </si>
  <si>
    <t>ORD007129</t>
  </si>
  <si>
    <t>ORD007130</t>
  </si>
  <si>
    <t>ORD007131</t>
  </si>
  <si>
    <t>ORD007132</t>
  </si>
  <si>
    <t>CUST5204</t>
  </si>
  <si>
    <t>ORD007133</t>
  </si>
  <si>
    <t>CUST5278</t>
  </si>
  <si>
    <t>ORD007134</t>
  </si>
  <si>
    <t>ORD007135</t>
  </si>
  <si>
    <t>CUST2459</t>
  </si>
  <si>
    <t>ORD007136</t>
  </si>
  <si>
    <t>CUST1855</t>
  </si>
  <si>
    <t>ORD007137</t>
  </si>
  <si>
    <t>CUST8291</t>
  </si>
  <si>
    <t>ORD007138</t>
  </si>
  <si>
    <t>ORD007139</t>
  </si>
  <si>
    <t>ORD007140</t>
  </si>
  <si>
    <t>ORD007141</t>
  </si>
  <si>
    <t>ORD007142</t>
  </si>
  <si>
    <t>CUST5964</t>
  </si>
  <si>
    <t>ORD007143</t>
  </si>
  <si>
    <t>ORD007144</t>
  </si>
  <si>
    <t>ORD007145</t>
  </si>
  <si>
    <t>CUST1252</t>
  </si>
  <si>
    <t>ORD007146</t>
  </si>
  <si>
    <t>ORD007147</t>
  </si>
  <si>
    <t>CUST7872</t>
  </si>
  <si>
    <t>ORD007148</t>
  </si>
  <si>
    <t>CUST2444</t>
  </si>
  <si>
    <t>ORD007149</t>
  </si>
  <si>
    <t>CUST7035</t>
  </si>
  <si>
    <t>ORD007150</t>
  </si>
  <si>
    <t>CUST2667</t>
  </si>
  <si>
    <t>ORD007151</t>
  </si>
  <si>
    <t>CUST3061</t>
  </si>
  <si>
    <t>ORD007152</t>
  </si>
  <si>
    <t>ORD007153</t>
  </si>
  <si>
    <t>ORD007154</t>
  </si>
  <si>
    <t>ORD007155</t>
  </si>
  <si>
    <t>CUST5545</t>
  </si>
  <si>
    <t>ORD007156</t>
  </si>
  <si>
    <t>CUST9047</t>
  </si>
  <si>
    <t>ORD007157</t>
  </si>
  <si>
    <t>ORD007158</t>
  </si>
  <si>
    <t>CUST5559</t>
  </si>
  <si>
    <t>ORD007159</t>
  </si>
  <si>
    <t>ORD007160</t>
  </si>
  <si>
    <t>ORD007161</t>
  </si>
  <si>
    <t>ORD007162</t>
  </si>
  <si>
    <t>ORD007163</t>
  </si>
  <si>
    <t>ORD007164</t>
  </si>
  <si>
    <t>ORD007165</t>
  </si>
  <si>
    <t>CUST3578</t>
  </si>
  <si>
    <t>ORD007166</t>
  </si>
  <si>
    <t>ORD007167</t>
  </si>
  <si>
    <t>ORD007168</t>
  </si>
  <si>
    <t>CUST7532</t>
  </si>
  <si>
    <t>ORD007169</t>
  </si>
  <si>
    <t>CUST4546</t>
  </si>
  <si>
    <t>ORD007170</t>
  </si>
  <si>
    <t>CUST2508</t>
  </si>
  <si>
    <t>ORD007171</t>
  </si>
  <si>
    <t>ORD007172</t>
  </si>
  <si>
    <t>ORD007173</t>
  </si>
  <si>
    <t>ORD007174</t>
  </si>
  <si>
    <t>CUST9127</t>
  </si>
  <si>
    <t>ORD007175</t>
  </si>
  <si>
    <t>ORD007176</t>
  </si>
  <si>
    <t>CUST1828</t>
  </si>
  <si>
    <t>ORD007177</t>
  </si>
  <si>
    <t>ORD007178</t>
  </si>
  <si>
    <t>CUST3851</t>
  </si>
  <si>
    <t>ORD007179</t>
  </si>
  <si>
    <t>CUST8014</t>
  </si>
  <si>
    <t>ORD007180</t>
  </si>
  <si>
    <t>CUST8238</t>
  </si>
  <si>
    <t>ORD007181</t>
  </si>
  <si>
    <t>CUST7243</t>
  </si>
  <si>
    <t>ORD007182</t>
  </si>
  <si>
    <t>ORD007183</t>
  </si>
  <si>
    <t>ORD007184</t>
  </si>
  <si>
    <t>CUST2724</t>
  </si>
  <si>
    <t>ORD007185</t>
  </si>
  <si>
    <t>ORD007186</t>
  </si>
  <si>
    <t>CUST9840</t>
  </si>
  <si>
    <t>ORD007187</t>
  </si>
  <si>
    <t>ORD007188</t>
  </si>
  <si>
    <t>ORD007189</t>
  </si>
  <si>
    <t>ORD007190</t>
  </si>
  <si>
    <t>ORD007191</t>
  </si>
  <si>
    <t>CUST1421</t>
  </si>
  <si>
    <t>ORD007192</t>
  </si>
  <si>
    <t>ORD007193</t>
  </si>
  <si>
    <t>CUST3453</t>
  </si>
  <si>
    <t>ORD007194</t>
  </si>
  <si>
    <t>CUST7567</t>
  </si>
  <si>
    <t>ORD007195</t>
  </si>
  <si>
    <t>ORD007196</t>
  </si>
  <si>
    <t>CUST8519</t>
  </si>
  <si>
    <t>ORD007197</t>
  </si>
  <si>
    <t>CUST3973</t>
  </si>
  <si>
    <t>ORD007198</t>
  </si>
  <si>
    <t>CUST7294</t>
  </si>
  <si>
    <t>ORD007199</t>
  </si>
  <si>
    <t>ORD007200</t>
  </si>
  <si>
    <t>ORD007201</t>
  </si>
  <si>
    <t>CUST8733</t>
  </si>
  <si>
    <t>ORD007202</t>
  </si>
  <si>
    <t>CUST1311</t>
  </si>
  <si>
    <t>ORD007203</t>
  </si>
  <si>
    <t>CUST5897</t>
  </si>
  <si>
    <t>ORD007204</t>
  </si>
  <si>
    <t>ORD007205</t>
  </si>
  <si>
    <t>ORD007206</t>
  </si>
  <si>
    <t>ORD007207</t>
  </si>
  <si>
    <t>ORD007208</t>
  </si>
  <si>
    <t>CUST4603</t>
  </si>
  <si>
    <t>ORD007209</t>
  </si>
  <si>
    <t>ORD007210</t>
  </si>
  <si>
    <t>CUST1077</t>
  </si>
  <si>
    <t>ORD007211</t>
  </si>
  <si>
    <t>ORD007212</t>
  </si>
  <si>
    <t>ORD007213</t>
  </si>
  <si>
    <t>CUST8976</t>
  </si>
  <si>
    <t>ORD007214</t>
  </si>
  <si>
    <t>ORD007215</t>
  </si>
  <si>
    <t>ORD007216</t>
  </si>
  <si>
    <t>CUST6059</t>
  </si>
  <si>
    <t>ORD007217</t>
  </si>
  <si>
    <t>ORD007218</t>
  </si>
  <si>
    <t>CUST4933</t>
  </si>
  <si>
    <t>ORD007219</t>
  </si>
  <si>
    <t>ORD007220</t>
  </si>
  <si>
    <t>CUST5521</t>
  </si>
  <si>
    <t>ORD007221</t>
  </si>
  <si>
    <t>ORD007222</t>
  </si>
  <si>
    <t>CUST8572</t>
  </si>
  <si>
    <t>ORD007223</t>
  </si>
  <si>
    <t>CUST2228</t>
  </si>
  <si>
    <t>ORD007224</t>
  </si>
  <si>
    <t>CUST4359</t>
  </si>
  <si>
    <t>ORD007225</t>
  </si>
  <si>
    <t>CUST8859</t>
  </si>
  <si>
    <t>ORD007226</t>
  </si>
  <si>
    <t>CUST5911</t>
  </si>
  <si>
    <t>ORD007227</t>
  </si>
  <si>
    <t>ORD007228</t>
  </si>
  <si>
    <t>ORD007229</t>
  </si>
  <si>
    <t>ORD007230</t>
  </si>
  <si>
    <t>CUST6778</t>
  </si>
  <si>
    <t>ORD007231</t>
  </si>
  <si>
    <t>CUST9133</t>
  </si>
  <si>
    <t>ORD007232</t>
  </si>
  <si>
    <t>CUST3766</t>
  </si>
  <si>
    <t>ORD007233</t>
  </si>
  <si>
    <t>ORD007234</t>
  </si>
  <si>
    <t>CUST5475</t>
  </si>
  <si>
    <t>ORD007235</t>
  </si>
  <si>
    <t>CUST1110</t>
  </si>
  <si>
    <t>ORD007236</t>
  </si>
  <si>
    <t>CUST6649</t>
  </si>
  <si>
    <t>ORD007237</t>
  </si>
  <si>
    <t>ORD007238</t>
  </si>
  <si>
    <t>ORD007239</t>
  </si>
  <si>
    <t>CUST7004</t>
  </si>
  <si>
    <t>ORD007240</t>
  </si>
  <si>
    <t>CUST3068</t>
  </si>
  <si>
    <t>ORD007241</t>
  </si>
  <si>
    <t>CUST7077</t>
  </si>
  <si>
    <t>ORD007242</t>
  </si>
  <si>
    <t>CUST2663</t>
  </si>
  <si>
    <t>ORD007243</t>
  </si>
  <si>
    <t>ORD007244</t>
  </si>
  <si>
    <t>CUST9802</t>
  </si>
  <si>
    <t>ORD007245</t>
  </si>
  <si>
    <t>ORD007246</t>
  </si>
  <si>
    <t>ORD007247</t>
  </si>
  <si>
    <t>CUST6773</t>
  </si>
  <si>
    <t>ORD007248</t>
  </si>
  <si>
    <t>CUST7761</t>
  </si>
  <si>
    <t>ORD007249</t>
  </si>
  <si>
    <t>CUST7013</t>
  </si>
  <si>
    <t>ORD007250</t>
  </si>
  <si>
    <t>CUST3796</t>
  </si>
  <si>
    <t>ORD007251</t>
  </si>
  <si>
    <t>ORD007252</t>
  </si>
  <si>
    <t>CUST5768</t>
  </si>
  <si>
    <t>ORD007253</t>
  </si>
  <si>
    <t>ORD007254</t>
  </si>
  <si>
    <t>ORD007255</t>
  </si>
  <si>
    <t>CUST6170</t>
  </si>
  <si>
    <t>ORD007256</t>
  </si>
  <si>
    <t>CUST6673</t>
  </si>
  <si>
    <t>ORD007257</t>
  </si>
  <si>
    <t>ORD007258</t>
  </si>
  <si>
    <t>CUST3858</t>
  </si>
  <si>
    <t>ORD007259</t>
  </si>
  <si>
    <t>ORD007260</t>
  </si>
  <si>
    <t>CUST5260</t>
  </si>
  <si>
    <t>ORD007261</t>
  </si>
  <si>
    <t>CUST9583</t>
  </si>
  <si>
    <t>ORD007262</t>
  </si>
  <si>
    <t>ORD007263</t>
  </si>
  <si>
    <t>CUST1650</t>
  </si>
  <si>
    <t>ORD007264</t>
  </si>
  <si>
    <t>CUST1743</t>
  </si>
  <si>
    <t>ORD007265</t>
  </si>
  <si>
    <t>CUST9257</t>
  </si>
  <si>
    <t>ORD007266</t>
  </si>
  <si>
    <t>CUST5069</t>
  </si>
  <si>
    <t>ORD007267</t>
  </si>
  <si>
    <t>ORD007268</t>
  </si>
  <si>
    <t>CUST2166</t>
  </si>
  <si>
    <t>ORD007269</t>
  </si>
  <si>
    <t>ORD007270</t>
  </si>
  <si>
    <t>ORD007271</t>
  </si>
  <si>
    <t>CUST4979</t>
  </si>
  <si>
    <t>ORD007272</t>
  </si>
  <si>
    <t>ORD007273</t>
  </si>
  <si>
    <t>ORD007274</t>
  </si>
  <si>
    <t>ORD007275</t>
  </si>
  <si>
    <t>ORD007276</t>
  </si>
  <si>
    <t>CUST2049</t>
  </si>
  <si>
    <t>ORD007277</t>
  </si>
  <si>
    <t>ORD007278</t>
  </si>
  <si>
    <t>ORD007279</t>
  </si>
  <si>
    <t>ORD007280</t>
  </si>
  <si>
    <t>ORD007281</t>
  </si>
  <si>
    <t>CUST2470</t>
  </si>
  <si>
    <t>ORD007282</t>
  </si>
  <si>
    <t>ORD007283</t>
  </si>
  <si>
    <t>ORD007284</t>
  </si>
  <si>
    <t>ORD007285</t>
  </si>
  <si>
    <t>ORD007286</t>
  </si>
  <si>
    <t>ORD007287</t>
  </si>
  <si>
    <t>ORD007288</t>
  </si>
  <si>
    <t>CUST3347</t>
  </si>
  <si>
    <t>ORD007289</t>
  </si>
  <si>
    <t>ORD007290</t>
  </si>
  <si>
    <t>CUST8926</t>
  </si>
  <si>
    <t>ORD007291</t>
  </si>
  <si>
    <t>ORD007292</t>
  </si>
  <si>
    <t>ORD007293</t>
  </si>
  <si>
    <t>CUST8030</t>
  </si>
  <si>
    <t>ORD007294</t>
  </si>
  <si>
    <t>CUST2479</t>
  </si>
  <si>
    <t>ORD007295</t>
  </si>
  <si>
    <t>CUST7978</t>
  </si>
  <si>
    <t>ORD007296</t>
  </si>
  <si>
    <t>CUST4553</t>
  </si>
  <si>
    <t>ORD007297</t>
  </si>
  <si>
    <t>ORD007298</t>
  </si>
  <si>
    <t>ORD007299</t>
  </si>
  <si>
    <t>CUST7596</t>
  </si>
  <si>
    <t>ORD007300</t>
  </si>
  <si>
    <t>ORD007301</t>
  </si>
  <si>
    <t>ORD007302</t>
  </si>
  <si>
    <t>CUST7010</t>
  </si>
  <si>
    <t>ORD007303</t>
  </si>
  <si>
    <t>CUST9548</t>
  </si>
  <si>
    <t>ORD007304</t>
  </si>
  <si>
    <t>CUST3957</t>
  </si>
  <si>
    <t>ORD007305</t>
  </si>
  <si>
    <t>ORD007306</t>
  </si>
  <si>
    <t>ORD007307</t>
  </si>
  <si>
    <t>ORD007308</t>
  </si>
  <si>
    <t>ORD007309</t>
  </si>
  <si>
    <t>CUST7370</t>
  </si>
  <si>
    <t>ORD007310</t>
  </si>
  <si>
    <t>CUST5466</t>
  </si>
  <si>
    <t>ORD007311</t>
  </si>
  <si>
    <t>ORD007312</t>
  </si>
  <si>
    <t>ORD007313</t>
  </si>
  <si>
    <t>CUST7218</t>
  </si>
  <si>
    <t>ORD007314</t>
  </si>
  <si>
    <t>ORD007315</t>
  </si>
  <si>
    <t>ORD007316</t>
  </si>
  <si>
    <t>ORD007317</t>
  </si>
  <si>
    <t>ORD007318</t>
  </si>
  <si>
    <t>ORD007319</t>
  </si>
  <si>
    <t>CUST7310</t>
  </si>
  <si>
    <t>ORD007320</t>
  </si>
  <si>
    <t>ORD007321</t>
  </si>
  <si>
    <t>CUST3350</t>
  </si>
  <si>
    <t>ORD007322</t>
  </si>
  <si>
    <t>ORD007323</t>
  </si>
  <si>
    <t>ORD007324</t>
  </si>
  <si>
    <t>ORD007325</t>
  </si>
  <si>
    <t>CUST4402</t>
  </si>
  <si>
    <t>ORD007326</t>
  </si>
  <si>
    <t>ORD007327</t>
  </si>
  <si>
    <t>CUST6391</t>
  </si>
  <si>
    <t>ORD007328</t>
  </si>
  <si>
    <t>CUST4202</t>
  </si>
  <si>
    <t>ORD007329</t>
  </si>
  <si>
    <t>CUST1206</t>
  </si>
  <si>
    <t>ORD007330</t>
  </si>
  <si>
    <t>ORD007331</t>
  </si>
  <si>
    <t>CUST4311</t>
  </si>
  <si>
    <t>ORD007332</t>
  </si>
  <si>
    <t>ORD007333</t>
  </si>
  <si>
    <t>ORD007334</t>
  </si>
  <si>
    <t>ORD007335</t>
  </si>
  <si>
    <t>ORD007336</t>
  </si>
  <si>
    <t>ORD007337</t>
  </si>
  <si>
    <t>CUST3768</t>
  </si>
  <si>
    <t>ORD007338</t>
  </si>
  <si>
    <t>ORD007339</t>
  </si>
  <si>
    <t>CUST1538</t>
  </si>
  <si>
    <t>ORD007340</t>
  </si>
  <si>
    <t>CUST3927</t>
  </si>
  <si>
    <t>ORD007341</t>
  </si>
  <si>
    <t>CUST8166</t>
  </si>
  <si>
    <t>ORD007342</t>
  </si>
  <si>
    <t>ORD007343</t>
  </si>
  <si>
    <t>ORD007344</t>
  </si>
  <si>
    <t>ORD007345</t>
  </si>
  <si>
    <t>CUST9942</t>
  </si>
  <si>
    <t>ORD007346</t>
  </si>
  <si>
    <t>CUST8873</t>
  </si>
  <si>
    <t>ORD007347</t>
  </si>
  <si>
    <t>CUST9759</t>
  </si>
  <si>
    <t>ORD007348</t>
  </si>
  <si>
    <t>CUST8432</t>
  </si>
  <si>
    <t>ORD007349</t>
  </si>
  <si>
    <t>CUST8863</t>
  </si>
  <si>
    <t>ORD007350</t>
  </si>
  <si>
    <t>CUST5407</t>
  </si>
  <si>
    <t>ORD007351</t>
  </si>
  <si>
    <t>CUST5888</t>
  </si>
  <si>
    <t>ORD007352</t>
  </si>
  <si>
    <t>CUST7653</t>
  </si>
  <si>
    <t>ORD007353</t>
  </si>
  <si>
    <t>CUST2091</t>
  </si>
  <si>
    <t>ORD007354</t>
  </si>
  <si>
    <t>CUST1072</t>
  </si>
  <si>
    <t>ORD007355</t>
  </si>
  <si>
    <t>CUST9236</t>
  </si>
  <si>
    <t>ORD007356</t>
  </si>
  <si>
    <t>ORD007357</t>
  </si>
  <si>
    <t>CUST2149</t>
  </si>
  <si>
    <t>ORD007358</t>
  </si>
  <si>
    <t>CUST2850</t>
  </si>
  <si>
    <t>ORD007359</t>
  </si>
  <si>
    <t>ORD007360</t>
  </si>
  <si>
    <t>ORD007361</t>
  </si>
  <si>
    <t>CUST3107</t>
  </si>
  <si>
    <t>ORD007362</t>
  </si>
  <si>
    <t>CUST2881</t>
  </si>
  <si>
    <t>ORD007363</t>
  </si>
  <si>
    <t>CUST9786</t>
  </si>
  <si>
    <t>ORD007364</t>
  </si>
  <si>
    <t>CUST2420</t>
  </si>
  <si>
    <t>ORD007365</t>
  </si>
  <si>
    <t>CUST1818</t>
  </si>
  <si>
    <t>ORD007366</t>
  </si>
  <si>
    <t>CUST2573</t>
  </si>
  <si>
    <t>ORD007367</t>
  </si>
  <si>
    <t>ORD007368</t>
  </si>
  <si>
    <t>ORD007369</t>
  </si>
  <si>
    <t>CUST9324</t>
  </si>
  <si>
    <t>ORD007370</t>
  </si>
  <si>
    <t>CUST8518</t>
  </si>
  <si>
    <t>ORD007371</t>
  </si>
  <si>
    <t>ORD007372</t>
  </si>
  <si>
    <t>CUST8868</t>
  </si>
  <si>
    <t>ORD007373</t>
  </si>
  <si>
    <t>CUST4293</t>
  </si>
  <si>
    <t>ORD007374</t>
  </si>
  <si>
    <t>CUST5756</t>
  </si>
  <si>
    <t>ORD007375</t>
  </si>
  <si>
    <t>CUST8366</t>
  </si>
  <si>
    <t>ORD007376</t>
  </si>
  <si>
    <t>CUST3159</t>
  </si>
  <si>
    <t>ORD007377</t>
  </si>
  <si>
    <t>CUST1275</t>
  </si>
  <si>
    <t>ORD007378</t>
  </si>
  <si>
    <t>ORD007379</t>
  </si>
  <si>
    <t>CUST3554</t>
  </si>
  <si>
    <t>ORD007380</t>
  </si>
  <si>
    <t>ORD007381</t>
  </si>
  <si>
    <t>CUST1228</t>
  </si>
  <si>
    <t>ORD007382</t>
  </si>
  <si>
    <t>ORD007383</t>
  </si>
  <si>
    <t>ORD007384</t>
  </si>
  <si>
    <t>CUST4340</t>
  </si>
  <si>
    <t>ORD007385</t>
  </si>
  <si>
    <t>ORD007386</t>
  </si>
  <si>
    <t>CUST5878</t>
  </si>
  <si>
    <t>ORD007387</t>
  </si>
  <si>
    <t>CUST2464</t>
  </si>
  <si>
    <t>ORD007388</t>
  </si>
  <si>
    <t>CUST2564</t>
  </si>
  <si>
    <t>ORD007389</t>
  </si>
  <si>
    <t>ORD007390</t>
  </si>
  <si>
    <t>ORD007391</t>
  </si>
  <si>
    <t>CUST6999</t>
  </si>
  <si>
    <t>ORD007392</t>
  </si>
  <si>
    <t>CUST1451</t>
  </si>
  <si>
    <t>ORD007393</t>
  </si>
  <si>
    <t>ORD007394</t>
  </si>
  <si>
    <t>CUST5946</t>
  </si>
  <si>
    <t>ORD007395</t>
  </si>
  <si>
    <t>ORD007396</t>
  </si>
  <si>
    <t>CUST1280</t>
  </si>
  <si>
    <t>ORD007397</t>
  </si>
  <si>
    <t>CUST7079</t>
  </si>
  <si>
    <t>ORD007398</t>
  </si>
  <si>
    <t>CUST6777</t>
  </si>
  <si>
    <t>ORD007399</t>
  </si>
  <si>
    <t>ORD007400</t>
  </si>
  <si>
    <t>CUST9831</t>
  </si>
  <si>
    <t>ORD007401</t>
  </si>
  <si>
    <t>ORD007402</t>
  </si>
  <si>
    <t>ORD007403</t>
  </si>
  <si>
    <t>ORD007404</t>
  </si>
  <si>
    <t>ORD007405</t>
  </si>
  <si>
    <t>ORD007406</t>
  </si>
  <si>
    <t>CUST8789</t>
  </si>
  <si>
    <t>ORD007407</t>
  </si>
  <si>
    <t>ORD007408</t>
  </si>
  <si>
    <t>ORD007409</t>
  </si>
  <si>
    <t>ORD007410</t>
  </si>
  <si>
    <t>CUST7449</t>
  </si>
  <si>
    <t>ORD007411</t>
  </si>
  <si>
    <t>CUST5839</t>
  </si>
  <si>
    <t>ORD007412</t>
  </si>
  <si>
    <t>ORD007413</t>
  </si>
  <si>
    <t>ORD007414</t>
  </si>
  <si>
    <t>ORD007415</t>
  </si>
  <si>
    <t>ORD007416</t>
  </si>
  <si>
    <t>CUST6028</t>
  </si>
  <si>
    <t>ORD007417</t>
  </si>
  <si>
    <t>CUST2903</t>
  </si>
  <si>
    <t>ORD007418</t>
  </si>
  <si>
    <t>ORD007419</t>
  </si>
  <si>
    <t>ORD007420</t>
  </si>
  <si>
    <t>CUST1286</t>
  </si>
  <si>
    <t>ORD007421</t>
  </si>
  <si>
    <t>ORD007422</t>
  </si>
  <si>
    <t>ORD007423</t>
  </si>
  <si>
    <t>ORD007424</t>
  </si>
  <si>
    <t>CUST9071</t>
  </si>
  <si>
    <t>ORD007425</t>
  </si>
  <si>
    <t>CUST8162</t>
  </si>
  <si>
    <t>ORD007426</t>
  </si>
  <si>
    <t>ORD007427</t>
  </si>
  <si>
    <t>ORD007428</t>
  </si>
  <si>
    <t>ORD007429</t>
  </si>
  <si>
    <t>CUST7589</t>
  </si>
  <si>
    <t>ORD007430</t>
  </si>
  <si>
    <t>CUST9544</t>
  </si>
  <si>
    <t>ORD007431</t>
  </si>
  <si>
    <t>CUST8283</t>
  </si>
  <si>
    <t>ORD007432</t>
  </si>
  <si>
    <t>ORD007433</t>
  </si>
  <si>
    <t>CUST9360</t>
  </si>
  <si>
    <t>ORD007434</t>
  </si>
  <si>
    <t>ORD007435</t>
  </si>
  <si>
    <t>CUST5009</t>
  </si>
  <si>
    <t>ORD007436</t>
  </si>
  <si>
    <t>ORD007437</t>
  </si>
  <si>
    <t>ORD007438</t>
  </si>
  <si>
    <t>ORD007439</t>
  </si>
  <si>
    <t>ORD007440</t>
  </si>
  <si>
    <t>CUST6565</t>
  </si>
  <si>
    <t>ORD007441</t>
  </si>
  <si>
    <t>CUST2388</t>
  </si>
  <si>
    <t>ORD007442</t>
  </si>
  <si>
    <t>CUST5102</t>
  </si>
  <si>
    <t>ORD007443</t>
  </si>
  <si>
    <t>ORD007444</t>
  </si>
  <si>
    <t>CUST2808</t>
  </si>
  <si>
    <t>ORD007445</t>
  </si>
  <si>
    <t>ORD007446</t>
  </si>
  <si>
    <t>CUST7477</t>
  </si>
  <si>
    <t>ORD007447</t>
  </si>
  <si>
    <t>CUST9075</t>
  </si>
  <si>
    <t>ORD007448</t>
  </si>
  <si>
    <t>CUST4398</t>
  </si>
  <si>
    <t>ORD007449</t>
  </si>
  <si>
    <t>ORD007450</t>
  </si>
  <si>
    <t>ORD007451</t>
  </si>
  <si>
    <t>CUST6967</t>
  </si>
  <si>
    <t>ORD007452</t>
  </si>
  <si>
    <t>CUST5766</t>
  </si>
  <si>
    <t>ORD007453</t>
  </si>
  <si>
    <t>ORD007454</t>
  </si>
  <si>
    <t>ORD007455</t>
  </si>
  <si>
    <t>CUST4719</t>
  </si>
  <si>
    <t>ORD007456</t>
  </si>
  <si>
    <t>CUST3186</t>
  </si>
  <si>
    <t>ORD007457</t>
  </si>
  <si>
    <t>CUST6134</t>
  </si>
  <si>
    <t>ORD007458</t>
  </si>
  <si>
    <t>CUST7718</t>
  </si>
  <si>
    <t>ORD007459</t>
  </si>
  <si>
    <t>ORD007460</t>
  </si>
  <si>
    <t>CUST8413</t>
  </si>
  <si>
    <t>ORD007461</t>
  </si>
  <si>
    <t>CUST5047</t>
  </si>
  <si>
    <t>ORD007462</t>
  </si>
  <si>
    <t>ORD007463</t>
  </si>
  <si>
    <t>CUST1109</t>
  </si>
  <si>
    <t>ORD007464</t>
  </si>
  <si>
    <t>ORD007465</t>
  </si>
  <si>
    <t>ORD007466</t>
  </si>
  <si>
    <t>ORD007467</t>
  </si>
  <si>
    <t>ORD007468</t>
  </si>
  <si>
    <t>ORD007469</t>
  </si>
  <si>
    <t>CUST2820</t>
  </si>
  <si>
    <t>ORD007470</t>
  </si>
  <si>
    <t>ORD007471</t>
  </si>
  <si>
    <t>CUST4360</t>
  </si>
  <si>
    <t>ORD007472</t>
  </si>
  <si>
    <t>ORD007473</t>
  </si>
  <si>
    <t>CUST5064</t>
  </si>
  <si>
    <t>ORD007474</t>
  </si>
  <si>
    <t>CUST9993</t>
  </si>
  <si>
    <t>ORD007475</t>
  </si>
  <si>
    <t>CUST2966</t>
  </si>
  <si>
    <t>ORD007476</t>
  </si>
  <si>
    <t>CUST5420</t>
  </si>
  <si>
    <t>ORD007477</t>
  </si>
  <si>
    <t>CUST1440</t>
  </si>
  <si>
    <t>ORD007478</t>
  </si>
  <si>
    <t>CUST8140</t>
  </si>
  <si>
    <t>ORD007479</t>
  </si>
  <si>
    <t>ORD007480</t>
  </si>
  <si>
    <t>CUST8370</t>
  </si>
  <si>
    <t>ORD007481</t>
  </si>
  <si>
    <t>ORD007482</t>
  </si>
  <si>
    <t>ORD007483</t>
  </si>
  <si>
    <t>ORD007484</t>
  </si>
  <si>
    <t>CUST5037</t>
  </si>
  <si>
    <t>ORD007485</t>
  </si>
  <si>
    <t>CUST9066</t>
  </si>
  <si>
    <t>ORD007486</t>
  </si>
  <si>
    <t>CUST8609</t>
  </si>
  <si>
    <t>ORD007487</t>
  </si>
  <si>
    <t>CUST3906</t>
  </si>
  <si>
    <t>ORD007488</t>
  </si>
  <si>
    <t>ORD007489</t>
  </si>
  <si>
    <t>ORD007490</t>
  </si>
  <si>
    <t>CUST8132</t>
  </si>
  <si>
    <t>ORD007491</t>
  </si>
  <si>
    <t>CUST3287</t>
  </si>
  <si>
    <t>ORD007492</t>
  </si>
  <si>
    <t>CUST1578</t>
  </si>
  <si>
    <t>ORD007493</t>
  </si>
  <si>
    <t>ORD007494</t>
  </si>
  <si>
    <t>ORD007495</t>
  </si>
  <si>
    <t>CUST6803</t>
  </si>
  <si>
    <t>ORD007496</t>
  </si>
  <si>
    <t>ORD007497</t>
  </si>
  <si>
    <t>CUST7645</t>
  </si>
  <si>
    <t>ORD007498</t>
  </si>
  <si>
    <t>ORD007499</t>
  </si>
  <si>
    <t>CUST8504</t>
  </si>
  <si>
    <t>ORD007500</t>
  </si>
  <si>
    <t>ORD007501</t>
  </si>
  <si>
    <t>ORD007502</t>
  </si>
  <si>
    <t>ORD007503</t>
  </si>
  <si>
    <t>CUST9456</t>
  </si>
  <si>
    <t>ORD007504</t>
  </si>
  <si>
    <t>CUST8211</t>
  </si>
  <si>
    <t>ORD007505</t>
  </si>
  <si>
    <t>ORD007506</t>
  </si>
  <si>
    <t>CUST5607</t>
  </si>
  <si>
    <t>ORD007507</t>
  </si>
  <si>
    <t>CUST5192</t>
  </si>
  <si>
    <t>ORD007508</t>
  </si>
  <si>
    <t>CUST8927</t>
  </si>
  <si>
    <t>ORD007509</t>
  </si>
  <si>
    <t>ORD007510</t>
  </si>
  <si>
    <t>ORD007511</t>
  </si>
  <si>
    <t>ORD007512</t>
  </si>
  <si>
    <t>CUST7543</t>
  </si>
  <si>
    <t>ORD007513</t>
  </si>
  <si>
    <t>ORD007514</t>
  </si>
  <si>
    <t>ORD007515</t>
  </si>
  <si>
    <t>CUST4552</t>
  </si>
  <si>
    <t>ORD007516</t>
  </si>
  <si>
    <t>CUST5907</t>
  </si>
  <si>
    <t>ORD007517</t>
  </si>
  <si>
    <t>ORD007518</t>
  </si>
  <si>
    <t>ORD007519</t>
  </si>
  <si>
    <t>ORD007520</t>
  </si>
  <si>
    <t>ORD007521</t>
  </si>
  <si>
    <t>ORD007522</t>
  </si>
  <si>
    <t>CUST4777</t>
  </si>
  <si>
    <t>ORD007523</t>
  </si>
  <si>
    <t>ORD007524</t>
  </si>
  <si>
    <t>ORD007525</t>
  </si>
  <si>
    <t>ORD007526</t>
  </si>
  <si>
    <t>ORD007527</t>
  </si>
  <si>
    <t>ORD007528</t>
  </si>
  <si>
    <t>ORD007529</t>
  </si>
  <si>
    <t>CUST2377</t>
  </si>
  <si>
    <t>ORD007530</t>
  </si>
  <si>
    <t>CUST8672</t>
  </si>
  <si>
    <t>ORD007531</t>
  </si>
  <si>
    <t>ORD007532</t>
  </si>
  <si>
    <t>ORD007533</t>
  </si>
  <si>
    <t>ORD007534</t>
  </si>
  <si>
    <t>CUST9061</t>
  </si>
  <si>
    <t>ORD007535</t>
  </si>
  <si>
    <t>CUST1512</t>
  </si>
  <si>
    <t>ORD007536</t>
  </si>
  <si>
    <t>ORD007537</t>
  </si>
  <si>
    <t>ORD007538</t>
  </si>
  <si>
    <t>ORD007539</t>
  </si>
  <si>
    <t>CUST3968</t>
  </si>
  <si>
    <t>ORD007540</t>
  </si>
  <si>
    <t>ORD007541</t>
  </si>
  <si>
    <t>ORD007542</t>
  </si>
  <si>
    <t>ORD007543</t>
  </si>
  <si>
    <t>ORD007544</t>
  </si>
  <si>
    <t>ORD007545</t>
  </si>
  <si>
    <t>CUST5972</t>
  </si>
  <si>
    <t>ORD007546</t>
  </si>
  <si>
    <t>CUST8476</t>
  </si>
  <si>
    <t>ORD007547</t>
  </si>
  <si>
    <t>CUST2589</t>
  </si>
  <si>
    <t>ORD007548</t>
  </si>
  <si>
    <t>CUST4698</t>
  </si>
  <si>
    <t>ORD007549</t>
  </si>
  <si>
    <t>ORD007550</t>
  </si>
  <si>
    <t>CUST8557</t>
  </si>
  <si>
    <t>ORD007551</t>
  </si>
  <si>
    <t>ORD007552</t>
  </si>
  <si>
    <t>ORD007553</t>
  </si>
  <si>
    <t>CUST8530</t>
  </si>
  <si>
    <t>ORD007554</t>
  </si>
  <si>
    <t>CUST5087</t>
  </si>
  <si>
    <t>ORD007555</t>
  </si>
  <si>
    <t>CUST5778</t>
  </si>
  <si>
    <t>ORD007556</t>
  </si>
  <si>
    <t>CUST9306</t>
  </si>
  <si>
    <t>ORD007557</t>
  </si>
  <si>
    <t>ORD007558</t>
  </si>
  <si>
    <t>ORD007559</t>
  </si>
  <si>
    <t>ORD007560</t>
  </si>
  <si>
    <t>ORD007561</t>
  </si>
  <si>
    <t>CUST9140</t>
  </si>
  <si>
    <t>ORD007562</t>
  </si>
  <si>
    <t>CUST7212</t>
  </si>
  <si>
    <t>ORD007563</t>
  </si>
  <si>
    <t>ORD007564</t>
  </si>
  <si>
    <t>ORD007565</t>
  </si>
  <si>
    <t>ORD007566</t>
  </si>
  <si>
    <t>CUST1343</t>
  </si>
  <si>
    <t>ORD007567</t>
  </si>
  <si>
    <t>CUST7637</t>
  </si>
  <si>
    <t>ORD007568</t>
  </si>
  <si>
    <t>CUST1832</t>
  </si>
  <si>
    <t>ORD007569</t>
  </si>
  <si>
    <t>CUST9200</t>
  </si>
  <si>
    <t>ORD007570</t>
  </si>
  <si>
    <t>ORD007571</t>
  </si>
  <si>
    <t>CUST9715</t>
  </si>
  <si>
    <t>ORD007572</t>
  </si>
  <si>
    <t>ORD007573</t>
  </si>
  <si>
    <t>ORD007574</t>
  </si>
  <si>
    <t>CUST6819</t>
  </si>
  <si>
    <t>ORD007575</t>
  </si>
  <si>
    <t>ORD007576</t>
  </si>
  <si>
    <t>CUST9481</t>
  </si>
  <si>
    <t>ORD007577</t>
  </si>
  <si>
    <t>ORD007578</t>
  </si>
  <si>
    <t>ORD007579</t>
  </si>
  <si>
    <t>CUST3960</t>
  </si>
  <si>
    <t>ORD007580</t>
  </si>
  <si>
    <t>CUST6874</t>
  </si>
  <si>
    <t>ORD007581</t>
  </si>
  <si>
    <t>CUST5300</t>
  </si>
  <si>
    <t>ORD007582</t>
  </si>
  <si>
    <t>CUST7684</t>
  </si>
  <si>
    <t>ORD007583</t>
  </si>
  <si>
    <t>ORD007584</t>
  </si>
  <si>
    <t>ORD007585</t>
  </si>
  <si>
    <t>ORD007586</t>
  </si>
  <si>
    <t>CUST3132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</si>
  <si>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</si>
  <si>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</si>
  <si>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</si>
  <si>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</si>
  <si>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</si>
  <si>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</si>
  <si>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</si>
  <si>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</si>
  <si>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CUST7096</t>
  </si>
  <si>
    <t>ORD007595</t>
  </si>
  <si>
    <t>CUST3029</t>
  </si>
  <si>
    <t>ORD007596</t>
  </si>
  <si>
    <t>CUST7952</t>
  </si>
  <si>
    <t>ORD007597</t>
  </si>
  <si>
    <t>ORD007598</t>
  </si>
  <si>
    <t>CUST1044</t>
  </si>
  <si>
    <t>ORD007599</t>
  </si>
  <si>
    <t>ORD007600</t>
  </si>
  <si>
    <t>ORD007601</t>
  </si>
  <si>
    <t>ORD007602</t>
  </si>
  <si>
    <t>CUST7155</t>
  </si>
  <si>
    <t>ORD007603</t>
  </si>
  <si>
    <t>ORD007604</t>
  </si>
  <si>
    <t>ORD007605</t>
  </si>
  <si>
    <t>ORD007606</t>
  </si>
  <si>
    <t>CUST1680</t>
  </si>
  <si>
    <t>ORD007607</t>
  </si>
  <si>
    <t>CUST7650</t>
  </si>
  <si>
    <t>ORD007608</t>
  </si>
  <si>
    <t>CUST7962</t>
  </si>
  <si>
    <t>ORD007609</t>
  </si>
  <si>
    <t>ORD007610</t>
  </si>
  <si>
    <t>CUST1373</t>
  </si>
  <si>
    <t>ORD007611</t>
  </si>
  <si>
    <t>ORD007612</t>
  </si>
  <si>
    <t>ORD007613</t>
  </si>
  <si>
    <t>ORD007614</t>
  </si>
  <si>
    <t>ORD007615</t>
  </si>
  <si>
    <t>ORD007616</t>
  </si>
  <si>
    <t>ORD007617</t>
  </si>
  <si>
    <t>CUST5807</t>
  </si>
  <si>
    <t>ORD007618</t>
  </si>
  <si>
    <t>ORD007619</t>
  </si>
  <si>
    <t>CUST8522</t>
  </si>
  <si>
    <t>ORD007620</t>
  </si>
  <si>
    <t>ORD007621</t>
  </si>
  <si>
    <t>ORD007622</t>
  </si>
  <si>
    <t>CUST2140</t>
  </si>
  <si>
    <t>ORD007623</t>
  </si>
  <si>
    <t>ORD007624</t>
  </si>
  <si>
    <t>CUST8563</t>
  </si>
  <si>
    <t>ORD007625</t>
  </si>
  <si>
    <t>ORD007626</t>
  </si>
  <si>
    <t>ORD007627</t>
  </si>
  <si>
    <t>ORD007628</t>
  </si>
  <si>
    <t>CUST1987</t>
  </si>
  <si>
    <t>ORD007629</t>
  </si>
  <si>
    <t>ORD007630</t>
  </si>
  <si>
    <t>CUST8161</t>
  </si>
  <si>
    <t>ORD007631</t>
  </si>
  <si>
    <t>CUST6535</t>
  </si>
  <si>
    <t>ORD007632</t>
  </si>
  <si>
    <t>CUST4206</t>
  </si>
  <si>
    <t>ORD007633</t>
  </si>
  <si>
    <t>CUST8527</t>
  </si>
  <si>
    <t>ORD007634</t>
  </si>
  <si>
    <t>CUST2318</t>
  </si>
  <si>
    <t>ORD007635</t>
  </si>
  <si>
    <t>ORD007636</t>
  </si>
  <si>
    <t>ORD007637</t>
  </si>
  <si>
    <t>ORD007638</t>
  </si>
  <si>
    <t>ORD007639</t>
  </si>
  <si>
    <t>ORD007640</t>
  </si>
  <si>
    <t>ORD007641</t>
  </si>
  <si>
    <t>CUST4507</t>
  </si>
  <si>
    <t>ORD007642</t>
  </si>
  <si>
    <t>CUST6836</t>
  </si>
  <si>
    <t>ORD007643</t>
  </si>
  <si>
    <t>ORD007644</t>
  </si>
  <si>
    <t>ORD007645</t>
  </si>
  <si>
    <t>CUST9945</t>
  </si>
  <si>
    <t>ORD007646</t>
  </si>
  <si>
    <t>ORD007647</t>
  </si>
  <si>
    <t>CUST5698</t>
  </si>
  <si>
    <t>ORD007648</t>
  </si>
  <si>
    <t>ORD007649</t>
  </si>
  <si>
    <t>CUST6137</t>
  </si>
  <si>
    <t>ORD007650</t>
  </si>
  <si>
    <t>CUST8495</t>
  </si>
  <si>
    <t>ORD007651</t>
  </si>
  <si>
    <t>CUST2035</t>
  </si>
  <si>
    <t>ORD007652</t>
  </si>
  <si>
    <t>ORD007653</t>
  </si>
  <si>
    <t>ORD007654</t>
  </si>
  <si>
    <t>ORD007655</t>
  </si>
  <si>
    <t>ORD007656</t>
  </si>
  <si>
    <t>ORD007657</t>
  </si>
  <si>
    <t>CUST3759</t>
  </si>
  <si>
    <t>ORD007658</t>
  </si>
  <si>
    <t>ORD007659</t>
  </si>
  <si>
    <t>CUST1450</t>
  </si>
  <si>
    <t>ORD007660</t>
  </si>
  <si>
    <t>ORD007661</t>
  </si>
  <si>
    <t>ORD007662</t>
  </si>
  <si>
    <t>CUST2113</t>
  </si>
  <si>
    <t>ORD007663</t>
  </si>
  <si>
    <t>ORD007664</t>
  </si>
  <si>
    <t>CUST6381</t>
  </si>
  <si>
    <t>ORD007665</t>
  </si>
  <si>
    <t>CUST1957</t>
  </si>
  <si>
    <t>ORD007666</t>
  </si>
  <si>
    <t>ORD007667</t>
  </si>
  <si>
    <t>CUST4022</t>
  </si>
  <si>
    <t>ORD007668</t>
  </si>
  <si>
    <t>CUST2902</t>
  </si>
  <si>
    <t>ORD007669</t>
  </si>
  <si>
    <t>CUST4025</t>
  </si>
  <si>
    <t>ORD007670</t>
  </si>
  <si>
    <t>ORD007671</t>
  </si>
  <si>
    <t>ORD007672</t>
  </si>
  <si>
    <t>ORD007673</t>
  </si>
  <si>
    <t>ORD007674</t>
  </si>
  <si>
    <t>ORD007675</t>
  </si>
  <si>
    <t>CUST4594</t>
  </si>
  <si>
    <t>ORD007676</t>
  </si>
  <si>
    <t>ORD007677</t>
  </si>
  <si>
    <t>CUST7284</t>
  </si>
  <si>
    <t>ORD007678</t>
  </si>
  <si>
    <t>ORD007679</t>
  </si>
  <si>
    <t>CUST8279</t>
  </si>
  <si>
    <t>ORD007680</t>
  </si>
  <si>
    <t>CUST6894</t>
  </si>
  <si>
    <t>ORD007681</t>
  </si>
  <si>
    <t>CUST3761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</si>
  <si>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</si>
  <si>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</si>
  <si>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</si>
  <si>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</si>
  <si>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</si>
  <si>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</si>
  <si>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</si>
  <si>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</si>
  <si>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</si>
  <si>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</si>
  <si>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CUST6096</t>
  </si>
  <si>
    <t>ORD007692</t>
  </si>
  <si>
    <t>CUST2222</t>
  </si>
  <si>
    <t>ORD007693</t>
  </si>
  <si>
    <t>CUST9980</t>
  </si>
  <si>
    <t>ORD007694</t>
  </si>
  <si>
    <t>CUST1940</t>
  </si>
  <si>
    <t>ORD007695</t>
  </si>
  <si>
    <t>ORD007696</t>
  </si>
  <si>
    <t>ORD007697</t>
  </si>
  <si>
    <t>CUST9163</t>
  </si>
  <si>
    <t>ORD007698</t>
  </si>
  <si>
    <t>ORD007699</t>
  </si>
  <si>
    <t>CUST5269</t>
  </si>
  <si>
    <t>ORD007700</t>
  </si>
  <si>
    <t>ORD007701</t>
  </si>
  <si>
    <t>CUST5016</t>
  </si>
  <si>
    <t>ORD007702</t>
  </si>
  <si>
    <t>ORD007703</t>
  </si>
  <si>
    <t>ORD007704</t>
  </si>
  <si>
    <t>ORD007705</t>
  </si>
  <si>
    <t>ORD007706</t>
  </si>
  <si>
    <t>ORD007707</t>
  </si>
  <si>
    <t>CUST2415</t>
  </si>
  <si>
    <t>ORD007708</t>
  </si>
  <si>
    <t>CUST3383</t>
  </si>
  <si>
    <t>ORD007709</t>
  </si>
  <si>
    <t>ORD007710</t>
  </si>
  <si>
    <t>ORD007711</t>
  </si>
  <si>
    <t>CUST2038</t>
  </si>
  <si>
    <t>ORD007712</t>
  </si>
  <si>
    <t>CUST8897</t>
  </si>
  <si>
    <t>ORD007713</t>
  </si>
  <si>
    <t>CUST5258</t>
  </si>
  <si>
    <t>ORD007714</t>
  </si>
  <si>
    <t>ORD007715</t>
  </si>
  <si>
    <t>CUST4174</t>
  </si>
  <si>
    <t>ORD007716</t>
  </si>
  <si>
    <t>ORD007717</t>
  </si>
  <si>
    <t>ORD007718</t>
  </si>
  <si>
    <t>ORD007719</t>
  </si>
  <si>
    <t>ORD007720</t>
  </si>
  <si>
    <t>ORD007721</t>
  </si>
  <si>
    <t>CUST7964</t>
  </si>
  <si>
    <t>ORD007722</t>
  </si>
  <si>
    <t>ORD007723</t>
  </si>
  <si>
    <t>CUST5243</t>
  </si>
  <si>
    <t>ORD007724</t>
  </si>
  <si>
    <t>ORD007725</t>
  </si>
  <si>
    <t>CUST4073</t>
  </si>
  <si>
    <t>ORD007726</t>
  </si>
  <si>
    <t>ORD007727</t>
  </si>
  <si>
    <t>CUST9392</t>
  </si>
  <si>
    <t>ORD007728</t>
  </si>
  <si>
    <t>ORD007729</t>
  </si>
  <si>
    <t>CUST9553</t>
  </si>
  <si>
    <t>ORD007730</t>
  </si>
  <si>
    <t>ORD007731</t>
  </si>
  <si>
    <t>CUST4107</t>
  </si>
  <si>
    <t>ORD007732</t>
  </si>
  <si>
    <t>ORD007733</t>
  </si>
  <si>
    <t>ORD007734</t>
  </si>
  <si>
    <t>ORD007735</t>
  </si>
  <si>
    <t>CUST8319</t>
  </si>
  <si>
    <t>ORD007736</t>
  </si>
  <si>
    <t>ORD007737</t>
  </si>
  <si>
    <t>CUST3069</t>
  </si>
  <si>
    <t>ORD007738</t>
  </si>
  <si>
    <t>ORD007739</t>
  </si>
  <si>
    <t>ORD007740</t>
  </si>
  <si>
    <t>CUST4650</t>
  </si>
  <si>
    <t>ORD007741</t>
  </si>
  <si>
    <t>CUST7149</t>
  </si>
  <si>
    <t>ORD007742</t>
  </si>
  <si>
    <t>CUST3803</t>
  </si>
  <si>
    <t>ORD007743</t>
  </si>
  <si>
    <t>ORD007744</t>
  </si>
  <si>
    <t>CUST3259</t>
  </si>
  <si>
    <t>ORD007745</t>
  </si>
  <si>
    <t>CUST1485</t>
  </si>
  <si>
    <t>ORD007746</t>
  </si>
  <si>
    <t>ORD007747</t>
  </si>
  <si>
    <t>CUST9468</t>
  </si>
  <si>
    <t>ORD007748</t>
  </si>
  <si>
    <t>CUST6101</t>
  </si>
  <si>
    <t>ORD007749</t>
  </si>
  <si>
    <t>ORD007750</t>
  </si>
  <si>
    <t>CUST7826</t>
  </si>
  <si>
    <t>ORD007751</t>
  </si>
  <si>
    <t>CUST7332</t>
  </si>
  <si>
    <t>ORD007752</t>
  </si>
  <si>
    <t>ORD007753</t>
  </si>
  <si>
    <t>CUST5949</t>
  </si>
  <si>
    <t>ORD007754</t>
  </si>
  <si>
    <t>CUST2666</t>
  </si>
  <si>
    <t>ORD007755</t>
  </si>
  <si>
    <t>CUST9643</t>
  </si>
  <si>
    <t>ORD007756</t>
  </si>
  <si>
    <t>ORD007757</t>
  </si>
  <si>
    <t>CUST5276</t>
  </si>
  <si>
    <t>ORD007758</t>
  </si>
  <si>
    <t>ORD007759</t>
  </si>
  <si>
    <t>CUST8448</t>
  </si>
  <si>
    <t>ORD007760</t>
  </si>
  <si>
    <t>ORD007761</t>
  </si>
  <si>
    <t>ORD007762</t>
  </si>
  <si>
    <t>CUST6806</t>
  </si>
  <si>
    <t>ORD007763</t>
  </si>
  <si>
    <t>ORD007764</t>
  </si>
  <si>
    <t>ORD007765</t>
  </si>
  <si>
    <t>ORD007766</t>
  </si>
  <si>
    <t>ORD007767</t>
  </si>
  <si>
    <t>ORD007768</t>
  </si>
  <si>
    <t>ORD007769</t>
  </si>
  <si>
    <t>CUST7619</t>
  </si>
  <si>
    <t>ORD007770</t>
  </si>
  <si>
    <t>CUST3528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</si>
  <si>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</si>
  <si>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</si>
  <si>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</si>
  <si>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</si>
  <si>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</si>
  <si>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</si>
  <si>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</si>
  <si>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</si>
  <si>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CUST8364</t>
  </si>
  <si>
    <t>ORD007779</t>
  </si>
  <si>
    <t>CUST9086</t>
  </si>
  <si>
    <t>ORD007780</t>
  </si>
  <si>
    <t>CUST1571</t>
  </si>
  <si>
    <t>ORD007781</t>
  </si>
  <si>
    <t>ORD007782</t>
  </si>
  <si>
    <t>CUST7131</t>
  </si>
  <si>
    <t>ORD007783</t>
  </si>
  <si>
    <t>CUST3964</t>
  </si>
  <si>
    <t>ORD007784</t>
  </si>
  <si>
    <t>CUST1426</t>
  </si>
  <si>
    <t>ORD007785</t>
  </si>
  <si>
    <t>CUST7807</t>
  </si>
  <si>
    <t>ORD007786</t>
  </si>
  <si>
    <t>CUST9095</t>
  </si>
  <si>
    <t>ORD007787</t>
  </si>
  <si>
    <t>ORD007788</t>
  </si>
  <si>
    <t>ORD007789</t>
  </si>
  <si>
    <t>CUST3133</t>
  </si>
  <si>
    <t>ORD007790</t>
  </si>
  <si>
    <t>CUST2553</t>
  </si>
  <si>
    <t>ORD007791</t>
  </si>
  <si>
    <t>CUST2973</t>
  </si>
  <si>
    <t>ORD007792</t>
  </si>
  <si>
    <t>ORD007793</t>
  </si>
  <si>
    <t>ORD007794</t>
  </si>
  <si>
    <t>ORD007795</t>
  </si>
  <si>
    <t>CUST7056</t>
  </si>
  <si>
    <t>ORD007796</t>
  </si>
  <si>
    <t>ORD007797</t>
  </si>
  <si>
    <t>CUST2843</t>
  </si>
  <si>
    <t>ORD007798</t>
  </si>
  <si>
    <t>ORD007799</t>
  </si>
  <si>
    <t>ORD007800</t>
  </si>
  <si>
    <t>CUST9395</t>
  </si>
  <si>
    <t>ORD007801</t>
  </si>
  <si>
    <t>ORD007802</t>
  </si>
  <si>
    <t>ORD007803</t>
  </si>
  <si>
    <t>ORD007804</t>
  </si>
  <si>
    <t>ORD007805</t>
  </si>
  <si>
    <t>CUST1543</t>
  </si>
  <si>
    <t>ORD007806</t>
  </si>
  <si>
    <t>ORD007807</t>
  </si>
  <si>
    <t>CUST1215</t>
  </si>
  <si>
    <t>ORD007808</t>
  </si>
  <si>
    <t>ORD007809</t>
  </si>
  <si>
    <t>CUST1628</t>
  </si>
  <si>
    <t>ORD007810</t>
  </si>
  <si>
    <t>ORD007811</t>
  </si>
  <si>
    <t>CUST3015</t>
  </si>
  <si>
    <t>ORD007812</t>
  </si>
  <si>
    <t>CUST8207</t>
  </si>
  <si>
    <t>ORD007813</t>
  </si>
  <si>
    <t>ORD007814</t>
  </si>
  <si>
    <t>CUST3046</t>
  </si>
  <si>
    <t>ORD007815</t>
  </si>
  <si>
    <t>CUST3677</t>
  </si>
  <si>
    <t>ORD007816</t>
  </si>
  <si>
    <t>CUST4880</t>
  </si>
  <si>
    <t>ORD007817</t>
  </si>
  <si>
    <t>ORD007818</t>
  </si>
  <si>
    <t>CUST1601</t>
  </si>
  <si>
    <t>ORD007819</t>
  </si>
  <si>
    <t>ORD007820</t>
  </si>
  <si>
    <t>ORD007821</t>
  </si>
  <si>
    <t>CUST1130</t>
  </si>
  <si>
    <t>ORD007822</t>
  </si>
  <si>
    <t>ORD007823</t>
  </si>
  <si>
    <t>CUST4860</t>
  </si>
  <si>
    <t>ORD007824</t>
  </si>
  <si>
    <t>CUST2990</t>
  </si>
  <si>
    <t>ORD007825</t>
  </si>
  <si>
    <t>CUST4127</t>
  </si>
  <si>
    <t>ORD007826</t>
  </si>
  <si>
    <t>ORD007827</t>
  </si>
  <si>
    <t>ORD007828</t>
  </si>
  <si>
    <t>CUST2934</t>
  </si>
  <si>
    <t>ORD007829</t>
  </si>
  <si>
    <t>ORD007830</t>
  </si>
  <si>
    <t>CUST6651</t>
  </si>
  <si>
    <t>ORD007831</t>
  </si>
  <si>
    <t>CUST4590</t>
  </si>
  <si>
    <t>ORD007832</t>
  </si>
  <si>
    <t>ORD007833</t>
  </si>
  <si>
    <t>CUST9836</t>
  </si>
  <si>
    <t>ORD007834</t>
  </si>
  <si>
    <t>ORD007835</t>
  </si>
  <si>
    <t>ORD007836</t>
  </si>
  <si>
    <t>ORD007837</t>
  </si>
  <si>
    <t>ORD007838</t>
  </si>
  <si>
    <t>CUST8517</t>
  </si>
  <si>
    <t>ORD007839</t>
  </si>
  <si>
    <t>ORD007840</t>
  </si>
  <si>
    <t>ORD007841</t>
  </si>
  <si>
    <t>ORD007842</t>
  </si>
  <si>
    <t>CUST4601</t>
  </si>
  <si>
    <t>ORD007843</t>
  </si>
  <si>
    <t>CUST9641</t>
  </si>
  <si>
    <t>ORD007844</t>
  </si>
  <si>
    <t>ORD007845</t>
  </si>
  <si>
    <t>CUST6830</t>
  </si>
  <si>
    <t>ORD007846</t>
  </si>
  <si>
    <t>CUST3441</t>
  </si>
  <si>
    <t>ORD007847</t>
  </si>
  <si>
    <t>CUST9157</t>
  </si>
  <si>
    <t>ORD007848</t>
  </si>
  <si>
    <t>ORD007849</t>
  </si>
  <si>
    <t>CUST8712</t>
  </si>
  <si>
    <t>ORD007850</t>
  </si>
  <si>
    <t>ORD007851</t>
  </si>
  <si>
    <t>ORD007852</t>
  </si>
  <si>
    <t>ORD007853</t>
  </si>
  <si>
    <t>CUST4006</t>
  </si>
  <si>
    <t>ORD007854</t>
  </si>
  <si>
    <t>ORD007855</t>
  </si>
  <si>
    <t>CUST4345</t>
  </si>
  <si>
    <t>ORD007856</t>
  </si>
  <si>
    <t>ORD007857</t>
  </si>
  <si>
    <t>ORD007858</t>
  </si>
  <si>
    <t>ORD007859</t>
  </si>
  <si>
    <t>CUST9467</t>
  </si>
  <si>
    <t>ORD007860</t>
  </si>
  <si>
    <t>ORD007861</t>
  </si>
  <si>
    <t>ORD007862</t>
  </si>
  <si>
    <t>CUST1475</t>
  </si>
  <si>
    <t>ORD007863</t>
  </si>
  <si>
    <t>CUST2462</t>
  </si>
  <si>
    <t>ORD007864</t>
  </si>
  <si>
    <t>ORD007865</t>
  </si>
  <si>
    <t>ORD007866</t>
  </si>
  <si>
    <t>ORD007867</t>
  </si>
  <si>
    <t>CUST2828</t>
  </si>
  <si>
    <t>ORD007868</t>
  </si>
  <si>
    <t>ORD007869</t>
  </si>
  <si>
    <t>CUST7598</t>
  </si>
  <si>
    <t>ORD007870</t>
  </si>
  <si>
    <t>ORD007871</t>
  </si>
  <si>
    <t>ORD007872</t>
  </si>
  <si>
    <t>CUST3727</t>
  </si>
  <si>
    <t>ORD007873</t>
  </si>
  <si>
    <t>ORD007874</t>
  </si>
  <si>
    <t>ORD007875</t>
  </si>
  <si>
    <t>CUST4452</t>
  </si>
  <si>
    <t>ORD007876</t>
  </si>
  <si>
    <t>CUST4170</t>
  </si>
  <si>
    <t>ORD007877</t>
  </si>
  <si>
    <t>ORD007878</t>
  </si>
  <si>
    <t>ORD007879</t>
  </si>
  <si>
    <t>CUST6953</t>
  </si>
  <si>
    <t>ORD007880</t>
  </si>
  <si>
    <t>CUST9284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</si>
  <si>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</si>
  <si>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</si>
  <si>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</si>
  <si>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</si>
  <si>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</si>
  <si>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</si>
  <si>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</si>
  <si>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</si>
  <si>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</si>
  <si>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CUST3863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</si>
  <si>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</si>
  <si>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</si>
  <si>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</si>
  <si>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</si>
  <si>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</si>
  <si>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</si>
  <si>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</si>
  <si>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</si>
  <si>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</si>
  <si>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</si>
  <si>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</si>
  <si>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</si>
  <si>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</si>
  <si>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</si>
  <si>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CUST5337</t>
  </si>
  <si>
    <t>ORD007904</t>
  </si>
  <si>
    <t>ORD007905</t>
  </si>
  <si>
    <t>CUST2345</t>
  </si>
  <si>
    <t>ORD007906</t>
  </si>
  <si>
    <t>CUST5572</t>
  </si>
  <si>
    <t>ORD007907</t>
  </si>
  <si>
    <t>CUST6893</t>
  </si>
  <si>
    <t>ORD007908</t>
  </si>
  <si>
    <t>ORD007909</t>
  </si>
  <si>
    <t>CUST5658</t>
  </si>
  <si>
    <t>ORD007910</t>
  </si>
  <si>
    <t>CUST2604</t>
  </si>
  <si>
    <t>ORD007911</t>
  </si>
  <si>
    <t>ORD007912</t>
  </si>
  <si>
    <t>ORD007913</t>
  </si>
  <si>
    <t>CUST1211</t>
  </si>
  <si>
    <t>ORD007914</t>
  </si>
  <si>
    <t>ORD007915</t>
  </si>
  <si>
    <t>ORD007916</t>
  </si>
  <si>
    <t>ORD007917</t>
  </si>
  <si>
    <t>ORD007918</t>
  </si>
  <si>
    <t>ORD007919</t>
  </si>
  <si>
    <t>ORD007920</t>
  </si>
  <si>
    <t>CUST2355</t>
  </si>
  <si>
    <t>ORD007921</t>
  </si>
  <si>
    <t>CUST4867</t>
  </si>
  <si>
    <t>ORD007922</t>
  </si>
  <si>
    <t>ORD007923</t>
  </si>
  <si>
    <t>CUST9743</t>
  </si>
  <si>
    <t>ORD007924</t>
  </si>
  <si>
    <t>ORD007925</t>
  </si>
  <si>
    <t>ORD007926</t>
  </si>
  <si>
    <t>CUST4339</t>
  </si>
  <si>
    <t>ORD007927</t>
  </si>
  <si>
    <t>ORD007928</t>
  </si>
  <si>
    <t>CUST1024</t>
  </si>
  <si>
    <t>ORD007929</t>
  </si>
  <si>
    <t>ORD007930</t>
  </si>
  <si>
    <t>CUST3241</t>
  </si>
  <si>
    <t>ORD007931</t>
  </si>
  <si>
    <t>ORD007932</t>
  </si>
  <si>
    <t>ORD007933</t>
  </si>
  <si>
    <t>ORD007934</t>
  </si>
  <si>
    <t>CUST8228</t>
  </si>
  <si>
    <t>ORD007935</t>
  </si>
  <si>
    <t>ORD007936</t>
  </si>
  <si>
    <t>CUST8589</t>
  </si>
  <si>
    <t>ORD007937</t>
  </si>
  <si>
    <t>ORD007938</t>
  </si>
  <si>
    <t>ORD007939</t>
  </si>
  <si>
    <t>CUST5622</t>
  </si>
  <si>
    <t>ORD007940</t>
  </si>
  <si>
    <t>ORD007941</t>
  </si>
  <si>
    <t>ORD007942</t>
  </si>
  <si>
    <t>CUST5217</t>
  </si>
  <si>
    <t>ORD007943</t>
  </si>
  <si>
    <t>ORD007944</t>
  </si>
  <si>
    <t>CUST1962</t>
  </si>
  <si>
    <t>ORD007945</t>
  </si>
  <si>
    <t>CUST1983</t>
  </si>
  <si>
    <t>ORD007946</t>
  </si>
  <si>
    <t>CUST2845</t>
  </si>
  <si>
    <t>ORD007947</t>
  </si>
  <si>
    <t>ORD007948</t>
  </si>
  <si>
    <t>CUST6449</t>
  </si>
  <si>
    <t>ORD007949</t>
  </si>
  <si>
    <t>ORD007950</t>
  </si>
  <si>
    <t>ORD007951</t>
  </si>
  <si>
    <t>CUST7342</t>
  </si>
  <si>
    <t>ORD007952</t>
  </si>
  <si>
    <t>CUST3809</t>
  </si>
  <si>
    <t>ORD007953</t>
  </si>
  <si>
    <t>ORD007954</t>
  </si>
  <si>
    <t>CUST6652</t>
  </si>
  <si>
    <t>ORD007955</t>
  </si>
  <si>
    <t>CUST5603</t>
  </si>
  <si>
    <t>ORD007956</t>
  </si>
  <si>
    <t>CUST6372</t>
  </si>
  <si>
    <t>ORD007957</t>
  </si>
  <si>
    <t>ORD007958</t>
  </si>
  <si>
    <t>ORD007959</t>
  </si>
  <si>
    <t>ORD007960</t>
  </si>
  <si>
    <t>CUST3054</t>
  </si>
  <si>
    <t>ORD007961</t>
  </si>
  <si>
    <t>ORD007962</t>
  </si>
  <si>
    <t>ORD007963</t>
  </si>
  <si>
    <t>ORD007964</t>
  </si>
  <si>
    <t>ORD007965</t>
  </si>
  <si>
    <t>ORD007966</t>
  </si>
  <si>
    <t>ORD007967</t>
  </si>
  <si>
    <t>CUST4121</t>
  </si>
  <si>
    <t>ORD007968</t>
  </si>
  <si>
    <t>ORD007969</t>
  </si>
  <si>
    <t>ORD007970</t>
  </si>
  <si>
    <t>ORD007971</t>
  </si>
  <si>
    <t>CUST3934</t>
  </si>
  <si>
    <t>ORD007972</t>
  </si>
  <si>
    <t>ORD007973</t>
  </si>
  <si>
    <t>ORD007974</t>
  </si>
  <si>
    <t>ORD007975</t>
  </si>
  <si>
    <t>ORD007976</t>
  </si>
  <si>
    <t>ORD007977</t>
  </si>
  <si>
    <t>CUST7023</t>
  </si>
  <si>
    <t>ORD007978</t>
  </si>
  <si>
    <t>CUST8088</t>
  </si>
  <si>
    <t>ORD007979</t>
  </si>
  <si>
    <t>ORD007980</t>
  </si>
  <si>
    <t>ORD007981</t>
  </si>
  <si>
    <t>CUST9363</t>
  </si>
  <si>
    <t>ORD007982</t>
  </si>
  <si>
    <t>CUST6315</t>
  </si>
  <si>
    <t>ORD007983</t>
  </si>
  <si>
    <t>CUST7465</t>
  </si>
  <si>
    <t>ORD007984</t>
  </si>
  <si>
    <t>CUST7602</t>
  </si>
  <si>
    <t>ORD007985</t>
  </si>
  <si>
    <t>CUST5567</t>
  </si>
  <si>
    <t>ORD007986</t>
  </si>
  <si>
    <t>CUST6968</t>
  </si>
  <si>
    <t>ORD007987</t>
  </si>
  <si>
    <t>ORD007988</t>
  </si>
  <si>
    <t>ORD007989</t>
  </si>
  <si>
    <t>CUST5908</t>
  </si>
  <si>
    <t>ORD007990</t>
  </si>
  <si>
    <t>CUST5843</t>
  </si>
  <si>
    <t>ORD007991</t>
  </si>
  <si>
    <t>ORD007992</t>
  </si>
  <si>
    <t>ORD007993</t>
  </si>
  <si>
    <t>ORD007994</t>
  </si>
  <si>
    <t>ORD007995</t>
  </si>
  <si>
    <t>ORD007996</t>
  </si>
  <si>
    <t>ORD007997</t>
  </si>
  <si>
    <t>CUST9378</t>
  </si>
  <si>
    <t>ORD007998</t>
  </si>
  <si>
    <t>CUST9896</t>
  </si>
  <si>
    <t>ORD007999</t>
  </si>
  <si>
    <t>ORD008000</t>
  </si>
  <si>
    <t>ORD008001</t>
  </si>
  <si>
    <t>ORD008002</t>
  </si>
  <si>
    <t>ORD008003</t>
  </si>
  <si>
    <t>ORD008004</t>
  </si>
  <si>
    <t>ORD008005</t>
  </si>
  <si>
    <t>CUST3663</t>
  </si>
  <si>
    <t>ORD008006</t>
  </si>
  <si>
    <t>ORD008007</t>
  </si>
  <si>
    <t>CUST4928</t>
  </si>
  <si>
    <t>ORD008008</t>
  </si>
  <si>
    <t>ORD008009</t>
  </si>
  <si>
    <t>ORD008010</t>
  </si>
  <si>
    <t>ORD008011</t>
  </si>
  <si>
    <t>ORD008012</t>
  </si>
  <si>
    <t>CUST5043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</si>
  <si>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</si>
  <si>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</si>
  <si>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</si>
  <si>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</si>
  <si>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</si>
  <si>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</si>
  <si>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</si>
  <si>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</si>
  <si>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</si>
  <si>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CUST8872</t>
  </si>
  <si>
    <t>ORD008022</t>
  </si>
  <si>
    <t>ORD008023</t>
  </si>
  <si>
    <t>ORD008024</t>
  </si>
  <si>
    <t>CUST8648</t>
  </si>
  <si>
    <t>ORD008025</t>
  </si>
  <si>
    <t>CUST8588</t>
  </si>
  <si>
    <t>ORD008026</t>
  </si>
  <si>
    <t>CUST8703</t>
  </si>
  <si>
    <t>ORD008027</t>
  </si>
  <si>
    <t>CUST7839</t>
  </si>
  <si>
    <t>ORD008028</t>
  </si>
  <si>
    <t>CUST5451</t>
  </si>
  <si>
    <t>ORD008029</t>
  </si>
  <si>
    <t>ORD008030</t>
  </si>
  <si>
    <t>CUST9357</t>
  </si>
  <si>
    <t>ORD008031</t>
  </si>
  <si>
    <t>CUST3710</t>
  </si>
  <si>
    <t>ORD008032</t>
  </si>
  <si>
    <t>ORD008033</t>
  </si>
  <si>
    <t>ORD008034</t>
  </si>
  <si>
    <t>ORD008035</t>
  </si>
  <si>
    <t>CUST8251</t>
  </si>
  <si>
    <t>ORD008036</t>
  </si>
  <si>
    <t>ORD008037</t>
  </si>
  <si>
    <t>CUST2777</t>
  </si>
  <si>
    <t>ORD008038</t>
  </si>
  <si>
    <t>CUST5509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</si>
  <si>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</si>
  <si>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</si>
  <si>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</si>
  <si>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</si>
  <si>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</si>
  <si>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</si>
  <si>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</si>
  <si>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</si>
  <si>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CUST1307</t>
  </si>
  <si>
    <t>ORD008047</t>
  </si>
  <si>
    <t>CUST9100</t>
  </si>
  <si>
    <t>ORD008048</t>
  </si>
  <si>
    <t>ORD008049</t>
  </si>
  <si>
    <t>CUST8384</t>
  </si>
  <si>
    <t>ORD008050</t>
  </si>
  <si>
    <t>CUST4188</t>
  </si>
  <si>
    <t>ORD008051</t>
  </si>
  <si>
    <t>CUST4925</t>
  </si>
  <si>
    <t>ORD008052</t>
  </si>
  <si>
    <t>ORD008053</t>
  </si>
  <si>
    <t>ORD008054</t>
  </si>
  <si>
    <t>ORD008055</t>
  </si>
  <si>
    <t>CUST9633</t>
  </si>
  <si>
    <t>ORD008056</t>
  </si>
  <si>
    <t>ORD008057</t>
  </si>
  <si>
    <t>CUST6718</t>
  </si>
  <si>
    <t>ORD008058</t>
  </si>
  <si>
    <t>ORD008059</t>
  </si>
  <si>
    <t>ORD008060</t>
  </si>
  <si>
    <t>ORD008061</t>
  </si>
  <si>
    <t>ORD008062</t>
  </si>
  <si>
    <t>CUST5193</t>
  </si>
  <si>
    <t>ORD008063</t>
  </si>
  <si>
    <t>CUST1596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</si>
  <si>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</si>
  <si>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</si>
  <si>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</si>
  <si>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</si>
  <si>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</si>
  <si>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</si>
  <si>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</si>
  <si>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</si>
  <si>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CUST9610</t>
  </si>
  <si>
    <t>ORD008072</t>
  </si>
  <si>
    <t>CUST7868</t>
  </si>
  <si>
    <t>ORD008073</t>
  </si>
  <si>
    <t>ORD008074</t>
  </si>
  <si>
    <t>ORD008075</t>
  </si>
  <si>
    <t>ORD008076</t>
  </si>
  <si>
    <t>ORD008077</t>
  </si>
  <si>
    <t>CUST4637</t>
  </si>
  <si>
    <t>ORD008078</t>
  </si>
  <si>
    <t>CUST3518</t>
  </si>
  <si>
    <t>ORD008079</t>
  </si>
  <si>
    <t>ORD008080</t>
  </si>
  <si>
    <t>ORD008081</t>
  </si>
  <si>
    <t>CUST6560</t>
  </si>
  <si>
    <t>ORD008082</t>
  </si>
  <si>
    <t>ORD008083</t>
  </si>
  <si>
    <t>ORD008084</t>
  </si>
  <si>
    <t>ORD008085</t>
  </si>
  <si>
    <t>CUST5218</t>
  </si>
  <si>
    <t>ORD008086</t>
  </si>
  <si>
    <t>CUST5430</t>
  </si>
  <si>
    <t>ORD008087</t>
  </si>
  <si>
    <t>ORD008088</t>
  </si>
  <si>
    <t>ORD008089</t>
  </si>
  <si>
    <t>CUST9445</t>
  </si>
  <si>
    <t>ORD008090</t>
  </si>
  <si>
    <t>CUST5078</t>
  </si>
  <si>
    <t>ORD008091</t>
  </si>
  <si>
    <t>CUST9507</t>
  </si>
  <si>
    <t>ORD008092</t>
  </si>
  <si>
    <t>CUST9381</t>
  </si>
  <si>
    <t>ORD008093</t>
  </si>
  <si>
    <t>ORD008094</t>
  </si>
  <si>
    <t>ORD008095</t>
  </si>
  <si>
    <t>ORD008096</t>
  </si>
  <si>
    <t>CUST9983</t>
  </si>
  <si>
    <t>ORD008097</t>
  </si>
  <si>
    <t>CUST7793</t>
  </si>
  <si>
    <t>ORD008098</t>
  </si>
  <si>
    <t>CUST4420</t>
  </si>
  <si>
    <t>ORD008099</t>
  </si>
  <si>
    <t>CUST7049</t>
  </si>
  <si>
    <t>ORD008100</t>
  </si>
  <si>
    <t>CUST6211</t>
  </si>
  <si>
    <t>ORD008101</t>
  </si>
  <si>
    <t>ORD008102</t>
  </si>
  <si>
    <t>CUST6512</t>
  </si>
  <si>
    <t>ORD008103</t>
  </si>
  <si>
    <t>CUST5246</t>
  </si>
  <si>
    <t>ORD008104</t>
  </si>
  <si>
    <t>CUST1536</t>
  </si>
  <si>
    <t>ORD008105</t>
  </si>
  <si>
    <t>CUST1119</t>
  </si>
  <si>
    <t>ORD008106</t>
  </si>
  <si>
    <t>CUST1231</t>
  </si>
  <si>
    <t>ORD008107</t>
  </si>
  <si>
    <t>ORD008108</t>
  </si>
  <si>
    <t>ORD008109</t>
  </si>
  <si>
    <t>ORD008110</t>
  </si>
  <si>
    <t>CUST7228</t>
  </si>
  <si>
    <t>ORD008111</t>
  </si>
  <si>
    <t>ORD008112</t>
  </si>
  <si>
    <t>ORD008113</t>
  </si>
  <si>
    <t>ORD008114</t>
  </si>
  <si>
    <t>ORD008115</t>
  </si>
  <si>
    <t>ORD008116</t>
  </si>
  <si>
    <t>ORD008117</t>
  </si>
  <si>
    <t>CUST3847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</si>
  <si>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</si>
  <si>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</si>
  <si>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</si>
  <si>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</si>
  <si>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</si>
  <si>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</si>
  <si>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</si>
  <si>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</si>
  <si>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</si>
  <si>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</si>
  <si>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</si>
  <si>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</si>
  <si>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</si>
  <si>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</si>
  <si>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CUST4365</t>
  </si>
  <si>
    <t>ORD008132</t>
  </si>
  <si>
    <t>ORD008133</t>
  </si>
  <si>
    <t>CUST6962</t>
  </si>
  <si>
    <t>ORD008134</t>
  </si>
  <si>
    <t>ORD008135</t>
  </si>
  <si>
    <t>ORD008136</t>
  </si>
  <si>
    <t>CUST7021</t>
  </si>
  <si>
    <t>ORD008137</t>
  </si>
  <si>
    <t>ORD008138</t>
  </si>
  <si>
    <t>ORD008139</t>
  </si>
  <si>
    <t>CUST8051</t>
  </si>
  <si>
    <t>ORD008140</t>
  </si>
  <si>
    <t>ORD008141</t>
  </si>
  <si>
    <t>ORD008142</t>
  </si>
  <si>
    <t>ORD008143</t>
  </si>
  <si>
    <t>CUST9219</t>
  </si>
  <si>
    <t>ORD008144</t>
  </si>
  <si>
    <t>CUST2627</t>
  </si>
  <si>
    <t>ORD008145</t>
  </si>
  <si>
    <t>CUST6847</t>
  </si>
  <si>
    <t>ORD008146</t>
  </si>
  <si>
    <t>ORD008147</t>
  </si>
  <si>
    <t>ORD008148</t>
  </si>
  <si>
    <t>ORD008149</t>
  </si>
  <si>
    <t>ORD008150</t>
  </si>
  <si>
    <t>CUST2008</t>
  </si>
  <si>
    <t>ORD008151</t>
  </si>
  <si>
    <t>CUST9642</t>
  </si>
  <si>
    <t>ORD008152</t>
  </si>
  <si>
    <t>CUST6880</t>
  </si>
  <si>
    <t>ORD008153</t>
  </si>
  <si>
    <t>CUST1631</t>
  </si>
  <si>
    <t>ORD008154</t>
  </si>
  <si>
    <t>ORD008155</t>
  </si>
  <si>
    <t>CUST3049</t>
  </si>
  <si>
    <t>ORD008156</t>
  </si>
  <si>
    <t>ORD008157</t>
  </si>
  <si>
    <t>ORD008158</t>
  </si>
  <si>
    <t>CUST9330</t>
  </si>
  <si>
    <t>ORD008159</t>
  </si>
  <si>
    <t>ORD008160</t>
  </si>
  <si>
    <t>ORD008161</t>
  </si>
  <si>
    <t>ORD008162</t>
  </si>
  <si>
    <t>CUST4731</t>
  </si>
  <si>
    <t>ORD008163</t>
  </si>
  <si>
    <t>ORD008164</t>
  </si>
  <si>
    <t>CUST2815</t>
  </si>
  <si>
    <t>ORD008165</t>
  </si>
  <si>
    <t>ORD008166</t>
  </si>
  <si>
    <t>CUST8115</t>
  </si>
  <si>
    <t>ORD008167</t>
  </si>
  <si>
    <t>CUST7510</t>
  </si>
  <si>
    <t>ORD008168</t>
  </si>
  <si>
    <t>ORD008169</t>
  </si>
  <si>
    <t>ORD008170</t>
  </si>
  <si>
    <t>ORD008171</t>
  </si>
  <si>
    <t>ORD008172</t>
  </si>
  <si>
    <t>ORD008173</t>
  </si>
  <si>
    <t>CUST7551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</si>
  <si>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</si>
  <si>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</si>
  <si>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</si>
  <si>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</si>
  <si>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</si>
  <si>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</si>
  <si>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</si>
  <si>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</si>
  <si>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</si>
  <si>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CUST6278</t>
  </si>
  <si>
    <t>ORD008183</t>
  </si>
  <si>
    <t>CUST7583</t>
  </si>
  <si>
    <t>ORD008184</t>
  </si>
  <si>
    <t>CUST3237</t>
  </si>
  <si>
    <t>ORD008185</t>
  </si>
  <si>
    <t>ORD008186</t>
  </si>
  <si>
    <t>ORD008187</t>
  </si>
  <si>
    <t>CUST6452</t>
  </si>
  <si>
    <t>ORD008188</t>
  </si>
  <si>
    <t>CUST2810</t>
  </si>
  <si>
    <t>ORD008189</t>
  </si>
  <si>
    <t>ORD008190</t>
  </si>
  <si>
    <t>ORD008191</t>
  </si>
  <si>
    <t>ORD008192</t>
  </si>
  <si>
    <t>CUST4857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</si>
  <si>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</si>
  <si>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</si>
  <si>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</si>
  <si>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</si>
  <si>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</si>
  <si>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</si>
  <si>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</si>
  <si>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</si>
  <si>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</si>
  <si>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CUST2662</t>
  </si>
  <si>
    <t>ORD008202</t>
  </si>
  <si>
    <t>ORD008203</t>
  </si>
  <si>
    <t>CUST4238</t>
  </si>
  <si>
    <t>ORD008204</t>
  </si>
  <si>
    <t>CUST7208</t>
  </si>
  <si>
    <t>ORD008205</t>
  </si>
  <si>
    <t>ORD008206</t>
  </si>
  <si>
    <t>ORD008207</t>
  </si>
  <si>
    <t>ORD008208</t>
  </si>
  <si>
    <t>ORD008209</t>
  </si>
  <si>
    <t>ORD008210</t>
  </si>
  <si>
    <t>CUST2790</t>
  </si>
  <si>
    <t>ORD008211</t>
  </si>
  <si>
    <t>CUST6532</t>
  </si>
  <si>
    <t>ORD008212</t>
  </si>
  <si>
    <t>ORD008213</t>
  </si>
  <si>
    <t>ORD008214</t>
  </si>
  <si>
    <t>ORD008215</t>
  </si>
  <si>
    <t>ORD008216</t>
  </si>
  <si>
    <t>CUST7813</t>
  </si>
  <si>
    <t>ORD008217</t>
  </si>
  <si>
    <t>ORD008218</t>
  </si>
  <si>
    <t>ORD008219</t>
  </si>
  <si>
    <t>ORD008220</t>
  </si>
  <si>
    <t>CUST6261</t>
  </si>
  <si>
    <t>ORD008221</t>
  </si>
  <si>
    <t>ORD008222</t>
  </si>
  <si>
    <t>CUST9375</t>
  </si>
  <si>
    <t>ORD008223</t>
  </si>
  <si>
    <t>CUST5925</t>
  </si>
  <si>
    <t>ORD008224</t>
  </si>
  <si>
    <t>CUST1118</t>
  </si>
  <si>
    <t>ORD008225</t>
  </si>
  <si>
    <t>CUST5847</t>
  </si>
  <si>
    <t>ORD008226</t>
  </si>
  <si>
    <t>CUST6569</t>
  </si>
  <si>
    <t>ORD008227</t>
  </si>
  <si>
    <t>ORD008228</t>
  </si>
  <si>
    <t>CUST5679</t>
  </si>
  <si>
    <t>ORD008229</t>
  </si>
  <si>
    <t>CUST1893</t>
  </si>
  <si>
    <t>ORD008230</t>
  </si>
  <si>
    <t>ORD008231</t>
  </si>
  <si>
    <t>ORD008232</t>
  </si>
  <si>
    <t>ORD008233</t>
  </si>
  <si>
    <t>ORD008234</t>
  </si>
  <si>
    <t>CUST3473</t>
  </si>
  <si>
    <t>ORD008235</t>
  </si>
  <si>
    <t>CUST3646</t>
  </si>
  <si>
    <t>ORD008236</t>
  </si>
  <si>
    <t>ORD008237</t>
  </si>
  <si>
    <t>ORD008238</t>
  </si>
  <si>
    <t>CUST7194</t>
  </si>
  <si>
    <t>ORD008239</t>
  </si>
  <si>
    <t>ORD008240</t>
  </si>
  <si>
    <t>CUST4671</t>
  </si>
  <si>
    <t>ORD008241</t>
  </si>
  <si>
    <t>CUST2543</t>
  </si>
  <si>
    <t>ORD008242</t>
  </si>
  <si>
    <t>ORD008243</t>
  </si>
  <si>
    <t>CUST7725</t>
  </si>
  <si>
    <t>ORD008244</t>
  </si>
  <si>
    <t>ORD008245</t>
  </si>
  <si>
    <t>CUST7302</t>
  </si>
  <si>
    <t>ORD008246</t>
  </si>
  <si>
    <t>ORD008247</t>
  </si>
  <si>
    <t>CUST5257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</si>
  <si>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</si>
  <si>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</si>
  <si>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</si>
  <si>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</si>
  <si>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</si>
  <si>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</si>
  <si>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</si>
  <si>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CUST5147</t>
  </si>
  <si>
    <t>ORD008255</t>
  </si>
  <si>
    <t>ORD008256</t>
  </si>
  <si>
    <t>ORD008257</t>
  </si>
  <si>
    <t>CUST5971</t>
  </si>
  <si>
    <t>ORD008258</t>
  </si>
  <si>
    <t>CUST3316</t>
  </si>
  <si>
    <t>ORD008259</t>
  </si>
  <si>
    <t>CUST9644</t>
  </si>
  <si>
    <t>ORD008260</t>
  </si>
  <si>
    <t>CUST1245</t>
  </si>
  <si>
    <t>ORD008261</t>
  </si>
  <si>
    <t>ORD008262</t>
  </si>
  <si>
    <t>ORD008263</t>
  </si>
  <si>
    <t>ORD008264</t>
  </si>
  <si>
    <t>ORD008265</t>
  </si>
  <si>
    <t>ORD008266</t>
  </si>
  <si>
    <t>CUST4540</t>
  </si>
  <si>
    <t>ORD008267</t>
  </si>
  <si>
    <t>ORD008268</t>
  </si>
  <si>
    <t>CUST8235</t>
  </si>
  <si>
    <t>ORD008269</t>
  </si>
  <si>
    <t>ORD008270</t>
  </si>
  <si>
    <t>ORD008271</t>
  </si>
  <si>
    <t>CUST8402</t>
  </si>
  <si>
    <t>ORD008272</t>
  </si>
  <si>
    <t>ORD008273</t>
  </si>
  <si>
    <t>CUST5171</t>
  </si>
  <si>
    <t>ORD008274</t>
  </si>
  <si>
    <t>ORD008275</t>
  </si>
  <si>
    <t>CUST6501</t>
  </si>
  <si>
    <t>ORD008276</t>
  </si>
  <si>
    <t>ORD008277</t>
  </si>
  <si>
    <t>ORD008278</t>
  </si>
  <si>
    <t>CUST1515</t>
  </si>
  <si>
    <t>ORD008279</t>
  </si>
  <si>
    <t>CUST5815</t>
  </si>
  <si>
    <t>ORD008280</t>
  </si>
  <si>
    <t>ORD008281</t>
  </si>
  <si>
    <t>CUST1104</t>
  </si>
  <si>
    <t>ORD008282</t>
  </si>
  <si>
    <t>CUST1386</t>
  </si>
  <si>
    <t>ORD008283</t>
  </si>
  <si>
    <t>ORD008284</t>
  </si>
  <si>
    <t>ORD008285</t>
  </si>
  <si>
    <t>ORD008286</t>
  </si>
  <si>
    <t>ORD008287</t>
  </si>
  <si>
    <t>CUST9886</t>
  </si>
  <si>
    <t>ORD008288</t>
  </si>
  <si>
    <t>ORD008289</t>
  </si>
  <si>
    <t>ORD008290</t>
  </si>
  <si>
    <t>CUST4405</t>
  </si>
  <si>
    <t>ORD008291</t>
  </si>
  <si>
    <t>CUST5415</t>
  </si>
  <si>
    <t>ORD008292</t>
  </si>
  <si>
    <t>ORD008293</t>
  </si>
  <si>
    <t>CUST1539</t>
  </si>
  <si>
    <t>ORD008294</t>
  </si>
  <si>
    <t>CUST7630</t>
  </si>
  <si>
    <t>ORD008295</t>
  </si>
  <si>
    <t>ORD008296</t>
  </si>
  <si>
    <t>CUST3135</t>
  </si>
  <si>
    <t>ORD008297</t>
  </si>
  <si>
    <t>CUST9887</t>
  </si>
  <si>
    <t>ORD008298</t>
  </si>
  <si>
    <t>ORD008299</t>
  </si>
  <si>
    <t>CUST8778</t>
  </si>
  <si>
    <t>ORD008300</t>
  </si>
  <si>
    <t>ORD008301</t>
  </si>
  <si>
    <t>CUST1490</t>
  </si>
  <si>
    <t>ORD008302</t>
  </si>
  <si>
    <t>CUST2427</t>
  </si>
  <si>
    <t>ORD008303</t>
  </si>
  <si>
    <t>CUST9860</t>
  </si>
  <si>
    <t>ORD008304</t>
  </si>
  <si>
    <t>ORD008305</t>
  </si>
  <si>
    <t>ORD008306</t>
  </si>
  <si>
    <t>CUST2098</t>
  </si>
  <si>
    <t>ORD008307</t>
  </si>
  <si>
    <t>ORD008308</t>
  </si>
  <si>
    <t>CUST9577</t>
  </si>
  <si>
    <t>ORD008309</t>
  </si>
  <si>
    <t>ORD008310</t>
  </si>
  <si>
    <t>CUST1618</t>
  </si>
  <si>
    <t>ORD008311</t>
  </si>
  <si>
    <t>CUST4766</t>
  </si>
  <si>
    <t>ORD008312</t>
  </si>
  <si>
    <t>CUST2679</t>
  </si>
  <si>
    <t>ORD008313</t>
  </si>
  <si>
    <t>ORD008314</t>
  </si>
  <si>
    <t>CUST1768</t>
  </si>
  <si>
    <t>ORD008315</t>
  </si>
  <si>
    <t>CUST7738</t>
  </si>
  <si>
    <t>ORD008316</t>
  </si>
  <si>
    <t>CUST3323</t>
  </si>
  <si>
    <t>ORD008317</t>
  </si>
  <si>
    <t>ORD008318</t>
  </si>
  <si>
    <t>ORD008319</t>
  </si>
  <si>
    <t>ORD008320</t>
  </si>
  <si>
    <t>ORD008321</t>
  </si>
  <si>
    <t>CUST3454</t>
  </si>
  <si>
    <t>ORD008322</t>
  </si>
  <si>
    <t>ORD008323</t>
  </si>
  <si>
    <t>ORD008324</t>
  </si>
  <si>
    <t>ORD008325</t>
  </si>
  <si>
    <t>ORD008326</t>
  </si>
  <si>
    <t>ORD008327</t>
  </si>
  <si>
    <t>ORD008328</t>
  </si>
  <si>
    <t>CUST7682</t>
  </si>
  <si>
    <t>ORD008329</t>
  </si>
  <si>
    <t>ORD008330</t>
  </si>
  <si>
    <t>ORD008331</t>
  </si>
  <si>
    <t>ORD008332</t>
  </si>
  <si>
    <t>CUST2139</t>
  </si>
  <si>
    <t>ORD008333</t>
  </si>
  <si>
    <t>CUST7591</t>
  </si>
  <si>
    <t>ORD008334</t>
  </si>
  <si>
    <t>ORD008335</t>
  </si>
  <si>
    <t>CUST1971</t>
  </si>
  <si>
    <t>ORD008336</t>
  </si>
  <si>
    <t>ORD008337</t>
  </si>
  <si>
    <t>CUST7509</t>
  </si>
  <si>
    <t>ORD008338</t>
  </si>
  <si>
    <t>ORD008339</t>
  </si>
  <si>
    <t>ORD008340</t>
  </si>
  <si>
    <t>CUST3594</t>
  </si>
  <si>
    <t>ORD008341</t>
  </si>
  <si>
    <t>CUST2324</t>
  </si>
  <si>
    <t>ORD008342</t>
  </si>
  <si>
    <t>ORD008343</t>
  </si>
  <si>
    <t>ORD008344</t>
  </si>
  <si>
    <t>CUST8653</t>
  </si>
  <si>
    <t>ORD008345</t>
  </si>
  <si>
    <t>ORD008346</t>
  </si>
  <si>
    <t>ORD008347</t>
  </si>
  <si>
    <t>CUST6083</t>
  </si>
  <si>
    <t>ORD008348</t>
  </si>
  <si>
    <t>CUST6224</t>
  </si>
  <si>
    <t>ORD008349</t>
  </si>
  <si>
    <t>ORD008350</t>
  </si>
  <si>
    <t>ORD008351</t>
  </si>
  <si>
    <t>ORD008352</t>
  </si>
  <si>
    <t>ORD008353</t>
  </si>
  <si>
    <t>CUST6682</t>
  </si>
  <si>
    <t>ORD008354</t>
  </si>
  <si>
    <t>CUST8344</t>
  </si>
  <si>
    <t>ORD008355</t>
  </si>
  <si>
    <t>CUST8032</t>
  </si>
  <si>
    <t>ORD008356</t>
  </si>
  <si>
    <t>CUST8446</t>
  </si>
  <si>
    <t>ORD008357</t>
  </si>
  <si>
    <t>ORD008358</t>
  </si>
  <si>
    <t>ORD008359</t>
  </si>
  <si>
    <t>ORD008360</t>
  </si>
  <si>
    <t>CUST5662</t>
  </si>
  <si>
    <t>ORD008361</t>
  </si>
  <si>
    <t>ORD008362</t>
  </si>
  <si>
    <t>CUST2186</t>
  </si>
  <si>
    <t>ORD008363</t>
  </si>
  <si>
    <t>CUST2741</t>
  </si>
  <si>
    <t>ORD008364</t>
  </si>
  <si>
    <t>CUST1863</t>
  </si>
  <si>
    <t>ORD008365</t>
  </si>
  <si>
    <t>CUST3552</t>
  </si>
  <si>
    <t>ORD008366</t>
  </si>
  <si>
    <t>ORD008367</t>
  </si>
  <si>
    <t>ORD008368</t>
  </si>
  <si>
    <t>CUST6907</t>
  </si>
  <si>
    <t>ORD008369</t>
  </si>
  <si>
    <t>ORD008370</t>
  </si>
  <si>
    <t>ORD008371</t>
  </si>
  <si>
    <t>ORD008372</t>
  </si>
  <si>
    <t>CUST6248</t>
  </si>
  <si>
    <t>ORD008373</t>
  </si>
  <si>
    <t>ORD008374</t>
  </si>
  <si>
    <t>ORD008375</t>
  </si>
  <si>
    <t>ORD008376</t>
  </si>
  <si>
    <t>ORD008377</t>
  </si>
  <si>
    <t>CUST7687</t>
  </si>
  <si>
    <t>ORD008378</t>
  </si>
  <si>
    <t>ORD008379</t>
  </si>
  <si>
    <t>ORD008380</t>
  </si>
  <si>
    <t>CUST6165</t>
  </si>
  <si>
    <t>ORD008381</t>
  </si>
  <si>
    <t>ORD008382</t>
  </si>
  <si>
    <t>ORD008383</t>
  </si>
  <si>
    <t>CUST8525</t>
  </si>
  <si>
    <t>ORD008384</t>
  </si>
  <si>
    <t>CUST7094</t>
  </si>
  <si>
    <t>ORD008385</t>
  </si>
  <si>
    <t>CUST2350</t>
  </si>
  <si>
    <t>ORD008386</t>
  </si>
  <si>
    <t>CUST6585</t>
  </si>
  <si>
    <t>ORD008387</t>
  </si>
  <si>
    <t>CUST5736</t>
  </si>
  <si>
    <t>ORD008388</t>
  </si>
  <si>
    <t>CUST1845</t>
  </si>
  <si>
    <t>ORD008389</t>
  </si>
  <si>
    <t>CUST3542</t>
  </si>
  <si>
    <t>ORD008390</t>
  </si>
  <si>
    <t>CUST1103</t>
  </si>
  <si>
    <t>ORD008391</t>
  </si>
  <si>
    <t>ORD008392</t>
  </si>
  <si>
    <t>ORD008393</t>
  </si>
  <si>
    <t>ORD008394</t>
  </si>
  <si>
    <t>ORD008395</t>
  </si>
  <si>
    <t>ORD008396</t>
  </si>
  <si>
    <t>CUST5516</t>
  </si>
  <si>
    <t>ORD008397</t>
  </si>
  <si>
    <t>CUST7136</t>
  </si>
  <si>
    <t>ORD008398</t>
  </si>
  <si>
    <t>ORD008399</t>
  </si>
  <si>
    <t>ORD008400</t>
  </si>
  <si>
    <t>ORD008401</t>
  </si>
  <si>
    <t>ORD008402</t>
  </si>
  <si>
    <t>CUST2176</t>
  </si>
  <si>
    <t>ORD008403</t>
  </si>
  <si>
    <t>ORD008404</t>
  </si>
  <si>
    <t>ORD008405</t>
  </si>
  <si>
    <t>ORD008406</t>
  </si>
  <si>
    <t>CUST4891</t>
  </si>
  <si>
    <t>ORD008407</t>
  </si>
  <si>
    <t>ORD008408</t>
  </si>
  <si>
    <t>CUST3091</t>
  </si>
  <si>
    <t>ORD008409</t>
  </si>
  <si>
    <t>CUST7676</t>
  </si>
  <si>
    <t>ORD008410</t>
  </si>
  <si>
    <t>CUST2500</t>
  </si>
  <si>
    <t>ORD008411</t>
  </si>
  <si>
    <t>ORD008412</t>
  </si>
  <si>
    <t>CUST6323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</si>
  <si>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</si>
  <si>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</si>
  <si>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</si>
  <si>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</si>
  <si>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</si>
  <si>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</si>
  <si>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</si>
  <si>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</si>
  <si>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</si>
  <si>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CUST9966</t>
  </si>
  <si>
    <t>ORD008422</t>
  </si>
  <si>
    <t>ORD008423</t>
  </si>
  <si>
    <t>CUST6114</t>
  </si>
  <si>
    <t>ORD008424</t>
  </si>
  <si>
    <t>CUST4125</t>
  </si>
  <si>
    <t>ORD008425</t>
  </si>
  <si>
    <t>CUST5168</t>
  </si>
  <si>
    <t>ORD008426</t>
  </si>
  <si>
    <t>CUST8271</t>
  </si>
  <si>
    <t>ORD008427</t>
  </si>
  <si>
    <t>CUST3568</t>
  </si>
  <si>
    <t>ORD008428</t>
  </si>
  <si>
    <t>ORD008429</t>
  </si>
  <si>
    <t>ORD008430</t>
  </si>
  <si>
    <t>ORD008431</t>
  </si>
  <si>
    <t>ORD008432</t>
  </si>
  <si>
    <t>CUST1428</t>
  </si>
  <si>
    <t>ORD008433</t>
  </si>
  <si>
    <t>ORD008434</t>
  </si>
  <si>
    <t>ORD008435</t>
  </si>
  <si>
    <t>CUST4779</t>
  </si>
  <si>
    <t>ORD008436</t>
  </si>
  <si>
    <t>ORD008437</t>
  </si>
  <si>
    <t>ORD008438</t>
  </si>
  <si>
    <t>CUST5190</t>
  </si>
  <si>
    <t>ORD008439</t>
  </si>
  <si>
    <t>CUST6190</t>
  </si>
  <si>
    <t>ORD008440</t>
  </si>
  <si>
    <t>ORD008441</t>
  </si>
  <si>
    <t>ORD008442</t>
  </si>
  <si>
    <t>ORD008443</t>
  </si>
  <si>
    <t>CUST1670</t>
  </si>
  <si>
    <t>ORD008444</t>
  </si>
  <si>
    <t>ORD008445</t>
  </si>
  <si>
    <t>ORD008446</t>
  </si>
  <si>
    <t>ORD008447</t>
  </si>
  <si>
    <t>ORD008448</t>
  </si>
  <si>
    <t>ORD008449</t>
  </si>
  <si>
    <t>CUST8010</t>
  </si>
  <si>
    <t>ORD008450</t>
  </si>
  <si>
    <t>ORD008451</t>
  </si>
  <si>
    <t>CUST8907</t>
  </si>
  <si>
    <t>ORD008452</t>
  </si>
  <si>
    <t>ORD008453</t>
  </si>
  <si>
    <t>ORD008454</t>
  </si>
  <si>
    <t>ORD008455</t>
  </si>
  <si>
    <t>ORD008456</t>
  </si>
  <si>
    <t>ORD008457</t>
  </si>
  <si>
    <t>ORD008458</t>
  </si>
  <si>
    <t>CUST7986</t>
  </si>
  <si>
    <t>ORD008459</t>
  </si>
  <si>
    <t>CUST9106</t>
  </si>
  <si>
    <t>ORD008460</t>
  </si>
  <si>
    <t>ORD008461</t>
  </si>
  <si>
    <t>ORD008462</t>
  </si>
  <si>
    <t>ORD008463</t>
  </si>
  <si>
    <t>CUST3782</t>
  </si>
  <si>
    <t>ORD008464</t>
  </si>
  <si>
    <t>ORD008465</t>
  </si>
  <si>
    <t>CUST6721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</si>
  <si>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</si>
  <si>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</si>
  <si>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</si>
  <si>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</si>
  <si>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</si>
  <si>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</si>
  <si>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</si>
  <si>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</si>
  <si>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</si>
  <si>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</si>
  <si>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CUST1002</t>
  </si>
  <si>
    <t>ORD008476</t>
  </si>
  <si>
    <t>CUST6572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</si>
  <si>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</si>
  <si>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</si>
  <si>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</si>
  <si>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</si>
  <si>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</si>
  <si>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</si>
  <si>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</si>
  <si>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</si>
  <si>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CUST4836</t>
  </si>
  <si>
    <t>ORD008485</t>
  </si>
  <si>
    <t>CUST9312</t>
  </si>
  <si>
    <t>ORD008486</t>
  </si>
  <si>
    <t>ORD008487</t>
  </si>
  <si>
    <t>ORD008488</t>
  </si>
  <si>
    <t>CUST6738</t>
  </si>
  <si>
    <t>ORD008489</t>
  </si>
  <si>
    <t>CUST5312</t>
  </si>
  <si>
    <t>ORD008490</t>
  </si>
  <si>
    <t>ORD008491</t>
  </si>
  <si>
    <t>CUST9790</t>
  </si>
  <si>
    <t>ORD008492</t>
  </si>
  <si>
    <t>ORD008493</t>
  </si>
  <si>
    <t>CUST6175</t>
  </si>
  <si>
    <t>ORD008494</t>
  </si>
  <si>
    <t>ORD008495</t>
  </si>
  <si>
    <t>ORD008496</t>
  </si>
  <si>
    <t>ORD008497</t>
  </si>
  <si>
    <t>CUST9703</t>
  </si>
  <si>
    <t>ORD008498</t>
  </si>
  <si>
    <t>ORD008499</t>
  </si>
  <si>
    <t>CUST4963</t>
  </si>
  <si>
    <t>ORD008500</t>
  </si>
  <si>
    <t>ORD008501</t>
  </si>
  <si>
    <t>ORD008502</t>
  </si>
  <si>
    <t>ORD008503</t>
  </si>
  <si>
    <t>ORD008504</t>
  </si>
  <si>
    <t>ORD008505</t>
  </si>
  <si>
    <t>CUST5241</t>
  </si>
  <si>
    <t>ORD008506</t>
  </si>
  <si>
    <t>ORD008507</t>
  </si>
  <si>
    <t>ORD008508</t>
  </si>
  <si>
    <t>ORD008509</t>
  </si>
  <si>
    <t>CUST6461</t>
  </si>
  <si>
    <t>ORD008510</t>
  </si>
  <si>
    <t>ORD008511</t>
  </si>
  <si>
    <t>CUST8889</t>
  </si>
  <si>
    <t>ORD008512</t>
  </si>
  <si>
    <t>CUST5390</t>
  </si>
  <si>
    <t>ORD008513</t>
  </si>
  <si>
    <t>ORD008514</t>
  </si>
  <si>
    <t>ORD008515</t>
  </si>
  <si>
    <t>CUST6633</t>
  </si>
  <si>
    <t>ORD008516</t>
  </si>
  <si>
    <t>CUST5889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</si>
  <si>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</si>
  <si>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</si>
  <si>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</si>
  <si>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</si>
  <si>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</si>
  <si>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</si>
  <si>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</si>
  <si>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</si>
  <si>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CUST3580</t>
  </si>
  <si>
    <t>ORD008525</t>
  </si>
  <si>
    <t>ORD008526</t>
  </si>
  <si>
    <t>CUST2563</t>
  </si>
  <si>
    <t>ORD008527</t>
  </si>
  <si>
    <t>ORD008528</t>
  </si>
  <si>
    <t>CUST5249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</si>
  <si>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</si>
  <si>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</si>
  <si>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</si>
  <si>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</si>
  <si>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</si>
  <si>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</si>
  <si>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</si>
  <si>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</si>
  <si>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</si>
  <si>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</si>
  <si>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</si>
  <si>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</si>
  <si>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</si>
  <si>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CUST2956</t>
  </si>
  <si>
    <t>ORD008542</t>
  </si>
  <si>
    <t>CUST2630</t>
  </si>
  <si>
    <t>ORD008543</t>
  </si>
  <si>
    <t>ORD008544</t>
  </si>
  <si>
    <t>ORD008545</t>
  </si>
  <si>
    <t>CUST1872</t>
  </si>
  <si>
    <t>ORD008546</t>
  </si>
  <si>
    <t>CUST4663</t>
  </si>
  <si>
    <t>ORD008547</t>
  </si>
  <si>
    <t>CUST5810</t>
  </si>
  <si>
    <t>ORD008548</t>
  </si>
  <si>
    <t>CUST5707</t>
  </si>
  <si>
    <t>ORD008549</t>
  </si>
  <si>
    <t>ORD008550</t>
  </si>
  <si>
    <t>ORD008551</t>
  </si>
  <si>
    <t>CUST2012</t>
  </si>
  <si>
    <t>ORD008552</t>
  </si>
  <si>
    <t>ORD008553</t>
  </si>
  <si>
    <t>CUST3543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</si>
  <si>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</si>
  <si>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</si>
  <si>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</si>
  <si>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</si>
  <si>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</si>
  <si>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</si>
  <si>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</si>
  <si>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</si>
  <si>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</si>
  <si>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</si>
  <si>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CUST1203</t>
  </si>
  <si>
    <t>ORD008564</t>
  </si>
  <si>
    <t>ORD008565</t>
  </si>
  <si>
    <t>ORD008566</t>
  </si>
  <si>
    <t>CUST8017</t>
  </si>
  <si>
    <t>ORD008567</t>
  </si>
  <si>
    <t>ORD008568</t>
  </si>
  <si>
    <t>ORD008569</t>
  </si>
  <si>
    <t>CUST5348</t>
  </si>
  <si>
    <t>ORD008570</t>
  </si>
  <si>
    <t>CUST8684</t>
  </si>
  <si>
    <t>ORD008571</t>
  </si>
  <si>
    <t>ORD008572</t>
  </si>
  <si>
    <t>CUST5172</t>
  </si>
  <si>
    <t>ORD008573</t>
  </si>
  <si>
    <t>ORD008574</t>
  </si>
  <si>
    <t>ORD008575</t>
  </si>
  <si>
    <t>CUST9114</t>
  </si>
  <si>
    <t>ORD008576</t>
  </si>
  <si>
    <t>CUST3961</t>
  </si>
  <si>
    <t>ORD008577</t>
  </si>
  <si>
    <t>CUST4113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</si>
  <si>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</si>
  <si>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</si>
  <si>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</si>
  <si>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</si>
  <si>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</si>
  <si>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</si>
  <si>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</si>
  <si>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</si>
  <si>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CUST3723</t>
  </si>
  <si>
    <t>ORD008586</t>
  </si>
  <si>
    <t>CUST2871</t>
  </si>
  <si>
    <t>ORD008587</t>
  </si>
  <si>
    <t>ORD008588</t>
  </si>
  <si>
    <t>ORD008589</t>
  </si>
  <si>
    <t>ORD008590</t>
  </si>
  <si>
    <t>CUST9918</t>
  </si>
  <si>
    <t>ORD008591</t>
  </si>
  <si>
    <t>ORD008592</t>
  </si>
  <si>
    <t>ORD008593</t>
  </si>
  <si>
    <t>ORD008594</t>
  </si>
  <si>
    <t>ORD008595</t>
  </si>
  <si>
    <t>ORD008596</t>
  </si>
  <si>
    <t>ORD008597</t>
  </si>
  <si>
    <t>CUST3478</t>
  </si>
  <si>
    <t>ORD008598</t>
  </si>
  <si>
    <t>CUST2651</t>
  </si>
  <si>
    <t>ORD008599</t>
  </si>
  <si>
    <t>ORD008600</t>
  </si>
  <si>
    <t>ORD008601</t>
  </si>
  <si>
    <t>ORD008602</t>
  </si>
  <si>
    <t>ORD008603</t>
  </si>
  <si>
    <t>CUST3430</t>
  </si>
  <si>
    <t>ORD008604</t>
  </si>
  <si>
    <t>CUST5808</t>
  </si>
  <si>
    <t>ORD008605</t>
  </si>
  <si>
    <t>CUST4643</t>
  </si>
  <si>
    <t>ORD008606</t>
  </si>
  <si>
    <t>ORD008607</t>
  </si>
  <si>
    <t>ORD008608</t>
  </si>
  <si>
    <t>CUST7126</t>
  </si>
  <si>
    <t>ORD008609</t>
  </si>
  <si>
    <t>CUST2533</t>
  </si>
  <si>
    <t>ORD008610</t>
  </si>
  <si>
    <t>ORD008611</t>
  </si>
  <si>
    <t>CUST4228</t>
  </si>
  <si>
    <t>ORD008612</t>
  </si>
  <si>
    <t>ORD008613</t>
  </si>
  <si>
    <t>CUST5644</t>
  </si>
  <si>
    <t>ORD008614</t>
  </si>
  <si>
    <t>ORD008615</t>
  </si>
  <si>
    <t>CUST9795</t>
  </si>
  <si>
    <t>ORD008616</t>
  </si>
  <si>
    <t>ORD008617</t>
  </si>
  <si>
    <t>ORD008618</t>
  </si>
  <si>
    <t>CUST3147</t>
  </si>
  <si>
    <t>ORD008619</t>
  </si>
  <si>
    <t>CUST3829</t>
  </si>
  <si>
    <t>ORD008620</t>
  </si>
  <si>
    <t>ORD008621</t>
  </si>
  <si>
    <t>CUST7349</t>
  </si>
  <si>
    <t>ORD008622</t>
  </si>
  <si>
    <t>ORD008623</t>
  </si>
  <si>
    <t>CUST7248</t>
  </si>
  <si>
    <t>ORD008624</t>
  </si>
  <si>
    <t>ORD008625</t>
  </si>
  <si>
    <t>ORD008626</t>
  </si>
  <si>
    <t>CUST7207</t>
  </si>
  <si>
    <t>ORD008627</t>
  </si>
  <si>
    <t>ORD008628</t>
  </si>
  <si>
    <t>ORD008629</t>
  </si>
  <si>
    <t>CUST5620</t>
  </si>
  <si>
    <t>ORD008630</t>
  </si>
  <si>
    <t>ORD008631</t>
  </si>
  <si>
    <t>CUST7501</t>
  </si>
  <si>
    <t>ORD008632</t>
  </si>
  <si>
    <t>CUST8978</t>
  </si>
  <si>
    <t>ORD008633</t>
  </si>
  <si>
    <t>ORD008634</t>
  </si>
  <si>
    <t>CUST9425</t>
  </si>
  <si>
    <t>ORD008635</t>
  </si>
  <si>
    <t>CUST6305</t>
  </si>
  <si>
    <t>ORD008636</t>
  </si>
  <si>
    <t>ORD008637</t>
  </si>
  <si>
    <t>ORD008638</t>
  </si>
  <si>
    <t>ORD008639</t>
  </si>
  <si>
    <t>ORD008640</t>
  </si>
  <si>
    <t>ORD008641</t>
  </si>
  <si>
    <t>CUST5750</t>
  </si>
  <si>
    <t>ORD008642</t>
  </si>
  <si>
    <t>CUST4165</t>
  </si>
  <si>
    <t>ORD008643</t>
  </si>
  <si>
    <t>ORD008644</t>
  </si>
  <si>
    <t>CUST8685</t>
  </si>
  <si>
    <t>ORD008645</t>
  </si>
  <si>
    <t>ORD008646</t>
  </si>
  <si>
    <t>ORD008647</t>
  </si>
  <si>
    <t>ORD008648</t>
  </si>
  <si>
    <t>ORD008649</t>
  </si>
  <si>
    <t>CUST4818</t>
  </si>
  <si>
    <t>ORD008650</t>
  </si>
  <si>
    <t>ORD008651</t>
  </si>
  <si>
    <t>ORD008652</t>
  </si>
  <si>
    <t>ORD008653</t>
  </si>
  <si>
    <t>CUST2467</t>
  </si>
  <si>
    <t>ORD008654</t>
  </si>
  <si>
    <t>CUST8734</t>
  </si>
  <si>
    <t>ORD008655</t>
  </si>
  <si>
    <t>ORD008656</t>
  </si>
  <si>
    <t>CUST7158</t>
  </si>
  <si>
    <t>ORD008657</t>
  </si>
  <si>
    <t>CUST7858</t>
  </si>
  <si>
    <t>ORD008658</t>
  </si>
  <si>
    <t>ORD008659</t>
  </si>
  <si>
    <t>CUST4532</t>
  </si>
  <si>
    <t>ORD008660</t>
  </si>
  <si>
    <t>ORD008661</t>
  </si>
  <si>
    <t>ORD008662</t>
  </si>
  <si>
    <t>CUST6520</t>
  </si>
  <si>
    <t>ORD008663</t>
  </si>
  <si>
    <t>ORD008664</t>
  </si>
  <si>
    <t>ORD008665</t>
  </si>
  <si>
    <t>CUST9838</t>
  </si>
  <si>
    <t>ORD008666</t>
  </si>
  <si>
    <t>ORD008667</t>
  </si>
  <si>
    <t>ORD008668</t>
  </si>
  <si>
    <t>ORD008669</t>
  </si>
  <si>
    <t>CUST2392</t>
  </si>
  <si>
    <t>ORD008670</t>
  </si>
  <si>
    <t>ORD008671</t>
  </si>
  <si>
    <t>CUST7768</t>
  </si>
  <si>
    <t>ORD008672</t>
  </si>
  <si>
    <t>CUST8887</t>
  </si>
  <si>
    <t>ORD008673</t>
  </si>
  <si>
    <t>CUST3608</t>
  </si>
  <si>
    <t>ORD008674</t>
  </si>
  <si>
    <t>CUST4994</t>
  </si>
  <si>
    <t>ORD008675</t>
  </si>
  <si>
    <t>ORD008676</t>
  </si>
  <si>
    <t>CUST3144</t>
  </si>
  <si>
    <t>ORD008677</t>
  </si>
  <si>
    <t>CUST6086</t>
  </si>
  <si>
    <t>ORD008678</t>
  </si>
  <si>
    <t>CUST9204</t>
  </si>
  <si>
    <t>ORD008679</t>
  </si>
  <si>
    <t>CUST7245</t>
  </si>
  <si>
    <t>ORD008680</t>
  </si>
  <si>
    <t>ORD008681</t>
  </si>
  <si>
    <t>CUST3556</t>
  </si>
  <si>
    <t>ORD008682</t>
  </si>
  <si>
    <t>ORD008683</t>
  </si>
  <si>
    <t>ORD008684</t>
  </si>
  <si>
    <t>CUST9048</t>
  </si>
  <si>
    <t>ORD008685</t>
  </si>
  <si>
    <t>ORD008686</t>
  </si>
  <si>
    <t>CUST5763</t>
  </si>
  <si>
    <t>ORD008687</t>
  </si>
  <si>
    <t>ORD008688</t>
  </si>
  <si>
    <t>CUST4265</t>
  </si>
  <si>
    <t>ORD008689</t>
  </si>
  <si>
    <t>ORD008690</t>
  </si>
  <si>
    <t>ORD008691</t>
  </si>
  <si>
    <t>ORD008692</t>
  </si>
  <si>
    <t>ORD008693</t>
  </si>
  <si>
    <t>ORD008694</t>
  </si>
  <si>
    <t>ORD008695</t>
  </si>
  <si>
    <t>CUST3221</t>
  </si>
  <si>
    <t>ORD008696</t>
  </si>
  <si>
    <t>CUST4827</t>
  </si>
  <si>
    <t>ORD008697</t>
  </si>
  <si>
    <t>ORD008698</t>
  </si>
  <si>
    <t>CUST1296</t>
  </si>
  <si>
    <t>ORD008699</t>
  </si>
  <si>
    <t>CUST2118</t>
  </si>
  <si>
    <t>ORD008700</t>
  </si>
  <si>
    <t>ORD008701</t>
  </si>
  <si>
    <t>CUST7942</t>
  </si>
  <si>
    <t>ORD008702</t>
  </si>
  <si>
    <t>CUST9179</t>
  </si>
  <si>
    <t>ORD008703</t>
  </si>
  <si>
    <t>ORD008704</t>
  </si>
  <si>
    <t>CUST1230</t>
  </si>
  <si>
    <t>ORD008705</t>
  </si>
  <si>
    <t>ORD008706</t>
  </si>
  <si>
    <t>CUST1287</t>
  </si>
  <si>
    <t>ORD008707</t>
  </si>
  <si>
    <t>ORD008708</t>
  </si>
  <si>
    <t>CUST6264</t>
  </si>
  <si>
    <t>ORD008709</t>
  </si>
  <si>
    <t>ORD008710</t>
  </si>
  <si>
    <t>ORD008711</t>
  </si>
  <si>
    <t>ORD008712</t>
  </si>
  <si>
    <t>ORD008713</t>
  </si>
  <si>
    <t>CUST4521</t>
  </si>
  <si>
    <t>ORD008714</t>
  </si>
  <si>
    <t>ORD008715</t>
  </si>
  <si>
    <t>CUST8852</t>
  </si>
  <si>
    <t>ORD008716</t>
  </si>
  <si>
    <t>ORD008717</t>
  </si>
  <si>
    <t>ORD008718</t>
  </si>
  <si>
    <t>CUST6042</t>
  </si>
  <si>
    <t>ORD008719</t>
  </si>
  <si>
    <t>ORD008720</t>
  </si>
  <si>
    <t>ORD008721</t>
  </si>
  <si>
    <t>ORD008722</t>
  </si>
  <si>
    <t>ORD008723</t>
  </si>
  <si>
    <t>CUST9789</t>
  </si>
  <si>
    <t>ORD008724</t>
  </si>
  <si>
    <t>CUST9534</t>
  </si>
  <si>
    <t>ORD008725</t>
  </si>
  <si>
    <t>ORD008726</t>
  </si>
  <si>
    <t>CUST3942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</si>
  <si>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</si>
  <si>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</si>
  <si>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</si>
  <si>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</si>
  <si>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</si>
  <si>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</si>
  <si>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</si>
  <si>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</si>
  <si>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</si>
  <si>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CUST9592</t>
  </si>
  <si>
    <t>ORD008736</t>
  </si>
  <si>
    <t>ORD008737</t>
  </si>
  <si>
    <t>ORD008738</t>
  </si>
  <si>
    <t>ORD008739</t>
  </si>
  <si>
    <t>CUST1777</t>
  </si>
  <si>
    <t>ORD008740</t>
  </si>
  <si>
    <t>CUST6799</t>
  </si>
  <si>
    <t>ORD008741</t>
  </si>
  <si>
    <t>CUST1197</t>
  </si>
  <si>
    <t>ORD008742</t>
  </si>
  <si>
    <t>ORD008743</t>
  </si>
  <si>
    <t>ORD008744</t>
  </si>
  <si>
    <t>ORD008745</t>
  </si>
  <si>
    <t>CUST3949</t>
  </si>
  <si>
    <t>ORD008746</t>
  </si>
  <si>
    <t>CUST2784</t>
  </si>
  <si>
    <t>ORD008747</t>
  </si>
  <si>
    <t>ORD008748</t>
  </si>
  <si>
    <t>CUST1021</t>
  </si>
  <si>
    <t>ORD008749</t>
  </si>
  <si>
    <t>ORD008750</t>
  </si>
  <si>
    <t>ORD008751</t>
  </si>
  <si>
    <t>ORD008752</t>
  </si>
  <si>
    <t>CUST3502</t>
  </si>
  <si>
    <t>ORD008753</t>
  </si>
  <si>
    <t>CUST5244</t>
  </si>
  <si>
    <t>ORD008754</t>
  </si>
  <si>
    <t>ORD008755</t>
  </si>
  <si>
    <t>ORD008756</t>
  </si>
  <si>
    <t>ORD008757</t>
  </si>
  <si>
    <t>ORD008758</t>
  </si>
  <si>
    <t>ORD008759</t>
  </si>
  <si>
    <t>ORD008760</t>
  </si>
  <si>
    <t>CUST5861</t>
  </si>
  <si>
    <t>ORD008761</t>
  </si>
  <si>
    <t>CUST3748</t>
  </si>
  <si>
    <t>ORD008762</t>
  </si>
  <si>
    <t>ORD008763</t>
  </si>
  <si>
    <t>ORD008764</t>
  </si>
  <si>
    <t>ORD008765</t>
  </si>
  <si>
    <t>ORD008766</t>
  </si>
  <si>
    <t>CUST5905</t>
  </si>
  <si>
    <t>ORD008767</t>
  </si>
  <si>
    <t>ORD008768</t>
  </si>
  <si>
    <t>ORD008769</t>
  </si>
  <si>
    <t>ORD008770</t>
  </si>
  <si>
    <t>ORD008771</t>
  </si>
  <si>
    <t>CUST3014</t>
  </si>
  <si>
    <t>ORD008772</t>
  </si>
  <si>
    <t>CUST8086</t>
  </si>
  <si>
    <t>ORD008773</t>
  </si>
  <si>
    <t>ORD008774</t>
  </si>
  <si>
    <t>ORD008775</t>
  </si>
  <si>
    <t>ORD008776</t>
  </si>
  <si>
    <t>ORD008777</t>
  </si>
  <si>
    <t>ORD008778</t>
  </si>
  <si>
    <t>CUST9239</t>
  </si>
  <si>
    <t>ORD008779</t>
  </si>
  <si>
    <t>ORD008780</t>
  </si>
  <si>
    <t>ORD008781</t>
  </si>
  <si>
    <t>CUST9782</t>
  </si>
  <si>
    <t>ORD008782</t>
  </si>
  <si>
    <t>CUST1326</t>
  </si>
  <si>
    <t>ORD008783</t>
  </si>
  <si>
    <t>CUST3517</t>
  </si>
  <si>
    <t>ORD008784</t>
  </si>
  <si>
    <t>ORD008785</t>
  </si>
  <si>
    <t>ORD008786</t>
  </si>
  <si>
    <t>ORD008787</t>
  </si>
  <si>
    <t>CUST8951</t>
  </si>
  <si>
    <t>ORD008788</t>
  </si>
  <si>
    <t>ORD008789</t>
  </si>
  <si>
    <t>ORD008790</t>
  </si>
  <si>
    <t>ORD008791</t>
  </si>
  <si>
    <t>ORD008792</t>
  </si>
  <si>
    <t>CUST6159</t>
  </si>
  <si>
    <t>ORD008793</t>
  </si>
  <si>
    <t>ORD008794</t>
  </si>
  <si>
    <t>ORD008795</t>
  </si>
  <si>
    <t>ORD008796</t>
  </si>
  <si>
    <t>CUST7927</t>
  </si>
  <si>
    <t>ORD008797</t>
  </si>
  <si>
    <t>ORD008798</t>
  </si>
  <si>
    <t>CUST4162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</si>
  <si>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</si>
  <si>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</si>
  <si>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</si>
  <si>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</si>
  <si>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</si>
  <si>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</si>
  <si>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</si>
  <si>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</si>
  <si>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CUST9733</t>
  </si>
  <si>
    <t>ORD008807</t>
  </si>
  <si>
    <t>CUST7946</t>
  </si>
  <si>
    <t>ORD008808</t>
  </si>
  <si>
    <t>CUST1427</t>
  </si>
  <si>
    <t>ORD008809</t>
  </si>
  <si>
    <t>ORD008810</t>
  </si>
  <si>
    <t>ORD008811</t>
  </si>
  <si>
    <t>CUST7767</t>
  </si>
  <si>
    <t>ORD008812</t>
  </si>
  <si>
    <t>CUST1444</t>
  </si>
  <si>
    <t>ORD008813</t>
  </si>
  <si>
    <t>ORD008814</t>
  </si>
  <si>
    <t>CUST7186</t>
  </si>
  <si>
    <t>ORD008815</t>
  </si>
  <si>
    <t>CUST4423</t>
  </si>
  <si>
    <t>ORD008816</t>
  </si>
  <si>
    <t>CUST1648</t>
  </si>
  <si>
    <t>ORD008817</t>
  </si>
  <si>
    <t>ORD008818</t>
  </si>
  <si>
    <t>CUST2786</t>
  </si>
  <si>
    <t>ORD008819</t>
  </si>
  <si>
    <t>ORD008820</t>
  </si>
  <si>
    <t>ORD008821</t>
  </si>
  <si>
    <t>ORD008822</t>
  </si>
  <si>
    <t>ORD008823</t>
  </si>
  <si>
    <t>CUST5138</t>
  </si>
  <si>
    <t>ORD008824</t>
  </si>
  <si>
    <t>CUST9546</t>
  </si>
  <si>
    <t>ORD008825</t>
  </si>
  <si>
    <t>ORD008826</t>
  </si>
  <si>
    <t>ORD008827</t>
  </si>
  <si>
    <t>ORD008828</t>
  </si>
  <si>
    <t>CUST6038</t>
  </si>
  <si>
    <t>ORD008829</t>
  </si>
  <si>
    <t>CUST2840</t>
  </si>
  <si>
    <t>ORD008830</t>
  </si>
  <si>
    <t>ORD008831</t>
  </si>
  <si>
    <t>CUST1679</t>
  </si>
  <si>
    <t>ORD008832</t>
  </si>
  <si>
    <t>CUST6559</t>
  </si>
  <si>
    <t>ORD008833</t>
  </si>
  <si>
    <t>ORD008834</t>
  </si>
  <si>
    <t>CUST2314</t>
  </si>
  <si>
    <t>ORD008835</t>
  </si>
  <si>
    <t>ORD008836</t>
  </si>
  <si>
    <t>ORD008837</t>
  </si>
  <si>
    <t>ORD008838</t>
  </si>
  <si>
    <t>CUST6603</t>
  </si>
  <si>
    <t>ORD008839</t>
  </si>
  <si>
    <t>CUST4493</t>
  </si>
  <si>
    <t>ORD008840</t>
  </si>
  <si>
    <t>CUST2980</t>
  </si>
  <si>
    <t>ORD008841</t>
  </si>
  <si>
    <t>CUST6617</t>
  </si>
  <si>
    <t>ORD008842</t>
  </si>
  <si>
    <t>CUST5747</t>
  </si>
  <si>
    <t>ORD008843</t>
  </si>
  <si>
    <t>ORD008844</t>
  </si>
  <si>
    <t>ORD008845</t>
  </si>
  <si>
    <t>CUST2735</t>
  </si>
  <si>
    <t>ORD008846</t>
  </si>
  <si>
    <t>ORD008847</t>
  </si>
  <si>
    <t>ORD008848</t>
  </si>
  <si>
    <t>ORD008849</t>
  </si>
  <si>
    <t>ORD008850</t>
  </si>
  <si>
    <t>ORD008851</t>
  </si>
  <si>
    <t>CUST3406</t>
  </si>
  <si>
    <t>ORD008852</t>
  </si>
  <si>
    <t>ORD008853</t>
  </si>
  <si>
    <t>ORD008854</t>
  </si>
  <si>
    <t>ORD008855</t>
  </si>
  <si>
    <t>ORD008856</t>
  </si>
  <si>
    <t>CUST1496</t>
  </si>
  <si>
    <t>ORD008857</t>
  </si>
  <si>
    <t>ORD008858</t>
  </si>
  <si>
    <t>CUST5975</t>
  </si>
  <si>
    <t>ORD008859</t>
  </si>
  <si>
    <t>ORD008860</t>
  </si>
  <si>
    <t>ORD008861</t>
  </si>
  <si>
    <t>CUST2501</t>
  </si>
  <si>
    <t>ORD008862</t>
  </si>
  <si>
    <t>ORD008863</t>
  </si>
  <si>
    <t>ORD008864</t>
  </si>
  <si>
    <t>ORD008865</t>
  </si>
  <si>
    <t>ORD008866</t>
  </si>
  <si>
    <t>CUST1050</t>
  </si>
  <si>
    <t>ORD008867</t>
  </si>
  <si>
    <t>ORD008868</t>
  </si>
  <si>
    <t>CUST1422</t>
  </si>
  <si>
    <t>ORD008869</t>
  </si>
  <si>
    <t>CUST1699</t>
  </si>
  <si>
    <t>ORD008870</t>
  </si>
  <si>
    <t>ORD008871</t>
  </si>
  <si>
    <t>CUST8349</t>
  </si>
  <si>
    <t>ORD008872</t>
  </si>
  <si>
    <t>ORD008873</t>
  </si>
  <si>
    <t>ORD008874</t>
  </si>
  <si>
    <t>CUST8399</t>
  </si>
  <si>
    <t>ORD008875</t>
  </si>
  <si>
    <t>ORD008876</t>
  </si>
  <si>
    <t>CUST7403</t>
  </si>
  <si>
    <t>ORD008877</t>
  </si>
  <si>
    <t>ORD008878</t>
  </si>
  <si>
    <t>ORD008879</t>
  </si>
  <si>
    <t>ORD008880</t>
  </si>
  <si>
    <t>ORD008881</t>
  </si>
  <si>
    <t>CUST8665</t>
  </si>
  <si>
    <t>ORD008882</t>
  </si>
  <si>
    <t>ORD008883</t>
  </si>
  <si>
    <t>ORD008884</t>
  </si>
  <si>
    <t>CUST1800</t>
  </si>
  <si>
    <t>ORD008885</t>
  </si>
  <si>
    <t>ORD008886</t>
  </si>
  <si>
    <t>CUST5017</t>
  </si>
  <si>
    <t>ORD008887</t>
  </si>
  <si>
    <t>ORD008888</t>
  </si>
  <si>
    <t>CUST1120</t>
  </si>
  <si>
    <t>ORD008889</t>
  </si>
  <si>
    <t>ORD008890</t>
  </si>
  <si>
    <t>CUST9708</t>
  </si>
  <si>
    <t>ORD008891</t>
  </si>
  <si>
    <t>ORD008892</t>
  </si>
  <si>
    <t>ORD008893</t>
  </si>
  <si>
    <t>CUST5140</t>
  </si>
  <si>
    <t>ORD008894</t>
  </si>
  <si>
    <t>CUST6932</t>
  </si>
  <si>
    <t>ORD008895</t>
  </si>
  <si>
    <t>ORD008896</t>
  </si>
  <si>
    <t>ORD008897</t>
  </si>
  <si>
    <t>ORD008898</t>
  </si>
  <si>
    <t>ORD008899</t>
  </si>
  <si>
    <t>ORD008900</t>
  </si>
  <si>
    <t>CUST4014</t>
  </si>
  <si>
    <t>ORD008901</t>
  </si>
  <si>
    <t>ORD008902</t>
  </si>
  <si>
    <t>CUST2646</t>
  </si>
  <si>
    <t>ORD008903</t>
  </si>
  <si>
    <t>CUST4490</t>
  </si>
  <si>
    <t>ORD008904</t>
  </si>
  <si>
    <t>CUST7396</t>
  </si>
  <si>
    <t>ORD008905</t>
  </si>
  <si>
    <t>CUST2160</t>
  </si>
  <si>
    <t>ORD008906</t>
  </si>
  <si>
    <t>ORD008907</t>
  </si>
  <si>
    <t>CUST9383</t>
  </si>
  <si>
    <t>ORD008908</t>
  </si>
  <si>
    <t>CUST1098</t>
  </si>
  <si>
    <t>ORD008909</t>
  </si>
  <si>
    <t>CUST5074</t>
  </si>
  <si>
    <t>ORD008910</t>
  </si>
  <si>
    <t>ORD008911</t>
  </si>
  <si>
    <t>ORD008912</t>
  </si>
  <si>
    <t>CUST3206</t>
  </si>
  <si>
    <t>ORD008913</t>
  </si>
  <si>
    <t>CUST1284</t>
  </si>
  <si>
    <t>ORD008914</t>
  </si>
  <si>
    <t>ORD008915</t>
  </si>
  <si>
    <t>ORD008916</t>
  </si>
  <si>
    <t>CUST4415</t>
  </si>
  <si>
    <t>ORD008917</t>
  </si>
  <si>
    <t>ORD008918</t>
  </si>
  <si>
    <t>CUST9976</t>
  </si>
  <si>
    <t>ORD008919</t>
  </si>
  <si>
    <t>ORD008920</t>
  </si>
  <si>
    <t>ORD008921</t>
  </si>
  <si>
    <t>ORD008922</t>
  </si>
  <si>
    <t>CUST2760</t>
  </si>
  <si>
    <t>ORD008923</t>
  </si>
  <si>
    <t>ORD008924</t>
  </si>
  <si>
    <t>ORD008925</t>
  </si>
  <si>
    <t>ORD008926</t>
  </si>
  <si>
    <t>CUST7237</t>
  </si>
  <si>
    <t>ORD008927</t>
  </si>
  <si>
    <t>CUST6010</t>
  </si>
  <si>
    <t>ORD008928</t>
  </si>
  <si>
    <t>CUST7785</t>
  </si>
  <si>
    <t>ORD008929</t>
  </si>
  <si>
    <t>ORD008930</t>
  </si>
  <si>
    <t>ORD008931</t>
  </si>
  <si>
    <t>ORD008932</t>
  </si>
  <si>
    <t>CUST2305</t>
  </si>
  <si>
    <t>ORD008933</t>
  </si>
  <si>
    <t>ORD008934</t>
  </si>
  <si>
    <t>ORD008935</t>
  </si>
  <si>
    <t>ORD008936</t>
  </si>
  <si>
    <t>ORD008937</t>
  </si>
  <si>
    <t>CUST5731</t>
  </si>
  <si>
    <t>ORD008938</t>
  </si>
  <si>
    <t>ORD008939</t>
  </si>
  <si>
    <t>CUST9338</t>
  </si>
  <si>
    <t>ORD008940</t>
  </si>
  <si>
    <t>ORD008941</t>
  </si>
  <si>
    <t>ORD008942</t>
  </si>
  <si>
    <t>ORD008943</t>
  </si>
  <si>
    <t>ORD008944</t>
  </si>
  <si>
    <t>CUST8680</t>
  </si>
  <si>
    <t>ORD008945</t>
  </si>
  <si>
    <t>CUST2474</t>
  </si>
  <si>
    <t>ORD008946</t>
  </si>
  <si>
    <t>CUST1649</t>
  </si>
  <si>
    <t>ORD008947</t>
  </si>
  <si>
    <t>ORD008948</t>
  </si>
  <si>
    <t>CUST2872</t>
  </si>
  <si>
    <t>ORD008949</t>
  </si>
  <si>
    <t>ORD008950</t>
  </si>
  <si>
    <t>ORD008951</t>
  </si>
  <si>
    <t>ORD008952</t>
  </si>
  <si>
    <t>ORD008953</t>
  </si>
  <si>
    <t>ORD008954</t>
  </si>
  <si>
    <t>ORD008955</t>
  </si>
  <si>
    <t>CUST1572</t>
  </si>
  <si>
    <t>ORD008956</t>
  </si>
  <si>
    <t>CUST9858</t>
  </si>
  <si>
    <t>ORD008957</t>
  </si>
  <si>
    <t>ORD008958</t>
  </si>
  <si>
    <t>ORD008959</t>
  </si>
  <si>
    <t>ORD008960</t>
  </si>
  <si>
    <t>CUST4804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</si>
  <si>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</si>
  <si>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</si>
  <si>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</si>
  <si>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</si>
  <si>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</si>
  <si>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</si>
  <si>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</si>
  <si>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</si>
  <si>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</si>
  <si>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</si>
  <si>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CUST6478</t>
  </si>
  <si>
    <t>ORD008971</t>
  </si>
  <si>
    <t>ORD008972</t>
  </si>
  <si>
    <t>ORD008973</t>
  </si>
  <si>
    <t>CUST6578</t>
  </si>
  <si>
    <t>ORD008974</t>
  </si>
  <si>
    <t>ORD008975</t>
  </si>
  <si>
    <t>ORD008976</t>
  </si>
  <si>
    <t>ORD008977</t>
  </si>
  <si>
    <t>CUST4525</t>
  </si>
  <si>
    <t>ORD008978</t>
  </si>
  <si>
    <t>ORD008979</t>
  </si>
  <si>
    <t>ORD008980</t>
  </si>
  <si>
    <t>ORD008981</t>
  </si>
  <si>
    <t>ORD008982</t>
  </si>
  <si>
    <t>ORD008983</t>
  </si>
  <si>
    <t>CUST5767</t>
  </si>
  <si>
    <t>ORD008984</t>
  </si>
  <si>
    <t>ORD008985</t>
  </si>
  <si>
    <t>CUST1258</t>
  </si>
  <si>
    <t>ORD008986</t>
  </si>
  <si>
    <t>ORD008987</t>
  </si>
  <si>
    <t>ORD008988</t>
  </si>
  <si>
    <t>ORD008989</t>
  </si>
  <si>
    <t>CUST2648</t>
  </si>
  <si>
    <t>ORD008990</t>
  </si>
  <si>
    <t>ORD008991</t>
  </si>
  <si>
    <t>CUST2016</t>
  </si>
  <si>
    <t>ORD008992</t>
  </si>
  <si>
    <t>ORD008993</t>
  </si>
  <si>
    <t>CUST3857</t>
  </si>
  <si>
    <t>ORD008994</t>
  </si>
  <si>
    <t>ORD008995</t>
  </si>
  <si>
    <t>CUST3804</t>
  </si>
  <si>
    <t>ORD008996</t>
  </si>
  <si>
    <t>CUST6983</t>
  </si>
  <si>
    <t>ORD008997</t>
  </si>
  <si>
    <t>CUST1272</t>
  </si>
  <si>
    <t>ORD008998</t>
  </si>
  <si>
    <t>ORD008999</t>
  </si>
  <si>
    <t>ORD009000</t>
  </si>
  <si>
    <t>ORD009001</t>
  </si>
  <si>
    <t>CUST8532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</si>
  <si>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</si>
  <si>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</si>
  <si>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</si>
  <si>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</si>
  <si>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</si>
  <si>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</si>
  <si>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</si>
  <si>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</si>
  <si>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</si>
  <si>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CUST6208</t>
  </si>
  <si>
    <t>ORD009011</t>
  </si>
  <si>
    <t>ORD009012</t>
  </si>
  <si>
    <t>CUST9612</t>
  </si>
  <si>
    <t>ORD009013</t>
  </si>
  <si>
    <t>CUST6979</t>
  </si>
  <si>
    <t>ORD009014</t>
  </si>
  <si>
    <t>CUST8892</t>
  </si>
  <si>
    <t>ORD009015</t>
  </si>
  <si>
    <t>ORD009016</t>
  </si>
  <si>
    <t>ORD009017</t>
  </si>
  <si>
    <t>ORD009018</t>
  </si>
  <si>
    <t>ORD009019</t>
  </si>
  <si>
    <t>ORD009020</t>
  </si>
  <si>
    <t>ORD009021</t>
  </si>
  <si>
    <t>CUST4247</t>
  </si>
  <si>
    <t>ORD009022</t>
  </si>
  <si>
    <t>ORD009023</t>
  </si>
  <si>
    <t>ORD009024</t>
  </si>
  <si>
    <t>ORD009025</t>
  </si>
  <si>
    <t>CUST8952</t>
  </si>
  <si>
    <t>ORD009026</t>
  </si>
  <si>
    <t>CUST1314</t>
  </si>
  <si>
    <t>ORD009027</t>
  </si>
  <si>
    <t>CUST6012</t>
  </si>
  <si>
    <t>ORD009028</t>
  </si>
  <si>
    <t>ORD009029</t>
  </si>
  <si>
    <t>CUST8201</t>
  </si>
  <si>
    <t>ORD009030</t>
  </si>
  <si>
    <t>ORD009031</t>
  </si>
  <si>
    <t>ORD009032</t>
  </si>
  <si>
    <t>CUST9458</t>
  </si>
  <si>
    <t>ORD009033</t>
  </si>
  <si>
    <t>ORD009034</t>
  </si>
  <si>
    <t>ORD009035</t>
  </si>
  <si>
    <t>CUST9938</t>
  </si>
  <si>
    <t>ORD009036</t>
  </si>
  <si>
    <t>CUST4727</t>
  </si>
  <si>
    <t>ORD009037</t>
  </si>
  <si>
    <t>ORD009038</t>
  </si>
  <si>
    <t>ORD009039</t>
  </si>
  <si>
    <t>CUST7461</t>
  </si>
  <si>
    <t>ORD009040</t>
  </si>
  <si>
    <t>CUST7322</t>
  </si>
  <si>
    <t>ORD009041</t>
  </si>
  <si>
    <t>ORD009042</t>
  </si>
  <si>
    <t>ORD009043</t>
  </si>
  <si>
    <t>ORD009044</t>
  </si>
  <si>
    <t>CUST5472</t>
  </si>
  <si>
    <t>ORD009045</t>
  </si>
  <si>
    <t>ORD009046</t>
  </si>
  <si>
    <t>CUST1068</t>
  </si>
  <si>
    <t>ORD009047</t>
  </si>
  <si>
    <t>ORD009048</t>
  </si>
  <si>
    <t>ORD009049</t>
  </si>
  <si>
    <t>ORD009050</t>
  </si>
  <si>
    <t>ORD009051</t>
  </si>
  <si>
    <t>ORD009052</t>
  </si>
  <si>
    <t>CUST1410</t>
  </si>
  <si>
    <t>ORD009053</t>
  </si>
  <si>
    <t>ORD009054</t>
  </si>
  <si>
    <t>ORD009055</t>
  </si>
  <si>
    <t>ORD009056</t>
  </si>
  <si>
    <t>CUST8477</t>
  </si>
  <si>
    <t>ORD009057</t>
  </si>
  <si>
    <t>ORD009058</t>
  </si>
  <si>
    <t>ORD009059</t>
  </si>
  <si>
    <t>ORD009060</t>
  </si>
  <si>
    <t>CUST9556</t>
  </si>
  <si>
    <t>ORD009061</t>
  </si>
  <si>
    <t>CUST6521</t>
  </si>
  <si>
    <t>ORD009062</t>
  </si>
  <si>
    <t>CUST7392</t>
  </si>
  <si>
    <t>ORD009063</t>
  </si>
  <si>
    <t>CUST3818</t>
  </si>
  <si>
    <t>ORD009064</t>
  </si>
  <si>
    <t>ORD009065</t>
  </si>
  <si>
    <t>ORD009066</t>
  </si>
  <si>
    <t>ORD009067</t>
  </si>
  <si>
    <t>ORD009068</t>
  </si>
  <si>
    <t>ORD009069</t>
  </si>
  <si>
    <t>CUST9373</t>
  </si>
  <si>
    <t>ORD009070</t>
  </si>
  <si>
    <t>ORD009071</t>
  </si>
  <si>
    <t>CUST7855</t>
  </si>
  <si>
    <t>ORD009072</t>
  </si>
  <si>
    <t>ORD009073</t>
  </si>
  <si>
    <t>CUST7030</t>
  </si>
  <si>
    <t>ORD009074</t>
  </si>
  <si>
    <t>ORD009075</t>
  </si>
  <si>
    <t>ORD009076</t>
  </si>
  <si>
    <t>ORD009077</t>
  </si>
  <si>
    <t>CUST4257</t>
  </si>
  <si>
    <t>ORD009078</t>
  </si>
  <si>
    <t>ORD009079</t>
  </si>
  <si>
    <t>CUST8375</t>
  </si>
  <si>
    <t>ORD009080</t>
  </si>
  <si>
    <t>ORD009081</t>
  </si>
  <si>
    <t>ORD009082</t>
  </si>
  <si>
    <t>ORD009083</t>
  </si>
  <si>
    <t>ORD009084</t>
  </si>
  <si>
    <t>CUST6105</t>
  </si>
  <si>
    <t>ORD009085</t>
  </si>
  <si>
    <t>CUST2687</t>
  </si>
  <si>
    <t>ORD009086</t>
  </si>
  <si>
    <t>CUST6437</t>
  </si>
  <si>
    <t>ORD009087</t>
  </si>
  <si>
    <t>CUST5201</t>
  </si>
  <si>
    <t>ORD009088</t>
  </si>
  <si>
    <t>CUST9684</t>
  </si>
  <si>
    <t>ORD009089</t>
  </si>
  <si>
    <t>ORD009090</t>
  </si>
  <si>
    <t>ORD009091</t>
  </si>
  <si>
    <t>ORD009092</t>
  </si>
  <si>
    <t>CUST8111</t>
  </si>
  <si>
    <t>ORD009093</t>
  </si>
  <si>
    <t>ORD009094</t>
  </si>
  <si>
    <t>CUST3202</t>
  </si>
  <si>
    <t>ORD009095</t>
  </si>
  <si>
    <t>CUST9803</t>
  </si>
  <si>
    <t>ORD009096</t>
  </si>
  <si>
    <t>ORD009097</t>
  </si>
  <si>
    <t>CUST7311</t>
  </si>
  <si>
    <t>ORD009098</t>
  </si>
  <si>
    <t>ORD009099</t>
  </si>
  <si>
    <t>CUST7982</t>
  </si>
  <si>
    <t>ORD009100</t>
  </si>
  <si>
    <t>CUST5256</t>
  </si>
  <si>
    <t>ORD009101</t>
  </si>
  <si>
    <t>ORD009102</t>
  </si>
  <si>
    <t>ORD009103</t>
  </si>
  <si>
    <t>ORD009104</t>
  </si>
  <si>
    <t>CUST8239</t>
  </si>
  <si>
    <t>ORD009105</t>
  </si>
  <si>
    <t>ORD009106</t>
  </si>
  <si>
    <t>ORD009107</t>
  </si>
  <si>
    <t>CUST8558</t>
  </si>
  <si>
    <t>ORD009108</t>
  </si>
  <si>
    <t>ORD009109</t>
  </si>
  <si>
    <t>ORD009110</t>
  </si>
  <si>
    <t>ORD009111</t>
  </si>
  <si>
    <t>ORD009112</t>
  </si>
  <si>
    <t>ORD009113</t>
  </si>
  <si>
    <t>ORD009114</t>
  </si>
  <si>
    <t>CUST5909</t>
  </si>
  <si>
    <t>ORD009115</t>
  </si>
  <si>
    <t>CUST9202</t>
  </si>
  <si>
    <t>ORD009116</t>
  </si>
  <si>
    <t>ORD009117</t>
  </si>
  <si>
    <t>CUST9172</t>
  </si>
  <si>
    <t>ORD009118</t>
  </si>
  <si>
    <t>ORD009119</t>
  </si>
  <si>
    <t>CUST6831</t>
  </si>
  <si>
    <t>ORD009120</t>
  </si>
  <si>
    <t>ORD009121</t>
  </si>
  <si>
    <t>ORD009122</t>
  </si>
  <si>
    <t>ORD009123</t>
  </si>
  <si>
    <t>ORD009124</t>
  </si>
  <si>
    <t>ORD009125</t>
  </si>
  <si>
    <t>CUST9322</t>
  </si>
  <si>
    <t>ORD009126</t>
  </si>
  <si>
    <t>ORD009127</t>
  </si>
  <si>
    <t>ORD009128</t>
  </si>
  <si>
    <t>ORD009129</t>
  </si>
  <si>
    <t>ORD009130</t>
  </si>
  <si>
    <t>CUST2608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</si>
  <si>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</si>
  <si>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</si>
  <si>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</si>
  <si>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</si>
  <si>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</si>
  <si>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</si>
  <si>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</si>
  <si>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</si>
  <si>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CUST3689</t>
  </si>
  <si>
    <t>ORD009139</t>
  </si>
  <si>
    <t>ORD009140</t>
  </si>
  <si>
    <t>ORD009141</t>
  </si>
  <si>
    <t>ORD009142</t>
  </si>
  <si>
    <t>CUST8749</t>
  </si>
  <si>
    <t>ORD009143</t>
  </si>
  <si>
    <t>ORD009144</t>
  </si>
  <si>
    <t>ORD009145</t>
  </si>
  <si>
    <t>ORD009146</t>
  </si>
  <si>
    <t>ORD009147</t>
  </si>
  <si>
    <t>CUST7655</t>
  </si>
  <si>
    <t>ORD009148</t>
  </si>
  <si>
    <t>CUST6095</t>
  </si>
  <si>
    <t>ORD009149</t>
  </si>
  <si>
    <t>ORD009150</t>
  </si>
  <si>
    <t>CUST9319</t>
  </si>
  <si>
    <t>ORD009151</t>
  </si>
  <si>
    <t>ORD009152</t>
  </si>
  <si>
    <t>ORD009153</t>
  </si>
  <si>
    <t>ORD009154</t>
  </si>
  <si>
    <t>CUST2639</t>
  </si>
  <si>
    <t>ORD009155</t>
  </si>
  <si>
    <t>ORD009156</t>
  </si>
  <si>
    <t>ORD009157</t>
  </si>
  <si>
    <t>ORD009158</t>
  </si>
  <si>
    <t>CUST8107</t>
  </si>
  <si>
    <t>ORD009159</t>
  </si>
  <si>
    <t>ORD009160</t>
  </si>
  <si>
    <t>ORD009161</t>
  </si>
  <si>
    <t>ORD009162</t>
  </si>
  <si>
    <t>ORD009163</t>
  </si>
  <si>
    <t>CUST5817</t>
  </si>
  <si>
    <t>ORD009164</t>
  </si>
  <si>
    <t>ORD009165</t>
  </si>
  <si>
    <t>CUST3790</t>
  </si>
  <si>
    <t>ORD009166</t>
  </si>
  <si>
    <t>CUST9276</t>
  </si>
  <si>
    <t>ORD009167</t>
  </si>
  <si>
    <t>CUST8611</t>
  </si>
  <si>
    <t>ORD009168</t>
  </si>
  <si>
    <t>ORD009169</t>
  </si>
  <si>
    <t>CUST7512</t>
  </si>
  <si>
    <t>ORD009170</t>
  </si>
  <si>
    <t>ORD009171</t>
  </si>
  <si>
    <t>CUST5299</t>
  </si>
  <si>
    <t>ORD009172</t>
  </si>
  <si>
    <t>ORD009173</t>
  </si>
  <si>
    <t>CUST9249</t>
  </si>
  <si>
    <t>ORD009174</t>
  </si>
  <si>
    <t>CUST7358</t>
  </si>
  <si>
    <t>ORD009175</t>
  </si>
  <si>
    <t>CUST9320</t>
  </si>
  <si>
    <t>ORD009176</t>
  </si>
  <si>
    <t>ORD009177</t>
  </si>
  <si>
    <t>ORD009178</t>
  </si>
  <si>
    <t>ORD009179</t>
  </si>
  <si>
    <t>ORD009180</t>
  </si>
  <si>
    <t>ORD009181</t>
  </si>
  <si>
    <t>ORD009182</t>
  </si>
  <si>
    <t>CUST2348</t>
  </si>
  <si>
    <t>ORD009183</t>
  </si>
  <si>
    <t>CUST5186</t>
  </si>
  <si>
    <t>ORD009184</t>
  </si>
  <si>
    <t>CUST7309</t>
  </si>
  <si>
    <t>ORD009185</t>
  </si>
  <si>
    <t>CUST6349</t>
  </si>
  <si>
    <t>ORD009186</t>
  </si>
  <si>
    <t>ORD009187</t>
  </si>
  <si>
    <t>ORD009188</t>
  </si>
  <si>
    <t>ORD009189</t>
  </si>
  <si>
    <t>ORD009190</t>
  </si>
  <si>
    <t>ORD009191</t>
  </si>
  <si>
    <t>CUST1819</t>
  </si>
  <si>
    <t>ORD009192</t>
  </si>
  <si>
    <t>CUST9621</t>
  </si>
  <si>
    <t>ORD009193</t>
  </si>
  <si>
    <t>CUST3284</t>
  </si>
  <si>
    <t>ORD009194</t>
  </si>
  <si>
    <t>CUST9489</t>
  </si>
  <si>
    <t>ORD009195</t>
  </si>
  <si>
    <t>CUST5148</t>
  </si>
  <si>
    <t>ORD009196</t>
  </si>
  <si>
    <t>ORD009197</t>
  </si>
  <si>
    <t>ORD009198</t>
  </si>
  <si>
    <t>ORD009199</t>
  </si>
  <si>
    <t>CUST2811</t>
  </si>
  <si>
    <t>ORD009200</t>
  </si>
  <si>
    <t>CUST2594</t>
  </si>
  <si>
    <t>ORD009201</t>
  </si>
  <si>
    <t>ORD009202</t>
  </si>
  <si>
    <t>CUST8690</t>
  </si>
  <si>
    <t>ORD009203</t>
  </si>
  <si>
    <t>CUST4403</t>
  </si>
  <si>
    <t>ORD009204</t>
  </si>
  <si>
    <t>CUST9148</t>
  </si>
  <si>
    <t>ORD009205</t>
  </si>
  <si>
    <t>ORD009206</t>
  </si>
  <si>
    <t>CUST5555</t>
  </si>
  <si>
    <t>ORD009207</t>
  </si>
  <si>
    <t>CUST4550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</si>
  <si>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</si>
  <si>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</si>
  <si>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</si>
  <si>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</si>
  <si>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</si>
  <si>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</si>
  <si>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</si>
  <si>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</si>
  <si>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</si>
  <si>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</si>
  <si>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</si>
  <si>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CUST2133</t>
  </si>
  <si>
    <t>ORD009219</t>
  </si>
  <si>
    <t>CUST6975</t>
  </si>
  <si>
    <t>ORD009220</t>
  </si>
  <si>
    <t>CUST2943</t>
  </si>
  <si>
    <t>ORD009221</t>
  </si>
  <si>
    <t>ORD009222</t>
  </si>
  <si>
    <t>ORD009223</t>
  </si>
  <si>
    <t>CUST6992</t>
  </si>
  <si>
    <t>ORD009224</t>
  </si>
  <si>
    <t>ORD009225</t>
  </si>
  <si>
    <t>CUST1978</t>
  </si>
  <si>
    <t>ORD009226</t>
  </si>
  <si>
    <t>ORD009227</t>
  </si>
  <si>
    <t>CUST6563</t>
  </si>
  <si>
    <t>ORD009228</t>
  </si>
  <si>
    <t>ORD009229</t>
  </si>
  <si>
    <t>CUST2568</t>
  </si>
  <si>
    <t>ORD009230</t>
  </si>
  <si>
    <t>ORD009231</t>
  </si>
  <si>
    <t>ORD009232</t>
  </si>
  <si>
    <t>CUST4361</t>
  </si>
  <si>
    <t>ORD009233</t>
  </si>
  <si>
    <t>ORD009234</t>
  </si>
  <si>
    <t>ORD009235</t>
  </si>
  <si>
    <t>ORD009236</t>
  </si>
  <si>
    <t>ORD009237</t>
  </si>
  <si>
    <t>ORD009238</t>
  </si>
  <si>
    <t>CUST8117</t>
  </si>
  <si>
    <t>ORD009239</t>
  </si>
  <si>
    <t>CUST5588</t>
  </si>
  <si>
    <t>ORD009240</t>
  </si>
  <si>
    <t>ORD009241</t>
  </si>
  <si>
    <t>ORD009242</t>
  </si>
  <si>
    <t>ORD009243</t>
  </si>
  <si>
    <t>ORD009244</t>
  </si>
  <si>
    <t>CUST8287</t>
  </si>
  <si>
    <t>ORD009245</t>
  </si>
  <si>
    <t>ORD009246</t>
  </si>
  <si>
    <t>CUST5372</t>
  </si>
  <si>
    <t>ORD009247</t>
  </si>
  <si>
    <t>ORD009248</t>
  </si>
  <si>
    <t>CUST9832</t>
  </si>
  <si>
    <t>ORD009249</t>
  </si>
  <si>
    <t>ORD009250</t>
  </si>
  <si>
    <t>ORD009251</t>
  </si>
  <si>
    <t>ORD009252</t>
  </si>
  <si>
    <t>CUST4182</t>
  </si>
  <si>
    <t>ORD009253</t>
  </si>
  <si>
    <t>CUST9139</t>
  </si>
  <si>
    <t>ORD009254</t>
  </si>
  <si>
    <t>CUST4172</t>
  </si>
  <si>
    <t>ORD009255</t>
  </si>
  <si>
    <t>ORD009256</t>
  </si>
  <si>
    <t>CUST6672</t>
  </si>
  <si>
    <t>ORD009257</t>
  </si>
  <si>
    <t>CUST5713</t>
  </si>
  <si>
    <t>ORD009258</t>
  </si>
  <si>
    <t>ORD009259</t>
  </si>
  <si>
    <t>ORD009260</t>
  </si>
  <si>
    <t>CUST8439</t>
  </si>
  <si>
    <t>ORD009261</t>
  </si>
  <si>
    <t>ORD009262</t>
  </si>
  <si>
    <t>ORD009263</t>
  </si>
  <si>
    <t>ORD009264</t>
  </si>
  <si>
    <t>ORD009265</t>
  </si>
  <si>
    <t>CUST7489</t>
  </si>
  <si>
    <t>ORD009266</t>
  </si>
  <si>
    <t>ORD009267</t>
  </si>
  <si>
    <t>ORD009268</t>
  </si>
  <si>
    <t>ORD009269</t>
  </si>
  <si>
    <t>ORD009270</t>
  </si>
  <si>
    <t>CUST5066</t>
  </si>
  <si>
    <t>ORD009271</t>
  </si>
  <si>
    <t>ORD009272</t>
  </si>
  <si>
    <t>CUST9604</t>
  </si>
  <si>
    <t>ORD009273</t>
  </si>
  <si>
    <t>ORD009274</t>
  </si>
  <si>
    <t>ORD009275</t>
  </si>
  <si>
    <t>CUST5903</t>
  </si>
  <si>
    <t>ORD009276</t>
  </si>
  <si>
    <t>ORD009277</t>
  </si>
  <si>
    <t>ORD009278</t>
  </si>
  <si>
    <t>ORD009279</t>
  </si>
  <si>
    <t>CUST4981</t>
  </si>
  <si>
    <t>ORD009280</t>
  </si>
  <si>
    <t>ORD009281</t>
  </si>
  <si>
    <t>CUST4993</t>
  </si>
  <si>
    <t>ORD009282</t>
  </si>
  <si>
    <t>CUST7721</t>
  </si>
  <si>
    <t>ORD009283</t>
  </si>
  <si>
    <t>CUST2958</t>
  </si>
  <si>
    <t>ORD009284</t>
  </si>
  <si>
    <t>ORD009285</t>
  </si>
  <si>
    <t>ORD009286</t>
  </si>
  <si>
    <t>ORD009287</t>
  </si>
  <si>
    <t>ORD009288</t>
  </si>
  <si>
    <t>ORD009289</t>
  </si>
  <si>
    <t>ORD009290</t>
  </si>
  <si>
    <t>CUST7381</t>
  </si>
  <si>
    <t>ORD009291</t>
  </si>
  <si>
    <t>ORD009292</t>
  </si>
  <si>
    <t>ORD009293</t>
  </si>
  <si>
    <t>CUST5771</t>
  </si>
  <si>
    <t>ORD009294</t>
  </si>
  <si>
    <t>ORD009295</t>
  </si>
  <si>
    <t>ORD009296</t>
  </si>
  <si>
    <t>ORD009297</t>
  </si>
  <si>
    <t>ORD009298</t>
  </si>
  <si>
    <t>ORD009299</t>
  </si>
  <si>
    <t>CUST7984</t>
  </si>
  <si>
    <t>ORD009300</t>
  </si>
  <si>
    <t>ORD009301</t>
  </si>
  <si>
    <t>CUST6378</t>
  </si>
  <si>
    <t>ORD009302</t>
  </si>
  <si>
    <t>ORD009303</t>
  </si>
  <si>
    <t>CUST2058</t>
  </si>
  <si>
    <t>ORD009304</t>
  </si>
  <si>
    <t>ORD009305</t>
  </si>
  <si>
    <t>CUST1063</t>
  </si>
  <si>
    <t>ORD009306</t>
  </si>
  <si>
    <t>CUST9839</t>
  </si>
  <si>
    <t>ORD009307</t>
  </si>
  <si>
    <t>ORD009308</t>
  </si>
  <si>
    <t>ORD009309</t>
  </si>
  <si>
    <t>ORD009310</t>
  </si>
  <si>
    <t>ORD009311</t>
  </si>
  <si>
    <t>CUST2736</t>
  </si>
  <si>
    <t>ORD009312</t>
  </si>
  <si>
    <t>ORD009313</t>
  </si>
  <si>
    <t>ORD009314</t>
  </si>
  <si>
    <t>ORD009315</t>
  </si>
  <si>
    <t>CUST9241</t>
  </si>
  <si>
    <t>ORD009316</t>
  </si>
  <si>
    <t>ORD009317</t>
  </si>
  <si>
    <t>ORD009318</t>
  </si>
  <si>
    <t>CUST4723</t>
  </si>
  <si>
    <t>ORD009319</t>
  </si>
  <si>
    <t>ORD009320</t>
  </si>
  <si>
    <t>ORD009321</t>
  </si>
  <si>
    <t>CUST2304</t>
  </si>
  <si>
    <t>ORD009322</t>
  </si>
  <si>
    <t>CUST8295</t>
  </si>
  <si>
    <t>ORD009323</t>
  </si>
  <si>
    <t>ORD009324</t>
  </si>
  <si>
    <t>CUST8359</t>
  </si>
  <si>
    <t>ORD009325</t>
  </si>
  <si>
    <t>CUST6209</t>
  </si>
  <si>
    <t>ORD009326</t>
  </si>
  <si>
    <t>CUST7802</t>
  </si>
  <si>
    <t>ORD009327</t>
  </si>
  <si>
    <t>ORD009328</t>
  </si>
  <si>
    <t>CUST7053</t>
  </si>
  <si>
    <t>ORD009329</t>
  </si>
  <si>
    <t>ORD009330</t>
  </si>
  <si>
    <t>ORD009331</t>
  </si>
  <si>
    <t>ORD009332</t>
  </si>
  <si>
    <t>CUST2669</t>
  </si>
  <si>
    <t>ORD009333</t>
  </si>
  <si>
    <t>CUST9915</t>
  </si>
  <si>
    <t>ORD009334</t>
  </si>
  <si>
    <t>ORD009335</t>
  </si>
  <si>
    <t>CUST3097</t>
  </si>
  <si>
    <t>ORD009336</t>
  </si>
  <si>
    <t>ORD009337</t>
  </si>
  <si>
    <t>CUST2580</t>
  </si>
  <si>
    <t>ORD009338</t>
  </si>
  <si>
    <t>ORD009339</t>
  </si>
  <si>
    <t>ORD009340</t>
  </si>
  <si>
    <t>ORD009341</t>
  </si>
  <si>
    <t>ORD009342</t>
  </si>
  <si>
    <t>ORD009343</t>
  </si>
  <si>
    <t>ORD009344</t>
  </si>
  <si>
    <t>CUST3372</t>
  </si>
  <si>
    <t>ORD009345</t>
  </si>
  <si>
    <t>CUST9968</t>
  </si>
  <si>
    <t>ORD009346</t>
  </si>
  <si>
    <t>ORD009347</t>
  </si>
  <si>
    <t>CUST1626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</si>
  <si>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</si>
  <si>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</si>
  <si>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</si>
  <si>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</si>
  <si>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</si>
  <si>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</si>
  <si>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</si>
  <si>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</si>
  <si>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</si>
  <si>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</si>
  <si>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</si>
  <si>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</si>
  <si>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</si>
  <si>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</si>
  <si>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CUST1784</t>
  </si>
  <si>
    <t>ORD009362</t>
  </si>
  <si>
    <t>ORD009363</t>
  </si>
  <si>
    <t>ORD009364</t>
  </si>
  <si>
    <t>ORD009365</t>
  </si>
  <si>
    <t>ORD009366</t>
  </si>
  <si>
    <t>ORD009367</t>
  </si>
  <si>
    <t>ORD009368</t>
  </si>
  <si>
    <t>CUST7216</t>
  </si>
  <si>
    <t>ORD009369</t>
  </si>
  <si>
    <t>CUST8758</t>
  </si>
  <si>
    <t>ORD009370</t>
  </si>
  <si>
    <t>CUST3635</t>
  </si>
  <si>
    <t>ORD009371</t>
  </si>
  <si>
    <t>ORD009372</t>
  </si>
  <si>
    <t>ORD009373</t>
  </si>
  <si>
    <t>ORD009374</t>
  </si>
  <si>
    <t>ORD009375</t>
  </si>
  <si>
    <t>ORD009376</t>
  </si>
  <si>
    <t>CUST3018</t>
  </si>
  <si>
    <t>ORD009377</t>
  </si>
  <si>
    <t>ORD009378</t>
  </si>
  <si>
    <t>CUST1223</t>
  </si>
  <si>
    <t>ORD009379</t>
  </si>
  <si>
    <t>CUST1295</t>
  </si>
  <si>
    <t>ORD009380</t>
  </si>
  <si>
    <t>ORD009381</t>
  </si>
  <si>
    <t>CUST1965</t>
  </si>
  <si>
    <t>ORD009382</t>
  </si>
  <si>
    <t>ORD009383</t>
  </si>
  <si>
    <t>CUST5950</t>
  </si>
  <si>
    <t>ORD009384</t>
  </si>
  <si>
    <t>ORD009385</t>
  </si>
  <si>
    <t>CUST8300</t>
  </si>
  <si>
    <t>ORD009386</t>
  </si>
  <si>
    <t>ORD009387</t>
  </si>
  <si>
    <t>ORD009388</t>
  </si>
  <si>
    <t>ORD009389</t>
  </si>
  <si>
    <t>ORD009390</t>
  </si>
  <si>
    <t>CUST9056</t>
  </si>
  <si>
    <t>ORD009391</t>
  </si>
  <si>
    <t>CUST8123</t>
  </si>
  <si>
    <t>ORD009392</t>
  </si>
  <si>
    <t>CUST3489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</si>
  <si>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</si>
  <si>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</si>
  <si>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</si>
  <si>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</si>
  <si>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</si>
  <si>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</si>
  <si>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</si>
  <si>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</si>
  <si>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</si>
  <si>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CUST1167</t>
  </si>
  <si>
    <t>ORD009402</t>
  </si>
  <si>
    <t>ORD009403</t>
  </si>
  <si>
    <t>ORD009404</t>
  </si>
  <si>
    <t>ORD009405</t>
  </si>
  <si>
    <t>ORD009406</t>
  </si>
  <si>
    <t>CUST6668</t>
  </si>
  <si>
    <t>ORD009407</t>
  </si>
  <si>
    <t>CUST1483</t>
  </si>
  <si>
    <t>ORD009408</t>
  </si>
  <si>
    <t>ORD009409</t>
  </si>
  <si>
    <t>CUST8750</t>
  </si>
  <si>
    <t>ORD009410</t>
  </si>
  <si>
    <t>CUST8818</t>
  </si>
  <si>
    <t>ORD009411</t>
  </si>
  <si>
    <t>ORD009412</t>
  </si>
  <si>
    <t>ORD009413</t>
  </si>
  <si>
    <t>ORD009414</t>
  </si>
  <si>
    <t>CUST2879</t>
  </si>
  <si>
    <t>ORD009415</t>
  </si>
  <si>
    <t>ORD009416</t>
  </si>
  <si>
    <t>ORD009417</t>
  </si>
  <si>
    <t>ORD009418</t>
  </si>
  <si>
    <t>CUST6675</t>
  </si>
  <si>
    <t>ORD009419</t>
  </si>
  <si>
    <t>ORD009420</t>
  </si>
  <si>
    <t>ORD009421</t>
  </si>
  <si>
    <t>ORD009422</t>
  </si>
  <si>
    <t>ORD009423</t>
  </si>
  <si>
    <t>ORD009424</t>
  </si>
  <si>
    <t>CUST6749</t>
  </si>
  <si>
    <t>ORD009425</t>
  </si>
  <si>
    <t>CUST8567</t>
  </si>
  <si>
    <t>ORD009426</t>
  </si>
  <si>
    <t>ORD009427</t>
  </si>
  <si>
    <t>ORD009428</t>
  </si>
  <si>
    <t>ORD009429</t>
  </si>
  <si>
    <t>CUST3385</t>
  </si>
  <si>
    <t>ORD009430</t>
  </si>
  <si>
    <t>CUST5044</t>
  </si>
  <si>
    <t>ORD009431</t>
  </si>
  <si>
    <t>CUST5775</t>
  </si>
  <si>
    <t>ORD009432</t>
  </si>
  <si>
    <t>CUST4150</t>
  </si>
  <si>
    <t>ORD009433</t>
  </si>
  <si>
    <t>ORD009434</t>
  </si>
  <si>
    <t>CUST6707</t>
  </si>
  <si>
    <t>ORD009435</t>
  </si>
  <si>
    <t>ORD009436</t>
  </si>
  <si>
    <t>CUST3235</t>
  </si>
  <si>
    <t>ORD009437</t>
  </si>
  <si>
    <t>ORD009438</t>
  </si>
  <si>
    <t>ORD009439</t>
  </si>
  <si>
    <t>CUST5752</t>
  </si>
  <si>
    <t>ORD009440</t>
  </si>
  <si>
    <t>CUST4156</t>
  </si>
  <si>
    <t>ORD009441</t>
  </si>
  <si>
    <t>CUST1921</t>
  </si>
  <si>
    <t>ORD009442</t>
  </si>
  <si>
    <t>ORD009443</t>
  </si>
  <si>
    <t>ORD009444</t>
  </si>
  <si>
    <t>ORD009445</t>
  </si>
  <si>
    <t>CUST7831</t>
  </si>
  <si>
    <t>ORD009446</t>
  </si>
  <si>
    <t>CUST8855</t>
  </si>
  <si>
    <t>ORD009447</t>
  </si>
  <si>
    <t>CUST4303</t>
  </si>
  <si>
    <t>ORD009448</t>
  </si>
  <si>
    <t>ORD009449</t>
  </si>
  <si>
    <t>CUST7336</t>
  </si>
  <si>
    <t>ORD009450</t>
  </si>
  <si>
    <t>ORD009451</t>
  </si>
  <si>
    <t>ORD009452</t>
  </si>
  <si>
    <t>CUST1168</t>
  </si>
  <si>
    <t>ORD009453</t>
  </si>
  <si>
    <t>ORD009454</t>
  </si>
  <si>
    <t>CUST9770</t>
  </si>
  <si>
    <t>ORD009455</t>
  </si>
  <si>
    <t>ORD009456</t>
  </si>
  <si>
    <t>ORD009457</t>
  </si>
  <si>
    <t>CUST9975</t>
  </si>
  <si>
    <t>ORD009458</t>
  </si>
  <si>
    <t>ORD009459</t>
  </si>
  <si>
    <t>CUST8943</t>
  </si>
  <si>
    <t>ORD009460</t>
  </si>
  <si>
    <t>ORD009461</t>
  </si>
  <si>
    <t>CUST4136</t>
  </si>
  <si>
    <t>ORD009462</t>
  </si>
  <si>
    <t>ORD009463</t>
  </si>
  <si>
    <t>ORD009464</t>
  </si>
  <si>
    <t>ORD009465</t>
  </si>
  <si>
    <t>ORD009466</t>
  </si>
  <si>
    <t>ORD009467</t>
  </si>
  <si>
    <t>CUST7883</t>
  </si>
  <si>
    <t>ORD009468</t>
  </si>
  <si>
    <t>ORD009469</t>
  </si>
  <si>
    <t>ORD009470</t>
  </si>
  <si>
    <t>ORD009471</t>
  </si>
  <si>
    <t>CUST4333</t>
  </si>
  <si>
    <t>ORD009472</t>
  </si>
  <si>
    <t>ORD009473</t>
  </si>
  <si>
    <t>CUST9500</t>
  </si>
  <si>
    <t>ORD009474</t>
  </si>
  <si>
    <t>ORD009475</t>
  </si>
  <si>
    <t>ORD009476</t>
  </si>
  <si>
    <t>CUST4754</t>
  </si>
  <si>
    <t>ORD009477</t>
  </si>
  <si>
    <t>ORD009478</t>
  </si>
  <si>
    <t>ORD009479</t>
  </si>
  <si>
    <t>CUST8206</t>
  </si>
  <si>
    <t>ORD009480</t>
  </si>
  <si>
    <t>ORD009481</t>
  </si>
  <si>
    <t>CUST4169</t>
  </si>
  <si>
    <t>ORD009482</t>
  </si>
  <si>
    <t>ORD009483</t>
  </si>
  <si>
    <t>ORD009484</t>
  </si>
  <si>
    <t>CUST2173</t>
  </si>
  <si>
    <t>ORD009485</t>
  </si>
  <si>
    <t>ORD009486</t>
  </si>
  <si>
    <t>CUST4453</t>
  </si>
  <si>
    <t>ORD009487</t>
  </si>
  <si>
    <t>CUST4030</t>
  </si>
  <si>
    <t>ORD009488</t>
  </si>
  <si>
    <t>ORD009489</t>
  </si>
  <si>
    <t>ORD009490</t>
  </si>
  <si>
    <t>ORD009491</t>
  </si>
  <si>
    <t>ORD009492</t>
  </si>
  <si>
    <t>CUST3197</t>
  </si>
  <si>
    <t>ORD009493</t>
  </si>
  <si>
    <t>ORD009494</t>
  </si>
  <si>
    <t>CUST3647</t>
  </si>
  <si>
    <t>ORD009495</t>
  </si>
  <si>
    <t>ORD009496</t>
  </si>
  <si>
    <t>CUST7068</t>
  </si>
  <si>
    <t>ORD009497</t>
  </si>
  <si>
    <t>ORD009498</t>
  </si>
  <si>
    <t>CUST1278</t>
  </si>
  <si>
    <t>ORD009499</t>
  </si>
  <si>
    <t>ORD009500</t>
  </si>
  <si>
    <t>ORD009501</t>
  </si>
  <si>
    <t>CUST6004</t>
  </si>
  <si>
    <t>ORD009502</t>
  </si>
  <si>
    <t>ORD009503</t>
  </si>
  <si>
    <t>ORD009504</t>
  </si>
  <si>
    <t>ORD009505</t>
  </si>
  <si>
    <t>CUST6661</t>
  </si>
  <si>
    <t>ORD009506</t>
  </si>
  <si>
    <t>ORD009507</t>
  </si>
  <si>
    <t>ORD009508</t>
  </si>
  <si>
    <t>ORD009509</t>
  </si>
  <si>
    <t>ORD009510</t>
  </si>
  <si>
    <t>CUST9995</t>
  </si>
  <si>
    <t>ORD009511</t>
  </si>
  <si>
    <t>ORD009512</t>
  </si>
  <si>
    <t>ORD009513</t>
  </si>
  <si>
    <t>ORD009514</t>
  </si>
  <si>
    <t>ORD009515</t>
  </si>
  <si>
    <t>CUST8505</t>
  </si>
  <si>
    <t>ORD009516</t>
  </si>
  <si>
    <t>CUST3446</t>
  </si>
  <si>
    <t>ORD009517</t>
  </si>
  <si>
    <t>ORD009518</t>
  </si>
  <si>
    <t>ORD009519</t>
  </si>
  <si>
    <t>CUST9379</t>
  </si>
  <si>
    <t>ORD009520</t>
  </si>
  <si>
    <t>ORD009521</t>
  </si>
  <si>
    <t>CUST9469</t>
  </si>
  <si>
    <t>ORD009522</t>
  </si>
  <si>
    <t>ORD009523</t>
  </si>
  <si>
    <t>ORD009524</t>
  </si>
  <si>
    <t>CUST3357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</si>
  <si>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</si>
  <si>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</si>
  <si>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</si>
  <si>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</si>
  <si>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</si>
  <si>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</si>
  <si>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</si>
  <si>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</si>
  <si>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CUST6348</t>
  </si>
  <si>
    <t>ORD009533</t>
  </si>
  <si>
    <t>CUST2718</t>
  </si>
  <si>
    <t>ORD009534</t>
  </si>
  <si>
    <t>ORD009535</t>
  </si>
  <si>
    <t>CUST9437</t>
  </si>
  <si>
    <t>ORD009536</t>
  </si>
  <si>
    <t>CUST2686</t>
  </si>
  <si>
    <t>ORD009537</t>
  </si>
  <si>
    <t>CUST7341</t>
  </si>
  <si>
    <t>ORD009538</t>
  </si>
  <si>
    <t>CUST2220</t>
  </si>
  <si>
    <t>ORD009539</t>
  </si>
  <si>
    <t>ORD009540</t>
  </si>
  <si>
    <t>CUST8203</t>
  </si>
  <si>
    <t>ORD009541</t>
  </si>
  <si>
    <t>CUST4641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</si>
  <si>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</si>
  <si>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</si>
  <si>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</si>
  <si>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</si>
  <si>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</si>
  <si>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</si>
  <si>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</si>
  <si>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</si>
  <si>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CUST2587</t>
  </si>
  <si>
    <t>ORD009550</t>
  </si>
  <si>
    <t>ORD009551</t>
  </si>
  <si>
    <t>CUST4851</t>
  </si>
  <si>
    <t>ORD009552</t>
  </si>
  <si>
    <t>CUST4245</t>
  </si>
  <si>
    <t>ORD009553</t>
  </si>
  <si>
    <t>ORD009554</t>
  </si>
  <si>
    <t>CUST3913</t>
  </si>
  <si>
    <t>ORD009555</t>
  </si>
  <si>
    <t>ORD009556</t>
  </si>
  <si>
    <t>CUST9889</t>
  </si>
  <si>
    <t>ORD009557</t>
  </si>
  <si>
    <t>CUST6446</t>
  </si>
  <si>
    <t>ORD009558</t>
  </si>
  <si>
    <t>CUST4869</t>
  </si>
  <si>
    <t>ORD009559</t>
  </si>
  <si>
    <t>ORD009560</t>
  </si>
  <si>
    <t>ORD009561</t>
  </si>
  <si>
    <t>ORD009562</t>
  </si>
  <si>
    <t>ORD009563</t>
  </si>
  <si>
    <t>CUST5008</t>
  </si>
  <si>
    <t>ORD009564</t>
  </si>
  <si>
    <t>CUST9420</t>
  </si>
  <si>
    <t>ORD009565</t>
  </si>
  <si>
    <t>ORD009566</t>
  </si>
  <si>
    <t>CUST3161</t>
  </si>
  <si>
    <t>ORD009567</t>
  </si>
  <si>
    <t>ORD009568</t>
  </si>
  <si>
    <t>ORD009569</t>
  </si>
  <si>
    <t>ORD009570</t>
  </si>
  <si>
    <t>ORD009571</t>
  </si>
  <si>
    <t>CUST5341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</si>
  <si>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</si>
  <si>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</si>
  <si>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</si>
  <si>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</si>
  <si>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</si>
  <si>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</si>
  <si>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</si>
  <si>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CUST3566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</si>
  <si>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</si>
  <si>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</si>
  <si>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</si>
  <si>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</si>
  <si>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</si>
  <si>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</si>
  <si>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</si>
  <si>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</si>
  <si>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</si>
  <si>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</si>
  <si>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CUST5161</t>
  </si>
  <si>
    <t>ORD009589</t>
  </si>
  <si>
    <t>CUST2849</t>
  </si>
  <si>
    <t>ORD009590</t>
  </si>
  <si>
    <t>CUST8408</t>
  </si>
  <si>
    <t>ORD009591</t>
  </si>
  <si>
    <t>ORD009592</t>
  </si>
  <si>
    <t>ORD009593</t>
  </si>
  <si>
    <t>ORD009594</t>
  </si>
  <si>
    <t>CUST6176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</si>
  <si>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</si>
  <si>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</si>
  <si>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</si>
  <si>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</si>
  <si>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</si>
  <si>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</si>
  <si>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</si>
  <si>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</si>
  <si>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CUST4910</t>
  </si>
  <si>
    <t>ORD009603</t>
  </si>
  <si>
    <t>ORD009604</t>
  </si>
  <si>
    <t>CUST7422</t>
  </si>
  <si>
    <t>ORD009605</t>
  </si>
  <si>
    <t>CUST7955</t>
  </si>
  <si>
    <t>ORD009606</t>
  </si>
  <si>
    <t>CUST3515</t>
  </si>
  <si>
    <t>ORD009607</t>
  </si>
  <si>
    <t>CUST9750</t>
  </si>
  <si>
    <t>ORD009608</t>
  </si>
  <si>
    <t>ORD009609</t>
  </si>
  <si>
    <t>ORD009610</t>
  </si>
  <si>
    <t>ORD009611</t>
  </si>
  <si>
    <t>ORD009612</t>
  </si>
  <si>
    <t>ORD009613</t>
  </si>
  <si>
    <t>CUST7920</t>
  </si>
  <si>
    <t>ORD009614</t>
  </si>
  <si>
    <t>ORD009615</t>
  </si>
  <si>
    <t>ORD009616</t>
  </si>
  <si>
    <t>CUST9055</t>
  </si>
  <si>
    <t>ORD009617</t>
  </si>
  <si>
    <t>CUST5091</t>
  </si>
  <si>
    <t>ORD009618</t>
  </si>
  <si>
    <t>ORD009619</t>
  </si>
  <si>
    <t>ORD009620</t>
  </si>
  <si>
    <t>ORD009621</t>
  </si>
  <si>
    <t>CUST2895</t>
  </si>
  <si>
    <t>ORD009622</t>
  </si>
  <si>
    <t>ORD009623</t>
  </si>
  <si>
    <t>ORD009624</t>
  </si>
  <si>
    <t>ORD009625</t>
  </si>
  <si>
    <t>CUST2383</t>
  </si>
  <si>
    <t>ORD009626</t>
  </si>
  <si>
    <t>ORD009627</t>
  </si>
  <si>
    <t>CUST6320</t>
  </si>
  <si>
    <t>ORD009628</t>
  </si>
  <si>
    <t>ORD009629</t>
  </si>
  <si>
    <t>ORD009630</t>
  </si>
  <si>
    <t>ORD009631</t>
  </si>
  <si>
    <t>ORD009632</t>
  </si>
  <si>
    <t>ORD009633</t>
  </si>
  <si>
    <t>CUST1434</t>
  </si>
  <si>
    <t>ORD009634</t>
  </si>
  <si>
    <t>CUST2745</t>
  </si>
  <si>
    <t>ORD009635</t>
  </si>
  <si>
    <t>ORD009636</t>
  </si>
  <si>
    <t>ORD009637</t>
  </si>
  <si>
    <t>ORD009638</t>
  </si>
  <si>
    <t>ORD009639</t>
  </si>
  <si>
    <t>CUST5575</t>
  </si>
  <si>
    <t>ORD009640</t>
  </si>
  <si>
    <t>ORD009641</t>
  </si>
  <si>
    <t>ORD009642</t>
  </si>
  <si>
    <t>ORD009643</t>
  </si>
  <si>
    <t>CUST7629</t>
  </si>
  <si>
    <t>ORD009644</t>
  </si>
  <si>
    <t>CUST9932</t>
  </si>
  <si>
    <t>ORD009645</t>
  </si>
  <si>
    <t>CUST9448</t>
  </si>
  <si>
    <t>ORD009646</t>
  </si>
  <si>
    <t>ORD009647</t>
  </si>
  <si>
    <t>ORD009648</t>
  </si>
  <si>
    <t>CUST5918</t>
  </si>
  <si>
    <t>ORD009649</t>
  </si>
  <si>
    <t>CUST6956</t>
  </si>
  <si>
    <t>ORD009650</t>
  </si>
  <si>
    <t>ORD009651</t>
  </si>
  <si>
    <t>ORD009652</t>
  </si>
  <si>
    <t>CUST3436</t>
  </si>
  <si>
    <t>ORD009653</t>
  </si>
  <si>
    <t>ORD009654</t>
  </si>
  <si>
    <t>ORD009655</t>
  </si>
  <si>
    <t>CUST8915</t>
  </si>
  <si>
    <t>ORD009656</t>
  </si>
  <si>
    <t>CUST6139</t>
  </si>
  <si>
    <t>ORD009657</t>
  </si>
  <si>
    <t>ORD009658</t>
  </si>
  <si>
    <t>CUST6551</t>
  </si>
  <si>
    <t>ORD009659</t>
  </si>
  <si>
    <t>ORD009660</t>
  </si>
  <si>
    <t>ORD009661</t>
  </si>
  <si>
    <t>CUST4911</t>
  </si>
  <si>
    <t>ORD009662</t>
  </si>
  <si>
    <t>ORD009663</t>
  </si>
  <si>
    <t>ORD009664</t>
  </si>
  <si>
    <t>CUST2854</t>
  </si>
  <si>
    <t>ORD009665</t>
  </si>
  <si>
    <t>ORD009666</t>
  </si>
  <si>
    <t>ORD009667</t>
  </si>
  <si>
    <t>ORD009668</t>
  </si>
  <si>
    <t>ORD009669</t>
  </si>
  <si>
    <t>ORD009670</t>
  </si>
  <si>
    <t>CUST3368</t>
  </si>
  <si>
    <t>ORD009671</t>
  </si>
  <si>
    <t>CUST1481</t>
  </si>
  <si>
    <t>ORD009672</t>
  </si>
  <si>
    <t>ORD009673</t>
  </si>
  <si>
    <t>ORD009674</t>
  </si>
  <si>
    <t>CUST6302</t>
  </si>
  <si>
    <t>ORD009675</t>
  </si>
  <si>
    <t>ORD009676</t>
  </si>
  <si>
    <t>CUST7165</t>
  </si>
  <si>
    <t>ORD009677</t>
  </si>
  <si>
    <t>CUST4181</t>
  </si>
  <si>
    <t>ORD009678</t>
  </si>
  <si>
    <t>ORD009679</t>
  </si>
  <si>
    <t>ORD009680</t>
  </si>
  <si>
    <t>ORD009681</t>
  </si>
  <si>
    <t>ORD009682</t>
  </si>
  <si>
    <t>CUST4811</t>
  </si>
  <si>
    <t>ORD009683</t>
  </si>
  <si>
    <t>ORD009684</t>
  </si>
  <si>
    <t>CUST3665</t>
  </si>
  <si>
    <t>ORD009685</t>
  </si>
  <si>
    <t>ORD009686</t>
  </si>
  <si>
    <t>ORD009687</t>
  </si>
  <si>
    <t>ORD009688</t>
  </si>
  <si>
    <t>ORD009689</t>
  </si>
  <si>
    <t>CUST3658</t>
  </si>
  <si>
    <t>ORD009690</t>
  </si>
  <si>
    <t>ORD009691</t>
  </si>
  <si>
    <t>CUST2530</t>
  </si>
  <si>
    <t>ORD009692</t>
  </si>
  <si>
    <t>ORD009693</t>
  </si>
  <si>
    <t>CUST7854</t>
  </si>
  <si>
    <t>ORD009694</t>
  </si>
  <si>
    <t>ORD009695</t>
  </si>
  <si>
    <t>CUST7848</t>
  </si>
  <si>
    <t>ORD009696</t>
  </si>
  <si>
    <t>ORD009697</t>
  </si>
  <si>
    <t>CUST6729</t>
  </si>
  <si>
    <t>ORD009698</t>
  </si>
  <si>
    <t>ORD009699</t>
  </si>
  <si>
    <t>CUST9868</t>
  </si>
  <si>
    <t>ORD009700</t>
  </si>
  <si>
    <t>CUST6431</t>
  </si>
  <si>
    <t>ORD009701</t>
  </si>
  <si>
    <t>ORD009702</t>
  </si>
  <si>
    <t>CUST9586</t>
  </si>
  <si>
    <t>ORD009703</t>
  </si>
  <si>
    <t>ORD009704</t>
  </si>
  <si>
    <t>ORD009705</t>
  </si>
  <si>
    <t>CUST1884</t>
  </si>
  <si>
    <t>ORD009706</t>
  </si>
  <si>
    <t>CUST3757</t>
  </si>
  <si>
    <t>ORD009707</t>
  </si>
  <si>
    <t>ORD009708</t>
  </si>
  <si>
    <t>CUST3988</t>
  </si>
  <si>
    <t>ORD009709</t>
  </si>
  <si>
    <t>ORD009710</t>
  </si>
  <si>
    <t>CUST6915</t>
  </si>
  <si>
    <t>ORD009711</t>
  </si>
  <si>
    <t>CUST6541</t>
  </si>
  <si>
    <t>ORD009712</t>
  </si>
  <si>
    <t>ORD009713</t>
  </si>
  <si>
    <t>ORD009714</t>
  </si>
  <si>
    <t>CUST1632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</si>
  <si>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</si>
  <si>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</si>
  <si>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</si>
  <si>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</si>
  <si>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</si>
  <si>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</si>
  <si>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</si>
  <si>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</si>
  <si>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</si>
  <si>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</si>
  <si>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CUST7134</t>
  </si>
  <si>
    <t>ORD009725</t>
  </si>
  <si>
    <t>CUST5056</t>
  </si>
  <si>
    <t>ORD009726</t>
  </si>
  <si>
    <t>ORD009727</t>
  </si>
  <si>
    <t>ORD009728</t>
  </si>
  <si>
    <t>ORD009729</t>
  </si>
  <si>
    <t>ORD009730</t>
  </si>
  <si>
    <t>ORD009731</t>
  </si>
  <si>
    <t>CUST9614</t>
  </si>
  <si>
    <t>ORD009732</t>
  </si>
  <si>
    <t>CUST3642</t>
  </si>
  <si>
    <t>ORD009733</t>
  </si>
  <si>
    <t>ORD009734</t>
  </si>
  <si>
    <t>CUST8883</t>
  </si>
  <si>
    <t>ORD009735</t>
  </si>
  <si>
    <t>CUST6531</t>
  </si>
  <si>
    <t>ORD009736</t>
  </si>
  <si>
    <t>ORD009737</t>
  </si>
  <si>
    <t>ORD009738</t>
  </si>
  <si>
    <t>ORD009739</t>
  </si>
  <si>
    <t>CUST5023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</si>
  <si>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</si>
  <si>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</si>
  <si>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</si>
  <si>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</si>
  <si>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</si>
  <si>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</si>
  <si>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</si>
  <si>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</si>
  <si>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</si>
  <si>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</si>
  <si>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CUST3105</t>
  </si>
  <si>
    <t>ORD009750</t>
  </si>
  <si>
    <t>ORD009751</t>
  </si>
  <si>
    <t>ORD009752</t>
  </si>
  <si>
    <t>CUST4204</t>
  </si>
  <si>
    <t>ORD009753</t>
  </si>
  <si>
    <t>CUST9625</t>
  </si>
  <si>
    <t>ORD009754</t>
  </si>
  <si>
    <t>ORD009755</t>
  </si>
  <si>
    <t>ORD009756</t>
  </si>
  <si>
    <t>ORD009757</t>
  </si>
  <si>
    <t>ORD009758</t>
  </si>
  <si>
    <t>ORD009759</t>
  </si>
  <si>
    <t>CUST7417</t>
  </si>
  <si>
    <t>ORD009760</t>
  </si>
  <si>
    <t>CUST7963</t>
  </si>
  <si>
    <t>ORD009761</t>
  </si>
  <si>
    <t>ORD009762</t>
  </si>
  <si>
    <t>ORD009763</t>
  </si>
  <si>
    <t>ORD009764</t>
  </si>
  <si>
    <t>ORD009765</t>
  </si>
  <si>
    <t>CUST3312</t>
  </si>
  <si>
    <t>ORD009766</t>
  </si>
  <si>
    <t>ORD009767</t>
  </si>
  <si>
    <t>ORD009768</t>
  </si>
  <si>
    <t>ORD009769</t>
  </si>
  <si>
    <t>ORD009770</t>
  </si>
  <si>
    <t>CUST2826</t>
  </si>
  <si>
    <t>ORD009771</t>
  </si>
  <si>
    <t>ORD009772</t>
  </si>
  <si>
    <t>ORD009773</t>
  </si>
  <si>
    <t>CUST8542</t>
  </si>
  <si>
    <t>ORD009774</t>
  </si>
  <si>
    <t>ORD009775</t>
  </si>
  <si>
    <t>ORD009776</t>
  </si>
  <si>
    <t>ORD009777</t>
  </si>
  <si>
    <t>ORD009778</t>
  </si>
  <si>
    <t>ORD009779</t>
  </si>
  <si>
    <t>CUST7397</t>
  </si>
  <si>
    <t>ORD009780</t>
  </si>
  <si>
    <t>ORD009781</t>
  </si>
  <si>
    <t>ORD009782</t>
  </si>
  <si>
    <t>ORD009783</t>
  </si>
  <si>
    <t>ORD009784</t>
  </si>
  <si>
    <t>CUST2984</t>
  </si>
  <si>
    <t>ORD009785</t>
  </si>
  <si>
    <t>ORD009786</t>
  </si>
  <si>
    <t>CUST4124</t>
  </si>
  <si>
    <t>ORD009787</t>
  </si>
  <si>
    <t>ORD009788</t>
  </si>
  <si>
    <t>ORD009789</t>
  </si>
  <si>
    <t>CUST1696</t>
  </si>
  <si>
    <t>ORD009790</t>
  </si>
  <si>
    <t>CUST3268</t>
  </si>
  <si>
    <t>ORD009791</t>
  </si>
  <si>
    <t>ORD009792</t>
  </si>
  <si>
    <t>CUST2320</t>
  </si>
  <si>
    <t>ORD009793</t>
  </si>
  <si>
    <t>ORD009794</t>
  </si>
  <si>
    <t>CUST1904</t>
  </si>
  <si>
    <t>ORD009795</t>
  </si>
  <si>
    <t>ORD009796</t>
  </si>
  <si>
    <t>ORD009797</t>
  </si>
  <si>
    <t>ORD009798</t>
  </si>
  <si>
    <t>ORD009799</t>
  </si>
  <si>
    <t>ORD009800</t>
  </si>
  <si>
    <t>CUST3501</t>
  </si>
  <si>
    <t>ORD009801</t>
  </si>
  <si>
    <t>ORD009802</t>
  </si>
  <si>
    <t>CUST3137</t>
  </si>
  <si>
    <t>ORD009803</t>
  </si>
  <si>
    <t>ORD009804</t>
  </si>
  <si>
    <t>CUST7137</t>
  </si>
  <si>
    <t>ORD009805</t>
  </si>
  <si>
    <t>ORD009806</t>
  </si>
  <si>
    <t>ORD009807</t>
  </si>
  <si>
    <t>CUST2831</t>
  </si>
  <si>
    <t>ORD009808</t>
  </si>
  <si>
    <t>CUST8351</t>
  </si>
  <si>
    <t>ORD009809</t>
  </si>
  <si>
    <t>CUST1031</t>
  </si>
  <si>
    <t>ORD009810</t>
  </si>
  <si>
    <t>ORD009811</t>
  </si>
  <si>
    <t>ORD009812</t>
  </si>
  <si>
    <t>CUST2860</t>
  </si>
  <si>
    <t>ORD009813</t>
  </si>
  <si>
    <t>ORD009814</t>
  </si>
  <si>
    <t>ORD009815</t>
  </si>
  <si>
    <t>CUST6635</t>
  </si>
  <si>
    <t>ORD009816</t>
  </si>
  <si>
    <t>CUST6438</t>
  </si>
  <si>
    <t>ORD009817</t>
  </si>
  <si>
    <t>CUST7456</t>
  </si>
  <si>
    <t>ORD009818</t>
  </si>
  <si>
    <t>ORD009819</t>
  </si>
  <si>
    <t>ORD009820</t>
  </si>
  <si>
    <t>ORD009821</t>
  </si>
  <si>
    <t>CUST7987</t>
  </si>
  <si>
    <t>ORD009822</t>
  </si>
  <si>
    <t>ORD009823</t>
  </si>
  <si>
    <t>CUST6739</t>
  </si>
  <si>
    <t>ORD009824</t>
  </si>
  <si>
    <t>CUST5866</t>
  </si>
  <si>
    <t>ORD009825</t>
  </si>
  <si>
    <t>CUST4275</t>
  </si>
  <si>
    <t>ORD009826</t>
  </si>
  <si>
    <t>CUST8664</t>
  </si>
  <si>
    <t>ORD009827</t>
  </si>
  <si>
    <t>ORD009828</t>
  </si>
  <si>
    <t>ORD009829</t>
  </si>
  <si>
    <t>CUST9452</t>
  </si>
  <si>
    <t>ORD009830</t>
  </si>
  <si>
    <t>CUST4094</t>
  </si>
  <si>
    <t>ORD009831</t>
  </si>
  <si>
    <t>ORD009832</t>
  </si>
  <si>
    <t>CUST4503</t>
  </si>
  <si>
    <t>ORD009833</t>
  </si>
  <si>
    <t>ORD009834</t>
  </si>
  <si>
    <t>ORD009835</t>
  </si>
  <si>
    <t>ORD009836</t>
  </si>
  <si>
    <t>CUST4571</t>
  </si>
  <si>
    <t>ORD009837</t>
  </si>
  <si>
    <t>CUST4099</t>
  </si>
  <si>
    <t>ORD009838</t>
  </si>
  <si>
    <t>ORD009839</t>
  </si>
  <si>
    <t>CUST8601</t>
  </si>
  <si>
    <t>ORD009840</t>
  </si>
  <si>
    <t>ORD009841</t>
  </si>
  <si>
    <t>ORD009842</t>
  </si>
  <si>
    <t>CUST6731</t>
  </si>
  <si>
    <t>ORD009843</t>
  </si>
  <si>
    <t>ORD009844</t>
  </si>
  <si>
    <t>ORD009845</t>
  </si>
  <si>
    <t>CUST7874</t>
  </si>
  <si>
    <t>ORD009846</t>
  </si>
  <si>
    <t>CUST4855</t>
  </si>
  <si>
    <t>ORD009847</t>
  </si>
  <si>
    <t>ORD009848</t>
  </si>
  <si>
    <t>CUST8607</t>
  </si>
  <si>
    <t>ORD009849</t>
  </si>
  <si>
    <t>CUST4872</t>
  </si>
  <si>
    <t>ORD009850</t>
  </si>
  <si>
    <t>ORD009851</t>
  </si>
  <si>
    <t>ORD009852</t>
  </si>
  <si>
    <t>ORD009853</t>
  </si>
  <si>
    <t>ORD009854</t>
  </si>
  <si>
    <t>ORD009855</t>
  </si>
  <si>
    <t>ORD009856</t>
  </si>
  <si>
    <t>CUST5385</t>
  </si>
  <si>
    <t>ORD009857</t>
  </si>
  <si>
    <t>ORD009858</t>
  </si>
  <si>
    <t>CUST9893</t>
  </si>
  <si>
    <t>ORD009859</t>
  </si>
  <si>
    <t>CUST2497</t>
  </si>
  <si>
    <t>ORD009860</t>
  </si>
  <si>
    <t>ORD009861</t>
  </si>
  <si>
    <t>CUST6198</t>
  </si>
  <si>
    <t>ORD009862</t>
  </si>
  <si>
    <t>ORD009863</t>
  </si>
  <si>
    <t>ORD009864</t>
  </si>
  <si>
    <t>ORD009865</t>
  </si>
  <si>
    <t>CUST3431</t>
  </si>
  <si>
    <t>ORD009866</t>
  </si>
  <si>
    <t>ORD009867</t>
  </si>
  <si>
    <t>CUST3465</t>
  </si>
  <si>
    <t>ORD009868</t>
  </si>
  <si>
    <t>ORD009869</t>
  </si>
  <si>
    <t>ORD009870</t>
  </si>
  <si>
    <t>ORD009871</t>
  </si>
  <si>
    <t>ORD009872</t>
  </si>
  <si>
    <t>ORD009873</t>
  </si>
  <si>
    <t>ORD009874</t>
  </si>
  <si>
    <t>CUST3472</t>
  </si>
  <si>
    <t>ORD009875</t>
  </si>
  <si>
    <t>CUST2889</t>
  </si>
  <si>
    <t>ORD009876</t>
  </si>
  <si>
    <t>CUST5900</t>
  </si>
  <si>
    <t>ORD009877</t>
  </si>
  <si>
    <t>ORD009878</t>
  </si>
  <si>
    <t>ORD009879</t>
  </si>
  <si>
    <t>CUST8673</t>
  </si>
  <si>
    <t>ORD009880</t>
  </si>
  <si>
    <t>ORD009881</t>
  </si>
  <si>
    <t>ORD009882</t>
  </si>
  <si>
    <t>ORD009883</t>
  </si>
  <si>
    <t>ORD009884</t>
  </si>
  <si>
    <t>ORD009885</t>
  </si>
  <si>
    <t>CUST5206</t>
  </si>
  <si>
    <t>ORD009886</t>
  </si>
  <si>
    <t>ORD009887</t>
  </si>
  <si>
    <t>CUST2492</t>
  </si>
  <si>
    <t>ORD009888</t>
  </si>
  <si>
    <t>ORD009889</t>
  </si>
  <si>
    <t>ORD009890</t>
  </si>
  <si>
    <t>ORD009891</t>
  </si>
  <si>
    <t>CUST7971</t>
  </si>
  <si>
    <t>ORD009892</t>
  </si>
  <si>
    <t>ORD009893</t>
  </si>
  <si>
    <t>CUST1900</t>
  </si>
  <si>
    <t>ORD009894</t>
  </si>
  <si>
    <t>CUST9135</t>
  </si>
  <si>
    <t>ORD009895</t>
  </si>
  <si>
    <t>CUST9676</t>
  </si>
  <si>
    <t>ORD009896</t>
  </si>
  <si>
    <t>CUST4714</t>
  </si>
  <si>
    <t>ORD009897</t>
  </si>
  <si>
    <t>ORD009898</t>
  </si>
  <si>
    <t>ORD009899</t>
  </si>
  <si>
    <t>ORD009900</t>
  </si>
  <si>
    <t>CUST8935</t>
  </si>
  <si>
    <t>ORD009901</t>
  </si>
  <si>
    <t>ORD009902</t>
  </si>
  <si>
    <t>ORD009903</t>
  </si>
  <si>
    <t>CUST2561</t>
  </si>
  <si>
    <t>ORD009904</t>
  </si>
  <si>
    <t>ORD009905</t>
  </si>
  <si>
    <t>CUST7368</t>
  </si>
  <si>
    <t>ORD009906</t>
  </si>
  <si>
    <t>CUST8867</t>
  </si>
  <si>
    <t>ORD009907</t>
  </si>
  <si>
    <t>CUST1934</t>
  </si>
  <si>
    <t>ORD009908</t>
  </si>
  <si>
    <t>ORD009909</t>
  </si>
  <si>
    <t>CUST7393</t>
  </si>
  <si>
    <t>ORD009910</t>
  </si>
  <si>
    <t>ORD009911</t>
  </si>
  <si>
    <t>ORD009912</t>
  </si>
  <si>
    <t>CUST8354</t>
  </si>
  <si>
    <t>ORD009913</t>
  </si>
  <si>
    <t>ORD009914</t>
  </si>
  <si>
    <t>CUST2191</t>
  </si>
  <si>
    <t>ORD009915</t>
  </si>
  <si>
    <t>ORD009916</t>
  </si>
  <si>
    <t>ORD009917</t>
  </si>
  <si>
    <t>ORD009918</t>
  </si>
  <si>
    <t>CUST2789</t>
  </si>
  <si>
    <t>ORD009919</t>
  </si>
  <si>
    <t>ORD009920</t>
  </si>
  <si>
    <t>ORD009921</t>
  </si>
  <si>
    <t>CUST6015</t>
  </si>
  <si>
    <t>ORD009922</t>
  </si>
  <si>
    <t>ORD009923</t>
  </si>
  <si>
    <t>CUST1169</t>
  </si>
  <si>
    <t>ORD009924</t>
  </si>
  <si>
    <t>ORD009925</t>
  </si>
  <si>
    <t>ORD009926</t>
  </si>
  <si>
    <t>CUST9835</t>
  </si>
  <si>
    <t>ORD009927</t>
  </si>
  <si>
    <t>ORD009928</t>
  </si>
  <si>
    <t>CUST2690</t>
  </si>
  <si>
    <t>ORD009929</t>
  </si>
  <si>
    <t>ORD009930</t>
  </si>
  <si>
    <t>ORD009931</t>
  </si>
  <si>
    <t>CUST3083</t>
  </si>
  <si>
    <t>ORD009932</t>
  </si>
  <si>
    <t>CUST8581</t>
  </si>
  <si>
    <t>ORD009933</t>
  </si>
  <si>
    <t>ORD009934</t>
  </si>
  <si>
    <t>ORD009935</t>
  </si>
  <si>
    <t>CUST3868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</si>
  <si>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</si>
  <si>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</si>
  <si>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</si>
  <si>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</si>
  <si>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</si>
  <si>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</si>
  <si>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</si>
  <si>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</si>
  <si>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</si>
  <si>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CUST6933</t>
  </si>
  <si>
    <t>ORD009945</t>
  </si>
  <si>
    <t>CUST3072</t>
  </si>
  <si>
    <t>ORD009946</t>
  </si>
  <si>
    <t>ORD009947</t>
  </si>
  <si>
    <t>ORD009948</t>
  </si>
  <si>
    <t>ORD009949</t>
  </si>
  <si>
    <t>CUST9438</t>
  </si>
  <si>
    <t>ORD009950</t>
  </si>
  <si>
    <t>CUST4233</t>
  </si>
  <si>
    <t>ORD009951</t>
  </si>
  <si>
    <t>ORD009952</t>
  </si>
  <si>
    <t>ORD009953</t>
  </si>
  <si>
    <t>ORD009954</t>
  </si>
  <si>
    <t>ORD009955</t>
  </si>
  <si>
    <t>CUST3652</t>
  </si>
  <si>
    <t>ORD009956</t>
  </si>
  <si>
    <t>CUST5740</t>
  </si>
  <si>
    <t>ORD009957</t>
  </si>
  <si>
    <t>ORD009958</t>
  </si>
  <si>
    <t>CUST8917</t>
  </si>
  <si>
    <t>ORD009959</t>
  </si>
  <si>
    <t>ORD009960</t>
  </si>
  <si>
    <t>CUST3170</t>
  </si>
  <si>
    <t>ORD009961</t>
  </si>
  <si>
    <t>ORD009962</t>
  </si>
  <si>
    <t>ORD009963</t>
  </si>
  <si>
    <t>ORD009964</t>
  </si>
  <si>
    <t>CUST9731</t>
  </si>
  <si>
    <t>ORD009965</t>
  </si>
  <si>
    <t>CUST7290</t>
  </si>
  <si>
    <t>ORD009966</t>
  </si>
  <si>
    <t>ORD009967</t>
  </si>
  <si>
    <t>ORD009968</t>
  </si>
  <si>
    <t>ORD009969</t>
  </si>
  <si>
    <t>ORD009970</t>
  </si>
  <si>
    <t>ORD009971</t>
  </si>
  <si>
    <t>CUST9393</t>
  </si>
  <si>
    <t>ORD009972</t>
  </si>
  <si>
    <t>CUST4687</t>
  </si>
  <si>
    <t>ORD009973</t>
  </si>
  <si>
    <t>ORD009974</t>
  </si>
  <si>
    <t>CUST5490</t>
  </si>
  <si>
    <t>ORD009975</t>
  </si>
  <si>
    <t>ORD009976</t>
  </si>
  <si>
    <t>ORD009977</t>
  </si>
  <si>
    <t>ORD009978</t>
  </si>
  <si>
    <t>ORD009979</t>
  </si>
  <si>
    <t>CUST6109</t>
  </si>
  <si>
    <t>ORD009980</t>
  </si>
  <si>
    <t>ORD009981</t>
  </si>
  <si>
    <t>ORD009982</t>
  </si>
  <si>
    <t>ORD009983</t>
  </si>
  <si>
    <t>ORD009984</t>
  </si>
  <si>
    <t>CUST8257</t>
  </si>
  <si>
    <t>ORD009985</t>
  </si>
  <si>
    <t>ORD009986</t>
  </si>
  <si>
    <t>ORD009987</t>
  </si>
  <si>
    <t>ORD009988</t>
  </si>
  <si>
    <t>CUST5403</t>
  </si>
  <si>
    <t>ORD009989</t>
  </si>
  <si>
    <t>ORD009990</t>
  </si>
  <si>
    <t>CUST2156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</si>
  <si>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</si>
  <si>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</si>
  <si>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</si>
  <si>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</si>
  <si>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</si>
  <si>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</si>
  <si>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</si>
  <si>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</si>
  <si>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</si>
  <si>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CUST6448</t>
  </si>
  <si>
    <t>ORD010000</t>
  </si>
  <si>
    <t>Product name</t>
  </si>
  <si>
    <t>Performance Ctegory</t>
  </si>
  <si>
    <t>Zone</t>
  </si>
  <si>
    <t>Bonus</t>
  </si>
  <si>
    <t>Total sales</t>
  </si>
  <si>
    <t>Category1</t>
  </si>
  <si>
    <t>Category 2</t>
  </si>
  <si>
    <t>Quantity sold</t>
  </si>
  <si>
    <t>Person</t>
  </si>
  <si>
    <t xml:space="preserve"> no.of Furniture orders</t>
  </si>
  <si>
    <t>category</t>
  </si>
  <si>
    <t>count of orders</t>
  </si>
  <si>
    <t>south</t>
  </si>
  <si>
    <t>Row Labels</t>
  </si>
  <si>
    <t>(blank)</t>
  </si>
  <si>
    <t>Grand Total</t>
  </si>
  <si>
    <t>Sum of Sales</t>
  </si>
  <si>
    <r>
      <t xml:space="preserve">        </t>
    </r>
    <r>
      <rPr>
        <b/>
        <sz val="14"/>
        <color theme="1"/>
        <rFont val="Calibri"/>
        <family val="2"/>
        <scheme val="minor"/>
      </rPr>
      <t xml:space="preserve">    Sum of sales by region</t>
    </r>
  </si>
  <si>
    <t xml:space="preserve">      sum of sales by category</t>
  </si>
  <si>
    <t>Sum of sales by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</si>
</sst>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2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22.721190856479" createdVersion="8" refreshedVersion="8" minRefreshableVersion="3" recordCount="10001" xr:uid="{C03C0811-1BDC-4382-AB6B-DA18416DE5CE}">
  <cacheSource type="worksheet">
    <worksheetSource ref="A1:Q1048576" sheet="Sales_Data"/>
  </cacheSource>
  <cacheFields count="17">
    <cacheField name="Order ID" numFmtId="0">
      <sharedItems containsBlank="1"/>
    </cacheField>
    <cacheField name="Order Date" numFmtId="0">
      <sharedItems containsBlank="1"/>
    </cacheField>
    <cacheField name="Product ID" numFmtId="0">
      <sharedItems containsBlank="1"/>
    </cacheField>
    <cacheField name="Region" numFmtId="0">
      <sharedItems containsBlank="1" count="5">
        <s v="South"/>
        <s v="East"/>
        <s v="North"/>
        <s v="West"/>
        <m/>
      </sharedItems>
    </cacheField>
    <cacheField name="State" numFmtId="0">
      <sharedItems containsBlank="1"/>
    </cacheField>
    <cacheField name="City" numFmtId="0">
      <sharedItems containsBlank="1"/>
    </cacheField>
    <cacheField name="Salesperson" numFmtId="0">
      <sharedItems containsBlank="1" count="16">
        <s v="Neha"/>
        <s v="Suman"/>
        <s v="Nikhil"/>
        <s v="Priya"/>
        <s v="Kiran"/>
        <s v="Deepa"/>
        <s v="Rohit"/>
        <s v="Sneha"/>
        <s v="Rakesh"/>
        <s v="Arjun"/>
        <s v="Kavya"/>
        <s v="Pooja"/>
        <s v="Rahul"/>
        <s v="Amit"/>
        <s v="Vijay"/>
        <m/>
      </sharedItems>
    </cacheField>
    <cacheField name="Customer ID" numFmtId="0">
      <sharedItems containsBlank="1"/>
    </cacheField>
    <cacheField name="Quantity" numFmtId="0">
      <sharedItems containsString="0" containsBlank="1" containsNumber="1" containsInteger="1" minValue="1" maxValue="12"/>
    </cacheField>
    <cacheField name="Discount %" numFmtId="0">
      <sharedItems containsString="0" containsBlank="1" containsNumber="1" containsInteger="1" minValue="0" maxValue="20"/>
    </cacheField>
    <cacheField name="Sales" numFmtId="0">
      <sharedItems containsString="0" containsBlank="1" containsNumber="1" containsInteger="1" minValue="845" maxValue="939168"/>
    </cacheField>
    <cacheField name="Product name" numFmtId="0">
      <sharedItems containsBlank="1"/>
    </cacheField>
    <cacheField name="Price" numFmtId="0">
      <sharedItems containsString="0" containsBlank="1" containsNumber="1" containsInteger="1" minValue="1057" maxValue="78264"/>
    </cacheField>
    <cacheField name="Performance Ctegory" numFmtId="0">
      <sharedItems containsBlank="1"/>
    </cacheField>
    <cacheField name="Zone" numFmtId="0">
      <sharedItems containsBlank="1"/>
    </cacheField>
    <cacheField name="Bonus" numFmtId="0">
      <sharedItems containsString="0" containsBlank="1" containsNumber="1" minValue="16.899999999999999" maxValue="93916.800000000003"/>
    </cacheField>
    <cacheField name="Category" numFmtId="0">
      <sharedItems containsBlank="1" count="6">
        <s v="Grocery"/>
        <s v="Clothing"/>
        <s v="Sports"/>
        <s v="Furniture"/>
        <s v="Electronic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ORD000001"/>
    <s v="05-09-2025"/>
    <s v="P057"/>
    <x v="0"/>
    <s v="Telangana"/>
    <s v="Hyderabad"/>
    <x v="0"/>
    <s v="CUST5690"/>
    <n v="11"/>
    <n v="15"/>
    <n v="288643"/>
    <s v="Soft Drink"/>
    <n v="30871"/>
    <s v="HIGH"/>
    <s v="Zone 2"/>
    <n v="28864.300000000003"/>
    <x v="0"/>
  </r>
  <r>
    <s v="ORD000002"/>
    <s v="03-01-2025"/>
    <s v="P032"/>
    <x v="1"/>
    <s v="Bihar"/>
    <s v="Patna"/>
    <x v="1"/>
    <s v="CUST7773"/>
    <n v="11"/>
    <n v="20"/>
    <n v="78302"/>
    <s v="Women Kurti"/>
    <n v="8898"/>
    <s v="HIGH"/>
    <s v="Zone 3"/>
    <n v="7830.2000000000007"/>
    <x v="1"/>
  </r>
  <r>
    <s v="ORD000003"/>
    <s v="12-03-2026"/>
    <s v="P073"/>
    <x v="1"/>
    <s v="West Bengal"/>
    <s v="Kolkata"/>
    <x v="2"/>
    <s v="CUST3577"/>
    <n v="7"/>
    <n v="10"/>
    <n v="223139"/>
    <s v="Knee Guard"/>
    <n v="35419"/>
    <s v="HIGH"/>
    <s v="Zone 3"/>
    <n v="22313.9"/>
    <x v="2"/>
  </r>
  <r>
    <s v="ORD000004"/>
    <s v="09-01-2026"/>
    <s v="P032"/>
    <x v="2"/>
    <s v="Uttar Pradesh"/>
    <s v="Lucknow"/>
    <x v="2"/>
    <s v="CUST4572"/>
    <n v="8"/>
    <n v="20"/>
    <n v="56947"/>
    <s v="Women Kurti"/>
    <n v="8898"/>
    <s v="HIGH"/>
    <s v="Zone 1"/>
    <n v="5694.7000000000007"/>
    <x v="1"/>
  </r>
  <r>
    <s v="ORD000005"/>
    <s v="01-12-2025"/>
    <s v="P071"/>
    <x v="3"/>
    <s v="Maharashtra"/>
    <s v="Mumbai"/>
    <x v="3"/>
    <s v="CUST7250"/>
    <n v="5"/>
    <n v="15"/>
    <n v="145685"/>
    <s v="Football Shoes"/>
    <n v="34279"/>
    <s v="HIGH"/>
    <s v="Zone 4"/>
    <n v="14568.5"/>
    <x v="2"/>
  </r>
  <r>
    <s v="ORD000006"/>
    <s v="12-05-2025"/>
    <s v="P027"/>
    <x v="0"/>
    <s v="Karnataka"/>
    <s v="Bengaluru"/>
    <x v="4"/>
    <s v="CUST4763"/>
    <n v="3"/>
    <n v="5"/>
    <n v="78945"/>
    <s v="Side Table"/>
    <n v="27700"/>
    <s v="HIGH"/>
    <s v="Zone 2"/>
    <n v="7894.5"/>
    <x v="3"/>
  </r>
  <r>
    <s v="ORD000007"/>
    <s v="16-06-2025"/>
    <s v="P071"/>
    <x v="3"/>
    <s v="Rajasthan"/>
    <s v="Jaipur"/>
    <x v="5"/>
    <s v="CUST7252"/>
    <n v="12"/>
    <n v="10"/>
    <n v="370213"/>
    <s v="Football Shoes"/>
    <n v="34279"/>
    <s v="HIGH"/>
    <s v="Zone 4"/>
    <n v="37021.300000000003"/>
    <x v="2"/>
  </r>
  <r>
    <s v="ORD000008"/>
    <s v="02-01-2025"/>
    <s v="P013"/>
    <x v="3"/>
    <s v="Maharashtra"/>
    <s v="Mumbai"/>
    <x v="1"/>
    <s v="CUST4082"/>
    <n v="9"/>
    <n v="10"/>
    <n v="126457"/>
    <s v="Bluetooth Speaker"/>
    <n v="15612"/>
    <s v="HIGH"/>
    <s v="Zone 4"/>
    <n v="12645.7"/>
    <x v="4"/>
  </r>
  <r>
    <s v="ORD000009"/>
    <s v="21-08-2025"/>
    <s v="P028"/>
    <x v="0"/>
    <s v="Karnataka"/>
    <s v="Bengaluru"/>
    <x v="6"/>
    <s v="CUST4476"/>
    <n v="10"/>
    <n v="0"/>
    <n v="596400"/>
    <s v="Cupboard"/>
    <n v="59640"/>
    <s v="HIGH"/>
    <s v="Zone 2"/>
    <n v="59640"/>
    <x v="3"/>
  </r>
  <r>
    <s v="ORD000010"/>
    <s v="18-04-2026"/>
    <s v="P016"/>
    <x v="0"/>
    <s v="Tamil Nadu"/>
    <s v="Chennai"/>
    <x v="0"/>
    <s v="CUST5399"/>
    <n v="11"/>
    <n v="5"/>
    <n v="452944"/>
    <s v="Office Chair"/>
    <n v="43344"/>
    <s v="HIGH"/>
    <s v="Zone 2"/>
    <n v="45294.400000000001"/>
    <x v="3"/>
  </r>
  <r>
    <s v="ORD000011"/>
    <s v="03-10-2025"/>
    <s v="P045"/>
    <x v="0"/>
    <s v="Tamil Nadu"/>
    <s v="Chennai"/>
    <x v="7"/>
    <s v="CUST8785"/>
    <n v="5"/>
    <n v="10"/>
    <n v="325359"/>
    <s v="Dress"/>
    <n v="72302"/>
    <s v="HIGH"/>
    <s v="Zone 2"/>
    <n v="32535.9"/>
    <x v="1"/>
  </r>
  <r>
    <s v="ORD000012"/>
    <s v="31-07-2025"/>
    <s v="P005"/>
    <x v="1"/>
    <s v="West Bengal"/>
    <s v="Kolkata"/>
    <x v="2"/>
    <s v="CUST2851"/>
    <n v="4"/>
    <n v="15"/>
    <n v="90820"/>
    <s v="iPhone"/>
    <n v="26712"/>
    <s v="HIGH"/>
    <s v="Zone 3"/>
    <n v="9082"/>
    <x v="4"/>
  </r>
  <r>
    <s v="ORD000013"/>
    <s v="17-06-2025"/>
    <s v="P047"/>
    <x v="0"/>
    <s v="Karnataka"/>
    <s v="Bengaluru"/>
    <x v="1"/>
    <s v="CUST7213"/>
    <n v="2"/>
    <n v="15"/>
    <n v="105126"/>
    <s v="Sugar"/>
    <n v="61839"/>
    <s v="HIGH"/>
    <s v="Zone 2"/>
    <n v="10512.6"/>
    <x v="0"/>
  </r>
  <r>
    <s v="ORD000014"/>
    <s v="20-12-2025"/>
    <s v="P013"/>
    <x v="2"/>
    <s v="Delhi"/>
    <s v="Delhi"/>
    <x v="1"/>
    <s v="CUST6872"/>
    <n v="9"/>
    <n v="0"/>
    <n v="140508"/>
    <s v="Bluetooth Speaker"/>
    <n v="15612"/>
    <s v="HIGH"/>
    <s v="Zone 1"/>
    <n v="14050.800000000001"/>
    <x v="4"/>
  </r>
  <r>
    <s v="ORD000015"/>
    <s v="24-03-2026"/>
    <s v="P003"/>
    <x v="2"/>
    <s v="Chandigarh"/>
    <s v="Chandigarh"/>
    <x v="8"/>
    <s v="CUST9916"/>
    <n v="5"/>
    <n v="20"/>
    <n v="170532"/>
    <s v="Dell Monitor"/>
    <n v="42633"/>
    <s v="HIGH"/>
    <s v="Zone 1"/>
    <n v="17053.2"/>
    <x v="4"/>
  </r>
  <r>
    <s v="ORD000016"/>
    <s v="24-04-2025"/>
    <s v="P011"/>
    <x v="2"/>
    <s v="Chandigarh"/>
    <s v="Chandigarh"/>
    <x v="2"/>
    <s v="CUST6639"/>
    <n v="4"/>
    <n v="20"/>
    <n v="31804"/>
    <s v="Washing Machine"/>
    <n v="9939"/>
    <s v="HIGH"/>
    <s v="Zone 1"/>
    <n v="3180.4"/>
    <x v="4"/>
  </r>
  <r>
    <s v="ORD000017"/>
    <s v="16-04-2026"/>
    <s v="P005"/>
    <x v="3"/>
    <s v="Rajasthan"/>
    <s v="Jaipur"/>
    <x v="3"/>
    <s v="CUST2743"/>
    <n v="4"/>
    <n v="10"/>
    <n v="96163"/>
    <s v="iPhone"/>
    <n v="26712"/>
    <s v="HIGH"/>
    <s v="Zone 4"/>
    <n v="9616.3000000000011"/>
    <x v="4"/>
  </r>
  <r>
    <s v="ORD000018"/>
    <s v="04-01-2025"/>
    <s v="P059"/>
    <x v="3"/>
    <s v="Rajasthan"/>
    <s v="Jaipur"/>
    <x v="9"/>
    <s v="CUST5617"/>
    <n v="3"/>
    <n v="0"/>
    <n v="97830"/>
    <s v="Dry Fruits"/>
    <n v="32610"/>
    <s v="HIGH"/>
    <s v="Zone 4"/>
    <n v="9783"/>
    <x v="0"/>
  </r>
  <r>
    <s v="ORD000019"/>
    <s v="21-06-2026"/>
    <s v="P041"/>
    <x v="0"/>
    <s v="Karnataka"/>
    <s v="Bengaluru"/>
    <x v="10"/>
    <s v="CUST1324"/>
    <n v="6"/>
    <n v="0"/>
    <n v="121374"/>
    <s v="Hoodie"/>
    <n v="20229"/>
    <s v="HIGH"/>
    <s v="Zone 2"/>
    <n v="12137.400000000001"/>
    <x v="1"/>
  </r>
  <r>
    <s v="ORD000020"/>
    <s v="18-04-2026"/>
    <s v="P046"/>
    <x v="3"/>
    <s v="Gujarat"/>
    <s v="Ahmedabad"/>
    <x v="11"/>
    <s v="CUST2090"/>
    <n v="3"/>
    <n v="5"/>
    <n v="60548"/>
    <s v="Rice"/>
    <n v="21245"/>
    <s v="HIGH"/>
    <s v="Zone 4"/>
    <n v="6054.8"/>
    <x v="0"/>
  </r>
  <r>
    <s v="ORD000021"/>
    <s v="15-09-2025"/>
    <s v="P041"/>
    <x v="0"/>
    <s v="Karnataka"/>
    <s v="Bengaluru"/>
    <x v="3"/>
    <s v="CUST9371"/>
    <n v="8"/>
    <n v="0"/>
    <n v="161832"/>
    <s v="Hoodie"/>
    <n v="20229"/>
    <s v="HIGH"/>
    <s v="Zone 2"/>
    <n v="16183.2"/>
    <x v="1"/>
  </r>
  <r>
    <s v="ORD000022"/>
    <s v="21-09-2025"/>
    <s v="P073"/>
    <x v="1"/>
    <s v="West Bengal"/>
    <s v="Kolkata"/>
    <x v="12"/>
    <s v="CUST7895"/>
    <n v="6"/>
    <n v="15"/>
    <n v="180636"/>
    <s v="Knee Guard"/>
    <n v="35419"/>
    <s v="HIGH"/>
    <s v="Zone 3"/>
    <n v="18063.600000000002"/>
    <x v="2"/>
  </r>
  <r>
    <s v="ORD000023"/>
    <s v="08-06-2025"/>
    <s v="P046"/>
    <x v="1"/>
    <s v="Bihar"/>
    <s v="Patna"/>
    <x v="4"/>
    <s v="CUST9377"/>
    <n v="2"/>
    <n v="10"/>
    <n v="38241"/>
    <s v="Rice"/>
    <n v="21245"/>
    <s v="HIGH"/>
    <s v="Zone 3"/>
    <n v="3824.1000000000004"/>
    <x v="0"/>
  </r>
  <r>
    <s v="ORD000024"/>
    <s v="29-03-2026"/>
    <s v="P045"/>
    <x v="3"/>
    <s v="Rajasthan"/>
    <s v="Jaipur"/>
    <x v="2"/>
    <s v="CUST7365"/>
    <n v="4"/>
    <n v="0"/>
    <n v="289208"/>
    <s v="Dress"/>
    <n v="72302"/>
    <s v="HIGH"/>
    <s v="Zone 4"/>
    <n v="28920.800000000003"/>
    <x v="1"/>
  </r>
  <r>
    <s v="ORD000025"/>
    <s v="14-05-2026"/>
    <s v="P046"/>
    <x v="2"/>
    <s v="Delhi"/>
    <s v="Delhi"/>
    <x v="2"/>
    <s v="CUST9083"/>
    <n v="4"/>
    <n v="10"/>
    <n v="76482"/>
    <s v="Rice"/>
    <n v="21245"/>
    <s v="HIGH"/>
    <s v="Zone 1"/>
    <n v="7648.2000000000007"/>
    <x v="0"/>
  </r>
  <r>
    <s v="ORD000026"/>
    <s v="27-04-2026"/>
    <s v="P041"/>
    <x v="0"/>
    <s v="Telangana"/>
    <s v="Hyderabad"/>
    <x v="12"/>
    <s v="CUST5524"/>
    <n v="10"/>
    <n v="10"/>
    <n v="182061"/>
    <s v="Hoodie"/>
    <n v="20229"/>
    <s v="HIGH"/>
    <s v="Zone 2"/>
    <n v="18206.100000000002"/>
    <x v="1"/>
  </r>
  <r>
    <s v="ORD000027"/>
    <s v="15-04-2026"/>
    <s v="P061"/>
    <x v="2"/>
    <s v="Delhi"/>
    <s v="Delhi"/>
    <x v="13"/>
    <s v="CUST7203"/>
    <n v="9"/>
    <n v="20"/>
    <n v="423489"/>
    <s v="Cricket Bat"/>
    <n v="58818"/>
    <s v="HIGH"/>
    <s v="Zone 1"/>
    <n v="42348.9"/>
    <x v="2"/>
  </r>
  <r>
    <s v="ORD000028"/>
    <s v="16-11-2025"/>
    <s v="P017"/>
    <x v="3"/>
    <s v="Maharashtra"/>
    <s v="Mumbai"/>
    <x v="11"/>
    <s v="CUST9333"/>
    <n v="9"/>
    <n v="10"/>
    <n v="328033"/>
    <s v="Study Table"/>
    <n v="40498"/>
    <s v="HIGH"/>
    <s v="Zone 4"/>
    <n v="32803.300000000003"/>
    <x v="3"/>
  </r>
  <r>
    <s v="ORD000029"/>
    <s v="19-09-2025"/>
    <s v="P035"/>
    <x v="0"/>
    <s v="Telangana"/>
    <s v="Hyderabad"/>
    <x v="2"/>
    <s v="CUST9973"/>
    <n v="11"/>
    <n v="10"/>
    <n v="397287"/>
    <s v="Jacket"/>
    <n v="40130"/>
    <s v="HIGH"/>
    <s v="Zone 2"/>
    <n v="39728.700000000004"/>
    <x v="1"/>
  </r>
  <r>
    <s v="ORD000030"/>
    <s v="05-04-2025"/>
    <s v="P048"/>
    <x v="3"/>
    <s v="Rajasthan"/>
    <s v="Jaipur"/>
    <x v="2"/>
    <s v="CUST6284"/>
    <n v="9"/>
    <n v="0"/>
    <n v="657630"/>
    <s v="Tea"/>
    <n v="73070"/>
    <s v="HIGH"/>
    <s v="Zone 4"/>
    <n v="65763"/>
    <x v="0"/>
  </r>
  <r>
    <s v="ORD000031"/>
    <s v="20-07-2025"/>
    <s v="P006"/>
    <x v="3"/>
    <s v="Maharashtra"/>
    <s v="Mumbai"/>
    <x v="4"/>
    <s v="CUST5634"/>
    <n v="10"/>
    <n v="20"/>
    <n v="73504"/>
    <s v="OnePlus Phone"/>
    <n v="9188"/>
    <s v="HIGH"/>
    <s v="Zone 4"/>
    <n v="7350.4000000000005"/>
    <x v="4"/>
  </r>
  <r>
    <s v="ORD000032"/>
    <s v="03-08-2025"/>
    <s v="P043"/>
    <x v="2"/>
    <s v="Delhi"/>
    <s v="Delhi"/>
    <x v="11"/>
    <s v="CUST8447"/>
    <n v="10"/>
    <n v="10"/>
    <n v="268083"/>
    <s v="Sweater"/>
    <n v="29787"/>
    <s v="HIGH"/>
    <s v="Zone 1"/>
    <n v="26808.300000000003"/>
    <x v="1"/>
  </r>
  <r>
    <s v="ORD000033"/>
    <s v="04-06-2026"/>
    <s v="P037"/>
    <x v="0"/>
    <s v="Telangana"/>
    <s v="Hyderabad"/>
    <x v="12"/>
    <s v="CUST1659"/>
    <n v="1"/>
    <n v="20"/>
    <n v="3283"/>
    <s v="Formal Shirt"/>
    <n v="4104"/>
    <s v="LOW"/>
    <s v="Zone 2"/>
    <n v="65.66"/>
    <x v="1"/>
  </r>
  <r>
    <s v="ORD000034"/>
    <s v="29-04-2025"/>
    <s v="P026"/>
    <x v="0"/>
    <s v="Tamil Nadu"/>
    <s v="Chennai"/>
    <x v="9"/>
    <s v="CUST3373"/>
    <n v="5"/>
    <n v="5"/>
    <n v="109501"/>
    <s v="Computer Desk"/>
    <n v="23053"/>
    <s v="HIGH"/>
    <s v="Zone 2"/>
    <n v="10950.1"/>
    <x v="3"/>
  </r>
  <r>
    <s v="ORD000035"/>
    <s v="07-10-2025"/>
    <s v="P041"/>
    <x v="1"/>
    <s v="Odisha"/>
    <s v="Bhubaneswar"/>
    <x v="1"/>
    <s v="CUST8093"/>
    <n v="6"/>
    <n v="5"/>
    <n v="115305"/>
    <s v="Hoodie"/>
    <n v="20229"/>
    <s v="HIGH"/>
    <s v="Zone 3"/>
    <n v="11530.5"/>
    <x v="1"/>
  </r>
  <r>
    <s v="ORD000036"/>
    <s v="02-09-2025"/>
    <s v="P063"/>
    <x v="0"/>
    <s v="Karnataka"/>
    <s v="Bengaluru"/>
    <x v="14"/>
    <s v="CUST6126"/>
    <n v="1"/>
    <n v="10"/>
    <n v="25637"/>
    <s v="Basketball"/>
    <n v="28486"/>
    <s v="HIGH"/>
    <s v="Zone 2"/>
    <n v="2563.7000000000003"/>
    <x v="2"/>
  </r>
  <r>
    <s v="ORD000037"/>
    <s v="17-09-2025"/>
    <s v="P028"/>
    <x v="3"/>
    <s v="Rajasthan"/>
    <s v="Jaipur"/>
    <x v="14"/>
    <s v="CUST4323"/>
    <n v="12"/>
    <n v="10"/>
    <n v="644112"/>
    <s v="Cupboard"/>
    <n v="59640"/>
    <s v="HIGH"/>
    <s v="Zone 4"/>
    <n v="64411.200000000004"/>
    <x v="3"/>
  </r>
  <r>
    <s v="ORD000038"/>
    <s v="19-05-2025"/>
    <s v="P051"/>
    <x v="1"/>
    <s v="West Bengal"/>
    <s v="Kolkata"/>
    <x v="10"/>
    <s v="CUST4019"/>
    <n v="5"/>
    <n v="5"/>
    <n v="70124"/>
    <s v="Salt"/>
    <n v="14763"/>
    <s v="HIGH"/>
    <s v="Zone 3"/>
    <n v="7012.4000000000005"/>
    <x v="0"/>
  </r>
  <r>
    <s v="ORD000039"/>
    <s v="06-04-2026"/>
    <s v="P062"/>
    <x v="0"/>
    <s v="Telangana"/>
    <s v="Hyderabad"/>
    <x v="7"/>
    <s v="CUST4922"/>
    <n v="7"/>
    <n v="15"/>
    <n v="373880"/>
    <s v="Football"/>
    <n v="62837"/>
    <s v="HIGH"/>
    <s v="Zone 2"/>
    <n v="37388"/>
    <x v="2"/>
  </r>
  <r>
    <s v="ORD000040"/>
    <s v="14-12-2025"/>
    <s v="P067"/>
    <x v="3"/>
    <s v="Gujarat"/>
    <s v="Ahmedabad"/>
    <x v="0"/>
    <s v="CUST3421"/>
    <n v="3"/>
    <n v="10"/>
    <n v="111928"/>
    <s v="Gloves"/>
    <n v="41455"/>
    <s v="HIGH"/>
    <s v="Zone 4"/>
    <n v="11192.800000000001"/>
    <x v="2"/>
  </r>
  <r>
    <s v="ORD000041"/>
    <s v="03-02-2026"/>
    <s v="P039"/>
    <x v="2"/>
    <s v="Chandigarh"/>
    <s v="Chandigarh"/>
    <x v="14"/>
    <s v="CUST5328"/>
    <n v="9"/>
    <n v="5"/>
    <n v="669157"/>
    <s v="Track Pants"/>
    <n v="78264"/>
    <s v="HIGH"/>
    <s v="Zone 1"/>
    <n v="66915.7"/>
    <x v="1"/>
  </r>
  <r>
    <s v="ORD000042"/>
    <s v="13-04-2026"/>
    <s v="P051"/>
    <x v="0"/>
    <s v="Karnataka"/>
    <s v="Bengaluru"/>
    <x v="9"/>
    <s v="CUST6266"/>
    <n v="5"/>
    <n v="10"/>
    <n v="66433"/>
    <s v="Salt"/>
    <n v="14763"/>
    <s v="HIGH"/>
    <s v="Zone 2"/>
    <n v="6643.3"/>
    <x v="0"/>
  </r>
  <r>
    <s v="ORD000043"/>
    <s v="06-10-2025"/>
    <s v="P056"/>
    <x v="2"/>
    <s v="Delhi"/>
    <s v="Delhi"/>
    <x v="12"/>
    <s v="CUST6758"/>
    <n v="10"/>
    <n v="20"/>
    <n v="115320"/>
    <s v="Juice"/>
    <n v="14415"/>
    <s v="HIGH"/>
    <s v="Zone 1"/>
    <n v="11532"/>
    <x v="0"/>
  </r>
  <r>
    <s v="ORD000044"/>
    <s v="18-11-2025"/>
    <s v="P070"/>
    <x v="0"/>
    <s v="Telangana"/>
    <s v="Hyderabad"/>
    <x v="0"/>
    <s v="CUST8101"/>
    <n v="1"/>
    <n v="15"/>
    <n v="54802"/>
    <s v="Tennis Ball"/>
    <n v="64474"/>
    <s v="HIGH"/>
    <s v="Zone 2"/>
    <n v="5480.2000000000007"/>
    <x v="2"/>
  </r>
  <r>
    <s v="ORD000045"/>
    <s v="30-10-2025"/>
    <s v="P068"/>
    <x v="3"/>
    <s v="Rajasthan"/>
    <s v="Jaipur"/>
    <x v="1"/>
    <s v="CUST1061"/>
    <n v="7"/>
    <n v="0"/>
    <n v="39501"/>
    <s v="Skipping Rope"/>
    <n v="5643"/>
    <s v="HIGH"/>
    <s v="Zone 4"/>
    <n v="3950.1000000000004"/>
    <x v="2"/>
  </r>
  <r>
    <s v="ORD000046"/>
    <s v="24-02-2026"/>
    <s v="P053"/>
    <x v="0"/>
    <s v="Karnataka"/>
    <s v="Bengaluru"/>
    <x v="7"/>
    <s v="CUST9594"/>
    <n v="8"/>
    <n v="10"/>
    <n v="30794"/>
    <s v="Pasta"/>
    <n v="4277"/>
    <s v="HIGH"/>
    <s v="Zone 2"/>
    <n v="3079.4"/>
    <x v="0"/>
  </r>
  <r>
    <s v="ORD000047"/>
    <s v="04-08-2025"/>
    <s v="P064"/>
    <x v="0"/>
    <s v="Tamil Nadu"/>
    <s v="Chennai"/>
    <x v="5"/>
    <s v="CUST8548"/>
    <n v="7"/>
    <n v="10"/>
    <n v="161809"/>
    <s v="Yoga Mat"/>
    <n v="25684"/>
    <s v="HIGH"/>
    <s v="Zone 2"/>
    <n v="16180.900000000001"/>
    <x v="2"/>
  </r>
  <r>
    <s v="ORD000048"/>
    <s v="18-04-2025"/>
    <s v="P022"/>
    <x v="1"/>
    <s v="Bihar"/>
    <s v="Patna"/>
    <x v="1"/>
    <s v="CUST9216"/>
    <n v="9"/>
    <n v="15"/>
    <n v="330128"/>
    <s v="Bed"/>
    <n v="43154"/>
    <s v="HIGH"/>
    <s v="Zone 3"/>
    <n v="33012.800000000003"/>
    <x v="3"/>
  </r>
  <r>
    <s v="ORD000049"/>
    <s v="10-03-2026"/>
    <s v="P049"/>
    <x v="0"/>
    <s v="Karnataka"/>
    <s v="Bengaluru"/>
    <x v="13"/>
    <s v="CUST9719"/>
    <n v="5"/>
    <n v="15"/>
    <n v="145141"/>
    <s v="Coffee"/>
    <n v="34151"/>
    <s v="HIGH"/>
    <s v="Zone 2"/>
    <n v="14514.1"/>
    <x v="0"/>
  </r>
  <r>
    <s v="ORD000050"/>
    <s v="15-05-2025"/>
    <s v="P011"/>
    <x v="1"/>
    <s v="West Bengal"/>
    <s v="Kolkata"/>
    <x v="1"/>
    <s v="CUST3140"/>
    <n v="2"/>
    <n v="10"/>
    <n v="17890"/>
    <s v="Washing Machine"/>
    <n v="9939"/>
    <s v="HIGH"/>
    <s v="Zone 3"/>
    <n v="1789"/>
    <x v="4"/>
  </r>
  <r>
    <s v="ORD000051"/>
    <s v="23-02-2025"/>
    <s v="P064"/>
    <x v="1"/>
    <s v="West Bengal"/>
    <s v="Kolkata"/>
    <x v="11"/>
    <s v="CUST2030"/>
    <n v="9"/>
    <n v="15"/>
    <n v="196482"/>
    <s v="Yoga Mat"/>
    <n v="25684"/>
    <s v="HIGH"/>
    <s v="Zone 3"/>
    <n v="19648.2"/>
    <x v="2"/>
  </r>
  <r>
    <s v="ORD000052"/>
    <s v="07-06-2025"/>
    <s v="P062"/>
    <x v="2"/>
    <s v="Delhi"/>
    <s v="Delhi"/>
    <x v="9"/>
    <s v="CUST3360"/>
    <n v="4"/>
    <n v="20"/>
    <n v="201078"/>
    <s v="Football"/>
    <n v="62837"/>
    <s v="HIGH"/>
    <s v="Zone 1"/>
    <n v="20107.800000000003"/>
    <x v="2"/>
  </r>
  <r>
    <s v="ORD000053"/>
    <s v="14-08-2025"/>
    <s v="P048"/>
    <x v="0"/>
    <s v="Telangana"/>
    <s v="Hyderabad"/>
    <x v="5"/>
    <s v="CUST8465"/>
    <n v="2"/>
    <n v="15"/>
    <n v="124219"/>
    <s v="Tea"/>
    <n v="73070"/>
    <s v="HIGH"/>
    <s v="Zone 2"/>
    <n v="12421.900000000001"/>
    <x v="0"/>
  </r>
  <r>
    <s v="ORD000054"/>
    <s v="10-04-2026"/>
    <s v="P027"/>
    <x v="1"/>
    <s v="West Bengal"/>
    <s v="Kolkata"/>
    <x v="7"/>
    <s v="CUST7973"/>
    <n v="1"/>
    <n v="5"/>
    <n v="26315"/>
    <s v="Side Table"/>
    <n v="27700"/>
    <s v="HIGH"/>
    <s v="Zone 3"/>
    <n v="2631.5"/>
    <x v="3"/>
  </r>
  <r>
    <s v="ORD000055"/>
    <s v="23-04-2026"/>
    <s v="P022"/>
    <x v="3"/>
    <s v="Rajasthan"/>
    <s v="Jaipur"/>
    <x v="8"/>
    <s v="CUST9174"/>
    <n v="3"/>
    <n v="5"/>
    <n v="122988"/>
    <s v="Bed"/>
    <n v="43154"/>
    <s v="HIGH"/>
    <s v="Zone 4"/>
    <n v="12298.800000000001"/>
    <x v="3"/>
  </r>
  <r>
    <s v="ORD000056"/>
    <s v="18-10-2025"/>
    <s v="P058"/>
    <x v="1"/>
    <s v="Bihar"/>
    <s v="Patna"/>
    <x v="10"/>
    <s v="CUST5757"/>
    <n v="10"/>
    <n v="10"/>
    <n v="589788"/>
    <s v="Noodles"/>
    <n v="65532"/>
    <s v="HIGH"/>
    <s v="Zone 3"/>
    <n v="58978.8"/>
    <x v="0"/>
  </r>
  <r>
    <s v="ORD000057"/>
    <s v="01-09-2025"/>
    <s v="P046"/>
    <x v="2"/>
    <s v="Delhi"/>
    <s v="Delhi"/>
    <x v="2"/>
    <s v="CUST3391"/>
    <n v="7"/>
    <n v="0"/>
    <n v="148715"/>
    <s v="Rice"/>
    <n v="21245"/>
    <s v="HIGH"/>
    <s v="Zone 1"/>
    <n v="14871.5"/>
    <x v="0"/>
  </r>
  <r>
    <s v="ORD000058"/>
    <s v="21-01-2025"/>
    <s v="P023"/>
    <x v="1"/>
    <s v="Bihar"/>
    <s v="Patna"/>
    <x v="12"/>
    <s v="CUST9552"/>
    <n v="4"/>
    <n v="0"/>
    <n v="227688"/>
    <s v="Sofa"/>
    <n v="56922"/>
    <s v="HIGH"/>
    <s v="Zone 3"/>
    <n v="22768.800000000003"/>
    <x v="3"/>
  </r>
  <r>
    <s v="ORD000059"/>
    <s v="04-05-2025"/>
    <s v="P039"/>
    <x v="2"/>
    <s v="Chandigarh"/>
    <s v="Chandigarh"/>
    <x v="7"/>
    <s v="CUST8290"/>
    <n v="2"/>
    <n v="0"/>
    <n v="156528"/>
    <s v="Track Pants"/>
    <n v="78264"/>
    <s v="HIGH"/>
    <s v="Zone 1"/>
    <n v="15652.800000000001"/>
    <x v="1"/>
  </r>
  <r>
    <s v="ORD000060"/>
    <s v="08-01-2025"/>
    <s v="P069"/>
    <x v="1"/>
    <s v="Odisha"/>
    <s v="Bhubaneswar"/>
    <x v="2"/>
    <s v="CUST1677"/>
    <n v="5"/>
    <n v="15"/>
    <n v="75463"/>
    <s v="Badminton Racket"/>
    <n v="17756"/>
    <s v="HIGH"/>
    <s v="Zone 3"/>
    <n v="7546.3"/>
    <x v="2"/>
  </r>
  <r>
    <s v="ORD000061"/>
    <s v="18-04-2026"/>
    <s v="P037"/>
    <x v="2"/>
    <s v="Chandigarh"/>
    <s v="Chandigarh"/>
    <x v="12"/>
    <s v="CUST1879"/>
    <n v="9"/>
    <n v="5"/>
    <n v="35089"/>
    <s v="Formal Shirt"/>
    <n v="4104"/>
    <s v="HIGH"/>
    <s v="Zone 1"/>
    <n v="3508.9"/>
    <x v="1"/>
  </r>
  <r>
    <s v="ORD000062"/>
    <s v="03-05-2025"/>
    <s v="P062"/>
    <x v="3"/>
    <s v="Rajasthan"/>
    <s v="Jaipur"/>
    <x v="14"/>
    <s v="CUST4675"/>
    <n v="2"/>
    <n v="20"/>
    <n v="100539"/>
    <s v="Football"/>
    <n v="62837"/>
    <s v="HIGH"/>
    <s v="Zone 4"/>
    <n v="10053.900000000001"/>
    <x v="2"/>
  </r>
  <r>
    <s v="ORD000063"/>
    <s v="20-05-2025"/>
    <s v="P057"/>
    <x v="3"/>
    <s v="Rajasthan"/>
    <s v="Jaipur"/>
    <x v="4"/>
    <s v="CUST9722"/>
    <n v="7"/>
    <n v="10"/>
    <n v="194487"/>
    <s v="Soft Drink"/>
    <n v="30871"/>
    <s v="HIGH"/>
    <s v="Zone 4"/>
    <n v="19448.7"/>
    <x v="0"/>
  </r>
  <r>
    <s v="ORD000064"/>
    <s v="17-02-2026"/>
    <s v="P004"/>
    <x v="1"/>
    <s v="Bihar"/>
    <s v="Patna"/>
    <x v="7"/>
    <s v="CUST9640"/>
    <n v="6"/>
    <n v="5"/>
    <n v="169586"/>
    <s v="Lenovo Laptop"/>
    <n v="29752"/>
    <s v="HIGH"/>
    <s v="Zone 3"/>
    <n v="16958.600000000002"/>
    <x v="4"/>
  </r>
  <r>
    <s v="ORD000065"/>
    <s v="17-04-2026"/>
    <s v="P067"/>
    <x v="3"/>
    <s v="Gujarat"/>
    <s v="Ahmedabad"/>
    <x v="7"/>
    <s v="CUST9243"/>
    <n v="7"/>
    <n v="10"/>
    <n v="261166"/>
    <s v="Gloves"/>
    <n v="41455"/>
    <s v="HIGH"/>
    <s v="Zone 4"/>
    <n v="26116.600000000002"/>
    <x v="2"/>
  </r>
  <r>
    <s v="ORD000066"/>
    <s v="29-06-2025"/>
    <s v="P043"/>
    <x v="2"/>
    <s v="Chandigarh"/>
    <s v="Chandigarh"/>
    <x v="2"/>
    <s v="CUST5297"/>
    <n v="9"/>
    <n v="20"/>
    <n v="214466"/>
    <s v="Sweater"/>
    <n v="29787"/>
    <s v="HIGH"/>
    <s v="Zone 1"/>
    <n v="21446.600000000002"/>
    <x v="1"/>
  </r>
  <r>
    <s v="ORD000067"/>
    <s v="23-06-2025"/>
    <s v="P022"/>
    <x v="2"/>
    <s v="Chandigarh"/>
    <s v="Chandigarh"/>
    <x v="11"/>
    <s v="CUST4522"/>
    <n v="10"/>
    <n v="15"/>
    <n v="366809"/>
    <s v="Bed"/>
    <n v="43154"/>
    <s v="HIGH"/>
    <s v="Zone 1"/>
    <n v="36680.9"/>
    <x v="3"/>
  </r>
  <r>
    <s v="ORD000068"/>
    <s v="28-08-2025"/>
    <s v="P027"/>
    <x v="2"/>
    <s v="Delhi"/>
    <s v="Delhi"/>
    <x v="3"/>
    <s v="CUST6464"/>
    <n v="12"/>
    <n v="20"/>
    <n v="265920"/>
    <s v="Side Table"/>
    <n v="27700"/>
    <s v="HIGH"/>
    <s v="Zone 1"/>
    <n v="26592"/>
    <x v="3"/>
  </r>
  <r>
    <s v="ORD000069"/>
    <s v="13-01-2025"/>
    <s v="P063"/>
    <x v="3"/>
    <s v="Rajasthan"/>
    <s v="Jaipur"/>
    <x v="9"/>
    <s v="CUST8860"/>
    <n v="9"/>
    <n v="20"/>
    <n v="205099"/>
    <s v="Basketball"/>
    <n v="28486"/>
    <s v="HIGH"/>
    <s v="Zone 4"/>
    <n v="20509.900000000001"/>
    <x v="2"/>
  </r>
  <r>
    <s v="ORD000070"/>
    <s v="14-04-2025"/>
    <s v="P053"/>
    <x v="0"/>
    <s v="Karnataka"/>
    <s v="Bengaluru"/>
    <x v="8"/>
    <s v="CUST9781"/>
    <n v="1"/>
    <n v="0"/>
    <n v="4277"/>
    <s v="Pasta"/>
    <n v="4277"/>
    <s v="LOW"/>
    <s v="Zone 2"/>
    <n v="85.54"/>
    <x v="0"/>
  </r>
  <r>
    <s v="ORD000071"/>
    <s v="25-02-2025"/>
    <s v="P029"/>
    <x v="1"/>
    <s v="West Bengal"/>
    <s v="Kolkata"/>
    <x v="8"/>
    <s v="CUST9683"/>
    <n v="4"/>
    <n v="5"/>
    <n v="188753"/>
    <s v="Recliner"/>
    <n v="49672"/>
    <s v="HIGH"/>
    <s v="Zone 3"/>
    <n v="18875.3"/>
    <x v="3"/>
  </r>
  <r>
    <s v="ORD000072"/>
    <s v="25-12-2025"/>
    <s v="P006"/>
    <x v="0"/>
    <s v="Karnataka"/>
    <s v="Bengaluru"/>
    <x v="6"/>
    <s v="CUST2862"/>
    <n v="1"/>
    <n v="10"/>
    <n v="8269"/>
    <s v="OnePlus Phone"/>
    <n v="9188"/>
    <s v="MEDIUM"/>
    <s v="Zone 2"/>
    <n v="413.45000000000005"/>
    <x v="4"/>
  </r>
  <r>
    <s v="ORD000073"/>
    <s v="04-04-2026"/>
    <s v="P032"/>
    <x v="2"/>
    <s v="Delhi"/>
    <s v="Delhi"/>
    <x v="10"/>
    <s v="CUST9109"/>
    <n v="9"/>
    <n v="5"/>
    <n v="76077"/>
    <s v="Women Kurti"/>
    <n v="8898"/>
    <s v="HIGH"/>
    <s v="Zone 1"/>
    <n v="7607.7000000000007"/>
    <x v="1"/>
  </r>
  <r>
    <s v="ORD000074"/>
    <s v="19-06-2025"/>
    <s v="P047"/>
    <x v="0"/>
    <s v="Tamil Nadu"/>
    <s v="Chennai"/>
    <x v="13"/>
    <s v="CUST1530"/>
    <n v="5"/>
    <n v="20"/>
    <n v="247356"/>
    <s v="Sugar"/>
    <n v="61839"/>
    <s v="HIGH"/>
    <s v="Zone 2"/>
    <n v="24735.600000000002"/>
    <x v="0"/>
  </r>
  <r>
    <s v="ORD000075"/>
    <s v="06-04-2025"/>
    <s v="P020"/>
    <x v="1"/>
    <s v="Bihar"/>
    <s v="Patna"/>
    <x v="3"/>
    <s v="CUST9581"/>
    <n v="6"/>
    <n v="20"/>
    <n v="360043"/>
    <s v="Bookshelf"/>
    <n v="75009"/>
    <s v="HIGH"/>
    <s v="Zone 3"/>
    <n v="36004.300000000003"/>
    <x v="3"/>
  </r>
  <r>
    <s v="ORD000076"/>
    <s v="27-10-2025"/>
    <s v="P025"/>
    <x v="1"/>
    <s v="Odisha"/>
    <s v="Bhubaneswar"/>
    <x v="3"/>
    <s v="CUST9646"/>
    <n v="7"/>
    <n v="0"/>
    <n v="88207"/>
    <s v="Cabinet"/>
    <n v="12601"/>
    <s v="HIGH"/>
    <s v="Zone 3"/>
    <n v="8820.7000000000007"/>
    <x v="3"/>
  </r>
  <r>
    <s v="ORD000077"/>
    <s v="26-07-2025"/>
    <s v="P030"/>
    <x v="1"/>
    <s v="Odisha"/>
    <s v="Bhubaneswar"/>
    <x v="6"/>
    <s v="CUST3099"/>
    <n v="9"/>
    <n v="0"/>
    <n v="409410"/>
    <s v="Stool"/>
    <n v="45490"/>
    <s v="HIGH"/>
    <s v="Zone 3"/>
    <n v="40941"/>
    <x v="3"/>
  </r>
  <r>
    <s v="ORD000078"/>
    <s v="02-05-2026"/>
    <s v="P001"/>
    <x v="2"/>
    <s v="Chandigarh"/>
    <s v="Chandigarh"/>
    <x v="7"/>
    <s v="CUST8316"/>
    <n v="1"/>
    <n v="10"/>
    <n v="951"/>
    <s v="Samsung TV"/>
    <n v="1057"/>
    <s v="LOW"/>
    <s v="Zone 1"/>
    <n v="19.02"/>
    <x v="4"/>
  </r>
  <r>
    <s v="ORD000079"/>
    <s v="17-06-2025"/>
    <s v="P032"/>
    <x v="3"/>
    <s v="Maharashtra"/>
    <s v="Mumbai"/>
    <x v="7"/>
    <s v="CUST4567"/>
    <n v="10"/>
    <n v="10"/>
    <n v="80082"/>
    <s v="Women Kurti"/>
    <n v="8898"/>
    <s v="HIGH"/>
    <s v="Zone 4"/>
    <n v="8008.2000000000007"/>
    <x v="1"/>
  </r>
  <r>
    <s v="ORD000080"/>
    <s v="04-04-2025"/>
    <s v="P020"/>
    <x v="0"/>
    <s v="Karnataka"/>
    <s v="Bengaluru"/>
    <x v="12"/>
    <s v="CUST5343"/>
    <n v="5"/>
    <n v="0"/>
    <n v="375045"/>
    <s v="Bookshelf"/>
    <n v="75009"/>
    <s v="HIGH"/>
    <s v="Zone 2"/>
    <n v="37504.5"/>
    <x v="3"/>
  </r>
  <r>
    <s v="ORD000081"/>
    <s v="07-01-2026"/>
    <s v="P015"/>
    <x v="2"/>
    <s v="Uttar Pradesh"/>
    <s v="Lucknow"/>
    <x v="8"/>
    <s v="CUST2951"/>
    <n v="9"/>
    <n v="15"/>
    <n v="453033"/>
    <s v="Headphones"/>
    <n v="59220"/>
    <s v="HIGH"/>
    <s v="Zone 1"/>
    <n v="45303.3"/>
    <x v="4"/>
  </r>
  <r>
    <s v="ORD000082"/>
    <s v="12-03-2026"/>
    <s v="P063"/>
    <x v="1"/>
    <s v="Odisha"/>
    <s v="Bhubaneswar"/>
    <x v="3"/>
    <s v="CUST6065"/>
    <n v="2"/>
    <n v="5"/>
    <n v="54123"/>
    <s v="Basketball"/>
    <n v="28486"/>
    <s v="HIGH"/>
    <s v="Zone 3"/>
    <n v="5412.3"/>
    <x v="2"/>
  </r>
  <r>
    <s v="ORD000083"/>
    <s v="20-05-2026"/>
    <s v="P014"/>
    <x v="2"/>
    <s v="Chandigarh"/>
    <s v="Chandigarh"/>
    <x v="10"/>
    <s v="CUST6787"/>
    <n v="1"/>
    <n v="20"/>
    <n v="30868"/>
    <s v="Smart Watch"/>
    <n v="38586"/>
    <s v="HIGH"/>
    <s v="Zone 1"/>
    <n v="3086.8"/>
    <x v="4"/>
  </r>
  <r>
    <s v="ORD000084"/>
    <s v="18-04-2026"/>
    <s v="P058"/>
    <x v="2"/>
    <s v="Chandigarh"/>
    <s v="Chandigarh"/>
    <x v="1"/>
    <s v="CUST8793"/>
    <n v="4"/>
    <n v="0"/>
    <n v="262128"/>
    <s v="Noodles"/>
    <n v="65532"/>
    <s v="HIGH"/>
    <s v="Zone 1"/>
    <n v="26212.800000000003"/>
    <x v="0"/>
  </r>
  <r>
    <s v="ORD000085"/>
    <s v="14-03-2026"/>
    <s v="P020"/>
    <x v="1"/>
    <s v="West Bengal"/>
    <s v="Kolkata"/>
    <x v="3"/>
    <s v="CUST8478"/>
    <n v="6"/>
    <n v="10"/>
    <n v="405048"/>
    <s v="Bookshelf"/>
    <n v="75009"/>
    <s v="HIGH"/>
    <s v="Zone 3"/>
    <n v="40504.800000000003"/>
    <x v="3"/>
  </r>
  <r>
    <s v="ORD000086"/>
    <s v="30-10-2025"/>
    <s v="P002"/>
    <x v="1"/>
    <s v="Odisha"/>
    <s v="Bhubaneswar"/>
    <x v="11"/>
    <s v="CUST7735"/>
    <n v="9"/>
    <n v="10"/>
    <n v="518408"/>
    <s v="HP Laptop"/>
    <n v="64001"/>
    <s v="HIGH"/>
    <s v="Zone 3"/>
    <n v="51840.800000000003"/>
    <x v="4"/>
  </r>
  <r>
    <s v="ORD000087"/>
    <s v="08-02-2025"/>
    <s v="P031"/>
    <x v="3"/>
    <s v="Rajasthan"/>
    <s v="Jaipur"/>
    <x v="11"/>
    <s v="CUST6332"/>
    <n v="11"/>
    <n v="15"/>
    <n v="453531"/>
    <s v="Men Shirt"/>
    <n v="48506"/>
    <s v="HIGH"/>
    <s v="Zone 4"/>
    <n v="45353.100000000006"/>
    <x v="1"/>
  </r>
  <r>
    <s v="ORD000088"/>
    <s v="23-03-2025"/>
    <s v="P017"/>
    <x v="2"/>
    <s v="Uttar Pradesh"/>
    <s v="Lucknow"/>
    <x v="3"/>
    <s v="CUST5494"/>
    <n v="3"/>
    <n v="10"/>
    <n v="109344"/>
    <s v="Study Table"/>
    <n v="40498"/>
    <s v="HIGH"/>
    <s v="Zone 1"/>
    <n v="10934.400000000001"/>
    <x v="3"/>
  </r>
  <r>
    <s v="ORD000089"/>
    <s v="20-03-2025"/>
    <s v="P027"/>
    <x v="1"/>
    <s v="West Bengal"/>
    <s v="Kolkata"/>
    <x v="1"/>
    <s v="CUST2142"/>
    <n v="8"/>
    <n v="5"/>
    <n v="210520"/>
    <s v="Side Table"/>
    <n v="27700"/>
    <s v="HIGH"/>
    <s v="Zone 3"/>
    <n v="21052"/>
    <x v="3"/>
  </r>
  <r>
    <s v="ORD000090"/>
    <s v="15-04-2025"/>
    <s v="P029"/>
    <x v="2"/>
    <s v="Delhi"/>
    <s v="Delhi"/>
    <x v="5"/>
    <s v="CUST7246"/>
    <n v="9"/>
    <n v="5"/>
    <n v="424695"/>
    <s v="Recliner"/>
    <n v="49672"/>
    <s v="HIGH"/>
    <s v="Zone 1"/>
    <n v="42469.5"/>
    <x v="3"/>
  </r>
  <r>
    <s v="ORD000091"/>
    <s v="16-05-2025"/>
    <s v="P032"/>
    <x v="3"/>
    <s v="Rajasthan"/>
    <s v="Jaipur"/>
    <x v="3"/>
    <s v="CUST1486"/>
    <n v="11"/>
    <n v="10"/>
    <n v="88090"/>
    <s v="Women Kurti"/>
    <n v="8898"/>
    <s v="HIGH"/>
    <s v="Zone 4"/>
    <n v="8809"/>
    <x v="1"/>
  </r>
  <r>
    <s v="ORD000092"/>
    <s v="24-04-2026"/>
    <s v="P063"/>
    <x v="2"/>
    <s v="Delhi"/>
    <s v="Delhi"/>
    <x v="6"/>
    <s v="CUST1948"/>
    <n v="7"/>
    <n v="10"/>
    <n v="179461"/>
    <s v="Basketball"/>
    <n v="28486"/>
    <s v="HIGH"/>
    <s v="Zone 1"/>
    <n v="17946.100000000002"/>
    <x v="2"/>
  </r>
  <r>
    <s v="ORD000093"/>
    <s v="28-07-2025"/>
    <s v="P066"/>
    <x v="1"/>
    <s v="Odisha"/>
    <s v="Bhubaneswar"/>
    <x v="9"/>
    <s v="CUST9323"/>
    <n v="6"/>
    <n v="0"/>
    <n v="137766"/>
    <s v="Helmet"/>
    <n v="22961"/>
    <s v="HIGH"/>
    <s v="Zone 3"/>
    <n v="13776.6"/>
    <x v="2"/>
  </r>
  <r>
    <s v="ORD000094"/>
    <s v="13-08-2025"/>
    <s v="P039"/>
    <x v="1"/>
    <s v="West Bengal"/>
    <s v="Kolkata"/>
    <x v="13"/>
    <s v="CUST5334"/>
    <n v="4"/>
    <n v="5"/>
    <n v="297403"/>
    <s v="Track Pants"/>
    <n v="78264"/>
    <s v="HIGH"/>
    <s v="Zone 3"/>
    <n v="29740.300000000003"/>
    <x v="1"/>
  </r>
  <r>
    <s v="ORD000095"/>
    <s v="20-01-2026"/>
    <s v="P056"/>
    <x v="0"/>
    <s v="Tamil Nadu"/>
    <s v="Chennai"/>
    <x v="11"/>
    <s v="CUST2788"/>
    <n v="5"/>
    <n v="0"/>
    <n v="72075"/>
    <s v="Juice"/>
    <n v="14415"/>
    <s v="HIGH"/>
    <s v="Zone 2"/>
    <n v="7207.5"/>
    <x v="0"/>
  </r>
  <r>
    <s v="ORD000096"/>
    <s v="22-08-2025"/>
    <s v="P042"/>
    <x v="0"/>
    <s v="Karnataka"/>
    <s v="Bengaluru"/>
    <x v="7"/>
    <s v="CUST5480"/>
    <n v="2"/>
    <n v="0"/>
    <n v="103600"/>
    <s v="Shorts"/>
    <n v="51800"/>
    <s v="HIGH"/>
    <s v="Zone 2"/>
    <n v="10360"/>
    <x v="1"/>
  </r>
  <r>
    <s v="ORD000097"/>
    <s v="08-12-2025"/>
    <s v="P030"/>
    <x v="3"/>
    <s v="Rajasthan"/>
    <s v="Jaipur"/>
    <x v="13"/>
    <s v="CUST9796"/>
    <n v="7"/>
    <n v="0"/>
    <n v="318430"/>
    <s v="Stool"/>
    <n v="45490"/>
    <s v="HIGH"/>
    <s v="Zone 4"/>
    <n v="31843"/>
    <x v="3"/>
  </r>
  <r>
    <s v="ORD000098"/>
    <s v="23-07-2025"/>
    <s v="P007"/>
    <x v="3"/>
    <s v="Rajasthan"/>
    <s v="Jaipur"/>
    <x v="5"/>
    <s v="CUST7018"/>
    <n v="12"/>
    <n v="15"/>
    <n v="682839"/>
    <s v="Printer"/>
    <n v="66945"/>
    <s v="HIGH"/>
    <s v="Zone 4"/>
    <n v="68283.900000000009"/>
    <x v="4"/>
  </r>
  <r>
    <s v="ORD000099"/>
    <s v="01-04-2025"/>
    <s v="P017"/>
    <x v="2"/>
    <s v="Uttar Pradesh"/>
    <s v="Lucknow"/>
    <x v="11"/>
    <s v="CUST9435"/>
    <n v="11"/>
    <n v="10"/>
    <n v="400930"/>
    <s v="Study Table"/>
    <n v="40498"/>
    <s v="HIGH"/>
    <s v="Zone 1"/>
    <n v="40093"/>
    <x v="3"/>
  </r>
  <r>
    <s v="ORD000100"/>
    <s v="03-09-2025"/>
    <s v="P049"/>
    <x v="3"/>
    <s v="Rajasthan"/>
    <s v="Jaipur"/>
    <x v="5"/>
    <s v="CUST2068"/>
    <n v="9"/>
    <n v="0"/>
    <n v="307359"/>
    <s v="Coffee"/>
    <n v="34151"/>
    <s v="HIGH"/>
    <s v="Zone 4"/>
    <n v="30735.9"/>
    <x v="0"/>
  </r>
  <r>
    <s v="ORD000101"/>
    <s v="15-06-2025"/>
    <s v="P056"/>
    <x v="0"/>
    <s v="Karnataka"/>
    <s v="Bengaluru"/>
    <x v="7"/>
    <s v="CUST8168"/>
    <n v="1"/>
    <n v="20"/>
    <n v="11532"/>
    <s v="Juice"/>
    <n v="14415"/>
    <s v="MEDIUM"/>
    <s v="Zone 2"/>
    <n v="576.6"/>
    <x v="0"/>
  </r>
  <r>
    <s v="ORD000102"/>
    <s v="08-12-2025"/>
    <s v="P053"/>
    <x v="0"/>
    <s v="Telangana"/>
    <s v="Hyderabad"/>
    <x v="1"/>
    <s v="CUST7219"/>
    <n v="12"/>
    <n v="15"/>
    <n v="43625"/>
    <s v="Pasta"/>
    <n v="4277"/>
    <s v="HIGH"/>
    <s v="Zone 2"/>
    <n v="4362.5"/>
    <x v="0"/>
  </r>
  <r>
    <s v="ORD000103"/>
    <s v="11-09-2025"/>
    <s v="P017"/>
    <x v="1"/>
    <s v="West Bengal"/>
    <s v="Kolkata"/>
    <x v="6"/>
    <s v="CUST5769"/>
    <n v="2"/>
    <n v="15"/>
    <n v="68846"/>
    <s v="Study Table"/>
    <n v="40498"/>
    <s v="HIGH"/>
    <s v="Zone 3"/>
    <n v="6884.6"/>
    <x v="3"/>
  </r>
  <r>
    <s v="ORD000104"/>
    <s v="08-07-2025"/>
    <s v="P017"/>
    <x v="2"/>
    <s v="Chandigarh"/>
    <s v="Chandigarh"/>
    <x v="3"/>
    <s v="CUST2056"/>
    <n v="3"/>
    <n v="0"/>
    <n v="121494"/>
    <s v="Study Table"/>
    <n v="40498"/>
    <s v="HIGH"/>
    <s v="Zone 1"/>
    <n v="12149.400000000001"/>
    <x v="3"/>
  </r>
  <r>
    <s v="ORD000105"/>
    <s v="14-04-2025"/>
    <s v="P034"/>
    <x v="3"/>
    <s v="Maharashtra"/>
    <s v="Mumbai"/>
    <x v="3"/>
    <s v="CUST1092"/>
    <n v="12"/>
    <n v="20"/>
    <n v="660624"/>
    <s v="T-Shirt"/>
    <n v="68815"/>
    <s v="HIGH"/>
    <s v="Zone 4"/>
    <n v="66062.400000000009"/>
    <x v="1"/>
  </r>
  <r>
    <s v="ORD000106"/>
    <s v="15-08-2025"/>
    <s v="P039"/>
    <x v="2"/>
    <s v="Delhi"/>
    <s v="Delhi"/>
    <x v="13"/>
    <s v="CUST4978"/>
    <n v="9"/>
    <n v="0"/>
    <n v="704376"/>
    <s v="Track Pants"/>
    <n v="78264"/>
    <s v="HIGH"/>
    <s v="Zone 1"/>
    <n v="70437.600000000006"/>
    <x v="1"/>
  </r>
  <r>
    <s v="ORD000107"/>
    <s v="06-12-2025"/>
    <s v="P041"/>
    <x v="3"/>
    <s v="Gujarat"/>
    <s v="Ahmedabad"/>
    <x v="6"/>
    <s v="CUST9563"/>
    <n v="7"/>
    <n v="15"/>
    <n v="120362"/>
    <s v="Hoodie"/>
    <n v="20229"/>
    <s v="HIGH"/>
    <s v="Zone 4"/>
    <n v="12036.2"/>
    <x v="1"/>
  </r>
  <r>
    <s v="ORD000108"/>
    <s v="17-02-2025"/>
    <s v="P060"/>
    <x v="2"/>
    <s v="Uttar Pradesh"/>
    <s v="Lucknow"/>
    <x v="11"/>
    <s v="CUST8369"/>
    <n v="10"/>
    <n v="10"/>
    <n v="37080"/>
    <s v="Honey"/>
    <n v="4120"/>
    <s v="HIGH"/>
    <s v="Zone 1"/>
    <n v="3708"/>
    <x v="0"/>
  </r>
  <r>
    <s v="ORD000109"/>
    <s v="26-03-2026"/>
    <s v="P062"/>
    <x v="2"/>
    <s v="Delhi"/>
    <s v="Delhi"/>
    <x v="8"/>
    <s v="CUST1262"/>
    <n v="12"/>
    <n v="10"/>
    <n v="678639"/>
    <s v="Football"/>
    <n v="62837"/>
    <s v="HIGH"/>
    <s v="Zone 1"/>
    <n v="67863.900000000009"/>
    <x v="2"/>
  </r>
  <r>
    <s v="ORD000110"/>
    <s v="25-02-2025"/>
    <s v="P067"/>
    <x v="2"/>
    <s v="Delhi"/>
    <s v="Delhi"/>
    <x v="9"/>
    <s v="CUST7428"/>
    <n v="12"/>
    <n v="5"/>
    <n v="472587"/>
    <s v="Gloves"/>
    <n v="41455"/>
    <s v="HIGH"/>
    <s v="Zone 1"/>
    <n v="47258.700000000004"/>
    <x v="2"/>
  </r>
  <r>
    <s v="ORD000111"/>
    <s v="02-09-2025"/>
    <s v="P059"/>
    <x v="0"/>
    <s v="Telangana"/>
    <s v="Hyderabad"/>
    <x v="9"/>
    <s v="CUST1956"/>
    <n v="9"/>
    <n v="10"/>
    <n v="264141"/>
    <s v="Dry Fruits"/>
    <n v="32610"/>
    <s v="HIGH"/>
    <s v="Zone 2"/>
    <n v="26414.100000000002"/>
    <x v="0"/>
  </r>
  <r>
    <s v="ORD000112"/>
    <s v="02-05-2026"/>
    <s v="P071"/>
    <x v="1"/>
    <s v="Bihar"/>
    <s v="Patna"/>
    <x v="0"/>
    <s v="CUST8397"/>
    <n v="10"/>
    <n v="0"/>
    <n v="342790"/>
    <s v="Football Shoes"/>
    <n v="34279"/>
    <s v="HIGH"/>
    <s v="Zone 3"/>
    <n v="34279"/>
    <x v="2"/>
  </r>
  <r>
    <s v="ORD000113"/>
    <s v="07-03-2025"/>
    <s v="P065"/>
    <x v="0"/>
    <s v="Tamil Nadu"/>
    <s v="Chennai"/>
    <x v="14"/>
    <s v="CUST9167"/>
    <n v="1"/>
    <n v="20"/>
    <n v="40885"/>
    <s v="Dumbbells"/>
    <n v="51107"/>
    <s v="HIGH"/>
    <s v="Zone 2"/>
    <n v="4088.5"/>
    <x v="2"/>
  </r>
  <r>
    <s v="ORD000114"/>
    <s v="19-12-2025"/>
    <s v="P004"/>
    <x v="2"/>
    <s v="Uttar Pradesh"/>
    <s v="Lucknow"/>
    <x v="5"/>
    <s v="CUST4852"/>
    <n v="6"/>
    <n v="15"/>
    <n v="151735"/>
    <s v="Lenovo Laptop"/>
    <n v="29752"/>
    <s v="HIGH"/>
    <s v="Zone 1"/>
    <n v="15173.5"/>
    <x v="4"/>
  </r>
  <r>
    <s v="ORD000115"/>
    <s v="10-07-2025"/>
    <s v="P035"/>
    <x v="1"/>
    <s v="Odisha"/>
    <s v="Bhubaneswar"/>
    <x v="13"/>
    <s v="CUST5131"/>
    <n v="12"/>
    <n v="5"/>
    <n v="457482"/>
    <s v="Jacket"/>
    <n v="40130"/>
    <s v="HIGH"/>
    <s v="Zone 3"/>
    <n v="45748.200000000004"/>
    <x v="1"/>
  </r>
  <r>
    <s v="ORD000116"/>
    <s v="28-05-2025"/>
    <s v="P036"/>
    <x v="1"/>
    <s v="Bihar"/>
    <s v="Patna"/>
    <x v="12"/>
    <s v="CUST9289"/>
    <n v="2"/>
    <n v="5"/>
    <n v="39301"/>
    <s v="Saree"/>
    <n v="20685"/>
    <s v="HIGH"/>
    <s v="Zone 3"/>
    <n v="3930.1000000000004"/>
    <x v="1"/>
  </r>
  <r>
    <s v="ORD000117"/>
    <s v="02-08-2025"/>
    <s v="P070"/>
    <x v="3"/>
    <s v="Maharashtra"/>
    <s v="Mumbai"/>
    <x v="3"/>
    <s v="CUST5463"/>
    <n v="1"/>
    <n v="10"/>
    <n v="58026"/>
    <s v="Tennis Ball"/>
    <n v="64474"/>
    <s v="HIGH"/>
    <s v="Zone 4"/>
    <n v="5802.6"/>
    <x v="2"/>
  </r>
  <r>
    <s v="ORD000118"/>
    <s v="08-05-2026"/>
    <s v="P068"/>
    <x v="1"/>
    <s v="Bihar"/>
    <s v="Patna"/>
    <x v="14"/>
    <s v="CUST2158"/>
    <n v="6"/>
    <n v="15"/>
    <n v="28779"/>
    <s v="Skipping Rope"/>
    <n v="5643"/>
    <s v="HIGH"/>
    <s v="Zone 3"/>
    <n v="2877.9"/>
    <x v="2"/>
  </r>
  <r>
    <s v="ORD000119"/>
    <s v="16-06-2026"/>
    <s v="P029"/>
    <x v="2"/>
    <s v="Delhi"/>
    <s v="Delhi"/>
    <x v="7"/>
    <s v="CUST7036"/>
    <n v="5"/>
    <n v="10"/>
    <n v="223524"/>
    <s v="Recliner"/>
    <n v="49672"/>
    <s v="HIGH"/>
    <s v="Zone 1"/>
    <n v="22352.400000000001"/>
    <x v="3"/>
  </r>
  <r>
    <s v="ORD000120"/>
    <s v="25-07-2025"/>
    <s v="P056"/>
    <x v="2"/>
    <s v="Chandigarh"/>
    <s v="Chandigarh"/>
    <x v="7"/>
    <s v="CUST6321"/>
    <n v="6"/>
    <n v="5"/>
    <n v="82165"/>
    <s v="Juice"/>
    <n v="14415"/>
    <s v="HIGH"/>
    <s v="Zone 1"/>
    <n v="8216.5"/>
    <x v="0"/>
  </r>
  <r>
    <s v="ORD000121"/>
    <s v="25-03-2025"/>
    <s v="P036"/>
    <x v="2"/>
    <s v="Delhi"/>
    <s v="Delhi"/>
    <x v="4"/>
    <s v="CUST1798"/>
    <n v="5"/>
    <n v="10"/>
    <n v="93082"/>
    <s v="Saree"/>
    <n v="20685"/>
    <s v="HIGH"/>
    <s v="Zone 1"/>
    <n v="9308.2000000000007"/>
    <x v="1"/>
  </r>
  <r>
    <s v="ORD000122"/>
    <s v="22-01-2025"/>
    <s v="P011"/>
    <x v="2"/>
    <s v="Delhi"/>
    <s v="Delhi"/>
    <x v="1"/>
    <s v="CUST9531"/>
    <n v="12"/>
    <n v="15"/>
    <n v="101377"/>
    <s v="Washing Machine"/>
    <n v="9939"/>
    <s v="HIGH"/>
    <s v="Zone 1"/>
    <n v="10137.700000000001"/>
    <x v="4"/>
  </r>
  <r>
    <s v="ORD000123"/>
    <s v="15-04-2025"/>
    <s v="P006"/>
    <x v="0"/>
    <s v="Tamil Nadu"/>
    <s v="Chennai"/>
    <x v="13"/>
    <s v="CUST3955"/>
    <n v="6"/>
    <n v="15"/>
    <n v="46858"/>
    <s v="OnePlus Phone"/>
    <n v="9188"/>
    <s v="HIGH"/>
    <s v="Zone 2"/>
    <n v="4685.8"/>
    <x v="4"/>
  </r>
  <r>
    <s v="ORD000124"/>
    <s v="05-09-2025"/>
    <s v="P048"/>
    <x v="1"/>
    <s v="West Bengal"/>
    <s v="Kolkata"/>
    <x v="0"/>
    <s v="CUST1592"/>
    <n v="12"/>
    <n v="5"/>
    <n v="832998"/>
    <s v="Tea"/>
    <n v="73070"/>
    <s v="HIGH"/>
    <s v="Zone 3"/>
    <n v="83299.8"/>
    <x v="0"/>
  </r>
  <r>
    <s v="ORD000125"/>
    <s v="11-09-2025"/>
    <s v="P051"/>
    <x v="1"/>
    <s v="Odisha"/>
    <s v="Bhubaneswar"/>
    <x v="8"/>
    <s v="CUST7871"/>
    <n v="12"/>
    <n v="10"/>
    <n v="159440"/>
    <s v="Salt"/>
    <n v="14763"/>
    <s v="HIGH"/>
    <s v="Zone 3"/>
    <n v="15944"/>
    <x v="0"/>
  </r>
  <r>
    <s v="ORD000126"/>
    <s v="20-03-2026"/>
    <s v="P023"/>
    <x v="0"/>
    <s v="Karnataka"/>
    <s v="Bengaluru"/>
    <x v="7"/>
    <s v="CUST7778"/>
    <n v="10"/>
    <n v="5"/>
    <n v="540759"/>
    <s v="Sofa"/>
    <n v="56922"/>
    <s v="HIGH"/>
    <s v="Zone 2"/>
    <n v="54075.9"/>
    <x v="3"/>
  </r>
  <r>
    <s v="ORD000127"/>
    <s v="25-02-2025"/>
    <s v="P001"/>
    <x v="0"/>
    <s v="Karnataka"/>
    <s v="Bengaluru"/>
    <x v="13"/>
    <s v="CUST9538"/>
    <n v="2"/>
    <n v="10"/>
    <n v="1902"/>
    <s v="Samsung TV"/>
    <n v="1057"/>
    <s v="LOW"/>
    <s v="Zone 2"/>
    <n v="38.04"/>
    <x v="4"/>
  </r>
  <r>
    <s v="ORD000128"/>
    <s v="14-03-2025"/>
    <s v="P046"/>
    <x v="3"/>
    <s v="Rajasthan"/>
    <s v="Jaipur"/>
    <x v="7"/>
    <s v="CUST9977"/>
    <n v="7"/>
    <n v="10"/>
    <n v="133843"/>
    <s v="Rice"/>
    <n v="21245"/>
    <s v="HIGH"/>
    <s v="Zone 4"/>
    <n v="13384.300000000001"/>
    <x v="0"/>
  </r>
  <r>
    <s v="ORD000129"/>
    <s v="11-07-2025"/>
    <s v="P071"/>
    <x v="3"/>
    <s v="Rajasthan"/>
    <s v="Jaipur"/>
    <x v="5"/>
    <s v="CUST1751"/>
    <n v="8"/>
    <n v="10"/>
    <n v="246808"/>
    <s v="Football Shoes"/>
    <n v="34279"/>
    <s v="HIGH"/>
    <s v="Zone 4"/>
    <n v="24680.800000000003"/>
    <x v="2"/>
  </r>
  <r>
    <s v="ORD000130"/>
    <s v="04-09-2025"/>
    <s v="P039"/>
    <x v="1"/>
    <s v="Odisha"/>
    <s v="Bhubaneswar"/>
    <x v="6"/>
    <s v="CUST5481"/>
    <n v="2"/>
    <n v="15"/>
    <n v="133048"/>
    <s v="Track Pants"/>
    <n v="78264"/>
    <s v="HIGH"/>
    <s v="Zone 3"/>
    <n v="13304.800000000001"/>
    <x v="1"/>
  </r>
  <r>
    <s v="ORD000131"/>
    <s v="10-01-2025"/>
    <s v="P055"/>
    <x v="0"/>
    <s v="Tamil Nadu"/>
    <s v="Chennai"/>
    <x v="10"/>
    <s v="CUST8149"/>
    <n v="6"/>
    <n v="5"/>
    <n v="54725"/>
    <s v="Biscuits"/>
    <n v="9601"/>
    <s v="HIGH"/>
    <s v="Zone 2"/>
    <n v="5472.5"/>
    <x v="0"/>
  </r>
  <r>
    <s v="ORD000132"/>
    <s v="24-06-2026"/>
    <s v="P004"/>
    <x v="2"/>
    <s v="Chandigarh"/>
    <s v="Chandigarh"/>
    <x v="3"/>
    <s v="CUST4198"/>
    <n v="9"/>
    <n v="10"/>
    <n v="240991"/>
    <s v="Lenovo Laptop"/>
    <n v="29752"/>
    <s v="HIGH"/>
    <s v="Zone 1"/>
    <n v="24099.100000000002"/>
    <x v="4"/>
  </r>
  <r>
    <s v="ORD000133"/>
    <s v="01-07-2025"/>
    <s v="P037"/>
    <x v="3"/>
    <s v="Gujarat"/>
    <s v="Ahmedabad"/>
    <x v="14"/>
    <s v="CUST5611"/>
    <n v="2"/>
    <n v="20"/>
    <n v="6566"/>
    <s v="Formal Shirt"/>
    <n v="4104"/>
    <s v="MEDIUM"/>
    <s v="Zone 4"/>
    <n v="328.3"/>
    <x v="1"/>
  </r>
  <r>
    <s v="ORD000134"/>
    <s v="25-03-2025"/>
    <s v="P052"/>
    <x v="2"/>
    <s v="Uttar Pradesh"/>
    <s v="Lucknow"/>
    <x v="12"/>
    <s v="CUST1185"/>
    <n v="5"/>
    <n v="20"/>
    <n v="112836"/>
    <s v="Spices"/>
    <n v="28209"/>
    <s v="HIGH"/>
    <s v="Zone 1"/>
    <n v="11283.6"/>
    <x v="0"/>
  </r>
  <r>
    <s v="ORD000135"/>
    <s v="09-08-2025"/>
    <s v="P025"/>
    <x v="0"/>
    <s v="Tamil Nadu"/>
    <s v="Chennai"/>
    <x v="12"/>
    <s v="CUST4256"/>
    <n v="5"/>
    <n v="15"/>
    <n v="53554"/>
    <s v="Cabinet"/>
    <n v="12601"/>
    <s v="HIGH"/>
    <s v="Zone 2"/>
    <n v="5355.4000000000005"/>
    <x v="3"/>
  </r>
  <r>
    <s v="ORD000136"/>
    <s v="04-02-2025"/>
    <s v="P037"/>
    <x v="0"/>
    <s v="Karnataka"/>
    <s v="Bengaluru"/>
    <x v="9"/>
    <s v="CUST2908"/>
    <n v="12"/>
    <n v="10"/>
    <n v="44323"/>
    <s v="Formal Shirt"/>
    <n v="4104"/>
    <s v="HIGH"/>
    <s v="Zone 2"/>
    <n v="4432.3"/>
    <x v="1"/>
  </r>
  <r>
    <s v="ORD000137"/>
    <s v="06-09-2025"/>
    <s v="P037"/>
    <x v="3"/>
    <s v="Maharashtra"/>
    <s v="Mumbai"/>
    <x v="5"/>
    <s v="CUST1497"/>
    <n v="1"/>
    <n v="20"/>
    <n v="3283"/>
    <s v="Formal Shirt"/>
    <n v="4104"/>
    <s v="LOW"/>
    <s v="Zone 4"/>
    <n v="65.66"/>
    <x v="1"/>
  </r>
  <r>
    <s v="ORD000138"/>
    <s v="03-12-2025"/>
    <s v="P035"/>
    <x v="2"/>
    <s v="Chandigarh"/>
    <s v="Chandigarh"/>
    <x v="9"/>
    <s v="CUST6266"/>
    <n v="6"/>
    <n v="0"/>
    <n v="240780"/>
    <s v="Jacket"/>
    <n v="40130"/>
    <s v="HIGH"/>
    <s v="Zone 1"/>
    <n v="24078"/>
    <x v="1"/>
  </r>
  <r>
    <s v="ORD000139"/>
    <s v="27-12-2025"/>
    <s v="P031"/>
    <x v="1"/>
    <s v="Odisha"/>
    <s v="Bhubaneswar"/>
    <x v="12"/>
    <s v="CUST1175"/>
    <n v="7"/>
    <n v="10"/>
    <n v="305587"/>
    <s v="Men Shirt"/>
    <n v="48506"/>
    <s v="HIGH"/>
    <s v="Zone 3"/>
    <n v="30558.7"/>
    <x v="1"/>
  </r>
  <r>
    <s v="ORD000140"/>
    <s v="05-09-2025"/>
    <s v="P075"/>
    <x v="2"/>
    <s v="Chandigarh"/>
    <s v="Chandigarh"/>
    <x v="5"/>
    <s v="CUST5933"/>
    <n v="5"/>
    <n v="0"/>
    <n v="195055"/>
    <s v="Sports Bag"/>
    <n v="39011"/>
    <s v="HIGH"/>
    <s v="Zone 1"/>
    <n v="19505.5"/>
    <x v="2"/>
  </r>
  <r>
    <s v="ORD000141"/>
    <s v="07-05-2026"/>
    <s v="P046"/>
    <x v="1"/>
    <s v="Bihar"/>
    <s v="Patna"/>
    <x v="1"/>
    <s v="CUST2114"/>
    <n v="10"/>
    <n v="5"/>
    <n v="201827"/>
    <s v="Rice"/>
    <n v="21245"/>
    <s v="HIGH"/>
    <s v="Zone 3"/>
    <n v="20182.7"/>
    <x v="0"/>
  </r>
  <r>
    <s v="ORD000142"/>
    <s v="11-08-2025"/>
    <s v="P069"/>
    <x v="2"/>
    <s v="Uttar Pradesh"/>
    <s v="Lucknow"/>
    <x v="5"/>
    <s v="CUST4782"/>
    <n v="3"/>
    <n v="5"/>
    <n v="50604"/>
    <s v="Badminton Racket"/>
    <n v="17756"/>
    <s v="HIGH"/>
    <s v="Zone 1"/>
    <n v="5060.4000000000005"/>
    <x v="2"/>
  </r>
  <r>
    <s v="ORD000143"/>
    <s v="03-02-2025"/>
    <s v="P052"/>
    <x v="2"/>
    <s v="Chandigarh"/>
    <s v="Chandigarh"/>
    <x v="10"/>
    <s v="CUST4873"/>
    <n v="7"/>
    <n v="15"/>
    <n v="167843"/>
    <s v="Spices"/>
    <n v="28209"/>
    <s v="HIGH"/>
    <s v="Zone 1"/>
    <n v="16784.3"/>
    <x v="0"/>
  </r>
  <r>
    <s v="ORD000144"/>
    <s v="29-08-2025"/>
    <s v="P033"/>
    <x v="0"/>
    <s v="Karnataka"/>
    <s v="Bengaluru"/>
    <x v="4"/>
    <s v="CUST1325"/>
    <n v="12"/>
    <n v="20"/>
    <n v="550233"/>
    <s v="Jeans"/>
    <n v="57316"/>
    <s v="HIGH"/>
    <s v="Zone 2"/>
    <n v="55023.3"/>
    <x v="1"/>
  </r>
  <r>
    <s v="ORD000145"/>
    <s v="27-05-2026"/>
    <s v="P021"/>
    <x v="2"/>
    <s v="Delhi"/>
    <s v="Delhi"/>
    <x v="10"/>
    <s v="CUST9170"/>
    <n v="11"/>
    <n v="15"/>
    <n v="583561"/>
    <s v="Wardrobe"/>
    <n v="62413"/>
    <s v="HIGH"/>
    <s v="Zone 1"/>
    <n v="58356.100000000006"/>
    <x v="3"/>
  </r>
  <r>
    <s v="ORD000146"/>
    <s v="01-01-2025"/>
    <s v="P011"/>
    <x v="0"/>
    <s v="Telangana"/>
    <s v="Hyderabad"/>
    <x v="1"/>
    <s v="CUST6923"/>
    <n v="2"/>
    <n v="20"/>
    <n v="15902"/>
    <s v="Washing Machine"/>
    <n v="9939"/>
    <s v="HIGH"/>
    <s v="Zone 2"/>
    <n v="1590.2"/>
    <x v="4"/>
  </r>
  <r>
    <s v="ORD000147"/>
    <s v="01-06-2026"/>
    <s v="P062"/>
    <x v="0"/>
    <s v="Tamil Nadu"/>
    <s v="Chennai"/>
    <x v="1"/>
    <s v="CUST4513"/>
    <n v="8"/>
    <n v="15"/>
    <n v="427291"/>
    <s v="Football"/>
    <n v="62837"/>
    <s v="HIGH"/>
    <s v="Zone 2"/>
    <n v="42729.100000000006"/>
    <x v="2"/>
  </r>
  <r>
    <s v="ORD000148"/>
    <s v="22-11-2025"/>
    <s v="P043"/>
    <x v="3"/>
    <s v="Gujarat"/>
    <s v="Ahmedabad"/>
    <x v="4"/>
    <s v="CUST4819"/>
    <n v="6"/>
    <n v="20"/>
    <n v="142977"/>
    <s v="Sweater"/>
    <n v="29787"/>
    <s v="HIGH"/>
    <s v="Zone 4"/>
    <n v="14297.7"/>
    <x v="1"/>
  </r>
  <r>
    <s v="ORD000149"/>
    <s v="09-12-2025"/>
    <s v="P030"/>
    <x v="2"/>
    <s v="Delhi"/>
    <s v="Delhi"/>
    <x v="3"/>
    <s v="CUST4456"/>
    <n v="9"/>
    <n v="15"/>
    <n v="347998"/>
    <s v="Stool"/>
    <n v="45490"/>
    <s v="HIGH"/>
    <s v="Zone 1"/>
    <n v="34799.800000000003"/>
    <x v="3"/>
  </r>
  <r>
    <s v="ORD000150"/>
    <s v="19-05-2025"/>
    <s v="P063"/>
    <x v="2"/>
    <s v="Uttar Pradesh"/>
    <s v="Lucknow"/>
    <x v="7"/>
    <s v="CUST4053"/>
    <n v="1"/>
    <n v="15"/>
    <n v="24213"/>
    <s v="Basketball"/>
    <n v="28486"/>
    <s v="HIGH"/>
    <s v="Zone 1"/>
    <n v="2421.3000000000002"/>
    <x v="2"/>
  </r>
  <r>
    <s v="ORD000151"/>
    <s v="20-03-2026"/>
    <s v="P002"/>
    <x v="1"/>
    <s v="Odisha"/>
    <s v="Bhubaneswar"/>
    <x v="4"/>
    <s v="CUST7719"/>
    <n v="12"/>
    <n v="10"/>
    <n v="691210"/>
    <s v="HP Laptop"/>
    <n v="64001"/>
    <s v="HIGH"/>
    <s v="Zone 3"/>
    <n v="69121"/>
    <x v="4"/>
  </r>
  <r>
    <s v="ORD000152"/>
    <s v="23-02-2025"/>
    <s v="P063"/>
    <x v="2"/>
    <s v="Chandigarh"/>
    <s v="Chandigarh"/>
    <x v="5"/>
    <s v="CUST1817"/>
    <n v="12"/>
    <n v="10"/>
    <n v="307648"/>
    <s v="Basketball"/>
    <n v="28486"/>
    <s v="HIGH"/>
    <s v="Zone 1"/>
    <n v="30764.800000000003"/>
    <x v="2"/>
  </r>
  <r>
    <s v="ORD000153"/>
    <s v="23-12-2025"/>
    <s v="P028"/>
    <x v="1"/>
    <s v="Bihar"/>
    <s v="Patna"/>
    <x v="3"/>
    <s v="CUST3562"/>
    <n v="6"/>
    <n v="20"/>
    <n v="286272"/>
    <s v="Cupboard"/>
    <n v="59640"/>
    <s v="HIGH"/>
    <s v="Zone 3"/>
    <n v="28627.200000000001"/>
    <x v="3"/>
  </r>
  <r>
    <s v="ORD000154"/>
    <s v="14-01-2025"/>
    <s v="P051"/>
    <x v="0"/>
    <s v="Karnataka"/>
    <s v="Bengaluru"/>
    <x v="2"/>
    <s v="CUST5565"/>
    <n v="5"/>
    <n v="20"/>
    <n v="59052"/>
    <s v="Salt"/>
    <n v="14763"/>
    <s v="HIGH"/>
    <s v="Zone 2"/>
    <n v="5905.2000000000007"/>
    <x v="0"/>
  </r>
  <r>
    <s v="ORD000155"/>
    <s v="11-04-2026"/>
    <s v="P056"/>
    <x v="3"/>
    <s v="Gujarat"/>
    <s v="Ahmedabad"/>
    <x v="10"/>
    <s v="CUST1183"/>
    <n v="2"/>
    <n v="20"/>
    <n v="23064"/>
    <s v="Juice"/>
    <n v="14415"/>
    <s v="HIGH"/>
    <s v="Zone 4"/>
    <n v="2306.4"/>
    <x v="0"/>
  </r>
  <r>
    <s v="ORD000156"/>
    <s v="12-02-2026"/>
    <s v="P037"/>
    <x v="2"/>
    <s v="Uttar Pradesh"/>
    <s v="Lucknow"/>
    <x v="8"/>
    <s v="CUST3690"/>
    <n v="4"/>
    <n v="10"/>
    <n v="14774"/>
    <s v="Formal Shirt"/>
    <n v="4104"/>
    <s v="MEDIUM"/>
    <s v="Zone 1"/>
    <n v="738.7"/>
    <x v="1"/>
  </r>
  <r>
    <s v="ORD000157"/>
    <s v="12-10-2025"/>
    <s v="P004"/>
    <x v="2"/>
    <s v="Delhi"/>
    <s v="Delhi"/>
    <x v="14"/>
    <s v="CUST2422"/>
    <n v="6"/>
    <n v="5"/>
    <n v="169586"/>
    <s v="Lenovo Laptop"/>
    <n v="29752"/>
    <s v="HIGH"/>
    <s v="Zone 1"/>
    <n v="16958.600000000002"/>
    <x v="4"/>
  </r>
  <r>
    <s v="ORD000158"/>
    <s v="31-10-2025"/>
    <s v="P070"/>
    <x v="1"/>
    <s v="Odisha"/>
    <s v="Bhubaneswar"/>
    <x v="6"/>
    <s v="CUST7553"/>
    <n v="7"/>
    <n v="15"/>
    <n v="383620"/>
    <s v="Tennis Ball"/>
    <n v="64474"/>
    <s v="HIGH"/>
    <s v="Zone 3"/>
    <n v="38362"/>
    <x v="2"/>
  </r>
  <r>
    <s v="ORD000159"/>
    <s v="27-11-2025"/>
    <s v="P029"/>
    <x v="3"/>
    <s v="Gujarat"/>
    <s v="Ahmedabad"/>
    <x v="0"/>
    <s v="CUST2394"/>
    <n v="5"/>
    <n v="5"/>
    <n v="235942"/>
    <s v="Recliner"/>
    <n v="49672"/>
    <s v="HIGH"/>
    <s v="Zone 4"/>
    <n v="23594.2"/>
    <x v="3"/>
  </r>
  <r>
    <s v="ORD000160"/>
    <s v="17-02-2026"/>
    <s v="P042"/>
    <x v="2"/>
    <s v="Uttar Pradesh"/>
    <s v="Lucknow"/>
    <x v="2"/>
    <s v="CUST2698"/>
    <n v="9"/>
    <n v="0"/>
    <n v="466200"/>
    <s v="Shorts"/>
    <n v="51800"/>
    <s v="HIGH"/>
    <s v="Zone 1"/>
    <n v="46620"/>
    <x v="1"/>
  </r>
  <r>
    <s v="ORD000161"/>
    <s v="21-03-2025"/>
    <s v="P032"/>
    <x v="0"/>
    <s v="Telangana"/>
    <s v="Hyderabad"/>
    <x v="3"/>
    <s v="CUST1917"/>
    <n v="12"/>
    <n v="10"/>
    <n v="96098"/>
    <s v="Women Kurti"/>
    <n v="8898"/>
    <s v="HIGH"/>
    <s v="Zone 2"/>
    <n v="9609.8000000000011"/>
    <x v="1"/>
  </r>
  <r>
    <s v="ORD000162"/>
    <s v="23-08-2025"/>
    <s v="P042"/>
    <x v="0"/>
    <s v="Karnataka"/>
    <s v="Bengaluru"/>
    <x v="4"/>
    <s v="CUST4991"/>
    <n v="6"/>
    <n v="15"/>
    <n v="264180"/>
    <s v="Shorts"/>
    <n v="51800"/>
    <s v="HIGH"/>
    <s v="Zone 2"/>
    <n v="26418"/>
    <x v="1"/>
  </r>
  <r>
    <s v="ORD000163"/>
    <s v="02-11-2025"/>
    <s v="P028"/>
    <x v="0"/>
    <s v="Karnataka"/>
    <s v="Bengaluru"/>
    <x v="7"/>
    <s v="CUST5573"/>
    <n v="10"/>
    <n v="5"/>
    <n v="566580"/>
    <s v="Cupboard"/>
    <n v="59640"/>
    <s v="HIGH"/>
    <s v="Zone 2"/>
    <n v="56658"/>
    <x v="3"/>
  </r>
  <r>
    <s v="ORD000164"/>
    <s v="21-02-2026"/>
    <s v="P058"/>
    <x v="3"/>
    <s v="Gujarat"/>
    <s v="Ahmedabad"/>
    <x v="7"/>
    <s v="CUST1723"/>
    <n v="7"/>
    <n v="15"/>
    <n v="389915"/>
    <s v="Noodles"/>
    <n v="65532"/>
    <s v="HIGH"/>
    <s v="Zone 4"/>
    <n v="38991.5"/>
    <x v="0"/>
  </r>
  <r>
    <s v="ORD000165"/>
    <s v="05-04-2026"/>
    <s v="P037"/>
    <x v="2"/>
    <s v="Delhi"/>
    <s v="Delhi"/>
    <x v="6"/>
    <s v="CUST6202"/>
    <n v="3"/>
    <n v="20"/>
    <n v="9849"/>
    <s v="Formal Shirt"/>
    <n v="4104"/>
    <s v="MEDIUM"/>
    <s v="Zone 1"/>
    <n v="492.45000000000005"/>
    <x v="1"/>
  </r>
  <r>
    <s v="ORD000166"/>
    <s v="08-11-2025"/>
    <s v="P030"/>
    <x v="2"/>
    <s v="Chandigarh"/>
    <s v="Chandigarh"/>
    <x v="4"/>
    <s v="CUST8288"/>
    <n v="6"/>
    <n v="5"/>
    <n v="259293"/>
    <s v="Stool"/>
    <n v="45490"/>
    <s v="HIGH"/>
    <s v="Zone 1"/>
    <n v="25929.300000000003"/>
    <x v="3"/>
  </r>
  <r>
    <s v="ORD000167"/>
    <s v="13-04-2026"/>
    <s v="P071"/>
    <x v="2"/>
    <s v="Delhi"/>
    <s v="Delhi"/>
    <x v="7"/>
    <s v="CUST7060"/>
    <n v="5"/>
    <n v="15"/>
    <n v="145685"/>
    <s v="Football Shoes"/>
    <n v="34279"/>
    <s v="HIGH"/>
    <s v="Zone 1"/>
    <n v="14568.5"/>
    <x v="2"/>
  </r>
  <r>
    <s v="ORD000168"/>
    <s v="10-04-2026"/>
    <s v="P065"/>
    <x v="1"/>
    <s v="Bihar"/>
    <s v="Patna"/>
    <x v="2"/>
    <s v="CUST6650"/>
    <n v="11"/>
    <n v="5"/>
    <n v="534068"/>
    <s v="Dumbbells"/>
    <n v="51107"/>
    <s v="HIGH"/>
    <s v="Zone 3"/>
    <n v="53406.8"/>
    <x v="2"/>
  </r>
  <r>
    <s v="ORD000169"/>
    <s v="13-05-2025"/>
    <s v="P046"/>
    <x v="1"/>
    <s v="Odisha"/>
    <s v="Bhubaneswar"/>
    <x v="13"/>
    <s v="CUST8991"/>
    <n v="2"/>
    <n v="5"/>
    <n v="40365"/>
    <s v="Rice"/>
    <n v="21245"/>
    <s v="HIGH"/>
    <s v="Zone 3"/>
    <n v="4036.5"/>
    <x v="0"/>
  </r>
  <r>
    <s v="ORD000170"/>
    <s v="08-04-2025"/>
    <s v="P016"/>
    <x v="1"/>
    <s v="Odisha"/>
    <s v="Bhubaneswar"/>
    <x v="12"/>
    <s v="CUST3751"/>
    <n v="12"/>
    <n v="20"/>
    <n v="416102"/>
    <s v="Office Chair"/>
    <n v="43344"/>
    <s v="HIGH"/>
    <s v="Zone 3"/>
    <n v="41610.200000000004"/>
    <x v="3"/>
  </r>
  <r>
    <s v="ORD000171"/>
    <s v="05-09-2025"/>
    <s v="P020"/>
    <x v="1"/>
    <s v="West Bengal"/>
    <s v="Kolkata"/>
    <x v="7"/>
    <s v="CUST5165"/>
    <n v="8"/>
    <n v="10"/>
    <n v="540064"/>
    <s v="Bookshelf"/>
    <n v="75009"/>
    <s v="HIGH"/>
    <s v="Zone 3"/>
    <n v="54006.400000000001"/>
    <x v="3"/>
  </r>
  <r>
    <s v="ORD000172"/>
    <s v="03-04-2025"/>
    <s v="P001"/>
    <x v="0"/>
    <s v="Telangana"/>
    <s v="Hyderabad"/>
    <x v="10"/>
    <s v="CUST5024"/>
    <n v="6"/>
    <n v="5"/>
    <n v="6024"/>
    <s v="Samsung TV"/>
    <n v="1057"/>
    <s v="MEDIUM"/>
    <s v="Zone 2"/>
    <n v="301.2"/>
    <x v="4"/>
  </r>
  <r>
    <s v="ORD000173"/>
    <s v="20-10-2025"/>
    <s v="P010"/>
    <x v="0"/>
    <s v="Tamil Nadu"/>
    <s v="Chennai"/>
    <x v="12"/>
    <s v="CUST1561"/>
    <n v="5"/>
    <n v="15"/>
    <n v="282331"/>
    <s v="Refrigerator"/>
    <n v="66431"/>
    <s v="HIGH"/>
    <s v="Zone 2"/>
    <n v="28233.100000000002"/>
    <x v="4"/>
  </r>
  <r>
    <s v="ORD000174"/>
    <s v="10-04-2025"/>
    <s v="P025"/>
    <x v="1"/>
    <s v="West Bengal"/>
    <s v="Kolkata"/>
    <x v="11"/>
    <s v="CUST9289"/>
    <n v="9"/>
    <n v="0"/>
    <n v="113409"/>
    <s v="Cabinet"/>
    <n v="12601"/>
    <s v="HIGH"/>
    <s v="Zone 3"/>
    <n v="11340.900000000001"/>
    <x v="3"/>
  </r>
  <r>
    <s v="ORD000175"/>
    <s v="28-02-2025"/>
    <s v="P065"/>
    <x v="0"/>
    <s v="Tamil Nadu"/>
    <s v="Chennai"/>
    <x v="1"/>
    <s v="CUST6040"/>
    <n v="2"/>
    <n v="10"/>
    <n v="91992"/>
    <s v="Dumbbells"/>
    <n v="51107"/>
    <s v="HIGH"/>
    <s v="Zone 2"/>
    <n v="9199.2000000000007"/>
    <x v="2"/>
  </r>
  <r>
    <s v="ORD000176"/>
    <s v="02-03-2026"/>
    <s v="P059"/>
    <x v="1"/>
    <s v="West Bengal"/>
    <s v="Kolkata"/>
    <x v="12"/>
    <s v="CUST5155"/>
    <n v="9"/>
    <n v="15"/>
    <n v="249466"/>
    <s v="Dry Fruits"/>
    <n v="32610"/>
    <s v="HIGH"/>
    <s v="Zone 3"/>
    <n v="24946.600000000002"/>
    <x v="0"/>
  </r>
  <r>
    <s v="ORD000177"/>
    <s v="16-02-2025"/>
    <s v="P019"/>
    <x v="3"/>
    <s v="Maharashtra"/>
    <s v="Mumbai"/>
    <x v="1"/>
    <s v="CUST7008"/>
    <n v="8"/>
    <n v="20"/>
    <n v="121024"/>
    <s v="Coffee Table"/>
    <n v="18910"/>
    <s v="HIGH"/>
    <s v="Zone 4"/>
    <n v="12102.400000000001"/>
    <x v="3"/>
  </r>
  <r>
    <s v="ORD000178"/>
    <s v="21-09-2025"/>
    <s v="P049"/>
    <x v="2"/>
    <s v="Delhi"/>
    <s v="Delhi"/>
    <x v="14"/>
    <s v="CUST6008"/>
    <n v="7"/>
    <n v="5"/>
    <n v="227104"/>
    <s v="Coffee"/>
    <n v="34151"/>
    <s v="HIGH"/>
    <s v="Zone 1"/>
    <n v="22710.400000000001"/>
    <x v="0"/>
  </r>
  <r>
    <s v="ORD000179"/>
    <s v="17-09-2025"/>
    <s v="P033"/>
    <x v="1"/>
    <s v="Bihar"/>
    <s v="Patna"/>
    <x v="3"/>
    <s v="CUST6225"/>
    <n v="9"/>
    <n v="0"/>
    <n v="515844"/>
    <s v="Jeans"/>
    <n v="57316"/>
    <s v="HIGH"/>
    <s v="Zone 3"/>
    <n v="51584.4"/>
    <x v="1"/>
  </r>
  <r>
    <s v="ORD000180"/>
    <s v="04-12-2025"/>
    <s v="P023"/>
    <x v="2"/>
    <s v="Delhi"/>
    <s v="Delhi"/>
    <x v="11"/>
    <s v="CUST3671"/>
    <n v="9"/>
    <n v="0"/>
    <n v="512298"/>
    <s v="Sofa"/>
    <n v="56922"/>
    <s v="HIGH"/>
    <s v="Zone 1"/>
    <n v="51229.8"/>
    <x v="3"/>
  </r>
  <r>
    <s v="ORD000181"/>
    <s v="22-07-2025"/>
    <s v="P004"/>
    <x v="3"/>
    <s v="Rajasthan"/>
    <s v="Jaipur"/>
    <x v="8"/>
    <s v="CUST3471"/>
    <n v="6"/>
    <n v="0"/>
    <n v="178512"/>
    <s v="Lenovo Laptop"/>
    <n v="29752"/>
    <s v="HIGH"/>
    <s v="Zone 4"/>
    <n v="17851.2"/>
    <x v="4"/>
  </r>
  <r>
    <s v="ORD000182"/>
    <s v="03-10-2025"/>
    <s v="P010"/>
    <x v="0"/>
    <s v="Karnataka"/>
    <s v="Bengaluru"/>
    <x v="0"/>
    <s v="CUST9952"/>
    <n v="6"/>
    <n v="0"/>
    <n v="398586"/>
    <s v="Refrigerator"/>
    <n v="66431"/>
    <s v="HIGH"/>
    <s v="Zone 2"/>
    <n v="39858.600000000006"/>
    <x v="4"/>
  </r>
  <r>
    <s v="ORD000183"/>
    <s v="09-09-2025"/>
    <s v="P065"/>
    <x v="1"/>
    <s v="West Bengal"/>
    <s v="Kolkata"/>
    <x v="13"/>
    <s v="CUST3282"/>
    <n v="8"/>
    <n v="20"/>
    <n v="327084"/>
    <s v="Dumbbells"/>
    <n v="51107"/>
    <s v="HIGH"/>
    <s v="Zone 3"/>
    <n v="32708.400000000001"/>
    <x v="2"/>
  </r>
  <r>
    <s v="ORD000184"/>
    <s v="14-04-2026"/>
    <s v="P001"/>
    <x v="1"/>
    <s v="Odisha"/>
    <s v="Bhubaneswar"/>
    <x v="6"/>
    <s v="CUST9088"/>
    <n v="2"/>
    <n v="15"/>
    <n v="1796"/>
    <s v="Samsung TV"/>
    <n v="1057"/>
    <s v="LOW"/>
    <s v="Zone 3"/>
    <n v="35.92"/>
    <x v="4"/>
  </r>
  <r>
    <s v="ORD000185"/>
    <s v="08-11-2025"/>
    <s v="P015"/>
    <x v="2"/>
    <s v="Uttar Pradesh"/>
    <s v="Lucknow"/>
    <x v="11"/>
    <s v="CUST4057"/>
    <n v="3"/>
    <n v="10"/>
    <n v="159894"/>
    <s v="Headphones"/>
    <n v="59220"/>
    <s v="HIGH"/>
    <s v="Zone 1"/>
    <n v="15989.400000000001"/>
    <x v="4"/>
  </r>
  <r>
    <s v="ORD000186"/>
    <s v="23-02-2026"/>
    <s v="P058"/>
    <x v="0"/>
    <s v="Telangana"/>
    <s v="Hyderabad"/>
    <x v="0"/>
    <s v="CUST4498"/>
    <n v="11"/>
    <n v="10"/>
    <n v="648766"/>
    <s v="Noodles"/>
    <n v="65532"/>
    <s v="HIGH"/>
    <s v="Zone 2"/>
    <n v="64876.600000000006"/>
    <x v="0"/>
  </r>
  <r>
    <s v="ORD000187"/>
    <s v="09-10-2025"/>
    <s v="P002"/>
    <x v="0"/>
    <s v="Tamil Nadu"/>
    <s v="Chennai"/>
    <x v="5"/>
    <s v="CUST7919"/>
    <n v="12"/>
    <n v="5"/>
    <n v="729611"/>
    <s v="HP Laptop"/>
    <n v="64001"/>
    <s v="HIGH"/>
    <s v="Zone 2"/>
    <n v="72961.100000000006"/>
    <x v="4"/>
  </r>
  <r>
    <s v="ORD000188"/>
    <s v="15-04-2026"/>
    <s v="P011"/>
    <x v="1"/>
    <s v="Bihar"/>
    <s v="Patna"/>
    <x v="13"/>
    <s v="CUST2968"/>
    <n v="3"/>
    <n v="20"/>
    <n v="23853"/>
    <s v="Washing Machine"/>
    <n v="9939"/>
    <s v="HIGH"/>
    <s v="Zone 3"/>
    <n v="2385.3000000000002"/>
    <x v="4"/>
  </r>
  <r>
    <s v="ORD000189"/>
    <s v="23-03-2026"/>
    <s v="P051"/>
    <x v="1"/>
    <s v="Bihar"/>
    <s v="Patna"/>
    <x v="14"/>
    <s v="CUST1739"/>
    <n v="8"/>
    <n v="15"/>
    <n v="100388"/>
    <s v="Salt"/>
    <n v="14763"/>
    <s v="HIGH"/>
    <s v="Zone 3"/>
    <n v="10038.800000000001"/>
    <x v="0"/>
  </r>
  <r>
    <s v="ORD000190"/>
    <s v="05-10-2025"/>
    <s v="P053"/>
    <x v="2"/>
    <s v="Chandigarh"/>
    <s v="Chandigarh"/>
    <x v="14"/>
    <s v="CUST9525"/>
    <n v="7"/>
    <n v="20"/>
    <n v="23951"/>
    <s v="Pasta"/>
    <n v="4277"/>
    <s v="HIGH"/>
    <s v="Zone 1"/>
    <n v="2395.1"/>
    <x v="0"/>
  </r>
  <r>
    <s v="ORD000191"/>
    <s v="18-08-2025"/>
    <s v="P041"/>
    <x v="1"/>
    <s v="Bihar"/>
    <s v="Patna"/>
    <x v="11"/>
    <s v="CUST6145"/>
    <n v="12"/>
    <n v="5"/>
    <n v="230610"/>
    <s v="Hoodie"/>
    <n v="20229"/>
    <s v="HIGH"/>
    <s v="Zone 3"/>
    <n v="23061"/>
    <x v="1"/>
  </r>
  <r>
    <s v="ORD000192"/>
    <s v="12-06-2026"/>
    <s v="P046"/>
    <x v="2"/>
    <s v="Delhi"/>
    <s v="Delhi"/>
    <x v="10"/>
    <s v="CUST6396"/>
    <n v="12"/>
    <n v="20"/>
    <n v="203952"/>
    <s v="Rice"/>
    <n v="21245"/>
    <s v="HIGH"/>
    <s v="Zone 1"/>
    <n v="20395.2"/>
    <x v="0"/>
  </r>
  <r>
    <s v="ORD000193"/>
    <s v="30-11-2025"/>
    <s v="P037"/>
    <x v="3"/>
    <s v="Rajasthan"/>
    <s v="Jaipur"/>
    <x v="0"/>
    <s v="CUST5152"/>
    <n v="10"/>
    <n v="20"/>
    <n v="32832"/>
    <s v="Formal Shirt"/>
    <n v="4104"/>
    <s v="HIGH"/>
    <s v="Zone 4"/>
    <n v="3283.2000000000003"/>
    <x v="1"/>
  </r>
  <r>
    <s v="ORD000194"/>
    <s v="16-11-2025"/>
    <s v="P045"/>
    <x v="3"/>
    <s v="Maharashtra"/>
    <s v="Mumbai"/>
    <x v="11"/>
    <s v="CUST2287"/>
    <n v="2"/>
    <n v="15"/>
    <n v="122913"/>
    <s v="Dress"/>
    <n v="72302"/>
    <s v="HIGH"/>
    <s v="Zone 4"/>
    <n v="12291.300000000001"/>
    <x v="1"/>
  </r>
  <r>
    <s v="ORD000195"/>
    <s v="03-11-2025"/>
    <s v="P004"/>
    <x v="3"/>
    <s v="Gujarat"/>
    <s v="Ahmedabad"/>
    <x v="11"/>
    <s v="CUST7453"/>
    <n v="2"/>
    <n v="10"/>
    <n v="53553"/>
    <s v="Lenovo Laptop"/>
    <n v="29752"/>
    <s v="HIGH"/>
    <s v="Zone 4"/>
    <n v="5355.3"/>
    <x v="4"/>
  </r>
  <r>
    <s v="ORD000196"/>
    <s v="20-03-2025"/>
    <s v="P039"/>
    <x v="3"/>
    <s v="Rajasthan"/>
    <s v="Jaipur"/>
    <x v="13"/>
    <s v="CUST9601"/>
    <n v="11"/>
    <n v="10"/>
    <n v="774813"/>
    <s v="Track Pants"/>
    <n v="78264"/>
    <s v="HIGH"/>
    <s v="Zone 4"/>
    <n v="77481.3"/>
    <x v="1"/>
  </r>
  <r>
    <s v="ORD000197"/>
    <s v="14-04-2026"/>
    <s v="P032"/>
    <x v="0"/>
    <s v="Telangana"/>
    <s v="Hyderabad"/>
    <x v="7"/>
    <s v="CUST7478"/>
    <n v="7"/>
    <n v="10"/>
    <n v="56057"/>
    <s v="Women Kurti"/>
    <n v="8898"/>
    <s v="HIGH"/>
    <s v="Zone 2"/>
    <n v="5605.7000000000007"/>
    <x v="1"/>
  </r>
  <r>
    <s v="ORD000198"/>
    <s v="25-04-2025"/>
    <s v="P052"/>
    <x v="1"/>
    <s v="Odisha"/>
    <s v="Bhubaneswar"/>
    <x v="6"/>
    <s v="CUST9029"/>
    <n v="12"/>
    <n v="10"/>
    <n v="304657"/>
    <s v="Spices"/>
    <n v="28209"/>
    <s v="HIGH"/>
    <s v="Zone 3"/>
    <n v="30465.7"/>
    <x v="0"/>
  </r>
  <r>
    <s v="ORD000199"/>
    <s v="10-10-2025"/>
    <s v="P032"/>
    <x v="3"/>
    <s v="Maharashtra"/>
    <s v="Mumbai"/>
    <x v="12"/>
    <s v="CUST2170"/>
    <n v="7"/>
    <n v="20"/>
    <n v="49828"/>
    <s v="Women Kurti"/>
    <n v="8898"/>
    <s v="HIGH"/>
    <s v="Zone 4"/>
    <n v="4982.8"/>
    <x v="1"/>
  </r>
  <r>
    <s v="ORD000200"/>
    <s v="04-10-2025"/>
    <s v="P004"/>
    <x v="2"/>
    <s v="Delhi"/>
    <s v="Delhi"/>
    <x v="3"/>
    <s v="CUST6229"/>
    <n v="6"/>
    <n v="5"/>
    <n v="169586"/>
    <s v="Lenovo Laptop"/>
    <n v="29752"/>
    <s v="HIGH"/>
    <s v="Zone 1"/>
    <n v="16958.600000000002"/>
    <x v="4"/>
  </r>
  <r>
    <s v="ORD000201"/>
    <s v="17-06-2025"/>
    <s v="P023"/>
    <x v="3"/>
    <s v="Gujarat"/>
    <s v="Ahmedabad"/>
    <x v="3"/>
    <s v="CUST9246"/>
    <n v="10"/>
    <n v="5"/>
    <n v="540759"/>
    <s v="Sofa"/>
    <n v="56922"/>
    <s v="HIGH"/>
    <s v="Zone 4"/>
    <n v="54075.9"/>
    <x v="3"/>
  </r>
  <r>
    <s v="ORD000202"/>
    <s v="05-03-2026"/>
    <s v="P015"/>
    <x v="3"/>
    <s v="Rajasthan"/>
    <s v="Jaipur"/>
    <x v="4"/>
    <s v="CUST9650"/>
    <n v="2"/>
    <n v="20"/>
    <n v="94752"/>
    <s v="Headphones"/>
    <n v="59220"/>
    <s v="HIGH"/>
    <s v="Zone 4"/>
    <n v="9475.2000000000007"/>
    <x v="4"/>
  </r>
  <r>
    <s v="ORD000203"/>
    <s v="17-06-2025"/>
    <s v="P061"/>
    <x v="2"/>
    <s v="Delhi"/>
    <s v="Delhi"/>
    <x v="5"/>
    <s v="CUST4551"/>
    <n v="5"/>
    <n v="15"/>
    <n v="249976"/>
    <s v="Cricket Bat"/>
    <n v="58818"/>
    <s v="HIGH"/>
    <s v="Zone 1"/>
    <n v="24997.600000000002"/>
    <x v="2"/>
  </r>
  <r>
    <s v="ORD000204"/>
    <s v="13-08-2025"/>
    <s v="P074"/>
    <x v="2"/>
    <s v="Chandigarh"/>
    <s v="Chandigarh"/>
    <x v="0"/>
    <s v="CUST7817"/>
    <n v="11"/>
    <n v="20"/>
    <n v="632007"/>
    <s v="Cycling Bottle"/>
    <n v="71819"/>
    <s v="HIGH"/>
    <s v="Zone 1"/>
    <n v="63200.700000000004"/>
    <x v="2"/>
  </r>
  <r>
    <s v="ORD000205"/>
    <s v="21-03-2025"/>
    <s v="P071"/>
    <x v="3"/>
    <s v="Gujarat"/>
    <s v="Ahmedabad"/>
    <x v="7"/>
    <s v="CUST5383"/>
    <n v="10"/>
    <n v="5"/>
    <n v="325650"/>
    <s v="Football Shoes"/>
    <n v="34279"/>
    <s v="HIGH"/>
    <s v="Zone 4"/>
    <n v="32565"/>
    <x v="2"/>
  </r>
  <r>
    <s v="ORD000206"/>
    <s v="19-09-2025"/>
    <s v="P026"/>
    <x v="1"/>
    <s v="West Bengal"/>
    <s v="Kolkata"/>
    <x v="9"/>
    <s v="CUST8977"/>
    <n v="10"/>
    <n v="15"/>
    <n v="195950"/>
    <s v="Computer Desk"/>
    <n v="23053"/>
    <s v="HIGH"/>
    <s v="Zone 3"/>
    <n v="19595"/>
    <x v="3"/>
  </r>
  <r>
    <s v="ORD000207"/>
    <s v="25-05-2025"/>
    <s v="P065"/>
    <x v="0"/>
    <s v="Telangana"/>
    <s v="Hyderabad"/>
    <x v="0"/>
    <s v="CUST6595"/>
    <n v="12"/>
    <n v="15"/>
    <n v="521291"/>
    <s v="Dumbbells"/>
    <n v="51107"/>
    <s v="HIGH"/>
    <s v="Zone 2"/>
    <n v="52129.100000000006"/>
    <x v="2"/>
  </r>
  <r>
    <s v="ORD000208"/>
    <s v="30-04-2026"/>
    <s v="P040"/>
    <x v="3"/>
    <s v="Maharashtra"/>
    <s v="Mumbai"/>
    <x v="14"/>
    <s v="CUST2813"/>
    <n v="12"/>
    <n v="20"/>
    <n v="706569"/>
    <s v="Shoes"/>
    <n v="73601"/>
    <s v="HIGH"/>
    <s v="Zone 4"/>
    <n v="70656.900000000009"/>
    <x v="1"/>
  </r>
  <r>
    <s v="ORD000209"/>
    <s v="18-07-2025"/>
    <s v="P047"/>
    <x v="0"/>
    <s v="Tamil Nadu"/>
    <s v="Chennai"/>
    <x v="0"/>
    <s v="CUST4223"/>
    <n v="12"/>
    <n v="5"/>
    <n v="704964"/>
    <s v="Sugar"/>
    <n v="61839"/>
    <s v="HIGH"/>
    <s v="Zone 2"/>
    <n v="70496.400000000009"/>
    <x v="0"/>
  </r>
  <r>
    <s v="ORD000210"/>
    <s v="15-05-2025"/>
    <s v="P031"/>
    <x v="0"/>
    <s v="Telangana"/>
    <s v="Hyderabad"/>
    <x v="3"/>
    <s v="CUST4745"/>
    <n v="8"/>
    <n v="15"/>
    <n v="329840"/>
    <s v="Men Shirt"/>
    <n v="48506"/>
    <s v="HIGH"/>
    <s v="Zone 2"/>
    <n v="32984"/>
    <x v="1"/>
  </r>
  <r>
    <s v="ORD000211"/>
    <s v="31-08-2025"/>
    <s v="P013"/>
    <x v="1"/>
    <s v="Odisha"/>
    <s v="Bhubaneswar"/>
    <x v="7"/>
    <s v="CUST6079"/>
    <n v="11"/>
    <n v="10"/>
    <n v="154558"/>
    <s v="Bluetooth Speaker"/>
    <n v="15612"/>
    <s v="HIGH"/>
    <s v="Zone 3"/>
    <n v="15455.800000000001"/>
    <x v="4"/>
  </r>
  <r>
    <s v="ORD000212"/>
    <s v="24-02-2025"/>
    <s v="P068"/>
    <x v="1"/>
    <s v="West Bengal"/>
    <s v="Kolkata"/>
    <x v="1"/>
    <s v="CUST1766"/>
    <n v="3"/>
    <n v="20"/>
    <n v="13543"/>
    <s v="Skipping Rope"/>
    <n v="5643"/>
    <s v="MEDIUM"/>
    <s v="Zone 3"/>
    <n v="677.15000000000009"/>
    <x v="2"/>
  </r>
  <r>
    <s v="ORD000213"/>
    <s v="07-03-2025"/>
    <s v="P030"/>
    <x v="1"/>
    <s v="Bihar"/>
    <s v="Patna"/>
    <x v="13"/>
    <s v="CUST9278"/>
    <n v="11"/>
    <n v="10"/>
    <n v="450351"/>
    <s v="Stool"/>
    <n v="45490"/>
    <s v="HIGH"/>
    <s v="Zone 3"/>
    <n v="45035.100000000006"/>
    <x v="3"/>
  </r>
  <r>
    <s v="ORD000214"/>
    <s v="15-09-2025"/>
    <s v="P002"/>
    <x v="1"/>
    <s v="Bihar"/>
    <s v="Patna"/>
    <x v="6"/>
    <s v="CUST5593"/>
    <n v="2"/>
    <n v="20"/>
    <n v="102401"/>
    <s v="HP Laptop"/>
    <n v="64001"/>
    <s v="HIGH"/>
    <s v="Zone 3"/>
    <n v="10240.1"/>
    <x v="4"/>
  </r>
  <r>
    <s v="ORD000215"/>
    <s v="25-03-2025"/>
    <s v="P052"/>
    <x v="3"/>
    <s v="Maharashtra"/>
    <s v="Mumbai"/>
    <x v="14"/>
    <s v="CUST6131"/>
    <n v="7"/>
    <n v="10"/>
    <n v="177716"/>
    <s v="Spices"/>
    <n v="28209"/>
    <s v="HIGH"/>
    <s v="Zone 4"/>
    <n v="17771.600000000002"/>
    <x v="0"/>
  </r>
  <r>
    <s v="ORD000216"/>
    <s v="01-01-2026"/>
    <s v="P035"/>
    <x v="0"/>
    <s v="Telangana"/>
    <s v="Hyderabad"/>
    <x v="2"/>
    <s v="CUST7365"/>
    <n v="6"/>
    <n v="15"/>
    <n v="204663"/>
    <s v="Jacket"/>
    <n v="40130"/>
    <s v="HIGH"/>
    <s v="Zone 2"/>
    <n v="20466.300000000003"/>
    <x v="1"/>
  </r>
  <r>
    <s v="ORD000217"/>
    <s v="05-11-2025"/>
    <s v="P003"/>
    <x v="0"/>
    <s v="Telangana"/>
    <s v="Hyderabad"/>
    <x v="13"/>
    <s v="CUST5527"/>
    <n v="1"/>
    <n v="0"/>
    <n v="42633"/>
    <s v="Dell Monitor"/>
    <n v="42633"/>
    <s v="HIGH"/>
    <s v="Zone 2"/>
    <n v="4263.3"/>
    <x v="4"/>
  </r>
  <r>
    <s v="ORD000218"/>
    <s v="23-06-2025"/>
    <s v="P056"/>
    <x v="0"/>
    <s v="Karnataka"/>
    <s v="Bengaluru"/>
    <x v="5"/>
    <s v="CUST3867"/>
    <n v="12"/>
    <n v="10"/>
    <n v="155682"/>
    <s v="Juice"/>
    <n v="14415"/>
    <s v="HIGH"/>
    <s v="Zone 2"/>
    <n v="15568.2"/>
    <x v="0"/>
  </r>
  <r>
    <s v="ORD000219"/>
    <s v="04-04-2026"/>
    <s v="P003"/>
    <x v="2"/>
    <s v="Chandigarh"/>
    <s v="Chandigarh"/>
    <x v="5"/>
    <s v="CUST6376"/>
    <n v="11"/>
    <n v="15"/>
    <n v="398618"/>
    <s v="Dell Monitor"/>
    <n v="42633"/>
    <s v="HIGH"/>
    <s v="Zone 1"/>
    <n v="39861.800000000003"/>
    <x v="4"/>
  </r>
  <r>
    <s v="ORD000220"/>
    <s v="21-10-2025"/>
    <s v="P057"/>
    <x v="1"/>
    <s v="Odisha"/>
    <s v="Bhubaneswar"/>
    <x v="10"/>
    <s v="CUST8126"/>
    <n v="11"/>
    <n v="20"/>
    <n v="271664"/>
    <s v="Soft Drink"/>
    <n v="30871"/>
    <s v="HIGH"/>
    <s v="Zone 3"/>
    <n v="27166.400000000001"/>
    <x v="0"/>
  </r>
  <r>
    <s v="ORD000221"/>
    <s v="25-06-2025"/>
    <s v="P031"/>
    <x v="1"/>
    <s v="Odisha"/>
    <s v="Bhubaneswar"/>
    <x v="14"/>
    <s v="CUST7548"/>
    <n v="12"/>
    <n v="10"/>
    <n v="523864"/>
    <s v="Men Shirt"/>
    <n v="48506"/>
    <s v="HIGH"/>
    <s v="Zone 3"/>
    <n v="52386.400000000001"/>
    <x v="1"/>
  </r>
  <r>
    <s v="ORD000222"/>
    <s v="14-06-2025"/>
    <s v="P059"/>
    <x v="0"/>
    <s v="Tamil Nadu"/>
    <s v="Chennai"/>
    <x v="2"/>
    <s v="CUST4722"/>
    <n v="8"/>
    <n v="10"/>
    <n v="234792"/>
    <s v="Dry Fruits"/>
    <n v="32610"/>
    <s v="HIGH"/>
    <s v="Zone 2"/>
    <n v="23479.200000000001"/>
    <x v="0"/>
  </r>
  <r>
    <s v="ORD000223"/>
    <s v="03-05-2025"/>
    <s v="P022"/>
    <x v="0"/>
    <s v="Tamil Nadu"/>
    <s v="Chennai"/>
    <x v="13"/>
    <s v="CUST6145"/>
    <n v="10"/>
    <n v="20"/>
    <n v="345232"/>
    <s v="Bed"/>
    <n v="43154"/>
    <s v="HIGH"/>
    <s v="Zone 2"/>
    <n v="34523.200000000004"/>
    <x v="3"/>
  </r>
  <r>
    <s v="ORD000224"/>
    <s v="18-03-2026"/>
    <s v="P068"/>
    <x v="0"/>
    <s v="Telangana"/>
    <s v="Hyderabad"/>
    <x v="13"/>
    <s v="CUST1313"/>
    <n v="12"/>
    <n v="15"/>
    <n v="57558"/>
    <s v="Skipping Rope"/>
    <n v="5643"/>
    <s v="HIGH"/>
    <s v="Zone 2"/>
    <n v="5755.8"/>
    <x v="2"/>
  </r>
  <r>
    <s v="ORD000225"/>
    <s v="21-07-2025"/>
    <s v="P036"/>
    <x v="1"/>
    <s v="West Bengal"/>
    <s v="Kolkata"/>
    <x v="13"/>
    <s v="CUST2471"/>
    <n v="3"/>
    <n v="5"/>
    <n v="58952"/>
    <s v="Saree"/>
    <n v="20685"/>
    <s v="HIGH"/>
    <s v="Zone 3"/>
    <n v="5895.2000000000007"/>
    <x v="1"/>
  </r>
  <r>
    <s v="ORD000226"/>
    <s v="27-07-2025"/>
    <s v="P060"/>
    <x v="1"/>
    <s v="West Bengal"/>
    <s v="Kolkata"/>
    <x v="4"/>
    <s v="CUST7716"/>
    <n v="4"/>
    <n v="5"/>
    <n v="15656"/>
    <s v="Honey"/>
    <n v="4120"/>
    <s v="HIGH"/>
    <s v="Zone 3"/>
    <n v="1565.6000000000001"/>
    <x v="0"/>
  </r>
  <r>
    <s v="ORD000227"/>
    <s v="31-12-2025"/>
    <s v="P053"/>
    <x v="3"/>
    <s v="Rajasthan"/>
    <s v="Jaipur"/>
    <x v="6"/>
    <s v="CUST1388"/>
    <n v="3"/>
    <n v="10"/>
    <n v="11547"/>
    <s v="Pasta"/>
    <n v="4277"/>
    <s v="MEDIUM"/>
    <s v="Zone 4"/>
    <n v="577.35"/>
    <x v="0"/>
  </r>
  <r>
    <s v="ORD000228"/>
    <s v="11-12-2025"/>
    <s v="P037"/>
    <x v="0"/>
    <s v="Tamil Nadu"/>
    <s v="Chennai"/>
    <x v="10"/>
    <s v="CUST6760"/>
    <n v="1"/>
    <n v="15"/>
    <n v="3488"/>
    <s v="Formal Shirt"/>
    <n v="4104"/>
    <s v="LOW"/>
    <s v="Zone 2"/>
    <n v="69.760000000000005"/>
    <x v="1"/>
  </r>
  <r>
    <s v="ORD000229"/>
    <s v="21-06-2025"/>
    <s v="P046"/>
    <x v="3"/>
    <s v="Maharashtra"/>
    <s v="Mumbai"/>
    <x v="5"/>
    <s v="CUST3120"/>
    <n v="6"/>
    <n v="20"/>
    <n v="101976"/>
    <s v="Rice"/>
    <n v="21245"/>
    <s v="HIGH"/>
    <s v="Zone 4"/>
    <n v="10197.6"/>
    <x v="0"/>
  </r>
  <r>
    <s v="ORD000230"/>
    <s v="21-10-2025"/>
    <s v="P075"/>
    <x v="0"/>
    <s v="Karnataka"/>
    <s v="Bengaluru"/>
    <x v="0"/>
    <s v="CUST8230"/>
    <n v="5"/>
    <n v="5"/>
    <n v="185302"/>
    <s v="Sports Bag"/>
    <n v="39011"/>
    <s v="HIGH"/>
    <s v="Zone 2"/>
    <n v="18530.2"/>
    <x v="2"/>
  </r>
  <r>
    <s v="ORD000231"/>
    <s v="06-09-2025"/>
    <s v="P037"/>
    <x v="0"/>
    <s v="Telangana"/>
    <s v="Hyderabad"/>
    <x v="9"/>
    <s v="CUST4024"/>
    <n v="8"/>
    <n v="15"/>
    <n v="27907"/>
    <s v="Formal Shirt"/>
    <n v="4104"/>
    <s v="HIGH"/>
    <s v="Zone 2"/>
    <n v="2790.7000000000003"/>
    <x v="1"/>
  </r>
  <r>
    <s v="ORD000232"/>
    <s v="04-07-2025"/>
    <s v="P017"/>
    <x v="1"/>
    <s v="West Bengal"/>
    <s v="Kolkata"/>
    <x v="9"/>
    <s v="CUST4046"/>
    <n v="4"/>
    <n v="15"/>
    <n v="137693"/>
    <s v="Study Table"/>
    <n v="40498"/>
    <s v="HIGH"/>
    <s v="Zone 3"/>
    <n v="13769.300000000001"/>
    <x v="3"/>
  </r>
  <r>
    <s v="ORD000233"/>
    <s v="28-08-2025"/>
    <s v="P028"/>
    <x v="0"/>
    <s v="Karnataka"/>
    <s v="Bengaluru"/>
    <x v="14"/>
    <s v="CUST3126"/>
    <n v="9"/>
    <n v="15"/>
    <n v="456246"/>
    <s v="Cupboard"/>
    <n v="59640"/>
    <s v="HIGH"/>
    <s v="Zone 2"/>
    <n v="45624.600000000006"/>
    <x v="3"/>
  </r>
  <r>
    <s v="ORD000234"/>
    <s v="02-09-2025"/>
    <s v="P071"/>
    <x v="1"/>
    <s v="West Bengal"/>
    <s v="Kolkata"/>
    <x v="4"/>
    <s v="CUST8983"/>
    <n v="10"/>
    <n v="15"/>
    <n v="291371"/>
    <s v="Football Shoes"/>
    <n v="34279"/>
    <s v="HIGH"/>
    <s v="Zone 3"/>
    <n v="29137.100000000002"/>
    <x v="2"/>
  </r>
  <r>
    <s v="ORD000235"/>
    <s v="22-08-2025"/>
    <s v="P017"/>
    <x v="2"/>
    <s v="Chandigarh"/>
    <s v="Chandigarh"/>
    <x v="10"/>
    <s v="CUST8645"/>
    <n v="6"/>
    <n v="15"/>
    <n v="206539"/>
    <s v="Study Table"/>
    <n v="40498"/>
    <s v="HIGH"/>
    <s v="Zone 1"/>
    <n v="20653.900000000001"/>
    <x v="3"/>
  </r>
  <r>
    <s v="ORD000236"/>
    <s v="16-05-2025"/>
    <s v="P009"/>
    <x v="3"/>
    <s v="Maharashtra"/>
    <s v="Mumbai"/>
    <x v="0"/>
    <s v="CUST3500"/>
    <n v="6"/>
    <n v="10"/>
    <n v="262094"/>
    <s v="Air Conditioner"/>
    <n v="48536"/>
    <s v="HIGH"/>
    <s v="Zone 4"/>
    <n v="26209.4"/>
    <x v="4"/>
  </r>
  <r>
    <s v="ORD000237"/>
    <s v="19-09-2025"/>
    <s v="P071"/>
    <x v="3"/>
    <s v="Gujarat"/>
    <s v="Ahmedabad"/>
    <x v="8"/>
    <s v="CUST3044"/>
    <n v="7"/>
    <n v="15"/>
    <n v="203960"/>
    <s v="Football Shoes"/>
    <n v="34279"/>
    <s v="HIGH"/>
    <s v="Zone 4"/>
    <n v="20396"/>
    <x v="2"/>
  </r>
  <r>
    <s v="ORD000238"/>
    <s v="15-07-2025"/>
    <s v="P003"/>
    <x v="1"/>
    <s v="Odisha"/>
    <s v="Bhubaneswar"/>
    <x v="13"/>
    <s v="CUST7152"/>
    <n v="1"/>
    <n v="10"/>
    <n v="38369"/>
    <s v="Dell Monitor"/>
    <n v="42633"/>
    <s v="HIGH"/>
    <s v="Zone 3"/>
    <n v="3836.9"/>
    <x v="4"/>
  </r>
  <r>
    <s v="ORD000239"/>
    <s v="07-03-2025"/>
    <s v="P026"/>
    <x v="3"/>
    <s v="Rajasthan"/>
    <s v="Jaipur"/>
    <x v="3"/>
    <s v="CUST4774"/>
    <n v="1"/>
    <n v="20"/>
    <n v="18442"/>
    <s v="Computer Desk"/>
    <n v="23053"/>
    <s v="HIGH"/>
    <s v="Zone 4"/>
    <n v="1844.2"/>
    <x v="3"/>
  </r>
  <r>
    <s v="ORD000240"/>
    <s v="18-08-2025"/>
    <s v="P005"/>
    <x v="2"/>
    <s v="Chandigarh"/>
    <s v="Chandigarh"/>
    <x v="8"/>
    <s v="CUST7484"/>
    <n v="12"/>
    <n v="15"/>
    <n v="272462"/>
    <s v="iPhone"/>
    <n v="26712"/>
    <s v="HIGH"/>
    <s v="Zone 1"/>
    <n v="27246.2"/>
    <x v="4"/>
  </r>
  <r>
    <s v="ORD000241"/>
    <s v="19-09-2025"/>
    <s v="P058"/>
    <x v="3"/>
    <s v="Gujarat"/>
    <s v="Ahmedabad"/>
    <x v="6"/>
    <s v="CUST6476"/>
    <n v="4"/>
    <n v="0"/>
    <n v="262128"/>
    <s v="Noodles"/>
    <n v="65532"/>
    <s v="HIGH"/>
    <s v="Zone 4"/>
    <n v="26212.800000000003"/>
    <x v="0"/>
  </r>
  <r>
    <s v="ORD000242"/>
    <s v="13-04-2025"/>
    <s v="P053"/>
    <x v="0"/>
    <s v="Telangana"/>
    <s v="Hyderabad"/>
    <x v="2"/>
    <s v="CUST8475"/>
    <n v="5"/>
    <n v="0"/>
    <n v="21385"/>
    <s v="Pasta"/>
    <n v="4277"/>
    <s v="HIGH"/>
    <s v="Zone 2"/>
    <n v="2138.5"/>
    <x v="0"/>
  </r>
  <r>
    <s v="ORD000243"/>
    <s v="10-06-2026"/>
    <s v="P038"/>
    <x v="0"/>
    <s v="Karnataka"/>
    <s v="Bengaluru"/>
    <x v="13"/>
    <s v="CUST4953"/>
    <n v="11"/>
    <n v="15"/>
    <n v="308942"/>
    <s v="Blazer"/>
    <n v="33042"/>
    <s v="HIGH"/>
    <s v="Zone 2"/>
    <n v="30894.2"/>
    <x v="1"/>
  </r>
  <r>
    <s v="ORD000244"/>
    <s v="29-05-2025"/>
    <s v="P009"/>
    <x v="1"/>
    <s v="West Bengal"/>
    <s v="Kolkata"/>
    <x v="11"/>
    <s v="CUST2638"/>
    <n v="12"/>
    <n v="10"/>
    <n v="524188"/>
    <s v="Air Conditioner"/>
    <n v="48536"/>
    <s v="HIGH"/>
    <s v="Zone 3"/>
    <n v="52418.8"/>
    <x v="4"/>
  </r>
  <r>
    <s v="ORD000245"/>
    <s v="19-10-2025"/>
    <s v="P049"/>
    <x v="1"/>
    <s v="Bihar"/>
    <s v="Patna"/>
    <x v="3"/>
    <s v="CUST8920"/>
    <n v="10"/>
    <n v="20"/>
    <n v="273208"/>
    <s v="Coffee"/>
    <n v="34151"/>
    <s v="HIGH"/>
    <s v="Zone 3"/>
    <n v="27320.800000000003"/>
    <x v="0"/>
  </r>
  <r>
    <s v="ORD000246"/>
    <s v="12-04-2026"/>
    <s v="P045"/>
    <x v="2"/>
    <s v="Uttar Pradesh"/>
    <s v="Lucknow"/>
    <x v="3"/>
    <s v="CUST2364"/>
    <n v="2"/>
    <n v="5"/>
    <n v="137373"/>
    <s v="Dress"/>
    <n v="72302"/>
    <s v="HIGH"/>
    <s v="Zone 1"/>
    <n v="13737.300000000001"/>
    <x v="1"/>
  </r>
  <r>
    <s v="ORD000247"/>
    <s v="15-11-2025"/>
    <s v="P054"/>
    <x v="2"/>
    <s v="Uttar Pradesh"/>
    <s v="Lucknow"/>
    <x v="1"/>
    <s v="CUST4919"/>
    <n v="3"/>
    <n v="0"/>
    <n v="174633"/>
    <s v="Flour"/>
    <n v="58211"/>
    <s v="HIGH"/>
    <s v="Zone 1"/>
    <n v="17463.3"/>
    <x v="0"/>
  </r>
  <r>
    <s v="ORD000248"/>
    <s v="22-11-2025"/>
    <s v="P011"/>
    <x v="2"/>
    <s v="Delhi"/>
    <s v="Delhi"/>
    <x v="2"/>
    <s v="CUST5654"/>
    <n v="6"/>
    <n v="0"/>
    <n v="59634"/>
    <s v="Washing Machine"/>
    <n v="9939"/>
    <s v="HIGH"/>
    <s v="Zone 1"/>
    <n v="5963.4000000000005"/>
    <x v="4"/>
  </r>
  <r>
    <s v="ORD000249"/>
    <s v="09-10-2025"/>
    <s v="P056"/>
    <x v="1"/>
    <s v="Bihar"/>
    <s v="Patna"/>
    <x v="9"/>
    <s v="CUST2158"/>
    <n v="11"/>
    <n v="15"/>
    <n v="134780"/>
    <s v="Juice"/>
    <n v="14415"/>
    <s v="HIGH"/>
    <s v="Zone 3"/>
    <n v="13478"/>
    <x v="0"/>
  </r>
  <r>
    <s v="ORD000250"/>
    <s v="24-04-2026"/>
    <s v="P054"/>
    <x v="2"/>
    <s v="Uttar Pradesh"/>
    <s v="Lucknow"/>
    <x v="10"/>
    <s v="CUST2484"/>
    <n v="10"/>
    <n v="5"/>
    <n v="553004"/>
    <s v="Flour"/>
    <n v="58211"/>
    <s v="HIGH"/>
    <s v="Zone 1"/>
    <n v="55300.4"/>
    <x v="0"/>
  </r>
  <r>
    <s v="ORD000251"/>
    <s v="17-02-2026"/>
    <s v="P058"/>
    <x v="1"/>
    <s v="Bihar"/>
    <s v="Patna"/>
    <x v="8"/>
    <s v="CUST3469"/>
    <n v="5"/>
    <n v="10"/>
    <n v="294894"/>
    <s v="Noodles"/>
    <n v="65532"/>
    <s v="HIGH"/>
    <s v="Zone 3"/>
    <n v="29489.4"/>
    <x v="0"/>
  </r>
  <r>
    <s v="ORD000252"/>
    <s v="17-06-2025"/>
    <s v="P056"/>
    <x v="1"/>
    <s v="West Bengal"/>
    <s v="Kolkata"/>
    <x v="7"/>
    <s v="CUST8067"/>
    <n v="10"/>
    <n v="5"/>
    <n v="136942"/>
    <s v="Juice"/>
    <n v="14415"/>
    <s v="HIGH"/>
    <s v="Zone 3"/>
    <n v="13694.2"/>
    <x v="0"/>
  </r>
  <r>
    <s v="ORD000253"/>
    <s v="21-06-2025"/>
    <s v="P061"/>
    <x v="1"/>
    <s v="Odisha"/>
    <s v="Bhubaneswar"/>
    <x v="13"/>
    <s v="CUST9335"/>
    <n v="10"/>
    <n v="20"/>
    <n v="470544"/>
    <s v="Cricket Bat"/>
    <n v="58818"/>
    <s v="HIGH"/>
    <s v="Zone 3"/>
    <n v="47054.400000000001"/>
    <x v="2"/>
  </r>
  <r>
    <s v="ORD000254"/>
    <s v="10-09-2025"/>
    <s v="P053"/>
    <x v="3"/>
    <s v="Maharashtra"/>
    <s v="Mumbai"/>
    <x v="5"/>
    <s v="CUST6820"/>
    <n v="9"/>
    <n v="10"/>
    <n v="34643"/>
    <s v="Pasta"/>
    <n v="4277"/>
    <s v="HIGH"/>
    <s v="Zone 4"/>
    <n v="3464.3"/>
    <x v="0"/>
  </r>
  <r>
    <s v="ORD000255"/>
    <s v="22-12-2025"/>
    <s v="P074"/>
    <x v="2"/>
    <s v="Delhi"/>
    <s v="Delhi"/>
    <x v="11"/>
    <s v="CUST5442"/>
    <n v="3"/>
    <n v="5"/>
    <n v="204684"/>
    <s v="Cycling Bottle"/>
    <n v="71819"/>
    <s v="HIGH"/>
    <s v="Zone 1"/>
    <n v="20468.400000000001"/>
    <x v="2"/>
  </r>
  <r>
    <s v="ORD000256"/>
    <s v="09-04-2025"/>
    <s v="P058"/>
    <x v="2"/>
    <s v="Uttar Pradesh"/>
    <s v="Lucknow"/>
    <x v="9"/>
    <s v="CUST9349"/>
    <n v="4"/>
    <n v="20"/>
    <n v="209702"/>
    <s v="Noodles"/>
    <n v="65532"/>
    <s v="HIGH"/>
    <s v="Zone 1"/>
    <n v="20970.2"/>
    <x v="0"/>
  </r>
  <r>
    <s v="ORD000257"/>
    <s v="05-06-2026"/>
    <s v="P034"/>
    <x v="3"/>
    <s v="Gujarat"/>
    <s v="Ahmedabad"/>
    <x v="3"/>
    <s v="CUST7700"/>
    <n v="1"/>
    <n v="10"/>
    <n v="61933"/>
    <s v="T-Shirt"/>
    <n v="68815"/>
    <s v="HIGH"/>
    <s v="Zone 4"/>
    <n v="6193.3"/>
    <x v="1"/>
  </r>
  <r>
    <s v="ORD000258"/>
    <s v="24-09-2025"/>
    <s v="P030"/>
    <x v="2"/>
    <s v="Uttar Pradesh"/>
    <s v="Lucknow"/>
    <x v="6"/>
    <s v="CUST7277"/>
    <n v="6"/>
    <n v="0"/>
    <n v="272940"/>
    <s v="Stool"/>
    <n v="45490"/>
    <s v="HIGH"/>
    <s v="Zone 1"/>
    <n v="27294"/>
    <x v="3"/>
  </r>
  <r>
    <s v="ORD000259"/>
    <s v="09-02-2025"/>
    <s v="P051"/>
    <x v="3"/>
    <s v="Gujarat"/>
    <s v="Ahmedabad"/>
    <x v="12"/>
    <s v="CUST5354"/>
    <n v="6"/>
    <n v="5"/>
    <n v="84149"/>
    <s v="Salt"/>
    <n v="14763"/>
    <s v="HIGH"/>
    <s v="Zone 4"/>
    <n v="8414.9"/>
    <x v="0"/>
  </r>
  <r>
    <s v="ORD000260"/>
    <s v="27-02-2026"/>
    <s v="P060"/>
    <x v="3"/>
    <s v="Maharashtra"/>
    <s v="Mumbai"/>
    <x v="14"/>
    <s v="CUST2344"/>
    <n v="3"/>
    <n v="20"/>
    <n v="9888"/>
    <s v="Honey"/>
    <n v="4120"/>
    <s v="MEDIUM"/>
    <s v="Zone 4"/>
    <n v="494.40000000000003"/>
    <x v="0"/>
  </r>
  <r>
    <s v="ORD000261"/>
    <s v="31-05-2026"/>
    <s v="P003"/>
    <x v="0"/>
    <s v="Karnataka"/>
    <s v="Bengaluru"/>
    <x v="4"/>
    <s v="CUST9754"/>
    <n v="1"/>
    <n v="15"/>
    <n v="36238"/>
    <s v="Dell Monitor"/>
    <n v="42633"/>
    <s v="HIGH"/>
    <s v="Zone 2"/>
    <n v="3623.8"/>
    <x v="4"/>
  </r>
  <r>
    <s v="ORD000262"/>
    <s v="12-06-2026"/>
    <s v="P029"/>
    <x v="1"/>
    <s v="West Bengal"/>
    <s v="Kolkata"/>
    <x v="5"/>
    <s v="CUST2978"/>
    <n v="12"/>
    <n v="15"/>
    <n v="506654"/>
    <s v="Recliner"/>
    <n v="49672"/>
    <s v="HIGH"/>
    <s v="Zone 3"/>
    <n v="50665.4"/>
    <x v="3"/>
  </r>
  <r>
    <s v="ORD000263"/>
    <s v="29-06-2025"/>
    <s v="P066"/>
    <x v="2"/>
    <s v="Chandigarh"/>
    <s v="Chandigarh"/>
    <x v="10"/>
    <s v="CUST4321"/>
    <n v="6"/>
    <n v="20"/>
    <n v="110212"/>
    <s v="Helmet"/>
    <n v="22961"/>
    <s v="HIGH"/>
    <s v="Zone 1"/>
    <n v="11021.2"/>
    <x v="2"/>
  </r>
  <r>
    <s v="ORD000264"/>
    <s v="24-03-2026"/>
    <s v="P024"/>
    <x v="3"/>
    <s v="Rajasthan"/>
    <s v="Jaipur"/>
    <x v="11"/>
    <s v="CUST7675"/>
    <n v="11"/>
    <n v="10"/>
    <n v="20730"/>
    <s v="TV Unit"/>
    <n v="2094"/>
    <s v="HIGH"/>
    <s v="Zone 4"/>
    <n v="2073"/>
    <x v="3"/>
  </r>
  <r>
    <s v="ORD000265"/>
    <s v="26-05-2026"/>
    <s v="P034"/>
    <x v="0"/>
    <s v="Tamil Nadu"/>
    <s v="Chennai"/>
    <x v="14"/>
    <s v="CUST1813"/>
    <n v="8"/>
    <n v="20"/>
    <n v="440416"/>
    <s v="T-Shirt"/>
    <n v="68815"/>
    <s v="HIGH"/>
    <s v="Zone 2"/>
    <n v="44041.600000000006"/>
    <x v="1"/>
  </r>
  <r>
    <s v="ORD000266"/>
    <s v="05-10-2025"/>
    <s v="P016"/>
    <x v="0"/>
    <s v="Karnataka"/>
    <s v="Bengaluru"/>
    <x v="9"/>
    <s v="CUST4201"/>
    <n v="4"/>
    <n v="0"/>
    <n v="173376"/>
    <s v="Office Chair"/>
    <n v="43344"/>
    <s v="HIGH"/>
    <s v="Zone 2"/>
    <n v="17337.600000000002"/>
    <x v="3"/>
  </r>
  <r>
    <s v="ORD000267"/>
    <s v="31-03-2026"/>
    <s v="P059"/>
    <x v="1"/>
    <s v="Bihar"/>
    <s v="Patna"/>
    <x v="6"/>
    <s v="CUST4704"/>
    <n v="10"/>
    <n v="5"/>
    <n v="309795"/>
    <s v="Dry Fruits"/>
    <n v="32610"/>
    <s v="HIGH"/>
    <s v="Zone 3"/>
    <n v="30979.5"/>
    <x v="0"/>
  </r>
  <r>
    <s v="ORD000268"/>
    <s v="11-02-2025"/>
    <s v="P028"/>
    <x v="0"/>
    <s v="Telangana"/>
    <s v="Hyderabad"/>
    <x v="13"/>
    <s v="CUST8874"/>
    <n v="8"/>
    <n v="0"/>
    <n v="477120"/>
    <s v="Cupboard"/>
    <n v="59640"/>
    <s v="HIGH"/>
    <s v="Zone 2"/>
    <n v="47712"/>
    <x v="3"/>
  </r>
  <r>
    <s v="ORD000269"/>
    <s v="25-01-2025"/>
    <s v="P047"/>
    <x v="3"/>
    <s v="Maharashtra"/>
    <s v="Mumbai"/>
    <x v="3"/>
    <s v="CUST3899"/>
    <n v="6"/>
    <n v="20"/>
    <n v="296827"/>
    <s v="Sugar"/>
    <n v="61839"/>
    <s v="HIGH"/>
    <s v="Zone 4"/>
    <n v="29682.7"/>
    <x v="0"/>
  </r>
  <r>
    <s v="ORD000270"/>
    <s v="12-02-2026"/>
    <s v="P072"/>
    <x v="2"/>
    <s v="Uttar Pradesh"/>
    <s v="Lucknow"/>
    <x v="8"/>
    <s v="CUST1609"/>
    <n v="8"/>
    <n v="10"/>
    <n v="274298"/>
    <s v="Volleyball"/>
    <n v="38097"/>
    <s v="HIGH"/>
    <s v="Zone 1"/>
    <n v="27429.800000000003"/>
    <x v="2"/>
  </r>
  <r>
    <s v="ORD000271"/>
    <s v="23-10-2025"/>
    <s v="P001"/>
    <x v="1"/>
    <s v="Odisha"/>
    <s v="Bhubaneswar"/>
    <x v="7"/>
    <s v="CUST7074"/>
    <n v="2"/>
    <n v="5"/>
    <n v="2008"/>
    <s v="Samsung TV"/>
    <n v="1057"/>
    <s v="LOW"/>
    <s v="Zone 3"/>
    <n v="40.160000000000004"/>
    <x v="4"/>
  </r>
  <r>
    <s v="ORD000272"/>
    <s v="24-08-2025"/>
    <s v="P011"/>
    <x v="2"/>
    <s v="Uttar Pradesh"/>
    <s v="Lucknow"/>
    <x v="1"/>
    <s v="CUST1405"/>
    <n v="8"/>
    <n v="20"/>
    <n v="63609"/>
    <s v="Washing Machine"/>
    <n v="9939"/>
    <s v="HIGH"/>
    <s v="Zone 1"/>
    <n v="6360.9000000000005"/>
    <x v="4"/>
  </r>
  <r>
    <s v="ORD000273"/>
    <s v="21-01-2026"/>
    <s v="P026"/>
    <x v="0"/>
    <s v="Karnataka"/>
    <s v="Bengaluru"/>
    <x v="11"/>
    <s v="CUST2931"/>
    <n v="12"/>
    <n v="0"/>
    <n v="276636"/>
    <s v="Computer Desk"/>
    <n v="23053"/>
    <s v="HIGH"/>
    <s v="Zone 2"/>
    <n v="27663.600000000002"/>
    <x v="3"/>
  </r>
  <r>
    <s v="ORD000274"/>
    <s v="17-02-2025"/>
    <s v="P059"/>
    <x v="1"/>
    <s v="Bihar"/>
    <s v="Patna"/>
    <x v="14"/>
    <s v="CUST4735"/>
    <n v="12"/>
    <n v="15"/>
    <n v="332622"/>
    <s v="Dry Fruits"/>
    <n v="32610"/>
    <s v="HIGH"/>
    <s v="Zone 3"/>
    <n v="33262.200000000004"/>
    <x v="0"/>
  </r>
  <r>
    <s v="ORD000275"/>
    <s v="21-03-2025"/>
    <s v="P019"/>
    <x v="0"/>
    <s v="Telangana"/>
    <s v="Hyderabad"/>
    <x v="13"/>
    <s v="CUST8983"/>
    <n v="1"/>
    <n v="10"/>
    <n v="17019"/>
    <s v="Coffee Table"/>
    <n v="18910"/>
    <s v="HIGH"/>
    <s v="Zone 2"/>
    <n v="1701.9"/>
    <x v="3"/>
  </r>
  <r>
    <s v="ORD000276"/>
    <s v="31-03-2026"/>
    <s v="P001"/>
    <x v="3"/>
    <s v="Rajasthan"/>
    <s v="Jaipur"/>
    <x v="8"/>
    <s v="CUST8180"/>
    <n v="4"/>
    <n v="15"/>
    <n v="3593"/>
    <s v="Samsung TV"/>
    <n v="1057"/>
    <s v="LOW"/>
    <s v="Zone 4"/>
    <n v="71.86"/>
    <x v="4"/>
  </r>
  <r>
    <s v="ORD000277"/>
    <s v="14-12-2025"/>
    <s v="P009"/>
    <x v="1"/>
    <s v="Bihar"/>
    <s v="Patna"/>
    <x v="11"/>
    <s v="CUST2104"/>
    <n v="9"/>
    <n v="5"/>
    <n v="414982"/>
    <s v="Air Conditioner"/>
    <n v="48536"/>
    <s v="HIGH"/>
    <s v="Zone 3"/>
    <n v="41498.200000000004"/>
    <x v="4"/>
  </r>
  <r>
    <s v="ORD000278"/>
    <s v="22-01-2025"/>
    <s v="P012"/>
    <x v="2"/>
    <s v="Chandigarh"/>
    <s v="Chandigarh"/>
    <x v="3"/>
    <s v="CUST9755"/>
    <n v="4"/>
    <n v="15"/>
    <n v="191471"/>
    <s v="Microwave"/>
    <n v="56315"/>
    <s v="HIGH"/>
    <s v="Zone 1"/>
    <n v="19147.100000000002"/>
    <x v="4"/>
  </r>
  <r>
    <s v="ORD000279"/>
    <s v="14-10-2025"/>
    <s v="P055"/>
    <x v="1"/>
    <s v="Bihar"/>
    <s v="Patna"/>
    <x v="13"/>
    <s v="CUST7609"/>
    <n v="5"/>
    <n v="10"/>
    <n v="43204"/>
    <s v="Biscuits"/>
    <n v="9601"/>
    <s v="HIGH"/>
    <s v="Zone 3"/>
    <n v="4320.4000000000005"/>
    <x v="0"/>
  </r>
  <r>
    <s v="ORD000280"/>
    <s v="17-11-2025"/>
    <s v="P020"/>
    <x v="1"/>
    <s v="Odisha"/>
    <s v="Bhubaneswar"/>
    <x v="2"/>
    <s v="CUST5710"/>
    <n v="12"/>
    <n v="10"/>
    <n v="810097"/>
    <s v="Bookshelf"/>
    <n v="75009"/>
    <s v="HIGH"/>
    <s v="Zone 3"/>
    <n v="81009.700000000012"/>
    <x v="3"/>
  </r>
  <r>
    <s v="ORD000281"/>
    <s v="13-03-2026"/>
    <s v="P074"/>
    <x v="3"/>
    <s v="Gujarat"/>
    <s v="Ahmedabad"/>
    <x v="6"/>
    <s v="CUST9018"/>
    <n v="10"/>
    <n v="5"/>
    <n v="682280"/>
    <s v="Cycling Bottle"/>
    <n v="71819"/>
    <s v="HIGH"/>
    <s v="Zone 4"/>
    <n v="68228"/>
    <x v="2"/>
  </r>
  <r>
    <s v="ORD000282"/>
    <s v="21-06-2026"/>
    <s v="P027"/>
    <x v="1"/>
    <s v="West Bengal"/>
    <s v="Kolkata"/>
    <x v="12"/>
    <s v="CUST7373"/>
    <n v="5"/>
    <n v="15"/>
    <n v="117725"/>
    <s v="Side Table"/>
    <n v="27700"/>
    <s v="HIGH"/>
    <s v="Zone 3"/>
    <n v="11772.5"/>
    <x v="3"/>
  </r>
  <r>
    <s v="ORD000283"/>
    <s v="10-05-2026"/>
    <s v="P053"/>
    <x v="3"/>
    <s v="Gujarat"/>
    <s v="Ahmedabad"/>
    <x v="10"/>
    <s v="CUST2339"/>
    <n v="6"/>
    <n v="10"/>
    <n v="23095"/>
    <s v="Pasta"/>
    <n v="4277"/>
    <s v="HIGH"/>
    <s v="Zone 4"/>
    <n v="2309.5"/>
    <x v="0"/>
  </r>
  <r>
    <s v="ORD000284"/>
    <s v="02-01-2026"/>
    <s v="P042"/>
    <x v="3"/>
    <s v="Gujarat"/>
    <s v="Ahmedabad"/>
    <x v="0"/>
    <s v="CUST7169"/>
    <n v="1"/>
    <n v="20"/>
    <n v="41440"/>
    <s v="Shorts"/>
    <n v="51800"/>
    <s v="HIGH"/>
    <s v="Zone 4"/>
    <n v="4144"/>
    <x v="1"/>
  </r>
  <r>
    <s v="ORD000285"/>
    <s v="23-02-2026"/>
    <s v="P020"/>
    <x v="1"/>
    <s v="Odisha"/>
    <s v="Bhubaneswar"/>
    <x v="8"/>
    <s v="CUST3307"/>
    <n v="11"/>
    <n v="15"/>
    <n v="701334"/>
    <s v="Bookshelf"/>
    <n v="75009"/>
    <s v="HIGH"/>
    <s v="Zone 3"/>
    <n v="70133.400000000009"/>
    <x v="3"/>
  </r>
  <r>
    <s v="ORD000286"/>
    <s v="21-01-2025"/>
    <s v="P034"/>
    <x v="2"/>
    <s v="Uttar Pradesh"/>
    <s v="Lucknow"/>
    <x v="1"/>
    <s v="CUST2096"/>
    <n v="11"/>
    <n v="15"/>
    <n v="643420"/>
    <s v="T-Shirt"/>
    <n v="68815"/>
    <s v="HIGH"/>
    <s v="Zone 1"/>
    <n v="64342"/>
    <x v="1"/>
  </r>
  <r>
    <s v="ORD000287"/>
    <s v="02-05-2025"/>
    <s v="P009"/>
    <x v="2"/>
    <s v="Chandigarh"/>
    <s v="Chandigarh"/>
    <x v="7"/>
    <s v="CUST2514"/>
    <n v="8"/>
    <n v="5"/>
    <n v="368873"/>
    <s v="Air Conditioner"/>
    <n v="48536"/>
    <s v="HIGH"/>
    <s v="Zone 1"/>
    <n v="36887.300000000003"/>
    <x v="4"/>
  </r>
  <r>
    <s v="ORD000288"/>
    <s v="19-01-2025"/>
    <s v="P034"/>
    <x v="2"/>
    <s v="Delhi"/>
    <s v="Delhi"/>
    <x v="3"/>
    <s v="CUST7169"/>
    <n v="5"/>
    <n v="20"/>
    <n v="275260"/>
    <s v="T-Shirt"/>
    <n v="68815"/>
    <s v="HIGH"/>
    <s v="Zone 1"/>
    <n v="27526"/>
    <x v="1"/>
  </r>
  <r>
    <s v="ORD000289"/>
    <s v="13-12-2025"/>
    <s v="P059"/>
    <x v="3"/>
    <s v="Rajasthan"/>
    <s v="Jaipur"/>
    <x v="7"/>
    <s v="CUST2791"/>
    <n v="8"/>
    <n v="5"/>
    <n v="247836"/>
    <s v="Dry Fruits"/>
    <n v="32610"/>
    <s v="HIGH"/>
    <s v="Zone 4"/>
    <n v="24783.600000000002"/>
    <x v="0"/>
  </r>
  <r>
    <s v="ORD000290"/>
    <s v="24-09-2025"/>
    <s v="P032"/>
    <x v="3"/>
    <s v="Rajasthan"/>
    <s v="Jaipur"/>
    <x v="5"/>
    <s v="CUST1025"/>
    <n v="10"/>
    <n v="0"/>
    <n v="88980"/>
    <s v="Women Kurti"/>
    <n v="8898"/>
    <s v="HIGH"/>
    <s v="Zone 4"/>
    <n v="8898"/>
    <x v="1"/>
  </r>
  <r>
    <s v="ORD000291"/>
    <s v="31-01-2025"/>
    <s v="P053"/>
    <x v="3"/>
    <s v="Rajasthan"/>
    <s v="Jaipur"/>
    <x v="10"/>
    <s v="CUST1952"/>
    <n v="6"/>
    <n v="20"/>
    <n v="20529"/>
    <s v="Pasta"/>
    <n v="4277"/>
    <s v="HIGH"/>
    <s v="Zone 4"/>
    <n v="2052.9"/>
    <x v="0"/>
  </r>
  <r>
    <s v="ORD000292"/>
    <s v="21-11-2025"/>
    <s v="P021"/>
    <x v="2"/>
    <s v="Delhi"/>
    <s v="Delhi"/>
    <x v="10"/>
    <s v="CUST2057"/>
    <n v="12"/>
    <n v="10"/>
    <n v="674060"/>
    <s v="Wardrobe"/>
    <n v="62413"/>
    <s v="HIGH"/>
    <s v="Zone 1"/>
    <n v="67406"/>
    <x v="3"/>
  </r>
  <r>
    <s v="ORD000293"/>
    <s v="23-07-2025"/>
    <s v="P044"/>
    <x v="1"/>
    <s v="Bihar"/>
    <s v="Patna"/>
    <x v="12"/>
    <s v="CUST7338"/>
    <n v="1"/>
    <n v="15"/>
    <n v="66115"/>
    <s v="Skirt"/>
    <n v="77783"/>
    <s v="HIGH"/>
    <s v="Zone 3"/>
    <n v="6611.5"/>
    <x v="1"/>
  </r>
  <r>
    <s v="ORD000294"/>
    <s v="30-07-2025"/>
    <s v="P025"/>
    <x v="0"/>
    <s v="Tamil Nadu"/>
    <s v="Chennai"/>
    <x v="8"/>
    <s v="CUST7447"/>
    <n v="7"/>
    <n v="10"/>
    <n v="79386"/>
    <s v="Cabinet"/>
    <n v="12601"/>
    <s v="HIGH"/>
    <s v="Zone 2"/>
    <n v="7938.6"/>
    <x v="3"/>
  </r>
  <r>
    <s v="ORD000295"/>
    <s v="13-02-2025"/>
    <s v="P050"/>
    <x v="3"/>
    <s v="Rajasthan"/>
    <s v="Jaipur"/>
    <x v="13"/>
    <s v="CUST9617"/>
    <n v="7"/>
    <n v="0"/>
    <n v="466011"/>
    <s v="Oil"/>
    <n v="66573"/>
    <s v="HIGH"/>
    <s v="Zone 4"/>
    <n v="46601.100000000006"/>
    <x v="0"/>
  </r>
  <r>
    <s v="ORD000296"/>
    <s v="22-11-2025"/>
    <s v="P071"/>
    <x v="1"/>
    <s v="West Bengal"/>
    <s v="Kolkata"/>
    <x v="4"/>
    <s v="CUST7626"/>
    <n v="9"/>
    <n v="10"/>
    <n v="277659"/>
    <s v="Football Shoes"/>
    <n v="34279"/>
    <s v="HIGH"/>
    <s v="Zone 3"/>
    <n v="27765.9"/>
    <x v="2"/>
  </r>
  <r>
    <s v="ORD000297"/>
    <s v="21-02-2025"/>
    <s v="P003"/>
    <x v="1"/>
    <s v="Odisha"/>
    <s v="Bhubaneswar"/>
    <x v="11"/>
    <s v="CUST9884"/>
    <n v="10"/>
    <n v="20"/>
    <n v="341064"/>
    <s v="Dell Monitor"/>
    <n v="42633"/>
    <s v="HIGH"/>
    <s v="Zone 3"/>
    <n v="34106.400000000001"/>
    <x v="4"/>
  </r>
  <r>
    <s v="ORD000298"/>
    <s v="20-12-2025"/>
    <s v="P017"/>
    <x v="0"/>
    <s v="Telangana"/>
    <s v="Hyderabad"/>
    <x v="9"/>
    <s v="CUST8324"/>
    <n v="10"/>
    <n v="20"/>
    <n v="323984"/>
    <s v="Study Table"/>
    <n v="40498"/>
    <s v="HIGH"/>
    <s v="Zone 2"/>
    <n v="32398.400000000001"/>
    <x v="3"/>
  </r>
  <r>
    <s v="ORD000299"/>
    <s v="14-09-2025"/>
    <s v="P006"/>
    <x v="2"/>
    <s v="Chandigarh"/>
    <s v="Chandigarh"/>
    <x v="8"/>
    <s v="CUST7599"/>
    <n v="12"/>
    <n v="5"/>
    <n v="104743"/>
    <s v="OnePlus Phone"/>
    <n v="9188"/>
    <s v="HIGH"/>
    <s v="Zone 1"/>
    <n v="10474.300000000001"/>
    <x v="4"/>
  </r>
  <r>
    <s v="ORD000300"/>
    <s v="30-12-2025"/>
    <s v="P031"/>
    <x v="2"/>
    <s v="Chandigarh"/>
    <s v="Chandigarh"/>
    <x v="14"/>
    <s v="CUST5867"/>
    <n v="11"/>
    <n v="0"/>
    <n v="533566"/>
    <s v="Men Shirt"/>
    <n v="48506"/>
    <s v="HIGH"/>
    <s v="Zone 1"/>
    <n v="53356.600000000006"/>
    <x v="1"/>
  </r>
  <r>
    <s v="ORD000301"/>
    <s v="07-08-2025"/>
    <s v="P023"/>
    <x v="3"/>
    <s v="Maharashtra"/>
    <s v="Mumbai"/>
    <x v="3"/>
    <s v="CUST1022"/>
    <n v="12"/>
    <n v="10"/>
    <n v="614757"/>
    <s v="Sofa"/>
    <n v="56922"/>
    <s v="HIGH"/>
    <s v="Zone 4"/>
    <n v="61475.700000000004"/>
    <x v="3"/>
  </r>
  <r>
    <s v="ORD000302"/>
    <s v="07-05-2025"/>
    <s v="P010"/>
    <x v="2"/>
    <s v="Delhi"/>
    <s v="Delhi"/>
    <x v="13"/>
    <s v="CUST9159"/>
    <n v="12"/>
    <n v="20"/>
    <n v="637737"/>
    <s v="Refrigerator"/>
    <n v="66431"/>
    <s v="HIGH"/>
    <s v="Zone 1"/>
    <n v="63773.700000000004"/>
    <x v="4"/>
  </r>
  <r>
    <s v="ORD000303"/>
    <s v="13-02-2025"/>
    <s v="P009"/>
    <x v="3"/>
    <s v="Rajasthan"/>
    <s v="Jaipur"/>
    <x v="11"/>
    <s v="CUST8200"/>
    <n v="3"/>
    <n v="20"/>
    <n v="116486"/>
    <s v="Air Conditioner"/>
    <n v="48536"/>
    <s v="HIGH"/>
    <s v="Zone 4"/>
    <n v="11648.6"/>
    <x v="4"/>
  </r>
  <r>
    <s v="ORD000304"/>
    <s v="20-07-2025"/>
    <s v="P001"/>
    <x v="3"/>
    <s v="Rajasthan"/>
    <s v="Jaipur"/>
    <x v="10"/>
    <s v="CUST7343"/>
    <n v="8"/>
    <n v="15"/>
    <n v="7187"/>
    <s v="Samsung TV"/>
    <n v="1057"/>
    <s v="MEDIUM"/>
    <s v="Zone 4"/>
    <n v="359.35"/>
    <x v="4"/>
  </r>
  <r>
    <s v="ORD000305"/>
    <s v="19-09-2025"/>
    <s v="P010"/>
    <x v="1"/>
    <s v="West Bengal"/>
    <s v="Kolkata"/>
    <x v="14"/>
    <s v="CUST1862"/>
    <n v="1"/>
    <n v="20"/>
    <n v="53144"/>
    <s v="Refrigerator"/>
    <n v="66431"/>
    <s v="HIGH"/>
    <s v="Zone 3"/>
    <n v="5314.4000000000005"/>
    <x v="4"/>
  </r>
  <r>
    <s v="ORD000306"/>
    <s v="23-03-2025"/>
    <s v="P046"/>
    <x v="3"/>
    <s v="Maharashtra"/>
    <s v="Mumbai"/>
    <x v="9"/>
    <s v="CUST7922"/>
    <n v="11"/>
    <n v="0"/>
    <n v="233695"/>
    <s v="Rice"/>
    <n v="21245"/>
    <s v="HIGH"/>
    <s v="Zone 4"/>
    <n v="23369.5"/>
    <x v="0"/>
  </r>
  <r>
    <s v="ORD000307"/>
    <s v="06-10-2025"/>
    <s v="P013"/>
    <x v="1"/>
    <s v="West Bengal"/>
    <s v="Kolkata"/>
    <x v="11"/>
    <s v="CUST7774"/>
    <n v="2"/>
    <n v="0"/>
    <n v="31224"/>
    <s v="Bluetooth Speaker"/>
    <n v="15612"/>
    <s v="HIGH"/>
    <s v="Zone 3"/>
    <n v="3122.4"/>
    <x v="4"/>
  </r>
  <r>
    <s v="ORD000308"/>
    <s v="14-06-2026"/>
    <s v="P046"/>
    <x v="2"/>
    <s v="Chandigarh"/>
    <s v="Chandigarh"/>
    <x v="7"/>
    <s v="CUST5776"/>
    <n v="10"/>
    <n v="5"/>
    <n v="201827"/>
    <s v="Rice"/>
    <n v="21245"/>
    <s v="HIGH"/>
    <s v="Zone 1"/>
    <n v="20182.7"/>
    <x v="0"/>
  </r>
  <r>
    <s v="ORD000309"/>
    <s v="08-06-2025"/>
    <s v="P074"/>
    <x v="3"/>
    <s v="Rajasthan"/>
    <s v="Jaipur"/>
    <x v="2"/>
    <s v="CUST1881"/>
    <n v="4"/>
    <n v="15"/>
    <n v="244184"/>
    <s v="Cycling Bottle"/>
    <n v="71819"/>
    <s v="HIGH"/>
    <s v="Zone 4"/>
    <n v="24418.400000000001"/>
    <x v="2"/>
  </r>
  <r>
    <s v="ORD000310"/>
    <s v="27-12-2025"/>
    <s v="P058"/>
    <x v="3"/>
    <s v="Gujarat"/>
    <s v="Ahmedabad"/>
    <x v="1"/>
    <s v="CUST1494"/>
    <n v="5"/>
    <n v="0"/>
    <n v="327660"/>
    <s v="Noodles"/>
    <n v="65532"/>
    <s v="HIGH"/>
    <s v="Zone 4"/>
    <n v="32766"/>
    <x v="0"/>
  </r>
  <r>
    <s v="ORD000311"/>
    <s v="14-11-2025"/>
    <s v="P012"/>
    <x v="3"/>
    <s v="Maharashtra"/>
    <s v="Mumbai"/>
    <x v="8"/>
    <s v="CUST7916"/>
    <n v="12"/>
    <n v="5"/>
    <n v="641991"/>
    <s v="Microwave"/>
    <n v="56315"/>
    <s v="HIGH"/>
    <s v="Zone 4"/>
    <n v="64199.100000000006"/>
    <x v="4"/>
  </r>
  <r>
    <s v="ORD000312"/>
    <s v="16-11-2025"/>
    <s v="P057"/>
    <x v="2"/>
    <s v="Chandigarh"/>
    <s v="Chandigarh"/>
    <x v="3"/>
    <s v="CUST6935"/>
    <n v="5"/>
    <n v="10"/>
    <n v="138919"/>
    <s v="Soft Drink"/>
    <n v="30871"/>
    <s v="HIGH"/>
    <s v="Zone 1"/>
    <n v="13891.900000000001"/>
    <x v="0"/>
  </r>
  <r>
    <s v="ORD000313"/>
    <s v="28-06-2025"/>
    <s v="P040"/>
    <x v="0"/>
    <s v="Telangana"/>
    <s v="Hyderabad"/>
    <x v="1"/>
    <s v="CUST2296"/>
    <n v="2"/>
    <n v="5"/>
    <n v="139841"/>
    <s v="Shoes"/>
    <n v="73601"/>
    <s v="HIGH"/>
    <s v="Zone 2"/>
    <n v="13984.1"/>
    <x v="1"/>
  </r>
  <r>
    <s v="ORD000314"/>
    <s v="13-11-2025"/>
    <s v="P047"/>
    <x v="1"/>
    <s v="West Bengal"/>
    <s v="Kolkata"/>
    <x v="5"/>
    <s v="CUST8376"/>
    <n v="6"/>
    <n v="0"/>
    <n v="371034"/>
    <s v="Sugar"/>
    <n v="61839"/>
    <s v="HIGH"/>
    <s v="Zone 3"/>
    <n v="37103.4"/>
    <x v="0"/>
  </r>
  <r>
    <s v="ORD000315"/>
    <s v="10-06-2026"/>
    <s v="P019"/>
    <x v="0"/>
    <s v="Karnataka"/>
    <s v="Bengaluru"/>
    <x v="6"/>
    <s v="CUST8503"/>
    <n v="2"/>
    <n v="0"/>
    <n v="37820"/>
    <s v="Coffee Table"/>
    <n v="18910"/>
    <s v="HIGH"/>
    <s v="Zone 2"/>
    <n v="3782"/>
    <x v="3"/>
  </r>
  <r>
    <s v="ORD000316"/>
    <s v="04-07-2025"/>
    <s v="P022"/>
    <x v="1"/>
    <s v="West Bengal"/>
    <s v="Kolkata"/>
    <x v="2"/>
    <s v="CUST4709"/>
    <n v="7"/>
    <n v="20"/>
    <n v="241662"/>
    <s v="Bed"/>
    <n v="43154"/>
    <s v="HIGH"/>
    <s v="Zone 3"/>
    <n v="24166.2"/>
    <x v="3"/>
  </r>
  <r>
    <s v="ORD000317"/>
    <s v="04-02-2025"/>
    <s v="P032"/>
    <x v="0"/>
    <s v="Tamil Nadu"/>
    <s v="Chennai"/>
    <x v="8"/>
    <s v="CUST9266"/>
    <n v="7"/>
    <n v="0"/>
    <n v="62286"/>
    <s v="Women Kurti"/>
    <n v="8898"/>
    <s v="HIGH"/>
    <s v="Zone 2"/>
    <n v="6228.6"/>
    <x v="1"/>
  </r>
  <r>
    <s v="ORD000318"/>
    <s v="27-02-2026"/>
    <s v="P036"/>
    <x v="0"/>
    <s v="Tamil Nadu"/>
    <s v="Chennai"/>
    <x v="7"/>
    <s v="CUST7150"/>
    <n v="6"/>
    <n v="15"/>
    <n v="105493"/>
    <s v="Saree"/>
    <n v="20685"/>
    <s v="HIGH"/>
    <s v="Zone 2"/>
    <n v="10549.300000000001"/>
    <x v="1"/>
  </r>
  <r>
    <s v="ORD000319"/>
    <s v="04-03-2025"/>
    <s v="P026"/>
    <x v="0"/>
    <s v="Karnataka"/>
    <s v="Bengaluru"/>
    <x v="0"/>
    <s v="CUST5554"/>
    <n v="7"/>
    <n v="10"/>
    <n v="145233"/>
    <s v="Computer Desk"/>
    <n v="23053"/>
    <s v="HIGH"/>
    <s v="Zone 2"/>
    <n v="14523.300000000001"/>
    <x v="3"/>
  </r>
  <r>
    <s v="ORD000320"/>
    <s v="24-05-2025"/>
    <s v="P071"/>
    <x v="1"/>
    <s v="West Bengal"/>
    <s v="Kolkata"/>
    <x v="4"/>
    <s v="CUST3149"/>
    <n v="6"/>
    <n v="10"/>
    <n v="185106"/>
    <s v="Football Shoes"/>
    <n v="34279"/>
    <s v="HIGH"/>
    <s v="Zone 3"/>
    <n v="18510.600000000002"/>
    <x v="2"/>
  </r>
  <r>
    <s v="ORD000321"/>
    <s v="26-02-2025"/>
    <s v="P013"/>
    <x v="1"/>
    <s v="Bihar"/>
    <s v="Patna"/>
    <x v="8"/>
    <s v="CUST8046"/>
    <n v="1"/>
    <n v="10"/>
    <n v="14050"/>
    <s v="Bluetooth Speaker"/>
    <n v="15612"/>
    <s v="MEDIUM"/>
    <s v="Zone 3"/>
    <n v="702.5"/>
    <x v="4"/>
  </r>
  <r>
    <s v="ORD000322"/>
    <s v="07-05-2026"/>
    <s v="P017"/>
    <x v="1"/>
    <s v="Odisha"/>
    <s v="Bhubaneswar"/>
    <x v="8"/>
    <s v="CUST5725"/>
    <n v="7"/>
    <n v="0"/>
    <n v="283486"/>
    <s v="Study Table"/>
    <n v="40498"/>
    <s v="HIGH"/>
    <s v="Zone 3"/>
    <n v="28348.600000000002"/>
    <x v="3"/>
  </r>
  <r>
    <s v="ORD000323"/>
    <s v="24-09-2025"/>
    <s v="P031"/>
    <x v="2"/>
    <s v="Uttar Pradesh"/>
    <s v="Lucknow"/>
    <x v="0"/>
    <s v="CUST6598"/>
    <n v="7"/>
    <n v="5"/>
    <n v="322564"/>
    <s v="Men Shirt"/>
    <n v="48506"/>
    <s v="HIGH"/>
    <s v="Zone 1"/>
    <n v="32256.400000000001"/>
    <x v="1"/>
  </r>
  <r>
    <s v="ORD000324"/>
    <s v="23-09-2025"/>
    <s v="P002"/>
    <x v="0"/>
    <s v="Karnataka"/>
    <s v="Bengaluru"/>
    <x v="11"/>
    <s v="CUST5753"/>
    <n v="11"/>
    <n v="20"/>
    <n v="563208"/>
    <s v="HP Laptop"/>
    <n v="64001"/>
    <s v="HIGH"/>
    <s v="Zone 2"/>
    <n v="56320.800000000003"/>
    <x v="4"/>
  </r>
  <r>
    <s v="ORD000325"/>
    <s v="21-01-2026"/>
    <s v="P057"/>
    <x v="3"/>
    <s v="Gujarat"/>
    <s v="Ahmedabad"/>
    <x v="11"/>
    <s v="CUST1321"/>
    <n v="6"/>
    <n v="10"/>
    <n v="166703"/>
    <s v="Soft Drink"/>
    <n v="30871"/>
    <s v="HIGH"/>
    <s v="Zone 4"/>
    <n v="16670.3"/>
    <x v="0"/>
  </r>
  <r>
    <s v="ORD000326"/>
    <s v="30-04-2025"/>
    <s v="P059"/>
    <x v="2"/>
    <s v="Delhi"/>
    <s v="Delhi"/>
    <x v="9"/>
    <s v="CUST2435"/>
    <n v="11"/>
    <n v="20"/>
    <n v="286968"/>
    <s v="Dry Fruits"/>
    <n v="32610"/>
    <s v="HIGH"/>
    <s v="Zone 1"/>
    <n v="28696.800000000003"/>
    <x v="0"/>
  </r>
  <r>
    <s v="ORD000327"/>
    <s v="15-06-2025"/>
    <s v="P040"/>
    <x v="2"/>
    <s v="Chandigarh"/>
    <s v="Chandigarh"/>
    <x v="10"/>
    <s v="CUST8977"/>
    <n v="12"/>
    <n v="15"/>
    <n v="750730"/>
    <s v="Shoes"/>
    <n v="73601"/>
    <s v="HIGH"/>
    <s v="Zone 1"/>
    <n v="75073"/>
    <x v="1"/>
  </r>
  <r>
    <s v="ORD000328"/>
    <s v="11-04-2025"/>
    <s v="P049"/>
    <x v="0"/>
    <s v="Telangana"/>
    <s v="Hyderabad"/>
    <x v="11"/>
    <s v="CUST2073"/>
    <n v="11"/>
    <n v="10"/>
    <n v="338094"/>
    <s v="Coffee"/>
    <n v="34151"/>
    <s v="HIGH"/>
    <s v="Zone 2"/>
    <n v="33809.4"/>
    <x v="0"/>
  </r>
  <r>
    <s v="ORD000329"/>
    <s v="23-03-2025"/>
    <s v="P004"/>
    <x v="1"/>
    <s v="Odisha"/>
    <s v="Bhubaneswar"/>
    <x v="6"/>
    <s v="CUST8582"/>
    <n v="12"/>
    <n v="0"/>
    <n v="357024"/>
    <s v="Lenovo Laptop"/>
    <n v="29752"/>
    <s v="HIGH"/>
    <s v="Zone 3"/>
    <n v="35702.400000000001"/>
    <x v="4"/>
  </r>
  <r>
    <s v="ORD000330"/>
    <s v="07-07-2025"/>
    <s v="P042"/>
    <x v="2"/>
    <s v="Chandigarh"/>
    <s v="Chandigarh"/>
    <x v="3"/>
    <s v="CUST4635"/>
    <n v="9"/>
    <n v="10"/>
    <n v="419580"/>
    <s v="Shorts"/>
    <n v="51800"/>
    <s v="HIGH"/>
    <s v="Zone 1"/>
    <n v="41958"/>
    <x v="1"/>
  </r>
  <r>
    <s v="ORD000331"/>
    <s v="06-06-2026"/>
    <s v="P059"/>
    <x v="3"/>
    <s v="Rajasthan"/>
    <s v="Jaipur"/>
    <x v="5"/>
    <s v="CUST1969"/>
    <n v="3"/>
    <n v="0"/>
    <n v="97830"/>
    <s v="Dry Fruits"/>
    <n v="32610"/>
    <s v="HIGH"/>
    <s v="Zone 4"/>
    <n v="9783"/>
    <x v="0"/>
  </r>
  <r>
    <s v="ORD000332"/>
    <s v="04-04-2026"/>
    <s v="P058"/>
    <x v="1"/>
    <s v="West Bengal"/>
    <s v="Kolkata"/>
    <x v="13"/>
    <s v="CUST6103"/>
    <n v="8"/>
    <n v="20"/>
    <n v="419404"/>
    <s v="Noodles"/>
    <n v="65532"/>
    <s v="HIGH"/>
    <s v="Zone 3"/>
    <n v="41940.400000000001"/>
    <x v="0"/>
  </r>
  <r>
    <s v="ORD000333"/>
    <s v="07-07-2025"/>
    <s v="P061"/>
    <x v="2"/>
    <s v="Delhi"/>
    <s v="Delhi"/>
    <x v="12"/>
    <s v="CUST6327"/>
    <n v="3"/>
    <n v="0"/>
    <n v="176454"/>
    <s v="Cricket Bat"/>
    <n v="58818"/>
    <s v="HIGH"/>
    <s v="Zone 1"/>
    <n v="17645.400000000001"/>
    <x v="2"/>
  </r>
  <r>
    <s v="ORD000334"/>
    <s v="17-05-2026"/>
    <s v="P016"/>
    <x v="0"/>
    <s v="Tamil Nadu"/>
    <s v="Chennai"/>
    <x v="5"/>
    <s v="CUST8702"/>
    <n v="1"/>
    <n v="15"/>
    <n v="36842"/>
    <s v="Office Chair"/>
    <n v="43344"/>
    <s v="HIGH"/>
    <s v="Zone 2"/>
    <n v="3684.2000000000003"/>
    <x v="3"/>
  </r>
  <r>
    <s v="ORD000335"/>
    <s v="27-04-2025"/>
    <s v="P044"/>
    <x v="1"/>
    <s v="Bihar"/>
    <s v="Patna"/>
    <x v="8"/>
    <s v="CUST7762"/>
    <n v="11"/>
    <n v="20"/>
    <n v="684490"/>
    <s v="Skirt"/>
    <n v="77783"/>
    <s v="HIGH"/>
    <s v="Zone 3"/>
    <n v="68449"/>
    <x v="1"/>
  </r>
  <r>
    <s v="ORD000336"/>
    <s v="04-03-2025"/>
    <s v="P030"/>
    <x v="1"/>
    <s v="Odisha"/>
    <s v="Bhubaneswar"/>
    <x v="2"/>
    <s v="CUST1896"/>
    <n v="6"/>
    <n v="5"/>
    <n v="259293"/>
    <s v="Stool"/>
    <n v="45490"/>
    <s v="HIGH"/>
    <s v="Zone 3"/>
    <n v="25929.300000000003"/>
    <x v="3"/>
  </r>
  <r>
    <s v="ORD000337"/>
    <s v="06-03-2025"/>
    <s v="P006"/>
    <x v="0"/>
    <s v="Tamil Nadu"/>
    <s v="Chennai"/>
    <x v="10"/>
    <s v="CUST7808"/>
    <n v="3"/>
    <n v="5"/>
    <n v="26185"/>
    <s v="OnePlus Phone"/>
    <n v="9188"/>
    <s v="HIGH"/>
    <s v="Zone 2"/>
    <n v="2618.5"/>
    <x v="4"/>
  </r>
  <r>
    <s v="ORD000338"/>
    <s v="17-04-2025"/>
    <s v="P042"/>
    <x v="2"/>
    <s v="Uttar Pradesh"/>
    <s v="Lucknow"/>
    <x v="13"/>
    <s v="CUST5804"/>
    <n v="6"/>
    <n v="20"/>
    <n v="248640"/>
    <s v="Shorts"/>
    <n v="51800"/>
    <s v="HIGH"/>
    <s v="Zone 1"/>
    <n v="24864"/>
    <x v="1"/>
  </r>
  <r>
    <s v="ORD000339"/>
    <s v="18-02-2025"/>
    <s v="P014"/>
    <x v="3"/>
    <s v="Gujarat"/>
    <s v="Ahmedabad"/>
    <x v="11"/>
    <s v="CUST8175"/>
    <n v="8"/>
    <n v="20"/>
    <n v="246950"/>
    <s v="Smart Watch"/>
    <n v="38586"/>
    <s v="HIGH"/>
    <s v="Zone 4"/>
    <n v="24695"/>
    <x v="4"/>
  </r>
  <r>
    <s v="ORD000340"/>
    <s v="09-01-2026"/>
    <s v="P067"/>
    <x v="3"/>
    <s v="Gujarat"/>
    <s v="Ahmedabad"/>
    <x v="11"/>
    <s v="CUST3199"/>
    <n v="9"/>
    <n v="15"/>
    <n v="317130"/>
    <s v="Gloves"/>
    <n v="41455"/>
    <s v="HIGH"/>
    <s v="Zone 4"/>
    <n v="31713"/>
    <x v="2"/>
  </r>
  <r>
    <s v="ORD000341"/>
    <s v="27-04-2025"/>
    <s v="P025"/>
    <x v="2"/>
    <s v="Chandigarh"/>
    <s v="Chandigarh"/>
    <x v="11"/>
    <s v="CUST6917"/>
    <n v="4"/>
    <n v="20"/>
    <n v="40323"/>
    <s v="Cabinet"/>
    <n v="12601"/>
    <s v="HIGH"/>
    <s v="Zone 1"/>
    <n v="4032.3"/>
    <x v="3"/>
  </r>
  <r>
    <s v="ORD000342"/>
    <s v="15-12-2025"/>
    <s v="P008"/>
    <x v="1"/>
    <s v="Bihar"/>
    <s v="Patna"/>
    <x v="1"/>
    <s v="CUST3932"/>
    <n v="1"/>
    <n v="5"/>
    <n v="18685"/>
    <s v="Projector"/>
    <n v="19669"/>
    <s v="HIGH"/>
    <s v="Zone 3"/>
    <n v="1868.5"/>
    <x v="4"/>
  </r>
  <r>
    <s v="ORD000343"/>
    <s v="29-01-2026"/>
    <s v="P055"/>
    <x v="3"/>
    <s v="Gujarat"/>
    <s v="Ahmedabad"/>
    <x v="14"/>
    <s v="CUST9180"/>
    <n v="1"/>
    <n v="15"/>
    <n v="8160"/>
    <s v="Biscuits"/>
    <n v="9601"/>
    <s v="MEDIUM"/>
    <s v="Zone 4"/>
    <n v="408"/>
    <x v="0"/>
  </r>
  <r>
    <s v="ORD000344"/>
    <s v="03-11-2025"/>
    <s v="P022"/>
    <x v="3"/>
    <s v="Gujarat"/>
    <s v="Ahmedabad"/>
    <x v="2"/>
    <s v="CUST2783"/>
    <n v="4"/>
    <n v="15"/>
    <n v="146723"/>
    <s v="Bed"/>
    <n v="43154"/>
    <s v="HIGH"/>
    <s v="Zone 4"/>
    <n v="14672.300000000001"/>
    <x v="3"/>
  </r>
  <r>
    <s v="ORD000345"/>
    <s v="10-05-2026"/>
    <s v="P067"/>
    <x v="1"/>
    <s v="West Bengal"/>
    <s v="Kolkata"/>
    <x v="7"/>
    <s v="CUST2708"/>
    <n v="6"/>
    <n v="10"/>
    <n v="223857"/>
    <s v="Gloves"/>
    <n v="41455"/>
    <s v="HIGH"/>
    <s v="Zone 3"/>
    <n v="22385.7"/>
    <x v="2"/>
  </r>
  <r>
    <s v="ORD000346"/>
    <s v="30-01-2026"/>
    <s v="P031"/>
    <x v="3"/>
    <s v="Rajasthan"/>
    <s v="Jaipur"/>
    <x v="6"/>
    <s v="CUST1247"/>
    <n v="3"/>
    <n v="0"/>
    <n v="145518"/>
    <s v="Men Shirt"/>
    <n v="48506"/>
    <s v="HIGH"/>
    <s v="Zone 4"/>
    <n v="14551.800000000001"/>
    <x v="1"/>
  </r>
  <r>
    <s v="ORD000347"/>
    <s v="21-10-2025"/>
    <s v="P046"/>
    <x v="1"/>
    <s v="Odisha"/>
    <s v="Bhubaneswar"/>
    <x v="3"/>
    <s v="CUST1976"/>
    <n v="6"/>
    <n v="0"/>
    <n v="127470"/>
    <s v="Rice"/>
    <n v="21245"/>
    <s v="HIGH"/>
    <s v="Zone 3"/>
    <n v="12747"/>
    <x v="0"/>
  </r>
  <r>
    <s v="ORD000348"/>
    <s v="12-11-2025"/>
    <s v="P039"/>
    <x v="1"/>
    <s v="West Bengal"/>
    <s v="Kolkata"/>
    <x v="12"/>
    <s v="CUST8482"/>
    <n v="4"/>
    <n v="0"/>
    <n v="313056"/>
    <s v="Track Pants"/>
    <n v="78264"/>
    <s v="HIGH"/>
    <s v="Zone 3"/>
    <n v="31305.600000000002"/>
    <x v="1"/>
  </r>
  <r>
    <s v="ORD000349"/>
    <s v="13-12-2025"/>
    <s v="P036"/>
    <x v="3"/>
    <s v="Maharashtra"/>
    <s v="Mumbai"/>
    <x v="11"/>
    <s v="CUST3848"/>
    <n v="10"/>
    <n v="5"/>
    <n v="196507"/>
    <s v="Saree"/>
    <n v="20685"/>
    <s v="HIGH"/>
    <s v="Zone 4"/>
    <n v="19650.7"/>
    <x v="1"/>
  </r>
  <r>
    <s v="ORD000350"/>
    <s v="13-11-2025"/>
    <s v="P045"/>
    <x v="1"/>
    <s v="Odisha"/>
    <s v="Bhubaneswar"/>
    <x v="5"/>
    <s v="CUST9923"/>
    <n v="6"/>
    <n v="20"/>
    <n v="347049"/>
    <s v="Dress"/>
    <n v="72302"/>
    <s v="HIGH"/>
    <s v="Zone 3"/>
    <n v="34704.9"/>
    <x v="1"/>
  </r>
  <r>
    <s v="ORD000351"/>
    <s v="27-01-2025"/>
    <s v="P073"/>
    <x v="0"/>
    <s v="Tamil Nadu"/>
    <s v="Chennai"/>
    <x v="13"/>
    <s v="CUST4183"/>
    <n v="12"/>
    <n v="5"/>
    <n v="403776"/>
    <s v="Knee Guard"/>
    <n v="35419"/>
    <s v="HIGH"/>
    <s v="Zone 2"/>
    <n v="40377.600000000006"/>
    <x v="2"/>
  </r>
  <r>
    <s v="ORD000352"/>
    <s v="30-04-2025"/>
    <s v="P027"/>
    <x v="0"/>
    <s v="Tamil Nadu"/>
    <s v="Chennai"/>
    <x v="12"/>
    <s v="CUST4388"/>
    <n v="7"/>
    <n v="15"/>
    <n v="164815"/>
    <s v="Side Table"/>
    <n v="27700"/>
    <s v="HIGH"/>
    <s v="Zone 2"/>
    <n v="16481.5"/>
    <x v="3"/>
  </r>
  <r>
    <s v="ORD000353"/>
    <s v="20-10-2025"/>
    <s v="P065"/>
    <x v="2"/>
    <s v="Uttar Pradesh"/>
    <s v="Lucknow"/>
    <x v="7"/>
    <s v="CUST2911"/>
    <n v="8"/>
    <n v="15"/>
    <n v="347527"/>
    <s v="Dumbbells"/>
    <n v="51107"/>
    <s v="HIGH"/>
    <s v="Zone 1"/>
    <n v="34752.700000000004"/>
    <x v="2"/>
  </r>
  <r>
    <s v="ORD000354"/>
    <s v="26-05-2026"/>
    <s v="P049"/>
    <x v="3"/>
    <s v="Rajasthan"/>
    <s v="Jaipur"/>
    <x v="5"/>
    <s v="CUST8219"/>
    <n v="1"/>
    <n v="20"/>
    <n v="27320"/>
    <s v="Coffee"/>
    <n v="34151"/>
    <s v="HIGH"/>
    <s v="Zone 4"/>
    <n v="2732"/>
    <x v="0"/>
  </r>
  <r>
    <s v="ORD000355"/>
    <s v="07-01-2025"/>
    <s v="P014"/>
    <x v="0"/>
    <s v="Karnataka"/>
    <s v="Bengaluru"/>
    <x v="3"/>
    <s v="CUST7864"/>
    <n v="11"/>
    <n v="10"/>
    <n v="382001"/>
    <s v="Smart Watch"/>
    <n v="38586"/>
    <s v="HIGH"/>
    <s v="Zone 2"/>
    <n v="38200.1"/>
    <x v="4"/>
  </r>
  <r>
    <s v="ORD000356"/>
    <s v="05-06-2026"/>
    <s v="P060"/>
    <x v="1"/>
    <s v="Odisha"/>
    <s v="Bhubaneswar"/>
    <x v="0"/>
    <s v="CUST5327"/>
    <n v="7"/>
    <n v="15"/>
    <n v="24514"/>
    <s v="Honey"/>
    <n v="4120"/>
    <s v="HIGH"/>
    <s v="Zone 3"/>
    <n v="2451.4"/>
    <x v="0"/>
  </r>
  <r>
    <s v="ORD000357"/>
    <s v="26-07-2025"/>
    <s v="P025"/>
    <x v="1"/>
    <s v="Bihar"/>
    <s v="Patna"/>
    <x v="7"/>
    <s v="CUST2096"/>
    <n v="9"/>
    <n v="10"/>
    <n v="102068"/>
    <s v="Cabinet"/>
    <n v="12601"/>
    <s v="HIGH"/>
    <s v="Zone 3"/>
    <n v="10206.800000000001"/>
    <x v="3"/>
  </r>
  <r>
    <s v="ORD000358"/>
    <s v="13-05-2025"/>
    <s v="P073"/>
    <x v="2"/>
    <s v="Chandigarh"/>
    <s v="Chandigarh"/>
    <x v="4"/>
    <s v="CUST1008"/>
    <n v="12"/>
    <n v="15"/>
    <n v="361273"/>
    <s v="Knee Guard"/>
    <n v="35419"/>
    <s v="HIGH"/>
    <s v="Zone 1"/>
    <n v="36127.300000000003"/>
    <x v="2"/>
  </r>
  <r>
    <s v="ORD000359"/>
    <s v="25-09-2025"/>
    <s v="P052"/>
    <x v="2"/>
    <s v="Uttar Pradesh"/>
    <s v="Lucknow"/>
    <x v="4"/>
    <s v="CUST5788"/>
    <n v="1"/>
    <n v="20"/>
    <n v="22567"/>
    <s v="Spices"/>
    <n v="28209"/>
    <s v="HIGH"/>
    <s v="Zone 1"/>
    <n v="2256.7000000000003"/>
    <x v="0"/>
  </r>
  <r>
    <s v="ORD000360"/>
    <s v="25-03-2025"/>
    <s v="P046"/>
    <x v="0"/>
    <s v="Telangana"/>
    <s v="Hyderabad"/>
    <x v="10"/>
    <s v="CUST9039"/>
    <n v="8"/>
    <n v="0"/>
    <n v="169960"/>
    <s v="Rice"/>
    <n v="21245"/>
    <s v="HIGH"/>
    <s v="Zone 2"/>
    <n v="16996"/>
    <x v="0"/>
  </r>
  <r>
    <s v="ORD000361"/>
    <s v="06-11-2025"/>
    <s v="P028"/>
    <x v="2"/>
    <s v="Uttar Pradesh"/>
    <s v="Lucknow"/>
    <x v="2"/>
    <s v="CUST6545"/>
    <n v="1"/>
    <n v="20"/>
    <n v="47712"/>
    <s v="Cupboard"/>
    <n v="59640"/>
    <s v="HIGH"/>
    <s v="Zone 1"/>
    <n v="4771.2"/>
    <x v="3"/>
  </r>
  <r>
    <s v="ORD000362"/>
    <s v="11-08-2025"/>
    <s v="P053"/>
    <x v="3"/>
    <s v="Gujarat"/>
    <s v="Ahmedabad"/>
    <x v="3"/>
    <s v="CUST2981"/>
    <n v="5"/>
    <n v="20"/>
    <n v="17108"/>
    <s v="Pasta"/>
    <n v="4277"/>
    <s v="HIGH"/>
    <s v="Zone 4"/>
    <n v="1710.8000000000002"/>
    <x v="0"/>
  </r>
  <r>
    <s v="ORD000363"/>
    <s v="15-04-2025"/>
    <s v="P039"/>
    <x v="1"/>
    <s v="Odisha"/>
    <s v="Bhubaneswar"/>
    <x v="7"/>
    <s v="CUST3794"/>
    <n v="1"/>
    <n v="20"/>
    <n v="62611"/>
    <s v="Track Pants"/>
    <n v="78264"/>
    <s v="HIGH"/>
    <s v="Zone 3"/>
    <n v="6261.1"/>
    <x v="1"/>
  </r>
  <r>
    <s v="ORD000364"/>
    <s v="29-03-2026"/>
    <s v="P068"/>
    <x v="2"/>
    <s v="Delhi"/>
    <s v="Delhi"/>
    <x v="0"/>
    <s v="CUST7571"/>
    <n v="1"/>
    <n v="15"/>
    <n v="4796"/>
    <s v="Skipping Rope"/>
    <n v="5643"/>
    <s v="LOW"/>
    <s v="Zone 1"/>
    <n v="95.92"/>
    <x v="2"/>
  </r>
  <r>
    <s v="ORD000365"/>
    <s v="23-03-2025"/>
    <s v="P055"/>
    <x v="0"/>
    <s v="Tamil Nadu"/>
    <s v="Chennai"/>
    <x v="5"/>
    <s v="CUST7085"/>
    <n v="8"/>
    <n v="15"/>
    <n v="65286"/>
    <s v="Biscuits"/>
    <n v="9601"/>
    <s v="HIGH"/>
    <s v="Zone 2"/>
    <n v="6528.6"/>
    <x v="0"/>
  </r>
  <r>
    <s v="ORD000366"/>
    <s v="30-08-2025"/>
    <s v="P025"/>
    <x v="2"/>
    <s v="Uttar Pradesh"/>
    <s v="Lucknow"/>
    <x v="2"/>
    <s v="CUST4281"/>
    <n v="10"/>
    <n v="0"/>
    <n v="126010"/>
    <s v="Cabinet"/>
    <n v="12601"/>
    <s v="HIGH"/>
    <s v="Zone 1"/>
    <n v="12601"/>
    <x v="3"/>
  </r>
  <r>
    <s v="ORD000367"/>
    <s v="16-06-2025"/>
    <s v="P018"/>
    <x v="3"/>
    <s v="Rajasthan"/>
    <s v="Jaipur"/>
    <x v="1"/>
    <s v="CUST7762"/>
    <n v="4"/>
    <n v="15"/>
    <n v="208868"/>
    <s v="Dining Table"/>
    <n v="61432"/>
    <s v="HIGH"/>
    <s v="Zone 4"/>
    <n v="20886.800000000003"/>
    <x v="3"/>
  </r>
  <r>
    <s v="ORD000368"/>
    <s v="05-03-2025"/>
    <s v="P059"/>
    <x v="3"/>
    <s v="Rajasthan"/>
    <s v="Jaipur"/>
    <x v="6"/>
    <s v="CUST5366"/>
    <n v="1"/>
    <n v="20"/>
    <n v="26088"/>
    <s v="Dry Fruits"/>
    <n v="32610"/>
    <s v="HIGH"/>
    <s v="Zone 4"/>
    <n v="2608.8000000000002"/>
    <x v="0"/>
  </r>
  <r>
    <s v="ORD000369"/>
    <s v="01-08-2025"/>
    <s v="P015"/>
    <x v="0"/>
    <s v="Tamil Nadu"/>
    <s v="Chennai"/>
    <x v="6"/>
    <s v="CUST7470"/>
    <n v="12"/>
    <n v="10"/>
    <n v="639576"/>
    <s v="Headphones"/>
    <n v="59220"/>
    <s v="HIGH"/>
    <s v="Zone 2"/>
    <n v="63957.600000000006"/>
    <x v="4"/>
  </r>
  <r>
    <s v="ORD000370"/>
    <s v="01-04-2025"/>
    <s v="P044"/>
    <x v="3"/>
    <s v="Gujarat"/>
    <s v="Ahmedabad"/>
    <x v="10"/>
    <s v="CUST8771"/>
    <n v="7"/>
    <n v="0"/>
    <n v="544481"/>
    <s v="Skirt"/>
    <n v="77783"/>
    <s v="HIGH"/>
    <s v="Zone 4"/>
    <n v="54448.100000000006"/>
    <x v="1"/>
  </r>
  <r>
    <s v="ORD000371"/>
    <s v="13-02-2026"/>
    <s v="P028"/>
    <x v="2"/>
    <s v="Chandigarh"/>
    <s v="Chandigarh"/>
    <x v="3"/>
    <s v="CUST2044"/>
    <n v="2"/>
    <n v="15"/>
    <n v="101388"/>
    <s v="Cupboard"/>
    <n v="59640"/>
    <s v="HIGH"/>
    <s v="Zone 1"/>
    <n v="10138.800000000001"/>
    <x v="3"/>
  </r>
  <r>
    <s v="ORD000372"/>
    <s v="10-01-2025"/>
    <s v="P004"/>
    <x v="1"/>
    <s v="Odisha"/>
    <s v="Bhubaneswar"/>
    <x v="9"/>
    <s v="CUST5754"/>
    <n v="7"/>
    <n v="5"/>
    <n v="197850"/>
    <s v="Lenovo Laptop"/>
    <n v="29752"/>
    <s v="HIGH"/>
    <s v="Zone 3"/>
    <n v="19785"/>
    <x v="4"/>
  </r>
  <r>
    <s v="ORD000373"/>
    <s v="23-06-2026"/>
    <s v="P041"/>
    <x v="2"/>
    <s v="Uttar Pradesh"/>
    <s v="Lucknow"/>
    <x v="1"/>
    <s v="CUST9763"/>
    <n v="10"/>
    <n v="10"/>
    <n v="182061"/>
    <s v="Hoodie"/>
    <n v="20229"/>
    <s v="HIGH"/>
    <s v="Zone 1"/>
    <n v="18206.100000000002"/>
    <x v="1"/>
  </r>
  <r>
    <s v="ORD000374"/>
    <s v="15-11-2025"/>
    <s v="P005"/>
    <x v="1"/>
    <s v="Bihar"/>
    <s v="Patna"/>
    <x v="11"/>
    <s v="CUST8116"/>
    <n v="4"/>
    <n v="0"/>
    <n v="106848"/>
    <s v="iPhone"/>
    <n v="26712"/>
    <s v="HIGH"/>
    <s v="Zone 3"/>
    <n v="10684.800000000001"/>
    <x v="4"/>
  </r>
  <r>
    <s v="ORD000375"/>
    <s v="25-05-2026"/>
    <s v="P075"/>
    <x v="2"/>
    <s v="Delhi"/>
    <s v="Delhi"/>
    <x v="10"/>
    <s v="CUST9203"/>
    <n v="1"/>
    <n v="5"/>
    <n v="37060"/>
    <s v="Sports Bag"/>
    <n v="39011"/>
    <s v="HIGH"/>
    <s v="Zone 1"/>
    <n v="3706"/>
    <x v="2"/>
  </r>
  <r>
    <s v="ORD000376"/>
    <s v="27-07-2025"/>
    <s v="P045"/>
    <x v="1"/>
    <s v="Odisha"/>
    <s v="Bhubaneswar"/>
    <x v="13"/>
    <s v="CUST9498"/>
    <n v="4"/>
    <n v="5"/>
    <n v="274747"/>
    <s v="Dress"/>
    <n v="72302"/>
    <s v="HIGH"/>
    <s v="Zone 3"/>
    <n v="27474.7"/>
    <x v="1"/>
  </r>
  <r>
    <s v="ORD000377"/>
    <s v="16-01-2026"/>
    <s v="P049"/>
    <x v="2"/>
    <s v="Chandigarh"/>
    <s v="Chandigarh"/>
    <x v="9"/>
    <s v="CUST8459"/>
    <n v="11"/>
    <n v="10"/>
    <n v="338094"/>
    <s v="Coffee"/>
    <n v="34151"/>
    <s v="HIGH"/>
    <s v="Zone 1"/>
    <n v="33809.4"/>
    <x v="0"/>
  </r>
  <r>
    <s v="ORD000378"/>
    <s v="23-12-2025"/>
    <s v="P064"/>
    <x v="1"/>
    <s v="Odisha"/>
    <s v="Bhubaneswar"/>
    <x v="4"/>
    <s v="CUST4421"/>
    <n v="12"/>
    <n v="5"/>
    <n v="292797"/>
    <s v="Yoga Mat"/>
    <n v="25684"/>
    <s v="HIGH"/>
    <s v="Zone 3"/>
    <n v="29279.7"/>
    <x v="2"/>
  </r>
  <r>
    <s v="ORD000379"/>
    <s v="07-06-2026"/>
    <s v="P069"/>
    <x v="2"/>
    <s v="Chandigarh"/>
    <s v="Chandigarh"/>
    <x v="7"/>
    <s v="CUST2138"/>
    <n v="11"/>
    <n v="10"/>
    <n v="175784"/>
    <s v="Badminton Racket"/>
    <n v="17756"/>
    <s v="HIGH"/>
    <s v="Zone 1"/>
    <n v="17578.400000000001"/>
    <x v="2"/>
  </r>
  <r>
    <s v="ORD000380"/>
    <s v="14-01-2026"/>
    <s v="P036"/>
    <x v="1"/>
    <s v="Odisha"/>
    <s v="Bhubaneswar"/>
    <x v="1"/>
    <s v="CUST4526"/>
    <n v="10"/>
    <n v="0"/>
    <n v="206850"/>
    <s v="Saree"/>
    <n v="20685"/>
    <s v="HIGH"/>
    <s v="Zone 3"/>
    <n v="20685"/>
    <x v="1"/>
  </r>
  <r>
    <s v="ORD000381"/>
    <s v="25-08-2025"/>
    <s v="P067"/>
    <x v="0"/>
    <s v="Tamil Nadu"/>
    <s v="Chennai"/>
    <x v="3"/>
    <s v="CUST1308"/>
    <n v="11"/>
    <n v="20"/>
    <n v="364804"/>
    <s v="Gloves"/>
    <n v="41455"/>
    <s v="HIGH"/>
    <s v="Zone 2"/>
    <n v="36480.400000000001"/>
    <x v="2"/>
  </r>
  <r>
    <s v="ORD000382"/>
    <s v="01-09-2025"/>
    <s v="P025"/>
    <x v="0"/>
    <s v="Telangana"/>
    <s v="Hyderabad"/>
    <x v="2"/>
    <s v="CUST3848"/>
    <n v="4"/>
    <n v="0"/>
    <n v="50404"/>
    <s v="Cabinet"/>
    <n v="12601"/>
    <s v="HIGH"/>
    <s v="Zone 2"/>
    <n v="5040.4000000000005"/>
    <x v="3"/>
  </r>
  <r>
    <s v="ORD000383"/>
    <s v="25-01-2025"/>
    <s v="P055"/>
    <x v="2"/>
    <s v="Chandigarh"/>
    <s v="Chandigarh"/>
    <x v="3"/>
    <s v="CUST4914"/>
    <n v="11"/>
    <n v="10"/>
    <n v="95049"/>
    <s v="Biscuits"/>
    <n v="9601"/>
    <s v="HIGH"/>
    <s v="Zone 1"/>
    <n v="9504.9"/>
    <x v="0"/>
  </r>
  <r>
    <s v="ORD000384"/>
    <s v="20-09-2025"/>
    <s v="P054"/>
    <x v="0"/>
    <s v="Karnataka"/>
    <s v="Bengaluru"/>
    <x v="13"/>
    <s v="CUST6885"/>
    <n v="2"/>
    <n v="15"/>
    <n v="98958"/>
    <s v="Flour"/>
    <n v="58211"/>
    <s v="HIGH"/>
    <s v="Zone 2"/>
    <n v="9895.8000000000011"/>
    <x v="0"/>
  </r>
  <r>
    <s v="ORD000385"/>
    <s v="22-03-2026"/>
    <s v="P047"/>
    <x v="1"/>
    <s v="West Bengal"/>
    <s v="Kolkata"/>
    <x v="0"/>
    <s v="CUST1409"/>
    <n v="12"/>
    <n v="20"/>
    <n v="593654"/>
    <s v="Sugar"/>
    <n v="61839"/>
    <s v="HIGH"/>
    <s v="Zone 3"/>
    <n v="59365.4"/>
    <x v="0"/>
  </r>
  <r>
    <s v="ORD000386"/>
    <s v="01-05-2025"/>
    <s v="P001"/>
    <x v="2"/>
    <s v="Chandigarh"/>
    <s v="Chandigarh"/>
    <x v="1"/>
    <s v="CUST1147"/>
    <n v="2"/>
    <n v="5"/>
    <n v="2008"/>
    <s v="Samsung TV"/>
    <n v="1057"/>
    <s v="LOW"/>
    <s v="Zone 1"/>
    <n v="40.160000000000004"/>
    <x v="4"/>
  </r>
  <r>
    <s v="ORD000387"/>
    <s v="21-03-2026"/>
    <s v="P002"/>
    <x v="1"/>
    <s v="West Bengal"/>
    <s v="Kolkata"/>
    <x v="10"/>
    <s v="CUST1368"/>
    <n v="2"/>
    <n v="0"/>
    <n v="128002"/>
    <s v="HP Laptop"/>
    <n v="64001"/>
    <s v="HIGH"/>
    <s v="Zone 3"/>
    <n v="12800.2"/>
    <x v="4"/>
  </r>
  <r>
    <s v="ORD000388"/>
    <s v="31-07-2025"/>
    <s v="P074"/>
    <x v="1"/>
    <s v="Odisha"/>
    <s v="Bhubaneswar"/>
    <x v="13"/>
    <s v="CUST1738"/>
    <n v="7"/>
    <n v="20"/>
    <n v="402186"/>
    <s v="Cycling Bottle"/>
    <n v="71819"/>
    <s v="HIGH"/>
    <s v="Zone 3"/>
    <n v="40218.600000000006"/>
    <x v="2"/>
  </r>
  <r>
    <s v="ORD000389"/>
    <s v="22-02-2026"/>
    <s v="P064"/>
    <x v="1"/>
    <s v="West Bengal"/>
    <s v="Kolkata"/>
    <x v="5"/>
    <s v="CUST5967"/>
    <n v="4"/>
    <n v="15"/>
    <n v="87325"/>
    <s v="Yoga Mat"/>
    <n v="25684"/>
    <s v="HIGH"/>
    <s v="Zone 3"/>
    <n v="8732.5"/>
    <x v="2"/>
  </r>
  <r>
    <s v="ORD000390"/>
    <s v="14-02-2026"/>
    <s v="P030"/>
    <x v="2"/>
    <s v="Uttar Pradesh"/>
    <s v="Lucknow"/>
    <x v="0"/>
    <s v="CUST6976"/>
    <n v="3"/>
    <n v="20"/>
    <n v="109176"/>
    <s v="Stool"/>
    <n v="45490"/>
    <s v="HIGH"/>
    <s v="Zone 1"/>
    <n v="10917.6"/>
    <x v="3"/>
  </r>
  <r>
    <s v="ORD000391"/>
    <s v="10-12-2025"/>
    <s v="P017"/>
    <x v="1"/>
    <s v="West Bengal"/>
    <s v="Kolkata"/>
    <x v="10"/>
    <s v="CUST6429"/>
    <n v="4"/>
    <n v="20"/>
    <n v="129593"/>
    <s v="Study Table"/>
    <n v="40498"/>
    <s v="HIGH"/>
    <s v="Zone 3"/>
    <n v="12959.300000000001"/>
    <x v="3"/>
  </r>
  <r>
    <s v="ORD000392"/>
    <s v="23-01-2025"/>
    <s v="P053"/>
    <x v="0"/>
    <s v="Tamil Nadu"/>
    <s v="Chennai"/>
    <x v="0"/>
    <s v="CUST4426"/>
    <n v="4"/>
    <n v="15"/>
    <n v="14541"/>
    <s v="Pasta"/>
    <n v="4277"/>
    <s v="MEDIUM"/>
    <s v="Zone 2"/>
    <n v="727.05000000000007"/>
    <x v="0"/>
  </r>
  <r>
    <s v="ORD000393"/>
    <s v="12-08-2025"/>
    <s v="P005"/>
    <x v="2"/>
    <s v="Chandigarh"/>
    <s v="Chandigarh"/>
    <x v="9"/>
    <s v="CUST8044"/>
    <n v="9"/>
    <n v="10"/>
    <n v="216367"/>
    <s v="iPhone"/>
    <n v="26712"/>
    <s v="HIGH"/>
    <s v="Zone 1"/>
    <n v="21636.7"/>
    <x v="4"/>
  </r>
  <r>
    <s v="ORD000394"/>
    <s v="14-04-2025"/>
    <s v="P062"/>
    <x v="0"/>
    <s v="Karnataka"/>
    <s v="Bengaluru"/>
    <x v="8"/>
    <s v="CUST8513"/>
    <n v="9"/>
    <n v="20"/>
    <n v="452426"/>
    <s v="Football"/>
    <n v="62837"/>
    <s v="HIGH"/>
    <s v="Zone 2"/>
    <n v="45242.600000000006"/>
    <x v="2"/>
  </r>
  <r>
    <s v="ORD000395"/>
    <s v="01-06-2025"/>
    <s v="P009"/>
    <x v="0"/>
    <s v="Tamil Nadu"/>
    <s v="Chennai"/>
    <x v="2"/>
    <s v="CUST8593"/>
    <n v="3"/>
    <n v="15"/>
    <n v="123766"/>
    <s v="Air Conditioner"/>
    <n v="48536"/>
    <s v="HIGH"/>
    <s v="Zone 2"/>
    <n v="12376.6"/>
    <x v="4"/>
  </r>
  <r>
    <s v="ORD000396"/>
    <s v="05-10-2025"/>
    <s v="P043"/>
    <x v="0"/>
    <s v="Karnataka"/>
    <s v="Bengaluru"/>
    <x v="1"/>
    <s v="CUST2987"/>
    <n v="3"/>
    <n v="15"/>
    <n v="75956"/>
    <s v="Sweater"/>
    <n v="29787"/>
    <s v="HIGH"/>
    <s v="Zone 2"/>
    <n v="7595.6"/>
    <x v="1"/>
  </r>
  <r>
    <s v="ORD000397"/>
    <s v="05-02-2026"/>
    <s v="P037"/>
    <x v="1"/>
    <s v="West Bengal"/>
    <s v="Kolkata"/>
    <x v="7"/>
    <s v="CUST7731"/>
    <n v="6"/>
    <n v="15"/>
    <n v="20930"/>
    <s v="Formal Shirt"/>
    <n v="4104"/>
    <s v="HIGH"/>
    <s v="Zone 3"/>
    <n v="2093"/>
    <x v="1"/>
  </r>
  <r>
    <s v="ORD000398"/>
    <s v="25-11-2025"/>
    <s v="P071"/>
    <x v="1"/>
    <s v="Odisha"/>
    <s v="Bhubaneswar"/>
    <x v="7"/>
    <s v="CUST3529"/>
    <n v="2"/>
    <n v="10"/>
    <n v="61702"/>
    <s v="Football Shoes"/>
    <n v="34279"/>
    <s v="HIGH"/>
    <s v="Zone 3"/>
    <n v="6170.2000000000007"/>
    <x v="2"/>
  </r>
  <r>
    <s v="ORD000399"/>
    <s v="06-01-2025"/>
    <s v="P029"/>
    <x v="1"/>
    <s v="Odisha"/>
    <s v="Bhubaneswar"/>
    <x v="2"/>
    <s v="CUST3399"/>
    <n v="3"/>
    <n v="20"/>
    <n v="119212"/>
    <s v="Recliner"/>
    <n v="49672"/>
    <s v="HIGH"/>
    <s v="Zone 3"/>
    <n v="11921.2"/>
    <x v="3"/>
  </r>
  <r>
    <s v="ORD000400"/>
    <s v="25-01-2025"/>
    <s v="P050"/>
    <x v="0"/>
    <s v="Tamil Nadu"/>
    <s v="Chennai"/>
    <x v="3"/>
    <s v="CUST5646"/>
    <n v="3"/>
    <n v="10"/>
    <n v="179747"/>
    <s v="Oil"/>
    <n v="66573"/>
    <s v="HIGH"/>
    <s v="Zone 2"/>
    <n v="17974.7"/>
    <x v="0"/>
  </r>
  <r>
    <s v="ORD000401"/>
    <s v="15-05-2026"/>
    <s v="P066"/>
    <x v="3"/>
    <s v="Maharashtra"/>
    <s v="Mumbai"/>
    <x v="10"/>
    <s v="CUST4212"/>
    <n v="5"/>
    <n v="10"/>
    <n v="103324"/>
    <s v="Helmet"/>
    <n v="22961"/>
    <s v="HIGH"/>
    <s v="Zone 4"/>
    <n v="10332.400000000001"/>
    <x v="2"/>
  </r>
  <r>
    <s v="ORD000402"/>
    <s v="07-01-2025"/>
    <s v="P002"/>
    <x v="2"/>
    <s v="Chandigarh"/>
    <s v="Chandigarh"/>
    <x v="8"/>
    <s v="CUST5238"/>
    <n v="2"/>
    <n v="15"/>
    <n v="108801"/>
    <s v="HP Laptop"/>
    <n v="64001"/>
    <s v="HIGH"/>
    <s v="Zone 1"/>
    <n v="10880.1"/>
    <x v="4"/>
  </r>
  <r>
    <s v="ORD000403"/>
    <s v="11-04-2025"/>
    <s v="P022"/>
    <x v="0"/>
    <s v="Tamil Nadu"/>
    <s v="Chennai"/>
    <x v="9"/>
    <s v="CUST9948"/>
    <n v="8"/>
    <n v="5"/>
    <n v="327970"/>
    <s v="Bed"/>
    <n v="43154"/>
    <s v="HIGH"/>
    <s v="Zone 2"/>
    <n v="32797"/>
    <x v="3"/>
  </r>
  <r>
    <s v="ORD000404"/>
    <s v="20-01-2025"/>
    <s v="P020"/>
    <x v="3"/>
    <s v="Gujarat"/>
    <s v="Ahmedabad"/>
    <x v="5"/>
    <s v="CUST7601"/>
    <n v="9"/>
    <n v="0"/>
    <n v="675081"/>
    <s v="Bookshelf"/>
    <n v="75009"/>
    <s v="HIGH"/>
    <s v="Zone 4"/>
    <n v="67508.100000000006"/>
    <x v="3"/>
  </r>
  <r>
    <s v="ORD000405"/>
    <s v="03-03-2025"/>
    <s v="P047"/>
    <x v="2"/>
    <s v="Uttar Pradesh"/>
    <s v="Lucknow"/>
    <x v="9"/>
    <s v="CUST1191"/>
    <n v="7"/>
    <n v="5"/>
    <n v="411229"/>
    <s v="Sugar"/>
    <n v="61839"/>
    <s v="HIGH"/>
    <s v="Zone 1"/>
    <n v="41122.9"/>
    <x v="0"/>
  </r>
  <r>
    <s v="ORD000406"/>
    <s v="25-01-2026"/>
    <s v="P067"/>
    <x v="1"/>
    <s v="Bihar"/>
    <s v="Patna"/>
    <x v="11"/>
    <s v="CUST1917"/>
    <n v="7"/>
    <n v="10"/>
    <n v="261166"/>
    <s v="Gloves"/>
    <n v="41455"/>
    <s v="HIGH"/>
    <s v="Zone 3"/>
    <n v="26116.600000000002"/>
    <x v="2"/>
  </r>
  <r>
    <s v="ORD000407"/>
    <s v="29-01-2026"/>
    <s v="P049"/>
    <x v="3"/>
    <s v="Rajasthan"/>
    <s v="Jaipur"/>
    <x v="10"/>
    <s v="CUST3344"/>
    <n v="12"/>
    <n v="10"/>
    <n v="368830"/>
    <s v="Coffee"/>
    <n v="34151"/>
    <s v="HIGH"/>
    <s v="Zone 4"/>
    <n v="36883"/>
    <x v="0"/>
  </r>
  <r>
    <s v="ORD000408"/>
    <s v="16-06-2026"/>
    <s v="P056"/>
    <x v="3"/>
    <s v="Gujarat"/>
    <s v="Ahmedabad"/>
    <x v="11"/>
    <s v="CUST8904"/>
    <n v="2"/>
    <n v="0"/>
    <n v="28830"/>
    <s v="Juice"/>
    <n v="14415"/>
    <s v="HIGH"/>
    <s v="Zone 4"/>
    <n v="2883"/>
    <x v="0"/>
  </r>
  <r>
    <s v="ORD000409"/>
    <s v="21-03-2026"/>
    <s v="P072"/>
    <x v="1"/>
    <s v="Odisha"/>
    <s v="Bhubaneswar"/>
    <x v="5"/>
    <s v="CUST4190"/>
    <n v="10"/>
    <n v="15"/>
    <n v="323824"/>
    <s v="Volleyball"/>
    <n v="38097"/>
    <s v="HIGH"/>
    <s v="Zone 3"/>
    <n v="32382.400000000001"/>
    <x v="2"/>
  </r>
  <r>
    <s v="ORD000410"/>
    <s v="16-11-2025"/>
    <s v="P061"/>
    <x v="0"/>
    <s v="Tamil Nadu"/>
    <s v="Chennai"/>
    <x v="13"/>
    <s v="CUST7239"/>
    <n v="7"/>
    <n v="5"/>
    <n v="391139"/>
    <s v="Cricket Bat"/>
    <n v="58818"/>
    <s v="HIGH"/>
    <s v="Zone 2"/>
    <n v="39113.9"/>
    <x v="2"/>
  </r>
  <r>
    <s v="ORD000411"/>
    <s v="22-06-2026"/>
    <s v="P030"/>
    <x v="1"/>
    <s v="West Bengal"/>
    <s v="Kolkata"/>
    <x v="9"/>
    <s v="CUST5728"/>
    <n v="7"/>
    <n v="20"/>
    <n v="254744"/>
    <s v="Stool"/>
    <n v="45490"/>
    <s v="HIGH"/>
    <s v="Zone 3"/>
    <n v="25474.400000000001"/>
    <x v="3"/>
  </r>
  <r>
    <s v="ORD000412"/>
    <s v="02-02-2025"/>
    <s v="P024"/>
    <x v="0"/>
    <s v="Tamil Nadu"/>
    <s v="Chennai"/>
    <x v="13"/>
    <s v="CUST3464"/>
    <n v="7"/>
    <n v="5"/>
    <n v="13925"/>
    <s v="TV Unit"/>
    <n v="2094"/>
    <s v="MEDIUM"/>
    <s v="Zone 2"/>
    <n v="696.25"/>
    <x v="3"/>
  </r>
  <r>
    <s v="ORD000413"/>
    <s v="09-03-2025"/>
    <s v="P017"/>
    <x v="2"/>
    <s v="Chandigarh"/>
    <s v="Chandigarh"/>
    <x v="3"/>
    <s v="CUST4558"/>
    <n v="10"/>
    <n v="20"/>
    <n v="323984"/>
    <s v="Study Table"/>
    <n v="40498"/>
    <s v="HIGH"/>
    <s v="Zone 1"/>
    <n v="32398.400000000001"/>
    <x v="3"/>
  </r>
  <r>
    <s v="ORD000414"/>
    <s v="23-06-2026"/>
    <s v="P002"/>
    <x v="1"/>
    <s v="Bihar"/>
    <s v="Patna"/>
    <x v="8"/>
    <s v="CUST7254"/>
    <n v="8"/>
    <n v="20"/>
    <n v="409606"/>
    <s v="HP Laptop"/>
    <n v="64001"/>
    <s v="HIGH"/>
    <s v="Zone 3"/>
    <n v="40960.600000000006"/>
    <x v="4"/>
  </r>
  <r>
    <s v="ORD000415"/>
    <s v="16-12-2025"/>
    <s v="P044"/>
    <x v="1"/>
    <s v="Odisha"/>
    <s v="Bhubaneswar"/>
    <x v="4"/>
    <s v="CUST3260"/>
    <n v="8"/>
    <n v="5"/>
    <n v="591150"/>
    <s v="Skirt"/>
    <n v="77783"/>
    <s v="HIGH"/>
    <s v="Zone 3"/>
    <n v="59115"/>
    <x v="1"/>
  </r>
  <r>
    <s v="ORD000416"/>
    <s v="09-10-2025"/>
    <s v="P039"/>
    <x v="2"/>
    <s v="Uttar Pradesh"/>
    <s v="Lucknow"/>
    <x v="5"/>
    <s v="CUST1739"/>
    <n v="2"/>
    <n v="5"/>
    <n v="148701"/>
    <s v="Track Pants"/>
    <n v="78264"/>
    <s v="HIGH"/>
    <s v="Zone 1"/>
    <n v="14870.1"/>
    <x v="1"/>
  </r>
  <r>
    <s v="ORD000417"/>
    <s v="01-09-2025"/>
    <s v="P054"/>
    <x v="2"/>
    <s v="Uttar Pradesh"/>
    <s v="Lucknow"/>
    <x v="8"/>
    <s v="CUST7901"/>
    <n v="12"/>
    <n v="0"/>
    <n v="698532"/>
    <s v="Flour"/>
    <n v="58211"/>
    <s v="HIGH"/>
    <s v="Zone 1"/>
    <n v="69853.2"/>
    <x v="0"/>
  </r>
  <r>
    <s v="ORD000418"/>
    <s v="15-09-2025"/>
    <s v="P004"/>
    <x v="2"/>
    <s v="Uttar Pradesh"/>
    <s v="Lucknow"/>
    <x v="3"/>
    <s v="CUST5163"/>
    <n v="4"/>
    <n v="20"/>
    <n v="95206"/>
    <s v="Lenovo Laptop"/>
    <n v="29752"/>
    <s v="HIGH"/>
    <s v="Zone 1"/>
    <n v="9520.6"/>
    <x v="4"/>
  </r>
  <r>
    <s v="ORD000419"/>
    <s v="18-01-2025"/>
    <s v="P022"/>
    <x v="2"/>
    <s v="Delhi"/>
    <s v="Delhi"/>
    <x v="8"/>
    <s v="CUST9908"/>
    <n v="8"/>
    <n v="10"/>
    <n v="310708"/>
    <s v="Bed"/>
    <n v="43154"/>
    <s v="HIGH"/>
    <s v="Zone 1"/>
    <n v="31070.800000000003"/>
    <x v="3"/>
  </r>
  <r>
    <s v="ORD000420"/>
    <s v="09-02-2026"/>
    <s v="P044"/>
    <x v="3"/>
    <s v="Gujarat"/>
    <s v="Ahmedabad"/>
    <x v="14"/>
    <s v="CUST5176"/>
    <n v="10"/>
    <n v="5"/>
    <n v="738938"/>
    <s v="Skirt"/>
    <n v="77783"/>
    <s v="HIGH"/>
    <s v="Zone 4"/>
    <n v="73893.8"/>
    <x v="1"/>
  </r>
  <r>
    <s v="ORD000421"/>
    <s v="28-02-2026"/>
    <s v="P075"/>
    <x v="2"/>
    <s v="Delhi"/>
    <s v="Delhi"/>
    <x v="7"/>
    <s v="CUST1839"/>
    <n v="1"/>
    <n v="15"/>
    <n v="33159"/>
    <s v="Sports Bag"/>
    <n v="39011"/>
    <s v="HIGH"/>
    <s v="Zone 1"/>
    <n v="3315.9"/>
    <x v="2"/>
  </r>
  <r>
    <s v="ORD000422"/>
    <s v="03-09-2025"/>
    <s v="P011"/>
    <x v="3"/>
    <s v="Maharashtra"/>
    <s v="Mumbai"/>
    <x v="2"/>
    <s v="CUST2584"/>
    <n v="12"/>
    <n v="20"/>
    <n v="95414"/>
    <s v="Washing Machine"/>
    <n v="9939"/>
    <s v="HIGH"/>
    <s v="Zone 4"/>
    <n v="9541.4"/>
    <x v="4"/>
  </r>
  <r>
    <s v="ORD000423"/>
    <s v="09-05-2025"/>
    <s v="P040"/>
    <x v="2"/>
    <s v="Uttar Pradesh"/>
    <s v="Lucknow"/>
    <x v="7"/>
    <s v="CUST7503"/>
    <n v="6"/>
    <n v="10"/>
    <n v="397445"/>
    <s v="Shoes"/>
    <n v="73601"/>
    <s v="HIGH"/>
    <s v="Zone 1"/>
    <n v="39744.5"/>
    <x v="1"/>
  </r>
  <r>
    <s v="ORD000424"/>
    <s v="14-12-2025"/>
    <s v="P014"/>
    <x v="3"/>
    <s v="Gujarat"/>
    <s v="Ahmedabad"/>
    <x v="0"/>
    <s v="CUST6407"/>
    <n v="9"/>
    <n v="20"/>
    <n v="277819"/>
    <s v="Smart Watch"/>
    <n v="38586"/>
    <s v="HIGH"/>
    <s v="Zone 4"/>
    <n v="27781.9"/>
    <x v="4"/>
  </r>
  <r>
    <s v="ORD000425"/>
    <s v="04-03-2026"/>
    <s v="P043"/>
    <x v="2"/>
    <s v="Chandigarh"/>
    <s v="Chandigarh"/>
    <x v="11"/>
    <s v="CUST8158"/>
    <n v="9"/>
    <n v="0"/>
    <n v="268083"/>
    <s v="Sweater"/>
    <n v="29787"/>
    <s v="HIGH"/>
    <s v="Zone 1"/>
    <n v="26808.300000000003"/>
    <x v="1"/>
  </r>
  <r>
    <s v="ORD000426"/>
    <s v="24-03-2026"/>
    <s v="P029"/>
    <x v="2"/>
    <s v="Delhi"/>
    <s v="Delhi"/>
    <x v="11"/>
    <s v="CUST5997"/>
    <n v="6"/>
    <n v="20"/>
    <n v="238425"/>
    <s v="Recliner"/>
    <n v="49672"/>
    <s v="HIGH"/>
    <s v="Zone 1"/>
    <n v="23842.5"/>
    <x v="3"/>
  </r>
  <r>
    <s v="ORD000427"/>
    <s v="30-12-2025"/>
    <s v="P068"/>
    <x v="2"/>
    <s v="Chandigarh"/>
    <s v="Chandigarh"/>
    <x v="10"/>
    <s v="CUST1492"/>
    <n v="9"/>
    <n v="20"/>
    <n v="40629"/>
    <s v="Skipping Rope"/>
    <n v="5643"/>
    <s v="HIGH"/>
    <s v="Zone 1"/>
    <n v="4062.9"/>
    <x v="2"/>
  </r>
  <r>
    <s v="ORD000428"/>
    <s v="16-09-2025"/>
    <s v="P025"/>
    <x v="0"/>
    <s v="Karnataka"/>
    <s v="Bengaluru"/>
    <x v="14"/>
    <s v="CUST9233"/>
    <n v="1"/>
    <n v="20"/>
    <n v="10080"/>
    <s v="Cabinet"/>
    <n v="12601"/>
    <s v="MEDIUM"/>
    <s v="Zone 2"/>
    <n v="504"/>
    <x v="3"/>
  </r>
  <r>
    <s v="ORD000429"/>
    <s v="06-09-2025"/>
    <s v="P070"/>
    <x v="1"/>
    <s v="Odisha"/>
    <s v="Bhubaneswar"/>
    <x v="12"/>
    <s v="CUST1260"/>
    <n v="1"/>
    <n v="15"/>
    <n v="54802"/>
    <s v="Tennis Ball"/>
    <n v="64474"/>
    <s v="HIGH"/>
    <s v="Zone 3"/>
    <n v="5480.2000000000007"/>
    <x v="2"/>
  </r>
  <r>
    <s v="ORD000430"/>
    <s v="04-07-2025"/>
    <s v="P008"/>
    <x v="0"/>
    <s v="Karnataka"/>
    <s v="Bengaluru"/>
    <x v="14"/>
    <s v="CUST3739"/>
    <n v="4"/>
    <n v="10"/>
    <n v="70808"/>
    <s v="Projector"/>
    <n v="19669"/>
    <s v="HIGH"/>
    <s v="Zone 2"/>
    <n v="7080.8"/>
    <x v="4"/>
  </r>
  <r>
    <s v="ORD000431"/>
    <s v="28-02-2025"/>
    <s v="P053"/>
    <x v="3"/>
    <s v="Maharashtra"/>
    <s v="Mumbai"/>
    <x v="5"/>
    <s v="CUST9793"/>
    <n v="11"/>
    <n v="15"/>
    <n v="39989"/>
    <s v="Pasta"/>
    <n v="4277"/>
    <s v="HIGH"/>
    <s v="Zone 4"/>
    <n v="3998.9"/>
    <x v="0"/>
  </r>
  <r>
    <s v="ORD000432"/>
    <s v="24-07-2025"/>
    <s v="P049"/>
    <x v="3"/>
    <s v="Maharashtra"/>
    <s v="Mumbai"/>
    <x v="10"/>
    <s v="CUST5974"/>
    <n v="4"/>
    <n v="10"/>
    <n v="122943"/>
    <s v="Coffee"/>
    <n v="34151"/>
    <s v="HIGH"/>
    <s v="Zone 4"/>
    <n v="12294.300000000001"/>
    <x v="0"/>
  </r>
  <r>
    <s v="ORD000433"/>
    <s v="08-05-2025"/>
    <s v="P008"/>
    <x v="3"/>
    <s v="Rajasthan"/>
    <s v="Jaipur"/>
    <x v="7"/>
    <s v="CUST7080"/>
    <n v="3"/>
    <n v="0"/>
    <n v="59007"/>
    <s v="Projector"/>
    <n v="19669"/>
    <s v="HIGH"/>
    <s v="Zone 4"/>
    <n v="5900.7000000000007"/>
    <x v="4"/>
  </r>
  <r>
    <s v="ORD000434"/>
    <s v="12-06-2026"/>
    <s v="P067"/>
    <x v="2"/>
    <s v="Delhi"/>
    <s v="Delhi"/>
    <x v="11"/>
    <s v="CUST9426"/>
    <n v="6"/>
    <n v="15"/>
    <n v="211420"/>
    <s v="Gloves"/>
    <n v="41455"/>
    <s v="HIGH"/>
    <s v="Zone 1"/>
    <n v="21142"/>
    <x v="2"/>
  </r>
  <r>
    <s v="ORD000435"/>
    <s v="12-12-2025"/>
    <s v="P008"/>
    <x v="3"/>
    <s v="Rajasthan"/>
    <s v="Jaipur"/>
    <x v="14"/>
    <s v="CUST9043"/>
    <n v="12"/>
    <n v="5"/>
    <n v="224226"/>
    <s v="Projector"/>
    <n v="19669"/>
    <s v="HIGH"/>
    <s v="Zone 4"/>
    <n v="22422.600000000002"/>
    <x v="4"/>
  </r>
  <r>
    <s v="ORD000436"/>
    <s v="22-04-2026"/>
    <s v="P043"/>
    <x v="0"/>
    <s v="Telangana"/>
    <s v="Hyderabad"/>
    <x v="10"/>
    <s v="CUST8419"/>
    <n v="2"/>
    <n v="10"/>
    <n v="53616"/>
    <s v="Sweater"/>
    <n v="29787"/>
    <s v="HIGH"/>
    <s v="Zone 2"/>
    <n v="5361.6"/>
    <x v="1"/>
  </r>
  <r>
    <s v="ORD000437"/>
    <s v="21-04-2025"/>
    <s v="P025"/>
    <x v="0"/>
    <s v="Karnataka"/>
    <s v="Bengaluru"/>
    <x v="12"/>
    <s v="CUST4056"/>
    <n v="6"/>
    <n v="10"/>
    <n v="68045"/>
    <s v="Cabinet"/>
    <n v="12601"/>
    <s v="HIGH"/>
    <s v="Zone 2"/>
    <n v="6804.5"/>
    <x v="3"/>
  </r>
  <r>
    <s v="ORD000438"/>
    <s v="23-03-2025"/>
    <s v="P005"/>
    <x v="3"/>
    <s v="Gujarat"/>
    <s v="Ahmedabad"/>
    <x v="1"/>
    <s v="CUST4012"/>
    <n v="4"/>
    <n v="20"/>
    <n v="85478"/>
    <s v="iPhone"/>
    <n v="26712"/>
    <s v="HIGH"/>
    <s v="Zone 4"/>
    <n v="8547.8000000000011"/>
    <x v="4"/>
  </r>
  <r>
    <s v="ORD000439"/>
    <s v="24-03-2025"/>
    <s v="P053"/>
    <x v="3"/>
    <s v="Rajasthan"/>
    <s v="Jaipur"/>
    <x v="7"/>
    <s v="CUST2733"/>
    <n v="3"/>
    <n v="15"/>
    <n v="10906"/>
    <s v="Pasta"/>
    <n v="4277"/>
    <s v="MEDIUM"/>
    <s v="Zone 4"/>
    <n v="545.30000000000007"/>
    <x v="0"/>
  </r>
  <r>
    <s v="ORD000440"/>
    <s v="14-04-2026"/>
    <s v="P012"/>
    <x v="3"/>
    <s v="Rajasthan"/>
    <s v="Jaipur"/>
    <x v="11"/>
    <s v="CUST2920"/>
    <n v="10"/>
    <n v="15"/>
    <n v="478677"/>
    <s v="Microwave"/>
    <n v="56315"/>
    <s v="HIGH"/>
    <s v="Zone 4"/>
    <n v="47867.700000000004"/>
    <x v="4"/>
  </r>
  <r>
    <s v="ORD000441"/>
    <s v="30-03-2026"/>
    <s v="P042"/>
    <x v="1"/>
    <s v="Bihar"/>
    <s v="Patna"/>
    <x v="3"/>
    <s v="CUST8556"/>
    <n v="12"/>
    <n v="5"/>
    <n v="590520"/>
    <s v="Shorts"/>
    <n v="51800"/>
    <s v="HIGH"/>
    <s v="Zone 3"/>
    <n v="59052"/>
    <x v="1"/>
  </r>
  <r>
    <s v="ORD000442"/>
    <s v="03-05-2025"/>
    <s v="P004"/>
    <x v="2"/>
    <s v="Delhi"/>
    <s v="Delhi"/>
    <x v="6"/>
    <s v="CUST1533"/>
    <n v="9"/>
    <n v="15"/>
    <n v="227602"/>
    <s v="Lenovo Laptop"/>
    <n v="29752"/>
    <s v="HIGH"/>
    <s v="Zone 1"/>
    <n v="22760.2"/>
    <x v="4"/>
  </r>
  <r>
    <s v="ORD000443"/>
    <s v="12-03-2025"/>
    <s v="P040"/>
    <x v="0"/>
    <s v="Tamil Nadu"/>
    <s v="Chennai"/>
    <x v="12"/>
    <s v="CUST1324"/>
    <n v="11"/>
    <n v="0"/>
    <n v="809611"/>
    <s v="Shoes"/>
    <n v="73601"/>
    <s v="HIGH"/>
    <s v="Zone 2"/>
    <n v="80961.100000000006"/>
    <x v="1"/>
  </r>
  <r>
    <s v="ORD000444"/>
    <s v="11-04-2026"/>
    <s v="P064"/>
    <x v="1"/>
    <s v="West Bengal"/>
    <s v="Kolkata"/>
    <x v="4"/>
    <s v="CUST8378"/>
    <n v="10"/>
    <n v="5"/>
    <n v="243998"/>
    <s v="Yoga Mat"/>
    <n v="25684"/>
    <s v="HIGH"/>
    <s v="Zone 3"/>
    <n v="24399.800000000003"/>
    <x v="2"/>
  </r>
  <r>
    <s v="ORD000445"/>
    <s v="13-03-2026"/>
    <s v="P067"/>
    <x v="1"/>
    <s v="West Bengal"/>
    <s v="Kolkata"/>
    <x v="9"/>
    <s v="CUST8453"/>
    <n v="12"/>
    <n v="0"/>
    <n v="497460"/>
    <s v="Gloves"/>
    <n v="41455"/>
    <s v="HIGH"/>
    <s v="Zone 3"/>
    <n v="49746"/>
    <x v="2"/>
  </r>
  <r>
    <s v="ORD000446"/>
    <s v="16-06-2026"/>
    <s v="P002"/>
    <x v="1"/>
    <s v="Odisha"/>
    <s v="Bhubaneswar"/>
    <x v="8"/>
    <s v="CUST7661"/>
    <n v="2"/>
    <n v="10"/>
    <n v="115201"/>
    <s v="HP Laptop"/>
    <n v="64001"/>
    <s v="HIGH"/>
    <s v="Zone 3"/>
    <n v="11520.1"/>
    <x v="4"/>
  </r>
  <r>
    <s v="ORD000447"/>
    <s v="21-12-2025"/>
    <s v="P068"/>
    <x v="0"/>
    <s v="Tamil Nadu"/>
    <s v="Chennai"/>
    <x v="6"/>
    <s v="CUST6363"/>
    <n v="3"/>
    <n v="20"/>
    <n v="13543"/>
    <s v="Skipping Rope"/>
    <n v="5643"/>
    <s v="MEDIUM"/>
    <s v="Zone 2"/>
    <n v="677.15000000000009"/>
    <x v="2"/>
  </r>
  <r>
    <s v="ORD000448"/>
    <s v="14-04-2025"/>
    <s v="P021"/>
    <x v="1"/>
    <s v="Odisha"/>
    <s v="Bhubaneswar"/>
    <x v="0"/>
    <s v="CUST2460"/>
    <n v="3"/>
    <n v="20"/>
    <n v="149791"/>
    <s v="Wardrobe"/>
    <n v="62413"/>
    <s v="HIGH"/>
    <s v="Zone 3"/>
    <n v="14979.1"/>
    <x v="3"/>
  </r>
  <r>
    <s v="ORD000449"/>
    <s v="01-10-2025"/>
    <s v="P070"/>
    <x v="3"/>
    <s v="Gujarat"/>
    <s v="Ahmedabad"/>
    <x v="5"/>
    <s v="CUST5103"/>
    <n v="7"/>
    <n v="5"/>
    <n v="428752"/>
    <s v="Tennis Ball"/>
    <n v="64474"/>
    <s v="HIGH"/>
    <s v="Zone 4"/>
    <n v="42875.200000000004"/>
    <x v="2"/>
  </r>
  <r>
    <s v="ORD000450"/>
    <s v="11-07-2025"/>
    <s v="P070"/>
    <x v="0"/>
    <s v="Karnataka"/>
    <s v="Bengaluru"/>
    <x v="8"/>
    <s v="CUST1420"/>
    <n v="6"/>
    <n v="0"/>
    <n v="386844"/>
    <s v="Tennis Ball"/>
    <n v="64474"/>
    <s v="HIGH"/>
    <s v="Zone 2"/>
    <n v="38684.400000000001"/>
    <x v="2"/>
  </r>
  <r>
    <s v="ORD000451"/>
    <s v="29-08-2025"/>
    <s v="P050"/>
    <x v="3"/>
    <s v="Maharashtra"/>
    <s v="Mumbai"/>
    <x v="10"/>
    <s v="CUST3282"/>
    <n v="7"/>
    <n v="20"/>
    <n v="372808"/>
    <s v="Oil"/>
    <n v="66573"/>
    <s v="HIGH"/>
    <s v="Zone 4"/>
    <n v="37280.800000000003"/>
    <x v="0"/>
  </r>
  <r>
    <s v="ORD000452"/>
    <s v="02-10-2025"/>
    <s v="P017"/>
    <x v="0"/>
    <s v="Karnataka"/>
    <s v="Bengaluru"/>
    <x v="6"/>
    <s v="CUST4875"/>
    <n v="9"/>
    <n v="5"/>
    <n v="346257"/>
    <s v="Study Table"/>
    <n v="40498"/>
    <s v="HIGH"/>
    <s v="Zone 2"/>
    <n v="34625.700000000004"/>
    <x v="3"/>
  </r>
  <r>
    <s v="ORD000453"/>
    <s v="19-12-2025"/>
    <s v="P010"/>
    <x v="1"/>
    <s v="West Bengal"/>
    <s v="Kolkata"/>
    <x v="10"/>
    <s v="CUST1473"/>
    <n v="12"/>
    <n v="10"/>
    <n v="717454"/>
    <s v="Refrigerator"/>
    <n v="66431"/>
    <s v="HIGH"/>
    <s v="Zone 3"/>
    <n v="71745.400000000009"/>
    <x v="4"/>
  </r>
  <r>
    <s v="ORD000454"/>
    <s v="26-01-2026"/>
    <s v="P042"/>
    <x v="1"/>
    <s v="Bihar"/>
    <s v="Patna"/>
    <x v="12"/>
    <s v="CUST2932"/>
    <n v="10"/>
    <n v="15"/>
    <n v="440300"/>
    <s v="Shorts"/>
    <n v="51800"/>
    <s v="HIGH"/>
    <s v="Zone 3"/>
    <n v="44030"/>
    <x v="1"/>
  </r>
  <r>
    <s v="ORD000455"/>
    <s v="17-03-2026"/>
    <s v="P030"/>
    <x v="2"/>
    <s v="Delhi"/>
    <s v="Delhi"/>
    <x v="4"/>
    <s v="CUST1862"/>
    <n v="3"/>
    <n v="20"/>
    <n v="109176"/>
    <s v="Stool"/>
    <n v="45490"/>
    <s v="HIGH"/>
    <s v="Zone 1"/>
    <n v="10917.6"/>
    <x v="3"/>
  </r>
  <r>
    <s v="ORD000456"/>
    <s v="07-08-2025"/>
    <s v="P011"/>
    <x v="1"/>
    <s v="West Bengal"/>
    <s v="Kolkata"/>
    <x v="9"/>
    <s v="CUST5463"/>
    <n v="8"/>
    <n v="20"/>
    <n v="63609"/>
    <s v="Washing Machine"/>
    <n v="9939"/>
    <s v="HIGH"/>
    <s v="Zone 3"/>
    <n v="6360.9000000000005"/>
    <x v="4"/>
  </r>
  <r>
    <s v="ORD000457"/>
    <s v="15-06-2025"/>
    <s v="P070"/>
    <x v="1"/>
    <s v="West Bengal"/>
    <s v="Kolkata"/>
    <x v="2"/>
    <s v="CUST7086"/>
    <n v="10"/>
    <n v="0"/>
    <n v="644740"/>
    <s v="Tennis Ball"/>
    <n v="64474"/>
    <s v="HIGH"/>
    <s v="Zone 3"/>
    <n v="64474"/>
    <x v="2"/>
  </r>
  <r>
    <s v="ORD000458"/>
    <s v="26-05-2026"/>
    <s v="P004"/>
    <x v="1"/>
    <s v="Odisha"/>
    <s v="Bhubaneswar"/>
    <x v="9"/>
    <s v="CUST7786"/>
    <n v="6"/>
    <n v="20"/>
    <n v="142809"/>
    <s v="Lenovo Laptop"/>
    <n v="29752"/>
    <s v="HIGH"/>
    <s v="Zone 3"/>
    <n v="14280.900000000001"/>
    <x v="4"/>
  </r>
  <r>
    <s v="ORD000459"/>
    <s v="08-04-2026"/>
    <s v="P056"/>
    <x v="1"/>
    <s v="West Bengal"/>
    <s v="Kolkata"/>
    <x v="5"/>
    <s v="CUST9551"/>
    <n v="3"/>
    <n v="0"/>
    <n v="43245"/>
    <s v="Juice"/>
    <n v="14415"/>
    <s v="HIGH"/>
    <s v="Zone 3"/>
    <n v="4324.5"/>
    <x v="0"/>
  </r>
  <r>
    <s v="ORD000460"/>
    <s v="28-08-2025"/>
    <s v="P070"/>
    <x v="1"/>
    <s v="Odisha"/>
    <s v="Bhubaneswar"/>
    <x v="14"/>
    <s v="CUST3207"/>
    <n v="7"/>
    <n v="15"/>
    <n v="383620"/>
    <s v="Tennis Ball"/>
    <n v="64474"/>
    <s v="HIGH"/>
    <s v="Zone 3"/>
    <n v="38362"/>
    <x v="2"/>
  </r>
  <r>
    <s v="ORD000461"/>
    <s v="20-12-2025"/>
    <s v="P010"/>
    <x v="1"/>
    <s v="West Bengal"/>
    <s v="Kolkata"/>
    <x v="8"/>
    <s v="CUST6065"/>
    <n v="4"/>
    <n v="10"/>
    <n v="239151"/>
    <s v="Refrigerator"/>
    <n v="66431"/>
    <s v="HIGH"/>
    <s v="Zone 3"/>
    <n v="23915.100000000002"/>
    <x v="4"/>
  </r>
  <r>
    <s v="ORD000462"/>
    <s v="18-06-2025"/>
    <s v="P023"/>
    <x v="2"/>
    <s v="Uttar Pradesh"/>
    <s v="Lucknow"/>
    <x v="12"/>
    <s v="CUST4300"/>
    <n v="3"/>
    <n v="0"/>
    <n v="170766"/>
    <s v="Sofa"/>
    <n v="56922"/>
    <s v="HIGH"/>
    <s v="Zone 1"/>
    <n v="17076.600000000002"/>
    <x v="3"/>
  </r>
  <r>
    <s v="ORD000463"/>
    <s v="15-06-2025"/>
    <s v="P036"/>
    <x v="0"/>
    <s v="Telangana"/>
    <s v="Hyderabad"/>
    <x v="0"/>
    <s v="CUST9496"/>
    <n v="8"/>
    <n v="15"/>
    <n v="140658"/>
    <s v="Saree"/>
    <n v="20685"/>
    <s v="HIGH"/>
    <s v="Zone 2"/>
    <n v="14065.800000000001"/>
    <x v="1"/>
  </r>
  <r>
    <s v="ORD000464"/>
    <s v="19-03-2026"/>
    <s v="P026"/>
    <x v="1"/>
    <s v="West Bengal"/>
    <s v="Kolkata"/>
    <x v="8"/>
    <s v="CUST8289"/>
    <n v="2"/>
    <n v="0"/>
    <n v="46106"/>
    <s v="Computer Desk"/>
    <n v="23053"/>
    <s v="HIGH"/>
    <s v="Zone 3"/>
    <n v="4610.6000000000004"/>
    <x v="3"/>
  </r>
  <r>
    <s v="ORD000465"/>
    <s v="13-08-2025"/>
    <s v="P009"/>
    <x v="0"/>
    <s v="Karnataka"/>
    <s v="Bengaluru"/>
    <x v="9"/>
    <s v="CUST5032"/>
    <n v="1"/>
    <n v="20"/>
    <n v="38828"/>
    <s v="Air Conditioner"/>
    <n v="48536"/>
    <s v="HIGH"/>
    <s v="Zone 2"/>
    <n v="3882.8"/>
    <x v="4"/>
  </r>
  <r>
    <s v="ORD000466"/>
    <s v="26-01-2025"/>
    <s v="P020"/>
    <x v="2"/>
    <s v="Chandigarh"/>
    <s v="Chandigarh"/>
    <x v="0"/>
    <s v="CUST3563"/>
    <n v="5"/>
    <n v="5"/>
    <n v="356292"/>
    <s v="Bookshelf"/>
    <n v="75009"/>
    <s v="HIGH"/>
    <s v="Zone 1"/>
    <n v="35629.200000000004"/>
    <x v="3"/>
  </r>
  <r>
    <s v="ORD000467"/>
    <s v="25-08-2025"/>
    <s v="P062"/>
    <x v="1"/>
    <s v="Odisha"/>
    <s v="Bhubaneswar"/>
    <x v="0"/>
    <s v="CUST5904"/>
    <n v="5"/>
    <n v="10"/>
    <n v="282766"/>
    <s v="Football"/>
    <n v="62837"/>
    <s v="HIGH"/>
    <s v="Zone 3"/>
    <n v="28276.600000000002"/>
    <x v="2"/>
  </r>
  <r>
    <s v="ORD000468"/>
    <s v="02-02-2026"/>
    <s v="P065"/>
    <x v="0"/>
    <s v="Karnataka"/>
    <s v="Bengaluru"/>
    <x v="1"/>
    <s v="CUST2396"/>
    <n v="8"/>
    <n v="15"/>
    <n v="347527"/>
    <s v="Dumbbells"/>
    <n v="51107"/>
    <s v="HIGH"/>
    <s v="Zone 2"/>
    <n v="34752.700000000004"/>
    <x v="2"/>
  </r>
  <r>
    <s v="ORD000469"/>
    <s v="09-09-2025"/>
    <s v="P005"/>
    <x v="3"/>
    <s v="Rajasthan"/>
    <s v="Jaipur"/>
    <x v="3"/>
    <s v="CUST8546"/>
    <n v="10"/>
    <n v="5"/>
    <n v="253764"/>
    <s v="iPhone"/>
    <n v="26712"/>
    <s v="HIGH"/>
    <s v="Zone 4"/>
    <n v="25376.400000000001"/>
    <x v="4"/>
  </r>
  <r>
    <s v="ORD000470"/>
    <s v="10-01-2025"/>
    <s v="P058"/>
    <x v="2"/>
    <s v="Uttar Pradesh"/>
    <s v="Lucknow"/>
    <x v="14"/>
    <s v="CUST5982"/>
    <n v="2"/>
    <n v="5"/>
    <n v="124510"/>
    <s v="Noodles"/>
    <n v="65532"/>
    <s v="HIGH"/>
    <s v="Zone 1"/>
    <n v="12451"/>
    <x v="0"/>
  </r>
  <r>
    <s v="ORD000471"/>
    <s v="11-06-2025"/>
    <s v="P020"/>
    <x v="1"/>
    <s v="West Bengal"/>
    <s v="Kolkata"/>
    <x v="4"/>
    <s v="CUST3359"/>
    <n v="1"/>
    <n v="5"/>
    <n v="71258"/>
    <s v="Bookshelf"/>
    <n v="75009"/>
    <s v="HIGH"/>
    <s v="Zone 3"/>
    <n v="7125.8"/>
    <x v="3"/>
  </r>
  <r>
    <s v="ORD000472"/>
    <s v="06-02-2026"/>
    <s v="P055"/>
    <x v="2"/>
    <s v="Chandigarh"/>
    <s v="Chandigarh"/>
    <x v="10"/>
    <s v="CUST1282"/>
    <n v="8"/>
    <n v="20"/>
    <n v="61446"/>
    <s v="Biscuits"/>
    <n v="9601"/>
    <s v="HIGH"/>
    <s v="Zone 1"/>
    <n v="6144.6"/>
    <x v="0"/>
  </r>
  <r>
    <s v="ORD000473"/>
    <s v="31-01-2025"/>
    <s v="P020"/>
    <x v="0"/>
    <s v="Telangana"/>
    <s v="Hyderabad"/>
    <x v="2"/>
    <s v="CUST3242"/>
    <n v="4"/>
    <n v="5"/>
    <n v="285034"/>
    <s v="Bookshelf"/>
    <n v="75009"/>
    <s v="HIGH"/>
    <s v="Zone 2"/>
    <n v="28503.4"/>
    <x v="3"/>
  </r>
  <r>
    <s v="ORD000474"/>
    <s v="01-01-2025"/>
    <s v="P051"/>
    <x v="1"/>
    <s v="Odisha"/>
    <s v="Bhubaneswar"/>
    <x v="5"/>
    <s v="CUST2158"/>
    <n v="9"/>
    <n v="20"/>
    <n v="106293"/>
    <s v="Salt"/>
    <n v="14763"/>
    <s v="HIGH"/>
    <s v="Zone 3"/>
    <n v="10629.300000000001"/>
    <x v="0"/>
  </r>
  <r>
    <s v="ORD000475"/>
    <s v="17-04-2026"/>
    <s v="P044"/>
    <x v="3"/>
    <s v="Rajasthan"/>
    <s v="Jaipur"/>
    <x v="2"/>
    <s v="CUST4624"/>
    <n v="10"/>
    <n v="20"/>
    <n v="622264"/>
    <s v="Skirt"/>
    <n v="77783"/>
    <s v="HIGH"/>
    <s v="Zone 4"/>
    <n v="62226.400000000001"/>
    <x v="1"/>
  </r>
  <r>
    <s v="ORD000476"/>
    <s v="03-02-2026"/>
    <s v="P023"/>
    <x v="1"/>
    <s v="West Bengal"/>
    <s v="Kolkata"/>
    <x v="9"/>
    <s v="CUST9361"/>
    <n v="1"/>
    <n v="0"/>
    <n v="56922"/>
    <s v="Sofa"/>
    <n v="56922"/>
    <s v="HIGH"/>
    <s v="Zone 3"/>
    <n v="5692.2000000000007"/>
    <x v="3"/>
  </r>
  <r>
    <s v="ORD000477"/>
    <s v="06-06-2026"/>
    <s v="P062"/>
    <x v="3"/>
    <s v="Rajasthan"/>
    <s v="Jaipur"/>
    <x v="9"/>
    <s v="CUST5532"/>
    <n v="9"/>
    <n v="15"/>
    <n v="480703"/>
    <s v="Football"/>
    <n v="62837"/>
    <s v="HIGH"/>
    <s v="Zone 4"/>
    <n v="48070.3"/>
    <x v="2"/>
  </r>
  <r>
    <s v="ORD000478"/>
    <s v="02-12-2025"/>
    <s v="P006"/>
    <x v="0"/>
    <s v="Karnataka"/>
    <s v="Bengaluru"/>
    <x v="4"/>
    <s v="CUST5781"/>
    <n v="11"/>
    <n v="0"/>
    <n v="101068"/>
    <s v="OnePlus Phone"/>
    <n v="9188"/>
    <s v="HIGH"/>
    <s v="Zone 2"/>
    <n v="10106.800000000001"/>
    <x v="4"/>
  </r>
  <r>
    <s v="ORD000479"/>
    <s v="08-06-2025"/>
    <s v="P026"/>
    <x v="0"/>
    <s v="Karnataka"/>
    <s v="Bengaluru"/>
    <x v="6"/>
    <s v="CUST8871"/>
    <n v="7"/>
    <n v="10"/>
    <n v="145233"/>
    <s v="Computer Desk"/>
    <n v="23053"/>
    <s v="HIGH"/>
    <s v="Zone 2"/>
    <n v="14523.300000000001"/>
    <x v="3"/>
  </r>
  <r>
    <s v="ORD000480"/>
    <s v="04-08-2025"/>
    <s v="P045"/>
    <x v="0"/>
    <s v="Telangana"/>
    <s v="Hyderabad"/>
    <x v="10"/>
    <s v="CUST7121"/>
    <n v="10"/>
    <n v="10"/>
    <n v="650718"/>
    <s v="Dress"/>
    <n v="72302"/>
    <s v="HIGH"/>
    <s v="Zone 2"/>
    <n v="65071.8"/>
    <x v="1"/>
  </r>
  <r>
    <s v="ORD000481"/>
    <s v="17-01-2026"/>
    <s v="P015"/>
    <x v="3"/>
    <s v="Gujarat"/>
    <s v="Ahmedabad"/>
    <x v="9"/>
    <s v="CUST1448"/>
    <n v="4"/>
    <n v="5"/>
    <n v="225036"/>
    <s v="Headphones"/>
    <n v="59220"/>
    <s v="HIGH"/>
    <s v="Zone 4"/>
    <n v="22503.600000000002"/>
    <x v="4"/>
  </r>
  <r>
    <s v="ORD000482"/>
    <s v="01-02-2025"/>
    <s v="P050"/>
    <x v="3"/>
    <s v="Rajasthan"/>
    <s v="Jaipur"/>
    <x v="4"/>
    <s v="CUST7771"/>
    <n v="4"/>
    <n v="20"/>
    <n v="213033"/>
    <s v="Oil"/>
    <n v="66573"/>
    <s v="HIGH"/>
    <s v="Zone 4"/>
    <n v="21303.300000000003"/>
    <x v="0"/>
  </r>
  <r>
    <s v="ORD000483"/>
    <s v="06-04-2026"/>
    <s v="P006"/>
    <x v="0"/>
    <s v="Telangana"/>
    <s v="Hyderabad"/>
    <x v="3"/>
    <s v="CUST4427"/>
    <n v="5"/>
    <n v="15"/>
    <n v="39049"/>
    <s v="OnePlus Phone"/>
    <n v="9188"/>
    <s v="HIGH"/>
    <s v="Zone 2"/>
    <n v="3904.9"/>
    <x v="4"/>
  </r>
  <r>
    <s v="ORD000484"/>
    <s v="06-06-2026"/>
    <s v="P008"/>
    <x v="0"/>
    <s v="Telangana"/>
    <s v="Hyderabad"/>
    <x v="4"/>
    <s v="CUST3712"/>
    <n v="1"/>
    <n v="0"/>
    <n v="19669"/>
    <s v="Projector"/>
    <n v="19669"/>
    <s v="HIGH"/>
    <s v="Zone 2"/>
    <n v="1966.9"/>
    <x v="4"/>
  </r>
  <r>
    <s v="ORD000485"/>
    <s v="05-04-2025"/>
    <s v="P010"/>
    <x v="0"/>
    <s v="Tamil Nadu"/>
    <s v="Chennai"/>
    <x v="2"/>
    <s v="CUST5948"/>
    <n v="12"/>
    <n v="10"/>
    <n v="717454"/>
    <s v="Refrigerator"/>
    <n v="66431"/>
    <s v="HIGH"/>
    <s v="Zone 2"/>
    <n v="71745.400000000009"/>
    <x v="4"/>
  </r>
  <r>
    <s v="ORD000486"/>
    <s v="07-09-2025"/>
    <s v="P043"/>
    <x v="2"/>
    <s v="Uttar Pradesh"/>
    <s v="Lucknow"/>
    <x v="0"/>
    <s v="CUST2325"/>
    <n v="3"/>
    <n v="5"/>
    <n v="84892"/>
    <s v="Sweater"/>
    <n v="29787"/>
    <s v="HIGH"/>
    <s v="Zone 1"/>
    <n v="8489.2000000000007"/>
    <x v="1"/>
  </r>
  <r>
    <s v="ORD000487"/>
    <s v="05-02-2025"/>
    <s v="P044"/>
    <x v="1"/>
    <s v="Bihar"/>
    <s v="Patna"/>
    <x v="14"/>
    <s v="CUST3653"/>
    <n v="7"/>
    <n v="15"/>
    <n v="462808"/>
    <s v="Skirt"/>
    <n v="77783"/>
    <s v="HIGH"/>
    <s v="Zone 3"/>
    <n v="46280.800000000003"/>
    <x v="1"/>
  </r>
  <r>
    <s v="ORD000488"/>
    <s v="02-02-2026"/>
    <s v="P022"/>
    <x v="0"/>
    <s v="Telangana"/>
    <s v="Hyderabad"/>
    <x v="5"/>
    <s v="CUST3914"/>
    <n v="10"/>
    <n v="5"/>
    <n v="409963"/>
    <s v="Bed"/>
    <n v="43154"/>
    <s v="HIGH"/>
    <s v="Zone 2"/>
    <n v="40996.300000000003"/>
    <x v="3"/>
  </r>
  <r>
    <s v="ORD000489"/>
    <s v="31-05-2026"/>
    <s v="P033"/>
    <x v="2"/>
    <s v="Uttar Pradesh"/>
    <s v="Lucknow"/>
    <x v="10"/>
    <s v="CUST8988"/>
    <n v="2"/>
    <n v="20"/>
    <n v="91705"/>
    <s v="Jeans"/>
    <n v="57316"/>
    <s v="HIGH"/>
    <s v="Zone 1"/>
    <n v="9170.5"/>
    <x v="1"/>
  </r>
  <r>
    <s v="ORD000490"/>
    <s v="29-04-2025"/>
    <s v="P062"/>
    <x v="3"/>
    <s v="Maharashtra"/>
    <s v="Mumbai"/>
    <x v="12"/>
    <s v="CUST3821"/>
    <n v="12"/>
    <n v="15"/>
    <n v="640937"/>
    <s v="Football"/>
    <n v="62837"/>
    <s v="HIGH"/>
    <s v="Zone 4"/>
    <n v="64093.700000000004"/>
    <x v="2"/>
  </r>
  <r>
    <s v="ORD000491"/>
    <s v="29-05-2025"/>
    <s v="P003"/>
    <x v="0"/>
    <s v="Telangana"/>
    <s v="Hyderabad"/>
    <x v="12"/>
    <s v="CUST9080"/>
    <n v="1"/>
    <n v="0"/>
    <n v="42633"/>
    <s v="Dell Monitor"/>
    <n v="42633"/>
    <s v="HIGH"/>
    <s v="Zone 2"/>
    <n v="4263.3"/>
    <x v="4"/>
  </r>
  <r>
    <s v="ORD000492"/>
    <s v="15-08-2025"/>
    <s v="P014"/>
    <x v="2"/>
    <s v="Uttar Pradesh"/>
    <s v="Lucknow"/>
    <x v="11"/>
    <s v="CUST2668"/>
    <n v="10"/>
    <n v="20"/>
    <n v="308688"/>
    <s v="Smart Watch"/>
    <n v="38586"/>
    <s v="HIGH"/>
    <s v="Zone 1"/>
    <n v="30868.800000000003"/>
    <x v="4"/>
  </r>
  <r>
    <s v="ORD000493"/>
    <s v="09-04-2026"/>
    <s v="P036"/>
    <x v="2"/>
    <s v="Uttar Pradesh"/>
    <s v="Lucknow"/>
    <x v="4"/>
    <s v="CUST6373"/>
    <n v="5"/>
    <n v="5"/>
    <n v="98253"/>
    <s v="Saree"/>
    <n v="20685"/>
    <s v="HIGH"/>
    <s v="Zone 1"/>
    <n v="9825.3000000000011"/>
    <x v="1"/>
  </r>
  <r>
    <s v="ORD000494"/>
    <s v="19-04-2026"/>
    <s v="P005"/>
    <x v="3"/>
    <s v="Maharashtra"/>
    <s v="Mumbai"/>
    <x v="7"/>
    <s v="CUST2421"/>
    <n v="2"/>
    <n v="15"/>
    <n v="45410"/>
    <s v="iPhone"/>
    <n v="26712"/>
    <s v="HIGH"/>
    <s v="Zone 4"/>
    <n v="4541"/>
    <x v="4"/>
  </r>
  <r>
    <s v="ORD000495"/>
    <s v="10-02-2025"/>
    <s v="P007"/>
    <x v="1"/>
    <s v="Odisha"/>
    <s v="Bhubaneswar"/>
    <x v="0"/>
    <s v="CUST6442"/>
    <n v="5"/>
    <n v="10"/>
    <n v="301252"/>
    <s v="Printer"/>
    <n v="66945"/>
    <s v="HIGH"/>
    <s v="Zone 3"/>
    <n v="30125.200000000001"/>
    <x v="4"/>
  </r>
  <r>
    <s v="ORD000496"/>
    <s v="31-01-2025"/>
    <s v="P052"/>
    <x v="1"/>
    <s v="Bihar"/>
    <s v="Patna"/>
    <x v="2"/>
    <s v="CUST9374"/>
    <n v="8"/>
    <n v="20"/>
    <n v="180537"/>
    <s v="Spices"/>
    <n v="28209"/>
    <s v="HIGH"/>
    <s v="Zone 3"/>
    <n v="18053.7"/>
    <x v="0"/>
  </r>
  <r>
    <s v="ORD000497"/>
    <s v="11-06-2026"/>
    <s v="P003"/>
    <x v="0"/>
    <s v="Karnataka"/>
    <s v="Bengaluru"/>
    <x v="1"/>
    <s v="CUST5410"/>
    <n v="7"/>
    <n v="20"/>
    <n v="238744"/>
    <s v="Dell Monitor"/>
    <n v="42633"/>
    <s v="HIGH"/>
    <s v="Zone 2"/>
    <n v="23874.400000000001"/>
    <x v="4"/>
  </r>
  <r>
    <s v="ORD000498"/>
    <s v="01-07-2025"/>
    <s v="P025"/>
    <x v="3"/>
    <s v="Gujarat"/>
    <s v="Ahmedabad"/>
    <x v="13"/>
    <s v="CUST3351"/>
    <n v="10"/>
    <n v="15"/>
    <n v="107108"/>
    <s v="Cabinet"/>
    <n v="12601"/>
    <s v="HIGH"/>
    <s v="Zone 4"/>
    <n v="10710.800000000001"/>
    <x v="3"/>
  </r>
  <r>
    <s v="ORD000499"/>
    <s v="03-06-2026"/>
    <s v="P034"/>
    <x v="0"/>
    <s v="Tamil Nadu"/>
    <s v="Chennai"/>
    <x v="7"/>
    <s v="CUST3833"/>
    <n v="7"/>
    <n v="15"/>
    <n v="409449"/>
    <s v="T-Shirt"/>
    <n v="68815"/>
    <s v="HIGH"/>
    <s v="Zone 2"/>
    <n v="40944.9"/>
    <x v="1"/>
  </r>
  <r>
    <s v="ORD000500"/>
    <s v="18-07-2025"/>
    <s v="P048"/>
    <x v="3"/>
    <s v="Gujarat"/>
    <s v="Ahmedabad"/>
    <x v="0"/>
    <s v="CUST1654"/>
    <n v="5"/>
    <n v="20"/>
    <n v="292280"/>
    <s v="Tea"/>
    <n v="73070"/>
    <s v="HIGH"/>
    <s v="Zone 4"/>
    <n v="29228"/>
    <x v="0"/>
  </r>
  <r>
    <s v="ORD000501"/>
    <s v="02-12-2025"/>
    <s v="P057"/>
    <x v="3"/>
    <s v="Rajasthan"/>
    <s v="Jaipur"/>
    <x v="11"/>
    <s v="CUST1341"/>
    <n v="9"/>
    <n v="20"/>
    <n v="222271"/>
    <s v="Soft Drink"/>
    <n v="30871"/>
    <s v="HIGH"/>
    <s v="Zone 4"/>
    <n v="22227.100000000002"/>
    <x v="0"/>
  </r>
  <r>
    <s v="ORD000502"/>
    <s v="12-09-2025"/>
    <s v="P052"/>
    <x v="1"/>
    <s v="Odisha"/>
    <s v="Bhubaneswar"/>
    <x v="11"/>
    <s v="CUST1207"/>
    <n v="8"/>
    <n v="20"/>
    <n v="180537"/>
    <s v="Spices"/>
    <n v="28209"/>
    <s v="HIGH"/>
    <s v="Zone 3"/>
    <n v="18053.7"/>
    <x v="0"/>
  </r>
  <r>
    <s v="ORD000503"/>
    <s v="01-08-2025"/>
    <s v="P037"/>
    <x v="2"/>
    <s v="Uttar Pradesh"/>
    <s v="Lucknow"/>
    <x v="11"/>
    <s v="CUST1945"/>
    <n v="3"/>
    <n v="5"/>
    <n v="11696"/>
    <s v="Formal Shirt"/>
    <n v="4104"/>
    <s v="MEDIUM"/>
    <s v="Zone 1"/>
    <n v="584.80000000000007"/>
    <x v="1"/>
  </r>
  <r>
    <s v="ORD000504"/>
    <s v="01-03-2025"/>
    <s v="P025"/>
    <x v="1"/>
    <s v="Odisha"/>
    <s v="Bhubaneswar"/>
    <x v="6"/>
    <s v="CUST6288"/>
    <n v="6"/>
    <n v="15"/>
    <n v="64265"/>
    <s v="Cabinet"/>
    <n v="12601"/>
    <s v="HIGH"/>
    <s v="Zone 3"/>
    <n v="6426.5"/>
    <x v="3"/>
  </r>
  <r>
    <s v="ORD000505"/>
    <s v="02-06-2026"/>
    <s v="P048"/>
    <x v="0"/>
    <s v="Tamil Nadu"/>
    <s v="Chennai"/>
    <x v="5"/>
    <s v="CUST9009"/>
    <n v="5"/>
    <n v="15"/>
    <n v="310547"/>
    <s v="Tea"/>
    <n v="73070"/>
    <s v="HIGH"/>
    <s v="Zone 2"/>
    <n v="31054.7"/>
    <x v="0"/>
  </r>
  <r>
    <s v="ORD000506"/>
    <s v="03-10-2025"/>
    <s v="P021"/>
    <x v="1"/>
    <s v="Bihar"/>
    <s v="Patna"/>
    <x v="10"/>
    <s v="CUST8013"/>
    <n v="2"/>
    <n v="10"/>
    <n v="112343"/>
    <s v="Wardrobe"/>
    <n v="62413"/>
    <s v="HIGH"/>
    <s v="Zone 3"/>
    <n v="11234.300000000001"/>
    <x v="3"/>
  </r>
  <r>
    <s v="ORD000507"/>
    <s v="22-03-2026"/>
    <s v="P015"/>
    <x v="2"/>
    <s v="Delhi"/>
    <s v="Delhi"/>
    <x v="14"/>
    <s v="CUST8427"/>
    <n v="2"/>
    <n v="0"/>
    <n v="118440"/>
    <s v="Headphones"/>
    <n v="59220"/>
    <s v="HIGH"/>
    <s v="Zone 1"/>
    <n v="11844"/>
    <x v="4"/>
  </r>
  <r>
    <s v="ORD000508"/>
    <s v="04-11-2025"/>
    <s v="P013"/>
    <x v="2"/>
    <s v="Delhi"/>
    <s v="Delhi"/>
    <x v="8"/>
    <s v="CUST8393"/>
    <n v="4"/>
    <n v="20"/>
    <n v="49958"/>
    <s v="Bluetooth Speaker"/>
    <n v="15612"/>
    <s v="HIGH"/>
    <s v="Zone 1"/>
    <n v="4995.8"/>
    <x v="4"/>
  </r>
  <r>
    <s v="ORD000509"/>
    <s v="24-07-2025"/>
    <s v="P070"/>
    <x v="1"/>
    <s v="Bihar"/>
    <s v="Patna"/>
    <x v="14"/>
    <s v="CUST7211"/>
    <n v="4"/>
    <n v="5"/>
    <n v="245001"/>
    <s v="Tennis Ball"/>
    <n v="64474"/>
    <s v="HIGH"/>
    <s v="Zone 3"/>
    <n v="24500.100000000002"/>
    <x v="2"/>
  </r>
  <r>
    <s v="ORD000510"/>
    <s v="28-04-2025"/>
    <s v="P071"/>
    <x v="0"/>
    <s v="Karnataka"/>
    <s v="Bengaluru"/>
    <x v="1"/>
    <s v="CUST6630"/>
    <n v="12"/>
    <n v="10"/>
    <n v="370213"/>
    <s v="Football Shoes"/>
    <n v="34279"/>
    <s v="HIGH"/>
    <s v="Zone 2"/>
    <n v="37021.300000000003"/>
    <x v="2"/>
  </r>
  <r>
    <s v="ORD000511"/>
    <s v="31-03-2026"/>
    <s v="P032"/>
    <x v="1"/>
    <s v="West Bengal"/>
    <s v="Kolkata"/>
    <x v="11"/>
    <s v="CUST8666"/>
    <n v="1"/>
    <n v="5"/>
    <n v="8453"/>
    <s v="Women Kurti"/>
    <n v="8898"/>
    <s v="MEDIUM"/>
    <s v="Zone 3"/>
    <n v="422.65000000000003"/>
    <x v="1"/>
  </r>
  <r>
    <s v="ORD000512"/>
    <s v="11-03-2025"/>
    <s v="P007"/>
    <x v="3"/>
    <s v="Gujarat"/>
    <s v="Ahmedabad"/>
    <x v="9"/>
    <s v="CUST9461"/>
    <n v="5"/>
    <n v="10"/>
    <n v="301252"/>
    <s v="Printer"/>
    <n v="66945"/>
    <s v="HIGH"/>
    <s v="Zone 4"/>
    <n v="30125.200000000001"/>
    <x v="4"/>
  </r>
  <r>
    <s v="ORD000513"/>
    <s v="25-12-2025"/>
    <s v="P056"/>
    <x v="0"/>
    <s v="Karnataka"/>
    <s v="Bengaluru"/>
    <x v="10"/>
    <s v="CUST3912"/>
    <n v="4"/>
    <n v="20"/>
    <n v="46128"/>
    <s v="Juice"/>
    <n v="14415"/>
    <s v="HIGH"/>
    <s v="Zone 2"/>
    <n v="4612.8"/>
    <x v="0"/>
  </r>
  <r>
    <s v="ORD000514"/>
    <s v="09-04-2026"/>
    <s v="P014"/>
    <x v="1"/>
    <s v="West Bengal"/>
    <s v="Kolkata"/>
    <x v="0"/>
    <s v="CUST1321"/>
    <n v="6"/>
    <n v="15"/>
    <n v="196788"/>
    <s v="Smart Watch"/>
    <n v="38586"/>
    <s v="HIGH"/>
    <s v="Zone 3"/>
    <n v="19678.800000000003"/>
    <x v="4"/>
  </r>
  <r>
    <s v="ORD000515"/>
    <s v="11-06-2025"/>
    <s v="P071"/>
    <x v="0"/>
    <s v="Telangana"/>
    <s v="Hyderabad"/>
    <x v="2"/>
    <s v="CUST1289"/>
    <n v="11"/>
    <n v="0"/>
    <n v="377069"/>
    <s v="Football Shoes"/>
    <n v="34279"/>
    <s v="HIGH"/>
    <s v="Zone 2"/>
    <n v="37706.9"/>
    <x v="2"/>
  </r>
  <r>
    <s v="ORD000516"/>
    <s v="08-12-2025"/>
    <s v="P005"/>
    <x v="0"/>
    <s v="Tamil Nadu"/>
    <s v="Chennai"/>
    <x v="12"/>
    <s v="CUST6539"/>
    <n v="7"/>
    <n v="20"/>
    <n v="149587"/>
    <s v="iPhone"/>
    <n v="26712"/>
    <s v="HIGH"/>
    <s v="Zone 2"/>
    <n v="14958.7"/>
    <x v="4"/>
  </r>
  <r>
    <s v="ORD000517"/>
    <s v="26-09-2025"/>
    <s v="P009"/>
    <x v="1"/>
    <s v="Bihar"/>
    <s v="Patna"/>
    <x v="0"/>
    <s v="CUST4362"/>
    <n v="6"/>
    <n v="5"/>
    <n v="276655"/>
    <s v="Air Conditioner"/>
    <n v="48536"/>
    <s v="HIGH"/>
    <s v="Zone 3"/>
    <n v="27665.5"/>
    <x v="4"/>
  </r>
  <r>
    <s v="ORD000518"/>
    <s v="06-05-2025"/>
    <s v="P047"/>
    <x v="3"/>
    <s v="Rajasthan"/>
    <s v="Jaipur"/>
    <x v="14"/>
    <s v="CUST4128"/>
    <n v="6"/>
    <n v="15"/>
    <n v="315378"/>
    <s v="Sugar"/>
    <n v="61839"/>
    <s v="HIGH"/>
    <s v="Zone 4"/>
    <n v="31537.800000000003"/>
    <x v="0"/>
  </r>
  <r>
    <s v="ORD000519"/>
    <s v="01-06-2026"/>
    <s v="P043"/>
    <x v="0"/>
    <s v="Tamil Nadu"/>
    <s v="Chennai"/>
    <x v="14"/>
    <s v="CUST7967"/>
    <n v="3"/>
    <n v="10"/>
    <n v="80424"/>
    <s v="Sweater"/>
    <n v="29787"/>
    <s v="HIGH"/>
    <s v="Zone 2"/>
    <n v="8042.4000000000005"/>
    <x v="1"/>
  </r>
  <r>
    <s v="ORD000520"/>
    <s v="17-11-2025"/>
    <s v="P021"/>
    <x v="3"/>
    <s v="Rajasthan"/>
    <s v="Jaipur"/>
    <x v="13"/>
    <s v="CUST2257"/>
    <n v="3"/>
    <n v="10"/>
    <n v="168515"/>
    <s v="Wardrobe"/>
    <n v="62413"/>
    <s v="HIGH"/>
    <s v="Zone 4"/>
    <n v="16851.5"/>
    <x v="3"/>
  </r>
  <r>
    <s v="ORD000521"/>
    <s v="28-04-2026"/>
    <s v="P020"/>
    <x v="3"/>
    <s v="Maharashtra"/>
    <s v="Mumbai"/>
    <x v="4"/>
    <s v="CUST3179"/>
    <n v="1"/>
    <n v="5"/>
    <n v="71258"/>
    <s v="Bookshelf"/>
    <n v="75009"/>
    <s v="HIGH"/>
    <s v="Zone 4"/>
    <n v="7125.8"/>
    <x v="3"/>
  </r>
  <r>
    <s v="ORD000522"/>
    <s v="20-04-2025"/>
    <s v="P019"/>
    <x v="0"/>
    <s v="Karnataka"/>
    <s v="Bengaluru"/>
    <x v="13"/>
    <s v="CUST9079"/>
    <n v="8"/>
    <n v="5"/>
    <n v="143716"/>
    <s v="Coffee Table"/>
    <n v="18910"/>
    <s v="HIGH"/>
    <s v="Zone 2"/>
    <n v="14371.6"/>
    <x v="3"/>
  </r>
  <r>
    <s v="ORD000523"/>
    <s v="26-04-2026"/>
    <s v="P054"/>
    <x v="3"/>
    <s v="Rajasthan"/>
    <s v="Jaipur"/>
    <x v="1"/>
    <s v="CUST6310"/>
    <n v="4"/>
    <n v="15"/>
    <n v="197917"/>
    <s v="Flour"/>
    <n v="58211"/>
    <s v="HIGH"/>
    <s v="Zone 4"/>
    <n v="19791.7"/>
    <x v="0"/>
  </r>
  <r>
    <s v="ORD000524"/>
    <s v="21-05-2025"/>
    <s v="P023"/>
    <x v="0"/>
    <s v="Karnataka"/>
    <s v="Bengaluru"/>
    <x v="7"/>
    <s v="CUST6451"/>
    <n v="11"/>
    <n v="20"/>
    <n v="500913"/>
    <s v="Sofa"/>
    <n v="56922"/>
    <s v="HIGH"/>
    <s v="Zone 2"/>
    <n v="50091.3"/>
    <x v="3"/>
  </r>
  <r>
    <s v="ORD000525"/>
    <s v="06-02-2025"/>
    <s v="P024"/>
    <x v="3"/>
    <s v="Maharashtra"/>
    <s v="Mumbai"/>
    <x v="3"/>
    <s v="CUST9909"/>
    <n v="4"/>
    <n v="20"/>
    <n v="6700"/>
    <s v="TV Unit"/>
    <n v="2094"/>
    <s v="MEDIUM"/>
    <s v="Zone 4"/>
    <n v="335"/>
    <x v="3"/>
  </r>
  <r>
    <s v="ORD000526"/>
    <s v="07-11-2025"/>
    <s v="P035"/>
    <x v="1"/>
    <s v="Bihar"/>
    <s v="Patna"/>
    <x v="9"/>
    <s v="CUST4544"/>
    <n v="11"/>
    <n v="20"/>
    <n v="353144"/>
    <s v="Jacket"/>
    <n v="40130"/>
    <s v="HIGH"/>
    <s v="Zone 3"/>
    <n v="35314.400000000001"/>
    <x v="1"/>
  </r>
  <r>
    <s v="ORD000527"/>
    <s v="06-06-2025"/>
    <s v="P047"/>
    <x v="3"/>
    <s v="Gujarat"/>
    <s v="Ahmedabad"/>
    <x v="10"/>
    <s v="CUST8696"/>
    <n v="4"/>
    <n v="10"/>
    <n v="222620"/>
    <s v="Sugar"/>
    <n v="61839"/>
    <s v="HIGH"/>
    <s v="Zone 4"/>
    <n v="22262"/>
    <x v="0"/>
  </r>
  <r>
    <s v="ORD000528"/>
    <s v="26-09-2025"/>
    <s v="P042"/>
    <x v="2"/>
    <s v="Uttar Pradesh"/>
    <s v="Lucknow"/>
    <x v="1"/>
    <s v="CUST3649"/>
    <n v="8"/>
    <n v="15"/>
    <n v="352240"/>
    <s v="Shorts"/>
    <n v="51800"/>
    <s v="HIGH"/>
    <s v="Zone 1"/>
    <n v="35224"/>
    <x v="1"/>
  </r>
  <r>
    <s v="ORD000529"/>
    <s v="18-07-2025"/>
    <s v="P012"/>
    <x v="3"/>
    <s v="Maharashtra"/>
    <s v="Mumbai"/>
    <x v="10"/>
    <s v="CUST3495"/>
    <n v="2"/>
    <n v="10"/>
    <n v="101367"/>
    <s v="Microwave"/>
    <n v="56315"/>
    <s v="HIGH"/>
    <s v="Zone 4"/>
    <n v="10136.700000000001"/>
    <x v="4"/>
  </r>
  <r>
    <s v="ORD000530"/>
    <s v="23-06-2025"/>
    <s v="P021"/>
    <x v="1"/>
    <s v="Odisha"/>
    <s v="Bhubaneswar"/>
    <x v="3"/>
    <s v="CUST2959"/>
    <n v="3"/>
    <n v="5"/>
    <n v="177877"/>
    <s v="Wardrobe"/>
    <n v="62413"/>
    <s v="HIGH"/>
    <s v="Zone 3"/>
    <n v="17787.7"/>
    <x v="3"/>
  </r>
  <r>
    <s v="ORD000531"/>
    <s v="27-04-2025"/>
    <s v="P023"/>
    <x v="1"/>
    <s v="Bihar"/>
    <s v="Patna"/>
    <x v="8"/>
    <s v="CUST8979"/>
    <n v="12"/>
    <n v="0"/>
    <n v="683064"/>
    <s v="Sofa"/>
    <n v="56922"/>
    <s v="HIGH"/>
    <s v="Zone 3"/>
    <n v="68306.400000000009"/>
    <x v="3"/>
  </r>
  <r>
    <s v="ORD000532"/>
    <s v="12-01-2025"/>
    <s v="P063"/>
    <x v="2"/>
    <s v="Chandigarh"/>
    <s v="Chandigarh"/>
    <x v="12"/>
    <s v="CUST6990"/>
    <n v="6"/>
    <n v="0"/>
    <n v="170916"/>
    <s v="Basketball"/>
    <n v="28486"/>
    <s v="HIGH"/>
    <s v="Zone 1"/>
    <n v="17091.600000000002"/>
    <x v="2"/>
  </r>
  <r>
    <s v="ORD000533"/>
    <s v="05-12-2025"/>
    <s v="P063"/>
    <x v="0"/>
    <s v="Telangana"/>
    <s v="Hyderabad"/>
    <x v="1"/>
    <s v="CUST6918"/>
    <n v="8"/>
    <n v="20"/>
    <n v="182310"/>
    <s v="Basketball"/>
    <n v="28486"/>
    <s v="HIGH"/>
    <s v="Zone 2"/>
    <n v="18231"/>
    <x v="2"/>
  </r>
  <r>
    <s v="ORD000534"/>
    <s v="05-10-2025"/>
    <s v="P070"/>
    <x v="3"/>
    <s v="Rajasthan"/>
    <s v="Jaipur"/>
    <x v="13"/>
    <s v="CUST9992"/>
    <n v="2"/>
    <n v="10"/>
    <n v="116053"/>
    <s v="Tennis Ball"/>
    <n v="64474"/>
    <s v="HIGH"/>
    <s v="Zone 4"/>
    <n v="11605.300000000001"/>
    <x v="2"/>
  </r>
  <r>
    <s v="ORD000535"/>
    <s v="27-03-2026"/>
    <s v="P037"/>
    <x v="0"/>
    <s v="Karnataka"/>
    <s v="Bengaluru"/>
    <x v="12"/>
    <s v="CUST3785"/>
    <n v="10"/>
    <n v="10"/>
    <n v="36936"/>
    <s v="Formal Shirt"/>
    <n v="4104"/>
    <s v="HIGH"/>
    <s v="Zone 2"/>
    <n v="3693.6000000000004"/>
    <x v="1"/>
  </r>
  <r>
    <s v="ORD000536"/>
    <s v="20-02-2025"/>
    <s v="P003"/>
    <x v="3"/>
    <s v="Gujarat"/>
    <s v="Ahmedabad"/>
    <x v="5"/>
    <s v="CUST6373"/>
    <n v="1"/>
    <n v="20"/>
    <n v="34106"/>
    <s v="Dell Monitor"/>
    <n v="42633"/>
    <s v="HIGH"/>
    <s v="Zone 4"/>
    <n v="3410.6000000000004"/>
    <x v="4"/>
  </r>
  <r>
    <s v="ORD000537"/>
    <s v="14-10-2025"/>
    <s v="P034"/>
    <x v="3"/>
    <s v="Maharashtra"/>
    <s v="Mumbai"/>
    <x v="5"/>
    <s v="CUST6584"/>
    <n v="4"/>
    <n v="5"/>
    <n v="261497"/>
    <s v="T-Shirt"/>
    <n v="68815"/>
    <s v="HIGH"/>
    <s v="Zone 4"/>
    <n v="26149.7"/>
    <x v="1"/>
  </r>
  <r>
    <s v="ORD000538"/>
    <s v="26-03-2025"/>
    <s v="P029"/>
    <x v="0"/>
    <s v="Telangana"/>
    <s v="Hyderabad"/>
    <x v="3"/>
    <s v="CUST4277"/>
    <n v="11"/>
    <n v="5"/>
    <n v="519072"/>
    <s v="Recliner"/>
    <n v="49672"/>
    <s v="HIGH"/>
    <s v="Zone 2"/>
    <n v="51907.200000000004"/>
    <x v="3"/>
  </r>
  <r>
    <s v="ORD000539"/>
    <s v="15-08-2025"/>
    <s v="P020"/>
    <x v="1"/>
    <s v="West Bengal"/>
    <s v="Kolkata"/>
    <x v="8"/>
    <s v="CUST9891"/>
    <n v="1"/>
    <n v="20"/>
    <n v="60007"/>
    <s v="Bookshelf"/>
    <n v="75009"/>
    <s v="HIGH"/>
    <s v="Zone 3"/>
    <n v="6000.7000000000007"/>
    <x v="3"/>
  </r>
  <r>
    <s v="ORD000540"/>
    <s v="12-11-2025"/>
    <s v="P047"/>
    <x v="0"/>
    <s v="Karnataka"/>
    <s v="Bengaluru"/>
    <x v="11"/>
    <s v="CUST6138"/>
    <n v="9"/>
    <n v="5"/>
    <n v="528723"/>
    <s v="Sugar"/>
    <n v="61839"/>
    <s v="HIGH"/>
    <s v="Zone 2"/>
    <n v="52872.3"/>
    <x v="0"/>
  </r>
  <r>
    <s v="ORD000541"/>
    <s v="13-05-2025"/>
    <s v="P014"/>
    <x v="3"/>
    <s v="Rajasthan"/>
    <s v="Jaipur"/>
    <x v="2"/>
    <s v="CUST2833"/>
    <n v="11"/>
    <n v="10"/>
    <n v="382001"/>
    <s v="Smart Watch"/>
    <n v="38586"/>
    <s v="HIGH"/>
    <s v="Zone 4"/>
    <n v="38200.1"/>
    <x v="4"/>
  </r>
  <r>
    <s v="ORD000542"/>
    <s v="01-05-2026"/>
    <s v="P013"/>
    <x v="3"/>
    <s v="Rajasthan"/>
    <s v="Jaipur"/>
    <x v="13"/>
    <s v="CUST3118"/>
    <n v="1"/>
    <n v="15"/>
    <n v="13270"/>
    <s v="Bluetooth Speaker"/>
    <n v="15612"/>
    <s v="MEDIUM"/>
    <s v="Zone 4"/>
    <n v="663.5"/>
    <x v="4"/>
  </r>
  <r>
    <s v="ORD000543"/>
    <s v="15-01-2025"/>
    <s v="P020"/>
    <x v="3"/>
    <s v="Gujarat"/>
    <s v="Ahmedabad"/>
    <x v="10"/>
    <s v="CUST2078"/>
    <n v="8"/>
    <n v="10"/>
    <n v="540064"/>
    <s v="Bookshelf"/>
    <n v="75009"/>
    <s v="HIGH"/>
    <s v="Zone 4"/>
    <n v="54006.400000000001"/>
    <x v="3"/>
  </r>
  <r>
    <s v="ORD000544"/>
    <s v="08-04-2026"/>
    <s v="P023"/>
    <x v="3"/>
    <s v="Rajasthan"/>
    <s v="Jaipur"/>
    <x v="8"/>
    <s v="CUST4417"/>
    <n v="6"/>
    <n v="10"/>
    <n v="307378"/>
    <s v="Sofa"/>
    <n v="56922"/>
    <s v="HIGH"/>
    <s v="Zone 4"/>
    <n v="30737.800000000003"/>
    <x v="3"/>
  </r>
  <r>
    <s v="ORD000545"/>
    <s v="03-05-2025"/>
    <s v="P053"/>
    <x v="2"/>
    <s v="Delhi"/>
    <s v="Delhi"/>
    <x v="1"/>
    <s v="CUST5920"/>
    <n v="10"/>
    <n v="20"/>
    <n v="34216"/>
    <s v="Pasta"/>
    <n v="4277"/>
    <s v="HIGH"/>
    <s v="Zone 1"/>
    <n v="3421.6000000000004"/>
    <x v="0"/>
  </r>
  <r>
    <s v="ORD000546"/>
    <s v="26-07-2025"/>
    <s v="P031"/>
    <x v="2"/>
    <s v="Uttar Pradesh"/>
    <s v="Lucknow"/>
    <x v="10"/>
    <s v="CUST9924"/>
    <n v="7"/>
    <n v="10"/>
    <n v="305587"/>
    <s v="Men Shirt"/>
    <n v="48506"/>
    <s v="HIGH"/>
    <s v="Zone 1"/>
    <n v="30558.7"/>
    <x v="1"/>
  </r>
  <r>
    <s v="ORD000547"/>
    <s v="20-01-2025"/>
    <s v="P019"/>
    <x v="1"/>
    <s v="Odisha"/>
    <s v="Bhubaneswar"/>
    <x v="2"/>
    <s v="CUST4987"/>
    <n v="10"/>
    <n v="10"/>
    <n v="170190"/>
    <s v="Coffee Table"/>
    <n v="18910"/>
    <s v="HIGH"/>
    <s v="Zone 3"/>
    <n v="17019"/>
    <x v="3"/>
  </r>
  <r>
    <s v="ORD000548"/>
    <s v="23-09-2025"/>
    <s v="P015"/>
    <x v="2"/>
    <s v="Delhi"/>
    <s v="Delhi"/>
    <x v="14"/>
    <s v="CUST9528"/>
    <n v="2"/>
    <n v="15"/>
    <n v="100674"/>
    <s v="Headphones"/>
    <n v="59220"/>
    <s v="HIGH"/>
    <s v="Zone 1"/>
    <n v="10067.400000000001"/>
    <x v="4"/>
  </r>
  <r>
    <s v="ORD000549"/>
    <s v="12-09-2025"/>
    <s v="P011"/>
    <x v="2"/>
    <s v="Uttar Pradesh"/>
    <s v="Lucknow"/>
    <x v="11"/>
    <s v="CUST8280"/>
    <n v="3"/>
    <n v="0"/>
    <n v="29817"/>
    <s v="Washing Machine"/>
    <n v="9939"/>
    <s v="HIGH"/>
    <s v="Zone 1"/>
    <n v="2981.7000000000003"/>
    <x v="4"/>
  </r>
  <r>
    <s v="ORD000550"/>
    <s v="16-03-2025"/>
    <s v="P030"/>
    <x v="2"/>
    <s v="Delhi"/>
    <s v="Delhi"/>
    <x v="1"/>
    <s v="CUST9501"/>
    <n v="1"/>
    <n v="5"/>
    <n v="43215"/>
    <s v="Stool"/>
    <n v="45490"/>
    <s v="HIGH"/>
    <s v="Zone 1"/>
    <n v="4321.5"/>
    <x v="3"/>
  </r>
  <r>
    <s v="ORD000551"/>
    <s v="06-01-2026"/>
    <s v="P048"/>
    <x v="2"/>
    <s v="Uttar Pradesh"/>
    <s v="Lucknow"/>
    <x v="7"/>
    <s v="CUST8783"/>
    <n v="6"/>
    <n v="10"/>
    <n v="394578"/>
    <s v="Tea"/>
    <n v="73070"/>
    <s v="HIGH"/>
    <s v="Zone 1"/>
    <n v="39457.800000000003"/>
    <x v="0"/>
  </r>
  <r>
    <s v="ORD000552"/>
    <s v="20-09-2025"/>
    <s v="P041"/>
    <x v="0"/>
    <s v="Telangana"/>
    <s v="Hyderabad"/>
    <x v="1"/>
    <s v="CUST5424"/>
    <n v="3"/>
    <n v="5"/>
    <n v="57652"/>
    <s v="Hoodie"/>
    <n v="20229"/>
    <s v="HIGH"/>
    <s v="Zone 2"/>
    <n v="5765.2000000000007"/>
    <x v="1"/>
  </r>
  <r>
    <s v="ORD000553"/>
    <s v="14-07-2025"/>
    <s v="P033"/>
    <x v="2"/>
    <s v="Uttar Pradesh"/>
    <s v="Lucknow"/>
    <x v="7"/>
    <s v="CUST8995"/>
    <n v="8"/>
    <n v="15"/>
    <n v="389748"/>
    <s v="Jeans"/>
    <n v="57316"/>
    <s v="HIGH"/>
    <s v="Zone 1"/>
    <n v="38974.800000000003"/>
    <x v="1"/>
  </r>
  <r>
    <s v="ORD000554"/>
    <s v="18-07-2025"/>
    <s v="P050"/>
    <x v="1"/>
    <s v="West Bengal"/>
    <s v="Kolkata"/>
    <x v="6"/>
    <s v="CUST2120"/>
    <n v="4"/>
    <n v="15"/>
    <n v="226348"/>
    <s v="Oil"/>
    <n v="66573"/>
    <s v="HIGH"/>
    <s v="Zone 3"/>
    <n v="22634.800000000003"/>
    <x v="0"/>
  </r>
  <r>
    <s v="ORD000555"/>
    <s v="12-06-2025"/>
    <s v="P009"/>
    <x v="2"/>
    <s v="Chandigarh"/>
    <s v="Chandigarh"/>
    <x v="2"/>
    <s v="CUST1323"/>
    <n v="1"/>
    <n v="5"/>
    <n v="46109"/>
    <s v="Air Conditioner"/>
    <n v="48536"/>
    <s v="HIGH"/>
    <s v="Zone 1"/>
    <n v="4610.9000000000005"/>
    <x v="4"/>
  </r>
  <r>
    <s v="ORD000556"/>
    <s v="26-03-2026"/>
    <s v="P033"/>
    <x v="2"/>
    <s v="Uttar Pradesh"/>
    <s v="Lucknow"/>
    <x v="9"/>
    <s v="CUST4656"/>
    <n v="1"/>
    <n v="15"/>
    <n v="48718"/>
    <s v="Jeans"/>
    <n v="57316"/>
    <s v="HIGH"/>
    <s v="Zone 1"/>
    <n v="4871.8"/>
    <x v="1"/>
  </r>
  <r>
    <s v="ORD000557"/>
    <s v="10-08-2025"/>
    <s v="P017"/>
    <x v="3"/>
    <s v="Gujarat"/>
    <s v="Ahmedabad"/>
    <x v="12"/>
    <s v="CUST1292"/>
    <n v="5"/>
    <n v="15"/>
    <n v="172116"/>
    <s v="Study Table"/>
    <n v="40498"/>
    <s v="HIGH"/>
    <s v="Zone 4"/>
    <n v="17211.600000000002"/>
    <x v="3"/>
  </r>
  <r>
    <s v="ORD000558"/>
    <s v="06-03-2026"/>
    <s v="P040"/>
    <x v="0"/>
    <s v="Tamil Nadu"/>
    <s v="Chennai"/>
    <x v="1"/>
    <s v="CUST7977"/>
    <n v="11"/>
    <n v="15"/>
    <n v="688169"/>
    <s v="Shoes"/>
    <n v="73601"/>
    <s v="HIGH"/>
    <s v="Zone 2"/>
    <n v="68816.900000000009"/>
    <x v="1"/>
  </r>
  <r>
    <s v="ORD000559"/>
    <s v="18-05-2026"/>
    <s v="P001"/>
    <x v="0"/>
    <s v="Telangana"/>
    <s v="Hyderabad"/>
    <x v="6"/>
    <s v="CUST5703"/>
    <n v="6"/>
    <n v="5"/>
    <n v="6024"/>
    <s v="Samsung TV"/>
    <n v="1057"/>
    <s v="MEDIUM"/>
    <s v="Zone 2"/>
    <n v="301.2"/>
    <x v="4"/>
  </r>
  <r>
    <s v="ORD000560"/>
    <s v="20-04-2026"/>
    <s v="P044"/>
    <x v="0"/>
    <s v="Tamil Nadu"/>
    <s v="Chennai"/>
    <x v="11"/>
    <s v="CUST4725"/>
    <n v="5"/>
    <n v="10"/>
    <n v="350023"/>
    <s v="Skirt"/>
    <n v="77783"/>
    <s v="HIGH"/>
    <s v="Zone 2"/>
    <n v="35002.300000000003"/>
    <x v="1"/>
  </r>
  <r>
    <s v="ORD000561"/>
    <s v="16-03-2026"/>
    <s v="P011"/>
    <x v="3"/>
    <s v="Maharashtra"/>
    <s v="Mumbai"/>
    <x v="4"/>
    <s v="CUST2969"/>
    <n v="6"/>
    <n v="5"/>
    <n v="56652"/>
    <s v="Washing Machine"/>
    <n v="9939"/>
    <s v="HIGH"/>
    <s v="Zone 4"/>
    <n v="5665.2000000000007"/>
    <x v="4"/>
  </r>
  <r>
    <s v="ORD000562"/>
    <s v="12-04-2026"/>
    <s v="P022"/>
    <x v="3"/>
    <s v="Maharashtra"/>
    <s v="Mumbai"/>
    <x v="4"/>
    <s v="CUST9146"/>
    <n v="10"/>
    <n v="20"/>
    <n v="345232"/>
    <s v="Bed"/>
    <n v="43154"/>
    <s v="HIGH"/>
    <s v="Zone 4"/>
    <n v="34523.200000000004"/>
    <x v="3"/>
  </r>
  <r>
    <s v="ORD000563"/>
    <s v="27-09-2025"/>
    <s v="P065"/>
    <x v="1"/>
    <s v="Bihar"/>
    <s v="Patna"/>
    <x v="5"/>
    <s v="CUST6184"/>
    <n v="1"/>
    <n v="20"/>
    <n v="40885"/>
    <s v="Dumbbells"/>
    <n v="51107"/>
    <s v="HIGH"/>
    <s v="Zone 3"/>
    <n v="4088.5"/>
    <x v="2"/>
  </r>
  <r>
    <s v="ORD000564"/>
    <s v="26-11-2025"/>
    <s v="P073"/>
    <x v="2"/>
    <s v="Uttar Pradesh"/>
    <s v="Lucknow"/>
    <x v="2"/>
    <s v="CUST6079"/>
    <n v="7"/>
    <n v="5"/>
    <n v="235536"/>
    <s v="Knee Guard"/>
    <n v="35419"/>
    <s v="HIGH"/>
    <s v="Zone 1"/>
    <n v="23553.600000000002"/>
    <x v="2"/>
  </r>
  <r>
    <s v="ORD000565"/>
    <s v="03-02-2025"/>
    <s v="P064"/>
    <x v="2"/>
    <s v="Chandigarh"/>
    <s v="Chandigarh"/>
    <x v="11"/>
    <s v="CUST5214"/>
    <n v="12"/>
    <n v="0"/>
    <n v="308208"/>
    <s v="Yoga Mat"/>
    <n v="25684"/>
    <s v="HIGH"/>
    <s v="Zone 1"/>
    <n v="30820.800000000003"/>
    <x v="2"/>
  </r>
  <r>
    <s v="ORD000566"/>
    <s v="03-12-2025"/>
    <s v="P014"/>
    <x v="3"/>
    <s v="Rajasthan"/>
    <s v="Jaipur"/>
    <x v="13"/>
    <s v="CUST5290"/>
    <n v="1"/>
    <n v="5"/>
    <n v="36656"/>
    <s v="Smart Watch"/>
    <n v="38586"/>
    <s v="HIGH"/>
    <s v="Zone 4"/>
    <n v="3665.6000000000004"/>
    <x v="4"/>
  </r>
  <r>
    <s v="ORD000567"/>
    <s v="28-09-2025"/>
    <s v="P056"/>
    <x v="3"/>
    <s v="Gujarat"/>
    <s v="Ahmedabad"/>
    <x v="10"/>
    <s v="CUST5166"/>
    <n v="8"/>
    <n v="10"/>
    <n v="103788"/>
    <s v="Juice"/>
    <n v="14415"/>
    <s v="HIGH"/>
    <s v="Zone 4"/>
    <n v="10378.800000000001"/>
    <x v="0"/>
  </r>
  <r>
    <s v="ORD000568"/>
    <s v="09-01-2025"/>
    <s v="P069"/>
    <x v="2"/>
    <s v="Chandigarh"/>
    <s v="Chandigarh"/>
    <x v="5"/>
    <s v="CUST7003"/>
    <n v="7"/>
    <n v="5"/>
    <n v="118077"/>
    <s v="Badminton Racket"/>
    <n v="17756"/>
    <s v="HIGH"/>
    <s v="Zone 1"/>
    <n v="11807.7"/>
    <x v="2"/>
  </r>
  <r>
    <s v="ORD000569"/>
    <s v="13-09-2025"/>
    <s v="P017"/>
    <x v="1"/>
    <s v="Odisha"/>
    <s v="Bhubaneswar"/>
    <x v="14"/>
    <s v="CUST6905"/>
    <n v="2"/>
    <n v="10"/>
    <n v="72896"/>
    <s v="Study Table"/>
    <n v="40498"/>
    <s v="HIGH"/>
    <s v="Zone 3"/>
    <n v="7289.6"/>
    <x v="3"/>
  </r>
  <r>
    <s v="ORD000570"/>
    <s v="28-03-2026"/>
    <s v="P012"/>
    <x v="3"/>
    <s v="Gujarat"/>
    <s v="Ahmedabad"/>
    <x v="10"/>
    <s v="CUST6665"/>
    <n v="2"/>
    <n v="0"/>
    <n v="112630"/>
    <s v="Microwave"/>
    <n v="56315"/>
    <s v="HIGH"/>
    <s v="Zone 4"/>
    <n v="11263"/>
    <x v="4"/>
  </r>
  <r>
    <s v="ORD000571"/>
    <s v="20-03-2025"/>
    <s v="P045"/>
    <x v="0"/>
    <s v="Telangana"/>
    <s v="Hyderabad"/>
    <x v="3"/>
    <s v="CUST6727"/>
    <n v="7"/>
    <n v="0"/>
    <n v="506114"/>
    <s v="Dress"/>
    <n v="72302"/>
    <s v="HIGH"/>
    <s v="Zone 2"/>
    <n v="50611.4"/>
    <x v="1"/>
  </r>
  <r>
    <s v="ORD000572"/>
    <s v="14-11-2025"/>
    <s v="P002"/>
    <x v="1"/>
    <s v="West Bengal"/>
    <s v="Kolkata"/>
    <x v="11"/>
    <s v="CUST5432"/>
    <n v="4"/>
    <n v="0"/>
    <n v="256004"/>
    <s v="HP Laptop"/>
    <n v="64001"/>
    <s v="HIGH"/>
    <s v="Zone 3"/>
    <n v="25600.400000000001"/>
    <x v="4"/>
  </r>
  <r>
    <s v="ORD000573"/>
    <s v="29-03-2025"/>
    <s v="P001"/>
    <x v="1"/>
    <s v="West Bengal"/>
    <s v="Kolkata"/>
    <x v="12"/>
    <s v="CUST7503"/>
    <n v="2"/>
    <n v="5"/>
    <n v="2008"/>
    <s v="Samsung TV"/>
    <n v="1057"/>
    <s v="LOW"/>
    <s v="Zone 3"/>
    <n v="40.160000000000004"/>
    <x v="4"/>
  </r>
  <r>
    <s v="ORD000574"/>
    <s v="25-08-2025"/>
    <s v="P040"/>
    <x v="2"/>
    <s v="Delhi"/>
    <s v="Delhi"/>
    <x v="0"/>
    <s v="CUST4028"/>
    <n v="12"/>
    <n v="15"/>
    <n v="750730"/>
    <s v="Shoes"/>
    <n v="73601"/>
    <s v="HIGH"/>
    <s v="Zone 1"/>
    <n v="75073"/>
    <x v="1"/>
  </r>
  <r>
    <s v="ORD000575"/>
    <s v="05-08-2025"/>
    <s v="P057"/>
    <x v="1"/>
    <s v="Bihar"/>
    <s v="Patna"/>
    <x v="0"/>
    <s v="CUST1766"/>
    <n v="9"/>
    <n v="0"/>
    <n v="277839"/>
    <s v="Soft Drink"/>
    <n v="30871"/>
    <s v="HIGH"/>
    <s v="Zone 3"/>
    <n v="27783.9"/>
    <x v="0"/>
  </r>
  <r>
    <s v="ORD000576"/>
    <s v="16-10-2025"/>
    <s v="P037"/>
    <x v="3"/>
    <s v="Rajasthan"/>
    <s v="Jaipur"/>
    <x v="1"/>
    <s v="CUST3179"/>
    <n v="3"/>
    <n v="20"/>
    <n v="9849"/>
    <s v="Formal Shirt"/>
    <n v="4104"/>
    <s v="MEDIUM"/>
    <s v="Zone 4"/>
    <n v="492.45000000000005"/>
    <x v="1"/>
  </r>
  <r>
    <s v="ORD000577"/>
    <s v="26-12-2025"/>
    <s v="P057"/>
    <x v="2"/>
    <s v="Uttar Pradesh"/>
    <s v="Lucknow"/>
    <x v="6"/>
    <s v="CUST2143"/>
    <n v="9"/>
    <n v="5"/>
    <n v="263947"/>
    <s v="Soft Drink"/>
    <n v="30871"/>
    <s v="HIGH"/>
    <s v="Zone 1"/>
    <n v="26394.7"/>
    <x v="0"/>
  </r>
  <r>
    <s v="ORD000578"/>
    <s v="07-04-2026"/>
    <s v="P011"/>
    <x v="2"/>
    <s v="Delhi"/>
    <s v="Delhi"/>
    <x v="1"/>
    <s v="CUST3126"/>
    <n v="12"/>
    <n v="5"/>
    <n v="113304"/>
    <s v="Washing Machine"/>
    <n v="9939"/>
    <s v="HIGH"/>
    <s v="Zone 1"/>
    <n v="11330.400000000001"/>
    <x v="4"/>
  </r>
  <r>
    <s v="ORD000579"/>
    <s v="12-02-2025"/>
    <s v="P021"/>
    <x v="2"/>
    <s v="Delhi"/>
    <s v="Delhi"/>
    <x v="6"/>
    <s v="CUST3024"/>
    <n v="5"/>
    <n v="15"/>
    <n v="265255"/>
    <s v="Wardrobe"/>
    <n v="62413"/>
    <s v="HIGH"/>
    <s v="Zone 1"/>
    <n v="26525.5"/>
    <x v="3"/>
  </r>
  <r>
    <s v="ORD000580"/>
    <s v="03-06-2025"/>
    <s v="P055"/>
    <x v="1"/>
    <s v="West Bengal"/>
    <s v="Kolkata"/>
    <x v="6"/>
    <s v="CUST2767"/>
    <n v="9"/>
    <n v="10"/>
    <n v="77768"/>
    <s v="Biscuits"/>
    <n v="9601"/>
    <s v="HIGH"/>
    <s v="Zone 3"/>
    <n v="7776.8"/>
    <x v="0"/>
  </r>
  <r>
    <s v="ORD000581"/>
    <s v="06-06-2026"/>
    <s v="P039"/>
    <x v="3"/>
    <s v="Maharashtra"/>
    <s v="Mumbai"/>
    <x v="14"/>
    <s v="CUST7525"/>
    <n v="2"/>
    <n v="0"/>
    <n v="156528"/>
    <s v="Track Pants"/>
    <n v="78264"/>
    <s v="HIGH"/>
    <s v="Zone 4"/>
    <n v="15652.800000000001"/>
    <x v="1"/>
  </r>
  <r>
    <s v="ORD000582"/>
    <s v="08-01-2026"/>
    <s v="P069"/>
    <x v="3"/>
    <s v="Maharashtra"/>
    <s v="Mumbai"/>
    <x v="12"/>
    <s v="CUST7911"/>
    <n v="5"/>
    <n v="5"/>
    <n v="84341"/>
    <s v="Badminton Racket"/>
    <n v="17756"/>
    <s v="HIGH"/>
    <s v="Zone 4"/>
    <n v="8434.1"/>
    <x v="2"/>
  </r>
  <r>
    <s v="ORD000583"/>
    <s v="15-01-2025"/>
    <s v="P043"/>
    <x v="1"/>
    <s v="Bihar"/>
    <s v="Patna"/>
    <x v="3"/>
    <s v="CUST6450"/>
    <n v="3"/>
    <n v="20"/>
    <n v="71488"/>
    <s v="Sweater"/>
    <n v="29787"/>
    <s v="HIGH"/>
    <s v="Zone 3"/>
    <n v="7148.8"/>
    <x v="1"/>
  </r>
  <r>
    <s v="ORD000584"/>
    <s v="03-07-2025"/>
    <s v="P038"/>
    <x v="0"/>
    <s v="Telangana"/>
    <s v="Hyderabad"/>
    <x v="12"/>
    <s v="CUST2935"/>
    <n v="9"/>
    <n v="20"/>
    <n v="237902"/>
    <s v="Blazer"/>
    <n v="33042"/>
    <s v="HIGH"/>
    <s v="Zone 2"/>
    <n v="23790.2"/>
    <x v="1"/>
  </r>
  <r>
    <s v="ORD000585"/>
    <s v="11-03-2025"/>
    <s v="P008"/>
    <x v="2"/>
    <s v="Uttar Pradesh"/>
    <s v="Lucknow"/>
    <x v="11"/>
    <s v="CUST8455"/>
    <n v="9"/>
    <n v="10"/>
    <n v="159318"/>
    <s v="Projector"/>
    <n v="19669"/>
    <s v="HIGH"/>
    <s v="Zone 1"/>
    <n v="15931.800000000001"/>
    <x v="4"/>
  </r>
  <r>
    <s v="ORD000586"/>
    <s v="16-01-2025"/>
    <s v="P060"/>
    <x v="2"/>
    <s v="Uttar Pradesh"/>
    <s v="Lucknow"/>
    <x v="1"/>
    <s v="CUST2586"/>
    <n v="3"/>
    <n v="0"/>
    <n v="12360"/>
    <s v="Honey"/>
    <n v="4120"/>
    <s v="MEDIUM"/>
    <s v="Zone 1"/>
    <n v="618"/>
    <x v="0"/>
  </r>
  <r>
    <s v="ORD000587"/>
    <s v="24-11-2025"/>
    <s v="P065"/>
    <x v="0"/>
    <s v="Telangana"/>
    <s v="Hyderabad"/>
    <x v="6"/>
    <s v="CUST1363"/>
    <n v="2"/>
    <n v="0"/>
    <n v="102214"/>
    <s v="Dumbbells"/>
    <n v="51107"/>
    <s v="HIGH"/>
    <s v="Zone 2"/>
    <n v="10221.400000000001"/>
    <x v="2"/>
  </r>
  <r>
    <s v="ORD000588"/>
    <s v="10-08-2025"/>
    <s v="P034"/>
    <x v="1"/>
    <s v="West Bengal"/>
    <s v="Kolkata"/>
    <x v="6"/>
    <s v="CUST6120"/>
    <n v="1"/>
    <n v="0"/>
    <n v="68815"/>
    <s v="T-Shirt"/>
    <n v="68815"/>
    <s v="HIGH"/>
    <s v="Zone 3"/>
    <n v="6881.5"/>
    <x v="1"/>
  </r>
  <r>
    <s v="ORD000589"/>
    <s v="29-06-2025"/>
    <s v="P033"/>
    <x v="1"/>
    <s v="Odisha"/>
    <s v="Bhubaneswar"/>
    <x v="0"/>
    <s v="CUST4518"/>
    <n v="11"/>
    <n v="15"/>
    <n v="535904"/>
    <s v="Jeans"/>
    <n v="57316"/>
    <s v="HIGH"/>
    <s v="Zone 3"/>
    <n v="53590.400000000001"/>
    <x v="1"/>
  </r>
  <r>
    <s v="ORD000590"/>
    <s v="22-01-2026"/>
    <s v="P050"/>
    <x v="0"/>
    <s v="Karnataka"/>
    <s v="Bengaluru"/>
    <x v="8"/>
    <s v="CUST1735"/>
    <n v="2"/>
    <n v="15"/>
    <n v="113174"/>
    <s v="Oil"/>
    <n v="66573"/>
    <s v="HIGH"/>
    <s v="Zone 2"/>
    <n v="11317.400000000001"/>
    <x v="0"/>
  </r>
  <r>
    <s v="ORD000591"/>
    <s v="02-12-2025"/>
    <s v="P004"/>
    <x v="3"/>
    <s v="Maharashtra"/>
    <s v="Mumbai"/>
    <x v="7"/>
    <s v="CUST9996"/>
    <n v="7"/>
    <n v="20"/>
    <n v="166611"/>
    <s v="Lenovo Laptop"/>
    <n v="29752"/>
    <s v="HIGH"/>
    <s v="Zone 4"/>
    <n v="16661.100000000002"/>
    <x v="4"/>
  </r>
  <r>
    <s v="ORD000592"/>
    <s v="23-03-2025"/>
    <s v="P029"/>
    <x v="2"/>
    <s v="Uttar Pradesh"/>
    <s v="Lucknow"/>
    <x v="11"/>
    <s v="CUST8817"/>
    <n v="6"/>
    <n v="10"/>
    <n v="268228"/>
    <s v="Recliner"/>
    <n v="49672"/>
    <s v="HIGH"/>
    <s v="Zone 1"/>
    <n v="26822.800000000003"/>
    <x v="3"/>
  </r>
  <r>
    <s v="ORD000593"/>
    <s v="17-05-2025"/>
    <s v="P038"/>
    <x v="1"/>
    <s v="West Bengal"/>
    <s v="Kolkata"/>
    <x v="13"/>
    <s v="CUST7951"/>
    <n v="7"/>
    <n v="5"/>
    <n v="219729"/>
    <s v="Blazer"/>
    <n v="33042"/>
    <s v="HIGH"/>
    <s v="Zone 3"/>
    <n v="21972.9"/>
    <x v="1"/>
  </r>
  <r>
    <s v="ORD000594"/>
    <s v="06-12-2025"/>
    <s v="P010"/>
    <x v="2"/>
    <s v="Chandigarh"/>
    <s v="Chandigarh"/>
    <x v="3"/>
    <s v="CUST9250"/>
    <n v="2"/>
    <n v="0"/>
    <n v="132862"/>
    <s v="Refrigerator"/>
    <n v="66431"/>
    <s v="HIGH"/>
    <s v="Zone 1"/>
    <n v="13286.2"/>
    <x v="4"/>
  </r>
  <r>
    <s v="ORD000595"/>
    <s v="16-06-2026"/>
    <s v="P022"/>
    <x v="3"/>
    <s v="Maharashtra"/>
    <s v="Mumbai"/>
    <x v="5"/>
    <s v="CUST4472"/>
    <n v="1"/>
    <n v="10"/>
    <n v="38838"/>
    <s v="Bed"/>
    <n v="43154"/>
    <s v="HIGH"/>
    <s v="Zone 4"/>
    <n v="3883.8"/>
    <x v="3"/>
  </r>
  <r>
    <s v="ORD000596"/>
    <s v="29-04-2026"/>
    <s v="P024"/>
    <x v="3"/>
    <s v="Gujarat"/>
    <s v="Ahmedabad"/>
    <x v="4"/>
    <s v="CUST8393"/>
    <n v="11"/>
    <n v="10"/>
    <n v="20730"/>
    <s v="TV Unit"/>
    <n v="2094"/>
    <s v="HIGH"/>
    <s v="Zone 4"/>
    <n v="2073"/>
    <x v="3"/>
  </r>
  <r>
    <s v="ORD000597"/>
    <s v="06-12-2025"/>
    <s v="P013"/>
    <x v="0"/>
    <s v="Tamil Nadu"/>
    <s v="Chennai"/>
    <x v="10"/>
    <s v="CUST6640"/>
    <n v="7"/>
    <n v="15"/>
    <n v="92891"/>
    <s v="Bluetooth Speaker"/>
    <n v="15612"/>
    <s v="HIGH"/>
    <s v="Zone 2"/>
    <n v="9289.1"/>
    <x v="4"/>
  </r>
  <r>
    <s v="ORD000598"/>
    <s v="05-06-2026"/>
    <s v="P007"/>
    <x v="2"/>
    <s v="Delhi"/>
    <s v="Delhi"/>
    <x v="8"/>
    <s v="CUST8841"/>
    <n v="5"/>
    <n v="15"/>
    <n v="284516"/>
    <s v="Printer"/>
    <n v="66945"/>
    <s v="HIGH"/>
    <s v="Zone 1"/>
    <n v="28451.600000000002"/>
    <x v="4"/>
  </r>
  <r>
    <s v="ORD000599"/>
    <s v="21-06-2026"/>
    <s v="P050"/>
    <x v="2"/>
    <s v="Uttar Pradesh"/>
    <s v="Lucknow"/>
    <x v="11"/>
    <s v="CUST7948"/>
    <n v="3"/>
    <n v="20"/>
    <n v="159775"/>
    <s v="Oil"/>
    <n v="66573"/>
    <s v="HIGH"/>
    <s v="Zone 1"/>
    <n v="15977.5"/>
    <x v="0"/>
  </r>
  <r>
    <s v="ORD000600"/>
    <s v="30-04-2026"/>
    <s v="P021"/>
    <x v="2"/>
    <s v="Delhi"/>
    <s v="Delhi"/>
    <x v="9"/>
    <s v="CUST6262"/>
    <n v="10"/>
    <n v="15"/>
    <n v="530510"/>
    <s v="Wardrobe"/>
    <n v="62413"/>
    <s v="HIGH"/>
    <s v="Zone 1"/>
    <n v="53051"/>
    <x v="3"/>
  </r>
  <r>
    <s v="ORD000601"/>
    <s v="24-12-2025"/>
    <s v="P033"/>
    <x v="1"/>
    <s v="Bihar"/>
    <s v="Patna"/>
    <x v="14"/>
    <s v="CUST3238"/>
    <n v="3"/>
    <n v="15"/>
    <n v="146155"/>
    <s v="Jeans"/>
    <n v="57316"/>
    <s v="HIGH"/>
    <s v="Zone 3"/>
    <n v="14615.5"/>
    <x v="1"/>
  </r>
  <r>
    <s v="ORD000602"/>
    <s v="05-02-2025"/>
    <s v="P015"/>
    <x v="0"/>
    <s v="Karnataka"/>
    <s v="Bengaluru"/>
    <x v="1"/>
    <s v="CUST4158"/>
    <n v="11"/>
    <n v="20"/>
    <n v="521136"/>
    <s v="Headphones"/>
    <n v="59220"/>
    <s v="HIGH"/>
    <s v="Zone 2"/>
    <n v="52113.600000000006"/>
    <x v="4"/>
  </r>
  <r>
    <s v="ORD000603"/>
    <s v="30-11-2025"/>
    <s v="P013"/>
    <x v="3"/>
    <s v="Maharashtra"/>
    <s v="Mumbai"/>
    <x v="9"/>
    <s v="CUST3628"/>
    <n v="8"/>
    <n v="10"/>
    <n v="112406"/>
    <s v="Bluetooth Speaker"/>
    <n v="15612"/>
    <s v="HIGH"/>
    <s v="Zone 4"/>
    <n v="11240.6"/>
    <x v="4"/>
  </r>
  <r>
    <s v="ORD000604"/>
    <s v="05-07-2025"/>
    <s v="P032"/>
    <x v="1"/>
    <s v="West Bengal"/>
    <s v="Kolkata"/>
    <x v="11"/>
    <s v="CUST5641"/>
    <n v="8"/>
    <n v="20"/>
    <n v="56947"/>
    <s v="Women Kurti"/>
    <n v="8898"/>
    <s v="HIGH"/>
    <s v="Zone 3"/>
    <n v="5694.7000000000007"/>
    <x v="1"/>
  </r>
  <r>
    <s v="ORD000605"/>
    <s v="22-01-2025"/>
    <s v="P055"/>
    <x v="1"/>
    <s v="West Bengal"/>
    <s v="Kolkata"/>
    <x v="2"/>
    <s v="CUST9600"/>
    <n v="9"/>
    <n v="15"/>
    <n v="73447"/>
    <s v="Biscuits"/>
    <n v="9601"/>
    <s v="HIGH"/>
    <s v="Zone 3"/>
    <n v="7344.7000000000007"/>
    <x v="0"/>
  </r>
  <r>
    <s v="ORD000606"/>
    <s v="15-03-2025"/>
    <s v="P047"/>
    <x v="1"/>
    <s v="West Bengal"/>
    <s v="Kolkata"/>
    <x v="0"/>
    <s v="CUST3919"/>
    <n v="1"/>
    <n v="20"/>
    <n v="49471"/>
    <s v="Sugar"/>
    <n v="61839"/>
    <s v="HIGH"/>
    <s v="Zone 3"/>
    <n v="4947.1000000000004"/>
    <x v="0"/>
  </r>
  <r>
    <s v="ORD000607"/>
    <s v="05-09-2025"/>
    <s v="P045"/>
    <x v="2"/>
    <s v="Uttar Pradesh"/>
    <s v="Lucknow"/>
    <x v="9"/>
    <s v="CUST9778"/>
    <n v="11"/>
    <n v="0"/>
    <n v="795322"/>
    <s v="Dress"/>
    <n v="72302"/>
    <s v="HIGH"/>
    <s v="Zone 1"/>
    <n v="79532.200000000012"/>
    <x v="1"/>
  </r>
  <r>
    <s v="ORD000608"/>
    <s v="31-05-2025"/>
    <s v="P018"/>
    <x v="3"/>
    <s v="Rajasthan"/>
    <s v="Jaipur"/>
    <x v="3"/>
    <s v="CUST6618"/>
    <n v="8"/>
    <n v="0"/>
    <n v="491456"/>
    <s v="Dining Table"/>
    <n v="61432"/>
    <s v="HIGH"/>
    <s v="Zone 4"/>
    <n v="49145.600000000006"/>
    <x v="3"/>
  </r>
  <r>
    <s v="ORD000609"/>
    <s v="25-12-2025"/>
    <s v="P027"/>
    <x v="1"/>
    <s v="Odisha"/>
    <s v="Bhubaneswar"/>
    <x v="0"/>
    <s v="CUST2261"/>
    <n v="5"/>
    <n v="10"/>
    <n v="124650"/>
    <s v="Side Table"/>
    <n v="27700"/>
    <s v="HIGH"/>
    <s v="Zone 3"/>
    <n v="12465"/>
    <x v="3"/>
  </r>
  <r>
    <s v="ORD000610"/>
    <s v="05-08-2025"/>
    <s v="P066"/>
    <x v="0"/>
    <s v="Telangana"/>
    <s v="Hyderabad"/>
    <x v="0"/>
    <s v="CUST5597"/>
    <n v="3"/>
    <n v="5"/>
    <n v="65438"/>
    <s v="Helmet"/>
    <n v="22961"/>
    <s v="HIGH"/>
    <s v="Zone 2"/>
    <n v="6543.8"/>
    <x v="2"/>
  </r>
  <r>
    <s v="ORD000611"/>
    <s v="26-03-2026"/>
    <s v="P040"/>
    <x v="2"/>
    <s v="Delhi"/>
    <s v="Delhi"/>
    <x v="7"/>
    <s v="CUST5053"/>
    <n v="10"/>
    <n v="10"/>
    <n v="662409"/>
    <s v="Shoes"/>
    <n v="73601"/>
    <s v="HIGH"/>
    <s v="Zone 1"/>
    <n v="66240.900000000009"/>
    <x v="1"/>
  </r>
  <r>
    <s v="ORD000612"/>
    <s v="12-11-2025"/>
    <s v="P029"/>
    <x v="0"/>
    <s v="Telangana"/>
    <s v="Hyderabad"/>
    <x v="9"/>
    <s v="CUST8427"/>
    <n v="6"/>
    <n v="15"/>
    <n v="253327"/>
    <s v="Recliner"/>
    <n v="49672"/>
    <s v="HIGH"/>
    <s v="Zone 2"/>
    <n v="25332.7"/>
    <x v="3"/>
  </r>
  <r>
    <s v="ORD000613"/>
    <s v="27-06-2025"/>
    <s v="P039"/>
    <x v="2"/>
    <s v="Uttar Pradesh"/>
    <s v="Lucknow"/>
    <x v="12"/>
    <s v="CUST4481"/>
    <n v="7"/>
    <n v="15"/>
    <n v="465670"/>
    <s v="Track Pants"/>
    <n v="78264"/>
    <s v="HIGH"/>
    <s v="Zone 1"/>
    <n v="46567"/>
    <x v="1"/>
  </r>
  <r>
    <s v="ORD000614"/>
    <s v="07-06-2026"/>
    <s v="P011"/>
    <x v="1"/>
    <s v="Bihar"/>
    <s v="Patna"/>
    <x v="3"/>
    <s v="CUST1816"/>
    <n v="1"/>
    <n v="0"/>
    <n v="9939"/>
    <s v="Washing Machine"/>
    <n v="9939"/>
    <s v="MEDIUM"/>
    <s v="Zone 3"/>
    <n v="496.95000000000005"/>
    <x v="4"/>
  </r>
  <r>
    <s v="ORD000615"/>
    <s v="28-11-2025"/>
    <s v="P032"/>
    <x v="1"/>
    <s v="West Bengal"/>
    <s v="Kolkata"/>
    <x v="11"/>
    <s v="CUST1225"/>
    <n v="9"/>
    <n v="10"/>
    <n v="72073"/>
    <s v="Women Kurti"/>
    <n v="8898"/>
    <s v="HIGH"/>
    <s v="Zone 3"/>
    <n v="7207.3"/>
    <x v="1"/>
  </r>
  <r>
    <s v="ORD000616"/>
    <s v="03-04-2026"/>
    <s v="P024"/>
    <x v="0"/>
    <s v="Tamil Nadu"/>
    <s v="Chennai"/>
    <x v="0"/>
    <s v="CUST5045"/>
    <n v="10"/>
    <n v="5"/>
    <n v="19893"/>
    <s v="TV Unit"/>
    <n v="2094"/>
    <s v="HIGH"/>
    <s v="Zone 2"/>
    <n v="1989.3000000000002"/>
    <x v="3"/>
  </r>
  <r>
    <s v="ORD000617"/>
    <s v="05-07-2025"/>
    <s v="P026"/>
    <x v="3"/>
    <s v="Gujarat"/>
    <s v="Ahmedabad"/>
    <x v="10"/>
    <s v="CUST2184"/>
    <n v="11"/>
    <n v="20"/>
    <n v="202866"/>
    <s v="Computer Desk"/>
    <n v="23053"/>
    <s v="HIGH"/>
    <s v="Zone 4"/>
    <n v="20286.600000000002"/>
    <x v="3"/>
  </r>
  <r>
    <s v="ORD000618"/>
    <s v="16-07-2025"/>
    <s v="P034"/>
    <x v="2"/>
    <s v="Uttar Pradesh"/>
    <s v="Lucknow"/>
    <x v="3"/>
    <s v="CUST6428"/>
    <n v="11"/>
    <n v="20"/>
    <n v="605572"/>
    <s v="T-Shirt"/>
    <n v="68815"/>
    <s v="HIGH"/>
    <s v="Zone 1"/>
    <n v="60557.200000000004"/>
    <x v="1"/>
  </r>
  <r>
    <s v="ORD000619"/>
    <s v="05-04-2026"/>
    <s v="P023"/>
    <x v="0"/>
    <s v="Karnataka"/>
    <s v="Bengaluru"/>
    <x v="9"/>
    <s v="CUST5749"/>
    <n v="7"/>
    <n v="10"/>
    <n v="358608"/>
    <s v="Sofa"/>
    <n v="56922"/>
    <s v="HIGH"/>
    <s v="Zone 2"/>
    <n v="35860.800000000003"/>
    <x v="3"/>
  </r>
  <r>
    <s v="ORD000620"/>
    <s v="16-06-2025"/>
    <s v="P028"/>
    <x v="3"/>
    <s v="Gujarat"/>
    <s v="Ahmedabad"/>
    <x v="10"/>
    <s v="CUST6125"/>
    <n v="2"/>
    <n v="5"/>
    <n v="113316"/>
    <s v="Cupboard"/>
    <n v="59640"/>
    <s v="HIGH"/>
    <s v="Zone 4"/>
    <n v="11331.6"/>
    <x v="3"/>
  </r>
  <r>
    <s v="ORD000621"/>
    <s v="05-01-2026"/>
    <s v="P011"/>
    <x v="2"/>
    <s v="Chandigarh"/>
    <s v="Chandigarh"/>
    <x v="1"/>
    <s v="CUST9134"/>
    <n v="10"/>
    <n v="10"/>
    <n v="89451"/>
    <s v="Washing Machine"/>
    <n v="9939"/>
    <s v="HIGH"/>
    <s v="Zone 1"/>
    <n v="8945.1"/>
    <x v="4"/>
  </r>
  <r>
    <s v="ORD000622"/>
    <s v="14-03-2025"/>
    <s v="P069"/>
    <x v="1"/>
    <s v="Odisha"/>
    <s v="Bhubaneswar"/>
    <x v="13"/>
    <s v="CUST5461"/>
    <n v="10"/>
    <n v="5"/>
    <n v="168682"/>
    <s v="Badminton Racket"/>
    <n v="17756"/>
    <s v="HIGH"/>
    <s v="Zone 3"/>
    <n v="16868.2"/>
    <x v="2"/>
  </r>
  <r>
    <s v="ORD000623"/>
    <s v="02-12-2025"/>
    <s v="P019"/>
    <x v="2"/>
    <s v="Delhi"/>
    <s v="Delhi"/>
    <x v="7"/>
    <s v="CUST3810"/>
    <n v="9"/>
    <n v="10"/>
    <n v="153171"/>
    <s v="Coffee Table"/>
    <n v="18910"/>
    <s v="HIGH"/>
    <s v="Zone 1"/>
    <n v="15317.1"/>
    <x v="3"/>
  </r>
  <r>
    <s v="ORD000624"/>
    <s v="01-01-2025"/>
    <s v="P037"/>
    <x v="1"/>
    <s v="West Bengal"/>
    <s v="Kolkata"/>
    <x v="2"/>
    <s v="CUST1859"/>
    <n v="5"/>
    <n v="20"/>
    <n v="16416"/>
    <s v="Formal Shirt"/>
    <n v="4104"/>
    <s v="HIGH"/>
    <s v="Zone 3"/>
    <n v="1641.6000000000001"/>
    <x v="1"/>
  </r>
  <r>
    <s v="ORD000625"/>
    <s v="24-09-2025"/>
    <s v="P069"/>
    <x v="1"/>
    <s v="Odisha"/>
    <s v="Bhubaneswar"/>
    <x v="4"/>
    <s v="CUST1887"/>
    <n v="9"/>
    <n v="10"/>
    <n v="143823"/>
    <s v="Badminton Racket"/>
    <n v="17756"/>
    <s v="HIGH"/>
    <s v="Zone 3"/>
    <n v="14382.300000000001"/>
    <x v="2"/>
  </r>
  <r>
    <s v="ORD000626"/>
    <s v="23-10-2025"/>
    <s v="P071"/>
    <x v="1"/>
    <s v="Odisha"/>
    <s v="Bhubaneswar"/>
    <x v="3"/>
    <s v="CUST7599"/>
    <n v="10"/>
    <n v="20"/>
    <n v="274232"/>
    <s v="Football Shoes"/>
    <n v="34279"/>
    <s v="HIGH"/>
    <s v="Zone 3"/>
    <n v="27423.200000000001"/>
    <x v="2"/>
  </r>
  <r>
    <s v="ORD000627"/>
    <s v="22-10-2025"/>
    <s v="P012"/>
    <x v="2"/>
    <s v="Uttar Pradesh"/>
    <s v="Lucknow"/>
    <x v="11"/>
    <s v="CUST7300"/>
    <n v="9"/>
    <n v="10"/>
    <n v="456151"/>
    <s v="Microwave"/>
    <n v="56315"/>
    <s v="HIGH"/>
    <s v="Zone 1"/>
    <n v="45615.100000000006"/>
    <x v="4"/>
  </r>
  <r>
    <s v="ORD000628"/>
    <s v="11-04-2025"/>
    <s v="P010"/>
    <x v="3"/>
    <s v="Rajasthan"/>
    <s v="Jaipur"/>
    <x v="12"/>
    <s v="CUST3626"/>
    <n v="12"/>
    <n v="10"/>
    <n v="717454"/>
    <s v="Refrigerator"/>
    <n v="66431"/>
    <s v="HIGH"/>
    <s v="Zone 4"/>
    <n v="71745.400000000009"/>
    <x v="4"/>
  </r>
  <r>
    <s v="ORD000629"/>
    <s v="24-12-2025"/>
    <s v="P045"/>
    <x v="1"/>
    <s v="Bihar"/>
    <s v="Patna"/>
    <x v="6"/>
    <s v="CUST1100"/>
    <n v="5"/>
    <n v="10"/>
    <n v="325359"/>
    <s v="Dress"/>
    <n v="72302"/>
    <s v="HIGH"/>
    <s v="Zone 3"/>
    <n v="32535.9"/>
    <x v="1"/>
  </r>
  <r>
    <s v="ORD000630"/>
    <s v="06-03-2026"/>
    <s v="P064"/>
    <x v="2"/>
    <s v="Delhi"/>
    <s v="Delhi"/>
    <x v="4"/>
    <s v="CUST1796"/>
    <n v="7"/>
    <n v="15"/>
    <n v="152819"/>
    <s v="Yoga Mat"/>
    <n v="25684"/>
    <s v="HIGH"/>
    <s v="Zone 1"/>
    <n v="15281.900000000001"/>
    <x v="2"/>
  </r>
  <r>
    <s v="ORD000631"/>
    <s v="19-04-2026"/>
    <s v="P053"/>
    <x v="2"/>
    <s v="Delhi"/>
    <s v="Delhi"/>
    <x v="12"/>
    <s v="CUST7083"/>
    <n v="4"/>
    <n v="20"/>
    <n v="13686"/>
    <s v="Pasta"/>
    <n v="4277"/>
    <s v="MEDIUM"/>
    <s v="Zone 1"/>
    <n v="684.30000000000007"/>
    <x v="0"/>
  </r>
  <r>
    <s v="ORD000632"/>
    <s v="01-03-2026"/>
    <s v="P070"/>
    <x v="2"/>
    <s v="Chandigarh"/>
    <s v="Chandigarh"/>
    <x v="4"/>
    <s v="CUST7575"/>
    <n v="6"/>
    <n v="0"/>
    <n v="386844"/>
    <s v="Tennis Ball"/>
    <n v="64474"/>
    <s v="HIGH"/>
    <s v="Zone 1"/>
    <n v="38684.400000000001"/>
    <x v="2"/>
  </r>
  <r>
    <s v="ORD000633"/>
    <s v="19-02-2025"/>
    <s v="P048"/>
    <x v="0"/>
    <s v="Karnataka"/>
    <s v="Bengaluru"/>
    <x v="2"/>
    <s v="CUST8263"/>
    <n v="3"/>
    <n v="0"/>
    <n v="219210"/>
    <s v="Tea"/>
    <n v="73070"/>
    <s v="HIGH"/>
    <s v="Zone 2"/>
    <n v="21921"/>
    <x v="0"/>
  </r>
  <r>
    <s v="ORD000634"/>
    <s v="31-10-2025"/>
    <s v="P024"/>
    <x v="2"/>
    <s v="Chandigarh"/>
    <s v="Chandigarh"/>
    <x v="5"/>
    <s v="CUST4912"/>
    <n v="6"/>
    <n v="5"/>
    <n v="11935"/>
    <s v="TV Unit"/>
    <n v="2094"/>
    <s v="MEDIUM"/>
    <s v="Zone 1"/>
    <n v="596.75"/>
    <x v="3"/>
  </r>
  <r>
    <s v="ORD000635"/>
    <s v="06-03-2025"/>
    <s v="P026"/>
    <x v="2"/>
    <s v="Delhi"/>
    <s v="Delhi"/>
    <x v="4"/>
    <s v="CUST5136"/>
    <n v="10"/>
    <n v="5"/>
    <n v="219003"/>
    <s v="Computer Desk"/>
    <n v="23053"/>
    <s v="HIGH"/>
    <s v="Zone 1"/>
    <n v="21900.300000000003"/>
    <x v="3"/>
  </r>
  <r>
    <s v="ORD000636"/>
    <s v="15-04-2025"/>
    <s v="P040"/>
    <x v="2"/>
    <s v="Delhi"/>
    <s v="Delhi"/>
    <x v="13"/>
    <s v="CUST2275"/>
    <n v="10"/>
    <n v="5"/>
    <n v="699209"/>
    <s v="Shoes"/>
    <n v="73601"/>
    <s v="HIGH"/>
    <s v="Zone 1"/>
    <n v="69920.900000000009"/>
    <x v="1"/>
  </r>
  <r>
    <s v="ORD000637"/>
    <s v="22-01-2025"/>
    <s v="P004"/>
    <x v="0"/>
    <s v="Telangana"/>
    <s v="Hyderabad"/>
    <x v="8"/>
    <s v="CUST3508"/>
    <n v="11"/>
    <n v="15"/>
    <n v="278181"/>
    <s v="Lenovo Laptop"/>
    <n v="29752"/>
    <s v="HIGH"/>
    <s v="Zone 2"/>
    <n v="27818.100000000002"/>
    <x v="4"/>
  </r>
  <r>
    <s v="ORD000638"/>
    <s v="06-10-2025"/>
    <s v="P010"/>
    <x v="1"/>
    <s v="Odisha"/>
    <s v="Bhubaneswar"/>
    <x v="13"/>
    <s v="CUST1875"/>
    <n v="10"/>
    <n v="0"/>
    <n v="664310"/>
    <s v="Refrigerator"/>
    <n v="66431"/>
    <s v="HIGH"/>
    <s v="Zone 3"/>
    <n v="66431"/>
    <x v="4"/>
  </r>
  <r>
    <s v="ORD000639"/>
    <s v="06-02-2025"/>
    <s v="P061"/>
    <x v="1"/>
    <s v="Bihar"/>
    <s v="Patna"/>
    <x v="12"/>
    <s v="CUST1664"/>
    <n v="2"/>
    <n v="10"/>
    <n v="105872"/>
    <s v="Cricket Bat"/>
    <n v="58818"/>
    <s v="HIGH"/>
    <s v="Zone 3"/>
    <n v="10587.2"/>
    <x v="2"/>
  </r>
  <r>
    <s v="ORD000640"/>
    <s v="08-02-2025"/>
    <s v="P067"/>
    <x v="2"/>
    <s v="Delhi"/>
    <s v="Delhi"/>
    <x v="6"/>
    <s v="CUST9416"/>
    <n v="10"/>
    <n v="10"/>
    <n v="373095"/>
    <s v="Gloves"/>
    <n v="41455"/>
    <s v="HIGH"/>
    <s v="Zone 1"/>
    <n v="37309.5"/>
    <x v="2"/>
  </r>
  <r>
    <s v="ORD000641"/>
    <s v="11-10-2025"/>
    <s v="P073"/>
    <x v="1"/>
    <s v="West Bengal"/>
    <s v="Kolkata"/>
    <x v="9"/>
    <s v="CUST9337"/>
    <n v="7"/>
    <n v="10"/>
    <n v="223139"/>
    <s v="Knee Guard"/>
    <n v="35419"/>
    <s v="HIGH"/>
    <s v="Zone 3"/>
    <n v="22313.9"/>
    <x v="2"/>
  </r>
  <r>
    <s v="ORD000642"/>
    <s v="12-05-2025"/>
    <s v="P072"/>
    <x v="0"/>
    <s v="Karnataka"/>
    <s v="Bengaluru"/>
    <x v="5"/>
    <s v="CUST9721"/>
    <n v="6"/>
    <n v="15"/>
    <n v="194294"/>
    <s v="Volleyball"/>
    <n v="38097"/>
    <s v="HIGH"/>
    <s v="Zone 2"/>
    <n v="19429.400000000001"/>
    <x v="2"/>
  </r>
  <r>
    <s v="ORD000643"/>
    <s v="17-06-2026"/>
    <s v="P008"/>
    <x v="3"/>
    <s v="Maharashtra"/>
    <s v="Mumbai"/>
    <x v="4"/>
    <s v="CUST5931"/>
    <n v="2"/>
    <n v="15"/>
    <n v="33437"/>
    <s v="Projector"/>
    <n v="19669"/>
    <s v="HIGH"/>
    <s v="Zone 4"/>
    <n v="3343.7000000000003"/>
    <x v="4"/>
  </r>
  <r>
    <s v="ORD000644"/>
    <s v="20-02-2025"/>
    <s v="P024"/>
    <x v="3"/>
    <s v="Maharashtra"/>
    <s v="Mumbai"/>
    <x v="13"/>
    <s v="CUST4000"/>
    <n v="9"/>
    <n v="10"/>
    <n v="16961"/>
    <s v="TV Unit"/>
    <n v="2094"/>
    <s v="HIGH"/>
    <s v="Zone 4"/>
    <n v="1696.1000000000001"/>
    <x v="3"/>
  </r>
  <r>
    <s v="ORD000645"/>
    <s v="05-12-2025"/>
    <s v="P052"/>
    <x v="3"/>
    <s v="Gujarat"/>
    <s v="Ahmedabad"/>
    <x v="2"/>
    <s v="CUST1175"/>
    <n v="5"/>
    <n v="10"/>
    <n v="126940"/>
    <s v="Spices"/>
    <n v="28209"/>
    <s v="HIGH"/>
    <s v="Zone 4"/>
    <n v="12694"/>
    <x v="0"/>
  </r>
  <r>
    <s v="ORD000646"/>
    <s v="12-05-2025"/>
    <s v="P063"/>
    <x v="3"/>
    <s v="Maharashtra"/>
    <s v="Mumbai"/>
    <x v="14"/>
    <s v="CUST3903"/>
    <n v="1"/>
    <n v="10"/>
    <n v="25637"/>
    <s v="Basketball"/>
    <n v="28486"/>
    <s v="HIGH"/>
    <s v="Zone 4"/>
    <n v="2563.7000000000003"/>
    <x v="2"/>
  </r>
  <r>
    <s v="ORD000647"/>
    <s v="08-05-2025"/>
    <s v="P008"/>
    <x v="3"/>
    <s v="Gujarat"/>
    <s v="Ahmedabad"/>
    <x v="11"/>
    <s v="CUST6636"/>
    <n v="12"/>
    <n v="0"/>
    <n v="236028"/>
    <s v="Projector"/>
    <n v="19669"/>
    <s v="HIGH"/>
    <s v="Zone 4"/>
    <n v="23602.800000000003"/>
    <x v="4"/>
  </r>
  <r>
    <s v="ORD000648"/>
    <s v="31-03-2025"/>
    <s v="P020"/>
    <x v="2"/>
    <s v="Uttar Pradesh"/>
    <s v="Lucknow"/>
    <x v="7"/>
    <s v="CUST4971"/>
    <n v="5"/>
    <n v="0"/>
    <n v="375045"/>
    <s v="Bookshelf"/>
    <n v="75009"/>
    <s v="HIGH"/>
    <s v="Zone 1"/>
    <n v="37504.5"/>
    <x v="3"/>
  </r>
  <r>
    <s v="ORD000649"/>
    <s v="15-05-2026"/>
    <s v="P072"/>
    <x v="3"/>
    <s v="Rajasthan"/>
    <s v="Jaipur"/>
    <x v="6"/>
    <s v="CUST9451"/>
    <n v="3"/>
    <n v="15"/>
    <n v="97147"/>
    <s v="Volleyball"/>
    <n v="38097"/>
    <s v="HIGH"/>
    <s v="Zone 4"/>
    <n v="9714.7000000000007"/>
    <x v="2"/>
  </r>
  <r>
    <s v="ORD000650"/>
    <s v="01-04-2026"/>
    <s v="P001"/>
    <x v="2"/>
    <s v="Chandigarh"/>
    <s v="Chandigarh"/>
    <x v="11"/>
    <s v="CUST8797"/>
    <n v="1"/>
    <n v="20"/>
    <n v="845"/>
    <s v="Samsung TV"/>
    <n v="1057"/>
    <s v="LOW"/>
    <s v="Zone 1"/>
    <n v="16.899999999999999"/>
    <x v="4"/>
  </r>
  <r>
    <s v="ORD000651"/>
    <s v="16-06-2026"/>
    <s v="P028"/>
    <x v="0"/>
    <s v="Tamil Nadu"/>
    <s v="Chennai"/>
    <x v="14"/>
    <s v="CUST7225"/>
    <n v="6"/>
    <n v="10"/>
    <n v="322056"/>
    <s v="Cupboard"/>
    <n v="59640"/>
    <s v="HIGH"/>
    <s v="Zone 2"/>
    <n v="32205.600000000002"/>
    <x v="3"/>
  </r>
  <r>
    <s v="ORD000652"/>
    <s v="19-03-2026"/>
    <s v="P021"/>
    <x v="0"/>
    <s v="Tamil Nadu"/>
    <s v="Chennai"/>
    <x v="12"/>
    <s v="CUST1949"/>
    <n v="4"/>
    <n v="5"/>
    <n v="237169"/>
    <s v="Wardrobe"/>
    <n v="62413"/>
    <s v="HIGH"/>
    <s v="Zone 2"/>
    <n v="23716.9"/>
    <x v="3"/>
  </r>
  <r>
    <s v="ORD000653"/>
    <s v="18-06-2026"/>
    <s v="P068"/>
    <x v="2"/>
    <s v="Uttar Pradesh"/>
    <s v="Lucknow"/>
    <x v="4"/>
    <s v="CUST4534"/>
    <n v="7"/>
    <n v="0"/>
    <n v="39501"/>
    <s v="Skipping Rope"/>
    <n v="5643"/>
    <s v="HIGH"/>
    <s v="Zone 1"/>
    <n v="3950.1000000000004"/>
    <x v="2"/>
  </r>
  <r>
    <s v="ORD000654"/>
    <s v="13-04-2026"/>
    <s v="P045"/>
    <x v="2"/>
    <s v="Delhi"/>
    <s v="Delhi"/>
    <x v="0"/>
    <s v="CUST3289"/>
    <n v="9"/>
    <n v="20"/>
    <n v="520574"/>
    <s v="Dress"/>
    <n v="72302"/>
    <s v="HIGH"/>
    <s v="Zone 1"/>
    <n v="52057.4"/>
    <x v="1"/>
  </r>
  <r>
    <s v="ORD000655"/>
    <s v="05-09-2025"/>
    <s v="P029"/>
    <x v="3"/>
    <s v="Gujarat"/>
    <s v="Ahmedabad"/>
    <x v="10"/>
    <s v="CUST5628"/>
    <n v="8"/>
    <n v="20"/>
    <n v="317900"/>
    <s v="Recliner"/>
    <n v="49672"/>
    <s v="HIGH"/>
    <s v="Zone 4"/>
    <n v="31790"/>
    <x v="3"/>
  </r>
  <r>
    <s v="ORD000656"/>
    <s v="31-12-2025"/>
    <s v="P017"/>
    <x v="0"/>
    <s v="Karnataka"/>
    <s v="Bengaluru"/>
    <x v="10"/>
    <s v="CUST7363"/>
    <n v="11"/>
    <n v="15"/>
    <n v="378656"/>
    <s v="Study Table"/>
    <n v="40498"/>
    <s v="HIGH"/>
    <s v="Zone 2"/>
    <n v="37865.599999999999"/>
    <x v="3"/>
  </r>
  <r>
    <s v="ORD000657"/>
    <s v="19-01-2026"/>
    <s v="P065"/>
    <x v="0"/>
    <s v="Karnataka"/>
    <s v="Bengaluru"/>
    <x v="8"/>
    <s v="CUST7275"/>
    <n v="1"/>
    <n v="5"/>
    <n v="48551"/>
    <s v="Dumbbells"/>
    <n v="51107"/>
    <s v="HIGH"/>
    <s v="Zone 2"/>
    <n v="4855.1000000000004"/>
    <x v="2"/>
  </r>
  <r>
    <s v="ORD000658"/>
    <s v="19-06-2025"/>
    <s v="P017"/>
    <x v="0"/>
    <s v="Karnataka"/>
    <s v="Bengaluru"/>
    <x v="4"/>
    <s v="CUST9781"/>
    <n v="9"/>
    <n v="0"/>
    <n v="364482"/>
    <s v="Study Table"/>
    <n v="40498"/>
    <s v="HIGH"/>
    <s v="Zone 2"/>
    <n v="36448.200000000004"/>
    <x v="3"/>
  </r>
  <r>
    <s v="ORD000659"/>
    <s v="09-12-2025"/>
    <s v="P024"/>
    <x v="2"/>
    <s v="Delhi"/>
    <s v="Delhi"/>
    <x v="8"/>
    <s v="CUST1597"/>
    <n v="11"/>
    <n v="20"/>
    <n v="18427"/>
    <s v="TV Unit"/>
    <n v="2094"/>
    <s v="HIGH"/>
    <s v="Zone 1"/>
    <n v="1842.7"/>
    <x v="3"/>
  </r>
  <r>
    <s v="ORD000660"/>
    <s v="11-09-2025"/>
    <s v="P057"/>
    <x v="2"/>
    <s v="Delhi"/>
    <s v="Delhi"/>
    <x v="12"/>
    <s v="CUST7448"/>
    <n v="9"/>
    <n v="5"/>
    <n v="263947"/>
    <s v="Soft Drink"/>
    <n v="30871"/>
    <s v="HIGH"/>
    <s v="Zone 1"/>
    <n v="26394.7"/>
    <x v="0"/>
  </r>
  <r>
    <s v="ORD000661"/>
    <s v="30-03-2026"/>
    <s v="P065"/>
    <x v="1"/>
    <s v="West Bengal"/>
    <s v="Kolkata"/>
    <x v="2"/>
    <s v="CUST6514"/>
    <n v="8"/>
    <n v="10"/>
    <n v="367970"/>
    <s v="Dumbbells"/>
    <n v="51107"/>
    <s v="HIGH"/>
    <s v="Zone 3"/>
    <n v="36797"/>
    <x v="2"/>
  </r>
  <r>
    <s v="ORD000662"/>
    <s v="30-04-2025"/>
    <s v="P030"/>
    <x v="0"/>
    <s v="Telangana"/>
    <s v="Hyderabad"/>
    <x v="4"/>
    <s v="CUST6221"/>
    <n v="2"/>
    <n v="5"/>
    <n v="86431"/>
    <s v="Stool"/>
    <n v="45490"/>
    <s v="HIGH"/>
    <s v="Zone 2"/>
    <n v="8643.1"/>
    <x v="3"/>
  </r>
  <r>
    <s v="ORD000663"/>
    <s v="03-10-2025"/>
    <s v="P010"/>
    <x v="0"/>
    <s v="Telangana"/>
    <s v="Hyderabad"/>
    <x v="11"/>
    <s v="CUST7613"/>
    <n v="3"/>
    <n v="0"/>
    <n v="199293"/>
    <s v="Refrigerator"/>
    <n v="66431"/>
    <s v="HIGH"/>
    <s v="Zone 2"/>
    <n v="19929.300000000003"/>
    <x v="4"/>
  </r>
  <r>
    <s v="ORD000664"/>
    <s v="11-02-2026"/>
    <s v="P055"/>
    <x v="3"/>
    <s v="Maharashtra"/>
    <s v="Mumbai"/>
    <x v="5"/>
    <s v="CUST6297"/>
    <n v="7"/>
    <n v="10"/>
    <n v="60486"/>
    <s v="Biscuits"/>
    <n v="9601"/>
    <s v="HIGH"/>
    <s v="Zone 4"/>
    <n v="6048.6"/>
    <x v="0"/>
  </r>
  <r>
    <s v="ORD000665"/>
    <s v="12-01-2026"/>
    <s v="P013"/>
    <x v="3"/>
    <s v="Rajasthan"/>
    <s v="Jaipur"/>
    <x v="1"/>
    <s v="CUST1317"/>
    <n v="10"/>
    <n v="0"/>
    <n v="156120"/>
    <s v="Bluetooth Speaker"/>
    <n v="15612"/>
    <s v="HIGH"/>
    <s v="Zone 4"/>
    <n v="15612"/>
    <x v="4"/>
  </r>
  <r>
    <s v="ORD000666"/>
    <s v="05-07-2025"/>
    <s v="P062"/>
    <x v="2"/>
    <s v="Uttar Pradesh"/>
    <s v="Lucknow"/>
    <x v="7"/>
    <s v="CUST8492"/>
    <n v="1"/>
    <n v="10"/>
    <n v="56553"/>
    <s v="Football"/>
    <n v="62837"/>
    <s v="HIGH"/>
    <s v="Zone 1"/>
    <n v="5655.3"/>
    <x v="2"/>
  </r>
  <r>
    <s v="ORD000667"/>
    <s v="15-04-2025"/>
    <s v="P065"/>
    <x v="1"/>
    <s v="West Bengal"/>
    <s v="Kolkata"/>
    <x v="3"/>
    <s v="CUST1161"/>
    <n v="11"/>
    <n v="5"/>
    <n v="534068"/>
    <s v="Dumbbells"/>
    <n v="51107"/>
    <s v="HIGH"/>
    <s v="Zone 3"/>
    <n v="53406.8"/>
    <x v="2"/>
  </r>
  <r>
    <s v="ORD000668"/>
    <s v="14-01-2025"/>
    <s v="P023"/>
    <x v="3"/>
    <s v="Gujarat"/>
    <s v="Ahmedabad"/>
    <x v="10"/>
    <s v="CUST8324"/>
    <n v="4"/>
    <n v="20"/>
    <n v="182150"/>
    <s v="Sofa"/>
    <n v="56922"/>
    <s v="HIGH"/>
    <s v="Zone 4"/>
    <n v="18215"/>
    <x v="3"/>
  </r>
  <r>
    <s v="ORD000669"/>
    <s v="06-07-2025"/>
    <s v="P032"/>
    <x v="3"/>
    <s v="Maharashtra"/>
    <s v="Mumbai"/>
    <x v="10"/>
    <s v="CUST5340"/>
    <n v="9"/>
    <n v="20"/>
    <n v="64065"/>
    <s v="Women Kurti"/>
    <n v="8898"/>
    <s v="HIGH"/>
    <s v="Zone 4"/>
    <n v="6406.5"/>
    <x v="1"/>
  </r>
  <r>
    <s v="ORD000670"/>
    <s v="21-08-2025"/>
    <s v="P071"/>
    <x v="3"/>
    <s v="Maharashtra"/>
    <s v="Mumbai"/>
    <x v="3"/>
    <s v="CUST9001"/>
    <n v="4"/>
    <n v="20"/>
    <n v="109692"/>
    <s v="Football Shoes"/>
    <n v="34279"/>
    <s v="HIGH"/>
    <s v="Zone 4"/>
    <n v="10969.2"/>
    <x v="2"/>
  </r>
  <r>
    <s v="ORD000671"/>
    <s v="07-10-2025"/>
    <s v="P028"/>
    <x v="1"/>
    <s v="Odisha"/>
    <s v="Bhubaneswar"/>
    <x v="4"/>
    <s v="CUST1564"/>
    <n v="1"/>
    <n v="5"/>
    <n v="56658"/>
    <s v="Cupboard"/>
    <n v="59640"/>
    <s v="HIGH"/>
    <s v="Zone 3"/>
    <n v="5665.8"/>
    <x v="3"/>
  </r>
  <r>
    <s v="ORD000672"/>
    <s v="28-03-2026"/>
    <s v="P063"/>
    <x v="2"/>
    <s v="Chandigarh"/>
    <s v="Chandigarh"/>
    <x v="3"/>
    <s v="CUST9521"/>
    <n v="3"/>
    <n v="0"/>
    <n v="85458"/>
    <s v="Basketball"/>
    <n v="28486"/>
    <s v="HIGH"/>
    <s v="Zone 1"/>
    <n v="8545.8000000000011"/>
    <x v="2"/>
  </r>
  <r>
    <s v="ORD000673"/>
    <s v="15-05-2026"/>
    <s v="P040"/>
    <x v="0"/>
    <s v="Karnataka"/>
    <s v="Bengaluru"/>
    <x v="9"/>
    <s v="CUST9065"/>
    <n v="3"/>
    <n v="5"/>
    <n v="209762"/>
    <s v="Shoes"/>
    <n v="73601"/>
    <s v="HIGH"/>
    <s v="Zone 2"/>
    <n v="20976.2"/>
    <x v="1"/>
  </r>
  <r>
    <s v="ORD000674"/>
    <s v="15-11-2025"/>
    <s v="P059"/>
    <x v="2"/>
    <s v="Uttar Pradesh"/>
    <s v="Lucknow"/>
    <x v="2"/>
    <s v="CUST7133"/>
    <n v="11"/>
    <n v="20"/>
    <n v="286968"/>
    <s v="Dry Fruits"/>
    <n v="32610"/>
    <s v="HIGH"/>
    <s v="Zone 1"/>
    <n v="28696.800000000003"/>
    <x v="0"/>
  </r>
  <r>
    <s v="ORD000675"/>
    <s v="05-02-2025"/>
    <s v="P028"/>
    <x v="0"/>
    <s v="Telangana"/>
    <s v="Hyderabad"/>
    <x v="0"/>
    <s v="CUST3917"/>
    <n v="12"/>
    <n v="10"/>
    <n v="644112"/>
    <s v="Cupboard"/>
    <n v="59640"/>
    <s v="HIGH"/>
    <s v="Zone 2"/>
    <n v="64411.200000000004"/>
    <x v="3"/>
  </r>
  <r>
    <s v="ORD000676"/>
    <s v="14-12-2025"/>
    <s v="P064"/>
    <x v="3"/>
    <s v="Rajasthan"/>
    <s v="Jaipur"/>
    <x v="10"/>
    <s v="CUST4547"/>
    <n v="1"/>
    <n v="20"/>
    <n v="20547"/>
    <s v="Yoga Mat"/>
    <n v="25684"/>
    <s v="HIGH"/>
    <s v="Zone 4"/>
    <n v="2054.7000000000003"/>
    <x v="2"/>
  </r>
  <r>
    <s v="ORD000677"/>
    <s v="03-01-2026"/>
    <s v="P006"/>
    <x v="0"/>
    <s v="Tamil Nadu"/>
    <s v="Chennai"/>
    <x v="14"/>
    <s v="CUST6786"/>
    <n v="9"/>
    <n v="0"/>
    <n v="82692"/>
    <s v="OnePlus Phone"/>
    <n v="9188"/>
    <s v="HIGH"/>
    <s v="Zone 2"/>
    <n v="8269.2000000000007"/>
    <x v="4"/>
  </r>
  <r>
    <s v="ORD000678"/>
    <s v="12-02-2026"/>
    <s v="P016"/>
    <x v="3"/>
    <s v="Rajasthan"/>
    <s v="Jaipur"/>
    <x v="14"/>
    <s v="CUST4805"/>
    <n v="3"/>
    <n v="10"/>
    <n v="117028"/>
    <s v="Office Chair"/>
    <n v="43344"/>
    <s v="HIGH"/>
    <s v="Zone 4"/>
    <n v="11702.800000000001"/>
    <x v="3"/>
  </r>
  <r>
    <s v="ORD000679"/>
    <s v="16-06-2026"/>
    <s v="P021"/>
    <x v="0"/>
    <s v="Telangana"/>
    <s v="Hyderabad"/>
    <x v="14"/>
    <s v="CUST7592"/>
    <n v="7"/>
    <n v="10"/>
    <n v="393201"/>
    <s v="Wardrobe"/>
    <n v="62413"/>
    <s v="HIGH"/>
    <s v="Zone 2"/>
    <n v="39320.100000000006"/>
    <x v="3"/>
  </r>
  <r>
    <s v="ORD000680"/>
    <s v="27-11-2025"/>
    <s v="P014"/>
    <x v="3"/>
    <s v="Maharashtra"/>
    <s v="Mumbai"/>
    <x v="4"/>
    <s v="CUST5200"/>
    <n v="8"/>
    <n v="0"/>
    <n v="308688"/>
    <s v="Smart Watch"/>
    <n v="38586"/>
    <s v="HIGH"/>
    <s v="Zone 4"/>
    <n v="30868.800000000003"/>
    <x v="4"/>
  </r>
  <r>
    <s v="ORD000681"/>
    <s v="30-09-2025"/>
    <s v="P014"/>
    <x v="2"/>
    <s v="Chandigarh"/>
    <s v="Chandigarh"/>
    <x v="7"/>
    <s v="CUST3849"/>
    <n v="11"/>
    <n v="20"/>
    <n v="339556"/>
    <s v="Smart Watch"/>
    <n v="38586"/>
    <s v="HIGH"/>
    <s v="Zone 1"/>
    <n v="33955.599999999999"/>
    <x v="4"/>
  </r>
  <r>
    <s v="ORD000682"/>
    <s v="01-01-2026"/>
    <s v="P067"/>
    <x v="3"/>
    <s v="Gujarat"/>
    <s v="Ahmedabad"/>
    <x v="8"/>
    <s v="CUST4385"/>
    <n v="3"/>
    <n v="15"/>
    <n v="105710"/>
    <s v="Gloves"/>
    <n v="41455"/>
    <s v="HIGH"/>
    <s v="Zone 4"/>
    <n v="10571"/>
    <x v="2"/>
  </r>
  <r>
    <s v="ORD000683"/>
    <s v="26-02-2025"/>
    <s v="P029"/>
    <x v="1"/>
    <s v="Odisha"/>
    <s v="Bhubaneswar"/>
    <x v="6"/>
    <s v="CUST1586"/>
    <n v="8"/>
    <n v="5"/>
    <n v="377507"/>
    <s v="Recliner"/>
    <n v="49672"/>
    <s v="HIGH"/>
    <s v="Zone 3"/>
    <n v="37750.700000000004"/>
    <x v="3"/>
  </r>
  <r>
    <s v="ORD000684"/>
    <s v="23-01-2026"/>
    <s v="P057"/>
    <x v="0"/>
    <s v="Karnataka"/>
    <s v="Bengaluru"/>
    <x v="4"/>
    <s v="CUST4696"/>
    <n v="8"/>
    <n v="10"/>
    <n v="222271"/>
    <s v="Soft Drink"/>
    <n v="30871"/>
    <s v="HIGH"/>
    <s v="Zone 2"/>
    <n v="22227.100000000002"/>
    <x v="0"/>
  </r>
  <r>
    <s v="ORD000685"/>
    <s v="14-09-2025"/>
    <s v="P011"/>
    <x v="3"/>
    <s v="Gujarat"/>
    <s v="Ahmedabad"/>
    <x v="14"/>
    <s v="CUST3118"/>
    <n v="3"/>
    <n v="10"/>
    <n v="26835"/>
    <s v="Washing Machine"/>
    <n v="9939"/>
    <s v="HIGH"/>
    <s v="Zone 4"/>
    <n v="2683.5"/>
    <x v="4"/>
  </r>
  <r>
    <s v="ORD000686"/>
    <s v="25-11-2025"/>
    <s v="P038"/>
    <x v="1"/>
    <s v="Bihar"/>
    <s v="Patna"/>
    <x v="9"/>
    <s v="CUST7315"/>
    <n v="10"/>
    <n v="15"/>
    <n v="280857"/>
    <s v="Blazer"/>
    <n v="33042"/>
    <s v="HIGH"/>
    <s v="Zone 3"/>
    <n v="28085.7"/>
    <x v="1"/>
  </r>
  <r>
    <s v="ORD000687"/>
    <s v="27-09-2025"/>
    <s v="P029"/>
    <x v="0"/>
    <s v="Karnataka"/>
    <s v="Bengaluru"/>
    <x v="4"/>
    <s v="CUST8006"/>
    <n v="5"/>
    <n v="15"/>
    <n v="211106"/>
    <s v="Recliner"/>
    <n v="49672"/>
    <s v="HIGH"/>
    <s v="Zone 2"/>
    <n v="21110.600000000002"/>
    <x v="3"/>
  </r>
  <r>
    <s v="ORD000688"/>
    <s v="02-02-2026"/>
    <s v="P050"/>
    <x v="2"/>
    <s v="Uttar Pradesh"/>
    <s v="Lucknow"/>
    <x v="3"/>
    <s v="CUST9632"/>
    <n v="11"/>
    <n v="10"/>
    <n v="659072"/>
    <s v="Oil"/>
    <n v="66573"/>
    <s v="HIGH"/>
    <s v="Zone 1"/>
    <n v="65907.199999999997"/>
    <x v="0"/>
  </r>
  <r>
    <s v="ORD000689"/>
    <s v="19-02-2026"/>
    <s v="P072"/>
    <x v="1"/>
    <s v="Bihar"/>
    <s v="Patna"/>
    <x v="0"/>
    <s v="CUST2391"/>
    <n v="12"/>
    <n v="15"/>
    <n v="388589"/>
    <s v="Volleyball"/>
    <n v="38097"/>
    <s v="HIGH"/>
    <s v="Zone 3"/>
    <n v="38858.9"/>
    <x v="2"/>
  </r>
  <r>
    <s v="ORD000690"/>
    <s v="07-09-2025"/>
    <s v="P039"/>
    <x v="1"/>
    <s v="Odisha"/>
    <s v="Bhubaneswar"/>
    <x v="14"/>
    <s v="CUST1692"/>
    <n v="12"/>
    <n v="15"/>
    <n v="798292"/>
    <s v="Track Pants"/>
    <n v="78264"/>
    <s v="HIGH"/>
    <s v="Zone 3"/>
    <n v="79829.200000000012"/>
    <x v="1"/>
  </r>
  <r>
    <s v="ORD000691"/>
    <s v="20-03-2026"/>
    <s v="P036"/>
    <x v="1"/>
    <s v="Odisha"/>
    <s v="Bhubaneswar"/>
    <x v="0"/>
    <s v="CUST4887"/>
    <n v="7"/>
    <n v="15"/>
    <n v="123075"/>
    <s v="Saree"/>
    <n v="20685"/>
    <s v="HIGH"/>
    <s v="Zone 3"/>
    <n v="12307.5"/>
    <x v="1"/>
  </r>
  <r>
    <s v="ORD000692"/>
    <s v="30-11-2025"/>
    <s v="P055"/>
    <x v="1"/>
    <s v="Bihar"/>
    <s v="Patna"/>
    <x v="8"/>
    <s v="CUST5068"/>
    <n v="11"/>
    <n v="10"/>
    <n v="95049"/>
    <s v="Biscuits"/>
    <n v="9601"/>
    <s v="HIGH"/>
    <s v="Zone 3"/>
    <n v="9504.9"/>
    <x v="0"/>
  </r>
  <r>
    <s v="ORD000693"/>
    <s v="14-05-2025"/>
    <s v="P061"/>
    <x v="3"/>
    <s v="Maharashtra"/>
    <s v="Mumbai"/>
    <x v="0"/>
    <s v="CUST1862"/>
    <n v="12"/>
    <n v="0"/>
    <n v="705816"/>
    <s v="Cricket Bat"/>
    <n v="58818"/>
    <s v="HIGH"/>
    <s v="Zone 4"/>
    <n v="70581.600000000006"/>
    <x v="2"/>
  </r>
  <r>
    <s v="ORD000694"/>
    <s v="13-06-2026"/>
    <s v="P016"/>
    <x v="1"/>
    <s v="Bihar"/>
    <s v="Patna"/>
    <x v="9"/>
    <s v="CUST4376"/>
    <n v="4"/>
    <n v="5"/>
    <n v="164707"/>
    <s v="Office Chair"/>
    <n v="43344"/>
    <s v="HIGH"/>
    <s v="Zone 3"/>
    <n v="16470.7"/>
    <x v="3"/>
  </r>
  <r>
    <s v="ORD000695"/>
    <s v="05-01-2026"/>
    <s v="P066"/>
    <x v="3"/>
    <s v="Rajasthan"/>
    <s v="Jaipur"/>
    <x v="4"/>
    <s v="CUST6943"/>
    <n v="8"/>
    <n v="20"/>
    <n v="146950"/>
    <s v="Helmet"/>
    <n v="22961"/>
    <s v="HIGH"/>
    <s v="Zone 4"/>
    <n v="14695"/>
    <x v="2"/>
  </r>
  <r>
    <s v="ORD000696"/>
    <s v="17-09-2025"/>
    <s v="P019"/>
    <x v="0"/>
    <s v="Karnataka"/>
    <s v="Bengaluru"/>
    <x v="2"/>
    <s v="CUST7374"/>
    <n v="4"/>
    <n v="15"/>
    <n v="64294"/>
    <s v="Coffee Table"/>
    <n v="18910"/>
    <s v="HIGH"/>
    <s v="Zone 2"/>
    <n v="6429.4000000000005"/>
    <x v="3"/>
  </r>
  <r>
    <s v="ORD000697"/>
    <s v="10-08-2025"/>
    <s v="P038"/>
    <x v="2"/>
    <s v="Delhi"/>
    <s v="Delhi"/>
    <x v="11"/>
    <s v="CUST1093"/>
    <n v="4"/>
    <n v="15"/>
    <n v="112342"/>
    <s v="Blazer"/>
    <n v="33042"/>
    <s v="HIGH"/>
    <s v="Zone 1"/>
    <n v="11234.2"/>
    <x v="1"/>
  </r>
  <r>
    <s v="ORD000698"/>
    <s v="16-05-2026"/>
    <s v="P073"/>
    <x v="3"/>
    <s v="Gujarat"/>
    <s v="Ahmedabad"/>
    <x v="6"/>
    <s v="CUST4447"/>
    <n v="1"/>
    <n v="20"/>
    <n v="28335"/>
    <s v="Knee Guard"/>
    <n v="35419"/>
    <s v="HIGH"/>
    <s v="Zone 4"/>
    <n v="2833.5"/>
    <x v="2"/>
  </r>
  <r>
    <s v="ORD000699"/>
    <s v="29-06-2025"/>
    <s v="P049"/>
    <x v="2"/>
    <s v="Delhi"/>
    <s v="Delhi"/>
    <x v="9"/>
    <s v="CUST7665"/>
    <n v="2"/>
    <n v="5"/>
    <n v="64886"/>
    <s v="Coffee"/>
    <n v="34151"/>
    <s v="HIGH"/>
    <s v="Zone 1"/>
    <n v="6488.6"/>
    <x v="0"/>
  </r>
  <r>
    <s v="ORD000700"/>
    <s v="08-03-2026"/>
    <s v="P059"/>
    <x v="3"/>
    <s v="Maharashtra"/>
    <s v="Mumbai"/>
    <x v="3"/>
    <s v="CUST4341"/>
    <n v="6"/>
    <n v="20"/>
    <n v="156528"/>
    <s v="Dry Fruits"/>
    <n v="32610"/>
    <s v="HIGH"/>
    <s v="Zone 4"/>
    <n v="15652.800000000001"/>
    <x v="0"/>
  </r>
  <r>
    <s v="ORD000701"/>
    <s v="09-06-2026"/>
    <s v="P010"/>
    <x v="0"/>
    <s v="Telangana"/>
    <s v="Hyderabad"/>
    <x v="0"/>
    <s v="CUST2370"/>
    <n v="9"/>
    <n v="5"/>
    <n v="567985"/>
    <s v="Refrigerator"/>
    <n v="66431"/>
    <s v="HIGH"/>
    <s v="Zone 2"/>
    <n v="56798.5"/>
    <x v="4"/>
  </r>
  <r>
    <s v="ORD000702"/>
    <s v="26-01-2025"/>
    <s v="P067"/>
    <x v="2"/>
    <s v="Chandigarh"/>
    <s v="Chandigarh"/>
    <x v="14"/>
    <s v="CUST6590"/>
    <n v="9"/>
    <n v="5"/>
    <n v="354440"/>
    <s v="Gloves"/>
    <n v="41455"/>
    <s v="HIGH"/>
    <s v="Zone 1"/>
    <n v="35444"/>
    <x v="2"/>
  </r>
  <r>
    <s v="ORD000703"/>
    <s v="17-03-2025"/>
    <s v="P051"/>
    <x v="2"/>
    <s v="Chandigarh"/>
    <s v="Chandigarh"/>
    <x v="11"/>
    <s v="CUST4478"/>
    <n v="7"/>
    <n v="15"/>
    <n v="87839"/>
    <s v="Salt"/>
    <n v="14763"/>
    <s v="HIGH"/>
    <s v="Zone 1"/>
    <n v="8783.9"/>
    <x v="0"/>
  </r>
  <r>
    <s v="ORD000704"/>
    <s v="29-10-2025"/>
    <s v="P025"/>
    <x v="3"/>
    <s v="Gujarat"/>
    <s v="Ahmedabad"/>
    <x v="14"/>
    <s v="CUST2090"/>
    <n v="3"/>
    <n v="20"/>
    <n v="30242"/>
    <s v="Cabinet"/>
    <n v="12601"/>
    <s v="HIGH"/>
    <s v="Zone 4"/>
    <n v="3024.2000000000003"/>
    <x v="3"/>
  </r>
  <r>
    <s v="ORD000705"/>
    <s v="05-10-2025"/>
    <s v="P059"/>
    <x v="3"/>
    <s v="Maharashtra"/>
    <s v="Mumbai"/>
    <x v="7"/>
    <s v="CUST2726"/>
    <n v="6"/>
    <n v="10"/>
    <n v="176094"/>
    <s v="Dry Fruits"/>
    <n v="32610"/>
    <s v="HIGH"/>
    <s v="Zone 4"/>
    <n v="17609.400000000001"/>
    <x v="0"/>
  </r>
  <r>
    <s v="ORD000706"/>
    <s v="12-01-2026"/>
    <s v="P032"/>
    <x v="3"/>
    <s v="Gujarat"/>
    <s v="Ahmedabad"/>
    <x v="2"/>
    <s v="CUST6876"/>
    <n v="7"/>
    <n v="15"/>
    <n v="52943"/>
    <s v="Women Kurti"/>
    <n v="8898"/>
    <s v="HIGH"/>
    <s v="Zone 4"/>
    <n v="5294.3"/>
    <x v="1"/>
  </r>
  <r>
    <s v="ORD000707"/>
    <s v="07-02-2026"/>
    <s v="P056"/>
    <x v="0"/>
    <s v="Tamil Nadu"/>
    <s v="Chennai"/>
    <x v="10"/>
    <s v="CUST5263"/>
    <n v="5"/>
    <n v="0"/>
    <n v="72075"/>
    <s v="Juice"/>
    <n v="14415"/>
    <s v="HIGH"/>
    <s v="Zone 2"/>
    <n v="7207.5"/>
    <x v="0"/>
  </r>
  <r>
    <s v="ORD000708"/>
    <s v="30-04-2026"/>
    <s v="P010"/>
    <x v="0"/>
    <s v="Karnataka"/>
    <s v="Bengaluru"/>
    <x v="0"/>
    <s v="CUST2095"/>
    <n v="10"/>
    <n v="20"/>
    <n v="531448"/>
    <s v="Refrigerator"/>
    <n v="66431"/>
    <s v="HIGH"/>
    <s v="Zone 2"/>
    <n v="53144.800000000003"/>
    <x v="4"/>
  </r>
  <r>
    <s v="ORD000709"/>
    <s v="02-02-2025"/>
    <s v="P013"/>
    <x v="3"/>
    <s v="Gujarat"/>
    <s v="Ahmedabad"/>
    <x v="11"/>
    <s v="CUST2308"/>
    <n v="2"/>
    <n v="20"/>
    <n v="24979"/>
    <s v="Bluetooth Speaker"/>
    <n v="15612"/>
    <s v="HIGH"/>
    <s v="Zone 4"/>
    <n v="2497.9"/>
    <x v="4"/>
  </r>
  <r>
    <s v="ORD000710"/>
    <s v="23-03-2026"/>
    <s v="P040"/>
    <x v="1"/>
    <s v="West Bengal"/>
    <s v="Kolkata"/>
    <x v="1"/>
    <s v="CUST1183"/>
    <n v="8"/>
    <n v="5"/>
    <n v="559367"/>
    <s v="Shoes"/>
    <n v="73601"/>
    <s v="HIGH"/>
    <s v="Zone 3"/>
    <n v="55936.700000000004"/>
    <x v="1"/>
  </r>
  <r>
    <s v="ORD000711"/>
    <s v="07-08-2025"/>
    <s v="P012"/>
    <x v="3"/>
    <s v="Rajasthan"/>
    <s v="Jaipur"/>
    <x v="2"/>
    <s v="CUST4145"/>
    <n v="1"/>
    <n v="10"/>
    <n v="50683"/>
    <s v="Microwave"/>
    <n v="56315"/>
    <s v="HIGH"/>
    <s v="Zone 4"/>
    <n v="5068.3"/>
    <x v="4"/>
  </r>
  <r>
    <s v="ORD000712"/>
    <s v="16-05-2025"/>
    <s v="P009"/>
    <x v="2"/>
    <s v="Delhi"/>
    <s v="Delhi"/>
    <x v="3"/>
    <s v="CUST2334"/>
    <n v="7"/>
    <n v="5"/>
    <n v="322764"/>
    <s v="Air Conditioner"/>
    <n v="48536"/>
    <s v="HIGH"/>
    <s v="Zone 1"/>
    <n v="32276.400000000001"/>
    <x v="4"/>
  </r>
  <r>
    <s v="ORD000713"/>
    <s v="22-02-2025"/>
    <s v="P001"/>
    <x v="0"/>
    <s v="Telangana"/>
    <s v="Hyderabad"/>
    <x v="8"/>
    <s v="CUST6492"/>
    <n v="2"/>
    <n v="0"/>
    <n v="2114"/>
    <s v="Samsung TV"/>
    <n v="1057"/>
    <s v="LOW"/>
    <s v="Zone 2"/>
    <n v="42.28"/>
    <x v="4"/>
  </r>
  <r>
    <s v="ORD000714"/>
    <s v="14-12-2025"/>
    <s v="P005"/>
    <x v="3"/>
    <s v="Maharashtra"/>
    <s v="Mumbai"/>
    <x v="11"/>
    <s v="CUST6775"/>
    <n v="8"/>
    <n v="0"/>
    <n v="213696"/>
    <s v="iPhone"/>
    <n v="26712"/>
    <s v="HIGH"/>
    <s v="Zone 4"/>
    <n v="21369.600000000002"/>
    <x v="4"/>
  </r>
  <r>
    <s v="ORD000715"/>
    <s v="02-07-2025"/>
    <s v="P028"/>
    <x v="0"/>
    <s v="Tamil Nadu"/>
    <s v="Chennai"/>
    <x v="0"/>
    <s v="CUST9862"/>
    <n v="6"/>
    <n v="5"/>
    <n v="339948"/>
    <s v="Cupboard"/>
    <n v="59640"/>
    <s v="HIGH"/>
    <s v="Zone 2"/>
    <n v="33994.800000000003"/>
    <x v="3"/>
  </r>
  <r>
    <s v="ORD000716"/>
    <s v="10-01-2026"/>
    <s v="P050"/>
    <x v="3"/>
    <s v="Maharashtra"/>
    <s v="Mumbai"/>
    <x v="11"/>
    <s v="CUST5924"/>
    <n v="6"/>
    <n v="0"/>
    <n v="399438"/>
    <s v="Oil"/>
    <n v="66573"/>
    <s v="HIGH"/>
    <s v="Zone 4"/>
    <n v="39943.800000000003"/>
    <x v="0"/>
  </r>
  <r>
    <s v="ORD000717"/>
    <s v="15-03-2026"/>
    <s v="P030"/>
    <x v="2"/>
    <s v="Uttar Pradesh"/>
    <s v="Lucknow"/>
    <x v="11"/>
    <s v="CUST3730"/>
    <n v="10"/>
    <n v="5"/>
    <n v="432155"/>
    <s v="Stool"/>
    <n v="45490"/>
    <s v="HIGH"/>
    <s v="Zone 1"/>
    <n v="43215.5"/>
    <x v="3"/>
  </r>
  <r>
    <s v="ORD000718"/>
    <s v="07-07-2025"/>
    <s v="P030"/>
    <x v="2"/>
    <s v="Chandigarh"/>
    <s v="Chandigarh"/>
    <x v="13"/>
    <s v="CUST6150"/>
    <n v="6"/>
    <n v="15"/>
    <n v="231999"/>
    <s v="Stool"/>
    <n v="45490"/>
    <s v="HIGH"/>
    <s v="Zone 1"/>
    <n v="23199.9"/>
    <x v="3"/>
  </r>
  <r>
    <s v="ORD000719"/>
    <s v="19-02-2025"/>
    <s v="P032"/>
    <x v="1"/>
    <s v="West Bengal"/>
    <s v="Kolkata"/>
    <x v="12"/>
    <s v="CUST6584"/>
    <n v="8"/>
    <n v="20"/>
    <n v="56947"/>
    <s v="Women Kurti"/>
    <n v="8898"/>
    <s v="HIGH"/>
    <s v="Zone 3"/>
    <n v="5694.7000000000007"/>
    <x v="1"/>
  </r>
  <r>
    <s v="ORD000720"/>
    <s v="02-04-2026"/>
    <s v="P019"/>
    <x v="2"/>
    <s v="Delhi"/>
    <s v="Delhi"/>
    <x v="13"/>
    <s v="CUST7896"/>
    <n v="11"/>
    <n v="15"/>
    <n v="176808"/>
    <s v="Coffee Table"/>
    <n v="18910"/>
    <s v="HIGH"/>
    <s v="Zone 1"/>
    <n v="17680.8"/>
    <x v="3"/>
  </r>
  <r>
    <s v="ORD000721"/>
    <s v="17-11-2025"/>
    <s v="P051"/>
    <x v="0"/>
    <s v="Karnataka"/>
    <s v="Bengaluru"/>
    <x v="13"/>
    <s v="CUST4383"/>
    <n v="3"/>
    <n v="15"/>
    <n v="37645"/>
    <s v="Salt"/>
    <n v="14763"/>
    <s v="HIGH"/>
    <s v="Zone 2"/>
    <n v="3764.5"/>
    <x v="0"/>
  </r>
  <r>
    <s v="ORD000722"/>
    <s v="07-04-2025"/>
    <s v="P067"/>
    <x v="2"/>
    <s v="Uttar Pradesh"/>
    <s v="Lucknow"/>
    <x v="2"/>
    <s v="CUST1958"/>
    <n v="1"/>
    <n v="10"/>
    <n v="37309"/>
    <s v="Gloves"/>
    <n v="41455"/>
    <s v="HIGH"/>
    <s v="Zone 1"/>
    <n v="3730.9"/>
    <x v="2"/>
  </r>
  <r>
    <s v="ORD000723"/>
    <s v="24-08-2025"/>
    <s v="P031"/>
    <x v="3"/>
    <s v="Gujarat"/>
    <s v="Ahmedabad"/>
    <x v="8"/>
    <s v="CUST9118"/>
    <n v="3"/>
    <n v="20"/>
    <n v="116414"/>
    <s v="Men Shirt"/>
    <n v="48506"/>
    <s v="HIGH"/>
    <s v="Zone 4"/>
    <n v="11641.400000000001"/>
    <x v="1"/>
  </r>
  <r>
    <s v="ORD000724"/>
    <s v="24-12-2025"/>
    <s v="P074"/>
    <x v="0"/>
    <s v="Telangana"/>
    <s v="Hyderabad"/>
    <x v="0"/>
    <s v="CUST3679"/>
    <n v="7"/>
    <n v="20"/>
    <n v="402186"/>
    <s v="Cycling Bottle"/>
    <n v="71819"/>
    <s v="HIGH"/>
    <s v="Zone 2"/>
    <n v="40218.600000000006"/>
    <x v="2"/>
  </r>
  <r>
    <s v="ORD000725"/>
    <s v="23-11-2025"/>
    <s v="P026"/>
    <x v="2"/>
    <s v="Delhi"/>
    <s v="Delhi"/>
    <x v="13"/>
    <s v="CUST9159"/>
    <n v="2"/>
    <n v="20"/>
    <n v="36884"/>
    <s v="Computer Desk"/>
    <n v="23053"/>
    <s v="HIGH"/>
    <s v="Zone 1"/>
    <n v="3688.4"/>
    <x v="3"/>
  </r>
  <r>
    <s v="ORD000726"/>
    <s v="21-06-2026"/>
    <s v="P037"/>
    <x v="0"/>
    <s v="Tamil Nadu"/>
    <s v="Chennai"/>
    <x v="1"/>
    <s v="CUST2640"/>
    <n v="6"/>
    <n v="10"/>
    <n v="22161"/>
    <s v="Formal Shirt"/>
    <n v="4104"/>
    <s v="HIGH"/>
    <s v="Zone 2"/>
    <n v="2216.1"/>
    <x v="1"/>
  </r>
  <r>
    <s v="ORD000727"/>
    <s v="17-06-2026"/>
    <s v="P017"/>
    <x v="2"/>
    <s v="Delhi"/>
    <s v="Delhi"/>
    <x v="11"/>
    <s v="CUST7135"/>
    <n v="5"/>
    <n v="15"/>
    <n v="172116"/>
    <s v="Study Table"/>
    <n v="40498"/>
    <s v="HIGH"/>
    <s v="Zone 1"/>
    <n v="17211.600000000002"/>
    <x v="3"/>
  </r>
  <r>
    <s v="ORD000728"/>
    <s v="21-01-2026"/>
    <s v="P055"/>
    <x v="0"/>
    <s v="Karnataka"/>
    <s v="Bengaluru"/>
    <x v="4"/>
    <s v="CUST1569"/>
    <n v="7"/>
    <n v="5"/>
    <n v="63846"/>
    <s v="Biscuits"/>
    <n v="9601"/>
    <s v="HIGH"/>
    <s v="Zone 2"/>
    <n v="6384.6"/>
    <x v="0"/>
  </r>
  <r>
    <s v="ORD000729"/>
    <s v="09-05-2025"/>
    <s v="P075"/>
    <x v="2"/>
    <s v="Uttar Pradesh"/>
    <s v="Lucknow"/>
    <x v="6"/>
    <s v="CUST5608"/>
    <n v="10"/>
    <n v="15"/>
    <n v="331593"/>
    <s v="Sports Bag"/>
    <n v="39011"/>
    <s v="HIGH"/>
    <s v="Zone 1"/>
    <n v="33159.300000000003"/>
    <x v="2"/>
  </r>
  <r>
    <s v="ORD000730"/>
    <s v="23-06-2025"/>
    <s v="P069"/>
    <x v="2"/>
    <s v="Chandigarh"/>
    <s v="Chandigarh"/>
    <x v="12"/>
    <s v="CUST6505"/>
    <n v="1"/>
    <n v="15"/>
    <n v="15092"/>
    <s v="Badminton Racket"/>
    <n v="17756"/>
    <s v="HIGH"/>
    <s v="Zone 1"/>
    <n v="1509.2"/>
    <x v="2"/>
  </r>
  <r>
    <s v="ORD000731"/>
    <s v="04-10-2025"/>
    <s v="P032"/>
    <x v="1"/>
    <s v="Bihar"/>
    <s v="Patna"/>
    <x v="0"/>
    <s v="CUST7712"/>
    <n v="10"/>
    <n v="5"/>
    <n v="84531"/>
    <s v="Women Kurti"/>
    <n v="8898"/>
    <s v="HIGH"/>
    <s v="Zone 3"/>
    <n v="8453.1"/>
    <x v="1"/>
  </r>
  <r>
    <s v="ORD000732"/>
    <s v="17-06-2025"/>
    <s v="P043"/>
    <x v="2"/>
    <s v="Uttar Pradesh"/>
    <s v="Lucknow"/>
    <x v="4"/>
    <s v="CUST9308"/>
    <n v="10"/>
    <n v="0"/>
    <n v="297870"/>
    <s v="Sweater"/>
    <n v="29787"/>
    <s v="HIGH"/>
    <s v="Zone 1"/>
    <n v="29787"/>
    <x v="1"/>
  </r>
  <r>
    <s v="ORD000733"/>
    <s v="27-08-2025"/>
    <s v="P047"/>
    <x v="2"/>
    <s v="Delhi"/>
    <s v="Delhi"/>
    <x v="5"/>
    <s v="CUST4807"/>
    <n v="5"/>
    <n v="20"/>
    <n v="247356"/>
    <s v="Sugar"/>
    <n v="61839"/>
    <s v="HIGH"/>
    <s v="Zone 1"/>
    <n v="24735.600000000002"/>
    <x v="0"/>
  </r>
  <r>
    <s v="ORD000734"/>
    <s v="02-12-2025"/>
    <s v="P002"/>
    <x v="3"/>
    <s v="Maharashtra"/>
    <s v="Mumbai"/>
    <x v="5"/>
    <s v="CUST8913"/>
    <n v="9"/>
    <n v="0"/>
    <n v="576009"/>
    <s v="HP Laptop"/>
    <n v="64001"/>
    <s v="HIGH"/>
    <s v="Zone 4"/>
    <n v="57600.9"/>
    <x v="4"/>
  </r>
  <r>
    <s v="ORD000735"/>
    <s v="17-09-2025"/>
    <s v="P017"/>
    <x v="1"/>
    <s v="Odisha"/>
    <s v="Bhubaneswar"/>
    <x v="11"/>
    <s v="CUST1548"/>
    <n v="10"/>
    <n v="0"/>
    <n v="404980"/>
    <s v="Study Table"/>
    <n v="40498"/>
    <s v="HIGH"/>
    <s v="Zone 3"/>
    <n v="40498"/>
    <x v="3"/>
  </r>
  <r>
    <s v="ORD000736"/>
    <s v="07-10-2025"/>
    <s v="P062"/>
    <x v="3"/>
    <s v="Rajasthan"/>
    <s v="Jaipur"/>
    <x v="6"/>
    <s v="CUST5216"/>
    <n v="4"/>
    <n v="10"/>
    <n v="226213"/>
    <s v="Football"/>
    <n v="62837"/>
    <s v="HIGH"/>
    <s v="Zone 4"/>
    <n v="22621.300000000003"/>
    <x v="2"/>
  </r>
  <r>
    <s v="ORD000737"/>
    <s v="07-07-2025"/>
    <s v="P001"/>
    <x v="3"/>
    <s v="Gujarat"/>
    <s v="Ahmedabad"/>
    <x v="4"/>
    <s v="CUST2036"/>
    <n v="1"/>
    <n v="5"/>
    <n v="1004"/>
    <s v="Samsung TV"/>
    <n v="1057"/>
    <s v="LOW"/>
    <s v="Zone 4"/>
    <n v="20.080000000000002"/>
    <x v="4"/>
  </r>
  <r>
    <s v="ORD000738"/>
    <s v="24-06-2025"/>
    <s v="P059"/>
    <x v="0"/>
    <s v="Tamil Nadu"/>
    <s v="Chennai"/>
    <x v="4"/>
    <s v="CUST5272"/>
    <n v="12"/>
    <n v="0"/>
    <n v="391320"/>
    <s v="Dry Fruits"/>
    <n v="32610"/>
    <s v="HIGH"/>
    <s v="Zone 2"/>
    <n v="39132"/>
    <x v="0"/>
  </r>
  <r>
    <s v="ORD000739"/>
    <s v="09-06-2026"/>
    <s v="P034"/>
    <x v="3"/>
    <s v="Gujarat"/>
    <s v="Ahmedabad"/>
    <x v="10"/>
    <s v="CUST6240"/>
    <n v="9"/>
    <n v="5"/>
    <n v="588368"/>
    <s v="T-Shirt"/>
    <n v="68815"/>
    <s v="HIGH"/>
    <s v="Zone 4"/>
    <n v="58836.800000000003"/>
    <x v="1"/>
  </r>
  <r>
    <s v="ORD000740"/>
    <s v="26-08-2025"/>
    <s v="P002"/>
    <x v="2"/>
    <s v="Uttar Pradesh"/>
    <s v="Lucknow"/>
    <x v="13"/>
    <s v="CUST5776"/>
    <n v="6"/>
    <n v="10"/>
    <n v="345605"/>
    <s v="HP Laptop"/>
    <n v="64001"/>
    <s v="HIGH"/>
    <s v="Zone 1"/>
    <n v="34560.5"/>
    <x v="4"/>
  </r>
  <r>
    <s v="ORD000741"/>
    <s v="04-12-2025"/>
    <s v="P002"/>
    <x v="0"/>
    <s v="Telangana"/>
    <s v="Hyderabad"/>
    <x v="10"/>
    <s v="CUST4187"/>
    <n v="2"/>
    <n v="5"/>
    <n v="121601"/>
    <s v="HP Laptop"/>
    <n v="64001"/>
    <s v="HIGH"/>
    <s v="Zone 2"/>
    <n v="12160.1"/>
    <x v="4"/>
  </r>
  <r>
    <s v="ORD000742"/>
    <s v="19-11-2025"/>
    <s v="P009"/>
    <x v="2"/>
    <s v="Delhi"/>
    <s v="Delhi"/>
    <x v="2"/>
    <s v="CUST4895"/>
    <n v="8"/>
    <n v="10"/>
    <n v="349459"/>
    <s v="Air Conditioner"/>
    <n v="48536"/>
    <s v="HIGH"/>
    <s v="Zone 1"/>
    <n v="34945.9"/>
    <x v="4"/>
  </r>
  <r>
    <s v="ORD000743"/>
    <s v="17-07-2025"/>
    <s v="P066"/>
    <x v="0"/>
    <s v="Telangana"/>
    <s v="Hyderabad"/>
    <x v="12"/>
    <s v="CUST5928"/>
    <n v="11"/>
    <n v="0"/>
    <n v="252571"/>
    <s v="Helmet"/>
    <n v="22961"/>
    <s v="HIGH"/>
    <s v="Zone 2"/>
    <n v="25257.100000000002"/>
    <x v="2"/>
  </r>
  <r>
    <s v="ORD000744"/>
    <s v="04-05-2025"/>
    <s v="P064"/>
    <x v="3"/>
    <s v="Gujarat"/>
    <s v="Ahmedabad"/>
    <x v="7"/>
    <s v="CUST5665"/>
    <n v="5"/>
    <n v="15"/>
    <n v="109157"/>
    <s v="Yoga Mat"/>
    <n v="25684"/>
    <s v="HIGH"/>
    <s v="Zone 4"/>
    <n v="10915.7"/>
    <x v="2"/>
  </r>
  <r>
    <s v="ORD000745"/>
    <s v="16-06-2026"/>
    <s v="P051"/>
    <x v="0"/>
    <s v="Telangana"/>
    <s v="Hyderabad"/>
    <x v="7"/>
    <s v="CUST4205"/>
    <n v="11"/>
    <n v="15"/>
    <n v="138034"/>
    <s v="Salt"/>
    <n v="14763"/>
    <s v="HIGH"/>
    <s v="Zone 2"/>
    <n v="13803.400000000001"/>
    <x v="0"/>
  </r>
  <r>
    <s v="ORD000746"/>
    <s v="10-03-2025"/>
    <s v="P027"/>
    <x v="1"/>
    <s v="Odisha"/>
    <s v="Bhubaneswar"/>
    <x v="0"/>
    <s v="CUST5550"/>
    <n v="10"/>
    <n v="0"/>
    <n v="277000"/>
    <s v="Side Table"/>
    <n v="27700"/>
    <s v="HIGH"/>
    <s v="Zone 3"/>
    <n v="27700"/>
    <x v="3"/>
  </r>
  <r>
    <s v="ORD000747"/>
    <s v="27-02-2025"/>
    <s v="P021"/>
    <x v="0"/>
    <s v="Karnataka"/>
    <s v="Bengaluru"/>
    <x v="2"/>
    <s v="CUST7752"/>
    <n v="12"/>
    <n v="20"/>
    <n v="599164"/>
    <s v="Wardrobe"/>
    <n v="62413"/>
    <s v="HIGH"/>
    <s v="Zone 2"/>
    <n v="59916.4"/>
    <x v="3"/>
  </r>
  <r>
    <s v="ORD000748"/>
    <s v="13-02-2026"/>
    <s v="P047"/>
    <x v="0"/>
    <s v="Telangana"/>
    <s v="Hyderabad"/>
    <x v="3"/>
    <s v="CUST3716"/>
    <n v="9"/>
    <n v="0"/>
    <n v="556551"/>
    <s v="Sugar"/>
    <n v="61839"/>
    <s v="HIGH"/>
    <s v="Zone 2"/>
    <n v="55655.100000000006"/>
    <x v="0"/>
  </r>
  <r>
    <s v="ORD000749"/>
    <s v="16-05-2025"/>
    <s v="P009"/>
    <x v="3"/>
    <s v="Rajasthan"/>
    <s v="Jaipur"/>
    <x v="14"/>
    <s v="CUST3820"/>
    <n v="6"/>
    <n v="5"/>
    <n v="276655"/>
    <s v="Air Conditioner"/>
    <n v="48536"/>
    <s v="HIGH"/>
    <s v="Zone 4"/>
    <n v="27665.5"/>
    <x v="4"/>
  </r>
  <r>
    <s v="ORD000750"/>
    <s v="13-03-2026"/>
    <s v="P058"/>
    <x v="1"/>
    <s v="Bihar"/>
    <s v="Patna"/>
    <x v="2"/>
    <s v="CUST5564"/>
    <n v="6"/>
    <n v="5"/>
    <n v="373532"/>
    <s v="Noodles"/>
    <n v="65532"/>
    <s v="HIGH"/>
    <s v="Zone 3"/>
    <n v="37353.200000000004"/>
    <x v="0"/>
  </r>
  <r>
    <s v="ORD000751"/>
    <s v="12-05-2025"/>
    <s v="P050"/>
    <x v="0"/>
    <s v="Karnataka"/>
    <s v="Bengaluru"/>
    <x v="2"/>
    <s v="CUST8574"/>
    <n v="5"/>
    <n v="0"/>
    <n v="332865"/>
    <s v="Oil"/>
    <n v="66573"/>
    <s v="HIGH"/>
    <s v="Zone 2"/>
    <n v="33286.5"/>
    <x v="0"/>
  </r>
  <r>
    <s v="ORD000752"/>
    <s v="13-03-2026"/>
    <s v="P051"/>
    <x v="2"/>
    <s v="Delhi"/>
    <s v="Delhi"/>
    <x v="7"/>
    <s v="CUST6057"/>
    <n v="10"/>
    <n v="0"/>
    <n v="147630"/>
    <s v="Salt"/>
    <n v="14763"/>
    <s v="HIGH"/>
    <s v="Zone 1"/>
    <n v="14763"/>
    <x v="0"/>
  </r>
  <r>
    <s v="ORD000753"/>
    <s v="01-02-2025"/>
    <s v="P018"/>
    <x v="1"/>
    <s v="West Bengal"/>
    <s v="Kolkata"/>
    <x v="3"/>
    <s v="CUST4871"/>
    <n v="5"/>
    <n v="20"/>
    <n v="245728"/>
    <s v="Dining Table"/>
    <n v="61432"/>
    <s v="HIGH"/>
    <s v="Zone 3"/>
    <n v="24572.800000000003"/>
    <x v="3"/>
  </r>
  <r>
    <s v="ORD000754"/>
    <s v="27-11-2025"/>
    <s v="P016"/>
    <x v="2"/>
    <s v="Uttar Pradesh"/>
    <s v="Lucknow"/>
    <x v="5"/>
    <s v="CUST3269"/>
    <n v="9"/>
    <n v="20"/>
    <n v="312076"/>
    <s v="Office Chair"/>
    <n v="43344"/>
    <s v="HIGH"/>
    <s v="Zone 1"/>
    <n v="31207.600000000002"/>
    <x v="3"/>
  </r>
  <r>
    <s v="ORD000755"/>
    <s v="21-04-2026"/>
    <s v="P040"/>
    <x v="0"/>
    <s v="Karnataka"/>
    <s v="Bengaluru"/>
    <x v="10"/>
    <s v="CUST4645"/>
    <n v="3"/>
    <n v="15"/>
    <n v="187682"/>
    <s v="Shoes"/>
    <n v="73601"/>
    <s v="HIGH"/>
    <s v="Zone 2"/>
    <n v="18768.2"/>
    <x v="1"/>
  </r>
  <r>
    <s v="ORD000756"/>
    <s v="26-08-2025"/>
    <s v="P039"/>
    <x v="0"/>
    <s v="Tamil Nadu"/>
    <s v="Chennai"/>
    <x v="13"/>
    <s v="CUST6283"/>
    <n v="3"/>
    <n v="5"/>
    <n v="223052"/>
    <s v="Track Pants"/>
    <n v="78264"/>
    <s v="HIGH"/>
    <s v="Zone 2"/>
    <n v="22305.200000000001"/>
    <x v="1"/>
  </r>
  <r>
    <s v="ORD000757"/>
    <s v="30-05-2026"/>
    <s v="P038"/>
    <x v="0"/>
    <s v="Tamil Nadu"/>
    <s v="Chennai"/>
    <x v="7"/>
    <s v="CUST1040"/>
    <n v="1"/>
    <n v="5"/>
    <n v="31389"/>
    <s v="Blazer"/>
    <n v="33042"/>
    <s v="HIGH"/>
    <s v="Zone 2"/>
    <n v="3138.9"/>
    <x v="1"/>
  </r>
  <r>
    <s v="ORD000758"/>
    <s v="14-06-2025"/>
    <s v="P008"/>
    <x v="3"/>
    <s v="Rajasthan"/>
    <s v="Jaipur"/>
    <x v="3"/>
    <s v="CUST4287"/>
    <n v="1"/>
    <n v="15"/>
    <n v="16718"/>
    <s v="Projector"/>
    <n v="19669"/>
    <s v="HIGH"/>
    <s v="Zone 4"/>
    <n v="1671.8000000000002"/>
    <x v="4"/>
  </r>
  <r>
    <s v="ORD000759"/>
    <s v="30-08-2025"/>
    <s v="P005"/>
    <x v="3"/>
    <s v="Maharashtra"/>
    <s v="Mumbai"/>
    <x v="3"/>
    <s v="CUST4824"/>
    <n v="2"/>
    <n v="10"/>
    <n v="48081"/>
    <s v="iPhone"/>
    <n v="26712"/>
    <s v="HIGH"/>
    <s v="Zone 4"/>
    <n v="4808.1000000000004"/>
    <x v="4"/>
  </r>
  <r>
    <s v="ORD000760"/>
    <s v="08-11-2025"/>
    <s v="P025"/>
    <x v="1"/>
    <s v="West Bengal"/>
    <s v="Kolkata"/>
    <x v="7"/>
    <s v="CUST9270"/>
    <n v="11"/>
    <n v="20"/>
    <n v="110888"/>
    <s v="Cabinet"/>
    <n v="12601"/>
    <s v="HIGH"/>
    <s v="Zone 3"/>
    <n v="11088.800000000001"/>
    <x v="3"/>
  </r>
  <r>
    <s v="ORD000761"/>
    <s v="04-11-2025"/>
    <s v="P002"/>
    <x v="2"/>
    <s v="Delhi"/>
    <s v="Delhi"/>
    <x v="5"/>
    <s v="CUST6206"/>
    <n v="2"/>
    <n v="5"/>
    <n v="121601"/>
    <s v="HP Laptop"/>
    <n v="64001"/>
    <s v="HIGH"/>
    <s v="Zone 1"/>
    <n v="12160.1"/>
    <x v="4"/>
  </r>
  <r>
    <s v="ORD000762"/>
    <s v="21-04-2026"/>
    <s v="P026"/>
    <x v="0"/>
    <s v="Telangana"/>
    <s v="Hyderabad"/>
    <x v="7"/>
    <s v="CUST6074"/>
    <n v="7"/>
    <n v="5"/>
    <n v="153302"/>
    <s v="Computer Desk"/>
    <n v="23053"/>
    <s v="HIGH"/>
    <s v="Zone 2"/>
    <n v="15330.2"/>
    <x v="3"/>
  </r>
  <r>
    <s v="ORD000763"/>
    <s v="03-12-2025"/>
    <s v="P073"/>
    <x v="0"/>
    <s v="Karnataka"/>
    <s v="Bengaluru"/>
    <x v="4"/>
    <s v="CUST1328"/>
    <n v="7"/>
    <n v="20"/>
    <n v="198346"/>
    <s v="Knee Guard"/>
    <n v="35419"/>
    <s v="HIGH"/>
    <s v="Zone 2"/>
    <n v="19834.600000000002"/>
    <x v="2"/>
  </r>
  <r>
    <s v="ORD000764"/>
    <s v="03-07-2025"/>
    <s v="P053"/>
    <x v="2"/>
    <s v="Delhi"/>
    <s v="Delhi"/>
    <x v="6"/>
    <s v="CUST7283"/>
    <n v="2"/>
    <n v="20"/>
    <n v="6843"/>
    <s v="Pasta"/>
    <n v="4277"/>
    <s v="MEDIUM"/>
    <s v="Zone 1"/>
    <n v="342.15000000000003"/>
    <x v="0"/>
  </r>
  <r>
    <s v="ORD000765"/>
    <s v="10-06-2025"/>
    <s v="P075"/>
    <x v="0"/>
    <s v="Karnataka"/>
    <s v="Bengaluru"/>
    <x v="4"/>
    <s v="CUST1358"/>
    <n v="7"/>
    <n v="0"/>
    <n v="273077"/>
    <s v="Sports Bag"/>
    <n v="39011"/>
    <s v="HIGH"/>
    <s v="Zone 2"/>
    <n v="27307.7"/>
    <x v="2"/>
  </r>
  <r>
    <s v="ORD000766"/>
    <s v="16-12-2025"/>
    <s v="P003"/>
    <x v="3"/>
    <s v="Rajasthan"/>
    <s v="Jaipur"/>
    <x v="1"/>
    <s v="CUST6601"/>
    <n v="9"/>
    <n v="15"/>
    <n v="326142"/>
    <s v="Dell Monitor"/>
    <n v="42633"/>
    <s v="HIGH"/>
    <s v="Zone 4"/>
    <n v="32614.2"/>
    <x v="4"/>
  </r>
  <r>
    <s v="ORD000767"/>
    <s v="02-04-2025"/>
    <s v="P014"/>
    <x v="0"/>
    <s v="Telangana"/>
    <s v="Hyderabad"/>
    <x v="13"/>
    <s v="CUST2266"/>
    <n v="1"/>
    <n v="10"/>
    <n v="34727"/>
    <s v="Smart Watch"/>
    <n v="38586"/>
    <s v="HIGH"/>
    <s v="Zone 2"/>
    <n v="3472.7000000000003"/>
    <x v="4"/>
  </r>
  <r>
    <s v="ORD000768"/>
    <s v="17-04-2026"/>
    <s v="P061"/>
    <x v="3"/>
    <s v="Gujarat"/>
    <s v="Ahmedabad"/>
    <x v="4"/>
    <s v="CUST5718"/>
    <n v="3"/>
    <n v="15"/>
    <n v="149985"/>
    <s v="Cricket Bat"/>
    <n v="58818"/>
    <s v="HIGH"/>
    <s v="Zone 4"/>
    <n v="14998.5"/>
    <x v="2"/>
  </r>
  <r>
    <s v="ORD000769"/>
    <s v="13-05-2025"/>
    <s v="P069"/>
    <x v="3"/>
    <s v="Maharashtra"/>
    <s v="Mumbai"/>
    <x v="14"/>
    <s v="CUST7862"/>
    <n v="8"/>
    <n v="0"/>
    <n v="142048"/>
    <s v="Badminton Racket"/>
    <n v="17756"/>
    <s v="HIGH"/>
    <s v="Zone 4"/>
    <n v="14204.800000000001"/>
    <x v="2"/>
  </r>
  <r>
    <s v="ORD000770"/>
    <s v="26-02-2026"/>
    <s v="P031"/>
    <x v="0"/>
    <s v="Telangana"/>
    <s v="Hyderabad"/>
    <x v="12"/>
    <s v="CUST8019"/>
    <n v="10"/>
    <n v="0"/>
    <n v="485060"/>
    <s v="Men Shirt"/>
    <n v="48506"/>
    <s v="HIGH"/>
    <s v="Zone 2"/>
    <n v="48506"/>
    <x v="1"/>
  </r>
  <r>
    <s v="ORD000771"/>
    <s v="24-03-2026"/>
    <s v="P036"/>
    <x v="2"/>
    <s v="Chandigarh"/>
    <s v="Chandigarh"/>
    <x v="2"/>
    <s v="CUST7067"/>
    <n v="1"/>
    <n v="5"/>
    <n v="19650"/>
    <s v="Saree"/>
    <n v="20685"/>
    <s v="HIGH"/>
    <s v="Zone 1"/>
    <n v="1965"/>
    <x v="1"/>
  </r>
  <r>
    <s v="ORD000772"/>
    <s v="06-03-2026"/>
    <s v="P044"/>
    <x v="3"/>
    <s v="Maharashtra"/>
    <s v="Mumbai"/>
    <x v="7"/>
    <s v="CUST7507"/>
    <n v="5"/>
    <n v="10"/>
    <n v="350023"/>
    <s v="Skirt"/>
    <n v="77783"/>
    <s v="HIGH"/>
    <s v="Zone 4"/>
    <n v="35002.300000000003"/>
    <x v="1"/>
  </r>
  <r>
    <s v="ORD000773"/>
    <s v="13-04-2026"/>
    <s v="P018"/>
    <x v="0"/>
    <s v="Telangana"/>
    <s v="Hyderabad"/>
    <x v="11"/>
    <s v="CUST3062"/>
    <n v="3"/>
    <n v="15"/>
    <n v="156651"/>
    <s v="Dining Table"/>
    <n v="61432"/>
    <s v="HIGH"/>
    <s v="Zone 2"/>
    <n v="15665.1"/>
    <x v="3"/>
  </r>
  <r>
    <s v="ORD000774"/>
    <s v="04-02-2026"/>
    <s v="P054"/>
    <x v="0"/>
    <s v="Telangana"/>
    <s v="Hyderabad"/>
    <x v="10"/>
    <s v="CUST7632"/>
    <n v="6"/>
    <n v="15"/>
    <n v="296876"/>
    <s v="Flour"/>
    <n v="58211"/>
    <s v="HIGH"/>
    <s v="Zone 2"/>
    <n v="29687.600000000002"/>
    <x v="0"/>
  </r>
  <r>
    <s v="ORD000775"/>
    <s v="21-04-2026"/>
    <s v="P032"/>
    <x v="1"/>
    <s v="West Bengal"/>
    <s v="Kolkata"/>
    <x v="7"/>
    <s v="CUST2141"/>
    <n v="7"/>
    <n v="0"/>
    <n v="62286"/>
    <s v="Women Kurti"/>
    <n v="8898"/>
    <s v="HIGH"/>
    <s v="Zone 3"/>
    <n v="6228.6"/>
    <x v="1"/>
  </r>
  <r>
    <s v="ORD000776"/>
    <s v="22-11-2025"/>
    <s v="P058"/>
    <x v="3"/>
    <s v="Rajasthan"/>
    <s v="Jaipur"/>
    <x v="8"/>
    <s v="CUST5373"/>
    <n v="7"/>
    <n v="0"/>
    <n v="458724"/>
    <s v="Noodles"/>
    <n v="65532"/>
    <s v="HIGH"/>
    <s v="Zone 4"/>
    <n v="45872.4"/>
    <x v="0"/>
  </r>
  <r>
    <s v="ORD000777"/>
    <s v="03-10-2025"/>
    <s v="P004"/>
    <x v="1"/>
    <s v="Odisha"/>
    <s v="Bhubaneswar"/>
    <x v="4"/>
    <s v="CUST1772"/>
    <n v="1"/>
    <n v="20"/>
    <n v="23801"/>
    <s v="Lenovo Laptop"/>
    <n v="29752"/>
    <s v="HIGH"/>
    <s v="Zone 3"/>
    <n v="2380.1"/>
    <x v="4"/>
  </r>
  <r>
    <s v="ORD000778"/>
    <s v="13-01-2025"/>
    <s v="P062"/>
    <x v="3"/>
    <s v="Maharashtra"/>
    <s v="Mumbai"/>
    <x v="14"/>
    <s v="CUST3264"/>
    <n v="5"/>
    <n v="10"/>
    <n v="282766"/>
    <s v="Football"/>
    <n v="62837"/>
    <s v="HIGH"/>
    <s v="Zone 4"/>
    <n v="28276.600000000002"/>
    <x v="2"/>
  </r>
  <r>
    <s v="ORD000779"/>
    <s v="18-07-2025"/>
    <s v="P031"/>
    <x v="0"/>
    <s v="Telangana"/>
    <s v="Hyderabad"/>
    <x v="10"/>
    <s v="CUST9194"/>
    <n v="9"/>
    <n v="20"/>
    <n v="349243"/>
    <s v="Men Shirt"/>
    <n v="48506"/>
    <s v="HIGH"/>
    <s v="Zone 2"/>
    <n v="34924.300000000003"/>
    <x v="1"/>
  </r>
  <r>
    <s v="ORD000780"/>
    <s v="14-06-2025"/>
    <s v="P045"/>
    <x v="3"/>
    <s v="Gujarat"/>
    <s v="Ahmedabad"/>
    <x v="6"/>
    <s v="CUST8933"/>
    <n v="7"/>
    <n v="20"/>
    <n v="404891"/>
    <s v="Dress"/>
    <n v="72302"/>
    <s v="HIGH"/>
    <s v="Zone 4"/>
    <n v="40489.100000000006"/>
    <x v="1"/>
  </r>
  <r>
    <s v="ORD000781"/>
    <s v="09-10-2025"/>
    <s v="P068"/>
    <x v="0"/>
    <s v="Karnataka"/>
    <s v="Bengaluru"/>
    <x v="3"/>
    <s v="CUST7217"/>
    <n v="6"/>
    <n v="10"/>
    <n v="30472"/>
    <s v="Skipping Rope"/>
    <n v="5643"/>
    <s v="HIGH"/>
    <s v="Zone 2"/>
    <n v="3047.2000000000003"/>
    <x v="2"/>
  </r>
  <r>
    <s v="ORD000782"/>
    <s v="25-01-2025"/>
    <s v="P069"/>
    <x v="3"/>
    <s v="Rajasthan"/>
    <s v="Jaipur"/>
    <x v="6"/>
    <s v="CUST7359"/>
    <n v="2"/>
    <n v="20"/>
    <n v="28409"/>
    <s v="Badminton Racket"/>
    <n v="17756"/>
    <s v="HIGH"/>
    <s v="Zone 4"/>
    <n v="2840.9"/>
    <x v="2"/>
  </r>
  <r>
    <s v="ORD000783"/>
    <s v="28-11-2025"/>
    <s v="P066"/>
    <x v="3"/>
    <s v="Rajasthan"/>
    <s v="Jaipur"/>
    <x v="1"/>
    <s v="CUST7189"/>
    <n v="10"/>
    <n v="20"/>
    <n v="183688"/>
    <s v="Helmet"/>
    <n v="22961"/>
    <s v="HIGH"/>
    <s v="Zone 4"/>
    <n v="18368.8"/>
    <x v="2"/>
  </r>
  <r>
    <s v="ORD000784"/>
    <s v="22-05-2025"/>
    <s v="P002"/>
    <x v="2"/>
    <s v="Chandigarh"/>
    <s v="Chandigarh"/>
    <x v="0"/>
    <s v="CUST5346"/>
    <n v="10"/>
    <n v="20"/>
    <n v="512008"/>
    <s v="HP Laptop"/>
    <n v="64001"/>
    <s v="HIGH"/>
    <s v="Zone 1"/>
    <n v="51200.800000000003"/>
    <x v="4"/>
  </r>
  <r>
    <s v="ORD000785"/>
    <s v="05-05-2026"/>
    <s v="P036"/>
    <x v="1"/>
    <s v="Odisha"/>
    <s v="Bhubaneswar"/>
    <x v="4"/>
    <s v="CUST7246"/>
    <n v="12"/>
    <n v="20"/>
    <n v="198576"/>
    <s v="Saree"/>
    <n v="20685"/>
    <s v="HIGH"/>
    <s v="Zone 3"/>
    <n v="19857.600000000002"/>
    <x v="1"/>
  </r>
  <r>
    <s v="ORD000786"/>
    <s v="04-07-2025"/>
    <s v="P053"/>
    <x v="2"/>
    <s v="Uttar Pradesh"/>
    <s v="Lucknow"/>
    <x v="4"/>
    <s v="CUST2615"/>
    <n v="10"/>
    <n v="10"/>
    <n v="38493"/>
    <s v="Pasta"/>
    <n v="4277"/>
    <s v="HIGH"/>
    <s v="Zone 1"/>
    <n v="3849.3"/>
    <x v="0"/>
  </r>
  <r>
    <s v="ORD000787"/>
    <s v="27-03-2025"/>
    <s v="P055"/>
    <x v="2"/>
    <s v="Chandigarh"/>
    <s v="Chandigarh"/>
    <x v="10"/>
    <s v="CUST7468"/>
    <n v="2"/>
    <n v="0"/>
    <n v="19202"/>
    <s v="Biscuits"/>
    <n v="9601"/>
    <s v="HIGH"/>
    <s v="Zone 1"/>
    <n v="1920.2"/>
    <x v="0"/>
  </r>
  <r>
    <s v="ORD000788"/>
    <s v="15-03-2026"/>
    <s v="P068"/>
    <x v="1"/>
    <s v="West Bengal"/>
    <s v="Kolkata"/>
    <x v="14"/>
    <s v="CUST9044"/>
    <n v="8"/>
    <n v="0"/>
    <n v="45144"/>
    <s v="Skipping Rope"/>
    <n v="5643"/>
    <s v="HIGH"/>
    <s v="Zone 3"/>
    <n v="4514.4000000000005"/>
    <x v="2"/>
  </r>
  <r>
    <s v="ORD000789"/>
    <s v="27-02-2025"/>
    <s v="P014"/>
    <x v="0"/>
    <s v="Karnataka"/>
    <s v="Bengaluru"/>
    <x v="6"/>
    <s v="CUST2997"/>
    <n v="12"/>
    <n v="20"/>
    <n v="370425"/>
    <s v="Smart Watch"/>
    <n v="38586"/>
    <s v="HIGH"/>
    <s v="Zone 2"/>
    <n v="37042.5"/>
    <x v="4"/>
  </r>
  <r>
    <s v="ORD000790"/>
    <s v="03-07-2025"/>
    <s v="P015"/>
    <x v="1"/>
    <s v="Odisha"/>
    <s v="Bhubaneswar"/>
    <x v="7"/>
    <s v="CUST2692"/>
    <n v="7"/>
    <n v="15"/>
    <n v="352359"/>
    <s v="Headphones"/>
    <n v="59220"/>
    <s v="HIGH"/>
    <s v="Zone 3"/>
    <n v="35235.9"/>
    <x v="4"/>
  </r>
  <r>
    <s v="ORD000791"/>
    <s v="22-08-2025"/>
    <s v="P042"/>
    <x v="2"/>
    <s v="Uttar Pradesh"/>
    <s v="Lucknow"/>
    <x v="11"/>
    <s v="CUST9541"/>
    <n v="5"/>
    <n v="15"/>
    <n v="220150"/>
    <s v="Shorts"/>
    <n v="51800"/>
    <s v="HIGH"/>
    <s v="Zone 1"/>
    <n v="22015"/>
    <x v="1"/>
  </r>
  <r>
    <s v="ORD000792"/>
    <s v="15-12-2025"/>
    <s v="P034"/>
    <x v="2"/>
    <s v="Uttar Pradesh"/>
    <s v="Lucknow"/>
    <x v="3"/>
    <s v="CUST3676"/>
    <n v="12"/>
    <n v="15"/>
    <n v="701913"/>
    <s v="T-Shirt"/>
    <n v="68815"/>
    <s v="HIGH"/>
    <s v="Zone 1"/>
    <n v="70191.3"/>
    <x v="1"/>
  </r>
  <r>
    <s v="ORD000793"/>
    <s v="06-06-2026"/>
    <s v="P015"/>
    <x v="3"/>
    <s v="Maharashtra"/>
    <s v="Mumbai"/>
    <x v="4"/>
    <s v="CUST7720"/>
    <n v="2"/>
    <n v="20"/>
    <n v="94752"/>
    <s v="Headphones"/>
    <n v="59220"/>
    <s v="HIGH"/>
    <s v="Zone 4"/>
    <n v="9475.2000000000007"/>
    <x v="4"/>
  </r>
  <r>
    <s v="ORD000794"/>
    <s v="30-10-2025"/>
    <s v="P067"/>
    <x v="3"/>
    <s v="Rajasthan"/>
    <s v="Jaipur"/>
    <x v="6"/>
    <s v="CUST1766"/>
    <n v="5"/>
    <n v="20"/>
    <n v="165820"/>
    <s v="Gloves"/>
    <n v="41455"/>
    <s v="HIGH"/>
    <s v="Zone 4"/>
    <n v="16582"/>
    <x v="2"/>
  </r>
  <r>
    <s v="ORD000795"/>
    <s v="19-05-2026"/>
    <s v="P057"/>
    <x v="2"/>
    <s v="Chandigarh"/>
    <s v="Chandigarh"/>
    <x v="6"/>
    <s v="CUST9874"/>
    <n v="9"/>
    <n v="0"/>
    <n v="277839"/>
    <s v="Soft Drink"/>
    <n v="30871"/>
    <s v="HIGH"/>
    <s v="Zone 1"/>
    <n v="27783.9"/>
    <x v="0"/>
  </r>
  <r>
    <s v="ORD000796"/>
    <s v="28-03-2025"/>
    <s v="P026"/>
    <x v="0"/>
    <s v="Tamil Nadu"/>
    <s v="Chennai"/>
    <x v="6"/>
    <s v="CUST5081"/>
    <n v="10"/>
    <n v="20"/>
    <n v="184424"/>
    <s v="Computer Desk"/>
    <n v="23053"/>
    <s v="HIGH"/>
    <s v="Zone 2"/>
    <n v="18442.400000000001"/>
    <x v="3"/>
  </r>
  <r>
    <s v="ORD000797"/>
    <s v="31-12-2025"/>
    <s v="P017"/>
    <x v="0"/>
    <s v="Tamil Nadu"/>
    <s v="Chennai"/>
    <x v="5"/>
    <s v="CUST8437"/>
    <n v="8"/>
    <n v="15"/>
    <n v="275386"/>
    <s v="Study Table"/>
    <n v="40498"/>
    <s v="HIGH"/>
    <s v="Zone 2"/>
    <n v="27538.600000000002"/>
    <x v="3"/>
  </r>
  <r>
    <s v="ORD000798"/>
    <s v="23-12-2025"/>
    <s v="P004"/>
    <x v="1"/>
    <s v="Odisha"/>
    <s v="Bhubaneswar"/>
    <x v="4"/>
    <s v="CUST9799"/>
    <n v="2"/>
    <n v="10"/>
    <n v="53553"/>
    <s v="Lenovo Laptop"/>
    <n v="29752"/>
    <s v="HIGH"/>
    <s v="Zone 3"/>
    <n v="5355.3"/>
    <x v="4"/>
  </r>
  <r>
    <s v="ORD000799"/>
    <s v="15-03-2025"/>
    <s v="P004"/>
    <x v="2"/>
    <s v="Chandigarh"/>
    <s v="Chandigarh"/>
    <x v="14"/>
    <s v="CUST8272"/>
    <n v="8"/>
    <n v="15"/>
    <n v="202313"/>
    <s v="Lenovo Laptop"/>
    <n v="29752"/>
    <s v="HIGH"/>
    <s v="Zone 1"/>
    <n v="20231.300000000003"/>
    <x v="4"/>
  </r>
  <r>
    <s v="ORD000800"/>
    <s v="24-03-2025"/>
    <s v="P067"/>
    <x v="0"/>
    <s v="Telangana"/>
    <s v="Hyderabad"/>
    <x v="1"/>
    <s v="CUST3246"/>
    <n v="9"/>
    <n v="10"/>
    <n v="335785"/>
    <s v="Gloves"/>
    <n v="41455"/>
    <s v="HIGH"/>
    <s v="Zone 2"/>
    <n v="33578.5"/>
    <x v="2"/>
  </r>
  <r>
    <s v="ORD000801"/>
    <s v="19-10-2025"/>
    <s v="P050"/>
    <x v="1"/>
    <s v="West Bengal"/>
    <s v="Kolkata"/>
    <x v="2"/>
    <s v="CUST7794"/>
    <n v="1"/>
    <n v="20"/>
    <n v="53258"/>
    <s v="Oil"/>
    <n v="66573"/>
    <s v="HIGH"/>
    <s v="Zone 3"/>
    <n v="5325.8"/>
    <x v="0"/>
  </r>
  <r>
    <s v="ORD000802"/>
    <s v="03-12-2025"/>
    <s v="P029"/>
    <x v="1"/>
    <s v="Odisha"/>
    <s v="Bhubaneswar"/>
    <x v="3"/>
    <s v="CUST8303"/>
    <n v="11"/>
    <n v="5"/>
    <n v="519072"/>
    <s v="Recliner"/>
    <n v="49672"/>
    <s v="HIGH"/>
    <s v="Zone 3"/>
    <n v="51907.200000000004"/>
    <x v="3"/>
  </r>
  <r>
    <s v="ORD000803"/>
    <s v="25-09-2025"/>
    <s v="P053"/>
    <x v="0"/>
    <s v="Tamil Nadu"/>
    <s v="Chennai"/>
    <x v="7"/>
    <s v="CUST7525"/>
    <n v="2"/>
    <n v="20"/>
    <n v="6843"/>
    <s v="Pasta"/>
    <n v="4277"/>
    <s v="MEDIUM"/>
    <s v="Zone 2"/>
    <n v="342.15000000000003"/>
    <x v="0"/>
  </r>
  <r>
    <s v="ORD000804"/>
    <s v="08-06-2025"/>
    <s v="P062"/>
    <x v="0"/>
    <s v="Telangana"/>
    <s v="Hyderabad"/>
    <x v="12"/>
    <s v="CUST5126"/>
    <n v="9"/>
    <n v="0"/>
    <n v="565533"/>
    <s v="Football"/>
    <n v="62837"/>
    <s v="HIGH"/>
    <s v="Zone 2"/>
    <n v="56553.3"/>
    <x v="2"/>
  </r>
  <r>
    <s v="ORD000805"/>
    <s v="06-04-2026"/>
    <s v="P045"/>
    <x v="1"/>
    <s v="West Bengal"/>
    <s v="Kolkata"/>
    <x v="10"/>
    <s v="CUST2402"/>
    <n v="1"/>
    <n v="10"/>
    <n v="65071"/>
    <s v="Dress"/>
    <n v="72302"/>
    <s v="HIGH"/>
    <s v="Zone 3"/>
    <n v="6507.1"/>
    <x v="1"/>
  </r>
  <r>
    <s v="ORD000806"/>
    <s v="04-04-2025"/>
    <s v="P009"/>
    <x v="1"/>
    <s v="Odisha"/>
    <s v="Bhubaneswar"/>
    <x v="5"/>
    <s v="CUST4686"/>
    <n v="8"/>
    <n v="0"/>
    <n v="388288"/>
    <s v="Air Conditioner"/>
    <n v="48536"/>
    <s v="HIGH"/>
    <s v="Zone 3"/>
    <n v="38828.800000000003"/>
    <x v="4"/>
  </r>
  <r>
    <s v="ORD000807"/>
    <s v="05-01-2026"/>
    <s v="P039"/>
    <x v="0"/>
    <s v="Karnataka"/>
    <s v="Bengaluru"/>
    <x v="0"/>
    <s v="CUST3864"/>
    <n v="2"/>
    <n v="20"/>
    <n v="125222"/>
    <s v="Track Pants"/>
    <n v="78264"/>
    <s v="HIGH"/>
    <s v="Zone 2"/>
    <n v="12522.2"/>
    <x v="1"/>
  </r>
  <r>
    <s v="ORD000808"/>
    <s v="16-03-2026"/>
    <s v="P009"/>
    <x v="0"/>
    <s v="Karnataka"/>
    <s v="Bengaluru"/>
    <x v="6"/>
    <s v="CUST6837"/>
    <n v="11"/>
    <n v="10"/>
    <n v="480506"/>
    <s v="Air Conditioner"/>
    <n v="48536"/>
    <s v="HIGH"/>
    <s v="Zone 2"/>
    <n v="48050.600000000006"/>
    <x v="4"/>
  </r>
  <r>
    <s v="ORD000809"/>
    <s v="18-05-2026"/>
    <s v="P057"/>
    <x v="0"/>
    <s v="Tamil Nadu"/>
    <s v="Chennai"/>
    <x v="11"/>
    <s v="CUST4208"/>
    <n v="12"/>
    <n v="15"/>
    <n v="314884"/>
    <s v="Soft Drink"/>
    <n v="30871"/>
    <s v="HIGH"/>
    <s v="Zone 2"/>
    <n v="31488.400000000001"/>
    <x v="0"/>
  </r>
  <r>
    <s v="ORD000810"/>
    <s v="19-02-2025"/>
    <s v="P049"/>
    <x v="3"/>
    <s v="Rajasthan"/>
    <s v="Jaipur"/>
    <x v="11"/>
    <s v="CUST6936"/>
    <n v="7"/>
    <n v="5"/>
    <n v="227104"/>
    <s v="Coffee"/>
    <n v="34151"/>
    <s v="HIGH"/>
    <s v="Zone 4"/>
    <n v="22710.400000000001"/>
    <x v="0"/>
  </r>
  <r>
    <s v="ORD000811"/>
    <s v="01-05-2026"/>
    <s v="P040"/>
    <x v="0"/>
    <s v="Tamil Nadu"/>
    <s v="Chennai"/>
    <x v="12"/>
    <s v="CUST5631"/>
    <n v="5"/>
    <n v="20"/>
    <n v="294404"/>
    <s v="Shoes"/>
    <n v="73601"/>
    <s v="HIGH"/>
    <s v="Zone 2"/>
    <n v="29440.400000000001"/>
    <x v="1"/>
  </r>
  <r>
    <s v="ORD000812"/>
    <s v="19-02-2026"/>
    <s v="P018"/>
    <x v="1"/>
    <s v="Odisha"/>
    <s v="Bhubaneswar"/>
    <x v="10"/>
    <s v="CUST9315"/>
    <n v="4"/>
    <n v="0"/>
    <n v="245728"/>
    <s v="Dining Table"/>
    <n v="61432"/>
    <s v="HIGH"/>
    <s v="Zone 3"/>
    <n v="24572.800000000003"/>
    <x v="3"/>
  </r>
  <r>
    <s v="ORD000813"/>
    <s v="12-03-2025"/>
    <s v="P064"/>
    <x v="3"/>
    <s v="Rajasthan"/>
    <s v="Jaipur"/>
    <x v="13"/>
    <s v="CUST5462"/>
    <n v="3"/>
    <n v="0"/>
    <n v="77052"/>
    <s v="Yoga Mat"/>
    <n v="25684"/>
    <s v="HIGH"/>
    <s v="Zone 4"/>
    <n v="7705.2000000000007"/>
    <x v="2"/>
  </r>
  <r>
    <s v="ORD000814"/>
    <s v="06-01-2026"/>
    <s v="P058"/>
    <x v="0"/>
    <s v="Tamil Nadu"/>
    <s v="Chennai"/>
    <x v="8"/>
    <s v="CUST6121"/>
    <n v="10"/>
    <n v="15"/>
    <n v="557022"/>
    <s v="Noodles"/>
    <n v="65532"/>
    <s v="HIGH"/>
    <s v="Zone 2"/>
    <n v="55702.200000000004"/>
    <x v="0"/>
  </r>
  <r>
    <s v="ORD000815"/>
    <s v="13-10-2025"/>
    <s v="P072"/>
    <x v="3"/>
    <s v="Maharashtra"/>
    <s v="Mumbai"/>
    <x v="10"/>
    <s v="CUST2075"/>
    <n v="4"/>
    <n v="20"/>
    <n v="121910"/>
    <s v="Volleyball"/>
    <n v="38097"/>
    <s v="HIGH"/>
    <s v="Zone 4"/>
    <n v="12191"/>
    <x v="2"/>
  </r>
  <r>
    <s v="ORD000816"/>
    <s v="10-09-2025"/>
    <s v="P003"/>
    <x v="3"/>
    <s v="Maharashtra"/>
    <s v="Mumbai"/>
    <x v="3"/>
    <s v="CUST9486"/>
    <n v="12"/>
    <n v="0"/>
    <n v="511596"/>
    <s v="Dell Monitor"/>
    <n v="42633"/>
    <s v="HIGH"/>
    <s v="Zone 4"/>
    <n v="51159.600000000006"/>
    <x v="4"/>
  </r>
  <r>
    <s v="ORD000817"/>
    <s v="10-05-2025"/>
    <s v="P033"/>
    <x v="1"/>
    <s v="West Bengal"/>
    <s v="Kolkata"/>
    <x v="12"/>
    <s v="CUST3244"/>
    <n v="8"/>
    <n v="5"/>
    <n v="435601"/>
    <s v="Jeans"/>
    <n v="57316"/>
    <s v="HIGH"/>
    <s v="Zone 3"/>
    <n v="43560.100000000006"/>
    <x v="1"/>
  </r>
  <r>
    <s v="ORD000818"/>
    <s v="28-09-2025"/>
    <s v="P037"/>
    <x v="0"/>
    <s v="Tamil Nadu"/>
    <s v="Chennai"/>
    <x v="2"/>
    <s v="CUST2394"/>
    <n v="11"/>
    <n v="10"/>
    <n v="40629"/>
    <s v="Formal Shirt"/>
    <n v="4104"/>
    <s v="HIGH"/>
    <s v="Zone 2"/>
    <n v="4062.9"/>
    <x v="1"/>
  </r>
  <r>
    <s v="ORD000819"/>
    <s v="17-02-2025"/>
    <s v="P049"/>
    <x v="3"/>
    <s v="Gujarat"/>
    <s v="Ahmedabad"/>
    <x v="13"/>
    <s v="CUST4187"/>
    <n v="1"/>
    <n v="0"/>
    <n v="34151"/>
    <s v="Coffee"/>
    <n v="34151"/>
    <s v="HIGH"/>
    <s v="Zone 4"/>
    <n v="3415.1000000000004"/>
    <x v="0"/>
  </r>
  <r>
    <s v="ORD000820"/>
    <s v="22-07-2025"/>
    <s v="P068"/>
    <x v="2"/>
    <s v="Uttar Pradesh"/>
    <s v="Lucknow"/>
    <x v="12"/>
    <s v="CUST4194"/>
    <n v="7"/>
    <n v="5"/>
    <n v="37525"/>
    <s v="Skipping Rope"/>
    <n v="5643"/>
    <s v="HIGH"/>
    <s v="Zone 1"/>
    <n v="3752.5"/>
    <x v="2"/>
  </r>
  <r>
    <s v="ORD000821"/>
    <s v="03-03-2025"/>
    <s v="P053"/>
    <x v="1"/>
    <s v="West Bengal"/>
    <s v="Kolkata"/>
    <x v="2"/>
    <s v="CUST6538"/>
    <n v="5"/>
    <n v="0"/>
    <n v="21385"/>
    <s v="Pasta"/>
    <n v="4277"/>
    <s v="HIGH"/>
    <s v="Zone 3"/>
    <n v="2138.5"/>
    <x v="0"/>
  </r>
  <r>
    <s v="ORD000822"/>
    <s v="21-04-2026"/>
    <s v="P051"/>
    <x v="0"/>
    <s v="Karnataka"/>
    <s v="Bengaluru"/>
    <x v="3"/>
    <s v="CUST2145"/>
    <n v="6"/>
    <n v="15"/>
    <n v="75291"/>
    <s v="Salt"/>
    <n v="14763"/>
    <s v="HIGH"/>
    <s v="Zone 2"/>
    <n v="7529.1"/>
    <x v="0"/>
  </r>
  <r>
    <s v="ORD000823"/>
    <s v="13-11-2025"/>
    <s v="P039"/>
    <x v="3"/>
    <s v="Rajasthan"/>
    <s v="Jaipur"/>
    <x v="12"/>
    <s v="CUST6303"/>
    <n v="12"/>
    <n v="0"/>
    <n v="939168"/>
    <s v="Track Pants"/>
    <n v="78264"/>
    <s v="HIGH"/>
    <s v="Zone 4"/>
    <n v="93916.800000000003"/>
    <x v="1"/>
  </r>
  <r>
    <s v="ORD000824"/>
    <s v="07-05-2025"/>
    <s v="P021"/>
    <x v="0"/>
    <s v="Karnataka"/>
    <s v="Bengaluru"/>
    <x v="0"/>
    <s v="CUST8914"/>
    <n v="7"/>
    <n v="15"/>
    <n v="371357"/>
    <s v="Wardrobe"/>
    <n v="62413"/>
    <s v="HIGH"/>
    <s v="Zone 2"/>
    <n v="37135.700000000004"/>
    <x v="3"/>
  </r>
  <r>
    <s v="ORD000825"/>
    <s v="23-11-2025"/>
    <s v="P016"/>
    <x v="2"/>
    <s v="Uttar Pradesh"/>
    <s v="Lucknow"/>
    <x v="8"/>
    <s v="CUST8559"/>
    <n v="5"/>
    <n v="10"/>
    <n v="195048"/>
    <s v="Office Chair"/>
    <n v="43344"/>
    <s v="HIGH"/>
    <s v="Zone 1"/>
    <n v="19504.8"/>
    <x v="3"/>
  </r>
  <r>
    <s v="ORD000826"/>
    <s v="08-06-2026"/>
    <s v="P004"/>
    <x v="0"/>
    <s v="Tamil Nadu"/>
    <s v="Chennai"/>
    <x v="1"/>
    <s v="CUST7758"/>
    <n v="4"/>
    <n v="0"/>
    <n v="119008"/>
    <s v="Lenovo Laptop"/>
    <n v="29752"/>
    <s v="HIGH"/>
    <s v="Zone 2"/>
    <n v="11900.800000000001"/>
    <x v="4"/>
  </r>
  <r>
    <s v="ORD000827"/>
    <s v="07-04-2025"/>
    <s v="P035"/>
    <x v="0"/>
    <s v="Telangana"/>
    <s v="Hyderabad"/>
    <x v="3"/>
    <s v="CUST7106"/>
    <n v="1"/>
    <n v="10"/>
    <n v="36117"/>
    <s v="Jacket"/>
    <n v="40130"/>
    <s v="HIGH"/>
    <s v="Zone 2"/>
    <n v="3611.7000000000003"/>
    <x v="1"/>
  </r>
  <r>
    <s v="ORD000828"/>
    <s v="12-07-2025"/>
    <s v="P009"/>
    <x v="2"/>
    <s v="Delhi"/>
    <s v="Delhi"/>
    <x v="3"/>
    <s v="CUST9203"/>
    <n v="9"/>
    <n v="0"/>
    <n v="436824"/>
    <s v="Air Conditioner"/>
    <n v="48536"/>
    <s v="HIGH"/>
    <s v="Zone 1"/>
    <n v="43682.400000000001"/>
    <x v="4"/>
  </r>
  <r>
    <s v="ORD000829"/>
    <s v="21-08-2025"/>
    <s v="P061"/>
    <x v="3"/>
    <s v="Rajasthan"/>
    <s v="Jaipur"/>
    <x v="14"/>
    <s v="CUST2595"/>
    <n v="10"/>
    <n v="20"/>
    <n v="470544"/>
    <s v="Cricket Bat"/>
    <n v="58818"/>
    <s v="HIGH"/>
    <s v="Zone 4"/>
    <n v="47054.400000000001"/>
    <x v="2"/>
  </r>
  <r>
    <s v="ORD000830"/>
    <s v="27-03-2025"/>
    <s v="P007"/>
    <x v="3"/>
    <s v="Maharashtra"/>
    <s v="Mumbai"/>
    <x v="14"/>
    <s v="CUST4871"/>
    <n v="11"/>
    <n v="0"/>
    <n v="736395"/>
    <s v="Printer"/>
    <n v="66945"/>
    <s v="HIGH"/>
    <s v="Zone 4"/>
    <n v="73639.5"/>
    <x v="4"/>
  </r>
  <r>
    <s v="ORD000831"/>
    <s v="12-03-2025"/>
    <s v="P009"/>
    <x v="2"/>
    <s v="Uttar Pradesh"/>
    <s v="Lucknow"/>
    <x v="0"/>
    <s v="CUST4056"/>
    <n v="1"/>
    <n v="10"/>
    <n v="43682"/>
    <s v="Air Conditioner"/>
    <n v="48536"/>
    <s v="HIGH"/>
    <s v="Zone 1"/>
    <n v="4368.2"/>
    <x v="4"/>
  </r>
  <r>
    <s v="ORD000832"/>
    <s v="31-03-2025"/>
    <s v="P066"/>
    <x v="3"/>
    <s v="Gujarat"/>
    <s v="Ahmedabad"/>
    <x v="2"/>
    <s v="CUST1518"/>
    <n v="12"/>
    <n v="10"/>
    <n v="247978"/>
    <s v="Helmet"/>
    <n v="22961"/>
    <s v="HIGH"/>
    <s v="Zone 4"/>
    <n v="24797.800000000003"/>
    <x v="2"/>
  </r>
  <r>
    <s v="ORD000833"/>
    <s v="14-02-2026"/>
    <s v="P014"/>
    <x v="3"/>
    <s v="Rajasthan"/>
    <s v="Jaipur"/>
    <x v="0"/>
    <s v="CUST5990"/>
    <n v="4"/>
    <n v="20"/>
    <n v="123475"/>
    <s v="Smart Watch"/>
    <n v="38586"/>
    <s v="HIGH"/>
    <s v="Zone 4"/>
    <n v="12347.5"/>
    <x v="4"/>
  </r>
  <r>
    <s v="ORD000834"/>
    <s v="04-03-2025"/>
    <s v="P027"/>
    <x v="1"/>
    <s v="West Bengal"/>
    <s v="Kolkata"/>
    <x v="5"/>
    <s v="CUST5191"/>
    <n v="5"/>
    <n v="0"/>
    <n v="138500"/>
    <s v="Side Table"/>
    <n v="27700"/>
    <s v="HIGH"/>
    <s v="Zone 3"/>
    <n v="13850"/>
    <x v="3"/>
  </r>
  <r>
    <s v="ORD000835"/>
    <s v="29-05-2025"/>
    <s v="P038"/>
    <x v="3"/>
    <s v="Gujarat"/>
    <s v="Ahmedabad"/>
    <x v="11"/>
    <s v="CUST9244"/>
    <n v="11"/>
    <n v="15"/>
    <n v="308942"/>
    <s v="Blazer"/>
    <n v="33042"/>
    <s v="HIGH"/>
    <s v="Zone 4"/>
    <n v="30894.2"/>
    <x v="1"/>
  </r>
  <r>
    <s v="ORD000836"/>
    <s v="09-04-2026"/>
    <s v="P051"/>
    <x v="0"/>
    <s v="Karnataka"/>
    <s v="Bengaluru"/>
    <x v="3"/>
    <s v="CUST8787"/>
    <n v="8"/>
    <n v="15"/>
    <n v="100388"/>
    <s v="Salt"/>
    <n v="14763"/>
    <s v="HIGH"/>
    <s v="Zone 2"/>
    <n v="10038.800000000001"/>
    <x v="0"/>
  </r>
  <r>
    <s v="ORD000837"/>
    <s v="22-09-2025"/>
    <s v="P063"/>
    <x v="0"/>
    <s v="Karnataka"/>
    <s v="Bengaluru"/>
    <x v="6"/>
    <s v="CUST8278"/>
    <n v="10"/>
    <n v="10"/>
    <n v="256374"/>
    <s v="Basketball"/>
    <n v="28486"/>
    <s v="HIGH"/>
    <s v="Zone 2"/>
    <n v="25637.4"/>
    <x v="2"/>
  </r>
  <r>
    <s v="ORD000838"/>
    <s v="09-07-2025"/>
    <s v="P004"/>
    <x v="1"/>
    <s v="Odisha"/>
    <s v="Bhubaneswar"/>
    <x v="4"/>
    <s v="CUST7364"/>
    <n v="11"/>
    <n v="10"/>
    <n v="294544"/>
    <s v="Lenovo Laptop"/>
    <n v="29752"/>
    <s v="HIGH"/>
    <s v="Zone 3"/>
    <n v="29454.400000000001"/>
    <x v="4"/>
  </r>
  <r>
    <s v="ORD000839"/>
    <s v="22-08-2025"/>
    <s v="P011"/>
    <x v="2"/>
    <s v="Chandigarh"/>
    <s v="Chandigarh"/>
    <x v="2"/>
    <s v="CUST1186"/>
    <n v="9"/>
    <n v="0"/>
    <n v="89451"/>
    <s v="Washing Machine"/>
    <n v="9939"/>
    <s v="HIGH"/>
    <s v="Zone 1"/>
    <n v="8945.1"/>
    <x v="4"/>
  </r>
  <r>
    <s v="ORD000840"/>
    <s v="03-02-2025"/>
    <s v="P058"/>
    <x v="3"/>
    <s v="Maharashtra"/>
    <s v="Mumbai"/>
    <x v="5"/>
    <s v="CUST5561"/>
    <n v="3"/>
    <n v="0"/>
    <n v="196596"/>
    <s v="Noodles"/>
    <n v="65532"/>
    <s v="HIGH"/>
    <s v="Zone 4"/>
    <n v="19659.600000000002"/>
    <x v="0"/>
  </r>
  <r>
    <s v="ORD000841"/>
    <s v="05-04-2026"/>
    <s v="P014"/>
    <x v="3"/>
    <s v="Rajasthan"/>
    <s v="Jaipur"/>
    <x v="13"/>
    <s v="CUST2272"/>
    <n v="8"/>
    <n v="10"/>
    <n v="277819"/>
    <s v="Smart Watch"/>
    <n v="38586"/>
    <s v="HIGH"/>
    <s v="Zone 4"/>
    <n v="27781.9"/>
    <x v="4"/>
  </r>
  <r>
    <s v="ORD000842"/>
    <s v="28-05-2026"/>
    <s v="P010"/>
    <x v="2"/>
    <s v="Chandigarh"/>
    <s v="Chandigarh"/>
    <x v="1"/>
    <s v="CUST3783"/>
    <n v="11"/>
    <n v="0"/>
    <n v="730741"/>
    <s v="Refrigerator"/>
    <n v="66431"/>
    <s v="HIGH"/>
    <s v="Zone 1"/>
    <n v="73074.100000000006"/>
    <x v="4"/>
  </r>
  <r>
    <s v="ORD000843"/>
    <s v="23-05-2025"/>
    <s v="P051"/>
    <x v="2"/>
    <s v="Uttar Pradesh"/>
    <s v="Lucknow"/>
    <x v="8"/>
    <s v="CUST1655"/>
    <n v="2"/>
    <n v="0"/>
    <n v="29526"/>
    <s v="Salt"/>
    <n v="14763"/>
    <s v="HIGH"/>
    <s v="Zone 1"/>
    <n v="2952.6000000000004"/>
    <x v="0"/>
  </r>
  <r>
    <s v="ORD000844"/>
    <s v="28-10-2025"/>
    <s v="P031"/>
    <x v="1"/>
    <s v="West Bengal"/>
    <s v="Kolkata"/>
    <x v="14"/>
    <s v="CUST3954"/>
    <n v="1"/>
    <n v="15"/>
    <n v="41230"/>
    <s v="Men Shirt"/>
    <n v="48506"/>
    <s v="HIGH"/>
    <s v="Zone 3"/>
    <n v="4123"/>
    <x v="1"/>
  </r>
  <r>
    <s v="ORD000845"/>
    <s v="03-05-2025"/>
    <s v="P030"/>
    <x v="2"/>
    <s v="Uttar Pradesh"/>
    <s v="Lucknow"/>
    <x v="6"/>
    <s v="CUST7442"/>
    <n v="4"/>
    <n v="15"/>
    <n v="154666"/>
    <s v="Stool"/>
    <n v="45490"/>
    <s v="HIGH"/>
    <s v="Zone 1"/>
    <n v="15466.6"/>
    <x v="3"/>
  </r>
  <r>
    <s v="ORD000846"/>
    <s v="12-05-2026"/>
    <s v="P063"/>
    <x v="2"/>
    <s v="Delhi"/>
    <s v="Delhi"/>
    <x v="6"/>
    <s v="CUST3004"/>
    <n v="9"/>
    <n v="15"/>
    <n v="217917"/>
    <s v="Basketball"/>
    <n v="28486"/>
    <s v="HIGH"/>
    <s v="Zone 1"/>
    <n v="21791.7"/>
    <x v="2"/>
  </r>
  <r>
    <s v="ORD000847"/>
    <s v="05-05-2025"/>
    <s v="P012"/>
    <x v="1"/>
    <s v="Odisha"/>
    <s v="Bhubaneswar"/>
    <x v="4"/>
    <s v="CUST7075"/>
    <n v="12"/>
    <n v="5"/>
    <n v="641991"/>
    <s v="Microwave"/>
    <n v="56315"/>
    <s v="HIGH"/>
    <s v="Zone 3"/>
    <n v="64199.100000000006"/>
    <x v="4"/>
  </r>
  <r>
    <s v="ORD000848"/>
    <s v="12-09-2025"/>
    <s v="P043"/>
    <x v="0"/>
    <s v="Karnataka"/>
    <s v="Bengaluru"/>
    <x v="11"/>
    <s v="CUST2257"/>
    <n v="4"/>
    <n v="20"/>
    <n v="95318"/>
    <s v="Sweater"/>
    <n v="29787"/>
    <s v="HIGH"/>
    <s v="Zone 2"/>
    <n v="9531.8000000000011"/>
    <x v="1"/>
  </r>
  <r>
    <s v="ORD000849"/>
    <s v="12-04-2025"/>
    <s v="P012"/>
    <x v="3"/>
    <s v="Rajasthan"/>
    <s v="Jaipur"/>
    <x v="3"/>
    <s v="CUST6732"/>
    <n v="8"/>
    <n v="20"/>
    <n v="360416"/>
    <s v="Microwave"/>
    <n v="56315"/>
    <s v="HIGH"/>
    <s v="Zone 4"/>
    <n v="36041.599999999999"/>
    <x v="4"/>
  </r>
  <r>
    <s v="ORD000850"/>
    <s v="02-04-2025"/>
    <s v="P021"/>
    <x v="2"/>
    <s v="Delhi"/>
    <s v="Delhi"/>
    <x v="4"/>
    <s v="CUST1323"/>
    <n v="1"/>
    <n v="10"/>
    <n v="56171"/>
    <s v="Wardrobe"/>
    <n v="62413"/>
    <s v="HIGH"/>
    <s v="Zone 1"/>
    <n v="5617.1"/>
    <x v="3"/>
  </r>
  <r>
    <s v="ORD000851"/>
    <s v="26-04-2025"/>
    <s v="P003"/>
    <x v="2"/>
    <s v="Chandigarh"/>
    <s v="Chandigarh"/>
    <x v="8"/>
    <s v="CUST7295"/>
    <n v="7"/>
    <n v="15"/>
    <n v="253666"/>
    <s v="Dell Monitor"/>
    <n v="42633"/>
    <s v="HIGH"/>
    <s v="Zone 1"/>
    <n v="25366.600000000002"/>
    <x v="4"/>
  </r>
  <r>
    <s v="ORD000852"/>
    <s v="09-03-2026"/>
    <s v="P044"/>
    <x v="3"/>
    <s v="Rajasthan"/>
    <s v="Jaipur"/>
    <x v="12"/>
    <s v="CUST4272"/>
    <n v="9"/>
    <n v="20"/>
    <n v="560037"/>
    <s v="Skirt"/>
    <n v="77783"/>
    <s v="HIGH"/>
    <s v="Zone 4"/>
    <n v="56003.700000000004"/>
    <x v="1"/>
  </r>
  <r>
    <s v="ORD000853"/>
    <s v="02-11-2025"/>
    <s v="P030"/>
    <x v="1"/>
    <s v="Odisha"/>
    <s v="Bhubaneswar"/>
    <x v="9"/>
    <s v="CUST8544"/>
    <n v="3"/>
    <n v="5"/>
    <n v="129646"/>
    <s v="Stool"/>
    <n v="45490"/>
    <s v="HIGH"/>
    <s v="Zone 3"/>
    <n v="12964.6"/>
    <x v="3"/>
  </r>
  <r>
    <s v="ORD000854"/>
    <s v="12-02-2026"/>
    <s v="P069"/>
    <x v="2"/>
    <s v="Delhi"/>
    <s v="Delhi"/>
    <x v="12"/>
    <s v="CUST1449"/>
    <n v="7"/>
    <n v="15"/>
    <n v="105648"/>
    <s v="Badminton Racket"/>
    <n v="17756"/>
    <s v="HIGH"/>
    <s v="Zone 1"/>
    <n v="10564.800000000001"/>
    <x v="2"/>
  </r>
  <r>
    <s v="ORD000855"/>
    <s v="11-06-2025"/>
    <s v="P057"/>
    <x v="1"/>
    <s v="Odisha"/>
    <s v="Bhubaneswar"/>
    <x v="4"/>
    <s v="CUST9430"/>
    <n v="8"/>
    <n v="15"/>
    <n v="209922"/>
    <s v="Soft Drink"/>
    <n v="30871"/>
    <s v="HIGH"/>
    <s v="Zone 3"/>
    <n v="20992.2"/>
    <x v="0"/>
  </r>
  <r>
    <s v="ORD000856"/>
    <s v="18-01-2026"/>
    <s v="P037"/>
    <x v="1"/>
    <s v="West Bengal"/>
    <s v="Kolkata"/>
    <x v="0"/>
    <s v="CUST3722"/>
    <n v="1"/>
    <n v="0"/>
    <n v="4104"/>
    <s v="Formal Shirt"/>
    <n v="4104"/>
    <s v="LOW"/>
    <s v="Zone 3"/>
    <n v="82.08"/>
    <x v="1"/>
  </r>
  <r>
    <s v="ORD000857"/>
    <s v="16-10-2025"/>
    <s v="P006"/>
    <x v="2"/>
    <s v="Uttar Pradesh"/>
    <s v="Lucknow"/>
    <x v="12"/>
    <s v="CUST4018"/>
    <n v="8"/>
    <n v="5"/>
    <n v="69828"/>
    <s v="OnePlus Phone"/>
    <n v="9188"/>
    <s v="HIGH"/>
    <s v="Zone 1"/>
    <n v="6982.8"/>
    <x v="4"/>
  </r>
  <r>
    <s v="ORD000858"/>
    <s v="04-11-2025"/>
    <s v="P024"/>
    <x v="2"/>
    <s v="Uttar Pradesh"/>
    <s v="Lucknow"/>
    <x v="3"/>
    <s v="CUST7084"/>
    <n v="12"/>
    <n v="5"/>
    <n v="23871"/>
    <s v="TV Unit"/>
    <n v="2094"/>
    <s v="HIGH"/>
    <s v="Zone 1"/>
    <n v="2387.1"/>
    <x v="3"/>
  </r>
  <r>
    <s v="ORD000859"/>
    <s v="18-03-2025"/>
    <s v="P037"/>
    <x v="3"/>
    <s v="Gujarat"/>
    <s v="Ahmedabad"/>
    <x v="2"/>
    <s v="CUST6808"/>
    <n v="12"/>
    <n v="0"/>
    <n v="49248"/>
    <s v="Formal Shirt"/>
    <n v="4104"/>
    <s v="HIGH"/>
    <s v="Zone 4"/>
    <n v="4924.8"/>
    <x v="1"/>
  </r>
  <r>
    <s v="ORD000860"/>
    <s v="16-01-2025"/>
    <s v="P029"/>
    <x v="3"/>
    <s v="Gujarat"/>
    <s v="Ahmedabad"/>
    <x v="1"/>
    <s v="CUST2677"/>
    <n v="5"/>
    <n v="15"/>
    <n v="211106"/>
    <s v="Recliner"/>
    <n v="49672"/>
    <s v="HIGH"/>
    <s v="Zone 4"/>
    <n v="21110.600000000002"/>
    <x v="3"/>
  </r>
  <r>
    <s v="ORD000861"/>
    <s v="22-12-2025"/>
    <s v="P010"/>
    <x v="3"/>
    <s v="Maharashtra"/>
    <s v="Mumbai"/>
    <x v="0"/>
    <s v="CUST5236"/>
    <n v="3"/>
    <n v="5"/>
    <n v="189328"/>
    <s v="Refrigerator"/>
    <n v="66431"/>
    <s v="HIGH"/>
    <s v="Zone 4"/>
    <n v="18932.8"/>
    <x v="4"/>
  </r>
  <r>
    <s v="ORD000862"/>
    <s v="27-01-2025"/>
    <s v="P003"/>
    <x v="1"/>
    <s v="Odisha"/>
    <s v="Bhubaneswar"/>
    <x v="12"/>
    <s v="CUST6595"/>
    <n v="11"/>
    <n v="10"/>
    <n v="422066"/>
    <s v="Dell Monitor"/>
    <n v="42633"/>
    <s v="HIGH"/>
    <s v="Zone 3"/>
    <n v="42206.600000000006"/>
    <x v="4"/>
  </r>
  <r>
    <s v="ORD000863"/>
    <s v="18-05-2026"/>
    <s v="P030"/>
    <x v="1"/>
    <s v="Odisha"/>
    <s v="Bhubaneswar"/>
    <x v="10"/>
    <s v="CUST6352"/>
    <n v="4"/>
    <n v="5"/>
    <n v="172862"/>
    <s v="Stool"/>
    <n v="45490"/>
    <s v="HIGH"/>
    <s v="Zone 3"/>
    <n v="17286.2"/>
    <x v="3"/>
  </r>
  <r>
    <s v="ORD000864"/>
    <s v="18-04-2025"/>
    <s v="P010"/>
    <x v="2"/>
    <s v="Delhi"/>
    <s v="Delhi"/>
    <x v="6"/>
    <s v="CUST6368"/>
    <n v="5"/>
    <n v="5"/>
    <n v="315547"/>
    <s v="Refrigerator"/>
    <n v="66431"/>
    <s v="HIGH"/>
    <s v="Zone 1"/>
    <n v="31554.7"/>
    <x v="4"/>
  </r>
  <r>
    <s v="ORD000865"/>
    <s v="27-12-2025"/>
    <s v="P005"/>
    <x v="2"/>
    <s v="Chandigarh"/>
    <s v="Chandigarh"/>
    <x v="7"/>
    <s v="CUST8105"/>
    <n v="4"/>
    <n v="20"/>
    <n v="85478"/>
    <s v="iPhone"/>
    <n v="26712"/>
    <s v="HIGH"/>
    <s v="Zone 1"/>
    <n v="8547.8000000000011"/>
    <x v="4"/>
  </r>
  <r>
    <s v="ORD000866"/>
    <s v="29-03-2026"/>
    <s v="P014"/>
    <x v="3"/>
    <s v="Maharashtra"/>
    <s v="Mumbai"/>
    <x v="6"/>
    <s v="CUST6065"/>
    <n v="11"/>
    <n v="5"/>
    <n v="403223"/>
    <s v="Smart Watch"/>
    <n v="38586"/>
    <s v="HIGH"/>
    <s v="Zone 4"/>
    <n v="40322.300000000003"/>
    <x v="4"/>
  </r>
  <r>
    <s v="ORD000867"/>
    <s v="07-08-2025"/>
    <s v="P058"/>
    <x v="3"/>
    <s v="Rajasthan"/>
    <s v="Jaipur"/>
    <x v="2"/>
    <s v="CUST5311"/>
    <n v="1"/>
    <n v="5"/>
    <n v="62255"/>
    <s v="Noodles"/>
    <n v="65532"/>
    <s v="HIGH"/>
    <s v="Zone 4"/>
    <n v="6225.5"/>
    <x v="0"/>
  </r>
  <r>
    <s v="ORD000868"/>
    <s v="25-06-2025"/>
    <s v="P046"/>
    <x v="2"/>
    <s v="Uttar Pradesh"/>
    <s v="Lucknow"/>
    <x v="0"/>
    <s v="CUST4129"/>
    <n v="3"/>
    <n v="20"/>
    <n v="50988"/>
    <s v="Rice"/>
    <n v="21245"/>
    <s v="HIGH"/>
    <s v="Zone 1"/>
    <n v="5098.8"/>
    <x v="0"/>
  </r>
  <r>
    <s v="ORD000869"/>
    <s v="14-06-2025"/>
    <s v="P001"/>
    <x v="3"/>
    <s v="Rajasthan"/>
    <s v="Jaipur"/>
    <x v="2"/>
    <s v="CUST5268"/>
    <n v="5"/>
    <n v="10"/>
    <n v="4756"/>
    <s v="Samsung TV"/>
    <n v="1057"/>
    <s v="LOW"/>
    <s v="Zone 4"/>
    <n v="95.12"/>
    <x v="4"/>
  </r>
  <r>
    <s v="ORD000870"/>
    <s v="14-02-2026"/>
    <s v="P058"/>
    <x v="0"/>
    <s v="Karnataka"/>
    <s v="Bengaluru"/>
    <x v="12"/>
    <s v="CUST8367"/>
    <n v="10"/>
    <n v="5"/>
    <n v="622554"/>
    <s v="Noodles"/>
    <n v="65532"/>
    <s v="HIGH"/>
    <s v="Zone 2"/>
    <n v="62255.4"/>
    <x v="0"/>
  </r>
  <r>
    <s v="ORD000871"/>
    <s v="04-10-2025"/>
    <s v="P006"/>
    <x v="3"/>
    <s v="Rajasthan"/>
    <s v="Jaipur"/>
    <x v="8"/>
    <s v="CUST1164"/>
    <n v="4"/>
    <n v="0"/>
    <n v="36752"/>
    <s v="OnePlus Phone"/>
    <n v="9188"/>
    <s v="HIGH"/>
    <s v="Zone 4"/>
    <n v="3675.2000000000003"/>
    <x v="4"/>
  </r>
  <r>
    <s v="ORD000872"/>
    <s v="30-11-2025"/>
    <s v="P005"/>
    <x v="3"/>
    <s v="Rajasthan"/>
    <s v="Jaipur"/>
    <x v="11"/>
    <s v="CUST8502"/>
    <n v="2"/>
    <n v="15"/>
    <n v="45410"/>
    <s v="iPhone"/>
    <n v="26712"/>
    <s v="HIGH"/>
    <s v="Zone 4"/>
    <n v="4541"/>
    <x v="4"/>
  </r>
  <r>
    <s v="ORD000873"/>
    <s v="30-03-2026"/>
    <s v="P007"/>
    <x v="1"/>
    <s v="Odisha"/>
    <s v="Bhubaneswar"/>
    <x v="14"/>
    <s v="CUST3108"/>
    <n v="6"/>
    <n v="5"/>
    <n v="381586"/>
    <s v="Printer"/>
    <n v="66945"/>
    <s v="HIGH"/>
    <s v="Zone 3"/>
    <n v="38158.6"/>
    <x v="4"/>
  </r>
  <r>
    <s v="ORD000874"/>
    <s v="31-12-2025"/>
    <s v="P003"/>
    <x v="2"/>
    <s v="Uttar Pradesh"/>
    <s v="Lucknow"/>
    <x v="1"/>
    <s v="CUST4561"/>
    <n v="7"/>
    <n v="15"/>
    <n v="253666"/>
    <s v="Dell Monitor"/>
    <n v="42633"/>
    <s v="HIGH"/>
    <s v="Zone 1"/>
    <n v="25366.600000000002"/>
    <x v="4"/>
  </r>
  <r>
    <s v="ORD000875"/>
    <s v="20-01-2025"/>
    <s v="P068"/>
    <x v="0"/>
    <s v="Telangana"/>
    <s v="Hyderabad"/>
    <x v="9"/>
    <s v="CUST7460"/>
    <n v="3"/>
    <n v="5"/>
    <n v="16082"/>
    <s v="Skipping Rope"/>
    <n v="5643"/>
    <s v="HIGH"/>
    <s v="Zone 2"/>
    <n v="1608.2"/>
    <x v="2"/>
  </r>
  <r>
    <s v="ORD000876"/>
    <s v="07-06-2025"/>
    <s v="P069"/>
    <x v="1"/>
    <s v="Odisha"/>
    <s v="Bhubaneswar"/>
    <x v="13"/>
    <s v="CUST5141"/>
    <n v="4"/>
    <n v="0"/>
    <n v="71024"/>
    <s v="Badminton Racket"/>
    <n v="17756"/>
    <s v="HIGH"/>
    <s v="Zone 3"/>
    <n v="7102.4000000000005"/>
    <x v="2"/>
  </r>
  <r>
    <s v="ORD000877"/>
    <s v="17-04-2025"/>
    <s v="P035"/>
    <x v="0"/>
    <s v="Karnataka"/>
    <s v="Bengaluru"/>
    <x v="4"/>
    <s v="CUST3162"/>
    <n v="9"/>
    <n v="20"/>
    <n v="288936"/>
    <s v="Jacket"/>
    <n v="40130"/>
    <s v="HIGH"/>
    <s v="Zone 2"/>
    <n v="28893.600000000002"/>
    <x v="1"/>
  </r>
  <r>
    <s v="ORD000878"/>
    <s v="05-04-2025"/>
    <s v="P055"/>
    <x v="0"/>
    <s v="Karnataka"/>
    <s v="Bengaluru"/>
    <x v="5"/>
    <s v="CUST6966"/>
    <n v="1"/>
    <n v="20"/>
    <n v="7680"/>
    <s v="Biscuits"/>
    <n v="9601"/>
    <s v="MEDIUM"/>
    <s v="Zone 2"/>
    <n v="384"/>
    <x v="0"/>
  </r>
  <r>
    <s v="ORD000879"/>
    <s v="08-12-2025"/>
    <s v="P062"/>
    <x v="1"/>
    <s v="Bihar"/>
    <s v="Patna"/>
    <x v="7"/>
    <s v="CUST1305"/>
    <n v="4"/>
    <n v="0"/>
    <n v="251348"/>
    <s v="Football"/>
    <n v="62837"/>
    <s v="HIGH"/>
    <s v="Zone 3"/>
    <n v="25134.800000000003"/>
    <x v="2"/>
  </r>
  <r>
    <s v="ORD000880"/>
    <s v="15-11-2025"/>
    <s v="P058"/>
    <x v="1"/>
    <s v="Odisha"/>
    <s v="Bhubaneswar"/>
    <x v="10"/>
    <s v="CUST8513"/>
    <n v="11"/>
    <n v="5"/>
    <n v="684809"/>
    <s v="Noodles"/>
    <n v="65532"/>
    <s v="HIGH"/>
    <s v="Zone 3"/>
    <n v="68480.900000000009"/>
    <x v="0"/>
  </r>
  <r>
    <s v="ORD000881"/>
    <s v="16-05-2025"/>
    <s v="P030"/>
    <x v="2"/>
    <s v="Uttar Pradesh"/>
    <s v="Lucknow"/>
    <x v="14"/>
    <s v="CUST6293"/>
    <n v="2"/>
    <n v="20"/>
    <n v="72784"/>
    <s v="Stool"/>
    <n v="45490"/>
    <s v="HIGH"/>
    <s v="Zone 1"/>
    <n v="7278.4000000000005"/>
    <x v="3"/>
  </r>
  <r>
    <s v="ORD000882"/>
    <s v="23-05-2025"/>
    <s v="P007"/>
    <x v="0"/>
    <s v="Karnataka"/>
    <s v="Bengaluru"/>
    <x v="6"/>
    <s v="CUST8694"/>
    <n v="6"/>
    <n v="5"/>
    <n v="381586"/>
    <s v="Printer"/>
    <n v="66945"/>
    <s v="HIGH"/>
    <s v="Zone 2"/>
    <n v="38158.6"/>
    <x v="4"/>
  </r>
  <r>
    <s v="ORD000883"/>
    <s v="01-08-2025"/>
    <s v="P068"/>
    <x v="3"/>
    <s v="Gujarat"/>
    <s v="Ahmedabad"/>
    <x v="4"/>
    <s v="CUST2842"/>
    <n v="3"/>
    <n v="0"/>
    <n v="16929"/>
    <s v="Skipping Rope"/>
    <n v="5643"/>
    <s v="HIGH"/>
    <s v="Zone 4"/>
    <n v="1692.9"/>
    <x v="2"/>
  </r>
  <r>
    <s v="ORD000884"/>
    <s v="06-06-2025"/>
    <s v="P008"/>
    <x v="0"/>
    <s v="Karnataka"/>
    <s v="Bengaluru"/>
    <x v="14"/>
    <s v="CUST7529"/>
    <n v="11"/>
    <n v="0"/>
    <n v="216359"/>
    <s v="Projector"/>
    <n v="19669"/>
    <s v="HIGH"/>
    <s v="Zone 2"/>
    <n v="21635.9"/>
    <x v="4"/>
  </r>
  <r>
    <s v="ORD000885"/>
    <s v="16-03-2026"/>
    <s v="P058"/>
    <x v="0"/>
    <s v="Telangana"/>
    <s v="Hyderabad"/>
    <x v="14"/>
    <s v="CUST4207"/>
    <n v="8"/>
    <n v="0"/>
    <n v="524256"/>
    <s v="Noodles"/>
    <n v="65532"/>
    <s v="HIGH"/>
    <s v="Zone 2"/>
    <n v="52425.600000000006"/>
    <x v="0"/>
  </r>
  <r>
    <s v="ORD000886"/>
    <s v="16-01-2025"/>
    <s v="P062"/>
    <x v="0"/>
    <s v="Telangana"/>
    <s v="Hyderabad"/>
    <x v="14"/>
    <s v="CUST8564"/>
    <n v="6"/>
    <n v="10"/>
    <n v="339319"/>
    <s v="Football"/>
    <n v="62837"/>
    <s v="HIGH"/>
    <s v="Zone 2"/>
    <n v="33931.9"/>
    <x v="2"/>
  </r>
  <r>
    <s v="ORD000887"/>
    <s v="27-05-2025"/>
    <s v="P023"/>
    <x v="3"/>
    <s v="Rajasthan"/>
    <s v="Jaipur"/>
    <x v="7"/>
    <s v="CUST7741"/>
    <n v="8"/>
    <n v="5"/>
    <n v="432607"/>
    <s v="Sofa"/>
    <n v="56922"/>
    <s v="HIGH"/>
    <s v="Zone 4"/>
    <n v="43260.700000000004"/>
    <x v="3"/>
  </r>
  <r>
    <s v="ORD000888"/>
    <s v="06-03-2025"/>
    <s v="P048"/>
    <x v="1"/>
    <s v="West Bengal"/>
    <s v="Kolkata"/>
    <x v="8"/>
    <s v="CUST8497"/>
    <n v="3"/>
    <n v="20"/>
    <n v="175368"/>
    <s v="Tea"/>
    <n v="73070"/>
    <s v="HIGH"/>
    <s v="Zone 3"/>
    <n v="17536.8"/>
    <x v="0"/>
  </r>
  <r>
    <s v="ORD000889"/>
    <s v="21-01-2026"/>
    <s v="P069"/>
    <x v="1"/>
    <s v="West Bengal"/>
    <s v="Kolkata"/>
    <x v="8"/>
    <s v="CUST4885"/>
    <n v="7"/>
    <n v="15"/>
    <n v="105648"/>
    <s v="Badminton Racket"/>
    <n v="17756"/>
    <s v="HIGH"/>
    <s v="Zone 3"/>
    <n v="10564.800000000001"/>
    <x v="2"/>
  </r>
  <r>
    <s v="ORD000890"/>
    <s v="24-05-2025"/>
    <s v="P074"/>
    <x v="1"/>
    <s v="Odisha"/>
    <s v="Bhubaneswar"/>
    <x v="5"/>
    <s v="CUST9930"/>
    <n v="2"/>
    <n v="0"/>
    <n v="143638"/>
    <s v="Cycling Bottle"/>
    <n v="71819"/>
    <s v="HIGH"/>
    <s v="Zone 3"/>
    <n v="14363.800000000001"/>
    <x v="2"/>
  </r>
  <r>
    <s v="ORD000891"/>
    <s v="11-03-2026"/>
    <s v="P012"/>
    <x v="3"/>
    <s v="Rajasthan"/>
    <s v="Jaipur"/>
    <x v="3"/>
    <s v="CUST2379"/>
    <n v="7"/>
    <n v="15"/>
    <n v="335074"/>
    <s v="Microwave"/>
    <n v="56315"/>
    <s v="HIGH"/>
    <s v="Zone 4"/>
    <n v="33507.4"/>
    <x v="4"/>
  </r>
  <r>
    <s v="ORD000892"/>
    <s v="26-11-2025"/>
    <s v="P010"/>
    <x v="3"/>
    <s v="Gujarat"/>
    <s v="Ahmedabad"/>
    <x v="7"/>
    <s v="CUST2107"/>
    <n v="9"/>
    <n v="0"/>
    <n v="597879"/>
    <s v="Refrigerator"/>
    <n v="66431"/>
    <s v="HIGH"/>
    <s v="Zone 4"/>
    <n v="59787.9"/>
    <x v="4"/>
  </r>
  <r>
    <s v="ORD000893"/>
    <s v="26-04-2026"/>
    <s v="P011"/>
    <x v="0"/>
    <s v="Karnataka"/>
    <s v="Bengaluru"/>
    <x v="0"/>
    <s v="CUST4602"/>
    <n v="7"/>
    <n v="0"/>
    <n v="69573"/>
    <s v="Washing Machine"/>
    <n v="9939"/>
    <s v="HIGH"/>
    <s v="Zone 2"/>
    <n v="6957.3"/>
    <x v="4"/>
  </r>
  <r>
    <s v="ORD000894"/>
    <s v="19-02-2025"/>
    <s v="P034"/>
    <x v="0"/>
    <s v="Karnataka"/>
    <s v="Bengaluru"/>
    <x v="10"/>
    <s v="CUST2260"/>
    <n v="10"/>
    <n v="5"/>
    <n v="653742"/>
    <s v="T-Shirt"/>
    <n v="68815"/>
    <s v="HIGH"/>
    <s v="Zone 2"/>
    <n v="65374.200000000004"/>
    <x v="1"/>
  </r>
  <r>
    <s v="ORD000895"/>
    <s v="11-01-2025"/>
    <s v="P035"/>
    <x v="3"/>
    <s v="Gujarat"/>
    <s v="Ahmedabad"/>
    <x v="10"/>
    <s v="CUST2673"/>
    <n v="10"/>
    <n v="10"/>
    <n v="361170"/>
    <s v="Jacket"/>
    <n v="40130"/>
    <s v="HIGH"/>
    <s v="Zone 4"/>
    <n v="36117"/>
    <x v="1"/>
  </r>
  <r>
    <s v="ORD000896"/>
    <s v="16-05-2025"/>
    <s v="P056"/>
    <x v="0"/>
    <s v="Tamil Nadu"/>
    <s v="Chennai"/>
    <x v="9"/>
    <s v="CUST6684"/>
    <n v="11"/>
    <n v="0"/>
    <n v="158565"/>
    <s v="Juice"/>
    <n v="14415"/>
    <s v="HIGH"/>
    <s v="Zone 2"/>
    <n v="15856.5"/>
    <x v="0"/>
  </r>
  <r>
    <s v="ORD000897"/>
    <s v="21-07-2025"/>
    <s v="P033"/>
    <x v="1"/>
    <s v="Odisha"/>
    <s v="Bhubaneswar"/>
    <x v="3"/>
    <s v="CUST9765"/>
    <n v="10"/>
    <n v="0"/>
    <n v="573160"/>
    <s v="Jeans"/>
    <n v="57316"/>
    <s v="HIGH"/>
    <s v="Zone 3"/>
    <n v="57316"/>
    <x v="1"/>
  </r>
  <r>
    <s v="ORD000898"/>
    <s v="08-09-2025"/>
    <s v="P067"/>
    <x v="1"/>
    <s v="Odisha"/>
    <s v="Bhubaneswar"/>
    <x v="8"/>
    <s v="CUST2252"/>
    <n v="5"/>
    <n v="20"/>
    <n v="165820"/>
    <s v="Gloves"/>
    <n v="41455"/>
    <s v="HIGH"/>
    <s v="Zone 3"/>
    <n v="16582"/>
    <x v="2"/>
  </r>
  <r>
    <s v="ORD000899"/>
    <s v="04-04-2025"/>
    <s v="P066"/>
    <x v="2"/>
    <s v="Delhi"/>
    <s v="Delhi"/>
    <x v="5"/>
    <s v="CUST2759"/>
    <n v="1"/>
    <n v="15"/>
    <n v="19516"/>
    <s v="Helmet"/>
    <n v="22961"/>
    <s v="HIGH"/>
    <s v="Zone 1"/>
    <n v="1951.6000000000001"/>
    <x v="2"/>
  </r>
  <r>
    <s v="ORD000900"/>
    <s v="25-03-2026"/>
    <s v="P058"/>
    <x v="3"/>
    <s v="Gujarat"/>
    <s v="Ahmedabad"/>
    <x v="4"/>
    <s v="CUST2179"/>
    <n v="11"/>
    <n v="10"/>
    <n v="648766"/>
    <s v="Noodles"/>
    <n v="65532"/>
    <s v="HIGH"/>
    <s v="Zone 4"/>
    <n v="64876.600000000006"/>
    <x v="0"/>
  </r>
  <r>
    <s v="ORD000901"/>
    <s v="20-06-2026"/>
    <s v="P068"/>
    <x v="3"/>
    <s v="Maharashtra"/>
    <s v="Mumbai"/>
    <x v="14"/>
    <s v="CUST9195"/>
    <n v="9"/>
    <n v="15"/>
    <n v="43168"/>
    <s v="Skipping Rope"/>
    <n v="5643"/>
    <s v="HIGH"/>
    <s v="Zone 4"/>
    <n v="4316.8"/>
    <x v="2"/>
  </r>
  <r>
    <s v="ORD000902"/>
    <s v="12-10-2025"/>
    <s v="P066"/>
    <x v="2"/>
    <s v="Delhi"/>
    <s v="Delhi"/>
    <x v="7"/>
    <s v="CUST5642"/>
    <n v="5"/>
    <n v="5"/>
    <n v="109064"/>
    <s v="Helmet"/>
    <n v="22961"/>
    <s v="HIGH"/>
    <s v="Zone 1"/>
    <n v="10906.400000000001"/>
    <x v="2"/>
  </r>
  <r>
    <s v="ORD000903"/>
    <s v="10-01-2026"/>
    <s v="P049"/>
    <x v="0"/>
    <s v="Tamil Nadu"/>
    <s v="Chennai"/>
    <x v="7"/>
    <s v="CUST9823"/>
    <n v="7"/>
    <n v="5"/>
    <n v="227104"/>
    <s v="Coffee"/>
    <n v="34151"/>
    <s v="HIGH"/>
    <s v="Zone 2"/>
    <n v="22710.400000000001"/>
    <x v="0"/>
  </r>
  <r>
    <s v="ORD000904"/>
    <s v="29-03-2025"/>
    <s v="P039"/>
    <x v="0"/>
    <s v="Telangana"/>
    <s v="Hyderabad"/>
    <x v="13"/>
    <s v="CUST7756"/>
    <n v="3"/>
    <n v="10"/>
    <n v="211312"/>
    <s v="Track Pants"/>
    <n v="78264"/>
    <s v="HIGH"/>
    <s v="Zone 2"/>
    <n v="21131.200000000001"/>
    <x v="1"/>
  </r>
  <r>
    <s v="ORD000905"/>
    <s v="18-01-2025"/>
    <s v="P009"/>
    <x v="2"/>
    <s v="Uttar Pradesh"/>
    <s v="Lucknow"/>
    <x v="11"/>
    <s v="CUST8990"/>
    <n v="5"/>
    <n v="10"/>
    <n v="218412"/>
    <s v="Air Conditioner"/>
    <n v="48536"/>
    <s v="HIGH"/>
    <s v="Zone 1"/>
    <n v="21841.200000000001"/>
    <x v="4"/>
  </r>
  <r>
    <s v="ORD000906"/>
    <s v="04-11-2025"/>
    <s v="P033"/>
    <x v="1"/>
    <s v="Bihar"/>
    <s v="Patna"/>
    <x v="5"/>
    <s v="CUST6568"/>
    <n v="5"/>
    <n v="20"/>
    <n v="229264"/>
    <s v="Jeans"/>
    <n v="57316"/>
    <s v="HIGH"/>
    <s v="Zone 3"/>
    <n v="22926.400000000001"/>
    <x v="1"/>
  </r>
  <r>
    <s v="ORD000907"/>
    <s v="22-10-2025"/>
    <s v="P012"/>
    <x v="1"/>
    <s v="Bihar"/>
    <s v="Patna"/>
    <x v="12"/>
    <s v="CUST5997"/>
    <n v="9"/>
    <n v="15"/>
    <n v="430809"/>
    <s v="Microwave"/>
    <n v="56315"/>
    <s v="HIGH"/>
    <s v="Zone 3"/>
    <n v="43080.9"/>
    <x v="4"/>
  </r>
  <r>
    <s v="ORD000908"/>
    <s v="10-03-2026"/>
    <s v="P016"/>
    <x v="3"/>
    <s v="Rajasthan"/>
    <s v="Jaipur"/>
    <x v="13"/>
    <s v="CUST6422"/>
    <n v="5"/>
    <n v="5"/>
    <n v="205884"/>
    <s v="Office Chair"/>
    <n v="43344"/>
    <s v="HIGH"/>
    <s v="Zone 4"/>
    <n v="20588.400000000001"/>
    <x v="3"/>
  </r>
  <r>
    <s v="ORD000909"/>
    <s v="14-07-2025"/>
    <s v="P056"/>
    <x v="1"/>
    <s v="Bihar"/>
    <s v="Patna"/>
    <x v="0"/>
    <s v="CUST3546"/>
    <n v="3"/>
    <n v="20"/>
    <n v="34596"/>
    <s v="Juice"/>
    <n v="14415"/>
    <s v="HIGH"/>
    <s v="Zone 3"/>
    <n v="3459.6000000000004"/>
    <x v="0"/>
  </r>
  <r>
    <s v="ORD000910"/>
    <s v="27-03-2025"/>
    <s v="P073"/>
    <x v="2"/>
    <s v="Uttar Pradesh"/>
    <s v="Lucknow"/>
    <x v="0"/>
    <s v="CUST1239"/>
    <n v="4"/>
    <n v="0"/>
    <n v="141676"/>
    <s v="Knee Guard"/>
    <n v="35419"/>
    <s v="HIGH"/>
    <s v="Zone 1"/>
    <n v="14167.6"/>
    <x v="2"/>
  </r>
  <r>
    <s v="ORD000911"/>
    <s v="16-06-2026"/>
    <s v="P060"/>
    <x v="1"/>
    <s v="West Bengal"/>
    <s v="Kolkata"/>
    <x v="2"/>
    <s v="CUST2371"/>
    <n v="1"/>
    <n v="0"/>
    <n v="4120"/>
    <s v="Honey"/>
    <n v="4120"/>
    <s v="LOW"/>
    <s v="Zone 3"/>
    <n v="82.4"/>
    <x v="0"/>
  </r>
  <r>
    <s v="ORD000912"/>
    <s v="09-12-2025"/>
    <s v="P044"/>
    <x v="3"/>
    <s v="Gujarat"/>
    <s v="Ahmedabad"/>
    <x v="8"/>
    <s v="CUST6043"/>
    <n v="12"/>
    <n v="5"/>
    <n v="886726"/>
    <s v="Skirt"/>
    <n v="77783"/>
    <s v="HIGH"/>
    <s v="Zone 4"/>
    <n v="88672.6"/>
    <x v="1"/>
  </r>
  <r>
    <s v="ORD000913"/>
    <s v="24-07-2025"/>
    <s v="P038"/>
    <x v="2"/>
    <s v="Delhi"/>
    <s v="Delhi"/>
    <x v="14"/>
    <s v="CUST7345"/>
    <n v="2"/>
    <n v="15"/>
    <n v="56171"/>
    <s v="Blazer"/>
    <n v="33042"/>
    <s v="HIGH"/>
    <s v="Zone 1"/>
    <n v="5617.1"/>
    <x v="1"/>
  </r>
  <r>
    <s v="ORD000914"/>
    <s v="08-04-2026"/>
    <s v="P029"/>
    <x v="1"/>
    <s v="Odisha"/>
    <s v="Bhubaneswar"/>
    <x v="10"/>
    <s v="CUST4469"/>
    <n v="4"/>
    <n v="15"/>
    <n v="168884"/>
    <s v="Recliner"/>
    <n v="49672"/>
    <s v="HIGH"/>
    <s v="Zone 3"/>
    <n v="16888.400000000001"/>
    <x v="3"/>
  </r>
  <r>
    <s v="ORD000915"/>
    <s v="21-05-2025"/>
    <s v="P044"/>
    <x v="2"/>
    <s v="Uttar Pradesh"/>
    <s v="Lucknow"/>
    <x v="10"/>
    <s v="CUST6317"/>
    <n v="9"/>
    <n v="10"/>
    <n v="630042"/>
    <s v="Skirt"/>
    <n v="77783"/>
    <s v="HIGH"/>
    <s v="Zone 1"/>
    <n v="63004.200000000004"/>
    <x v="1"/>
  </r>
  <r>
    <s v="ORD000916"/>
    <s v="25-04-2026"/>
    <s v="P060"/>
    <x v="2"/>
    <s v="Delhi"/>
    <s v="Delhi"/>
    <x v="2"/>
    <s v="CUST3620"/>
    <n v="4"/>
    <n v="20"/>
    <n v="13184"/>
    <s v="Honey"/>
    <n v="4120"/>
    <s v="MEDIUM"/>
    <s v="Zone 1"/>
    <n v="659.2"/>
    <x v="0"/>
  </r>
  <r>
    <s v="ORD000917"/>
    <s v="25-05-2025"/>
    <s v="P032"/>
    <x v="0"/>
    <s v="Tamil Nadu"/>
    <s v="Chennai"/>
    <x v="10"/>
    <s v="CUST3657"/>
    <n v="9"/>
    <n v="20"/>
    <n v="64065"/>
    <s v="Women Kurti"/>
    <n v="8898"/>
    <s v="HIGH"/>
    <s v="Zone 2"/>
    <n v="6406.5"/>
    <x v="1"/>
  </r>
  <r>
    <s v="ORD000918"/>
    <s v="05-05-2026"/>
    <s v="P072"/>
    <x v="1"/>
    <s v="West Bengal"/>
    <s v="Kolkata"/>
    <x v="8"/>
    <s v="CUST5539"/>
    <n v="5"/>
    <n v="5"/>
    <n v="180960"/>
    <s v="Volleyball"/>
    <n v="38097"/>
    <s v="HIGH"/>
    <s v="Zone 3"/>
    <n v="18096"/>
    <x v="2"/>
  </r>
  <r>
    <s v="ORD000919"/>
    <s v="30-03-2026"/>
    <s v="P061"/>
    <x v="0"/>
    <s v="Karnataka"/>
    <s v="Bengaluru"/>
    <x v="10"/>
    <s v="CUST1344"/>
    <n v="11"/>
    <n v="0"/>
    <n v="646998"/>
    <s v="Cricket Bat"/>
    <n v="58818"/>
    <s v="HIGH"/>
    <s v="Zone 2"/>
    <n v="64699.8"/>
    <x v="2"/>
  </r>
  <r>
    <s v="ORD000920"/>
    <s v="10-05-2026"/>
    <s v="P028"/>
    <x v="0"/>
    <s v="Karnataka"/>
    <s v="Bengaluru"/>
    <x v="3"/>
    <s v="CUST8328"/>
    <n v="5"/>
    <n v="20"/>
    <n v="238560"/>
    <s v="Cupboard"/>
    <n v="59640"/>
    <s v="HIGH"/>
    <s v="Zone 2"/>
    <n v="23856"/>
    <x v="3"/>
  </r>
  <r>
    <s v="ORD000921"/>
    <s v="25-01-2025"/>
    <s v="P032"/>
    <x v="3"/>
    <s v="Rajasthan"/>
    <s v="Jaipur"/>
    <x v="5"/>
    <s v="CUST6308"/>
    <n v="11"/>
    <n v="10"/>
    <n v="88090"/>
    <s v="Women Kurti"/>
    <n v="8898"/>
    <s v="HIGH"/>
    <s v="Zone 4"/>
    <n v="8809"/>
    <x v="1"/>
  </r>
  <r>
    <s v="ORD000922"/>
    <s v="26-09-2025"/>
    <s v="P027"/>
    <x v="1"/>
    <s v="Odisha"/>
    <s v="Bhubaneswar"/>
    <x v="9"/>
    <s v="CUST2851"/>
    <n v="11"/>
    <n v="5"/>
    <n v="289465"/>
    <s v="Side Table"/>
    <n v="27700"/>
    <s v="HIGH"/>
    <s v="Zone 3"/>
    <n v="28946.5"/>
    <x v="3"/>
  </r>
  <r>
    <s v="ORD000923"/>
    <s v="19-04-2026"/>
    <s v="P067"/>
    <x v="3"/>
    <s v="Maharashtra"/>
    <s v="Mumbai"/>
    <x v="0"/>
    <s v="CUST9688"/>
    <n v="11"/>
    <n v="20"/>
    <n v="364804"/>
    <s v="Gloves"/>
    <n v="41455"/>
    <s v="HIGH"/>
    <s v="Zone 4"/>
    <n v="36480.400000000001"/>
    <x v="2"/>
  </r>
  <r>
    <s v="ORD000924"/>
    <s v="19-07-2025"/>
    <s v="P035"/>
    <x v="0"/>
    <s v="Telangana"/>
    <s v="Hyderabad"/>
    <x v="2"/>
    <s v="CUST4088"/>
    <n v="5"/>
    <n v="15"/>
    <n v="170552"/>
    <s v="Jacket"/>
    <n v="40130"/>
    <s v="HIGH"/>
    <s v="Zone 2"/>
    <n v="17055.2"/>
    <x v="1"/>
  </r>
  <r>
    <s v="ORD000925"/>
    <s v="22-03-2025"/>
    <s v="P054"/>
    <x v="3"/>
    <s v="Rajasthan"/>
    <s v="Jaipur"/>
    <x v="2"/>
    <s v="CUST8713"/>
    <n v="3"/>
    <n v="5"/>
    <n v="165901"/>
    <s v="Flour"/>
    <n v="58211"/>
    <s v="HIGH"/>
    <s v="Zone 4"/>
    <n v="16590.100000000002"/>
    <x v="0"/>
  </r>
  <r>
    <s v="ORD000926"/>
    <s v="18-05-2026"/>
    <s v="P024"/>
    <x v="0"/>
    <s v="Karnataka"/>
    <s v="Bengaluru"/>
    <x v="11"/>
    <s v="CUST8837"/>
    <n v="5"/>
    <n v="15"/>
    <n v="8899"/>
    <s v="TV Unit"/>
    <n v="2094"/>
    <s v="MEDIUM"/>
    <s v="Zone 2"/>
    <n v="444.95000000000005"/>
    <x v="3"/>
  </r>
  <r>
    <s v="ORD000927"/>
    <s v="16-08-2025"/>
    <s v="P011"/>
    <x v="1"/>
    <s v="Bihar"/>
    <s v="Patna"/>
    <x v="2"/>
    <s v="CUST1414"/>
    <n v="6"/>
    <n v="15"/>
    <n v="50688"/>
    <s v="Washing Machine"/>
    <n v="9939"/>
    <s v="HIGH"/>
    <s v="Zone 3"/>
    <n v="5068.8"/>
    <x v="4"/>
  </r>
  <r>
    <s v="ORD000928"/>
    <s v="15-05-2025"/>
    <s v="P057"/>
    <x v="2"/>
    <s v="Delhi"/>
    <s v="Delhi"/>
    <x v="0"/>
    <s v="CUST5578"/>
    <n v="4"/>
    <n v="10"/>
    <n v="111135"/>
    <s v="Soft Drink"/>
    <n v="30871"/>
    <s v="HIGH"/>
    <s v="Zone 1"/>
    <n v="11113.5"/>
    <x v="0"/>
  </r>
  <r>
    <s v="ORD000929"/>
    <s v="22-05-2025"/>
    <s v="P054"/>
    <x v="0"/>
    <s v="Karnataka"/>
    <s v="Bengaluru"/>
    <x v="3"/>
    <s v="CUST6890"/>
    <n v="11"/>
    <n v="15"/>
    <n v="544272"/>
    <s v="Flour"/>
    <n v="58211"/>
    <s v="HIGH"/>
    <s v="Zone 2"/>
    <n v="54427.200000000004"/>
    <x v="0"/>
  </r>
  <r>
    <s v="ORD000930"/>
    <s v="29-03-2026"/>
    <s v="P072"/>
    <x v="0"/>
    <s v="Tamil Nadu"/>
    <s v="Chennai"/>
    <x v="11"/>
    <s v="CUST6529"/>
    <n v="6"/>
    <n v="5"/>
    <n v="217152"/>
    <s v="Volleyball"/>
    <n v="38097"/>
    <s v="HIGH"/>
    <s v="Zone 2"/>
    <n v="21715.200000000001"/>
    <x v="2"/>
  </r>
  <r>
    <s v="ORD000931"/>
    <s v="23-02-2025"/>
    <s v="P001"/>
    <x v="1"/>
    <s v="Bihar"/>
    <s v="Patna"/>
    <x v="6"/>
    <s v="CUST5593"/>
    <n v="7"/>
    <n v="20"/>
    <n v="5919"/>
    <s v="Samsung TV"/>
    <n v="1057"/>
    <s v="MEDIUM"/>
    <s v="Zone 3"/>
    <n v="295.95"/>
    <x v="4"/>
  </r>
  <r>
    <s v="ORD000932"/>
    <s v="07-11-2025"/>
    <s v="P033"/>
    <x v="0"/>
    <s v="Telangana"/>
    <s v="Hyderabad"/>
    <x v="1"/>
    <s v="CUST9398"/>
    <n v="3"/>
    <n v="15"/>
    <n v="146155"/>
    <s v="Jeans"/>
    <n v="57316"/>
    <s v="HIGH"/>
    <s v="Zone 2"/>
    <n v="14615.5"/>
    <x v="1"/>
  </r>
  <r>
    <s v="ORD000933"/>
    <s v="20-02-2025"/>
    <s v="P031"/>
    <x v="3"/>
    <s v="Rajasthan"/>
    <s v="Jaipur"/>
    <x v="10"/>
    <s v="CUST5957"/>
    <n v="8"/>
    <n v="10"/>
    <n v="349243"/>
    <s v="Men Shirt"/>
    <n v="48506"/>
    <s v="HIGH"/>
    <s v="Zone 4"/>
    <n v="34924.300000000003"/>
    <x v="1"/>
  </r>
  <r>
    <s v="ORD000934"/>
    <s v="07-01-2026"/>
    <s v="P027"/>
    <x v="3"/>
    <s v="Maharashtra"/>
    <s v="Mumbai"/>
    <x v="9"/>
    <s v="CUST9365"/>
    <n v="8"/>
    <n v="5"/>
    <n v="210520"/>
    <s v="Side Table"/>
    <n v="27700"/>
    <s v="HIGH"/>
    <s v="Zone 4"/>
    <n v="21052"/>
    <x v="3"/>
  </r>
  <r>
    <s v="ORD000935"/>
    <s v="10-07-2025"/>
    <s v="P014"/>
    <x v="2"/>
    <s v="Uttar Pradesh"/>
    <s v="Lucknow"/>
    <x v="2"/>
    <s v="CUST9022"/>
    <n v="11"/>
    <n v="20"/>
    <n v="339556"/>
    <s v="Smart Watch"/>
    <n v="38586"/>
    <s v="HIGH"/>
    <s v="Zone 1"/>
    <n v="33955.599999999999"/>
    <x v="4"/>
  </r>
  <r>
    <s v="ORD000936"/>
    <s v="25-07-2025"/>
    <s v="P007"/>
    <x v="3"/>
    <s v="Gujarat"/>
    <s v="Ahmedabad"/>
    <x v="11"/>
    <s v="CUST2418"/>
    <n v="6"/>
    <n v="0"/>
    <n v="401670"/>
    <s v="Printer"/>
    <n v="66945"/>
    <s v="HIGH"/>
    <s v="Zone 4"/>
    <n v="40167"/>
    <x v="4"/>
  </r>
  <r>
    <s v="ORD000937"/>
    <s v="24-01-2025"/>
    <s v="P011"/>
    <x v="0"/>
    <s v="Telangana"/>
    <s v="Hyderabad"/>
    <x v="1"/>
    <s v="CUST7519"/>
    <n v="6"/>
    <n v="20"/>
    <n v="47707"/>
    <s v="Washing Machine"/>
    <n v="9939"/>
    <s v="HIGH"/>
    <s v="Zone 2"/>
    <n v="4770.7"/>
    <x v="4"/>
  </r>
  <r>
    <s v="ORD000938"/>
    <s v="08-12-2025"/>
    <s v="P044"/>
    <x v="2"/>
    <s v="Chandigarh"/>
    <s v="Chandigarh"/>
    <x v="3"/>
    <s v="CUST1399"/>
    <n v="1"/>
    <n v="10"/>
    <n v="70004"/>
    <s v="Skirt"/>
    <n v="77783"/>
    <s v="HIGH"/>
    <s v="Zone 1"/>
    <n v="7000.4000000000005"/>
    <x v="1"/>
  </r>
  <r>
    <s v="ORD000939"/>
    <s v="21-06-2025"/>
    <s v="P059"/>
    <x v="1"/>
    <s v="Odisha"/>
    <s v="Bhubaneswar"/>
    <x v="10"/>
    <s v="CUST8900"/>
    <n v="12"/>
    <n v="20"/>
    <n v="313056"/>
    <s v="Dry Fruits"/>
    <n v="32610"/>
    <s v="HIGH"/>
    <s v="Zone 3"/>
    <n v="31305.600000000002"/>
    <x v="0"/>
  </r>
  <r>
    <s v="ORD000940"/>
    <s v="07-02-2025"/>
    <s v="P003"/>
    <x v="0"/>
    <s v="Telangana"/>
    <s v="Hyderabad"/>
    <x v="5"/>
    <s v="CUST8212"/>
    <n v="9"/>
    <n v="15"/>
    <n v="326142"/>
    <s v="Dell Monitor"/>
    <n v="42633"/>
    <s v="HIGH"/>
    <s v="Zone 2"/>
    <n v="32614.2"/>
    <x v="4"/>
  </r>
  <r>
    <s v="ORD000941"/>
    <s v="18-04-2026"/>
    <s v="P056"/>
    <x v="0"/>
    <s v="Karnataka"/>
    <s v="Bengaluru"/>
    <x v="4"/>
    <s v="CUST7221"/>
    <n v="10"/>
    <n v="0"/>
    <n v="144150"/>
    <s v="Juice"/>
    <n v="14415"/>
    <s v="HIGH"/>
    <s v="Zone 2"/>
    <n v="14415"/>
    <x v="0"/>
  </r>
  <r>
    <s v="ORD000942"/>
    <s v="20-04-2026"/>
    <s v="P061"/>
    <x v="1"/>
    <s v="Odisha"/>
    <s v="Bhubaneswar"/>
    <x v="1"/>
    <s v="CUST2212"/>
    <n v="10"/>
    <n v="10"/>
    <n v="529362"/>
    <s v="Cricket Bat"/>
    <n v="58818"/>
    <s v="HIGH"/>
    <s v="Zone 3"/>
    <n v="52936.200000000004"/>
    <x v="2"/>
  </r>
  <r>
    <s v="ORD000943"/>
    <s v="13-05-2026"/>
    <s v="P075"/>
    <x v="3"/>
    <s v="Gujarat"/>
    <s v="Ahmedabad"/>
    <x v="14"/>
    <s v="CUST5564"/>
    <n v="3"/>
    <n v="0"/>
    <n v="117033"/>
    <s v="Sports Bag"/>
    <n v="39011"/>
    <s v="HIGH"/>
    <s v="Zone 4"/>
    <n v="11703.300000000001"/>
    <x v="2"/>
  </r>
  <r>
    <s v="ORD000944"/>
    <s v="31-03-2025"/>
    <s v="P059"/>
    <x v="2"/>
    <s v="Delhi"/>
    <s v="Delhi"/>
    <x v="6"/>
    <s v="CUST2998"/>
    <n v="4"/>
    <n v="0"/>
    <n v="130440"/>
    <s v="Dry Fruits"/>
    <n v="32610"/>
    <s v="HIGH"/>
    <s v="Zone 1"/>
    <n v="13044"/>
    <x v="0"/>
  </r>
  <r>
    <s v="ORD000945"/>
    <s v="25-01-2025"/>
    <s v="P023"/>
    <x v="0"/>
    <s v="Telangana"/>
    <s v="Hyderabad"/>
    <x v="3"/>
    <s v="CUST4679"/>
    <n v="12"/>
    <n v="10"/>
    <n v="614757"/>
    <s v="Sofa"/>
    <n v="56922"/>
    <s v="HIGH"/>
    <s v="Zone 2"/>
    <n v="61475.700000000004"/>
    <x v="3"/>
  </r>
  <r>
    <s v="ORD000946"/>
    <s v="18-12-2025"/>
    <s v="P022"/>
    <x v="0"/>
    <s v="Tamil Nadu"/>
    <s v="Chennai"/>
    <x v="12"/>
    <s v="CUST4927"/>
    <n v="9"/>
    <n v="20"/>
    <n v="310708"/>
    <s v="Bed"/>
    <n v="43154"/>
    <s v="HIGH"/>
    <s v="Zone 2"/>
    <n v="31070.800000000003"/>
    <x v="3"/>
  </r>
  <r>
    <s v="ORD000947"/>
    <s v="25-05-2025"/>
    <s v="P045"/>
    <x v="1"/>
    <s v="Bihar"/>
    <s v="Patna"/>
    <x v="12"/>
    <s v="CUST4683"/>
    <n v="8"/>
    <n v="0"/>
    <n v="578416"/>
    <s v="Dress"/>
    <n v="72302"/>
    <s v="HIGH"/>
    <s v="Zone 3"/>
    <n v="57841.600000000006"/>
    <x v="1"/>
  </r>
  <r>
    <s v="ORD000948"/>
    <s v="21-02-2026"/>
    <s v="P056"/>
    <x v="1"/>
    <s v="Odisha"/>
    <s v="Bhubaneswar"/>
    <x v="1"/>
    <s v="CUST7257"/>
    <n v="4"/>
    <n v="10"/>
    <n v="51894"/>
    <s v="Juice"/>
    <n v="14415"/>
    <s v="HIGH"/>
    <s v="Zone 3"/>
    <n v="5189.4000000000005"/>
    <x v="0"/>
  </r>
  <r>
    <s v="ORD000949"/>
    <s v="10-04-2025"/>
    <s v="P041"/>
    <x v="3"/>
    <s v="Gujarat"/>
    <s v="Ahmedabad"/>
    <x v="11"/>
    <s v="CUST8537"/>
    <n v="6"/>
    <n v="10"/>
    <n v="109236"/>
    <s v="Hoodie"/>
    <n v="20229"/>
    <s v="HIGH"/>
    <s v="Zone 4"/>
    <n v="10923.6"/>
    <x v="1"/>
  </r>
  <r>
    <s v="ORD000950"/>
    <s v="17-07-2025"/>
    <s v="P051"/>
    <x v="1"/>
    <s v="Bihar"/>
    <s v="Patna"/>
    <x v="7"/>
    <s v="CUST3285"/>
    <n v="5"/>
    <n v="10"/>
    <n v="66433"/>
    <s v="Salt"/>
    <n v="14763"/>
    <s v="HIGH"/>
    <s v="Zone 3"/>
    <n v="6643.3"/>
    <x v="0"/>
  </r>
  <r>
    <s v="ORD000951"/>
    <s v="19-01-2026"/>
    <s v="P014"/>
    <x v="2"/>
    <s v="Delhi"/>
    <s v="Delhi"/>
    <x v="14"/>
    <s v="CUST8724"/>
    <n v="9"/>
    <n v="20"/>
    <n v="277819"/>
    <s v="Smart Watch"/>
    <n v="38586"/>
    <s v="HIGH"/>
    <s v="Zone 1"/>
    <n v="27781.9"/>
    <x v="4"/>
  </r>
  <r>
    <s v="ORD000952"/>
    <s v="17-11-2025"/>
    <s v="P030"/>
    <x v="3"/>
    <s v="Gujarat"/>
    <s v="Ahmedabad"/>
    <x v="1"/>
    <s v="CUST8266"/>
    <n v="9"/>
    <n v="0"/>
    <n v="409410"/>
    <s v="Stool"/>
    <n v="45490"/>
    <s v="HIGH"/>
    <s v="Zone 4"/>
    <n v="40941"/>
    <x v="3"/>
  </r>
  <r>
    <s v="ORD000953"/>
    <s v="07-05-2026"/>
    <s v="P061"/>
    <x v="2"/>
    <s v="Chandigarh"/>
    <s v="Chandigarh"/>
    <x v="14"/>
    <s v="CUST4367"/>
    <n v="8"/>
    <n v="20"/>
    <n v="376435"/>
    <s v="Cricket Bat"/>
    <n v="58818"/>
    <s v="HIGH"/>
    <s v="Zone 1"/>
    <n v="37643.5"/>
    <x v="2"/>
  </r>
  <r>
    <s v="ORD000954"/>
    <s v="30-12-2025"/>
    <s v="P072"/>
    <x v="2"/>
    <s v="Chandigarh"/>
    <s v="Chandigarh"/>
    <x v="0"/>
    <s v="CUST6506"/>
    <n v="5"/>
    <n v="15"/>
    <n v="161912"/>
    <s v="Volleyball"/>
    <n v="38097"/>
    <s v="HIGH"/>
    <s v="Zone 1"/>
    <n v="16191.2"/>
    <x v="2"/>
  </r>
  <r>
    <s v="ORD000955"/>
    <s v="24-06-2026"/>
    <s v="P048"/>
    <x v="1"/>
    <s v="Odisha"/>
    <s v="Bhubaneswar"/>
    <x v="0"/>
    <s v="CUST3249"/>
    <n v="6"/>
    <n v="10"/>
    <n v="394578"/>
    <s v="Tea"/>
    <n v="73070"/>
    <s v="HIGH"/>
    <s v="Zone 3"/>
    <n v="39457.800000000003"/>
    <x v="0"/>
  </r>
  <r>
    <s v="ORD000956"/>
    <s v="24-01-2025"/>
    <s v="P069"/>
    <x v="2"/>
    <s v="Delhi"/>
    <s v="Delhi"/>
    <x v="14"/>
    <s v="CUST6063"/>
    <n v="1"/>
    <n v="15"/>
    <n v="15092"/>
    <s v="Badminton Racket"/>
    <n v="17756"/>
    <s v="HIGH"/>
    <s v="Zone 1"/>
    <n v="1509.2"/>
    <x v="2"/>
  </r>
  <r>
    <s v="ORD000957"/>
    <s v="05-08-2025"/>
    <s v="P007"/>
    <x v="3"/>
    <s v="Maharashtra"/>
    <s v="Mumbai"/>
    <x v="3"/>
    <s v="CUST6275"/>
    <n v="2"/>
    <n v="20"/>
    <n v="107112"/>
    <s v="Printer"/>
    <n v="66945"/>
    <s v="HIGH"/>
    <s v="Zone 4"/>
    <n v="10711.2"/>
    <x v="4"/>
  </r>
  <r>
    <s v="ORD000958"/>
    <s v="04-03-2026"/>
    <s v="P049"/>
    <x v="0"/>
    <s v="Karnataka"/>
    <s v="Bengaluru"/>
    <x v="1"/>
    <s v="CUST3841"/>
    <n v="4"/>
    <n v="15"/>
    <n v="116113"/>
    <s v="Coffee"/>
    <n v="34151"/>
    <s v="HIGH"/>
    <s v="Zone 2"/>
    <n v="11611.300000000001"/>
    <x v="0"/>
  </r>
  <r>
    <s v="ORD000959"/>
    <s v="16-10-2025"/>
    <s v="P045"/>
    <x v="0"/>
    <s v="Telangana"/>
    <s v="Hyderabad"/>
    <x v="6"/>
    <s v="CUST7128"/>
    <n v="6"/>
    <n v="20"/>
    <n v="347049"/>
    <s v="Dress"/>
    <n v="72302"/>
    <s v="HIGH"/>
    <s v="Zone 2"/>
    <n v="34704.9"/>
    <x v="1"/>
  </r>
  <r>
    <s v="ORD000960"/>
    <s v="25-06-2026"/>
    <s v="P032"/>
    <x v="1"/>
    <s v="Odisha"/>
    <s v="Bhubaneswar"/>
    <x v="1"/>
    <s v="CUST6256"/>
    <n v="9"/>
    <n v="15"/>
    <n v="68069"/>
    <s v="Women Kurti"/>
    <n v="8898"/>
    <s v="HIGH"/>
    <s v="Zone 3"/>
    <n v="6806.9000000000005"/>
    <x v="1"/>
  </r>
  <r>
    <s v="ORD000961"/>
    <s v="11-03-2025"/>
    <s v="P019"/>
    <x v="3"/>
    <s v="Maharashtra"/>
    <s v="Mumbai"/>
    <x v="10"/>
    <s v="CUST5574"/>
    <n v="10"/>
    <n v="15"/>
    <n v="160735"/>
    <s v="Coffee Table"/>
    <n v="18910"/>
    <s v="HIGH"/>
    <s v="Zone 4"/>
    <n v="16073.5"/>
    <x v="3"/>
  </r>
  <r>
    <s v="ORD000962"/>
    <s v="25-03-2026"/>
    <s v="P058"/>
    <x v="2"/>
    <s v="Delhi"/>
    <s v="Delhi"/>
    <x v="9"/>
    <s v="CUST7460"/>
    <n v="7"/>
    <n v="5"/>
    <n v="435787"/>
    <s v="Noodles"/>
    <n v="65532"/>
    <s v="HIGH"/>
    <s v="Zone 1"/>
    <n v="43578.700000000004"/>
    <x v="0"/>
  </r>
  <r>
    <s v="ORD000963"/>
    <s v="12-06-2026"/>
    <s v="P054"/>
    <x v="2"/>
    <s v="Chandigarh"/>
    <s v="Chandigarh"/>
    <x v="2"/>
    <s v="CUST1132"/>
    <n v="1"/>
    <n v="20"/>
    <n v="46568"/>
    <s v="Flour"/>
    <n v="58211"/>
    <s v="HIGH"/>
    <s v="Zone 1"/>
    <n v="4656.8"/>
    <x v="0"/>
  </r>
  <r>
    <s v="ORD000964"/>
    <s v="23-12-2025"/>
    <s v="P064"/>
    <x v="2"/>
    <s v="Chandigarh"/>
    <s v="Chandigarh"/>
    <x v="7"/>
    <s v="CUST8170"/>
    <n v="4"/>
    <n v="15"/>
    <n v="87325"/>
    <s v="Yoga Mat"/>
    <n v="25684"/>
    <s v="HIGH"/>
    <s v="Zone 1"/>
    <n v="8732.5"/>
    <x v="2"/>
  </r>
  <r>
    <s v="ORD000965"/>
    <s v="14-01-2025"/>
    <s v="P052"/>
    <x v="3"/>
    <s v="Rajasthan"/>
    <s v="Jaipur"/>
    <x v="4"/>
    <s v="CUST7447"/>
    <n v="5"/>
    <n v="5"/>
    <n v="133992"/>
    <s v="Spices"/>
    <n v="28209"/>
    <s v="HIGH"/>
    <s v="Zone 4"/>
    <n v="13399.2"/>
    <x v="0"/>
  </r>
  <r>
    <s v="ORD000966"/>
    <s v="24-12-2025"/>
    <s v="P065"/>
    <x v="1"/>
    <s v="West Bengal"/>
    <s v="Kolkata"/>
    <x v="7"/>
    <s v="CUST3521"/>
    <n v="4"/>
    <n v="15"/>
    <n v="173763"/>
    <s v="Dumbbells"/>
    <n v="51107"/>
    <s v="HIGH"/>
    <s v="Zone 3"/>
    <n v="17376.3"/>
    <x v="2"/>
  </r>
  <r>
    <s v="ORD000967"/>
    <s v="12-12-2025"/>
    <s v="P033"/>
    <x v="3"/>
    <s v="Maharashtra"/>
    <s v="Mumbai"/>
    <x v="4"/>
    <s v="CUST2278"/>
    <n v="11"/>
    <n v="5"/>
    <n v="598952"/>
    <s v="Jeans"/>
    <n v="57316"/>
    <s v="HIGH"/>
    <s v="Zone 4"/>
    <n v="59895.200000000004"/>
    <x v="1"/>
  </r>
  <r>
    <s v="ORD000968"/>
    <s v="11-05-2025"/>
    <s v="P010"/>
    <x v="0"/>
    <s v="Telangana"/>
    <s v="Hyderabad"/>
    <x v="11"/>
    <s v="CUST9136"/>
    <n v="10"/>
    <n v="10"/>
    <n v="597879"/>
    <s v="Refrigerator"/>
    <n v="66431"/>
    <s v="HIGH"/>
    <s v="Zone 2"/>
    <n v="59787.9"/>
    <x v="4"/>
  </r>
  <r>
    <s v="ORD000969"/>
    <s v="09-06-2026"/>
    <s v="P027"/>
    <x v="1"/>
    <s v="Bihar"/>
    <s v="Patna"/>
    <x v="12"/>
    <s v="CUST3645"/>
    <n v="3"/>
    <n v="20"/>
    <n v="66480"/>
    <s v="Side Table"/>
    <n v="27700"/>
    <s v="HIGH"/>
    <s v="Zone 3"/>
    <n v="6648"/>
    <x v="3"/>
  </r>
  <r>
    <s v="ORD000970"/>
    <s v="05-01-2026"/>
    <s v="P051"/>
    <x v="2"/>
    <s v="Uttar Pradesh"/>
    <s v="Lucknow"/>
    <x v="10"/>
    <s v="CUST8968"/>
    <n v="4"/>
    <n v="15"/>
    <n v="50194"/>
    <s v="Salt"/>
    <n v="14763"/>
    <s v="HIGH"/>
    <s v="Zone 1"/>
    <n v="5019.4000000000005"/>
    <x v="0"/>
  </r>
  <r>
    <s v="ORD000971"/>
    <s v="05-07-2025"/>
    <s v="P070"/>
    <x v="0"/>
    <s v="Tamil Nadu"/>
    <s v="Chennai"/>
    <x v="14"/>
    <s v="CUST1924"/>
    <n v="7"/>
    <n v="15"/>
    <n v="383620"/>
    <s v="Tennis Ball"/>
    <n v="64474"/>
    <s v="HIGH"/>
    <s v="Zone 2"/>
    <n v="38362"/>
    <x v="2"/>
  </r>
  <r>
    <s v="ORD000972"/>
    <s v="10-05-2025"/>
    <s v="P033"/>
    <x v="0"/>
    <s v="Karnataka"/>
    <s v="Bengaluru"/>
    <x v="7"/>
    <s v="CUST6160"/>
    <n v="3"/>
    <n v="0"/>
    <n v="171948"/>
    <s v="Jeans"/>
    <n v="57316"/>
    <s v="HIGH"/>
    <s v="Zone 2"/>
    <n v="17194.8"/>
    <x v="1"/>
  </r>
  <r>
    <s v="ORD000973"/>
    <s v="26-07-2025"/>
    <s v="P075"/>
    <x v="1"/>
    <s v="Odisha"/>
    <s v="Bhubaneswar"/>
    <x v="10"/>
    <s v="CUST7864"/>
    <n v="6"/>
    <n v="10"/>
    <n v="210659"/>
    <s v="Sports Bag"/>
    <n v="39011"/>
    <s v="HIGH"/>
    <s v="Zone 3"/>
    <n v="21065.9"/>
    <x v="2"/>
  </r>
  <r>
    <s v="ORD000974"/>
    <s v="20-06-2025"/>
    <s v="P075"/>
    <x v="3"/>
    <s v="Rajasthan"/>
    <s v="Jaipur"/>
    <x v="11"/>
    <s v="CUST4225"/>
    <n v="4"/>
    <n v="5"/>
    <n v="148241"/>
    <s v="Sports Bag"/>
    <n v="39011"/>
    <s v="HIGH"/>
    <s v="Zone 4"/>
    <n v="14824.1"/>
    <x v="2"/>
  </r>
  <r>
    <s v="ORD000975"/>
    <s v="19-03-2025"/>
    <s v="P002"/>
    <x v="0"/>
    <s v="Karnataka"/>
    <s v="Bengaluru"/>
    <x v="3"/>
    <s v="CUST1213"/>
    <n v="11"/>
    <n v="10"/>
    <n v="633609"/>
    <s v="HP Laptop"/>
    <n v="64001"/>
    <s v="HIGH"/>
    <s v="Zone 2"/>
    <n v="63360.9"/>
    <x v="4"/>
  </r>
  <r>
    <s v="ORD000976"/>
    <s v="29-10-2025"/>
    <s v="P032"/>
    <x v="2"/>
    <s v="Delhi"/>
    <s v="Delhi"/>
    <x v="0"/>
    <s v="CUST9812"/>
    <n v="5"/>
    <n v="20"/>
    <n v="35592"/>
    <s v="Women Kurti"/>
    <n v="8898"/>
    <s v="HIGH"/>
    <s v="Zone 1"/>
    <n v="3559.2000000000003"/>
    <x v="1"/>
  </r>
  <r>
    <s v="ORD000977"/>
    <s v="07-12-2025"/>
    <s v="P064"/>
    <x v="1"/>
    <s v="West Bengal"/>
    <s v="Kolkata"/>
    <x v="6"/>
    <s v="CUST9736"/>
    <n v="1"/>
    <n v="10"/>
    <n v="23115"/>
    <s v="Yoga Mat"/>
    <n v="25684"/>
    <s v="HIGH"/>
    <s v="Zone 3"/>
    <n v="2311.5"/>
    <x v="2"/>
  </r>
  <r>
    <s v="ORD000978"/>
    <s v="30-09-2025"/>
    <s v="P011"/>
    <x v="3"/>
    <s v="Rajasthan"/>
    <s v="Jaipur"/>
    <x v="7"/>
    <s v="CUST2715"/>
    <n v="2"/>
    <n v="10"/>
    <n v="17890"/>
    <s v="Washing Machine"/>
    <n v="9939"/>
    <s v="HIGH"/>
    <s v="Zone 4"/>
    <n v="1789"/>
    <x v="4"/>
  </r>
  <r>
    <s v="ORD000979"/>
    <s v="10-08-2025"/>
    <s v="P064"/>
    <x v="1"/>
    <s v="Bihar"/>
    <s v="Patna"/>
    <x v="12"/>
    <s v="CUST8701"/>
    <n v="7"/>
    <n v="20"/>
    <n v="143830"/>
    <s v="Yoga Mat"/>
    <n v="25684"/>
    <s v="HIGH"/>
    <s v="Zone 3"/>
    <n v="14383"/>
    <x v="2"/>
  </r>
  <r>
    <s v="ORD000980"/>
    <s v="10-08-2025"/>
    <s v="P034"/>
    <x v="3"/>
    <s v="Maharashtra"/>
    <s v="Mumbai"/>
    <x v="9"/>
    <s v="CUST1508"/>
    <n v="8"/>
    <n v="20"/>
    <n v="440416"/>
    <s v="T-Shirt"/>
    <n v="68815"/>
    <s v="HIGH"/>
    <s v="Zone 4"/>
    <n v="44041.600000000006"/>
    <x v="1"/>
  </r>
  <r>
    <s v="ORD000981"/>
    <s v="16-08-2025"/>
    <s v="P035"/>
    <x v="2"/>
    <s v="Chandigarh"/>
    <s v="Chandigarh"/>
    <x v="4"/>
    <s v="CUST7028"/>
    <n v="4"/>
    <n v="5"/>
    <n v="152494"/>
    <s v="Jacket"/>
    <n v="40130"/>
    <s v="HIGH"/>
    <s v="Zone 1"/>
    <n v="15249.400000000001"/>
    <x v="1"/>
  </r>
  <r>
    <s v="ORD000982"/>
    <s v="16-02-2025"/>
    <s v="P036"/>
    <x v="2"/>
    <s v="Chandigarh"/>
    <s v="Chandigarh"/>
    <x v="1"/>
    <s v="CUST7556"/>
    <n v="8"/>
    <n v="20"/>
    <n v="132384"/>
    <s v="Saree"/>
    <n v="20685"/>
    <s v="HIGH"/>
    <s v="Zone 1"/>
    <n v="13238.400000000001"/>
    <x v="1"/>
  </r>
  <r>
    <s v="ORD000983"/>
    <s v="08-02-2025"/>
    <s v="P008"/>
    <x v="2"/>
    <s v="Uttar Pradesh"/>
    <s v="Lucknow"/>
    <x v="9"/>
    <s v="CUST3024"/>
    <n v="9"/>
    <n v="10"/>
    <n v="159318"/>
    <s v="Projector"/>
    <n v="19669"/>
    <s v="HIGH"/>
    <s v="Zone 1"/>
    <n v="15931.800000000001"/>
    <x v="4"/>
  </r>
  <r>
    <s v="ORD000984"/>
    <s v="19-07-2025"/>
    <s v="P063"/>
    <x v="3"/>
    <s v="Gujarat"/>
    <s v="Ahmedabad"/>
    <x v="4"/>
    <s v="CUST4137"/>
    <n v="4"/>
    <n v="20"/>
    <n v="91155"/>
    <s v="Basketball"/>
    <n v="28486"/>
    <s v="HIGH"/>
    <s v="Zone 4"/>
    <n v="9115.5"/>
    <x v="2"/>
  </r>
  <r>
    <s v="ORD000985"/>
    <s v="27-10-2025"/>
    <s v="P065"/>
    <x v="1"/>
    <s v="Odisha"/>
    <s v="Bhubaneswar"/>
    <x v="4"/>
    <s v="CUST6002"/>
    <n v="2"/>
    <n v="15"/>
    <n v="86881"/>
    <s v="Dumbbells"/>
    <n v="51107"/>
    <s v="HIGH"/>
    <s v="Zone 3"/>
    <n v="8688.1"/>
    <x v="2"/>
  </r>
  <r>
    <s v="ORD000986"/>
    <s v="20-04-2025"/>
    <s v="P001"/>
    <x v="0"/>
    <s v="Telangana"/>
    <s v="Hyderabad"/>
    <x v="10"/>
    <s v="CUST6540"/>
    <n v="4"/>
    <n v="0"/>
    <n v="4228"/>
    <s v="Samsung TV"/>
    <n v="1057"/>
    <s v="LOW"/>
    <s v="Zone 2"/>
    <n v="84.56"/>
    <x v="4"/>
  </r>
  <r>
    <s v="ORD000987"/>
    <s v="16-01-2025"/>
    <s v="P023"/>
    <x v="1"/>
    <s v="Odisha"/>
    <s v="Bhubaneswar"/>
    <x v="10"/>
    <s v="CUST2977"/>
    <n v="11"/>
    <n v="15"/>
    <n v="532220"/>
    <s v="Sofa"/>
    <n v="56922"/>
    <s v="HIGH"/>
    <s v="Zone 3"/>
    <n v="53222"/>
    <x v="3"/>
  </r>
  <r>
    <s v="ORD000988"/>
    <s v="11-09-2025"/>
    <s v="P017"/>
    <x v="0"/>
    <s v="Tamil Nadu"/>
    <s v="Chennai"/>
    <x v="8"/>
    <s v="CUST5801"/>
    <n v="10"/>
    <n v="15"/>
    <n v="344233"/>
    <s v="Study Table"/>
    <n v="40498"/>
    <s v="HIGH"/>
    <s v="Zone 2"/>
    <n v="34423.300000000003"/>
    <x v="3"/>
  </r>
  <r>
    <s v="ORD000989"/>
    <s v="31-05-2025"/>
    <s v="P062"/>
    <x v="1"/>
    <s v="West Bengal"/>
    <s v="Kolkata"/>
    <x v="4"/>
    <s v="CUST9036"/>
    <n v="4"/>
    <n v="20"/>
    <n v="201078"/>
    <s v="Football"/>
    <n v="62837"/>
    <s v="HIGH"/>
    <s v="Zone 3"/>
    <n v="20107.800000000003"/>
    <x v="2"/>
  </r>
  <r>
    <s v="ORD000990"/>
    <s v="11-07-2025"/>
    <s v="P072"/>
    <x v="3"/>
    <s v="Rajasthan"/>
    <s v="Jaipur"/>
    <x v="12"/>
    <s v="CUST1237"/>
    <n v="10"/>
    <n v="10"/>
    <n v="342873"/>
    <s v="Volleyball"/>
    <n v="38097"/>
    <s v="HIGH"/>
    <s v="Zone 4"/>
    <n v="34287.300000000003"/>
    <x v="2"/>
  </r>
  <r>
    <s v="ORD000991"/>
    <s v="04-09-2025"/>
    <s v="P051"/>
    <x v="0"/>
    <s v="Telangana"/>
    <s v="Hyderabad"/>
    <x v="9"/>
    <s v="CUST7265"/>
    <n v="2"/>
    <n v="5"/>
    <n v="28049"/>
    <s v="Salt"/>
    <n v="14763"/>
    <s v="HIGH"/>
    <s v="Zone 2"/>
    <n v="2804.9"/>
    <x v="0"/>
  </r>
  <r>
    <s v="ORD000992"/>
    <s v="13-04-2026"/>
    <s v="P032"/>
    <x v="3"/>
    <s v="Rajasthan"/>
    <s v="Jaipur"/>
    <x v="4"/>
    <s v="CUST4592"/>
    <n v="10"/>
    <n v="15"/>
    <n v="75633"/>
    <s v="Women Kurti"/>
    <n v="8898"/>
    <s v="HIGH"/>
    <s v="Zone 4"/>
    <n v="7563.3"/>
    <x v="1"/>
  </r>
  <r>
    <s v="ORD000993"/>
    <s v="13-08-2025"/>
    <s v="P004"/>
    <x v="0"/>
    <s v="Telangana"/>
    <s v="Hyderabad"/>
    <x v="8"/>
    <s v="CUST6720"/>
    <n v="6"/>
    <n v="15"/>
    <n v="151735"/>
    <s v="Lenovo Laptop"/>
    <n v="29752"/>
    <s v="HIGH"/>
    <s v="Zone 2"/>
    <n v="15173.5"/>
    <x v="4"/>
  </r>
  <r>
    <s v="ORD000994"/>
    <s v="20-01-2025"/>
    <s v="P071"/>
    <x v="2"/>
    <s v="Uttar Pradesh"/>
    <s v="Lucknow"/>
    <x v="6"/>
    <s v="CUST3177"/>
    <n v="6"/>
    <n v="5"/>
    <n v="195390"/>
    <s v="Football Shoes"/>
    <n v="34279"/>
    <s v="HIGH"/>
    <s v="Zone 1"/>
    <n v="19539"/>
    <x v="2"/>
  </r>
  <r>
    <s v="ORD000995"/>
    <s v="10-02-2026"/>
    <s v="P029"/>
    <x v="1"/>
    <s v="West Bengal"/>
    <s v="Kolkata"/>
    <x v="9"/>
    <s v="CUST5508"/>
    <n v="11"/>
    <n v="15"/>
    <n v="464433"/>
    <s v="Recliner"/>
    <n v="49672"/>
    <s v="HIGH"/>
    <s v="Zone 3"/>
    <n v="46443.3"/>
    <x v="3"/>
  </r>
  <r>
    <s v="ORD000996"/>
    <s v="29-01-2026"/>
    <s v="P017"/>
    <x v="2"/>
    <s v="Uttar Pradesh"/>
    <s v="Lucknow"/>
    <x v="14"/>
    <s v="CUST4424"/>
    <n v="8"/>
    <n v="15"/>
    <n v="275386"/>
    <s v="Study Table"/>
    <n v="40498"/>
    <s v="HIGH"/>
    <s v="Zone 1"/>
    <n v="27538.600000000002"/>
    <x v="3"/>
  </r>
  <r>
    <s v="ORD000997"/>
    <s v="23-04-2026"/>
    <s v="P031"/>
    <x v="3"/>
    <s v="Rajasthan"/>
    <s v="Jaipur"/>
    <x v="14"/>
    <s v="CUST3512"/>
    <n v="9"/>
    <n v="15"/>
    <n v="371070"/>
    <s v="Men Shirt"/>
    <n v="48506"/>
    <s v="HIGH"/>
    <s v="Zone 4"/>
    <n v="37107"/>
    <x v="1"/>
  </r>
  <r>
    <s v="ORD000998"/>
    <s v="20-05-2025"/>
    <s v="P007"/>
    <x v="2"/>
    <s v="Chandigarh"/>
    <s v="Chandigarh"/>
    <x v="14"/>
    <s v="CUST5782"/>
    <n v="6"/>
    <n v="20"/>
    <n v="321336"/>
    <s v="Printer"/>
    <n v="66945"/>
    <s v="HIGH"/>
    <s v="Zone 1"/>
    <n v="32133.600000000002"/>
    <x v="4"/>
  </r>
  <r>
    <s v="ORD000999"/>
    <s v="22-02-2025"/>
    <s v="P048"/>
    <x v="3"/>
    <s v="Gujarat"/>
    <s v="Ahmedabad"/>
    <x v="1"/>
    <s v="CUST4116"/>
    <n v="12"/>
    <n v="5"/>
    <n v="832998"/>
    <s v="Tea"/>
    <n v="73070"/>
    <s v="HIGH"/>
    <s v="Zone 4"/>
    <n v="83299.8"/>
    <x v="0"/>
  </r>
  <r>
    <s v="ORD001000"/>
    <s v="03-06-2026"/>
    <s v="P034"/>
    <x v="0"/>
    <s v="Karnataka"/>
    <s v="Bengaluru"/>
    <x v="7"/>
    <s v="CUST1131"/>
    <n v="5"/>
    <n v="0"/>
    <n v="344075"/>
    <s v="T-Shirt"/>
    <n v="68815"/>
    <s v="HIGH"/>
    <s v="Zone 2"/>
    <n v="34407.5"/>
    <x v="1"/>
  </r>
  <r>
    <s v="ORD001001"/>
    <s v="19-01-2025"/>
    <s v="P045"/>
    <x v="1"/>
    <s v="Odisha"/>
    <s v="Bhubaneswar"/>
    <x v="6"/>
    <s v="CUST8443"/>
    <n v="4"/>
    <n v="5"/>
    <n v="274747"/>
    <s v="Dress"/>
    <n v="72302"/>
    <s v="HIGH"/>
    <s v="Zone 3"/>
    <n v="27474.7"/>
    <x v="1"/>
  </r>
  <r>
    <s v="ORD001002"/>
    <s v="01-01-2025"/>
    <s v="P067"/>
    <x v="2"/>
    <s v="Chandigarh"/>
    <s v="Chandigarh"/>
    <x v="2"/>
    <s v="CUST1038"/>
    <n v="8"/>
    <n v="15"/>
    <n v="281894"/>
    <s v="Gloves"/>
    <n v="41455"/>
    <s v="HIGH"/>
    <s v="Zone 1"/>
    <n v="28189.4"/>
    <x v="2"/>
  </r>
  <r>
    <s v="ORD001003"/>
    <s v="23-06-2025"/>
    <s v="P059"/>
    <x v="1"/>
    <s v="Odisha"/>
    <s v="Bhubaneswar"/>
    <x v="0"/>
    <s v="CUST3539"/>
    <n v="9"/>
    <n v="0"/>
    <n v="293490"/>
    <s v="Dry Fruits"/>
    <n v="32610"/>
    <s v="HIGH"/>
    <s v="Zone 3"/>
    <n v="29349"/>
    <x v="0"/>
  </r>
  <r>
    <s v="ORD001004"/>
    <s v="28-09-2025"/>
    <s v="P049"/>
    <x v="2"/>
    <s v="Chandigarh"/>
    <s v="Chandigarh"/>
    <x v="9"/>
    <s v="CUST4152"/>
    <n v="12"/>
    <n v="5"/>
    <n v="389321"/>
    <s v="Coffee"/>
    <n v="34151"/>
    <s v="HIGH"/>
    <s v="Zone 1"/>
    <n v="38932.1"/>
    <x v="0"/>
  </r>
  <r>
    <s v="ORD001005"/>
    <s v="21-05-2025"/>
    <s v="P073"/>
    <x v="2"/>
    <s v="Delhi"/>
    <s v="Delhi"/>
    <x v="0"/>
    <s v="CUST5183"/>
    <n v="11"/>
    <n v="20"/>
    <n v="311687"/>
    <s v="Knee Guard"/>
    <n v="35419"/>
    <s v="HIGH"/>
    <s v="Zone 1"/>
    <n v="31168.7"/>
    <x v="2"/>
  </r>
  <r>
    <s v="ORD001006"/>
    <s v="13-04-2026"/>
    <s v="P042"/>
    <x v="3"/>
    <s v="Rajasthan"/>
    <s v="Jaipur"/>
    <x v="8"/>
    <s v="CUST7929"/>
    <n v="10"/>
    <n v="0"/>
    <n v="518000"/>
    <s v="Shorts"/>
    <n v="51800"/>
    <s v="HIGH"/>
    <s v="Zone 4"/>
    <n v="51800"/>
    <x v="1"/>
  </r>
  <r>
    <s v="ORD001007"/>
    <s v="22-01-2026"/>
    <s v="P007"/>
    <x v="3"/>
    <s v="Maharashtra"/>
    <s v="Mumbai"/>
    <x v="1"/>
    <s v="CUST3290"/>
    <n v="12"/>
    <n v="10"/>
    <n v="723006"/>
    <s v="Printer"/>
    <n v="66945"/>
    <s v="HIGH"/>
    <s v="Zone 4"/>
    <n v="72300.600000000006"/>
    <x v="4"/>
  </r>
  <r>
    <s v="ORD001008"/>
    <s v="07-02-2025"/>
    <s v="P018"/>
    <x v="2"/>
    <s v="Uttar Pradesh"/>
    <s v="Lucknow"/>
    <x v="7"/>
    <s v="CUST3585"/>
    <n v="9"/>
    <n v="20"/>
    <n v="442310"/>
    <s v="Dining Table"/>
    <n v="61432"/>
    <s v="HIGH"/>
    <s v="Zone 1"/>
    <n v="44231"/>
    <x v="3"/>
  </r>
  <r>
    <s v="ORD001009"/>
    <s v="25-12-2025"/>
    <s v="P031"/>
    <x v="1"/>
    <s v="Odisha"/>
    <s v="Bhubaneswar"/>
    <x v="5"/>
    <s v="CUST2418"/>
    <n v="9"/>
    <n v="5"/>
    <n v="414726"/>
    <s v="Men Shirt"/>
    <n v="48506"/>
    <s v="HIGH"/>
    <s v="Zone 3"/>
    <n v="41472.600000000006"/>
    <x v="1"/>
  </r>
  <r>
    <s v="ORD001010"/>
    <s v="23-08-2025"/>
    <s v="P031"/>
    <x v="3"/>
    <s v="Gujarat"/>
    <s v="Ahmedabad"/>
    <x v="8"/>
    <s v="CUST1797"/>
    <n v="9"/>
    <n v="0"/>
    <n v="436554"/>
    <s v="Men Shirt"/>
    <n v="48506"/>
    <s v="HIGH"/>
    <s v="Zone 4"/>
    <n v="43655.4"/>
    <x v="1"/>
  </r>
  <r>
    <s v="ORD001011"/>
    <s v="16-04-2025"/>
    <s v="P010"/>
    <x v="3"/>
    <s v="Maharashtra"/>
    <s v="Mumbai"/>
    <x v="12"/>
    <s v="CUST3223"/>
    <n v="8"/>
    <n v="15"/>
    <n v="451730"/>
    <s v="Refrigerator"/>
    <n v="66431"/>
    <s v="HIGH"/>
    <s v="Zone 4"/>
    <n v="45173"/>
    <x v="4"/>
  </r>
  <r>
    <s v="ORD001012"/>
    <s v="29-08-2025"/>
    <s v="P035"/>
    <x v="2"/>
    <s v="Delhi"/>
    <s v="Delhi"/>
    <x v="13"/>
    <s v="CUST4458"/>
    <n v="10"/>
    <n v="20"/>
    <n v="321040"/>
    <s v="Jacket"/>
    <n v="40130"/>
    <s v="HIGH"/>
    <s v="Zone 1"/>
    <n v="32104"/>
    <x v="1"/>
  </r>
  <r>
    <s v="ORD001013"/>
    <s v="19-02-2026"/>
    <s v="P065"/>
    <x v="0"/>
    <s v="Karnataka"/>
    <s v="Bengaluru"/>
    <x v="10"/>
    <s v="CUST4793"/>
    <n v="4"/>
    <n v="5"/>
    <n v="194206"/>
    <s v="Dumbbells"/>
    <n v="51107"/>
    <s v="HIGH"/>
    <s v="Zone 2"/>
    <n v="19420.600000000002"/>
    <x v="2"/>
  </r>
  <r>
    <s v="ORD001014"/>
    <s v="31-03-2026"/>
    <s v="P053"/>
    <x v="0"/>
    <s v="Tamil Nadu"/>
    <s v="Chennai"/>
    <x v="3"/>
    <s v="CUST2603"/>
    <n v="7"/>
    <n v="5"/>
    <n v="28442"/>
    <s v="Pasta"/>
    <n v="4277"/>
    <s v="HIGH"/>
    <s v="Zone 2"/>
    <n v="2844.2000000000003"/>
    <x v="0"/>
  </r>
  <r>
    <s v="ORD001015"/>
    <s v="23-05-2026"/>
    <s v="P029"/>
    <x v="3"/>
    <s v="Rajasthan"/>
    <s v="Jaipur"/>
    <x v="2"/>
    <s v="CUST8099"/>
    <n v="2"/>
    <n v="0"/>
    <n v="99344"/>
    <s v="Recliner"/>
    <n v="49672"/>
    <s v="HIGH"/>
    <s v="Zone 4"/>
    <n v="9934.4000000000015"/>
    <x v="3"/>
  </r>
  <r>
    <s v="ORD001016"/>
    <s v="24-02-2025"/>
    <s v="P047"/>
    <x v="2"/>
    <s v="Uttar Pradesh"/>
    <s v="Lucknow"/>
    <x v="12"/>
    <s v="CUST8047"/>
    <n v="6"/>
    <n v="5"/>
    <n v="352482"/>
    <s v="Sugar"/>
    <n v="61839"/>
    <s v="HIGH"/>
    <s v="Zone 1"/>
    <n v="35248.200000000004"/>
    <x v="0"/>
  </r>
  <r>
    <s v="ORD001017"/>
    <s v="06-04-2025"/>
    <s v="P044"/>
    <x v="1"/>
    <s v="West Bengal"/>
    <s v="Kolkata"/>
    <x v="12"/>
    <s v="CUST2689"/>
    <n v="2"/>
    <n v="0"/>
    <n v="155566"/>
    <s v="Skirt"/>
    <n v="77783"/>
    <s v="HIGH"/>
    <s v="Zone 3"/>
    <n v="15556.6"/>
    <x v="1"/>
  </r>
  <r>
    <s v="ORD001018"/>
    <s v="07-05-2026"/>
    <s v="P010"/>
    <x v="3"/>
    <s v="Gujarat"/>
    <s v="Ahmedabad"/>
    <x v="2"/>
    <s v="CUST5447"/>
    <n v="8"/>
    <n v="10"/>
    <n v="478303"/>
    <s v="Refrigerator"/>
    <n v="66431"/>
    <s v="HIGH"/>
    <s v="Zone 4"/>
    <n v="47830.3"/>
    <x v="4"/>
  </r>
  <r>
    <s v="ORD001019"/>
    <s v="22-01-2026"/>
    <s v="P020"/>
    <x v="1"/>
    <s v="West Bengal"/>
    <s v="Kolkata"/>
    <x v="8"/>
    <s v="CUST1011"/>
    <n v="7"/>
    <n v="5"/>
    <n v="498809"/>
    <s v="Bookshelf"/>
    <n v="75009"/>
    <s v="HIGH"/>
    <s v="Zone 3"/>
    <n v="49880.9"/>
    <x v="3"/>
  </r>
  <r>
    <s v="ORD001020"/>
    <s v="25-06-2026"/>
    <s v="P006"/>
    <x v="2"/>
    <s v="Delhi"/>
    <s v="Delhi"/>
    <x v="13"/>
    <s v="CUST4322"/>
    <n v="9"/>
    <n v="5"/>
    <n v="78557"/>
    <s v="OnePlus Phone"/>
    <n v="9188"/>
    <s v="HIGH"/>
    <s v="Zone 1"/>
    <n v="7855.7000000000007"/>
    <x v="4"/>
  </r>
  <r>
    <s v="ORD001021"/>
    <s v="06-10-2025"/>
    <s v="P012"/>
    <x v="3"/>
    <s v="Maharashtra"/>
    <s v="Mumbai"/>
    <x v="6"/>
    <s v="CUST8464"/>
    <n v="7"/>
    <n v="15"/>
    <n v="335074"/>
    <s v="Microwave"/>
    <n v="56315"/>
    <s v="HIGH"/>
    <s v="Zone 4"/>
    <n v="33507.4"/>
    <x v="4"/>
  </r>
  <r>
    <s v="ORD001022"/>
    <s v="26-05-2026"/>
    <s v="P051"/>
    <x v="2"/>
    <s v="Uttar Pradesh"/>
    <s v="Lucknow"/>
    <x v="7"/>
    <s v="CUST8390"/>
    <n v="3"/>
    <n v="20"/>
    <n v="35431"/>
    <s v="Salt"/>
    <n v="14763"/>
    <s v="HIGH"/>
    <s v="Zone 1"/>
    <n v="3543.1000000000004"/>
    <x v="0"/>
  </r>
  <r>
    <s v="ORD001023"/>
    <s v="28-06-2025"/>
    <s v="P045"/>
    <x v="1"/>
    <s v="West Bengal"/>
    <s v="Kolkata"/>
    <x v="14"/>
    <s v="CUST7416"/>
    <n v="3"/>
    <n v="5"/>
    <n v="206060"/>
    <s v="Dress"/>
    <n v="72302"/>
    <s v="HIGH"/>
    <s v="Zone 3"/>
    <n v="20606"/>
    <x v="1"/>
  </r>
  <r>
    <s v="ORD001024"/>
    <s v="15-02-2025"/>
    <s v="P033"/>
    <x v="0"/>
    <s v="Telangana"/>
    <s v="Hyderabad"/>
    <x v="7"/>
    <s v="CUST8610"/>
    <n v="9"/>
    <n v="15"/>
    <n v="438467"/>
    <s v="Jeans"/>
    <n v="57316"/>
    <s v="HIGH"/>
    <s v="Zone 2"/>
    <n v="43846.700000000004"/>
    <x v="1"/>
  </r>
  <r>
    <s v="ORD001025"/>
    <s v="02-04-2025"/>
    <s v="P059"/>
    <x v="1"/>
    <s v="West Bengal"/>
    <s v="Kolkata"/>
    <x v="12"/>
    <s v="CUST5288"/>
    <n v="7"/>
    <n v="0"/>
    <n v="228270"/>
    <s v="Dry Fruits"/>
    <n v="32610"/>
    <s v="HIGH"/>
    <s v="Zone 3"/>
    <n v="22827"/>
    <x v="0"/>
  </r>
  <r>
    <s v="ORD001026"/>
    <s v="16-05-2025"/>
    <s v="P031"/>
    <x v="3"/>
    <s v="Gujarat"/>
    <s v="Ahmedabad"/>
    <x v="13"/>
    <s v="CUST8050"/>
    <n v="9"/>
    <n v="5"/>
    <n v="414726"/>
    <s v="Men Shirt"/>
    <n v="48506"/>
    <s v="HIGH"/>
    <s v="Zone 4"/>
    <n v="41472.600000000006"/>
    <x v="1"/>
  </r>
  <r>
    <s v="ORD001027"/>
    <s v="15-03-2025"/>
    <s v="P030"/>
    <x v="2"/>
    <s v="Delhi"/>
    <s v="Delhi"/>
    <x v="12"/>
    <s v="CUST4053"/>
    <n v="9"/>
    <n v="0"/>
    <n v="409410"/>
    <s v="Stool"/>
    <n v="45490"/>
    <s v="HIGH"/>
    <s v="Zone 1"/>
    <n v="40941"/>
    <x v="3"/>
  </r>
  <r>
    <s v="ORD001028"/>
    <s v="21-04-2026"/>
    <s v="P024"/>
    <x v="2"/>
    <s v="Delhi"/>
    <s v="Delhi"/>
    <x v="14"/>
    <s v="CUST3966"/>
    <n v="10"/>
    <n v="15"/>
    <n v="17799"/>
    <s v="TV Unit"/>
    <n v="2094"/>
    <s v="HIGH"/>
    <s v="Zone 1"/>
    <n v="1779.9"/>
    <x v="3"/>
  </r>
  <r>
    <s v="ORD001029"/>
    <s v="20-09-2025"/>
    <s v="P055"/>
    <x v="3"/>
    <s v="Gujarat"/>
    <s v="Ahmedabad"/>
    <x v="7"/>
    <s v="CUST4180"/>
    <n v="7"/>
    <n v="20"/>
    <n v="53765"/>
    <s v="Biscuits"/>
    <n v="9601"/>
    <s v="HIGH"/>
    <s v="Zone 4"/>
    <n v="5376.5"/>
    <x v="0"/>
  </r>
  <r>
    <s v="ORD001030"/>
    <s v="21-03-2026"/>
    <s v="P002"/>
    <x v="2"/>
    <s v="Uttar Pradesh"/>
    <s v="Lucknow"/>
    <x v="5"/>
    <s v="CUST6711"/>
    <n v="7"/>
    <n v="0"/>
    <n v="448007"/>
    <s v="HP Laptop"/>
    <n v="64001"/>
    <s v="HIGH"/>
    <s v="Zone 1"/>
    <n v="44800.700000000004"/>
    <x v="4"/>
  </r>
  <r>
    <s v="ORD001031"/>
    <s v="05-01-2026"/>
    <s v="P072"/>
    <x v="3"/>
    <s v="Rajasthan"/>
    <s v="Jaipur"/>
    <x v="6"/>
    <s v="CUST4321"/>
    <n v="4"/>
    <n v="20"/>
    <n v="121910"/>
    <s v="Volleyball"/>
    <n v="38097"/>
    <s v="HIGH"/>
    <s v="Zone 4"/>
    <n v="12191"/>
    <x v="2"/>
  </r>
  <r>
    <s v="ORD001032"/>
    <s v="03-05-2025"/>
    <s v="P039"/>
    <x v="0"/>
    <s v="Tamil Nadu"/>
    <s v="Chennai"/>
    <x v="2"/>
    <s v="CUST6713"/>
    <n v="5"/>
    <n v="15"/>
    <n v="332622"/>
    <s v="Track Pants"/>
    <n v="78264"/>
    <s v="HIGH"/>
    <s v="Zone 2"/>
    <n v="33262.200000000004"/>
    <x v="1"/>
  </r>
  <r>
    <s v="ORD001033"/>
    <s v="17-03-2025"/>
    <s v="P068"/>
    <x v="2"/>
    <s v="Chandigarh"/>
    <s v="Chandigarh"/>
    <x v="6"/>
    <s v="CUST2349"/>
    <n v="7"/>
    <n v="0"/>
    <n v="39501"/>
    <s v="Skipping Rope"/>
    <n v="5643"/>
    <s v="HIGH"/>
    <s v="Zone 1"/>
    <n v="3950.1000000000004"/>
    <x v="2"/>
  </r>
  <r>
    <s v="ORD001034"/>
    <s v="06-06-2025"/>
    <s v="P070"/>
    <x v="1"/>
    <s v="Odisha"/>
    <s v="Bhubaneswar"/>
    <x v="9"/>
    <s v="CUST1738"/>
    <n v="5"/>
    <n v="20"/>
    <n v="257896"/>
    <s v="Tennis Ball"/>
    <n v="64474"/>
    <s v="HIGH"/>
    <s v="Zone 3"/>
    <n v="25789.600000000002"/>
    <x v="2"/>
  </r>
  <r>
    <s v="ORD001035"/>
    <s v="29-10-2025"/>
    <s v="P070"/>
    <x v="1"/>
    <s v="Bihar"/>
    <s v="Patna"/>
    <x v="8"/>
    <s v="CUST7066"/>
    <n v="2"/>
    <n v="5"/>
    <n v="122500"/>
    <s v="Tennis Ball"/>
    <n v="64474"/>
    <s v="HIGH"/>
    <s v="Zone 3"/>
    <n v="12250"/>
    <x v="2"/>
  </r>
  <r>
    <s v="ORD001036"/>
    <s v="31-03-2025"/>
    <s v="P050"/>
    <x v="2"/>
    <s v="Delhi"/>
    <s v="Delhi"/>
    <x v="0"/>
    <s v="CUST4491"/>
    <n v="11"/>
    <n v="0"/>
    <n v="732303"/>
    <s v="Oil"/>
    <n v="66573"/>
    <s v="HIGH"/>
    <s v="Zone 1"/>
    <n v="73230.3"/>
    <x v="0"/>
  </r>
  <r>
    <s v="ORD001037"/>
    <s v="06-06-2025"/>
    <s v="P013"/>
    <x v="0"/>
    <s v="Tamil Nadu"/>
    <s v="Chennai"/>
    <x v="12"/>
    <s v="CUST7681"/>
    <n v="5"/>
    <n v="5"/>
    <n v="74157"/>
    <s v="Bluetooth Speaker"/>
    <n v="15612"/>
    <s v="HIGH"/>
    <s v="Zone 2"/>
    <n v="7415.7000000000007"/>
    <x v="4"/>
  </r>
  <r>
    <s v="ORD001038"/>
    <s v="20-05-2025"/>
    <s v="P051"/>
    <x v="0"/>
    <s v="Karnataka"/>
    <s v="Bengaluru"/>
    <x v="3"/>
    <s v="CUST1435"/>
    <n v="12"/>
    <n v="10"/>
    <n v="159440"/>
    <s v="Salt"/>
    <n v="14763"/>
    <s v="HIGH"/>
    <s v="Zone 2"/>
    <n v="15944"/>
    <x v="0"/>
  </r>
  <r>
    <s v="ORD001039"/>
    <s v="26-03-2025"/>
    <s v="P033"/>
    <x v="3"/>
    <s v="Rajasthan"/>
    <s v="Jaipur"/>
    <x v="1"/>
    <s v="CUST1507"/>
    <n v="3"/>
    <n v="10"/>
    <n v="154753"/>
    <s v="Jeans"/>
    <n v="57316"/>
    <s v="HIGH"/>
    <s v="Zone 4"/>
    <n v="15475.300000000001"/>
    <x v="1"/>
  </r>
  <r>
    <s v="ORD001040"/>
    <s v="10-02-2025"/>
    <s v="P018"/>
    <x v="0"/>
    <s v="Karnataka"/>
    <s v="Bengaluru"/>
    <x v="2"/>
    <s v="CUST2391"/>
    <n v="4"/>
    <n v="15"/>
    <n v="208868"/>
    <s v="Dining Table"/>
    <n v="61432"/>
    <s v="HIGH"/>
    <s v="Zone 2"/>
    <n v="20886.800000000003"/>
    <x v="3"/>
  </r>
  <r>
    <s v="ORD001041"/>
    <s v="01-07-2025"/>
    <s v="P031"/>
    <x v="3"/>
    <s v="Gujarat"/>
    <s v="Ahmedabad"/>
    <x v="10"/>
    <s v="CUST4281"/>
    <n v="6"/>
    <n v="5"/>
    <n v="276484"/>
    <s v="Men Shirt"/>
    <n v="48506"/>
    <s v="HIGH"/>
    <s v="Zone 4"/>
    <n v="27648.400000000001"/>
    <x v="1"/>
  </r>
  <r>
    <s v="ORD001042"/>
    <s v="21-01-2025"/>
    <s v="P049"/>
    <x v="2"/>
    <s v="Uttar Pradesh"/>
    <s v="Lucknow"/>
    <x v="3"/>
    <s v="CUST8969"/>
    <n v="11"/>
    <n v="0"/>
    <n v="375661"/>
    <s v="Coffee"/>
    <n v="34151"/>
    <s v="HIGH"/>
    <s v="Zone 1"/>
    <n v="37566.1"/>
    <x v="0"/>
  </r>
  <r>
    <s v="ORD001043"/>
    <s v="12-06-2026"/>
    <s v="P003"/>
    <x v="0"/>
    <s v="Telangana"/>
    <s v="Hyderabad"/>
    <x v="1"/>
    <s v="CUST4746"/>
    <n v="4"/>
    <n v="15"/>
    <n v="144952"/>
    <s v="Dell Monitor"/>
    <n v="42633"/>
    <s v="HIGH"/>
    <s v="Zone 2"/>
    <n v="14495.2"/>
    <x v="4"/>
  </r>
  <r>
    <s v="ORD001044"/>
    <s v="08-10-2025"/>
    <s v="P024"/>
    <x v="1"/>
    <s v="Bihar"/>
    <s v="Patna"/>
    <x v="1"/>
    <s v="CUST7898"/>
    <n v="7"/>
    <n v="15"/>
    <n v="12459"/>
    <s v="TV Unit"/>
    <n v="2094"/>
    <s v="MEDIUM"/>
    <s v="Zone 3"/>
    <n v="622.95000000000005"/>
    <x v="3"/>
  </r>
  <r>
    <s v="ORD001045"/>
    <s v="24-04-2025"/>
    <s v="P022"/>
    <x v="2"/>
    <s v="Delhi"/>
    <s v="Delhi"/>
    <x v="2"/>
    <s v="CUST8540"/>
    <n v="4"/>
    <n v="5"/>
    <n v="163985"/>
    <s v="Bed"/>
    <n v="43154"/>
    <s v="HIGH"/>
    <s v="Zone 1"/>
    <n v="16398.5"/>
    <x v="3"/>
  </r>
  <r>
    <s v="ORD001046"/>
    <s v="07-09-2025"/>
    <s v="P022"/>
    <x v="3"/>
    <s v="Rajasthan"/>
    <s v="Jaipur"/>
    <x v="3"/>
    <s v="CUST6573"/>
    <n v="4"/>
    <n v="15"/>
    <n v="146723"/>
    <s v="Bed"/>
    <n v="43154"/>
    <s v="HIGH"/>
    <s v="Zone 4"/>
    <n v="14672.300000000001"/>
    <x v="3"/>
  </r>
  <r>
    <s v="ORD001047"/>
    <s v="12-02-2025"/>
    <s v="P014"/>
    <x v="3"/>
    <s v="Gujarat"/>
    <s v="Ahmedabad"/>
    <x v="9"/>
    <s v="CUST3377"/>
    <n v="2"/>
    <n v="0"/>
    <n v="77172"/>
    <s v="Smart Watch"/>
    <n v="38586"/>
    <s v="HIGH"/>
    <s v="Zone 4"/>
    <n v="7717.2000000000007"/>
    <x v="4"/>
  </r>
  <r>
    <s v="ORD001048"/>
    <s v="15-02-2025"/>
    <s v="P061"/>
    <x v="3"/>
    <s v="Maharashtra"/>
    <s v="Mumbai"/>
    <x v="4"/>
    <s v="CUST8523"/>
    <n v="10"/>
    <n v="10"/>
    <n v="529362"/>
    <s v="Cricket Bat"/>
    <n v="58818"/>
    <s v="HIGH"/>
    <s v="Zone 4"/>
    <n v="52936.200000000004"/>
    <x v="2"/>
  </r>
  <r>
    <s v="ORD001049"/>
    <s v="04-07-2025"/>
    <s v="P034"/>
    <x v="3"/>
    <s v="Maharashtra"/>
    <s v="Mumbai"/>
    <x v="11"/>
    <s v="CUST2164"/>
    <n v="10"/>
    <n v="15"/>
    <n v="584927"/>
    <s v="T-Shirt"/>
    <n v="68815"/>
    <s v="HIGH"/>
    <s v="Zone 4"/>
    <n v="58492.700000000004"/>
    <x v="1"/>
  </r>
  <r>
    <s v="ORD001050"/>
    <s v="18-02-2026"/>
    <s v="P044"/>
    <x v="3"/>
    <s v="Maharashtra"/>
    <s v="Mumbai"/>
    <x v="0"/>
    <s v="CUST5608"/>
    <n v="3"/>
    <n v="5"/>
    <n v="221681"/>
    <s v="Skirt"/>
    <n v="77783"/>
    <s v="HIGH"/>
    <s v="Zone 4"/>
    <n v="22168.100000000002"/>
    <x v="1"/>
  </r>
  <r>
    <s v="ORD001051"/>
    <s v="03-12-2025"/>
    <s v="P031"/>
    <x v="2"/>
    <s v="Chandigarh"/>
    <s v="Chandigarh"/>
    <x v="2"/>
    <s v="CUST5865"/>
    <n v="11"/>
    <n v="0"/>
    <n v="533566"/>
    <s v="Men Shirt"/>
    <n v="48506"/>
    <s v="HIGH"/>
    <s v="Zone 1"/>
    <n v="53356.600000000006"/>
    <x v="1"/>
  </r>
  <r>
    <s v="ORD001052"/>
    <s v="03-01-2025"/>
    <s v="P021"/>
    <x v="0"/>
    <s v="Telangana"/>
    <s v="Hyderabad"/>
    <x v="2"/>
    <s v="CUST5690"/>
    <n v="7"/>
    <n v="10"/>
    <n v="393201"/>
    <s v="Wardrobe"/>
    <n v="62413"/>
    <s v="HIGH"/>
    <s v="Zone 2"/>
    <n v="39320.100000000006"/>
    <x v="3"/>
  </r>
  <r>
    <s v="ORD001053"/>
    <s v="02-02-2026"/>
    <s v="P038"/>
    <x v="2"/>
    <s v="Delhi"/>
    <s v="Delhi"/>
    <x v="6"/>
    <s v="CUST9804"/>
    <n v="10"/>
    <n v="5"/>
    <n v="313899"/>
    <s v="Blazer"/>
    <n v="33042"/>
    <s v="HIGH"/>
    <s v="Zone 1"/>
    <n v="31389.9"/>
    <x v="1"/>
  </r>
  <r>
    <s v="ORD001054"/>
    <s v="05-02-2026"/>
    <s v="P042"/>
    <x v="2"/>
    <s v="Chandigarh"/>
    <s v="Chandigarh"/>
    <x v="2"/>
    <s v="CUST3037"/>
    <n v="3"/>
    <n v="20"/>
    <n v="124320"/>
    <s v="Shorts"/>
    <n v="51800"/>
    <s v="HIGH"/>
    <s v="Zone 1"/>
    <n v="12432"/>
    <x v="1"/>
  </r>
  <r>
    <s v="ORD001055"/>
    <s v="23-05-2025"/>
    <s v="P049"/>
    <x v="0"/>
    <s v="Karnataka"/>
    <s v="Bengaluru"/>
    <x v="3"/>
    <s v="CUST2998"/>
    <n v="3"/>
    <n v="20"/>
    <n v="81962"/>
    <s v="Coffee"/>
    <n v="34151"/>
    <s v="HIGH"/>
    <s v="Zone 2"/>
    <n v="8196.2000000000007"/>
    <x v="0"/>
  </r>
  <r>
    <s v="ORD001056"/>
    <s v="08-11-2025"/>
    <s v="P029"/>
    <x v="2"/>
    <s v="Uttar Pradesh"/>
    <s v="Lucknow"/>
    <x v="9"/>
    <s v="CUST3684"/>
    <n v="10"/>
    <n v="5"/>
    <n v="471884"/>
    <s v="Recliner"/>
    <n v="49672"/>
    <s v="HIGH"/>
    <s v="Zone 1"/>
    <n v="47188.4"/>
    <x v="3"/>
  </r>
  <r>
    <s v="ORD001057"/>
    <s v="17-08-2025"/>
    <s v="P010"/>
    <x v="0"/>
    <s v="Tamil Nadu"/>
    <s v="Chennai"/>
    <x v="4"/>
    <s v="CUST5454"/>
    <n v="5"/>
    <n v="20"/>
    <n v="265724"/>
    <s v="Refrigerator"/>
    <n v="66431"/>
    <s v="HIGH"/>
    <s v="Zone 2"/>
    <n v="26572.400000000001"/>
    <x v="4"/>
  </r>
  <r>
    <s v="ORD001058"/>
    <s v="22-02-2026"/>
    <s v="P037"/>
    <x v="0"/>
    <s v="Telangana"/>
    <s v="Hyderabad"/>
    <x v="11"/>
    <s v="CUST9800"/>
    <n v="6"/>
    <n v="15"/>
    <n v="20930"/>
    <s v="Formal Shirt"/>
    <n v="4104"/>
    <s v="HIGH"/>
    <s v="Zone 2"/>
    <n v="2093"/>
    <x v="1"/>
  </r>
  <r>
    <s v="ORD001059"/>
    <s v="29-05-2025"/>
    <s v="P051"/>
    <x v="2"/>
    <s v="Delhi"/>
    <s v="Delhi"/>
    <x v="10"/>
    <s v="CUST2195"/>
    <n v="1"/>
    <n v="10"/>
    <n v="13286"/>
    <s v="Salt"/>
    <n v="14763"/>
    <s v="MEDIUM"/>
    <s v="Zone 1"/>
    <n v="664.30000000000007"/>
    <x v="0"/>
  </r>
  <r>
    <s v="ORD001060"/>
    <s v="25-05-2026"/>
    <s v="P007"/>
    <x v="3"/>
    <s v="Gujarat"/>
    <s v="Ahmedabad"/>
    <x v="0"/>
    <s v="CUST3741"/>
    <n v="12"/>
    <n v="15"/>
    <n v="682839"/>
    <s v="Printer"/>
    <n v="66945"/>
    <s v="HIGH"/>
    <s v="Zone 4"/>
    <n v="68283.900000000009"/>
    <x v="4"/>
  </r>
  <r>
    <s v="ORD001061"/>
    <s v="23-12-2025"/>
    <s v="P056"/>
    <x v="1"/>
    <s v="Bihar"/>
    <s v="Patna"/>
    <x v="10"/>
    <s v="CUST8355"/>
    <n v="7"/>
    <n v="20"/>
    <n v="80724"/>
    <s v="Juice"/>
    <n v="14415"/>
    <s v="HIGH"/>
    <s v="Zone 3"/>
    <n v="8072.4000000000005"/>
    <x v="0"/>
  </r>
  <r>
    <s v="ORD001062"/>
    <s v="10-08-2025"/>
    <s v="P049"/>
    <x v="1"/>
    <s v="West Bengal"/>
    <s v="Kolkata"/>
    <x v="6"/>
    <s v="CUST8574"/>
    <n v="7"/>
    <n v="0"/>
    <n v="239057"/>
    <s v="Coffee"/>
    <n v="34151"/>
    <s v="HIGH"/>
    <s v="Zone 3"/>
    <n v="23905.7"/>
    <x v="0"/>
  </r>
  <r>
    <s v="ORD001063"/>
    <s v="12-05-2026"/>
    <s v="P040"/>
    <x v="3"/>
    <s v="Maharashtra"/>
    <s v="Mumbai"/>
    <x v="12"/>
    <s v="CUST3267"/>
    <n v="2"/>
    <n v="10"/>
    <n v="132481"/>
    <s v="Shoes"/>
    <n v="73601"/>
    <s v="HIGH"/>
    <s v="Zone 4"/>
    <n v="13248.1"/>
    <x v="1"/>
  </r>
  <r>
    <s v="ORD001064"/>
    <s v="06-12-2025"/>
    <s v="P019"/>
    <x v="2"/>
    <s v="Delhi"/>
    <s v="Delhi"/>
    <x v="5"/>
    <s v="CUST4853"/>
    <n v="4"/>
    <n v="5"/>
    <n v="71858"/>
    <s v="Coffee Table"/>
    <n v="18910"/>
    <s v="HIGH"/>
    <s v="Zone 1"/>
    <n v="7185.8"/>
    <x v="3"/>
  </r>
  <r>
    <s v="ORD001065"/>
    <s v="09-02-2025"/>
    <s v="P071"/>
    <x v="1"/>
    <s v="Bihar"/>
    <s v="Patna"/>
    <x v="3"/>
    <s v="CUST3675"/>
    <n v="12"/>
    <n v="10"/>
    <n v="370213"/>
    <s v="Football Shoes"/>
    <n v="34279"/>
    <s v="HIGH"/>
    <s v="Zone 3"/>
    <n v="37021.300000000003"/>
    <x v="2"/>
  </r>
  <r>
    <s v="ORD001066"/>
    <s v="11-12-2025"/>
    <s v="P015"/>
    <x v="1"/>
    <s v="Bihar"/>
    <s v="Patna"/>
    <x v="8"/>
    <s v="CUST5870"/>
    <n v="12"/>
    <n v="0"/>
    <n v="710640"/>
    <s v="Headphones"/>
    <n v="59220"/>
    <s v="HIGH"/>
    <s v="Zone 3"/>
    <n v="71064"/>
    <x v="4"/>
  </r>
  <r>
    <s v="ORD001067"/>
    <s v="05-03-2025"/>
    <s v="P036"/>
    <x v="2"/>
    <s v="Uttar Pradesh"/>
    <s v="Lucknow"/>
    <x v="4"/>
    <s v="CUST1522"/>
    <n v="9"/>
    <n v="20"/>
    <n v="148932"/>
    <s v="Saree"/>
    <n v="20685"/>
    <s v="HIGH"/>
    <s v="Zone 1"/>
    <n v="14893.2"/>
    <x v="1"/>
  </r>
  <r>
    <s v="ORD001068"/>
    <s v="22-03-2025"/>
    <s v="P040"/>
    <x v="3"/>
    <s v="Maharashtra"/>
    <s v="Mumbai"/>
    <x v="10"/>
    <s v="CUST4551"/>
    <n v="8"/>
    <n v="10"/>
    <n v="529927"/>
    <s v="Shoes"/>
    <n v="73601"/>
    <s v="HIGH"/>
    <s v="Zone 4"/>
    <n v="52992.700000000004"/>
    <x v="1"/>
  </r>
  <r>
    <s v="ORD001069"/>
    <s v="11-05-2026"/>
    <s v="P031"/>
    <x v="0"/>
    <s v="Tamil Nadu"/>
    <s v="Chennai"/>
    <x v="9"/>
    <s v="CUST9308"/>
    <n v="4"/>
    <n v="15"/>
    <n v="164920"/>
    <s v="Men Shirt"/>
    <n v="48506"/>
    <s v="HIGH"/>
    <s v="Zone 2"/>
    <n v="16492"/>
    <x v="1"/>
  </r>
  <r>
    <s v="ORD001070"/>
    <s v="17-04-2026"/>
    <s v="P024"/>
    <x v="2"/>
    <s v="Chandigarh"/>
    <s v="Chandigarh"/>
    <x v="7"/>
    <s v="CUST2177"/>
    <n v="6"/>
    <n v="20"/>
    <n v="10051"/>
    <s v="TV Unit"/>
    <n v="2094"/>
    <s v="MEDIUM"/>
    <s v="Zone 1"/>
    <n v="502.55"/>
    <x v="3"/>
  </r>
  <r>
    <s v="ORD001071"/>
    <s v="16-05-2025"/>
    <s v="P025"/>
    <x v="2"/>
    <s v="Delhi"/>
    <s v="Delhi"/>
    <x v="11"/>
    <s v="CUST1781"/>
    <n v="8"/>
    <n v="20"/>
    <n v="80646"/>
    <s v="Cabinet"/>
    <n v="12601"/>
    <s v="HIGH"/>
    <s v="Zone 1"/>
    <n v="8064.6"/>
    <x v="3"/>
  </r>
  <r>
    <s v="ORD001072"/>
    <s v="24-05-2025"/>
    <s v="P033"/>
    <x v="0"/>
    <s v="Tamil Nadu"/>
    <s v="Chennai"/>
    <x v="8"/>
    <s v="CUST5048"/>
    <n v="6"/>
    <n v="0"/>
    <n v="343896"/>
    <s v="Jeans"/>
    <n v="57316"/>
    <s v="HIGH"/>
    <s v="Zone 2"/>
    <n v="34389.599999999999"/>
    <x v="1"/>
  </r>
  <r>
    <s v="ORD001073"/>
    <s v="23-08-2025"/>
    <s v="P056"/>
    <x v="1"/>
    <s v="West Bengal"/>
    <s v="Kolkata"/>
    <x v="13"/>
    <s v="CUST3234"/>
    <n v="10"/>
    <n v="20"/>
    <n v="115320"/>
    <s v="Juice"/>
    <n v="14415"/>
    <s v="HIGH"/>
    <s v="Zone 3"/>
    <n v="11532"/>
    <x v="0"/>
  </r>
  <r>
    <s v="ORD001074"/>
    <s v="26-01-2026"/>
    <s v="P026"/>
    <x v="1"/>
    <s v="Odisha"/>
    <s v="Bhubaneswar"/>
    <x v="4"/>
    <s v="CUST7578"/>
    <n v="4"/>
    <n v="15"/>
    <n v="78380"/>
    <s v="Computer Desk"/>
    <n v="23053"/>
    <s v="HIGH"/>
    <s v="Zone 3"/>
    <n v="7838"/>
    <x v="3"/>
  </r>
  <r>
    <s v="ORD001075"/>
    <s v="08-08-2025"/>
    <s v="P011"/>
    <x v="2"/>
    <s v="Delhi"/>
    <s v="Delhi"/>
    <x v="4"/>
    <s v="CUST9134"/>
    <n v="12"/>
    <n v="0"/>
    <n v="119268"/>
    <s v="Washing Machine"/>
    <n v="9939"/>
    <s v="HIGH"/>
    <s v="Zone 1"/>
    <n v="11926.800000000001"/>
    <x v="4"/>
  </r>
  <r>
    <s v="ORD001076"/>
    <s v="28-04-2025"/>
    <s v="P023"/>
    <x v="0"/>
    <s v="Telangana"/>
    <s v="Hyderabad"/>
    <x v="8"/>
    <s v="CUST4950"/>
    <n v="4"/>
    <n v="0"/>
    <n v="227688"/>
    <s v="Sofa"/>
    <n v="56922"/>
    <s v="HIGH"/>
    <s v="Zone 2"/>
    <n v="22768.800000000003"/>
    <x v="3"/>
  </r>
  <r>
    <s v="ORD001077"/>
    <s v="10-12-2025"/>
    <s v="P002"/>
    <x v="0"/>
    <s v="Karnataka"/>
    <s v="Bengaluru"/>
    <x v="9"/>
    <s v="CUST2960"/>
    <n v="7"/>
    <n v="5"/>
    <n v="425606"/>
    <s v="HP Laptop"/>
    <n v="64001"/>
    <s v="HIGH"/>
    <s v="Zone 2"/>
    <n v="42560.600000000006"/>
    <x v="4"/>
  </r>
  <r>
    <s v="ORD001078"/>
    <s v="03-04-2025"/>
    <s v="P061"/>
    <x v="2"/>
    <s v="Uttar Pradesh"/>
    <s v="Lucknow"/>
    <x v="11"/>
    <s v="CUST6150"/>
    <n v="3"/>
    <n v="0"/>
    <n v="176454"/>
    <s v="Cricket Bat"/>
    <n v="58818"/>
    <s v="HIGH"/>
    <s v="Zone 1"/>
    <n v="17645.400000000001"/>
    <x v="2"/>
  </r>
  <r>
    <s v="ORD001079"/>
    <s v="06-11-2025"/>
    <s v="P005"/>
    <x v="2"/>
    <s v="Chandigarh"/>
    <s v="Chandigarh"/>
    <x v="0"/>
    <s v="CUST5343"/>
    <n v="6"/>
    <n v="15"/>
    <n v="136231"/>
    <s v="iPhone"/>
    <n v="26712"/>
    <s v="HIGH"/>
    <s v="Zone 1"/>
    <n v="13623.1"/>
    <x v="4"/>
  </r>
  <r>
    <s v="ORD001080"/>
    <s v="28-03-2025"/>
    <s v="P073"/>
    <x v="2"/>
    <s v="Chandigarh"/>
    <s v="Chandigarh"/>
    <x v="6"/>
    <s v="CUST8515"/>
    <n v="3"/>
    <n v="20"/>
    <n v="85005"/>
    <s v="Knee Guard"/>
    <n v="35419"/>
    <s v="HIGH"/>
    <s v="Zone 1"/>
    <n v="8500.5"/>
    <x v="2"/>
  </r>
  <r>
    <s v="ORD001081"/>
    <s v="14-01-2026"/>
    <s v="P051"/>
    <x v="0"/>
    <s v="Tamil Nadu"/>
    <s v="Chennai"/>
    <x v="7"/>
    <s v="CUST5240"/>
    <n v="2"/>
    <n v="10"/>
    <n v="26573"/>
    <s v="Salt"/>
    <n v="14763"/>
    <s v="HIGH"/>
    <s v="Zone 2"/>
    <n v="2657.3"/>
    <x v="0"/>
  </r>
  <r>
    <s v="ORD001082"/>
    <s v="03-10-2025"/>
    <s v="P005"/>
    <x v="0"/>
    <s v="Karnataka"/>
    <s v="Bengaluru"/>
    <x v="14"/>
    <s v="CUST5710"/>
    <n v="1"/>
    <n v="15"/>
    <n v="22705"/>
    <s v="iPhone"/>
    <n v="26712"/>
    <s v="HIGH"/>
    <s v="Zone 2"/>
    <n v="2270.5"/>
    <x v="4"/>
  </r>
  <r>
    <s v="ORD001083"/>
    <s v="23-04-2026"/>
    <s v="P030"/>
    <x v="0"/>
    <s v="Tamil Nadu"/>
    <s v="Chennai"/>
    <x v="9"/>
    <s v="CUST2569"/>
    <n v="6"/>
    <n v="10"/>
    <n v="245646"/>
    <s v="Stool"/>
    <n v="45490"/>
    <s v="HIGH"/>
    <s v="Zone 2"/>
    <n v="24564.600000000002"/>
    <x v="3"/>
  </r>
  <r>
    <s v="ORD001084"/>
    <s v="29-11-2025"/>
    <s v="P023"/>
    <x v="1"/>
    <s v="Odisha"/>
    <s v="Bhubaneswar"/>
    <x v="7"/>
    <s v="CUST3055"/>
    <n v="9"/>
    <n v="0"/>
    <n v="512298"/>
    <s v="Sofa"/>
    <n v="56922"/>
    <s v="HIGH"/>
    <s v="Zone 3"/>
    <n v="51229.8"/>
    <x v="3"/>
  </r>
  <r>
    <s v="ORD001085"/>
    <s v="26-09-2025"/>
    <s v="P034"/>
    <x v="2"/>
    <s v="Chandigarh"/>
    <s v="Chandigarh"/>
    <x v="9"/>
    <s v="CUST2084"/>
    <n v="10"/>
    <n v="15"/>
    <n v="584927"/>
    <s v="T-Shirt"/>
    <n v="68815"/>
    <s v="HIGH"/>
    <s v="Zone 1"/>
    <n v="58492.700000000004"/>
    <x v="1"/>
  </r>
  <r>
    <s v="ORD001086"/>
    <s v="24-04-2025"/>
    <s v="P074"/>
    <x v="1"/>
    <s v="West Bengal"/>
    <s v="Kolkata"/>
    <x v="11"/>
    <s v="CUST6475"/>
    <n v="2"/>
    <n v="15"/>
    <n v="122092"/>
    <s v="Cycling Bottle"/>
    <n v="71819"/>
    <s v="HIGH"/>
    <s v="Zone 3"/>
    <n v="12209.2"/>
    <x v="2"/>
  </r>
  <r>
    <s v="ORD001087"/>
    <s v="08-05-2025"/>
    <s v="P016"/>
    <x v="1"/>
    <s v="West Bengal"/>
    <s v="Kolkata"/>
    <x v="2"/>
    <s v="CUST5874"/>
    <n v="5"/>
    <n v="5"/>
    <n v="205884"/>
    <s v="Office Chair"/>
    <n v="43344"/>
    <s v="HIGH"/>
    <s v="Zone 3"/>
    <n v="20588.400000000001"/>
    <x v="3"/>
  </r>
  <r>
    <s v="ORD001088"/>
    <s v="07-02-2025"/>
    <s v="P063"/>
    <x v="0"/>
    <s v="Karnataka"/>
    <s v="Bengaluru"/>
    <x v="12"/>
    <s v="CUST5271"/>
    <n v="2"/>
    <n v="0"/>
    <n v="56972"/>
    <s v="Basketball"/>
    <n v="28486"/>
    <s v="HIGH"/>
    <s v="Zone 2"/>
    <n v="5697.2000000000007"/>
    <x v="2"/>
  </r>
  <r>
    <s v="ORD001089"/>
    <s v="22-09-2025"/>
    <s v="P074"/>
    <x v="1"/>
    <s v="West Bengal"/>
    <s v="Kolkata"/>
    <x v="5"/>
    <s v="CUST5869"/>
    <n v="8"/>
    <n v="20"/>
    <n v="459641"/>
    <s v="Cycling Bottle"/>
    <n v="71819"/>
    <s v="HIGH"/>
    <s v="Zone 3"/>
    <n v="45964.100000000006"/>
    <x v="2"/>
  </r>
  <r>
    <s v="ORD001090"/>
    <s v="24-11-2025"/>
    <s v="P046"/>
    <x v="3"/>
    <s v="Gujarat"/>
    <s v="Ahmedabad"/>
    <x v="13"/>
    <s v="CUST4263"/>
    <n v="3"/>
    <n v="10"/>
    <n v="57361"/>
    <s v="Rice"/>
    <n v="21245"/>
    <s v="HIGH"/>
    <s v="Zone 4"/>
    <n v="5736.1"/>
    <x v="0"/>
  </r>
  <r>
    <s v="ORD001091"/>
    <s v="30-07-2025"/>
    <s v="P075"/>
    <x v="0"/>
    <s v="Tamil Nadu"/>
    <s v="Chennai"/>
    <x v="5"/>
    <s v="CUST1887"/>
    <n v="11"/>
    <n v="5"/>
    <n v="407664"/>
    <s v="Sports Bag"/>
    <n v="39011"/>
    <s v="HIGH"/>
    <s v="Zone 2"/>
    <n v="40766.400000000001"/>
    <x v="2"/>
  </r>
  <r>
    <s v="ORD001092"/>
    <s v="01-06-2026"/>
    <s v="P008"/>
    <x v="3"/>
    <s v="Rajasthan"/>
    <s v="Jaipur"/>
    <x v="1"/>
    <s v="CUST1600"/>
    <n v="3"/>
    <n v="10"/>
    <n v="53106"/>
    <s v="Projector"/>
    <n v="19669"/>
    <s v="HIGH"/>
    <s v="Zone 4"/>
    <n v="5310.6"/>
    <x v="4"/>
  </r>
  <r>
    <s v="ORD001093"/>
    <s v="23-03-2026"/>
    <s v="P067"/>
    <x v="0"/>
    <s v="Telangana"/>
    <s v="Hyderabad"/>
    <x v="6"/>
    <s v="CUST9669"/>
    <n v="9"/>
    <n v="15"/>
    <n v="317130"/>
    <s v="Gloves"/>
    <n v="41455"/>
    <s v="HIGH"/>
    <s v="Zone 2"/>
    <n v="31713"/>
    <x v="2"/>
  </r>
  <r>
    <s v="ORD001094"/>
    <s v="08-05-2026"/>
    <s v="P012"/>
    <x v="2"/>
    <s v="Uttar Pradesh"/>
    <s v="Lucknow"/>
    <x v="4"/>
    <s v="CUST8390"/>
    <n v="11"/>
    <n v="15"/>
    <n v="526545"/>
    <s v="Microwave"/>
    <n v="56315"/>
    <s v="HIGH"/>
    <s v="Zone 1"/>
    <n v="52654.5"/>
    <x v="4"/>
  </r>
  <r>
    <s v="ORD001095"/>
    <s v="07-07-2025"/>
    <s v="P048"/>
    <x v="3"/>
    <s v="Maharashtra"/>
    <s v="Mumbai"/>
    <x v="6"/>
    <s v="CUST9928"/>
    <n v="8"/>
    <n v="0"/>
    <n v="584560"/>
    <s v="Tea"/>
    <n v="73070"/>
    <s v="HIGH"/>
    <s v="Zone 4"/>
    <n v="58456"/>
    <x v="0"/>
  </r>
  <r>
    <s v="ORD001096"/>
    <s v="24-02-2026"/>
    <s v="P006"/>
    <x v="3"/>
    <s v="Maharashtra"/>
    <s v="Mumbai"/>
    <x v="12"/>
    <s v="CUST1805"/>
    <n v="5"/>
    <n v="0"/>
    <n v="45940"/>
    <s v="OnePlus Phone"/>
    <n v="9188"/>
    <s v="HIGH"/>
    <s v="Zone 4"/>
    <n v="4594"/>
    <x v="4"/>
  </r>
  <r>
    <s v="ORD001097"/>
    <s v="07-09-2025"/>
    <s v="P017"/>
    <x v="0"/>
    <s v="Tamil Nadu"/>
    <s v="Chennai"/>
    <x v="14"/>
    <s v="CUST2660"/>
    <n v="2"/>
    <n v="5"/>
    <n v="76946"/>
    <s v="Study Table"/>
    <n v="40498"/>
    <s v="HIGH"/>
    <s v="Zone 2"/>
    <n v="7694.6"/>
    <x v="3"/>
  </r>
  <r>
    <s v="ORD001098"/>
    <s v="13-09-2025"/>
    <s v="P028"/>
    <x v="1"/>
    <s v="Bihar"/>
    <s v="Patna"/>
    <x v="8"/>
    <s v="CUST4921"/>
    <n v="10"/>
    <n v="20"/>
    <n v="477120"/>
    <s v="Cupboard"/>
    <n v="59640"/>
    <s v="HIGH"/>
    <s v="Zone 3"/>
    <n v="47712"/>
    <x v="3"/>
  </r>
  <r>
    <s v="ORD001099"/>
    <s v="27-05-2025"/>
    <s v="P011"/>
    <x v="1"/>
    <s v="Bihar"/>
    <s v="Patna"/>
    <x v="8"/>
    <s v="CUST5479"/>
    <n v="12"/>
    <n v="10"/>
    <n v="107341"/>
    <s v="Washing Machine"/>
    <n v="9939"/>
    <s v="HIGH"/>
    <s v="Zone 3"/>
    <n v="10734.1"/>
    <x v="4"/>
  </r>
  <r>
    <s v="ORD001100"/>
    <s v="10-06-2026"/>
    <s v="P065"/>
    <x v="2"/>
    <s v="Uttar Pradesh"/>
    <s v="Lucknow"/>
    <x v="5"/>
    <s v="CUST1404"/>
    <n v="10"/>
    <n v="0"/>
    <n v="511070"/>
    <s v="Dumbbells"/>
    <n v="51107"/>
    <s v="HIGH"/>
    <s v="Zone 1"/>
    <n v="51107"/>
    <x v="2"/>
  </r>
  <r>
    <s v="ORD001101"/>
    <s v="12-03-2025"/>
    <s v="P031"/>
    <x v="2"/>
    <s v="Delhi"/>
    <s v="Delhi"/>
    <x v="10"/>
    <s v="CUST7919"/>
    <n v="7"/>
    <n v="10"/>
    <n v="305587"/>
    <s v="Men Shirt"/>
    <n v="48506"/>
    <s v="HIGH"/>
    <s v="Zone 1"/>
    <n v="30558.7"/>
    <x v="1"/>
  </r>
  <r>
    <s v="ORD001102"/>
    <s v="10-12-2025"/>
    <s v="P071"/>
    <x v="1"/>
    <s v="Bihar"/>
    <s v="Patna"/>
    <x v="4"/>
    <s v="CUST7990"/>
    <n v="12"/>
    <n v="15"/>
    <n v="349645"/>
    <s v="Football Shoes"/>
    <n v="34279"/>
    <s v="HIGH"/>
    <s v="Zone 3"/>
    <n v="34964.5"/>
    <x v="2"/>
  </r>
  <r>
    <s v="ORD001103"/>
    <s v="02-09-2025"/>
    <s v="P018"/>
    <x v="0"/>
    <s v="Telangana"/>
    <s v="Hyderabad"/>
    <x v="3"/>
    <s v="CUST9634"/>
    <n v="12"/>
    <n v="10"/>
    <n v="663465"/>
    <s v="Dining Table"/>
    <n v="61432"/>
    <s v="HIGH"/>
    <s v="Zone 2"/>
    <n v="66346.5"/>
    <x v="3"/>
  </r>
  <r>
    <s v="ORD001104"/>
    <s v="02-02-2025"/>
    <s v="P037"/>
    <x v="1"/>
    <s v="West Bengal"/>
    <s v="Kolkata"/>
    <x v="9"/>
    <s v="CUST6630"/>
    <n v="8"/>
    <n v="0"/>
    <n v="32832"/>
    <s v="Formal Shirt"/>
    <n v="4104"/>
    <s v="HIGH"/>
    <s v="Zone 3"/>
    <n v="3283.2000000000003"/>
    <x v="1"/>
  </r>
  <r>
    <s v="ORD001105"/>
    <s v="23-10-2025"/>
    <s v="P001"/>
    <x v="3"/>
    <s v="Gujarat"/>
    <s v="Ahmedabad"/>
    <x v="0"/>
    <s v="CUST8521"/>
    <n v="2"/>
    <n v="20"/>
    <n v="1691"/>
    <s v="Samsung TV"/>
    <n v="1057"/>
    <s v="LOW"/>
    <s v="Zone 4"/>
    <n v="33.82"/>
    <x v="4"/>
  </r>
  <r>
    <s v="ORD001106"/>
    <s v="24-07-2025"/>
    <s v="P016"/>
    <x v="0"/>
    <s v="Karnataka"/>
    <s v="Bengaluru"/>
    <x v="9"/>
    <s v="CUST7808"/>
    <n v="11"/>
    <n v="5"/>
    <n v="452944"/>
    <s v="Office Chair"/>
    <n v="43344"/>
    <s v="HIGH"/>
    <s v="Zone 2"/>
    <n v="45294.400000000001"/>
    <x v="3"/>
  </r>
  <r>
    <s v="ORD001107"/>
    <s v="24-02-2026"/>
    <s v="P063"/>
    <x v="1"/>
    <s v="Bihar"/>
    <s v="Patna"/>
    <x v="11"/>
    <s v="CUST5015"/>
    <n v="11"/>
    <n v="0"/>
    <n v="313346"/>
    <s v="Basketball"/>
    <n v="28486"/>
    <s v="HIGH"/>
    <s v="Zone 3"/>
    <n v="31334.600000000002"/>
    <x v="2"/>
  </r>
  <r>
    <s v="ORD001108"/>
    <s v="24-04-2025"/>
    <s v="P034"/>
    <x v="1"/>
    <s v="West Bengal"/>
    <s v="Kolkata"/>
    <x v="3"/>
    <s v="CUST9176"/>
    <n v="8"/>
    <n v="15"/>
    <n v="467942"/>
    <s v="T-Shirt"/>
    <n v="68815"/>
    <s v="HIGH"/>
    <s v="Zone 3"/>
    <n v="46794.200000000004"/>
    <x v="1"/>
  </r>
  <r>
    <s v="ORD001109"/>
    <s v="22-03-2025"/>
    <s v="P053"/>
    <x v="2"/>
    <s v="Delhi"/>
    <s v="Delhi"/>
    <x v="6"/>
    <s v="CUST5920"/>
    <n v="12"/>
    <n v="20"/>
    <n v="41059"/>
    <s v="Pasta"/>
    <n v="4277"/>
    <s v="HIGH"/>
    <s v="Zone 1"/>
    <n v="4105.9000000000005"/>
    <x v="0"/>
  </r>
  <r>
    <s v="ORD001110"/>
    <s v="27-04-2025"/>
    <s v="P057"/>
    <x v="2"/>
    <s v="Uttar Pradesh"/>
    <s v="Lucknow"/>
    <x v="0"/>
    <s v="CUST9160"/>
    <n v="12"/>
    <n v="10"/>
    <n v="333406"/>
    <s v="Soft Drink"/>
    <n v="30871"/>
    <s v="HIGH"/>
    <s v="Zone 1"/>
    <n v="33340.6"/>
    <x v="0"/>
  </r>
  <r>
    <s v="ORD001111"/>
    <s v="10-06-2025"/>
    <s v="P072"/>
    <x v="0"/>
    <s v="Telangana"/>
    <s v="Hyderabad"/>
    <x v="3"/>
    <s v="CUST3772"/>
    <n v="9"/>
    <n v="5"/>
    <n v="325729"/>
    <s v="Volleyball"/>
    <n v="38097"/>
    <s v="HIGH"/>
    <s v="Zone 2"/>
    <n v="32572.9"/>
    <x v="2"/>
  </r>
  <r>
    <s v="ORD001112"/>
    <s v="30-03-2026"/>
    <s v="P042"/>
    <x v="0"/>
    <s v="Karnataka"/>
    <s v="Bengaluru"/>
    <x v="5"/>
    <s v="CUST7064"/>
    <n v="1"/>
    <n v="10"/>
    <n v="46620"/>
    <s v="Shorts"/>
    <n v="51800"/>
    <s v="HIGH"/>
    <s v="Zone 2"/>
    <n v="4662"/>
    <x v="1"/>
  </r>
  <r>
    <s v="ORD001113"/>
    <s v="01-04-2025"/>
    <s v="P032"/>
    <x v="3"/>
    <s v="Rajasthan"/>
    <s v="Jaipur"/>
    <x v="3"/>
    <s v="CUST6128"/>
    <n v="7"/>
    <n v="0"/>
    <n v="62286"/>
    <s v="Women Kurti"/>
    <n v="8898"/>
    <s v="HIGH"/>
    <s v="Zone 4"/>
    <n v="6228.6"/>
    <x v="1"/>
  </r>
  <r>
    <s v="ORD001114"/>
    <s v="11-06-2025"/>
    <s v="P047"/>
    <x v="1"/>
    <s v="Odisha"/>
    <s v="Bhubaneswar"/>
    <x v="13"/>
    <s v="CUST1968"/>
    <n v="5"/>
    <n v="5"/>
    <n v="293735"/>
    <s v="Sugar"/>
    <n v="61839"/>
    <s v="HIGH"/>
    <s v="Zone 3"/>
    <n v="29373.5"/>
    <x v="0"/>
  </r>
  <r>
    <s v="ORD001115"/>
    <s v="26-01-2025"/>
    <s v="P025"/>
    <x v="2"/>
    <s v="Uttar Pradesh"/>
    <s v="Lucknow"/>
    <x v="4"/>
    <s v="CUST1747"/>
    <n v="3"/>
    <n v="5"/>
    <n v="35912"/>
    <s v="Cabinet"/>
    <n v="12601"/>
    <s v="HIGH"/>
    <s v="Zone 1"/>
    <n v="3591.2000000000003"/>
    <x v="3"/>
  </r>
  <r>
    <s v="ORD001116"/>
    <s v="23-04-2026"/>
    <s v="P047"/>
    <x v="1"/>
    <s v="West Bengal"/>
    <s v="Kolkata"/>
    <x v="4"/>
    <s v="CUST4253"/>
    <n v="6"/>
    <n v="0"/>
    <n v="371034"/>
    <s v="Sugar"/>
    <n v="61839"/>
    <s v="HIGH"/>
    <s v="Zone 3"/>
    <n v="37103.4"/>
    <x v="0"/>
  </r>
  <r>
    <s v="ORD001117"/>
    <s v="09-07-2025"/>
    <s v="P014"/>
    <x v="1"/>
    <s v="Bihar"/>
    <s v="Patna"/>
    <x v="7"/>
    <s v="CUST8865"/>
    <n v="10"/>
    <n v="0"/>
    <n v="385860"/>
    <s v="Smart Watch"/>
    <n v="38586"/>
    <s v="HIGH"/>
    <s v="Zone 3"/>
    <n v="38586"/>
    <x v="4"/>
  </r>
  <r>
    <s v="ORD001118"/>
    <s v="30-04-2025"/>
    <s v="P025"/>
    <x v="1"/>
    <s v="West Bengal"/>
    <s v="Kolkata"/>
    <x v="12"/>
    <s v="CUST8925"/>
    <n v="3"/>
    <n v="20"/>
    <n v="30242"/>
    <s v="Cabinet"/>
    <n v="12601"/>
    <s v="HIGH"/>
    <s v="Zone 3"/>
    <n v="3024.2000000000003"/>
    <x v="3"/>
  </r>
  <r>
    <s v="ORD001119"/>
    <s v="19-12-2025"/>
    <s v="P033"/>
    <x v="2"/>
    <s v="Uttar Pradesh"/>
    <s v="Lucknow"/>
    <x v="4"/>
    <s v="CUST1014"/>
    <n v="11"/>
    <n v="5"/>
    <n v="598952"/>
    <s v="Jeans"/>
    <n v="57316"/>
    <s v="HIGH"/>
    <s v="Zone 1"/>
    <n v="59895.200000000004"/>
    <x v="1"/>
  </r>
  <r>
    <s v="ORD001120"/>
    <s v="06-03-2026"/>
    <s v="P016"/>
    <x v="2"/>
    <s v="Uttar Pradesh"/>
    <s v="Lucknow"/>
    <x v="1"/>
    <s v="CUST3371"/>
    <n v="6"/>
    <n v="20"/>
    <n v="208051"/>
    <s v="Office Chair"/>
    <n v="43344"/>
    <s v="HIGH"/>
    <s v="Zone 1"/>
    <n v="20805.100000000002"/>
    <x v="3"/>
  </r>
  <r>
    <s v="ORD001121"/>
    <s v="25-01-2025"/>
    <s v="P043"/>
    <x v="2"/>
    <s v="Delhi"/>
    <s v="Delhi"/>
    <x v="6"/>
    <s v="CUST1470"/>
    <n v="3"/>
    <n v="0"/>
    <n v="89361"/>
    <s v="Sweater"/>
    <n v="29787"/>
    <s v="HIGH"/>
    <s v="Zone 1"/>
    <n v="8936.1"/>
    <x v="1"/>
  </r>
  <r>
    <s v="ORD001122"/>
    <s v="18-02-2026"/>
    <s v="P075"/>
    <x v="0"/>
    <s v="Telangana"/>
    <s v="Hyderabad"/>
    <x v="9"/>
    <s v="CUST7750"/>
    <n v="11"/>
    <n v="15"/>
    <n v="364752"/>
    <s v="Sports Bag"/>
    <n v="39011"/>
    <s v="HIGH"/>
    <s v="Zone 2"/>
    <n v="36475.200000000004"/>
    <x v="2"/>
  </r>
  <r>
    <s v="ORD001123"/>
    <s v="21-04-2026"/>
    <s v="P074"/>
    <x v="1"/>
    <s v="Bihar"/>
    <s v="Patna"/>
    <x v="9"/>
    <s v="CUST1172"/>
    <n v="3"/>
    <n v="0"/>
    <n v="215457"/>
    <s v="Cycling Bottle"/>
    <n v="71819"/>
    <s v="HIGH"/>
    <s v="Zone 3"/>
    <n v="21545.7"/>
    <x v="2"/>
  </r>
  <r>
    <s v="ORD001124"/>
    <s v="22-06-2026"/>
    <s v="P032"/>
    <x v="1"/>
    <s v="Odisha"/>
    <s v="Bhubaneswar"/>
    <x v="14"/>
    <s v="CUST8273"/>
    <n v="5"/>
    <n v="0"/>
    <n v="44490"/>
    <s v="Women Kurti"/>
    <n v="8898"/>
    <s v="HIGH"/>
    <s v="Zone 3"/>
    <n v="4449"/>
    <x v="1"/>
  </r>
  <r>
    <s v="ORD001125"/>
    <s v="12-05-2026"/>
    <s v="P063"/>
    <x v="1"/>
    <s v="Bihar"/>
    <s v="Patna"/>
    <x v="6"/>
    <s v="CUST3333"/>
    <n v="4"/>
    <n v="20"/>
    <n v="91155"/>
    <s v="Basketball"/>
    <n v="28486"/>
    <s v="HIGH"/>
    <s v="Zone 3"/>
    <n v="9115.5"/>
    <x v="2"/>
  </r>
  <r>
    <s v="ORD001126"/>
    <s v="25-10-2025"/>
    <s v="P061"/>
    <x v="3"/>
    <s v="Maharashtra"/>
    <s v="Mumbai"/>
    <x v="13"/>
    <s v="CUST7616"/>
    <n v="3"/>
    <n v="10"/>
    <n v="158808"/>
    <s v="Cricket Bat"/>
    <n v="58818"/>
    <s v="HIGH"/>
    <s v="Zone 4"/>
    <n v="15880.800000000001"/>
    <x v="2"/>
  </r>
  <r>
    <s v="ORD001127"/>
    <s v="23-01-2025"/>
    <s v="P054"/>
    <x v="0"/>
    <s v="Karnataka"/>
    <s v="Bengaluru"/>
    <x v="14"/>
    <s v="CUST8798"/>
    <n v="7"/>
    <n v="10"/>
    <n v="366729"/>
    <s v="Flour"/>
    <n v="58211"/>
    <s v="HIGH"/>
    <s v="Zone 2"/>
    <n v="36672.9"/>
    <x v="0"/>
  </r>
  <r>
    <s v="ORD001128"/>
    <s v="18-12-2025"/>
    <s v="P017"/>
    <x v="3"/>
    <s v="Maharashtra"/>
    <s v="Mumbai"/>
    <x v="7"/>
    <s v="CUST4791"/>
    <n v="10"/>
    <n v="15"/>
    <n v="344233"/>
    <s v="Study Table"/>
    <n v="40498"/>
    <s v="HIGH"/>
    <s v="Zone 4"/>
    <n v="34423.300000000003"/>
    <x v="3"/>
  </r>
  <r>
    <s v="ORD001129"/>
    <s v="01-05-2025"/>
    <s v="P029"/>
    <x v="0"/>
    <s v="Karnataka"/>
    <s v="Bengaluru"/>
    <x v="0"/>
    <s v="CUST9582"/>
    <n v="6"/>
    <n v="15"/>
    <n v="253327"/>
    <s v="Recliner"/>
    <n v="49672"/>
    <s v="HIGH"/>
    <s v="Zone 2"/>
    <n v="25332.7"/>
    <x v="3"/>
  </r>
  <r>
    <s v="ORD001130"/>
    <s v="21-08-2025"/>
    <s v="P041"/>
    <x v="3"/>
    <s v="Maharashtra"/>
    <s v="Mumbai"/>
    <x v="14"/>
    <s v="CUST9027"/>
    <n v="5"/>
    <n v="0"/>
    <n v="101145"/>
    <s v="Hoodie"/>
    <n v="20229"/>
    <s v="HIGH"/>
    <s v="Zone 4"/>
    <n v="10114.5"/>
    <x v="1"/>
  </r>
  <r>
    <s v="ORD001131"/>
    <s v="29-09-2025"/>
    <s v="P068"/>
    <x v="2"/>
    <s v="Uttar Pradesh"/>
    <s v="Lucknow"/>
    <x v="1"/>
    <s v="CUST5159"/>
    <n v="7"/>
    <n v="20"/>
    <n v="31600"/>
    <s v="Skipping Rope"/>
    <n v="5643"/>
    <s v="HIGH"/>
    <s v="Zone 1"/>
    <n v="3160"/>
    <x v="2"/>
  </r>
  <r>
    <s v="ORD001132"/>
    <s v="08-01-2026"/>
    <s v="P027"/>
    <x v="2"/>
    <s v="Delhi"/>
    <s v="Delhi"/>
    <x v="14"/>
    <s v="CUST1633"/>
    <n v="8"/>
    <n v="0"/>
    <n v="221600"/>
    <s v="Side Table"/>
    <n v="27700"/>
    <s v="HIGH"/>
    <s v="Zone 1"/>
    <n v="22160"/>
    <x v="3"/>
  </r>
  <r>
    <s v="ORD001133"/>
    <s v="01-07-2025"/>
    <s v="P041"/>
    <x v="0"/>
    <s v="Telangana"/>
    <s v="Hyderabad"/>
    <x v="5"/>
    <s v="CUST6924"/>
    <n v="2"/>
    <n v="0"/>
    <n v="40458"/>
    <s v="Hoodie"/>
    <n v="20229"/>
    <s v="HIGH"/>
    <s v="Zone 2"/>
    <n v="4045.8"/>
    <x v="1"/>
  </r>
  <r>
    <s v="ORD001134"/>
    <s v="15-04-2026"/>
    <s v="P074"/>
    <x v="3"/>
    <s v="Maharashtra"/>
    <s v="Mumbai"/>
    <x v="0"/>
    <s v="CUST8895"/>
    <n v="9"/>
    <n v="10"/>
    <n v="581733"/>
    <s v="Cycling Bottle"/>
    <n v="71819"/>
    <s v="HIGH"/>
    <s v="Zone 4"/>
    <n v="58173.3"/>
    <x v="2"/>
  </r>
  <r>
    <s v="ORD001135"/>
    <s v="07-11-2025"/>
    <s v="P011"/>
    <x v="2"/>
    <s v="Chandigarh"/>
    <s v="Chandigarh"/>
    <x v="4"/>
    <s v="CUST6857"/>
    <n v="2"/>
    <n v="5"/>
    <n v="18884"/>
    <s v="Washing Machine"/>
    <n v="9939"/>
    <s v="HIGH"/>
    <s v="Zone 1"/>
    <n v="1888.4"/>
    <x v="4"/>
  </r>
  <r>
    <s v="ORD001136"/>
    <s v="25-01-2025"/>
    <s v="P011"/>
    <x v="0"/>
    <s v="Karnataka"/>
    <s v="Bengaluru"/>
    <x v="11"/>
    <s v="CUST1418"/>
    <n v="9"/>
    <n v="15"/>
    <n v="76033"/>
    <s v="Washing Machine"/>
    <n v="9939"/>
    <s v="HIGH"/>
    <s v="Zone 2"/>
    <n v="7603.3"/>
    <x v="4"/>
  </r>
  <r>
    <s v="ORD001137"/>
    <s v="28-07-2025"/>
    <s v="P015"/>
    <x v="1"/>
    <s v="Odisha"/>
    <s v="Bhubaneswar"/>
    <x v="13"/>
    <s v="CUST7625"/>
    <n v="9"/>
    <n v="15"/>
    <n v="453033"/>
    <s v="Headphones"/>
    <n v="59220"/>
    <s v="HIGH"/>
    <s v="Zone 3"/>
    <n v="45303.3"/>
    <x v="4"/>
  </r>
  <r>
    <s v="ORD001138"/>
    <s v="03-07-2025"/>
    <s v="P073"/>
    <x v="2"/>
    <s v="Uttar Pradesh"/>
    <s v="Lucknow"/>
    <x v="6"/>
    <s v="CUST9435"/>
    <n v="2"/>
    <n v="5"/>
    <n v="67296"/>
    <s v="Knee Guard"/>
    <n v="35419"/>
    <s v="HIGH"/>
    <s v="Zone 1"/>
    <n v="6729.6"/>
    <x v="2"/>
  </r>
  <r>
    <s v="ORD001139"/>
    <s v="20-11-2025"/>
    <s v="P018"/>
    <x v="2"/>
    <s v="Chandigarh"/>
    <s v="Chandigarh"/>
    <x v="5"/>
    <s v="CUST7369"/>
    <n v="5"/>
    <n v="20"/>
    <n v="245728"/>
    <s v="Dining Table"/>
    <n v="61432"/>
    <s v="HIGH"/>
    <s v="Zone 1"/>
    <n v="24572.800000000003"/>
    <x v="3"/>
  </r>
  <r>
    <s v="ORD001140"/>
    <s v="20-05-2025"/>
    <s v="P011"/>
    <x v="3"/>
    <s v="Rajasthan"/>
    <s v="Jaipur"/>
    <x v="12"/>
    <s v="CUST6581"/>
    <n v="12"/>
    <n v="10"/>
    <n v="107341"/>
    <s v="Washing Machine"/>
    <n v="9939"/>
    <s v="HIGH"/>
    <s v="Zone 4"/>
    <n v="10734.1"/>
    <x v="4"/>
  </r>
  <r>
    <s v="ORD001141"/>
    <s v="15-06-2026"/>
    <s v="P038"/>
    <x v="0"/>
    <s v="Karnataka"/>
    <s v="Bengaluru"/>
    <x v="7"/>
    <s v="CUST4560"/>
    <n v="12"/>
    <n v="20"/>
    <n v="317203"/>
    <s v="Blazer"/>
    <n v="33042"/>
    <s v="HIGH"/>
    <s v="Zone 2"/>
    <n v="31720.300000000003"/>
    <x v="1"/>
  </r>
  <r>
    <s v="ORD001142"/>
    <s v="09-03-2025"/>
    <s v="P029"/>
    <x v="1"/>
    <s v="West Bengal"/>
    <s v="Kolkata"/>
    <x v="2"/>
    <s v="CUST8087"/>
    <n v="7"/>
    <n v="10"/>
    <n v="312933"/>
    <s v="Recliner"/>
    <n v="49672"/>
    <s v="HIGH"/>
    <s v="Zone 3"/>
    <n v="31293.300000000003"/>
    <x v="3"/>
  </r>
  <r>
    <s v="ORD001143"/>
    <s v="09-05-2026"/>
    <s v="P037"/>
    <x v="1"/>
    <s v="Odisha"/>
    <s v="Bhubaneswar"/>
    <x v="10"/>
    <s v="CUST6951"/>
    <n v="12"/>
    <n v="5"/>
    <n v="46785"/>
    <s v="Formal Shirt"/>
    <n v="4104"/>
    <s v="HIGH"/>
    <s v="Zone 3"/>
    <n v="4678.5"/>
    <x v="1"/>
  </r>
  <r>
    <s v="ORD001144"/>
    <s v="23-02-2026"/>
    <s v="P051"/>
    <x v="0"/>
    <s v="Tamil Nadu"/>
    <s v="Chennai"/>
    <x v="7"/>
    <s v="CUST3602"/>
    <n v="7"/>
    <n v="0"/>
    <n v="103341"/>
    <s v="Salt"/>
    <n v="14763"/>
    <s v="HIGH"/>
    <s v="Zone 2"/>
    <n v="10334.1"/>
    <x v="0"/>
  </r>
  <r>
    <s v="ORD001145"/>
    <s v="15-01-2026"/>
    <s v="P051"/>
    <x v="1"/>
    <s v="West Bengal"/>
    <s v="Kolkata"/>
    <x v="7"/>
    <s v="CUST4064"/>
    <n v="9"/>
    <n v="5"/>
    <n v="126223"/>
    <s v="Salt"/>
    <n v="14763"/>
    <s v="HIGH"/>
    <s v="Zone 3"/>
    <n v="12622.300000000001"/>
    <x v="0"/>
  </r>
  <r>
    <s v="ORD001146"/>
    <s v="09-05-2025"/>
    <s v="P007"/>
    <x v="3"/>
    <s v="Gujarat"/>
    <s v="Ahmedabad"/>
    <x v="6"/>
    <s v="CUST3375"/>
    <n v="9"/>
    <n v="0"/>
    <n v="602505"/>
    <s v="Printer"/>
    <n v="66945"/>
    <s v="HIGH"/>
    <s v="Zone 4"/>
    <n v="60250.5"/>
    <x v="4"/>
  </r>
  <r>
    <s v="ORD001147"/>
    <s v="06-06-2025"/>
    <s v="P049"/>
    <x v="3"/>
    <s v="Rajasthan"/>
    <s v="Jaipur"/>
    <x v="14"/>
    <s v="CUST7152"/>
    <n v="5"/>
    <n v="15"/>
    <n v="145141"/>
    <s v="Coffee"/>
    <n v="34151"/>
    <s v="HIGH"/>
    <s v="Zone 4"/>
    <n v="14514.1"/>
    <x v="0"/>
  </r>
  <r>
    <s v="ORD001148"/>
    <s v="08-06-2025"/>
    <s v="P009"/>
    <x v="0"/>
    <s v="Telangana"/>
    <s v="Hyderabad"/>
    <x v="12"/>
    <s v="CUST1607"/>
    <n v="4"/>
    <n v="0"/>
    <n v="194144"/>
    <s v="Air Conditioner"/>
    <n v="48536"/>
    <s v="HIGH"/>
    <s v="Zone 2"/>
    <n v="19414.400000000001"/>
    <x v="4"/>
  </r>
  <r>
    <s v="ORD001149"/>
    <s v="08-08-2025"/>
    <s v="P001"/>
    <x v="3"/>
    <s v="Maharashtra"/>
    <s v="Mumbai"/>
    <x v="13"/>
    <s v="CUST8427"/>
    <n v="2"/>
    <n v="15"/>
    <n v="1796"/>
    <s v="Samsung TV"/>
    <n v="1057"/>
    <s v="LOW"/>
    <s v="Zone 4"/>
    <n v="35.92"/>
    <x v="4"/>
  </r>
  <r>
    <s v="ORD001150"/>
    <s v="01-04-2026"/>
    <s v="P052"/>
    <x v="1"/>
    <s v="Bihar"/>
    <s v="Patna"/>
    <x v="14"/>
    <s v="CUST8823"/>
    <n v="11"/>
    <n v="5"/>
    <n v="294784"/>
    <s v="Spices"/>
    <n v="28209"/>
    <s v="HIGH"/>
    <s v="Zone 3"/>
    <n v="29478.400000000001"/>
    <x v="0"/>
  </r>
  <r>
    <s v="ORD001151"/>
    <s v="04-04-2025"/>
    <s v="P013"/>
    <x v="3"/>
    <s v="Gujarat"/>
    <s v="Ahmedabad"/>
    <x v="4"/>
    <s v="CUST8950"/>
    <n v="11"/>
    <n v="5"/>
    <n v="163145"/>
    <s v="Bluetooth Speaker"/>
    <n v="15612"/>
    <s v="HIGH"/>
    <s v="Zone 4"/>
    <n v="16314.5"/>
    <x v="4"/>
  </r>
  <r>
    <s v="ORD001152"/>
    <s v="05-07-2025"/>
    <s v="P049"/>
    <x v="1"/>
    <s v="Odisha"/>
    <s v="Bhubaneswar"/>
    <x v="7"/>
    <s v="CUST5335"/>
    <n v="11"/>
    <n v="5"/>
    <n v="356877"/>
    <s v="Coffee"/>
    <n v="34151"/>
    <s v="HIGH"/>
    <s v="Zone 3"/>
    <n v="35687.700000000004"/>
    <x v="0"/>
  </r>
  <r>
    <s v="ORD001153"/>
    <s v="19-08-2025"/>
    <s v="P037"/>
    <x v="0"/>
    <s v="Tamil Nadu"/>
    <s v="Chennai"/>
    <x v="1"/>
    <s v="CUST1846"/>
    <n v="1"/>
    <n v="5"/>
    <n v="3898"/>
    <s v="Formal Shirt"/>
    <n v="4104"/>
    <s v="LOW"/>
    <s v="Zone 2"/>
    <n v="77.960000000000008"/>
    <x v="1"/>
  </r>
  <r>
    <s v="ORD001154"/>
    <s v="15-03-2026"/>
    <s v="P043"/>
    <x v="0"/>
    <s v="Telangana"/>
    <s v="Hyderabad"/>
    <x v="3"/>
    <s v="CUST7969"/>
    <n v="10"/>
    <n v="0"/>
    <n v="297870"/>
    <s v="Sweater"/>
    <n v="29787"/>
    <s v="HIGH"/>
    <s v="Zone 2"/>
    <n v="29787"/>
    <x v="1"/>
  </r>
  <r>
    <s v="ORD001155"/>
    <s v="15-04-2026"/>
    <s v="P049"/>
    <x v="1"/>
    <s v="Odisha"/>
    <s v="Bhubaneswar"/>
    <x v="0"/>
    <s v="CUST4310"/>
    <n v="3"/>
    <n v="10"/>
    <n v="92207"/>
    <s v="Coffee"/>
    <n v="34151"/>
    <s v="HIGH"/>
    <s v="Zone 3"/>
    <n v="9220.7000000000007"/>
    <x v="0"/>
  </r>
  <r>
    <s v="ORD001156"/>
    <s v="25-04-2025"/>
    <s v="P022"/>
    <x v="1"/>
    <s v="West Bengal"/>
    <s v="Kolkata"/>
    <x v="10"/>
    <s v="CUST2841"/>
    <n v="3"/>
    <n v="15"/>
    <n v="110042"/>
    <s v="Bed"/>
    <n v="43154"/>
    <s v="HIGH"/>
    <s v="Zone 3"/>
    <n v="11004.2"/>
    <x v="3"/>
  </r>
  <r>
    <s v="ORD001157"/>
    <s v="03-12-2025"/>
    <s v="P032"/>
    <x v="3"/>
    <s v="Maharashtra"/>
    <s v="Mumbai"/>
    <x v="9"/>
    <s v="CUST5040"/>
    <n v="3"/>
    <n v="0"/>
    <n v="26694"/>
    <s v="Women Kurti"/>
    <n v="8898"/>
    <s v="HIGH"/>
    <s v="Zone 4"/>
    <n v="2669.4"/>
    <x v="1"/>
  </r>
  <r>
    <s v="ORD001158"/>
    <s v="07-05-2025"/>
    <s v="P014"/>
    <x v="1"/>
    <s v="West Bengal"/>
    <s v="Kolkata"/>
    <x v="2"/>
    <s v="CUST8559"/>
    <n v="11"/>
    <n v="5"/>
    <n v="403223"/>
    <s v="Smart Watch"/>
    <n v="38586"/>
    <s v="HIGH"/>
    <s v="Zone 3"/>
    <n v="40322.300000000003"/>
    <x v="4"/>
  </r>
  <r>
    <s v="ORD001159"/>
    <s v="10-03-2025"/>
    <s v="P012"/>
    <x v="1"/>
    <s v="Bihar"/>
    <s v="Patna"/>
    <x v="12"/>
    <s v="CUST6942"/>
    <n v="8"/>
    <n v="10"/>
    <n v="405468"/>
    <s v="Microwave"/>
    <n v="56315"/>
    <s v="HIGH"/>
    <s v="Zone 3"/>
    <n v="40546.800000000003"/>
    <x v="4"/>
  </r>
  <r>
    <s v="ORD001160"/>
    <s v="18-08-2025"/>
    <s v="P039"/>
    <x v="2"/>
    <s v="Delhi"/>
    <s v="Delhi"/>
    <x v="13"/>
    <s v="CUST9552"/>
    <n v="2"/>
    <n v="5"/>
    <n v="148701"/>
    <s v="Track Pants"/>
    <n v="78264"/>
    <s v="HIGH"/>
    <s v="Zone 1"/>
    <n v="14870.1"/>
    <x v="1"/>
  </r>
  <r>
    <s v="ORD001161"/>
    <s v="30-10-2025"/>
    <s v="P025"/>
    <x v="0"/>
    <s v="Tamil Nadu"/>
    <s v="Chennai"/>
    <x v="1"/>
    <s v="CUST8005"/>
    <n v="12"/>
    <n v="10"/>
    <n v="136090"/>
    <s v="Cabinet"/>
    <n v="12601"/>
    <s v="HIGH"/>
    <s v="Zone 2"/>
    <n v="13609"/>
    <x v="3"/>
  </r>
  <r>
    <s v="ORD001162"/>
    <s v="31-08-2025"/>
    <s v="P020"/>
    <x v="1"/>
    <s v="West Bengal"/>
    <s v="Kolkata"/>
    <x v="14"/>
    <s v="CUST5584"/>
    <n v="6"/>
    <n v="10"/>
    <n v="405048"/>
    <s v="Bookshelf"/>
    <n v="75009"/>
    <s v="HIGH"/>
    <s v="Zone 3"/>
    <n v="40504.800000000003"/>
    <x v="3"/>
  </r>
  <r>
    <s v="ORD001163"/>
    <s v="09-09-2025"/>
    <s v="P062"/>
    <x v="0"/>
    <s v="Telangana"/>
    <s v="Hyderabad"/>
    <x v="9"/>
    <s v="CUST8788"/>
    <n v="9"/>
    <n v="0"/>
    <n v="565533"/>
    <s v="Football"/>
    <n v="62837"/>
    <s v="HIGH"/>
    <s v="Zone 2"/>
    <n v="56553.3"/>
    <x v="2"/>
  </r>
  <r>
    <s v="ORD001164"/>
    <s v="12-01-2025"/>
    <s v="P048"/>
    <x v="0"/>
    <s v="Telangana"/>
    <s v="Hyderabad"/>
    <x v="8"/>
    <s v="CUST2917"/>
    <n v="11"/>
    <n v="0"/>
    <n v="803770"/>
    <s v="Tea"/>
    <n v="73070"/>
    <s v="HIGH"/>
    <s v="Zone 2"/>
    <n v="80377"/>
    <x v="0"/>
  </r>
  <r>
    <s v="ORD001165"/>
    <s v="22-11-2025"/>
    <s v="P061"/>
    <x v="0"/>
    <s v="Tamil Nadu"/>
    <s v="Chennai"/>
    <x v="9"/>
    <s v="CUST5651"/>
    <n v="10"/>
    <n v="0"/>
    <n v="588180"/>
    <s v="Cricket Bat"/>
    <n v="58818"/>
    <s v="HIGH"/>
    <s v="Zone 2"/>
    <n v="58818"/>
    <x v="2"/>
  </r>
  <r>
    <s v="ORD001166"/>
    <s v="06-06-2026"/>
    <s v="P025"/>
    <x v="0"/>
    <s v="Karnataka"/>
    <s v="Bengaluru"/>
    <x v="11"/>
    <s v="CUST5827"/>
    <n v="1"/>
    <n v="15"/>
    <n v="10710"/>
    <s v="Cabinet"/>
    <n v="12601"/>
    <s v="MEDIUM"/>
    <s v="Zone 2"/>
    <n v="535.5"/>
    <x v="3"/>
  </r>
  <r>
    <s v="ORD001167"/>
    <s v="30-09-2025"/>
    <s v="P052"/>
    <x v="0"/>
    <s v="Karnataka"/>
    <s v="Bengaluru"/>
    <x v="1"/>
    <s v="CUST1192"/>
    <n v="3"/>
    <n v="10"/>
    <n v="76164"/>
    <s v="Spices"/>
    <n v="28209"/>
    <s v="HIGH"/>
    <s v="Zone 2"/>
    <n v="7616.4000000000005"/>
    <x v="0"/>
  </r>
  <r>
    <s v="ORD001168"/>
    <s v="15-09-2025"/>
    <s v="P066"/>
    <x v="1"/>
    <s v="Bihar"/>
    <s v="Patna"/>
    <x v="5"/>
    <s v="CUST2090"/>
    <n v="8"/>
    <n v="15"/>
    <n v="156134"/>
    <s v="Helmet"/>
    <n v="22961"/>
    <s v="HIGH"/>
    <s v="Zone 3"/>
    <n v="15613.400000000001"/>
    <x v="2"/>
  </r>
  <r>
    <s v="ORD001169"/>
    <s v="05-10-2025"/>
    <s v="P058"/>
    <x v="2"/>
    <s v="Chandigarh"/>
    <s v="Chandigarh"/>
    <x v="2"/>
    <s v="CUST3273"/>
    <n v="2"/>
    <n v="10"/>
    <n v="117957"/>
    <s v="Noodles"/>
    <n v="65532"/>
    <s v="HIGH"/>
    <s v="Zone 1"/>
    <n v="11795.7"/>
    <x v="0"/>
  </r>
  <r>
    <s v="ORD001170"/>
    <s v="31-01-2026"/>
    <s v="P012"/>
    <x v="0"/>
    <s v="Karnataka"/>
    <s v="Bengaluru"/>
    <x v="14"/>
    <s v="CUST1238"/>
    <n v="11"/>
    <n v="0"/>
    <n v="619465"/>
    <s v="Microwave"/>
    <n v="56315"/>
    <s v="HIGH"/>
    <s v="Zone 2"/>
    <n v="61946.5"/>
    <x v="4"/>
  </r>
  <r>
    <s v="ORD001171"/>
    <s v="08-06-2025"/>
    <s v="P021"/>
    <x v="3"/>
    <s v="Rajasthan"/>
    <s v="Jaipur"/>
    <x v="5"/>
    <s v="CUST1207"/>
    <n v="2"/>
    <n v="5"/>
    <n v="118584"/>
    <s v="Wardrobe"/>
    <n v="62413"/>
    <s v="HIGH"/>
    <s v="Zone 4"/>
    <n v="11858.400000000001"/>
    <x v="3"/>
  </r>
  <r>
    <s v="ORD001172"/>
    <s v="27-04-2025"/>
    <s v="P067"/>
    <x v="0"/>
    <s v="Tamil Nadu"/>
    <s v="Chennai"/>
    <x v="9"/>
    <s v="CUST2838"/>
    <n v="8"/>
    <n v="5"/>
    <n v="315058"/>
    <s v="Gloves"/>
    <n v="41455"/>
    <s v="HIGH"/>
    <s v="Zone 2"/>
    <n v="31505.800000000003"/>
    <x v="2"/>
  </r>
  <r>
    <s v="ORD001173"/>
    <s v="14-04-2025"/>
    <s v="P045"/>
    <x v="0"/>
    <s v="Karnataka"/>
    <s v="Bengaluru"/>
    <x v="9"/>
    <s v="CUST9751"/>
    <n v="5"/>
    <n v="0"/>
    <n v="361510"/>
    <s v="Dress"/>
    <n v="72302"/>
    <s v="HIGH"/>
    <s v="Zone 2"/>
    <n v="36151"/>
    <x v="1"/>
  </r>
  <r>
    <s v="ORD001174"/>
    <s v="16-05-2026"/>
    <s v="P007"/>
    <x v="3"/>
    <s v="Gujarat"/>
    <s v="Ahmedabad"/>
    <x v="12"/>
    <s v="CUST9212"/>
    <n v="12"/>
    <n v="15"/>
    <n v="682839"/>
    <s v="Printer"/>
    <n v="66945"/>
    <s v="HIGH"/>
    <s v="Zone 4"/>
    <n v="68283.900000000009"/>
    <x v="4"/>
  </r>
  <r>
    <s v="ORD001175"/>
    <s v="28-12-2025"/>
    <s v="P001"/>
    <x v="3"/>
    <s v="Maharashtra"/>
    <s v="Mumbai"/>
    <x v="8"/>
    <s v="CUST6529"/>
    <n v="5"/>
    <n v="5"/>
    <n v="5020"/>
    <s v="Samsung TV"/>
    <n v="1057"/>
    <s v="MEDIUM"/>
    <s v="Zone 4"/>
    <n v="251"/>
    <x v="4"/>
  </r>
  <r>
    <s v="ORD001176"/>
    <s v="14-11-2025"/>
    <s v="P058"/>
    <x v="1"/>
    <s v="Bihar"/>
    <s v="Patna"/>
    <x v="7"/>
    <s v="CUST2087"/>
    <n v="5"/>
    <n v="5"/>
    <n v="311277"/>
    <s v="Noodles"/>
    <n v="65532"/>
    <s v="HIGH"/>
    <s v="Zone 3"/>
    <n v="31127.7"/>
    <x v="0"/>
  </r>
  <r>
    <s v="ORD001177"/>
    <s v="09-10-2025"/>
    <s v="P004"/>
    <x v="3"/>
    <s v="Rajasthan"/>
    <s v="Jaipur"/>
    <x v="6"/>
    <s v="CUST5626"/>
    <n v="9"/>
    <n v="5"/>
    <n v="254379"/>
    <s v="Lenovo Laptop"/>
    <n v="29752"/>
    <s v="HIGH"/>
    <s v="Zone 4"/>
    <n v="25437.9"/>
    <x v="4"/>
  </r>
  <r>
    <s v="ORD001178"/>
    <s v="09-12-2025"/>
    <s v="P018"/>
    <x v="0"/>
    <s v="Telangana"/>
    <s v="Hyderabad"/>
    <x v="8"/>
    <s v="CUST2703"/>
    <n v="7"/>
    <n v="20"/>
    <n v="344019"/>
    <s v="Dining Table"/>
    <n v="61432"/>
    <s v="HIGH"/>
    <s v="Zone 2"/>
    <n v="34401.9"/>
    <x v="3"/>
  </r>
  <r>
    <s v="ORD001179"/>
    <s v="20-10-2025"/>
    <s v="P062"/>
    <x v="3"/>
    <s v="Gujarat"/>
    <s v="Ahmedabad"/>
    <x v="14"/>
    <s v="CUST2237"/>
    <n v="2"/>
    <n v="20"/>
    <n v="100539"/>
    <s v="Football"/>
    <n v="62837"/>
    <s v="HIGH"/>
    <s v="Zone 4"/>
    <n v="10053.900000000001"/>
    <x v="2"/>
  </r>
  <r>
    <s v="ORD001180"/>
    <s v="01-03-2026"/>
    <s v="P060"/>
    <x v="0"/>
    <s v="Telangana"/>
    <s v="Hyderabad"/>
    <x v="14"/>
    <s v="CUST4690"/>
    <n v="8"/>
    <n v="0"/>
    <n v="32960"/>
    <s v="Honey"/>
    <n v="4120"/>
    <s v="HIGH"/>
    <s v="Zone 2"/>
    <n v="3296"/>
    <x v="0"/>
  </r>
  <r>
    <s v="ORD001181"/>
    <s v="11-12-2025"/>
    <s v="P065"/>
    <x v="0"/>
    <s v="Karnataka"/>
    <s v="Bengaluru"/>
    <x v="10"/>
    <s v="CUST2827"/>
    <n v="11"/>
    <n v="10"/>
    <n v="505959"/>
    <s v="Dumbbells"/>
    <n v="51107"/>
    <s v="HIGH"/>
    <s v="Zone 2"/>
    <n v="50595.9"/>
    <x v="2"/>
  </r>
  <r>
    <s v="ORD001182"/>
    <s v="04-12-2025"/>
    <s v="P005"/>
    <x v="1"/>
    <s v="Bihar"/>
    <s v="Patna"/>
    <x v="14"/>
    <s v="CUST2780"/>
    <n v="5"/>
    <n v="20"/>
    <n v="106848"/>
    <s v="iPhone"/>
    <n v="26712"/>
    <s v="HIGH"/>
    <s v="Zone 3"/>
    <n v="10684.800000000001"/>
    <x v="4"/>
  </r>
  <r>
    <s v="ORD001183"/>
    <s v="14-01-2026"/>
    <s v="P044"/>
    <x v="0"/>
    <s v="Telangana"/>
    <s v="Hyderabad"/>
    <x v="2"/>
    <s v="CUST3530"/>
    <n v="3"/>
    <n v="15"/>
    <n v="198346"/>
    <s v="Skirt"/>
    <n v="77783"/>
    <s v="HIGH"/>
    <s v="Zone 2"/>
    <n v="19834.600000000002"/>
    <x v="1"/>
  </r>
  <r>
    <s v="ORD001184"/>
    <s v="09-06-2026"/>
    <s v="P021"/>
    <x v="0"/>
    <s v="Tamil Nadu"/>
    <s v="Chennai"/>
    <x v="0"/>
    <s v="CUST8885"/>
    <n v="1"/>
    <n v="20"/>
    <n v="49930"/>
    <s v="Wardrobe"/>
    <n v="62413"/>
    <s v="HIGH"/>
    <s v="Zone 2"/>
    <n v="4993"/>
    <x v="3"/>
  </r>
  <r>
    <s v="ORD001185"/>
    <s v="15-02-2026"/>
    <s v="P015"/>
    <x v="1"/>
    <s v="West Bengal"/>
    <s v="Kolkata"/>
    <x v="12"/>
    <s v="CUST4856"/>
    <n v="11"/>
    <n v="15"/>
    <n v="553707"/>
    <s v="Headphones"/>
    <n v="59220"/>
    <s v="HIGH"/>
    <s v="Zone 3"/>
    <n v="55370.700000000004"/>
    <x v="4"/>
  </r>
  <r>
    <s v="ORD001186"/>
    <s v="26-05-2025"/>
    <s v="P003"/>
    <x v="1"/>
    <s v="West Bengal"/>
    <s v="Kolkata"/>
    <x v="14"/>
    <s v="CUST8400"/>
    <n v="1"/>
    <n v="5"/>
    <n v="40501"/>
    <s v="Dell Monitor"/>
    <n v="42633"/>
    <s v="HIGH"/>
    <s v="Zone 3"/>
    <n v="4050.1000000000004"/>
    <x v="4"/>
  </r>
  <r>
    <s v="ORD001187"/>
    <s v="05-04-2025"/>
    <s v="P051"/>
    <x v="3"/>
    <s v="Gujarat"/>
    <s v="Ahmedabad"/>
    <x v="0"/>
    <s v="CUST1616"/>
    <n v="5"/>
    <n v="5"/>
    <n v="70124"/>
    <s v="Salt"/>
    <n v="14763"/>
    <s v="HIGH"/>
    <s v="Zone 4"/>
    <n v="7012.4000000000005"/>
    <x v="0"/>
  </r>
  <r>
    <s v="ORD001188"/>
    <s v="12-07-2025"/>
    <s v="P075"/>
    <x v="2"/>
    <s v="Uttar Pradesh"/>
    <s v="Lucknow"/>
    <x v="6"/>
    <s v="CUST5167"/>
    <n v="2"/>
    <n v="0"/>
    <n v="78022"/>
    <s v="Sports Bag"/>
    <n v="39011"/>
    <s v="HIGH"/>
    <s v="Zone 1"/>
    <n v="7802.2000000000007"/>
    <x v="2"/>
  </r>
  <r>
    <s v="ORD001189"/>
    <s v="30-05-2026"/>
    <s v="P071"/>
    <x v="2"/>
    <s v="Chandigarh"/>
    <s v="Chandigarh"/>
    <x v="1"/>
    <s v="CUST2060"/>
    <n v="12"/>
    <n v="5"/>
    <n v="390780"/>
    <s v="Football Shoes"/>
    <n v="34279"/>
    <s v="HIGH"/>
    <s v="Zone 1"/>
    <n v="39078"/>
    <x v="2"/>
  </r>
  <r>
    <s v="ORD001190"/>
    <s v="22-06-2025"/>
    <s v="P037"/>
    <x v="2"/>
    <s v="Uttar Pradesh"/>
    <s v="Lucknow"/>
    <x v="12"/>
    <s v="CUST1592"/>
    <n v="5"/>
    <n v="10"/>
    <n v="18468"/>
    <s v="Formal Shirt"/>
    <n v="4104"/>
    <s v="HIGH"/>
    <s v="Zone 1"/>
    <n v="1846.8000000000002"/>
    <x v="1"/>
  </r>
  <r>
    <s v="ORD001191"/>
    <s v="03-03-2025"/>
    <s v="P054"/>
    <x v="0"/>
    <s v="Tamil Nadu"/>
    <s v="Chennai"/>
    <x v="9"/>
    <s v="CUST9460"/>
    <n v="3"/>
    <n v="5"/>
    <n v="165901"/>
    <s v="Flour"/>
    <n v="58211"/>
    <s v="HIGH"/>
    <s v="Zone 2"/>
    <n v="16590.100000000002"/>
    <x v="0"/>
  </r>
  <r>
    <s v="ORD001192"/>
    <s v="15-02-2026"/>
    <s v="P074"/>
    <x v="3"/>
    <s v="Gujarat"/>
    <s v="Ahmedabad"/>
    <x v="13"/>
    <s v="CUST7597"/>
    <n v="2"/>
    <n v="10"/>
    <n v="129274"/>
    <s v="Cycling Bottle"/>
    <n v="71819"/>
    <s v="HIGH"/>
    <s v="Zone 4"/>
    <n v="12927.400000000001"/>
    <x v="2"/>
  </r>
  <r>
    <s v="ORD001193"/>
    <s v="06-03-2025"/>
    <s v="P046"/>
    <x v="3"/>
    <s v="Maharashtra"/>
    <s v="Mumbai"/>
    <x v="3"/>
    <s v="CUST1569"/>
    <n v="1"/>
    <n v="15"/>
    <n v="18058"/>
    <s v="Rice"/>
    <n v="21245"/>
    <s v="HIGH"/>
    <s v="Zone 4"/>
    <n v="1805.8000000000002"/>
    <x v="0"/>
  </r>
  <r>
    <s v="ORD001194"/>
    <s v="01-01-2025"/>
    <s v="P018"/>
    <x v="2"/>
    <s v="Chandigarh"/>
    <s v="Chandigarh"/>
    <x v="4"/>
    <s v="CUST3878"/>
    <n v="7"/>
    <n v="5"/>
    <n v="408522"/>
    <s v="Dining Table"/>
    <n v="61432"/>
    <s v="HIGH"/>
    <s v="Zone 1"/>
    <n v="40852.200000000004"/>
    <x v="3"/>
  </r>
  <r>
    <s v="ORD001195"/>
    <s v="21-07-2025"/>
    <s v="P072"/>
    <x v="1"/>
    <s v="West Bengal"/>
    <s v="Kolkata"/>
    <x v="13"/>
    <s v="CUST3850"/>
    <n v="10"/>
    <n v="5"/>
    <n v="361921"/>
    <s v="Volleyball"/>
    <n v="38097"/>
    <s v="HIGH"/>
    <s v="Zone 3"/>
    <n v="36192.1"/>
    <x v="2"/>
  </r>
  <r>
    <s v="ORD001196"/>
    <s v="21-07-2025"/>
    <s v="P072"/>
    <x v="1"/>
    <s v="West Bengal"/>
    <s v="Kolkata"/>
    <x v="0"/>
    <s v="CUST1066"/>
    <n v="11"/>
    <n v="10"/>
    <n v="377160"/>
    <s v="Volleyball"/>
    <n v="38097"/>
    <s v="HIGH"/>
    <s v="Zone 3"/>
    <n v="37716"/>
    <x v="2"/>
  </r>
  <r>
    <s v="ORD001197"/>
    <s v="07-10-2025"/>
    <s v="P060"/>
    <x v="1"/>
    <s v="Bihar"/>
    <s v="Patna"/>
    <x v="8"/>
    <s v="CUST6363"/>
    <n v="12"/>
    <n v="0"/>
    <n v="49440"/>
    <s v="Honey"/>
    <n v="4120"/>
    <s v="HIGH"/>
    <s v="Zone 3"/>
    <n v="4944"/>
    <x v="0"/>
  </r>
  <r>
    <s v="ORD001198"/>
    <s v="16-04-2026"/>
    <s v="P066"/>
    <x v="1"/>
    <s v="West Bengal"/>
    <s v="Kolkata"/>
    <x v="6"/>
    <s v="CUST7990"/>
    <n v="1"/>
    <n v="20"/>
    <n v="18368"/>
    <s v="Helmet"/>
    <n v="22961"/>
    <s v="HIGH"/>
    <s v="Zone 3"/>
    <n v="1836.8000000000002"/>
    <x v="2"/>
  </r>
  <r>
    <s v="ORD001199"/>
    <s v="01-06-2026"/>
    <s v="P069"/>
    <x v="2"/>
    <s v="Chandigarh"/>
    <s v="Chandigarh"/>
    <x v="0"/>
    <s v="CUST9431"/>
    <n v="3"/>
    <n v="20"/>
    <n v="42614"/>
    <s v="Badminton Racket"/>
    <n v="17756"/>
    <s v="HIGH"/>
    <s v="Zone 1"/>
    <n v="4261.4000000000005"/>
    <x v="2"/>
  </r>
  <r>
    <s v="ORD001200"/>
    <s v="19-12-2025"/>
    <s v="P026"/>
    <x v="1"/>
    <s v="Bihar"/>
    <s v="Patna"/>
    <x v="2"/>
    <s v="CUST4460"/>
    <n v="11"/>
    <n v="5"/>
    <n v="240903"/>
    <s v="Computer Desk"/>
    <n v="23053"/>
    <s v="HIGH"/>
    <s v="Zone 3"/>
    <n v="24090.300000000003"/>
    <x v="3"/>
  </r>
  <r>
    <s v="ORD001201"/>
    <s v="28-01-2025"/>
    <s v="P029"/>
    <x v="2"/>
    <s v="Delhi"/>
    <s v="Delhi"/>
    <x v="10"/>
    <s v="CUST3493"/>
    <n v="1"/>
    <n v="0"/>
    <n v="49672"/>
    <s v="Recliner"/>
    <n v="49672"/>
    <s v="HIGH"/>
    <s v="Zone 1"/>
    <n v="4967.2000000000007"/>
    <x v="3"/>
  </r>
  <r>
    <s v="ORD001202"/>
    <s v="24-01-2026"/>
    <s v="P026"/>
    <x v="3"/>
    <s v="Gujarat"/>
    <s v="Ahmedabad"/>
    <x v="9"/>
    <s v="CUST8146"/>
    <n v="2"/>
    <n v="20"/>
    <n v="36884"/>
    <s v="Computer Desk"/>
    <n v="23053"/>
    <s v="HIGH"/>
    <s v="Zone 4"/>
    <n v="3688.4"/>
    <x v="3"/>
  </r>
  <r>
    <s v="ORD001203"/>
    <s v="01-11-2025"/>
    <s v="P074"/>
    <x v="3"/>
    <s v="Rajasthan"/>
    <s v="Jaipur"/>
    <x v="9"/>
    <s v="CUST9304"/>
    <n v="9"/>
    <n v="20"/>
    <n v="517096"/>
    <s v="Cycling Bottle"/>
    <n v="71819"/>
    <s v="HIGH"/>
    <s v="Zone 4"/>
    <n v="51709.600000000006"/>
    <x v="2"/>
  </r>
  <r>
    <s v="ORD001204"/>
    <s v="21-06-2025"/>
    <s v="P041"/>
    <x v="0"/>
    <s v="Karnataka"/>
    <s v="Bengaluru"/>
    <x v="3"/>
    <s v="CUST7359"/>
    <n v="6"/>
    <n v="15"/>
    <n v="103167"/>
    <s v="Hoodie"/>
    <n v="20229"/>
    <s v="HIGH"/>
    <s v="Zone 2"/>
    <n v="10316.700000000001"/>
    <x v="1"/>
  </r>
  <r>
    <s v="ORD001205"/>
    <s v="13-04-2026"/>
    <s v="P028"/>
    <x v="0"/>
    <s v="Tamil Nadu"/>
    <s v="Chennai"/>
    <x v="9"/>
    <s v="CUST3573"/>
    <n v="8"/>
    <n v="10"/>
    <n v="429408"/>
    <s v="Cupboard"/>
    <n v="59640"/>
    <s v="HIGH"/>
    <s v="Zone 2"/>
    <n v="42940.800000000003"/>
    <x v="3"/>
  </r>
  <r>
    <s v="ORD001206"/>
    <s v="21-06-2026"/>
    <s v="P071"/>
    <x v="3"/>
    <s v="Maharashtra"/>
    <s v="Mumbai"/>
    <x v="9"/>
    <s v="CUST4978"/>
    <n v="6"/>
    <n v="20"/>
    <n v="164539"/>
    <s v="Football Shoes"/>
    <n v="34279"/>
    <s v="HIGH"/>
    <s v="Zone 4"/>
    <n v="16453.900000000001"/>
    <x v="2"/>
  </r>
  <r>
    <s v="ORD001207"/>
    <s v="06-03-2026"/>
    <s v="P067"/>
    <x v="3"/>
    <s v="Maharashtra"/>
    <s v="Mumbai"/>
    <x v="12"/>
    <s v="CUST6922"/>
    <n v="8"/>
    <n v="15"/>
    <n v="281894"/>
    <s v="Gloves"/>
    <n v="41455"/>
    <s v="HIGH"/>
    <s v="Zone 4"/>
    <n v="28189.4"/>
    <x v="2"/>
  </r>
  <r>
    <s v="ORD001208"/>
    <s v="14-10-2025"/>
    <s v="P014"/>
    <x v="3"/>
    <s v="Maharashtra"/>
    <s v="Mumbai"/>
    <x v="5"/>
    <s v="CUST6006"/>
    <n v="7"/>
    <n v="0"/>
    <n v="270102"/>
    <s v="Smart Watch"/>
    <n v="38586"/>
    <s v="HIGH"/>
    <s v="Zone 4"/>
    <n v="27010.2"/>
    <x v="4"/>
  </r>
  <r>
    <s v="ORD001209"/>
    <s v="10-04-2025"/>
    <s v="P035"/>
    <x v="0"/>
    <s v="Tamil Nadu"/>
    <s v="Chennai"/>
    <x v="8"/>
    <s v="CUST1234"/>
    <n v="8"/>
    <n v="10"/>
    <n v="288936"/>
    <s v="Jacket"/>
    <n v="40130"/>
    <s v="HIGH"/>
    <s v="Zone 2"/>
    <n v="28893.600000000002"/>
    <x v="1"/>
  </r>
  <r>
    <s v="ORD001210"/>
    <s v="03-06-2025"/>
    <s v="P070"/>
    <x v="1"/>
    <s v="Odisha"/>
    <s v="Bhubaneswar"/>
    <x v="2"/>
    <s v="CUST9221"/>
    <n v="9"/>
    <n v="10"/>
    <n v="522239"/>
    <s v="Tennis Ball"/>
    <n v="64474"/>
    <s v="HIGH"/>
    <s v="Zone 3"/>
    <n v="52223.9"/>
    <x v="2"/>
  </r>
  <r>
    <s v="ORD001211"/>
    <s v="06-06-2026"/>
    <s v="P022"/>
    <x v="0"/>
    <s v="Telangana"/>
    <s v="Hyderabad"/>
    <x v="9"/>
    <s v="CUST4881"/>
    <n v="8"/>
    <n v="0"/>
    <n v="345232"/>
    <s v="Bed"/>
    <n v="43154"/>
    <s v="HIGH"/>
    <s v="Zone 2"/>
    <n v="34523.200000000004"/>
    <x v="3"/>
  </r>
  <r>
    <s v="ORD001212"/>
    <s v="29-10-2025"/>
    <s v="P017"/>
    <x v="1"/>
    <s v="West Bengal"/>
    <s v="Kolkata"/>
    <x v="10"/>
    <s v="CUST6628"/>
    <n v="11"/>
    <n v="10"/>
    <n v="400930"/>
    <s v="Study Table"/>
    <n v="40498"/>
    <s v="HIGH"/>
    <s v="Zone 3"/>
    <n v="40093"/>
    <x v="3"/>
  </r>
  <r>
    <s v="ORD001213"/>
    <s v="19-01-2025"/>
    <s v="P041"/>
    <x v="3"/>
    <s v="Maharashtra"/>
    <s v="Mumbai"/>
    <x v="1"/>
    <s v="CUST5914"/>
    <n v="2"/>
    <n v="0"/>
    <n v="40458"/>
    <s v="Hoodie"/>
    <n v="20229"/>
    <s v="HIGH"/>
    <s v="Zone 4"/>
    <n v="4045.8"/>
    <x v="1"/>
  </r>
  <r>
    <s v="ORD001214"/>
    <s v="19-01-2026"/>
    <s v="P001"/>
    <x v="0"/>
    <s v="Karnataka"/>
    <s v="Bengaluru"/>
    <x v="8"/>
    <s v="CUST9439"/>
    <n v="8"/>
    <n v="20"/>
    <n v="6764"/>
    <s v="Samsung TV"/>
    <n v="1057"/>
    <s v="MEDIUM"/>
    <s v="Zone 2"/>
    <n v="338.20000000000005"/>
    <x v="4"/>
  </r>
  <r>
    <s v="ORD001215"/>
    <s v="29-04-2025"/>
    <s v="P001"/>
    <x v="2"/>
    <s v="Uttar Pradesh"/>
    <s v="Lucknow"/>
    <x v="10"/>
    <s v="CUST6772"/>
    <n v="3"/>
    <n v="15"/>
    <n v="2695"/>
    <s v="Samsung TV"/>
    <n v="1057"/>
    <s v="LOW"/>
    <s v="Zone 1"/>
    <n v="53.9"/>
    <x v="4"/>
  </r>
  <r>
    <s v="ORD001216"/>
    <s v="12-05-2025"/>
    <s v="P063"/>
    <x v="2"/>
    <s v="Chandigarh"/>
    <s v="Chandigarh"/>
    <x v="14"/>
    <s v="CUST1389"/>
    <n v="4"/>
    <n v="5"/>
    <n v="108246"/>
    <s v="Basketball"/>
    <n v="28486"/>
    <s v="HIGH"/>
    <s v="Zone 1"/>
    <n v="10824.6"/>
    <x v="2"/>
  </r>
  <r>
    <s v="ORD001217"/>
    <s v="24-03-2026"/>
    <s v="P006"/>
    <x v="1"/>
    <s v="Odisha"/>
    <s v="Bhubaneswar"/>
    <x v="12"/>
    <s v="CUST8640"/>
    <n v="9"/>
    <n v="20"/>
    <n v="66153"/>
    <s v="OnePlus Phone"/>
    <n v="9188"/>
    <s v="HIGH"/>
    <s v="Zone 3"/>
    <n v="6615.3"/>
    <x v="4"/>
  </r>
  <r>
    <s v="ORD001218"/>
    <s v="15-07-2025"/>
    <s v="P044"/>
    <x v="1"/>
    <s v="West Bengal"/>
    <s v="Kolkata"/>
    <x v="2"/>
    <s v="CUST7912"/>
    <n v="8"/>
    <n v="0"/>
    <n v="622264"/>
    <s v="Skirt"/>
    <n v="77783"/>
    <s v="HIGH"/>
    <s v="Zone 3"/>
    <n v="62226.400000000001"/>
    <x v="1"/>
  </r>
  <r>
    <s v="ORD001219"/>
    <s v="18-05-2026"/>
    <s v="P008"/>
    <x v="1"/>
    <s v="Odisha"/>
    <s v="Bhubaneswar"/>
    <x v="13"/>
    <s v="CUST6562"/>
    <n v="10"/>
    <n v="15"/>
    <n v="167186"/>
    <s v="Projector"/>
    <n v="19669"/>
    <s v="HIGH"/>
    <s v="Zone 3"/>
    <n v="16718.600000000002"/>
    <x v="4"/>
  </r>
  <r>
    <s v="ORD001220"/>
    <s v="23-01-2026"/>
    <s v="P074"/>
    <x v="3"/>
    <s v="Maharashtra"/>
    <s v="Mumbai"/>
    <x v="11"/>
    <s v="CUST7344"/>
    <n v="5"/>
    <n v="20"/>
    <n v="287276"/>
    <s v="Cycling Bottle"/>
    <n v="71819"/>
    <s v="HIGH"/>
    <s v="Zone 4"/>
    <n v="28727.600000000002"/>
    <x v="2"/>
  </r>
  <r>
    <s v="ORD001221"/>
    <s v="24-05-2026"/>
    <s v="P038"/>
    <x v="2"/>
    <s v="Uttar Pradesh"/>
    <s v="Lucknow"/>
    <x v="12"/>
    <s v="CUST4021"/>
    <n v="8"/>
    <n v="5"/>
    <n v="251119"/>
    <s v="Blazer"/>
    <n v="33042"/>
    <s v="HIGH"/>
    <s v="Zone 1"/>
    <n v="25111.9"/>
    <x v="1"/>
  </r>
  <r>
    <s v="ORD001222"/>
    <s v="18-02-2026"/>
    <s v="P014"/>
    <x v="2"/>
    <s v="Chandigarh"/>
    <s v="Chandigarh"/>
    <x v="12"/>
    <s v="CUST3606"/>
    <n v="7"/>
    <n v="5"/>
    <n v="256596"/>
    <s v="Smart Watch"/>
    <n v="38586"/>
    <s v="HIGH"/>
    <s v="Zone 1"/>
    <n v="25659.600000000002"/>
    <x v="4"/>
  </r>
  <r>
    <s v="ORD001223"/>
    <s v="15-05-2026"/>
    <s v="P036"/>
    <x v="2"/>
    <s v="Chandigarh"/>
    <s v="Chandigarh"/>
    <x v="8"/>
    <s v="CUST9244"/>
    <n v="5"/>
    <n v="5"/>
    <n v="98253"/>
    <s v="Saree"/>
    <n v="20685"/>
    <s v="HIGH"/>
    <s v="Zone 1"/>
    <n v="9825.3000000000011"/>
    <x v="1"/>
  </r>
  <r>
    <s v="ORD001224"/>
    <s v="30-07-2025"/>
    <s v="P035"/>
    <x v="1"/>
    <s v="West Bengal"/>
    <s v="Kolkata"/>
    <x v="10"/>
    <s v="CUST1467"/>
    <n v="12"/>
    <n v="20"/>
    <n v="385248"/>
    <s v="Jacket"/>
    <n v="40130"/>
    <s v="HIGH"/>
    <s v="Zone 3"/>
    <n v="38524.800000000003"/>
    <x v="1"/>
  </r>
  <r>
    <s v="ORD001225"/>
    <s v="06-02-2025"/>
    <s v="P065"/>
    <x v="0"/>
    <s v="Tamil Nadu"/>
    <s v="Chennai"/>
    <x v="4"/>
    <s v="CUST3563"/>
    <n v="9"/>
    <n v="5"/>
    <n v="436964"/>
    <s v="Dumbbells"/>
    <n v="51107"/>
    <s v="HIGH"/>
    <s v="Zone 2"/>
    <n v="43696.4"/>
    <x v="2"/>
  </r>
  <r>
    <s v="ORD001226"/>
    <s v="16-01-2026"/>
    <s v="P014"/>
    <x v="0"/>
    <s v="Telangana"/>
    <s v="Hyderabad"/>
    <x v="10"/>
    <s v="CUST8845"/>
    <n v="12"/>
    <n v="15"/>
    <n v="393577"/>
    <s v="Smart Watch"/>
    <n v="38586"/>
    <s v="HIGH"/>
    <s v="Zone 2"/>
    <n v="39357.700000000004"/>
    <x v="4"/>
  </r>
  <r>
    <s v="ORD001227"/>
    <s v="19-02-2025"/>
    <s v="P012"/>
    <x v="1"/>
    <s v="West Bengal"/>
    <s v="Kolkata"/>
    <x v="12"/>
    <s v="CUST1054"/>
    <n v="2"/>
    <n v="10"/>
    <n v="101367"/>
    <s v="Microwave"/>
    <n v="56315"/>
    <s v="HIGH"/>
    <s v="Zone 3"/>
    <n v="10136.700000000001"/>
    <x v="4"/>
  </r>
  <r>
    <s v="ORD001228"/>
    <s v="26-02-2025"/>
    <s v="P026"/>
    <x v="2"/>
    <s v="Delhi"/>
    <s v="Delhi"/>
    <x v="4"/>
    <s v="CUST3156"/>
    <n v="10"/>
    <n v="20"/>
    <n v="184424"/>
    <s v="Computer Desk"/>
    <n v="23053"/>
    <s v="HIGH"/>
    <s v="Zone 1"/>
    <n v="18442.400000000001"/>
    <x v="3"/>
  </r>
  <r>
    <s v="ORD001229"/>
    <s v="04-08-2025"/>
    <s v="P072"/>
    <x v="0"/>
    <s v="Telangana"/>
    <s v="Hyderabad"/>
    <x v="10"/>
    <s v="CUST3301"/>
    <n v="10"/>
    <n v="20"/>
    <n v="304776"/>
    <s v="Volleyball"/>
    <n v="38097"/>
    <s v="HIGH"/>
    <s v="Zone 2"/>
    <n v="30477.600000000002"/>
    <x v="2"/>
  </r>
  <r>
    <s v="ORD001230"/>
    <s v="17-03-2025"/>
    <s v="P072"/>
    <x v="0"/>
    <s v="Telangana"/>
    <s v="Hyderabad"/>
    <x v="7"/>
    <s v="CUST4325"/>
    <n v="11"/>
    <n v="5"/>
    <n v="398113"/>
    <s v="Volleyball"/>
    <n v="38097"/>
    <s v="HIGH"/>
    <s v="Zone 2"/>
    <n v="39811.300000000003"/>
    <x v="2"/>
  </r>
  <r>
    <s v="ORD001231"/>
    <s v="19-04-2026"/>
    <s v="P027"/>
    <x v="0"/>
    <s v="Tamil Nadu"/>
    <s v="Chennai"/>
    <x v="10"/>
    <s v="CUST2968"/>
    <n v="12"/>
    <n v="15"/>
    <n v="282540"/>
    <s v="Side Table"/>
    <n v="27700"/>
    <s v="HIGH"/>
    <s v="Zone 2"/>
    <n v="28254"/>
    <x v="3"/>
  </r>
  <r>
    <s v="ORD001232"/>
    <s v="01-01-2026"/>
    <s v="P047"/>
    <x v="0"/>
    <s v="Karnataka"/>
    <s v="Bengaluru"/>
    <x v="12"/>
    <s v="CUST6187"/>
    <n v="2"/>
    <n v="20"/>
    <n v="98942"/>
    <s v="Sugar"/>
    <n v="61839"/>
    <s v="HIGH"/>
    <s v="Zone 2"/>
    <n v="9894.2000000000007"/>
    <x v="0"/>
  </r>
  <r>
    <s v="ORD001233"/>
    <s v="30-01-2026"/>
    <s v="P028"/>
    <x v="2"/>
    <s v="Chandigarh"/>
    <s v="Chandigarh"/>
    <x v="8"/>
    <s v="CUST2413"/>
    <n v="12"/>
    <n v="15"/>
    <n v="608328"/>
    <s v="Cupboard"/>
    <n v="59640"/>
    <s v="HIGH"/>
    <s v="Zone 1"/>
    <n v="60832.800000000003"/>
    <x v="3"/>
  </r>
  <r>
    <s v="ORD001234"/>
    <s v="29-03-2025"/>
    <s v="P002"/>
    <x v="0"/>
    <s v="Telangana"/>
    <s v="Hyderabad"/>
    <x v="10"/>
    <s v="CUST7989"/>
    <n v="9"/>
    <n v="10"/>
    <n v="518408"/>
    <s v="HP Laptop"/>
    <n v="64001"/>
    <s v="HIGH"/>
    <s v="Zone 2"/>
    <n v="51840.800000000003"/>
    <x v="4"/>
  </r>
  <r>
    <s v="ORD001235"/>
    <s v="12-05-2026"/>
    <s v="P037"/>
    <x v="2"/>
    <s v="Delhi"/>
    <s v="Delhi"/>
    <x v="3"/>
    <s v="CUST4748"/>
    <n v="9"/>
    <n v="15"/>
    <n v="31395"/>
    <s v="Formal Shirt"/>
    <n v="4104"/>
    <s v="HIGH"/>
    <s v="Zone 1"/>
    <n v="3139.5"/>
    <x v="1"/>
  </r>
  <r>
    <s v="ORD001236"/>
    <s v="07-05-2026"/>
    <s v="P064"/>
    <x v="0"/>
    <s v="Karnataka"/>
    <s v="Bengaluru"/>
    <x v="6"/>
    <s v="CUST9903"/>
    <n v="9"/>
    <n v="20"/>
    <n v="184924"/>
    <s v="Yoga Mat"/>
    <n v="25684"/>
    <s v="HIGH"/>
    <s v="Zone 2"/>
    <n v="18492.400000000001"/>
    <x v="2"/>
  </r>
  <r>
    <s v="ORD001237"/>
    <s v="07-12-2025"/>
    <s v="P026"/>
    <x v="2"/>
    <s v="Delhi"/>
    <s v="Delhi"/>
    <x v="9"/>
    <s v="CUST9262"/>
    <n v="11"/>
    <n v="0"/>
    <n v="253583"/>
    <s v="Computer Desk"/>
    <n v="23053"/>
    <s v="HIGH"/>
    <s v="Zone 1"/>
    <n v="25358.300000000003"/>
    <x v="3"/>
  </r>
  <r>
    <s v="ORD001238"/>
    <s v="16-03-2025"/>
    <s v="P002"/>
    <x v="0"/>
    <s v="Telangana"/>
    <s v="Hyderabad"/>
    <x v="9"/>
    <s v="CUST1500"/>
    <n v="5"/>
    <n v="5"/>
    <n v="304004"/>
    <s v="HP Laptop"/>
    <n v="64001"/>
    <s v="HIGH"/>
    <s v="Zone 2"/>
    <n v="30400.400000000001"/>
    <x v="4"/>
  </r>
  <r>
    <s v="ORD001239"/>
    <s v="27-01-2026"/>
    <s v="P056"/>
    <x v="2"/>
    <s v="Chandigarh"/>
    <s v="Chandigarh"/>
    <x v="5"/>
    <s v="CUST5558"/>
    <n v="5"/>
    <n v="15"/>
    <n v="61263"/>
    <s v="Juice"/>
    <n v="14415"/>
    <s v="HIGH"/>
    <s v="Zone 1"/>
    <n v="6126.3"/>
    <x v="0"/>
  </r>
  <r>
    <s v="ORD001240"/>
    <s v="28-04-2026"/>
    <s v="P005"/>
    <x v="3"/>
    <s v="Rajasthan"/>
    <s v="Jaipur"/>
    <x v="8"/>
    <s v="CUST3101"/>
    <n v="6"/>
    <n v="0"/>
    <n v="160272"/>
    <s v="iPhone"/>
    <n v="26712"/>
    <s v="HIGH"/>
    <s v="Zone 4"/>
    <n v="16027.2"/>
    <x v="4"/>
  </r>
  <r>
    <s v="ORD001241"/>
    <s v="06-04-2025"/>
    <s v="P069"/>
    <x v="3"/>
    <s v="Maharashtra"/>
    <s v="Mumbai"/>
    <x v="8"/>
    <s v="CUST8273"/>
    <n v="4"/>
    <n v="20"/>
    <n v="56819"/>
    <s v="Badminton Racket"/>
    <n v="17756"/>
    <s v="HIGH"/>
    <s v="Zone 4"/>
    <n v="5681.9000000000005"/>
    <x v="2"/>
  </r>
  <r>
    <s v="ORD001242"/>
    <s v="11-10-2025"/>
    <s v="P032"/>
    <x v="3"/>
    <s v="Maharashtra"/>
    <s v="Mumbai"/>
    <x v="4"/>
    <s v="CUST8248"/>
    <n v="11"/>
    <n v="5"/>
    <n v="92984"/>
    <s v="Women Kurti"/>
    <n v="8898"/>
    <s v="HIGH"/>
    <s v="Zone 4"/>
    <n v="9298.4"/>
    <x v="1"/>
  </r>
  <r>
    <s v="ORD001243"/>
    <s v="24-12-2025"/>
    <s v="P001"/>
    <x v="1"/>
    <s v="Bihar"/>
    <s v="Patna"/>
    <x v="10"/>
    <s v="CUST3742"/>
    <n v="7"/>
    <n v="20"/>
    <n v="5919"/>
    <s v="Samsung TV"/>
    <n v="1057"/>
    <s v="MEDIUM"/>
    <s v="Zone 3"/>
    <n v="295.95"/>
    <x v="4"/>
  </r>
  <r>
    <s v="ORD001244"/>
    <s v="08-08-2025"/>
    <s v="P010"/>
    <x v="3"/>
    <s v="Maharashtra"/>
    <s v="Mumbai"/>
    <x v="10"/>
    <s v="CUST6046"/>
    <n v="4"/>
    <n v="0"/>
    <n v="265724"/>
    <s v="Refrigerator"/>
    <n v="66431"/>
    <s v="HIGH"/>
    <s v="Zone 4"/>
    <n v="26572.400000000001"/>
    <x v="4"/>
  </r>
  <r>
    <s v="ORD001245"/>
    <s v="14-04-2025"/>
    <s v="P006"/>
    <x v="2"/>
    <s v="Uttar Pradesh"/>
    <s v="Lucknow"/>
    <x v="6"/>
    <s v="CUST9532"/>
    <n v="1"/>
    <n v="5"/>
    <n v="8728"/>
    <s v="OnePlus Phone"/>
    <n v="9188"/>
    <s v="MEDIUM"/>
    <s v="Zone 1"/>
    <n v="436.40000000000003"/>
    <x v="4"/>
  </r>
  <r>
    <s v="ORD001246"/>
    <s v="12-12-2025"/>
    <s v="P001"/>
    <x v="0"/>
    <s v="Tamil Nadu"/>
    <s v="Chennai"/>
    <x v="8"/>
    <s v="CUST6413"/>
    <n v="8"/>
    <n v="20"/>
    <n v="6764"/>
    <s v="Samsung TV"/>
    <n v="1057"/>
    <s v="MEDIUM"/>
    <s v="Zone 2"/>
    <n v="338.20000000000005"/>
    <x v="4"/>
  </r>
  <r>
    <s v="ORD001247"/>
    <s v="28-04-2025"/>
    <s v="P030"/>
    <x v="3"/>
    <s v="Rajasthan"/>
    <s v="Jaipur"/>
    <x v="4"/>
    <s v="CUST5659"/>
    <n v="2"/>
    <n v="0"/>
    <n v="90980"/>
    <s v="Stool"/>
    <n v="45490"/>
    <s v="HIGH"/>
    <s v="Zone 4"/>
    <n v="9098"/>
    <x v="3"/>
  </r>
  <r>
    <s v="ORD001248"/>
    <s v="08-07-2025"/>
    <s v="P068"/>
    <x v="1"/>
    <s v="Bihar"/>
    <s v="Patna"/>
    <x v="12"/>
    <s v="CUST6154"/>
    <n v="10"/>
    <n v="0"/>
    <n v="56430"/>
    <s v="Skipping Rope"/>
    <n v="5643"/>
    <s v="HIGH"/>
    <s v="Zone 3"/>
    <n v="5643"/>
    <x v="2"/>
  </r>
  <r>
    <s v="ORD001249"/>
    <s v="16-10-2025"/>
    <s v="P068"/>
    <x v="0"/>
    <s v="Telangana"/>
    <s v="Hyderabad"/>
    <x v="12"/>
    <s v="CUST6683"/>
    <n v="4"/>
    <n v="0"/>
    <n v="22572"/>
    <s v="Skipping Rope"/>
    <n v="5643"/>
    <s v="HIGH"/>
    <s v="Zone 2"/>
    <n v="2257.2000000000003"/>
    <x v="2"/>
  </r>
  <r>
    <s v="ORD001250"/>
    <s v="11-03-2026"/>
    <s v="P049"/>
    <x v="3"/>
    <s v="Maharashtra"/>
    <s v="Mumbai"/>
    <x v="10"/>
    <s v="CUST5554"/>
    <n v="6"/>
    <n v="15"/>
    <n v="174170"/>
    <s v="Coffee"/>
    <n v="34151"/>
    <s v="HIGH"/>
    <s v="Zone 4"/>
    <n v="17417"/>
    <x v="0"/>
  </r>
  <r>
    <s v="ORD001251"/>
    <s v="17-03-2025"/>
    <s v="P051"/>
    <x v="2"/>
    <s v="Chandigarh"/>
    <s v="Chandigarh"/>
    <x v="10"/>
    <s v="CUST8713"/>
    <n v="6"/>
    <n v="5"/>
    <n v="84149"/>
    <s v="Salt"/>
    <n v="14763"/>
    <s v="HIGH"/>
    <s v="Zone 1"/>
    <n v="8414.9"/>
    <x v="0"/>
  </r>
  <r>
    <s v="ORD001252"/>
    <s v="08-05-2025"/>
    <s v="P044"/>
    <x v="3"/>
    <s v="Rajasthan"/>
    <s v="Jaipur"/>
    <x v="8"/>
    <s v="CUST9088"/>
    <n v="4"/>
    <n v="10"/>
    <n v="280018"/>
    <s v="Skirt"/>
    <n v="77783"/>
    <s v="HIGH"/>
    <s v="Zone 4"/>
    <n v="28001.800000000003"/>
    <x v="1"/>
  </r>
  <r>
    <s v="ORD001253"/>
    <s v="04-07-2025"/>
    <s v="P050"/>
    <x v="3"/>
    <s v="Rajasthan"/>
    <s v="Jaipur"/>
    <x v="14"/>
    <s v="CUST6049"/>
    <n v="4"/>
    <n v="10"/>
    <n v="239662"/>
    <s v="Oil"/>
    <n v="66573"/>
    <s v="HIGH"/>
    <s v="Zone 4"/>
    <n v="23966.2"/>
    <x v="0"/>
  </r>
  <r>
    <s v="ORD001254"/>
    <s v="16-06-2025"/>
    <s v="P005"/>
    <x v="0"/>
    <s v="Tamil Nadu"/>
    <s v="Chennai"/>
    <x v="11"/>
    <s v="CUST4718"/>
    <n v="10"/>
    <n v="0"/>
    <n v="267120"/>
    <s v="iPhone"/>
    <n v="26712"/>
    <s v="HIGH"/>
    <s v="Zone 2"/>
    <n v="26712"/>
    <x v="4"/>
  </r>
  <r>
    <s v="ORD001255"/>
    <s v="27-03-2025"/>
    <s v="P021"/>
    <x v="3"/>
    <s v="Gujarat"/>
    <s v="Ahmedabad"/>
    <x v="10"/>
    <s v="CUST2994"/>
    <n v="7"/>
    <n v="15"/>
    <n v="371357"/>
    <s v="Wardrobe"/>
    <n v="62413"/>
    <s v="HIGH"/>
    <s v="Zone 4"/>
    <n v="37135.700000000004"/>
    <x v="3"/>
  </r>
  <r>
    <s v="ORD001256"/>
    <s v="02-05-2025"/>
    <s v="P034"/>
    <x v="1"/>
    <s v="Odisha"/>
    <s v="Bhubaneswar"/>
    <x v="10"/>
    <s v="CUST2082"/>
    <n v="6"/>
    <n v="5"/>
    <n v="392245"/>
    <s v="T-Shirt"/>
    <n v="68815"/>
    <s v="HIGH"/>
    <s v="Zone 3"/>
    <n v="39224.5"/>
    <x v="1"/>
  </r>
  <r>
    <s v="ORD001257"/>
    <s v="18-05-2026"/>
    <s v="P035"/>
    <x v="1"/>
    <s v="Odisha"/>
    <s v="Bhubaneswar"/>
    <x v="12"/>
    <s v="CUST2527"/>
    <n v="12"/>
    <n v="15"/>
    <n v="409326"/>
    <s v="Jacket"/>
    <n v="40130"/>
    <s v="HIGH"/>
    <s v="Zone 3"/>
    <n v="40932.600000000006"/>
    <x v="1"/>
  </r>
  <r>
    <s v="ORD001258"/>
    <s v="17-06-2026"/>
    <s v="P064"/>
    <x v="3"/>
    <s v="Maharashtra"/>
    <s v="Mumbai"/>
    <x v="10"/>
    <s v="CUST4996"/>
    <n v="10"/>
    <n v="15"/>
    <n v="218314"/>
    <s v="Yoga Mat"/>
    <n v="25684"/>
    <s v="HIGH"/>
    <s v="Zone 4"/>
    <n v="21831.4"/>
    <x v="2"/>
  </r>
  <r>
    <s v="ORD001259"/>
    <s v="23-02-2025"/>
    <s v="P005"/>
    <x v="3"/>
    <s v="Gujarat"/>
    <s v="Ahmedabad"/>
    <x v="3"/>
    <s v="CUST1235"/>
    <n v="8"/>
    <n v="0"/>
    <n v="213696"/>
    <s v="iPhone"/>
    <n v="26712"/>
    <s v="HIGH"/>
    <s v="Zone 4"/>
    <n v="21369.600000000002"/>
    <x v="4"/>
  </r>
  <r>
    <s v="ORD001260"/>
    <s v="12-08-2025"/>
    <s v="P040"/>
    <x v="2"/>
    <s v="Chandigarh"/>
    <s v="Chandigarh"/>
    <x v="3"/>
    <s v="CUST6157"/>
    <n v="10"/>
    <n v="20"/>
    <n v="588808"/>
    <s v="Shoes"/>
    <n v="73601"/>
    <s v="HIGH"/>
    <s v="Zone 1"/>
    <n v="58880.800000000003"/>
    <x v="1"/>
  </r>
  <r>
    <s v="ORD001261"/>
    <s v="09-10-2025"/>
    <s v="P043"/>
    <x v="0"/>
    <s v="Telangana"/>
    <s v="Hyderabad"/>
    <x v="5"/>
    <s v="CUST9410"/>
    <n v="12"/>
    <n v="5"/>
    <n v="339571"/>
    <s v="Sweater"/>
    <n v="29787"/>
    <s v="HIGH"/>
    <s v="Zone 2"/>
    <n v="33957.1"/>
    <x v="1"/>
  </r>
  <r>
    <s v="ORD001262"/>
    <s v="13-06-2026"/>
    <s v="P071"/>
    <x v="0"/>
    <s v="Karnataka"/>
    <s v="Bengaluru"/>
    <x v="9"/>
    <s v="CUST3101"/>
    <n v="1"/>
    <n v="15"/>
    <n v="29137"/>
    <s v="Football Shoes"/>
    <n v="34279"/>
    <s v="HIGH"/>
    <s v="Zone 2"/>
    <n v="2913.7000000000003"/>
    <x v="2"/>
  </r>
  <r>
    <s v="ORD001263"/>
    <s v="19-04-2025"/>
    <s v="P008"/>
    <x v="0"/>
    <s v="Telangana"/>
    <s v="Hyderabad"/>
    <x v="1"/>
    <s v="CUST7224"/>
    <n v="3"/>
    <n v="20"/>
    <n v="47205"/>
    <s v="Projector"/>
    <n v="19669"/>
    <s v="HIGH"/>
    <s v="Zone 2"/>
    <n v="4720.5"/>
    <x v="4"/>
  </r>
  <r>
    <s v="ORD001264"/>
    <s v="20-06-2025"/>
    <s v="P058"/>
    <x v="0"/>
    <s v="Telangana"/>
    <s v="Hyderabad"/>
    <x v="12"/>
    <s v="CUST9559"/>
    <n v="7"/>
    <n v="0"/>
    <n v="458724"/>
    <s v="Noodles"/>
    <n v="65532"/>
    <s v="HIGH"/>
    <s v="Zone 2"/>
    <n v="45872.4"/>
    <x v="0"/>
  </r>
  <r>
    <s v="ORD001265"/>
    <s v="14-06-2026"/>
    <s v="P006"/>
    <x v="1"/>
    <s v="Bihar"/>
    <s v="Patna"/>
    <x v="10"/>
    <s v="CUST6935"/>
    <n v="12"/>
    <n v="10"/>
    <n v="99230"/>
    <s v="OnePlus Phone"/>
    <n v="9188"/>
    <s v="HIGH"/>
    <s v="Zone 3"/>
    <n v="9923"/>
    <x v="4"/>
  </r>
  <r>
    <s v="ORD001266"/>
    <s v="08-03-2026"/>
    <s v="P062"/>
    <x v="3"/>
    <s v="Rajasthan"/>
    <s v="Jaipur"/>
    <x v="6"/>
    <s v="CUST2254"/>
    <n v="1"/>
    <n v="10"/>
    <n v="56553"/>
    <s v="Football"/>
    <n v="62837"/>
    <s v="HIGH"/>
    <s v="Zone 4"/>
    <n v="5655.3"/>
    <x v="2"/>
  </r>
  <r>
    <s v="ORD001267"/>
    <s v="01-09-2025"/>
    <s v="P064"/>
    <x v="0"/>
    <s v="Karnataka"/>
    <s v="Bengaluru"/>
    <x v="2"/>
    <s v="CUST8095"/>
    <n v="2"/>
    <n v="10"/>
    <n v="46231"/>
    <s v="Yoga Mat"/>
    <n v="25684"/>
    <s v="HIGH"/>
    <s v="Zone 2"/>
    <n v="4623.1000000000004"/>
    <x v="2"/>
  </r>
  <r>
    <s v="ORD001268"/>
    <s v="05-02-2026"/>
    <s v="P053"/>
    <x v="2"/>
    <s v="Uttar Pradesh"/>
    <s v="Lucknow"/>
    <x v="10"/>
    <s v="CUST3974"/>
    <n v="12"/>
    <n v="20"/>
    <n v="41059"/>
    <s v="Pasta"/>
    <n v="4277"/>
    <s v="HIGH"/>
    <s v="Zone 1"/>
    <n v="4105.9000000000005"/>
    <x v="0"/>
  </r>
  <r>
    <s v="ORD001269"/>
    <s v="20-08-2025"/>
    <s v="P065"/>
    <x v="2"/>
    <s v="Uttar Pradesh"/>
    <s v="Lucknow"/>
    <x v="4"/>
    <s v="CUST2701"/>
    <n v="10"/>
    <n v="20"/>
    <n v="408856"/>
    <s v="Dumbbells"/>
    <n v="51107"/>
    <s v="HIGH"/>
    <s v="Zone 1"/>
    <n v="40885.600000000006"/>
    <x v="2"/>
  </r>
  <r>
    <s v="ORD001270"/>
    <s v="13-11-2025"/>
    <s v="P002"/>
    <x v="0"/>
    <s v="Telangana"/>
    <s v="Hyderabad"/>
    <x v="10"/>
    <s v="CUST4256"/>
    <n v="10"/>
    <n v="5"/>
    <n v="608009"/>
    <s v="HP Laptop"/>
    <n v="64001"/>
    <s v="HIGH"/>
    <s v="Zone 2"/>
    <n v="60800.9"/>
    <x v="4"/>
  </r>
  <r>
    <s v="ORD001271"/>
    <s v="15-10-2025"/>
    <s v="P056"/>
    <x v="2"/>
    <s v="Uttar Pradesh"/>
    <s v="Lucknow"/>
    <x v="6"/>
    <s v="CUST5570"/>
    <n v="10"/>
    <n v="15"/>
    <n v="122527"/>
    <s v="Juice"/>
    <n v="14415"/>
    <s v="HIGH"/>
    <s v="Zone 1"/>
    <n v="12252.7"/>
    <x v="0"/>
  </r>
  <r>
    <s v="ORD001272"/>
    <s v="20-09-2025"/>
    <s v="P029"/>
    <x v="0"/>
    <s v="Tamil Nadu"/>
    <s v="Chennai"/>
    <x v="1"/>
    <s v="CUST1026"/>
    <n v="11"/>
    <n v="10"/>
    <n v="491752"/>
    <s v="Recliner"/>
    <n v="49672"/>
    <s v="HIGH"/>
    <s v="Zone 2"/>
    <n v="49175.200000000004"/>
    <x v="3"/>
  </r>
  <r>
    <s v="ORD001273"/>
    <s v="10-08-2025"/>
    <s v="P071"/>
    <x v="1"/>
    <s v="West Bengal"/>
    <s v="Kolkata"/>
    <x v="0"/>
    <s v="CUST6067"/>
    <n v="1"/>
    <n v="10"/>
    <n v="30851"/>
    <s v="Football Shoes"/>
    <n v="34279"/>
    <s v="HIGH"/>
    <s v="Zone 3"/>
    <n v="3085.1000000000004"/>
    <x v="2"/>
  </r>
  <r>
    <s v="ORD001274"/>
    <s v="17-12-2025"/>
    <s v="P057"/>
    <x v="2"/>
    <s v="Uttar Pradesh"/>
    <s v="Lucknow"/>
    <x v="10"/>
    <s v="CUST3792"/>
    <n v="10"/>
    <n v="20"/>
    <n v="246968"/>
    <s v="Soft Drink"/>
    <n v="30871"/>
    <s v="HIGH"/>
    <s v="Zone 1"/>
    <n v="24696.800000000003"/>
    <x v="0"/>
  </r>
  <r>
    <s v="ORD001275"/>
    <s v="30-12-2025"/>
    <s v="P046"/>
    <x v="0"/>
    <s v="Tamil Nadu"/>
    <s v="Chennai"/>
    <x v="1"/>
    <s v="CUST5675"/>
    <n v="5"/>
    <n v="10"/>
    <n v="95602"/>
    <s v="Rice"/>
    <n v="21245"/>
    <s v="HIGH"/>
    <s v="Zone 2"/>
    <n v="9560.2000000000007"/>
    <x v="0"/>
  </r>
  <r>
    <s v="ORD001276"/>
    <s v="03-01-2026"/>
    <s v="P029"/>
    <x v="3"/>
    <s v="Maharashtra"/>
    <s v="Mumbai"/>
    <x v="6"/>
    <s v="CUST1065"/>
    <n v="6"/>
    <n v="15"/>
    <n v="253327"/>
    <s v="Recliner"/>
    <n v="49672"/>
    <s v="HIGH"/>
    <s v="Zone 4"/>
    <n v="25332.7"/>
    <x v="3"/>
  </r>
  <r>
    <s v="ORD001277"/>
    <s v="01-09-2025"/>
    <s v="P020"/>
    <x v="1"/>
    <s v="Bihar"/>
    <s v="Patna"/>
    <x v="12"/>
    <s v="CUST5838"/>
    <n v="9"/>
    <n v="0"/>
    <n v="675081"/>
    <s v="Bookshelf"/>
    <n v="75009"/>
    <s v="HIGH"/>
    <s v="Zone 3"/>
    <n v="67508.100000000006"/>
    <x v="3"/>
  </r>
  <r>
    <s v="ORD001278"/>
    <s v="11-10-2025"/>
    <s v="P057"/>
    <x v="3"/>
    <s v="Gujarat"/>
    <s v="Ahmedabad"/>
    <x v="10"/>
    <s v="CUST3176"/>
    <n v="5"/>
    <n v="20"/>
    <n v="123484"/>
    <s v="Soft Drink"/>
    <n v="30871"/>
    <s v="HIGH"/>
    <s v="Zone 4"/>
    <n v="12348.400000000001"/>
    <x v="0"/>
  </r>
  <r>
    <s v="ORD001279"/>
    <s v="24-12-2025"/>
    <s v="P028"/>
    <x v="3"/>
    <s v="Maharashtra"/>
    <s v="Mumbai"/>
    <x v="11"/>
    <s v="CUST6768"/>
    <n v="5"/>
    <n v="5"/>
    <n v="283290"/>
    <s v="Cupboard"/>
    <n v="59640"/>
    <s v="HIGH"/>
    <s v="Zone 4"/>
    <n v="28329"/>
    <x v="3"/>
  </r>
  <r>
    <s v="ORD001280"/>
    <s v="23-05-2025"/>
    <s v="P041"/>
    <x v="3"/>
    <s v="Gujarat"/>
    <s v="Ahmedabad"/>
    <x v="8"/>
    <s v="CUST5050"/>
    <n v="9"/>
    <n v="15"/>
    <n v="154751"/>
    <s v="Hoodie"/>
    <n v="20229"/>
    <s v="HIGH"/>
    <s v="Zone 4"/>
    <n v="15475.1"/>
    <x v="1"/>
  </r>
  <r>
    <s v="ORD001281"/>
    <s v="10-02-2026"/>
    <s v="P018"/>
    <x v="0"/>
    <s v="Telangana"/>
    <s v="Hyderabad"/>
    <x v="11"/>
    <s v="CUST8170"/>
    <n v="3"/>
    <n v="20"/>
    <n v="147436"/>
    <s v="Dining Table"/>
    <n v="61432"/>
    <s v="HIGH"/>
    <s v="Zone 2"/>
    <n v="14743.6"/>
    <x v="3"/>
  </r>
  <r>
    <s v="ORD001282"/>
    <s v="24-07-2025"/>
    <s v="P031"/>
    <x v="0"/>
    <s v="Telangana"/>
    <s v="Hyderabad"/>
    <x v="12"/>
    <s v="CUST9913"/>
    <n v="8"/>
    <n v="0"/>
    <n v="388048"/>
    <s v="Men Shirt"/>
    <n v="48506"/>
    <s v="HIGH"/>
    <s v="Zone 2"/>
    <n v="38804.800000000003"/>
    <x v="1"/>
  </r>
  <r>
    <s v="ORD001283"/>
    <s v="05-01-2025"/>
    <s v="P028"/>
    <x v="2"/>
    <s v="Uttar Pradesh"/>
    <s v="Lucknow"/>
    <x v="3"/>
    <s v="CUST8492"/>
    <n v="8"/>
    <n v="20"/>
    <n v="381696"/>
    <s v="Cupboard"/>
    <n v="59640"/>
    <s v="HIGH"/>
    <s v="Zone 1"/>
    <n v="38169.599999999999"/>
    <x v="3"/>
  </r>
  <r>
    <s v="ORD001284"/>
    <s v="02-02-2026"/>
    <s v="P013"/>
    <x v="0"/>
    <s v="Karnataka"/>
    <s v="Bengaluru"/>
    <x v="13"/>
    <s v="CUST5176"/>
    <n v="8"/>
    <n v="20"/>
    <n v="99916"/>
    <s v="Bluetooth Speaker"/>
    <n v="15612"/>
    <s v="HIGH"/>
    <s v="Zone 2"/>
    <n v="9991.6"/>
    <x v="4"/>
  </r>
  <r>
    <s v="ORD001285"/>
    <s v="17-04-2025"/>
    <s v="P063"/>
    <x v="2"/>
    <s v="Chandigarh"/>
    <s v="Chandigarh"/>
    <x v="5"/>
    <s v="CUST2527"/>
    <n v="8"/>
    <n v="15"/>
    <n v="193704"/>
    <s v="Basketball"/>
    <n v="28486"/>
    <s v="HIGH"/>
    <s v="Zone 1"/>
    <n v="19370.400000000001"/>
    <x v="2"/>
  </r>
  <r>
    <s v="ORD001286"/>
    <s v="25-08-2025"/>
    <s v="P054"/>
    <x v="3"/>
    <s v="Rajasthan"/>
    <s v="Jaipur"/>
    <x v="11"/>
    <s v="CUST4844"/>
    <n v="5"/>
    <n v="15"/>
    <n v="247396"/>
    <s v="Flour"/>
    <n v="58211"/>
    <s v="HIGH"/>
    <s v="Zone 4"/>
    <n v="24739.600000000002"/>
    <x v="0"/>
  </r>
  <r>
    <s v="ORD001287"/>
    <s v="08-12-2025"/>
    <s v="P020"/>
    <x v="0"/>
    <s v="Karnataka"/>
    <s v="Bengaluru"/>
    <x v="14"/>
    <s v="CUST8420"/>
    <n v="2"/>
    <n v="10"/>
    <n v="135016"/>
    <s v="Bookshelf"/>
    <n v="75009"/>
    <s v="HIGH"/>
    <s v="Zone 2"/>
    <n v="13501.6"/>
    <x v="3"/>
  </r>
  <r>
    <s v="ORD001288"/>
    <s v="27-07-2025"/>
    <s v="P040"/>
    <x v="2"/>
    <s v="Uttar Pradesh"/>
    <s v="Lucknow"/>
    <x v="6"/>
    <s v="CUST5739"/>
    <n v="7"/>
    <n v="10"/>
    <n v="463686"/>
    <s v="Shoes"/>
    <n v="73601"/>
    <s v="HIGH"/>
    <s v="Zone 1"/>
    <n v="46368.600000000006"/>
    <x v="1"/>
  </r>
  <r>
    <s v="ORD001289"/>
    <s v="25-06-2026"/>
    <s v="P022"/>
    <x v="1"/>
    <s v="Bihar"/>
    <s v="Patna"/>
    <x v="2"/>
    <s v="CUST1392"/>
    <n v="12"/>
    <n v="20"/>
    <n v="414278"/>
    <s v="Bed"/>
    <n v="43154"/>
    <s v="HIGH"/>
    <s v="Zone 3"/>
    <n v="41427.800000000003"/>
    <x v="3"/>
  </r>
  <r>
    <s v="ORD001290"/>
    <s v="05-04-2025"/>
    <s v="P047"/>
    <x v="3"/>
    <s v="Maharashtra"/>
    <s v="Mumbai"/>
    <x v="11"/>
    <s v="CUST1509"/>
    <n v="8"/>
    <n v="20"/>
    <n v="395769"/>
    <s v="Sugar"/>
    <n v="61839"/>
    <s v="HIGH"/>
    <s v="Zone 4"/>
    <n v="39576.9"/>
    <x v="0"/>
  </r>
  <r>
    <s v="ORD001291"/>
    <s v="02-12-2025"/>
    <s v="P038"/>
    <x v="3"/>
    <s v="Gujarat"/>
    <s v="Ahmedabad"/>
    <x v="14"/>
    <s v="CUST1398"/>
    <n v="2"/>
    <n v="0"/>
    <n v="66084"/>
    <s v="Blazer"/>
    <n v="33042"/>
    <s v="HIGH"/>
    <s v="Zone 4"/>
    <n v="6608.4000000000005"/>
    <x v="1"/>
  </r>
  <r>
    <s v="ORD001292"/>
    <s v="10-08-2025"/>
    <s v="P048"/>
    <x v="3"/>
    <s v="Rajasthan"/>
    <s v="Jaipur"/>
    <x v="9"/>
    <s v="CUST5007"/>
    <n v="7"/>
    <n v="0"/>
    <n v="511490"/>
    <s v="Tea"/>
    <n v="73070"/>
    <s v="HIGH"/>
    <s v="Zone 4"/>
    <n v="51149"/>
    <x v="0"/>
  </r>
  <r>
    <s v="ORD001293"/>
    <s v="31-12-2025"/>
    <s v="P026"/>
    <x v="1"/>
    <s v="Bihar"/>
    <s v="Patna"/>
    <x v="10"/>
    <s v="CUST7475"/>
    <n v="4"/>
    <n v="0"/>
    <n v="92212"/>
    <s v="Computer Desk"/>
    <n v="23053"/>
    <s v="HIGH"/>
    <s v="Zone 3"/>
    <n v="9221.2000000000007"/>
    <x v="3"/>
  </r>
  <r>
    <s v="ORD001294"/>
    <s v="21-08-2025"/>
    <s v="P007"/>
    <x v="3"/>
    <s v="Rajasthan"/>
    <s v="Jaipur"/>
    <x v="10"/>
    <s v="CUST2396"/>
    <n v="4"/>
    <n v="10"/>
    <n v="241002"/>
    <s v="Printer"/>
    <n v="66945"/>
    <s v="HIGH"/>
    <s v="Zone 4"/>
    <n v="24100.2"/>
    <x v="4"/>
  </r>
  <r>
    <s v="ORD001295"/>
    <s v="01-12-2025"/>
    <s v="P055"/>
    <x v="1"/>
    <s v="Bihar"/>
    <s v="Patna"/>
    <x v="0"/>
    <s v="CUST6930"/>
    <n v="3"/>
    <n v="10"/>
    <n v="25922"/>
    <s v="Biscuits"/>
    <n v="9601"/>
    <s v="HIGH"/>
    <s v="Zone 3"/>
    <n v="2592.2000000000003"/>
    <x v="0"/>
  </r>
  <r>
    <s v="ORD001296"/>
    <s v="11-04-2025"/>
    <s v="P075"/>
    <x v="2"/>
    <s v="Chandigarh"/>
    <s v="Chandigarh"/>
    <x v="8"/>
    <s v="CUST8726"/>
    <n v="9"/>
    <n v="0"/>
    <n v="351099"/>
    <s v="Sports Bag"/>
    <n v="39011"/>
    <s v="HIGH"/>
    <s v="Zone 1"/>
    <n v="35109.9"/>
    <x v="2"/>
  </r>
  <r>
    <s v="ORD001297"/>
    <s v="27-07-2025"/>
    <s v="P035"/>
    <x v="3"/>
    <s v="Gujarat"/>
    <s v="Ahmedabad"/>
    <x v="13"/>
    <s v="CUST3059"/>
    <n v="7"/>
    <n v="20"/>
    <n v="224728"/>
    <s v="Jacket"/>
    <n v="40130"/>
    <s v="HIGH"/>
    <s v="Zone 4"/>
    <n v="22472.800000000003"/>
    <x v="1"/>
  </r>
  <r>
    <s v="ORD001298"/>
    <s v="29-01-2025"/>
    <s v="P016"/>
    <x v="3"/>
    <s v="Gujarat"/>
    <s v="Ahmedabad"/>
    <x v="4"/>
    <s v="CUST7863"/>
    <n v="11"/>
    <n v="10"/>
    <n v="429105"/>
    <s v="Office Chair"/>
    <n v="43344"/>
    <s v="HIGH"/>
    <s v="Zone 4"/>
    <n v="42910.5"/>
    <x v="3"/>
  </r>
  <r>
    <s v="ORD001299"/>
    <s v="16-12-2025"/>
    <s v="P005"/>
    <x v="1"/>
    <s v="West Bengal"/>
    <s v="Kolkata"/>
    <x v="8"/>
    <s v="CUST2073"/>
    <n v="1"/>
    <n v="5"/>
    <n v="25376"/>
    <s v="iPhone"/>
    <n v="26712"/>
    <s v="HIGH"/>
    <s v="Zone 3"/>
    <n v="2537.6000000000004"/>
    <x v="4"/>
  </r>
  <r>
    <s v="ORD001300"/>
    <s v="28-02-2026"/>
    <s v="P017"/>
    <x v="2"/>
    <s v="Delhi"/>
    <s v="Delhi"/>
    <x v="8"/>
    <s v="CUST4450"/>
    <n v="5"/>
    <n v="0"/>
    <n v="202490"/>
    <s v="Study Table"/>
    <n v="40498"/>
    <s v="HIGH"/>
    <s v="Zone 1"/>
    <n v="20249"/>
    <x v="3"/>
  </r>
  <r>
    <s v="ORD001301"/>
    <s v="08-01-2026"/>
    <s v="P029"/>
    <x v="0"/>
    <s v="Telangana"/>
    <s v="Hyderabad"/>
    <x v="9"/>
    <s v="CUST4431"/>
    <n v="10"/>
    <n v="0"/>
    <n v="496720"/>
    <s v="Recliner"/>
    <n v="49672"/>
    <s v="HIGH"/>
    <s v="Zone 2"/>
    <n v="49672"/>
    <x v="3"/>
  </r>
  <r>
    <s v="ORD001302"/>
    <s v="23-04-2025"/>
    <s v="P037"/>
    <x v="0"/>
    <s v="Karnataka"/>
    <s v="Bengaluru"/>
    <x v="8"/>
    <s v="CUST8498"/>
    <n v="12"/>
    <n v="15"/>
    <n v="41860"/>
    <s v="Formal Shirt"/>
    <n v="4104"/>
    <s v="HIGH"/>
    <s v="Zone 2"/>
    <n v="4186"/>
    <x v="1"/>
  </r>
  <r>
    <s v="ORD001303"/>
    <s v="01-01-2026"/>
    <s v="P035"/>
    <x v="3"/>
    <s v="Maharashtra"/>
    <s v="Mumbai"/>
    <x v="6"/>
    <s v="CUST7739"/>
    <n v="10"/>
    <n v="20"/>
    <n v="321040"/>
    <s v="Jacket"/>
    <n v="40130"/>
    <s v="HIGH"/>
    <s v="Zone 4"/>
    <n v="32104"/>
    <x v="1"/>
  </r>
  <r>
    <s v="ORD001304"/>
    <s v="21-01-2025"/>
    <s v="P046"/>
    <x v="2"/>
    <s v="Delhi"/>
    <s v="Delhi"/>
    <x v="9"/>
    <s v="CUST4858"/>
    <n v="12"/>
    <n v="15"/>
    <n v="216699"/>
    <s v="Rice"/>
    <n v="21245"/>
    <s v="HIGH"/>
    <s v="Zone 1"/>
    <n v="21669.9"/>
    <x v="0"/>
  </r>
  <r>
    <s v="ORD001305"/>
    <s v="11-07-2025"/>
    <s v="P028"/>
    <x v="1"/>
    <s v="Odisha"/>
    <s v="Bhubaneswar"/>
    <x v="12"/>
    <s v="CUST7247"/>
    <n v="12"/>
    <n v="0"/>
    <n v="715680"/>
    <s v="Cupboard"/>
    <n v="59640"/>
    <s v="HIGH"/>
    <s v="Zone 3"/>
    <n v="71568"/>
    <x v="3"/>
  </r>
  <r>
    <s v="ORD001306"/>
    <s v="29-05-2026"/>
    <s v="P043"/>
    <x v="3"/>
    <s v="Maharashtra"/>
    <s v="Mumbai"/>
    <x v="12"/>
    <s v="CUST6236"/>
    <n v="9"/>
    <n v="20"/>
    <n v="214466"/>
    <s v="Sweater"/>
    <n v="29787"/>
    <s v="HIGH"/>
    <s v="Zone 4"/>
    <n v="21446.600000000002"/>
    <x v="1"/>
  </r>
  <r>
    <s v="ORD001307"/>
    <s v="10-03-2026"/>
    <s v="P053"/>
    <x v="0"/>
    <s v="Tamil Nadu"/>
    <s v="Chennai"/>
    <x v="5"/>
    <s v="CUST1824"/>
    <n v="5"/>
    <n v="0"/>
    <n v="21385"/>
    <s v="Pasta"/>
    <n v="4277"/>
    <s v="HIGH"/>
    <s v="Zone 2"/>
    <n v="2138.5"/>
    <x v="0"/>
  </r>
  <r>
    <s v="ORD001308"/>
    <s v="20-07-2025"/>
    <s v="P030"/>
    <x v="0"/>
    <s v="Telangana"/>
    <s v="Hyderabad"/>
    <x v="1"/>
    <s v="CUST3945"/>
    <n v="7"/>
    <n v="0"/>
    <n v="318430"/>
    <s v="Stool"/>
    <n v="45490"/>
    <s v="HIGH"/>
    <s v="Zone 2"/>
    <n v="31843"/>
    <x v="3"/>
  </r>
  <r>
    <s v="ORD001309"/>
    <s v="10-01-2025"/>
    <s v="P038"/>
    <x v="2"/>
    <s v="Chandigarh"/>
    <s v="Chandigarh"/>
    <x v="13"/>
    <s v="CUST8406"/>
    <n v="11"/>
    <n v="0"/>
    <n v="363462"/>
    <s v="Blazer"/>
    <n v="33042"/>
    <s v="HIGH"/>
    <s v="Zone 1"/>
    <n v="36346.200000000004"/>
    <x v="1"/>
  </r>
  <r>
    <s v="ORD001310"/>
    <s v="24-12-2025"/>
    <s v="P025"/>
    <x v="3"/>
    <s v="Gujarat"/>
    <s v="Ahmedabad"/>
    <x v="4"/>
    <s v="CUST5460"/>
    <n v="10"/>
    <n v="5"/>
    <n v="119709"/>
    <s v="Cabinet"/>
    <n v="12601"/>
    <s v="HIGH"/>
    <s v="Zone 4"/>
    <n v="11970.900000000001"/>
    <x v="3"/>
  </r>
  <r>
    <s v="ORD001311"/>
    <s v="23-01-2026"/>
    <s v="P038"/>
    <x v="2"/>
    <s v="Chandigarh"/>
    <s v="Chandigarh"/>
    <x v="4"/>
    <s v="CUST9710"/>
    <n v="7"/>
    <n v="10"/>
    <n v="208164"/>
    <s v="Blazer"/>
    <n v="33042"/>
    <s v="HIGH"/>
    <s v="Zone 1"/>
    <n v="20816.400000000001"/>
    <x v="1"/>
  </r>
  <r>
    <s v="ORD001312"/>
    <s v="03-02-2026"/>
    <s v="P044"/>
    <x v="0"/>
    <s v="Karnataka"/>
    <s v="Bengaluru"/>
    <x v="8"/>
    <s v="CUST2716"/>
    <n v="9"/>
    <n v="0"/>
    <n v="700047"/>
    <s v="Skirt"/>
    <n v="77783"/>
    <s v="HIGH"/>
    <s v="Zone 2"/>
    <n v="70004.7"/>
    <x v="1"/>
  </r>
  <r>
    <s v="ORD001313"/>
    <s v="04-01-2025"/>
    <s v="P002"/>
    <x v="1"/>
    <s v="West Bengal"/>
    <s v="Kolkata"/>
    <x v="1"/>
    <s v="CUST5881"/>
    <n v="6"/>
    <n v="5"/>
    <n v="364805"/>
    <s v="HP Laptop"/>
    <n v="64001"/>
    <s v="HIGH"/>
    <s v="Zone 3"/>
    <n v="36480.5"/>
    <x v="4"/>
  </r>
  <r>
    <s v="ORD001314"/>
    <s v="13-12-2025"/>
    <s v="P039"/>
    <x v="1"/>
    <s v="West Bengal"/>
    <s v="Kolkata"/>
    <x v="3"/>
    <s v="CUST8194"/>
    <n v="7"/>
    <n v="20"/>
    <n v="438278"/>
    <s v="Track Pants"/>
    <n v="78264"/>
    <s v="HIGH"/>
    <s v="Zone 3"/>
    <n v="43827.8"/>
    <x v="1"/>
  </r>
  <r>
    <s v="ORD001315"/>
    <s v="18-09-2025"/>
    <s v="P011"/>
    <x v="3"/>
    <s v="Rajasthan"/>
    <s v="Jaipur"/>
    <x v="7"/>
    <s v="CUST4318"/>
    <n v="3"/>
    <n v="15"/>
    <n v="25344"/>
    <s v="Washing Machine"/>
    <n v="9939"/>
    <s v="HIGH"/>
    <s v="Zone 4"/>
    <n v="2534.4"/>
    <x v="4"/>
  </r>
  <r>
    <s v="ORD001316"/>
    <s v="20-07-2025"/>
    <s v="P069"/>
    <x v="3"/>
    <s v="Rajasthan"/>
    <s v="Jaipur"/>
    <x v="7"/>
    <s v="CUST6222"/>
    <n v="6"/>
    <n v="15"/>
    <n v="90555"/>
    <s v="Badminton Racket"/>
    <n v="17756"/>
    <s v="HIGH"/>
    <s v="Zone 4"/>
    <n v="9055.5"/>
    <x v="2"/>
  </r>
  <r>
    <s v="ORD001317"/>
    <s v="24-02-2026"/>
    <s v="P003"/>
    <x v="0"/>
    <s v="Telangana"/>
    <s v="Hyderabad"/>
    <x v="12"/>
    <s v="CUST9794"/>
    <n v="3"/>
    <n v="10"/>
    <n v="115109"/>
    <s v="Dell Monitor"/>
    <n v="42633"/>
    <s v="HIGH"/>
    <s v="Zone 2"/>
    <n v="11510.900000000001"/>
    <x v="4"/>
  </r>
  <r>
    <s v="ORD001318"/>
    <s v="26-11-2025"/>
    <s v="P041"/>
    <x v="3"/>
    <s v="Gujarat"/>
    <s v="Ahmedabad"/>
    <x v="0"/>
    <s v="CUST2028"/>
    <n v="2"/>
    <n v="0"/>
    <n v="40458"/>
    <s v="Hoodie"/>
    <n v="20229"/>
    <s v="HIGH"/>
    <s v="Zone 4"/>
    <n v="4045.8"/>
    <x v="1"/>
  </r>
  <r>
    <s v="ORD001319"/>
    <s v="28-05-2025"/>
    <s v="P074"/>
    <x v="3"/>
    <s v="Rajasthan"/>
    <s v="Jaipur"/>
    <x v="13"/>
    <s v="CUST1348"/>
    <n v="6"/>
    <n v="10"/>
    <n v="387822"/>
    <s v="Cycling Bottle"/>
    <n v="71819"/>
    <s v="HIGH"/>
    <s v="Zone 4"/>
    <n v="38782.200000000004"/>
    <x v="2"/>
  </r>
  <r>
    <s v="ORD001320"/>
    <s v="05-06-2026"/>
    <s v="P075"/>
    <x v="2"/>
    <s v="Delhi"/>
    <s v="Delhi"/>
    <x v="9"/>
    <s v="CUST5874"/>
    <n v="4"/>
    <n v="15"/>
    <n v="132637"/>
    <s v="Sports Bag"/>
    <n v="39011"/>
    <s v="HIGH"/>
    <s v="Zone 1"/>
    <n v="13263.7"/>
    <x v="2"/>
  </r>
  <r>
    <s v="ORD001321"/>
    <s v="06-10-2025"/>
    <s v="P009"/>
    <x v="1"/>
    <s v="West Bengal"/>
    <s v="Kolkata"/>
    <x v="7"/>
    <s v="CUST3627"/>
    <n v="2"/>
    <n v="10"/>
    <n v="87364"/>
    <s v="Air Conditioner"/>
    <n v="48536"/>
    <s v="HIGH"/>
    <s v="Zone 3"/>
    <n v="8736.4"/>
    <x v="4"/>
  </r>
  <r>
    <s v="ORD001322"/>
    <s v="11-01-2025"/>
    <s v="P018"/>
    <x v="3"/>
    <s v="Rajasthan"/>
    <s v="Jaipur"/>
    <x v="0"/>
    <s v="CUST8081"/>
    <n v="12"/>
    <n v="20"/>
    <n v="589747"/>
    <s v="Dining Table"/>
    <n v="61432"/>
    <s v="HIGH"/>
    <s v="Zone 4"/>
    <n v="58974.700000000004"/>
    <x v="3"/>
  </r>
  <r>
    <s v="ORD001323"/>
    <s v="08-11-2025"/>
    <s v="P061"/>
    <x v="2"/>
    <s v="Chandigarh"/>
    <s v="Chandigarh"/>
    <x v="1"/>
    <s v="CUST7163"/>
    <n v="2"/>
    <n v="10"/>
    <n v="105872"/>
    <s v="Cricket Bat"/>
    <n v="58818"/>
    <s v="HIGH"/>
    <s v="Zone 1"/>
    <n v="10587.2"/>
    <x v="2"/>
  </r>
  <r>
    <s v="ORD001324"/>
    <s v="07-04-2026"/>
    <s v="P014"/>
    <x v="3"/>
    <s v="Gujarat"/>
    <s v="Ahmedabad"/>
    <x v="4"/>
    <s v="CUST1542"/>
    <n v="9"/>
    <n v="0"/>
    <n v="347274"/>
    <s v="Smart Watch"/>
    <n v="38586"/>
    <s v="HIGH"/>
    <s v="Zone 4"/>
    <n v="34727.4"/>
    <x v="4"/>
  </r>
  <r>
    <s v="ORD001325"/>
    <s v="02-11-2025"/>
    <s v="P011"/>
    <x v="0"/>
    <s v="Karnataka"/>
    <s v="Bengaluru"/>
    <x v="3"/>
    <s v="CUST7747"/>
    <n v="6"/>
    <n v="20"/>
    <n v="47707"/>
    <s v="Washing Machine"/>
    <n v="9939"/>
    <s v="HIGH"/>
    <s v="Zone 2"/>
    <n v="4770.7"/>
    <x v="4"/>
  </r>
  <r>
    <s v="ORD001326"/>
    <s v="12-02-2026"/>
    <s v="P059"/>
    <x v="0"/>
    <s v="Telangana"/>
    <s v="Hyderabad"/>
    <x v="8"/>
    <s v="CUST3838"/>
    <n v="2"/>
    <n v="5"/>
    <n v="61959"/>
    <s v="Dry Fruits"/>
    <n v="32610"/>
    <s v="HIGH"/>
    <s v="Zone 2"/>
    <n v="6195.9000000000005"/>
    <x v="0"/>
  </r>
  <r>
    <s v="ORD001327"/>
    <s v="26-02-2025"/>
    <s v="P036"/>
    <x v="2"/>
    <s v="Chandigarh"/>
    <s v="Chandigarh"/>
    <x v="0"/>
    <s v="CUST1974"/>
    <n v="3"/>
    <n v="10"/>
    <n v="55849"/>
    <s v="Saree"/>
    <n v="20685"/>
    <s v="HIGH"/>
    <s v="Zone 1"/>
    <n v="5584.9000000000005"/>
    <x v="1"/>
  </r>
  <r>
    <s v="ORD001328"/>
    <s v="27-05-2025"/>
    <s v="P012"/>
    <x v="2"/>
    <s v="Uttar Pradesh"/>
    <s v="Lucknow"/>
    <x v="5"/>
    <s v="CUST2893"/>
    <n v="1"/>
    <n v="20"/>
    <n v="45052"/>
    <s v="Microwave"/>
    <n v="56315"/>
    <s v="HIGH"/>
    <s v="Zone 1"/>
    <n v="4505.2"/>
    <x v="4"/>
  </r>
  <r>
    <s v="ORD001329"/>
    <s v="28-05-2026"/>
    <s v="P025"/>
    <x v="0"/>
    <s v="Telangana"/>
    <s v="Hyderabad"/>
    <x v="0"/>
    <s v="CUST2629"/>
    <n v="8"/>
    <n v="5"/>
    <n v="95767"/>
    <s v="Cabinet"/>
    <n v="12601"/>
    <s v="HIGH"/>
    <s v="Zone 2"/>
    <n v="9576.7000000000007"/>
    <x v="3"/>
  </r>
  <r>
    <s v="ORD001330"/>
    <s v="13-12-2025"/>
    <s v="P011"/>
    <x v="2"/>
    <s v="Delhi"/>
    <s v="Delhi"/>
    <x v="13"/>
    <s v="CUST3320"/>
    <n v="5"/>
    <n v="15"/>
    <n v="42240"/>
    <s v="Washing Machine"/>
    <n v="9939"/>
    <s v="HIGH"/>
    <s v="Zone 1"/>
    <n v="4224"/>
    <x v="4"/>
  </r>
  <r>
    <s v="ORD001331"/>
    <s v="23-03-2026"/>
    <s v="P052"/>
    <x v="1"/>
    <s v="West Bengal"/>
    <s v="Kolkata"/>
    <x v="9"/>
    <s v="CUST9449"/>
    <n v="3"/>
    <n v="15"/>
    <n v="71932"/>
    <s v="Spices"/>
    <n v="28209"/>
    <s v="HIGH"/>
    <s v="Zone 3"/>
    <n v="7193.2000000000007"/>
    <x v="0"/>
  </r>
  <r>
    <s v="ORD001332"/>
    <s v="03-03-2025"/>
    <s v="P008"/>
    <x v="1"/>
    <s v="Bihar"/>
    <s v="Patna"/>
    <x v="2"/>
    <s v="CUST2298"/>
    <n v="2"/>
    <n v="10"/>
    <n v="35404"/>
    <s v="Projector"/>
    <n v="19669"/>
    <s v="HIGH"/>
    <s v="Zone 3"/>
    <n v="3540.4"/>
    <x v="4"/>
  </r>
  <r>
    <s v="ORD001333"/>
    <s v="11-01-2025"/>
    <s v="P006"/>
    <x v="3"/>
    <s v="Gujarat"/>
    <s v="Ahmedabad"/>
    <x v="0"/>
    <s v="CUST3078"/>
    <n v="3"/>
    <n v="20"/>
    <n v="22051"/>
    <s v="OnePlus Phone"/>
    <n v="9188"/>
    <s v="HIGH"/>
    <s v="Zone 4"/>
    <n v="2205.1"/>
    <x v="4"/>
  </r>
  <r>
    <s v="ORD001334"/>
    <s v="23-01-2026"/>
    <s v="P040"/>
    <x v="0"/>
    <s v="Tamil Nadu"/>
    <s v="Chennai"/>
    <x v="7"/>
    <s v="CUST7252"/>
    <n v="3"/>
    <n v="10"/>
    <n v="198722"/>
    <s v="Shoes"/>
    <n v="73601"/>
    <s v="HIGH"/>
    <s v="Zone 2"/>
    <n v="19872.2"/>
    <x v="1"/>
  </r>
  <r>
    <s v="ORD001335"/>
    <s v="03-11-2025"/>
    <s v="P029"/>
    <x v="2"/>
    <s v="Delhi"/>
    <s v="Delhi"/>
    <x v="2"/>
    <s v="CUST2189"/>
    <n v="4"/>
    <n v="15"/>
    <n v="168884"/>
    <s v="Recliner"/>
    <n v="49672"/>
    <s v="HIGH"/>
    <s v="Zone 1"/>
    <n v="16888.400000000001"/>
    <x v="3"/>
  </r>
  <r>
    <s v="ORD001336"/>
    <s v="04-05-2026"/>
    <s v="P038"/>
    <x v="2"/>
    <s v="Uttar Pradesh"/>
    <s v="Lucknow"/>
    <x v="9"/>
    <s v="CUST2442"/>
    <n v="4"/>
    <n v="15"/>
    <n v="112342"/>
    <s v="Blazer"/>
    <n v="33042"/>
    <s v="HIGH"/>
    <s v="Zone 1"/>
    <n v="11234.2"/>
    <x v="1"/>
  </r>
  <r>
    <s v="ORD001337"/>
    <s v="14-03-2026"/>
    <s v="P018"/>
    <x v="1"/>
    <s v="West Bengal"/>
    <s v="Kolkata"/>
    <x v="0"/>
    <s v="CUST8677"/>
    <n v="1"/>
    <n v="0"/>
    <n v="61432"/>
    <s v="Dining Table"/>
    <n v="61432"/>
    <s v="HIGH"/>
    <s v="Zone 3"/>
    <n v="6143.2000000000007"/>
    <x v="3"/>
  </r>
  <r>
    <s v="ORD001338"/>
    <s v="02-05-2025"/>
    <s v="P046"/>
    <x v="0"/>
    <s v="Tamil Nadu"/>
    <s v="Chennai"/>
    <x v="13"/>
    <s v="CUST4545"/>
    <n v="3"/>
    <n v="0"/>
    <n v="63735"/>
    <s v="Rice"/>
    <n v="21245"/>
    <s v="HIGH"/>
    <s v="Zone 2"/>
    <n v="6373.5"/>
    <x v="0"/>
  </r>
  <r>
    <s v="ORD001339"/>
    <s v="03-03-2025"/>
    <s v="P040"/>
    <x v="3"/>
    <s v="Gujarat"/>
    <s v="Ahmedabad"/>
    <x v="9"/>
    <s v="CUST6510"/>
    <n v="10"/>
    <n v="20"/>
    <n v="588808"/>
    <s v="Shoes"/>
    <n v="73601"/>
    <s v="HIGH"/>
    <s v="Zone 4"/>
    <n v="58880.800000000003"/>
    <x v="1"/>
  </r>
  <r>
    <s v="ORD001340"/>
    <s v="16-04-2025"/>
    <s v="P066"/>
    <x v="1"/>
    <s v="Odisha"/>
    <s v="Bhubaneswar"/>
    <x v="14"/>
    <s v="CUST4138"/>
    <n v="4"/>
    <n v="10"/>
    <n v="82659"/>
    <s v="Helmet"/>
    <n v="22961"/>
    <s v="HIGH"/>
    <s v="Zone 3"/>
    <n v="8265.9"/>
    <x v="2"/>
  </r>
  <r>
    <s v="ORD001341"/>
    <s v="18-08-2025"/>
    <s v="P071"/>
    <x v="1"/>
    <s v="West Bengal"/>
    <s v="Kolkata"/>
    <x v="5"/>
    <s v="CUST9011"/>
    <n v="7"/>
    <n v="5"/>
    <n v="227955"/>
    <s v="Football Shoes"/>
    <n v="34279"/>
    <s v="HIGH"/>
    <s v="Zone 3"/>
    <n v="22795.5"/>
    <x v="2"/>
  </r>
  <r>
    <s v="ORD001342"/>
    <s v="20-06-2026"/>
    <s v="P040"/>
    <x v="0"/>
    <s v="Telangana"/>
    <s v="Hyderabad"/>
    <x v="12"/>
    <s v="CUST1139"/>
    <n v="3"/>
    <n v="5"/>
    <n v="209762"/>
    <s v="Shoes"/>
    <n v="73601"/>
    <s v="HIGH"/>
    <s v="Zone 2"/>
    <n v="20976.2"/>
    <x v="1"/>
  </r>
  <r>
    <s v="ORD001343"/>
    <s v="18-05-2026"/>
    <s v="P021"/>
    <x v="1"/>
    <s v="West Bengal"/>
    <s v="Kolkata"/>
    <x v="11"/>
    <s v="CUST3548"/>
    <n v="3"/>
    <n v="5"/>
    <n v="177877"/>
    <s v="Wardrobe"/>
    <n v="62413"/>
    <s v="HIGH"/>
    <s v="Zone 3"/>
    <n v="17787.7"/>
    <x v="3"/>
  </r>
  <r>
    <s v="ORD001344"/>
    <s v="20-09-2025"/>
    <s v="P054"/>
    <x v="2"/>
    <s v="Delhi"/>
    <s v="Delhi"/>
    <x v="9"/>
    <s v="CUST5503"/>
    <n v="8"/>
    <n v="10"/>
    <n v="419119"/>
    <s v="Flour"/>
    <n v="58211"/>
    <s v="HIGH"/>
    <s v="Zone 1"/>
    <n v="41911.9"/>
    <x v="0"/>
  </r>
  <r>
    <s v="ORD001345"/>
    <s v="05-11-2025"/>
    <s v="P063"/>
    <x v="3"/>
    <s v="Maharashtra"/>
    <s v="Mumbai"/>
    <x v="12"/>
    <s v="CUST1052"/>
    <n v="8"/>
    <n v="10"/>
    <n v="205099"/>
    <s v="Basketball"/>
    <n v="28486"/>
    <s v="HIGH"/>
    <s v="Zone 4"/>
    <n v="20509.900000000001"/>
    <x v="2"/>
  </r>
  <r>
    <s v="ORD001346"/>
    <s v="26-02-2025"/>
    <s v="P042"/>
    <x v="1"/>
    <s v="Bihar"/>
    <s v="Patna"/>
    <x v="2"/>
    <s v="CUST4967"/>
    <n v="12"/>
    <n v="10"/>
    <n v="559440"/>
    <s v="Shorts"/>
    <n v="51800"/>
    <s v="HIGH"/>
    <s v="Zone 3"/>
    <n v="55944"/>
    <x v="1"/>
  </r>
  <r>
    <s v="ORD001347"/>
    <s v="13-06-2026"/>
    <s v="P045"/>
    <x v="2"/>
    <s v="Chandigarh"/>
    <s v="Chandigarh"/>
    <x v="3"/>
    <s v="CUST3844"/>
    <n v="5"/>
    <n v="20"/>
    <n v="289208"/>
    <s v="Dress"/>
    <n v="72302"/>
    <s v="HIGH"/>
    <s v="Zone 1"/>
    <n v="28920.800000000003"/>
    <x v="1"/>
  </r>
  <r>
    <s v="ORD001348"/>
    <s v="14-05-2025"/>
    <s v="P055"/>
    <x v="2"/>
    <s v="Delhi"/>
    <s v="Delhi"/>
    <x v="11"/>
    <s v="CUST9617"/>
    <n v="9"/>
    <n v="0"/>
    <n v="86409"/>
    <s v="Biscuits"/>
    <n v="9601"/>
    <s v="HIGH"/>
    <s v="Zone 1"/>
    <n v="8640.9"/>
    <x v="0"/>
  </r>
  <r>
    <s v="ORD001349"/>
    <s v="06-11-2025"/>
    <s v="P064"/>
    <x v="3"/>
    <s v="Gujarat"/>
    <s v="Ahmedabad"/>
    <x v="9"/>
    <s v="CUST9519"/>
    <n v="11"/>
    <n v="20"/>
    <n v="226019"/>
    <s v="Yoga Mat"/>
    <n v="25684"/>
    <s v="HIGH"/>
    <s v="Zone 4"/>
    <n v="22601.9"/>
    <x v="2"/>
  </r>
  <r>
    <s v="ORD001350"/>
    <s v="25-04-2026"/>
    <s v="P006"/>
    <x v="0"/>
    <s v="Karnataka"/>
    <s v="Bengaluru"/>
    <x v="2"/>
    <s v="CUST7709"/>
    <n v="9"/>
    <n v="0"/>
    <n v="82692"/>
    <s v="OnePlus Phone"/>
    <n v="9188"/>
    <s v="HIGH"/>
    <s v="Zone 2"/>
    <n v="8269.2000000000007"/>
    <x v="4"/>
  </r>
  <r>
    <s v="ORD001351"/>
    <s v="08-04-2025"/>
    <s v="P069"/>
    <x v="0"/>
    <s v="Telangana"/>
    <s v="Hyderabad"/>
    <x v="9"/>
    <s v="CUST1556"/>
    <n v="5"/>
    <n v="20"/>
    <n v="71024"/>
    <s v="Badminton Racket"/>
    <n v="17756"/>
    <s v="HIGH"/>
    <s v="Zone 2"/>
    <n v="7102.4000000000005"/>
    <x v="2"/>
  </r>
  <r>
    <s v="ORD001352"/>
    <s v="12-05-2026"/>
    <s v="P028"/>
    <x v="2"/>
    <s v="Uttar Pradesh"/>
    <s v="Lucknow"/>
    <x v="6"/>
    <s v="CUST2858"/>
    <n v="7"/>
    <n v="20"/>
    <n v="333984"/>
    <s v="Cupboard"/>
    <n v="59640"/>
    <s v="HIGH"/>
    <s v="Zone 1"/>
    <n v="33398.400000000001"/>
    <x v="3"/>
  </r>
  <r>
    <s v="ORD001353"/>
    <s v="09-01-2025"/>
    <s v="P033"/>
    <x v="0"/>
    <s v="Karnataka"/>
    <s v="Bengaluru"/>
    <x v="11"/>
    <s v="CUST1309"/>
    <n v="11"/>
    <n v="20"/>
    <n v="504380"/>
    <s v="Jeans"/>
    <n v="57316"/>
    <s v="HIGH"/>
    <s v="Zone 2"/>
    <n v="50438"/>
    <x v="1"/>
  </r>
  <r>
    <s v="ORD001354"/>
    <s v="20-03-2026"/>
    <s v="P060"/>
    <x v="0"/>
    <s v="Tamil Nadu"/>
    <s v="Chennai"/>
    <x v="12"/>
    <s v="CUST7580"/>
    <n v="7"/>
    <n v="10"/>
    <n v="25956"/>
    <s v="Honey"/>
    <n v="4120"/>
    <s v="HIGH"/>
    <s v="Zone 2"/>
    <n v="2595.6000000000004"/>
    <x v="0"/>
  </r>
  <r>
    <s v="ORD001355"/>
    <s v="21-02-2026"/>
    <s v="P026"/>
    <x v="2"/>
    <s v="Uttar Pradesh"/>
    <s v="Lucknow"/>
    <x v="3"/>
    <s v="CUST5250"/>
    <n v="8"/>
    <n v="15"/>
    <n v="156760"/>
    <s v="Computer Desk"/>
    <n v="23053"/>
    <s v="HIGH"/>
    <s v="Zone 1"/>
    <n v="15676"/>
    <x v="3"/>
  </r>
  <r>
    <s v="ORD001356"/>
    <s v="04-03-2026"/>
    <s v="P064"/>
    <x v="0"/>
    <s v="Karnataka"/>
    <s v="Bengaluru"/>
    <x v="8"/>
    <s v="CUST7200"/>
    <n v="12"/>
    <n v="0"/>
    <n v="308208"/>
    <s v="Yoga Mat"/>
    <n v="25684"/>
    <s v="HIGH"/>
    <s v="Zone 2"/>
    <n v="30820.800000000003"/>
    <x v="2"/>
  </r>
  <r>
    <s v="ORD001357"/>
    <s v="03-02-2025"/>
    <s v="P045"/>
    <x v="3"/>
    <s v="Gujarat"/>
    <s v="Ahmedabad"/>
    <x v="9"/>
    <s v="CUST7523"/>
    <n v="10"/>
    <n v="20"/>
    <n v="578416"/>
    <s v="Dress"/>
    <n v="72302"/>
    <s v="HIGH"/>
    <s v="Zone 4"/>
    <n v="57841.600000000006"/>
    <x v="1"/>
  </r>
  <r>
    <s v="ORD001358"/>
    <s v="20-04-2026"/>
    <s v="P001"/>
    <x v="2"/>
    <s v="Delhi"/>
    <s v="Delhi"/>
    <x v="0"/>
    <s v="CUST4229"/>
    <n v="1"/>
    <n v="5"/>
    <n v="1004"/>
    <s v="Samsung TV"/>
    <n v="1057"/>
    <s v="LOW"/>
    <s v="Zone 1"/>
    <n v="20.080000000000002"/>
    <x v="4"/>
  </r>
  <r>
    <s v="ORD001359"/>
    <s v="23-04-2025"/>
    <s v="P061"/>
    <x v="3"/>
    <s v="Maharashtra"/>
    <s v="Mumbai"/>
    <x v="5"/>
    <s v="CUST8050"/>
    <n v="12"/>
    <n v="10"/>
    <n v="635234"/>
    <s v="Cricket Bat"/>
    <n v="58818"/>
    <s v="HIGH"/>
    <s v="Zone 4"/>
    <n v="63523.4"/>
    <x v="2"/>
  </r>
  <r>
    <s v="ORD001360"/>
    <s v="29-01-2025"/>
    <s v="P070"/>
    <x v="1"/>
    <s v="Odisha"/>
    <s v="Bhubaneswar"/>
    <x v="4"/>
    <s v="CUST4218"/>
    <n v="10"/>
    <n v="5"/>
    <n v="612503"/>
    <s v="Tennis Ball"/>
    <n v="64474"/>
    <s v="HIGH"/>
    <s v="Zone 3"/>
    <n v="61250.3"/>
    <x v="2"/>
  </r>
  <r>
    <s v="ORD001361"/>
    <s v="18-01-2025"/>
    <s v="P025"/>
    <x v="3"/>
    <s v="Rajasthan"/>
    <s v="Jaipur"/>
    <x v="2"/>
    <s v="CUST2117"/>
    <n v="12"/>
    <n v="15"/>
    <n v="128530"/>
    <s v="Cabinet"/>
    <n v="12601"/>
    <s v="HIGH"/>
    <s v="Zone 4"/>
    <n v="12853"/>
    <x v="3"/>
  </r>
  <r>
    <s v="ORD001362"/>
    <s v="25-02-2025"/>
    <s v="P064"/>
    <x v="1"/>
    <s v="Odisha"/>
    <s v="Bhubaneswar"/>
    <x v="11"/>
    <s v="CUST5992"/>
    <n v="4"/>
    <n v="10"/>
    <n v="92462"/>
    <s v="Yoga Mat"/>
    <n v="25684"/>
    <s v="HIGH"/>
    <s v="Zone 3"/>
    <n v="9246.2000000000007"/>
    <x v="2"/>
  </r>
  <r>
    <s v="ORD001363"/>
    <s v="25-10-2025"/>
    <s v="P053"/>
    <x v="0"/>
    <s v="Tamil Nadu"/>
    <s v="Chennai"/>
    <x v="4"/>
    <s v="CUST9303"/>
    <n v="12"/>
    <n v="0"/>
    <n v="51324"/>
    <s v="Pasta"/>
    <n v="4277"/>
    <s v="HIGH"/>
    <s v="Zone 2"/>
    <n v="5132.4000000000005"/>
    <x v="0"/>
  </r>
  <r>
    <s v="ORD001364"/>
    <s v="17-09-2025"/>
    <s v="P075"/>
    <x v="1"/>
    <s v="Odisha"/>
    <s v="Bhubaneswar"/>
    <x v="1"/>
    <s v="CUST7357"/>
    <n v="2"/>
    <n v="15"/>
    <n v="66318"/>
    <s v="Sports Bag"/>
    <n v="39011"/>
    <s v="HIGH"/>
    <s v="Zone 3"/>
    <n v="6631.8"/>
    <x v="2"/>
  </r>
  <r>
    <s v="ORD001365"/>
    <s v="08-09-2025"/>
    <s v="P040"/>
    <x v="2"/>
    <s v="Uttar Pradesh"/>
    <s v="Lucknow"/>
    <x v="7"/>
    <s v="CUST7198"/>
    <n v="9"/>
    <n v="0"/>
    <n v="662409"/>
    <s v="Shoes"/>
    <n v="73601"/>
    <s v="HIGH"/>
    <s v="Zone 1"/>
    <n v="66240.900000000009"/>
    <x v="1"/>
  </r>
  <r>
    <s v="ORD001366"/>
    <s v="19-01-2026"/>
    <s v="P063"/>
    <x v="2"/>
    <s v="Delhi"/>
    <s v="Delhi"/>
    <x v="2"/>
    <s v="CUST8577"/>
    <n v="4"/>
    <n v="0"/>
    <n v="113944"/>
    <s v="Basketball"/>
    <n v="28486"/>
    <s v="HIGH"/>
    <s v="Zone 1"/>
    <n v="11394.400000000001"/>
    <x v="2"/>
  </r>
  <r>
    <s v="ORD001367"/>
    <s v="24-09-2025"/>
    <s v="P066"/>
    <x v="2"/>
    <s v="Uttar Pradesh"/>
    <s v="Lucknow"/>
    <x v="1"/>
    <s v="CUST1724"/>
    <n v="5"/>
    <n v="15"/>
    <n v="97584"/>
    <s v="Helmet"/>
    <n v="22961"/>
    <s v="HIGH"/>
    <s v="Zone 1"/>
    <n v="9758.4"/>
    <x v="2"/>
  </r>
  <r>
    <s v="ORD001368"/>
    <s v="14-12-2025"/>
    <s v="P048"/>
    <x v="0"/>
    <s v="Telangana"/>
    <s v="Hyderabad"/>
    <x v="6"/>
    <s v="CUST9272"/>
    <n v="9"/>
    <n v="5"/>
    <n v="624748"/>
    <s v="Tea"/>
    <n v="73070"/>
    <s v="HIGH"/>
    <s v="Zone 2"/>
    <n v="62474.8"/>
    <x v="0"/>
  </r>
  <r>
    <s v="ORD001369"/>
    <s v="06-03-2025"/>
    <s v="P040"/>
    <x v="0"/>
    <s v="Karnataka"/>
    <s v="Bengaluru"/>
    <x v="11"/>
    <s v="CUST6447"/>
    <n v="2"/>
    <n v="0"/>
    <n v="147202"/>
    <s v="Shoes"/>
    <n v="73601"/>
    <s v="HIGH"/>
    <s v="Zone 2"/>
    <n v="14720.2"/>
    <x v="1"/>
  </r>
  <r>
    <s v="ORD001370"/>
    <s v="25-07-2025"/>
    <s v="P025"/>
    <x v="3"/>
    <s v="Rajasthan"/>
    <s v="Jaipur"/>
    <x v="7"/>
    <s v="CUST1404"/>
    <n v="5"/>
    <n v="5"/>
    <n v="59854"/>
    <s v="Cabinet"/>
    <n v="12601"/>
    <s v="HIGH"/>
    <s v="Zone 4"/>
    <n v="5985.4000000000005"/>
    <x v="3"/>
  </r>
  <r>
    <s v="ORD001371"/>
    <s v="08-01-2026"/>
    <s v="P001"/>
    <x v="1"/>
    <s v="Bihar"/>
    <s v="Patna"/>
    <x v="11"/>
    <s v="CUST1899"/>
    <n v="5"/>
    <n v="0"/>
    <n v="5285"/>
    <s v="Samsung TV"/>
    <n v="1057"/>
    <s v="MEDIUM"/>
    <s v="Zone 3"/>
    <n v="264.25"/>
    <x v="4"/>
  </r>
  <r>
    <s v="ORD001372"/>
    <s v="20-02-2025"/>
    <s v="P053"/>
    <x v="1"/>
    <s v="Odisha"/>
    <s v="Bhubaneswar"/>
    <x v="13"/>
    <s v="CUST8853"/>
    <n v="1"/>
    <n v="10"/>
    <n v="3849"/>
    <s v="Pasta"/>
    <n v="4277"/>
    <s v="LOW"/>
    <s v="Zone 3"/>
    <n v="76.98"/>
    <x v="0"/>
  </r>
  <r>
    <s v="ORD001373"/>
    <s v="06-03-2026"/>
    <s v="P047"/>
    <x v="3"/>
    <s v="Rajasthan"/>
    <s v="Jaipur"/>
    <x v="6"/>
    <s v="CUST9259"/>
    <n v="1"/>
    <n v="20"/>
    <n v="49471"/>
    <s v="Sugar"/>
    <n v="61839"/>
    <s v="HIGH"/>
    <s v="Zone 4"/>
    <n v="4947.1000000000004"/>
    <x v="0"/>
  </r>
  <r>
    <s v="ORD001374"/>
    <s v="27-01-2025"/>
    <s v="P066"/>
    <x v="3"/>
    <s v="Maharashtra"/>
    <s v="Mumbai"/>
    <x v="3"/>
    <s v="CUST9937"/>
    <n v="11"/>
    <n v="20"/>
    <n v="202056"/>
    <s v="Helmet"/>
    <n v="22961"/>
    <s v="HIGH"/>
    <s v="Zone 4"/>
    <n v="20205.600000000002"/>
    <x v="2"/>
  </r>
  <r>
    <s v="ORD001375"/>
    <s v="15-01-2025"/>
    <s v="P062"/>
    <x v="0"/>
    <s v="Telangana"/>
    <s v="Hyderabad"/>
    <x v="1"/>
    <s v="CUST5229"/>
    <n v="8"/>
    <n v="0"/>
    <n v="502696"/>
    <s v="Football"/>
    <n v="62837"/>
    <s v="HIGH"/>
    <s v="Zone 2"/>
    <n v="50269.600000000006"/>
    <x v="2"/>
  </r>
  <r>
    <s v="ORD001376"/>
    <s v="23-05-2025"/>
    <s v="P067"/>
    <x v="3"/>
    <s v="Gujarat"/>
    <s v="Ahmedabad"/>
    <x v="3"/>
    <s v="CUST6210"/>
    <n v="11"/>
    <n v="5"/>
    <n v="433204"/>
    <s v="Gloves"/>
    <n v="41455"/>
    <s v="HIGH"/>
    <s v="Zone 4"/>
    <n v="43320.4"/>
    <x v="2"/>
  </r>
  <r>
    <s v="ORD001377"/>
    <s v="05-09-2025"/>
    <s v="P048"/>
    <x v="0"/>
    <s v="Tamil Nadu"/>
    <s v="Chennai"/>
    <x v="2"/>
    <s v="CUST7308"/>
    <n v="4"/>
    <n v="20"/>
    <n v="233824"/>
    <s v="Tea"/>
    <n v="73070"/>
    <s v="HIGH"/>
    <s v="Zone 2"/>
    <n v="23382.400000000001"/>
    <x v="0"/>
  </r>
  <r>
    <s v="ORD001378"/>
    <s v="11-08-2025"/>
    <s v="P002"/>
    <x v="0"/>
    <s v="Karnataka"/>
    <s v="Bengaluru"/>
    <x v="7"/>
    <s v="CUST4542"/>
    <n v="12"/>
    <n v="5"/>
    <n v="729611"/>
    <s v="HP Laptop"/>
    <n v="64001"/>
    <s v="HIGH"/>
    <s v="Zone 2"/>
    <n v="72961.100000000006"/>
    <x v="4"/>
  </r>
  <r>
    <s v="ORD001379"/>
    <s v="20-04-2026"/>
    <s v="P007"/>
    <x v="0"/>
    <s v="Tamil Nadu"/>
    <s v="Chennai"/>
    <x v="5"/>
    <s v="CUST9099"/>
    <n v="6"/>
    <n v="0"/>
    <n v="401670"/>
    <s v="Printer"/>
    <n v="66945"/>
    <s v="HIGH"/>
    <s v="Zone 2"/>
    <n v="40167"/>
    <x v="4"/>
  </r>
  <r>
    <s v="ORD001380"/>
    <s v="03-12-2025"/>
    <s v="P061"/>
    <x v="0"/>
    <s v="Telangana"/>
    <s v="Hyderabad"/>
    <x v="6"/>
    <s v="CUST6128"/>
    <n v="12"/>
    <n v="15"/>
    <n v="599943"/>
    <s v="Cricket Bat"/>
    <n v="58818"/>
    <s v="HIGH"/>
    <s v="Zone 2"/>
    <n v="59994.3"/>
    <x v="2"/>
  </r>
  <r>
    <s v="ORD001381"/>
    <s v="14-06-2026"/>
    <s v="P045"/>
    <x v="1"/>
    <s v="Odisha"/>
    <s v="Bhubaneswar"/>
    <x v="9"/>
    <s v="CUST8822"/>
    <n v="5"/>
    <n v="0"/>
    <n v="361510"/>
    <s v="Dress"/>
    <n v="72302"/>
    <s v="HIGH"/>
    <s v="Zone 3"/>
    <n v="36151"/>
    <x v="1"/>
  </r>
  <r>
    <s v="ORD001382"/>
    <s v="01-02-2026"/>
    <s v="P041"/>
    <x v="1"/>
    <s v="Bihar"/>
    <s v="Patna"/>
    <x v="4"/>
    <s v="CUST2691"/>
    <n v="10"/>
    <n v="0"/>
    <n v="202290"/>
    <s v="Hoodie"/>
    <n v="20229"/>
    <s v="HIGH"/>
    <s v="Zone 3"/>
    <n v="20229"/>
    <x v="1"/>
  </r>
  <r>
    <s v="ORD001383"/>
    <s v="22-02-2025"/>
    <s v="P062"/>
    <x v="3"/>
    <s v="Maharashtra"/>
    <s v="Mumbai"/>
    <x v="13"/>
    <s v="CUST8199"/>
    <n v="10"/>
    <n v="20"/>
    <n v="502696"/>
    <s v="Football"/>
    <n v="62837"/>
    <s v="HIGH"/>
    <s v="Zone 4"/>
    <n v="50269.600000000006"/>
    <x v="2"/>
  </r>
  <r>
    <s v="ORD001384"/>
    <s v="20-04-2026"/>
    <s v="P054"/>
    <x v="0"/>
    <s v="Tamil Nadu"/>
    <s v="Chennai"/>
    <x v="12"/>
    <s v="CUST2232"/>
    <n v="7"/>
    <n v="10"/>
    <n v="366729"/>
    <s v="Flour"/>
    <n v="58211"/>
    <s v="HIGH"/>
    <s v="Zone 2"/>
    <n v="36672.9"/>
    <x v="0"/>
  </r>
  <r>
    <s v="ORD001385"/>
    <s v="03-03-2026"/>
    <s v="P027"/>
    <x v="1"/>
    <s v="Odisha"/>
    <s v="Bhubaneswar"/>
    <x v="13"/>
    <s v="CUST6664"/>
    <n v="2"/>
    <n v="0"/>
    <n v="55400"/>
    <s v="Side Table"/>
    <n v="27700"/>
    <s v="HIGH"/>
    <s v="Zone 3"/>
    <n v="5540"/>
    <x v="3"/>
  </r>
  <r>
    <s v="ORD001386"/>
    <s v="17-03-2025"/>
    <s v="P073"/>
    <x v="3"/>
    <s v="Gujarat"/>
    <s v="Ahmedabad"/>
    <x v="5"/>
    <s v="CUST6644"/>
    <n v="12"/>
    <n v="0"/>
    <n v="425028"/>
    <s v="Knee Guard"/>
    <n v="35419"/>
    <s v="HIGH"/>
    <s v="Zone 4"/>
    <n v="42502.8"/>
    <x v="2"/>
  </r>
  <r>
    <s v="ORD001387"/>
    <s v="06-11-2025"/>
    <s v="P049"/>
    <x v="2"/>
    <s v="Uttar Pradesh"/>
    <s v="Lucknow"/>
    <x v="1"/>
    <s v="CUST6393"/>
    <n v="9"/>
    <n v="5"/>
    <n v="291991"/>
    <s v="Coffee"/>
    <n v="34151"/>
    <s v="HIGH"/>
    <s v="Zone 1"/>
    <n v="29199.100000000002"/>
    <x v="0"/>
  </r>
  <r>
    <s v="ORD001388"/>
    <s v="26-08-2025"/>
    <s v="P032"/>
    <x v="3"/>
    <s v="Maharashtra"/>
    <s v="Mumbai"/>
    <x v="5"/>
    <s v="CUST3183"/>
    <n v="11"/>
    <n v="20"/>
    <n v="78302"/>
    <s v="Women Kurti"/>
    <n v="8898"/>
    <s v="HIGH"/>
    <s v="Zone 4"/>
    <n v="7830.2000000000007"/>
    <x v="1"/>
  </r>
  <r>
    <s v="ORD001389"/>
    <s v="14-06-2025"/>
    <s v="P046"/>
    <x v="2"/>
    <s v="Chandigarh"/>
    <s v="Chandigarh"/>
    <x v="3"/>
    <s v="CUST1840"/>
    <n v="12"/>
    <n v="10"/>
    <n v="229446"/>
    <s v="Rice"/>
    <n v="21245"/>
    <s v="HIGH"/>
    <s v="Zone 1"/>
    <n v="22944.600000000002"/>
    <x v="0"/>
  </r>
  <r>
    <s v="ORD001390"/>
    <s v="06-04-2026"/>
    <s v="P024"/>
    <x v="3"/>
    <s v="Maharashtra"/>
    <s v="Mumbai"/>
    <x v="13"/>
    <s v="CUST6602"/>
    <n v="11"/>
    <n v="10"/>
    <n v="20730"/>
    <s v="TV Unit"/>
    <n v="2094"/>
    <s v="HIGH"/>
    <s v="Zone 4"/>
    <n v="2073"/>
    <x v="3"/>
  </r>
  <r>
    <s v="ORD001391"/>
    <s v="09-07-2025"/>
    <s v="P013"/>
    <x v="1"/>
    <s v="Odisha"/>
    <s v="Bhubaneswar"/>
    <x v="12"/>
    <s v="CUST1035"/>
    <n v="9"/>
    <n v="20"/>
    <n v="112406"/>
    <s v="Bluetooth Speaker"/>
    <n v="15612"/>
    <s v="HIGH"/>
    <s v="Zone 3"/>
    <n v="11240.6"/>
    <x v="4"/>
  </r>
  <r>
    <s v="ORD001392"/>
    <s v="17-02-2025"/>
    <s v="P021"/>
    <x v="0"/>
    <s v="Telangana"/>
    <s v="Hyderabad"/>
    <x v="13"/>
    <s v="CUST4605"/>
    <n v="3"/>
    <n v="0"/>
    <n v="187239"/>
    <s v="Wardrobe"/>
    <n v="62413"/>
    <s v="HIGH"/>
    <s v="Zone 2"/>
    <n v="18723.900000000001"/>
    <x v="3"/>
  </r>
  <r>
    <s v="ORD001393"/>
    <s v="20-03-2025"/>
    <s v="P036"/>
    <x v="1"/>
    <s v="Odisha"/>
    <s v="Bhubaneswar"/>
    <x v="8"/>
    <s v="CUST4325"/>
    <n v="12"/>
    <n v="15"/>
    <n v="210987"/>
    <s v="Saree"/>
    <n v="20685"/>
    <s v="HIGH"/>
    <s v="Zone 3"/>
    <n v="21098.7"/>
    <x v="1"/>
  </r>
  <r>
    <s v="ORD001394"/>
    <s v="19-09-2025"/>
    <s v="P028"/>
    <x v="2"/>
    <s v="Uttar Pradesh"/>
    <s v="Lucknow"/>
    <x v="8"/>
    <s v="CUST9590"/>
    <n v="2"/>
    <n v="10"/>
    <n v="107352"/>
    <s v="Cupboard"/>
    <n v="59640"/>
    <s v="HIGH"/>
    <s v="Zone 1"/>
    <n v="10735.2"/>
    <x v="3"/>
  </r>
  <r>
    <s v="ORD001395"/>
    <s v="04-11-2025"/>
    <s v="P055"/>
    <x v="3"/>
    <s v="Gujarat"/>
    <s v="Ahmedabad"/>
    <x v="11"/>
    <s v="CUST9166"/>
    <n v="2"/>
    <n v="15"/>
    <n v="16321"/>
    <s v="Biscuits"/>
    <n v="9601"/>
    <s v="HIGH"/>
    <s v="Zone 4"/>
    <n v="1632.1000000000001"/>
    <x v="0"/>
  </r>
  <r>
    <s v="ORD001396"/>
    <s v="01-05-2025"/>
    <s v="P046"/>
    <x v="3"/>
    <s v="Rajasthan"/>
    <s v="Jaipur"/>
    <x v="9"/>
    <s v="CUST5602"/>
    <n v="7"/>
    <n v="0"/>
    <n v="148715"/>
    <s v="Rice"/>
    <n v="21245"/>
    <s v="HIGH"/>
    <s v="Zone 4"/>
    <n v="14871.5"/>
    <x v="0"/>
  </r>
  <r>
    <s v="ORD001397"/>
    <s v="01-01-2025"/>
    <s v="P020"/>
    <x v="2"/>
    <s v="Delhi"/>
    <s v="Delhi"/>
    <x v="8"/>
    <s v="CUST1352"/>
    <n v="11"/>
    <n v="5"/>
    <n v="783844"/>
    <s v="Bookshelf"/>
    <n v="75009"/>
    <s v="HIGH"/>
    <s v="Zone 1"/>
    <n v="78384.400000000009"/>
    <x v="3"/>
  </r>
  <r>
    <s v="ORD001398"/>
    <s v="21-04-2025"/>
    <s v="P009"/>
    <x v="1"/>
    <s v="West Bengal"/>
    <s v="Kolkata"/>
    <x v="11"/>
    <s v="CUST6311"/>
    <n v="9"/>
    <n v="20"/>
    <n v="349459"/>
    <s v="Air Conditioner"/>
    <n v="48536"/>
    <s v="HIGH"/>
    <s v="Zone 3"/>
    <n v="34945.9"/>
    <x v="4"/>
  </r>
  <r>
    <s v="ORD001399"/>
    <s v="21-02-2026"/>
    <s v="P017"/>
    <x v="1"/>
    <s v="Bihar"/>
    <s v="Patna"/>
    <x v="11"/>
    <s v="CUST2634"/>
    <n v="2"/>
    <n v="0"/>
    <n v="80996"/>
    <s v="Study Table"/>
    <n v="40498"/>
    <s v="HIGH"/>
    <s v="Zone 3"/>
    <n v="8099.6"/>
    <x v="3"/>
  </r>
  <r>
    <s v="ORD001400"/>
    <s v="05-02-2025"/>
    <s v="P016"/>
    <x v="0"/>
    <s v="Telangana"/>
    <s v="Hyderabad"/>
    <x v="14"/>
    <s v="CUST4248"/>
    <n v="4"/>
    <n v="10"/>
    <n v="156038"/>
    <s v="Office Chair"/>
    <n v="43344"/>
    <s v="HIGH"/>
    <s v="Zone 2"/>
    <n v="15603.800000000001"/>
    <x v="3"/>
  </r>
  <r>
    <s v="ORD001401"/>
    <s v="23-02-2026"/>
    <s v="P020"/>
    <x v="3"/>
    <s v="Maharashtra"/>
    <s v="Mumbai"/>
    <x v="2"/>
    <s v="CUST6700"/>
    <n v="11"/>
    <n v="0"/>
    <n v="825099"/>
    <s v="Bookshelf"/>
    <n v="75009"/>
    <s v="HIGH"/>
    <s v="Zone 4"/>
    <n v="82509.900000000009"/>
    <x v="3"/>
  </r>
  <r>
    <s v="ORD001402"/>
    <s v="24-04-2026"/>
    <s v="P043"/>
    <x v="2"/>
    <s v="Uttar Pradesh"/>
    <s v="Lucknow"/>
    <x v="3"/>
    <s v="CUST7017"/>
    <n v="7"/>
    <n v="10"/>
    <n v="187658"/>
    <s v="Sweater"/>
    <n v="29787"/>
    <s v="HIGH"/>
    <s v="Zone 1"/>
    <n v="18765.8"/>
    <x v="1"/>
  </r>
  <r>
    <s v="ORD001403"/>
    <s v="31-03-2026"/>
    <s v="P002"/>
    <x v="0"/>
    <s v="Karnataka"/>
    <s v="Bengaluru"/>
    <x v="10"/>
    <s v="CUST6027"/>
    <n v="10"/>
    <n v="10"/>
    <n v="576009"/>
    <s v="HP Laptop"/>
    <n v="64001"/>
    <s v="HIGH"/>
    <s v="Zone 2"/>
    <n v="57600.9"/>
    <x v="4"/>
  </r>
  <r>
    <s v="ORD001404"/>
    <s v="07-03-2026"/>
    <s v="P017"/>
    <x v="3"/>
    <s v="Maharashtra"/>
    <s v="Mumbai"/>
    <x v="1"/>
    <s v="CUST1598"/>
    <n v="8"/>
    <n v="15"/>
    <n v="275386"/>
    <s v="Study Table"/>
    <n v="40498"/>
    <s v="HIGH"/>
    <s v="Zone 4"/>
    <n v="27538.600000000002"/>
    <x v="3"/>
  </r>
  <r>
    <s v="ORD001405"/>
    <s v="01-12-2025"/>
    <s v="P065"/>
    <x v="2"/>
    <s v="Uttar Pradesh"/>
    <s v="Lucknow"/>
    <x v="6"/>
    <s v="CUST5135"/>
    <n v="7"/>
    <n v="15"/>
    <n v="304086"/>
    <s v="Dumbbells"/>
    <n v="51107"/>
    <s v="HIGH"/>
    <s v="Zone 1"/>
    <n v="30408.600000000002"/>
    <x v="2"/>
  </r>
  <r>
    <s v="ORD001406"/>
    <s v="03-07-2025"/>
    <s v="P031"/>
    <x v="1"/>
    <s v="Odisha"/>
    <s v="Bhubaneswar"/>
    <x v="2"/>
    <s v="CUST9419"/>
    <n v="5"/>
    <n v="15"/>
    <n v="206150"/>
    <s v="Men Shirt"/>
    <n v="48506"/>
    <s v="HIGH"/>
    <s v="Zone 3"/>
    <n v="20615"/>
    <x v="1"/>
  </r>
  <r>
    <s v="ORD001407"/>
    <s v="25-04-2025"/>
    <s v="P006"/>
    <x v="1"/>
    <s v="Bihar"/>
    <s v="Patna"/>
    <x v="14"/>
    <s v="CUST5179"/>
    <n v="7"/>
    <n v="15"/>
    <n v="54668"/>
    <s v="OnePlus Phone"/>
    <n v="9188"/>
    <s v="HIGH"/>
    <s v="Zone 3"/>
    <n v="5466.8"/>
    <x v="4"/>
  </r>
  <r>
    <s v="ORD001408"/>
    <s v="14-01-2026"/>
    <s v="P065"/>
    <x v="2"/>
    <s v="Chandigarh"/>
    <s v="Chandigarh"/>
    <x v="5"/>
    <s v="CUST5152"/>
    <n v="10"/>
    <n v="10"/>
    <n v="459963"/>
    <s v="Dumbbells"/>
    <n v="51107"/>
    <s v="HIGH"/>
    <s v="Zone 1"/>
    <n v="45996.3"/>
    <x v="2"/>
  </r>
  <r>
    <s v="ORD001409"/>
    <s v="18-10-2025"/>
    <s v="P074"/>
    <x v="0"/>
    <s v="Tamil Nadu"/>
    <s v="Chennai"/>
    <x v="7"/>
    <s v="CUST5223"/>
    <n v="6"/>
    <n v="15"/>
    <n v="366276"/>
    <s v="Cycling Bottle"/>
    <n v="71819"/>
    <s v="HIGH"/>
    <s v="Zone 2"/>
    <n v="36627.599999999999"/>
    <x v="2"/>
  </r>
  <r>
    <s v="ORD001410"/>
    <s v="27-02-2025"/>
    <s v="P002"/>
    <x v="3"/>
    <s v="Rajasthan"/>
    <s v="Jaipur"/>
    <x v="0"/>
    <s v="CUST9946"/>
    <n v="10"/>
    <n v="20"/>
    <n v="512008"/>
    <s v="HP Laptop"/>
    <n v="64001"/>
    <s v="HIGH"/>
    <s v="Zone 4"/>
    <n v="51200.800000000003"/>
    <x v="4"/>
  </r>
  <r>
    <s v="ORD001411"/>
    <s v="04-03-2025"/>
    <s v="P037"/>
    <x v="2"/>
    <s v="Chandigarh"/>
    <s v="Chandigarh"/>
    <x v="5"/>
    <s v="CUST5456"/>
    <n v="8"/>
    <n v="15"/>
    <n v="27907"/>
    <s v="Formal Shirt"/>
    <n v="4104"/>
    <s v="HIGH"/>
    <s v="Zone 1"/>
    <n v="2790.7000000000003"/>
    <x v="1"/>
  </r>
  <r>
    <s v="ORD001412"/>
    <s v="08-04-2025"/>
    <s v="P051"/>
    <x v="2"/>
    <s v="Uttar Pradesh"/>
    <s v="Lucknow"/>
    <x v="3"/>
    <s v="CUST1661"/>
    <n v="2"/>
    <n v="20"/>
    <n v="23620"/>
    <s v="Salt"/>
    <n v="14763"/>
    <s v="HIGH"/>
    <s v="Zone 1"/>
    <n v="2362"/>
    <x v="0"/>
  </r>
  <r>
    <s v="ORD001413"/>
    <s v="06-10-2025"/>
    <s v="P034"/>
    <x v="3"/>
    <s v="Maharashtra"/>
    <s v="Mumbai"/>
    <x v="3"/>
    <s v="CUST1074"/>
    <n v="6"/>
    <n v="10"/>
    <n v="371601"/>
    <s v="T-Shirt"/>
    <n v="68815"/>
    <s v="HIGH"/>
    <s v="Zone 4"/>
    <n v="37160.1"/>
    <x v="1"/>
  </r>
  <r>
    <s v="ORD001414"/>
    <s v="17-12-2025"/>
    <s v="P039"/>
    <x v="0"/>
    <s v="Tamil Nadu"/>
    <s v="Chennai"/>
    <x v="6"/>
    <s v="CUST9014"/>
    <n v="12"/>
    <n v="5"/>
    <n v="892209"/>
    <s v="Track Pants"/>
    <n v="78264"/>
    <s v="HIGH"/>
    <s v="Zone 2"/>
    <n v="89220.900000000009"/>
    <x v="1"/>
  </r>
  <r>
    <s v="ORD001415"/>
    <s v="25-04-2025"/>
    <s v="P067"/>
    <x v="3"/>
    <s v="Gujarat"/>
    <s v="Ahmedabad"/>
    <x v="10"/>
    <s v="CUST5318"/>
    <n v="8"/>
    <n v="5"/>
    <n v="315058"/>
    <s v="Gloves"/>
    <n v="41455"/>
    <s v="HIGH"/>
    <s v="Zone 4"/>
    <n v="31505.800000000003"/>
    <x v="2"/>
  </r>
  <r>
    <s v="ORD001416"/>
    <s v="24-05-2026"/>
    <s v="P045"/>
    <x v="0"/>
    <s v="Telangana"/>
    <s v="Hyderabad"/>
    <x v="5"/>
    <s v="CUST8999"/>
    <n v="2"/>
    <n v="20"/>
    <n v="115683"/>
    <s v="Dress"/>
    <n v="72302"/>
    <s v="HIGH"/>
    <s v="Zone 2"/>
    <n v="11568.300000000001"/>
    <x v="1"/>
  </r>
  <r>
    <s v="ORD001417"/>
    <s v="04-06-2026"/>
    <s v="P013"/>
    <x v="0"/>
    <s v="Karnataka"/>
    <s v="Bengaluru"/>
    <x v="11"/>
    <s v="CUST2575"/>
    <n v="6"/>
    <n v="0"/>
    <n v="93672"/>
    <s v="Bluetooth Speaker"/>
    <n v="15612"/>
    <s v="HIGH"/>
    <s v="Zone 2"/>
    <n v="9367.2000000000007"/>
    <x v="4"/>
  </r>
  <r>
    <s v="ORD001418"/>
    <s v="16-01-2025"/>
    <s v="P075"/>
    <x v="2"/>
    <s v="Chandigarh"/>
    <s v="Chandigarh"/>
    <x v="0"/>
    <s v="CUST1093"/>
    <n v="3"/>
    <n v="20"/>
    <n v="93626"/>
    <s v="Sports Bag"/>
    <n v="39011"/>
    <s v="HIGH"/>
    <s v="Zone 1"/>
    <n v="9362.6"/>
    <x v="2"/>
  </r>
  <r>
    <s v="ORD001419"/>
    <s v="31-03-2025"/>
    <s v="P029"/>
    <x v="1"/>
    <s v="Odisha"/>
    <s v="Bhubaneswar"/>
    <x v="0"/>
    <s v="CUST6093"/>
    <n v="4"/>
    <n v="20"/>
    <n v="158950"/>
    <s v="Recliner"/>
    <n v="49672"/>
    <s v="HIGH"/>
    <s v="Zone 3"/>
    <n v="15895"/>
    <x v="3"/>
  </r>
  <r>
    <s v="ORD001420"/>
    <s v="20-02-2026"/>
    <s v="P039"/>
    <x v="0"/>
    <s v="Telangana"/>
    <s v="Hyderabad"/>
    <x v="12"/>
    <s v="CUST4783"/>
    <n v="11"/>
    <n v="10"/>
    <n v="774813"/>
    <s v="Track Pants"/>
    <n v="78264"/>
    <s v="HIGH"/>
    <s v="Zone 2"/>
    <n v="77481.3"/>
    <x v="1"/>
  </r>
  <r>
    <s v="ORD001421"/>
    <s v="11-03-2026"/>
    <s v="P033"/>
    <x v="1"/>
    <s v="Odisha"/>
    <s v="Bhubaneswar"/>
    <x v="12"/>
    <s v="CUST7726"/>
    <n v="9"/>
    <n v="0"/>
    <n v="515844"/>
    <s v="Jeans"/>
    <n v="57316"/>
    <s v="HIGH"/>
    <s v="Zone 3"/>
    <n v="51584.4"/>
    <x v="1"/>
  </r>
  <r>
    <s v="ORD001422"/>
    <s v="27-12-2025"/>
    <s v="P058"/>
    <x v="1"/>
    <s v="Odisha"/>
    <s v="Bhubaneswar"/>
    <x v="8"/>
    <s v="CUST8878"/>
    <n v="9"/>
    <n v="20"/>
    <n v="471830"/>
    <s v="Noodles"/>
    <n v="65532"/>
    <s v="HIGH"/>
    <s v="Zone 3"/>
    <n v="47183"/>
    <x v="0"/>
  </r>
  <r>
    <s v="ORD001423"/>
    <s v="24-09-2025"/>
    <s v="P031"/>
    <x v="3"/>
    <s v="Gujarat"/>
    <s v="Ahmedabad"/>
    <x v="12"/>
    <s v="CUST9451"/>
    <n v="10"/>
    <n v="0"/>
    <n v="485060"/>
    <s v="Men Shirt"/>
    <n v="48506"/>
    <s v="HIGH"/>
    <s v="Zone 4"/>
    <n v="48506"/>
    <x v="1"/>
  </r>
  <r>
    <s v="ORD001424"/>
    <s v="31-01-2025"/>
    <s v="P031"/>
    <x v="1"/>
    <s v="Bihar"/>
    <s v="Patna"/>
    <x v="10"/>
    <s v="CUST8250"/>
    <n v="9"/>
    <n v="20"/>
    <n v="349243"/>
    <s v="Men Shirt"/>
    <n v="48506"/>
    <s v="HIGH"/>
    <s v="Zone 3"/>
    <n v="34924.300000000003"/>
    <x v="1"/>
  </r>
  <r>
    <s v="ORD001425"/>
    <s v="04-10-2025"/>
    <s v="P046"/>
    <x v="0"/>
    <s v="Tamil Nadu"/>
    <s v="Chennai"/>
    <x v="1"/>
    <s v="CUST2094"/>
    <n v="5"/>
    <n v="5"/>
    <n v="100913"/>
    <s v="Rice"/>
    <n v="21245"/>
    <s v="HIGH"/>
    <s v="Zone 2"/>
    <n v="10091.300000000001"/>
    <x v="0"/>
  </r>
  <r>
    <s v="ORD001426"/>
    <s v="18-03-2026"/>
    <s v="P010"/>
    <x v="0"/>
    <s v="Tamil Nadu"/>
    <s v="Chennai"/>
    <x v="5"/>
    <s v="CUST8966"/>
    <n v="5"/>
    <n v="5"/>
    <n v="315547"/>
    <s v="Refrigerator"/>
    <n v="66431"/>
    <s v="HIGH"/>
    <s v="Zone 2"/>
    <n v="31554.7"/>
    <x v="4"/>
  </r>
  <r>
    <s v="ORD001427"/>
    <s v="30-09-2025"/>
    <s v="P051"/>
    <x v="3"/>
    <s v="Rajasthan"/>
    <s v="Jaipur"/>
    <x v="5"/>
    <s v="CUST2144"/>
    <n v="3"/>
    <n v="0"/>
    <n v="44289"/>
    <s v="Salt"/>
    <n v="14763"/>
    <s v="HIGH"/>
    <s v="Zone 4"/>
    <n v="4428.9000000000005"/>
    <x v="0"/>
  </r>
  <r>
    <s v="ORD001428"/>
    <s v="27-11-2025"/>
    <s v="P073"/>
    <x v="3"/>
    <s v="Gujarat"/>
    <s v="Ahmedabad"/>
    <x v="6"/>
    <s v="CUST8954"/>
    <n v="6"/>
    <n v="10"/>
    <n v="191262"/>
    <s v="Knee Guard"/>
    <n v="35419"/>
    <s v="HIGH"/>
    <s v="Zone 4"/>
    <n v="19126.2"/>
    <x v="2"/>
  </r>
  <r>
    <s v="ORD001429"/>
    <s v="30-12-2025"/>
    <s v="P037"/>
    <x v="1"/>
    <s v="Bihar"/>
    <s v="Patna"/>
    <x v="9"/>
    <s v="CUST6584"/>
    <n v="12"/>
    <n v="15"/>
    <n v="41860"/>
    <s v="Formal Shirt"/>
    <n v="4104"/>
    <s v="HIGH"/>
    <s v="Zone 3"/>
    <n v="4186"/>
    <x v="1"/>
  </r>
  <r>
    <s v="ORD001430"/>
    <s v="21-05-2026"/>
    <s v="P006"/>
    <x v="1"/>
    <s v="West Bengal"/>
    <s v="Kolkata"/>
    <x v="4"/>
    <s v="CUST3821"/>
    <n v="10"/>
    <n v="10"/>
    <n v="82692"/>
    <s v="OnePlus Phone"/>
    <n v="9188"/>
    <s v="HIGH"/>
    <s v="Zone 3"/>
    <n v="8269.2000000000007"/>
    <x v="4"/>
  </r>
  <r>
    <s v="ORD001431"/>
    <s v="01-03-2025"/>
    <s v="P057"/>
    <x v="2"/>
    <s v="Delhi"/>
    <s v="Delhi"/>
    <x v="11"/>
    <s v="CUST7286"/>
    <n v="1"/>
    <n v="20"/>
    <n v="24696"/>
    <s v="Soft Drink"/>
    <n v="30871"/>
    <s v="HIGH"/>
    <s v="Zone 1"/>
    <n v="2469.6000000000004"/>
    <x v="0"/>
  </r>
  <r>
    <s v="ORD001432"/>
    <s v="04-11-2025"/>
    <s v="P004"/>
    <x v="1"/>
    <s v="Odisha"/>
    <s v="Bhubaneswar"/>
    <x v="6"/>
    <s v="CUST3412"/>
    <n v="12"/>
    <n v="10"/>
    <n v="321321"/>
    <s v="Lenovo Laptop"/>
    <n v="29752"/>
    <s v="HIGH"/>
    <s v="Zone 3"/>
    <n v="32132.100000000002"/>
    <x v="4"/>
  </r>
  <r>
    <s v="ORD001433"/>
    <s v="16-04-2025"/>
    <s v="P019"/>
    <x v="3"/>
    <s v="Gujarat"/>
    <s v="Ahmedabad"/>
    <x v="14"/>
    <s v="CUST4051"/>
    <n v="9"/>
    <n v="0"/>
    <n v="170190"/>
    <s v="Coffee Table"/>
    <n v="18910"/>
    <s v="HIGH"/>
    <s v="Zone 4"/>
    <n v="17019"/>
    <x v="3"/>
  </r>
  <r>
    <s v="ORD001434"/>
    <s v="03-09-2025"/>
    <s v="P068"/>
    <x v="3"/>
    <s v="Maharashtra"/>
    <s v="Mumbai"/>
    <x v="14"/>
    <s v="CUST4660"/>
    <n v="12"/>
    <n v="5"/>
    <n v="64330"/>
    <s v="Skipping Rope"/>
    <n v="5643"/>
    <s v="HIGH"/>
    <s v="Zone 4"/>
    <n v="6433"/>
    <x v="2"/>
  </r>
  <r>
    <s v="ORD001435"/>
    <s v="01-05-2026"/>
    <s v="P028"/>
    <x v="0"/>
    <s v="Tamil Nadu"/>
    <s v="Chennai"/>
    <x v="8"/>
    <s v="CUST4772"/>
    <n v="8"/>
    <n v="15"/>
    <n v="405552"/>
    <s v="Cupboard"/>
    <n v="59640"/>
    <s v="HIGH"/>
    <s v="Zone 2"/>
    <n v="40555.200000000004"/>
    <x v="3"/>
  </r>
  <r>
    <s v="ORD001436"/>
    <s v="01-05-2025"/>
    <s v="P065"/>
    <x v="2"/>
    <s v="Chandigarh"/>
    <s v="Chandigarh"/>
    <x v="2"/>
    <s v="CUST2373"/>
    <n v="10"/>
    <n v="0"/>
    <n v="511070"/>
    <s v="Dumbbells"/>
    <n v="51107"/>
    <s v="HIGH"/>
    <s v="Zone 1"/>
    <n v="51107"/>
    <x v="2"/>
  </r>
  <r>
    <s v="ORD001437"/>
    <s v="07-05-2026"/>
    <s v="P062"/>
    <x v="0"/>
    <s v="Telangana"/>
    <s v="Hyderabad"/>
    <x v="4"/>
    <s v="CUST4547"/>
    <n v="6"/>
    <n v="0"/>
    <n v="377022"/>
    <s v="Football"/>
    <n v="62837"/>
    <s v="HIGH"/>
    <s v="Zone 2"/>
    <n v="37702.200000000004"/>
    <x v="2"/>
  </r>
  <r>
    <s v="ORD001438"/>
    <s v="30-12-2025"/>
    <s v="P071"/>
    <x v="2"/>
    <s v="Delhi"/>
    <s v="Delhi"/>
    <x v="6"/>
    <s v="CUST9933"/>
    <n v="1"/>
    <n v="5"/>
    <n v="32565"/>
    <s v="Football Shoes"/>
    <n v="34279"/>
    <s v="HIGH"/>
    <s v="Zone 1"/>
    <n v="3256.5"/>
    <x v="2"/>
  </r>
  <r>
    <s v="ORD001439"/>
    <s v="16-08-2025"/>
    <s v="P055"/>
    <x v="0"/>
    <s v="Karnataka"/>
    <s v="Bengaluru"/>
    <x v="3"/>
    <s v="CUST5417"/>
    <n v="11"/>
    <n v="5"/>
    <n v="100330"/>
    <s v="Biscuits"/>
    <n v="9601"/>
    <s v="HIGH"/>
    <s v="Zone 2"/>
    <n v="10033"/>
    <x v="0"/>
  </r>
  <r>
    <s v="ORD001440"/>
    <s v="19-01-2026"/>
    <s v="P042"/>
    <x v="1"/>
    <s v="Odisha"/>
    <s v="Bhubaneswar"/>
    <x v="5"/>
    <s v="CUST6758"/>
    <n v="3"/>
    <n v="10"/>
    <n v="139860"/>
    <s v="Shorts"/>
    <n v="51800"/>
    <s v="HIGH"/>
    <s v="Zone 3"/>
    <n v="13986"/>
    <x v="1"/>
  </r>
  <r>
    <s v="ORD001441"/>
    <s v="18-07-2025"/>
    <s v="P058"/>
    <x v="3"/>
    <s v="Gujarat"/>
    <s v="Ahmedabad"/>
    <x v="1"/>
    <s v="CUST4775"/>
    <n v="5"/>
    <n v="5"/>
    <n v="311277"/>
    <s v="Noodles"/>
    <n v="65532"/>
    <s v="HIGH"/>
    <s v="Zone 4"/>
    <n v="31127.7"/>
    <x v="0"/>
  </r>
  <r>
    <s v="ORD001442"/>
    <s v="23-02-2025"/>
    <s v="P066"/>
    <x v="3"/>
    <s v="Gujarat"/>
    <s v="Ahmedabad"/>
    <x v="2"/>
    <s v="CUST9389"/>
    <n v="12"/>
    <n v="5"/>
    <n v="261755"/>
    <s v="Helmet"/>
    <n v="22961"/>
    <s v="HIGH"/>
    <s v="Zone 4"/>
    <n v="26175.5"/>
    <x v="2"/>
  </r>
  <r>
    <s v="ORD001443"/>
    <s v="19-04-2026"/>
    <s v="P039"/>
    <x v="3"/>
    <s v="Maharashtra"/>
    <s v="Mumbai"/>
    <x v="13"/>
    <s v="CUST3139"/>
    <n v="3"/>
    <n v="20"/>
    <n v="187833"/>
    <s v="Track Pants"/>
    <n v="78264"/>
    <s v="HIGH"/>
    <s v="Zone 4"/>
    <n v="18783.3"/>
    <x v="1"/>
  </r>
  <r>
    <s v="ORD001444"/>
    <s v="16-06-2026"/>
    <s v="P068"/>
    <x v="0"/>
    <s v="Tamil Nadu"/>
    <s v="Chennai"/>
    <x v="10"/>
    <s v="CUST5412"/>
    <n v="6"/>
    <n v="20"/>
    <n v="27086"/>
    <s v="Skipping Rope"/>
    <n v="5643"/>
    <s v="HIGH"/>
    <s v="Zone 2"/>
    <n v="2708.6000000000004"/>
    <x v="2"/>
  </r>
  <r>
    <s v="ORD001445"/>
    <s v="17-02-2026"/>
    <s v="P021"/>
    <x v="3"/>
    <s v="Rajasthan"/>
    <s v="Jaipur"/>
    <x v="3"/>
    <s v="CUST1644"/>
    <n v="5"/>
    <n v="15"/>
    <n v="265255"/>
    <s v="Wardrobe"/>
    <n v="62413"/>
    <s v="HIGH"/>
    <s v="Zone 4"/>
    <n v="26525.5"/>
    <x v="3"/>
  </r>
  <r>
    <s v="ORD001446"/>
    <s v="30-04-2025"/>
    <s v="P020"/>
    <x v="3"/>
    <s v="Gujarat"/>
    <s v="Ahmedabad"/>
    <x v="5"/>
    <s v="CUST7568"/>
    <n v="1"/>
    <n v="20"/>
    <n v="60007"/>
    <s v="Bookshelf"/>
    <n v="75009"/>
    <s v="HIGH"/>
    <s v="Zone 4"/>
    <n v="6000.7000000000007"/>
    <x v="3"/>
  </r>
  <r>
    <s v="ORD001447"/>
    <s v="03-05-2026"/>
    <s v="P054"/>
    <x v="1"/>
    <s v="West Bengal"/>
    <s v="Kolkata"/>
    <x v="9"/>
    <s v="CUST7373"/>
    <n v="1"/>
    <n v="20"/>
    <n v="46568"/>
    <s v="Flour"/>
    <n v="58211"/>
    <s v="HIGH"/>
    <s v="Zone 3"/>
    <n v="4656.8"/>
    <x v="0"/>
  </r>
  <r>
    <s v="ORD001448"/>
    <s v="01-04-2025"/>
    <s v="P029"/>
    <x v="3"/>
    <s v="Rajasthan"/>
    <s v="Jaipur"/>
    <x v="0"/>
    <s v="CUST4735"/>
    <n v="8"/>
    <n v="0"/>
    <n v="397376"/>
    <s v="Recliner"/>
    <n v="49672"/>
    <s v="HIGH"/>
    <s v="Zone 4"/>
    <n v="39737.600000000006"/>
    <x v="3"/>
  </r>
  <r>
    <s v="ORD001449"/>
    <s v="26-05-2025"/>
    <s v="P038"/>
    <x v="3"/>
    <s v="Maharashtra"/>
    <s v="Mumbai"/>
    <x v="12"/>
    <s v="CUST5353"/>
    <n v="3"/>
    <n v="15"/>
    <n v="84257"/>
    <s v="Blazer"/>
    <n v="33042"/>
    <s v="HIGH"/>
    <s v="Zone 4"/>
    <n v="8425.7000000000007"/>
    <x v="1"/>
  </r>
  <r>
    <s v="ORD001450"/>
    <s v="08-04-2025"/>
    <s v="P038"/>
    <x v="3"/>
    <s v="Rajasthan"/>
    <s v="Jaipur"/>
    <x v="14"/>
    <s v="CUST5223"/>
    <n v="8"/>
    <n v="15"/>
    <n v="224685"/>
    <s v="Blazer"/>
    <n v="33042"/>
    <s v="HIGH"/>
    <s v="Zone 4"/>
    <n v="22468.5"/>
    <x v="1"/>
  </r>
  <r>
    <s v="ORD001451"/>
    <s v="20-06-2025"/>
    <s v="P004"/>
    <x v="3"/>
    <s v="Rajasthan"/>
    <s v="Jaipur"/>
    <x v="5"/>
    <s v="CUST8578"/>
    <n v="4"/>
    <n v="0"/>
    <n v="119008"/>
    <s v="Lenovo Laptop"/>
    <n v="29752"/>
    <s v="HIGH"/>
    <s v="Zone 4"/>
    <n v="11900.800000000001"/>
    <x v="4"/>
  </r>
  <r>
    <s v="ORD001452"/>
    <s v="21-09-2025"/>
    <s v="P031"/>
    <x v="3"/>
    <s v="Gujarat"/>
    <s v="Ahmedabad"/>
    <x v="10"/>
    <s v="CUST8414"/>
    <n v="7"/>
    <n v="15"/>
    <n v="288610"/>
    <s v="Men Shirt"/>
    <n v="48506"/>
    <s v="HIGH"/>
    <s v="Zone 4"/>
    <n v="28861"/>
    <x v="1"/>
  </r>
  <r>
    <s v="ORD001453"/>
    <s v="12-01-2025"/>
    <s v="P065"/>
    <x v="3"/>
    <s v="Rajasthan"/>
    <s v="Jaipur"/>
    <x v="8"/>
    <s v="CUST2793"/>
    <n v="8"/>
    <n v="15"/>
    <n v="347527"/>
    <s v="Dumbbells"/>
    <n v="51107"/>
    <s v="HIGH"/>
    <s v="Zone 4"/>
    <n v="34752.700000000004"/>
    <x v="2"/>
  </r>
  <r>
    <s v="ORD001454"/>
    <s v="21-04-2025"/>
    <s v="P021"/>
    <x v="2"/>
    <s v="Chandigarh"/>
    <s v="Chandigarh"/>
    <x v="1"/>
    <s v="CUST9569"/>
    <n v="6"/>
    <n v="20"/>
    <n v="299582"/>
    <s v="Wardrobe"/>
    <n v="62413"/>
    <s v="HIGH"/>
    <s v="Zone 1"/>
    <n v="29958.2"/>
    <x v="3"/>
  </r>
  <r>
    <s v="ORD001455"/>
    <s v="07-03-2025"/>
    <s v="P071"/>
    <x v="2"/>
    <s v="Uttar Pradesh"/>
    <s v="Lucknow"/>
    <x v="3"/>
    <s v="CUST3869"/>
    <n v="4"/>
    <n v="0"/>
    <n v="137116"/>
    <s v="Football Shoes"/>
    <n v="34279"/>
    <s v="HIGH"/>
    <s v="Zone 1"/>
    <n v="13711.6"/>
    <x v="2"/>
  </r>
  <r>
    <s v="ORD001456"/>
    <s v="06-01-2026"/>
    <s v="P017"/>
    <x v="0"/>
    <s v="Telangana"/>
    <s v="Hyderabad"/>
    <x v="9"/>
    <s v="CUST2571"/>
    <n v="2"/>
    <n v="20"/>
    <n v="64796"/>
    <s v="Study Table"/>
    <n v="40498"/>
    <s v="HIGH"/>
    <s v="Zone 2"/>
    <n v="6479.6"/>
    <x v="3"/>
  </r>
  <r>
    <s v="ORD001457"/>
    <s v="23-04-2026"/>
    <s v="P007"/>
    <x v="2"/>
    <s v="Delhi"/>
    <s v="Delhi"/>
    <x v="10"/>
    <s v="CUST7552"/>
    <n v="11"/>
    <n v="20"/>
    <n v="589116"/>
    <s v="Printer"/>
    <n v="66945"/>
    <s v="HIGH"/>
    <s v="Zone 1"/>
    <n v="58911.600000000006"/>
    <x v="4"/>
  </r>
  <r>
    <s v="ORD001458"/>
    <s v="04-06-2025"/>
    <s v="P005"/>
    <x v="3"/>
    <s v="Rajasthan"/>
    <s v="Jaipur"/>
    <x v="12"/>
    <s v="CUST7856"/>
    <n v="9"/>
    <n v="20"/>
    <n v="192326"/>
    <s v="iPhone"/>
    <n v="26712"/>
    <s v="HIGH"/>
    <s v="Zone 4"/>
    <n v="19232.600000000002"/>
    <x v="4"/>
  </r>
  <r>
    <s v="ORD001459"/>
    <s v="28-04-2026"/>
    <s v="P050"/>
    <x v="0"/>
    <s v="Karnataka"/>
    <s v="Bengaluru"/>
    <x v="14"/>
    <s v="CUST1636"/>
    <n v="12"/>
    <n v="20"/>
    <n v="639100"/>
    <s v="Oil"/>
    <n v="66573"/>
    <s v="HIGH"/>
    <s v="Zone 2"/>
    <n v="63910"/>
    <x v="0"/>
  </r>
  <r>
    <s v="ORD001460"/>
    <s v="24-02-2026"/>
    <s v="P034"/>
    <x v="0"/>
    <s v="Karnataka"/>
    <s v="Bengaluru"/>
    <x v="3"/>
    <s v="CUST2670"/>
    <n v="11"/>
    <n v="10"/>
    <n v="681268"/>
    <s v="T-Shirt"/>
    <n v="68815"/>
    <s v="HIGH"/>
    <s v="Zone 2"/>
    <n v="68126.8"/>
    <x v="1"/>
  </r>
  <r>
    <s v="ORD001461"/>
    <s v="09-12-2025"/>
    <s v="P071"/>
    <x v="0"/>
    <s v="Karnataka"/>
    <s v="Bengaluru"/>
    <x v="4"/>
    <s v="CUST8548"/>
    <n v="7"/>
    <n v="20"/>
    <n v="191962"/>
    <s v="Football Shoes"/>
    <n v="34279"/>
    <s v="HIGH"/>
    <s v="Zone 2"/>
    <n v="19196.2"/>
    <x v="2"/>
  </r>
  <r>
    <s v="ORD001462"/>
    <s v="21-09-2025"/>
    <s v="P023"/>
    <x v="2"/>
    <s v="Uttar Pradesh"/>
    <s v="Lucknow"/>
    <x v="0"/>
    <s v="CUST1495"/>
    <n v="1"/>
    <n v="15"/>
    <n v="48383"/>
    <s v="Sofa"/>
    <n v="56922"/>
    <s v="HIGH"/>
    <s v="Zone 1"/>
    <n v="4838.3"/>
    <x v="3"/>
  </r>
  <r>
    <s v="ORD001463"/>
    <s v="16-03-2026"/>
    <s v="P061"/>
    <x v="1"/>
    <s v="Odisha"/>
    <s v="Bhubaneswar"/>
    <x v="12"/>
    <s v="CUST7340"/>
    <n v="9"/>
    <n v="15"/>
    <n v="449957"/>
    <s v="Cricket Bat"/>
    <n v="58818"/>
    <s v="HIGH"/>
    <s v="Zone 3"/>
    <n v="44995.700000000004"/>
    <x v="2"/>
  </r>
  <r>
    <s v="ORD001464"/>
    <s v="07-06-2025"/>
    <s v="P044"/>
    <x v="3"/>
    <s v="Maharashtra"/>
    <s v="Mumbai"/>
    <x v="11"/>
    <s v="CUST4624"/>
    <n v="10"/>
    <n v="0"/>
    <n v="777830"/>
    <s v="Skirt"/>
    <n v="77783"/>
    <s v="HIGH"/>
    <s v="Zone 4"/>
    <n v="77783"/>
    <x v="1"/>
  </r>
  <r>
    <s v="ORD001465"/>
    <s v="17-05-2025"/>
    <s v="P031"/>
    <x v="0"/>
    <s v="Telangana"/>
    <s v="Hyderabad"/>
    <x v="0"/>
    <s v="CUST6286"/>
    <n v="1"/>
    <n v="20"/>
    <n v="38804"/>
    <s v="Men Shirt"/>
    <n v="48506"/>
    <s v="HIGH"/>
    <s v="Zone 2"/>
    <n v="3880.4"/>
    <x v="1"/>
  </r>
  <r>
    <s v="ORD001466"/>
    <s v="12-04-2025"/>
    <s v="P045"/>
    <x v="1"/>
    <s v="Odisha"/>
    <s v="Bhubaneswar"/>
    <x v="3"/>
    <s v="CUST8510"/>
    <n v="3"/>
    <n v="5"/>
    <n v="206060"/>
    <s v="Dress"/>
    <n v="72302"/>
    <s v="HIGH"/>
    <s v="Zone 3"/>
    <n v="20606"/>
    <x v="1"/>
  </r>
  <r>
    <s v="ORD001467"/>
    <s v="09-10-2025"/>
    <s v="P050"/>
    <x v="0"/>
    <s v="Tamil Nadu"/>
    <s v="Chennai"/>
    <x v="11"/>
    <s v="CUST9842"/>
    <n v="9"/>
    <n v="5"/>
    <n v="569199"/>
    <s v="Oil"/>
    <n v="66573"/>
    <s v="HIGH"/>
    <s v="Zone 2"/>
    <n v="56919.9"/>
    <x v="0"/>
  </r>
  <r>
    <s v="ORD001468"/>
    <s v="25-08-2025"/>
    <s v="P022"/>
    <x v="3"/>
    <s v="Maharashtra"/>
    <s v="Mumbai"/>
    <x v="2"/>
    <s v="CUST4354"/>
    <n v="5"/>
    <n v="0"/>
    <n v="215770"/>
    <s v="Bed"/>
    <n v="43154"/>
    <s v="HIGH"/>
    <s v="Zone 4"/>
    <n v="21577"/>
    <x v="3"/>
  </r>
  <r>
    <s v="ORD001469"/>
    <s v="25-04-2025"/>
    <s v="P018"/>
    <x v="1"/>
    <s v="West Bengal"/>
    <s v="Kolkata"/>
    <x v="14"/>
    <s v="CUST8247"/>
    <n v="5"/>
    <n v="20"/>
    <n v="245728"/>
    <s v="Dining Table"/>
    <n v="61432"/>
    <s v="HIGH"/>
    <s v="Zone 3"/>
    <n v="24572.800000000003"/>
    <x v="3"/>
  </r>
  <r>
    <s v="ORD001470"/>
    <s v="11-06-2026"/>
    <s v="P019"/>
    <x v="2"/>
    <s v="Chandigarh"/>
    <s v="Chandigarh"/>
    <x v="10"/>
    <s v="CUST6873"/>
    <n v="11"/>
    <n v="0"/>
    <n v="208010"/>
    <s v="Coffee Table"/>
    <n v="18910"/>
    <s v="HIGH"/>
    <s v="Zone 1"/>
    <n v="20801"/>
    <x v="3"/>
  </r>
  <r>
    <s v="ORD001471"/>
    <s v="13-04-2026"/>
    <s v="P036"/>
    <x v="0"/>
    <s v="Karnataka"/>
    <s v="Bengaluru"/>
    <x v="6"/>
    <s v="CUST5002"/>
    <n v="10"/>
    <n v="10"/>
    <n v="186165"/>
    <s v="Saree"/>
    <n v="20685"/>
    <s v="HIGH"/>
    <s v="Zone 2"/>
    <n v="18616.5"/>
    <x v="1"/>
  </r>
  <r>
    <s v="ORD001472"/>
    <s v="18-06-2025"/>
    <s v="P062"/>
    <x v="1"/>
    <s v="Bihar"/>
    <s v="Patna"/>
    <x v="6"/>
    <s v="CUST5076"/>
    <n v="5"/>
    <n v="20"/>
    <n v="251348"/>
    <s v="Football"/>
    <n v="62837"/>
    <s v="HIGH"/>
    <s v="Zone 3"/>
    <n v="25134.800000000003"/>
    <x v="2"/>
  </r>
  <r>
    <s v="ORD001473"/>
    <s v="04-05-2025"/>
    <s v="P027"/>
    <x v="1"/>
    <s v="West Bengal"/>
    <s v="Kolkata"/>
    <x v="8"/>
    <s v="CUST8374"/>
    <n v="1"/>
    <n v="5"/>
    <n v="26315"/>
    <s v="Side Table"/>
    <n v="27700"/>
    <s v="HIGH"/>
    <s v="Zone 3"/>
    <n v="2631.5"/>
    <x v="3"/>
  </r>
  <r>
    <s v="ORD001474"/>
    <s v="24-03-2025"/>
    <s v="P036"/>
    <x v="2"/>
    <s v="Delhi"/>
    <s v="Delhi"/>
    <x v="1"/>
    <s v="CUST9824"/>
    <n v="4"/>
    <n v="20"/>
    <n v="66192"/>
    <s v="Saree"/>
    <n v="20685"/>
    <s v="HIGH"/>
    <s v="Zone 1"/>
    <n v="6619.2000000000007"/>
    <x v="1"/>
  </r>
  <r>
    <s v="ORD001475"/>
    <s v="31-10-2025"/>
    <s v="P061"/>
    <x v="1"/>
    <s v="West Bengal"/>
    <s v="Kolkata"/>
    <x v="3"/>
    <s v="CUST6223"/>
    <n v="6"/>
    <n v="5"/>
    <n v="335262"/>
    <s v="Cricket Bat"/>
    <n v="58818"/>
    <s v="HIGH"/>
    <s v="Zone 3"/>
    <n v="33526.200000000004"/>
    <x v="2"/>
  </r>
  <r>
    <s v="ORD001476"/>
    <s v="03-11-2025"/>
    <s v="P061"/>
    <x v="0"/>
    <s v="Telangana"/>
    <s v="Hyderabad"/>
    <x v="11"/>
    <s v="CUST7833"/>
    <n v="2"/>
    <n v="10"/>
    <n v="105872"/>
    <s v="Cricket Bat"/>
    <n v="58818"/>
    <s v="HIGH"/>
    <s v="Zone 2"/>
    <n v="10587.2"/>
    <x v="2"/>
  </r>
  <r>
    <s v="ORD001477"/>
    <s v="17-03-2026"/>
    <s v="P060"/>
    <x v="0"/>
    <s v="Karnataka"/>
    <s v="Bengaluru"/>
    <x v="12"/>
    <s v="CUST3207"/>
    <n v="4"/>
    <n v="5"/>
    <n v="15656"/>
    <s v="Honey"/>
    <n v="4120"/>
    <s v="HIGH"/>
    <s v="Zone 2"/>
    <n v="1565.6000000000001"/>
    <x v="0"/>
  </r>
  <r>
    <s v="ORD001478"/>
    <s v="22-06-2025"/>
    <s v="P073"/>
    <x v="0"/>
    <s v="Telangana"/>
    <s v="Hyderabad"/>
    <x v="4"/>
    <s v="CUST9591"/>
    <n v="1"/>
    <n v="0"/>
    <n v="35419"/>
    <s v="Knee Guard"/>
    <n v="35419"/>
    <s v="HIGH"/>
    <s v="Zone 2"/>
    <n v="3541.9"/>
    <x v="2"/>
  </r>
  <r>
    <s v="ORD001479"/>
    <s v="04-02-2025"/>
    <s v="P034"/>
    <x v="1"/>
    <s v="West Bengal"/>
    <s v="Kolkata"/>
    <x v="7"/>
    <s v="CUST2070"/>
    <n v="8"/>
    <n v="15"/>
    <n v="467942"/>
    <s v="T-Shirt"/>
    <n v="68815"/>
    <s v="HIGH"/>
    <s v="Zone 3"/>
    <n v="46794.200000000004"/>
    <x v="1"/>
  </r>
  <r>
    <s v="ORD001480"/>
    <s v="18-08-2025"/>
    <s v="P012"/>
    <x v="0"/>
    <s v="Tamil Nadu"/>
    <s v="Chennai"/>
    <x v="6"/>
    <s v="CUST8467"/>
    <n v="10"/>
    <n v="0"/>
    <n v="563150"/>
    <s v="Microwave"/>
    <n v="56315"/>
    <s v="HIGH"/>
    <s v="Zone 2"/>
    <n v="56315"/>
    <x v="4"/>
  </r>
  <r>
    <s v="ORD001481"/>
    <s v="13-07-2025"/>
    <s v="P054"/>
    <x v="1"/>
    <s v="Bihar"/>
    <s v="Patna"/>
    <x v="7"/>
    <s v="CUST1225"/>
    <n v="8"/>
    <n v="15"/>
    <n v="395834"/>
    <s v="Flour"/>
    <n v="58211"/>
    <s v="HIGH"/>
    <s v="Zone 3"/>
    <n v="39583.4"/>
    <x v="0"/>
  </r>
  <r>
    <s v="ORD001482"/>
    <s v="08-05-2026"/>
    <s v="P025"/>
    <x v="3"/>
    <s v="Maharashtra"/>
    <s v="Mumbai"/>
    <x v="12"/>
    <s v="CUST6741"/>
    <n v="10"/>
    <n v="15"/>
    <n v="107108"/>
    <s v="Cabinet"/>
    <n v="12601"/>
    <s v="HIGH"/>
    <s v="Zone 4"/>
    <n v="10710.800000000001"/>
    <x v="3"/>
  </r>
  <r>
    <s v="ORD001483"/>
    <s v="16-07-2025"/>
    <s v="P039"/>
    <x v="0"/>
    <s v="Telangana"/>
    <s v="Hyderabad"/>
    <x v="7"/>
    <s v="CUST3136"/>
    <n v="3"/>
    <n v="5"/>
    <n v="223052"/>
    <s v="Track Pants"/>
    <n v="78264"/>
    <s v="HIGH"/>
    <s v="Zone 2"/>
    <n v="22305.200000000001"/>
    <x v="1"/>
  </r>
  <r>
    <s v="ORD001484"/>
    <s v="05-12-2025"/>
    <s v="P014"/>
    <x v="3"/>
    <s v="Maharashtra"/>
    <s v="Mumbai"/>
    <x v="5"/>
    <s v="CUST3460"/>
    <n v="5"/>
    <n v="15"/>
    <n v="163990"/>
    <s v="Smart Watch"/>
    <n v="38586"/>
    <s v="HIGH"/>
    <s v="Zone 4"/>
    <n v="16399"/>
    <x v="4"/>
  </r>
  <r>
    <s v="ORD001485"/>
    <s v="09-10-2025"/>
    <s v="P072"/>
    <x v="1"/>
    <s v="Bihar"/>
    <s v="Patna"/>
    <x v="1"/>
    <s v="CUST6373"/>
    <n v="10"/>
    <n v="5"/>
    <n v="361921"/>
    <s v="Volleyball"/>
    <n v="38097"/>
    <s v="HIGH"/>
    <s v="Zone 3"/>
    <n v="36192.1"/>
    <x v="2"/>
  </r>
  <r>
    <s v="ORD001486"/>
    <s v="06-04-2025"/>
    <s v="P068"/>
    <x v="2"/>
    <s v="Chandigarh"/>
    <s v="Chandigarh"/>
    <x v="10"/>
    <s v="CUST3428"/>
    <n v="12"/>
    <n v="10"/>
    <n v="60944"/>
    <s v="Skipping Rope"/>
    <n v="5643"/>
    <s v="HIGH"/>
    <s v="Zone 1"/>
    <n v="6094.4000000000005"/>
    <x v="2"/>
  </r>
  <r>
    <s v="ORD001487"/>
    <s v="13-04-2026"/>
    <s v="P070"/>
    <x v="3"/>
    <s v="Rajasthan"/>
    <s v="Jaipur"/>
    <x v="0"/>
    <s v="CUST1639"/>
    <n v="1"/>
    <n v="5"/>
    <n v="61250"/>
    <s v="Tennis Ball"/>
    <n v="64474"/>
    <s v="HIGH"/>
    <s v="Zone 4"/>
    <n v="6125"/>
    <x v="2"/>
  </r>
  <r>
    <s v="ORD001488"/>
    <s v="17-01-2026"/>
    <s v="P047"/>
    <x v="2"/>
    <s v="Delhi"/>
    <s v="Delhi"/>
    <x v="13"/>
    <s v="CUST4729"/>
    <n v="1"/>
    <n v="15"/>
    <n v="52563"/>
    <s v="Sugar"/>
    <n v="61839"/>
    <s v="HIGH"/>
    <s v="Zone 1"/>
    <n v="5256.3"/>
    <x v="0"/>
  </r>
  <r>
    <s v="ORD001489"/>
    <s v="05-06-2025"/>
    <s v="P029"/>
    <x v="2"/>
    <s v="Uttar Pradesh"/>
    <s v="Lucknow"/>
    <x v="3"/>
    <s v="CUST2534"/>
    <n v="7"/>
    <n v="5"/>
    <n v="330318"/>
    <s v="Recliner"/>
    <n v="49672"/>
    <s v="HIGH"/>
    <s v="Zone 1"/>
    <n v="33031.800000000003"/>
    <x v="3"/>
  </r>
  <r>
    <s v="ORD001490"/>
    <s v="02-06-2025"/>
    <s v="P029"/>
    <x v="2"/>
    <s v="Uttar Pradesh"/>
    <s v="Lucknow"/>
    <x v="7"/>
    <s v="CUST6644"/>
    <n v="3"/>
    <n v="5"/>
    <n v="141565"/>
    <s v="Recliner"/>
    <n v="49672"/>
    <s v="HIGH"/>
    <s v="Zone 1"/>
    <n v="14156.5"/>
    <x v="3"/>
  </r>
  <r>
    <s v="ORD001491"/>
    <s v="17-03-2025"/>
    <s v="P053"/>
    <x v="3"/>
    <s v="Maharashtra"/>
    <s v="Mumbai"/>
    <x v="5"/>
    <s v="CUST4035"/>
    <n v="12"/>
    <n v="10"/>
    <n v="46191"/>
    <s v="Pasta"/>
    <n v="4277"/>
    <s v="HIGH"/>
    <s v="Zone 4"/>
    <n v="4619.1000000000004"/>
    <x v="0"/>
  </r>
  <r>
    <s v="ORD001492"/>
    <s v="21-02-2025"/>
    <s v="P002"/>
    <x v="1"/>
    <s v="Odisha"/>
    <s v="Bhubaneswar"/>
    <x v="7"/>
    <s v="CUST8722"/>
    <n v="9"/>
    <n v="15"/>
    <n v="489607"/>
    <s v="HP Laptop"/>
    <n v="64001"/>
    <s v="HIGH"/>
    <s v="Zone 3"/>
    <n v="48960.700000000004"/>
    <x v="4"/>
  </r>
  <r>
    <s v="ORD001493"/>
    <s v="13-09-2025"/>
    <s v="P039"/>
    <x v="2"/>
    <s v="Delhi"/>
    <s v="Delhi"/>
    <x v="0"/>
    <s v="CUST9899"/>
    <n v="5"/>
    <n v="20"/>
    <n v="313056"/>
    <s v="Track Pants"/>
    <n v="78264"/>
    <s v="HIGH"/>
    <s v="Zone 1"/>
    <n v="31305.600000000002"/>
    <x v="1"/>
  </r>
  <r>
    <s v="ORD001494"/>
    <s v="02-02-2026"/>
    <s v="P015"/>
    <x v="3"/>
    <s v="Rajasthan"/>
    <s v="Jaipur"/>
    <x v="8"/>
    <s v="CUST6240"/>
    <n v="11"/>
    <n v="20"/>
    <n v="521136"/>
    <s v="Headphones"/>
    <n v="59220"/>
    <s v="HIGH"/>
    <s v="Zone 4"/>
    <n v="52113.600000000006"/>
    <x v="4"/>
  </r>
  <r>
    <s v="ORD001495"/>
    <s v="25-07-2025"/>
    <s v="P038"/>
    <x v="1"/>
    <s v="Odisha"/>
    <s v="Bhubaneswar"/>
    <x v="11"/>
    <s v="CUST1750"/>
    <n v="5"/>
    <n v="15"/>
    <n v="140428"/>
    <s v="Blazer"/>
    <n v="33042"/>
    <s v="HIGH"/>
    <s v="Zone 3"/>
    <n v="14042.800000000001"/>
    <x v="1"/>
  </r>
  <r>
    <s v="ORD001496"/>
    <s v="13-07-2025"/>
    <s v="P066"/>
    <x v="3"/>
    <s v="Rajasthan"/>
    <s v="Jaipur"/>
    <x v="2"/>
    <s v="CUST7540"/>
    <n v="10"/>
    <n v="10"/>
    <n v="206649"/>
    <s v="Helmet"/>
    <n v="22961"/>
    <s v="HIGH"/>
    <s v="Zone 4"/>
    <n v="20664.900000000001"/>
    <x v="2"/>
  </r>
  <r>
    <s v="ORD001497"/>
    <s v="24-04-2026"/>
    <s v="P065"/>
    <x v="1"/>
    <s v="Bihar"/>
    <s v="Patna"/>
    <x v="7"/>
    <s v="CUST3799"/>
    <n v="5"/>
    <n v="15"/>
    <n v="217204"/>
    <s v="Dumbbells"/>
    <n v="51107"/>
    <s v="HIGH"/>
    <s v="Zone 3"/>
    <n v="21720.400000000001"/>
    <x v="2"/>
  </r>
  <r>
    <s v="ORD001498"/>
    <s v="21-04-2026"/>
    <s v="P036"/>
    <x v="3"/>
    <s v="Rajasthan"/>
    <s v="Jaipur"/>
    <x v="11"/>
    <s v="CUST4184"/>
    <n v="12"/>
    <n v="20"/>
    <n v="198576"/>
    <s v="Saree"/>
    <n v="20685"/>
    <s v="HIGH"/>
    <s v="Zone 4"/>
    <n v="19857.600000000002"/>
    <x v="1"/>
  </r>
  <r>
    <s v="ORD001499"/>
    <s v="30-04-2025"/>
    <s v="P003"/>
    <x v="2"/>
    <s v="Delhi"/>
    <s v="Delhi"/>
    <x v="13"/>
    <s v="CUST6611"/>
    <n v="5"/>
    <n v="20"/>
    <n v="170532"/>
    <s v="Dell Monitor"/>
    <n v="42633"/>
    <s v="HIGH"/>
    <s v="Zone 1"/>
    <n v="17053.2"/>
    <x v="4"/>
  </r>
  <r>
    <s v="ORD001500"/>
    <s v="04-03-2026"/>
    <s v="P012"/>
    <x v="0"/>
    <s v="Telangana"/>
    <s v="Hyderabad"/>
    <x v="14"/>
    <s v="CUST4273"/>
    <n v="5"/>
    <n v="0"/>
    <n v="281575"/>
    <s v="Microwave"/>
    <n v="56315"/>
    <s v="HIGH"/>
    <s v="Zone 2"/>
    <n v="28157.5"/>
    <x v="4"/>
  </r>
  <r>
    <s v="ORD001501"/>
    <s v="25-08-2025"/>
    <s v="P015"/>
    <x v="3"/>
    <s v="Maharashtra"/>
    <s v="Mumbai"/>
    <x v="1"/>
    <s v="CUST3437"/>
    <n v="9"/>
    <n v="0"/>
    <n v="532980"/>
    <s v="Headphones"/>
    <n v="59220"/>
    <s v="HIGH"/>
    <s v="Zone 4"/>
    <n v="53298"/>
    <x v="4"/>
  </r>
  <r>
    <s v="ORD001502"/>
    <s v="10-02-2026"/>
    <s v="P065"/>
    <x v="1"/>
    <s v="Odisha"/>
    <s v="Bhubaneswar"/>
    <x v="2"/>
    <s v="CUST1849"/>
    <n v="12"/>
    <n v="20"/>
    <n v="490627"/>
    <s v="Dumbbells"/>
    <n v="51107"/>
    <s v="HIGH"/>
    <s v="Zone 3"/>
    <n v="49062.700000000004"/>
    <x v="2"/>
  </r>
  <r>
    <s v="ORD001503"/>
    <s v="08-07-2025"/>
    <s v="P042"/>
    <x v="3"/>
    <s v="Maharashtra"/>
    <s v="Mumbai"/>
    <x v="12"/>
    <s v="CUST6335"/>
    <n v="10"/>
    <n v="0"/>
    <n v="518000"/>
    <s v="Shorts"/>
    <n v="51800"/>
    <s v="HIGH"/>
    <s v="Zone 4"/>
    <n v="51800"/>
    <x v="1"/>
  </r>
  <r>
    <s v="ORD001504"/>
    <s v="05-05-2026"/>
    <s v="P041"/>
    <x v="0"/>
    <s v="Telangana"/>
    <s v="Hyderabad"/>
    <x v="0"/>
    <s v="CUST6268"/>
    <n v="11"/>
    <n v="20"/>
    <n v="178015"/>
    <s v="Hoodie"/>
    <n v="20229"/>
    <s v="HIGH"/>
    <s v="Zone 2"/>
    <n v="17801.5"/>
    <x v="1"/>
  </r>
  <r>
    <s v="ORD001505"/>
    <s v="10-05-2026"/>
    <s v="P061"/>
    <x v="0"/>
    <s v="Karnataka"/>
    <s v="Bengaluru"/>
    <x v="14"/>
    <s v="CUST6573"/>
    <n v="7"/>
    <n v="10"/>
    <n v="370553"/>
    <s v="Cricket Bat"/>
    <n v="58818"/>
    <s v="HIGH"/>
    <s v="Zone 2"/>
    <n v="37055.300000000003"/>
    <x v="2"/>
  </r>
  <r>
    <s v="ORD001506"/>
    <s v="22-06-2026"/>
    <s v="P014"/>
    <x v="1"/>
    <s v="Odisha"/>
    <s v="Bhubaneswar"/>
    <x v="8"/>
    <s v="CUST4835"/>
    <n v="6"/>
    <n v="20"/>
    <n v="185212"/>
    <s v="Smart Watch"/>
    <n v="38586"/>
    <s v="HIGH"/>
    <s v="Zone 3"/>
    <n v="18521.2"/>
    <x v="4"/>
  </r>
  <r>
    <s v="ORD001507"/>
    <s v="09-06-2026"/>
    <s v="P056"/>
    <x v="1"/>
    <s v="West Bengal"/>
    <s v="Kolkata"/>
    <x v="7"/>
    <s v="CUST7525"/>
    <n v="11"/>
    <n v="20"/>
    <n v="126852"/>
    <s v="Juice"/>
    <n v="14415"/>
    <s v="HIGH"/>
    <s v="Zone 3"/>
    <n v="12685.2"/>
    <x v="0"/>
  </r>
  <r>
    <s v="ORD001508"/>
    <s v="23-06-2025"/>
    <s v="P072"/>
    <x v="0"/>
    <s v="Tamil Nadu"/>
    <s v="Chennai"/>
    <x v="1"/>
    <s v="CUST2507"/>
    <n v="5"/>
    <n v="20"/>
    <n v="152388"/>
    <s v="Volleyball"/>
    <n v="38097"/>
    <s v="HIGH"/>
    <s v="Zone 2"/>
    <n v="15238.800000000001"/>
    <x v="2"/>
  </r>
  <r>
    <s v="ORD001509"/>
    <s v="20-08-2025"/>
    <s v="P037"/>
    <x v="1"/>
    <s v="Bihar"/>
    <s v="Patna"/>
    <x v="0"/>
    <s v="CUST4056"/>
    <n v="8"/>
    <n v="0"/>
    <n v="32832"/>
    <s v="Formal Shirt"/>
    <n v="4104"/>
    <s v="HIGH"/>
    <s v="Zone 3"/>
    <n v="3283.2000000000003"/>
    <x v="1"/>
  </r>
  <r>
    <s v="ORD001510"/>
    <s v="14-03-2026"/>
    <s v="P054"/>
    <x v="3"/>
    <s v="Maharashtra"/>
    <s v="Mumbai"/>
    <x v="4"/>
    <s v="CUST6400"/>
    <n v="8"/>
    <n v="10"/>
    <n v="419119"/>
    <s v="Flour"/>
    <n v="58211"/>
    <s v="HIGH"/>
    <s v="Zone 4"/>
    <n v="41911.9"/>
    <x v="0"/>
  </r>
  <r>
    <s v="ORD001511"/>
    <s v="26-03-2025"/>
    <s v="P010"/>
    <x v="3"/>
    <s v="Maharashtra"/>
    <s v="Mumbai"/>
    <x v="14"/>
    <s v="CUST4385"/>
    <n v="10"/>
    <n v="0"/>
    <n v="664310"/>
    <s v="Refrigerator"/>
    <n v="66431"/>
    <s v="HIGH"/>
    <s v="Zone 4"/>
    <n v="66431"/>
    <x v="4"/>
  </r>
  <r>
    <s v="ORD001512"/>
    <s v="30-04-2025"/>
    <s v="P012"/>
    <x v="3"/>
    <s v="Rajasthan"/>
    <s v="Jaipur"/>
    <x v="13"/>
    <s v="CUST9575"/>
    <n v="2"/>
    <n v="5"/>
    <n v="106998"/>
    <s v="Microwave"/>
    <n v="56315"/>
    <s v="HIGH"/>
    <s v="Zone 4"/>
    <n v="10699.800000000001"/>
    <x v="4"/>
  </r>
  <r>
    <s v="ORD001513"/>
    <s v="18-02-2025"/>
    <s v="P041"/>
    <x v="3"/>
    <s v="Maharashtra"/>
    <s v="Mumbai"/>
    <x v="9"/>
    <s v="CUST3166"/>
    <n v="12"/>
    <n v="0"/>
    <n v="242748"/>
    <s v="Hoodie"/>
    <n v="20229"/>
    <s v="HIGH"/>
    <s v="Zone 4"/>
    <n v="24274.800000000003"/>
    <x v="1"/>
  </r>
  <r>
    <s v="ORD001514"/>
    <s v="20-12-2025"/>
    <s v="P015"/>
    <x v="3"/>
    <s v="Gujarat"/>
    <s v="Ahmedabad"/>
    <x v="9"/>
    <s v="CUST8266"/>
    <n v="3"/>
    <n v="15"/>
    <n v="151011"/>
    <s v="Headphones"/>
    <n v="59220"/>
    <s v="HIGH"/>
    <s v="Zone 4"/>
    <n v="15101.1"/>
    <x v="4"/>
  </r>
  <r>
    <s v="ORD001515"/>
    <s v="24-09-2025"/>
    <s v="P021"/>
    <x v="2"/>
    <s v="Uttar Pradesh"/>
    <s v="Lucknow"/>
    <x v="12"/>
    <s v="CUST7409"/>
    <n v="4"/>
    <n v="20"/>
    <n v="199721"/>
    <s v="Wardrobe"/>
    <n v="62413"/>
    <s v="HIGH"/>
    <s v="Zone 1"/>
    <n v="19972.100000000002"/>
    <x v="3"/>
  </r>
  <r>
    <s v="ORD001516"/>
    <s v="04-11-2025"/>
    <s v="P066"/>
    <x v="3"/>
    <s v="Maharashtra"/>
    <s v="Mumbai"/>
    <x v="14"/>
    <s v="CUST2965"/>
    <n v="12"/>
    <n v="20"/>
    <n v="220425"/>
    <s v="Helmet"/>
    <n v="22961"/>
    <s v="HIGH"/>
    <s v="Zone 4"/>
    <n v="22042.5"/>
    <x v="2"/>
  </r>
  <r>
    <s v="ORD001517"/>
    <s v="30-05-2026"/>
    <s v="P034"/>
    <x v="1"/>
    <s v="Bihar"/>
    <s v="Patna"/>
    <x v="1"/>
    <s v="CUST3255"/>
    <n v="5"/>
    <n v="5"/>
    <n v="326871"/>
    <s v="T-Shirt"/>
    <n v="68815"/>
    <s v="HIGH"/>
    <s v="Zone 3"/>
    <n v="32687.100000000002"/>
    <x v="1"/>
  </r>
  <r>
    <s v="ORD001518"/>
    <s v="06-02-2026"/>
    <s v="P036"/>
    <x v="1"/>
    <s v="Bihar"/>
    <s v="Patna"/>
    <x v="2"/>
    <s v="CUST2205"/>
    <n v="12"/>
    <n v="5"/>
    <n v="235809"/>
    <s v="Saree"/>
    <n v="20685"/>
    <s v="HIGH"/>
    <s v="Zone 3"/>
    <n v="23580.9"/>
    <x v="1"/>
  </r>
  <r>
    <s v="ORD001519"/>
    <s v="23-04-2025"/>
    <s v="P066"/>
    <x v="1"/>
    <s v="West Bengal"/>
    <s v="Kolkata"/>
    <x v="13"/>
    <s v="CUST3264"/>
    <n v="2"/>
    <n v="0"/>
    <n v="45922"/>
    <s v="Helmet"/>
    <n v="22961"/>
    <s v="HIGH"/>
    <s v="Zone 3"/>
    <n v="4592.2"/>
    <x v="2"/>
  </r>
  <r>
    <s v="ORD001520"/>
    <s v="25-08-2025"/>
    <s v="P063"/>
    <x v="1"/>
    <s v="Odisha"/>
    <s v="Bhubaneswar"/>
    <x v="4"/>
    <s v="CUST3192"/>
    <n v="5"/>
    <n v="0"/>
    <n v="142430"/>
    <s v="Basketball"/>
    <n v="28486"/>
    <s v="HIGH"/>
    <s v="Zone 3"/>
    <n v="14243"/>
    <x v="2"/>
  </r>
  <r>
    <s v="ORD001521"/>
    <s v="22-08-2025"/>
    <s v="P040"/>
    <x v="3"/>
    <s v="Gujarat"/>
    <s v="Ahmedabad"/>
    <x v="6"/>
    <s v="CUST6184"/>
    <n v="11"/>
    <n v="15"/>
    <n v="688169"/>
    <s v="Shoes"/>
    <n v="73601"/>
    <s v="HIGH"/>
    <s v="Zone 4"/>
    <n v="68816.900000000009"/>
    <x v="1"/>
  </r>
  <r>
    <s v="ORD001522"/>
    <s v="24-04-2026"/>
    <s v="P028"/>
    <x v="2"/>
    <s v="Delhi"/>
    <s v="Delhi"/>
    <x v="5"/>
    <s v="CUST9465"/>
    <n v="7"/>
    <n v="20"/>
    <n v="333984"/>
    <s v="Cupboard"/>
    <n v="59640"/>
    <s v="HIGH"/>
    <s v="Zone 1"/>
    <n v="33398.400000000001"/>
    <x v="3"/>
  </r>
  <r>
    <s v="ORD001523"/>
    <s v="08-01-2026"/>
    <s v="P027"/>
    <x v="1"/>
    <s v="West Bengal"/>
    <s v="Kolkata"/>
    <x v="13"/>
    <s v="CUST3842"/>
    <n v="6"/>
    <n v="5"/>
    <n v="157890"/>
    <s v="Side Table"/>
    <n v="27700"/>
    <s v="HIGH"/>
    <s v="Zone 3"/>
    <n v="15789"/>
    <x v="3"/>
  </r>
  <r>
    <s v="ORD001524"/>
    <s v="06-05-2026"/>
    <s v="P034"/>
    <x v="3"/>
    <s v="Gujarat"/>
    <s v="Ahmedabad"/>
    <x v="1"/>
    <s v="CUST3874"/>
    <n v="8"/>
    <n v="5"/>
    <n v="522994"/>
    <s v="T-Shirt"/>
    <n v="68815"/>
    <s v="HIGH"/>
    <s v="Zone 4"/>
    <n v="52299.4"/>
    <x v="1"/>
  </r>
  <r>
    <s v="ORD001525"/>
    <s v="18-01-2026"/>
    <s v="P070"/>
    <x v="0"/>
    <s v="Tamil Nadu"/>
    <s v="Chennai"/>
    <x v="10"/>
    <s v="CUST2258"/>
    <n v="8"/>
    <n v="20"/>
    <n v="412633"/>
    <s v="Tennis Ball"/>
    <n v="64474"/>
    <s v="HIGH"/>
    <s v="Zone 2"/>
    <n v="41263.300000000003"/>
    <x v="2"/>
  </r>
  <r>
    <s v="ORD001526"/>
    <s v="04-02-2026"/>
    <s v="P042"/>
    <x v="3"/>
    <s v="Maharashtra"/>
    <s v="Mumbai"/>
    <x v="7"/>
    <s v="CUST3720"/>
    <n v="8"/>
    <n v="5"/>
    <n v="393680"/>
    <s v="Shorts"/>
    <n v="51800"/>
    <s v="HIGH"/>
    <s v="Zone 4"/>
    <n v="39368"/>
    <x v="1"/>
  </r>
  <r>
    <s v="ORD001527"/>
    <s v="20-09-2025"/>
    <s v="P009"/>
    <x v="0"/>
    <s v="Telangana"/>
    <s v="Hyderabad"/>
    <x v="9"/>
    <s v="CUST9396"/>
    <n v="12"/>
    <n v="20"/>
    <n v="465945"/>
    <s v="Air Conditioner"/>
    <n v="48536"/>
    <s v="HIGH"/>
    <s v="Zone 2"/>
    <n v="46594.5"/>
    <x v="4"/>
  </r>
  <r>
    <s v="ORD001528"/>
    <s v="12-05-2025"/>
    <s v="P033"/>
    <x v="3"/>
    <s v="Maharashtra"/>
    <s v="Mumbai"/>
    <x v="8"/>
    <s v="CUST5687"/>
    <n v="4"/>
    <n v="15"/>
    <n v="194874"/>
    <s v="Jeans"/>
    <n v="57316"/>
    <s v="HIGH"/>
    <s v="Zone 4"/>
    <n v="19487.400000000001"/>
    <x v="1"/>
  </r>
  <r>
    <s v="ORD001529"/>
    <s v="21-07-2025"/>
    <s v="P055"/>
    <x v="1"/>
    <s v="Bihar"/>
    <s v="Patna"/>
    <x v="11"/>
    <s v="CUST3124"/>
    <n v="9"/>
    <n v="20"/>
    <n v="69127"/>
    <s v="Biscuits"/>
    <n v="9601"/>
    <s v="HIGH"/>
    <s v="Zone 3"/>
    <n v="6912.7000000000007"/>
    <x v="0"/>
  </r>
  <r>
    <s v="ORD001530"/>
    <s v="05-01-2025"/>
    <s v="P020"/>
    <x v="0"/>
    <s v="Telangana"/>
    <s v="Hyderabad"/>
    <x v="12"/>
    <s v="CUST9359"/>
    <n v="2"/>
    <n v="10"/>
    <n v="135016"/>
    <s v="Bookshelf"/>
    <n v="75009"/>
    <s v="HIGH"/>
    <s v="Zone 2"/>
    <n v="13501.6"/>
    <x v="3"/>
  </r>
  <r>
    <s v="ORD001531"/>
    <s v="17-02-2026"/>
    <s v="P054"/>
    <x v="3"/>
    <s v="Rajasthan"/>
    <s v="Jaipur"/>
    <x v="13"/>
    <s v="CUST6900"/>
    <n v="4"/>
    <n v="0"/>
    <n v="232844"/>
    <s v="Flour"/>
    <n v="58211"/>
    <s v="HIGH"/>
    <s v="Zone 4"/>
    <n v="23284.400000000001"/>
    <x v="0"/>
  </r>
  <r>
    <s v="ORD001532"/>
    <s v="09-05-2026"/>
    <s v="P058"/>
    <x v="1"/>
    <s v="Odisha"/>
    <s v="Bhubaneswar"/>
    <x v="4"/>
    <s v="CUST6838"/>
    <n v="11"/>
    <n v="15"/>
    <n v="612724"/>
    <s v="Noodles"/>
    <n v="65532"/>
    <s v="HIGH"/>
    <s v="Zone 3"/>
    <n v="61272.4"/>
    <x v="0"/>
  </r>
  <r>
    <s v="ORD001533"/>
    <s v="04-03-2025"/>
    <s v="P036"/>
    <x v="0"/>
    <s v="Tamil Nadu"/>
    <s v="Chennai"/>
    <x v="7"/>
    <s v="CUST8687"/>
    <n v="2"/>
    <n v="10"/>
    <n v="37233"/>
    <s v="Saree"/>
    <n v="20685"/>
    <s v="HIGH"/>
    <s v="Zone 2"/>
    <n v="3723.3"/>
    <x v="1"/>
  </r>
  <r>
    <s v="ORD001534"/>
    <s v="19-03-2026"/>
    <s v="P063"/>
    <x v="2"/>
    <s v="Delhi"/>
    <s v="Delhi"/>
    <x v="3"/>
    <s v="CUST5632"/>
    <n v="3"/>
    <n v="5"/>
    <n v="81185"/>
    <s v="Basketball"/>
    <n v="28486"/>
    <s v="HIGH"/>
    <s v="Zone 1"/>
    <n v="8118.5"/>
    <x v="2"/>
  </r>
  <r>
    <s v="ORD001535"/>
    <s v="09-05-2026"/>
    <s v="P040"/>
    <x v="3"/>
    <s v="Rajasthan"/>
    <s v="Jaipur"/>
    <x v="12"/>
    <s v="CUST2267"/>
    <n v="5"/>
    <n v="5"/>
    <n v="349604"/>
    <s v="Shoes"/>
    <n v="73601"/>
    <s v="HIGH"/>
    <s v="Zone 4"/>
    <n v="34960.400000000001"/>
    <x v="1"/>
  </r>
  <r>
    <s v="ORD001536"/>
    <s v="16-03-2026"/>
    <s v="P065"/>
    <x v="1"/>
    <s v="Odisha"/>
    <s v="Bhubaneswar"/>
    <x v="9"/>
    <s v="CUST7347"/>
    <n v="3"/>
    <n v="15"/>
    <n v="130322"/>
    <s v="Dumbbells"/>
    <n v="51107"/>
    <s v="HIGH"/>
    <s v="Zone 3"/>
    <n v="13032.2"/>
    <x v="2"/>
  </r>
  <r>
    <s v="ORD001537"/>
    <s v="22-02-2026"/>
    <s v="P001"/>
    <x v="1"/>
    <s v="Odisha"/>
    <s v="Bhubaneswar"/>
    <x v="13"/>
    <s v="CUST3290"/>
    <n v="2"/>
    <n v="10"/>
    <n v="1902"/>
    <s v="Samsung TV"/>
    <n v="1057"/>
    <s v="LOW"/>
    <s v="Zone 3"/>
    <n v="38.04"/>
    <x v="4"/>
  </r>
  <r>
    <s v="ORD001538"/>
    <s v="11-08-2025"/>
    <s v="P067"/>
    <x v="0"/>
    <s v="Tamil Nadu"/>
    <s v="Chennai"/>
    <x v="7"/>
    <s v="CUST4783"/>
    <n v="7"/>
    <n v="20"/>
    <n v="232148"/>
    <s v="Gloves"/>
    <n v="41455"/>
    <s v="HIGH"/>
    <s v="Zone 2"/>
    <n v="23214.800000000003"/>
    <x v="2"/>
  </r>
  <r>
    <s v="ORD001539"/>
    <s v="04-04-2026"/>
    <s v="P046"/>
    <x v="1"/>
    <s v="Bihar"/>
    <s v="Patna"/>
    <x v="14"/>
    <s v="CUST3470"/>
    <n v="11"/>
    <n v="10"/>
    <n v="210325"/>
    <s v="Rice"/>
    <n v="21245"/>
    <s v="HIGH"/>
    <s v="Zone 3"/>
    <n v="21032.5"/>
    <x v="0"/>
  </r>
  <r>
    <s v="ORD001540"/>
    <s v="12-06-2025"/>
    <s v="P066"/>
    <x v="1"/>
    <s v="Bihar"/>
    <s v="Patna"/>
    <x v="0"/>
    <s v="CUST2213"/>
    <n v="10"/>
    <n v="10"/>
    <n v="206649"/>
    <s v="Helmet"/>
    <n v="22961"/>
    <s v="HIGH"/>
    <s v="Zone 3"/>
    <n v="20664.900000000001"/>
    <x v="2"/>
  </r>
  <r>
    <s v="ORD001541"/>
    <s v="04-10-2025"/>
    <s v="P025"/>
    <x v="0"/>
    <s v="Tamil Nadu"/>
    <s v="Chennai"/>
    <x v="5"/>
    <s v="CUST3971"/>
    <n v="5"/>
    <n v="20"/>
    <n v="50404"/>
    <s v="Cabinet"/>
    <n v="12601"/>
    <s v="HIGH"/>
    <s v="Zone 2"/>
    <n v="5040.4000000000005"/>
    <x v="3"/>
  </r>
  <r>
    <s v="ORD001542"/>
    <s v="19-11-2025"/>
    <s v="P006"/>
    <x v="1"/>
    <s v="West Bengal"/>
    <s v="Kolkata"/>
    <x v="8"/>
    <s v="CUST8265"/>
    <n v="10"/>
    <n v="5"/>
    <n v="87286"/>
    <s v="OnePlus Phone"/>
    <n v="9188"/>
    <s v="HIGH"/>
    <s v="Zone 3"/>
    <n v="8728.6"/>
    <x v="4"/>
  </r>
  <r>
    <s v="ORD001543"/>
    <s v="08-04-2026"/>
    <s v="P055"/>
    <x v="2"/>
    <s v="Chandigarh"/>
    <s v="Chandigarh"/>
    <x v="11"/>
    <s v="CUST1767"/>
    <n v="11"/>
    <n v="15"/>
    <n v="89769"/>
    <s v="Biscuits"/>
    <n v="9601"/>
    <s v="HIGH"/>
    <s v="Zone 1"/>
    <n v="8976.9"/>
    <x v="0"/>
  </r>
  <r>
    <s v="ORD001544"/>
    <s v="19-01-2026"/>
    <s v="P055"/>
    <x v="0"/>
    <s v="Telangana"/>
    <s v="Hyderabad"/>
    <x v="5"/>
    <s v="CUST7895"/>
    <n v="7"/>
    <n v="20"/>
    <n v="53765"/>
    <s v="Biscuits"/>
    <n v="9601"/>
    <s v="HIGH"/>
    <s v="Zone 2"/>
    <n v="5376.5"/>
    <x v="0"/>
  </r>
  <r>
    <s v="ORD001545"/>
    <s v="04-06-2026"/>
    <s v="P059"/>
    <x v="2"/>
    <s v="Chandigarh"/>
    <s v="Chandigarh"/>
    <x v="6"/>
    <s v="CUST8029"/>
    <n v="6"/>
    <n v="10"/>
    <n v="176094"/>
    <s v="Dry Fruits"/>
    <n v="32610"/>
    <s v="HIGH"/>
    <s v="Zone 1"/>
    <n v="17609.400000000001"/>
    <x v="0"/>
  </r>
  <r>
    <s v="ORD001546"/>
    <s v="21-08-2025"/>
    <s v="P064"/>
    <x v="2"/>
    <s v="Uttar Pradesh"/>
    <s v="Lucknow"/>
    <x v="8"/>
    <s v="CUST8059"/>
    <n v="6"/>
    <n v="15"/>
    <n v="130988"/>
    <s v="Yoga Mat"/>
    <n v="25684"/>
    <s v="HIGH"/>
    <s v="Zone 1"/>
    <n v="13098.800000000001"/>
    <x v="2"/>
  </r>
  <r>
    <s v="ORD001547"/>
    <s v="10-01-2025"/>
    <s v="P016"/>
    <x v="1"/>
    <s v="Bihar"/>
    <s v="Patna"/>
    <x v="5"/>
    <s v="CUST2592"/>
    <n v="2"/>
    <n v="10"/>
    <n v="78019"/>
    <s v="Office Chair"/>
    <n v="43344"/>
    <s v="HIGH"/>
    <s v="Zone 3"/>
    <n v="7801.9000000000005"/>
    <x v="3"/>
  </r>
  <r>
    <s v="ORD001548"/>
    <s v="06-09-2025"/>
    <s v="P034"/>
    <x v="3"/>
    <s v="Rajasthan"/>
    <s v="Jaipur"/>
    <x v="7"/>
    <s v="CUST2653"/>
    <n v="7"/>
    <n v="0"/>
    <n v="481705"/>
    <s v="T-Shirt"/>
    <n v="68815"/>
    <s v="HIGH"/>
    <s v="Zone 4"/>
    <n v="48170.5"/>
    <x v="1"/>
  </r>
  <r>
    <s v="ORD001549"/>
    <s v="01-11-2025"/>
    <s v="P041"/>
    <x v="0"/>
    <s v="Tamil Nadu"/>
    <s v="Chennai"/>
    <x v="11"/>
    <s v="CUST6515"/>
    <n v="9"/>
    <n v="20"/>
    <n v="145648"/>
    <s v="Hoodie"/>
    <n v="20229"/>
    <s v="HIGH"/>
    <s v="Zone 2"/>
    <n v="14564.800000000001"/>
    <x v="1"/>
  </r>
  <r>
    <s v="ORD001550"/>
    <s v="17-05-2025"/>
    <s v="P025"/>
    <x v="2"/>
    <s v="Chandigarh"/>
    <s v="Chandigarh"/>
    <x v="4"/>
    <s v="CUST6018"/>
    <n v="12"/>
    <n v="5"/>
    <n v="143651"/>
    <s v="Cabinet"/>
    <n v="12601"/>
    <s v="HIGH"/>
    <s v="Zone 1"/>
    <n v="14365.1"/>
    <x v="3"/>
  </r>
  <r>
    <s v="ORD001551"/>
    <s v="23-06-2025"/>
    <s v="P056"/>
    <x v="2"/>
    <s v="Delhi"/>
    <s v="Delhi"/>
    <x v="1"/>
    <s v="CUST3120"/>
    <n v="7"/>
    <n v="5"/>
    <n v="95859"/>
    <s v="Juice"/>
    <n v="14415"/>
    <s v="HIGH"/>
    <s v="Zone 1"/>
    <n v="9585.9"/>
    <x v="0"/>
  </r>
  <r>
    <s v="ORD001552"/>
    <s v="06-06-2026"/>
    <s v="P002"/>
    <x v="1"/>
    <s v="West Bengal"/>
    <s v="Kolkata"/>
    <x v="8"/>
    <s v="CUST4240"/>
    <n v="3"/>
    <n v="5"/>
    <n v="182402"/>
    <s v="HP Laptop"/>
    <n v="64001"/>
    <s v="HIGH"/>
    <s v="Zone 3"/>
    <n v="18240.2"/>
    <x v="4"/>
  </r>
  <r>
    <s v="ORD001553"/>
    <s v="27-02-2026"/>
    <s v="P031"/>
    <x v="1"/>
    <s v="West Bengal"/>
    <s v="Kolkata"/>
    <x v="9"/>
    <s v="CUST5449"/>
    <n v="10"/>
    <n v="10"/>
    <n v="436554"/>
    <s v="Men Shirt"/>
    <n v="48506"/>
    <s v="HIGH"/>
    <s v="Zone 3"/>
    <n v="43655.4"/>
    <x v="1"/>
  </r>
  <r>
    <s v="ORD001554"/>
    <s v="18-01-2025"/>
    <s v="P046"/>
    <x v="3"/>
    <s v="Maharashtra"/>
    <s v="Mumbai"/>
    <x v="9"/>
    <s v="CUST2422"/>
    <n v="12"/>
    <n v="15"/>
    <n v="216699"/>
    <s v="Rice"/>
    <n v="21245"/>
    <s v="HIGH"/>
    <s v="Zone 4"/>
    <n v="21669.9"/>
    <x v="0"/>
  </r>
  <r>
    <s v="ORD001555"/>
    <s v="13-08-2025"/>
    <s v="P016"/>
    <x v="2"/>
    <s v="Chandigarh"/>
    <s v="Chandigarh"/>
    <x v="13"/>
    <s v="CUST3248"/>
    <n v="4"/>
    <n v="0"/>
    <n v="173376"/>
    <s v="Office Chair"/>
    <n v="43344"/>
    <s v="HIGH"/>
    <s v="Zone 1"/>
    <n v="17337.600000000002"/>
    <x v="3"/>
  </r>
  <r>
    <s v="ORD001556"/>
    <s v="19-02-2026"/>
    <s v="P058"/>
    <x v="2"/>
    <s v="Uttar Pradesh"/>
    <s v="Lucknow"/>
    <x v="3"/>
    <s v="CUST7404"/>
    <n v="6"/>
    <n v="15"/>
    <n v="334213"/>
    <s v="Noodles"/>
    <n v="65532"/>
    <s v="HIGH"/>
    <s v="Zone 1"/>
    <n v="33421.300000000003"/>
    <x v="0"/>
  </r>
  <r>
    <s v="ORD001557"/>
    <s v="23-02-2025"/>
    <s v="P004"/>
    <x v="0"/>
    <s v="Tamil Nadu"/>
    <s v="Chennai"/>
    <x v="3"/>
    <s v="CUST4968"/>
    <n v="8"/>
    <n v="20"/>
    <n v="190412"/>
    <s v="Lenovo Laptop"/>
    <n v="29752"/>
    <s v="HIGH"/>
    <s v="Zone 2"/>
    <n v="19041.2"/>
    <x v="4"/>
  </r>
  <r>
    <s v="ORD001558"/>
    <s v="16-01-2026"/>
    <s v="P038"/>
    <x v="3"/>
    <s v="Rajasthan"/>
    <s v="Jaipur"/>
    <x v="9"/>
    <s v="CUST4327"/>
    <n v="3"/>
    <n v="20"/>
    <n v="79300"/>
    <s v="Blazer"/>
    <n v="33042"/>
    <s v="HIGH"/>
    <s v="Zone 4"/>
    <n v="7930"/>
    <x v="1"/>
  </r>
  <r>
    <s v="ORD001559"/>
    <s v="01-04-2025"/>
    <s v="P022"/>
    <x v="3"/>
    <s v="Maharashtra"/>
    <s v="Mumbai"/>
    <x v="0"/>
    <s v="CUST1756"/>
    <n v="9"/>
    <n v="0"/>
    <n v="388386"/>
    <s v="Bed"/>
    <n v="43154"/>
    <s v="HIGH"/>
    <s v="Zone 4"/>
    <n v="38838.6"/>
    <x v="3"/>
  </r>
  <r>
    <s v="ORD001560"/>
    <s v="25-02-2026"/>
    <s v="P049"/>
    <x v="2"/>
    <s v="Delhi"/>
    <s v="Delhi"/>
    <x v="12"/>
    <s v="CUST4209"/>
    <n v="7"/>
    <n v="5"/>
    <n v="227104"/>
    <s v="Coffee"/>
    <n v="34151"/>
    <s v="HIGH"/>
    <s v="Zone 1"/>
    <n v="22710.400000000001"/>
    <x v="0"/>
  </r>
  <r>
    <s v="ORD001561"/>
    <s v="26-01-2025"/>
    <s v="P001"/>
    <x v="2"/>
    <s v="Delhi"/>
    <s v="Delhi"/>
    <x v="11"/>
    <s v="CUST9155"/>
    <n v="8"/>
    <n v="15"/>
    <n v="7187"/>
    <s v="Samsung TV"/>
    <n v="1057"/>
    <s v="MEDIUM"/>
    <s v="Zone 1"/>
    <n v="359.35"/>
    <x v="4"/>
  </r>
  <r>
    <s v="ORD001562"/>
    <s v="11-02-2025"/>
    <s v="P006"/>
    <x v="1"/>
    <s v="Odisha"/>
    <s v="Bhubaneswar"/>
    <x v="12"/>
    <s v="CUST8919"/>
    <n v="11"/>
    <n v="15"/>
    <n v="85907"/>
    <s v="OnePlus Phone"/>
    <n v="9188"/>
    <s v="HIGH"/>
    <s v="Zone 3"/>
    <n v="8590.7000000000007"/>
    <x v="4"/>
  </r>
  <r>
    <s v="ORD001563"/>
    <s v="04-03-2026"/>
    <s v="P009"/>
    <x v="1"/>
    <s v="West Bengal"/>
    <s v="Kolkata"/>
    <x v="4"/>
    <s v="CUST2455"/>
    <n v="4"/>
    <n v="20"/>
    <n v="155315"/>
    <s v="Air Conditioner"/>
    <n v="48536"/>
    <s v="HIGH"/>
    <s v="Zone 3"/>
    <n v="15531.5"/>
    <x v="4"/>
  </r>
  <r>
    <s v="ORD001564"/>
    <s v="04-07-2025"/>
    <s v="P018"/>
    <x v="3"/>
    <s v="Maharashtra"/>
    <s v="Mumbai"/>
    <x v="1"/>
    <s v="CUST2390"/>
    <n v="12"/>
    <n v="15"/>
    <n v="626606"/>
    <s v="Dining Table"/>
    <n v="61432"/>
    <s v="HIGH"/>
    <s v="Zone 4"/>
    <n v="62660.600000000006"/>
    <x v="3"/>
  </r>
  <r>
    <s v="ORD001565"/>
    <s v="18-02-2026"/>
    <s v="P054"/>
    <x v="1"/>
    <s v="Bihar"/>
    <s v="Patna"/>
    <x v="5"/>
    <s v="CUST2738"/>
    <n v="11"/>
    <n v="0"/>
    <n v="640321"/>
    <s v="Flour"/>
    <n v="58211"/>
    <s v="HIGH"/>
    <s v="Zone 3"/>
    <n v="64032.100000000006"/>
    <x v="0"/>
  </r>
  <r>
    <s v="ORD001566"/>
    <s v="01-04-2026"/>
    <s v="P031"/>
    <x v="3"/>
    <s v="Maharashtra"/>
    <s v="Mumbai"/>
    <x v="8"/>
    <s v="CUST4909"/>
    <n v="7"/>
    <n v="10"/>
    <n v="305587"/>
    <s v="Men Shirt"/>
    <n v="48506"/>
    <s v="HIGH"/>
    <s v="Zone 4"/>
    <n v="30558.7"/>
    <x v="1"/>
  </r>
  <r>
    <s v="ORD001567"/>
    <s v="10-02-2026"/>
    <s v="P064"/>
    <x v="3"/>
    <s v="Rajasthan"/>
    <s v="Jaipur"/>
    <x v="13"/>
    <s v="CUST7641"/>
    <n v="3"/>
    <n v="10"/>
    <n v="69346"/>
    <s v="Yoga Mat"/>
    <n v="25684"/>
    <s v="HIGH"/>
    <s v="Zone 4"/>
    <n v="6934.6"/>
    <x v="2"/>
  </r>
  <r>
    <s v="ORD001568"/>
    <s v="10-02-2025"/>
    <s v="P025"/>
    <x v="0"/>
    <s v="Telangana"/>
    <s v="Hyderabad"/>
    <x v="9"/>
    <s v="CUST8529"/>
    <n v="3"/>
    <n v="0"/>
    <n v="37803"/>
    <s v="Cabinet"/>
    <n v="12601"/>
    <s v="HIGH"/>
    <s v="Zone 2"/>
    <n v="3780.3"/>
    <x v="3"/>
  </r>
  <r>
    <s v="ORD001569"/>
    <s v="27-03-2026"/>
    <s v="P061"/>
    <x v="3"/>
    <s v="Gujarat"/>
    <s v="Ahmedabad"/>
    <x v="6"/>
    <s v="CUST8751"/>
    <n v="7"/>
    <n v="0"/>
    <n v="411726"/>
    <s v="Cricket Bat"/>
    <n v="58818"/>
    <s v="HIGH"/>
    <s v="Zone 4"/>
    <n v="41172.600000000006"/>
    <x v="2"/>
  </r>
  <r>
    <s v="ORD001570"/>
    <s v="28-05-2025"/>
    <s v="P040"/>
    <x v="1"/>
    <s v="Bihar"/>
    <s v="Patna"/>
    <x v="8"/>
    <s v="CUST3739"/>
    <n v="12"/>
    <n v="15"/>
    <n v="750730"/>
    <s v="Shoes"/>
    <n v="73601"/>
    <s v="HIGH"/>
    <s v="Zone 3"/>
    <n v="75073"/>
    <x v="1"/>
  </r>
  <r>
    <s v="ORD001571"/>
    <s v="21-10-2025"/>
    <s v="P006"/>
    <x v="0"/>
    <s v="Telangana"/>
    <s v="Hyderabad"/>
    <x v="11"/>
    <s v="CUST9495"/>
    <n v="1"/>
    <n v="20"/>
    <n v="7350"/>
    <s v="OnePlus Phone"/>
    <n v="9188"/>
    <s v="MEDIUM"/>
    <s v="Zone 2"/>
    <n v="367.5"/>
    <x v="4"/>
  </r>
  <r>
    <s v="ORD001572"/>
    <s v="30-05-2025"/>
    <s v="P046"/>
    <x v="2"/>
    <s v="Uttar Pradesh"/>
    <s v="Lucknow"/>
    <x v="7"/>
    <s v="CUST2088"/>
    <n v="3"/>
    <n v="15"/>
    <n v="54174"/>
    <s v="Rice"/>
    <n v="21245"/>
    <s v="HIGH"/>
    <s v="Zone 1"/>
    <n v="5417.4000000000005"/>
    <x v="0"/>
  </r>
  <r>
    <s v="ORD001573"/>
    <s v="19-09-2025"/>
    <s v="P003"/>
    <x v="3"/>
    <s v="Rajasthan"/>
    <s v="Jaipur"/>
    <x v="5"/>
    <s v="CUST7559"/>
    <n v="10"/>
    <n v="10"/>
    <n v="383697"/>
    <s v="Dell Monitor"/>
    <n v="42633"/>
    <s v="HIGH"/>
    <s v="Zone 4"/>
    <n v="38369.700000000004"/>
    <x v="4"/>
  </r>
  <r>
    <s v="ORD001574"/>
    <s v="07-12-2025"/>
    <s v="P058"/>
    <x v="1"/>
    <s v="Odisha"/>
    <s v="Bhubaneswar"/>
    <x v="0"/>
    <s v="CUST2181"/>
    <n v="5"/>
    <n v="10"/>
    <n v="294894"/>
    <s v="Noodles"/>
    <n v="65532"/>
    <s v="HIGH"/>
    <s v="Zone 3"/>
    <n v="29489.4"/>
    <x v="0"/>
  </r>
  <r>
    <s v="ORD001575"/>
    <s v="07-04-2025"/>
    <s v="P066"/>
    <x v="1"/>
    <s v="Odisha"/>
    <s v="Bhubaneswar"/>
    <x v="4"/>
    <s v="CUST4639"/>
    <n v="12"/>
    <n v="15"/>
    <n v="234202"/>
    <s v="Helmet"/>
    <n v="22961"/>
    <s v="HIGH"/>
    <s v="Zone 3"/>
    <n v="23420.2"/>
    <x v="2"/>
  </r>
  <r>
    <s v="ORD001576"/>
    <s v="01-12-2025"/>
    <s v="P010"/>
    <x v="3"/>
    <s v="Gujarat"/>
    <s v="Ahmedabad"/>
    <x v="11"/>
    <s v="CUST4533"/>
    <n v="4"/>
    <n v="0"/>
    <n v="265724"/>
    <s v="Refrigerator"/>
    <n v="66431"/>
    <s v="HIGH"/>
    <s v="Zone 4"/>
    <n v="26572.400000000001"/>
    <x v="4"/>
  </r>
  <r>
    <s v="ORD001577"/>
    <s v="22-06-2025"/>
    <s v="P054"/>
    <x v="3"/>
    <s v="Maharashtra"/>
    <s v="Mumbai"/>
    <x v="2"/>
    <s v="CUST3587"/>
    <n v="7"/>
    <n v="15"/>
    <n v="346355"/>
    <s v="Flour"/>
    <n v="58211"/>
    <s v="HIGH"/>
    <s v="Zone 4"/>
    <n v="34635.5"/>
    <x v="0"/>
  </r>
  <r>
    <s v="ORD001578"/>
    <s v="28-02-2026"/>
    <s v="P060"/>
    <x v="0"/>
    <s v="Karnataka"/>
    <s v="Bengaluru"/>
    <x v="7"/>
    <s v="CUST6316"/>
    <n v="1"/>
    <n v="10"/>
    <n v="3708"/>
    <s v="Honey"/>
    <n v="4120"/>
    <s v="LOW"/>
    <s v="Zone 2"/>
    <n v="74.16"/>
    <x v="0"/>
  </r>
  <r>
    <s v="ORD001579"/>
    <s v="03-01-2026"/>
    <s v="P043"/>
    <x v="1"/>
    <s v="Odisha"/>
    <s v="Bhubaneswar"/>
    <x v="13"/>
    <s v="CUST3496"/>
    <n v="6"/>
    <n v="20"/>
    <n v="142977"/>
    <s v="Sweater"/>
    <n v="29787"/>
    <s v="HIGH"/>
    <s v="Zone 3"/>
    <n v="14297.7"/>
    <x v="1"/>
  </r>
  <r>
    <s v="ORD001580"/>
    <s v="13-06-2026"/>
    <s v="P073"/>
    <x v="3"/>
    <s v="Gujarat"/>
    <s v="Ahmedabad"/>
    <x v="12"/>
    <s v="CUST3417"/>
    <n v="11"/>
    <n v="20"/>
    <n v="311687"/>
    <s v="Knee Guard"/>
    <n v="35419"/>
    <s v="HIGH"/>
    <s v="Zone 4"/>
    <n v="31168.7"/>
    <x v="2"/>
  </r>
  <r>
    <s v="ORD001581"/>
    <s v="11-05-2025"/>
    <s v="P054"/>
    <x v="3"/>
    <s v="Maharashtra"/>
    <s v="Mumbai"/>
    <x v="10"/>
    <s v="CUST2453"/>
    <n v="8"/>
    <n v="15"/>
    <n v="395834"/>
    <s v="Flour"/>
    <n v="58211"/>
    <s v="HIGH"/>
    <s v="Zone 4"/>
    <n v="39583.4"/>
    <x v="0"/>
  </r>
  <r>
    <s v="ORD001582"/>
    <s v="13-03-2025"/>
    <s v="P057"/>
    <x v="2"/>
    <s v="Uttar Pradesh"/>
    <s v="Lucknow"/>
    <x v="2"/>
    <s v="CUST3370"/>
    <n v="11"/>
    <n v="5"/>
    <n v="322601"/>
    <s v="Soft Drink"/>
    <n v="30871"/>
    <s v="HIGH"/>
    <s v="Zone 1"/>
    <n v="32260.100000000002"/>
    <x v="0"/>
  </r>
  <r>
    <s v="ORD001583"/>
    <s v="21-08-2025"/>
    <s v="P034"/>
    <x v="3"/>
    <s v="Maharashtra"/>
    <s v="Mumbai"/>
    <x v="7"/>
    <s v="CUST3884"/>
    <n v="5"/>
    <n v="5"/>
    <n v="326871"/>
    <s v="T-Shirt"/>
    <n v="68815"/>
    <s v="HIGH"/>
    <s v="Zone 4"/>
    <n v="32687.100000000002"/>
    <x v="1"/>
  </r>
  <r>
    <s v="ORD001584"/>
    <s v="27-07-2025"/>
    <s v="P014"/>
    <x v="0"/>
    <s v="Telangana"/>
    <s v="Hyderabad"/>
    <x v="12"/>
    <s v="CUST6624"/>
    <n v="10"/>
    <n v="10"/>
    <n v="347274"/>
    <s v="Smart Watch"/>
    <n v="38586"/>
    <s v="HIGH"/>
    <s v="Zone 2"/>
    <n v="34727.4"/>
    <x v="4"/>
  </r>
  <r>
    <s v="ORD001585"/>
    <s v="29-11-2025"/>
    <s v="P060"/>
    <x v="0"/>
    <s v="Telangana"/>
    <s v="Hyderabad"/>
    <x v="8"/>
    <s v="CUST7480"/>
    <n v="10"/>
    <n v="5"/>
    <n v="39140"/>
    <s v="Honey"/>
    <n v="4120"/>
    <s v="HIGH"/>
    <s v="Zone 2"/>
    <n v="3914"/>
    <x v="0"/>
  </r>
  <r>
    <s v="ORD001586"/>
    <s v="13-01-2026"/>
    <s v="P009"/>
    <x v="1"/>
    <s v="West Bengal"/>
    <s v="Kolkata"/>
    <x v="1"/>
    <s v="CUST6600"/>
    <n v="10"/>
    <n v="0"/>
    <n v="485360"/>
    <s v="Air Conditioner"/>
    <n v="48536"/>
    <s v="HIGH"/>
    <s v="Zone 3"/>
    <n v="48536"/>
    <x v="4"/>
  </r>
  <r>
    <s v="ORD001587"/>
    <s v="10-04-2026"/>
    <s v="P015"/>
    <x v="3"/>
    <s v="Maharashtra"/>
    <s v="Mumbai"/>
    <x v="1"/>
    <s v="CUST8172"/>
    <n v="3"/>
    <n v="5"/>
    <n v="168777"/>
    <s v="Headphones"/>
    <n v="59220"/>
    <s v="HIGH"/>
    <s v="Zone 4"/>
    <n v="16877.7"/>
    <x v="4"/>
  </r>
  <r>
    <s v="ORD001588"/>
    <s v="14-05-2026"/>
    <s v="P061"/>
    <x v="3"/>
    <s v="Gujarat"/>
    <s v="Ahmedabad"/>
    <x v="3"/>
    <s v="CUST4883"/>
    <n v="2"/>
    <n v="10"/>
    <n v="105872"/>
    <s v="Cricket Bat"/>
    <n v="58818"/>
    <s v="HIGH"/>
    <s v="Zone 4"/>
    <n v="10587.2"/>
    <x v="2"/>
  </r>
  <r>
    <s v="ORD001589"/>
    <s v="08-04-2025"/>
    <s v="P071"/>
    <x v="1"/>
    <s v="West Bengal"/>
    <s v="Kolkata"/>
    <x v="9"/>
    <s v="CUST1901"/>
    <n v="12"/>
    <n v="15"/>
    <n v="349645"/>
    <s v="Football Shoes"/>
    <n v="34279"/>
    <s v="HIGH"/>
    <s v="Zone 3"/>
    <n v="34964.5"/>
    <x v="2"/>
  </r>
  <r>
    <s v="ORD001590"/>
    <s v="08-05-2025"/>
    <s v="P072"/>
    <x v="2"/>
    <s v="Delhi"/>
    <s v="Delhi"/>
    <x v="0"/>
    <s v="CUST1805"/>
    <n v="8"/>
    <n v="0"/>
    <n v="304776"/>
    <s v="Volleyball"/>
    <n v="38097"/>
    <s v="HIGH"/>
    <s v="Zone 1"/>
    <n v="30477.600000000002"/>
    <x v="2"/>
  </r>
  <r>
    <s v="ORD001591"/>
    <s v="02-02-2026"/>
    <s v="P072"/>
    <x v="1"/>
    <s v="West Bengal"/>
    <s v="Kolkata"/>
    <x v="1"/>
    <s v="CUST6600"/>
    <n v="3"/>
    <n v="5"/>
    <n v="108576"/>
    <s v="Volleyball"/>
    <n v="38097"/>
    <s v="HIGH"/>
    <s v="Zone 3"/>
    <n v="10857.6"/>
    <x v="2"/>
  </r>
  <r>
    <s v="ORD001592"/>
    <s v="19-11-2025"/>
    <s v="P034"/>
    <x v="2"/>
    <s v="Uttar Pradesh"/>
    <s v="Lucknow"/>
    <x v="3"/>
    <s v="CUST7346"/>
    <n v="11"/>
    <n v="10"/>
    <n v="681268"/>
    <s v="T-Shirt"/>
    <n v="68815"/>
    <s v="HIGH"/>
    <s v="Zone 1"/>
    <n v="68126.8"/>
    <x v="1"/>
  </r>
  <r>
    <s v="ORD001593"/>
    <s v="24-02-2026"/>
    <s v="P003"/>
    <x v="2"/>
    <s v="Chandigarh"/>
    <s v="Chandigarh"/>
    <x v="0"/>
    <s v="CUST9000"/>
    <n v="2"/>
    <n v="0"/>
    <n v="85266"/>
    <s v="Dell Monitor"/>
    <n v="42633"/>
    <s v="HIGH"/>
    <s v="Zone 1"/>
    <n v="8526.6"/>
    <x v="4"/>
  </r>
  <r>
    <s v="ORD001594"/>
    <s v="26-01-2025"/>
    <s v="P034"/>
    <x v="2"/>
    <s v="Uttar Pradesh"/>
    <s v="Lucknow"/>
    <x v="6"/>
    <s v="CUST4634"/>
    <n v="1"/>
    <n v="15"/>
    <n v="58492"/>
    <s v="T-Shirt"/>
    <n v="68815"/>
    <s v="HIGH"/>
    <s v="Zone 1"/>
    <n v="5849.2000000000007"/>
    <x v="1"/>
  </r>
  <r>
    <s v="ORD001595"/>
    <s v="15-01-2026"/>
    <s v="P039"/>
    <x v="0"/>
    <s v="Tamil Nadu"/>
    <s v="Chennai"/>
    <x v="10"/>
    <s v="CUST7749"/>
    <n v="9"/>
    <n v="10"/>
    <n v="633938"/>
    <s v="Track Pants"/>
    <n v="78264"/>
    <s v="HIGH"/>
    <s v="Zone 2"/>
    <n v="63393.8"/>
    <x v="1"/>
  </r>
  <r>
    <s v="ORD001596"/>
    <s v="09-08-2025"/>
    <s v="P011"/>
    <x v="3"/>
    <s v="Rajasthan"/>
    <s v="Jaipur"/>
    <x v="7"/>
    <s v="CUST3886"/>
    <n v="10"/>
    <n v="0"/>
    <n v="99390"/>
    <s v="Washing Machine"/>
    <n v="9939"/>
    <s v="HIGH"/>
    <s v="Zone 4"/>
    <n v="9939"/>
    <x v="4"/>
  </r>
  <r>
    <s v="ORD001597"/>
    <s v="21-03-2025"/>
    <s v="P062"/>
    <x v="2"/>
    <s v="Delhi"/>
    <s v="Delhi"/>
    <x v="10"/>
    <s v="CUST1388"/>
    <n v="11"/>
    <n v="20"/>
    <n v="552965"/>
    <s v="Football"/>
    <n v="62837"/>
    <s v="HIGH"/>
    <s v="Zone 1"/>
    <n v="55296.5"/>
    <x v="2"/>
  </r>
  <r>
    <s v="ORD001598"/>
    <s v="20-11-2025"/>
    <s v="P070"/>
    <x v="1"/>
    <s v="Bihar"/>
    <s v="Patna"/>
    <x v="7"/>
    <s v="CUST7002"/>
    <n v="6"/>
    <n v="0"/>
    <n v="386844"/>
    <s v="Tennis Ball"/>
    <n v="64474"/>
    <s v="HIGH"/>
    <s v="Zone 3"/>
    <n v="38684.400000000001"/>
    <x v="2"/>
  </r>
  <r>
    <s v="ORD001599"/>
    <s v="13-03-2026"/>
    <s v="P058"/>
    <x v="3"/>
    <s v="Gujarat"/>
    <s v="Ahmedabad"/>
    <x v="9"/>
    <s v="CUST3086"/>
    <n v="3"/>
    <n v="10"/>
    <n v="176936"/>
    <s v="Noodles"/>
    <n v="65532"/>
    <s v="HIGH"/>
    <s v="Zone 4"/>
    <n v="17693.600000000002"/>
    <x v="0"/>
  </r>
  <r>
    <s v="ORD001600"/>
    <s v="25-03-2025"/>
    <s v="P059"/>
    <x v="0"/>
    <s v="Telangana"/>
    <s v="Hyderabad"/>
    <x v="0"/>
    <s v="CUST1827"/>
    <n v="10"/>
    <n v="15"/>
    <n v="277185"/>
    <s v="Dry Fruits"/>
    <n v="32610"/>
    <s v="HIGH"/>
    <s v="Zone 2"/>
    <n v="27718.5"/>
    <x v="0"/>
  </r>
  <r>
    <s v="ORD001601"/>
    <s v="25-11-2025"/>
    <s v="P019"/>
    <x v="0"/>
    <s v="Tamil Nadu"/>
    <s v="Chennai"/>
    <x v="6"/>
    <s v="CUST4901"/>
    <n v="5"/>
    <n v="15"/>
    <n v="80367"/>
    <s v="Coffee Table"/>
    <n v="18910"/>
    <s v="HIGH"/>
    <s v="Zone 2"/>
    <n v="8036.7000000000007"/>
    <x v="3"/>
  </r>
  <r>
    <s v="ORD001602"/>
    <s v="20-06-2026"/>
    <s v="P007"/>
    <x v="2"/>
    <s v="Uttar Pradesh"/>
    <s v="Lucknow"/>
    <x v="0"/>
    <s v="CUST1923"/>
    <n v="4"/>
    <n v="20"/>
    <n v="214224"/>
    <s v="Printer"/>
    <n v="66945"/>
    <s v="HIGH"/>
    <s v="Zone 1"/>
    <n v="21422.400000000001"/>
    <x v="4"/>
  </r>
  <r>
    <s v="ORD001603"/>
    <s v="07-05-2026"/>
    <s v="P006"/>
    <x v="0"/>
    <s v="Telangana"/>
    <s v="Hyderabad"/>
    <x v="11"/>
    <s v="CUST8202"/>
    <n v="11"/>
    <n v="10"/>
    <n v="90961"/>
    <s v="OnePlus Phone"/>
    <n v="9188"/>
    <s v="HIGH"/>
    <s v="Zone 2"/>
    <n v="9096.1"/>
    <x v="4"/>
  </r>
  <r>
    <s v="ORD001604"/>
    <s v="12-02-2026"/>
    <s v="P038"/>
    <x v="3"/>
    <s v="Maharashtra"/>
    <s v="Mumbai"/>
    <x v="9"/>
    <s v="CUST6142"/>
    <n v="6"/>
    <n v="5"/>
    <n v="188339"/>
    <s v="Blazer"/>
    <n v="33042"/>
    <s v="HIGH"/>
    <s v="Zone 4"/>
    <n v="18833.900000000001"/>
    <x v="1"/>
  </r>
  <r>
    <s v="ORD001605"/>
    <s v="06-08-2025"/>
    <s v="P040"/>
    <x v="0"/>
    <s v="Tamil Nadu"/>
    <s v="Chennai"/>
    <x v="0"/>
    <s v="CUST4591"/>
    <n v="4"/>
    <n v="20"/>
    <n v="235523"/>
    <s v="Shoes"/>
    <n v="73601"/>
    <s v="HIGH"/>
    <s v="Zone 2"/>
    <n v="23552.300000000003"/>
    <x v="1"/>
  </r>
  <r>
    <s v="ORD001606"/>
    <s v="22-01-2026"/>
    <s v="P024"/>
    <x v="1"/>
    <s v="West Bengal"/>
    <s v="Kolkata"/>
    <x v="6"/>
    <s v="CUST3998"/>
    <n v="8"/>
    <n v="20"/>
    <n v="13401"/>
    <s v="TV Unit"/>
    <n v="2094"/>
    <s v="MEDIUM"/>
    <s v="Zone 3"/>
    <n v="670.05000000000007"/>
    <x v="3"/>
  </r>
  <r>
    <s v="ORD001607"/>
    <s v="17-05-2025"/>
    <s v="P061"/>
    <x v="1"/>
    <s v="West Bengal"/>
    <s v="Kolkata"/>
    <x v="4"/>
    <s v="CUST3477"/>
    <n v="7"/>
    <n v="10"/>
    <n v="370553"/>
    <s v="Cricket Bat"/>
    <n v="58818"/>
    <s v="HIGH"/>
    <s v="Zone 3"/>
    <n v="37055.300000000003"/>
    <x v="2"/>
  </r>
  <r>
    <s v="ORD001608"/>
    <s v="22-11-2025"/>
    <s v="P072"/>
    <x v="0"/>
    <s v="Tamil Nadu"/>
    <s v="Chennai"/>
    <x v="12"/>
    <s v="CUST5383"/>
    <n v="8"/>
    <n v="15"/>
    <n v="259059"/>
    <s v="Volleyball"/>
    <n v="38097"/>
    <s v="HIGH"/>
    <s v="Zone 2"/>
    <n v="25905.9"/>
    <x v="2"/>
  </r>
  <r>
    <s v="ORD001609"/>
    <s v="27-03-2026"/>
    <s v="P030"/>
    <x v="0"/>
    <s v="Telangana"/>
    <s v="Hyderabad"/>
    <x v="7"/>
    <s v="CUST6167"/>
    <n v="9"/>
    <n v="10"/>
    <n v="368469"/>
    <s v="Stool"/>
    <n v="45490"/>
    <s v="HIGH"/>
    <s v="Zone 2"/>
    <n v="36846.9"/>
    <x v="3"/>
  </r>
  <r>
    <s v="ORD001610"/>
    <s v="20-03-2025"/>
    <s v="P075"/>
    <x v="3"/>
    <s v="Gujarat"/>
    <s v="Ahmedabad"/>
    <x v="7"/>
    <s v="CUST3000"/>
    <n v="12"/>
    <n v="0"/>
    <n v="468132"/>
    <s v="Sports Bag"/>
    <n v="39011"/>
    <s v="HIGH"/>
    <s v="Zone 4"/>
    <n v="46813.200000000004"/>
    <x v="2"/>
  </r>
  <r>
    <s v="ORD001611"/>
    <s v="14-07-2025"/>
    <s v="P030"/>
    <x v="2"/>
    <s v="Uttar Pradesh"/>
    <s v="Lucknow"/>
    <x v="5"/>
    <s v="CUST9861"/>
    <n v="4"/>
    <n v="20"/>
    <n v="145568"/>
    <s v="Stool"/>
    <n v="45490"/>
    <s v="HIGH"/>
    <s v="Zone 1"/>
    <n v="14556.800000000001"/>
    <x v="3"/>
  </r>
  <r>
    <s v="ORD001612"/>
    <s v="15-08-2025"/>
    <s v="P020"/>
    <x v="0"/>
    <s v="Tamil Nadu"/>
    <s v="Chennai"/>
    <x v="6"/>
    <s v="CUST8956"/>
    <n v="8"/>
    <n v="5"/>
    <n v="570068"/>
    <s v="Bookshelf"/>
    <n v="75009"/>
    <s v="HIGH"/>
    <s v="Zone 2"/>
    <n v="57006.8"/>
    <x v="3"/>
  </r>
  <r>
    <s v="ORD001613"/>
    <s v="07-02-2025"/>
    <s v="P021"/>
    <x v="2"/>
    <s v="Delhi"/>
    <s v="Delhi"/>
    <x v="1"/>
    <s v="CUST8623"/>
    <n v="1"/>
    <n v="0"/>
    <n v="62413"/>
    <s v="Wardrobe"/>
    <n v="62413"/>
    <s v="HIGH"/>
    <s v="Zone 1"/>
    <n v="6241.3"/>
    <x v="3"/>
  </r>
  <r>
    <s v="ORD001614"/>
    <s v="16-03-2025"/>
    <s v="P032"/>
    <x v="0"/>
    <s v="Telangana"/>
    <s v="Hyderabad"/>
    <x v="2"/>
    <s v="CUST9398"/>
    <n v="9"/>
    <n v="10"/>
    <n v="72073"/>
    <s v="Women Kurti"/>
    <n v="8898"/>
    <s v="HIGH"/>
    <s v="Zone 2"/>
    <n v="7207.3"/>
    <x v="1"/>
  </r>
  <r>
    <s v="ORD001615"/>
    <s v="10-04-2026"/>
    <s v="P043"/>
    <x v="3"/>
    <s v="Gujarat"/>
    <s v="Ahmedabad"/>
    <x v="10"/>
    <s v="CUST7031"/>
    <n v="12"/>
    <n v="0"/>
    <n v="357444"/>
    <s v="Sweater"/>
    <n v="29787"/>
    <s v="HIGH"/>
    <s v="Zone 4"/>
    <n v="35744.400000000001"/>
    <x v="1"/>
  </r>
  <r>
    <s v="ORD001616"/>
    <s v="02-08-2025"/>
    <s v="P045"/>
    <x v="0"/>
    <s v="Telangana"/>
    <s v="Hyderabad"/>
    <x v="2"/>
    <s v="CUST1928"/>
    <n v="8"/>
    <n v="15"/>
    <n v="491653"/>
    <s v="Dress"/>
    <n v="72302"/>
    <s v="HIGH"/>
    <s v="Zone 2"/>
    <n v="49165.3"/>
    <x v="1"/>
  </r>
  <r>
    <s v="ORD001617"/>
    <s v="29-12-2025"/>
    <s v="P042"/>
    <x v="2"/>
    <s v="Uttar Pradesh"/>
    <s v="Lucknow"/>
    <x v="9"/>
    <s v="CUST6213"/>
    <n v="2"/>
    <n v="20"/>
    <n v="82880"/>
    <s v="Shorts"/>
    <n v="51800"/>
    <s v="HIGH"/>
    <s v="Zone 1"/>
    <n v="8288"/>
    <x v="1"/>
  </r>
  <r>
    <s v="ORD001618"/>
    <s v="25-02-2025"/>
    <s v="P014"/>
    <x v="1"/>
    <s v="West Bengal"/>
    <s v="Kolkata"/>
    <x v="0"/>
    <s v="CUST9700"/>
    <n v="11"/>
    <n v="0"/>
    <n v="424446"/>
    <s v="Smart Watch"/>
    <n v="38586"/>
    <s v="HIGH"/>
    <s v="Zone 3"/>
    <n v="42444.600000000006"/>
    <x v="4"/>
  </r>
  <r>
    <s v="ORD001619"/>
    <s v="16-08-2025"/>
    <s v="P044"/>
    <x v="1"/>
    <s v="West Bengal"/>
    <s v="Kolkata"/>
    <x v="7"/>
    <s v="CUST2672"/>
    <n v="9"/>
    <n v="20"/>
    <n v="560037"/>
    <s v="Skirt"/>
    <n v="77783"/>
    <s v="HIGH"/>
    <s v="Zone 3"/>
    <n v="56003.700000000004"/>
    <x v="1"/>
  </r>
  <r>
    <s v="ORD001620"/>
    <s v="29-04-2025"/>
    <s v="P024"/>
    <x v="0"/>
    <s v="Tamil Nadu"/>
    <s v="Chennai"/>
    <x v="4"/>
    <s v="CUST4472"/>
    <n v="5"/>
    <n v="0"/>
    <n v="10470"/>
    <s v="TV Unit"/>
    <n v="2094"/>
    <s v="MEDIUM"/>
    <s v="Zone 2"/>
    <n v="523.5"/>
    <x v="3"/>
  </r>
  <r>
    <s v="ORD001621"/>
    <s v="30-03-2026"/>
    <s v="P008"/>
    <x v="0"/>
    <s v="Tamil Nadu"/>
    <s v="Chennai"/>
    <x v="3"/>
    <s v="CUST5966"/>
    <n v="7"/>
    <n v="10"/>
    <n v="123914"/>
    <s v="Projector"/>
    <n v="19669"/>
    <s v="HIGH"/>
    <s v="Zone 2"/>
    <n v="12391.400000000001"/>
    <x v="4"/>
  </r>
  <r>
    <s v="ORD001622"/>
    <s v="11-06-2025"/>
    <s v="P059"/>
    <x v="3"/>
    <s v="Gujarat"/>
    <s v="Ahmedabad"/>
    <x v="11"/>
    <s v="CUST1201"/>
    <n v="7"/>
    <n v="20"/>
    <n v="182616"/>
    <s v="Dry Fruits"/>
    <n v="32610"/>
    <s v="HIGH"/>
    <s v="Zone 4"/>
    <n v="18261.600000000002"/>
    <x v="0"/>
  </r>
  <r>
    <s v="ORD001623"/>
    <s v="10-04-2026"/>
    <s v="P055"/>
    <x v="0"/>
    <s v="Telangana"/>
    <s v="Hyderabad"/>
    <x v="7"/>
    <s v="CUST1357"/>
    <n v="10"/>
    <n v="20"/>
    <n v="76808"/>
    <s v="Biscuits"/>
    <n v="9601"/>
    <s v="HIGH"/>
    <s v="Zone 2"/>
    <n v="7680.8"/>
    <x v="0"/>
  </r>
  <r>
    <s v="ORD001624"/>
    <s v="08-03-2025"/>
    <s v="P033"/>
    <x v="2"/>
    <s v="Delhi"/>
    <s v="Delhi"/>
    <x v="14"/>
    <s v="CUST1137"/>
    <n v="11"/>
    <n v="5"/>
    <n v="598952"/>
    <s v="Jeans"/>
    <n v="57316"/>
    <s v="HIGH"/>
    <s v="Zone 1"/>
    <n v="59895.200000000004"/>
    <x v="1"/>
  </r>
  <r>
    <s v="ORD001625"/>
    <s v="16-05-2026"/>
    <s v="P005"/>
    <x v="0"/>
    <s v="Tamil Nadu"/>
    <s v="Chennai"/>
    <x v="7"/>
    <s v="CUST2286"/>
    <n v="10"/>
    <n v="10"/>
    <n v="240408"/>
    <s v="iPhone"/>
    <n v="26712"/>
    <s v="HIGH"/>
    <s v="Zone 2"/>
    <n v="24040.800000000003"/>
    <x v="4"/>
  </r>
  <r>
    <s v="ORD001626"/>
    <s v="03-05-2025"/>
    <s v="P024"/>
    <x v="0"/>
    <s v="Karnataka"/>
    <s v="Bengaluru"/>
    <x v="12"/>
    <s v="CUST3572"/>
    <n v="2"/>
    <n v="0"/>
    <n v="4188"/>
    <s v="TV Unit"/>
    <n v="2094"/>
    <s v="LOW"/>
    <s v="Zone 2"/>
    <n v="83.76"/>
    <x v="3"/>
  </r>
  <r>
    <s v="ORD001627"/>
    <s v="31-03-2026"/>
    <s v="P001"/>
    <x v="0"/>
    <s v="Tamil Nadu"/>
    <s v="Chennai"/>
    <x v="10"/>
    <s v="CUST3356"/>
    <n v="7"/>
    <n v="15"/>
    <n v="6289"/>
    <s v="Samsung TV"/>
    <n v="1057"/>
    <s v="MEDIUM"/>
    <s v="Zone 2"/>
    <n v="314.45000000000005"/>
    <x v="4"/>
  </r>
  <r>
    <s v="ORD001628"/>
    <s v="27-08-2025"/>
    <s v="P007"/>
    <x v="2"/>
    <s v="Chandigarh"/>
    <s v="Chandigarh"/>
    <x v="0"/>
    <s v="CUST9365"/>
    <n v="11"/>
    <n v="10"/>
    <n v="662755"/>
    <s v="Printer"/>
    <n v="66945"/>
    <s v="HIGH"/>
    <s v="Zone 1"/>
    <n v="66275.5"/>
    <x v="4"/>
  </r>
  <r>
    <s v="ORD001629"/>
    <s v="17-10-2025"/>
    <s v="P063"/>
    <x v="0"/>
    <s v="Telangana"/>
    <s v="Hyderabad"/>
    <x v="1"/>
    <s v="CUST6271"/>
    <n v="3"/>
    <n v="10"/>
    <n v="76912"/>
    <s v="Basketball"/>
    <n v="28486"/>
    <s v="HIGH"/>
    <s v="Zone 2"/>
    <n v="7691.2000000000007"/>
    <x v="2"/>
  </r>
  <r>
    <s v="ORD001630"/>
    <s v="12-02-2026"/>
    <s v="P059"/>
    <x v="2"/>
    <s v="Chandigarh"/>
    <s v="Chandigarh"/>
    <x v="2"/>
    <s v="CUST8802"/>
    <n v="12"/>
    <n v="0"/>
    <n v="391320"/>
    <s v="Dry Fruits"/>
    <n v="32610"/>
    <s v="HIGH"/>
    <s v="Zone 1"/>
    <n v="39132"/>
    <x v="0"/>
  </r>
  <r>
    <s v="ORD001631"/>
    <s v="29-05-2026"/>
    <s v="P045"/>
    <x v="2"/>
    <s v="Chandigarh"/>
    <s v="Chandigarh"/>
    <x v="4"/>
    <s v="CUST3103"/>
    <n v="3"/>
    <n v="10"/>
    <n v="195215"/>
    <s v="Dress"/>
    <n v="72302"/>
    <s v="HIGH"/>
    <s v="Zone 1"/>
    <n v="19521.5"/>
    <x v="1"/>
  </r>
  <r>
    <s v="ORD001632"/>
    <s v="24-04-2025"/>
    <s v="P069"/>
    <x v="3"/>
    <s v="Gujarat"/>
    <s v="Ahmedabad"/>
    <x v="12"/>
    <s v="CUST6136"/>
    <n v="5"/>
    <n v="5"/>
    <n v="84341"/>
    <s v="Badminton Racket"/>
    <n v="17756"/>
    <s v="HIGH"/>
    <s v="Zone 4"/>
    <n v="8434.1"/>
    <x v="2"/>
  </r>
  <r>
    <s v="ORD001633"/>
    <s v="29-10-2025"/>
    <s v="P066"/>
    <x v="3"/>
    <s v="Gujarat"/>
    <s v="Ahmedabad"/>
    <x v="5"/>
    <s v="CUST2011"/>
    <n v="4"/>
    <n v="10"/>
    <n v="82659"/>
    <s v="Helmet"/>
    <n v="22961"/>
    <s v="HIGH"/>
    <s v="Zone 4"/>
    <n v="8265.9"/>
    <x v="2"/>
  </r>
  <r>
    <s v="ORD001634"/>
    <s v="20-06-2026"/>
    <s v="P028"/>
    <x v="1"/>
    <s v="Bihar"/>
    <s v="Patna"/>
    <x v="12"/>
    <s v="CUST7856"/>
    <n v="10"/>
    <n v="15"/>
    <n v="506940"/>
    <s v="Cupboard"/>
    <n v="59640"/>
    <s v="HIGH"/>
    <s v="Zone 3"/>
    <n v="50694"/>
    <x v="3"/>
  </r>
  <r>
    <s v="ORD001635"/>
    <s v="23-06-2026"/>
    <s v="P074"/>
    <x v="3"/>
    <s v="Rajasthan"/>
    <s v="Jaipur"/>
    <x v="2"/>
    <s v="CUST9198"/>
    <n v="4"/>
    <n v="5"/>
    <n v="272912"/>
    <s v="Cycling Bottle"/>
    <n v="71819"/>
    <s v="HIGH"/>
    <s v="Zone 4"/>
    <n v="27291.200000000001"/>
    <x v="2"/>
  </r>
  <r>
    <s v="ORD001636"/>
    <s v="02-03-2025"/>
    <s v="P023"/>
    <x v="2"/>
    <s v="Delhi"/>
    <s v="Delhi"/>
    <x v="11"/>
    <s v="CUST1241"/>
    <n v="1"/>
    <n v="20"/>
    <n v="45537"/>
    <s v="Sofa"/>
    <n v="56922"/>
    <s v="HIGH"/>
    <s v="Zone 1"/>
    <n v="4553.7"/>
    <x v="3"/>
  </r>
  <r>
    <s v="ORD001637"/>
    <s v="11-03-2026"/>
    <s v="P027"/>
    <x v="0"/>
    <s v="Telangana"/>
    <s v="Hyderabad"/>
    <x v="9"/>
    <s v="CUST2225"/>
    <n v="11"/>
    <n v="0"/>
    <n v="304700"/>
    <s v="Side Table"/>
    <n v="27700"/>
    <s v="HIGH"/>
    <s v="Zone 2"/>
    <n v="30470"/>
    <x v="3"/>
  </r>
  <r>
    <s v="ORD001638"/>
    <s v="24-04-2026"/>
    <s v="P032"/>
    <x v="2"/>
    <s v="Delhi"/>
    <s v="Delhi"/>
    <x v="14"/>
    <s v="CUST1787"/>
    <n v="4"/>
    <n v="15"/>
    <n v="30253"/>
    <s v="Women Kurti"/>
    <n v="8898"/>
    <s v="HIGH"/>
    <s v="Zone 1"/>
    <n v="3025.3"/>
    <x v="1"/>
  </r>
  <r>
    <s v="ORD001639"/>
    <s v="07-05-2026"/>
    <s v="P059"/>
    <x v="1"/>
    <s v="Odisha"/>
    <s v="Bhubaneswar"/>
    <x v="0"/>
    <s v="CUST5361"/>
    <n v="4"/>
    <n v="10"/>
    <n v="117396"/>
    <s v="Dry Fruits"/>
    <n v="32610"/>
    <s v="HIGH"/>
    <s v="Zone 3"/>
    <n v="11739.6"/>
    <x v="0"/>
  </r>
  <r>
    <s v="ORD001640"/>
    <s v="26-10-2025"/>
    <s v="P062"/>
    <x v="0"/>
    <s v="Tamil Nadu"/>
    <s v="Chennai"/>
    <x v="1"/>
    <s v="CUST8973"/>
    <n v="9"/>
    <n v="15"/>
    <n v="480703"/>
    <s v="Football"/>
    <n v="62837"/>
    <s v="HIGH"/>
    <s v="Zone 2"/>
    <n v="48070.3"/>
    <x v="2"/>
  </r>
  <r>
    <s v="ORD001641"/>
    <s v="13-09-2025"/>
    <s v="P014"/>
    <x v="2"/>
    <s v="Delhi"/>
    <s v="Delhi"/>
    <x v="8"/>
    <s v="CUST2273"/>
    <n v="10"/>
    <n v="5"/>
    <n v="366567"/>
    <s v="Smart Watch"/>
    <n v="38586"/>
    <s v="HIGH"/>
    <s v="Zone 1"/>
    <n v="36656.700000000004"/>
    <x v="4"/>
  </r>
  <r>
    <s v="ORD001642"/>
    <s v="15-11-2025"/>
    <s v="P009"/>
    <x v="3"/>
    <s v="Rajasthan"/>
    <s v="Jaipur"/>
    <x v="11"/>
    <s v="CUST1433"/>
    <n v="3"/>
    <n v="15"/>
    <n v="123766"/>
    <s v="Air Conditioner"/>
    <n v="48536"/>
    <s v="HIGH"/>
    <s v="Zone 4"/>
    <n v="12376.6"/>
    <x v="4"/>
  </r>
  <r>
    <s v="ORD001643"/>
    <s v="09-11-2025"/>
    <s v="P061"/>
    <x v="3"/>
    <s v="Gujarat"/>
    <s v="Ahmedabad"/>
    <x v="7"/>
    <s v="CUST3265"/>
    <n v="9"/>
    <n v="0"/>
    <n v="529362"/>
    <s v="Cricket Bat"/>
    <n v="58818"/>
    <s v="HIGH"/>
    <s v="Zone 4"/>
    <n v="52936.200000000004"/>
    <x v="2"/>
  </r>
  <r>
    <s v="ORD001644"/>
    <s v="10-06-2026"/>
    <s v="P012"/>
    <x v="3"/>
    <s v="Gujarat"/>
    <s v="Ahmedabad"/>
    <x v="14"/>
    <s v="CUST4575"/>
    <n v="1"/>
    <n v="20"/>
    <n v="45052"/>
    <s v="Microwave"/>
    <n v="56315"/>
    <s v="HIGH"/>
    <s v="Zone 4"/>
    <n v="4505.2"/>
    <x v="4"/>
  </r>
  <r>
    <s v="ORD001645"/>
    <s v="26-11-2025"/>
    <s v="P063"/>
    <x v="1"/>
    <s v="Bihar"/>
    <s v="Patna"/>
    <x v="10"/>
    <s v="CUST4466"/>
    <n v="2"/>
    <n v="20"/>
    <n v="45577"/>
    <s v="Basketball"/>
    <n v="28486"/>
    <s v="HIGH"/>
    <s v="Zone 3"/>
    <n v="4557.7"/>
    <x v="2"/>
  </r>
  <r>
    <s v="ORD001646"/>
    <s v="01-08-2025"/>
    <s v="P070"/>
    <x v="2"/>
    <s v="Delhi"/>
    <s v="Delhi"/>
    <x v="10"/>
    <s v="CUST8234"/>
    <n v="8"/>
    <n v="0"/>
    <n v="515792"/>
    <s v="Tennis Ball"/>
    <n v="64474"/>
    <s v="HIGH"/>
    <s v="Zone 1"/>
    <n v="51579.200000000004"/>
    <x v="2"/>
  </r>
  <r>
    <s v="ORD001647"/>
    <s v="29-12-2025"/>
    <s v="P058"/>
    <x v="0"/>
    <s v="Karnataka"/>
    <s v="Bengaluru"/>
    <x v="12"/>
    <s v="CUST8905"/>
    <n v="2"/>
    <n v="10"/>
    <n v="117957"/>
    <s v="Noodles"/>
    <n v="65532"/>
    <s v="HIGH"/>
    <s v="Zone 2"/>
    <n v="11795.7"/>
    <x v="0"/>
  </r>
  <r>
    <s v="ORD001648"/>
    <s v="28-08-2025"/>
    <s v="P029"/>
    <x v="0"/>
    <s v="Tamil Nadu"/>
    <s v="Chennai"/>
    <x v="8"/>
    <s v="CUST1566"/>
    <n v="3"/>
    <n v="0"/>
    <n v="149016"/>
    <s v="Recliner"/>
    <n v="49672"/>
    <s v="HIGH"/>
    <s v="Zone 2"/>
    <n v="14901.6"/>
    <x v="3"/>
  </r>
  <r>
    <s v="ORD001649"/>
    <s v="24-03-2026"/>
    <s v="P063"/>
    <x v="0"/>
    <s v="Karnataka"/>
    <s v="Bengaluru"/>
    <x v="5"/>
    <s v="CUST4502"/>
    <n v="11"/>
    <n v="5"/>
    <n v="297678"/>
    <s v="Basketball"/>
    <n v="28486"/>
    <s v="HIGH"/>
    <s v="Zone 2"/>
    <n v="29767.800000000003"/>
    <x v="2"/>
  </r>
  <r>
    <s v="ORD001650"/>
    <s v="06-06-2026"/>
    <s v="P020"/>
    <x v="3"/>
    <s v="Gujarat"/>
    <s v="Ahmedabad"/>
    <x v="12"/>
    <s v="CUST8674"/>
    <n v="1"/>
    <n v="15"/>
    <n v="63757"/>
    <s v="Bookshelf"/>
    <n v="75009"/>
    <s v="HIGH"/>
    <s v="Zone 4"/>
    <n v="6375.7000000000007"/>
    <x v="3"/>
  </r>
  <r>
    <s v="ORD001651"/>
    <s v="22-03-2025"/>
    <s v="P003"/>
    <x v="3"/>
    <s v="Gujarat"/>
    <s v="Ahmedabad"/>
    <x v="13"/>
    <s v="CUST4785"/>
    <n v="6"/>
    <n v="10"/>
    <n v="230218"/>
    <s v="Dell Monitor"/>
    <n v="42633"/>
    <s v="HIGH"/>
    <s v="Zone 4"/>
    <n v="23021.800000000003"/>
    <x v="4"/>
  </r>
  <r>
    <s v="ORD001652"/>
    <s v="19-02-2026"/>
    <s v="P043"/>
    <x v="2"/>
    <s v="Delhi"/>
    <s v="Delhi"/>
    <x v="13"/>
    <s v="CUST4326"/>
    <n v="9"/>
    <n v="15"/>
    <n v="227870"/>
    <s v="Sweater"/>
    <n v="29787"/>
    <s v="HIGH"/>
    <s v="Zone 1"/>
    <n v="22787"/>
    <x v="1"/>
  </r>
  <r>
    <s v="ORD001653"/>
    <s v="09-02-2025"/>
    <s v="P074"/>
    <x v="0"/>
    <s v="Tamil Nadu"/>
    <s v="Chennai"/>
    <x v="4"/>
    <s v="CUST9754"/>
    <n v="12"/>
    <n v="5"/>
    <n v="818736"/>
    <s v="Cycling Bottle"/>
    <n v="71819"/>
    <s v="HIGH"/>
    <s v="Zone 2"/>
    <n v="81873.600000000006"/>
    <x v="2"/>
  </r>
  <r>
    <s v="ORD001654"/>
    <s v="22-07-2025"/>
    <s v="P072"/>
    <x v="2"/>
    <s v="Delhi"/>
    <s v="Delhi"/>
    <x v="0"/>
    <s v="CUST3163"/>
    <n v="9"/>
    <n v="15"/>
    <n v="291442"/>
    <s v="Volleyball"/>
    <n v="38097"/>
    <s v="HIGH"/>
    <s v="Zone 1"/>
    <n v="29144.2"/>
    <x v="2"/>
  </r>
  <r>
    <s v="ORD001655"/>
    <s v="18-02-2026"/>
    <s v="P006"/>
    <x v="1"/>
    <s v="West Bengal"/>
    <s v="Kolkata"/>
    <x v="13"/>
    <s v="CUST5387"/>
    <n v="3"/>
    <n v="0"/>
    <n v="27564"/>
    <s v="OnePlus Phone"/>
    <n v="9188"/>
    <s v="HIGH"/>
    <s v="Zone 3"/>
    <n v="2756.4"/>
    <x v="4"/>
  </r>
  <r>
    <s v="ORD001656"/>
    <s v="26-03-2026"/>
    <s v="P058"/>
    <x v="0"/>
    <s v="Telangana"/>
    <s v="Hyderabad"/>
    <x v="13"/>
    <s v="CUST7119"/>
    <n v="8"/>
    <n v="20"/>
    <n v="419404"/>
    <s v="Noodles"/>
    <n v="65532"/>
    <s v="HIGH"/>
    <s v="Zone 2"/>
    <n v="41940.400000000001"/>
    <x v="0"/>
  </r>
  <r>
    <s v="ORD001657"/>
    <s v="27-04-2026"/>
    <s v="P075"/>
    <x v="1"/>
    <s v="Odisha"/>
    <s v="Bhubaneswar"/>
    <x v="0"/>
    <s v="CUST1770"/>
    <n v="1"/>
    <n v="0"/>
    <n v="39011"/>
    <s v="Sports Bag"/>
    <n v="39011"/>
    <s v="HIGH"/>
    <s v="Zone 3"/>
    <n v="3901.1000000000004"/>
    <x v="2"/>
  </r>
  <r>
    <s v="ORD001658"/>
    <s v="16-05-2025"/>
    <s v="P042"/>
    <x v="2"/>
    <s v="Chandigarh"/>
    <s v="Chandigarh"/>
    <x v="5"/>
    <s v="CUST9490"/>
    <n v="7"/>
    <n v="15"/>
    <n v="308210"/>
    <s v="Shorts"/>
    <n v="51800"/>
    <s v="HIGH"/>
    <s v="Zone 1"/>
    <n v="30821"/>
    <x v="1"/>
  </r>
  <r>
    <s v="ORD001659"/>
    <s v="24-05-2025"/>
    <s v="P056"/>
    <x v="3"/>
    <s v="Gujarat"/>
    <s v="Ahmedabad"/>
    <x v="12"/>
    <s v="CUST4683"/>
    <n v="4"/>
    <n v="20"/>
    <n v="46128"/>
    <s v="Juice"/>
    <n v="14415"/>
    <s v="HIGH"/>
    <s v="Zone 4"/>
    <n v="4612.8"/>
    <x v="0"/>
  </r>
  <r>
    <s v="ORD001660"/>
    <s v="07-02-2026"/>
    <s v="P033"/>
    <x v="2"/>
    <s v="Chandigarh"/>
    <s v="Chandigarh"/>
    <x v="11"/>
    <s v="CUST7792"/>
    <n v="2"/>
    <n v="10"/>
    <n v="103168"/>
    <s v="Jeans"/>
    <n v="57316"/>
    <s v="HIGH"/>
    <s v="Zone 1"/>
    <n v="10316.800000000001"/>
    <x v="1"/>
  </r>
  <r>
    <s v="ORD001661"/>
    <s v="22-01-2026"/>
    <s v="P003"/>
    <x v="3"/>
    <s v="Gujarat"/>
    <s v="Ahmedabad"/>
    <x v="13"/>
    <s v="CUST3896"/>
    <n v="8"/>
    <n v="15"/>
    <n v="289904"/>
    <s v="Dell Monitor"/>
    <n v="42633"/>
    <s v="HIGH"/>
    <s v="Zone 4"/>
    <n v="28990.400000000001"/>
    <x v="4"/>
  </r>
  <r>
    <s v="ORD001662"/>
    <s v="14-05-2026"/>
    <s v="P050"/>
    <x v="2"/>
    <s v="Uttar Pradesh"/>
    <s v="Lucknow"/>
    <x v="6"/>
    <s v="CUST1858"/>
    <n v="4"/>
    <n v="5"/>
    <n v="252977"/>
    <s v="Oil"/>
    <n v="66573"/>
    <s v="HIGH"/>
    <s v="Zone 1"/>
    <n v="25297.7"/>
    <x v="0"/>
  </r>
  <r>
    <s v="ORD001663"/>
    <s v="07-03-2025"/>
    <s v="P034"/>
    <x v="2"/>
    <s v="Uttar Pradesh"/>
    <s v="Lucknow"/>
    <x v="7"/>
    <s v="CUST4470"/>
    <n v="5"/>
    <n v="5"/>
    <n v="326871"/>
    <s v="T-Shirt"/>
    <n v="68815"/>
    <s v="HIGH"/>
    <s v="Zone 1"/>
    <n v="32687.100000000002"/>
    <x v="1"/>
  </r>
  <r>
    <s v="ORD001664"/>
    <s v="23-12-2025"/>
    <s v="P032"/>
    <x v="2"/>
    <s v="Chandigarh"/>
    <s v="Chandigarh"/>
    <x v="6"/>
    <s v="CUST1667"/>
    <n v="5"/>
    <n v="0"/>
    <n v="44490"/>
    <s v="Women Kurti"/>
    <n v="8898"/>
    <s v="HIGH"/>
    <s v="Zone 1"/>
    <n v="4449"/>
    <x v="1"/>
  </r>
  <r>
    <s v="ORD001665"/>
    <s v="17-03-2026"/>
    <s v="P045"/>
    <x v="2"/>
    <s v="Chandigarh"/>
    <s v="Chandigarh"/>
    <x v="13"/>
    <s v="CUST1782"/>
    <n v="2"/>
    <n v="15"/>
    <n v="122913"/>
    <s v="Dress"/>
    <n v="72302"/>
    <s v="HIGH"/>
    <s v="Zone 1"/>
    <n v="12291.300000000001"/>
    <x v="1"/>
  </r>
  <r>
    <s v="ORD001666"/>
    <s v="07-06-2025"/>
    <s v="P027"/>
    <x v="1"/>
    <s v="Odisha"/>
    <s v="Bhubaneswar"/>
    <x v="0"/>
    <s v="CUST1798"/>
    <n v="8"/>
    <n v="0"/>
    <n v="221600"/>
    <s v="Side Table"/>
    <n v="27700"/>
    <s v="HIGH"/>
    <s v="Zone 3"/>
    <n v="22160"/>
    <x v="3"/>
  </r>
  <r>
    <s v="ORD001667"/>
    <s v="08-03-2026"/>
    <s v="P051"/>
    <x v="3"/>
    <s v="Rajasthan"/>
    <s v="Jaipur"/>
    <x v="13"/>
    <s v="CUST5470"/>
    <n v="11"/>
    <n v="15"/>
    <n v="138034"/>
    <s v="Salt"/>
    <n v="14763"/>
    <s v="HIGH"/>
    <s v="Zone 4"/>
    <n v="13803.400000000001"/>
    <x v="0"/>
  </r>
  <r>
    <s v="ORD001668"/>
    <s v="04-07-2025"/>
    <s v="P031"/>
    <x v="2"/>
    <s v="Delhi"/>
    <s v="Delhi"/>
    <x v="8"/>
    <s v="CUST8858"/>
    <n v="12"/>
    <n v="15"/>
    <n v="494761"/>
    <s v="Men Shirt"/>
    <n v="48506"/>
    <s v="HIGH"/>
    <s v="Zone 1"/>
    <n v="49476.100000000006"/>
    <x v="1"/>
  </r>
  <r>
    <s v="ORD001669"/>
    <s v="06-06-2025"/>
    <s v="P003"/>
    <x v="2"/>
    <s v="Uttar Pradesh"/>
    <s v="Lucknow"/>
    <x v="2"/>
    <s v="CUST2406"/>
    <n v="5"/>
    <n v="20"/>
    <n v="170532"/>
    <s v="Dell Monitor"/>
    <n v="42633"/>
    <s v="HIGH"/>
    <s v="Zone 1"/>
    <n v="17053.2"/>
    <x v="4"/>
  </r>
  <r>
    <s v="ORD001670"/>
    <s v="26-04-2025"/>
    <s v="P012"/>
    <x v="2"/>
    <s v="Delhi"/>
    <s v="Delhi"/>
    <x v="2"/>
    <s v="CUST7840"/>
    <n v="5"/>
    <n v="10"/>
    <n v="253417"/>
    <s v="Microwave"/>
    <n v="56315"/>
    <s v="HIGH"/>
    <s v="Zone 1"/>
    <n v="25341.7"/>
    <x v="4"/>
  </r>
  <r>
    <s v="ORD001671"/>
    <s v="26-06-2025"/>
    <s v="P023"/>
    <x v="0"/>
    <s v="Tamil Nadu"/>
    <s v="Chennai"/>
    <x v="11"/>
    <s v="CUST5729"/>
    <n v="10"/>
    <n v="10"/>
    <n v="512298"/>
    <s v="Sofa"/>
    <n v="56922"/>
    <s v="HIGH"/>
    <s v="Zone 2"/>
    <n v="51229.8"/>
    <x v="3"/>
  </r>
  <r>
    <s v="ORD001672"/>
    <s v="26-10-2025"/>
    <s v="P023"/>
    <x v="3"/>
    <s v="Rajasthan"/>
    <s v="Jaipur"/>
    <x v="10"/>
    <s v="CUST7827"/>
    <n v="12"/>
    <n v="5"/>
    <n v="648910"/>
    <s v="Sofa"/>
    <n v="56922"/>
    <s v="HIGH"/>
    <s v="Zone 4"/>
    <n v="64891"/>
    <x v="3"/>
  </r>
  <r>
    <s v="ORD001673"/>
    <s v="06-03-2025"/>
    <s v="P023"/>
    <x v="0"/>
    <s v="Telangana"/>
    <s v="Hyderabad"/>
    <x v="12"/>
    <s v="CUST3332"/>
    <n v="1"/>
    <n v="10"/>
    <n v="51229"/>
    <s v="Sofa"/>
    <n v="56922"/>
    <s v="HIGH"/>
    <s v="Zone 2"/>
    <n v="5122.9000000000005"/>
    <x v="3"/>
  </r>
  <r>
    <s v="ORD001674"/>
    <s v="05-03-2026"/>
    <s v="P030"/>
    <x v="1"/>
    <s v="West Bengal"/>
    <s v="Kolkata"/>
    <x v="4"/>
    <s v="CUST3680"/>
    <n v="1"/>
    <n v="20"/>
    <n v="36392"/>
    <s v="Stool"/>
    <n v="45490"/>
    <s v="HIGH"/>
    <s v="Zone 3"/>
    <n v="3639.2000000000003"/>
    <x v="3"/>
  </r>
  <r>
    <s v="ORD001675"/>
    <s v="09-04-2025"/>
    <s v="P059"/>
    <x v="2"/>
    <s v="Chandigarh"/>
    <s v="Chandigarh"/>
    <x v="5"/>
    <s v="CUST7580"/>
    <n v="4"/>
    <n v="10"/>
    <n v="117396"/>
    <s v="Dry Fruits"/>
    <n v="32610"/>
    <s v="HIGH"/>
    <s v="Zone 1"/>
    <n v="11739.6"/>
    <x v="0"/>
  </r>
  <r>
    <s v="ORD001676"/>
    <s v="07-03-2025"/>
    <s v="P073"/>
    <x v="3"/>
    <s v="Rajasthan"/>
    <s v="Jaipur"/>
    <x v="13"/>
    <s v="CUST6344"/>
    <n v="11"/>
    <n v="20"/>
    <n v="311687"/>
    <s v="Knee Guard"/>
    <n v="35419"/>
    <s v="HIGH"/>
    <s v="Zone 4"/>
    <n v="31168.7"/>
    <x v="2"/>
  </r>
  <r>
    <s v="ORD001677"/>
    <s v="24-02-2026"/>
    <s v="P059"/>
    <x v="3"/>
    <s v="Gujarat"/>
    <s v="Ahmedabad"/>
    <x v="10"/>
    <s v="CUST8253"/>
    <n v="5"/>
    <n v="20"/>
    <n v="130440"/>
    <s v="Dry Fruits"/>
    <n v="32610"/>
    <s v="HIGH"/>
    <s v="Zone 4"/>
    <n v="13044"/>
    <x v="0"/>
  </r>
  <r>
    <s v="ORD001678"/>
    <s v="20-07-2025"/>
    <s v="P044"/>
    <x v="2"/>
    <s v="Delhi"/>
    <s v="Delhi"/>
    <x v="7"/>
    <s v="CUST7273"/>
    <n v="7"/>
    <n v="5"/>
    <n v="517256"/>
    <s v="Skirt"/>
    <n v="77783"/>
    <s v="HIGH"/>
    <s v="Zone 1"/>
    <n v="51725.600000000006"/>
    <x v="1"/>
  </r>
  <r>
    <s v="ORD001679"/>
    <s v="17-03-2026"/>
    <s v="P064"/>
    <x v="3"/>
    <s v="Maharashtra"/>
    <s v="Mumbai"/>
    <x v="7"/>
    <s v="CUST6269"/>
    <n v="2"/>
    <n v="5"/>
    <n v="48799"/>
    <s v="Yoga Mat"/>
    <n v="25684"/>
    <s v="HIGH"/>
    <s v="Zone 4"/>
    <n v="4879.9000000000005"/>
    <x v="2"/>
  </r>
  <r>
    <s v="ORD001680"/>
    <s v="24-08-2025"/>
    <s v="P070"/>
    <x v="1"/>
    <s v="Odisha"/>
    <s v="Bhubaneswar"/>
    <x v="4"/>
    <s v="CUST9846"/>
    <n v="5"/>
    <n v="10"/>
    <n v="290133"/>
    <s v="Tennis Ball"/>
    <n v="64474"/>
    <s v="HIGH"/>
    <s v="Zone 3"/>
    <n v="29013.300000000003"/>
    <x v="2"/>
  </r>
  <r>
    <s v="ORD001681"/>
    <s v="15-05-2025"/>
    <s v="P072"/>
    <x v="3"/>
    <s v="Rajasthan"/>
    <s v="Jaipur"/>
    <x v="10"/>
    <s v="CUST6678"/>
    <n v="6"/>
    <n v="20"/>
    <n v="182865"/>
    <s v="Volleyball"/>
    <n v="38097"/>
    <s v="HIGH"/>
    <s v="Zone 4"/>
    <n v="18286.5"/>
    <x v="2"/>
  </r>
  <r>
    <s v="ORD001682"/>
    <s v="05-04-2026"/>
    <s v="P026"/>
    <x v="3"/>
    <s v="Rajasthan"/>
    <s v="Jaipur"/>
    <x v="2"/>
    <s v="CUST2844"/>
    <n v="11"/>
    <n v="15"/>
    <n v="215545"/>
    <s v="Computer Desk"/>
    <n v="23053"/>
    <s v="HIGH"/>
    <s v="Zone 4"/>
    <n v="21554.5"/>
    <x v="3"/>
  </r>
  <r>
    <s v="ORD001683"/>
    <s v="26-04-2026"/>
    <s v="P072"/>
    <x v="3"/>
    <s v="Maharashtra"/>
    <s v="Mumbai"/>
    <x v="6"/>
    <s v="CUST2926"/>
    <n v="7"/>
    <n v="20"/>
    <n v="213343"/>
    <s v="Volleyball"/>
    <n v="38097"/>
    <s v="HIGH"/>
    <s v="Zone 4"/>
    <n v="21334.300000000003"/>
    <x v="2"/>
  </r>
  <r>
    <s v="ORD001684"/>
    <s v="09-02-2026"/>
    <s v="P003"/>
    <x v="3"/>
    <s v="Maharashtra"/>
    <s v="Mumbai"/>
    <x v="1"/>
    <s v="CUST5438"/>
    <n v="8"/>
    <n v="5"/>
    <n v="324010"/>
    <s v="Dell Monitor"/>
    <n v="42633"/>
    <s v="HIGH"/>
    <s v="Zone 4"/>
    <n v="32401"/>
    <x v="4"/>
  </r>
  <r>
    <s v="ORD001685"/>
    <s v="05-06-2025"/>
    <s v="P064"/>
    <x v="3"/>
    <s v="Maharashtra"/>
    <s v="Mumbai"/>
    <x v="8"/>
    <s v="CUST8392"/>
    <n v="5"/>
    <n v="5"/>
    <n v="121999"/>
    <s v="Yoga Mat"/>
    <n v="25684"/>
    <s v="HIGH"/>
    <s v="Zone 4"/>
    <n v="12199.900000000001"/>
    <x v="2"/>
  </r>
  <r>
    <s v="ORD001686"/>
    <s v="23-02-2026"/>
    <s v="P004"/>
    <x v="1"/>
    <s v="Odisha"/>
    <s v="Bhubaneswar"/>
    <x v="4"/>
    <s v="CUST9267"/>
    <n v="7"/>
    <n v="0"/>
    <n v="208264"/>
    <s v="Lenovo Laptop"/>
    <n v="29752"/>
    <s v="HIGH"/>
    <s v="Zone 3"/>
    <n v="20826.400000000001"/>
    <x v="4"/>
  </r>
  <r>
    <s v="ORD001687"/>
    <s v="30-06-2025"/>
    <s v="P001"/>
    <x v="2"/>
    <s v="Uttar Pradesh"/>
    <s v="Lucknow"/>
    <x v="12"/>
    <s v="CUST5788"/>
    <n v="10"/>
    <n v="20"/>
    <n v="8456"/>
    <s v="Samsung TV"/>
    <n v="1057"/>
    <s v="MEDIUM"/>
    <s v="Zone 1"/>
    <n v="422.8"/>
    <x v="4"/>
  </r>
  <r>
    <s v="ORD001688"/>
    <s v="21-03-2025"/>
    <s v="P054"/>
    <x v="0"/>
    <s v="Karnataka"/>
    <s v="Bengaluru"/>
    <x v="14"/>
    <s v="CUST7364"/>
    <n v="8"/>
    <n v="20"/>
    <n v="372550"/>
    <s v="Flour"/>
    <n v="58211"/>
    <s v="HIGH"/>
    <s v="Zone 2"/>
    <n v="37255"/>
    <x v="0"/>
  </r>
  <r>
    <s v="ORD001689"/>
    <s v="25-03-2025"/>
    <s v="P070"/>
    <x v="1"/>
    <s v="Odisha"/>
    <s v="Bhubaneswar"/>
    <x v="4"/>
    <s v="CUST4706"/>
    <n v="12"/>
    <n v="20"/>
    <n v="618950"/>
    <s v="Tennis Ball"/>
    <n v="64474"/>
    <s v="HIGH"/>
    <s v="Zone 3"/>
    <n v="61895"/>
    <x v="2"/>
  </r>
  <r>
    <s v="ORD001690"/>
    <s v="21-06-2025"/>
    <s v="P070"/>
    <x v="3"/>
    <s v="Maharashtra"/>
    <s v="Mumbai"/>
    <x v="6"/>
    <s v="CUST5656"/>
    <n v="7"/>
    <n v="5"/>
    <n v="428752"/>
    <s v="Tennis Ball"/>
    <n v="64474"/>
    <s v="HIGH"/>
    <s v="Zone 4"/>
    <n v="42875.200000000004"/>
    <x v="2"/>
  </r>
  <r>
    <s v="ORD001691"/>
    <s v="25-03-2026"/>
    <s v="P040"/>
    <x v="3"/>
    <s v="Gujarat"/>
    <s v="Ahmedabad"/>
    <x v="9"/>
    <s v="CUST7337"/>
    <n v="9"/>
    <n v="20"/>
    <n v="529927"/>
    <s v="Shoes"/>
    <n v="73601"/>
    <s v="HIGH"/>
    <s v="Zone 4"/>
    <n v="52992.700000000004"/>
    <x v="1"/>
  </r>
  <r>
    <s v="ORD001692"/>
    <s v="10-12-2025"/>
    <s v="P047"/>
    <x v="0"/>
    <s v="Telangana"/>
    <s v="Hyderabad"/>
    <x v="7"/>
    <s v="CUST3712"/>
    <n v="9"/>
    <n v="10"/>
    <n v="500895"/>
    <s v="Sugar"/>
    <n v="61839"/>
    <s v="HIGH"/>
    <s v="Zone 2"/>
    <n v="50089.5"/>
    <x v="0"/>
  </r>
  <r>
    <s v="ORD001693"/>
    <s v="09-07-2025"/>
    <s v="P071"/>
    <x v="1"/>
    <s v="West Bengal"/>
    <s v="Kolkata"/>
    <x v="5"/>
    <s v="CUST3680"/>
    <n v="3"/>
    <n v="5"/>
    <n v="97695"/>
    <s v="Football Shoes"/>
    <n v="34279"/>
    <s v="HIGH"/>
    <s v="Zone 3"/>
    <n v="9769.5"/>
    <x v="2"/>
  </r>
  <r>
    <s v="ORD001694"/>
    <s v="03-12-2025"/>
    <s v="P061"/>
    <x v="3"/>
    <s v="Maharashtra"/>
    <s v="Mumbai"/>
    <x v="13"/>
    <s v="CUST2503"/>
    <n v="8"/>
    <n v="20"/>
    <n v="376435"/>
    <s v="Cricket Bat"/>
    <n v="58818"/>
    <s v="HIGH"/>
    <s v="Zone 4"/>
    <n v="37643.5"/>
    <x v="2"/>
  </r>
  <r>
    <s v="ORD001695"/>
    <s v="25-03-2025"/>
    <s v="P051"/>
    <x v="1"/>
    <s v="West Bengal"/>
    <s v="Kolkata"/>
    <x v="8"/>
    <s v="CUST5578"/>
    <n v="12"/>
    <n v="20"/>
    <n v="141724"/>
    <s v="Salt"/>
    <n v="14763"/>
    <s v="HIGH"/>
    <s v="Zone 3"/>
    <n v="14172.400000000001"/>
    <x v="0"/>
  </r>
  <r>
    <s v="ORD001696"/>
    <s v="24-02-2025"/>
    <s v="P072"/>
    <x v="1"/>
    <s v="Odisha"/>
    <s v="Bhubaneswar"/>
    <x v="10"/>
    <s v="CUST6523"/>
    <n v="4"/>
    <n v="20"/>
    <n v="121910"/>
    <s v="Volleyball"/>
    <n v="38097"/>
    <s v="HIGH"/>
    <s v="Zone 3"/>
    <n v="12191"/>
    <x v="2"/>
  </r>
  <r>
    <s v="ORD001697"/>
    <s v="18-01-2026"/>
    <s v="P054"/>
    <x v="1"/>
    <s v="West Bengal"/>
    <s v="Kolkata"/>
    <x v="13"/>
    <s v="CUST6203"/>
    <n v="6"/>
    <n v="10"/>
    <n v="314339"/>
    <s v="Flour"/>
    <n v="58211"/>
    <s v="HIGH"/>
    <s v="Zone 3"/>
    <n v="31433.9"/>
    <x v="0"/>
  </r>
  <r>
    <s v="ORD001698"/>
    <s v="25-05-2026"/>
    <s v="P065"/>
    <x v="0"/>
    <s v="Karnataka"/>
    <s v="Bengaluru"/>
    <x v="11"/>
    <s v="CUST4018"/>
    <n v="12"/>
    <n v="0"/>
    <n v="613284"/>
    <s v="Dumbbells"/>
    <n v="51107"/>
    <s v="HIGH"/>
    <s v="Zone 2"/>
    <n v="61328.4"/>
    <x v="2"/>
  </r>
  <r>
    <s v="ORD001699"/>
    <s v="28-05-2026"/>
    <s v="P041"/>
    <x v="2"/>
    <s v="Uttar Pradesh"/>
    <s v="Lucknow"/>
    <x v="5"/>
    <s v="CUST1268"/>
    <n v="4"/>
    <n v="10"/>
    <n v="72824"/>
    <s v="Hoodie"/>
    <n v="20229"/>
    <s v="HIGH"/>
    <s v="Zone 1"/>
    <n v="7282.4000000000005"/>
    <x v="1"/>
  </r>
  <r>
    <s v="ORD001700"/>
    <s v="06-04-2025"/>
    <s v="P011"/>
    <x v="2"/>
    <s v="Uttar Pradesh"/>
    <s v="Lucknow"/>
    <x v="5"/>
    <s v="CUST9402"/>
    <n v="12"/>
    <n v="20"/>
    <n v="95414"/>
    <s v="Washing Machine"/>
    <n v="9939"/>
    <s v="HIGH"/>
    <s v="Zone 1"/>
    <n v="9541.4"/>
    <x v="4"/>
  </r>
  <r>
    <s v="ORD001701"/>
    <s v="20-02-2025"/>
    <s v="P004"/>
    <x v="2"/>
    <s v="Delhi"/>
    <s v="Delhi"/>
    <x v="5"/>
    <s v="CUST9436"/>
    <n v="8"/>
    <n v="20"/>
    <n v="190412"/>
    <s v="Lenovo Laptop"/>
    <n v="29752"/>
    <s v="HIGH"/>
    <s v="Zone 1"/>
    <n v="19041.2"/>
    <x v="4"/>
  </r>
  <r>
    <s v="ORD001702"/>
    <s v="03-01-2026"/>
    <s v="P017"/>
    <x v="1"/>
    <s v="Bihar"/>
    <s v="Patna"/>
    <x v="14"/>
    <s v="CUST6727"/>
    <n v="8"/>
    <n v="0"/>
    <n v="323984"/>
    <s v="Study Table"/>
    <n v="40498"/>
    <s v="HIGH"/>
    <s v="Zone 3"/>
    <n v="32398.400000000001"/>
    <x v="3"/>
  </r>
  <r>
    <s v="ORD001703"/>
    <s v="16-10-2025"/>
    <s v="P012"/>
    <x v="2"/>
    <s v="Delhi"/>
    <s v="Delhi"/>
    <x v="1"/>
    <s v="CUST7907"/>
    <n v="11"/>
    <n v="15"/>
    <n v="526545"/>
    <s v="Microwave"/>
    <n v="56315"/>
    <s v="HIGH"/>
    <s v="Zone 1"/>
    <n v="52654.5"/>
    <x v="4"/>
  </r>
  <r>
    <s v="ORD001704"/>
    <s v="12-02-2025"/>
    <s v="P055"/>
    <x v="2"/>
    <s v="Delhi"/>
    <s v="Delhi"/>
    <x v="6"/>
    <s v="CUST5340"/>
    <n v="2"/>
    <n v="0"/>
    <n v="19202"/>
    <s v="Biscuits"/>
    <n v="9601"/>
    <s v="HIGH"/>
    <s v="Zone 1"/>
    <n v="1920.2"/>
    <x v="0"/>
  </r>
  <r>
    <s v="ORD001705"/>
    <s v="27-08-2025"/>
    <s v="P021"/>
    <x v="1"/>
    <s v="Odisha"/>
    <s v="Bhubaneswar"/>
    <x v="2"/>
    <s v="CUST4870"/>
    <n v="9"/>
    <n v="20"/>
    <n v="449373"/>
    <s v="Wardrobe"/>
    <n v="62413"/>
    <s v="HIGH"/>
    <s v="Zone 3"/>
    <n v="44937.3"/>
    <x v="3"/>
  </r>
  <r>
    <s v="ORD001706"/>
    <s v="07-07-2025"/>
    <s v="P074"/>
    <x v="1"/>
    <s v="Odisha"/>
    <s v="Bhubaneswar"/>
    <x v="2"/>
    <s v="CUST2290"/>
    <n v="7"/>
    <n v="15"/>
    <n v="427323"/>
    <s v="Cycling Bottle"/>
    <n v="71819"/>
    <s v="HIGH"/>
    <s v="Zone 3"/>
    <n v="42732.3"/>
    <x v="2"/>
  </r>
  <r>
    <s v="ORD001707"/>
    <s v="04-02-2026"/>
    <s v="P045"/>
    <x v="0"/>
    <s v="Telangana"/>
    <s v="Hyderabad"/>
    <x v="5"/>
    <s v="CUST2364"/>
    <n v="8"/>
    <n v="15"/>
    <n v="491653"/>
    <s v="Dress"/>
    <n v="72302"/>
    <s v="HIGH"/>
    <s v="Zone 2"/>
    <n v="49165.3"/>
    <x v="1"/>
  </r>
  <r>
    <s v="ORD001708"/>
    <s v="30-08-2025"/>
    <s v="P056"/>
    <x v="3"/>
    <s v="Rajasthan"/>
    <s v="Jaipur"/>
    <x v="3"/>
    <s v="CUST5537"/>
    <n v="12"/>
    <n v="20"/>
    <n v="138384"/>
    <s v="Juice"/>
    <n v="14415"/>
    <s v="HIGH"/>
    <s v="Zone 4"/>
    <n v="13838.400000000001"/>
    <x v="0"/>
  </r>
  <r>
    <s v="ORD001709"/>
    <s v="03-06-2026"/>
    <s v="P035"/>
    <x v="0"/>
    <s v="Karnataka"/>
    <s v="Bengaluru"/>
    <x v="6"/>
    <s v="CUST1574"/>
    <n v="10"/>
    <n v="15"/>
    <n v="341105"/>
    <s v="Jacket"/>
    <n v="40130"/>
    <s v="HIGH"/>
    <s v="Zone 2"/>
    <n v="34110.5"/>
    <x v="1"/>
  </r>
  <r>
    <s v="ORD001710"/>
    <s v="29-05-2025"/>
    <s v="P046"/>
    <x v="0"/>
    <s v="Telangana"/>
    <s v="Hyderabad"/>
    <x v="0"/>
    <s v="CUST8309"/>
    <n v="1"/>
    <n v="0"/>
    <n v="21245"/>
    <s v="Rice"/>
    <n v="21245"/>
    <s v="HIGH"/>
    <s v="Zone 2"/>
    <n v="2124.5"/>
    <x v="0"/>
  </r>
  <r>
    <s v="ORD001711"/>
    <s v="11-05-2025"/>
    <s v="P052"/>
    <x v="2"/>
    <s v="Chandigarh"/>
    <s v="Chandigarh"/>
    <x v="10"/>
    <s v="CUST6959"/>
    <n v="11"/>
    <n v="20"/>
    <n v="248239"/>
    <s v="Spices"/>
    <n v="28209"/>
    <s v="HIGH"/>
    <s v="Zone 1"/>
    <n v="24823.9"/>
    <x v="0"/>
  </r>
  <r>
    <s v="ORD001712"/>
    <s v="04-01-2025"/>
    <s v="P018"/>
    <x v="1"/>
    <s v="West Bengal"/>
    <s v="Kolkata"/>
    <x v="4"/>
    <s v="CUST6734"/>
    <n v="3"/>
    <n v="0"/>
    <n v="184296"/>
    <s v="Dining Table"/>
    <n v="61432"/>
    <s v="HIGH"/>
    <s v="Zone 3"/>
    <n v="18429.600000000002"/>
    <x v="3"/>
  </r>
  <r>
    <s v="ORD001713"/>
    <s v="04-09-2025"/>
    <s v="P070"/>
    <x v="1"/>
    <s v="West Bengal"/>
    <s v="Kolkata"/>
    <x v="5"/>
    <s v="CUST4903"/>
    <n v="3"/>
    <n v="20"/>
    <n v="154737"/>
    <s v="Tennis Ball"/>
    <n v="64474"/>
    <s v="HIGH"/>
    <s v="Zone 3"/>
    <n v="15473.7"/>
    <x v="2"/>
  </r>
  <r>
    <s v="ORD001714"/>
    <s v="02-11-2025"/>
    <s v="P024"/>
    <x v="3"/>
    <s v="Gujarat"/>
    <s v="Ahmedabad"/>
    <x v="5"/>
    <s v="CUST4572"/>
    <n v="10"/>
    <n v="5"/>
    <n v="19893"/>
    <s v="TV Unit"/>
    <n v="2094"/>
    <s v="HIGH"/>
    <s v="Zone 4"/>
    <n v="1989.3000000000002"/>
    <x v="3"/>
  </r>
  <r>
    <s v="ORD001715"/>
    <s v="28-07-2025"/>
    <s v="P016"/>
    <x v="1"/>
    <s v="West Bengal"/>
    <s v="Kolkata"/>
    <x v="1"/>
    <s v="CUST4135"/>
    <n v="12"/>
    <n v="0"/>
    <n v="520128"/>
    <s v="Office Chair"/>
    <n v="43344"/>
    <s v="HIGH"/>
    <s v="Zone 3"/>
    <n v="52012.800000000003"/>
    <x v="3"/>
  </r>
  <r>
    <s v="ORD001716"/>
    <s v="24-05-2026"/>
    <s v="P017"/>
    <x v="1"/>
    <s v="West Bengal"/>
    <s v="Kolkata"/>
    <x v="8"/>
    <s v="CUST2134"/>
    <n v="5"/>
    <n v="15"/>
    <n v="172116"/>
    <s v="Study Table"/>
    <n v="40498"/>
    <s v="HIGH"/>
    <s v="Zone 3"/>
    <n v="17211.600000000002"/>
    <x v="3"/>
  </r>
  <r>
    <s v="ORD001717"/>
    <s v="06-06-2026"/>
    <s v="P023"/>
    <x v="0"/>
    <s v="Tamil Nadu"/>
    <s v="Chennai"/>
    <x v="8"/>
    <s v="CUST4898"/>
    <n v="8"/>
    <n v="0"/>
    <n v="455376"/>
    <s v="Sofa"/>
    <n v="56922"/>
    <s v="HIGH"/>
    <s v="Zone 2"/>
    <n v="45537.600000000006"/>
    <x v="3"/>
  </r>
  <r>
    <s v="ORD001718"/>
    <s v="01-06-2025"/>
    <s v="P027"/>
    <x v="3"/>
    <s v="Gujarat"/>
    <s v="Ahmedabad"/>
    <x v="12"/>
    <s v="CUST2003"/>
    <n v="9"/>
    <n v="5"/>
    <n v="236835"/>
    <s v="Side Table"/>
    <n v="27700"/>
    <s v="HIGH"/>
    <s v="Zone 4"/>
    <n v="23683.5"/>
    <x v="3"/>
  </r>
  <r>
    <s v="ORD001719"/>
    <s v="29-05-2025"/>
    <s v="P061"/>
    <x v="0"/>
    <s v="Telangana"/>
    <s v="Hyderabad"/>
    <x v="0"/>
    <s v="CUST5844"/>
    <n v="3"/>
    <n v="10"/>
    <n v="158808"/>
    <s v="Cricket Bat"/>
    <n v="58818"/>
    <s v="HIGH"/>
    <s v="Zone 2"/>
    <n v="15880.800000000001"/>
    <x v="2"/>
  </r>
  <r>
    <s v="ORD001720"/>
    <s v="07-01-2026"/>
    <s v="P020"/>
    <x v="1"/>
    <s v="West Bengal"/>
    <s v="Kolkata"/>
    <x v="0"/>
    <s v="CUST7120"/>
    <n v="8"/>
    <n v="0"/>
    <n v="600072"/>
    <s v="Bookshelf"/>
    <n v="75009"/>
    <s v="HIGH"/>
    <s v="Zone 3"/>
    <n v="60007.200000000004"/>
    <x v="3"/>
  </r>
  <r>
    <s v="ORD001721"/>
    <s v="29-01-2025"/>
    <s v="P004"/>
    <x v="1"/>
    <s v="West Bengal"/>
    <s v="Kolkata"/>
    <x v="8"/>
    <s v="CUST1484"/>
    <n v="2"/>
    <n v="0"/>
    <n v="59504"/>
    <s v="Lenovo Laptop"/>
    <n v="29752"/>
    <s v="HIGH"/>
    <s v="Zone 3"/>
    <n v="5950.4000000000005"/>
    <x v="4"/>
  </r>
  <r>
    <s v="ORD001722"/>
    <s v="16-06-2026"/>
    <s v="P016"/>
    <x v="1"/>
    <s v="Odisha"/>
    <s v="Bhubaneswar"/>
    <x v="8"/>
    <s v="CUST3948"/>
    <n v="7"/>
    <n v="5"/>
    <n v="288237"/>
    <s v="Office Chair"/>
    <n v="43344"/>
    <s v="HIGH"/>
    <s v="Zone 3"/>
    <n v="28823.7"/>
    <x v="3"/>
  </r>
  <r>
    <s v="ORD001723"/>
    <s v="17-02-2025"/>
    <s v="P048"/>
    <x v="3"/>
    <s v="Maharashtra"/>
    <s v="Mumbai"/>
    <x v="0"/>
    <s v="CUST1749"/>
    <n v="4"/>
    <n v="0"/>
    <n v="292280"/>
    <s v="Tea"/>
    <n v="73070"/>
    <s v="HIGH"/>
    <s v="Zone 4"/>
    <n v="29228"/>
    <x v="0"/>
  </r>
  <r>
    <s v="ORD001724"/>
    <s v="17-06-2026"/>
    <s v="P051"/>
    <x v="1"/>
    <s v="Odisha"/>
    <s v="Bhubaneswar"/>
    <x v="8"/>
    <s v="CUST4683"/>
    <n v="10"/>
    <n v="5"/>
    <n v="140248"/>
    <s v="Salt"/>
    <n v="14763"/>
    <s v="HIGH"/>
    <s v="Zone 3"/>
    <n v="14024.800000000001"/>
    <x v="0"/>
  </r>
  <r>
    <s v="ORD001725"/>
    <s v="25-03-2026"/>
    <s v="P069"/>
    <x v="1"/>
    <s v="Odisha"/>
    <s v="Bhubaneswar"/>
    <x v="8"/>
    <s v="CUST8100"/>
    <n v="10"/>
    <n v="5"/>
    <n v="168682"/>
    <s v="Badminton Racket"/>
    <n v="17756"/>
    <s v="HIGH"/>
    <s v="Zone 3"/>
    <n v="16868.2"/>
    <x v="2"/>
  </r>
  <r>
    <s v="ORD001726"/>
    <s v="06-04-2025"/>
    <s v="P047"/>
    <x v="3"/>
    <s v="Rajasthan"/>
    <s v="Jaipur"/>
    <x v="9"/>
    <s v="CUST9153"/>
    <n v="1"/>
    <n v="5"/>
    <n v="58747"/>
    <s v="Sugar"/>
    <n v="61839"/>
    <s v="HIGH"/>
    <s v="Zone 4"/>
    <n v="5874.7000000000007"/>
    <x v="0"/>
  </r>
  <r>
    <s v="ORD001727"/>
    <s v="08-03-2025"/>
    <s v="P072"/>
    <x v="3"/>
    <s v="Maharashtra"/>
    <s v="Mumbai"/>
    <x v="12"/>
    <s v="CUST8041"/>
    <n v="9"/>
    <n v="10"/>
    <n v="308585"/>
    <s v="Volleyball"/>
    <n v="38097"/>
    <s v="HIGH"/>
    <s v="Zone 4"/>
    <n v="30858.5"/>
    <x v="2"/>
  </r>
  <r>
    <s v="ORD001728"/>
    <s v="30-03-2025"/>
    <s v="P066"/>
    <x v="1"/>
    <s v="Odisha"/>
    <s v="Bhubaneswar"/>
    <x v="14"/>
    <s v="CUST7039"/>
    <n v="8"/>
    <n v="5"/>
    <n v="174503"/>
    <s v="Helmet"/>
    <n v="22961"/>
    <s v="HIGH"/>
    <s v="Zone 3"/>
    <n v="17450.3"/>
    <x v="2"/>
  </r>
  <r>
    <s v="ORD001729"/>
    <s v="07-10-2025"/>
    <s v="P053"/>
    <x v="3"/>
    <s v="Gujarat"/>
    <s v="Ahmedabad"/>
    <x v="1"/>
    <s v="CUST1095"/>
    <n v="6"/>
    <n v="10"/>
    <n v="23095"/>
    <s v="Pasta"/>
    <n v="4277"/>
    <s v="HIGH"/>
    <s v="Zone 4"/>
    <n v="2309.5"/>
    <x v="0"/>
  </r>
  <r>
    <s v="ORD001730"/>
    <s v="16-04-2026"/>
    <s v="P014"/>
    <x v="2"/>
    <s v="Delhi"/>
    <s v="Delhi"/>
    <x v="3"/>
    <s v="CUST3471"/>
    <n v="8"/>
    <n v="10"/>
    <n v="277819"/>
    <s v="Smart Watch"/>
    <n v="38586"/>
    <s v="HIGH"/>
    <s v="Zone 1"/>
    <n v="27781.9"/>
    <x v="4"/>
  </r>
  <r>
    <s v="ORD001731"/>
    <s v="11-06-2025"/>
    <s v="P046"/>
    <x v="1"/>
    <s v="West Bengal"/>
    <s v="Kolkata"/>
    <x v="0"/>
    <s v="CUST5492"/>
    <n v="8"/>
    <n v="15"/>
    <n v="144466"/>
    <s v="Rice"/>
    <n v="21245"/>
    <s v="HIGH"/>
    <s v="Zone 3"/>
    <n v="14446.6"/>
    <x v="0"/>
  </r>
  <r>
    <s v="ORD001732"/>
    <s v="25-01-2026"/>
    <s v="P070"/>
    <x v="2"/>
    <s v="Delhi"/>
    <s v="Delhi"/>
    <x v="7"/>
    <s v="CUST6828"/>
    <n v="8"/>
    <n v="0"/>
    <n v="515792"/>
    <s v="Tennis Ball"/>
    <n v="64474"/>
    <s v="HIGH"/>
    <s v="Zone 1"/>
    <n v="51579.200000000004"/>
    <x v="2"/>
  </r>
  <r>
    <s v="ORD001733"/>
    <s v="14-03-2025"/>
    <s v="P005"/>
    <x v="2"/>
    <s v="Delhi"/>
    <s v="Delhi"/>
    <x v="9"/>
    <s v="CUST7410"/>
    <n v="1"/>
    <n v="15"/>
    <n v="22705"/>
    <s v="iPhone"/>
    <n v="26712"/>
    <s v="HIGH"/>
    <s v="Zone 1"/>
    <n v="2270.5"/>
    <x v="4"/>
  </r>
  <r>
    <s v="ORD001734"/>
    <s v="21-04-2026"/>
    <s v="P036"/>
    <x v="1"/>
    <s v="West Bengal"/>
    <s v="Kolkata"/>
    <x v="0"/>
    <s v="CUST5624"/>
    <n v="2"/>
    <n v="5"/>
    <n v="39301"/>
    <s v="Saree"/>
    <n v="20685"/>
    <s v="HIGH"/>
    <s v="Zone 3"/>
    <n v="3930.1000000000004"/>
    <x v="1"/>
  </r>
  <r>
    <s v="ORD001735"/>
    <s v="11-06-2025"/>
    <s v="P075"/>
    <x v="3"/>
    <s v="Gujarat"/>
    <s v="Ahmedabad"/>
    <x v="11"/>
    <s v="CUST5991"/>
    <n v="8"/>
    <n v="5"/>
    <n v="296483"/>
    <s v="Sports Bag"/>
    <n v="39011"/>
    <s v="HIGH"/>
    <s v="Zone 4"/>
    <n v="29648.300000000003"/>
    <x v="2"/>
  </r>
  <r>
    <s v="ORD001736"/>
    <s v="26-08-2025"/>
    <s v="P010"/>
    <x v="2"/>
    <s v="Chandigarh"/>
    <s v="Chandigarh"/>
    <x v="2"/>
    <s v="CUST8031"/>
    <n v="2"/>
    <n v="20"/>
    <n v="106289"/>
    <s v="Refrigerator"/>
    <n v="66431"/>
    <s v="HIGH"/>
    <s v="Zone 1"/>
    <n v="10628.900000000001"/>
    <x v="4"/>
  </r>
  <r>
    <s v="ORD001737"/>
    <s v="17-02-2025"/>
    <s v="P034"/>
    <x v="2"/>
    <s v="Delhi"/>
    <s v="Delhi"/>
    <x v="1"/>
    <s v="CUST4856"/>
    <n v="3"/>
    <n v="5"/>
    <n v="196122"/>
    <s v="T-Shirt"/>
    <n v="68815"/>
    <s v="HIGH"/>
    <s v="Zone 1"/>
    <n v="19612.2"/>
    <x v="1"/>
  </r>
  <r>
    <s v="ORD001738"/>
    <s v="15-02-2025"/>
    <s v="P003"/>
    <x v="1"/>
    <s v="Bihar"/>
    <s v="Patna"/>
    <x v="3"/>
    <s v="CUST7244"/>
    <n v="2"/>
    <n v="0"/>
    <n v="85266"/>
    <s v="Dell Monitor"/>
    <n v="42633"/>
    <s v="HIGH"/>
    <s v="Zone 3"/>
    <n v="8526.6"/>
    <x v="4"/>
  </r>
  <r>
    <s v="ORD001739"/>
    <s v="13-03-2026"/>
    <s v="P033"/>
    <x v="2"/>
    <s v="Delhi"/>
    <s v="Delhi"/>
    <x v="12"/>
    <s v="CUST5556"/>
    <n v="5"/>
    <n v="0"/>
    <n v="286580"/>
    <s v="Jeans"/>
    <n v="57316"/>
    <s v="HIGH"/>
    <s v="Zone 1"/>
    <n v="28658"/>
    <x v="1"/>
  </r>
  <r>
    <s v="ORD001740"/>
    <s v="14-01-2025"/>
    <s v="P059"/>
    <x v="1"/>
    <s v="Bihar"/>
    <s v="Patna"/>
    <x v="6"/>
    <s v="CUST9783"/>
    <n v="12"/>
    <n v="10"/>
    <n v="352188"/>
    <s v="Dry Fruits"/>
    <n v="32610"/>
    <s v="HIGH"/>
    <s v="Zone 3"/>
    <n v="35218.800000000003"/>
    <x v="0"/>
  </r>
  <r>
    <s v="ORD001741"/>
    <s v="25-10-2025"/>
    <s v="P036"/>
    <x v="2"/>
    <s v="Uttar Pradesh"/>
    <s v="Lucknow"/>
    <x v="11"/>
    <s v="CUST5033"/>
    <n v="2"/>
    <n v="5"/>
    <n v="39301"/>
    <s v="Saree"/>
    <n v="20685"/>
    <s v="HIGH"/>
    <s v="Zone 1"/>
    <n v="3930.1000000000004"/>
    <x v="1"/>
  </r>
  <r>
    <s v="ORD001742"/>
    <s v="04-09-2025"/>
    <s v="P066"/>
    <x v="3"/>
    <s v="Gujarat"/>
    <s v="Ahmedabad"/>
    <x v="13"/>
    <s v="CUST9450"/>
    <n v="4"/>
    <n v="15"/>
    <n v="78067"/>
    <s v="Helmet"/>
    <n v="22961"/>
    <s v="HIGH"/>
    <s v="Zone 4"/>
    <n v="7806.7000000000007"/>
    <x v="2"/>
  </r>
  <r>
    <s v="ORD001743"/>
    <s v="10-03-2025"/>
    <s v="P041"/>
    <x v="0"/>
    <s v="Tamil Nadu"/>
    <s v="Chennai"/>
    <x v="12"/>
    <s v="CUST4355"/>
    <n v="2"/>
    <n v="15"/>
    <n v="34389"/>
    <s v="Hoodie"/>
    <n v="20229"/>
    <s v="HIGH"/>
    <s v="Zone 2"/>
    <n v="3438.9"/>
    <x v="1"/>
  </r>
  <r>
    <s v="ORD001744"/>
    <s v="12-06-2025"/>
    <s v="P050"/>
    <x v="2"/>
    <s v="Uttar Pradesh"/>
    <s v="Lucknow"/>
    <x v="10"/>
    <s v="CUST6090"/>
    <n v="12"/>
    <n v="20"/>
    <n v="639100"/>
    <s v="Oil"/>
    <n v="66573"/>
    <s v="HIGH"/>
    <s v="Zone 1"/>
    <n v="63910"/>
    <x v="0"/>
  </r>
  <r>
    <s v="ORD001745"/>
    <s v="30-03-2025"/>
    <s v="P038"/>
    <x v="3"/>
    <s v="Gujarat"/>
    <s v="Ahmedabad"/>
    <x v="2"/>
    <s v="CUST1005"/>
    <n v="2"/>
    <n v="0"/>
    <n v="66084"/>
    <s v="Blazer"/>
    <n v="33042"/>
    <s v="HIGH"/>
    <s v="Zone 4"/>
    <n v="6608.4000000000005"/>
    <x v="1"/>
  </r>
  <r>
    <s v="ORD001746"/>
    <s v="30-03-2025"/>
    <s v="P010"/>
    <x v="1"/>
    <s v="Odisha"/>
    <s v="Bhubaneswar"/>
    <x v="2"/>
    <s v="CUST3058"/>
    <n v="4"/>
    <n v="5"/>
    <n v="252437"/>
    <s v="Refrigerator"/>
    <n v="66431"/>
    <s v="HIGH"/>
    <s v="Zone 3"/>
    <n v="25243.7"/>
    <x v="4"/>
  </r>
  <r>
    <s v="ORD001747"/>
    <s v="18-06-2025"/>
    <s v="P012"/>
    <x v="3"/>
    <s v="Rajasthan"/>
    <s v="Jaipur"/>
    <x v="2"/>
    <s v="CUST4062"/>
    <n v="1"/>
    <n v="20"/>
    <n v="45052"/>
    <s v="Microwave"/>
    <n v="56315"/>
    <s v="HIGH"/>
    <s v="Zone 4"/>
    <n v="4505.2"/>
    <x v="4"/>
  </r>
  <r>
    <s v="ORD001748"/>
    <s v="18-05-2026"/>
    <s v="P066"/>
    <x v="1"/>
    <s v="Bihar"/>
    <s v="Patna"/>
    <x v="6"/>
    <s v="CUST2525"/>
    <n v="4"/>
    <n v="10"/>
    <n v="82659"/>
    <s v="Helmet"/>
    <n v="22961"/>
    <s v="HIGH"/>
    <s v="Zone 3"/>
    <n v="8265.9"/>
    <x v="2"/>
  </r>
  <r>
    <s v="ORD001749"/>
    <s v="19-02-2025"/>
    <s v="P033"/>
    <x v="1"/>
    <s v="Bihar"/>
    <s v="Patna"/>
    <x v="1"/>
    <s v="CUST4060"/>
    <n v="9"/>
    <n v="20"/>
    <n v="412675"/>
    <s v="Jeans"/>
    <n v="57316"/>
    <s v="HIGH"/>
    <s v="Zone 3"/>
    <n v="41267.5"/>
    <x v="1"/>
  </r>
  <r>
    <s v="ORD001750"/>
    <s v="15-11-2025"/>
    <s v="P050"/>
    <x v="1"/>
    <s v="West Bengal"/>
    <s v="Kolkata"/>
    <x v="11"/>
    <s v="CUST1702"/>
    <n v="4"/>
    <n v="10"/>
    <n v="239662"/>
    <s v="Oil"/>
    <n v="66573"/>
    <s v="HIGH"/>
    <s v="Zone 3"/>
    <n v="23966.2"/>
    <x v="0"/>
  </r>
  <r>
    <s v="ORD001751"/>
    <s v="26-12-2025"/>
    <s v="P075"/>
    <x v="3"/>
    <s v="Maharashtra"/>
    <s v="Mumbai"/>
    <x v="13"/>
    <s v="CUST1437"/>
    <n v="10"/>
    <n v="0"/>
    <n v="390110"/>
    <s v="Sports Bag"/>
    <n v="39011"/>
    <s v="HIGH"/>
    <s v="Zone 4"/>
    <n v="39011"/>
    <x v="2"/>
  </r>
  <r>
    <s v="ORD001752"/>
    <s v="25-06-2026"/>
    <s v="P043"/>
    <x v="1"/>
    <s v="Bihar"/>
    <s v="Patna"/>
    <x v="8"/>
    <s v="CUST9952"/>
    <n v="11"/>
    <n v="5"/>
    <n v="311274"/>
    <s v="Sweater"/>
    <n v="29787"/>
    <s v="HIGH"/>
    <s v="Zone 3"/>
    <n v="31127.4"/>
    <x v="1"/>
  </r>
  <r>
    <s v="ORD001753"/>
    <s v="20-04-2025"/>
    <s v="P005"/>
    <x v="1"/>
    <s v="West Bengal"/>
    <s v="Kolkata"/>
    <x v="13"/>
    <s v="CUST5812"/>
    <n v="11"/>
    <n v="15"/>
    <n v="249757"/>
    <s v="iPhone"/>
    <n v="26712"/>
    <s v="HIGH"/>
    <s v="Zone 3"/>
    <n v="24975.7"/>
    <x v="4"/>
  </r>
  <r>
    <s v="ORD001754"/>
    <s v="20-07-2025"/>
    <s v="P013"/>
    <x v="1"/>
    <s v="Odisha"/>
    <s v="Bhubaneswar"/>
    <x v="0"/>
    <s v="CUST2094"/>
    <n v="9"/>
    <n v="0"/>
    <n v="140508"/>
    <s v="Bluetooth Speaker"/>
    <n v="15612"/>
    <s v="HIGH"/>
    <s v="Zone 3"/>
    <n v="14050.800000000001"/>
    <x v="4"/>
  </r>
  <r>
    <s v="ORD001755"/>
    <s v="28-02-2025"/>
    <s v="P075"/>
    <x v="1"/>
    <s v="West Bengal"/>
    <s v="Kolkata"/>
    <x v="1"/>
    <s v="CUST4056"/>
    <n v="4"/>
    <n v="10"/>
    <n v="140439"/>
    <s v="Sports Bag"/>
    <n v="39011"/>
    <s v="HIGH"/>
    <s v="Zone 3"/>
    <n v="14043.900000000001"/>
    <x v="2"/>
  </r>
  <r>
    <s v="ORD001756"/>
    <s v="12-07-2025"/>
    <s v="P071"/>
    <x v="0"/>
    <s v="Telangana"/>
    <s v="Hyderabad"/>
    <x v="2"/>
    <s v="CUST1494"/>
    <n v="11"/>
    <n v="15"/>
    <n v="320508"/>
    <s v="Football Shoes"/>
    <n v="34279"/>
    <s v="HIGH"/>
    <s v="Zone 2"/>
    <n v="32050.800000000003"/>
    <x v="2"/>
  </r>
  <r>
    <s v="ORD001757"/>
    <s v="28-04-2026"/>
    <s v="P058"/>
    <x v="1"/>
    <s v="Odisha"/>
    <s v="Bhubaneswar"/>
    <x v="7"/>
    <s v="CUST7292"/>
    <n v="5"/>
    <n v="20"/>
    <n v="262128"/>
    <s v="Noodles"/>
    <n v="65532"/>
    <s v="HIGH"/>
    <s v="Zone 3"/>
    <n v="26212.800000000003"/>
    <x v="0"/>
  </r>
  <r>
    <s v="ORD001758"/>
    <s v="12-08-2025"/>
    <s v="P075"/>
    <x v="1"/>
    <s v="Bihar"/>
    <s v="Patna"/>
    <x v="9"/>
    <s v="CUST2504"/>
    <n v="6"/>
    <n v="20"/>
    <n v="187252"/>
    <s v="Sports Bag"/>
    <n v="39011"/>
    <s v="HIGH"/>
    <s v="Zone 3"/>
    <n v="18725.2"/>
    <x v="2"/>
  </r>
  <r>
    <s v="ORD001759"/>
    <s v="04-05-2026"/>
    <s v="P060"/>
    <x v="0"/>
    <s v="Tamil Nadu"/>
    <s v="Chennai"/>
    <x v="11"/>
    <s v="CUST6922"/>
    <n v="12"/>
    <n v="5"/>
    <n v="46968"/>
    <s v="Honey"/>
    <n v="4120"/>
    <s v="HIGH"/>
    <s v="Zone 2"/>
    <n v="4696.8"/>
    <x v="0"/>
  </r>
  <r>
    <s v="ORD001760"/>
    <s v="31-03-2026"/>
    <s v="P036"/>
    <x v="3"/>
    <s v="Gujarat"/>
    <s v="Ahmedabad"/>
    <x v="6"/>
    <s v="CUST5119"/>
    <n v="3"/>
    <n v="0"/>
    <n v="62055"/>
    <s v="Saree"/>
    <n v="20685"/>
    <s v="HIGH"/>
    <s v="Zone 4"/>
    <n v="6205.5"/>
    <x v="1"/>
  </r>
  <r>
    <s v="ORD001761"/>
    <s v="21-01-2025"/>
    <s v="P011"/>
    <x v="2"/>
    <s v="Uttar Pradesh"/>
    <s v="Lucknow"/>
    <x v="8"/>
    <s v="CUST4959"/>
    <n v="9"/>
    <n v="20"/>
    <n v="71560"/>
    <s v="Washing Machine"/>
    <n v="9939"/>
    <s v="HIGH"/>
    <s v="Zone 1"/>
    <n v="7156"/>
    <x v="4"/>
  </r>
  <r>
    <s v="ORD001762"/>
    <s v="05-09-2025"/>
    <s v="P066"/>
    <x v="0"/>
    <s v="Karnataka"/>
    <s v="Bengaluru"/>
    <x v="14"/>
    <s v="CUST7545"/>
    <n v="3"/>
    <n v="15"/>
    <n v="58550"/>
    <s v="Helmet"/>
    <n v="22961"/>
    <s v="HIGH"/>
    <s v="Zone 2"/>
    <n v="5855"/>
    <x v="2"/>
  </r>
  <r>
    <s v="ORD001763"/>
    <s v="02-02-2026"/>
    <s v="P024"/>
    <x v="3"/>
    <s v="Maharashtra"/>
    <s v="Mumbai"/>
    <x v="14"/>
    <s v="CUST9654"/>
    <n v="5"/>
    <n v="0"/>
    <n v="10470"/>
    <s v="TV Unit"/>
    <n v="2094"/>
    <s v="MEDIUM"/>
    <s v="Zone 4"/>
    <n v="523.5"/>
    <x v="3"/>
  </r>
  <r>
    <s v="ORD001764"/>
    <s v="02-04-2026"/>
    <s v="P015"/>
    <x v="2"/>
    <s v="Chandigarh"/>
    <s v="Chandigarh"/>
    <x v="5"/>
    <s v="CUST5728"/>
    <n v="12"/>
    <n v="10"/>
    <n v="639576"/>
    <s v="Headphones"/>
    <n v="59220"/>
    <s v="HIGH"/>
    <s v="Zone 1"/>
    <n v="63957.600000000006"/>
    <x v="4"/>
  </r>
  <r>
    <s v="ORD001765"/>
    <s v="06-01-2025"/>
    <s v="P053"/>
    <x v="3"/>
    <s v="Rajasthan"/>
    <s v="Jaipur"/>
    <x v="10"/>
    <s v="CUST4959"/>
    <n v="2"/>
    <n v="5"/>
    <n v="8126"/>
    <s v="Pasta"/>
    <n v="4277"/>
    <s v="MEDIUM"/>
    <s v="Zone 4"/>
    <n v="406.3"/>
    <x v="0"/>
  </r>
  <r>
    <s v="ORD001766"/>
    <s v="07-05-2026"/>
    <s v="P059"/>
    <x v="2"/>
    <s v="Chandigarh"/>
    <s v="Chandigarh"/>
    <x v="1"/>
    <s v="CUST3776"/>
    <n v="9"/>
    <n v="10"/>
    <n v="264141"/>
    <s v="Dry Fruits"/>
    <n v="32610"/>
    <s v="HIGH"/>
    <s v="Zone 1"/>
    <n v="26414.100000000002"/>
    <x v="0"/>
  </r>
  <r>
    <s v="ORD001767"/>
    <s v="16-01-2025"/>
    <s v="P037"/>
    <x v="1"/>
    <s v="Odisha"/>
    <s v="Bhubaneswar"/>
    <x v="8"/>
    <s v="CUST9843"/>
    <n v="12"/>
    <n v="10"/>
    <n v="44323"/>
    <s v="Formal Shirt"/>
    <n v="4104"/>
    <s v="HIGH"/>
    <s v="Zone 3"/>
    <n v="4432.3"/>
    <x v="1"/>
  </r>
  <r>
    <s v="ORD001768"/>
    <s v="27-04-2025"/>
    <s v="P075"/>
    <x v="0"/>
    <s v="Karnataka"/>
    <s v="Bengaluru"/>
    <x v="0"/>
    <s v="CUST8437"/>
    <n v="7"/>
    <n v="0"/>
    <n v="273077"/>
    <s v="Sports Bag"/>
    <n v="39011"/>
    <s v="HIGH"/>
    <s v="Zone 2"/>
    <n v="27307.7"/>
    <x v="2"/>
  </r>
  <r>
    <s v="ORD001769"/>
    <s v="25-11-2025"/>
    <s v="P075"/>
    <x v="0"/>
    <s v="Karnataka"/>
    <s v="Bengaluru"/>
    <x v="12"/>
    <s v="CUST4195"/>
    <n v="1"/>
    <n v="0"/>
    <n v="39011"/>
    <s v="Sports Bag"/>
    <n v="39011"/>
    <s v="HIGH"/>
    <s v="Zone 2"/>
    <n v="3901.1000000000004"/>
    <x v="2"/>
  </r>
  <r>
    <s v="ORD001770"/>
    <s v="11-06-2025"/>
    <s v="P052"/>
    <x v="1"/>
    <s v="West Bengal"/>
    <s v="Kolkata"/>
    <x v="0"/>
    <s v="CUST9019"/>
    <n v="6"/>
    <n v="10"/>
    <n v="152328"/>
    <s v="Spices"/>
    <n v="28209"/>
    <s v="HIGH"/>
    <s v="Zone 3"/>
    <n v="15232.800000000001"/>
    <x v="0"/>
  </r>
  <r>
    <s v="ORD001771"/>
    <s v="06-06-2026"/>
    <s v="P062"/>
    <x v="3"/>
    <s v="Gujarat"/>
    <s v="Ahmedabad"/>
    <x v="1"/>
    <s v="CUST8516"/>
    <n v="2"/>
    <n v="10"/>
    <n v="113106"/>
    <s v="Football"/>
    <n v="62837"/>
    <s v="HIGH"/>
    <s v="Zone 4"/>
    <n v="11310.6"/>
    <x v="2"/>
  </r>
  <r>
    <s v="ORD001772"/>
    <s v="15-10-2025"/>
    <s v="P059"/>
    <x v="2"/>
    <s v="Chandigarh"/>
    <s v="Chandigarh"/>
    <x v="12"/>
    <s v="CUST7375"/>
    <n v="4"/>
    <n v="5"/>
    <n v="123918"/>
    <s v="Dry Fruits"/>
    <n v="32610"/>
    <s v="HIGH"/>
    <s v="Zone 1"/>
    <n v="12391.800000000001"/>
    <x v="0"/>
  </r>
  <r>
    <s v="ORD001773"/>
    <s v="10-10-2025"/>
    <s v="P018"/>
    <x v="2"/>
    <s v="Uttar Pradesh"/>
    <s v="Lucknow"/>
    <x v="12"/>
    <s v="CUST1127"/>
    <n v="11"/>
    <n v="15"/>
    <n v="574389"/>
    <s v="Dining Table"/>
    <n v="61432"/>
    <s v="HIGH"/>
    <s v="Zone 1"/>
    <n v="57438.9"/>
    <x v="3"/>
  </r>
  <r>
    <s v="ORD001774"/>
    <s v="22-06-2026"/>
    <s v="P008"/>
    <x v="3"/>
    <s v="Rajasthan"/>
    <s v="Jaipur"/>
    <x v="9"/>
    <s v="CUST9645"/>
    <n v="8"/>
    <n v="0"/>
    <n v="157352"/>
    <s v="Projector"/>
    <n v="19669"/>
    <s v="HIGH"/>
    <s v="Zone 4"/>
    <n v="15735.2"/>
    <x v="4"/>
  </r>
  <r>
    <s v="ORD001775"/>
    <s v="03-01-2026"/>
    <s v="P004"/>
    <x v="0"/>
    <s v="Telangana"/>
    <s v="Hyderabad"/>
    <x v="13"/>
    <s v="CUST8358"/>
    <n v="4"/>
    <n v="20"/>
    <n v="95206"/>
    <s v="Lenovo Laptop"/>
    <n v="29752"/>
    <s v="HIGH"/>
    <s v="Zone 2"/>
    <n v="9520.6"/>
    <x v="4"/>
  </r>
  <r>
    <s v="ORD001776"/>
    <s v="07-06-2025"/>
    <s v="P034"/>
    <x v="0"/>
    <s v="Karnataka"/>
    <s v="Bengaluru"/>
    <x v="10"/>
    <s v="CUST6125"/>
    <n v="10"/>
    <n v="5"/>
    <n v="653742"/>
    <s v="T-Shirt"/>
    <n v="68815"/>
    <s v="HIGH"/>
    <s v="Zone 2"/>
    <n v="65374.200000000004"/>
    <x v="1"/>
  </r>
  <r>
    <s v="ORD001777"/>
    <s v="15-01-2026"/>
    <s v="P036"/>
    <x v="3"/>
    <s v="Maharashtra"/>
    <s v="Mumbai"/>
    <x v="9"/>
    <s v="CUST7157"/>
    <n v="1"/>
    <n v="0"/>
    <n v="20685"/>
    <s v="Saree"/>
    <n v="20685"/>
    <s v="HIGH"/>
    <s v="Zone 4"/>
    <n v="2068.5"/>
    <x v="1"/>
  </r>
  <r>
    <s v="ORD001778"/>
    <s v="04-10-2025"/>
    <s v="P043"/>
    <x v="0"/>
    <s v="Tamil Nadu"/>
    <s v="Chennai"/>
    <x v="6"/>
    <s v="CUST8993"/>
    <n v="11"/>
    <n v="0"/>
    <n v="327657"/>
    <s v="Sweater"/>
    <n v="29787"/>
    <s v="HIGH"/>
    <s v="Zone 2"/>
    <n v="32765.7"/>
    <x v="1"/>
  </r>
  <r>
    <s v="ORD001779"/>
    <s v="09-04-2025"/>
    <s v="P022"/>
    <x v="2"/>
    <s v="Chandigarh"/>
    <s v="Chandigarh"/>
    <x v="14"/>
    <s v="CUST7990"/>
    <n v="6"/>
    <n v="20"/>
    <n v="207139"/>
    <s v="Bed"/>
    <n v="43154"/>
    <s v="HIGH"/>
    <s v="Zone 1"/>
    <n v="20713.900000000001"/>
    <x v="3"/>
  </r>
  <r>
    <s v="ORD001780"/>
    <s v="07-09-2025"/>
    <s v="P026"/>
    <x v="3"/>
    <s v="Rajasthan"/>
    <s v="Jaipur"/>
    <x v="0"/>
    <s v="CUST1886"/>
    <n v="4"/>
    <n v="10"/>
    <n v="82990"/>
    <s v="Computer Desk"/>
    <n v="23053"/>
    <s v="HIGH"/>
    <s v="Zone 4"/>
    <n v="8299"/>
    <x v="3"/>
  </r>
  <r>
    <s v="ORD001781"/>
    <s v="11-09-2025"/>
    <s v="P051"/>
    <x v="0"/>
    <s v="Tamil Nadu"/>
    <s v="Chennai"/>
    <x v="3"/>
    <s v="CUST5627"/>
    <n v="1"/>
    <n v="10"/>
    <n v="13286"/>
    <s v="Salt"/>
    <n v="14763"/>
    <s v="MEDIUM"/>
    <s v="Zone 2"/>
    <n v="664.30000000000007"/>
    <x v="0"/>
  </r>
  <r>
    <s v="ORD001782"/>
    <s v="25-06-2026"/>
    <s v="P046"/>
    <x v="3"/>
    <s v="Maharashtra"/>
    <s v="Mumbai"/>
    <x v="10"/>
    <s v="CUST4745"/>
    <n v="5"/>
    <n v="15"/>
    <n v="90291"/>
    <s v="Rice"/>
    <n v="21245"/>
    <s v="HIGH"/>
    <s v="Zone 4"/>
    <n v="9029.1"/>
    <x v="0"/>
  </r>
  <r>
    <s v="ORD001783"/>
    <s v="06-06-2025"/>
    <s v="P044"/>
    <x v="0"/>
    <s v="Karnataka"/>
    <s v="Bengaluru"/>
    <x v="4"/>
    <s v="CUST8977"/>
    <n v="11"/>
    <n v="20"/>
    <n v="684490"/>
    <s v="Skirt"/>
    <n v="77783"/>
    <s v="HIGH"/>
    <s v="Zone 2"/>
    <n v="68449"/>
    <x v="1"/>
  </r>
  <r>
    <s v="ORD001784"/>
    <s v="05-06-2025"/>
    <s v="P066"/>
    <x v="1"/>
    <s v="West Bengal"/>
    <s v="Kolkata"/>
    <x v="5"/>
    <s v="CUST9079"/>
    <n v="4"/>
    <n v="5"/>
    <n v="87251"/>
    <s v="Helmet"/>
    <n v="22961"/>
    <s v="HIGH"/>
    <s v="Zone 3"/>
    <n v="8725.1"/>
    <x v="2"/>
  </r>
  <r>
    <s v="ORD001785"/>
    <s v="22-07-2025"/>
    <s v="P026"/>
    <x v="3"/>
    <s v="Rajasthan"/>
    <s v="Jaipur"/>
    <x v="8"/>
    <s v="CUST9027"/>
    <n v="11"/>
    <n v="20"/>
    <n v="202866"/>
    <s v="Computer Desk"/>
    <n v="23053"/>
    <s v="HIGH"/>
    <s v="Zone 4"/>
    <n v="20286.600000000002"/>
    <x v="3"/>
  </r>
  <r>
    <s v="ORD001786"/>
    <s v="27-06-2025"/>
    <s v="P018"/>
    <x v="0"/>
    <s v="Telangana"/>
    <s v="Hyderabad"/>
    <x v="14"/>
    <s v="CUST6627"/>
    <n v="5"/>
    <n v="10"/>
    <n v="276444"/>
    <s v="Dining Table"/>
    <n v="61432"/>
    <s v="HIGH"/>
    <s v="Zone 2"/>
    <n v="27644.400000000001"/>
    <x v="3"/>
  </r>
  <r>
    <s v="ORD001787"/>
    <s v="25-02-2026"/>
    <s v="P067"/>
    <x v="1"/>
    <s v="West Bengal"/>
    <s v="Kolkata"/>
    <x v="14"/>
    <s v="CUST8241"/>
    <n v="10"/>
    <n v="0"/>
    <n v="414550"/>
    <s v="Gloves"/>
    <n v="41455"/>
    <s v="HIGH"/>
    <s v="Zone 3"/>
    <n v="41455"/>
    <x v="2"/>
  </r>
  <r>
    <s v="ORD001788"/>
    <s v="19-01-2026"/>
    <s v="P072"/>
    <x v="2"/>
    <s v="Uttar Pradesh"/>
    <s v="Lucknow"/>
    <x v="5"/>
    <s v="CUST6711"/>
    <n v="6"/>
    <n v="10"/>
    <n v="205723"/>
    <s v="Volleyball"/>
    <n v="38097"/>
    <s v="HIGH"/>
    <s v="Zone 1"/>
    <n v="20572.300000000003"/>
    <x v="2"/>
  </r>
  <r>
    <s v="ORD001789"/>
    <s v="17-12-2025"/>
    <s v="P040"/>
    <x v="1"/>
    <s v="Odisha"/>
    <s v="Bhubaneswar"/>
    <x v="10"/>
    <s v="CUST7268"/>
    <n v="10"/>
    <n v="5"/>
    <n v="699209"/>
    <s v="Shoes"/>
    <n v="73601"/>
    <s v="HIGH"/>
    <s v="Zone 3"/>
    <n v="69920.900000000009"/>
    <x v="1"/>
  </r>
  <r>
    <s v="ORD001790"/>
    <s v="14-07-2025"/>
    <s v="P070"/>
    <x v="1"/>
    <s v="Bihar"/>
    <s v="Patna"/>
    <x v="3"/>
    <s v="CUST2245"/>
    <n v="11"/>
    <n v="5"/>
    <n v="673753"/>
    <s v="Tennis Ball"/>
    <n v="64474"/>
    <s v="HIGH"/>
    <s v="Zone 3"/>
    <n v="67375.3"/>
    <x v="2"/>
  </r>
  <r>
    <s v="ORD001791"/>
    <s v="10-01-2025"/>
    <s v="P001"/>
    <x v="0"/>
    <s v="Karnataka"/>
    <s v="Bengaluru"/>
    <x v="2"/>
    <s v="CUST9509"/>
    <n v="6"/>
    <n v="0"/>
    <n v="6342"/>
    <s v="Samsung TV"/>
    <n v="1057"/>
    <s v="MEDIUM"/>
    <s v="Zone 2"/>
    <n v="317.10000000000002"/>
    <x v="4"/>
  </r>
  <r>
    <s v="ORD001792"/>
    <s v="28-04-2025"/>
    <s v="P023"/>
    <x v="3"/>
    <s v="Rajasthan"/>
    <s v="Jaipur"/>
    <x v="3"/>
    <s v="CUST3321"/>
    <n v="5"/>
    <n v="10"/>
    <n v="256149"/>
    <s v="Sofa"/>
    <n v="56922"/>
    <s v="HIGH"/>
    <s v="Zone 4"/>
    <n v="25614.9"/>
    <x v="3"/>
  </r>
  <r>
    <s v="ORD001793"/>
    <s v="16-04-2025"/>
    <s v="P065"/>
    <x v="3"/>
    <s v="Maharashtra"/>
    <s v="Mumbai"/>
    <x v="2"/>
    <s v="CUST1500"/>
    <n v="7"/>
    <n v="20"/>
    <n v="286199"/>
    <s v="Dumbbells"/>
    <n v="51107"/>
    <s v="HIGH"/>
    <s v="Zone 4"/>
    <n v="28619.9"/>
    <x v="2"/>
  </r>
  <r>
    <s v="ORD001794"/>
    <s v="13-06-2025"/>
    <s v="P016"/>
    <x v="0"/>
    <s v="Tamil Nadu"/>
    <s v="Chennai"/>
    <x v="13"/>
    <s v="CUST2331"/>
    <n v="7"/>
    <n v="0"/>
    <n v="303408"/>
    <s v="Office Chair"/>
    <n v="43344"/>
    <s v="HIGH"/>
    <s v="Zone 2"/>
    <n v="30340.800000000003"/>
    <x v="3"/>
  </r>
  <r>
    <s v="ORD001795"/>
    <s v="20-03-2026"/>
    <s v="P011"/>
    <x v="0"/>
    <s v="Telangana"/>
    <s v="Hyderabad"/>
    <x v="12"/>
    <s v="CUST4329"/>
    <n v="12"/>
    <n v="15"/>
    <n v="101377"/>
    <s v="Washing Machine"/>
    <n v="9939"/>
    <s v="HIGH"/>
    <s v="Zone 2"/>
    <n v="10137.700000000001"/>
    <x v="4"/>
  </r>
  <r>
    <s v="ORD001796"/>
    <s v="19-07-2025"/>
    <s v="P040"/>
    <x v="0"/>
    <s v="Telangana"/>
    <s v="Hyderabad"/>
    <x v="11"/>
    <s v="CUST2720"/>
    <n v="4"/>
    <n v="0"/>
    <n v="294404"/>
    <s v="Shoes"/>
    <n v="73601"/>
    <s v="HIGH"/>
    <s v="Zone 2"/>
    <n v="29440.400000000001"/>
    <x v="1"/>
  </r>
  <r>
    <s v="ORD001797"/>
    <s v="17-01-2026"/>
    <s v="P047"/>
    <x v="0"/>
    <s v="Karnataka"/>
    <s v="Bengaluru"/>
    <x v="1"/>
    <s v="CUST9617"/>
    <n v="7"/>
    <n v="10"/>
    <n v="389585"/>
    <s v="Sugar"/>
    <n v="61839"/>
    <s v="HIGH"/>
    <s v="Zone 2"/>
    <n v="38958.5"/>
    <x v="0"/>
  </r>
  <r>
    <s v="ORD001798"/>
    <s v="25-02-2025"/>
    <s v="P042"/>
    <x v="1"/>
    <s v="Odisha"/>
    <s v="Bhubaneswar"/>
    <x v="2"/>
    <s v="CUST9792"/>
    <n v="1"/>
    <n v="5"/>
    <n v="49210"/>
    <s v="Shorts"/>
    <n v="51800"/>
    <s v="HIGH"/>
    <s v="Zone 3"/>
    <n v="4921"/>
    <x v="1"/>
  </r>
  <r>
    <s v="ORD001799"/>
    <s v="25-05-2025"/>
    <s v="P028"/>
    <x v="0"/>
    <s v="Karnataka"/>
    <s v="Bengaluru"/>
    <x v="6"/>
    <s v="CUST6027"/>
    <n v="4"/>
    <n v="15"/>
    <n v="202776"/>
    <s v="Cupboard"/>
    <n v="59640"/>
    <s v="HIGH"/>
    <s v="Zone 2"/>
    <n v="20277.600000000002"/>
    <x v="3"/>
  </r>
  <r>
    <s v="ORD001800"/>
    <s v="29-03-2026"/>
    <s v="P053"/>
    <x v="1"/>
    <s v="Odisha"/>
    <s v="Bhubaneswar"/>
    <x v="12"/>
    <s v="CUST6133"/>
    <n v="12"/>
    <n v="15"/>
    <n v="43625"/>
    <s v="Pasta"/>
    <n v="4277"/>
    <s v="HIGH"/>
    <s v="Zone 3"/>
    <n v="4362.5"/>
    <x v="0"/>
  </r>
  <r>
    <s v="ORD001801"/>
    <s v="11-10-2025"/>
    <s v="P042"/>
    <x v="2"/>
    <s v="Uttar Pradesh"/>
    <s v="Lucknow"/>
    <x v="2"/>
    <s v="CUST5326"/>
    <n v="8"/>
    <n v="5"/>
    <n v="393680"/>
    <s v="Shorts"/>
    <n v="51800"/>
    <s v="HIGH"/>
    <s v="Zone 1"/>
    <n v="39368"/>
    <x v="1"/>
  </r>
  <r>
    <s v="ORD001802"/>
    <s v="13-04-2025"/>
    <s v="P007"/>
    <x v="3"/>
    <s v="Maharashtra"/>
    <s v="Mumbai"/>
    <x v="9"/>
    <s v="CUST9579"/>
    <n v="6"/>
    <n v="10"/>
    <n v="361503"/>
    <s v="Printer"/>
    <n v="66945"/>
    <s v="HIGH"/>
    <s v="Zone 4"/>
    <n v="36150.300000000003"/>
    <x v="4"/>
  </r>
  <r>
    <s v="ORD001803"/>
    <s v="19-10-2025"/>
    <s v="P020"/>
    <x v="0"/>
    <s v="Karnataka"/>
    <s v="Bengaluru"/>
    <x v="2"/>
    <s v="CUST8358"/>
    <n v="10"/>
    <n v="10"/>
    <n v="675081"/>
    <s v="Bookshelf"/>
    <n v="75009"/>
    <s v="HIGH"/>
    <s v="Zone 2"/>
    <n v="67508.100000000006"/>
    <x v="3"/>
  </r>
  <r>
    <s v="ORD001804"/>
    <s v="14-04-2026"/>
    <s v="P002"/>
    <x v="2"/>
    <s v="Uttar Pradesh"/>
    <s v="Lucknow"/>
    <x v="6"/>
    <s v="CUST1695"/>
    <n v="1"/>
    <n v="0"/>
    <n v="64001"/>
    <s v="HP Laptop"/>
    <n v="64001"/>
    <s v="HIGH"/>
    <s v="Zone 1"/>
    <n v="6400.1"/>
    <x v="4"/>
  </r>
  <r>
    <s v="ORD001805"/>
    <s v="25-12-2025"/>
    <s v="P064"/>
    <x v="1"/>
    <s v="Odisha"/>
    <s v="Bhubaneswar"/>
    <x v="10"/>
    <s v="CUST1282"/>
    <n v="11"/>
    <n v="0"/>
    <n v="282524"/>
    <s v="Yoga Mat"/>
    <n v="25684"/>
    <s v="HIGH"/>
    <s v="Zone 3"/>
    <n v="28252.400000000001"/>
    <x v="2"/>
  </r>
  <r>
    <s v="ORD001806"/>
    <s v="08-10-2025"/>
    <s v="P073"/>
    <x v="3"/>
    <s v="Maharashtra"/>
    <s v="Mumbai"/>
    <x v="9"/>
    <s v="CUST2235"/>
    <n v="3"/>
    <n v="10"/>
    <n v="95631"/>
    <s v="Knee Guard"/>
    <n v="35419"/>
    <s v="HIGH"/>
    <s v="Zone 4"/>
    <n v="9563.1"/>
    <x v="2"/>
  </r>
  <r>
    <s v="ORD001807"/>
    <s v="07-03-2025"/>
    <s v="P038"/>
    <x v="3"/>
    <s v="Maharashtra"/>
    <s v="Mumbai"/>
    <x v="11"/>
    <s v="CUST3442"/>
    <n v="9"/>
    <n v="5"/>
    <n v="282509"/>
    <s v="Blazer"/>
    <n v="33042"/>
    <s v="HIGH"/>
    <s v="Zone 4"/>
    <n v="28250.9"/>
    <x v="1"/>
  </r>
  <r>
    <s v="ORD001808"/>
    <s v="10-03-2025"/>
    <s v="P036"/>
    <x v="1"/>
    <s v="Odisha"/>
    <s v="Bhubaneswar"/>
    <x v="5"/>
    <s v="CUST5985"/>
    <n v="11"/>
    <n v="20"/>
    <n v="182028"/>
    <s v="Saree"/>
    <n v="20685"/>
    <s v="HIGH"/>
    <s v="Zone 3"/>
    <n v="18202.8"/>
    <x v="1"/>
  </r>
  <r>
    <s v="ORD001809"/>
    <s v="04-04-2026"/>
    <s v="P007"/>
    <x v="1"/>
    <s v="West Bengal"/>
    <s v="Kolkata"/>
    <x v="12"/>
    <s v="CUST5109"/>
    <n v="5"/>
    <n v="15"/>
    <n v="284516"/>
    <s v="Printer"/>
    <n v="66945"/>
    <s v="HIGH"/>
    <s v="Zone 3"/>
    <n v="28451.600000000002"/>
    <x v="4"/>
  </r>
  <r>
    <s v="ORD001810"/>
    <s v="21-05-2026"/>
    <s v="P016"/>
    <x v="1"/>
    <s v="Odisha"/>
    <s v="Bhubaneswar"/>
    <x v="10"/>
    <s v="CUST4962"/>
    <n v="12"/>
    <n v="15"/>
    <n v="442108"/>
    <s v="Office Chair"/>
    <n v="43344"/>
    <s v="HIGH"/>
    <s v="Zone 3"/>
    <n v="44210.8"/>
    <x v="3"/>
  </r>
  <r>
    <s v="ORD001811"/>
    <s v="04-06-2026"/>
    <s v="P028"/>
    <x v="0"/>
    <s v="Telangana"/>
    <s v="Hyderabad"/>
    <x v="6"/>
    <s v="CUST4763"/>
    <n v="11"/>
    <n v="10"/>
    <n v="590436"/>
    <s v="Cupboard"/>
    <n v="59640"/>
    <s v="HIGH"/>
    <s v="Zone 2"/>
    <n v="59043.600000000006"/>
    <x v="3"/>
  </r>
  <r>
    <s v="ORD001812"/>
    <s v="13-08-2025"/>
    <s v="P015"/>
    <x v="3"/>
    <s v="Rajasthan"/>
    <s v="Jaipur"/>
    <x v="7"/>
    <s v="CUST5820"/>
    <n v="10"/>
    <n v="20"/>
    <n v="473760"/>
    <s v="Headphones"/>
    <n v="59220"/>
    <s v="HIGH"/>
    <s v="Zone 4"/>
    <n v="47376"/>
    <x v="4"/>
  </r>
  <r>
    <s v="ORD001813"/>
    <s v="20-06-2026"/>
    <s v="P007"/>
    <x v="3"/>
    <s v="Maharashtra"/>
    <s v="Mumbai"/>
    <x v="12"/>
    <s v="CUST4940"/>
    <n v="6"/>
    <n v="5"/>
    <n v="381586"/>
    <s v="Printer"/>
    <n v="66945"/>
    <s v="HIGH"/>
    <s v="Zone 4"/>
    <n v="38158.6"/>
    <x v="4"/>
  </r>
  <r>
    <s v="ORD001814"/>
    <s v="15-05-2026"/>
    <s v="P046"/>
    <x v="2"/>
    <s v="Chandigarh"/>
    <s v="Chandigarh"/>
    <x v="5"/>
    <s v="CUST1300"/>
    <n v="5"/>
    <n v="15"/>
    <n v="90291"/>
    <s v="Rice"/>
    <n v="21245"/>
    <s v="HIGH"/>
    <s v="Zone 1"/>
    <n v="9029.1"/>
    <x v="0"/>
  </r>
  <r>
    <s v="ORD001815"/>
    <s v="13-03-2025"/>
    <s v="P007"/>
    <x v="2"/>
    <s v="Chandigarh"/>
    <s v="Chandigarh"/>
    <x v="0"/>
    <s v="CUST3210"/>
    <n v="3"/>
    <n v="15"/>
    <n v="170709"/>
    <s v="Printer"/>
    <n v="66945"/>
    <s v="HIGH"/>
    <s v="Zone 1"/>
    <n v="17070.900000000001"/>
    <x v="4"/>
  </r>
  <r>
    <s v="ORD001816"/>
    <s v="17-05-2025"/>
    <s v="P023"/>
    <x v="2"/>
    <s v="Delhi"/>
    <s v="Delhi"/>
    <x v="5"/>
    <s v="CUST4425"/>
    <n v="12"/>
    <n v="5"/>
    <n v="648910"/>
    <s v="Sofa"/>
    <n v="56922"/>
    <s v="HIGH"/>
    <s v="Zone 1"/>
    <n v="64891"/>
    <x v="3"/>
  </r>
  <r>
    <s v="ORD001817"/>
    <s v="31-03-2025"/>
    <s v="P051"/>
    <x v="1"/>
    <s v="Bihar"/>
    <s v="Patna"/>
    <x v="5"/>
    <s v="CUST2418"/>
    <n v="2"/>
    <n v="0"/>
    <n v="29526"/>
    <s v="Salt"/>
    <n v="14763"/>
    <s v="HIGH"/>
    <s v="Zone 3"/>
    <n v="2952.6000000000004"/>
    <x v="0"/>
  </r>
  <r>
    <s v="ORD001818"/>
    <s v="19-01-2026"/>
    <s v="P041"/>
    <x v="1"/>
    <s v="Bihar"/>
    <s v="Patna"/>
    <x v="2"/>
    <s v="CUST3779"/>
    <n v="1"/>
    <n v="15"/>
    <n v="17194"/>
    <s v="Hoodie"/>
    <n v="20229"/>
    <s v="HIGH"/>
    <s v="Zone 3"/>
    <n v="1719.4"/>
    <x v="1"/>
  </r>
  <r>
    <s v="ORD001819"/>
    <s v="26-07-2025"/>
    <s v="P066"/>
    <x v="1"/>
    <s v="West Bengal"/>
    <s v="Kolkata"/>
    <x v="7"/>
    <s v="CUST3700"/>
    <n v="11"/>
    <n v="10"/>
    <n v="227313"/>
    <s v="Helmet"/>
    <n v="22961"/>
    <s v="HIGH"/>
    <s v="Zone 3"/>
    <n v="22731.300000000003"/>
    <x v="2"/>
  </r>
  <r>
    <s v="ORD001820"/>
    <s v="30-05-2026"/>
    <s v="P020"/>
    <x v="3"/>
    <s v="Gujarat"/>
    <s v="Ahmedabad"/>
    <x v="6"/>
    <s v="CUST9004"/>
    <n v="1"/>
    <n v="0"/>
    <n v="75009"/>
    <s v="Bookshelf"/>
    <n v="75009"/>
    <s v="HIGH"/>
    <s v="Zone 4"/>
    <n v="7500.9000000000005"/>
    <x v="3"/>
  </r>
  <r>
    <s v="ORD001821"/>
    <s v="23-05-2026"/>
    <s v="P063"/>
    <x v="0"/>
    <s v="Telangana"/>
    <s v="Hyderabad"/>
    <x v="12"/>
    <s v="CUST3924"/>
    <n v="4"/>
    <n v="20"/>
    <n v="91155"/>
    <s v="Basketball"/>
    <n v="28486"/>
    <s v="HIGH"/>
    <s v="Zone 2"/>
    <n v="9115.5"/>
    <x v="2"/>
  </r>
  <r>
    <s v="ORD001822"/>
    <s v="26-11-2025"/>
    <s v="P037"/>
    <x v="3"/>
    <s v="Gujarat"/>
    <s v="Ahmedabad"/>
    <x v="8"/>
    <s v="CUST4738"/>
    <n v="9"/>
    <n v="10"/>
    <n v="33242"/>
    <s v="Formal Shirt"/>
    <n v="4104"/>
    <s v="HIGH"/>
    <s v="Zone 4"/>
    <n v="3324.2000000000003"/>
    <x v="1"/>
  </r>
  <r>
    <s v="ORD001823"/>
    <s v="08-11-2025"/>
    <s v="P033"/>
    <x v="1"/>
    <s v="Bihar"/>
    <s v="Patna"/>
    <x v="9"/>
    <s v="CUST1846"/>
    <n v="2"/>
    <n v="0"/>
    <n v="114632"/>
    <s v="Jeans"/>
    <n v="57316"/>
    <s v="HIGH"/>
    <s v="Zone 3"/>
    <n v="11463.2"/>
    <x v="1"/>
  </r>
  <r>
    <s v="ORD001824"/>
    <s v="14-05-2026"/>
    <s v="P059"/>
    <x v="2"/>
    <s v="Chandigarh"/>
    <s v="Chandigarh"/>
    <x v="0"/>
    <s v="CUST5351"/>
    <n v="9"/>
    <n v="5"/>
    <n v="278815"/>
    <s v="Dry Fruits"/>
    <n v="32610"/>
    <s v="HIGH"/>
    <s v="Zone 1"/>
    <n v="27881.5"/>
    <x v="0"/>
  </r>
  <r>
    <s v="ORD001825"/>
    <s v="01-06-2026"/>
    <s v="P034"/>
    <x v="2"/>
    <s v="Delhi"/>
    <s v="Delhi"/>
    <x v="1"/>
    <s v="CUST2738"/>
    <n v="8"/>
    <n v="0"/>
    <n v="550520"/>
    <s v="T-Shirt"/>
    <n v="68815"/>
    <s v="HIGH"/>
    <s v="Zone 1"/>
    <n v="55052"/>
    <x v="1"/>
  </r>
  <r>
    <s v="ORD001826"/>
    <s v="23-09-2025"/>
    <s v="P010"/>
    <x v="2"/>
    <s v="Uttar Pradesh"/>
    <s v="Lucknow"/>
    <x v="6"/>
    <s v="CUST8964"/>
    <n v="7"/>
    <n v="15"/>
    <n v="395264"/>
    <s v="Refrigerator"/>
    <n v="66431"/>
    <s v="HIGH"/>
    <s v="Zone 1"/>
    <n v="39526.400000000001"/>
    <x v="4"/>
  </r>
  <r>
    <s v="ORD001827"/>
    <s v="13-07-2025"/>
    <s v="P023"/>
    <x v="3"/>
    <s v="Maharashtra"/>
    <s v="Mumbai"/>
    <x v="5"/>
    <s v="CUST5316"/>
    <n v="3"/>
    <n v="15"/>
    <n v="145151"/>
    <s v="Sofa"/>
    <n v="56922"/>
    <s v="HIGH"/>
    <s v="Zone 4"/>
    <n v="14515.1"/>
    <x v="3"/>
  </r>
  <r>
    <s v="ORD001828"/>
    <s v="22-12-2025"/>
    <s v="P066"/>
    <x v="1"/>
    <s v="Odisha"/>
    <s v="Bhubaneswar"/>
    <x v="10"/>
    <s v="CUST8791"/>
    <n v="1"/>
    <n v="0"/>
    <n v="22961"/>
    <s v="Helmet"/>
    <n v="22961"/>
    <s v="HIGH"/>
    <s v="Zone 3"/>
    <n v="2296.1"/>
    <x v="2"/>
  </r>
  <r>
    <s v="ORD001829"/>
    <s v="22-06-2026"/>
    <s v="P038"/>
    <x v="0"/>
    <s v="Tamil Nadu"/>
    <s v="Chennai"/>
    <x v="7"/>
    <s v="CUST6282"/>
    <n v="4"/>
    <n v="15"/>
    <n v="112342"/>
    <s v="Blazer"/>
    <n v="33042"/>
    <s v="HIGH"/>
    <s v="Zone 2"/>
    <n v="11234.2"/>
    <x v="1"/>
  </r>
  <r>
    <s v="ORD001830"/>
    <s v="16-04-2025"/>
    <s v="P075"/>
    <x v="2"/>
    <s v="Delhi"/>
    <s v="Delhi"/>
    <x v="5"/>
    <s v="CUST7025"/>
    <n v="2"/>
    <n v="0"/>
    <n v="78022"/>
    <s v="Sports Bag"/>
    <n v="39011"/>
    <s v="HIGH"/>
    <s v="Zone 1"/>
    <n v="7802.2000000000007"/>
    <x v="2"/>
  </r>
  <r>
    <s v="ORD001831"/>
    <s v="11-07-2025"/>
    <s v="P061"/>
    <x v="0"/>
    <s v="Karnataka"/>
    <s v="Bengaluru"/>
    <x v="10"/>
    <s v="CUST4037"/>
    <n v="8"/>
    <n v="5"/>
    <n v="447016"/>
    <s v="Cricket Bat"/>
    <n v="58818"/>
    <s v="HIGH"/>
    <s v="Zone 2"/>
    <n v="44701.600000000006"/>
    <x v="2"/>
  </r>
  <r>
    <s v="ORD001832"/>
    <s v="29-05-2025"/>
    <s v="P025"/>
    <x v="0"/>
    <s v="Tamil Nadu"/>
    <s v="Chennai"/>
    <x v="5"/>
    <s v="CUST8550"/>
    <n v="8"/>
    <n v="0"/>
    <n v="100808"/>
    <s v="Cabinet"/>
    <n v="12601"/>
    <s v="HIGH"/>
    <s v="Zone 2"/>
    <n v="10080.800000000001"/>
    <x v="3"/>
  </r>
  <r>
    <s v="ORD001833"/>
    <s v="05-04-2026"/>
    <s v="P044"/>
    <x v="1"/>
    <s v="West Bengal"/>
    <s v="Kolkata"/>
    <x v="13"/>
    <s v="CUST8299"/>
    <n v="1"/>
    <n v="5"/>
    <n v="73893"/>
    <s v="Skirt"/>
    <n v="77783"/>
    <s v="HIGH"/>
    <s v="Zone 3"/>
    <n v="7389.3"/>
    <x v="1"/>
  </r>
  <r>
    <s v="ORD001834"/>
    <s v="09-01-2026"/>
    <s v="P042"/>
    <x v="3"/>
    <s v="Maharashtra"/>
    <s v="Mumbai"/>
    <x v="12"/>
    <s v="CUST9415"/>
    <n v="11"/>
    <n v="20"/>
    <n v="455840"/>
    <s v="Shorts"/>
    <n v="51800"/>
    <s v="HIGH"/>
    <s v="Zone 4"/>
    <n v="45584"/>
    <x v="1"/>
  </r>
  <r>
    <s v="ORD001835"/>
    <s v="13-03-2026"/>
    <s v="P074"/>
    <x v="3"/>
    <s v="Rajasthan"/>
    <s v="Jaipur"/>
    <x v="4"/>
    <s v="CUST6298"/>
    <n v="9"/>
    <n v="5"/>
    <n v="614052"/>
    <s v="Cycling Bottle"/>
    <n v="71819"/>
    <s v="HIGH"/>
    <s v="Zone 4"/>
    <n v="61405.200000000004"/>
    <x v="2"/>
  </r>
  <r>
    <s v="ORD001836"/>
    <s v="05-06-2026"/>
    <s v="P061"/>
    <x v="1"/>
    <s v="Bihar"/>
    <s v="Patna"/>
    <x v="4"/>
    <s v="CUST3734"/>
    <n v="7"/>
    <n v="5"/>
    <n v="391139"/>
    <s v="Cricket Bat"/>
    <n v="58818"/>
    <s v="HIGH"/>
    <s v="Zone 3"/>
    <n v="39113.9"/>
    <x v="2"/>
  </r>
  <r>
    <s v="ORD001837"/>
    <s v="08-05-2026"/>
    <s v="P029"/>
    <x v="0"/>
    <s v="Karnataka"/>
    <s v="Bengaluru"/>
    <x v="2"/>
    <s v="CUST2065"/>
    <n v="8"/>
    <n v="0"/>
    <n v="397376"/>
    <s v="Recliner"/>
    <n v="49672"/>
    <s v="HIGH"/>
    <s v="Zone 2"/>
    <n v="39737.600000000006"/>
    <x v="3"/>
  </r>
  <r>
    <s v="ORD001838"/>
    <s v="02-05-2026"/>
    <s v="P033"/>
    <x v="1"/>
    <s v="Bihar"/>
    <s v="Patna"/>
    <x v="6"/>
    <s v="CUST8896"/>
    <n v="11"/>
    <n v="10"/>
    <n v="567428"/>
    <s v="Jeans"/>
    <n v="57316"/>
    <s v="HIGH"/>
    <s v="Zone 3"/>
    <n v="56742.8"/>
    <x v="1"/>
  </r>
  <r>
    <s v="ORD001839"/>
    <s v="29-07-2025"/>
    <s v="P029"/>
    <x v="0"/>
    <s v="Telangana"/>
    <s v="Hyderabad"/>
    <x v="8"/>
    <s v="CUST7459"/>
    <n v="6"/>
    <n v="20"/>
    <n v="238425"/>
    <s v="Recliner"/>
    <n v="49672"/>
    <s v="HIGH"/>
    <s v="Zone 2"/>
    <n v="23842.5"/>
    <x v="3"/>
  </r>
  <r>
    <s v="ORD001840"/>
    <s v="01-12-2025"/>
    <s v="P010"/>
    <x v="1"/>
    <s v="Odisha"/>
    <s v="Bhubaneswar"/>
    <x v="11"/>
    <s v="CUST8891"/>
    <n v="5"/>
    <n v="0"/>
    <n v="332155"/>
    <s v="Refrigerator"/>
    <n v="66431"/>
    <s v="HIGH"/>
    <s v="Zone 3"/>
    <n v="33215.5"/>
    <x v="4"/>
  </r>
  <r>
    <s v="ORD001841"/>
    <s v="25-08-2025"/>
    <s v="P067"/>
    <x v="3"/>
    <s v="Maharashtra"/>
    <s v="Mumbai"/>
    <x v="11"/>
    <s v="CUST5343"/>
    <n v="8"/>
    <n v="5"/>
    <n v="315058"/>
    <s v="Gloves"/>
    <n v="41455"/>
    <s v="HIGH"/>
    <s v="Zone 4"/>
    <n v="31505.800000000003"/>
    <x v="2"/>
  </r>
  <r>
    <s v="ORD001842"/>
    <s v="18-12-2025"/>
    <s v="P008"/>
    <x v="2"/>
    <s v="Delhi"/>
    <s v="Delhi"/>
    <x v="6"/>
    <s v="CUST3832"/>
    <n v="7"/>
    <n v="5"/>
    <n v="130798"/>
    <s v="Projector"/>
    <n v="19669"/>
    <s v="HIGH"/>
    <s v="Zone 1"/>
    <n v="13079.800000000001"/>
    <x v="4"/>
  </r>
  <r>
    <s v="ORD001843"/>
    <s v="24-10-2025"/>
    <s v="P016"/>
    <x v="1"/>
    <s v="Odisha"/>
    <s v="Bhubaneswar"/>
    <x v="5"/>
    <s v="CUST3138"/>
    <n v="5"/>
    <n v="15"/>
    <n v="184212"/>
    <s v="Office Chair"/>
    <n v="43344"/>
    <s v="HIGH"/>
    <s v="Zone 3"/>
    <n v="18421.2"/>
    <x v="3"/>
  </r>
  <r>
    <s v="ORD001844"/>
    <s v="05-01-2026"/>
    <s v="P069"/>
    <x v="3"/>
    <s v="Gujarat"/>
    <s v="Ahmedabad"/>
    <x v="9"/>
    <s v="CUST5041"/>
    <n v="4"/>
    <n v="5"/>
    <n v="67472"/>
    <s v="Badminton Racket"/>
    <n v="17756"/>
    <s v="HIGH"/>
    <s v="Zone 4"/>
    <n v="6747.2000000000007"/>
    <x v="2"/>
  </r>
  <r>
    <s v="ORD001845"/>
    <s v="08-10-2025"/>
    <s v="P070"/>
    <x v="1"/>
    <s v="Odisha"/>
    <s v="Bhubaneswar"/>
    <x v="5"/>
    <s v="CUST9927"/>
    <n v="5"/>
    <n v="15"/>
    <n v="274014"/>
    <s v="Tennis Ball"/>
    <n v="64474"/>
    <s v="HIGH"/>
    <s v="Zone 3"/>
    <n v="27401.4"/>
    <x v="2"/>
  </r>
  <r>
    <s v="ORD001846"/>
    <s v="06-08-2025"/>
    <s v="P065"/>
    <x v="1"/>
    <s v="Bihar"/>
    <s v="Patna"/>
    <x v="7"/>
    <s v="CUST2097"/>
    <n v="7"/>
    <n v="20"/>
    <n v="286199"/>
    <s v="Dumbbells"/>
    <n v="51107"/>
    <s v="HIGH"/>
    <s v="Zone 3"/>
    <n v="28619.9"/>
    <x v="2"/>
  </r>
  <r>
    <s v="ORD001847"/>
    <s v="16-05-2026"/>
    <s v="P045"/>
    <x v="3"/>
    <s v="Gujarat"/>
    <s v="Ahmedabad"/>
    <x v="12"/>
    <s v="CUST3217"/>
    <n v="9"/>
    <n v="10"/>
    <n v="585646"/>
    <s v="Dress"/>
    <n v="72302"/>
    <s v="HIGH"/>
    <s v="Zone 4"/>
    <n v="58564.600000000006"/>
    <x v="1"/>
  </r>
  <r>
    <s v="ORD001848"/>
    <s v="29-06-2025"/>
    <s v="P013"/>
    <x v="0"/>
    <s v="Tamil Nadu"/>
    <s v="Chennai"/>
    <x v="2"/>
    <s v="CUST4684"/>
    <n v="4"/>
    <n v="10"/>
    <n v="56203"/>
    <s v="Bluetooth Speaker"/>
    <n v="15612"/>
    <s v="HIGH"/>
    <s v="Zone 2"/>
    <n v="5620.3"/>
    <x v="4"/>
  </r>
  <r>
    <s v="ORD001849"/>
    <s v="22-04-2026"/>
    <s v="P025"/>
    <x v="1"/>
    <s v="Bihar"/>
    <s v="Patna"/>
    <x v="6"/>
    <s v="CUST7977"/>
    <n v="2"/>
    <n v="15"/>
    <n v="21421"/>
    <s v="Cabinet"/>
    <n v="12601"/>
    <s v="HIGH"/>
    <s v="Zone 3"/>
    <n v="2142.1"/>
    <x v="3"/>
  </r>
  <r>
    <s v="ORD001850"/>
    <s v="20-09-2025"/>
    <s v="P043"/>
    <x v="1"/>
    <s v="West Bengal"/>
    <s v="Kolkata"/>
    <x v="6"/>
    <s v="CUST4623"/>
    <n v="9"/>
    <n v="20"/>
    <n v="214466"/>
    <s v="Sweater"/>
    <n v="29787"/>
    <s v="HIGH"/>
    <s v="Zone 3"/>
    <n v="21446.600000000002"/>
    <x v="1"/>
  </r>
  <r>
    <s v="ORD001851"/>
    <s v="01-05-2026"/>
    <s v="P013"/>
    <x v="1"/>
    <s v="Odisha"/>
    <s v="Bhubaneswar"/>
    <x v="5"/>
    <s v="CUST3540"/>
    <n v="8"/>
    <n v="10"/>
    <n v="112406"/>
    <s v="Bluetooth Speaker"/>
    <n v="15612"/>
    <s v="HIGH"/>
    <s v="Zone 3"/>
    <n v="11240.6"/>
    <x v="4"/>
  </r>
  <r>
    <s v="ORD001852"/>
    <s v="06-06-2025"/>
    <s v="P051"/>
    <x v="2"/>
    <s v="Delhi"/>
    <s v="Delhi"/>
    <x v="8"/>
    <s v="CUST5798"/>
    <n v="6"/>
    <n v="10"/>
    <n v="79720"/>
    <s v="Salt"/>
    <n v="14763"/>
    <s v="HIGH"/>
    <s v="Zone 1"/>
    <n v="7972"/>
    <x v="0"/>
  </r>
  <r>
    <s v="ORD001853"/>
    <s v="29-03-2025"/>
    <s v="P065"/>
    <x v="1"/>
    <s v="Odisha"/>
    <s v="Bhubaneswar"/>
    <x v="4"/>
    <s v="CUST3225"/>
    <n v="5"/>
    <n v="10"/>
    <n v="229981"/>
    <s v="Dumbbells"/>
    <n v="51107"/>
    <s v="HIGH"/>
    <s v="Zone 3"/>
    <n v="22998.100000000002"/>
    <x v="2"/>
  </r>
  <r>
    <s v="ORD001854"/>
    <s v="06-04-2025"/>
    <s v="P011"/>
    <x v="2"/>
    <s v="Chandigarh"/>
    <s v="Chandigarh"/>
    <x v="1"/>
    <s v="CUST2087"/>
    <n v="2"/>
    <n v="15"/>
    <n v="16896"/>
    <s v="Washing Machine"/>
    <n v="9939"/>
    <s v="HIGH"/>
    <s v="Zone 1"/>
    <n v="1689.6000000000001"/>
    <x v="4"/>
  </r>
  <r>
    <s v="ORD001855"/>
    <s v="18-11-2025"/>
    <s v="P065"/>
    <x v="0"/>
    <s v="Telangana"/>
    <s v="Hyderabad"/>
    <x v="5"/>
    <s v="CUST1409"/>
    <n v="2"/>
    <n v="20"/>
    <n v="81771"/>
    <s v="Dumbbells"/>
    <n v="51107"/>
    <s v="HIGH"/>
    <s v="Zone 2"/>
    <n v="8177.1"/>
    <x v="2"/>
  </r>
  <r>
    <s v="ORD001856"/>
    <s v="14-01-2026"/>
    <s v="P052"/>
    <x v="0"/>
    <s v="Karnataka"/>
    <s v="Bengaluru"/>
    <x v="14"/>
    <s v="CUST2485"/>
    <n v="6"/>
    <n v="0"/>
    <n v="169254"/>
    <s v="Spices"/>
    <n v="28209"/>
    <s v="HIGH"/>
    <s v="Zone 2"/>
    <n v="16925.400000000001"/>
    <x v="0"/>
  </r>
  <r>
    <s v="ORD001857"/>
    <s v="23-06-2025"/>
    <s v="P045"/>
    <x v="1"/>
    <s v="Bihar"/>
    <s v="Patna"/>
    <x v="11"/>
    <s v="CUST4747"/>
    <n v="9"/>
    <n v="20"/>
    <n v="520574"/>
    <s v="Dress"/>
    <n v="72302"/>
    <s v="HIGH"/>
    <s v="Zone 3"/>
    <n v="52057.4"/>
    <x v="1"/>
  </r>
  <r>
    <s v="ORD001858"/>
    <s v="19-03-2025"/>
    <s v="P031"/>
    <x v="3"/>
    <s v="Rajasthan"/>
    <s v="Jaipur"/>
    <x v="7"/>
    <s v="CUST9778"/>
    <n v="12"/>
    <n v="15"/>
    <n v="494761"/>
    <s v="Men Shirt"/>
    <n v="48506"/>
    <s v="HIGH"/>
    <s v="Zone 4"/>
    <n v="49476.100000000006"/>
    <x v="1"/>
  </r>
  <r>
    <s v="ORD001859"/>
    <s v="06-04-2025"/>
    <s v="P065"/>
    <x v="3"/>
    <s v="Maharashtra"/>
    <s v="Mumbai"/>
    <x v="9"/>
    <s v="CUST9605"/>
    <n v="2"/>
    <n v="10"/>
    <n v="91992"/>
    <s v="Dumbbells"/>
    <n v="51107"/>
    <s v="HIGH"/>
    <s v="Zone 4"/>
    <n v="9199.2000000000007"/>
    <x v="2"/>
  </r>
  <r>
    <s v="ORD001860"/>
    <s v="25-07-2025"/>
    <s v="P020"/>
    <x v="3"/>
    <s v="Maharashtra"/>
    <s v="Mumbai"/>
    <x v="7"/>
    <s v="CUST9876"/>
    <n v="8"/>
    <n v="10"/>
    <n v="540064"/>
    <s v="Bookshelf"/>
    <n v="75009"/>
    <s v="HIGH"/>
    <s v="Zone 4"/>
    <n v="54006.400000000001"/>
    <x v="3"/>
  </r>
  <r>
    <s v="ORD001861"/>
    <s v="20-01-2025"/>
    <s v="P012"/>
    <x v="3"/>
    <s v="Maharashtra"/>
    <s v="Mumbai"/>
    <x v="4"/>
    <s v="CUST4224"/>
    <n v="4"/>
    <n v="5"/>
    <n v="213997"/>
    <s v="Microwave"/>
    <n v="56315"/>
    <s v="HIGH"/>
    <s v="Zone 4"/>
    <n v="21399.7"/>
    <x v="4"/>
  </r>
  <r>
    <s v="ORD001862"/>
    <s v="16-03-2025"/>
    <s v="P051"/>
    <x v="1"/>
    <s v="West Bengal"/>
    <s v="Kolkata"/>
    <x v="4"/>
    <s v="CUST1524"/>
    <n v="8"/>
    <n v="20"/>
    <n v="94483"/>
    <s v="Salt"/>
    <n v="14763"/>
    <s v="HIGH"/>
    <s v="Zone 3"/>
    <n v="9448.3000000000011"/>
    <x v="0"/>
  </r>
  <r>
    <s v="ORD001863"/>
    <s v="18-03-2026"/>
    <s v="P019"/>
    <x v="1"/>
    <s v="Bihar"/>
    <s v="Patna"/>
    <x v="12"/>
    <s v="CUST2448"/>
    <n v="3"/>
    <n v="10"/>
    <n v="51057"/>
    <s v="Coffee Table"/>
    <n v="18910"/>
    <s v="HIGH"/>
    <s v="Zone 3"/>
    <n v="5105.7000000000007"/>
    <x v="3"/>
  </r>
  <r>
    <s v="ORD001864"/>
    <s v="15-02-2025"/>
    <s v="P068"/>
    <x v="1"/>
    <s v="Odisha"/>
    <s v="Bhubaneswar"/>
    <x v="8"/>
    <s v="CUST5689"/>
    <n v="3"/>
    <n v="15"/>
    <n v="14389"/>
    <s v="Skipping Rope"/>
    <n v="5643"/>
    <s v="MEDIUM"/>
    <s v="Zone 3"/>
    <n v="719.45"/>
    <x v="2"/>
  </r>
  <r>
    <s v="ORD001865"/>
    <s v="27-12-2025"/>
    <s v="P023"/>
    <x v="1"/>
    <s v="Bihar"/>
    <s v="Patna"/>
    <x v="13"/>
    <s v="CUST8618"/>
    <n v="1"/>
    <n v="5"/>
    <n v="54075"/>
    <s v="Sofa"/>
    <n v="56922"/>
    <s v="HIGH"/>
    <s v="Zone 3"/>
    <n v="5407.5"/>
    <x v="3"/>
  </r>
  <r>
    <s v="ORD001866"/>
    <s v="21-06-2026"/>
    <s v="P054"/>
    <x v="1"/>
    <s v="Odisha"/>
    <s v="Bhubaneswar"/>
    <x v="1"/>
    <s v="CUST5568"/>
    <n v="6"/>
    <n v="20"/>
    <n v="279412"/>
    <s v="Flour"/>
    <n v="58211"/>
    <s v="HIGH"/>
    <s v="Zone 3"/>
    <n v="27941.200000000001"/>
    <x v="0"/>
  </r>
  <r>
    <s v="ORD001867"/>
    <s v="29-03-2026"/>
    <s v="P020"/>
    <x v="1"/>
    <s v="Bihar"/>
    <s v="Patna"/>
    <x v="12"/>
    <s v="CUST4936"/>
    <n v="8"/>
    <n v="10"/>
    <n v="540064"/>
    <s v="Bookshelf"/>
    <n v="75009"/>
    <s v="HIGH"/>
    <s v="Zone 3"/>
    <n v="54006.400000000001"/>
    <x v="3"/>
  </r>
  <r>
    <s v="ORD001868"/>
    <s v="25-04-2026"/>
    <s v="P033"/>
    <x v="1"/>
    <s v="Bihar"/>
    <s v="Patna"/>
    <x v="2"/>
    <s v="CUST6310"/>
    <n v="5"/>
    <n v="5"/>
    <n v="272251"/>
    <s v="Jeans"/>
    <n v="57316"/>
    <s v="HIGH"/>
    <s v="Zone 3"/>
    <n v="27225.100000000002"/>
    <x v="1"/>
  </r>
  <r>
    <s v="ORD001869"/>
    <s v="19-03-2026"/>
    <s v="P040"/>
    <x v="1"/>
    <s v="Odisha"/>
    <s v="Bhubaneswar"/>
    <x v="6"/>
    <s v="CUST3685"/>
    <n v="2"/>
    <n v="5"/>
    <n v="139841"/>
    <s v="Shoes"/>
    <n v="73601"/>
    <s v="HIGH"/>
    <s v="Zone 3"/>
    <n v="13984.1"/>
    <x v="1"/>
  </r>
  <r>
    <s v="ORD001870"/>
    <s v="22-08-2025"/>
    <s v="P009"/>
    <x v="1"/>
    <s v="West Bengal"/>
    <s v="Kolkata"/>
    <x v="12"/>
    <s v="CUST6463"/>
    <n v="2"/>
    <n v="5"/>
    <n v="92218"/>
    <s v="Air Conditioner"/>
    <n v="48536"/>
    <s v="HIGH"/>
    <s v="Zone 3"/>
    <n v="9221.8000000000011"/>
    <x v="4"/>
  </r>
  <r>
    <s v="ORD001871"/>
    <s v="06-05-2026"/>
    <s v="P055"/>
    <x v="1"/>
    <s v="West Bengal"/>
    <s v="Kolkata"/>
    <x v="7"/>
    <s v="CUST5328"/>
    <n v="12"/>
    <n v="0"/>
    <n v="115212"/>
    <s v="Biscuits"/>
    <n v="9601"/>
    <s v="HIGH"/>
    <s v="Zone 3"/>
    <n v="11521.2"/>
    <x v="0"/>
  </r>
  <r>
    <s v="ORD001872"/>
    <s v="04-08-2025"/>
    <s v="P002"/>
    <x v="3"/>
    <s v="Maharashtra"/>
    <s v="Mumbai"/>
    <x v="5"/>
    <s v="CUST7210"/>
    <n v="9"/>
    <n v="20"/>
    <n v="460807"/>
    <s v="HP Laptop"/>
    <n v="64001"/>
    <s v="HIGH"/>
    <s v="Zone 4"/>
    <n v="46080.700000000004"/>
    <x v="4"/>
  </r>
  <r>
    <s v="ORD001873"/>
    <s v="04-07-2025"/>
    <s v="P031"/>
    <x v="2"/>
    <s v="Delhi"/>
    <s v="Delhi"/>
    <x v="10"/>
    <s v="CUST6584"/>
    <n v="5"/>
    <n v="15"/>
    <n v="206150"/>
    <s v="Men Shirt"/>
    <n v="48506"/>
    <s v="HIGH"/>
    <s v="Zone 1"/>
    <n v="20615"/>
    <x v="1"/>
  </r>
  <r>
    <s v="ORD001874"/>
    <s v="27-08-2025"/>
    <s v="P064"/>
    <x v="1"/>
    <s v="West Bengal"/>
    <s v="Kolkata"/>
    <x v="4"/>
    <s v="CUST4978"/>
    <n v="2"/>
    <n v="5"/>
    <n v="48799"/>
    <s v="Yoga Mat"/>
    <n v="25684"/>
    <s v="HIGH"/>
    <s v="Zone 3"/>
    <n v="4879.9000000000005"/>
    <x v="2"/>
  </r>
  <r>
    <s v="ORD001875"/>
    <s v="19-07-2025"/>
    <s v="P021"/>
    <x v="0"/>
    <s v="Karnataka"/>
    <s v="Bengaluru"/>
    <x v="8"/>
    <s v="CUST8707"/>
    <n v="7"/>
    <n v="20"/>
    <n v="349512"/>
    <s v="Wardrobe"/>
    <n v="62413"/>
    <s v="HIGH"/>
    <s v="Zone 2"/>
    <n v="34951.200000000004"/>
    <x v="3"/>
  </r>
  <r>
    <s v="ORD001876"/>
    <s v="26-04-2025"/>
    <s v="P057"/>
    <x v="3"/>
    <s v="Rajasthan"/>
    <s v="Jaipur"/>
    <x v="4"/>
    <s v="CUST9104"/>
    <n v="1"/>
    <n v="15"/>
    <n v="26240"/>
    <s v="Soft Drink"/>
    <n v="30871"/>
    <s v="HIGH"/>
    <s v="Zone 4"/>
    <n v="2624"/>
    <x v="0"/>
  </r>
  <r>
    <s v="ORD001877"/>
    <s v="09-01-2026"/>
    <s v="P002"/>
    <x v="1"/>
    <s v="West Bengal"/>
    <s v="Kolkata"/>
    <x v="2"/>
    <s v="CUST4676"/>
    <n v="4"/>
    <n v="15"/>
    <n v="217603"/>
    <s v="HP Laptop"/>
    <n v="64001"/>
    <s v="HIGH"/>
    <s v="Zone 3"/>
    <n v="21760.300000000003"/>
    <x v="4"/>
  </r>
  <r>
    <s v="ORD001878"/>
    <s v="15-04-2025"/>
    <s v="P064"/>
    <x v="1"/>
    <s v="Bihar"/>
    <s v="Patna"/>
    <x v="2"/>
    <s v="CUST4055"/>
    <n v="6"/>
    <n v="15"/>
    <n v="130988"/>
    <s v="Yoga Mat"/>
    <n v="25684"/>
    <s v="HIGH"/>
    <s v="Zone 3"/>
    <n v="13098.800000000001"/>
    <x v="2"/>
  </r>
  <r>
    <s v="ORD001879"/>
    <s v="04-04-2026"/>
    <s v="P015"/>
    <x v="3"/>
    <s v="Rajasthan"/>
    <s v="Jaipur"/>
    <x v="14"/>
    <s v="CUST6921"/>
    <n v="7"/>
    <n v="15"/>
    <n v="352359"/>
    <s v="Headphones"/>
    <n v="59220"/>
    <s v="HIGH"/>
    <s v="Zone 4"/>
    <n v="35235.9"/>
    <x v="4"/>
  </r>
  <r>
    <s v="ORD001880"/>
    <s v="29-05-2026"/>
    <s v="P066"/>
    <x v="1"/>
    <s v="West Bengal"/>
    <s v="Kolkata"/>
    <x v="2"/>
    <s v="CUST1498"/>
    <n v="2"/>
    <n v="15"/>
    <n v="39033"/>
    <s v="Helmet"/>
    <n v="22961"/>
    <s v="HIGH"/>
    <s v="Zone 3"/>
    <n v="3903.3"/>
    <x v="2"/>
  </r>
  <r>
    <s v="ORD001881"/>
    <s v="10-04-2026"/>
    <s v="P014"/>
    <x v="0"/>
    <s v="Karnataka"/>
    <s v="Bengaluru"/>
    <x v="6"/>
    <s v="CUST1981"/>
    <n v="5"/>
    <n v="0"/>
    <n v="192930"/>
    <s v="Smart Watch"/>
    <n v="38586"/>
    <s v="HIGH"/>
    <s v="Zone 2"/>
    <n v="19293"/>
    <x v="4"/>
  </r>
  <r>
    <s v="ORD001882"/>
    <s v="05-02-2026"/>
    <s v="P059"/>
    <x v="2"/>
    <s v="Delhi"/>
    <s v="Delhi"/>
    <x v="11"/>
    <s v="CUST4691"/>
    <n v="6"/>
    <n v="0"/>
    <n v="195660"/>
    <s v="Dry Fruits"/>
    <n v="32610"/>
    <s v="HIGH"/>
    <s v="Zone 1"/>
    <n v="19566"/>
    <x v="0"/>
  </r>
  <r>
    <s v="ORD001883"/>
    <s v="27-11-2025"/>
    <s v="P019"/>
    <x v="2"/>
    <s v="Chandigarh"/>
    <s v="Chandigarh"/>
    <x v="5"/>
    <s v="CUST2206"/>
    <n v="11"/>
    <n v="0"/>
    <n v="208010"/>
    <s v="Coffee Table"/>
    <n v="18910"/>
    <s v="HIGH"/>
    <s v="Zone 1"/>
    <n v="20801"/>
    <x v="3"/>
  </r>
  <r>
    <s v="ORD001884"/>
    <s v="15-05-2026"/>
    <s v="P065"/>
    <x v="1"/>
    <s v="Bihar"/>
    <s v="Patna"/>
    <x v="5"/>
    <s v="CUST8312"/>
    <n v="11"/>
    <n v="10"/>
    <n v="505959"/>
    <s v="Dumbbells"/>
    <n v="51107"/>
    <s v="HIGH"/>
    <s v="Zone 3"/>
    <n v="50595.9"/>
    <x v="2"/>
  </r>
  <r>
    <s v="ORD001885"/>
    <s v="11-01-2025"/>
    <s v="P025"/>
    <x v="2"/>
    <s v="Delhi"/>
    <s v="Delhi"/>
    <x v="12"/>
    <s v="CUST3401"/>
    <n v="3"/>
    <n v="10"/>
    <n v="34022"/>
    <s v="Cabinet"/>
    <n v="12601"/>
    <s v="HIGH"/>
    <s v="Zone 1"/>
    <n v="3402.2000000000003"/>
    <x v="3"/>
  </r>
  <r>
    <s v="ORD001886"/>
    <s v="08-10-2025"/>
    <s v="P056"/>
    <x v="0"/>
    <s v="Tamil Nadu"/>
    <s v="Chennai"/>
    <x v="11"/>
    <s v="CUST5344"/>
    <n v="8"/>
    <n v="20"/>
    <n v="92256"/>
    <s v="Juice"/>
    <n v="14415"/>
    <s v="HIGH"/>
    <s v="Zone 2"/>
    <n v="9225.6"/>
    <x v="0"/>
  </r>
  <r>
    <s v="ORD001887"/>
    <s v="05-10-2025"/>
    <s v="P065"/>
    <x v="3"/>
    <s v="Rajasthan"/>
    <s v="Jaipur"/>
    <x v="11"/>
    <s v="CUST4986"/>
    <n v="6"/>
    <n v="0"/>
    <n v="306642"/>
    <s v="Dumbbells"/>
    <n v="51107"/>
    <s v="HIGH"/>
    <s v="Zone 4"/>
    <n v="30664.2"/>
    <x v="2"/>
  </r>
  <r>
    <s v="ORD001888"/>
    <s v="30-08-2025"/>
    <s v="P062"/>
    <x v="3"/>
    <s v="Maharashtra"/>
    <s v="Mumbai"/>
    <x v="8"/>
    <s v="CUST4428"/>
    <n v="6"/>
    <n v="10"/>
    <n v="339319"/>
    <s v="Football"/>
    <n v="62837"/>
    <s v="HIGH"/>
    <s v="Zone 4"/>
    <n v="33931.9"/>
    <x v="2"/>
  </r>
  <r>
    <s v="ORD001889"/>
    <s v="10-10-2025"/>
    <s v="P006"/>
    <x v="0"/>
    <s v="Karnataka"/>
    <s v="Bengaluru"/>
    <x v="13"/>
    <s v="CUST8980"/>
    <n v="8"/>
    <n v="5"/>
    <n v="69828"/>
    <s v="OnePlus Phone"/>
    <n v="9188"/>
    <s v="HIGH"/>
    <s v="Zone 2"/>
    <n v="6982.8"/>
    <x v="4"/>
  </r>
  <r>
    <s v="ORD001890"/>
    <s v="13-10-2025"/>
    <s v="P009"/>
    <x v="3"/>
    <s v="Gujarat"/>
    <s v="Ahmedabad"/>
    <x v="0"/>
    <s v="CUST4764"/>
    <n v="12"/>
    <n v="15"/>
    <n v="495067"/>
    <s v="Air Conditioner"/>
    <n v="48536"/>
    <s v="HIGH"/>
    <s v="Zone 4"/>
    <n v="49506.700000000004"/>
    <x v="4"/>
  </r>
  <r>
    <s v="ORD001891"/>
    <s v="15-01-2025"/>
    <s v="P073"/>
    <x v="3"/>
    <s v="Rajasthan"/>
    <s v="Jaipur"/>
    <x v="12"/>
    <s v="CUST3688"/>
    <n v="5"/>
    <n v="0"/>
    <n v="177095"/>
    <s v="Knee Guard"/>
    <n v="35419"/>
    <s v="HIGH"/>
    <s v="Zone 4"/>
    <n v="17709.5"/>
    <x v="2"/>
  </r>
  <r>
    <s v="ORD001892"/>
    <s v="09-06-2026"/>
    <s v="P064"/>
    <x v="3"/>
    <s v="Rajasthan"/>
    <s v="Jaipur"/>
    <x v="5"/>
    <s v="CUST4907"/>
    <n v="1"/>
    <n v="0"/>
    <n v="25684"/>
    <s v="Yoga Mat"/>
    <n v="25684"/>
    <s v="HIGH"/>
    <s v="Zone 4"/>
    <n v="2568.4"/>
    <x v="2"/>
  </r>
  <r>
    <s v="ORD001893"/>
    <s v="04-02-2026"/>
    <s v="P051"/>
    <x v="2"/>
    <s v="Uttar Pradesh"/>
    <s v="Lucknow"/>
    <x v="8"/>
    <s v="CUST4217"/>
    <n v="4"/>
    <n v="20"/>
    <n v="47241"/>
    <s v="Salt"/>
    <n v="14763"/>
    <s v="HIGH"/>
    <s v="Zone 1"/>
    <n v="4724.1000000000004"/>
    <x v="0"/>
  </r>
  <r>
    <s v="ORD001894"/>
    <s v="18-03-2025"/>
    <s v="P074"/>
    <x v="1"/>
    <s v="Odisha"/>
    <s v="Bhubaneswar"/>
    <x v="2"/>
    <s v="CUST3903"/>
    <n v="8"/>
    <n v="15"/>
    <n v="488369"/>
    <s v="Cycling Bottle"/>
    <n v="71819"/>
    <s v="HIGH"/>
    <s v="Zone 3"/>
    <n v="48836.9"/>
    <x v="2"/>
  </r>
  <r>
    <s v="ORD001895"/>
    <s v="16-08-2025"/>
    <s v="P041"/>
    <x v="2"/>
    <s v="Chandigarh"/>
    <s v="Chandigarh"/>
    <x v="10"/>
    <s v="CUST8629"/>
    <n v="6"/>
    <n v="15"/>
    <n v="103167"/>
    <s v="Hoodie"/>
    <n v="20229"/>
    <s v="HIGH"/>
    <s v="Zone 1"/>
    <n v="10316.700000000001"/>
    <x v="1"/>
  </r>
  <r>
    <s v="ORD001896"/>
    <s v="25-06-2026"/>
    <s v="P073"/>
    <x v="0"/>
    <s v="Telangana"/>
    <s v="Hyderabad"/>
    <x v="6"/>
    <s v="CUST1091"/>
    <n v="5"/>
    <n v="20"/>
    <n v="141676"/>
    <s v="Knee Guard"/>
    <n v="35419"/>
    <s v="HIGH"/>
    <s v="Zone 2"/>
    <n v="14167.6"/>
    <x v="2"/>
  </r>
  <r>
    <s v="ORD001897"/>
    <s v="01-03-2025"/>
    <s v="P074"/>
    <x v="3"/>
    <s v="Maharashtra"/>
    <s v="Mumbai"/>
    <x v="1"/>
    <s v="CUST9143"/>
    <n v="12"/>
    <n v="0"/>
    <n v="861828"/>
    <s v="Cycling Bottle"/>
    <n v="71819"/>
    <s v="HIGH"/>
    <s v="Zone 4"/>
    <n v="86182.8"/>
    <x v="2"/>
  </r>
  <r>
    <s v="ORD001898"/>
    <s v="22-11-2025"/>
    <s v="P009"/>
    <x v="0"/>
    <s v="Tamil Nadu"/>
    <s v="Chennai"/>
    <x v="2"/>
    <s v="CUST4638"/>
    <n v="2"/>
    <n v="15"/>
    <n v="82511"/>
    <s v="Air Conditioner"/>
    <n v="48536"/>
    <s v="HIGH"/>
    <s v="Zone 2"/>
    <n v="8251.1"/>
    <x v="4"/>
  </r>
  <r>
    <s v="ORD001899"/>
    <s v="18-02-2025"/>
    <s v="P055"/>
    <x v="0"/>
    <s v="Telangana"/>
    <s v="Hyderabad"/>
    <x v="7"/>
    <s v="CUST8520"/>
    <n v="5"/>
    <n v="5"/>
    <n v="45604"/>
    <s v="Biscuits"/>
    <n v="9601"/>
    <s v="HIGH"/>
    <s v="Zone 2"/>
    <n v="4560.4000000000005"/>
    <x v="0"/>
  </r>
  <r>
    <s v="ORD001900"/>
    <s v="06-04-2026"/>
    <s v="P062"/>
    <x v="0"/>
    <s v="Telangana"/>
    <s v="Hyderabad"/>
    <x v="11"/>
    <s v="CUST5867"/>
    <n v="7"/>
    <n v="10"/>
    <n v="395873"/>
    <s v="Football"/>
    <n v="62837"/>
    <s v="HIGH"/>
    <s v="Zone 2"/>
    <n v="39587.300000000003"/>
    <x v="2"/>
  </r>
  <r>
    <s v="ORD001901"/>
    <s v="01-05-2026"/>
    <s v="P034"/>
    <x v="3"/>
    <s v="Rajasthan"/>
    <s v="Jaipur"/>
    <x v="14"/>
    <s v="CUST1371"/>
    <n v="10"/>
    <n v="15"/>
    <n v="584927"/>
    <s v="T-Shirt"/>
    <n v="68815"/>
    <s v="HIGH"/>
    <s v="Zone 4"/>
    <n v="58492.700000000004"/>
    <x v="1"/>
  </r>
  <r>
    <s v="ORD001902"/>
    <s v="16-04-2025"/>
    <s v="P061"/>
    <x v="0"/>
    <s v="Tamil Nadu"/>
    <s v="Chennai"/>
    <x v="0"/>
    <s v="CUST4633"/>
    <n v="7"/>
    <n v="0"/>
    <n v="411726"/>
    <s v="Cricket Bat"/>
    <n v="58818"/>
    <s v="HIGH"/>
    <s v="Zone 2"/>
    <n v="41172.600000000006"/>
    <x v="2"/>
  </r>
  <r>
    <s v="ORD001903"/>
    <s v="17-08-2025"/>
    <s v="P004"/>
    <x v="0"/>
    <s v="Telangana"/>
    <s v="Hyderabad"/>
    <x v="12"/>
    <s v="CUST4018"/>
    <n v="11"/>
    <n v="10"/>
    <n v="294544"/>
    <s v="Lenovo Laptop"/>
    <n v="29752"/>
    <s v="HIGH"/>
    <s v="Zone 2"/>
    <n v="29454.400000000001"/>
    <x v="4"/>
  </r>
  <r>
    <s v="ORD001904"/>
    <s v="05-03-2025"/>
    <s v="P015"/>
    <x v="0"/>
    <s v="Tamil Nadu"/>
    <s v="Chennai"/>
    <x v="14"/>
    <s v="CUST2099"/>
    <n v="7"/>
    <n v="15"/>
    <n v="352359"/>
    <s v="Headphones"/>
    <n v="59220"/>
    <s v="HIGH"/>
    <s v="Zone 2"/>
    <n v="35235.9"/>
    <x v="4"/>
  </r>
  <r>
    <s v="ORD001905"/>
    <s v="14-08-2025"/>
    <s v="P039"/>
    <x v="1"/>
    <s v="Odisha"/>
    <s v="Bhubaneswar"/>
    <x v="3"/>
    <s v="CUST5495"/>
    <n v="5"/>
    <n v="5"/>
    <n v="371754"/>
    <s v="Track Pants"/>
    <n v="78264"/>
    <s v="HIGH"/>
    <s v="Zone 3"/>
    <n v="37175.4"/>
    <x v="1"/>
  </r>
  <r>
    <s v="ORD001906"/>
    <s v="09-10-2025"/>
    <s v="P013"/>
    <x v="3"/>
    <s v="Rajasthan"/>
    <s v="Jaipur"/>
    <x v="9"/>
    <s v="CUST1198"/>
    <n v="4"/>
    <n v="10"/>
    <n v="56203"/>
    <s v="Bluetooth Speaker"/>
    <n v="15612"/>
    <s v="HIGH"/>
    <s v="Zone 4"/>
    <n v="5620.3"/>
    <x v="4"/>
  </r>
  <r>
    <s v="ORD001907"/>
    <s v="13-09-2025"/>
    <s v="P049"/>
    <x v="0"/>
    <s v="Karnataka"/>
    <s v="Bengaluru"/>
    <x v="5"/>
    <s v="CUST7730"/>
    <n v="7"/>
    <n v="20"/>
    <n v="191245"/>
    <s v="Coffee"/>
    <n v="34151"/>
    <s v="HIGH"/>
    <s v="Zone 2"/>
    <n v="19124.5"/>
    <x v="0"/>
  </r>
  <r>
    <s v="ORD001908"/>
    <s v="07-11-2025"/>
    <s v="P061"/>
    <x v="1"/>
    <s v="Bihar"/>
    <s v="Patna"/>
    <x v="9"/>
    <s v="CUST9588"/>
    <n v="2"/>
    <n v="20"/>
    <n v="94108"/>
    <s v="Cricket Bat"/>
    <n v="58818"/>
    <s v="HIGH"/>
    <s v="Zone 3"/>
    <n v="9410.8000000000011"/>
    <x v="2"/>
  </r>
  <r>
    <s v="ORD001909"/>
    <s v="19-04-2025"/>
    <s v="P061"/>
    <x v="2"/>
    <s v="Delhi"/>
    <s v="Delhi"/>
    <x v="5"/>
    <s v="CUST1092"/>
    <n v="11"/>
    <n v="10"/>
    <n v="582298"/>
    <s v="Cricket Bat"/>
    <n v="58818"/>
    <s v="HIGH"/>
    <s v="Zone 1"/>
    <n v="58229.8"/>
    <x v="2"/>
  </r>
  <r>
    <s v="ORD001910"/>
    <s v="02-06-2025"/>
    <s v="P033"/>
    <x v="2"/>
    <s v="Uttar Pradesh"/>
    <s v="Lucknow"/>
    <x v="13"/>
    <s v="CUST8729"/>
    <n v="10"/>
    <n v="10"/>
    <n v="515844"/>
    <s v="Jeans"/>
    <n v="57316"/>
    <s v="HIGH"/>
    <s v="Zone 1"/>
    <n v="51584.4"/>
    <x v="1"/>
  </r>
  <r>
    <s v="ORD001911"/>
    <s v="23-05-2026"/>
    <s v="P060"/>
    <x v="3"/>
    <s v="Rajasthan"/>
    <s v="Jaipur"/>
    <x v="13"/>
    <s v="CUST1023"/>
    <n v="1"/>
    <n v="15"/>
    <n v="3502"/>
    <s v="Honey"/>
    <n v="4120"/>
    <s v="LOW"/>
    <s v="Zone 4"/>
    <n v="70.040000000000006"/>
    <x v="0"/>
  </r>
  <r>
    <s v="ORD001912"/>
    <s v="03-06-2025"/>
    <s v="P013"/>
    <x v="1"/>
    <s v="West Bengal"/>
    <s v="Kolkata"/>
    <x v="3"/>
    <s v="CUST1958"/>
    <n v="5"/>
    <n v="5"/>
    <n v="74157"/>
    <s v="Bluetooth Speaker"/>
    <n v="15612"/>
    <s v="HIGH"/>
    <s v="Zone 3"/>
    <n v="7415.7000000000007"/>
    <x v="4"/>
  </r>
  <r>
    <s v="ORD001913"/>
    <s v="23-06-2026"/>
    <s v="P063"/>
    <x v="0"/>
    <s v="Karnataka"/>
    <s v="Bengaluru"/>
    <x v="4"/>
    <s v="CUST1535"/>
    <n v="10"/>
    <n v="5"/>
    <n v="270617"/>
    <s v="Basketball"/>
    <n v="28486"/>
    <s v="HIGH"/>
    <s v="Zone 2"/>
    <n v="27061.7"/>
    <x v="2"/>
  </r>
  <r>
    <s v="ORD001914"/>
    <s v="15-07-2025"/>
    <s v="P068"/>
    <x v="0"/>
    <s v="Karnataka"/>
    <s v="Bengaluru"/>
    <x v="7"/>
    <s v="CUST6395"/>
    <n v="10"/>
    <n v="20"/>
    <n v="45144"/>
    <s v="Skipping Rope"/>
    <n v="5643"/>
    <s v="HIGH"/>
    <s v="Zone 2"/>
    <n v="4514.4000000000005"/>
    <x v="2"/>
  </r>
  <r>
    <s v="ORD001915"/>
    <s v="27-01-2025"/>
    <s v="P005"/>
    <x v="2"/>
    <s v="Delhi"/>
    <s v="Delhi"/>
    <x v="5"/>
    <s v="CUST2053"/>
    <n v="4"/>
    <n v="10"/>
    <n v="96163"/>
    <s v="iPhone"/>
    <n v="26712"/>
    <s v="HIGH"/>
    <s v="Zone 1"/>
    <n v="9616.3000000000011"/>
    <x v="4"/>
  </r>
  <r>
    <s v="ORD001916"/>
    <s v="23-10-2025"/>
    <s v="P035"/>
    <x v="2"/>
    <s v="Uttar Pradesh"/>
    <s v="Lucknow"/>
    <x v="2"/>
    <s v="CUST9509"/>
    <n v="11"/>
    <n v="5"/>
    <n v="419358"/>
    <s v="Jacket"/>
    <n v="40130"/>
    <s v="HIGH"/>
    <s v="Zone 1"/>
    <n v="41935.800000000003"/>
    <x v="1"/>
  </r>
  <r>
    <s v="ORD001917"/>
    <s v="02-04-2026"/>
    <s v="P026"/>
    <x v="3"/>
    <s v="Rajasthan"/>
    <s v="Jaipur"/>
    <x v="2"/>
    <s v="CUST3772"/>
    <n v="8"/>
    <n v="5"/>
    <n v="175202"/>
    <s v="Computer Desk"/>
    <n v="23053"/>
    <s v="HIGH"/>
    <s v="Zone 4"/>
    <n v="17520.2"/>
    <x v="3"/>
  </r>
  <r>
    <s v="ORD001918"/>
    <s v="01-07-2025"/>
    <s v="P039"/>
    <x v="3"/>
    <s v="Maharashtra"/>
    <s v="Mumbai"/>
    <x v="0"/>
    <s v="CUST4054"/>
    <n v="11"/>
    <n v="5"/>
    <n v="817858"/>
    <s v="Track Pants"/>
    <n v="78264"/>
    <s v="HIGH"/>
    <s v="Zone 4"/>
    <n v="81785.8"/>
    <x v="1"/>
  </r>
  <r>
    <s v="ORD001919"/>
    <s v="08-06-2026"/>
    <s v="P001"/>
    <x v="0"/>
    <s v="Telangana"/>
    <s v="Hyderabad"/>
    <x v="11"/>
    <s v="CUST6528"/>
    <n v="9"/>
    <n v="10"/>
    <n v="8561"/>
    <s v="Samsung TV"/>
    <n v="1057"/>
    <s v="MEDIUM"/>
    <s v="Zone 2"/>
    <n v="428.05"/>
    <x v="4"/>
  </r>
  <r>
    <s v="ORD001920"/>
    <s v="01-10-2025"/>
    <s v="P006"/>
    <x v="2"/>
    <s v="Chandigarh"/>
    <s v="Chandigarh"/>
    <x v="4"/>
    <s v="CUST5396"/>
    <n v="12"/>
    <n v="5"/>
    <n v="104743"/>
    <s v="OnePlus Phone"/>
    <n v="9188"/>
    <s v="HIGH"/>
    <s v="Zone 1"/>
    <n v="10474.300000000001"/>
    <x v="4"/>
  </r>
  <r>
    <s v="ORD001921"/>
    <s v="09-09-2025"/>
    <s v="P065"/>
    <x v="3"/>
    <s v="Maharashtra"/>
    <s v="Mumbai"/>
    <x v="1"/>
    <s v="CUST5397"/>
    <n v="6"/>
    <n v="20"/>
    <n v="245313"/>
    <s v="Dumbbells"/>
    <n v="51107"/>
    <s v="HIGH"/>
    <s v="Zone 4"/>
    <n v="24531.300000000003"/>
    <x v="2"/>
  </r>
  <r>
    <s v="ORD001922"/>
    <s v="30-11-2025"/>
    <s v="P044"/>
    <x v="3"/>
    <s v="Maharashtra"/>
    <s v="Mumbai"/>
    <x v="7"/>
    <s v="CUST4844"/>
    <n v="3"/>
    <n v="10"/>
    <n v="210014"/>
    <s v="Skirt"/>
    <n v="77783"/>
    <s v="HIGH"/>
    <s v="Zone 4"/>
    <n v="21001.4"/>
    <x v="1"/>
  </r>
  <r>
    <s v="ORD001923"/>
    <s v="28-03-2025"/>
    <s v="P039"/>
    <x v="0"/>
    <s v="Telangana"/>
    <s v="Hyderabad"/>
    <x v="5"/>
    <s v="CUST7385"/>
    <n v="2"/>
    <n v="5"/>
    <n v="148701"/>
    <s v="Track Pants"/>
    <n v="78264"/>
    <s v="HIGH"/>
    <s v="Zone 2"/>
    <n v="14870.1"/>
    <x v="1"/>
  </r>
  <r>
    <s v="ORD001924"/>
    <s v="26-09-2025"/>
    <s v="P008"/>
    <x v="1"/>
    <s v="Odisha"/>
    <s v="Bhubaneswar"/>
    <x v="8"/>
    <s v="CUST9785"/>
    <n v="9"/>
    <n v="5"/>
    <n v="168169"/>
    <s v="Projector"/>
    <n v="19669"/>
    <s v="HIGH"/>
    <s v="Zone 3"/>
    <n v="16816.900000000001"/>
    <x v="4"/>
  </r>
  <r>
    <s v="ORD001925"/>
    <s v="30-10-2025"/>
    <s v="P037"/>
    <x v="3"/>
    <s v="Maharashtra"/>
    <s v="Mumbai"/>
    <x v="13"/>
    <s v="CUST9817"/>
    <n v="10"/>
    <n v="15"/>
    <n v="34884"/>
    <s v="Formal Shirt"/>
    <n v="4104"/>
    <s v="HIGH"/>
    <s v="Zone 4"/>
    <n v="3488.4"/>
    <x v="1"/>
  </r>
  <r>
    <s v="ORD001926"/>
    <s v="31-03-2025"/>
    <s v="P035"/>
    <x v="2"/>
    <s v="Delhi"/>
    <s v="Delhi"/>
    <x v="6"/>
    <s v="CUST1443"/>
    <n v="1"/>
    <n v="10"/>
    <n v="36117"/>
    <s v="Jacket"/>
    <n v="40130"/>
    <s v="HIGH"/>
    <s v="Zone 1"/>
    <n v="3611.7000000000003"/>
    <x v="1"/>
  </r>
  <r>
    <s v="ORD001927"/>
    <s v="04-11-2025"/>
    <s v="P008"/>
    <x v="0"/>
    <s v="Karnataka"/>
    <s v="Bengaluru"/>
    <x v="1"/>
    <s v="CUST2242"/>
    <n v="6"/>
    <n v="10"/>
    <n v="106212"/>
    <s v="Projector"/>
    <n v="19669"/>
    <s v="HIGH"/>
    <s v="Zone 2"/>
    <n v="10621.2"/>
    <x v="4"/>
  </r>
  <r>
    <s v="ORD001928"/>
    <s v="08-02-2026"/>
    <s v="P033"/>
    <x v="3"/>
    <s v="Rajasthan"/>
    <s v="Jaipur"/>
    <x v="10"/>
    <s v="CUST4489"/>
    <n v="2"/>
    <n v="20"/>
    <n v="91705"/>
    <s v="Jeans"/>
    <n v="57316"/>
    <s v="HIGH"/>
    <s v="Zone 4"/>
    <n v="9170.5"/>
    <x v="1"/>
  </r>
  <r>
    <s v="ORD001929"/>
    <s v="14-02-2026"/>
    <s v="P001"/>
    <x v="1"/>
    <s v="West Bengal"/>
    <s v="Kolkata"/>
    <x v="11"/>
    <s v="CUST5000"/>
    <n v="10"/>
    <n v="0"/>
    <n v="10570"/>
    <s v="Samsung TV"/>
    <n v="1057"/>
    <s v="MEDIUM"/>
    <s v="Zone 3"/>
    <n v="528.5"/>
    <x v="4"/>
  </r>
  <r>
    <s v="ORD001930"/>
    <s v="04-02-2026"/>
    <s v="P070"/>
    <x v="1"/>
    <s v="West Bengal"/>
    <s v="Kolkata"/>
    <x v="9"/>
    <s v="CUST2781"/>
    <n v="2"/>
    <n v="10"/>
    <n v="116053"/>
    <s v="Tennis Ball"/>
    <n v="64474"/>
    <s v="HIGH"/>
    <s v="Zone 3"/>
    <n v="11605.300000000001"/>
    <x v="2"/>
  </r>
  <r>
    <s v="ORD001931"/>
    <s v="10-01-2025"/>
    <s v="P016"/>
    <x v="0"/>
    <s v="Karnataka"/>
    <s v="Bengaluru"/>
    <x v="0"/>
    <s v="CUST2926"/>
    <n v="6"/>
    <n v="0"/>
    <n v="260064"/>
    <s v="Office Chair"/>
    <n v="43344"/>
    <s v="HIGH"/>
    <s v="Zone 2"/>
    <n v="26006.400000000001"/>
    <x v="3"/>
  </r>
  <r>
    <s v="ORD001932"/>
    <s v="22-04-2026"/>
    <s v="P046"/>
    <x v="3"/>
    <s v="Maharashtra"/>
    <s v="Mumbai"/>
    <x v="3"/>
    <s v="CUST7909"/>
    <n v="11"/>
    <n v="10"/>
    <n v="210325"/>
    <s v="Rice"/>
    <n v="21245"/>
    <s v="HIGH"/>
    <s v="Zone 4"/>
    <n v="21032.5"/>
    <x v="0"/>
  </r>
  <r>
    <s v="ORD001933"/>
    <s v="20-04-2026"/>
    <s v="P068"/>
    <x v="0"/>
    <s v="Karnataka"/>
    <s v="Bengaluru"/>
    <x v="8"/>
    <s v="CUST8510"/>
    <n v="9"/>
    <n v="5"/>
    <n v="48247"/>
    <s v="Skipping Rope"/>
    <n v="5643"/>
    <s v="HIGH"/>
    <s v="Zone 2"/>
    <n v="4824.7"/>
    <x v="2"/>
  </r>
  <r>
    <s v="ORD001934"/>
    <s v="18-04-2025"/>
    <s v="P060"/>
    <x v="0"/>
    <s v="Telangana"/>
    <s v="Hyderabad"/>
    <x v="14"/>
    <s v="CUST4832"/>
    <n v="1"/>
    <n v="20"/>
    <n v="3296"/>
    <s v="Honey"/>
    <n v="4120"/>
    <s v="LOW"/>
    <s v="Zone 2"/>
    <n v="65.92"/>
    <x v="0"/>
  </r>
  <r>
    <s v="ORD001935"/>
    <s v="06-11-2025"/>
    <s v="P063"/>
    <x v="0"/>
    <s v="Tamil Nadu"/>
    <s v="Chennai"/>
    <x v="6"/>
    <s v="CUST4155"/>
    <n v="6"/>
    <n v="20"/>
    <n v="136732"/>
    <s v="Basketball"/>
    <n v="28486"/>
    <s v="HIGH"/>
    <s v="Zone 2"/>
    <n v="13673.2"/>
    <x v="2"/>
  </r>
  <r>
    <s v="ORD001936"/>
    <s v="18-10-2025"/>
    <s v="P040"/>
    <x v="2"/>
    <s v="Delhi"/>
    <s v="Delhi"/>
    <x v="2"/>
    <s v="CUST4287"/>
    <n v="11"/>
    <n v="0"/>
    <n v="809611"/>
    <s v="Shoes"/>
    <n v="73601"/>
    <s v="HIGH"/>
    <s v="Zone 1"/>
    <n v="80961.100000000006"/>
    <x v="1"/>
  </r>
  <r>
    <s v="ORD001937"/>
    <s v="25-10-2025"/>
    <s v="P053"/>
    <x v="3"/>
    <s v="Rajasthan"/>
    <s v="Jaipur"/>
    <x v="9"/>
    <s v="CUST6006"/>
    <n v="12"/>
    <n v="15"/>
    <n v="43625"/>
    <s v="Pasta"/>
    <n v="4277"/>
    <s v="HIGH"/>
    <s v="Zone 4"/>
    <n v="4362.5"/>
    <x v="0"/>
  </r>
  <r>
    <s v="ORD001938"/>
    <s v="07-02-2026"/>
    <s v="P024"/>
    <x v="0"/>
    <s v="Tamil Nadu"/>
    <s v="Chennai"/>
    <x v="7"/>
    <s v="CUST1709"/>
    <n v="4"/>
    <n v="10"/>
    <n v="7538"/>
    <s v="TV Unit"/>
    <n v="2094"/>
    <s v="MEDIUM"/>
    <s v="Zone 2"/>
    <n v="376.90000000000003"/>
    <x v="3"/>
  </r>
  <r>
    <s v="ORD001939"/>
    <s v="19-09-2025"/>
    <s v="P018"/>
    <x v="2"/>
    <s v="Uttar Pradesh"/>
    <s v="Lucknow"/>
    <x v="2"/>
    <s v="CUST4390"/>
    <n v="5"/>
    <n v="0"/>
    <n v="307160"/>
    <s v="Dining Table"/>
    <n v="61432"/>
    <s v="HIGH"/>
    <s v="Zone 1"/>
    <n v="30716"/>
    <x v="3"/>
  </r>
  <r>
    <s v="ORD001940"/>
    <s v="05-12-2025"/>
    <s v="P053"/>
    <x v="3"/>
    <s v="Maharashtra"/>
    <s v="Mumbai"/>
    <x v="14"/>
    <s v="CUST8109"/>
    <n v="4"/>
    <n v="20"/>
    <n v="13686"/>
    <s v="Pasta"/>
    <n v="4277"/>
    <s v="MEDIUM"/>
    <s v="Zone 4"/>
    <n v="684.30000000000007"/>
    <x v="0"/>
  </r>
  <r>
    <s v="ORD001941"/>
    <s v="29-03-2025"/>
    <s v="P047"/>
    <x v="1"/>
    <s v="Odisha"/>
    <s v="Bhubaneswar"/>
    <x v="6"/>
    <s v="CUST7076"/>
    <n v="11"/>
    <n v="10"/>
    <n v="612206"/>
    <s v="Sugar"/>
    <n v="61839"/>
    <s v="HIGH"/>
    <s v="Zone 3"/>
    <n v="61220.600000000006"/>
    <x v="0"/>
  </r>
  <r>
    <s v="ORD001942"/>
    <s v="17-09-2025"/>
    <s v="P023"/>
    <x v="2"/>
    <s v="Chandigarh"/>
    <s v="Chandigarh"/>
    <x v="9"/>
    <s v="CUST5112"/>
    <n v="8"/>
    <n v="0"/>
    <n v="455376"/>
    <s v="Sofa"/>
    <n v="56922"/>
    <s v="HIGH"/>
    <s v="Zone 1"/>
    <n v="45537.600000000006"/>
    <x v="3"/>
  </r>
  <r>
    <s v="ORD001943"/>
    <s v="17-10-2025"/>
    <s v="P033"/>
    <x v="3"/>
    <s v="Maharashtra"/>
    <s v="Mumbai"/>
    <x v="1"/>
    <s v="CUST8508"/>
    <n v="10"/>
    <n v="5"/>
    <n v="544502"/>
    <s v="Jeans"/>
    <n v="57316"/>
    <s v="HIGH"/>
    <s v="Zone 4"/>
    <n v="54450.200000000004"/>
    <x v="1"/>
  </r>
  <r>
    <s v="ORD001944"/>
    <s v="24-05-2025"/>
    <s v="P053"/>
    <x v="3"/>
    <s v="Maharashtra"/>
    <s v="Mumbai"/>
    <x v="11"/>
    <s v="CUST8138"/>
    <n v="5"/>
    <n v="5"/>
    <n v="20315"/>
    <s v="Pasta"/>
    <n v="4277"/>
    <s v="HIGH"/>
    <s v="Zone 4"/>
    <n v="2031.5"/>
    <x v="0"/>
  </r>
  <r>
    <s v="ORD001945"/>
    <s v="16-02-2025"/>
    <s v="P068"/>
    <x v="2"/>
    <s v="Uttar Pradesh"/>
    <s v="Lucknow"/>
    <x v="14"/>
    <s v="CUST3524"/>
    <n v="3"/>
    <n v="5"/>
    <n v="16082"/>
    <s v="Skipping Rope"/>
    <n v="5643"/>
    <s v="HIGH"/>
    <s v="Zone 1"/>
    <n v="1608.2"/>
    <x v="2"/>
  </r>
  <r>
    <s v="ORD001946"/>
    <s v="19-04-2025"/>
    <s v="P037"/>
    <x v="3"/>
    <s v="Maharashtra"/>
    <s v="Mumbai"/>
    <x v="7"/>
    <s v="CUST6873"/>
    <n v="4"/>
    <n v="0"/>
    <n v="16416"/>
    <s v="Formal Shirt"/>
    <n v="4104"/>
    <s v="HIGH"/>
    <s v="Zone 4"/>
    <n v="1641.6000000000001"/>
    <x v="1"/>
  </r>
  <r>
    <s v="ORD001947"/>
    <s v="10-12-2025"/>
    <s v="P038"/>
    <x v="1"/>
    <s v="Bihar"/>
    <s v="Patna"/>
    <x v="6"/>
    <s v="CUST1806"/>
    <n v="7"/>
    <n v="15"/>
    <n v="196599"/>
    <s v="Blazer"/>
    <n v="33042"/>
    <s v="HIGH"/>
    <s v="Zone 3"/>
    <n v="19659.900000000001"/>
    <x v="1"/>
  </r>
  <r>
    <s v="ORD001948"/>
    <s v="21-04-2025"/>
    <s v="P059"/>
    <x v="1"/>
    <s v="Bihar"/>
    <s v="Patna"/>
    <x v="13"/>
    <s v="CUST4185"/>
    <n v="4"/>
    <n v="0"/>
    <n v="130440"/>
    <s v="Dry Fruits"/>
    <n v="32610"/>
    <s v="HIGH"/>
    <s v="Zone 3"/>
    <n v="13044"/>
    <x v="0"/>
  </r>
  <r>
    <s v="ORD001949"/>
    <s v="02-02-2025"/>
    <s v="P032"/>
    <x v="3"/>
    <s v="Maharashtra"/>
    <s v="Mumbai"/>
    <x v="3"/>
    <s v="CUST6292"/>
    <n v="12"/>
    <n v="10"/>
    <n v="96098"/>
    <s v="Women Kurti"/>
    <n v="8898"/>
    <s v="HIGH"/>
    <s v="Zone 4"/>
    <n v="9609.8000000000011"/>
    <x v="1"/>
  </r>
  <r>
    <s v="ORD001950"/>
    <s v="10-11-2025"/>
    <s v="P030"/>
    <x v="0"/>
    <s v="Tamil Nadu"/>
    <s v="Chennai"/>
    <x v="7"/>
    <s v="CUST6384"/>
    <n v="6"/>
    <n v="15"/>
    <n v="231999"/>
    <s v="Stool"/>
    <n v="45490"/>
    <s v="HIGH"/>
    <s v="Zone 2"/>
    <n v="23199.9"/>
    <x v="3"/>
  </r>
  <r>
    <s v="ORD001951"/>
    <s v="20-06-2026"/>
    <s v="P007"/>
    <x v="2"/>
    <s v="Delhi"/>
    <s v="Delhi"/>
    <x v="14"/>
    <s v="CUST9496"/>
    <n v="2"/>
    <n v="0"/>
    <n v="133890"/>
    <s v="Printer"/>
    <n v="66945"/>
    <s v="HIGH"/>
    <s v="Zone 1"/>
    <n v="13389"/>
    <x v="4"/>
  </r>
  <r>
    <s v="ORD001952"/>
    <s v="12-02-2026"/>
    <s v="P031"/>
    <x v="1"/>
    <s v="West Bengal"/>
    <s v="Kolkata"/>
    <x v="11"/>
    <s v="CUST5387"/>
    <n v="12"/>
    <n v="5"/>
    <n v="552968"/>
    <s v="Men Shirt"/>
    <n v="48506"/>
    <s v="HIGH"/>
    <s v="Zone 3"/>
    <n v="55296.800000000003"/>
    <x v="1"/>
  </r>
  <r>
    <s v="ORD001953"/>
    <s v="10-02-2026"/>
    <s v="P008"/>
    <x v="3"/>
    <s v="Rajasthan"/>
    <s v="Jaipur"/>
    <x v="10"/>
    <s v="CUST1081"/>
    <n v="9"/>
    <n v="20"/>
    <n v="141616"/>
    <s v="Projector"/>
    <n v="19669"/>
    <s v="HIGH"/>
    <s v="Zone 4"/>
    <n v="14161.6"/>
    <x v="4"/>
  </r>
  <r>
    <s v="ORD001954"/>
    <s v="31-01-2025"/>
    <s v="P071"/>
    <x v="1"/>
    <s v="Bihar"/>
    <s v="Patna"/>
    <x v="3"/>
    <s v="CUST1101"/>
    <n v="12"/>
    <n v="15"/>
    <n v="349645"/>
    <s v="Football Shoes"/>
    <n v="34279"/>
    <s v="HIGH"/>
    <s v="Zone 3"/>
    <n v="34964.5"/>
    <x v="2"/>
  </r>
  <r>
    <s v="ORD001955"/>
    <s v="18-08-2025"/>
    <s v="P061"/>
    <x v="1"/>
    <s v="Bihar"/>
    <s v="Patna"/>
    <x v="11"/>
    <s v="CUST3670"/>
    <n v="7"/>
    <n v="0"/>
    <n v="411726"/>
    <s v="Cricket Bat"/>
    <n v="58818"/>
    <s v="HIGH"/>
    <s v="Zone 3"/>
    <n v="41172.600000000006"/>
    <x v="2"/>
  </r>
  <r>
    <s v="ORD001956"/>
    <s v="15-04-2026"/>
    <s v="P005"/>
    <x v="1"/>
    <s v="Bihar"/>
    <s v="Patna"/>
    <x v="14"/>
    <s v="CUST7587"/>
    <n v="2"/>
    <n v="0"/>
    <n v="53424"/>
    <s v="iPhone"/>
    <n v="26712"/>
    <s v="HIGH"/>
    <s v="Zone 3"/>
    <n v="5342.4000000000005"/>
    <x v="4"/>
  </r>
  <r>
    <s v="ORD001957"/>
    <s v="27-03-2025"/>
    <s v="P018"/>
    <x v="1"/>
    <s v="Bihar"/>
    <s v="Patna"/>
    <x v="13"/>
    <s v="CUST2100"/>
    <n v="12"/>
    <n v="10"/>
    <n v="663465"/>
    <s v="Dining Table"/>
    <n v="61432"/>
    <s v="HIGH"/>
    <s v="Zone 3"/>
    <n v="66346.5"/>
    <x v="3"/>
  </r>
  <r>
    <s v="ORD001958"/>
    <s v="25-04-2025"/>
    <s v="P027"/>
    <x v="0"/>
    <s v="Tamil Nadu"/>
    <s v="Chennai"/>
    <x v="12"/>
    <s v="CUST9511"/>
    <n v="2"/>
    <n v="15"/>
    <n v="47090"/>
    <s v="Side Table"/>
    <n v="27700"/>
    <s v="HIGH"/>
    <s v="Zone 2"/>
    <n v="4709"/>
    <x v="3"/>
  </r>
  <r>
    <s v="ORD001959"/>
    <s v="26-10-2025"/>
    <s v="P031"/>
    <x v="0"/>
    <s v="Telangana"/>
    <s v="Hyderabad"/>
    <x v="2"/>
    <s v="CUST6634"/>
    <n v="6"/>
    <n v="15"/>
    <n v="247380"/>
    <s v="Men Shirt"/>
    <n v="48506"/>
    <s v="HIGH"/>
    <s v="Zone 2"/>
    <n v="24738"/>
    <x v="1"/>
  </r>
  <r>
    <s v="ORD001960"/>
    <s v="05-07-2025"/>
    <s v="P019"/>
    <x v="2"/>
    <s v="Uttar Pradesh"/>
    <s v="Lucknow"/>
    <x v="11"/>
    <s v="CUST4625"/>
    <n v="9"/>
    <n v="0"/>
    <n v="170190"/>
    <s v="Coffee Table"/>
    <n v="18910"/>
    <s v="HIGH"/>
    <s v="Zone 1"/>
    <n v="17019"/>
    <x v="3"/>
  </r>
  <r>
    <s v="ORD001961"/>
    <s v="24-01-2026"/>
    <s v="P006"/>
    <x v="2"/>
    <s v="Delhi"/>
    <s v="Delhi"/>
    <x v="8"/>
    <s v="CUST4489"/>
    <n v="10"/>
    <n v="15"/>
    <n v="78098"/>
    <s v="OnePlus Phone"/>
    <n v="9188"/>
    <s v="HIGH"/>
    <s v="Zone 1"/>
    <n v="7809.8"/>
    <x v="4"/>
  </r>
  <r>
    <s v="ORD001962"/>
    <s v="14-06-2026"/>
    <s v="P062"/>
    <x v="1"/>
    <s v="Odisha"/>
    <s v="Bhubaneswar"/>
    <x v="5"/>
    <s v="CUST8987"/>
    <n v="8"/>
    <n v="15"/>
    <n v="427291"/>
    <s v="Football"/>
    <n v="62837"/>
    <s v="HIGH"/>
    <s v="Zone 3"/>
    <n v="42729.100000000006"/>
    <x v="2"/>
  </r>
  <r>
    <s v="ORD001963"/>
    <s v="12-05-2025"/>
    <s v="P058"/>
    <x v="1"/>
    <s v="Odisha"/>
    <s v="Bhubaneswar"/>
    <x v="10"/>
    <s v="CUST8307"/>
    <n v="2"/>
    <n v="0"/>
    <n v="131064"/>
    <s v="Noodles"/>
    <n v="65532"/>
    <s v="HIGH"/>
    <s v="Zone 3"/>
    <n v="13106.400000000001"/>
    <x v="0"/>
  </r>
  <r>
    <s v="ORD001964"/>
    <s v="09-01-2025"/>
    <s v="P011"/>
    <x v="2"/>
    <s v="Delhi"/>
    <s v="Delhi"/>
    <x v="13"/>
    <s v="CUST8462"/>
    <n v="10"/>
    <n v="20"/>
    <n v="79512"/>
    <s v="Washing Machine"/>
    <n v="9939"/>
    <s v="HIGH"/>
    <s v="Zone 1"/>
    <n v="7951.2000000000007"/>
    <x v="4"/>
  </r>
  <r>
    <s v="ORD001965"/>
    <s v="03-11-2025"/>
    <s v="P024"/>
    <x v="2"/>
    <s v="Uttar Pradesh"/>
    <s v="Lucknow"/>
    <x v="6"/>
    <s v="CUST3671"/>
    <n v="5"/>
    <n v="10"/>
    <n v="9423"/>
    <s v="TV Unit"/>
    <n v="2094"/>
    <s v="MEDIUM"/>
    <s v="Zone 1"/>
    <n v="471.15000000000003"/>
    <x v="3"/>
  </r>
  <r>
    <s v="ORD001966"/>
    <s v="05-09-2025"/>
    <s v="P063"/>
    <x v="0"/>
    <s v="Telangana"/>
    <s v="Hyderabad"/>
    <x v="12"/>
    <s v="CUST6420"/>
    <n v="5"/>
    <n v="5"/>
    <n v="135308"/>
    <s v="Basketball"/>
    <n v="28486"/>
    <s v="HIGH"/>
    <s v="Zone 2"/>
    <n v="13530.800000000001"/>
    <x v="2"/>
  </r>
  <r>
    <s v="ORD001967"/>
    <s v="04-03-2025"/>
    <s v="P047"/>
    <x v="1"/>
    <s v="Odisha"/>
    <s v="Bhubaneswar"/>
    <x v="5"/>
    <s v="CUST7428"/>
    <n v="5"/>
    <n v="20"/>
    <n v="247356"/>
    <s v="Sugar"/>
    <n v="61839"/>
    <s v="HIGH"/>
    <s v="Zone 3"/>
    <n v="24735.600000000002"/>
    <x v="0"/>
  </r>
  <r>
    <s v="ORD001968"/>
    <s v="20-01-2026"/>
    <s v="P067"/>
    <x v="2"/>
    <s v="Uttar Pradesh"/>
    <s v="Lucknow"/>
    <x v="5"/>
    <s v="CUST9871"/>
    <n v="4"/>
    <n v="15"/>
    <n v="140947"/>
    <s v="Gloves"/>
    <n v="41455"/>
    <s v="HIGH"/>
    <s v="Zone 1"/>
    <n v="14094.7"/>
    <x v="2"/>
  </r>
  <r>
    <s v="ORD001969"/>
    <s v="11-04-2025"/>
    <s v="P004"/>
    <x v="3"/>
    <s v="Maharashtra"/>
    <s v="Mumbai"/>
    <x v="6"/>
    <s v="CUST9543"/>
    <n v="3"/>
    <n v="5"/>
    <n v="84793"/>
    <s v="Lenovo Laptop"/>
    <n v="29752"/>
    <s v="HIGH"/>
    <s v="Zone 4"/>
    <n v="8479.3000000000011"/>
    <x v="4"/>
  </r>
  <r>
    <s v="ORD001970"/>
    <s v="30-05-2026"/>
    <s v="P068"/>
    <x v="2"/>
    <s v="Chandigarh"/>
    <s v="Chandigarh"/>
    <x v="14"/>
    <s v="CUST7412"/>
    <n v="12"/>
    <n v="20"/>
    <n v="54172"/>
    <s v="Skipping Rope"/>
    <n v="5643"/>
    <s v="HIGH"/>
    <s v="Zone 1"/>
    <n v="5417.2000000000007"/>
    <x v="2"/>
  </r>
  <r>
    <s v="ORD001971"/>
    <s v="12-08-2025"/>
    <s v="P046"/>
    <x v="0"/>
    <s v="Telangana"/>
    <s v="Hyderabad"/>
    <x v="12"/>
    <s v="CUST2250"/>
    <n v="1"/>
    <n v="15"/>
    <n v="18058"/>
    <s v="Rice"/>
    <n v="21245"/>
    <s v="HIGH"/>
    <s v="Zone 2"/>
    <n v="1805.8000000000002"/>
    <x v="0"/>
  </r>
  <r>
    <s v="ORD001972"/>
    <s v="21-02-2025"/>
    <s v="P046"/>
    <x v="3"/>
    <s v="Gujarat"/>
    <s v="Ahmedabad"/>
    <x v="4"/>
    <s v="CUST2621"/>
    <n v="5"/>
    <n v="10"/>
    <n v="95602"/>
    <s v="Rice"/>
    <n v="21245"/>
    <s v="HIGH"/>
    <s v="Zone 4"/>
    <n v="9560.2000000000007"/>
    <x v="0"/>
  </r>
  <r>
    <s v="ORD001973"/>
    <s v="04-01-2025"/>
    <s v="P026"/>
    <x v="3"/>
    <s v="Maharashtra"/>
    <s v="Mumbai"/>
    <x v="2"/>
    <s v="CUST9350"/>
    <n v="11"/>
    <n v="20"/>
    <n v="202866"/>
    <s v="Computer Desk"/>
    <n v="23053"/>
    <s v="HIGH"/>
    <s v="Zone 4"/>
    <n v="20286.600000000002"/>
    <x v="3"/>
  </r>
  <r>
    <s v="ORD001974"/>
    <s v="09-09-2025"/>
    <s v="P020"/>
    <x v="1"/>
    <s v="Bihar"/>
    <s v="Patna"/>
    <x v="3"/>
    <s v="CUST9221"/>
    <n v="10"/>
    <n v="15"/>
    <n v="637576"/>
    <s v="Bookshelf"/>
    <n v="75009"/>
    <s v="HIGH"/>
    <s v="Zone 3"/>
    <n v="63757.600000000006"/>
    <x v="3"/>
  </r>
  <r>
    <s v="ORD001975"/>
    <s v="24-01-2025"/>
    <s v="P055"/>
    <x v="1"/>
    <s v="Bihar"/>
    <s v="Patna"/>
    <x v="10"/>
    <s v="CUST2396"/>
    <n v="11"/>
    <n v="15"/>
    <n v="89769"/>
    <s v="Biscuits"/>
    <n v="9601"/>
    <s v="HIGH"/>
    <s v="Zone 3"/>
    <n v="8976.9"/>
    <x v="0"/>
  </r>
  <r>
    <s v="ORD001976"/>
    <s v="14-06-2025"/>
    <s v="P009"/>
    <x v="2"/>
    <s v="Chandigarh"/>
    <s v="Chandigarh"/>
    <x v="11"/>
    <s v="CUST7544"/>
    <n v="5"/>
    <n v="15"/>
    <n v="206278"/>
    <s v="Air Conditioner"/>
    <n v="48536"/>
    <s v="HIGH"/>
    <s v="Zone 1"/>
    <n v="20627.800000000003"/>
    <x v="4"/>
  </r>
  <r>
    <s v="ORD001977"/>
    <s v="19-02-2025"/>
    <s v="P008"/>
    <x v="1"/>
    <s v="Bihar"/>
    <s v="Patna"/>
    <x v="5"/>
    <s v="CUST4792"/>
    <n v="11"/>
    <n v="20"/>
    <n v="173087"/>
    <s v="Projector"/>
    <n v="19669"/>
    <s v="HIGH"/>
    <s v="Zone 3"/>
    <n v="17308.7"/>
    <x v="4"/>
  </r>
  <r>
    <s v="ORD001978"/>
    <s v="20-01-2025"/>
    <s v="P013"/>
    <x v="0"/>
    <s v="Telangana"/>
    <s v="Hyderabad"/>
    <x v="8"/>
    <s v="CUST3118"/>
    <n v="9"/>
    <n v="5"/>
    <n v="133482"/>
    <s v="Bluetooth Speaker"/>
    <n v="15612"/>
    <s v="HIGH"/>
    <s v="Zone 2"/>
    <n v="13348.2"/>
    <x v="4"/>
  </r>
  <r>
    <s v="ORD001979"/>
    <s v="05-07-2025"/>
    <s v="P044"/>
    <x v="1"/>
    <s v="West Bengal"/>
    <s v="Kolkata"/>
    <x v="9"/>
    <s v="CUST2541"/>
    <n v="11"/>
    <n v="15"/>
    <n v="727271"/>
    <s v="Skirt"/>
    <n v="77783"/>
    <s v="HIGH"/>
    <s v="Zone 3"/>
    <n v="72727.100000000006"/>
    <x v="1"/>
  </r>
  <r>
    <s v="ORD001980"/>
    <s v="14-06-2026"/>
    <s v="P040"/>
    <x v="3"/>
    <s v="Maharashtra"/>
    <s v="Mumbai"/>
    <x v="8"/>
    <s v="CUST8921"/>
    <n v="12"/>
    <n v="20"/>
    <n v="706569"/>
    <s v="Shoes"/>
    <n v="73601"/>
    <s v="HIGH"/>
    <s v="Zone 4"/>
    <n v="70656.900000000009"/>
    <x v="1"/>
  </r>
  <r>
    <s v="ORD001981"/>
    <s v="19-06-2026"/>
    <s v="P061"/>
    <x v="0"/>
    <s v="Karnataka"/>
    <s v="Bengaluru"/>
    <x v="3"/>
    <s v="CUST3089"/>
    <n v="12"/>
    <n v="10"/>
    <n v="635234"/>
    <s v="Cricket Bat"/>
    <n v="58818"/>
    <s v="HIGH"/>
    <s v="Zone 2"/>
    <n v="63523.4"/>
    <x v="2"/>
  </r>
  <r>
    <s v="ORD001982"/>
    <s v="07-11-2025"/>
    <s v="P033"/>
    <x v="0"/>
    <s v="Tamil Nadu"/>
    <s v="Chennai"/>
    <x v="4"/>
    <s v="CUST7363"/>
    <n v="4"/>
    <n v="5"/>
    <n v="217800"/>
    <s v="Jeans"/>
    <n v="57316"/>
    <s v="HIGH"/>
    <s v="Zone 2"/>
    <n v="21780"/>
    <x v="1"/>
  </r>
  <r>
    <s v="ORD001983"/>
    <s v="22-05-2026"/>
    <s v="P065"/>
    <x v="3"/>
    <s v="Maharashtra"/>
    <s v="Mumbai"/>
    <x v="11"/>
    <s v="CUST2632"/>
    <n v="12"/>
    <n v="0"/>
    <n v="613284"/>
    <s v="Dumbbells"/>
    <n v="51107"/>
    <s v="HIGH"/>
    <s v="Zone 4"/>
    <n v="61328.4"/>
    <x v="2"/>
  </r>
  <r>
    <s v="ORD001984"/>
    <s v="12-11-2025"/>
    <s v="P069"/>
    <x v="0"/>
    <s v="Tamil Nadu"/>
    <s v="Chennai"/>
    <x v="0"/>
    <s v="CUST2048"/>
    <n v="1"/>
    <n v="15"/>
    <n v="15092"/>
    <s v="Badminton Racket"/>
    <n v="17756"/>
    <s v="HIGH"/>
    <s v="Zone 2"/>
    <n v="1509.2"/>
    <x v="2"/>
  </r>
  <r>
    <s v="ORD001985"/>
    <s v="18-07-2025"/>
    <s v="P037"/>
    <x v="3"/>
    <s v="Gujarat"/>
    <s v="Ahmedabad"/>
    <x v="6"/>
    <s v="CUST8035"/>
    <n v="2"/>
    <n v="0"/>
    <n v="8208"/>
    <s v="Formal Shirt"/>
    <n v="4104"/>
    <s v="MEDIUM"/>
    <s v="Zone 4"/>
    <n v="410.40000000000003"/>
    <x v="1"/>
  </r>
  <r>
    <s v="ORD001986"/>
    <s v="04-10-2025"/>
    <s v="P049"/>
    <x v="2"/>
    <s v="Chandigarh"/>
    <s v="Chandigarh"/>
    <x v="11"/>
    <s v="CUST1850"/>
    <n v="3"/>
    <n v="15"/>
    <n v="87085"/>
    <s v="Coffee"/>
    <n v="34151"/>
    <s v="HIGH"/>
    <s v="Zone 1"/>
    <n v="8708.5"/>
    <x v="0"/>
  </r>
  <r>
    <s v="ORD001987"/>
    <s v="11-01-2025"/>
    <s v="P023"/>
    <x v="0"/>
    <s v="Karnataka"/>
    <s v="Bengaluru"/>
    <x v="13"/>
    <s v="CUST3229"/>
    <n v="11"/>
    <n v="0"/>
    <n v="626142"/>
    <s v="Sofa"/>
    <n v="56922"/>
    <s v="HIGH"/>
    <s v="Zone 2"/>
    <n v="62614.200000000004"/>
    <x v="3"/>
  </r>
  <r>
    <s v="ORD001988"/>
    <s v="19-02-2025"/>
    <s v="P055"/>
    <x v="0"/>
    <s v="Karnataka"/>
    <s v="Bengaluru"/>
    <x v="0"/>
    <s v="CUST6696"/>
    <n v="7"/>
    <n v="0"/>
    <n v="67207"/>
    <s v="Biscuits"/>
    <n v="9601"/>
    <s v="HIGH"/>
    <s v="Zone 2"/>
    <n v="6720.7000000000007"/>
    <x v="0"/>
  </r>
  <r>
    <s v="ORD001989"/>
    <s v="26-03-2025"/>
    <s v="P037"/>
    <x v="3"/>
    <s v="Gujarat"/>
    <s v="Ahmedabad"/>
    <x v="8"/>
    <s v="CUST2603"/>
    <n v="9"/>
    <n v="0"/>
    <n v="36936"/>
    <s v="Formal Shirt"/>
    <n v="4104"/>
    <s v="HIGH"/>
    <s v="Zone 4"/>
    <n v="3693.6000000000004"/>
    <x v="1"/>
  </r>
  <r>
    <s v="ORD001990"/>
    <s v="03-05-2025"/>
    <s v="P068"/>
    <x v="2"/>
    <s v="Uttar Pradesh"/>
    <s v="Lucknow"/>
    <x v="10"/>
    <s v="CUST6026"/>
    <n v="12"/>
    <n v="5"/>
    <n v="64330"/>
    <s v="Skipping Rope"/>
    <n v="5643"/>
    <s v="HIGH"/>
    <s v="Zone 1"/>
    <n v="6433"/>
    <x v="2"/>
  </r>
  <r>
    <s v="ORD001991"/>
    <s v="18-02-2026"/>
    <s v="P067"/>
    <x v="2"/>
    <s v="Delhi"/>
    <s v="Delhi"/>
    <x v="1"/>
    <s v="CUST3769"/>
    <n v="10"/>
    <n v="0"/>
    <n v="414550"/>
    <s v="Gloves"/>
    <n v="41455"/>
    <s v="HIGH"/>
    <s v="Zone 1"/>
    <n v="41455"/>
    <x v="2"/>
  </r>
  <r>
    <s v="ORD001992"/>
    <s v="25-03-2025"/>
    <s v="P003"/>
    <x v="1"/>
    <s v="Bihar"/>
    <s v="Patna"/>
    <x v="13"/>
    <s v="CUST7273"/>
    <n v="2"/>
    <n v="5"/>
    <n v="81002"/>
    <s v="Dell Monitor"/>
    <n v="42633"/>
    <s v="HIGH"/>
    <s v="Zone 3"/>
    <n v="8100.2000000000007"/>
    <x v="4"/>
  </r>
  <r>
    <s v="ORD001993"/>
    <s v="25-12-2025"/>
    <s v="P058"/>
    <x v="0"/>
    <s v="Karnataka"/>
    <s v="Bengaluru"/>
    <x v="14"/>
    <s v="CUST3974"/>
    <n v="8"/>
    <n v="10"/>
    <n v="471830"/>
    <s v="Noodles"/>
    <n v="65532"/>
    <s v="HIGH"/>
    <s v="Zone 2"/>
    <n v="47183"/>
    <x v="0"/>
  </r>
  <r>
    <s v="ORD001994"/>
    <s v="19-12-2025"/>
    <s v="P023"/>
    <x v="3"/>
    <s v="Rajasthan"/>
    <s v="Jaipur"/>
    <x v="10"/>
    <s v="CUST7351"/>
    <n v="6"/>
    <n v="15"/>
    <n v="290302"/>
    <s v="Sofa"/>
    <n v="56922"/>
    <s v="HIGH"/>
    <s v="Zone 4"/>
    <n v="29030.2"/>
    <x v="3"/>
  </r>
  <r>
    <s v="ORD001995"/>
    <s v="07-01-2026"/>
    <s v="P063"/>
    <x v="2"/>
    <s v="Chandigarh"/>
    <s v="Chandigarh"/>
    <x v="10"/>
    <s v="CUST5517"/>
    <n v="3"/>
    <n v="15"/>
    <n v="72639"/>
    <s v="Basketball"/>
    <n v="28486"/>
    <s v="HIGH"/>
    <s v="Zone 1"/>
    <n v="7263.9000000000005"/>
    <x v="2"/>
  </r>
  <r>
    <s v="ORD001996"/>
    <s v="11-12-2025"/>
    <s v="P035"/>
    <x v="0"/>
    <s v="Karnataka"/>
    <s v="Bengaluru"/>
    <x v="1"/>
    <s v="CUST1597"/>
    <n v="11"/>
    <n v="10"/>
    <n v="397287"/>
    <s v="Jacket"/>
    <n v="40130"/>
    <s v="HIGH"/>
    <s v="Zone 2"/>
    <n v="39728.700000000004"/>
    <x v="1"/>
  </r>
  <r>
    <s v="ORD001997"/>
    <s v="18-09-2025"/>
    <s v="P070"/>
    <x v="0"/>
    <s v="Karnataka"/>
    <s v="Bengaluru"/>
    <x v="10"/>
    <s v="CUST3196"/>
    <n v="1"/>
    <n v="0"/>
    <n v="64474"/>
    <s v="Tennis Ball"/>
    <n v="64474"/>
    <s v="HIGH"/>
    <s v="Zone 2"/>
    <n v="6447.4000000000005"/>
    <x v="2"/>
  </r>
  <r>
    <s v="ORD001998"/>
    <s v="12-02-2025"/>
    <s v="P064"/>
    <x v="2"/>
    <s v="Chandigarh"/>
    <s v="Chandigarh"/>
    <x v="8"/>
    <s v="CUST5951"/>
    <n v="8"/>
    <n v="15"/>
    <n v="174651"/>
    <s v="Yoga Mat"/>
    <n v="25684"/>
    <s v="HIGH"/>
    <s v="Zone 1"/>
    <n v="17465.100000000002"/>
    <x v="2"/>
  </r>
  <r>
    <s v="ORD001999"/>
    <s v="24-03-2026"/>
    <s v="P001"/>
    <x v="1"/>
    <s v="West Bengal"/>
    <s v="Kolkata"/>
    <x v="12"/>
    <s v="CUST2051"/>
    <n v="6"/>
    <n v="20"/>
    <n v="5073"/>
    <s v="Samsung TV"/>
    <n v="1057"/>
    <s v="MEDIUM"/>
    <s v="Zone 3"/>
    <n v="253.65"/>
    <x v="4"/>
  </r>
  <r>
    <s v="ORD002000"/>
    <s v="23-05-2025"/>
    <s v="P027"/>
    <x v="3"/>
    <s v="Rajasthan"/>
    <s v="Jaipur"/>
    <x v="3"/>
    <s v="CUST9475"/>
    <n v="8"/>
    <n v="5"/>
    <n v="210520"/>
    <s v="Side Table"/>
    <n v="27700"/>
    <s v="HIGH"/>
    <s v="Zone 4"/>
    <n v="21052"/>
    <x v="3"/>
  </r>
  <r>
    <s v="ORD002001"/>
    <s v="20-03-2025"/>
    <s v="P061"/>
    <x v="2"/>
    <s v="Uttar Pradesh"/>
    <s v="Lucknow"/>
    <x v="0"/>
    <s v="CUST5942"/>
    <n v="11"/>
    <n v="20"/>
    <n v="517598"/>
    <s v="Cricket Bat"/>
    <n v="58818"/>
    <s v="HIGH"/>
    <s v="Zone 1"/>
    <n v="51759.8"/>
    <x v="2"/>
  </r>
  <r>
    <s v="ORD002002"/>
    <s v="03-06-2026"/>
    <s v="P039"/>
    <x v="3"/>
    <s v="Rajasthan"/>
    <s v="Jaipur"/>
    <x v="7"/>
    <s v="CUST9697"/>
    <n v="10"/>
    <n v="10"/>
    <n v="704376"/>
    <s v="Track Pants"/>
    <n v="78264"/>
    <s v="HIGH"/>
    <s v="Zone 4"/>
    <n v="70437.600000000006"/>
    <x v="1"/>
  </r>
  <r>
    <s v="ORD002003"/>
    <s v="02-06-2025"/>
    <s v="P013"/>
    <x v="2"/>
    <s v="Chandigarh"/>
    <s v="Chandigarh"/>
    <x v="7"/>
    <s v="CUST5705"/>
    <n v="7"/>
    <n v="0"/>
    <n v="109284"/>
    <s v="Bluetooth Speaker"/>
    <n v="15612"/>
    <s v="HIGH"/>
    <s v="Zone 1"/>
    <n v="10928.400000000001"/>
    <x v="4"/>
  </r>
  <r>
    <s v="ORD002004"/>
    <s v="11-03-2025"/>
    <s v="P069"/>
    <x v="1"/>
    <s v="West Bengal"/>
    <s v="Kolkata"/>
    <x v="14"/>
    <s v="CUST1575"/>
    <n v="8"/>
    <n v="20"/>
    <n v="113638"/>
    <s v="Badminton Racket"/>
    <n v="17756"/>
    <s v="HIGH"/>
    <s v="Zone 3"/>
    <n v="11363.800000000001"/>
    <x v="2"/>
  </r>
  <r>
    <s v="ORD002005"/>
    <s v="12-06-2026"/>
    <s v="P016"/>
    <x v="2"/>
    <s v="Delhi"/>
    <s v="Delhi"/>
    <x v="11"/>
    <s v="CUST4750"/>
    <n v="2"/>
    <n v="15"/>
    <n v="73684"/>
    <s v="Office Chair"/>
    <n v="43344"/>
    <s v="HIGH"/>
    <s v="Zone 1"/>
    <n v="7368.4000000000005"/>
    <x v="3"/>
  </r>
  <r>
    <s v="ORD002006"/>
    <s v="08-05-2026"/>
    <s v="P003"/>
    <x v="1"/>
    <s v="Odisha"/>
    <s v="Bhubaneswar"/>
    <x v="6"/>
    <s v="CUST6470"/>
    <n v="7"/>
    <n v="10"/>
    <n v="268587"/>
    <s v="Dell Monitor"/>
    <n v="42633"/>
    <s v="HIGH"/>
    <s v="Zone 3"/>
    <n v="26858.7"/>
    <x v="4"/>
  </r>
  <r>
    <s v="ORD002007"/>
    <s v="12-02-2025"/>
    <s v="P003"/>
    <x v="3"/>
    <s v="Gujarat"/>
    <s v="Ahmedabad"/>
    <x v="14"/>
    <s v="CUST1173"/>
    <n v="10"/>
    <n v="20"/>
    <n v="341064"/>
    <s v="Dell Monitor"/>
    <n v="42633"/>
    <s v="HIGH"/>
    <s v="Zone 4"/>
    <n v="34106.400000000001"/>
    <x v="4"/>
  </r>
  <r>
    <s v="ORD002008"/>
    <s v="01-01-2025"/>
    <s v="P074"/>
    <x v="2"/>
    <s v="Uttar Pradesh"/>
    <s v="Lucknow"/>
    <x v="12"/>
    <s v="CUST1995"/>
    <n v="3"/>
    <n v="5"/>
    <n v="204684"/>
    <s v="Cycling Bottle"/>
    <n v="71819"/>
    <s v="HIGH"/>
    <s v="Zone 1"/>
    <n v="20468.400000000001"/>
    <x v="2"/>
  </r>
  <r>
    <s v="ORD002009"/>
    <s v="04-06-2025"/>
    <s v="P067"/>
    <x v="0"/>
    <s v="Tamil Nadu"/>
    <s v="Chennai"/>
    <x v="3"/>
    <s v="CUST8329"/>
    <n v="7"/>
    <n v="20"/>
    <n v="232148"/>
    <s v="Gloves"/>
    <n v="41455"/>
    <s v="HIGH"/>
    <s v="Zone 2"/>
    <n v="23214.800000000003"/>
    <x v="2"/>
  </r>
  <r>
    <s v="ORD002010"/>
    <s v="20-04-2025"/>
    <s v="P006"/>
    <x v="2"/>
    <s v="Chandigarh"/>
    <s v="Chandigarh"/>
    <x v="6"/>
    <s v="CUST1591"/>
    <n v="1"/>
    <n v="10"/>
    <n v="8269"/>
    <s v="OnePlus Phone"/>
    <n v="9188"/>
    <s v="MEDIUM"/>
    <s v="Zone 1"/>
    <n v="413.45000000000005"/>
    <x v="4"/>
  </r>
  <r>
    <s v="ORD002011"/>
    <s v="14-02-2026"/>
    <s v="P039"/>
    <x v="3"/>
    <s v="Maharashtra"/>
    <s v="Mumbai"/>
    <x v="8"/>
    <s v="CUST9407"/>
    <n v="10"/>
    <n v="15"/>
    <n v="665244"/>
    <s v="Track Pants"/>
    <n v="78264"/>
    <s v="HIGH"/>
    <s v="Zone 4"/>
    <n v="66524.400000000009"/>
    <x v="1"/>
  </r>
  <r>
    <s v="ORD002012"/>
    <s v="20-02-2026"/>
    <s v="P011"/>
    <x v="3"/>
    <s v="Gujarat"/>
    <s v="Ahmedabad"/>
    <x v="3"/>
    <s v="CUST6674"/>
    <n v="12"/>
    <n v="15"/>
    <n v="101377"/>
    <s v="Washing Machine"/>
    <n v="9939"/>
    <s v="HIGH"/>
    <s v="Zone 4"/>
    <n v="10137.700000000001"/>
    <x v="4"/>
  </r>
  <r>
    <s v="ORD002013"/>
    <s v="27-07-2025"/>
    <s v="P075"/>
    <x v="2"/>
    <s v="Uttar Pradesh"/>
    <s v="Lucknow"/>
    <x v="4"/>
    <s v="CUST9615"/>
    <n v="5"/>
    <n v="20"/>
    <n v="156044"/>
    <s v="Sports Bag"/>
    <n v="39011"/>
    <s v="HIGH"/>
    <s v="Zone 1"/>
    <n v="15604.400000000001"/>
    <x v="2"/>
  </r>
  <r>
    <s v="ORD002014"/>
    <s v="19-05-2026"/>
    <s v="P065"/>
    <x v="2"/>
    <s v="Chandigarh"/>
    <s v="Chandigarh"/>
    <x v="7"/>
    <s v="CUST6864"/>
    <n v="12"/>
    <n v="5"/>
    <n v="582619"/>
    <s v="Dumbbells"/>
    <n v="51107"/>
    <s v="HIGH"/>
    <s v="Zone 1"/>
    <n v="58261.9"/>
    <x v="2"/>
  </r>
  <r>
    <s v="ORD002015"/>
    <s v="21-11-2025"/>
    <s v="P006"/>
    <x v="1"/>
    <s v="Odisha"/>
    <s v="Bhubaneswar"/>
    <x v="14"/>
    <s v="CUST2380"/>
    <n v="9"/>
    <n v="5"/>
    <n v="78557"/>
    <s v="OnePlus Phone"/>
    <n v="9188"/>
    <s v="HIGH"/>
    <s v="Zone 3"/>
    <n v="7855.7000000000007"/>
    <x v="4"/>
  </r>
  <r>
    <s v="ORD002016"/>
    <s v="09-06-2026"/>
    <s v="P068"/>
    <x v="2"/>
    <s v="Uttar Pradesh"/>
    <s v="Lucknow"/>
    <x v="7"/>
    <s v="CUST2072"/>
    <n v="11"/>
    <n v="5"/>
    <n v="58969"/>
    <s v="Skipping Rope"/>
    <n v="5643"/>
    <s v="HIGH"/>
    <s v="Zone 1"/>
    <n v="5896.9000000000005"/>
    <x v="2"/>
  </r>
  <r>
    <s v="ORD002017"/>
    <s v="13-05-2025"/>
    <s v="P012"/>
    <x v="2"/>
    <s v="Delhi"/>
    <s v="Delhi"/>
    <x v="3"/>
    <s v="CUST5974"/>
    <n v="1"/>
    <n v="10"/>
    <n v="50683"/>
    <s v="Microwave"/>
    <n v="56315"/>
    <s v="HIGH"/>
    <s v="Zone 1"/>
    <n v="5068.3"/>
    <x v="4"/>
  </r>
  <r>
    <s v="ORD002018"/>
    <s v="01-03-2026"/>
    <s v="P021"/>
    <x v="2"/>
    <s v="Uttar Pradesh"/>
    <s v="Lucknow"/>
    <x v="5"/>
    <s v="CUST8296"/>
    <n v="9"/>
    <n v="15"/>
    <n v="477459"/>
    <s v="Wardrobe"/>
    <n v="62413"/>
    <s v="HIGH"/>
    <s v="Zone 1"/>
    <n v="47745.9"/>
    <x v="3"/>
  </r>
  <r>
    <s v="ORD002019"/>
    <s v="08-05-2025"/>
    <s v="P062"/>
    <x v="2"/>
    <s v="Uttar Pradesh"/>
    <s v="Lucknow"/>
    <x v="14"/>
    <s v="CUST5286"/>
    <n v="7"/>
    <n v="20"/>
    <n v="351887"/>
    <s v="Football"/>
    <n v="62837"/>
    <s v="HIGH"/>
    <s v="Zone 1"/>
    <n v="35188.700000000004"/>
    <x v="2"/>
  </r>
  <r>
    <s v="ORD002020"/>
    <s v="07-06-2026"/>
    <s v="P019"/>
    <x v="0"/>
    <s v="Karnataka"/>
    <s v="Bengaluru"/>
    <x v="12"/>
    <s v="CUST6919"/>
    <n v="7"/>
    <n v="5"/>
    <n v="125751"/>
    <s v="Coffee Table"/>
    <n v="18910"/>
    <s v="HIGH"/>
    <s v="Zone 2"/>
    <n v="12575.1"/>
    <x v="3"/>
  </r>
  <r>
    <s v="ORD002021"/>
    <s v="13-12-2025"/>
    <s v="P046"/>
    <x v="1"/>
    <s v="Odisha"/>
    <s v="Bhubaneswar"/>
    <x v="1"/>
    <s v="CUST1476"/>
    <n v="9"/>
    <n v="20"/>
    <n v="152964"/>
    <s v="Rice"/>
    <n v="21245"/>
    <s v="HIGH"/>
    <s v="Zone 3"/>
    <n v="15296.400000000001"/>
    <x v="0"/>
  </r>
  <r>
    <s v="ORD002022"/>
    <s v="11-01-2025"/>
    <s v="P047"/>
    <x v="0"/>
    <s v="Tamil Nadu"/>
    <s v="Chennai"/>
    <x v="1"/>
    <s v="CUST3348"/>
    <n v="6"/>
    <n v="0"/>
    <n v="371034"/>
    <s v="Sugar"/>
    <n v="61839"/>
    <s v="HIGH"/>
    <s v="Zone 2"/>
    <n v="37103.4"/>
    <x v="0"/>
  </r>
  <r>
    <s v="ORD002023"/>
    <s v="06-05-2026"/>
    <s v="P065"/>
    <x v="1"/>
    <s v="West Bengal"/>
    <s v="Kolkata"/>
    <x v="2"/>
    <s v="CUST8576"/>
    <n v="5"/>
    <n v="10"/>
    <n v="229981"/>
    <s v="Dumbbells"/>
    <n v="51107"/>
    <s v="HIGH"/>
    <s v="Zone 3"/>
    <n v="22998.100000000002"/>
    <x v="2"/>
  </r>
  <r>
    <s v="ORD002024"/>
    <s v="29-03-2025"/>
    <s v="P011"/>
    <x v="0"/>
    <s v="Telangana"/>
    <s v="Hyderabad"/>
    <x v="11"/>
    <s v="CUST7412"/>
    <n v="11"/>
    <n v="0"/>
    <n v="109329"/>
    <s v="Washing Machine"/>
    <n v="9939"/>
    <s v="HIGH"/>
    <s v="Zone 2"/>
    <n v="10932.900000000001"/>
    <x v="4"/>
  </r>
  <r>
    <s v="ORD002025"/>
    <s v="29-01-2026"/>
    <s v="P027"/>
    <x v="3"/>
    <s v="Maharashtra"/>
    <s v="Mumbai"/>
    <x v="11"/>
    <s v="CUST5531"/>
    <n v="10"/>
    <n v="15"/>
    <n v="235450"/>
    <s v="Side Table"/>
    <n v="27700"/>
    <s v="HIGH"/>
    <s v="Zone 4"/>
    <n v="23545"/>
    <x v="3"/>
  </r>
  <r>
    <s v="ORD002026"/>
    <s v="23-04-2025"/>
    <s v="P060"/>
    <x v="0"/>
    <s v="Tamil Nadu"/>
    <s v="Chennai"/>
    <x v="11"/>
    <s v="CUST9895"/>
    <n v="8"/>
    <n v="0"/>
    <n v="32960"/>
    <s v="Honey"/>
    <n v="4120"/>
    <s v="HIGH"/>
    <s v="Zone 2"/>
    <n v="3296"/>
    <x v="0"/>
  </r>
  <r>
    <s v="ORD002027"/>
    <s v="16-06-2025"/>
    <s v="P058"/>
    <x v="2"/>
    <s v="Uttar Pradesh"/>
    <s v="Lucknow"/>
    <x v="11"/>
    <s v="CUST2947"/>
    <n v="4"/>
    <n v="0"/>
    <n v="262128"/>
    <s v="Noodles"/>
    <n v="65532"/>
    <s v="HIGH"/>
    <s v="Zone 1"/>
    <n v="26212.800000000003"/>
    <x v="0"/>
  </r>
  <r>
    <s v="ORD002028"/>
    <s v="05-01-2025"/>
    <s v="P037"/>
    <x v="3"/>
    <s v="Maharashtra"/>
    <s v="Mumbai"/>
    <x v="10"/>
    <s v="CUST3798"/>
    <n v="3"/>
    <n v="5"/>
    <n v="11696"/>
    <s v="Formal Shirt"/>
    <n v="4104"/>
    <s v="MEDIUM"/>
    <s v="Zone 4"/>
    <n v="584.80000000000007"/>
    <x v="1"/>
  </r>
  <r>
    <s v="ORD002029"/>
    <s v="23-11-2025"/>
    <s v="P075"/>
    <x v="3"/>
    <s v="Rajasthan"/>
    <s v="Jaipur"/>
    <x v="0"/>
    <s v="CUST5874"/>
    <n v="10"/>
    <n v="20"/>
    <n v="312088"/>
    <s v="Sports Bag"/>
    <n v="39011"/>
    <s v="HIGH"/>
    <s v="Zone 4"/>
    <n v="31208.800000000003"/>
    <x v="2"/>
  </r>
  <r>
    <s v="ORD002030"/>
    <s v="26-01-2026"/>
    <s v="P013"/>
    <x v="0"/>
    <s v="Karnataka"/>
    <s v="Bengaluru"/>
    <x v="9"/>
    <s v="CUST5080"/>
    <n v="7"/>
    <n v="10"/>
    <n v="98355"/>
    <s v="Bluetooth Speaker"/>
    <n v="15612"/>
    <s v="HIGH"/>
    <s v="Zone 2"/>
    <n v="9835.5"/>
    <x v="4"/>
  </r>
  <r>
    <s v="ORD002031"/>
    <s v="29-09-2025"/>
    <s v="P048"/>
    <x v="3"/>
    <s v="Maharashtra"/>
    <s v="Mumbai"/>
    <x v="4"/>
    <s v="CUST6354"/>
    <n v="8"/>
    <n v="5"/>
    <n v="555332"/>
    <s v="Tea"/>
    <n v="73070"/>
    <s v="HIGH"/>
    <s v="Zone 4"/>
    <n v="55533.200000000004"/>
    <x v="0"/>
  </r>
  <r>
    <s v="ORD002032"/>
    <s v="27-01-2025"/>
    <s v="P023"/>
    <x v="1"/>
    <s v="West Bengal"/>
    <s v="Kolkata"/>
    <x v="4"/>
    <s v="CUST4020"/>
    <n v="6"/>
    <n v="0"/>
    <n v="341532"/>
    <s v="Sofa"/>
    <n v="56922"/>
    <s v="HIGH"/>
    <s v="Zone 3"/>
    <n v="34153.200000000004"/>
    <x v="3"/>
  </r>
  <r>
    <s v="ORD002033"/>
    <s v="19-06-2025"/>
    <s v="P061"/>
    <x v="1"/>
    <s v="West Bengal"/>
    <s v="Kolkata"/>
    <x v="8"/>
    <s v="CUST1630"/>
    <n v="5"/>
    <n v="10"/>
    <n v="264681"/>
    <s v="Cricket Bat"/>
    <n v="58818"/>
    <s v="HIGH"/>
    <s v="Zone 3"/>
    <n v="26468.100000000002"/>
    <x v="2"/>
  </r>
  <r>
    <s v="ORD002034"/>
    <s v="23-04-2025"/>
    <s v="P056"/>
    <x v="3"/>
    <s v="Gujarat"/>
    <s v="Ahmedabad"/>
    <x v="9"/>
    <s v="CUST1544"/>
    <n v="10"/>
    <n v="5"/>
    <n v="136942"/>
    <s v="Juice"/>
    <n v="14415"/>
    <s v="HIGH"/>
    <s v="Zone 4"/>
    <n v="13694.2"/>
    <x v="0"/>
  </r>
  <r>
    <s v="ORD002035"/>
    <s v="27-04-2025"/>
    <s v="P062"/>
    <x v="2"/>
    <s v="Uttar Pradesh"/>
    <s v="Lucknow"/>
    <x v="7"/>
    <s v="CUST4163"/>
    <n v="2"/>
    <n v="5"/>
    <n v="119390"/>
    <s v="Football"/>
    <n v="62837"/>
    <s v="HIGH"/>
    <s v="Zone 1"/>
    <n v="11939"/>
    <x v="2"/>
  </r>
  <r>
    <s v="ORD002036"/>
    <s v="06-01-2026"/>
    <s v="P054"/>
    <x v="0"/>
    <s v="Karnataka"/>
    <s v="Bengaluru"/>
    <x v="6"/>
    <s v="CUST5830"/>
    <n v="7"/>
    <n v="5"/>
    <n v="387103"/>
    <s v="Flour"/>
    <n v="58211"/>
    <s v="HIGH"/>
    <s v="Zone 2"/>
    <n v="38710.300000000003"/>
    <x v="0"/>
  </r>
  <r>
    <s v="ORD002037"/>
    <s v="22-02-2026"/>
    <s v="P054"/>
    <x v="1"/>
    <s v="West Bengal"/>
    <s v="Kolkata"/>
    <x v="5"/>
    <s v="CUST6269"/>
    <n v="4"/>
    <n v="15"/>
    <n v="197917"/>
    <s v="Flour"/>
    <n v="58211"/>
    <s v="HIGH"/>
    <s v="Zone 3"/>
    <n v="19791.7"/>
    <x v="0"/>
  </r>
  <r>
    <s v="ORD002038"/>
    <s v="01-06-2025"/>
    <s v="P017"/>
    <x v="0"/>
    <s v="Telangana"/>
    <s v="Hyderabad"/>
    <x v="14"/>
    <s v="CUST5764"/>
    <n v="1"/>
    <n v="20"/>
    <n v="32398"/>
    <s v="Study Table"/>
    <n v="40498"/>
    <s v="HIGH"/>
    <s v="Zone 2"/>
    <n v="3239.8"/>
    <x v="3"/>
  </r>
  <r>
    <s v="ORD002039"/>
    <s v="04-02-2026"/>
    <s v="P058"/>
    <x v="1"/>
    <s v="West Bengal"/>
    <s v="Kolkata"/>
    <x v="2"/>
    <s v="CUST5493"/>
    <n v="10"/>
    <n v="5"/>
    <n v="622554"/>
    <s v="Noodles"/>
    <n v="65532"/>
    <s v="HIGH"/>
    <s v="Zone 3"/>
    <n v="62255.4"/>
    <x v="0"/>
  </r>
  <r>
    <s v="ORD002040"/>
    <s v="11-05-2026"/>
    <s v="P005"/>
    <x v="3"/>
    <s v="Rajasthan"/>
    <s v="Jaipur"/>
    <x v="2"/>
    <s v="CUST6756"/>
    <n v="10"/>
    <n v="0"/>
    <n v="267120"/>
    <s v="iPhone"/>
    <n v="26712"/>
    <s v="HIGH"/>
    <s v="Zone 4"/>
    <n v="26712"/>
    <x v="4"/>
  </r>
  <r>
    <s v="ORD002041"/>
    <s v="29-09-2025"/>
    <s v="P033"/>
    <x v="1"/>
    <s v="Odisha"/>
    <s v="Bhubaneswar"/>
    <x v="2"/>
    <s v="CUST7317"/>
    <n v="5"/>
    <n v="5"/>
    <n v="272251"/>
    <s v="Jeans"/>
    <n v="57316"/>
    <s v="HIGH"/>
    <s v="Zone 3"/>
    <n v="27225.100000000002"/>
    <x v="1"/>
  </r>
  <r>
    <s v="ORD002042"/>
    <s v="27-02-2025"/>
    <s v="P064"/>
    <x v="1"/>
    <s v="Bihar"/>
    <s v="Patna"/>
    <x v="12"/>
    <s v="CUST9325"/>
    <n v="12"/>
    <n v="20"/>
    <n v="246566"/>
    <s v="Yoga Mat"/>
    <n v="25684"/>
    <s v="HIGH"/>
    <s v="Zone 3"/>
    <n v="24656.600000000002"/>
    <x v="2"/>
  </r>
  <r>
    <s v="ORD002043"/>
    <s v="02-12-2025"/>
    <s v="P034"/>
    <x v="2"/>
    <s v="Delhi"/>
    <s v="Delhi"/>
    <x v="1"/>
    <s v="CUST4848"/>
    <n v="2"/>
    <n v="10"/>
    <n v="123867"/>
    <s v="T-Shirt"/>
    <n v="68815"/>
    <s v="HIGH"/>
    <s v="Zone 1"/>
    <n v="12386.7"/>
    <x v="1"/>
  </r>
  <r>
    <s v="ORD002044"/>
    <s v="26-11-2025"/>
    <s v="P015"/>
    <x v="2"/>
    <s v="Chandigarh"/>
    <s v="Chandigarh"/>
    <x v="13"/>
    <s v="CUST9088"/>
    <n v="4"/>
    <n v="20"/>
    <n v="189504"/>
    <s v="Headphones"/>
    <n v="59220"/>
    <s v="HIGH"/>
    <s v="Zone 1"/>
    <n v="18950.400000000001"/>
    <x v="4"/>
  </r>
  <r>
    <s v="ORD002045"/>
    <s v="25-06-2025"/>
    <s v="P040"/>
    <x v="3"/>
    <s v="Gujarat"/>
    <s v="Ahmedabad"/>
    <x v="5"/>
    <s v="CUST3959"/>
    <n v="3"/>
    <n v="20"/>
    <n v="176642"/>
    <s v="Shoes"/>
    <n v="73601"/>
    <s v="HIGH"/>
    <s v="Zone 4"/>
    <n v="17664.2"/>
    <x v="1"/>
  </r>
  <r>
    <s v="ORD002046"/>
    <s v="06-07-2025"/>
    <s v="P072"/>
    <x v="3"/>
    <s v="Maharashtra"/>
    <s v="Mumbai"/>
    <x v="6"/>
    <s v="CUST5856"/>
    <n v="7"/>
    <n v="5"/>
    <n v="253345"/>
    <s v="Volleyball"/>
    <n v="38097"/>
    <s v="HIGH"/>
    <s v="Zone 4"/>
    <n v="25334.5"/>
    <x v="2"/>
  </r>
  <r>
    <s v="ORD002047"/>
    <s v="25-01-2025"/>
    <s v="P028"/>
    <x v="1"/>
    <s v="Bihar"/>
    <s v="Patna"/>
    <x v="14"/>
    <s v="CUST9279"/>
    <n v="5"/>
    <n v="20"/>
    <n v="238560"/>
    <s v="Cupboard"/>
    <n v="59640"/>
    <s v="HIGH"/>
    <s v="Zone 3"/>
    <n v="23856"/>
    <x v="3"/>
  </r>
  <r>
    <s v="ORD002048"/>
    <s v="27-09-2025"/>
    <s v="P038"/>
    <x v="2"/>
    <s v="Uttar Pradesh"/>
    <s v="Lucknow"/>
    <x v="8"/>
    <s v="CUST5746"/>
    <n v="2"/>
    <n v="15"/>
    <n v="56171"/>
    <s v="Blazer"/>
    <n v="33042"/>
    <s v="HIGH"/>
    <s v="Zone 1"/>
    <n v="5617.1"/>
    <x v="1"/>
  </r>
  <r>
    <s v="ORD002049"/>
    <s v="17-07-2025"/>
    <s v="P034"/>
    <x v="2"/>
    <s v="Uttar Pradesh"/>
    <s v="Lucknow"/>
    <x v="2"/>
    <s v="CUST4140"/>
    <n v="7"/>
    <n v="15"/>
    <n v="409449"/>
    <s v="T-Shirt"/>
    <n v="68815"/>
    <s v="HIGH"/>
    <s v="Zone 1"/>
    <n v="40944.9"/>
    <x v="1"/>
  </r>
  <r>
    <s v="ORD002050"/>
    <s v="16-06-2026"/>
    <s v="P025"/>
    <x v="3"/>
    <s v="Rajasthan"/>
    <s v="Jaipur"/>
    <x v="14"/>
    <s v="CUST2541"/>
    <n v="4"/>
    <n v="5"/>
    <n v="47883"/>
    <s v="Cabinet"/>
    <n v="12601"/>
    <s v="HIGH"/>
    <s v="Zone 4"/>
    <n v="4788.3"/>
    <x v="3"/>
  </r>
  <r>
    <s v="ORD002051"/>
    <s v="23-06-2026"/>
    <s v="P009"/>
    <x v="2"/>
    <s v="Uttar Pradesh"/>
    <s v="Lucknow"/>
    <x v="14"/>
    <s v="CUST2942"/>
    <n v="10"/>
    <n v="15"/>
    <n v="412556"/>
    <s v="Air Conditioner"/>
    <n v="48536"/>
    <s v="HIGH"/>
    <s v="Zone 1"/>
    <n v="41255.600000000006"/>
    <x v="4"/>
  </r>
  <r>
    <s v="ORD002052"/>
    <s v="02-11-2025"/>
    <s v="P064"/>
    <x v="3"/>
    <s v="Rajasthan"/>
    <s v="Jaipur"/>
    <x v="11"/>
    <s v="CUST3923"/>
    <n v="11"/>
    <n v="10"/>
    <n v="254271"/>
    <s v="Yoga Mat"/>
    <n v="25684"/>
    <s v="HIGH"/>
    <s v="Zone 4"/>
    <n v="25427.100000000002"/>
    <x v="2"/>
  </r>
  <r>
    <s v="ORD002053"/>
    <s v="12-09-2025"/>
    <s v="P066"/>
    <x v="3"/>
    <s v="Gujarat"/>
    <s v="Ahmedabad"/>
    <x v="8"/>
    <s v="CUST4454"/>
    <n v="4"/>
    <n v="20"/>
    <n v="73475"/>
    <s v="Helmet"/>
    <n v="22961"/>
    <s v="HIGH"/>
    <s v="Zone 4"/>
    <n v="7347.5"/>
    <x v="2"/>
  </r>
  <r>
    <s v="ORD002054"/>
    <s v="03-05-2025"/>
    <s v="P068"/>
    <x v="3"/>
    <s v="Maharashtra"/>
    <s v="Mumbai"/>
    <x v="8"/>
    <s v="CUST9692"/>
    <n v="6"/>
    <n v="5"/>
    <n v="32165"/>
    <s v="Skipping Rope"/>
    <n v="5643"/>
    <s v="HIGH"/>
    <s v="Zone 4"/>
    <n v="3216.5"/>
    <x v="2"/>
  </r>
  <r>
    <s v="ORD002055"/>
    <s v="06-11-2025"/>
    <s v="P064"/>
    <x v="1"/>
    <s v="Bihar"/>
    <s v="Patna"/>
    <x v="8"/>
    <s v="CUST1239"/>
    <n v="3"/>
    <n v="0"/>
    <n v="77052"/>
    <s v="Yoga Mat"/>
    <n v="25684"/>
    <s v="HIGH"/>
    <s v="Zone 3"/>
    <n v="7705.2000000000007"/>
    <x v="2"/>
  </r>
  <r>
    <s v="ORD002056"/>
    <s v="18-04-2026"/>
    <s v="P057"/>
    <x v="0"/>
    <s v="Tamil Nadu"/>
    <s v="Chennai"/>
    <x v="6"/>
    <s v="CUST6976"/>
    <n v="7"/>
    <n v="0"/>
    <n v="216097"/>
    <s v="Soft Drink"/>
    <n v="30871"/>
    <s v="HIGH"/>
    <s v="Zone 2"/>
    <n v="21609.7"/>
    <x v="0"/>
  </r>
  <r>
    <s v="ORD002057"/>
    <s v="21-01-2026"/>
    <s v="P026"/>
    <x v="0"/>
    <s v="Tamil Nadu"/>
    <s v="Chennai"/>
    <x v="2"/>
    <s v="CUST5485"/>
    <n v="1"/>
    <n v="5"/>
    <n v="21900"/>
    <s v="Computer Desk"/>
    <n v="23053"/>
    <s v="HIGH"/>
    <s v="Zone 2"/>
    <n v="2190"/>
    <x v="3"/>
  </r>
  <r>
    <s v="ORD002058"/>
    <s v="25-11-2025"/>
    <s v="P051"/>
    <x v="2"/>
    <s v="Delhi"/>
    <s v="Delhi"/>
    <x v="7"/>
    <s v="CUST2294"/>
    <n v="10"/>
    <n v="5"/>
    <n v="140248"/>
    <s v="Salt"/>
    <n v="14763"/>
    <s v="HIGH"/>
    <s v="Zone 1"/>
    <n v="14024.800000000001"/>
    <x v="0"/>
  </r>
  <r>
    <s v="ORD002059"/>
    <s v="29-06-2025"/>
    <s v="P020"/>
    <x v="2"/>
    <s v="Chandigarh"/>
    <s v="Chandigarh"/>
    <x v="0"/>
    <s v="CUST4216"/>
    <n v="12"/>
    <n v="5"/>
    <n v="855102"/>
    <s v="Bookshelf"/>
    <n v="75009"/>
    <s v="HIGH"/>
    <s v="Zone 1"/>
    <n v="85510.200000000012"/>
    <x v="3"/>
  </r>
  <r>
    <s v="ORD002060"/>
    <s v="10-11-2025"/>
    <s v="P015"/>
    <x v="0"/>
    <s v="Karnataka"/>
    <s v="Bengaluru"/>
    <x v="5"/>
    <s v="CUST2912"/>
    <n v="3"/>
    <n v="10"/>
    <n v="159894"/>
    <s v="Headphones"/>
    <n v="59220"/>
    <s v="HIGH"/>
    <s v="Zone 2"/>
    <n v="15989.400000000001"/>
    <x v="4"/>
  </r>
  <r>
    <s v="ORD002061"/>
    <s v="19-02-2025"/>
    <s v="P036"/>
    <x v="2"/>
    <s v="Uttar Pradesh"/>
    <s v="Lucknow"/>
    <x v="2"/>
    <s v="CUST1606"/>
    <n v="1"/>
    <n v="0"/>
    <n v="20685"/>
    <s v="Saree"/>
    <n v="20685"/>
    <s v="HIGH"/>
    <s v="Zone 1"/>
    <n v="2068.5"/>
    <x v="1"/>
  </r>
  <r>
    <s v="ORD002062"/>
    <s v="07-04-2025"/>
    <s v="P048"/>
    <x v="0"/>
    <s v="Karnataka"/>
    <s v="Bengaluru"/>
    <x v="7"/>
    <s v="CUST6811"/>
    <n v="8"/>
    <n v="15"/>
    <n v="496876"/>
    <s v="Tea"/>
    <n v="73070"/>
    <s v="HIGH"/>
    <s v="Zone 2"/>
    <n v="49687.600000000006"/>
    <x v="0"/>
  </r>
  <r>
    <s v="ORD002063"/>
    <s v="08-02-2025"/>
    <s v="P039"/>
    <x v="3"/>
    <s v="Rajasthan"/>
    <s v="Jaipur"/>
    <x v="0"/>
    <s v="CUST4193"/>
    <n v="7"/>
    <n v="20"/>
    <n v="438278"/>
    <s v="Track Pants"/>
    <n v="78264"/>
    <s v="HIGH"/>
    <s v="Zone 4"/>
    <n v="43827.8"/>
    <x v="1"/>
  </r>
  <r>
    <s v="ORD002064"/>
    <s v="11-01-2026"/>
    <s v="P002"/>
    <x v="1"/>
    <s v="West Bengal"/>
    <s v="Kolkata"/>
    <x v="6"/>
    <s v="CUST4355"/>
    <n v="4"/>
    <n v="5"/>
    <n v="243203"/>
    <s v="HP Laptop"/>
    <n v="64001"/>
    <s v="HIGH"/>
    <s v="Zone 3"/>
    <n v="24320.300000000003"/>
    <x v="4"/>
  </r>
  <r>
    <s v="ORD002065"/>
    <s v="03-02-2026"/>
    <s v="P042"/>
    <x v="3"/>
    <s v="Maharashtra"/>
    <s v="Mumbai"/>
    <x v="4"/>
    <s v="CUST8565"/>
    <n v="10"/>
    <n v="20"/>
    <n v="414400"/>
    <s v="Shorts"/>
    <n v="51800"/>
    <s v="HIGH"/>
    <s v="Zone 4"/>
    <n v="41440"/>
    <x v="1"/>
  </r>
  <r>
    <s v="ORD002066"/>
    <s v="09-01-2025"/>
    <s v="P025"/>
    <x v="0"/>
    <s v="Karnataka"/>
    <s v="Bengaluru"/>
    <x v="8"/>
    <s v="CUST5191"/>
    <n v="6"/>
    <n v="5"/>
    <n v="71825"/>
    <s v="Cabinet"/>
    <n v="12601"/>
    <s v="HIGH"/>
    <s v="Zone 2"/>
    <n v="7182.5"/>
    <x v="3"/>
  </r>
  <r>
    <s v="ORD002067"/>
    <s v="19-07-2025"/>
    <s v="P048"/>
    <x v="0"/>
    <s v="Telangana"/>
    <s v="Hyderabad"/>
    <x v="8"/>
    <s v="CUST9064"/>
    <n v="6"/>
    <n v="0"/>
    <n v="438420"/>
    <s v="Tea"/>
    <n v="73070"/>
    <s v="HIGH"/>
    <s v="Zone 2"/>
    <n v="43842"/>
    <x v="0"/>
  </r>
  <r>
    <s v="ORD002068"/>
    <s v="23-04-2026"/>
    <s v="P043"/>
    <x v="3"/>
    <s v="Maharashtra"/>
    <s v="Mumbai"/>
    <x v="8"/>
    <s v="CUST1560"/>
    <n v="5"/>
    <n v="20"/>
    <n v="119148"/>
    <s v="Sweater"/>
    <n v="29787"/>
    <s v="HIGH"/>
    <s v="Zone 4"/>
    <n v="11914.800000000001"/>
    <x v="1"/>
  </r>
  <r>
    <s v="ORD002069"/>
    <s v="13-11-2025"/>
    <s v="P044"/>
    <x v="0"/>
    <s v="Telangana"/>
    <s v="Hyderabad"/>
    <x v="11"/>
    <s v="CUST4676"/>
    <n v="2"/>
    <n v="0"/>
    <n v="155566"/>
    <s v="Skirt"/>
    <n v="77783"/>
    <s v="HIGH"/>
    <s v="Zone 2"/>
    <n v="15556.6"/>
    <x v="1"/>
  </r>
  <r>
    <s v="ORD002070"/>
    <s v="06-04-2026"/>
    <s v="P034"/>
    <x v="3"/>
    <s v="Rajasthan"/>
    <s v="Jaipur"/>
    <x v="14"/>
    <s v="CUST4151"/>
    <n v="11"/>
    <n v="10"/>
    <n v="681268"/>
    <s v="T-Shirt"/>
    <n v="68815"/>
    <s v="HIGH"/>
    <s v="Zone 4"/>
    <n v="68126.8"/>
    <x v="1"/>
  </r>
  <r>
    <s v="ORD002071"/>
    <s v="18-02-2026"/>
    <s v="P034"/>
    <x v="0"/>
    <s v="Karnataka"/>
    <s v="Bengaluru"/>
    <x v="14"/>
    <s v="CUST4630"/>
    <n v="11"/>
    <n v="0"/>
    <n v="756965"/>
    <s v="T-Shirt"/>
    <n v="68815"/>
    <s v="HIGH"/>
    <s v="Zone 2"/>
    <n v="75696.5"/>
    <x v="1"/>
  </r>
  <r>
    <s v="ORD002072"/>
    <s v="20-04-2025"/>
    <s v="P007"/>
    <x v="3"/>
    <s v="Gujarat"/>
    <s v="Ahmedabad"/>
    <x v="11"/>
    <s v="CUST9724"/>
    <n v="6"/>
    <n v="15"/>
    <n v="341419"/>
    <s v="Printer"/>
    <n v="66945"/>
    <s v="HIGH"/>
    <s v="Zone 4"/>
    <n v="34141.9"/>
    <x v="4"/>
  </r>
  <r>
    <s v="ORD002073"/>
    <s v="29-09-2025"/>
    <s v="P044"/>
    <x v="1"/>
    <s v="Bihar"/>
    <s v="Patna"/>
    <x v="1"/>
    <s v="CUST8037"/>
    <n v="2"/>
    <n v="10"/>
    <n v="140009"/>
    <s v="Skirt"/>
    <n v="77783"/>
    <s v="HIGH"/>
    <s v="Zone 3"/>
    <n v="14000.900000000001"/>
    <x v="1"/>
  </r>
  <r>
    <s v="ORD002074"/>
    <s v="07-10-2025"/>
    <s v="P005"/>
    <x v="1"/>
    <s v="West Bengal"/>
    <s v="Kolkata"/>
    <x v="5"/>
    <s v="CUST6886"/>
    <n v="2"/>
    <n v="20"/>
    <n v="42739"/>
    <s v="iPhone"/>
    <n v="26712"/>
    <s v="HIGH"/>
    <s v="Zone 3"/>
    <n v="4273.9000000000005"/>
    <x v="4"/>
  </r>
  <r>
    <s v="ORD002075"/>
    <s v="19-04-2026"/>
    <s v="P028"/>
    <x v="2"/>
    <s v="Uttar Pradesh"/>
    <s v="Lucknow"/>
    <x v="11"/>
    <s v="CUST8575"/>
    <n v="11"/>
    <n v="0"/>
    <n v="656040"/>
    <s v="Cupboard"/>
    <n v="59640"/>
    <s v="HIGH"/>
    <s v="Zone 1"/>
    <n v="65604"/>
    <x v="3"/>
  </r>
  <r>
    <s v="ORD002076"/>
    <s v="28-03-2025"/>
    <s v="P012"/>
    <x v="2"/>
    <s v="Chandigarh"/>
    <s v="Chandigarh"/>
    <x v="14"/>
    <s v="CUST1946"/>
    <n v="12"/>
    <n v="20"/>
    <n v="540624"/>
    <s v="Microwave"/>
    <n v="56315"/>
    <s v="HIGH"/>
    <s v="Zone 1"/>
    <n v="54062.400000000001"/>
    <x v="4"/>
  </r>
  <r>
    <s v="ORD002077"/>
    <s v="26-06-2025"/>
    <s v="P059"/>
    <x v="1"/>
    <s v="Odisha"/>
    <s v="Bhubaneswar"/>
    <x v="9"/>
    <s v="CUST8440"/>
    <n v="8"/>
    <n v="15"/>
    <n v="221748"/>
    <s v="Dry Fruits"/>
    <n v="32610"/>
    <s v="HIGH"/>
    <s v="Zone 3"/>
    <n v="22174.800000000003"/>
    <x v="0"/>
  </r>
  <r>
    <s v="ORD002078"/>
    <s v="14-11-2025"/>
    <s v="P051"/>
    <x v="0"/>
    <s v="Karnataka"/>
    <s v="Bengaluru"/>
    <x v="6"/>
    <s v="CUST8181"/>
    <n v="1"/>
    <n v="10"/>
    <n v="13286"/>
    <s v="Salt"/>
    <n v="14763"/>
    <s v="MEDIUM"/>
    <s v="Zone 2"/>
    <n v="664.30000000000007"/>
    <x v="0"/>
  </r>
  <r>
    <s v="ORD002079"/>
    <s v="29-10-2025"/>
    <s v="P057"/>
    <x v="3"/>
    <s v="Maharashtra"/>
    <s v="Mumbai"/>
    <x v="1"/>
    <s v="CUST4734"/>
    <n v="1"/>
    <n v="20"/>
    <n v="24696"/>
    <s v="Soft Drink"/>
    <n v="30871"/>
    <s v="HIGH"/>
    <s v="Zone 4"/>
    <n v="2469.6000000000004"/>
    <x v="0"/>
  </r>
  <r>
    <s v="ORD002080"/>
    <s v="22-04-2025"/>
    <s v="P001"/>
    <x v="1"/>
    <s v="Bihar"/>
    <s v="Patna"/>
    <x v="13"/>
    <s v="CUST1359"/>
    <n v="8"/>
    <n v="15"/>
    <n v="7187"/>
    <s v="Samsung TV"/>
    <n v="1057"/>
    <s v="MEDIUM"/>
    <s v="Zone 3"/>
    <n v="359.35"/>
    <x v="4"/>
  </r>
  <r>
    <s v="ORD002081"/>
    <s v="07-09-2025"/>
    <s v="P059"/>
    <x v="3"/>
    <s v="Rajasthan"/>
    <s v="Jaipur"/>
    <x v="12"/>
    <s v="CUST6518"/>
    <n v="11"/>
    <n v="20"/>
    <n v="286968"/>
    <s v="Dry Fruits"/>
    <n v="32610"/>
    <s v="HIGH"/>
    <s v="Zone 4"/>
    <n v="28696.800000000003"/>
    <x v="0"/>
  </r>
  <r>
    <s v="ORD002082"/>
    <s v="02-06-2026"/>
    <s v="P053"/>
    <x v="0"/>
    <s v="Tamil Nadu"/>
    <s v="Chennai"/>
    <x v="7"/>
    <s v="CUST4772"/>
    <n v="8"/>
    <n v="10"/>
    <n v="30794"/>
    <s v="Pasta"/>
    <n v="4277"/>
    <s v="HIGH"/>
    <s v="Zone 2"/>
    <n v="3079.4"/>
    <x v="0"/>
  </r>
  <r>
    <s v="ORD002083"/>
    <s v="22-09-2025"/>
    <s v="P011"/>
    <x v="2"/>
    <s v="Chandigarh"/>
    <s v="Chandigarh"/>
    <x v="2"/>
    <s v="CUST5460"/>
    <n v="7"/>
    <n v="0"/>
    <n v="69573"/>
    <s v="Washing Machine"/>
    <n v="9939"/>
    <s v="HIGH"/>
    <s v="Zone 1"/>
    <n v="6957.3"/>
    <x v="4"/>
  </r>
  <r>
    <s v="ORD002084"/>
    <s v="07-06-2025"/>
    <s v="P032"/>
    <x v="1"/>
    <s v="Odisha"/>
    <s v="Bhubaneswar"/>
    <x v="12"/>
    <s v="CUST9504"/>
    <n v="5"/>
    <n v="0"/>
    <n v="44490"/>
    <s v="Women Kurti"/>
    <n v="8898"/>
    <s v="HIGH"/>
    <s v="Zone 3"/>
    <n v="4449"/>
    <x v="1"/>
  </r>
  <r>
    <s v="ORD002085"/>
    <s v="13-06-2025"/>
    <s v="P067"/>
    <x v="0"/>
    <s v="Karnataka"/>
    <s v="Bengaluru"/>
    <x v="6"/>
    <s v="CUST3856"/>
    <n v="1"/>
    <n v="0"/>
    <n v="41455"/>
    <s v="Gloves"/>
    <n v="41455"/>
    <s v="HIGH"/>
    <s v="Zone 2"/>
    <n v="4145.5"/>
    <x v="2"/>
  </r>
  <r>
    <s v="ORD002086"/>
    <s v="03-02-2026"/>
    <s v="P073"/>
    <x v="3"/>
    <s v="Gujarat"/>
    <s v="Ahmedabad"/>
    <x v="5"/>
    <s v="CUST8597"/>
    <n v="2"/>
    <n v="15"/>
    <n v="60212"/>
    <s v="Knee Guard"/>
    <n v="35419"/>
    <s v="HIGH"/>
    <s v="Zone 4"/>
    <n v="6021.2000000000007"/>
    <x v="2"/>
  </r>
  <r>
    <s v="ORD002087"/>
    <s v="13-03-2025"/>
    <s v="P048"/>
    <x v="1"/>
    <s v="Odisha"/>
    <s v="Bhubaneswar"/>
    <x v="3"/>
    <s v="CUST1134"/>
    <n v="12"/>
    <n v="20"/>
    <n v="701472"/>
    <s v="Tea"/>
    <n v="73070"/>
    <s v="HIGH"/>
    <s v="Zone 3"/>
    <n v="70147.199999999997"/>
    <x v="0"/>
  </r>
  <r>
    <s v="ORD002088"/>
    <s v="16-12-2025"/>
    <s v="P012"/>
    <x v="2"/>
    <s v="Uttar Pradesh"/>
    <s v="Lucknow"/>
    <x v="0"/>
    <s v="CUST7870"/>
    <n v="6"/>
    <n v="0"/>
    <n v="337890"/>
    <s v="Microwave"/>
    <n v="56315"/>
    <s v="HIGH"/>
    <s v="Zone 1"/>
    <n v="33789"/>
    <x v="4"/>
  </r>
  <r>
    <s v="ORD002089"/>
    <s v="11-02-2025"/>
    <s v="P063"/>
    <x v="0"/>
    <s v="Tamil Nadu"/>
    <s v="Chennai"/>
    <x v="9"/>
    <s v="CUST8529"/>
    <n v="11"/>
    <n v="10"/>
    <n v="282011"/>
    <s v="Basketball"/>
    <n v="28486"/>
    <s v="HIGH"/>
    <s v="Zone 2"/>
    <n v="28201.100000000002"/>
    <x v="2"/>
  </r>
  <r>
    <s v="ORD002090"/>
    <s v="25-04-2025"/>
    <s v="P061"/>
    <x v="1"/>
    <s v="West Bengal"/>
    <s v="Kolkata"/>
    <x v="0"/>
    <s v="CUST7798"/>
    <n v="6"/>
    <n v="15"/>
    <n v="299971"/>
    <s v="Cricket Bat"/>
    <n v="58818"/>
    <s v="HIGH"/>
    <s v="Zone 3"/>
    <n v="29997.100000000002"/>
    <x v="2"/>
  </r>
  <r>
    <s v="ORD002091"/>
    <s v="04-09-2025"/>
    <s v="P032"/>
    <x v="3"/>
    <s v="Maharashtra"/>
    <s v="Mumbai"/>
    <x v="6"/>
    <s v="CUST4513"/>
    <n v="8"/>
    <n v="0"/>
    <n v="71184"/>
    <s v="Women Kurti"/>
    <n v="8898"/>
    <s v="HIGH"/>
    <s v="Zone 4"/>
    <n v="7118.4000000000005"/>
    <x v="1"/>
  </r>
  <r>
    <s v="ORD002092"/>
    <s v="30-05-2026"/>
    <s v="P033"/>
    <x v="3"/>
    <s v="Rajasthan"/>
    <s v="Jaipur"/>
    <x v="3"/>
    <s v="CUST1095"/>
    <n v="2"/>
    <n v="20"/>
    <n v="91705"/>
    <s v="Jeans"/>
    <n v="57316"/>
    <s v="HIGH"/>
    <s v="Zone 4"/>
    <n v="9170.5"/>
    <x v="1"/>
  </r>
  <r>
    <s v="ORD002093"/>
    <s v="04-02-2025"/>
    <s v="P067"/>
    <x v="2"/>
    <s v="Delhi"/>
    <s v="Delhi"/>
    <x v="6"/>
    <s v="CUST3630"/>
    <n v="3"/>
    <n v="10"/>
    <n v="111928"/>
    <s v="Gloves"/>
    <n v="41455"/>
    <s v="HIGH"/>
    <s v="Zone 1"/>
    <n v="11192.800000000001"/>
    <x v="2"/>
  </r>
  <r>
    <s v="ORD002094"/>
    <s v="11-04-2025"/>
    <s v="P006"/>
    <x v="2"/>
    <s v="Chandigarh"/>
    <s v="Chandigarh"/>
    <x v="12"/>
    <s v="CUST2783"/>
    <n v="8"/>
    <n v="15"/>
    <n v="62478"/>
    <s v="OnePlus Phone"/>
    <n v="9188"/>
    <s v="HIGH"/>
    <s v="Zone 1"/>
    <n v="6247.8"/>
    <x v="4"/>
  </r>
  <r>
    <s v="ORD002095"/>
    <s v="24-05-2026"/>
    <s v="P056"/>
    <x v="3"/>
    <s v="Rajasthan"/>
    <s v="Jaipur"/>
    <x v="14"/>
    <s v="CUST4178"/>
    <n v="7"/>
    <n v="0"/>
    <n v="100905"/>
    <s v="Juice"/>
    <n v="14415"/>
    <s v="HIGH"/>
    <s v="Zone 4"/>
    <n v="10090.5"/>
    <x v="0"/>
  </r>
  <r>
    <s v="ORD002096"/>
    <s v="31-07-2025"/>
    <s v="P001"/>
    <x v="0"/>
    <s v="Tamil Nadu"/>
    <s v="Chennai"/>
    <x v="10"/>
    <s v="CUST9024"/>
    <n v="3"/>
    <n v="0"/>
    <n v="3171"/>
    <s v="Samsung TV"/>
    <n v="1057"/>
    <s v="LOW"/>
    <s v="Zone 2"/>
    <n v="63.42"/>
    <x v="4"/>
  </r>
  <r>
    <s v="ORD002097"/>
    <s v="28-02-2026"/>
    <s v="P043"/>
    <x v="1"/>
    <s v="West Bengal"/>
    <s v="Kolkata"/>
    <x v="8"/>
    <s v="CUST4459"/>
    <n v="1"/>
    <n v="5"/>
    <n v="28297"/>
    <s v="Sweater"/>
    <n v="29787"/>
    <s v="HIGH"/>
    <s v="Zone 3"/>
    <n v="2829.7000000000003"/>
    <x v="1"/>
  </r>
  <r>
    <s v="ORD002098"/>
    <s v="23-01-2026"/>
    <s v="P038"/>
    <x v="1"/>
    <s v="Bihar"/>
    <s v="Patna"/>
    <x v="0"/>
    <s v="CUST1952"/>
    <n v="5"/>
    <n v="0"/>
    <n v="165210"/>
    <s v="Blazer"/>
    <n v="33042"/>
    <s v="HIGH"/>
    <s v="Zone 3"/>
    <n v="16521"/>
    <x v="1"/>
  </r>
  <r>
    <s v="ORD002099"/>
    <s v="20-05-2025"/>
    <s v="P043"/>
    <x v="3"/>
    <s v="Maharashtra"/>
    <s v="Mumbai"/>
    <x v="9"/>
    <s v="CUST8004"/>
    <n v="12"/>
    <n v="5"/>
    <n v="339571"/>
    <s v="Sweater"/>
    <n v="29787"/>
    <s v="HIGH"/>
    <s v="Zone 4"/>
    <n v="33957.1"/>
    <x v="1"/>
  </r>
  <r>
    <s v="ORD002100"/>
    <s v="02-05-2026"/>
    <s v="P008"/>
    <x v="3"/>
    <s v="Gujarat"/>
    <s v="Ahmedabad"/>
    <x v="9"/>
    <s v="CUST9355"/>
    <n v="12"/>
    <n v="5"/>
    <n v="224226"/>
    <s v="Projector"/>
    <n v="19669"/>
    <s v="HIGH"/>
    <s v="Zone 4"/>
    <n v="22422.600000000002"/>
    <x v="4"/>
  </r>
  <r>
    <s v="ORD002101"/>
    <s v="03-11-2025"/>
    <s v="P015"/>
    <x v="0"/>
    <s v="Karnataka"/>
    <s v="Bengaluru"/>
    <x v="14"/>
    <s v="CUST4394"/>
    <n v="8"/>
    <n v="15"/>
    <n v="402696"/>
    <s v="Headphones"/>
    <n v="59220"/>
    <s v="HIGH"/>
    <s v="Zone 2"/>
    <n v="40269.600000000006"/>
    <x v="4"/>
  </r>
  <r>
    <s v="ORD002102"/>
    <s v="05-02-2026"/>
    <s v="P071"/>
    <x v="0"/>
    <s v="Karnataka"/>
    <s v="Bengaluru"/>
    <x v="3"/>
    <s v="CUST7360"/>
    <n v="2"/>
    <n v="0"/>
    <n v="68558"/>
    <s v="Football Shoes"/>
    <n v="34279"/>
    <s v="HIGH"/>
    <s v="Zone 2"/>
    <n v="6855.8"/>
    <x v="2"/>
  </r>
  <r>
    <s v="ORD002103"/>
    <s v="16-02-2026"/>
    <s v="P058"/>
    <x v="1"/>
    <s v="Odisha"/>
    <s v="Bhubaneswar"/>
    <x v="0"/>
    <s v="CUST5535"/>
    <n v="8"/>
    <n v="0"/>
    <n v="524256"/>
    <s v="Noodles"/>
    <n v="65532"/>
    <s v="HIGH"/>
    <s v="Zone 3"/>
    <n v="52425.600000000006"/>
    <x v="0"/>
  </r>
  <r>
    <s v="ORD002104"/>
    <s v="20-07-2025"/>
    <s v="P071"/>
    <x v="0"/>
    <s v="Tamil Nadu"/>
    <s v="Chennai"/>
    <x v="6"/>
    <s v="CUST1718"/>
    <n v="12"/>
    <n v="5"/>
    <n v="390780"/>
    <s v="Football Shoes"/>
    <n v="34279"/>
    <s v="HIGH"/>
    <s v="Zone 2"/>
    <n v="39078"/>
    <x v="2"/>
  </r>
  <r>
    <s v="ORD002105"/>
    <s v="13-06-2025"/>
    <s v="P011"/>
    <x v="1"/>
    <s v="Odisha"/>
    <s v="Bhubaneswar"/>
    <x v="4"/>
    <s v="CUST5868"/>
    <n v="7"/>
    <n v="15"/>
    <n v="59137"/>
    <s v="Washing Machine"/>
    <n v="9939"/>
    <s v="HIGH"/>
    <s v="Zone 3"/>
    <n v="5913.7000000000007"/>
    <x v="4"/>
  </r>
  <r>
    <s v="ORD002106"/>
    <s v="17-03-2026"/>
    <s v="P072"/>
    <x v="2"/>
    <s v="Delhi"/>
    <s v="Delhi"/>
    <x v="12"/>
    <s v="CUST1873"/>
    <n v="1"/>
    <n v="15"/>
    <n v="32382"/>
    <s v="Volleyball"/>
    <n v="38097"/>
    <s v="HIGH"/>
    <s v="Zone 1"/>
    <n v="3238.2000000000003"/>
    <x v="2"/>
  </r>
  <r>
    <s v="ORD002107"/>
    <s v="12-07-2025"/>
    <s v="P075"/>
    <x v="3"/>
    <s v="Maharashtra"/>
    <s v="Mumbai"/>
    <x v="4"/>
    <s v="CUST7742"/>
    <n v="9"/>
    <n v="20"/>
    <n v="280879"/>
    <s v="Sports Bag"/>
    <n v="39011"/>
    <s v="HIGH"/>
    <s v="Zone 4"/>
    <n v="28087.9"/>
    <x v="2"/>
  </r>
  <r>
    <s v="ORD002108"/>
    <s v="25-06-2026"/>
    <s v="P049"/>
    <x v="1"/>
    <s v="West Bengal"/>
    <s v="Kolkata"/>
    <x v="10"/>
    <s v="CUST8970"/>
    <n v="4"/>
    <n v="5"/>
    <n v="129773"/>
    <s v="Coffee"/>
    <n v="34151"/>
    <s v="HIGH"/>
    <s v="Zone 3"/>
    <n v="12977.300000000001"/>
    <x v="0"/>
  </r>
  <r>
    <s v="ORD002109"/>
    <s v="09-07-2025"/>
    <s v="P022"/>
    <x v="3"/>
    <s v="Rajasthan"/>
    <s v="Jaipur"/>
    <x v="9"/>
    <s v="CUST2737"/>
    <n v="10"/>
    <n v="5"/>
    <n v="409963"/>
    <s v="Bed"/>
    <n v="43154"/>
    <s v="HIGH"/>
    <s v="Zone 4"/>
    <n v="40996.300000000003"/>
    <x v="3"/>
  </r>
  <r>
    <s v="ORD002110"/>
    <s v="21-04-2026"/>
    <s v="P010"/>
    <x v="1"/>
    <s v="West Bengal"/>
    <s v="Kolkata"/>
    <x v="7"/>
    <s v="CUST1595"/>
    <n v="4"/>
    <n v="15"/>
    <n v="225865"/>
    <s v="Refrigerator"/>
    <n v="66431"/>
    <s v="HIGH"/>
    <s v="Zone 3"/>
    <n v="22586.5"/>
    <x v="4"/>
  </r>
  <r>
    <s v="ORD002111"/>
    <s v="10-01-2026"/>
    <s v="P041"/>
    <x v="3"/>
    <s v="Gujarat"/>
    <s v="Ahmedabad"/>
    <x v="2"/>
    <s v="CUST1146"/>
    <n v="8"/>
    <n v="20"/>
    <n v="129465"/>
    <s v="Hoodie"/>
    <n v="20229"/>
    <s v="HIGH"/>
    <s v="Zone 4"/>
    <n v="12946.5"/>
    <x v="1"/>
  </r>
  <r>
    <s v="ORD002112"/>
    <s v="07-09-2025"/>
    <s v="P022"/>
    <x v="1"/>
    <s v="Bihar"/>
    <s v="Patna"/>
    <x v="2"/>
    <s v="CUST2069"/>
    <n v="2"/>
    <n v="0"/>
    <n v="86308"/>
    <s v="Bed"/>
    <n v="43154"/>
    <s v="HIGH"/>
    <s v="Zone 3"/>
    <n v="8630.8000000000011"/>
    <x v="3"/>
  </r>
  <r>
    <s v="ORD002113"/>
    <s v="21-03-2025"/>
    <s v="P023"/>
    <x v="2"/>
    <s v="Delhi"/>
    <s v="Delhi"/>
    <x v="10"/>
    <s v="CUST1165"/>
    <n v="5"/>
    <n v="10"/>
    <n v="256149"/>
    <s v="Sofa"/>
    <n v="56922"/>
    <s v="HIGH"/>
    <s v="Zone 1"/>
    <n v="25614.9"/>
    <x v="3"/>
  </r>
  <r>
    <s v="ORD002114"/>
    <s v="28-03-2025"/>
    <s v="P053"/>
    <x v="2"/>
    <s v="Chandigarh"/>
    <s v="Chandigarh"/>
    <x v="2"/>
    <s v="CUST2788"/>
    <n v="10"/>
    <n v="5"/>
    <n v="40631"/>
    <s v="Pasta"/>
    <n v="4277"/>
    <s v="HIGH"/>
    <s v="Zone 1"/>
    <n v="4063.1000000000004"/>
    <x v="0"/>
  </r>
  <r>
    <s v="ORD002115"/>
    <s v="27-08-2025"/>
    <s v="P072"/>
    <x v="0"/>
    <s v="Tamil Nadu"/>
    <s v="Chennai"/>
    <x v="12"/>
    <s v="CUST3926"/>
    <n v="5"/>
    <n v="10"/>
    <n v="171436"/>
    <s v="Volleyball"/>
    <n v="38097"/>
    <s v="HIGH"/>
    <s v="Zone 2"/>
    <n v="17143.600000000002"/>
    <x v="2"/>
  </r>
  <r>
    <s v="ORD002116"/>
    <s v="04-10-2025"/>
    <s v="P007"/>
    <x v="3"/>
    <s v="Rajasthan"/>
    <s v="Jaipur"/>
    <x v="1"/>
    <s v="CUST8593"/>
    <n v="6"/>
    <n v="10"/>
    <n v="361503"/>
    <s v="Printer"/>
    <n v="66945"/>
    <s v="HIGH"/>
    <s v="Zone 4"/>
    <n v="36150.300000000003"/>
    <x v="4"/>
  </r>
  <r>
    <s v="ORD002117"/>
    <s v="19-01-2026"/>
    <s v="P038"/>
    <x v="3"/>
    <s v="Maharashtra"/>
    <s v="Mumbai"/>
    <x v="6"/>
    <s v="CUST9991"/>
    <n v="11"/>
    <n v="5"/>
    <n v="345288"/>
    <s v="Blazer"/>
    <n v="33042"/>
    <s v="HIGH"/>
    <s v="Zone 4"/>
    <n v="34528.800000000003"/>
    <x v="1"/>
  </r>
  <r>
    <s v="ORD002118"/>
    <s v="29-05-2025"/>
    <s v="P009"/>
    <x v="1"/>
    <s v="Odisha"/>
    <s v="Bhubaneswar"/>
    <x v="9"/>
    <s v="CUST7735"/>
    <n v="10"/>
    <n v="15"/>
    <n v="412556"/>
    <s v="Air Conditioner"/>
    <n v="48536"/>
    <s v="HIGH"/>
    <s v="Zone 3"/>
    <n v="41255.600000000006"/>
    <x v="4"/>
  </r>
  <r>
    <s v="ORD002119"/>
    <s v="20-04-2025"/>
    <s v="P011"/>
    <x v="1"/>
    <s v="Bihar"/>
    <s v="Patna"/>
    <x v="2"/>
    <s v="CUST4596"/>
    <n v="8"/>
    <n v="15"/>
    <n v="67585"/>
    <s v="Washing Machine"/>
    <n v="9939"/>
    <s v="HIGH"/>
    <s v="Zone 3"/>
    <n v="6758.5"/>
    <x v="4"/>
  </r>
  <r>
    <s v="ORD002120"/>
    <s v="15-09-2025"/>
    <s v="P033"/>
    <x v="0"/>
    <s v="Tamil Nadu"/>
    <s v="Chennai"/>
    <x v="10"/>
    <s v="CUST7623"/>
    <n v="5"/>
    <n v="10"/>
    <n v="257922"/>
    <s v="Jeans"/>
    <n v="57316"/>
    <s v="HIGH"/>
    <s v="Zone 2"/>
    <n v="25792.2"/>
    <x v="1"/>
  </r>
  <r>
    <s v="ORD002121"/>
    <s v="12-06-2026"/>
    <s v="P003"/>
    <x v="0"/>
    <s v="Telangana"/>
    <s v="Hyderabad"/>
    <x v="4"/>
    <s v="CUST1476"/>
    <n v="2"/>
    <n v="0"/>
    <n v="85266"/>
    <s v="Dell Monitor"/>
    <n v="42633"/>
    <s v="HIGH"/>
    <s v="Zone 2"/>
    <n v="8526.6"/>
    <x v="4"/>
  </r>
  <r>
    <s v="ORD002122"/>
    <s v="13-01-2026"/>
    <s v="P015"/>
    <x v="3"/>
    <s v="Maharashtra"/>
    <s v="Mumbai"/>
    <x v="12"/>
    <s v="CUST2562"/>
    <n v="11"/>
    <n v="15"/>
    <n v="553707"/>
    <s v="Headphones"/>
    <n v="59220"/>
    <s v="HIGH"/>
    <s v="Zone 4"/>
    <n v="55370.700000000004"/>
    <x v="4"/>
  </r>
  <r>
    <s v="ORD002123"/>
    <s v="06-02-2026"/>
    <s v="P036"/>
    <x v="3"/>
    <s v="Gujarat"/>
    <s v="Ahmedabad"/>
    <x v="1"/>
    <s v="CUST4535"/>
    <n v="8"/>
    <n v="20"/>
    <n v="132384"/>
    <s v="Saree"/>
    <n v="20685"/>
    <s v="HIGH"/>
    <s v="Zone 4"/>
    <n v="13238.400000000001"/>
    <x v="1"/>
  </r>
  <r>
    <s v="ORD002124"/>
    <s v="21-01-2026"/>
    <s v="P019"/>
    <x v="0"/>
    <s v="Telangana"/>
    <s v="Hyderabad"/>
    <x v="3"/>
    <s v="CUST1067"/>
    <n v="3"/>
    <n v="15"/>
    <n v="48220"/>
    <s v="Coffee Table"/>
    <n v="18910"/>
    <s v="HIGH"/>
    <s v="Zone 2"/>
    <n v="4822"/>
    <x v="3"/>
  </r>
  <r>
    <s v="ORD002125"/>
    <s v="14-03-2026"/>
    <s v="P044"/>
    <x v="0"/>
    <s v="Telangana"/>
    <s v="Hyderabad"/>
    <x v="0"/>
    <s v="CUST2419"/>
    <n v="2"/>
    <n v="10"/>
    <n v="140009"/>
    <s v="Skirt"/>
    <n v="77783"/>
    <s v="HIGH"/>
    <s v="Zone 2"/>
    <n v="14000.900000000001"/>
    <x v="1"/>
  </r>
  <r>
    <s v="ORD002126"/>
    <s v="30-04-2025"/>
    <s v="P064"/>
    <x v="0"/>
    <s v="Tamil Nadu"/>
    <s v="Chennai"/>
    <x v="7"/>
    <s v="CUST5058"/>
    <n v="1"/>
    <n v="0"/>
    <n v="25684"/>
    <s v="Yoga Mat"/>
    <n v="25684"/>
    <s v="HIGH"/>
    <s v="Zone 2"/>
    <n v="2568.4"/>
    <x v="2"/>
  </r>
  <r>
    <s v="ORD002127"/>
    <s v="14-09-2025"/>
    <s v="P066"/>
    <x v="2"/>
    <s v="Delhi"/>
    <s v="Delhi"/>
    <x v="12"/>
    <s v="CUST5294"/>
    <n v="8"/>
    <n v="5"/>
    <n v="174503"/>
    <s v="Helmet"/>
    <n v="22961"/>
    <s v="HIGH"/>
    <s v="Zone 1"/>
    <n v="17450.3"/>
    <x v="2"/>
  </r>
  <r>
    <s v="ORD002128"/>
    <s v="01-12-2025"/>
    <s v="P047"/>
    <x v="2"/>
    <s v="Delhi"/>
    <s v="Delhi"/>
    <x v="14"/>
    <s v="CUST3558"/>
    <n v="2"/>
    <n v="5"/>
    <n v="117494"/>
    <s v="Sugar"/>
    <n v="61839"/>
    <s v="HIGH"/>
    <s v="Zone 1"/>
    <n v="11749.400000000001"/>
    <x v="0"/>
  </r>
  <r>
    <s v="ORD002129"/>
    <s v="08-11-2025"/>
    <s v="P007"/>
    <x v="0"/>
    <s v="Karnataka"/>
    <s v="Bengaluru"/>
    <x v="14"/>
    <s v="CUST9197"/>
    <n v="11"/>
    <n v="0"/>
    <n v="736395"/>
    <s v="Printer"/>
    <n v="66945"/>
    <s v="HIGH"/>
    <s v="Zone 2"/>
    <n v="73639.5"/>
    <x v="4"/>
  </r>
  <r>
    <s v="ORD002130"/>
    <s v="16-10-2025"/>
    <s v="P005"/>
    <x v="3"/>
    <s v="Maharashtra"/>
    <s v="Mumbai"/>
    <x v="8"/>
    <s v="CUST1565"/>
    <n v="1"/>
    <n v="5"/>
    <n v="25376"/>
    <s v="iPhone"/>
    <n v="26712"/>
    <s v="HIGH"/>
    <s v="Zone 4"/>
    <n v="2537.6000000000004"/>
    <x v="4"/>
  </r>
  <r>
    <s v="ORD002131"/>
    <s v="31-05-2025"/>
    <s v="P043"/>
    <x v="2"/>
    <s v="Uttar Pradesh"/>
    <s v="Lucknow"/>
    <x v="4"/>
    <s v="CUST9296"/>
    <n v="3"/>
    <n v="10"/>
    <n v="80424"/>
    <s v="Sweater"/>
    <n v="29787"/>
    <s v="HIGH"/>
    <s v="Zone 1"/>
    <n v="8042.4000000000005"/>
    <x v="1"/>
  </r>
  <r>
    <s v="ORD002132"/>
    <s v="14-03-2025"/>
    <s v="P042"/>
    <x v="3"/>
    <s v="Gujarat"/>
    <s v="Ahmedabad"/>
    <x v="10"/>
    <s v="CUST2306"/>
    <n v="12"/>
    <n v="5"/>
    <n v="590520"/>
    <s v="Shorts"/>
    <n v="51800"/>
    <s v="HIGH"/>
    <s v="Zone 4"/>
    <n v="59052"/>
    <x v="1"/>
  </r>
  <r>
    <s v="ORD002133"/>
    <s v="23-05-2025"/>
    <s v="P020"/>
    <x v="2"/>
    <s v="Delhi"/>
    <s v="Delhi"/>
    <x v="13"/>
    <s v="CUST4336"/>
    <n v="8"/>
    <n v="15"/>
    <n v="510061"/>
    <s v="Bookshelf"/>
    <n v="75009"/>
    <s v="HIGH"/>
    <s v="Zone 1"/>
    <n v="51006.100000000006"/>
    <x v="3"/>
  </r>
  <r>
    <s v="ORD002134"/>
    <s v="13-11-2025"/>
    <s v="P051"/>
    <x v="2"/>
    <s v="Uttar Pradesh"/>
    <s v="Lucknow"/>
    <x v="14"/>
    <s v="CUST3721"/>
    <n v="1"/>
    <n v="15"/>
    <n v="12548"/>
    <s v="Salt"/>
    <n v="14763"/>
    <s v="MEDIUM"/>
    <s v="Zone 1"/>
    <n v="627.40000000000009"/>
    <x v="0"/>
  </r>
  <r>
    <s v="ORD002135"/>
    <s v="06-02-2026"/>
    <s v="P029"/>
    <x v="0"/>
    <s v="Tamil Nadu"/>
    <s v="Chennai"/>
    <x v="8"/>
    <s v="CUST2456"/>
    <n v="3"/>
    <n v="5"/>
    <n v="141565"/>
    <s v="Recliner"/>
    <n v="49672"/>
    <s v="HIGH"/>
    <s v="Zone 2"/>
    <n v="14156.5"/>
    <x v="3"/>
  </r>
  <r>
    <s v="ORD002136"/>
    <s v="26-10-2025"/>
    <s v="P037"/>
    <x v="0"/>
    <s v="Tamil Nadu"/>
    <s v="Chennai"/>
    <x v="0"/>
    <s v="CUST3941"/>
    <n v="7"/>
    <n v="15"/>
    <n v="24418"/>
    <s v="Formal Shirt"/>
    <n v="4104"/>
    <s v="HIGH"/>
    <s v="Zone 2"/>
    <n v="2441.8000000000002"/>
    <x v="1"/>
  </r>
  <r>
    <s v="ORD002137"/>
    <s v="18-09-2025"/>
    <s v="P071"/>
    <x v="3"/>
    <s v="Rajasthan"/>
    <s v="Jaipur"/>
    <x v="9"/>
    <s v="CUST7006"/>
    <n v="9"/>
    <n v="0"/>
    <n v="308511"/>
    <s v="Football Shoes"/>
    <n v="34279"/>
    <s v="HIGH"/>
    <s v="Zone 4"/>
    <n v="30851.100000000002"/>
    <x v="2"/>
  </r>
  <r>
    <s v="ORD002138"/>
    <s v="19-02-2026"/>
    <s v="P054"/>
    <x v="0"/>
    <s v="Tamil Nadu"/>
    <s v="Chennai"/>
    <x v="3"/>
    <s v="CUST8038"/>
    <n v="2"/>
    <n v="10"/>
    <n v="104779"/>
    <s v="Flour"/>
    <n v="58211"/>
    <s v="HIGH"/>
    <s v="Zone 2"/>
    <n v="10477.900000000001"/>
    <x v="0"/>
  </r>
  <r>
    <s v="ORD002139"/>
    <s v="23-09-2025"/>
    <s v="P057"/>
    <x v="3"/>
    <s v="Rajasthan"/>
    <s v="Jaipur"/>
    <x v="1"/>
    <s v="CUST4000"/>
    <n v="3"/>
    <n v="0"/>
    <n v="92613"/>
    <s v="Soft Drink"/>
    <n v="30871"/>
    <s v="HIGH"/>
    <s v="Zone 4"/>
    <n v="9261.3000000000011"/>
    <x v="0"/>
  </r>
  <r>
    <s v="ORD002140"/>
    <s v="11-03-2026"/>
    <s v="P035"/>
    <x v="2"/>
    <s v="Uttar Pradesh"/>
    <s v="Lucknow"/>
    <x v="4"/>
    <s v="CUST2328"/>
    <n v="7"/>
    <n v="5"/>
    <n v="266864"/>
    <s v="Jacket"/>
    <n v="40130"/>
    <s v="HIGH"/>
    <s v="Zone 1"/>
    <n v="26686.400000000001"/>
    <x v="1"/>
  </r>
  <r>
    <s v="ORD002141"/>
    <s v="03-12-2025"/>
    <s v="P068"/>
    <x v="3"/>
    <s v="Maharashtra"/>
    <s v="Mumbai"/>
    <x v="12"/>
    <s v="CUST5894"/>
    <n v="3"/>
    <n v="15"/>
    <n v="14389"/>
    <s v="Skipping Rope"/>
    <n v="5643"/>
    <s v="MEDIUM"/>
    <s v="Zone 4"/>
    <n v="719.45"/>
    <x v="2"/>
  </r>
  <r>
    <s v="ORD002142"/>
    <s v="03-02-2025"/>
    <s v="P006"/>
    <x v="0"/>
    <s v="Telangana"/>
    <s v="Hyderabad"/>
    <x v="2"/>
    <s v="CUST1642"/>
    <n v="6"/>
    <n v="10"/>
    <n v="49615"/>
    <s v="OnePlus Phone"/>
    <n v="9188"/>
    <s v="HIGH"/>
    <s v="Zone 2"/>
    <n v="4961.5"/>
    <x v="4"/>
  </r>
  <r>
    <s v="ORD002143"/>
    <s v="15-02-2025"/>
    <s v="P046"/>
    <x v="0"/>
    <s v="Telangana"/>
    <s v="Hyderabad"/>
    <x v="2"/>
    <s v="CUST3187"/>
    <n v="7"/>
    <n v="5"/>
    <n v="141279"/>
    <s v="Rice"/>
    <n v="21245"/>
    <s v="HIGH"/>
    <s v="Zone 2"/>
    <n v="14127.900000000001"/>
    <x v="0"/>
  </r>
  <r>
    <s v="ORD002144"/>
    <s v="26-05-2026"/>
    <s v="P068"/>
    <x v="1"/>
    <s v="Bihar"/>
    <s v="Patna"/>
    <x v="14"/>
    <s v="CUST1851"/>
    <n v="7"/>
    <n v="0"/>
    <n v="39501"/>
    <s v="Skipping Rope"/>
    <n v="5643"/>
    <s v="HIGH"/>
    <s v="Zone 3"/>
    <n v="3950.1000000000004"/>
    <x v="2"/>
  </r>
  <r>
    <s v="ORD002145"/>
    <s v="16-04-2026"/>
    <s v="P058"/>
    <x v="1"/>
    <s v="Odisha"/>
    <s v="Bhubaneswar"/>
    <x v="9"/>
    <s v="CUST9955"/>
    <n v="10"/>
    <n v="15"/>
    <n v="557022"/>
    <s v="Noodles"/>
    <n v="65532"/>
    <s v="HIGH"/>
    <s v="Zone 3"/>
    <n v="55702.200000000004"/>
    <x v="0"/>
  </r>
  <r>
    <s v="ORD002146"/>
    <s v="13-05-2025"/>
    <s v="P072"/>
    <x v="2"/>
    <s v="Delhi"/>
    <s v="Delhi"/>
    <x v="3"/>
    <s v="CUST9484"/>
    <n v="5"/>
    <n v="20"/>
    <n v="152388"/>
    <s v="Volleyball"/>
    <n v="38097"/>
    <s v="HIGH"/>
    <s v="Zone 1"/>
    <n v="15238.800000000001"/>
    <x v="2"/>
  </r>
  <r>
    <s v="ORD002147"/>
    <s v="20-02-2026"/>
    <s v="P071"/>
    <x v="2"/>
    <s v="Uttar Pradesh"/>
    <s v="Lucknow"/>
    <x v="12"/>
    <s v="CUST7343"/>
    <n v="7"/>
    <n v="0"/>
    <n v="239953"/>
    <s v="Football Shoes"/>
    <n v="34279"/>
    <s v="HIGH"/>
    <s v="Zone 1"/>
    <n v="23995.300000000003"/>
    <x v="2"/>
  </r>
  <r>
    <s v="ORD002148"/>
    <s v="14-02-2026"/>
    <s v="P046"/>
    <x v="0"/>
    <s v="Tamil Nadu"/>
    <s v="Chennai"/>
    <x v="8"/>
    <s v="CUST2414"/>
    <n v="2"/>
    <n v="5"/>
    <n v="40365"/>
    <s v="Rice"/>
    <n v="21245"/>
    <s v="HIGH"/>
    <s v="Zone 2"/>
    <n v="4036.5"/>
    <x v="0"/>
  </r>
  <r>
    <s v="ORD002149"/>
    <s v="03-06-2025"/>
    <s v="P052"/>
    <x v="1"/>
    <s v="Odisha"/>
    <s v="Bhubaneswar"/>
    <x v="14"/>
    <s v="CUST4916"/>
    <n v="9"/>
    <n v="15"/>
    <n v="215798"/>
    <s v="Spices"/>
    <n v="28209"/>
    <s v="HIGH"/>
    <s v="Zone 3"/>
    <n v="21579.800000000003"/>
    <x v="0"/>
  </r>
  <r>
    <s v="ORD002150"/>
    <s v="29-09-2025"/>
    <s v="P043"/>
    <x v="0"/>
    <s v="Telangana"/>
    <s v="Hyderabad"/>
    <x v="0"/>
    <s v="CUST6589"/>
    <n v="5"/>
    <n v="0"/>
    <n v="148935"/>
    <s v="Sweater"/>
    <n v="29787"/>
    <s v="HIGH"/>
    <s v="Zone 2"/>
    <n v="14893.5"/>
    <x v="1"/>
  </r>
  <r>
    <s v="ORD002151"/>
    <s v="25-11-2025"/>
    <s v="P069"/>
    <x v="0"/>
    <s v="Karnataka"/>
    <s v="Bengaluru"/>
    <x v="3"/>
    <s v="CUST2750"/>
    <n v="3"/>
    <n v="15"/>
    <n v="45277"/>
    <s v="Badminton Racket"/>
    <n v="17756"/>
    <s v="HIGH"/>
    <s v="Zone 2"/>
    <n v="4527.7"/>
    <x v="2"/>
  </r>
  <r>
    <s v="ORD002152"/>
    <s v="14-11-2025"/>
    <s v="P002"/>
    <x v="1"/>
    <s v="Odisha"/>
    <s v="Bhubaneswar"/>
    <x v="8"/>
    <s v="CUST4828"/>
    <n v="5"/>
    <n v="20"/>
    <n v="256004"/>
    <s v="HP Laptop"/>
    <n v="64001"/>
    <s v="HIGH"/>
    <s v="Zone 3"/>
    <n v="25600.400000000001"/>
    <x v="4"/>
  </r>
  <r>
    <s v="ORD002153"/>
    <s v="19-10-2025"/>
    <s v="P019"/>
    <x v="0"/>
    <s v="Telangana"/>
    <s v="Hyderabad"/>
    <x v="12"/>
    <s v="CUST4029"/>
    <n v="5"/>
    <n v="0"/>
    <n v="94550"/>
    <s v="Coffee Table"/>
    <n v="18910"/>
    <s v="HIGH"/>
    <s v="Zone 2"/>
    <n v="9455"/>
    <x v="3"/>
  </r>
  <r>
    <s v="ORD002154"/>
    <s v="13-10-2025"/>
    <s v="P051"/>
    <x v="3"/>
    <s v="Rajasthan"/>
    <s v="Jaipur"/>
    <x v="8"/>
    <s v="CUST5438"/>
    <n v="12"/>
    <n v="10"/>
    <n v="159440"/>
    <s v="Salt"/>
    <n v="14763"/>
    <s v="HIGH"/>
    <s v="Zone 4"/>
    <n v="15944"/>
    <x v="0"/>
  </r>
  <r>
    <s v="ORD002155"/>
    <s v="16-08-2025"/>
    <s v="P059"/>
    <x v="0"/>
    <s v="Tamil Nadu"/>
    <s v="Chennai"/>
    <x v="11"/>
    <s v="CUST5818"/>
    <n v="9"/>
    <n v="15"/>
    <n v="249466"/>
    <s v="Dry Fruits"/>
    <n v="32610"/>
    <s v="HIGH"/>
    <s v="Zone 2"/>
    <n v="24946.600000000002"/>
    <x v="0"/>
  </r>
  <r>
    <s v="ORD002156"/>
    <s v="24-01-2026"/>
    <s v="P072"/>
    <x v="3"/>
    <s v="Maharashtra"/>
    <s v="Mumbai"/>
    <x v="13"/>
    <s v="CUST4498"/>
    <n v="10"/>
    <n v="5"/>
    <n v="361921"/>
    <s v="Volleyball"/>
    <n v="38097"/>
    <s v="HIGH"/>
    <s v="Zone 4"/>
    <n v="36192.1"/>
    <x v="2"/>
  </r>
  <r>
    <s v="ORD002157"/>
    <s v="09-12-2025"/>
    <s v="P015"/>
    <x v="3"/>
    <s v="Maharashtra"/>
    <s v="Mumbai"/>
    <x v="10"/>
    <s v="CUST1762"/>
    <n v="3"/>
    <n v="0"/>
    <n v="177660"/>
    <s v="Headphones"/>
    <n v="59220"/>
    <s v="HIGH"/>
    <s v="Zone 4"/>
    <n v="17766"/>
    <x v="4"/>
  </r>
  <r>
    <s v="ORD002158"/>
    <s v="06-02-2026"/>
    <s v="P011"/>
    <x v="3"/>
    <s v="Gujarat"/>
    <s v="Ahmedabad"/>
    <x v="11"/>
    <s v="CUST8502"/>
    <n v="10"/>
    <n v="10"/>
    <n v="89451"/>
    <s v="Washing Machine"/>
    <n v="9939"/>
    <s v="HIGH"/>
    <s v="Zone 4"/>
    <n v="8945.1"/>
    <x v="4"/>
  </r>
  <r>
    <s v="ORD002159"/>
    <s v="03-03-2026"/>
    <s v="P029"/>
    <x v="1"/>
    <s v="Bihar"/>
    <s v="Patna"/>
    <x v="9"/>
    <s v="CUST8310"/>
    <n v="10"/>
    <n v="5"/>
    <n v="471884"/>
    <s v="Recliner"/>
    <n v="49672"/>
    <s v="HIGH"/>
    <s v="Zone 3"/>
    <n v="47188.4"/>
    <x v="3"/>
  </r>
  <r>
    <s v="ORD002160"/>
    <s v="01-05-2026"/>
    <s v="P026"/>
    <x v="2"/>
    <s v="Delhi"/>
    <s v="Delhi"/>
    <x v="13"/>
    <s v="CUST2398"/>
    <n v="10"/>
    <n v="10"/>
    <n v="207477"/>
    <s v="Computer Desk"/>
    <n v="23053"/>
    <s v="HIGH"/>
    <s v="Zone 1"/>
    <n v="20747.7"/>
    <x v="3"/>
  </r>
  <r>
    <s v="ORD002161"/>
    <s v="29-06-2025"/>
    <s v="P054"/>
    <x v="0"/>
    <s v="Tamil Nadu"/>
    <s v="Chennai"/>
    <x v="5"/>
    <s v="CUST7661"/>
    <n v="4"/>
    <n v="5"/>
    <n v="221201"/>
    <s v="Flour"/>
    <n v="58211"/>
    <s v="HIGH"/>
    <s v="Zone 2"/>
    <n v="22120.100000000002"/>
    <x v="0"/>
  </r>
  <r>
    <s v="ORD002162"/>
    <s v="13-02-2026"/>
    <s v="P035"/>
    <x v="2"/>
    <s v="Chandigarh"/>
    <s v="Chandigarh"/>
    <x v="4"/>
    <s v="CUST3087"/>
    <n v="3"/>
    <n v="10"/>
    <n v="108351"/>
    <s v="Jacket"/>
    <n v="40130"/>
    <s v="HIGH"/>
    <s v="Zone 1"/>
    <n v="10835.1"/>
    <x v="1"/>
  </r>
  <r>
    <s v="ORD002163"/>
    <s v="20-01-2026"/>
    <s v="P075"/>
    <x v="0"/>
    <s v="Karnataka"/>
    <s v="Bengaluru"/>
    <x v="7"/>
    <s v="CUST2045"/>
    <n v="9"/>
    <n v="5"/>
    <n v="333544"/>
    <s v="Sports Bag"/>
    <n v="39011"/>
    <s v="HIGH"/>
    <s v="Zone 2"/>
    <n v="33354.400000000001"/>
    <x v="2"/>
  </r>
  <r>
    <s v="ORD002164"/>
    <s v="22-07-2025"/>
    <s v="P061"/>
    <x v="1"/>
    <s v="Odisha"/>
    <s v="Bhubaneswar"/>
    <x v="6"/>
    <s v="CUST1321"/>
    <n v="11"/>
    <n v="15"/>
    <n v="549948"/>
    <s v="Cricket Bat"/>
    <n v="58818"/>
    <s v="HIGH"/>
    <s v="Zone 3"/>
    <n v="54994.8"/>
    <x v="2"/>
  </r>
  <r>
    <s v="ORD002165"/>
    <s v="24-04-2025"/>
    <s v="P030"/>
    <x v="1"/>
    <s v="West Bengal"/>
    <s v="Kolkata"/>
    <x v="3"/>
    <s v="CUST6329"/>
    <n v="12"/>
    <n v="0"/>
    <n v="545880"/>
    <s v="Stool"/>
    <n v="45490"/>
    <s v="HIGH"/>
    <s v="Zone 3"/>
    <n v="54588"/>
    <x v="3"/>
  </r>
  <r>
    <s v="ORD002166"/>
    <s v="23-08-2025"/>
    <s v="P014"/>
    <x v="0"/>
    <s v="Tamil Nadu"/>
    <s v="Chennai"/>
    <x v="4"/>
    <s v="CUST6829"/>
    <n v="6"/>
    <n v="20"/>
    <n v="185212"/>
    <s v="Smart Watch"/>
    <n v="38586"/>
    <s v="HIGH"/>
    <s v="Zone 2"/>
    <n v="18521.2"/>
    <x v="4"/>
  </r>
  <r>
    <s v="ORD002167"/>
    <s v="24-05-2025"/>
    <s v="P050"/>
    <x v="1"/>
    <s v="Odisha"/>
    <s v="Bhubaneswar"/>
    <x v="3"/>
    <s v="CUST1294"/>
    <n v="4"/>
    <n v="15"/>
    <n v="226348"/>
    <s v="Oil"/>
    <n v="66573"/>
    <s v="HIGH"/>
    <s v="Zone 3"/>
    <n v="22634.800000000003"/>
    <x v="0"/>
  </r>
  <r>
    <s v="ORD002168"/>
    <s v="20-02-2026"/>
    <s v="P067"/>
    <x v="2"/>
    <s v="Uttar Pradesh"/>
    <s v="Lucknow"/>
    <x v="5"/>
    <s v="CUST2376"/>
    <n v="8"/>
    <n v="10"/>
    <n v="298476"/>
    <s v="Gloves"/>
    <n v="41455"/>
    <s v="HIGH"/>
    <s v="Zone 1"/>
    <n v="29847.600000000002"/>
    <x v="2"/>
  </r>
  <r>
    <s v="ORD002169"/>
    <s v="23-10-2025"/>
    <s v="P032"/>
    <x v="2"/>
    <s v="Chandigarh"/>
    <s v="Chandigarh"/>
    <x v="13"/>
    <s v="CUST7935"/>
    <n v="4"/>
    <n v="10"/>
    <n v="32032"/>
    <s v="Women Kurti"/>
    <n v="8898"/>
    <s v="HIGH"/>
    <s v="Zone 1"/>
    <n v="3203.2000000000003"/>
    <x v="1"/>
  </r>
  <r>
    <s v="ORD002170"/>
    <s v="03-10-2025"/>
    <s v="P050"/>
    <x v="0"/>
    <s v="Tamil Nadu"/>
    <s v="Chennai"/>
    <x v="11"/>
    <s v="CUST1736"/>
    <n v="3"/>
    <n v="0"/>
    <n v="199719"/>
    <s v="Oil"/>
    <n v="66573"/>
    <s v="HIGH"/>
    <s v="Zone 2"/>
    <n v="19971.900000000001"/>
    <x v="0"/>
  </r>
  <r>
    <s v="ORD002171"/>
    <s v="26-04-2025"/>
    <s v="P034"/>
    <x v="3"/>
    <s v="Rajasthan"/>
    <s v="Jaipur"/>
    <x v="12"/>
    <s v="CUST5842"/>
    <n v="11"/>
    <n v="20"/>
    <n v="605572"/>
    <s v="T-Shirt"/>
    <n v="68815"/>
    <s v="HIGH"/>
    <s v="Zone 4"/>
    <n v="60557.200000000004"/>
    <x v="1"/>
  </r>
  <r>
    <s v="ORD002172"/>
    <s v="21-08-2025"/>
    <s v="P030"/>
    <x v="2"/>
    <s v="Delhi"/>
    <s v="Delhi"/>
    <x v="6"/>
    <s v="CUST8606"/>
    <n v="6"/>
    <n v="20"/>
    <n v="218352"/>
    <s v="Stool"/>
    <n v="45490"/>
    <s v="HIGH"/>
    <s v="Zone 1"/>
    <n v="21835.200000000001"/>
    <x v="3"/>
  </r>
  <r>
    <s v="ORD002173"/>
    <s v="10-02-2026"/>
    <s v="P075"/>
    <x v="3"/>
    <s v="Maharashtra"/>
    <s v="Mumbai"/>
    <x v="1"/>
    <s v="CUST4068"/>
    <n v="6"/>
    <n v="0"/>
    <n v="234066"/>
    <s v="Sports Bag"/>
    <n v="39011"/>
    <s v="HIGH"/>
    <s v="Zone 4"/>
    <n v="23406.600000000002"/>
    <x v="2"/>
  </r>
  <r>
    <s v="ORD002174"/>
    <s v="31-10-2025"/>
    <s v="P019"/>
    <x v="2"/>
    <s v="Delhi"/>
    <s v="Delhi"/>
    <x v="4"/>
    <s v="CUST1693"/>
    <n v="12"/>
    <n v="0"/>
    <n v="226920"/>
    <s v="Coffee Table"/>
    <n v="18910"/>
    <s v="HIGH"/>
    <s v="Zone 1"/>
    <n v="22692"/>
    <x v="3"/>
  </r>
  <r>
    <s v="ORD002175"/>
    <s v="21-05-2026"/>
    <s v="P062"/>
    <x v="2"/>
    <s v="Chandigarh"/>
    <s v="Chandigarh"/>
    <x v="7"/>
    <s v="CUST9065"/>
    <n v="2"/>
    <n v="0"/>
    <n v="125674"/>
    <s v="Football"/>
    <n v="62837"/>
    <s v="HIGH"/>
    <s v="Zone 1"/>
    <n v="12567.400000000001"/>
    <x v="2"/>
  </r>
  <r>
    <s v="ORD002176"/>
    <s v="01-03-2025"/>
    <s v="P050"/>
    <x v="3"/>
    <s v="Maharashtra"/>
    <s v="Mumbai"/>
    <x v="8"/>
    <s v="CUST8443"/>
    <n v="7"/>
    <n v="20"/>
    <n v="372808"/>
    <s v="Oil"/>
    <n v="66573"/>
    <s v="HIGH"/>
    <s v="Zone 4"/>
    <n v="37280.800000000003"/>
    <x v="0"/>
  </r>
  <r>
    <s v="ORD002177"/>
    <s v="31-03-2026"/>
    <s v="P013"/>
    <x v="3"/>
    <s v="Maharashtra"/>
    <s v="Mumbai"/>
    <x v="3"/>
    <s v="CUST3075"/>
    <n v="5"/>
    <n v="15"/>
    <n v="66351"/>
    <s v="Bluetooth Speaker"/>
    <n v="15612"/>
    <s v="HIGH"/>
    <s v="Zone 4"/>
    <n v="6635.1"/>
    <x v="4"/>
  </r>
  <r>
    <s v="ORD002178"/>
    <s v="23-05-2026"/>
    <s v="P071"/>
    <x v="2"/>
    <s v="Delhi"/>
    <s v="Delhi"/>
    <x v="12"/>
    <s v="CUST3242"/>
    <n v="9"/>
    <n v="0"/>
    <n v="308511"/>
    <s v="Football Shoes"/>
    <n v="34279"/>
    <s v="HIGH"/>
    <s v="Zone 1"/>
    <n v="30851.100000000002"/>
    <x v="2"/>
  </r>
  <r>
    <s v="ORD002179"/>
    <s v="06-01-2025"/>
    <s v="P018"/>
    <x v="0"/>
    <s v="Telangana"/>
    <s v="Hyderabad"/>
    <x v="7"/>
    <s v="CUST6072"/>
    <n v="9"/>
    <n v="20"/>
    <n v="442310"/>
    <s v="Dining Table"/>
    <n v="61432"/>
    <s v="HIGH"/>
    <s v="Zone 2"/>
    <n v="44231"/>
    <x v="3"/>
  </r>
  <r>
    <s v="ORD002180"/>
    <s v="20-02-2025"/>
    <s v="P061"/>
    <x v="1"/>
    <s v="West Bengal"/>
    <s v="Kolkata"/>
    <x v="6"/>
    <s v="CUST5039"/>
    <n v="1"/>
    <n v="10"/>
    <n v="52936"/>
    <s v="Cricket Bat"/>
    <n v="58818"/>
    <s v="HIGH"/>
    <s v="Zone 3"/>
    <n v="5293.6"/>
    <x v="2"/>
  </r>
  <r>
    <s v="ORD002181"/>
    <s v="10-02-2026"/>
    <s v="P024"/>
    <x v="0"/>
    <s v="Telangana"/>
    <s v="Hyderabad"/>
    <x v="3"/>
    <s v="CUST4144"/>
    <n v="3"/>
    <n v="20"/>
    <n v="5025"/>
    <s v="TV Unit"/>
    <n v="2094"/>
    <s v="MEDIUM"/>
    <s v="Zone 2"/>
    <n v="251.25"/>
    <x v="3"/>
  </r>
  <r>
    <s v="ORD002182"/>
    <s v="22-03-2025"/>
    <s v="P018"/>
    <x v="2"/>
    <s v="Delhi"/>
    <s v="Delhi"/>
    <x v="3"/>
    <s v="CUST1034"/>
    <n v="9"/>
    <n v="10"/>
    <n v="497599"/>
    <s v="Dining Table"/>
    <n v="61432"/>
    <s v="HIGH"/>
    <s v="Zone 1"/>
    <n v="49759.9"/>
    <x v="3"/>
  </r>
  <r>
    <s v="ORD002183"/>
    <s v="10-04-2025"/>
    <s v="P005"/>
    <x v="3"/>
    <s v="Rajasthan"/>
    <s v="Jaipur"/>
    <x v="13"/>
    <s v="CUST1835"/>
    <n v="3"/>
    <n v="10"/>
    <n v="72122"/>
    <s v="iPhone"/>
    <n v="26712"/>
    <s v="HIGH"/>
    <s v="Zone 4"/>
    <n v="7212.2000000000007"/>
    <x v="4"/>
  </r>
  <r>
    <s v="ORD002184"/>
    <s v="30-01-2025"/>
    <s v="P001"/>
    <x v="3"/>
    <s v="Maharashtra"/>
    <s v="Mumbai"/>
    <x v="8"/>
    <s v="CUST8262"/>
    <n v="8"/>
    <n v="15"/>
    <n v="7187"/>
    <s v="Samsung TV"/>
    <n v="1057"/>
    <s v="MEDIUM"/>
    <s v="Zone 4"/>
    <n v="359.35"/>
    <x v="4"/>
  </r>
  <r>
    <s v="ORD002185"/>
    <s v="04-05-2026"/>
    <s v="P007"/>
    <x v="0"/>
    <s v="Telangana"/>
    <s v="Hyderabad"/>
    <x v="4"/>
    <s v="CUST7458"/>
    <n v="12"/>
    <n v="0"/>
    <n v="803340"/>
    <s v="Printer"/>
    <n v="66945"/>
    <s v="HIGH"/>
    <s v="Zone 2"/>
    <n v="80334"/>
    <x v="4"/>
  </r>
  <r>
    <s v="ORD002186"/>
    <s v="18-11-2025"/>
    <s v="P019"/>
    <x v="0"/>
    <s v="Telangana"/>
    <s v="Hyderabad"/>
    <x v="1"/>
    <s v="CUST5759"/>
    <n v="1"/>
    <n v="10"/>
    <n v="17019"/>
    <s v="Coffee Table"/>
    <n v="18910"/>
    <s v="HIGH"/>
    <s v="Zone 2"/>
    <n v="1701.9"/>
    <x v="3"/>
  </r>
  <r>
    <s v="ORD002187"/>
    <s v="16-03-2025"/>
    <s v="P016"/>
    <x v="0"/>
    <s v="Telangana"/>
    <s v="Hyderabad"/>
    <x v="9"/>
    <s v="CUST5849"/>
    <n v="5"/>
    <n v="20"/>
    <n v="173376"/>
    <s v="Office Chair"/>
    <n v="43344"/>
    <s v="HIGH"/>
    <s v="Zone 2"/>
    <n v="17337.600000000002"/>
    <x v="3"/>
  </r>
  <r>
    <s v="ORD002188"/>
    <s v="30-06-2025"/>
    <s v="P015"/>
    <x v="0"/>
    <s v="Telangana"/>
    <s v="Hyderabad"/>
    <x v="0"/>
    <s v="CUST2802"/>
    <n v="4"/>
    <n v="20"/>
    <n v="189504"/>
    <s v="Headphones"/>
    <n v="59220"/>
    <s v="HIGH"/>
    <s v="Zone 2"/>
    <n v="18950.400000000001"/>
    <x v="4"/>
  </r>
  <r>
    <s v="ORD002189"/>
    <s v="02-03-2026"/>
    <s v="P065"/>
    <x v="1"/>
    <s v="Bihar"/>
    <s v="Patna"/>
    <x v="2"/>
    <s v="CUST8832"/>
    <n v="12"/>
    <n v="5"/>
    <n v="582619"/>
    <s v="Dumbbells"/>
    <n v="51107"/>
    <s v="HIGH"/>
    <s v="Zone 3"/>
    <n v="58261.9"/>
    <x v="2"/>
  </r>
  <r>
    <s v="ORD002190"/>
    <s v="27-03-2026"/>
    <s v="P008"/>
    <x v="3"/>
    <s v="Gujarat"/>
    <s v="Ahmedabad"/>
    <x v="6"/>
    <s v="CUST8528"/>
    <n v="1"/>
    <n v="10"/>
    <n v="17702"/>
    <s v="Projector"/>
    <n v="19669"/>
    <s v="HIGH"/>
    <s v="Zone 4"/>
    <n v="1770.2"/>
    <x v="4"/>
  </r>
  <r>
    <s v="ORD002191"/>
    <s v="14-09-2025"/>
    <s v="P035"/>
    <x v="3"/>
    <s v="Maharashtra"/>
    <s v="Mumbai"/>
    <x v="3"/>
    <s v="CUST4097"/>
    <n v="4"/>
    <n v="10"/>
    <n v="144468"/>
    <s v="Jacket"/>
    <n v="40130"/>
    <s v="HIGH"/>
    <s v="Zone 4"/>
    <n v="14446.800000000001"/>
    <x v="1"/>
  </r>
  <r>
    <s v="ORD002192"/>
    <s v="17-09-2025"/>
    <s v="P005"/>
    <x v="2"/>
    <s v="Uttar Pradesh"/>
    <s v="Lucknow"/>
    <x v="1"/>
    <s v="CUST9310"/>
    <n v="12"/>
    <n v="15"/>
    <n v="272462"/>
    <s v="iPhone"/>
    <n v="26712"/>
    <s v="HIGH"/>
    <s v="Zone 1"/>
    <n v="27246.2"/>
    <x v="4"/>
  </r>
  <r>
    <s v="ORD002193"/>
    <s v="11-03-2026"/>
    <s v="P029"/>
    <x v="0"/>
    <s v="Tamil Nadu"/>
    <s v="Chennai"/>
    <x v="14"/>
    <s v="CUST3794"/>
    <n v="8"/>
    <n v="15"/>
    <n v="337769"/>
    <s v="Recliner"/>
    <n v="49672"/>
    <s v="HIGH"/>
    <s v="Zone 2"/>
    <n v="33776.9"/>
    <x v="3"/>
  </r>
  <r>
    <s v="ORD002194"/>
    <s v="28-04-2026"/>
    <s v="P051"/>
    <x v="3"/>
    <s v="Rajasthan"/>
    <s v="Jaipur"/>
    <x v="5"/>
    <s v="CUST3926"/>
    <n v="4"/>
    <n v="20"/>
    <n v="47241"/>
    <s v="Salt"/>
    <n v="14763"/>
    <s v="HIGH"/>
    <s v="Zone 4"/>
    <n v="4724.1000000000004"/>
    <x v="0"/>
  </r>
  <r>
    <s v="ORD002195"/>
    <s v="08-03-2025"/>
    <s v="P039"/>
    <x v="0"/>
    <s v="Tamil Nadu"/>
    <s v="Chennai"/>
    <x v="13"/>
    <s v="CUST7455"/>
    <n v="11"/>
    <n v="0"/>
    <n v="860904"/>
    <s v="Track Pants"/>
    <n v="78264"/>
    <s v="HIGH"/>
    <s v="Zone 2"/>
    <n v="86090.400000000009"/>
    <x v="1"/>
  </r>
  <r>
    <s v="ORD002196"/>
    <s v="10-04-2026"/>
    <s v="P018"/>
    <x v="2"/>
    <s v="Delhi"/>
    <s v="Delhi"/>
    <x v="11"/>
    <s v="CUST9215"/>
    <n v="8"/>
    <n v="5"/>
    <n v="466883"/>
    <s v="Dining Table"/>
    <n v="61432"/>
    <s v="HIGH"/>
    <s v="Zone 1"/>
    <n v="46688.3"/>
    <x v="3"/>
  </r>
  <r>
    <s v="ORD002197"/>
    <s v="23-01-2025"/>
    <s v="P017"/>
    <x v="0"/>
    <s v="Karnataka"/>
    <s v="Bengaluru"/>
    <x v="14"/>
    <s v="CUST5786"/>
    <n v="3"/>
    <n v="0"/>
    <n v="121494"/>
    <s v="Study Table"/>
    <n v="40498"/>
    <s v="HIGH"/>
    <s v="Zone 2"/>
    <n v="12149.400000000001"/>
    <x v="3"/>
  </r>
  <r>
    <s v="ORD002198"/>
    <s v="22-12-2025"/>
    <s v="P071"/>
    <x v="0"/>
    <s v="Tamil Nadu"/>
    <s v="Chennai"/>
    <x v="12"/>
    <s v="CUST9300"/>
    <n v="11"/>
    <n v="0"/>
    <n v="377069"/>
    <s v="Football Shoes"/>
    <n v="34279"/>
    <s v="HIGH"/>
    <s v="Zone 2"/>
    <n v="37706.9"/>
    <x v="2"/>
  </r>
  <r>
    <s v="ORD002199"/>
    <s v="16-03-2025"/>
    <s v="P023"/>
    <x v="3"/>
    <s v="Rajasthan"/>
    <s v="Jaipur"/>
    <x v="10"/>
    <s v="CUST8076"/>
    <n v="10"/>
    <n v="20"/>
    <n v="455376"/>
    <s v="Sofa"/>
    <n v="56922"/>
    <s v="HIGH"/>
    <s v="Zone 4"/>
    <n v="45537.600000000006"/>
    <x v="3"/>
  </r>
  <r>
    <s v="ORD002200"/>
    <s v="25-07-2025"/>
    <s v="P051"/>
    <x v="1"/>
    <s v="Bihar"/>
    <s v="Patna"/>
    <x v="11"/>
    <s v="CUST7374"/>
    <n v="11"/>
    <n v="0"/>
    <n v="162393"/>
    <s v="Salt"/>
    <n v="14763"/>
    <s v="HIGH"/>
    <s v="Zone 3"/>
    <n v="16239.300000000001"/>
    <x v="0"/>
  </r>
  <r>
    <s v="ORD002201"/>
    <s v="03-07-2025"/>
    <s v="P060"/>
    <x v="3"/>
    <s v="Rajasthan"/>
    <s v="Jaipur"/>
    <x v="9"/>
    <s v="CUST4913"/>
    <n v="11"/>
    <n v="10"/>
    <n v="40788"/>
    <s v="Honey"/>
    <n v="4120"/>
    <s v="HIGH"/>
    <s v="Zone 4"/>
    <n v="4078.8"/>
    <x v="0"/>
  </r>
  <r>
    <s v="ORD002202"/>
    <s v="08-12-2025"/>
    <s v="P069"/>
    <x v="3"/>
    <s v="Rajasthan"/>
    <s v="Jaipur"/>
    <x v="3"/>
    <s v="CUST8093"/>
    <n v="1"/>
    <n v="20"/>
    <n v="14204"/>
    <s v="Badminton Racket"/>
    <n v="17756"/>
    <s v="MEDIUM"/>
    <s v="Zone 4"/>
    <n v="710.2"/>
    <x v="2"/>
  </r>
  <r>
    <s v="ORD002203"/>
    <s v="11-04-2025"/>
    <s v="P067"/>
    <x v="1"/>
    <s v="Odisha"/>
    <s v="Bhubaneswar"/>
    <x v="1"/>
    <s v="CUST8363"/>
    <n v="3"/>
    <n v="15"/>
    <n v="105710"/>
    <s v="Gloves"/>
    <n v="41455"/>
    <s v="HIGH"/>
    <s v="Zone 3"/>
    <n v="10571"/>
    <x v="2"/>
  </r>
  <r>
    <s v="ORD002204"/>
    <s v="17-06-2026"/>
    <s v="P020"/>
    <x v="3"/>
    <s v="Maharashtra"/>
    <s v="Mumbai"/>
    <x v="3"/>
    <s v="CUST7824"/>
    <n v="10"/>
    <n v="20"/>
    <n v="600072"/>
    <s v="Bookshelf"/>
    <n v="75009"/>
    <s v="HIGH"/>
    <s v="Zone 4"/>
    <n v="60007.200000000004"/>
    <x v="3"/>
  </r>
  <r>
    <s v="ORD002205"/>
    <s v="15-02-2026"/>
    <s v="P033"/>
    <x v="2"/>
    <s v="Chandigarh"/>
    <s v="Chandigarh"/>
    <x v="5"/>
    <s v="CUST2654"/>
    <n v="11"/>
    <n v="10"/>
    <n v="567428"/>
    <s v="Jeans"/>
    <n v="57316"/>
    <s v="HIGH"/>
    <s v="Zone 1"/>
    <n v="56742.8"/>
    <x v="1"/>
  </r>
  <r>
    <s v="ORD002206"/>
    <s v="03-05-2025"/>
    <s v="P029"/>
    <x v="1"/>
    <s v="Odisha"/>
    <s v="Bhubaneswar"/>
    <x v="7"/>
    <s v="CUST7222"/>
    <n v="6"/>
    <n v="20"/>
    <n v="238425"/>
    <s v="Recliner"/>
    <n v="49672"/>
    <s v="HIGH"/>
    <s v="Zone 3"/>
    <n v="23842.5"/>
    <x v="3"/>
  </r>
  <r>
    <s v="ORD002207"/>
    <s v="26-08-2025"/>
    <s v="P071"/>
    <x v="1"/>
    <s v="Bihar"/>
    <s v="Patna"/>
    <x v="8"/>
    <s v="CUST5619"/>
    <n v="4"/>
    <n v="10"/>
    <n v="123404"/>
    <s v="Football Shoes"/>
    <n v="34279"/>
    <s v="HIGH"/>
    <s v="Zone 3"/>
    <n v="12340.400000000001"/>
    <x v="2"/>
  </r>
  <r>
    <s v="ORD002208"/>
    <s v="26-09-2025"/>
    <s v="P035"/>
    <x v="1"/>
    <s v="Bihar"/>
    <s v="Patna"/>
    <x v="10"/>
    <s v="CUST6502"/>
    <n v="7"/>
    <n v="0"/>
    <n v="280910"/>
    <s v="Jacket"/>
    <n v="40130"/>
    <s v="HIGH"/>
    <s v="Zone 3"/>
    <n v="28091"/>
    <x v="1"/>
  </r>
  <r>
    <s v="ORD002209"/>
    <s v="23-04-2026"/>
    <s v="P055"/>
    <x v="1"/>
    <s v="West Bengal"/>
    <s v="Kolkata"/>
    <x v="1"/>
    <s v="CUST6564"/>
    <n v="5"/>
    <n v="5"/>
    <n v="45604"/>
    <s v="Biscuits"/>
    <n v="9601"/>
    <s v="HIGH"/>
    <s v="Zone 3"/>
    <n v="4560.4000000000005"/>
    <x v="0"/>
  </r>
  <r>
    <s v="ORD002210"/>
    <s v="03-04-2025"/>
    <s v="P053"/>
    <x v="0"/>
    <s v="Tamil Nadu"/>
    <s v="Chennai"/>
    <x v="2"/>
    <s v="CUST7238"/>
    <n v="8"/>
    <n v="5"/>
    <n v="32505"/>
    <s v="Pasta"/>
    <n v="4277"/>
    <s v="HIGH"/>
    <s v="Zone 2"/>
    <n v="3250.5"/>
    <x v="0"/>
  </r>
  <r>
    <s v="ORD002211"/>
    <s v="20-04-2025"/>
    <s v="P042"/>
    <x v="1"/>
    <s v="West Bengal"/>
    <s v="Kolkata"/>
    <x v="4"/>
    <s v="CUST9712"/>
    <n v="5"/>
    <n v="20"/>
    <n v="207200"/>
    <s v="Shorts"/>
    <n v="51800"/>
    <s v="HIGH"/>
    <s v="Zone 3"/>
    <n v="20720"/>
    <x v="1"/>
  </r>
  <r>
    <s v="ORD002212"/>
    <s v="28-01-2025"/>
    <s v="P045"/>
    <x v="3"/>
    <s v="Gujarat"/>
    <s v="Ahmedabad"/>
    <x v="12"/>
    <s v="CUST9235"/>
    <n v="3"/>
    <n v="10"/>
    <n v="195215"/>
    <s v="Dress"/>
    <n v="72302"/>
    <s v="HIGH"/>
    <s v="Zone 4"/>
    <n v="19521.5"/>
    <x v="1"/>
  </r>
  <r>
    <s v="ORD002213"/>
    <s v="12-11-2025"/>
    <s v="P011"/>
    <x v="1"/>
    <s v="West Bengal"/>
    <s v="Kolkata"/>
    <x v="4"/>
    <s v="CUST3714"/>
    <n v="5"/>
    <n v="5"/>
    <n v="47210"/>
    <s v="Washing Machine"/>
    <n v="9939"/>
    <s v="HIGH"/>
    <s v="Zone 3"/>
    <n v="4721"/>
    <x v="4"/>
  </r>
  <r>
    <s v="ORD002214"/>
    <s v="20-02-2026"/>
    <s v="P016"/>
    <x v="0"/>
    <s v="Telangana"/>
    <s v="Hyderabad"/>
    <x v="14"/>
    <s v="CUST9394"/>
    <n v="9"/>
    <n v="20"/>
    <n v="312076"/>
    <s v="Office Chair"/>
    <n v="43344"/>
    <s v="HIGH"/>
    <s v="Zone 2"/>
    <n v="31207.600000000002"/>
    <x v="3"/>
  </r>
  <r>
    <s v="ORD002215"/>
    <s v="06-06-2026"/>
    <s v="P047"/>
    <x v="0"/>
    <s v="Tamil Nadu"/>
    <s v="Chennai"/>
    <x v="14"/>
    <s v="CUST3738"/>
    <n v="4"/>
    <n v="5"/>
    <n v="234988"/>
    <s v="Sugar"/>
    <n v="61839"/>
    <s v="HIGH"/>
    <s v="Zone 2"/>
    <n v="23498.800000000003"/>
    <x v="0"/>
  </r>
  <r>
    <s v="ORD002216"/>
    <s v="27-03-2026"/>
    <s v="P029"/>
    <x v="0"/>
    <s v="Karnataka"/>
    <s v="Bengaluru"/>
    <x v="10"/>
    <s v="CUST3765"/>
    <n v="3"/>
    <n v="5"/>
    <n v="141565"/>
    <s v="Recliner"/>
    <n v="49672"/>
    <s v="HIGH"/>
    <s v="Zone 2"/>
    <n v="14156.5"/>
    <x v="3"/>
  </r>
  <r>
    <s v="ORD002217"/>
    <s v="22-01-2025"/>
    <s v="P004"/>
    <x v="1"/>
    <s v="West Bengal"/>
    <s v="Kolkata"/>
    <x v="10"/>
    <s v="CUST8817"/>
    <n v="2"/>
    <n v="10"/>
    <n v="53553"/>
    <s v="Lenovo Laptop"/>
    <n v="29752"/>
    <s v="HIGH"/>
    <s v="Zone 3"/>
    <n v="5355.3"/>
    <x v="4"/>
  </r>
  <r>
    <s v="ORD002218"/>
    <s v="07-05-2025"/>
    <s v="P024"/>
    <x v="2"/>
    <s v="Chandigarh"/>
    <s v="Chandigarh"/>
    <x v="14"/>
    <s v="CUST1562"/>
    <n v="5"/>
    <n v="10"/>
    <n v="9423"/>
    <s v="TV Unit"/>
    <n v="2094"/>
    <s v="MEDIUM"/>
    <s v="Zone 1"/>
    <n v="471.15000000000003"/>
    <x v="3"/>
  </r>
  <r>
    <s v="ORD002219"/>
    <s v="02-04-2025"/>
    <s v="P037"/>
    <x v="1"/>
    <s v="Odisha"/>
    <s v="Bhubaneswar"/>
    <x v="4"/>
    <s v="CUST1840"/>
    <n v="12"/>
    <n v="20"/>
    <n v="39398"/>
    <s v="Formal Shirt"/>
    <n v="4104"/>
    <s v="HIGH"/>
    <s v="Zone 3"/>
    <n v="3939.8"/>
    <x v="1"/>
  </r>
  <r>
    <s v="ORD002220"/>
    <s v="24-02-2025"/>
    <s v="P055"/>
    <x v="2"/>
    <s v="Uttar Pradesh"/>
    <s v="Lucknow"/>
    <x v="0"/>
    <s v="CUST3763"/>
    <n v="7"/>
    <n v="0"/>
    <n v="67207"/>
    <s v="Biscuits"/>
    <n v="9601"/>
    <s v="HIGH"/>
    <s v="Zone 1"/>
    <n v="6720.7000000000007"/>
    <x v="0"/>
  </r>
  <r>
    <s v="ORD002221"/>
    <s v="09-04-2025"/>
    <s v="P026"/>
    <x v="1"/>
    <s v="Odisha"/>
    <s v="Bhubaneswar"/>
    <x v="1"/>
    <s v="CUST3352"/>
    <n v="6"/>
    <n v="0"/>
    <n v="138318"/>
    <s v="Computer Desk"/>
    <n v="23053"/>
    <s v="HIGH"/>
    <s v="Zone 3"/>
    <n v="13831.800000000001"/>
    <x v="3"/>
  </r>
  <r>
    <s v="ORD002222"/>
    <s v="19-05-2026"/>
    <s v="P011"/>
    <x v="2"/>
    <s v="Delhi"/>
    <s v="Delhi"/>
    <x v="12"/>
    <s v="CUST5799"/>
    <n v="7"/>
    <n v="20"/>
    <n v="55658"/>
    <s v="Washing Machine"/>
    <n v="9939"/>
    <s v="HIGH"/>
    <s v="Zone 1"/>
    <n v="5565.8"/>
    <x v="4"/>
  </r>
  <r>
    <s v="ORD002223"/>
    <s v="28-05-2026"/>
    <s v="P059"/>
    <x v="0"/>
    <s v="Karnataka"/>
    <s v="Bengaluru"/>
    <x v="11"/>
    <s v="CUST8352"/>
    <n v="1"/>
    <n v="15"/>
    <n v="27718"/>
    <s v="Dry Fruits"/>
    <n v="32610"/>
    <s v="HIGH"/>
    <s v="Zone 2"/>
    <n v="2771.8"/>
    <x v="0"/>
  </r>
  <r>
    <s v="ORD002224"/>
    <s v="18-01-2026"/>
    <s v="P063"/>
    <x v="0"/>
    <s v="Karnataka"/>
    <s v="Bengaluru"/>
    <x v="4"/>
    <s v="CUST2755"/>
    <n v="2"/>
    <n v="5"/>
    <n v="54123"/>
    <s v="Basketball"/>
    <n v="28486"/>
    <s v="HIGH"/>
    <s v="Zone 2"/>
    <n v="5412.3"/>
    <x v="2"/>
  </r>
  <r>
    <s v="ORD002225"/>
    <s v="18-03-2025"/>
    <s v="P039"/>
    <x v="1"/>
    <s v="Bihar"/>
    <s v="Patna"/>
    <x v="13"/>
    <s v="CUST1843"/>
    <n v="10"/>
    <n v="5"/>
    <n v="743508"/>
    <s v="Track Pants"/>
    <n v="78264"/>
    <s v="HIGH"/>
    <s v="Zone 3"/>
    <n v="74350.8"/>
    <x v="1"/>
  </r>
  <r>
    <s v="ORD002226"/>
    <s v="21-10-2025"/>
    <s v="P029"/>
    <x v="1"/>
    <s v="West Bengal"/>
    <s v="Kolkata"/>
    <x v="12"/>
    <s v="CUST2062"/>
    <n v="9"/>
    <n v="5"/>
    <n v="424695"/>
    <s v="Recliner"/>
    <n v="49672"/>
    <s v="HIGH"/>
    <s v="Zone 3"/>
    <n v="42469.5"/>
    <x v="3"/>
  </r>
  <r>
    <s v="ORD002227"/>
    <s v="08-03-2026"/>
    <s v="P030"/>
    <x v="1"/>
    <s v="Bihar"/>
    <s v="Patna"/>
    <x v="3"/>
    <s v="CUST5637"/>
    <n v="5"/>
    <n v="15"/>
    <n v="193332"/>
    <s v="Stool"/>
    <n v="45490"/>
    <s v="HIGH"/>
    <s v="Zone 3"/>
    <n v="19333.2"/>
    <x v="3"/>
  </r>
  <r>
    <s v="ORD002228"/>
    <s v="25-03-2025"/>
    <s v="P045"/>
    <x v="3"/>
    <s v="Rajasthan"/>
    <s v="Jaipur"/>
    <x v="1"/>
    <s v="CUST1360"/>
    <n v="12"/>
    <n v="20"/>
    <n v="694099"/>
    <s v="Dress"/>
    <n v="72302"/>
    <s v="HIGH"/>
    <s v="Zone 4"/>
    <n v="69409.900000000009"/>
    <x v="1"/>
  </r>
  <r>
    <s v="ORD002229"/>
    <s v="27-04-2026"/>
    <s v="P021"/>
    <x v="2"/>
    <s v="Delhi"/>
    <s v="Delhi"/>
    <x v="12"/>
    <s v="CUST1424"/>
    <n v="5"/>
    <n v="5"/>
    <n v="296461"/>
    <s v="Wardrobe"/>
    <n v="62413"/>
    <s v="HIGH"/>
    <s v="Zone 1"/>
    <n v="29646.100000000002"/>
    <x v="3"/>
  </r>
  <r>
    <s v="ORD002230"/>
    <s v="03-06-2026"/>
    <s v="P016"/>
    <x v="1"/>
    <s v="West Bengal"/>
    <s v="Kolkata"/>
    <x v="14"/>
    <s v="CUST3356"/>
    <n v="3"/>
    <n v="20"/>
    <n v="104025"/>
    <s v="Office Chair"/>
    <n v="43344"/>
    <s v="HIGH"/>
    <s v="Zone 3"/>
    <n v="10402.5"/>
    <x v="3"/>
  </r>
  <r>
    <s v="ORD002231"/>
    <s v="02-02-2025"/>
    <s v="P057"/>
    <x v="2"/>
    <s v="Delhi"/>
    <s v="Delhi"/>
    <x v="10"/>
    <s v="CUST7213"/>
    <n v="10"/>
    <n v="0"/>
    <n v="308710"/>
    <s v="Soft Drink"/>
    <n v="30871"/>
    <s v="HIGH"/>
    <s v="Zone 1"/>
    <n v="30871"/>
    <x v="0"/>
  </r>
  <r>
    <s v="ORD002232"/>
    <s v="01-11-2025"/>
    <s v="P011"/>
    <x v="3"/>
    <s v="Rajasthan"/>
    <s v="Jaipur"/>
    <x v="9"/>
    <s v="CUST2729"/>
    <n v="11"/>
    <n v="5"/>
    <n v="103862"/>
    <s v="Washing Machine"/>
    <n v="9939"/>
    <s v="HIGH"/>
    <s v="Zone 4"/>
    <n v="10386.200000000001"/>
    <x v="4"/>
  </r>
  <r>
    <s v="ORD002233"/>
    <s v="13-01-2025"/>
    <s v="P004"/>
    <x v="0"/>
    <s v="Karnataka"/>
    <s v="Bengaluru"/>
    <x v="3"/>
    <s v="CUST8274"/>
    <n v="4"/>
    <n v="0"/>
    <n v="119008"/>
    <s v="Lenovo Laptop"/>
    <n v="29752"/>
    <s v="HIGH"/>
    <s v="Zone 2"/>
    <n v="11900.800000000001"/>
    <x v="4"/>
  </r>
  <r>
    <s v="ORD002234"/>
    <s v="31-01-2026"/>
    <s v="P058"/>
    <x v="0"/>
    <s v="Telangana"/>
    <s v="Hyderabad"/>
    <x v="10"/>
    <s v="CUST8913"/>
    <n v="12"/>
    <n v="20"/>
    <n v="629107"/>
    <s v="Noodles"/>
    <n v="65532"/>
    <s v="HIGH"/>
    <s v="Zone 2"/>
    <n v="62910.700000000004"/>
    <x v="0"/>
  </r>
  <r>
    <s v="ORD002235"/>
    <s v="04-06-2026"/>
    <s v="P036"/>
    <x v="1"/>
    <s v="Bihar"/>
    <s v="Patna"/>
    <x v="3"/>
    <s v="CUST9361"/>
    <n v="6"/>
    <n v="5"/>
    <n v="117904"/>
    <s v="Saree"/>
    <n v="20685"/>
    <s v="HIGH"/>
    <s v="Zone 3"/>
    <n v="11790.400000000001"/>
    <x v="1"/>
  </r>
  <r>
    <s v="ORD002236"/>
    <s v="05-11-2025"/>
    <s v="P046"/>
    <x v="3"/>
    <s v="Rajasthan"/>
    <s v="Jaipur"/>
    <x v="9"/>
    <s v="CUST6265"/>
    <n v="11"/>
    <n v="20"/>
    <n v="186956"/>
    <s v="Rice"/>
    <n v="21245"/>
    <s v="HIGH"/>
    <s v="Zone 4"/>
    <n v="18695.600000000002"/>
    <x v="0"/>
  </r>
  <r>
    <s v="ORD002237"/>
    <s v="07-06-2025"/>
    <s v="P016"/>
    <x v="0"/>
    <s v="Telangana"/>
    <s v="Hyderabad"/>
    <x v="11"/>
    <s v="CUST1892"/>
    <n v="12"/>
    <n v="20"/>
    <n v="416102"/>
    <s v="Office Chair"/>
    <n v="43344"/>
    <s v="HIGH"/>
    <s v="Zone 2"/>
    <n v="41610.200000000004"/>
    <x v="3"/>
  </r>
  <r>
    <s v="ORD002238"/>
    <s v="06-04-2026"/>
    <s v="P045"/>
    <x v="3"/>
    <s v="Rajasthan"/>
    <s v="Jaipur"/>
    <x v="2"/>
    <s v="CUST3205"/>
    <n v="8"/>
    <n v="10"/>
    <n v="520574"/>
    <s v="Dress"/>
    <n v="72302"/>
    <s v="HIGH"/>
    <s v="Zone 4"/>
    <n v="52057.4"/>
    <x v="1"/>
  </r>
  <r>
    <s v="ORD002239"/>
    <s v="09-11-2025"/>
    <s v="P001"/>
    <x v="0"/>
    <s v="Tamil Nadu"/>
    <s v="Chennai"/>
    <x v="14"/>
    <s v="CUST6781"/>
    <n v="6"/>
    <n v="0"/>
    <n v="6342"/>
    <s v="Samsung TV"/>
    <n v="1057"/>
    <s v="MEDIUM"/>
    <s v="Zone 2"/>
    <n v="317.10000000000002"/>
    <x v="4"/>
  </r>
  <r>
    <s v="ORD002240"/>
    <s v="30-01-2026"/>
    <s v="P070"/>
    <x v="2"/>
    <s v="Uttar Pradesh"/>
    <s v="Lucknow"/>
    <x v="9"/>
    <s v="CUST3765"/>
    <n v="9"/>
    <n v="20"/>
    <n v="464212"/>
    <s v="Tennis Ball"/>
    <n v="64474"/>
    <s v="HIGH"/>
    <s v="Zone 1"/>
    <n v="46421.200000000004"/>
    <x v="2"/>
  </r>
  <r>
    <s v="ORD002241"/>
    <s v="10-07-2025"/>
    <s v="P042"/>
    <x v="0"/>
    <s v="Telangana"/>
    <s v="Hyderabad"/>
    <x v="3"/>
    <s v="CUST1603"/>
    <n v="11"/>
    <n v="10"/>
    <n v="512820"/>
    <s v="Shorts"/>
    <n v="51800"/>
    <s v="HIGH"/>
    <s v="Zone 2"/>
    <n v="51282"/>
    <x v="1"/>
  </r>
  <r>
    <s v="ORD002242"/>
    <s v="22-11-2025"/>
    <s v="P066"/>
    <x v="1"/>
    <s v="West Bengal"/>
    <s v="Kolkata"/>
    <x v="2"/>
    <s v="CUST2549"/>
    <n v="8"/>
    <n v="5"/>
    <n v="174503"/>
    <s v="Helmet"/>
    <n v="22961"/>
    <s v="HIGH"/>
    <s v="Zone 3"/>
    <n v="17450.3"/>
    <x v="2"/>
  </r>
  <r>
    <s v="ORD002243"/>
    <s v="11-07-2025"/>
    <s v="P041"/>
    <x v="3"/>
    <s v="Rajasthan"/>
    <s v="Jaipur"/>
    <x v="11"/>
    <s v="CUST3304"/>
    <n v="10"/>
    <n v="15"/>
    <n v="171946"/>
    <s v="Hoodie"/>
    <n v="20229"/>
    <s v="HIGH"/>
    <s v="Zone 4"/>
    <n v="17194.600000000002"/>
    <x v="1"/>
  </r>
  <r>
    <s v="ORD002244"/>
    <s v="23-03-2025"/>
    <s v="P019"/>
    <x v="1"/>
    <s v="West Bengal"/>
    <s v="Kolkata"/>
    <x v="11"/>
    <s v="CUST8243"/>
    <n v="9"/>
    <n v="20"/>
    <n v="136152"/>
    <s v="Coffee Table"/>
    <n v="18910"/>
    <s v="HIGH"/>
    <s v="Zone 3"/>
    <n v="13615.2"/>
    <x v="3"/>
  </r>
  <r>
    <s v="ORD002245"/>
    <s v="12-10-2025"/>
    <s v="P018"/>
    <x v="3"/>
    <s v="Rajasthan"/>
    <s v="Jaipur"/>
    <x v="13"/>
    <s v="CUST7976"/>
    <n v="5"/>
    <n v="5"/>
    <n v="291802"/>
    <s v="Dining Table"/>
    <n v="61432"/>
    <s v="HIGH"/>
    <s v="Zone 4"/>
    <n v="29180.2"/>
    <x v="3"/>
  </r>
  <r>
    <s v="ORD002246"/>
    <s v="19-04-2025"/>
    <s v="P015"/>
    <x v="1"/>
    <s v="Odisha"/>
    <s v="Bhubaneswar"/>
    <x v="12"/>
    <s v="CUST1498"/>
    <n v="8"/>
    <n v="20"/>
    <n v="379008"/>
    <s v="Headphones"/>
    <n v="59220"/>
    <s v="HIGH"/>
    <s v="Zone 3"/>
    <n v="37900.800000000003"/>
    <x v="4"/>
  </r>
  <r>
    <s v="ORD002247"/>
    <s v="12-02-2025"/>
    <s v="P011"/>
    <x v="2"/>
    <s v="Chandigarh"/>
    <s v="Chandigarh"/>
    <x v="2"/>
    <s v="CUST2931"/>
    <n v="11"/>
    <n v="10"/>
    <n v="98396"/>
    <s v="Washing Machine"/>
    <n v="9939"/>
    <s v="HIGH"/>
    <s v="Zone 1"/>
    <n v="9839.6"/>
    <x v="4"/>
  </r>
  <r>
    <s v="ORD002248"/>
    <s v="12-04-2025"/>
    <s v="P062"/>
    <x v="3"/>
    <s v="Rajasthan"/>
    <s v="Jaipur"/>
    <x v="4"/>
    <s v="CUST6613"/>
    <n v="1"/>
    <n v="5"/>
    <n v="59695"/>
    <s v="Football"/>
    <n v="62837"/>
    <s v="HIGH"/>
    <s v="Zone 4"/>
    <n v="5969.5"/>
    <x v="2"/>
  </r>
  <r>
    <s v="ORD002249"/>
    <s v="17-06-2026"/>
    <s v="P003"/>
    <x v="0"/>
    <s v="Tamil Nadu"/>
    <s v="Chennai"/>
    <x v="6"/>
    <s v="CUST2819"/>
    <n v="10"/>
    <n v="10"/>
    <n v="383697"/>
    <s v="Dell Monitor"/>
    <n v="42633"/>
    <s v="HIGH"/>
    <s v="Zone 2"/>
    <n v="38369.700000000004"/>
    <x v="4"/>
  </r>
  <r>
    <s v="ORD002250"/>
    <s v="16-03-2026"/>
    <s v="P039"/>
    <x v="3"/>
    <s v="Gujarat"/>
    <s v="Ahmedabad"/>
    <x v="11"/>
    <s v="CUST2776"/>
    <n v="6"/>
    <n v="0"/>
    <n v="469584"/>
    <s v="Track Pants"/>
    <n v="78264"/>
    <s v="HIGH"/>
    <s v="Zone 4"/>
    <n v="46958.400000000001"/>
    <x v="1"/>
  </r>
  <r>
    <s v="ORD002251"/>
    <s v="03-01-2025"/>
    <s v="P055"/>
    <x v="3"/>
    <s v="Gujarat"/>
    <s v="Ahmedabad"/>
    <x v="14"/>
    <s v="CUST9303"/>
    <n v="7"/>
    <n v="20"/>
    <n v="53765"/>
    <s v="Biscuits"/>
    <n v="9601"/>
    <s v="HIGH"/>
    <s v="Zone 4"/>
    <n v="5376.5"/>
    <x v="0"/>
  </r>
  <r>
    <s v="ORD002252"/>
    <s v="03-09-2025"/>
    <s v="P054"/>
    <x v="1"/>
    <s v="Bihar"/>
    <s v="Patna"/>
    <x v="1"/>
    <s v="CUST7360"/>
    <n v="8"/>
    <n v="10"/>
    <n v="419119"/>
    <s v="Flour"/>
    <n v="58211"/>
    <s v="HIGH"/>
    <s v="Zone 3"/>
    <n v="41911.9"/>
    <x v="0"/>
  </r>
  <r>
    <s v="ORD002253"/>
    <s v="10-06-2026"/>
    <s v="P024"/>
    <x v="3"/>
    <s v="Maharashtra"/>
    <s v="Mumbai"/>
    <x v="2"/>
    <s v="CUST4047"/>
    <n v="6"/>
    <n v="15"/>
    <n v="10679"/>
    <s v="TV Unit"/>
    <n v="2094"/>
    <s v="MEDIUM"/>
    <s v="Zone 4"/>
    <n v="533.95000000000005"/>
    <x v="3"/>
  </r>
  <r>
    <s v="ORD002254"/>
    <s v="13-04-2026"/>
    <s v="P073"/>
    <x v="1"/>
    <s v="Odisha"/>
    <s v="Bhubaneswar"/>
    <x v="7"/>
    <s v="CUST4597"/>
    <n v="8"/>
    <n v="0"/>
    <n v="283352"/>
    <s v="Knee Guard"/>
    <n v="35419"/>
    <s v="HIGH"/>
    <s v="Zone 3"/>
    <n v="28335.200000000001"/>
    <x v="2"/>
  </r>
  <r>
    <s v="ORD002255"/>
    <s v="06-06-2025"/>
    <s v="P012"/>
    <x v="0"/>
    <s v="Telangana"/>
    <s v="Hyderabad"/>
    <x v="2"/>
    <s v="CUST1347"/>
    <n v="8"/>
    <n v="20"/>
    <n v="360416"/>
    <s v="Microwave"/>
    <n v="56315"/>
    <s v="HIGH"/>
    <s v="Zone 2"/>
    <n v="36041.599999999999"/>
    <x v="4"/>
  </r>
  <r>
    <s v="ORD002256"/>
    <s v="21-11-2025"/>
    <s v="P008"/>
    <x v="0"/>
    <s v="Karnataka"/>
    <s v="Bengaluru"/>
    <x v="13"/>
    <s v="CUST6757"/>
    <n v="7"/>
    <n v="10"/>
    <n v="123914"/>
    <s v="Projector"/>
    <n v="19669"/>
    <s v="HIGH"/>
    <s v="Zone 2"/>
    <n v="12391.400000000001"/>
    <x v="4"/>
  </r>
  <r>
    <s v="ORD002257"/>
    <s v="02-04-2025"/>
    <s v="P074"/>
    <x v="1"/>
    <s v="West Bengal"/>
    <s v="Kolkata"/>
    <x v="13"/>
    <s v="CUST7624"/>
    <n v="6"/>
    <n v="15"/>
    <n v="366276"/>
    <s v="Cycling Bottle"/>
    <n v="71819"/>
    <s v="HIGH"/>
    <s v="Zone 3"/>
    <n v="36627.599999999999"/>
    <x v="2"/>
  </r>
  <r>
    <s v="ORD002258"/>
    <s v="14-10-2025"/>
    <s v="P017"/>
    <x v="1"/>
    <s v="Bihar"/>
    <s v="Patna"/>
    <x v="6"/>
    <s v="CUST6259"/>
    <n v="11"/>
    <n v="5"/>
    <n v="423204"/>
    <s v="Study Table"/>
    <n v="40498"/>
    <s v="HIGH"/>
    <s v="Zone 3"/>
    <n v="42320.4"/>
    <x v="3"/>
  </r>
  <r>
    <s v="ORD002259"/>
    <s v="16-05-2026"/>
    <s v="P052"/>
    <x v="0"/>
    <s v="Karnataka"/>
    <s v="Bengaluru"/>
    <x v="11"/>
    <s v="CUST1032"/>
    <n v="8"/>
    <n v="5"/>
    <n v="214388"/>
    <s v="Spices"/>
    <n v="28209"/>
    <s v="HIGH"/>
    <s v="Zone 2"/>
    <n v="21438.800000000003"/>
    <x v="0"/>
  </r>
  <r>
    <s v="ORD002260"/>
    <s v="18-08-2025"/>
    <s v="P002"/>
    <x v="1"/>
    <s v="Odisha"/>
    <s v="Bhubaneswar"/>
    <x v="12"/>
    <s v="CUST8592"/>
    <n v="5"/>
    <n v="20"/>
    <n v="256004"/>
    <s v="HP Laptop"/>
    <n v="64001"/>
    <s v="HIGH"/>
    <s v="Zone 3"/>
    <n v="25600.400000000001"/>
    <x v="4"/>
  </r>
  <r>
    <s v="ORD002261"/>
    <s v="17-10-2025"/>
    <s v="P068"/>
    <x v="2"/>
    <s v="Chandigarh"/>
    <s v="Chandigarh"/>
    <x v="2"/>
    <s v="CUST3381"/>
    <n v="1"/>
    <n v="20"/>
    <n v="4514"/>
    <s v="Skipping Rope"/>
    <n v="5643"/>
    <s v="LOW"/>
    <s v="Zone 1"/>
    <n v="90.28"/>
    <x v="2"/>
  </r>
  <r>
    <s v="ORD002262"/>
    <s v="10-11-2025"/>
    <s v="P038"/>
    <x v="0"/>
    <s v="Tamil Nadu"/>
    <s v="Chennai"/>
    <x v="5"/>
    <s v="CUST9189"/>
    <n v="11"/>
    <n v="20"/>
    <n v="290769"/>
    <s v="Blazer"/>
    <n v="33042"/>
    <s v="HIGH"/>
    <s v="Zone 2"/>
    <n v="29076.9"/>
    <x v="1"/>
  </r>
  <r>
    <s v="ORD002263"/>
    <s v="19-05-2025"/>
    <s v="P012"/>
    <x v="2"/>
    <s v="Delhi"/>
    <s v="Delhi"/>
    <x v="2"/>
    <s v="CUST7343"/>
    <n v="9"/>
    <n v="10"/>
    <n v="456151"/>
    <s v="Microwave"/>
    <n v="56315"/>
    <s v="HIGH"/>
    <s v="Zone 1"/>
    <n v="45615.100000000006"/>
    <x v="4"/>
  </r>
  <r>
    <s v="ORD002264"/>
    <s v="30-12-2025"/>
    <s v="P062"/>
    <x v="2"/>
    <s v="Uttar Pradesh"/>
    <s v="Lucknow"/>
    <x v="11"/>
    <s v="CUST3242"/>
    <n v="8"/>
    <n v="0"/>
    <n v="502696"/>
    <s v="Football"/>
    <n v="62837"/>
    <s v="HIGH"/>
    <s v="Zone 1"/>
    <n v="50269.600000000006"/>
    <x v="2"/>
  </r>
  <r>
    <s v="ORD002265"/>
    <s v="01-04-2026"/>
    <s v="P063"/>
    <x v="0"/>
    <s v="Tamil Nadu"/>
    <s v="Chennai"/>
    <x v="11"/>
    <s v="CUST4065"/>
    <n v="12"/>
    <n v="20"/>
    <n v="273465"/>
    <s v="Basketball"/>
    <n v="28486"/>
    <s v="HIGH"/>
    <s v="Zone 2"/>
    <n v="27346.5"/>
    <x v="2"/>
  </r>
  <r>
    <s v="ORD002266"/>
    <s v="18-02-2026"/>
    <s v="P031"/>
    <x v="1"/>
    <s v="West Bengal"/>
    <s v="Kolkata"/>
    <x v="4"/>
    <s v="CUST5579"/>
    <n v="12"/>
    <n v="10"/>
    <n v="523864"/>
    <s v="Men Shirt"/>
    <n v="48506"/>
    <s v="HIGH"/>
    <s v="Zone 3"/>
    <n v="52386.400000000001"/>
    <x v="1"/>
  </r>
  <r>
    <s v="ORD002267"/>
    <s v="24-06-2026"/>
    <s v="P009"/>
    <x v="2"/>
    <s v="Uttar Pradesh"/>
    <s v="Lucknow"/>
    <x v="9"/>
    <s v="CUST3251"/>
    <n v="11"/>
    <n v="5"/>
    <n v="507201"/>
    <s v="Air Conditioner"/>
    <n v="48536"/>
    <s v="HIGH"/>
    <s v="Zone 1"/>
    <n v="50720.100000000006"/>
    <x v="4"/>
  </r>
  <r>
    <s v="ORD002268"/>
    <s v="26-05-2026"/>
    <s v="P054"/>
    <x v="1"/>
    <s v="Odisha"/>
    <s v="Bhubaneswar"/>
    <x v="1"/>
    <s v="CUST6156"/>
    <n v="5"/>
    <n v="20"/>
    <n v="232844"/>
    <s v="Flour"/>
    <n v="58211"/>
    <s v="HIGH"/>
    <s v="Zone 3"/>
    <n v="23284.400000000001"/>
    <x v="0"/>
  </r>
  <r>
    <s v="ORD002269"/>
    <s v="28-05-2026"/>
    <s v="P036"/>
    <x v="1"/>
    <s v="West Bengal"/>
    <s v="Kolkata"/>
    <x v="4"/>
    <s v="CUST9041"/>
    <n v="6"/>
    <n v="20"/>
    <n v="99288"/>
    <s v="Saree"/>
    <n v="20685"/>
    <s v="HIGH"/>
    <s v="Zone 3"/>
    <n v="9928.8000000000011"/>
    <x v="1"/>
  </r>
  <r>
    <s v="ORD002270"/>
    <s v="13-04-2026"/>
    <s v="P042"/>
    <x v="3"/>
    <s v="Maharashtra"/>
    <s v="Mumbai"/>
    <x v="10"/>
    <s v="CUST8037"/>
    <n v="2"/>
    <n v="20"/>
    <n v="82880"/>
    <s v="Shorts"/>
    <n v="51800"/>
    <s v="HIGH"/>
    <s v="Zone 4"/>
    <n v="8288"/>
    <x v="1"/>
  </r>
  <r>
    <s v="ORD002271"/>
    <s v="23-02-2025"/>
    <s v="P035"/>
    <x v="1"/>
    <s v="Bihar"/>
    <s v="Patna"/>
    <x v="11"/>
    <s v="CUST6522"/>
    <n v="9"/>
    <n v="20"/>
    <n v="288936"/>
    <s v="Jacket"/>
    <n v="40130"/>
    <s v="HIGH"/>
    <s v="Zone 3"/>
    <n v="28893.600000000002"/>
    <x v="1"/>
  </r>
  <r>
    <s v="ORD002272"/>
    <s v="18-04-2025"/>
    <s v="P011"/>
    <x v="0"/>
    <s v="Telangana"/>
    <s v="Hyderabad"/>
    <x v="1"/>
    <s v="CUST3280"/>
    <n v="4"/>
    <n v="0"/>
    <n v="39756"/>
    <s v="Washing Machine"/>
    <n v="9939"/>
    <s v="HIGH"/>
    <s v="Zone 2"/>
    <n v="3975.6000000000004"/>
    <x v="4"/>
  </r>
  <r>
    <s v="ORD002273"/>
    <s v="17-06-2025"/>
    <s v="P067"/>
    <x v="3"/>
    <s v="Rajasthan"/>
    <s v="Jaipur"/>
    <x v="3"/>
    <s v="CUST8678"/>
    <n v="2"/>
    <n v="0"/>
    <n v="82910"/>
    <s v="Gloves"/>
    <n v="41455"/>
    <s v="HIGH"/>
    <s v="Zone 4"/>
    <n v="8291"/>
    <x v="2"/>
  </r>
  <r>
    <s v="ORD002274"/>
    <s v="26-10-2025"/>
    <s v="P043"/>
    <x v="2"/>
    <s v="Uttar Pradesh"/>
    <s v="Lucknow"/>
    <x v="6"/>
    <s v="CUST3365"/>
    <n v="6"/>
    <n v="15"/>
    <n v="151913"/>
    <s v="Sweater"/>
    <n v="29787"/>
    <s v="HIGH"/>
    <s v="Zone 1"/>
    <n v="15191.300000000001"/>
    <x v="1"/>
  </r>
  <r>
    <s v="ORD002275"/>
    <s v="01-06-2025"/>
    <s v="P006"/>
    <x v="2"/>
    <s v="Chandigarh"/>
    <s v="Chandigarh"/>
    <x v="6"/>
    <s v="CUST6445"/>
    <n v="10"/>
    <n v="10"/>
    <n v="82692"/>
    <s v="OnePlus Phone"/>
    <n v="9188"/>
    <s v="HIGH"/>
    <s v="Zone 1"/>
    <n v="8269.2000000000007"/>
    <x v="4"/>
  </r>
  <r>
    <s v="ORD002276"/>
    <s v="19-10-2025"/>
    <s v="P075"/>
    <x v="3"/>
    <s v="Rajasthan"/>
    <s v="Jaipur"/>
    <x v="4"/>
    <s v="CUST6013"/>
    <n v="2"/>
    <n v="15"/>
    <n v="66318"/>
    <s v="Sports Bag"/>
    <n v="39011"/>
    <s v="HIGH"/>
    <s v="Zone 4"/>
    <n v="6631.8"/>
    <x v="2"/>
  </r>
  <r>
    <s v="ORD002277"/>
    <s v="02-01-2025"/>
    <s v="P025"/>
    <x v="2"/>
    <s v="Uttar Pradesh"/>
    <s v="Lucknow"/>
    <x v="13"/>
    <s v="CUST1678"/>
    <n v="12"/>
    <n v="5"/>
    <n v="143651"/>
    <s v="Cabinet"/>
    <n v="12601"/>
    <s v="HIGH"/>
    <s v="Zone 1"/>
    <n v="14365.1"/>
    <x v="3"/>
  </r>
  <r>
    <s v="ORD002278"/>
    <s v="25-01-2025"/>
    <s v="P064"/>
    <x v="1"/>
    <s v="West Bengal"/>
    <s v="Kolkata"/>
    <x v="10"/>
    <s v="CUST5703"/>
    <n v="1"/>
    <n v="10"/>
    <n v="23115"/>
    <s v="Yoga Mat"/>
    <n v="25684"/>
    <s v="HIGH"/>
    <s v="Zone 3"/>
    <n v="2311.5"/>
    <x v="2"/>
  </r>
  <r>
    <s v="ORD002279"/>
    <s v="17-04-2026"/>
    <s v="P073"/>
    <x v="3"/>
    <s v="Maharashtra"/>
    <s v="Mumbai"/>
    <x v="11"/>
    <s v="CUST3703"/>
    <n v="5"/>
    <n v="5"/>
    <n v="168240"/>
    <s v="Knee Guard"/>
    <n v="35419"/>
    <s v="HIGH"/>
    <s v="Zone 4"/>
    <n v="16824"/>
    <x v="2"/>
  </r>
  <r>
    <s v="ORD002280"/>
    <s v="01-09-2025"/>
    <s v="P018"/>
    <x v="1"/>
    <s v="Odisha"/>
    <s v="Bhubaneswar"/>
    <x v="8"/>
    <s v="CUST6941"/>
    <n v="1"/>
    <n v="0"/>
    <n v="61432"/>
    <s v="Dining Table"/>
    <n v="61432"/>
    <s v="HIGH"/>
    <s v="Zone 3"/>
    <n v="6143.2000000000007"/>
    <x v="3"/>
  </r>
  <r>
    <s v="ORD002281"/>
    <s v="29-10-2025"/>
    <s v="P074"/>
    <x v="0"/>
    <s v="Telangana"/>
    <s v="Hyderabad"/>
    <x v="6"/>
    <s v="CUST5716"/>
    <n v="12"/>
    <n v="5"/>
    <n v="818736"/>
    <s v="Cycling Bottle"/>
    <n v="71819"/>
    <s v="HIGH"/>
    <s v="Zone 2"/>
    <n v="81873.600000000006"/>
    <x v="2"/>
  </r>
  <r>
    <s v="ORD002282"/>
    <s v="04-02-2025"/>
    <s v="P006"/>
    <x v="0"/>
    <s v="Tamil Nadu"/>
    <s v="Chennai"/>
    <x v="4"/>
    <s v="CUST2560"/>
    <n v="1"/>
    <n v="15"/>
    <n v="7809"/>
    <s v="OnePlus Phone"/>
    <n v="9188"/>
    <s v="MEDIUM"/>
    <s v="Zone 2"/>
    <n v="390.45000000000005"/>
    <x v="4"/>
  </r>
  <r>
    <s v="ORD002283"/>
    <s v="25-07-2025"/>
    <s v="P059"/>
    <x v="0"/>
    <s v="Telangana"/>
    <s v="Hyderabad"/>
    <x v="2"/>
    <s v="CUST2904"/>
    <n v="5"/>
    <n v="10"/>
    <n v="146745"/>
    <s v="Dry Fruits"/>
    <n v="32610"/>
    <s v="HIGH"/>
    <s v="Zone 2"/>
    <n v="14674.5"/>
    <x v="0"/>
  </r>
  <r>
    <s v="ORD002284"/>
    <s v="14-08-2025"/>
    <s v="P067"/>
    <x v="2"/>
    <s v="Delhi"/>
    <s v="Delhi"/>
    <x v="3"/>
    <s v="CUST5962"/>
    <n v="7"/>
    <n v="20"/>
    <n v="232148"/>
    <s v="Gloves"/>
    <n v="41455"/>
    <s v="HIGH"/>
    <s v="Zone 1"/>
    <n v="23214.800000000003"/>
    <x v="2"/>
  </r>
  <r>
    <s v="ORD002285"/>
    <s v="19-05-2026"/>
    <s v="P006"/>
    <x v="0"/>
    <s v="Telangana"/>
    <s v="Hyderabad"/>
    <x v="5"/>
    <s v="CUST5433"/>
    <n v="1"/>
    <n v="20"/>
    <n v="7350"/>
    <s v="OnePlus Phone"/>
    <n v="9188"/>
    <s v="MEDIUM"/>
    <s v="Zone 2"/>
    <n v="367.5"/>
    <x v="4"/>
  </r>
  <r>
    <s v="ORD002286"/>
    <s v="11-05-2026"/>
    <s v="P009"/>
    <x v="3"/>
    <s v="Maharashtra"/>
    <s v="Mumbai"/>
    <x v="12"/>
    <s v="CUST2704"/>
    <n v="11"/>
    <n v="0"/>
    <n v="533896"/>
    <s v="Air Conditioner"/>
    <n v="48536"/>
    <s v="HIGH"/>
    <s v="Zone 4"/>
    <n v="53389.600000000006"/>
    <x v="4"/>
  </r>
  <r>
    <s v="ORD002287"/>
    <s v="15-06-2025"/>
    <s v="P040"/>
    <x v="2"/>
    <s v="Delhi"/>
    <s v="Delhi"/>
    <x v="8"/>
    <s v="CUST3405"/>
    <n v="1"/>
    <n v="5"/>
    <n v="69920"/>
    <s v="Shoes"/>
    <n v="73601"/>
    <s v="HIGH"/>
    <s v="Zone 1"/>
    <n v="6992"/>
    <x v="1"/>
  </r>
  <r>
    <s v="ORD002288"/>
    <s v="25-02-2025"/>
    <s v="P033"/>
    <x v="0"/>
    <s v="Tamil Nadu"/>
    <s v="Chennai"/>
    <x v="13"/>
    <s v="CUST6945"/>
    <n v="10"/>
    <n v="15"/>
    <n v="487186"/>
    <s v="Jeans"/>
    <n v="57316"/>
    <s v="HIGH"/>
    <s v="Zone 2"/>
    <n v="48718.600000000006"/>
    <x v="1"/>
  </r>
  <r>
    <s v="ORD002289"/>
    <s v="30-09-2025"/>
    <s v="P002"/>
    <x v="1"/>
    <s v="Bihar"/>
    <s v="Patna"/>
    <x v="0"/>
    <s v="CUST2714"/>
    <n v="2"/>
    <n v="10"/>
    <n v="115201"/>
    <s v="HP Laptop"/>
    <n v="64001"/>
    <s v="HIGH"/>
    <s v="Zone 3"/>
    <n v="11520.1"/>
    <x v="4"/>
  </r>
  <r>
    <s v="ORD002290"/>
    <s v="09-01-2025"/>
    <s v="P068"/>
    <x v="2"/>
    <s v="Delhi"/>
    <s v="Delhi"/>
    <x v="3"/>
    <s v="CUST9475"/>
    <n v="12"/>
    <n v="5"/>
    <n v="64330"/>
    <s v="Skipping Rope"/>
    <n v="5643"/>
    <s v="HIGH"/>
    <s v="Zone 1"/>
    <n v="6433"/>
    <x v="2"/>
  </r>
  <r>
    <s v="ORD002291"/>
    <s v="03-04-2026"/>
    <s v="P028"/>
    <x v="2"/>
    <s v="Chandigarh"/>
    <s v="Chandigarh"/>
    <x v="7"/>
    <s v="CUST6589"/>
    <n v="8"/>
    <n v="10"/>
    <n v="429408"/>
    <s v="Cupboard"/>
    <n v="59640"/>
    <s v="HIGH"/>
    <s v="Zone 1"/>
    <n v="42940.800000000003"/>
    <x v="3"/>
  </r>
  <r>
    <s v="ORD002292"/>
    <s v="31-03-2026"/>
    <s v="P040"/>
    <x v="0"/>
    <s v="Karnataka"/>
    <s v="Bengaluru"/>
    <x v="2"/>
    <s v="CUST7229"/>
    <n v="11"/>
    <n v="20"/>
    <n v="647688"/>
    <s v="Shoes"/>
    <n v="73601"/>
    <s v="HIGH"/>
    <s v="Zone 2"/>
    <n v="64768.800000000003"/>
    <x v="1"/>
  </r>
  <r>
    <s v="ORD002293"/>
    <s v="19-04-2026"/>
    <s v="P046"/>
    <x v="2"/>
    <s v="Delhi"/>
    <s v="Delhi"/>
    <x v="11"/>
    <s v="CUST8969"/>
    <n v="10"/>
    <n v="10"/>
    <n v="191205"/>
    <s v="Rice"/>
    <n v="21245"/>
    <s v="HIGH"/>
    <s v="Zone 1"/>
    <n v="19120.5"/>
    <x v="0"/>
  </r>
  <r>
    <s v="ORD002294"/>
    <s v="07-07-2025"/>
    <s v="P072"/>
    <x v="2"/>
    <s v="Uttar Pradesh"/>
    <s v="Lucknow"/>
    <x v="6"/>
    <s v="CUST2965"/>
    <n v="5"/>
    <n v="15"/>
    <n v="161912"/>
    <s v="Volleyball"/>
    <n v="38097"/>
    <s v="HIGH"/>
    <s v="Zone 1"/>
    <n v="16191.2"/>
    <x v="2"/>
  </r>
  <r>
    <s v="ORD002295"/>
    <s v="28-03-2025"/>
    <s v="P029"/>
    <x v="3"/>
    <s v="Maharashtra"/>
    <s v="Mumbai"/>
    <x v="5"/>
    <s v="CUST9981"/>
    <n v="11"/>
    <n v="20"/>
    <n v="437113"/>
    <s v="Recliner"/>
    <n v="49672"/>
    <s v="HIGH"/>
    <s v="Zone 4"/>
    <n v="43711.3"/>
    <x v="3"/>
  </r>
  <r>
    <s v="ORD002296"/>
    <s v="15-06-2026"/>
    <s v="P069"/>
    <x v="2"/>
    <s v="Uttar Pradesh"/>
    <s v="Lucknow"/>
    <x v="6"/>
    <s v="CUST3153"/>
    <n v="11"/>
    <n v="5"/>
    <n v="185550"/>
    <s v="Badminton Racket"/>
    <n v="17756"/>
    <s v="HIGH"/>
    <s v="Zone 1"/>
    <n v="18555"/>
    <x v="2"/>
  </r>
  <r>
    <s v="ORD002297"/>
    <s v="07-11-2025"/>
    <s v="P041"/>
    <x v="2"/>
    <s v="Chandigarh"/>
    <s v="Chandigarh"/>
    <x v="3"/>
    <s v="CUST6626"/>
    <n v="11"/>
    <n v="15"/>
    <n v="189141"/>
    <s v="Hoodie"/>
    <n v="20229"/>
    <s v="HIGH"/>
    <s v="Zone 1"/>
    <n v="18914.100000000002"/>
    <x v="1"/>
  </r>
  <r>
    <s v="ORD002298"/>
    <s v="21-01-2026"/>
    <s v="P021"/>
    <x v="2"/>
    <s v="Uttar Pradesh"/>
    <s v="Lucknow"/>
    <x v="6"/>
    <s v="CUST6701"/>
    <n v="12"/>
    <n v="10"/>
    <n v="674060"/>
    <s v="Wardrobe"/>
    <n v="62413"/>
    <s v="HIGH"/>
    <s v="Zone 1"/>
    <n v="67406"/>
    <x v="3"/>
  </r>
  <r>
    <s v="ORD002299"/>
    <s v="20-03-2025"/>
    <s v="P065"/>
    <x v="2"/>
    <s v="Uttar Pradesh"/>
    <s v="Lucknow"/>
    <x v="13"/>
    <s v="CUST6582"/>
    <n v="10"/>
    <n v="15"/>
    <n v="434409"/>
    <s v="Dumbbells"/>
    <n v="51107"/>
    <s v="HIGH"/>
    <s v="Zone 1"/>
    <n v="43440.9"/>
    <x v="2"/>
  </r>
  <r>
    <s v="ORD002300"/>
    <s v="03-06-2025"/>
    <s v="P031"/>
    <x v="0"/>
    <s v="Tamil Nadu"/>
    <s v="Chennai"/>
    <x v="14"/>
    <s v="CUST1009"/>
    <n v="8"/>
    <n v="20"/>
    <n v="310438"/>
    <s v="Men Shirt"/>
    <n v="48506"/>
    <s v="HIGH"/>
    <s v="Zone 2"/>
    <n v="31043.800000000003"/>
    <x v="1"/>
  </r>
  <r>
    <s v="ORD002301"/>
    <s v="26-03-2026"/>
    <s v="P026"/>
    <x v="3"/>
    <s v="Rajasthan"/>
    <s v="Jaipur"/>
    <x v="12"/>
    <s v="CUST9717"/>
    <n v="9"/>
    <n v="15"/>
    <n v="176355"/>
    <s v="Computer Desk"/>
    <n v="23053"/>
    <s v="HIGH"/>
    <s v="Zone 4"/>
    <n v="17635.5"/>
    <x v="3"/>
  </r>
  <r>
    <s v="ORD002302"/>
    <s v="15-02-2025"/>
    <s v="P020"/>
    <x v="1"/>
    <s v="West Bengal"/>
    <s v="Kolkata"/>
    <x v="13"/>
    <s v="CUST9382"/>
    <n v="1"/>
    <n v="20"/>
    <n v="60007"/>
    <s v="Bookshelf"/>
    <n v="75009"/>
    <s v="HIGH"/>
    <s v="Zone 3"/>
    <n v="6000.7000000000007"/>
    <x v="3"/>
  </r>
  <r>
    <s v="ORD002303"/>
    <s v="02-05-2025"/>
    <s v="P005"/>
    <x v="1"/>
    <s v="West Bengal"/>
    <s v="Kolkata"/>
    <x v="6"/>
    <s v="CUST9742"/>
    <n v="5"/>
    <n v="10"/>
    <n v="120204"/>
    <s v="iPhone"/>
    <n v="26712"/>
    <s v="HIGH"/>
    <s v="Zone 3"/>
    <n v="12020.400000000001"/>
    <x v="4"/>
  </r>
  <r>
    <s v="ORD002304"/>
    <s v="14-07-2025"/>
    <s v="P070"/>
    <x v="1"/>
    <s v="Bihar"/>
    <s v="Patna"/>
    <x v="6"/>
    <s v="CUST5454"/>
    <n v="6"/>
    <n v="20"/>
    <n v="309475"/>
    <s v="Tennis Ball"/>
    <n v="64474"/>
    <s v="HIGH"/>
    <s v="Zone 3"/>
    <n v="30947.5"/>
    <x v="2"/>
  </r>
  <r>
    <s v="ORD002305"/>
    <s v="14-06-2026"/>
    <s v="P053"/>
    <x v="3"/>
    <s v="Rajasthan"/>
    <s v="Jaipur"/>
    <x v="1"/>
    <s v="CUST5213"/>
    <n v="4"/>
    <n v="10"/>
    <n v="15397"/>
    <s v="Pasta"/>
    <n v="4277"/>
    <s v="HIGH"/>
    <s v="Zone 4"/>
    <n v="1539.7"/>
    <x v="0"/>
  </r>
  <r>
    <s v="ORD002306"/>
    <s v="18-03-2025"/>
    <s v="P009"/>
    <x v="1"/>
    <s v="West Bengal"/>
    <s v="Kolkata"/>
    <x v="7"/>
    <s v="CUST7159"/>
    <n v="5"/>
    <n v="20"/>
    <n v="194144"/>
    <s v="Air Conditioner"/>
    <n v="48536"/>
    <s v="HIGH"/>
    <s v="Zone 3"/>
    <n v="19414.400000000001"/>
    <x v="4"/>
  </r>
  <r>
    <s v="ORD002307"/>
    <s v="03-07-2025"/>
    <s v="P045"/>
    <x v="2"/>
    <s v="Chandigarh"/>
    <s v="Chandigarh"/>
    <x v="8"/>
    <s v="CUST3257"/>
    <n v="7"/>
    <n v="15"/>
    <n v="430196"/>
    <s v="Dress"/>
    <n v="72302"/>
    <s v="HIGH"/>
    <s v="Zone 1"/>
    <n v="43019.600000000006"/>
    <x v="1"/>
  </r>
  <r>
    <s v="ORD002308"/>
    <s v="01-05-2026"/>
    <s v="P037"/>
    <x v="3"/>
    <s v="Gujarat"/>
    <s v="Ahmedabad"/>
    <x v="4"/>
    <s v="CUST7877"/>
    <n v="12"/>
    <n v="10"/>
    <n v="44323"/>
    <s v="Formal Shirt"/>
    <n v="4104"/>
    <s v="HIGH"/>
    <s v="Zone 4"/>
    <n v="4432.3"/>
    <x v="1"/>
  </r>
  <r>
    <s v="ORD002309"/>
    <s v="27-03-2026"/>
    <s v="P044"/>
    <x v="3"/>
    <s v="Gujarat"/>
    <s v="Ahmedabad"/>
    <x v="11"/>
    <s v="CUST3085"/>
    <n v="10"/>
    <n v="20"/>
    <n v="622264"/>
    <s v="Skirt"/>
    <n v="77783"/>
    <s v="HIGH"/>
    <s v="Zone 4"/>
    <n v="62226.400000000001"/>
    <x v="1"/>
  </r>
  <r>
    <s v="ORD002310"/>
    <s v="03-11-2025"/>
    <s v="P070"/>
    <x v="3"/>
    <s v="Rajasthan"/>
    <s v="Jaipur"/>
    <x v="1"/>
    <s v="CUST2288"/>
    <n v="5"/>
    <n v="10"/>
    <n v="290133"/>
    <s v="Tennis Ball"/>
    <n v="64474"/>
    <s v="HIGH"/>
    <s v="Zone 4"/>
    <n v="29013.300000000003"/>
    <x v="2"/>
  </r>
  <r>
    <s v="ORD002311"/>
    <s v="14-03-2026"/>
    <s v="P070"/>
    <x v="0"/>
    <s v="Karnataka"/>
    <s v="Bengaluru"/>
    <x v="13"/>
    <s v="CUST7482"/>
    <n v="2"/>
    <n v="0"/>
    <n v="128948"/>
    <s v="Tennis Ball"/>
    <n v="64474"/>
    <s v="HIGH"/>
    <s v="Zone 2"/>
    <n v="12894.800000000001"/>
    <x v="2"/>
  </r>
  <r>
    <s v="ORD002312"/>
    <s v="16-02-2025"/>
    <s v="P055"/>
    <x v="1"/>
    <s v="Odisha"/>
    <s v="Bhubaneswar"/>
    <x v="6"/>
    <s v="CUST2877"/>
    <n v="9"/>
    <n v="10"/>
    <n v="77768"/>
    <s v="Biscuits"/>
    <n v="9601"/>
    <s v="HIGH"/>
    <s v="Zone 3"/>
    <n v="7776.8"/>
    <x v="0"/>
  </r>
  <r>
    <s v="ORD002313"/>
    <s v="02-07-2025"/>
    <s v="P067"/>
    <x v="0"/>
    <s v="Telangana"/>
    <s v="Hyderabad"/>
    <x v="8"/>
    <s v="CUST1788"/>
    <n v="12"/>
    <n v="20"/>
    <n v="397968"/>
    <s v="Gloves"/>
    <n v="41455"/>
    <s v="HIGH"/>
    <s v="Zone 2"/>
    <n v="39796.800000000003"/>
    <x v="2"/>
  </r>
  <r>
    <s v="ORD002314"/>
    <s v="15-02-2025"/>
    <s v="P037"/>
    <x v="2"/>
    <s v="Delhi"/>
    <s v="Delhi"/>
    <x v="9"/>
    <s v="CUST8739"/>
    <n v="5"/>
    <n v="10"/>
    <n v="18468"/>
    <s v="Formal Shirt"/>
    <n v="4104"/>
    <s v="HIGH"/>
    <s v="Zone 1"/>
    <n v="1846.8000000000002"/>
    <x v="1"/>
  </r>
  <r>
    <s v="ORD002315"/>
    <s v="26-06-2025"/>
    <s v="P005"/>
    <x v="0"/>
    <s v="Telangana"/>
    <s v="Hyderabad"/>
    <x v="12"/>
    <s v="CUST5848"/>
    <n v="1"/>
    <n v="10"/>
    <n v="24040"/>
    <s v="iPhone"/>
    <n v="26712"/>
    <s v="HIGH"/>
    <s v="Zone 2"/>
    <n v="2404"/>
    <x v="4"/>
  </r>
  <r>
    <s v="ORD002316"/>
    <s v="27-06-2025"/>
    <s v="P027"/>
    <x v="2"/>
    <s v="Delhi"/>
    <s v="Delhi"/>
    <x v="7"/>
    <s v="CUST2150"/>
    <n v="3"/>
    <n v="10"/>
    <n v="74790"/>
    <s v="Side Table"/>
    <n v="27700"/>
    <s v="HIGH"/>
    <s v="Zone 1"/>
    <n v="7479"/>
    <x v="3"/>
  </r>
  <r>
    <s v="ORD002317"/>
    <s v="01-04-2026"/>
    <s v="P069"/>
    <x v="1"/>
    <s v="West Bengal"/>
    <s v="Kolkata"/>
    <x v="6"/>
    <s v="CUST4308"/>
    <n v="11"/>
    <n v="0"/>
    <n v="195316"/>
    <s v="Badminton Racket"/>
    <n v="17756"/>
    <s v="HIGH"/>
    <s v="Zone 3"/>
    <n v="19531.600000000002"/>
    <x v="2"/>
  </r>
  <r>
    <s v="ORD002318"/>
    <s v="30-01-2025"/>
    <s v="P052"/>
    <x v="3"/>
    <s v="Gujarat"/>
    <s v="Ahmedabad"/>
    <x v="4"/>
    <s v="CUST2592"/>
    <n v="1"/>
    <n v="15"/>
    <n v="23977"/>
    <s v="Spices"/>
    <n v="28209"/>
    <s v="HIGH"/>
    <s v="Zone 4"/>
    <n v="2397.7000000000003"/>
    <x v="0"/>
  </r>
  <r>
    <s v="ORD002319"/>
    <s v="25-12-2025"/>
    <s v="P063"/>
    <x v="1"/>
    <s v="West Bengal"/>
    <s v="Kolkata"/>
    <x v="6"/>
    <s v="CUST3531"/>
    <n v="1"/>
    <n v="0"/>
    <n v="28486"/>
    <s v="Basketball"/>
    <n v="28486"/>
    <s v="HIGH"/>
    <s v="Zone 3"/>
    <n v="2848.6000000000004"/>
    <x v="2"/>
  </r>
  <r>
    <s v="ORD002320"/>
    <s v="28-12-2025"/>
    <s v="P009"/>
    <x v="1"/>
    <s v="West Bengal"/>
    <s v="Kolkata"/>
    <x v="8"/>
    <s v="CUST7183"/>
    <n v="7"/>
    <n v="20"/>
    <n v="271801"/>
    <s v="Air Conditioner"/>
    <n v="48536"/>
    <s v="HIGH"/>
    <s v="Zone 3"/>
    <n v="27180.100000000002"/>
    <x v="4"/>
  </r>
  <r>
    <s v="ORD002321"/>
    <s v="27-01-2025"/>
    <s v="P062"/>
    <x v="1"/>
    <s v="Bihar"/>
    <s v="Patna"/>
    <x v="11"/>
    <s v="CUST3404"/>
    <n v="10"/>
    <n v="20"/>
    <n v="502696"/>
    <s v="Football"/>
    <n v="62837"/>
    <s v="HIGH"/>
    <s v="Zone 3"/>
    <n v="50269.600000000006"/>
    <x v="2"/>
  </r>
  <r>
    <s v="ORD002322"/>
    <s v="04-08-2025"/>
    <s v="P045"/>
    <x v="0"/>
    <s v="Karnataka"/>
    <s v="Bengaluru"/>
    <x v="1"/>
    <s v="CUST7316"/>
    <n v="9"/>
    <n v="5"/>
    <n v="618182"/>
    <s v="Dress"/>
    <n v="72302"/>
    <s v="HIGH"/>
    <s v="Zone 2"/>
    <n v="61818.200000000004"/>
    <x v="1"/>
  </r>
  <r>
    <s v="ORD002323"/>
    <s v="18-06-2025"/>
    <s v="P025"/>
    <x v="0"/>
    <s v="Telangana"/>
    <s v="Hyderabad"/>
    <x v="3"/>
    <s v="CUST3038"/>
    <n v="8"/>
    <n v="10"/>
    <n v="90727"/>
    <s v="Cabinet"/>
    <n v="12601"/>
    <s v="HIGH"/>
    <s v="Zone 2"/>
    <n v="9072.7000000000007"/>
    <x v="3"/>
  </r>
  <r>
    <s v="ORD002324"/>
    <s v="19-10-2025"/>
    <s v="P038"/>
    <x v="0"/>
    <s v="Karnataka"/>
    <s v="Bengaluru"/>
    <x v="13"/>
    <s v="CUST1212"/>
    <n v="12"/>
    <n v="20"/>
    <n v="317203"/>
    <s v="Blazer"/>
    <n v="33042"/>
    <s v="HIGH"/>
    <s v="Zone 2"/>
    <n v="31720.300000000003"/>
    <x v="1"/>
  </r>
  <r>
    <s v="ORD002325"/>
    <s v="13-06-2026"/>
    <s v="P028"/>
    <x v="2"/>
    <s v="Uttar Pradesh"/>
    <s v="Lucknow"/>
    <x v="2"/>
    <s v="CUST4901"/>
    <n v="11"/>
    <n v="20"/>
    <n v="524832"/>
    <s v="Cupboard"/>
    <n v="59640"/>
    <s v="HIGH"/>
    <s v="Zone 1"/>
    <n v="52483.200000000004"/>
    <x v="3"/>
  </r>
  <r>
    <s v="ORD002326"/>
    <s v="27-01-2026"/>
    <s v="P016"/>
    <x v="2"/>
    <s v="Uttar Pradesh"/>
    <s v="Lucknow"/>
    <x v="2"/>
    <s v="CUST9769"/>
    <n v="10"/>
    <n v="0"/>
    <n v="433440"/>
    <s v="Office Chair"/>
    <n v="43344"/>
    <s v="HIGH"/>
    <s v="Zone 1"/>
    <n v="43344"/>
    <x v="3"/>
  </r>
  <r>
    <s v="ORD002327"/>
    <s v="26-04-2026"/>
    <s v="P046"/>
    <x v="2"/>
    <s v="Chandigarh"/>
    <s v="Chandigarh"/>
    <x v="6"/>
    <s v="CUST6189"/>
    <n v="12"/>
    <n v="10"/>
    <n v="229446"/>
    <s v="Rice"/>
    <n v="21245"/>
    <s v="HIGH"/>
    <s v="Zone 1"/>
    <n v="22944.600000000002"/>
    <x v="0"/>
  </r>
  <r>
    <s v="ORD002328"/>
    <s v="19-06-2026"/>
    <s v="P015"/>
    <x v="1"/>
    <s v="Odisha"/>
    <s v="Bhubaneswar"/>
    <x v="13"/>
    <s v="CUST2770"/>
    <n v="3"/>
    <n v="0"/>
    <n v="177660"/>
    <s v="Headphones"/>
    <n v="59220"/>
    <s v="HIGH"/>
    <s v="Zone 3"/>
    <n v="17766"/>
    <x v="4"/>
  </r>
  <r>
    <s v="ORD002329"/>
    <s v="07-04-2026"/>
    <s v="P070"/>
    <x v="2"/>
    <s v="Chandigarh"/>
    <s v="Chandigarh"/>
    <x v="12"/>
    <s v="CUST9028"/>
    <n v="5"/>
    <n v="10"/>
    <n v="290133"/>
    <s v="Tennis Ball"/>
    <n v="64474"/>
    <s v="HIGH"/>
    <s v="Zone 1"/>
    <n v="29013.300000000003"/>
    <x v="2"/>
  </r>
  <r>
    <s v="ORD002330"/>
    <s v="03-07-2025"/>
    <s v="P053"/>
    <x v="2"/>
    <s v="Delhi"/>
    <s v="Delhi"/>
    <x v="11"/>
    <s v="CUST5474"/>
    <n v="12"/>
    <n v="5"/>
    <n v="48757"/>
    <s v="Pasta"/>
    <n v="4277"/>
    <s v="HIGH"/>
    <s v="Zone 1"/>
    <n v="4875.7"/>
    <x v="0"/>
  </r>
  <r>
    <s v="ORD002331"/>
    <s v="03-02-2025"/>
    <s v="P074"/>
    <x v="3"/>
    <s v="Maharashtra"/>
    <s v="Mumbai"/>
    <x v="0"/>
    <s v="CUST2791"/>
    <n v="1"/>
    <n v="0"/>
    <n v="71819"/>
    <s v="Cycling Bottle"/>
    <n v="71819"/>
    <s v="HIGH"/>
    <s v="Zone 4"/>
    <n v="7181.9000000000005"/>
    <x v="2"/>
  </r>
  <r>
    <s v="ORD002332"/>
    <s v="20-04-2025"/>
    <s v="P066"/>
    <x v="2"/>
    <s v="Uttar Pradesh"/>
    <s v="Lucknow"/>
    <x v="1"/>
    <s v="CUST7317"/>
    <n v="6"/>
    <n v="15"/>
    <n v="117101"/>
    <s v="Helmet"/>
    <n v="22961"/>
    <s v="HIGH"/>
    <s v="Zone 1"/>
    <n v="11710.1"/>
    <x v="2"/>
  </r>
  <r>
    <s v="ORD002333"/>
    <s v="19-10-2025"/>
    <s v="P009"/>
    <x v="1"/>
    <s v="West Bengal"/>
    <s v="Kolkata"/>
    <x v="8"/>
    <s v="CUST2899"/>
    <n v="11"/>
    <n v="10"/>
    <n v="480506"/>
    <s v="Air Conditioner"/>
    <n v="48536"/>
    <s v="HIGH"/>
    <s v="Zone 3"/>
    <n v="48050.600000000006"/>
    <x v="4"/>
  </r>
  <r>
    <s v="ORD002334"/>
    <s v="26-08-2025"/>
    <s v="P003"/>
    <x v="2"/>
    <s v="Uttar Pradesh"/>
    <s v="Lucknow"/>
    <x v="13"/>
    <s v="CUST7265"/>
    <n v="6"/>
    <n v="5"/>
    <n v="243008"/>
    <s v="Dell Monitor"/>
    <n v="42633"/>
    <s v="HIGH"/>
    <s v="Zone 1"/>
    <n v="24300.800000000003"/>
    <x v="4"/>
  </r>
  <r>
    <s v="ORD002335"/>
    <s v="30-05-2025"/>
    <s v="P029"/>
    <x v="1"/>
    <s v="West Bengal"/>
    <s v="Kolkata"/>
    <x v="5"/>
    <s v="CUST2276"/>
    <n v="3"/>
    <n v="10"/>
    <n v="134114"/>
    <s v="Recliner"/>
    <n v="49672"/>
    <s v="HIGH"/>
    <s v="Zone 3"/>
    <n v="13411.400000000001"/>
    <x v="3"/>
  </r>
  <r>
    <s v="ORD002336"/>
    <s v="26-10-2025"/>
    <s v="P041"/>
    <x v="0"/>
    <s v="Telangana"/>
    <s v="Hyderabad"/>
    <x v="8"/>
    <s v="CUST1489"/>
    <n v="4"/>
    <n v="15"/>
    <n v="68778"/>
    <s v="Hoodie"/>
    <n v="20229"/>
    <s v="HIGH"/>
    <s v="Zone 2"/>
    <n v="6877.8"/>
    <x v="1"/>
  </r>
  <r>
    <s v="ORD002337"/>
    <s v="04-05-2026"/>
    <s v="P075"/>
    <x v="3"/>
    <s v="Gujarat"/>
    <s v="Ahmedabad"/>
    <x v="1"/>
    <s v="CUST3924"/>
    <n v="8"/>
    <n v="5"/>
    <n v="296483"/>
    <s v="Sports Bag"/>
    <n v="39011"/>
    <s v="HIGH"/>
    <s v="Zone 4"/>
    <n v="29648.300000000003"/>
    <x v="2"/>
  </r>
  <r>
    <s v="ORD002338"/>
    <s v="24-12-2025"/>
    <s v="P056"/>
    <x v="1"/>
    <s v="West Bengal"/>
    <s v="Kolkata"/>
    <x v="4"/>
    <s v="CUST6818"/>
    <n v="5"/>
    <n v="0"/>
    <n v="72075"/>
    <s v="Juice"/>
    <n v="14415"/>
    <s v="HIGH"/>
    <s v="Zone 3"/>
    <n v="7207.5"/>
    <x v="0"/>
  </r>
  <r>
    <s v="ORD002339"/>
    <s v="02-05-2025"/>
    <s v="P037"/>
    <x v="0"/>
    <s v="Tamil Nadu"/>
    <s v="Chennai"/>
    <x v="6"/>
    <s v="CUST7236"/>
    <n v="12"/>
    <n v="20"/>
    <n v="39398"/>
    <s v="Formal Shirt"/>
    <n v="4104"/>
    <s v="HIGH"/>
    <s v="Zone 2"/>
    <n v="3939.8"/>
    <x v="1"/>
  </r>
  <r>
    <s v="ORD002340"/>
    <s v="18-01-2026"/>
    <s v="P050"/>
    <x v="0"/>
    <s v="Telangana"/>
    <s v="Hyderabad"/>
    <x v="9"/>
    <s v="CUST3729"/>
    <n v="7"/>
    <n v="0"/>
    <n v="466011"/>
    <s v="Oil"/>
    <n v="66573"/>
    <s v="HIGH"/>
    <s v="Zone 2"/>
    <n v="46601.100000000006"/>
    <x v="0"/>
  </r>
  <r>
    <s v="ORD002341"/>
    <s v="23-09-2025"/>
    <s v="P070"/>
    <x v="1"/>
    <s v="Bihar"/>
    <s v="Patna"/>
    <x v="9"/>
    <s v="CUST4921"/>
    <n v="1"/>
    <n v="10"/>
    <n v="58026"/>
    <s v="Tennis Ball"/>
    <n v="64474"/>
    <s v="HIGH"/>
    <s v="Zone 3"/>
    <n v="5802.6"/>
    <x v="2"/>
  </r>
  <r>
    <s v="ORD002342"/>
    <s v="30-08-2025"/>
    <s v="P040"/>
    <x v="1"/>
    <s v="Bihar"/>
    <s v="Patna"/>
    <x v="4"/>
    <s v="CUST5538"/>
    <n v="6"/>
    <n v="10"/>
    <n v="397445"/>
    <s v="Shoes"/>
    <n v="73601"/>
    <s v="HIGH"/>
    <s v="Zone 3"/>
    <n v="39744.5"/>
    <x v="1"/>
  </r>
  <r>
    <s v="ORD002343"/>
    <s v="17-01-2025"/>
    <s v="P031"/>
    <x v="3"/>
    <s v="Gujarat"/>
    <s v="Ahmedabad"/>
    <x v="13"/>
    <s v="CUST4616"/>
    <n v="3"/>
    <n v="20"/>
    <n v="116414"/>
    <s v="Men Shirt"/>
    <n v="48506"/>
    <s v="HIGH"/>
    <s v="Zone 4"/>
    <n v="11641.400000000001"/>
    <x v="1"/>
  </r>
  <r>
    <s v="ORD002344"/>
    <s v="01-04-2026"/>
    <s v="P021"/>
    <x v="0"/>
    <s v="Karnataka"/>
    <s v="Bengaluru"/>
    <x v="13"/>
    <s v="CUST8697"/>
    <n v="12"/>
    <n v="0"/>
    <n v="748956"/>
    <s v="Wardrobe"/>
    <n v="62413"/>
    <s v="HIGH"/>
    <s v="Zone 2"/>
    <n v="74895.600000000006"/>
    <x v="3"/>
  </r>
  <r>
    <s v="ORD002345"/>
    <s v="11-01-2025"/>
    <s v="P068"/>
    <x v="3"/>
    <s v="Maharashtra"/>
    <s v="Mumbai"/>
    <x v="5"/>
    <s v="CUST3443"/>
    <n v="7"/>
    <n v="0"/>
    <n v="39501"/>
    <s v="Skipping Rope"/>
    <n v="5643"/>
    <s v="HIGH"/>
    <s v="Zone 4"/>
    <n v="3950.1000000000004"/>
    <x v="2"/>
  </r>
  <r>
    <s v="ORD002346"/>
    <s v="03-03-2026"/>
    <s v="P039"/>
    <x v="1"/>
    <s v="West Bengal"/>
    <s v="Kolkata"/>
    <x v="1"/>
    <s v="CUST7275"/>
    <n v="8"/>
    <n v="0"/>
    <n v="626112"/>
    <s v="Track Pants"/>
    <n v="78264"/>
    <s v="HIGH"/>
    <s v="Zone 3"/>
    <n v="62611.200000000004"/>
    <x v="1"/>
  </r>
  <r>
    <s v="ORD002347"/>
    <s v="03-08-2025"/>
    <s v="P002"/>
    <x v="2"/>
    <s v="Uttar Pradesh"/>
    <s v="Lucknow"/>
    <x v="9"/>
    <s v="CUST8455"/>
    <n v="2"/>
    <n v="5"/>
    <n v="121601"/>
    <s v="HP Laptop"/>
    <n v="64001"/>
    <s v="HIGH"/>
    <s v="Zone 1"/>
    <n v="12160.1"/>
    <x v="4"/>
  </r>
  <r>
    <s v="ORD002348"/>
    <s v="16-06-2026"/>
    <s v="P030"/>
    <x v="3"/>
    <s v="Maharashtra"/>
    <s v="Mumbai"/>
    <x v="5"/>
    <s v="CUST3937"/>
    <n v="6"/>
    <n v="10"/>
    <n v="245646"/>
    <s v="Stool"/>
    <n v="45490"/>
    <s v="HIGH"/>
    <s v="Zone 4"/>
    <n v="24564.600000000002"/>
    <x v="3"/>
  </r>
  <r>
    <s v="ORD002349"/>
    <s v="15-04-2025"/>
    <s v="P059"/>
    <x v="0"/>
    <s v="Karnataka"/>
    <s v="Bengaluru"/>
    <x v="10"/>
    <s v="CUST1560"/>
    <n v="12"/>
    <n v="15"/>
    <n v="332622"/>
    <s v="Dry Fruits"/>
    <n v="32610"/>
    <s v="HIGH"/>
    <s v="Zone 2"/>
    <n v="33262.200000000004"/>
    <x v="0"/>
  </r>
  <r>
    <s v="ORD002350"/>
    <s v="16-06-2026"/>
    <s v="P033"/>
    <x v="3"/>
    <s v="Gujarat"/>
    <s v="Ahmedabad"/>
    <x v="14"/>
    <s v="CUST2201"/>
    <n v="10"/>
    <n v="10"/>
    <n v="515844"/>
    <s v="Jeans"/>
    <n v="57316"/>
    <s v="HIGH"/>
    <s v="Zone 4"/>
    <n v="51584.4"/>
    <x v="1"/>
  </r>
  <r>
    <s v="ORD002351"/>
    <s v="20-01-2026"/>
    <s v="P039"/>
    <x v="1"/>
    <s v="Odisha"/>
    <s v="Bhubaneswar"/>
    <x v="6"/>
    <s v="CUST6977"/>
    <n v="4"/>
    <n v="20"/>
    <n v="250444"/>
    <s v="Track Pants"/>
    <n v="78264"/>
    <s v="HIGH"/>
    <s v="Zone 3"/>
    <n v="25044.400000000001"/>
    <x v="1"/>
  </r>
  <r>
    <s v="ORD002352"/>
    <s v="11-03-2026"/>
    <s v="P026"/>
    <x v="1"/>
    <s v="Odisha"/>
    <s v="Bhubaneswar"/>
    <x v="7"/>
    <s v="CUST5708"/>
    <n v="2"/>
    <n v="10"/>
    <n v="41495"/>
    <s v="Computer Desk"/>
    <n v="23053"/>
    <s v="HIGH"/>
    <s v="Zone 3"/>
    <n v="4149.5"/>
    <x v="3"/>
  </r>
  <r>
    <s v="ORD002353"/>
    <s v="06-11-2025"/>
    <s v="P035"/>
    <x v="3"/>
    <s v="Maharashtra"/>
    <s v="Mumbai"/>
    <x v="5"/>
    <s v="CUST5868"/>
    <n v="2"/>
    <n v="5"/>
    <n v="76247"/>
    <s v="Jacket"/>
    <n v="40130"/>
    <s v="HIGH"/>
    <s v="Zone 4"/>
    <n v="7624.7000000000007"/>
    <x v="1"/>
  </r>
  <r>
    <s v="ORD002354"/>
    <s v="12-01-2025"/>
    <s v="P019"/>
    <x v="3"/>
    <s v="Rajasthan"/>
    <s v="Jaipur"/>
    <x v="10"/>
    <s v="CUST5266"/>
    <n v="12"/>
    <n v="15"/>
    <n v="192882"/>
    <s v="Coffee Table"/>
    <n v="18910"/>
    <s v="HIGH"/>
    <s v="Zone 4"/>
    <n v="19288.2"/>
    <x v="3"/>
  </r>
  <r>
    <s v="ORD002355"/>
    <s v="04-09-2025"/>
    <s v="P049"/>
    <x v="1"/>
    <s v="Odisha"/>
    <s v="Bhubaneswar"/>
    <x v="11"/>
    <s v="CUST1659"/>
    <n v="11"/>
    <n v="20"/>
    <n v="300528"/>
    <s v="Coffee"/>
    <n v="34151"/>
    <s v="HIGH"/>
    <s v="Zone 3"/>
    <n v="30052.800000000003"/>
    <x v="0"/>
  </r>
  <r>
    <s v="ORD002356"/>
    <s v="07-11-2025"/>
    <s v="P062"/>
    <x v="0"/>
    <s v="Tamil Nadu"/>
    <s v="Chennai"/>
    <x v="0"/>
    <s v="CUST1685"/>
    <n v="3"/>
    <n v="10"/>
    <n v="169659"/>
    <s v="Football"/>
    <n v="62837"/>
    <s v="HIGH"/>
    <s v="Zone 2"/>
    <n v="16965.900000000001"/>
    <x v="2"/>
  </r>
  <r>
    <s v="ORD002357"/>
    <s v="18-08-2025"/>
    <s v="P019"/>
    <x v="1"/>
    <s v="West Bengal"/>
    <s v="Kolkata"/>
    <x v="4"/>
    <s v="CUST1745"/>
    <n v="6"/>
    <n v="20"/>
    <n v="90768"/>
    <s v="Coffee Table"/>
    <n v="18910"/>
    <s v="HIGH"/>
    <s v="Zone 3"/>
    <n v="9076.8000000000011"/>
    <x v="3"/>
  </r>
  <r>
    <s v="ORD002358"/>
    <s v="08-02-2025"/>
    <s v="P045"/>
    <x v="2"/>
    <s v="Delhi"/>
    <s v="Delhi"/>
    <x v="3"/>
    <s v="CUST7819"/>
    <n v="5"/>
    <n v="15"/>
    <n v="307283"/>
    <s v="Dress"/>
    <n v="72302"/>
    <s v="HIGH"/>
    <s v="Zone 1"/>
    <n v="30728.300000000003"/>
    <x v="1"/>
  </r>
  <r>
    <s v="ORD002359"/>
    <s v="31-08-2025"/>
    <s v="P039"/>
    <x v="1"/>
    <s v="West Bengal"/>
    <s v="Kolkata"/>
    <x v="12"/>
    <s v="CUST7538"/>
    <n v="8"/>
    <n v="5"/>
    <n v="594806"/>
    <s v="Track Pants"/>
    <n v="78264"/>
    <s v="HIGH"/>
    <s v="Zone 3"/>
    <n v="59480.600000000006"/>
    <x v="1"/>
  </r>
  <r>
    <s v="ORD002360"/>
    <s v="28-08-2025"/>
    <s v="P042"/>
    <x v="2"/>
    <s v="Uttar Pradesh"/>
    <s v="Lucknow"/>
    <x v="4"/>
    <s v="CUST1321"/>
    <n v="10"/>
    <n v="0"/>
    <n v="518000"/>
    <s v="Shorts"/>
    <n v="51800"/>
    <s v="HIGH"/>
    <s v="Zone 1"/>
    <n v="51800"/>
    <x v="1"/>
  </r>
  <r>
    <s v="ORD002361"/>
    <s v="24-03-2025"/>
    <s v="P071"/>
    <x v="0"/>
    <s v="Karnataka"/>
    <s v="Bengaluru"/>
    <x v="1"/>
    <s v="CUST1267"/>
    <n v="12"/>
    <n v="10"/>
    <n v="370213"/>
    <s v="Football Shoes"/>
    <n v="34279"/>
    <s v="HIGH"/>
    <s v="Zone 2"/>
    <n v="37021.300000000003"/>
    <x v="2"/>
  </r>
  <r>
    <s v="ORD002362"/>
    <s v="25-04-2026"/>
    <s v="P028"/>
    <x v="1"/>
    <s v="West Bengal"/>
    <s v="Kolkata"/>
    <x v="10"/>
    <s v="CUST1026"/>
    <n v="9"/>
    <n v="20"/>
    <n v="429408"/>
    <s v="Cupboard"/>
    <n v="59640"/>
    <s v="HIGH"/>
    <s v="Zone 3"/>
    <n v="42940.800000000003"/>
    <x v="3"/>
  </r>
  <r>
    <s v="ORD002363"/>
    <s v="09-12-2025"/>
    <s v="P004"/>
    <x v="1"/>
    <s v="Bihar"/>
    <s v="Patna"/>
    <x v="4"/>
    <s v="CUST5237"/>
    <n v="3"/>
    <n v="20"/>
    <n v="71404"/>
    <s v="Lenovo Laptop"/>
    <n v="29752"/>
    <s v="HIGH"/>
    <s v="Zone 3"/>
    <n v="7140.4000000000005"/>
    <x v="4"/>
  </r>
  <r>
    <s v="ORD002364"/>
    <s v="04-04-2026"/>
    <s v="P018"/>
    <x v="0"/>
    <s v="Karnataka"/>
    <s v="Bengaluru"/>
    <x v="1"/>
    <s v="CUST7504"/>
    <n v="3"/>
    <n v="0"/>
    <n v="184296"/>
    <s v="Dining Table"/>
    <n v="61432"/>
    <s v="HIGH"/>
    <s v="Zone 2"/>
    <n v="18429.600000000002"/>
    <x v="3"/>
  </r>
  <r>
    <s v="ORD002365"/>
    <s v="16-01-2025"/>
    <s v="P054"/>
    <x v="2"/>
    <s v="Chandigarh"/>
    <s v="Chandigarh"/>
    <x v="9"/>
    <s v="CUST4497"/>
    <n v="7"/>
    <n v="15"/>
    <n v="346355"/>
    <s v="Flour"/>
    <n v="58211"/>
    <s v="HIGH"/>
    <s v="Zone 1"/>
    <n v="34635.5"/>
    <x v="0"/>
  </r>
  <r>
    <s v="ORD002366"/>
    <s v="20-06-2025"/>
    <s v="P050"/>
    <x v="3"/>
    <s v="Maharashtra"/>
    <s v="Mumbai"/>
    <x v="3"/>
    <s v="CUST8989"/>
    <n v="11"/>
    <n v="10"/>
    <n v="659072"/>
    <s v="Oil"/>
    <n v="66573"/>
    <s v="HIGH"/>
    <s v="Zone 4"/>
    <n v="65907.199999999997"/>
    <x v="0"/>
  </r>
  <r>
    <s v="ORD002367"/>
    <s v="07-03-2026"/>
    <s v="P052"/>
    <x v="2"/>
    <s v="Uttar Pradesh"/>
    <s v="Lucknow"/>
    <x v="1"/>
    <s v="CUST5328"/>
    <n v="3"/>
    <n v="20"/>
    <n v="67701"/>
    <s v="Spices"/>
    <n v="28209"/>
    <s v="HIGH"/>
    <s v="Zone 1"/>
    <n v="6770.1"/>
    <x v="0"/>
  </r>
  <r>
    <s v="ORD002368"/>
    <s v="29-06-2025"/>
    <s v="P066"/>
    <x v="3"/>
    <s v="Rajasthan"/>
    <s v="Jaipur"/>
    <x v="7"/>
    <s v="CUST9854"/>
    <n v="2"/>
    <n v="15"/>
    <n v="39033"/>
    <s v="Helmet"/>
    <n v="22961"/>
    <s v="HIGH"/>
    <s v="Zone 4"/>
    <n v="3903.3"/>
    <x v="2"/>
  </r>
  <r>
    <s v="ORD002369"/>
    <s v="26-03-2025"/>
    <s v="P048"/>
    <x v="0"/>
    <s v="Telangana"/>
    <s v="Hyderabad"/>
    <x v="1"/>
    <s v="CUST9989"/>
    <n v="1"/>
    <n v="20"/>
    <n v="58456"/>
    <s v="Tea"/>
    <n v="73070"/>
    <s v="HIGH"/>
    <s v="Zone 2"/>
    <n v="5845.6"/>
    <x v="0"/>
  </r>
  <r>
    <s v="ORD002370"/>
    <s v="20-05-2026"/>
    <s v="P017"/>
    <x v="0"/>
    <s v="Karnataka"/>
    <s v="Bengaluru"/>
    <x v="14"/>
    <s v="CUST5591"/>
    <n v="4"/>
    <n v="20"/>
    <n v="129593"/>
    <s v="Study Table"/>
    <n v="40498"/>
    <s v="HIGH"/>
    <s v="Zone 2"/>
    <n v="12959.300000000001"/>
    <x v="3"/>
  </r>
  <r>
    <s v="ORD002371"/>
    <s v="21-01-2025"/>
    <s v="P056"/>
    <x v="2"/>
    <s v="Delhi"/>
    <s v="Delhi"/>
    <x v="14"/>
    <s v="CUST3122"/>
    <n v="5"/>
    <n v="20"/>
    <n v="57660"/>
    <s v="Juice"/>
    <n v="14415"/>
    <s v="HIGH"/>
    <s v="Zone 1"/>
    <n v="5766"/>
    <x v="0"/>
  </r>
  <r>
    <s v="ORD002372"/>
    <s v="05-04-2025"/>
    <s v="P020"/>
    <x v="3"/>
    <s v="Gujarat"/>
    <s v="Ahmedabad"/>
    <x v="4"/>
    <s v="CUST1352"/>
    <n v="1"/>
    <n v="0"/>
    <n v="75009"/>
    <s v="Bookshelf"/>
    <n v="75009"/>
    <s v="HIGH"/>
    <s v="Zone 4"/>
    <n v="7500.9000000000005"/>
    <x v="3"/>
  </r>
  <r>
    <s v="ORD002373"/>
    <s v="19-08-2025"/>
    <s v="P058"/>
    <x v="3"/>
    <s v="Maharashtra"/>
    <s v="Mumbai"/>
    <x v="2"/>
    <s v="CUST1176"/>
    <n v="5"/>
    <n v="20"/>
    <n v="262128"/>
    <s v="Noodles"/>
    <n v="65532"/>
    <s v="HIGH"/>
    <s v="Zone 4"/>
    <n v="26212.800000000003"/>
    <x v="0"/>
  </r>
  <r>
    <s v="ORD002374"/>
    <s v="02-06-2025"/>
    <s v="P007"/>
    <x v="2"/>
    <s v="Chandigarh"/>
    <s v="Chandigarh"/>
    <x v="0"/>
    <s v="CUST1505"/>
    <n v="4"/>
    <n v="5"/>
    <n v="254391"/>
    <s v="Printer"/>
    <n v="66945"/>
    <s v="HIGH"/>
    <s v="Zone 1"/>
    <n v="25439.100000000002"/>
    <x v="4"/>
  </r>
  <r>
    <s v="ORD002375"/>
    <s v="26-02-2025"/>
    <s v="P044"/>
    <x v="2"/>
    <s v="Uttar Pradesh"/>
    <s v="Lucknow"/>
    <x v="12"/>
    <s v="CUST4625"/>
    <n v="9"/>
    <n v="15"/>
    <n v="595039"/>
    <s v="Skirt"/>
    <n v="77783"/>
    <s v="HIGH"/>
    <s v="Zone 1"/>
    <n v="59503.9"/>
    <x v="1"/>
  </r>
  <r>
    <s v="ORD002376"/>
    <s v="07-02-2026"/>
    <s v="P071"/>
    <x v="2"/>
    <s v="Chandigarh"/>
    <s v="Chandigarh"/>
    <x v="12"/>
    <s v="CUST6923"/>
    <n v="5"/>
    <n v="5"/>
    <n v="162825"/>
    <s v="Football Shoes"/>
    <n v="34279"/>
    <s v="HIGH"/>
    <s v="Zone 1"/>
    <n v="16282.5"/>
    <x v="2"/>
  </r>
  <r>
    <s v="ORD002377"/>
    <s v="16-05-2026"/>
    <s v="P049"/>
    <x v="0"/>
    <s v="Tamil Nadu"/>
    <s v="Chennai"/>
    <x v="4"/>
    <s v="CUST2981"/>
    <n v="8"/>
    <n v="15"/>
    <n v="232226"/>
    <s v="Coffee"/>
    <n v="34151"/>
    <s v="HIGH"/>
    <s v="Zone 2"/>
    <n v="23222.600000000002"/>
    <x v="0"/>
  </r>
  <r>
    <s v="ORD002378"/>
    <s v="26-10-2025"/>
    <s v="P035"/>
    <x v="0"/>
    <s v="Karnataka"/>
    <s v="Bengaluru"/>
    <x v="1"/>
    <s v="CUST3300"/>
    <n v="4"/>
    <n v="5"/>
    <n v="152494"/>
    <s v="Jacket"/>
    <n v="40130"/>
    <s v="HIGH"/>
    <s v="Zone 2"/>
    <n v="15249.400000000001"/>
    <x v="1"/>
  </r>
  <r>
    <s v="ORD002379"/>
    <s v="09-08-2025"/>
    <s v="P010"/>
    <x v="2"/>
    <s v="Uttar Pradesh"/>
    <s v="Lucknow"/>
    <x v="6"/>
    <s v="CUST2578"/>
    <n v="10"/>
    <n v="10"/>
    <n v="597879"/>
    <s v="Refrigerator"/>
    <n v="66431"/>
    <s v="HIGH"/>
    <s v="Zone 1"/>
    <n v="59787.9"/>
    <x v="4"/>
  </r>
  <r>
    <s v="ORD002380"/>
    <s v="28-05-2025"/>
    <s v="P033"/>
    <x v="2"/>
    <s v="Chandigarh"/>
    <s v="Chandigarh"/>
    <x v="10"/>
    <s v="CUST3245"/>
    <n v="8"/>
    <n v="0"/>
    <n v="458528"/>
    <s v="Jeans"/>
    <n v="57316"/>
    <s v="HIGH"/>
    <s v="Zone 1"/>
    <n v="45852.800000000003"/>
    <x v="1"/>
  </r>
  <r>
    <s v="ORD002381"/>
    <s v="07-07-2025"/>
    <s v="P002"/>
    <x v="2"/>
    <s v="Chandigarh"/>
    <s v="Chandigarh"/>
    <x v="3"/>
    <s v="CUST2482"/>
    <n v="2"/>
    <n v="15"/>
    <n v="108801"/>
    <s v="HP Laptop"/>
    <n v="64001"/>
    <s v="HIGH"/>
    <s v="Zone 1"/>
    <n v="10880.1"/>
    <x v="4"/>
  </r>
  <r>
    <s v="ORD002382"/>
    <s v="05-08-2025"/>
    <s v="P050"/>
    <x v="3"/>
    <s v="Gujarat"/>
    <s v="Ahmedabad"/>
    <x v="11"/>
    <s v="CUST2401"/>
    <n v="1"/>
    <n v="5"/>
    <n v="63244"/>
    <s v="Oil"/>
    <n v="66573"/>
    <s v="HIGH"/>
    <s v="Zone 4"/>
    <n v="6324.4000000000005"/>
    <x v="0"/>
  </r>
  <r>
    <s v="ORD002383"/>
    <s v="12-02-2025"/>
    <s v="P058"/>
    <x v="0"/>
    <s v="Telangana"/>
    <s v="Hyderabad"/>
    <x v="11"/>
    <s v="CUST8850"/>
    <n v="9"/>
    <n v="10"/>
    <n v="530809"/>
    <s v="Noodles"/>
    <n v="65532"/>
    <s v="HIGH"/>
    <s v="Zone 2"/>
    <n v="53080.9"/>
    <x v="0"/>
  </r>
  <r>
    <s v="ORD002384"/>
    <s v="09-03-2026"/>
    <s v="P048"/>
    <x v="2"/>
    <s v="Uttar Pradesh"/>
    <s v="Lucknow"/>
    <x v="11"/>
    <s v="CUST5128"/>
    <n v="10"/>
    <n v="10"/>
    <n v="657630"/>
    <s v="Tea"/>
    <n v="73070"/>
    <s v="HIGH"/>
    <s v="Zone 1"/>
    <n v="65763"/>
    <x v="0"/>
  </r>
  <r>
    <s v="ORD002385"/>
    <s v="18-11-2025"/>
    <s v="P027"/>
    <x v="0"/>
    <s v="Karnataka"/>
    <s v="Bengaluru"/>
    <x v="14"/>
    <s v="CUST8184"/>
    <n v="8"/>
    <n v="0"/>
    <n v="221600"/>
    <s v="Side Table"/>
    <n v="27700"/>
    <s v="HIGH"/>
    <s v="Zone 2"/>
    <n v="22160"/>
    <x v="3"/>
  </r>
  <r>
    <s v="ORD002386"/>
    <s v="19-10-2025"/>
    <s v="P051"/>
    <x v="3"/>
    <s v="Maharashtra"/>
    <s v="Mumbai"/>
    <x v="14"/>
    <s v="CUST8996"/>
    <n v="7"/>
    <n v="5"/>
    <n v="98173"/>
    <s v="Salt"/>
    <n v="14763"/>
    <s v="HIGH"/>
    <s v="Zone 4"/>
    <n v="9817.3000000000011"/>
    <x v="0"/>
  </r>
  <r>
    <s v="ORD002387"/>
    <s v="20-04-2025"/>
    <s v="P047"/>
    <x v="3"/>
    <s v="Maharashtra"/>
    <s v="Mumbai"/>
    <x v="4"/>
    <s v="CUST1868"/>
    <n v="7"/>
    <n v="15"/>
    <n v="367942"/>
    <s v="Sugar"/>
    <n v="61839"/>
    <s v="HIGH"/>
    <s v="Zone 4"/>
    <n v="36794.200000000004"/>
    <x v="0"/>
  </r>
  <r>
    <s v="ORD002388"/>
    <s v="04-08-2025"/>
    <s v="P048"/>
    <x v="0"/>
    <s v="Telangana"/>
    <s v="Hyderabad"/>
    <x v="2"/>
    <s v="CUST2988"/>
    <n v="2"/>
    <n v="5"/>
    <n v="138833"/>
    <s v="Tea"/>
    <n v="73070"/>
    <s v="HIGH"/>
    <s v="Zone 2"/>
    <n v="13883.300000000001"/>
    <x v="0"/>
  </r>
  <r>
    <s v="ORD002389"/>
    <s v="08-12-2025"/>
    <s v="P048"/>
    <x v="1"/>
    <s v="Bihar"/>
    <s v="Patna"/>
    <x v="10"/>
    <s v="CUST4656"/>
    <n v="10"/>
    <n v="10"/>
    <n v="657630"/>
    <s v="Tea"/>
    <n v="73070"/>
    <s v="HIGH"/>
    <s v="Zone 3"/>
    <n v="65763"/>
    <x v="0"/>
  </r>
  <r>
    <s v="ORD002390"/>
    <s v="14-11-2025"/>
    <s v="P053"/>
    <x v="0"/>
    <s v="Tamil Nadu"/>
    <s v="Chennai"/>
    <x v="10"/>
    <s v="CUST6027"/>
    <n v="11"/>
    <n v="10"/>
    <n v="42342"/>
    <s v="Pasta"/>
    <n v="4277"/>
    <s v="HIGH"/>
    <s v="Zone 2"/>
    <n v="4234.2"/>
    <x v="0"/>
  </r>
  <r>
    <s v="ORD002391"/>
    <s v="22-02-2025"/>
    <s v="P029"/>
    <x v="2"/>
    <s v="Chandigarh"/>
    <s v="Chandigarh"/>
    <x v="9"/>
    <s v="CUST3469"/>
    <n v="5"/>
    <n v="5"/>
    <n v="235942"/>
    <s v="Recliner"/>
    <n v="49672"/>
    <s v="HIGH"/>
    <s v="Zone 1"/>
    <n v="23594.2"/>
    <x v="3"/>
  </r>
  <r>
    <s v="ORD002392"/>
    <s v="25-05-2026"/>
    <s v="P012"/>
    <x v="0"/>
    <s v="Telangana"/>
    <s v="Hyderabad"/>
    <x v="3"/>
    <s v="CUST2569"/>
    <n v="3"/>
    <n v="15"/>
    <n v="143603"/>
    <s v="Microwave"/>
    <n v="56315"/>
    <s v="HIGH"/>
    <s v="Zone 2"/>
    <n v="14360.300000000001"/>
    <x v="4"/>
  </r>
  <r>
    <s v="ORD002393"/>
    <s v="01-08-2025"/>
    <s v="P048"/>
    <x v="0"/>
    <s v="Karnataka"/>
    <s v="Bengaluru"/>
    <x v="0"/>
    <s v="CUST1290"/>
    <n v="5"/>
    <n v="0"/>
    <n v="365350"/>
    <s v="Tea"/>
    <n v="73070"/>
    <s v="HIGH"/>
    <s v="Zone 2"/>
    <n v="36535"/>
    <x v="0"/>
  </r>
  <r>
    <s v="ORD002394"/>
    <s v="11-10-2025"/>
    <s v="P061"/>
    <x v="2"/>
    <s v="Delhi"/>
    <s v="Delhi"/>
    <x v="10"/>
    <s v="CUST6892"/>
    <n v="7"/>
    <n v="0"/>
    <n v="411726"/>
    <s v="Cricket Bat"/>
    <n v="58818"/>
    <s v="HIGH"/>
    <s v="Zone 1"/>
    <n v="41172.600000000006"/>
    <x v="2"/>
  </r>
  <r>
    <s v="ORD002395"/>
    <s v="20-03-2025"/>
    <s v="P039"/>
    <x v="2"/>
    <s v="Delhi"/>
    <s v="Delhi"/>
    <x v="6"/>
    <s v="CUST4999"/>
    <n v="12"/>
    <n v="15"/>
    <n v="798292"/>
    <s v="Track Pants"/>
    <n v="78264"/>
    <s v="HIGH"/>
    <s v="Zone 1"/>
    <n v="79829.200000000012"/>
    <x v="1"/>
  </r>
  <r>
    <s v="ORD002396"/>
    <s v="30-03-2026"/>
    <s v="P021"/>
    <x v="2"/>
    <s v="Uttar Pradesh"/>
    <s v="Lucknow"/>
    <x v="9"/>
    <s v="CUST8891"/>
    <n v="11"/>
    <n v="15"/>
    <n v="583561"/>
    <s v="Wardrobe"/>
    <n v="62413"/>
    <s v="HIGH"/>
    <s v="Zone 1"/>
    <n v="58356.100000000006"/>
    <x v="3"/>
  </r>
  <r>
    <s v="ORD002397"/>
    <s v="11-10-2025"/>
    <s v="P069"/>
    <x v="3"/>
    <s v="Gujarat"/>
    <s v="Ahmedabad"/>
    <x v="0"/>
    <s v="CUST8698"/>
    <n v="11"/>
    <n v="20"/>
    <n v="156252"/>
    <s v="Badminton Racket"/>
    <n v="17756"/>
    <s v="HIGH"/>
    <s v="Zone 4"/>
    <n v="15625.2"/>
    <x v="2"/>
  </r>
  <r>
    <s v="ORD002398"/>
    <s v="14-11-2025"/>
    <s v="P036"/>
    <x v="3"/>
    <s v="Gujarat"/>
    <s v="Ahmedabad"/>
    <x v="8"/>
    <s v="CUST2050"/>
    <n v="9"/>
    <n v="5"/>
    <n v="176856"/>
    <s v="Saree"/>
    <n v="20685"/>
    <s v="HIGH"/>
    <s v="Zone 4"/>
    <n v="17685.600000000002"/>
    <x v="1"/>
  </r>
  <r>
    <s v="ORD002399"/>
    <s v="02-12-2025"/>
    <s v="P031"/>
    <x v="1"/>
    <s v="Bihar"/>
    <s v="Patna"/>
    <x v="2"/>
    <s v="CUST8356"/>
    <n v="3"/>
    <n v="20"/>
    <n v="116414"/>
    <s v="Men Shirt"/>
    <n v="48506"/>
    <s v="HIGH"/>
    <s v="Zone 3"/>
    <n v="11641.400000000001"/>
    <x v="1"/>
  </r>
  <r>
    <s v="ORD002400"/>
    <s v="21-06-2025"/>
    <s v="P040"/>
    <x v="0"/>
    <s v="Telangana"/>
    <s v="Hyderabad"/>
    <x v="7"/>
    <s v="CUST3470"/>
    <n v="9"/>
    <n v="0"/>
    <n v="662409"/>
    <s v="Shoes"/>
    <n v="73601"/>
    <s v="HIGH"/>
    <s v="Zone 2"/>
    <n v="66240.900000000009"/>
    <x v="1"/>
  </r>
  <r>
    <s v="ORD002401"/>
    <s v="04-08-2025"/>
    <s v="P006"/>
    <x v="3"/>
    <s v="Rajasthan"/>
    <s v="Jaipur"/>
    <x v="14"/>
    <s v="CUST3574"/>
    <n v="10"/>
    <n v="0"/>
    <n v="91880"/>
    <s v="OnePlus Phone"/>
    <n v="9188"/>
    <s v="HIGH"/>
    <s v="Zone 4"/>
    <n v="9188"/>
    <x v="4"/>
  </r>
  <r>
    <s v="ORD002402"/>
    <s v="19-05-2026"/>
    <s v="P004"/>
    <x v="1"/>
    <s v="Bihar"/>
    <s v="Patna"/>
    <x v="14"/>
    <s v="CUST7717"/>
    <n v="8"/>
    <n v="0"/>
    <n v="238016"/>
    <s v="Lenovo Laptop"/>
    <n v="29752"/>
    <s v="HIGH"/>
    <s v="Zone 3"/>
    <n v="23801.600000000002"/>
    <x v="4"/>
  </r>
  <r>
    <s v="ORD002403"/>
    <s v="14-11-2025"/>
    <s v="P054"/>
    <x v="1"/>
    <s v="Odisha"/>
    <s v="Bhubaneswar"/>
    <x v="3"/>
    <s v="CUST9146"/>
    <n v="7"/>
    <n v="0"/>
    <n v="407477"/>
    <s v="Flour"/>
    <n v="58211"/>
    <s v="HIGH"/>
    <s v="Zone 3"/>
    <n v="40747.700000000004"/>
    <x v="0"/>
  </r>
  <r>
    <s v="ORD002404"/>
    <s v="16-01-2026"/>
    <s v="P017"/>
    <x v="2"/>
    <s v="Uttar Pradesh"/>
    <s v="Lucknow"/>
    <x v="2"/>
    <s v="CUST7702"/>
    <n v="2"/>
    <n v="10"/>
    <n v="72896"/>
    <s v="Study Table"/>
    <n v="40498"/>
    <s v="HIGH"/>
    <s v="Zone 1"/>
    <n v="7289.6"/>
    <x v="3"/>
  </r>
  <r>
    <s v="ORD002405"/>
    <s v="12-08-2025"/>
    <s v="P053"/>
    <x v="0"/>
    <s v="Karnataka"/>
    <s v="Bengaluru"/>
    <x v="7"/>
    <s v="CUST3982"/>
    <n v="11"/>
    <n v="20"/>
    <n v="37637"/>
    <s v="Pasta"/>
    <n v="4277"/>
    <s v="HIGH"/>
    <s v="Zone 2"/>
    <n v="3763.7000000000003"/>
    <x v="0"/>
  </r>
  <r>
    <s v="ORD002406"/>
    <s v="04-05-2026"/>
    <s v="P035"/>
    <x v="3"/>
    <s v="Rajasthan"/>
    <s v="Jaipur"/>
    <x v="10"/>
    <s v="CUST8045"/>
    <n v="10"/>
    <n v="15"/>
    <n v="341105"/>
    <s v="Jacket"/>
    <n v="40130"/>
    <s v="HIGH"/>
    <s v="Zone 4"/>
    <n v="34110.5"/>
    <x v="1"/>
  </r>
  <r>
    <s v="ORD002407"/>
    <s v="08-11-2025"/>
    <s v="P051"/>
    <x v="1"/>
    <s v="Odisha"/>
    <s v="Bhubaneswar"/>
    <x v="2"/>
    <s v="CUST4717"/>
    <n v="11"/>
    <n v="5"/>
    <n v="154273"/>
    <s v="Salt"/>
    <n v="14763"/>
    <s v="HIGH"/>
    <s v="Zone 3"/>
    <n v="15427.300000000001"/>
    <x v="0"/>
  </r>
  <r>
    <s v="ORD002408"/>
    <s v="05-01-2026"/>
    <s v="P021"/>
    <x v="3"/>
    <s v="Rajasthan"/>
    <s v="Jaipur"/>
    <x v="12"/>
    <s v="CUST9944"/>
    <n v="2"/>
    <n v="20"/>
    <n v="99860"/>
    <s v="Wardrobe"/>
    <n v="62413"/>
    <s v="HIGH"/>
    <s v="Zone 4"/>
    <n v="9986"/>
    <x v="3"/>
  </r>
  <r>
    <s v="ORD002409"/>
    <s v="01-12-2025"/>
    <s v="P035"/>
    <x v="2"/>
    <s v="Delhi"/>
    <s v="Delhi"/>
    <x v="4"/>
    <s v="CUST9535"/>
    <n v="6"/>
    <n v="10"/>
    <n v="216702"/>
    <s v="Jacket"/>
    <n v="40130"/>
    <s v="HIGH"/>
    <s v="Zone 1"/>
    <n v="21670.2"/>
    <x v="1"/>
  </r>
  <r>
    <s v="ORD002410"/>
    <s v="14-06-2025"/>
    <s v="P016"/>
    <x v="2"/>
    <s v="Chandigarh"/>
    <s v="Chandigarh"/>
    <x v="14"/>
    <s v="CUST3524"/>
    <n v="7"/>
    <n v="10"/>
    <n v="273067"/>
    <s v="Office Chair"/>
    <n v="43344"/>
    <s v="HIGH"/>
    <s v="Zone 1"/>
    <n v="27306.7"/>
    <x v="3"/>
  </r>
  <r>
    <s v="ORD002411"/>
    <s v="23-05-2026"/>
    <s v="P003"/>
    <x v="1"/>
    <s v="Bihar"/>
    <s v="Patna"/>
    <x v="7"/>
    <s v="CUST8540"/>
    <n v="9"/>
    <n v="10"/>
    <n v="345327"/>
    <s v="Dell Monitor"/>
    <n v="42633"/>
    <s v="HIGH"/>
    <s v="Zone 3"/>
    <n v="34532.700000000004"/>
    <x v="4"/>
  </r>
  <r>
    <s v="ORD002412"/>
    <s v="15-11-2025"/>
    <s v="P043"/>
    <x v="0"/>
    <s v="Karnataka"/>
    <s v="Bengaluru"/>
    <x v="2"/>
    <s v="CUST9101"/>
    <n v="3"/>
    <n v="10"/>
    <n v="80424"/>
    <s v="Sweater"/>
    <n v="29787"/>
    <s v="HIGH"/>
    <s v="Zone 2"/>
    <n v="8042.4000000000005"/>
    <x v="1"/>
  </r>
  <r>
    <s v="ORD002413"/>
    <s v="11-05-2025"/>
    <s v="P006"/>
    <x v="0"/>
    <s v="Tamil Nadu"/>
    <s v="Chennai"/>
    <x v="11"/>
    <s v="CUST2148"/>
    <n v="7"/>
    <n v="15"/>
    <n v="54668"/>
    <s v="OnePlus Phone"/>
    <n v="9188"/>
    <s v="HIGH"/>
    <s v="Zone 2"/>
    <n v="5466.8"/>
    <x v="4"/>
  </r>
  <r>
    <s v="ORD002414"/>
    <s v="12-01-2025"/>
    <s v="P049"/>
    <x v="0"/>
    <s v="Telangana"/>
    <s v="Hyderabad"/>
    <x v="1"/>
    <s v="CUST9429"/>
    <n v="3"/>
    <n v="20"/>
    <n v="81962"/>
    <s v="Coffee"/>
    <n v="34151"/>
    <s v="HIGH"/>
    <s v="Zone 2"/>
    <n v="8196.2000000000007"/>
    <x v="0"/>
  </r>
  <r>
    <s v="ORD002415"/>
    <s v="13-06-2026"/>
    <s v="P030"/>
    <x v="3"/>
    <s v="Rajasthan"/>
    <s v="Jaipur"/>
    <x v="0"/>
    <s v="CUST7607"/>
    <n v="4"/>
    <n v="5"/>
    <n v="172862"/>
    <s v="Stool"/>
    <n v="45490"/>
    <s v="HIGH"/>
    <s v="Zone 4"/>
    <n v="17286.2"/>
    <x v="3"/>
  </r>
  <r>
    <s v="ORD002416"/>
    <s v="01-09-2025"/>
    <s v="P049"/>
    <x v="0"/>
    <s v="Telangana"/>
    <s v="Hyderabad"/>
    <x v="6"/>
    <s v="CUST8812"/>
    <n v="7"/>
    <n v="15"/>
    <n v="203198"/>
    <s v="Coffee"/>
    <n v="34151"/>
    <s v="HIGH"/>
    <s v="Zone 2"/>
    <n v="20319.800000000003"/>
    <x v="0"/>
  </r>
  <r>
    <s v="ORD002417"/>
    <s v="21-04-2025"/>
    <s v="P063"/>
    <x v="0"/>
    <s v="Tamil Nadu"/>
    <s v="Chennai"/>
    <x v="3"/>
    <s v="CUST7211"/>
    <n v="7"/>
    <n v="10"/>
    <n v="179461"/>
    <s v="Basketball"/>
    <n v="28486"/>
    <s v="HIGH"/>
    <s v="Zone 2"/>
    <n v="17946.100000000002"/>
    <x v="2"/>
  </r>
  <r>
    <s v="ORD002418"/>
    <s v="04-08-2025"/>
    <s v="P002"/>
    <x v="2"/>
    <s v="Delhi"/>
    <s v="Delhi"/>
    <x v="3"/>
    <s v="CUST5954"/>
    <n v="12"/>
    <n v="15"/>
    <n v="652810"/>
    <s v="HP Laptop"/>
    <n v="64001"/>
    <s v="HIGH"/>
    <s v="Zone 1"/>
    <n v="65281"/>
    <x v="4"/>
  </r>
  <r>
    <s v="ORD002419"/>
    <s v="28-01-2026"/>
    <s v="P008"/>
    <x v="2"/>
    <s v="Chandigarh"/>
    <s v="Chandigarh"/>
    <x v="14"/>
    <s v="CUST2945"/>
    <n v="6"/>
    <n v="15"/>
    <n v="100311"/>
    <s v="Projector"/>
    <n v="19669"/>
    <s v="HIGH"/>
    <s v="Zone 1"/>
    <n v="10031.1"/>
    <x v="4"/>
  </r>
  <r>
    <s v="ORD002420"/>
    <s v="18-01-2025"/>
    <s v="P024"/>
    <x v="1"/>
    <s v="Bihar"/>
    <s v="Patna"/>
    <x v="10"/>
    <s v="CUST2771"/>
    <n v="10"/>
    <n v="15"/>
    <n v="17799"/>
    <s v="TV Unit"/>
    <n v="2094"/>
    <s v="HIGH"/>
    <s v="Zone 3"/>
    <n v="1779.9"/>
    <x v="3"/>
  </r>
  <r>
    <s v="ORD002421"/>
    <s v="03-03-2025"/>
    <s v="P049"/>
    <x v="0"/>
    <s v="Karnataka"/>
    <s v="Bengaluru"/>
    <x v="14"/>
    <s v="CUST9997"/>
    <n v="3"/>
    <n v="15"/>
    <n v="87085"/>
    <s v="Coffee"/>
    <n v="34151"/>
    <s v="HIGH"/>
    <s v="Zone 2"/>
    <n v="8708.5"/>
    <x v="0"/>
  </r>
  <r>
    <s v="ORD002422"/>
    <s v="27-09-2025"/>
    <s v="P036"/>
    <x v="0"/>
    <s v="Karnataka"/>
    <s v="Bengaluru"/>
    <x v="9"/>
    <s v="CUST3661"/>
    <n v="5"/>
    <n v="20"/>
    <n v="82740"/>
    <s v="Saree"/>
    <n v="20685"/>
    <s v="HIGH"/>
    <s v="Zone 2"/>
    <n v="8274"/>
    <x v="1"/>
  </r>
  <r>
    <s v="ORD002423"/>
    <s v="30-05-2025"/>
    <s v="P011"/>
    <x v="1"/>
    <s v="Odisha"/>
    <s v="Bhubaneswar"/>
    <x v="2"/>
    <s v="CUST6362"/>
    <n v="7"/>
    <n v="15"/>
    <n v="59137"/>
    <s v="Washing Machine"/>
    <n v="9939"/>
    <s v="HIGH"/>
    <s v="Zone 3"/>
    <n v="5913.7000000000007"/>
    <x v="4"/>
  </r>
  <r>
    <s v="ORD002424"/>
    <s v="07-07-2025"/>
    <s v="P007"/>
    <x v="1"/>
    <s v="Odisha"/>
    <s v="Bhubaneswar"/>
    <x v="0"/>
    <s v="CUST8766"/>
    <n v="9"/>
    <n v="10"/>
    <n v="542254"/>
    <s v="Printer"/>
    <n v="66945"/>
    <s v="HIGH"/>
    <s v="Zone 3"/>
    <n v="54225.4"/>
    <x v="4"/>
  </r>
  <r>
    <s v="ORD002425"/>
    <s v="24-01-2025"/>
    <s v="P033"/>
    <x v="2"/>
    <s v="Uttar Pradesh"/>
    <s v="Lucknow"/>
    <x v="1"/>
    <s v="CUST5229"/>
    <n v="10"/>
    <n v="20"/>
    <n v="458528"/>
    <s v="Jeans"/>
    <n v="57316"/>
    <s v="HIGH"/>
    <s v="Zone 1"/>
    <n v="45852.800000000003"/>
    <x v="1"/>
  </r>
  <r>
    <s v="ORD002426"/>
    <s v="07-06-2025"/>
    <s v="P004"/>
    <x v="2"/>
    <s v="Chandigarh"/>
    <s v="Chandigarh"/>
    <x v="3"/>
    <s v="CUST7475"/>
    <n v="1"/>
    <n v="5"/>
    <n v="28264"/>
    <s v="Lenovo Laptop"/>
    <n v="29752"/>
    <s v="HIGH"/>
    <s v="Zone 1"/>
    <n v="2826.4"/>
    <x v="4"/>
  </r>
  <r>
    <s v="ORD002427"/>
    <s v="14-06-2026"/>
    <s v="P027"/>
    <x v="2"/>
    <s v="Chandigarh"/>
    <s v="Chandigarh"/>
    <x v="1"/>
    <s v="CUST2103"/>
    <n v="3"/>
    <n v="10"/>
    <n v="74790"/>
    <s v="Side Table"/>
    <n v="27700"/>
    <s v="HIGH"/>
    <s v="Zone 1"/>
    <n v="7479"/>
    <x v="3"/>
  </r>
  <r>
    <s v="ORD002428"/>
    <s v="03-03-2025"/>
    <s v="P075"/>
    <x v="0"/>
    <s v="Karnataka"/>
    <s v="Bengaluru"/>
    <x v="13"/>
    <s v="CUST8165"/>
    <n v="12"/>
    <n v="15"/>
    <n v="397912"/>
    <s v="Sports Bag"/>
    <n v="39011"/>
    <s v="HIGH"/>
    <s v="Zone 2"/>
    <n v="39791.200000000004"/>
    <x v="2"/>
  </r>
  <r>
    <s v="ORD002429"/>
    <s v="02-03-2025"/>
    <s v="P003"/>
    <x v="2"/>
    <s v="Chandigarh"/>
    <s v="Chandigarh"/>
    <x v="14"/>
    <s v="CUST7065"/>
    <n v="8"/>
    <n v="0"/>
    <n v="341064"/>
    <s v="Dell Monitor"/>
    <n v="42633"/>
    <s v="HIGH"/>
    <s v="Zone 1"/>
    <n v="34106.400000000001"/>
    <x v="4"/>
  </r>
  <r>
    <s v="ORD002430"/>
    <s v="03-08-2025"/>
    <s v="P036"/>
    <x v="3"/>
    <s v="Gujarat"/>
    <s v="Ahmedabad"/>
    <x v="11"/>
    <s v="CUST8865"/>
    <n v="11"/>
    <n v="15"/>
    <n v="193404"/>
    <s v="Saree"/>
    <n v="20685"/>
    <s v="HIGH"/>
    <s v="Zone 4"/>
    <n v="19340.400000000001"/>
    <x v="1"/>
  </r>
  <r>
    <s v="ORD002431"/>
    <s v="19-02-2025"/>
    <s v="P072"/>
    <x v="2"/>
    <s v="Uttar Pradesh"/>
    <s v="Lucknow"/>
    <x v="5"/>
    <s v="CUST4810"/>
    <n v="12"/>
    <n v="20"/>
    <n v="365731"/>
    <s v="Volleyball"/>
    <n v="38097"/>
    <s v="HIGH"/>
    <s v="Zone 1"/>
    <n v="36573.1"/>
    <x v="2"/>
  </r>
  <r>
    <s v="ORD002432"/>
    <s v="09-03-2025"/>
    <s v="P035"/>
    <x v="1"/>
    <s v="Bihar"/>
    <s v="Patna"/>
    <x v="13"/>
    <s v="CUST2657"/>
    <n v="1"/>
    <n v="0"/>
    <n v="40130"/>
    <s v="Jacket"/>
    <n v="40130"/>
    <s v="HIGH"/>
    <s v="Zone 3"/>
    <n v="4013"/>
    <x v="1"/>
  </r>
  <r>
    <s v="ORD002433"/>
    <s v="27-07-2025"/>
    <s v="P023"/>
    <x v="0"/>
    <s v="Karnataka"/>
    <s v="Bengaluru"/>
    <x v="13"/>
    <s v="CUST6536"/>
    <n v="10"/>
    <n v="15"/>
    <n v="483837"/>
    <s v="Sofa"/>
    <n v="56922"/>
    <s v="HIGH"/>
    <s v="Zone 2"/>
    <n v="48383.700000000004"/>
    <x v="3"/>
  </r>
  <r>
    <s v="ORD002434"/>
    <s v="19-05-2025"/>
    <s v="P035"/>
    <x v="0"/>
    <s v="Karnataka"/>
    <s v="Bengaluru"/>
    <x v="6"/>
    <s v="CUST5504"/>
    <n v="3"/>
    <n v="15"/>
    <n v="102331"/>
    <s v="Jacket"/>
    <n v="40130"/>
    <s v="HIGH"/>
    <s v="Zone 2"/>
    <n v="10233.1"/>
    <x v="1"/>
  </r>
  <r>
    <s v="ORD002435"/>
    <s v="23-10-2025"/>
    <s v="P029"/>
    <x v="0"/>
    <s v="Karnataka"/>
    <s v="Bengaluru"/>
    <x v="14"/>
    <s v="CUST9090"/>
    <n v="1"/>
    <n v="20"/>
    <n v="39737"/>
    <s v="Recliner"/>
    <n v="49672"/>
    <s v="HIGH"/>
    <s v="Zone 2"/>
    <n v="3973.7000000000003"/>
    <x v="3"/>
  </r>
  <r>
    <s v="ORD002436"/>
    <s v="18-02-2026"/>
    <s v="P069"/>
    <x v="1"/>
    <s v="West Bengal"/>
    <s v="Kolkata"/>
    <x v="2"/>
    <s v="CUST3915"/>
    <n v="11"/>
    <n v="10"/>
    <n v="175784"/>
    <s v="Badminton Racket"/>
    <n v="17756"/>
    <s v="HIGH"/>
    <s v="Zone 3"/>
    <n v="17578.400000000001"/>
    <x v="2"/>
  </r>
  <r>
    <s v="ORD002437"/>
    <s v="12-03-2026"/>
    <s v="P026"/>
    <x v="2"/>
    <s v="Uttar Pradesh"/>
    <s v="Lucknow"/>
    <x v="3"/>
    <s v="CUST7198"/>
    <n v="7"/>
    <n v="5"/>
    <n v="153302"/>
    <s v="Computer Desk"/>
    <n v="23053"/>
    <s v="HIGH"/>
    <s v="Zone 1"/>
    <n v="15330.2"/>
    <x v="3"/>
  </r>
  <r>
    <s v="ORD002438"/>
    <s v="31-08-2025"/>
    <s v="P052"/>
    <x v="2"/>
    <s v="Delhi"/>
    <s v="Delhi"/>
    <x v="7"/>
    <s v="CUST9307"/>
    <n v="9"/>
    <n v="5"/>
    <n v="241186"/>
    <s v="Spices"/>
    <n v="28209"/>
    <s v="HIGH"/>
    <s v="Zone 1"/>
    <n v="24118.600000000002"/>
    <x v="0"/>
  </r>
  <r>
    <s v="ORD002439"/>
    <s v="11-01-2025"/>
    <s v="P001"/>
    <x v="3"/>
    <s v="Gujarat"/>
    <s v="Ahmedabad"/>
    <x v="2"/>
    <s v="CUST8091"/>
    <n v="11"/>
    <n v="0"/>
    <n v="11627"/>
    <s v="Samsung TV"/>
    <n v="1057"/>
    <s v="MEDIUM"/>
    <s v="Zone 4"/>
    <n v="581.35"/>
    <x v="4"/>
  </r>
  <r>
    <s v="ORD002440"/>
    <s v="12-05-2025"/>
    <s v="P054"/>
    <x v="0"/>
    <s v="Karnataka"/>
    <s v="Bengaluru"/>
    <x v="4"/>
    <s v="CUST8491"/>
    <n v="3"/>
    <n v="15"/>
    <n v="148438"/>
    <s v="Flour"/>
    <n v="58211"/>
    <s v="HIGH"/>
    <s v="Zone 2"/>
    <n v="14843.800000000001"/>
    <x v="0"/>
  </r>
  <r>
    <s v="ORD002441"/>
    <s v="20-05-2025"/>
    <s v="P011"/>
    <x v="3"/>
    <s v="Rajasthan"/>
    <s v="Jaipur"/>
    <x v="4"/>
    <s v="CUST3643"/>
    <n v="10"/>
    <n v="0"/>
    <n v="99390"/>
    <s v="Washing Machine"/>
    <n v="9939"/>
    <s v="HIGH"/>
    <s v="Zone 4"/>
    <n v="9939"/>
    <x v="4"/>
  </r>
  <r>
    <s v="ORD002442"/>
    <s v="21-06-2025"/>
    <s v="P047"/>
    <x v="3"/>
    <s v="Maharashtra"/>
    <s v="Mumbai"/>
    <x v="4"/>
    <s v="CUST7255"/>
    <n v="11"/>
    <n v="0"/>
    <n v="680229"/>
    <s v="Sugar"/>
    <n v="61839"/>
    <s v="HIGH"/>
    <s v="Zone 4"/>
    <n v="68022.900000000009"/>
    <x v="0"/>
  </r>
  <r>
    <s v="ORD002443"/>
    <s v="02-01-2026"/>
    <s v="P037"/>
    <x v="2"/>
    <s v="Chandigarh"/>
    <s v="Chandigarh"/>
    <x v="2"/>
    <s v="CUST2347"/>
    <n v="12"/>
    <n v="5"/>
    <n v="46785"/>
    <s v="Formal Shirt"/>
    <n v="4104"/>
    <s v="HIGH"/>
    <s v="Zone 1"/>
    <n v="4678.5"/>
    <x v="1"/>
  </r>
  <r>
    <s v="ORD002444"/>
    <s v="11-04-2025"/>
    <s v="P001"/>
    <x v="1"/>
    <s v="Odisha"/>
    <s v="Bhubaneswar"/>
    <x v="13"/>
    <s v="CUST8571"/>
    <n v="11"/>
    <n v="15"/>
    <n v="9882"/>
    <s v="Samsung TV"/>
    <n v="1057"/>
    <s v="MEDIUM"/>
    <s v="Zone 3"/>
    <n v="494.1"/>
    <x v="4"/>
  </r>
  <r>
    <s v="ORD002445"/>
    <s v="19-05-2026"/>
    <s v="P031"/>
    <x v="0"/>
    <s v="Telangana"/>
    <s v="Hyderabad"/>
    <x v="13"/>
    <s v="CUST2022"/>
    <n v="3"/>
    <n v="5"/>
    <n v="138242"/>
    <s v="Men Shirt"/>
    <n v="48506"/>
    <s v="HIGH"/>
    <s v="Zone 2"/>
    <n v="13824.2"/>
    <x v="1"/>
  </r>
  <r>
    <s v="ORD002446"/>
    <s v="19-03-2025"/>
    <s v="P043"/>
    <x v="2"/>
    <s v="Uttar Pradesh"/>
    <s v="Lucknow"/>
    <x v="10"/>
    <s v="CUST9591"/>
    <n v="11"/>
    <n v="10"/>
    <n v="294891"/>
    <s v="Sweater"/>
    <n v="29787"/>
    <s v="HIGH"/>
    <s v="Zone 1"/>
    <n v="29489.100000000002"/>
    <x v="1"/>
  </r>
  <r>
    <s v="ORD002447"/>
    <s v="08-04-2025"/>
    <s v="P012"/>
    <x v="1"/>
    <s v="Bihar"/>
    <s v="Patna"/>
    <x v="12"/>
    <s v="CUST5749"/>
    <n v="3"/>
    <n v="10"/>
    <n v="152050"/>
    <s v="Microwave"/>
    <n v="56315"/>
    <s v="HIGH"/>
    <s v="Zone 3"/>
    <n v="15205"/>
    <x v="4"/>
  </r>
  <r>
    <s v="ORD002448"/>
    <s v="02-10-2025"/>
    <s v="P073"/>
    <x v="1"/>
    <s v="Bihar"/>
    <s v="Patna"/>
    <x v="6"/>
    <s v="CUST9136"/>
    <n v="9"/>
    <n v="10"/>
    <n v="286893"/>
    <s v="Knee Guard"/>
    <n v="35419"/>
    <s v="HIGH"/>
    <s v="Zone 3"/>
    <n v="28689.300000000003"/>
    <x v="2"/>
  </r>
  <r>
    <s v="ORD002449"/>
    <s v="12-06-2025"/>
    <s v="P059"/>
    <x v="3"/>
    <s v="Maharashtra"/>
    <s v="Mumbai"/>
    <x v="14"/>
    <s v="CUST8753"/>
    <n v="4"/>
    <n v="0"/>
    <n v="130440"/>
    <s v="Dry Fruits"/>
    <n v="32610"/>
    <s v="HIGH"/>
    <s v="Zone 4"/>
    <n v="13044"/>
    <x v="0"/>
  </r>
  <r>
    <s v="ORD002450"/>
    <s v="09-05-2025"/>
    <s v="P053"/>
    <x v="2"/>
    <s v="Uttar Pradesh"/>
    <s v="Lucknow"/>
    <x v="9"/>
    <s v="CUST6180"/>
    <n v="6"/>
    <n v="10"/>
    <n v="23095"/>
    <s v="Pasta"/>
    <n v="4277"/>
    <s v="HIGH"/>
    <s v="Zone 1"/>
    <n v="2309.5"/>
    <x v="0"/>
  </r>
  <r>
    <s v="ORD002451"/>
    <s v="21-09-2025"/>
    <s v="P034"/>
    <x v="1"/>
    <s v="West Bengal"/>
    <s v="Kolkata"/>
    <x v="3"/>
    <s v="CUST1686"/>
    <n v="3"/>
    <n v="10"/>
    <n v="185800"/>
    <s v="T-Shirt"/>
    <n v="68815"/>
    <s v="HIGH"/>
    <s v="Zone 3"/>
    <n v="18580"/>
    <x v="1"/>
  </r>
  <r>
    <s v="ORD002452"/>
    <s v="05-03-2025"/>
    <s v="P050"/>
    <x v="3"/>
    <s v="Maharashtra"/>
    <s v="Mumbai"/>
    <x v="10"/>
    <s v="CUST3402"/>
    <n v="4"/>
    <n v="5"/>
    <n v="252977"/>
    <s v="Oil"/>
    <n v="66573"/>
    <s v="HIGH"/>
    <s v="Zone 4"/>
    <n v="25297.7"/>
    <x v="0"/>
  </r>
  <r>
    <s v="ORD002453"/>
    <s v="17-05-2026"/>
    <s v="P039"/>
    <x v="3"/>
    <s v="Rajasthan"/>
    <s v="Jaipur"/>
    <x v="14"/>
    <s v="CUST6144"/>
    <n v="1"/>
    <n v="15"/>
    <n v="66524"/>
    <s v="Track Pants"/>
    <n v="78264"/>
    <s v="HIGH"/>
    <s v="Zone 4"/>
    <n v="6652.4000000000005"/>
    <x v="1"/>
  </r>
  <r>
    <s v="ORD002454"/>
    <s v="24-11-2025"/>
    <s v="P022"/>
    <x v="2"/>
    <s v="Uttar Pradesh"/>
    <s v="Lucknow"/>
    <x v="7"/>
    <s v="CUST5910"/>
    <n v="6"/>
    <n v="10"/>
    <n v="233031"/>
    <s v="Bed"/>
    <n v="43154"/>
    <s v="HIGH"/>
    <s v="Zone 1"/>
    <n v="23303.100000000002"/>
    <x v="3"/>
  </r>
  <r>
    <s v="ORD002455"/>
    <s v="17-08-2025"/>
    <s v="P064"/>
    <x v="3"/>
    <s v="Maharashtra"/>
    <s v="Mumbai"/>
    <x v="1"/>
    <s v="CUST9159"/>
    <n v="11"/>
    <n v="0"/>
    <n v="282524"/>
    <s v="Yoga Mat"/>
    <n v="25684"/>
    <s v="HIGH"/>
    <s v="Zone 4"/>
    <n v="28252.400000000001"/>
    <x v="2"/>
  </r>
  <r>
    <s v="ORD002456"/>
    <s v="01-11-2025"/>
    <s v="P054"/>
    <x v="2"/>
    <s v="Delhi"/>
    <s v="Delhi"/>
    <x v="0"/>
    <s v="CUST7209"/>
    <n v="9"/>
    <n v="20"/>
    <n v="419119"/>
    <s v="Flour"/>
    <n v="58211"/>
    <s v="HIGH"/>
    <s v="Zone 1"/>
    <n v="41911.9"/>
    <x v="0"/>
  </r>
  <r>
    <s v="ORD002457"/>
    <s v="24-03-2025"/>
    <s v="P007"/>
    <x v="1"/>
    <s v="Odisha"/>
    <s v="Bhubaneswar"/>
    <x v="9"/>
    <s v="CUST7453"/>
    <n v="7"/>
    <n v="0"/>
    <n v="468615"/>
    <s v="Printer"/>
    <n v="66945"/>
    <s v="HIGH"/>
    <s v="Zone 3"/>
    <n v="46861.5"/>
    <x v="4"/>
  </r>
  <r>
    <s v="ORD002458"/>
    <s v="05-04-2026"/>
    <s v="P057"/>
    <x v="1"/>
    <s v="West Bengal"/>
    <s v="Kolkata"/>
    <x v="5"/>
    <s v="CUST1149"/>
    <n v="6"/>
    <n v="5"/>
    <n v="175964"/>
    <s v="Soft Drink"/>
    <n v="30871"/>
    <s v="HIGH"/>
    <s v="Zone 3"/>
    <n v="17596.400000000001"/>
    <x v="0"/>
  </r>
  <r>
    <s v="ORD002459"/>
    <s v="14-03-2026"/>
    <s v="P067"/>
    <x v="2"/>
    <s v="Chandigarh"/>
    <s v="Chandigarh"/>
    <x v="14"/>
    <s v="CUST1051"/>
    <n v="10"/>
    <n v="15"/>
    <n v="352367"/>
    <s v="Gloves"/>
    <n v="41455"/>
    <s v="HIGH"/>
    <s v="Zone 1"/>
    <n v="35236.700000000004"/>
    <x v="2"/>
  </r>
  <r>
    <s v="ORD002460"/>
    <s v="09-04-2026"/>
    <s v="P075"/>
    <x v="2"/>
    <s v="Delhi"/>
    <s v="Delhi"/>
    <x v="4"/>
    <s v="CUST7892"/>
    <n v="10"/>
    <n v="20"/>
    <n v="312088"/>
    <s v="Sports Bag"/>
    <n v="39011"/>
    <s v="HIGH"/>
    <s v="Zone 1"/>
    <n v="31208.800000000003"/>
    <x v="2"/>
  </r>
  <r>
    <s v="ORD002461"/>
    <s v="19-04-2026"/>
    <s v="P075"/>
    <x v="0"/>
    <s v="Karnataka"/>
    <s v="Bengaluru"/>
    <x v="9"/>
    <s v="CUST7102"/>
    <n v="5"/>
    <n v="20"/>
    <n v="156044"/>
    <s v="Sports Bag"/>
    <n v="39011"/>
    <s v="HIGH"/>
    <s v="Zone 2"/>
    <n v="15604.400000000001"/>
    <x v="2"/>
  </r>
  <r>
    <s v="ORD002462"/>
    <s v="01-10-2025"/>
    <s v="P039"/>
    <x v="0"/>
    <s v="Tamil Nadu"/>
    <s v="Chennai"/>
    <x v="11"/>
    <s v="CUST9288"/>
    <n v="6"/>
    <n v="20"/>
    <n v="375667"/>
    <s v="Track Pants"/>
    <n v="78264"/>
    <s v="HIGH"/>
    <s v="Zone 2"/>
    <n v="37566.700000000004"/>
    <x v="1"/>
  </r>
  <r>
    <s v="ORD002463"/>
    <s v="12-05-2026"/>
    <s v="P069"/>
    <x v="3"/>
    <s v="Rajasthan"/>
    <s v="Jaipur"/>
    <x v="7"/>
    <s v="CUST8242"/>
    <n v="6"/>
    <n v="20"/>
    <n v="85228"/>
    <s v="Badminton Racket"/>
    <n v="17756"/>
    <s v="HIGH"/>
    <s v="Zone 4"/>
    <n v="8522.8000000000011"/>
    <x v="2"/>
  </r>
  <r>
    <s v="ORD002464"/>
    <s v="22-05-2025"/>
    <s v="P030"/>
    <x v="2"/>
    <s v="Chandigarh"/>
    <s v="Chandigarh"/>
    <x v="5"/>
    <s v="CUST5236"/>
    <n v="7"/>
    <n v="15"/>
    <n v="270665"/>
    <s v="Stool"/>
    <n v="45490"/>
    <s v="HIGH"/>
    <s v="Zone 1"/>
    <n v="27066.5"/>
    <x v="3"/>
  </r>
  <r>
    <s v="ORD002465"/>
    <s v="22-11-2025"/>
    <s v="P052"/>
    <x v="2"/>
    <s v="Uttar Pradesh"/>
    <s v="Lucknow"/>
    <x v="5"/>
    <s v="CUST5141"/>
    <n v="2"/>
    <n v="0"/>
    <n v="56418"/>
    <s v="Spices"/>
    <n v="28209"/>
    <s v="HIGH"/>
    <s v="Zone 1"/>
    <n v="5641.8"/>
    <x v="0"/>
  </r>
  <r>
    <s v="ORD002466"/>
    <s v="11-07-2025"/>
    <s v="P062"/>
    <x v="2"/>
    <s v="Delhi"/>
    <s v="Delhi"/>
    <x v="4"/>
    <s v="CUST2079"/>
    <n v="11"/>
    <n v="20"/>
    <n v="552965"/>
    <s v="Football"/>
    <n v="62837"/>
    <s v="HIGH"/>
    <s v="Zone 1"/>
    <n v="55296.5"/>
    <x v="2"/>
  </r>
  <r>
    <s v="ORD002467"/>
    <s v="07-07-2025"/>
    <s v="P054"/>
    <x v="3"/>
    <s v="Gujarat"/>
    <s v="Ahmedabad"/>
    <x v="14"/>
    <s v="CUST7585"/>
    <n v="5"/>
    <n v="20"/>
    <n v="232844"/>
    <s v="Flour"/>
    <n v="58211"/>
    <s v="HIGH"/>
    <s v="Zone 4"/>
    <n v="23284.400000000001"/>
    <x v="0"/>
  </r>
  <r>
    <s v="ORD002468"/>
    <s v="10-03-2025"/>
    <s v="P046"/>
    <x v="2"/>
    <s v="Chandigarh"/>
    <s v="Chandigarh"/>
    <x v="0"/>
    <s v="CUST7110"/>
    <n v="4"/>
    <n v="20"/>
    <n v="67984"/>
    <s v="Rice"/>
    <n v="21245"/>
    <s v="HIGH"/>
    <s v="Zone 1"/>
    <n v="6798.4000000000005"/>
    <x v="0"/>
  </r>
  <r>
    <s v="ORD002469"/>
    <s v="19-07-2025"/>
    <s v="P056"/>
    <x v="3"/>
    <s v="Gujarat"/>
    <s v="Ahmedabad"/>
    <x v="10"/>
    <s v="CUST8964"/>
    <n v="10"/>
    <n v="5"/>
    <n v="136942"/>
    <s v="Juice"/>
    <n v="14415"/>
    <s v="HIGH"/>
    <s v="Zone 4"/>
    <n v="13694.2"/>
    <x v="0"/>
  </r>
  <r>
    <s v="ORD002470"/>
    <s v="24-06-2026"/>
    <s v="P047"/>
    <x v="0"/>
    <s v="Karnataka"/>
    <s v="Bengaluru"/>
    <x v="10"/>
    <s v="CUST2041"/>
    <n v="4"/>
    <n v="10"/>
    <n v="222620"/>
    <s v="Sugar"/>
    <n v="61839"/>
    <s v="HIGH"/>
    <s v="Zone 2"/>
    <n v="22262"/>
    <x v="0"/>
  </r>
  <r>
    <s v="ORD002471"/>
    <s v="22-01-2026"/>
    <s v="P025"/>
    <x v="2"/>
    <s v="Uttar Pradesh"/>
    <s v="Lucknow"/>
    <x v="13"/>
    <s v="CUST7153"/>
    <n v="11"/>
    <n v="20"/>
    <n v="110888"/>
    <s v="Cabinet"/>
    <n v="12601"/>
    <s v="HIGH"/>
    <s v="Zone 1"/>
    <n v="11088.800000000001"/>
    <x v="3"/>
  </r>
  <r>
    <s v="ORD002472"/>
    <s v="04-02-2026"/>
    <s v="P019"/>
    <x v="0"/>
    <s v="Karnataka"/>
    <s v="Bengaluru"/>
    <x v="3"/>
    <s v="CUST3030"/>
    <n v="3"/>
    <n v="0"/>
    <n v="56730"/>
    <s v="Coffee Table"/>
    <n v="18910"/>
    <s v="HIGH"/>
    <s v="Zone 2"/>
    <n v="5673"/>
    <x v="3"/>
  </r>
  <r>
    <s v="ORD002473"/>
    <s v="16-09-2025"/>
    <s v="P029"/>
    <x v="0"/>
    <s v="Karnataka"/>
    <s v="Bengaluru"/>
    <x v="10"/>
    <s v="CUST9491"/>
    <n v="12"/>
    <n v="15"/>
    <n v="506654"/>
    <s v="Recliner"/>
    <n v="49672"/>
    <s v="HIGH"/>
    <s v="Zone 2"/>
    <n v="50665.4"/>
    <x v="3"/>
  </r>
  <r>
    <s v="ORD002474"/>
    <s v="22-12-2025"/>
    <s v="P067"/>
    <x v="2"/>
    <s v="Chandigarh"/>
    <s v="Chandigarh"/>
    <x v="2"/>
    <s v="CUST6402"/>
    <n v="7"/>
    <n v="10"/>
    <n v="261166"/>
    <s v="Gloves"/>
    <n v="41455"/>
    <s v="HIGH"/>
    <s v="Zone 1"/>
    <n v="26116.600000000002"/>
    <x v="2"/>
  </r>
  <r>
    <s v="ORD002475"/>
    <s v="27-04-2026"/>
    <s v="P071"/>
    <x v="2"/>
    <s v="Delhi"/>
    <s v="Delhi"/>
    <x v="14"/>
    <s v="CUST4163"/>
    <n v="6"/>
    <n v="0"/>
    <n v="205674"/>
    <s v="Football Shoes"/>
    <n v="34279"/>
    <s v="HIGH"/>
    <s v="Zone 1"/>
    <n v="20567.400000000001"/>
    <x v="2"/>
  </r>
  <r>
    <s v="ORD002476"/>
    <s v="12-02-2026"/>
    <s v="P055"/>
    <x v="1"/>
    <s v="Odisha"/>
    <s v="Bhubaneswar"/>
    <x v="2"/>
    <s v="CUST5184"/>
    <n v="10"/>
    <n v="10"/>
    <n v="86409"/>
    <s v="Biscuits"/>
    <n v="9601"/>
    <s v="HIGH"/>
    <s v="Zone 3"/>
    <n v="8640.9"/>
    <x v="0"/>
  </r>
  <r>
    <s v="ORD002477"/>
    <s v="28-08-2025"/>
    <s v="P026"/>
    <x v="3"/>
    <s v="Rajasthan"/>
    <s v="Jaipur"/>
    <x v="4"/>
    <s v="CUST7533"/>
    <n v="8"/>
    <n v="15"/>
    <n v="156760"/>
    <s v="Computer Desk"/>
    <n v="23053"/>
    <s v="HIGH"/>
    <s v="Zone 4"/>
    <n v="15676"/>
    <x v="3"/>
  </r>
  <r>
    <s v="ORD002478"/>
    <s v="27-07-2025"/>
    <s v="P062"/>
    <x v="1"/>
    <s v="Odisha"/>
    <s v="Bhubaneswar"/>
    <x v="8"/>
    <s v="CUST5632"/>
    <n v="6"/>
    <n v="5"/>
    <n v="358170"/>
    <s v="Football"/>
    <n v="62837"/>
    <s v="HIGH"/>
    <s v="Zone 3"/>
    <n v="35817"/>
    <x v="2"/>
  </r>
  <r>
    <s v="ORD002479"/>
    <s v="25-03-2026"/>
    <s v="P040"/>
    <x v="1"/>
    <s v="Bihar"/>
    <s v="Patna"/>
    <x v="7"/>
    <s v="CUST6149"/>
    <n v="3"/>
    <n v="20"/>
    <n v="176642"/>
    <s v="Shoes"/>
    <n v="73601"/>
    <s v="HIGH"/>
    <s v="Zone 3"/>
    <n v="17664.2"/>
    <x v="1"/>
  </r>
  <r>
    <s v="ORD002480"/>
    <s v="30-04-2025"/>
    <s v="P024"/>
    <x v="1"/>
    <s v="West Bengal"/>
    <s v="Kolkata"/>
    <x v="6"/>
    <s v="CUST2197"/>
    <n v="3"/>
    <n v="0"/>
    <n v="6282"/>
    <s v="TV Unit"/>
    <n v="2094"/>
    <s v="MEDIUM"/>
    <s v="Zone 3"/>
    <n v="314.10000000000002"/>
    <x v="3"/>
  </r>
  <r>
    <s v="ORD002481"/>
    <s v="08-03-2026"/>
    <s v="P034"/>
    <x v="3"/>
    <s v="Maharashtra"/>
    <s v="Mumbai"/>
    <x v="11"/>
    <s v="CUST7851"/>
    <n v="8"/>
    <n v="15"/>
    <n v="467942"/>
    <s v="T-Shirt"/>
    <n v="68815"/>
    <s v="HIGH"/>
    <s v="Zone 4"/>
    <n v="46794.200000000004"/>
    <x v="1"/>
  </r>
  <r>
    <s v="ORD002482"/>
    <s v="19-04-2026"/>
    <s v="P034"/>
    <x v="2"/>
    <s v="Delhi"/>
    <s v="Delhi"/>
    <x v="7"/>
    <s v="CUST7967"/>
    <n v="11"/>
    <n v="20"/>
    <n v="605572"/>
    <s v="T-Shirt"/>
    <n v="68815"/>
    <s v="HIGH"/>
    <s v="Zone 1"/>
    <n v="60557.200000000004"/>
    <x v="1"/>
  </r>
  <r>
    <s v="ORD002483"/>
    <s v="25-04-2026"/>
    <s v="P027"/>
    <x v="1"/>
    <s v="West Bengal"/>
    <s v="Kolkata"/>
    <x v="14"/>
    <s v="CUST8138"/>
    <n v="5"/>
    <n v="10"/>
    <n v="124650"/>
    <s v="Side Table"/>
    <n v="27700"/>
    <s v="HIGH"/>
    <s v="Zone 3"/>
    <n v="12465"/>
    <x v="3"/>
  </r>
  <r>
    <s v="ORD002484"/>
    <s v="28-08-2025"/>
    <s v="P026"/>
    <x v="3"/>
    <s v="Maharashtra"/>
    <s v="Mumbai"/>
    <x v="9"/>
    <s v="CUST5891"/>
    <n v="5"/>
    <n v="10"/>
    <n v="103738"/>
    <s v="Computer Desk"/>
    <n v="23053"/>
    <s v="HIGH"/>
    <s v="Zone 4"/>
    <n v="10373.800000000001"/>
    <x v="3"/>
  </r>
  <r>
    <s v="ORD002485"/>
    <s v="01-07-2025"/>
    <s v="P054"/>
    <x v="0"/>
    <s v="Telangana"/>
    <s v="Hyderabad"/>
    <x v="2"/>
    <s v="CUST5469"/>
    <n v="2"/>
    <n v="15"/>
    <n v="98958"/>
    <s v="Flour"/>
    <n v="58211"/>
    <s v="HIGH"/>
    <s v="Zone 2"/>
    <n v="9895.8000000000011"/>
    <x v="0"/>
  </r>
  <r>
    <s v="ORD002486"/>
    <s v="11-06-2026"/>
    <s v="P064"/>
    <x v="0"/>
    <s v="Telangana"/>
    <s v="Hyderabad"/>
    <x v="8"/>
    <s v="CUST2366"/>
    <n v="2"/>
    <n v="5"/>
    <n v="48799"/>
    <s v="Yoga Mat"/>
    <n v="25684"/>
    <s v="HIGH"/>
    <s v="Zone 2"/>
    <n v="4879.9000000000005"/>
    <x v="2"/>
  </r>
  <r>
    <s v="ORD002487"/>
    <s v="01-03-2026"/>
    <s v="P072"/>
    <x v="0"/>
    <s v="Karnataka"/>
    <s v="Bengaluru"/>
    <x v="14"/>
    <s v="CUST1769"/>
    <n v="10"/>
    <n v="20"/>
    <n v="304776"/>
    <s v="Volleyball"/>
    <n v="38097"/>
    <s v="HIGH"/>
    <s v="Zone 2"/>
    <n v="30477.600000000002"/>
    <x v="2"/>
  </r>
  <r>
    <s v="ORD002488"/>
    <s v="15-06-2025"/>
    <s v="P025"/>
    <x v="0"/>
    <s v="Tamil Nadu"/>
    <s v="Chennai"/>
    <x v="14"/>
    <s v="CUST3527"/>
    <n v="6"/>
    <n v="0"/>
    <n v="75606"/>
    <s v="Cabinet"/>
    <n v="12601"/>
    <s v="HIGH"/>
    <s v="Zone 2"/>
    <n v="7560.6"/>
    <x v="3"/>
  </r>
  <r>
    <s v="ORD002489"/>
    <s v="22-04-2026"/>
    <s v="P043"/>
    <x v="3"/>
    <s v="Rajasthan"/>
    <s v="Jaipur"/>
    <x v="0"/>
    <s v="CUST9605"/>
    <n v="9"/>
    <n v="15"/>
    <n v="227870"/>
    <s v="Sweater"/>
    <n v="29787"/>
    <s v="HIGH"/>
    <s v="Zone 4"/>
    <n v="22787"/>
    <x v="1"/>
  </r>
  <r>
    <s v="ORD002490"/>
    <s v="03-05-2025"/>
    <s v="P016"/>
    <x v="1"/>
    <s v="West Bengal"/>
    <s v="Kolkata"/>
    <x v="5"/>
    <s v="CUST8681"/>
    <n v="1"/>
    <n v="15"/>
    <n v="36842"/>
    <s v="Office Chair"/>
    <n v="43344"/>
    <s v="HIGH"/>
    <s v="Zone 3"/>
    <n v="3684.2000000000003"/>
    <x v="3"/>
  </r>
  <r>
    <s v="ORD002491"/>
    <s v="09-05-2026"/>
    <s v="P032"/>
    <x v="3"/>
    <s v="Rajasthan"/>
    <s v="Jaipur"/>
    <x v="14"/>
    <s v="CUST6986"/>
    <n v="3"/>
    <n v="5"/>
    <n v="25359"/>
    <s v="Women Kurti"/>
    <n v="8898"/>
    <s v="HIGH"/>
    <s v="Zone 4"/>
    <n v="2535.9"/>
    <x v="1"/>
  </r>
  <r>
    <s v="ORD002492"/>
    <s v="15-03-2026"/>
    <s v="P060"/>
    <x v="0"/>
    <s v="Tamil Nadu"/>
    <s v="Chennai"/>
    <x v="5"/>
    <s v="CUST8321"/>
    <n v="3"/>
    <n v="20"/>
    <n v="9888"/>
    <s v="Honey"/>
    <n v="4120"/>
    <s v="MEDIUM"/>
    <s v="Zone 2"/>
    <n v="494.40000000000003"/>
    <x v="0"/>
  </r>
  <r>
    <s v="ORD002493"/>
    <s v="25-12-2025"/>
    <s v="P066"/>
    <x v="1"/>
    <s v="Odisha"/>
    <s v="Bhubaneswar"/>
    <x v="1"/>
    <s v="CUST2869"/>
    <n v="3"/>
    <n v="5"/>
    <n v="65438"/>
    <s v="Helmet"/>
    <n v="22961"/>
    <s v="HIGH"/>
    <s v="Zone 3"/>
    <n v="6543.8"/>
    <x v="2"/>
  </r>
  <r>
    <s v="ORD002494"/>
    <s v="23-06-2025"/>
    <s v="P074"/>
    <x v="2"/>
    <s v="Chandigarh"/>
    <s v="Chandigarh"/>
    <x v="9"/>
    <s v="CUST2737"/>
    <n v="7"/>
    <n v="0"/>
    <n v="502733"/>
    <s v="Cycling Bottle"/>
    <n v="71819"/>
    <s v="HIGH"/>
    <s v="Zone 1"/>
    <n v="50273.3"/>
    <x v="2"/>
  </r>
  <r>
    <s v="ORD002495"/>
    <s v="17-10-2025"/>
    <s v="P004"/>
    <x v="3"/>
    <s v="Rajasthan"/>
    <s v="Jaipur"/>
    <x v="11"/>
    <s v="CUST9159"/>
    <n v="5"/>
    <n v="20"/>
    <n v="119008"/>
    <s v="Lenovo Laptop"/>
    <n v="29752"/>
    <s v="HIGH"/>
    <s v="Zone 4"/>
    <n v="11900.800000000001"/>
    <x v="4"/>
  </r>
  <r>
    <s v="ORD002496"/>
    <s v="30-06-2025"/>
    <s v="P028"/>
    <x v="3"/>
    <s v="Rajasthan"/>
    <s v="Jaipur"/>
    <x v="9"/>
    <s v="CUST7119"/>
    <n v="1"/>
    <n v="15"/>
    <n v="50694"/>
    <s v="Cupboard"/>
    <n v="59640"/>
    <s v="HIGH"/>
    <s v="Zone 4"/>
    <n v="5069.4000000000005"/>
    <x v="3"/>
  </r>
  <r>
    <s v="ORD002497"/>
    <s v="26-01-2025"/>
    <s v="P023"/>
    <x v="2"/>
    <s v="Delhi"/>
    <s v="Delhi"/>
    <x v="8"/>
    <s v="CUST5151"/>
    <n v="3"/>
    <n v="5"/>
    <n v="162227"/>
    <s v="Sofa"/>
    <n v="56922"/>
    <s v="HIGH"/>
    <s v="Zone 1"/>
    <n v="16222.7"/>
    <x v="3"/>
  </r>
  <r>
    <s v="ORD002498"/>
    <s v="10-08-2025"/>
    <s v="P029"/>
    <x v="3"/>
    <s v="Gujarat"/>
    <s v="Ahmedabad"/>
    <x v="14"/>
    <s v="CUST5294"/>
    <n v="8"/>
    <n v="10"/>
    <n v="357638"/>
    <s v="Recliner"/>
    <n v="49672"/>
    <s v="HIGH"/>
    <s v="Zone 4"/>
    <n v="35763.800000000003"/>
    <x v="3"/>
  </r>
  <r>
    <s v="ORD002499"/>
    <s v="11-06-2025"/>
    <s v="P073"/>
    <x v="2"/>
    <s v="Uttar Pradesh"/>
    <s v="Lucknow"/>
    <x v="3"/>
    <s v="CUST9842"/>
    <n v="9"/>
    <n v="10"/>
    <n v="286893"/>
    <s v="Knee Guard"/>
    <n v="35419"/>
    <s v="HIGH"/>
    <s v="Zone 1"/>
    <n v="28689.300000000003"/>
    <x v="2"/>
  </r>
  <r>
    <s v="ORD002500"/>
    <s v="25-03-2026"/>
    <s v="P001"/>
    <x v="1"/>
    <s v="West Bengal"/>
    <s v="Kolkata"/>
    <x v="7"/>
    <s v="CUST9681"/>
    <n v="1"/>
    <n v="20"/>
    <n v="845"/>
    <s v="Samsung TV"/>
    <n v="1057"/>
    <s v="LOW"/>
    <s v="Zone 3"/>
    <n v="16.899999999999999"/>
    <x v="4"/>
  </r>
  <r>
    <s v="ORD002501"/>
    <s v="30-09-2025"/>
    <s v="P037"/>
    <x v="3"/>
    <s v="Gujarat"/>
    <s v="Ahmedabad"/>
    <x v="0"/>
    <s v="CUST9408"/>
    <n v="2"/>
    <n v="10"/>
    <n v="7387"/>
    <s v="Formal Shirt"/>
    <n v="4104"/>
    <s v="MEDIUM"/>
    <s v="Zone 4"/>
    <n v="369.35"/>
    <x v="1"/>
  </r>
  <r>
    <s v="ORD002502"/>
    <s v="24-01-2025"/>
    <s v="P027"/>
    <x v="0"/>
    <s v="Telangana"/>
    <s v="Hyderabad"/>
    <x v="11"/>
    <s v="CUST4802"/>
    <n v="4"/>
    <n v="0"/>
    <n v="110800"/>
    <s v="Side Table"/>
    <n v="27700"/>
    <s v="HIGH"/>
    <s v="Zone 2"/>
    <n v="11080"/>
    <x v="3"/>
  </r>
  <r>
    <s v="ORD002503"/>
    <s v="24-05-2025"/>
    <s v="P066"/>
    <x v="0"/>
    <s v="Karnataka"/>
    <s v="Bengaluru"/>
    <x v="6"/>
    <s v="CUST4882"/>
    <n v="5"/>
    <n v="20"/>
    <n v="91844"/>
    <s v="Helmet"/>
    <n v="22961"/>
    <s v="HIGH"/>
    <s v="Zone 2"/>
    <n v="9184.4"/>
    <x v="2"/>
  </r>
  <r>
    <s v="ORD002504"/>
    <s v="02-05-2025"/>
    <s v="P028"/>
    <x v="3"/>
    <s v="Gujarat"/>
    <s v="Ahmedabad"/>
    <x v="4"/>
    <s v="CUST8830"/>
    <n v="10"/>
    <n v="20"/>
    <n v="477120"/>
    <s v="Cupboard"/>
    <n v="59640"/>
    <s v="HIGH"/>
    <s v="Zone 4"/>
    <n v="47712"/>
    <x v="3"/>
  </r>
  <r>
    <s v="ORD002505"/>
    <s v="04-03-2026"/>
    <s v="P056"/>
    <x v="3"/>
    <s v="Rajasthan"/>
    <s v="Jaipur"/>
    <x v="10"/>
    <s v="CUST4184"/>
    <n v="1"/>
    <n v="20"/>
    <n v="11532"/>
    <s v="Juice"/>
    <n v="14415"/>
    <s v="MEDIUM"/>
    <s v="Zone 4"/>
    <n v="576.6"/>
    <x v="0"/>
  </r>
  <r>
    <s v="ORD002506"/>
    <s v="12-05-2026"/>
    <s v="P041"/>
    <x v="0"/>
    <s v="Karnataka"/>
    <s v="Bengaluru"/>
    <x v="2"/>
    <s v="CUST4184"/>
    <n v="2"/>
    <n v="20"/>
    <n v="32366"/>
    <s v="Hoodie"/>
    <n v="20229"/>
    <s v="HIGH"/>
    <s v="Zone 2"/>
    <n v="3236.6000000000004"/>
    <x v="1"/>
  </r>
  <r>
    <s v="ORD002507"/>
    <s v="01-06-2026"/>
    <s v="P031"/>
    <x v="0"/>
    <s v="Telangana"/>
    <s v="Hyderabad"/>
    <x v="2"/>
    <s v="CUST5886"/>
    <n v="3"/>
    <n v="0"/>
    <n v="145518"/>
    <s v="Men Shirt"/>
    <n v="48506"/>
    <s v="HIGH"/>
    <s v="Zone 2"/>
    <n v="14551.800000000001"/>
    <x v="1"/>
  </r>
  <r>
    <s v="ORD002508"/>
    <s v="06-03-2026"/>
    <s v="P025"/>
    <x v="1"/>
    <s v="West Bengal"/>
    <s v="Kolkata"/>
    <x v="13"/>
    <s v="CUST6615"/>
    <n v="3"/>
    <n v="20"/>
    <n v="30242"/>
    <s v="Cabinet"/>
    <n v="12601"/>
    <s v="HIGH"/>
    <s v="Zone 3"/>
    <n v="3024.2000000000003"/>
    <x v="3"/>
  </r>
  <r>
    <s v="ORD002509"/>
    <s v="09-05-2025"/>
    <s v="P063"/>
    <x v="3"/>
    <s v="Rajasthan"/>
    <s v="Jaipur"/>
    <x v="0"/>
    <s v="CUST2321"/>
    <n v="4"/>
    <n v="15"/>
    <n v="96852"/>
    <s v="Basketball"/>
    <n v="28486"/>
    <s v="HIGH"/>
    <s v="Zone 4"/>
    <n v="9685.2000000000007"/>
    <x v="2"/>
  </r>
  <r>
    <s v="ORD002510"/>
    <s v="16-05-2025"/>
    <s v="P068"/>
    <x v="1"/>
    <s v="Odisha"/>
    <s v="Bhubaneswar"/>
    <x v="12"/>
    <s v="CUST2703"/>
    <n v="7"/>
    <n v="20"/>
    <n v="31600"/>
    <s v="Skipping Rope"/>
    <n v="5643"/>
    <s v="HIGH"/>
    <s v="Zone 3"/>
    <n v="3160"/>
    <x v="2"/>
  </r>
  <r>
    <s v="ORD002511"/>
    <s v="24-06-2026"/>
    <s v="P027"/>
    <x v="2"/>
    <s v="Uttar Pradesh"/>
    <s v="Lucknow"/>
    <x v="7"/>
    <s v="CUST1480"/>
    <n v="9"/>
    <n v="5"/>
    <n v="236835"/>
    <s v="Side Table"/>
    <n v="27700"/>
    <s v="HIGH"/>
    <s v="Zone 1"/>
    <n v="23683.5"/>
    <x v="3"/>
  </r>
  <r>
    <s v="ORD002512"/>
    <s v="08-12-2025"/>
    <s v="P027"/>
    <x v="0"/>
    <s v="Karnataka"/>
    <s v="Bengaluru"/>
    <x v="13"/>
    <s v="CUST8920"/>
    <n v="1"/>
    <n v="10"/>
    <n v="24930"/>
    <s v="Side Table"/>
    <n v="27700"/>
    <s v="HIGH"/>
    <s v="Zone 2"/>
    <n v="2493"/>
    <x v="3"/>
  </r>
  <r>
    <s v="ORD002513"/>
    <s v="18-02-2026"/>
    <s v="P073"/>
    <x v="3"/>
    <s v="Rajasthan"/>
    <s v="Jaipur"/>
    <x v="1"/>
    <s v="CUST9528"/>
    <n v="11"/>
    <n v="10"/>
    <n v="350648"/>
    <s v="Knee Guard"/>
    <n v="35419"/>
    <s v="HIGH"/>
    <s v="Zone 4"/>
    <n v="35064.800000000003"/>
    <x v="2"/>
  </r>
  <r>
    <s v="ORD002514"/>
    <s v="14-01-2026"/>
    <s v="P049"/>
    <x v="3"/>
    <s v="Maharashtra"/>
    <s v="Mumbai"/>
    <x v="9"/>
    <s v="CUST4079"/>
    <n v="5"/>
    <n v="0"/>
    <n v="170755"/>
    <s v="Coffee"/>
    <n v="34151"/>
    <s v="HIGH"/>
    <s v="Zone 4"/>
    <n v="17075.5"/>
    <x v="0"/>
  </r>
  <r>
    <s v="ORD002515"/>
    <s v="21-07-2025"/>
    <s v="P069"/>
    <x v="0"/>
    <s v="Karnataka"/>
    <s v="Bengaluru"/>
    <x v="6"/>
    <s v="CUST1283"/>
    <n v="6"/>
    <n v="10"/>
    <n v="95882"/>
    <s v="Badminton Racket"/>
    <n v="17756"/>
    <s v="HIGH"/>
    <s v="Zone 2"/>
    <n v="9588.2000000000007"/>
    <x v="2"/>
  </r>
  <r>
    <s v="ORD002516"/>
    <s v="08-04-2025"/>
    <s v="P017"/>
    <x v="3"/>
    <s v="Maharashtra"/>
    <s v="Mumbai"/>
    <x v="2"/>
    <s v="CUST8027"/>
    <n v="1"/>
    <n v="15"/>
    <n v="34423"/>
    <s v="Study Table"/>
    <n v="40498"/>
    <s v="HIGH"/>
    <s v="Zone 4"/>
    <n v="3442.3"/>
    <x v="3"/>
  </r>
  <r>
    <s v="ORD002517"/>
    <s v="26-01-2025"/>
    <s v="P024"/>
    <x v="3"/>
    <s v="Rajasthan"/>
    <s v="Jaipur"/>
    <x v="14"/>
    <s v="CUST2510"/>
    <n v="7"/>
    <n v="20"/>
    <n v="11726"/>
    <s v="TV Unit"/>
    <n v="2094"/>
    <s v="MEDIUM"/>
    <s v="Zone 4"/>
    <n v="586.30000000000007"/>
    <x v="3"/>
  </r>
  <r>
    <s v="ORD002518"/>
    <s v="03-04-2025"/>
    <s v="P070"/>
    <x v="1"/>
    <s v="Bihar"/>
    <s v="Patna"/>
    <x v="9"/>
    <s v="CUST4888"/>
    <n v="12"/>
    <n v="20"/>
    <n v="618950"/>
    <s v="Tennis Ball"/>
    <n v="64474"/>
    <s v="HIGH"/>
    <s v="Zone 3"/>
    <n v="61895"/>
    <x v="2"/>
  </r>
  <r>
    <s v="ORD002519"/>
    <s v="14-04-2025"/>
    <s v="P061"/>
    <x v="3"/>
    <s v="Rajasthan"/>
    <s v="Jaipur"/>
    <x v="8"/>
    <s v="CUST3680"/>
    <n v="5"/>
    <n v="20"/>
    <n v="235272"/>
    <s v="Cricket Bat"/>
    <n v="58818"/>
    <s v="HIGH"/>
    <s v="Zone 4"/>
    <n v="23527.200000000001"/>
    <x v="2"/>
  </r>
  <r>
    <s v="ORD002520"/>
    <s v="19-03-2026"/>
    <s v="P036"/>
    <x v="1"/>
    <s v="Odisha"/>
    <s v="Bhubaneswar"/>
    <x v="3"/>
    <s v="CUST2251"/>
    <n v="3"/>
    <n v="10"/>
    <n v="55849"/>
    <s v="Saree"/>
    <n v="20685"/>
    <s v="HIGH"/>
    <s v="Zone 3"/>
    <n v="5584.9000000000005"/>
    <x v="1"/>
  </r>
  <r>
    <s v="ORD002521"/>
    <s v="15-03-2025"/>
    <s v="P034"/>
    <x v="0"/>
    <s v="Karnataka"/>
    <s v="Bengaluru"/>
    <x v="2"/>
    <s v="CUST7407"/>
    <n v="7"/>
    <n v="15"/>
    <n v="409449"/>
    <s v="T-Shirt"/>
    <n v="68815"/>
    <s v="HIGH"/>
    <s v="Zone 2"/>
    <n v="40944.9"/>
    <x v="1"/>
  </r>
  <r>
    <s v="ORD002522"/>
    <s v="05-01-2025"/>
    <s v="P017"/>
    <x v="0"/>
    <s v="Tamil Nadu"/>
    <s v="Chennai"/>
    <x v="0"/>
    <s v="CUST3534"/>
    <n v="1"/>
    <n v="10"/>
    <n v="36448"/>
    <s v="Study Table"/>
    <n v="40498"/>
    <s v="HIGH"/>
    <s v="Zone 2"/>
    <n v="3644.8"/>
    <x v="3"/>
  </r>
  <r>
    <s v="ORD002523"/>
    <s v="22-10-2025"/>
    <s v="P063"/>
    <x v="3"/>
    <s v="Rajasthan"/>
    <s v="Jaipur"/>
    <x v="8"/>
    <s v="CUST2783"/>
    <n v="8"/>
    <n v="0"/>
    <n v="227888"/>
    <s v="Basketball"/>
    <n v="28486"/>
    <s v="HIGH"/>
    <s v="Zone 4"/>
    <n v="22788.800000000003"/>
    <x v="2"/>
  </r>
  <r>
    <s v="ORD002524"/>
    <s v="04-01-2026"/>
    <s v="P042"/>
    <x v="2"/>
    <s v="Chandigarh"/>
    <s v="Chandigarh"/>
    <x v="5"/>
    <s v="CUST2101"/>
    <n v="4"/>
    <n v="10"/>
    <n v="186480"/>
    <s v="Shorts"/>
    <n v="51800"/>
    <s v="HIGH"/>
    <s v="Zone 1"/>
    <n v="18648"/>
    <x v="1"/>
  </r>
  <r>
    <s v="ORD002525"/>
    <s v="19-04-2025"/>
    <s v="P020"/>
    <x v="3"/>
    <s v="Rajasthan"/>
    <s v="Jaipur"/>
    <x v="0"/>
    <s v="CUST3428"/>
    <n v="4"/>
    <n v="5"/>
    <n v="285034"/>
    <s v="Bookshelf"/>
    <n v="75009"/>
    <s v="HIGH"/>
    <s v="Zone 4"/>
    <n v="28503.4"/>
    <x v="3"/>
  </r>
  <r>
    <s v="ORD002526"/>
    <s v="30-01-2026"/>
    <s v="P020"/>
    <x v="1"/>
    <s v="West Bengal"/>
    <s v="Kolkata"/>
    <x v="12"/>
    <s v="CUST3905"/>
    <n v="11"/>
    <n v="10"/>
    <n v="742589"/>
    <s v="Bookshelf"/>
    <n v="75009"/>
    <s v="HIGH"/>
    <s v="Zone 3"/>
    <n v="74258.900000000009"/>
    <x v="3"/>
  </r>
  <r>
    <s v="ORD002527"/>
    <s v="11-01-2026"/>
    <s v="P029"/>
    <x v="1"/>
    <s v="Bihar"/>
    <s v="Patna"/>
    <x v="1"/>
    <s v="CUST7601"/>
    <n v="6"/>
    <n v="0"/>
    <n v="298032"/>
    <s v="Recliner"/>
    <n v="49672"/>
    <s v="HIGH"/>
    <s v="Zone 3"/>
    <n v="29803.200000000001"/>
    <x v="3"/>
  </r>
  <r>
    <s v="ORD002528"/>
    <s v="06-08-2025"/>
    <s v="P039"/>
    <x v="1"/>
    <s v="Bihar"/>
    <s v="Patna"/>
    <x v="9"/>
    <s v="CUST6800"/>
    <n v="7"/>
    <n v="10"/>
    <n v="493063"/>
    <s v="Track Pants"/>
    <n v="78264"/>
    <s v="HIGH"/>
    <s v="Zone 3"/>
    <n v="49306.3"/>
    <x v="1"/>
  </r>
  <r>
    <s v="ORD002529"/>
    <s v="08-03-2025"/>
    <s v="P055"/>
    <x v="2"/>
    <s v="Chandigarh"/>
    <s v="Chandigarh"/>
    <x v="10"/>
    <s v="CUST3781"/>
    <n v="1"/>
    <n v="5"/>
    <n v="9120"/>
    <s v="Biscuits"/>
    <n v="9601"/>
    <s v="MEDIUM"/>
    <s v="Zone 1"/>
    <n v="456"/>
    <x v="0"/>
  </r>
  <r>
    <s v="ORD002530"/>
    <s v="24-06-2025"/>
    <s v="P063"/>
    <x v="0"/>
    <s v="Telangana"/>
    <s v="Hyderabad"/>
    <x v="5"/>
    <s v="CUST7446"/>
    <n v="5"/>
    <n v="15"/>
    <n v="121065"/>
    <s v="Basketball"/>
    <n v="28486"/>
    <s v="HIGH"/>
    <s v="Zone 2"/>
    <n v="12106.5"/>
    <x v="2"/>
  </r>
  <r>
    <s v="ORD002531"/>
    <s v="08-09-2025"/>
    <s v="P014"/>
    <x v="0"/>
    <s v="Karnataka"/>
    <s v="Bengaluru"/>
    <x v="5"/>
    <s v="CUST8827"/>
    <n v="4"/>
    <n v="10"/>
    <n v="138909"/>
    <s v="Smart Watch"/>
    <n v="38586"/>
    <s v="HIGH"/>
    <s v="Zone 2"/>
    <n v="13890.900000000001"/>
    <x v="4"/>
  </r>
  <r>
    <s v="ORD002532"/>
    <s v="19-10-2025"/>
    <s v="P012"/>
    <x v="1"/>
    <s v="Bihar"/>
    <s v="Patna"/>
    <x v="7"/>
    <s v="CUST5481"/>
    <n v="8"/>
    <n v="10"/>
    <n v="405468"/>
    <s v="Microwave"/>
    <n v="56315"/>
    <s v="HIGH"/>
    <s v="Zone 3"/>
    <n v="40546.800000000003"/>
    <x v="4"/>
  </r>
  <r>
    <s v="ORD002533"/>
    <s v="28-12-2025"/>
    <s v="P043"/>
    <x v="0"/>
    <s v="Tamil Nadu"/>
    <s v="Chennai"/>
    <x v="1"/>
    <s v="CUST3938"/>
    <n v="9"/>
    <n v="15"/>
    <n v="227870"/>
    <s v="Sweater"/>
    <n v="29787"/>
    <s v="HIGH"/>
    <s v="Zone 2"/>
    <n v="22787"/>
    <x v="1"/>
  </r>
  <r>
    <s v="ORD002534"/>
    <s v="23-10-2025"/>
    <s v="P022"/>
    <x v="0"/>
    <s v="Tamil Nadu"/>
    <s v="Chennai"/>
    <x v="5"/>
    <s v="CUST8050"/>
    <n v="10"/>
    <n v="10"/>
    <n v="388386"/>
    <s v="Bed"/>
    <n v="43154"/>
    <s v="HIGH"/>
    <s v="Zone 2"/>
    <n v="38838.6"/>
    <x v="3"/>
  </r>
  <r>
    <s v="ORD002535"/>
    <s v="07-06-2026"/>
    <s v="P065"/>
    <x v="2"/>
    <s v="Delhi"/>
    <s v="Delhi"/>
    <x v="2"/>
    <s v="CUST3318"/>
    <n v="1"/>
    <n v="0"/>
    <n v="51107"/>
    <s v="Dumbbells"/>
    <n v="51107"/>
    <s v="HIGH"/>
    <s v="Zone 1"/>
    <n v="5110.7000000000007"/>
    <x v="2"/>
  </r>
  <r>
    <s v="ORD002536"/>
    <s v="19-02-2025"/>
    <s v="P007"/>
    <x v="1"/>
    <s v="Odisha"/>
    <s v="Bhubaneswar"/>
    <x v="6"/>
    <s v="CUST9769"/>
    <n v="6"/>
    <n v="10"/>
    <n v="361503"/>
    <s v="Printer"/>
    <n v="66945"/>
    <s v="HIGH"/>
    <s v="Zone 3"/>
    <n v="36150.300000000003"/>
    <x v="4"/>
  </r>
  <r>
    <s v="ORD002537"/>
    <s v="06-06-2026"/>
    <s v="P018"/>
    <x v="3"/>
    <s v="Gujarat"/>
    <s v="Ahmedabad"/>
    <x v="1"/>
    <s v="CUST7098"/>
    <n v="6"/>
    <n v="0"/>
    <n v="368592"/>
    <s v="Dining Table"/>
    <n v="61432"/>
    <s v="HIGH"/>
    <s v="Zone 4"/>
    <n v="36859.200000000004"/>
    <x v="3"/>
  </r>
  <r>
    <s v="ORD002538"/>
    <s v="05-03-2025"/>
    <s v="P047"/>
    <x v="3"/>
    <s v="Rajasthan"/>
    <s v="Jaipur"/>
    <x v="3"/>
    <s v="CUST1810"/>
    <n v="3"/>
    <n v="20"/>
    <n v="148413"/>
    <s v="Sugar"/>
    <n v="61839"/>
    <s v="HIGH"/>
    <s v="Zone 4"/>
    <n v="14841.300000000001"/>
    <x v="0"/>
  </r>
  <r>
    <s v="ORD002539"/>
    <s v="08-05-2026"/>
    <s v="P036"/>
    <x v="2"/>
    <s v="Chandigarh"/>
    <s v="Chandigarh"/>
    <x v="13"/>
    <s v="CUST5174"/>
    <n v="1"/>
    <n v="20"/>
    <n v="16548"/>
    <s v="Saree"/>
    <n v="20685"/>
    <s v="HIGH"/>
    <s v="Zone 1"/>
    <n v="1654.8000000000002"/>
    <x v="1"/>
  </r>
  <r>
    <s v="ORD002540"/>
    <s v="23-03-2025"/>
    <s v="P068"/>
    <x v="1"/>
    <s v="West Bengal"/>
    <s v="Kolkata"/>
    <x v="13"/>
    <s v="CUST3936"/>
    <n v="12"/>
    <n v="20"/>
    <n v="54172"/>
    <s v="Skipping Rope"/>
    <n v="5643"/>
    <s v="HIGH"/>
    <s v="Zone 3"/>
    <n v="5417.2000000000007"/>
    <x v="2"/>
  </r>
  <r>
    <s v="ORD002541"/>
    <s v="01-03-2025"/>
    <s v="P025"/>
    <x v="1"/>
    <s v="West Bengal"/>
    <s v="Kolkata"/>
    <x v="13"/>
    <s v="CUST6107"/>
    <n v="8"/>
    <n v="0"/>
    <n v="100808"/>
    <s v="Cabinet"/>
    <n v="12601"/>
    <s v="HIGH"/>
    <s v="Zone 3"/>
    <n v="10080.800000000001"/>
    <x v="3"/>
  </r>
  <r>
    <s v="ORD002542"/>
    <s v="14-01-2026"/>
    <s v="P060"/>
    <x v="3"/>
    <s v="Maharashtra"/>
    <s v="Mumbai"/>
    <x v="12"/>
    <s v="CUST9347"/>
    <n v="11"/>
    <n v="15"/>
    <n v="38522"/>
    <s v="Honey"/>
    <n v="4120"/>
    <s v="HIGH"/>
    <s v="Zone 4"/>
    <n v="3852.2000000000003"/>
    <x v="0"/>
  </r>
  <r>
    <s v="ORD002543"/>
    <s v="19-10-2025"/>
    <s v="P061"/>
    <x v="2"/>
    <s v="Chandigarh"/>
    <s v="Chandigarh"/>
    <x v="5"/>
    <s v="CUST1683"/>
    <n v="3"/>
    <n v="20"/>
    <n v="141163"/>
    <s v="Cricket Bat"/>
    <n v="58818"/>
    <s v="HIGH"/>
    <s v="Zone 1"/>
    <n v="14116.300000000001"/>
    <x v="2"/>
  </r>
  <r>
    <s v="ORD002544"/>
    <s v="17-10-2025"/>
    <s v="P059"/>
    <x v="0"/>
    <s v="Karnataka"/>
    <s v="Bengaluru"/>
    <x v="7"/>
    <s v="CUST2412"/>
    <n v="4"/>
    <n v="10"/>
    <n v="117396"/>
    <s v="Dry Fruits"/>
    <n v="32610"/>
    <s v="HIGH"/>
    <s v="Zone 2"/>
    <n v="11739.6"/>
    <x v="0"/>
  </r>
  <r>
    <s v="ORD002545"/>
    <s v="22-09-2025"/>
    <s v="P013"/>
    <x v="1"/>
    <s v="Bihar"/>
    <s v="Patna"/>
    <x v="14"/>
    <s v="CUST6334"/>
    <n v="12"/>
    <n v="20"/>
    <n v="149875"/>
    <s v="Bluetooth Speaker"/>
    <n v="15612"/>
    <s v="HIGH"/>
    <s v="Zone 3"/>
    <n v="14987.5"/>
    <x v="4"/>
  </r>
  <r>
    <s v="ORD002546"/>
    <s v="26-04-2026"/>
    <s v="P009"/>
    <x v="0"/>
    <s v="Tamil Nadu"/>
    <s v="Chennai"/>
    <x v="12"/>
    <s v="CUST8232"/>
    <n v="8"/>
    <n v="15"/>
    <n v="330044"/>
    <s v="Air Conditioner"/>
    <n v="48536"/>
    <s v="HIGH"/>
    <s v="Zone 2"/>
    <n v="33004.400000000001"/>
    <x v="4"/>
  </r>
  <r>
    <s v="ORD002547"/>
    <s v="18-06-2026"/>
    <s v="P036"/>
    <x v="2"/>
    <s v="Chandigarh"/>
    <s v="Chandigarh"/>
    <x v="4"/>
    <s v="CUST5663"/>
    <n v="9"/>
    <n v="5"/>
    <n v="176856"/>
    <s v="Saree"/>
    <n v="20685"/>
    <s v="HIGH"/>
    <s v="Zone 1"/>
    <n v="17685.600000000002"/>
    <x v="1"/>
  </r>
  <r>
    <s v="ORD002548"/>
    <s v="10-02-2025"/>
    <s v="P036"/>
    <x v="3"/>
    <s v="Rajasthan"/>
    <s v="Jaipur"/>
    <x v="10"/>
    <s v="CUST3970"/>
    <n v="2"/>
    <n v="15"/>
    <n v="35164"/>
    <s v="Saree"/>
    <n v="20685"/>
    <s v="HIGH"/>
    <s v="Zone 4"/>
    <n v="3516.4"/>
    <x v="1"/>
  </r>
  <r>
    <s v="ORD002549"/>
    <s v="28-02-2025"/>
    <s v="P041"/>
    <x v="2"/>
    <s v="Chandigarh"/>
    <s v="Chandigarh"/>
    <x v="9"/>
    <s v="CUST2744"/>
    <n v="11"/>
    <n v="5"/>
    <n v="211393"/>
    <s v="Hoodie"/>
    <n v="20229"/>
    <s v="HIGH"/>
    <s v="Zone 1"/>
    <n v="21139.300000000003"/>
    <x v="1"/>
  </r>
  <r>
    <s v="ORD002550"/>
    <s v="23-12-2025"/>
    <s v="P060"/>
    <x v="0"/>
    <s v="Tamil Nadu"/>
    <s v="Chennai"/>
    <x v="2"/>
    <s v="CUST1776"/>
    <n v="8"/>
    <n v="15"/>
    <n v="28016"/>
    <s v="Honey"/>
    <n v="4120"/>
    <s v="HIGH"/>
    <s v="Zone 2"/>
    <n v="2801.6000000000004"/>
    <x v="0"/>
  </r>
  <r>
    <s v="ORD002551"/>
    <s v="11-12-2025"/>
    <s v="P065"/>
    <x v="1"/>
    <s v="Bihar"/>
    <s v="Patna"/>
    <x v="6"/>
    <s v="CUST5785"/>
    <n v="9"/>
    <n v="15"/>
    <n v="390968"/>
    <s v="Dumbbells"/>
    <n v="51107"/>
    <s v="HIGH"/>
    <s v="Zone 3"/>
    <n v="39096.800000000003"/>
    <x v="2"/>
  </r>
  <r>
    <s v="ORD002552"/>
    <s v="16-02-2026"/>
    <s v="P011"/>
    <x v="1"/>
    <s v="West Bengal"/>
    <s v="Kolkata"/>
    <x v="8"/>
    <s v="CUST5683"/>
    <n v="1"/>
    <n v="10"/>
    <n v="8945"/>
    <s v="Washing Machine"/>
    <n v="9939"/>
    <s v="MEDIUM"/>
    <s v="Zone 3"/>
    <n v="447.25"/>
    <x v="4"/>
  </r>
  <r>
    <s v="ORD002553"/>
    <s v="05-06-2026"/>
    <s v="P066"/>
    <x v="3"/>
    <s v="Rajasthan"/>
    <s v="Jaipur"/>
    <x v="4"/>
    <s v="CUST5809"/>
    <n v="6"/>
    <n v="20"/>
    <n v="110212"/>
    <s v="Helmet"/>
    <n v="22961"/>
    <s v="HIGH"/>
    <s v="Zone 4"/>
    <n v="11021.2"/>
    <x v="2"/>
  </r>
  <r>
    <s v="ORD002554"/>
    <s v="31-01-2026"/>
    <s v="P004"/>
    <x v="3"/>
    <s v="Maharashtra"/>
    <s v="Mumbai"/>
    <x v="5"/>
    <s v="CUST6119"/>
    <n v="6"/>
    <n v="20"/>
    <n v="142809"/>
    <s v="Lenovo Laptop"/>
    <n v="29752"/>
    <s v="HIGH"/>
    <s v="Zone 4"/>
    <n v="14280.900000000001"/>
    <x v="4"/>
  </r>
  <r>
    <s v="ORD002555"/>
    <s v="21-10-2025"/>
    <s v="P041"/>
    <x v="0"/>
    <s v="Tamil Nadu"/>
    <s v="Chennai"/>
    <x v="4"/>
    <s v="CUST2842"/>
    <n v="12"/>
    <n v="0"/>
    <n v="242748"/>
    <s v="Hoodie"/>
    <n v="20229"/>
    <s v="HIGH"/>
    <s v="Zone 2"/>
    <n v="24274.800000000003"/>
    <x v="1"/>
  </r>
  <r>
    <s v="ORD002556"/>
    <s v="16-02-2026"/>
    <s v="P048"/>
    <x v="1"/>
    <s v="West Bengal"/>
    <s v="Kolkata"/>
    <x v="10"/>
    <s v="CUST5409"/>
    <n v="11"/>
    <n v="5"/>
    <n v="763581"/>
    <s v="Tea"/>
    <n v="73070"/>
    <s v="HIGH"/>
    <s v="Zone 3"/>
    <n v="76358.100000000006"/>
    <x v="0"/>
  </r>
  <r>
    <s v="ORD002557"/>
    <s v="18-12-2025"/>
    <s v="P063"/>
    <x v="2"/>
    <s v="Uttar Pradesh"/>
    <s v="Lucknow"/>
    <x v="5"/>
    <s v="CUST3737"/>
    <n v="7"/>
    <n v="5"/>
    <n v="189431"/>
    <s v="Basketball"/>
    <n v="28486"/>
    <s v="HIGH"/>
    <s v="Zone 1"/>
    <n v="18943.100000000002"/>
    <x v="2"/>
  </r>
  <r>
    <s v="ORD002558"/>
    <s v="06-02-2026"/>
    <s v="P029"/>
    <x v="3"/>
    <s v="Rajasthan"/>
    <s v="Jaipur"/>
    <x v="11"/>
    <s v="CUST2624"/>
    <n v="7"/>
    <n v="10"/>
    <n v="312933"/>
    <s v="Recliner"/>
    <n v="49672"/>
    <s v="HIGH"/>
    <s v="Zone 4"/>
    <n v="31293.300000000003"/>
    <x v="3"/>
  </r>
  <r>
    <s v="ORD002559"/>
    <s v="10-09-2025"/>
    <s v="P049"/>
    <x v="0"/>
    <s v="Karnataka"/>
    <s v="Bengaluru"/>
    <x v="6"/>
    <s v="CUST2198"/>
    <n v="8"/>
    <n v="0"/>
    <n v="273208"/>
    <s v="Coffee"/>
    <n v="34151"/>
    <s v="HIGH"/>
    <s v="Zone 2"/>
    <n v="27320.800000000003"/>
    <x v="0"/>
  </r>
  <r>
    <s v="ORD002560"/>
    <s v="14-11-2025"/>
    <s v="P003"/>
    <x v="2"/>
    <s v="Delhi"/>
    <s v="Delhi"/>
    <x v="14"/>
    <s v="CUST9297"/>
    <n v="12"/>
    <n v="20"/>
    <n v="409276"/>
    <s v="Dell Monitor"/>
    <n v="42633"/>
    <s v="HIGH"/>
    <s v="Zone 1"/>
    <n v="40927.600000000006"/>
    <x v="4"/>
  </r>
  <r>
    <s v="ORD002561"/>
    <s v="10-11-2025"/>
    <s v="P065"/>
    <x v="2"/>
    <s v="Uttar Pradesh"/>
    <s v="Lucknow"/>
    <x v="12"/>
    <s v="CUST9593"/>
    <n v="3"/>
    <n v="0"/>
    <n v="153321"/>
    <s v="Dumbbells"/>
    <n v="51107"/>
    <s v="HIGH"/>
    <s v="Zone 1"/>
    <n v="15332.1"/>
    <x v="2"/>
  </r>
  <r>
    <s v="ORD002562"/>
    <s v="14-12-2025"/>
    <s v="P023"/>
    <x v="1"/>
    <s v="Odisha"/>
    <s v="Bhubaneswar"/>
    <x v="3"/>
    <s v="CUST7879"/>
    <n v="1"/>
    <n v="20"/>
    <n v="45537"/>
    <s v="Sofa"/>
    <n v="56922"/>
    <s v="HIGH"/>
    <s v="Zone 3"/>
    <n v="4553.7"/>
    <x v="3"/>
  </r>
  <r>
    <s v="ORD002563"/>
    <s v="10-03-2026"/>
    <s v="P066"/>
    <x v="0"/>
    <s v="Karnataka"/>
    <s v="Bengaluru"/>
    <x v="8"/>
    <s v="CUST8423"/>
    <n v="8"/>
    <n v="0"/>
    <n v="183688"/>
    <s v="Helmet"/>
    <n v="22961"/>
    <s v="HIGH"/>
    <s v="Zone 2"/>
    <n v="18368.8"/>
    <x v="2"/>
  </r>
  <r>
    <s v="ORD002564"/>
    <s v="12-06-2025"/>
    <s v="P027"/>
    <x v="0"/>
    <s v="Tamil Nadu"/>
    <s v="Chennai"/>
    <x v="0"/>
    <s v="CUST8903"/>
    <n v="4"/>
    <n v="15"/>
    <n v="94180"/>
    <s v="Side Table"/>
    <n v="27700"/>
    <s v="HIGH"/>
    <s v="Zone 2"/>
    <n v="9418"/>
    <x v="3"/>
  </r>
  <r>
    <s v="ORD002565"/>
    <s v="01-01-2025"/>
    <s v="P058"/>
    <x v="1"/>
    <s v="Odisha"/>
    <s v="Bhubaneswar"/>
    <x v="10"/>
    <s v="CUST2676"/>
    <n v="12"/>
    <n v="10"/>
    <n v="707745"/>
    <s v="Noodles"/>
    <n v="65532"/>
    <s v="HIGH"/>
    <s v="Zone 3"/>
    <n v="70774.5"/>
    <x v="0"/>
  </r>
  <r>
    <s v="ORD002566"/>
    <s v="01-07-2025"/>
    <s v="P057"/>
    <x v="0"/>
    <s v="Tamil Nadu"/>
    <s v="Chennai"/>
    <x v="9"/>
    <s v="CUST2358"/>
    <n v="9"/>
    <n v="10"/>
    <n v="250055"/>
    <s v="Soft Drink"/>
    <n v="30871"/>
    <s v="HIGH"/>
    <s v="Zone 2"/>
    <n v="25005.5"/>
    <x v="0"/>
  </r>
  <r>
    <s v="ORD002567"/>
    <s v="25-07-2025"/>
    <s v="P004"/>
    <x v="2"/>
    <s v="Delhi"/>
    <s v="Delhi"/>
    <x v="1"/>
    <s v="CUST6969"/>
    <n v="12"/>
    <n v="10"/>
    <n v="321321"/>
    <s v="Lenovo Laptop"/>
    <n v="29752"/>
    <s v="HIGH"/>
    <s v="Zone 1"/>
    <n v="32132.100000000002"/>
    <x v="4"/>
  </r>
  <r>
    <s v="ORD002568"/>
    <s v="20-01-2026"/>
    <s v="P058"/>
    <x v="3"/>
    <s v="Rajasthan"/>
    <s v="Jaipur"/>
    <x v="1"/>
    <s v="CUST6280"/>
    <n v="2"/>
    <n v="20"/>
    <n v="104851"/>
    <s v="Noodles"/>
    <n v="65532"/>
    <s v="HIGH"/>
    <s v="Zone 4"/>
    <n v="10485.1"/>
    <x v="0"/>
  </r>
  <r>
    <s v="ORD002569"/>
    <s v="28-01-2026"/>
    <s v="P021"/>
    <x v="1"/>
    <s v="Bihar"/>
    <s v="Patna"/>
    <x v="0"/>
    <s v="CUST4054"/>
    <n v="4"/>
    <n v="15"/>
    <n v="212204"/>
    <s v="Wardrobe"/>
    <n v="62413"/>
    <s v="HIGH"/>
    <s v="Zone 3"/>
    <n v="21220.400000000001"/>
    <x v="3"/>
  </r>
  <r>
    <s v="ORD002570"/>
    <s v="14-10-2025"/>
    <s v="P011"/>
    <x v="3"/>
    <s v="Maharashtra"/>
    <s v="Mumbai"/>
    <x v="7"/>
    <s v="CUST7270"/>
    <n v="4"/>
    <n v="20"/>
    <n v="31804"/>
    <s v="Washing Machine"/>
    <n v="9939"/>
    <s v="HIGH"/>
    <s v="Zone 4"/>
    <n v="3180.4"/>
    <x v="4"/>
  </r>
  <r>
    <s v="ORD002571"/>
    <s v="24-07-2025"/>
    <s v="P049"/>
    <x v="3"/>
    <s v="Maharashtra"/>
    <s v="Mumbai"/>
    <x v="8"/>
    <s v="CUST6051"/>
    <n v="12"/>
    <n v="20"/>
    <n v="327849"/>
    <s v="Coffee"/>
    <n v="34151"/>
    <s v="HIGH"/>
    <s v="Zone 4"/>
    <n v="32784.9"/>
    <x v="0"/>
  </r>
  <r>
    <s v="ORD002572"/>
    <s v="14-03-2026"/>
    <s v="P025"/>
    <x v="1"/>
    <s v="West Bengal"/>
    <s v="Kolkata"/>
    <x v="12"/>
    <s v="CUST1833"/>
    <n v="11"/>
    <n v="10"/>
    <n v="124749"/>
    <s v="Cabinet"/>
    <n v="12601"/>
    <s v="HIGH"/>
    <s v="Zone 3"/>
    <n v="12474.900000000001"/>
    <x v="3"/>
  </r>
  <r>
    <s v="ORD002573"/>
    <s v="08-07-2025"/>
    <s v="P026"/>
    <x v="0"/>
    <s v="Telangana"/>
    <s v="Hyderabad"/>
    <x v="2"/>
    <s v="CUST3418"/>
    <n v="2"/>
    <n v="20"/>
    <n v="36884"/>
    <s v="Computer Desk"/>
    <n v="23053"/>
    <s v="HIGH"/>
    <s v="Zone 2"/>
    <n v="3688.4"/>
    <x v="3"/>
  </r>
  <r>
    <s v="ORD002574"/>
    <s v="04-11-2025"/>
    <s v="P024"/>
    <x v="2"/>
    <s v="Delhi"/>
    <s v="Delhi"/>
    <x v="4"/>
    <s v="CUST9287"/>
    <n v="9"/>
    <n v="20"/>
    <n v="15076"/>
    <s v="TV Unit"/>
    <n v="2094"/>
    <s v="HIGH"/>
    <s v="Zone 1"/>
    <n v="1507.6000000000001"/>
    <x v="3"/>
  </r>
  <r>
    <s v="ORD002575"/>
    <s v="16-12-2025"/>
    <s v="P062"/>
    <x v="1"/>
    <s v="West Bengal"/>
    <s v="Kolkata"/>
    <x v="5"/>
    <s v="CUST1510"/>
    <n v="2"/>
    <n v="0"/>
    <n v="125674"/>
    <s v="Football"/>
    <n v="62837"/>
    <s v="HIGH"/>
    <s v="Zone 3"/>
    <n v="12567.400000000001"/>
    <x v="2"/>
  </r>
  <r>
    <s v="ORD002576"/>
    <s v="21-05-2025"/>
    <s v="P017"/>
    <x v="1"/>
    <s v="Odisha"/>
    <s v="Bhubaneswar"/>
    <x v="6"/>
    <s v="CUST4290"/>
    <n v="6"/>
    <n v="5"/>
    <n v="230838"/>
    <s v="Study Table"/>
    <n v="40498"/>
    <s v="HIGH"/>
    <s v="Zone 3"/>
    <n v="23083.800000000003"/>
    <x v="3"/>
  </r>
  <r>
    <s v="ORD002577"/>
    <s v="30-07-2025"/>
    <s v="P058"/>
    <x v="0"/>
    <s v="Karnataka"/>
    <s v="Bengaluru"/>
    <x v="5"/>
    <s v="CUST7382"/>
    <n v="9"/>
    <n v="20"/>
    <n v="471830"/>
    <s v="Noodles"/>
    <n v="65532"/>
    <s v="HIGH"/>
    <s v="Zone 2"/>
    <n v="47183"/>
    <x v="0"/>
  </r>
  <r>
    <s v="ORD002578"/>
    <s v="22-04-2026"/>
    <s v="P060"/>
    <x v="0"/>
    <s v="Karnataka"/>
    <s v="Bengaluru"/>
    <x v="5"/>
    <s v="CUST1522"/>
    <n v="8"/>
    <n v="5"/>
    <n v="31312"/>
    <s v="Honey"/>
    <n v="4120"/>
    <s v="HIGH"/>
    <s v="Zone 2"/>
    <n v="3131.2000000000003"/>
    <x v="0"/>
  </r>
  <r>
    <s v="ORD002579"/>
    <s v="05-03-2026"/>
    <s v="P014"/>
    <x v="1"/>
    <s v="Bihar"/>
    <s v="Patna"/>
    <x v="2"/>
    <s v="CUST8242"/>
    <n v="8"/>
    <n v="0"/>
    <n v="308688"/>
    <s v="Smart Watch"/>
    <n v="38586"/>
    <s v="HIGH"/>
    <s v="Zone 3"/>
    <n v="30868.800000000003"/>
    <x v="4"/>
  </r>
  <r>
    <s v="ORD002580"/>
    <s v="30-04-2025"/>
    <s v="P031"/>
    <x v="1"/>
    <s v="Odisha"/>
    <s v="Bhubaneswar"/>
    <x v="9"/>
    <s v="CUST3875"/>
    <n v="5"/>
    <n v="10"/>
    <n v="218277"/>
    <s v="Men Shirt"/>
    <n v="48506"/>
    <s v="HIGH"/>
    <s v="Zone 3"/>
    <n v="21827.7"/>
    <x v="1"/>
  </r>
  <r>
    <s v="ORD002581"/>
    <s v="08-04-2025"/>
    <s v="P026"/>
    <x v="2"/>
    <s v="Chandigarh"/>
    <s v="Chandigarh"/>
    <x v="2"/>
    <s v="CUST8077"/>
    <n v="8"/>
    <n v="0"/>
    <n v="184424"/>
    <s v="Computer Desk"/>
    <n v="23053"/>
    <s v="HIGH"/>
    <s v="Zone 1"/>
    <n v="18442.400000000001"/>
    <x v="3"/>
  </r>
  <r>
    <s v="ORD002582"/>
    <s v="27-01-2025"/>
    <s v="P007"/>
    <x v="2"/>
    <s v="Uttar Pradesh"/>
    <s v="Lucknow"/>
    <x v="7"/>
    <s v="CUST6282"/>
    <n v="3"/>
    <n v="10"/>
    <n v="180751"/>
    <s v="Printer"/>
    <n v="66945"/>
    <s v="HIGH"/>
    <s v="Zone 1"/>
    <n v="18075.100000000002"/>
    <x v="4"/>
  </r>
  <r>
    <s v="ORD002583"/>
    <s v="04-05-2026"/>
    <s v="P066"/>
    <x v="0"/>
    <s v="Telangana"/>
    <s v="Hyderabad"/>
    <x v="8"/>
    <s v="CUST1862"/>
    <n v="6"/>
    <n v="10"/>
    <n v="123989"/>
    <s v="Helmet"/>
    <n v="22961"/>
    <s v="HIGH"/>
    <s v="Zone 2"/>
    <n v="12398.900000000001"/>
    <x v="2"/>
  </r>
  <r>
    <s v="ORD002584"/>
    <s v="27-08-2025"/>
    <s v="P031"/>
    <x v="2"/>
    <s v="Delhi"/>
    <s v="Delhi"/>
    <x v="11"/>
    <s v="CUST7301"/>
    <n v="1"/>
    <n v="5"/>
    <n v="46080"/>
    <s v="Men Shirt"/>
    <n v="48506"/>
    <s v="HIGH"/>
    <s v="Zone 1"/>
    <n v="4608"/>
    <x v="1"/>
  </r>
  <r>
    <s v="ORD002585"/>
    <s v="19-02-2025"/>
    <s v="P038"/>
    <x v="3"/>
    <s v="Maharashtra"/>
    <s v="Mumbai"/>
    <x v="8"/>
    <s v="CUST5151"/>
    <n v="12"/>
    <n v="0"/>
    <n v="396504"/>
    <s v="Blazer"/>
    <n v="33042"/>
    <s v="HIGH"/>
    <s v="Zone 4"/>
    <n v="39650.400000000001"/>
    <x v="1"/>
  </r>
  <r>
    <s v="ORD002586"/>
    <s v="01-02-2026"/>
    <s v="P061"/>
    <x v="1"/>
    <s v="West Bengal"/>
    <s v="Kolkata"/>
    <x v="14"/>
    <s v="CUST2577"/>
    <n v="6"/>
    <n v="10"/>
    <n v="317617"/>
    <s v="Cricket Bat"/>
    <n v="58818"/>
    <s v="HIGH"/>
    <s v="Zone 3"/>
    <n v="31761.7"/>
    <x v="2"/>
  </r>
  <r>
    <s v="ORD002587"/>
    <s v="29-04-2026"/>
    <s v="P014"/>
    <x v="3"/>
    <s v="Maharashtra"/>
    <s v="Mumbai"/>
    <x v="11"/>
    <s v="CUST8321"/>
    <n v="1"/>
    <n v="0"/>
    <n v="38586"/>
    <s v="Smart Watch"/>
    <n v="38586"/>
    <s v="HIGH"/>
    <s v="Zone 4"/>
    <n v="3858.6000000000004"/>
    <x v="4"/>
  </r>
  <r>
    <s v="ORD002588"/>
    <s v="10-09-2025"/>
    <s v="P025"/>
    <x v="2"/>
    <s v="Chandigarh"/>
    <s v="Chandigarh"/>
    <x v="9"/>
    <s v="CUST5045"/>
    <n v="6"/>
    <n v="0"/>
    <n v="75606"/>
    <s v="Cabinet"/>
    <n v="12601"/>
    <s v="HIGH"/>
    <s v="Zone 1"/>
    <n v="7560.6"/>
    <x v="3"/>
  </r>
  <r>
    <s v="ORD002589"/>
    <s v="28-05-2026"/>
    <s v="P031"/>
    <x v="2"/>
    <s v="Delhi"/>
    <s v="Delhi"/>
    <x v="3"/>
    <s v="CUST7343"/>
    <n v="7"/>
    <n v="10"/>
    <n v="305587"/>
    <s v="Men Shirt"/>
    <n v="48506"/>
    <s v="HIGH"/>
    <s v="Zone 1"/>
    <n v="30558.7"/>
    <x v="1"/>
  </r>
  <r>
    <s v="ORD002590"/>
    <s v="21-03-2026"/>
    <s v="P026"/>
    <x v="2"/>
    <s v="Delhi"/>
    <s v="Delhi"/>
    <x v="2"/>
    <s v="CUST3122"/>
    <n v="3"/>
    <n v="15"/>
    <n v="58785"/>
    <s v="Computer Desk"/>
    <n v="23053"/>
    <s v="HIGH"/>
    <s v="Zone 1"/>
    <n v="5878.5"/>
    <x v="3"/>
  </r>
  <r>
    <s v="ORD002591"/>
    <s v="24-02-2026"/>
    <s v="P009"/>
    <x v="3"/>
    <s v="Rajasthan"/>
    <s v="Jaipur"/>
    <x v="5"/>
    <s v="CUST5119"/>
    <n v="7"/>
    <n v="20"/>
    <n v="271801"/>
    <s v="Air Conditioner"/>
    <n v="48536"/>
    <s v="HIGH"/>
    <s v="Zone 4"/>
    <n v="27180.100000000002"/>
    <x v="4"/>
  </r>
  <r>
    <s v="ORD002592"/>
    <s v="06-11-2025"/>
    <s v="P001"/>
    <x v="2"/>
    <s v="Chandigarh"/>
    <s v="Chandigarh"/>
    <x v="8"/>
    <s v="CUST1669"/>
    <n v="1"/>
    <n v="20"/>
    <n v="845"/>
    <s v="Samsung TV"/>
    <n v="1057"/>
    <s v="LOW"/>
    <s v="Zone 1"/>
    <n v="16.899999999999999"/>
    <x v="4"/>
  </r>
  <r>
    <s v="ORD002593"/>
    <s v="25-01-2025"/>
    <s v="P071"/>
    <x v="0"/>
    <s v="Tamil Nadu"/>
    <s v="Chennai"/>
    <x v="0"/>
    <s v="CUST5543"/>
    <n v="1"/>
    <n v="20"/>
    <n v="27423"/>
    <s v="Football Shoes"/>
    <n v="34279"/>
    <s v="HIGH"/>
    <s v="Zone 2"/>
    <n v="2742.3"/>
    <x v="2"/>
  </r>
  <r>
    <s v="ORD002594"/>
    <s v="14-06-2025"/>
    <s v="P075"/>
    <x v="1"/>
    <s v="Odisha"/>
    <s v="Bhubaneswar"/>
    <x v="5"/>
    <s v="CUST5283"/>
    <n v="1"/>
    <n v="20"/>
    <n v="31208"/>
    <s v="Sports Bag"/>
    <n v="39011"/>
    <s v="HIGH"/>
    <s v="Zone 3"/>
    <n v="3120.8"/>
    <x v="2"/>
  </r>
  <r>
    <s v="ORD002595"/>
    <s v="20-06-2025"/>
    <s v="P065"/>
    <x v="2"/>
    <s v="Delhi"/>
    <s v="Delhi"/>
    <x v="1"/>
    <s v="CUST9334"/>
    <n v="9"/>
    <n v="10"/>
    <n v="413966"/>
    <s v="Dumbbells"/>
    <n v="51107"/>
    <s v="HIGH"/>
    <s v="Zone 1"/>
    <n v="41396.600000000006"/>
    <x v="2"/>
  </r>
  <r>
    <s v="ORD002596"/>
    <s v="02-02-2026"/>
    <s v="P046"/>
    <x v="0"/>
    <s v="Karnataka"/>
    <s v="Bengaluru"/>
    <x v="1"/>
    <s v="CUST5886"/>
    <n v="3"/>
    <n v="5"/>
    <n v="60548"/>
    <s v="Rice"/>
    <n v="21245"/>
    <s v="HIGH"/>
    <s v="Zone 2"/>
    <n v="6054.8"/>
    <x v="0"/>
  </r>
  <r>
    <s v="ORD002597"/>
    <s v="10-03-2025"/>
    <s v="P003"/>
    <x v="2"/>
    <s v="Uttar Pradesh"/>
    <s v="Lucknow"/>
    <x v="4"/>
    <s v="CUST3950"/>
    <n v="4"/>
    <n v="15"/>
    <n v="144952"/>
    <s v="Dell Monitor"/>
    <n v="42633"/>
    <s v="HIGH"/>
    <s v="Zone 1"/>
    <n v="14495.2"/>
    <x v="4"/>
  </r>
  <r>
    <s v="ORD002598"/>
    <s v="07-10-2025"/>
    <s v="P019"/>
    <x v="3"/>
    <s v="Maharashtra"/>
    <s v="Mumbai"/>
    <x v="14"/>
    <s v="CUST4906"/>
    <n v="5"/>
    <n v="15"/>
    <n v="80367"/>
    <s v="Coffee Table"/>
    <n v="18910"/>
    <s v="HIGH"/>
    <s v="Zone 4"/>
    <n v="8036.7000000000007"/>
    <x v="3"/>
  </r>
  <r>
    <s v="ORD002599"/>
    <s v="20-01-2025"/>
    <s v="P015"/>
    <x v="3"/>
    <s v="Rajasthan"/>
    <s v="Jaipur"/>
    <x v="11"/>
    <s v="CUST6415"/>
    <n v="6"/>
    <n v="20"/>
    <n v="284256"/>
    <s v="Headphones"/>
    <n v="59220"/>
    <s v="HIGH"/>
    <s v="Zone 4"/>
    <n v="28425.600000000002"/>
    <x v="4"/>
  </r>
  <r>
    <s v="ORD002600"/>
    <s v="31-05-2026"/>
    <s v="P033"/>
    <x v="2"/>
    <s v="Chandigarh"/>
    <s v="Chandigarh"/>
    <x v="3"/>
    <s v="CUST9767"/>
    <n v="6"/>
    <n v="10"/>
    <n v="309506"/>
    <s v="Jeans"/>
    <n v="57316"/>
    <s v="HIGH"/>
    <s v="Zone 1"/>
    <n v="30950.600000000002"/>
    <x v="1"/>
  </r>
  <r>
    <s v="ORD002601"/>
    <s v="25-06-2025"/>
    <s v="P066"/>
    <x v="1"/>
    <s v="West Bengal"/>
    <s v="Kolkata"/>
    <x v="5"/>
    <s v="CUST8052"/>
    <n v="1"/>
    <n v="0"/>
    <n v="22961"/>
    <s v="Helmet"/>
    <n v="22961"/>
    <s v="HIGH"/>
    <s v="Zone 3"/>
    <n v="2296.1"/>
    <x v="2"/>
  </r>
  <r>
    <s v="ORD002602"/>
    <s v="30-05-2025"/>
    <s v="P020"/>
    <x v="0"/>
    <s v="Karnataka"/>
    <s v="Bengaluru"/>
    <x v="6"/>
    <s v="CUST4466"/>
    <n v="8"/>
    <n v="20"/>
    <n v="480057"/>
    <s v="Bookshelf"/>
    <n v="75009"/>
    <s v="HIGH"/>
    <s v="Zone 2"/>
    <n v="48005.700000000004"/>
    <x v="3"/>
  </r>
  <r>
    <s v="ORD002603"/>
    <s v="30-07-2025"/>
    <s v="P033"/>
    <x v="3"/>
    <s v="Gujarat"/>
    <s v="Ahmedabad"/>
    <x v="14"/>
    <s v="CUST4084"/>
    <n v="1"/>
    <n v="20"/>
    <n v="45852"/>
    <s v="Jeans"/>
    <n v="57316"/>
    <s v="HIGH"/>
    <s v="Zone 4"/>
    <n v="4585.2"/>
    <x v="1"/>
  </r>
  <r>
    <s v="ORD002604"/>
    <s v="12-01-2026"/>
    <s v="P024"/>
    <x v="2"/>
    <s v="Chandigarh"/>
    <s v="Chandigarh"/>
    <x v="7"/>
    <s v="CUST4350"/>
    <n v="3"/>
    <n v="0"/>
    <n v="6282"/>
    <s v="TV Unit"/>
    <n v="2094"/>
    <s v="MEDIUM"/>
    <s v="Zone 1"/>
    <n v="314.10000000000002"/>
    <x v="3"/>
  </r>
  <r>
    <s v="ORD002605"/>
    <s v="01-10-2025"/>
    <s v="P039"/>
    <x v="1"/>
    <s v="Odisha"/>
    <s v="Bhubaneswar"/>
    <x v="5"/>
    <s v="CUST9804"/>
    <n v="7"/>
    <n v="5"/>
    <n v="520455"/>
    <s v="Track Pants"/>
    <n v="78264"/>
    <s v="HIGH"/>
    <s v="Zone 3"/>
    <n v="52045.5"/>
    <x v="1"/>
  </r>
  <r>
    <s v="ORD002606"/>
    <s v="30-03-2025"/>
    <s v="P059"/>
    <x v="0"/>
    <s v="Tamil Nadu"/>
    <s v="Chennai"/>
    <x v="1"/>
    <s v="CUST8965"/>
    <n v="1"/>
    <n v="0"/>
    <n v="32610"/>
    <s v="Dry Fruits"/>
    <n v="32610"/>
    <s v="HIGH"/>
    <s v="Zone 2"/>
    <n v="3261"/>
    <x v="0"/>
  </r>
  <r>
    <s v="ORD002607"/>
    <s v="09-03-2025"/>
    <s v="P045"/>
    <x v="2"/>
    <s v="Delhi"/>
    <s v="Delhi"/>
    <x v="8"/>
    <s v="CUST7058"/>
    <n v="3"/>
    <n v="20"/>
    <n v="173524"/>
    <s v="Dress"/>
    <n v="72302"/>
    <s v="HIGH"/>
    <s v="Zone 1"/>
    <n v="17352.400000000001"/>
    <x v="1"/>
  </r>
  <r>
    <s v="ORD002608"/>
    <s v="22-09-2025"/>
    <s v="P051"/>
    <x v="2"/>
    <s v="Chandigarh"/>
    <s v="Chandigarh"/>
    <x v="8"/>
    <s v="CUST3732"/>
    <n v="3"/>
    <n v="20"/>
    <n v="35431"/>
    <s v="Salt"/>
    <n v="14763"/>
    <s v="HIGH"/>
    <s v="Zone 1"/>
    <n v="3543.1000000000004"/>
    <x v="0"/>
  </r>
  <r>
    <s v="ORD002609"/>
    <s v="16-01-2026"/>
    <s v="P057"/>
    <x v="2"/>
    <s v="Uttar Pradesh"/>
    <s v="Lucknow"/>
    <x v="9"/>
    <s v="CUST1619"/>
    <n v="7"/>
    <n v="20"/>
    <n v="172877"/>
    <s v="Soft Drink"/>
    <n v="30871"/>
    <s v="HIGH"/>
    <s v="Zone 1"/>
    <n v="17287.7"/>
    <x v="0"/>
  </r>
  <r>
    <s v="ORD002610"/>
    <s v="09-02-2026"/>
    <s v="P036"/>
    <x v="0"/>
    <s v="Tamil Nadu"/>
    <s v="Chennai"/>
    <x v="0"/>
    <s v="CUST8762"/>
    <n v="8"/>
    <n v="10"/>
    <n v="148932"/>
    <s v="Saree"/>
    <n v="20685"/>
    <s v="HIGH"/>
    <s v="Zone 2"/>
    <n v="14893.2"/>
    <x v="1"/>
  </r>
  <r>
    <s v="ORD002611"/>
    <s v="12-09-2025"/>
    <s v="P013"/>
    <x v="2"/>
    <s v="Uttar Pradesh"/>
    <s v="Lucknow"/>
    <x v="4"/>
    <s v="CUST5605"/>
    <n v="3"/>
    <n v="20"/>
    <n v="37468"/>
    <s v="Bluetooth Speaker"/>
    <n v="15612"/>
    <s v="HIGH"/>
    <s v="Zone 1"/>
    <n v="3746.8"/>
    <x v="4"/>
  </r>
  <r>
    <s v="ORD002612"/>
    <s v="09-05-2025"/>
    <s v="P054"/>
    <x v="3"/>
    <s v="Rajasthan"/>
    <s v="Jaipur"/>
    <x v="8"/>
    <s v="CUST5405"/>
    <n v="4"/>
    <n v="10"/>
    <n v="209559"/>
    <s v="Flour"/>
    <n v="58211"/>
    <s v="HIGH"/>
    <s v="Zone 4"/>
    <n v="20955.900000000001"/>
    <x v="0"/>
  </r>
  <r>
    <s v="ORD002613"/>
    <s v="12-03-2026"/>
    <s v="P019"/>
    <x v="0"/>
    <s v="Karnataka"/>
    <s v="Bengaluru"/>
    <x v="5"/>
    <s v="CUST8248"/>
    <n v="2"/>
    <n v="5"/>
    <n v="35929"/>
    <s v="Coffee Table"/>
    <n v="18910"/>
    <s v="HIGH"/>
    <s v="Zone 2"/>
    <n v="3592.9"/>
    <x v="3"/>
  </r>
  <r>
    <s v="ORD002614"/>
    <s v="02-03-2026"/>
    <s v="P040"/>
    <x v="3"/>
    <s v="Gujarat"/>
    <s v="Ahmedabad"/>
    <x v="2"/>
    <s v="CUST2612"/>
    <n v="2"/>
    <n v="10"/>
    <n v="132481"/>
    <s v="Shoes"/>
    <n v="73601"/>
    <s v="HIGH"/>
    <s v="Zone 4"/>
    <n v="13248.1"/>
    <x v="1"/>
  </r>
  <r>
    <s v="ORD002615"/>
    <s v="09-01-2025"/>
    <s v="P067"/>
    <x v="0"/>
    <s v="Tamil Nadu"/>
    <s v="Chennai"/>
    <x v="14"/>
    <s v="CUST9027"/>
    <n v="9"/>
    <n v="5"/>
    <n v="354440"/>
    <s v="Gloves"/>
    <n v="41455"/>
    <s v="HIGH"/>
    <s v="Zone 2"/>
    <n v="35444"/>
    <x v="2"/>
  </r>
  <r>
    <s v="ORD002616"/>
    <s v="16-03-2026"/>
    <s v="P019"/>
    <x v="1"/>
    <s v="Bihar"/>
    <s v="Patna"/>
    <x v="7"/>
    <s v="CUST1327"/>
    <n v="12"/>
    <n v="15"/>
    <n v="192882"/>
    <s v="Coffee Table"/>
    <n v="18910"/>
    <s v="HIGH"/>
    <s v="Zone 3"/>
    <n v="19288.2"/>
    <x v="3"/>
  </r>
  <r>
    <s v="ORD002617"/>
    <s v="22-04-2026"/>
    <s v="P034"/>
    <x v="0"/>
    <s v="Telangana"/>
    <s v="Hyderabad"/>
    <x v="6"/>
    <s v="CUST1730"/>
    <n v="4"/>
    <n v="15"/>
    <n v="233971"/>
    <s v="T-Shirt"/>
    <n v="68815"/>
    <s v="HIGH"/>
    <s v="Zone 2"/>
    <n v="23397.100000000002"/>
    <x v="1"/>
  </r>
  <r>
    <s v="ORD002618"/>
    <s v="13-04-2025"/>
    <s v="P012"/>
    <x v="1"/>
    <s v="Bihar"/>
    <s v="Patna"/>
    <x v="4"/>
    <s v="CUST5456"/>
    <n v="10"/>
    <n v="10"/>
    <n v="506835"/>
    <s v="Microwave"/>
    <n v="56315"/>
    <s v="HIGH"/>
    <s v="Zone 3"/>
    <n v="50683.5"/>
    <x v="4"/>
  </r>
  <r>
    <s v="ORD002619"/>
    <s v="02-01-2026"/>
    <s v="P044"/>
    <x v="1"/>
    <s v="West Bengal"/>
    <s v="Kolkata"/>
    <x v="3"/>
    <s v="CUST4788"/>
    <n v="6"/>
    <n v="5"/>
    <n v="443363"/>
    <s v="Skirt"/>
    <n v="77783"/>
    <s v="HIGH"/>
    <s v="Zone 3"/>
    <n v="44336.3"/>
    <x v="1"/>
  </r>
  <r>
    <s v="ORD002620"/>
    <s v="30-11-2025"/>
    <s v="P027"/>
    <x v="0"/>
    <s v="Tamil Nadu"/>
    <s v="Chennai"/>
    <x v="1"/>
    <s v="CUST9504"/>
    <n v="5"/>
    <n v="0"/>
    <n v="138500"/>
    <s v="Side Table"/>
    <n v="27700"/>
    <s v="HIGH"/>
    <s v="Zone 2"/>
    <n v="13850"/>
    <x v="3"/>
  </r>
  <r>
    <s v="ORD002621"/>
    <s v="24-02-2026"/>
    <s v="P066"/>
    <x v="0"/>
    <s v="Telangana"/>
    <s v="Hyderabad"/>
    <x v="2"/>
    <s v="CUST4987"/>
    <n v="10"/>
    <n v="5"/>
    <n v="218129"/>
    <s v="Helmet"/>
    <n v="22961"/>
    <s v="HIGH"/>
    <s v="Zone 2"/>
    <n v="21812.9"/>
    <x v="2"/>
  </r>
  <r>
    <s v="ORD002622"/>
    <s v="23-05-2025"/>
    <s v="P046"/>
    <x v="1"/>
    <s v="Bihar"/>
    <s v="Patna"/>
    <x v="13"/>
    <s v="CUST1637"/>
    <n v="9"/>
    <n v="5"/>
    <n v="181644"/>
    <s v="Rice"/>
    <n v="21245"/>
    <s v="HIGH"/>
    <s v="Zone 3"/>
    <n v="18164.400000000001"/>
    <x v="0"/>
  </r>
  <r>
    <s v="ORD002623"/>
    <s v="12-03-2026"/>
    <s v="P055"/>
    <x v="0"/>
    <s v="Telangana"/>
    <s v="Hyderabad"/>
    <x v="7"/>
    <s v="CUST2378"/>
    <n v="9"/>
    <n v="0"/>
    <n v="86409"/>
    <s v="Biscuits"/>
    <n v="9601"/>
    <s v="HIGH"/>
    <s v="Zone 2"/>
    <n v="8640.9"/>
    <x v="0"/>
  </r>
  <r>
    <s v="ORD002624"/>
    <s v="11-09-2025"/>
    <s v="P051"/>
    <x v="1"/>
    <s v="West Bengal"/>
    <s v="Kolkata"/>
    <x v="13"/>
    <s v="CUST8584"/>
    <n v="3"/>
    <n v="5"/>
    <n v="42074"/>
    <s v="Salt"/>
    <n v="14763"/>
    <s v="HIGH"/>
    <s v="Zone 3"/>
    <n v="4207.4000000000005"/>
    <x v="0"/>
  </r>
  <r>
    <s v="ORD002625"/>
    <s v="08-06-2025"/>
    <s v="P065"/>
    <x v="1"/>
    <s v="West Bengal"/>
    <s v="Kolkata"/>
    <x v="1"/>
    <s v="CUST9660"/>
    <n v="2"/>
    <n v="10"/>
    <n v="91992"/>
    <s v="Dumbbells"/>
    <n v="51107"/>
    <s v="HIGH"/>
    <s v="Zone 3"/>
    <n v="9199.2000000000007"/>
    <x v="2"/>
  </r>
  <r>
    <s v="ORD002626"/>
    <s v="19-02-2026"/>
    <s v="P018"/>
    <x v="0"/>
    <s v="Telangana"/>
    <s v="Hyderabad"/>
    <x v="12"/>
    <s v="CUST8311"/>
    <n v="7"/>
    <n v="5"/>
    <n v="408522"/>
    <s v="Dining Table"/>
    <n v="61432"/>
    <s v="HIGH"/>
    <s v="Zone 2"/>
    <n v="40852.200000000004"/>
    <x v="3"/>
  </r>
  <r>
    <s v="ORD002627"/>
    <s v="10-08-2025"/>
    <s v="P003"/>
    <x v="2"/>
    <s v="Uttar Pradesh"/>
    <s v="Lucknow"/>
    <x v="0"/>
    <s v="CUST7690"/>
    <n v="5"/>
    <n v="0"/>
    <n v="213165"/>
    <s v="Dell Monitor"/>
    <n v="42633"/>
    <s v="HIGH"/>
    <s v="Zone 1"/>
    <n v="21316.5"/>
    <x v="4"/>
  </r>
  <r>
    <s v="ORD002628"/>
    <s v="15-03-2025"/>
    <s v="P034"/>
    <x v="3"/>
    <s v="Gujarat"/>
    <s v="Ahmedabad"/>
    <x v="11"/>
    <s v="CUST2116"/>
    <n v="8"/>
    <n v="10"/>
    <n v="495468"/>
    <s v="T-Shirt"/>
    <n v="68815"/>
    <s v="HIGH"/>
    <s v="Zone 4"/>
    <n v="49546.8"/>
    <x v="1"/>
  </r>
  <r>
    <s v="ORD002629"/>
    <s v="11-12-2025"/>
    <s v="P063"/>
    <x v="1"/>
    <s v="Odisha"/>
    <s v="Bhubaneswar"/>
    <x v="8"/>
    <s v="CUST1570"/>
    <n v="9"/>
    <n v="10"/>
    <n v="230736"/>
    <s v="Basketball"/>
    <n v="28486"/>
    <s v="HIGH"/>
    <s v="Zone 3"/>
    <n v="23073.600000000002"/>
    <x v="2"/>
  </r>
  <r>
    <s v="ORD002630"/>
    <s v="02-07-2025"/>
    <s v="P062"/>
    <x v="3"/>
    <s v="Gujarat"/>
    <s v="Ahmedabad"/>
    <x v="12"/>
    <s v="CUST5827"/>
    <n v="6"/>
    <n v="20"/>
    <n v="301617"/>
    <s v="Football"/>
    <n v="62837"/>
    <s v="HIGH"/>
    <s v="Zone 4"/>
    <n v="30161.7"/>
    <x v="2"/>
  </r>
  <r>
    <s v="ORD002631"/>
    <s v="12-03-2025"/>
    <s v="P012"/>
    <x v="2"/>
    <s v="Delhi"/>
    <s v="Delhi"/>
    <x v="2"/>
    <s v="CUST7448"/>
    <n v="6"/>
    <n v="0"/>
    <n v="337890"/>
    <s v="Microwave"/>
    <n v="56315"/>
    <s v="HIGH"/>
    <s v="Zone 1"/>
    <n v="33789"/>
    <x v="4"/>
  </r>
  <r>
    <s v="ORD002632"/>
    <s v="19-08-2025"/>
    <s v="P057"/>
    <x v="3"/>
    <s v="Rajasthan"/>
    <s v="Jaipur"/>
    <x v="1"/>
    <s v="CUST5989"/>
    <n v="11"/>
    <n v="10"/>
    <n v="305622"/>
    <s v="Soft Drink"/>
    <n v="30871"/>
    <s v="HIGH"/>
    <s v="Zone 4"/>
    <n v="30562.2"/>
    <x v="0"/>
  </r>
  <r>
    <s v="ORD002633"/>
    <s v="03-04-2026"/>
    <s v="P032"/>
    <x v="2"/>
    <s v="Chandigarh"/>
    <s v="Chandigarh"/>
    <x v="13"/>
    <s v="CUST9965"/>
    <n v="4"/>
    <n v="10"/>
    <n v="32032"/>
    <s v="Women Kurti"/>
    <n v="8898"/>
    <s v="HIGH"/>
    <s v="Zone 1"/>
    <n v="3203.2000000000003"/>
    <x v="1"/>
  </r>
  <r>
    <s v="ORD002634"/>
    <s v="18-06-2025"/>
    <s v="P022"/>
    <x v="0"/>
    <s v="Karnataka"/>
    <s v="Bengaluru"/>
    <x v="2"/>
    <s v="CUST6971"/>
    <n v="4"/>
    <n v="15"/>
    <n v="146723"/>
    <s v="Bed"/>
    <n v="43154"/>
    <s v="HIGH"/>
    <s v="Zone 2"/>
    <n v="14672.300000000001"/>
    <x v="3"/>
  </r>
  <r>
    <s v="ORD002635"/>
    <s v="19-03-2026"/>
    <s v="P049"/>
    <x v="0"/>
    <s v="Telangana"/>
    <s v="Hyderabad"/>
    <x v="4"/>
    <s v="CUST7876"/>
    <n v="12"/>
    <n v="0"/>
    <n v="409812"/>
    <s v="Coffee"/>
    <n v="34151"/>
    <s v="HIGH"/>
    <s v="Zone 2"/>
    <n v="40981.200000000004"/>
    <x v="0"/>
  </r>
  <r>
    <s v="ORD002636"/>
    <s v="11-12-2025"/>
    <s v="P042"/>
    <x v="2"/>
    <s v="Delhi"/>
    <s v="Delhi"/>
    <x v="3"/>
    <s v="CUST9824"/>
    <n v="8"/>
    <n v="15"/>
    <n v="352240"/>
    <s v="Shorts"/>
    <n v="51800"/>
    <s v="HIGH"/>
    <s v="Zone 1"/>
    <n v="35224"/>
    <x v="1"/>
  </r>
  <r>
    <s v="ORD002637"/>
    <s v="07-01-2026"/>
    <s v="P058"/>
    <x v="2"/>
    <s v="Uttar Pradesh"/>
    <s v="Lucknow"/>
    <x v="5"/>
    <s v="CUST8856"/>
    <n v="2"/>
    <n v="20"/>
    <n v="104851"/>
    <s v="Noodles"/>
    <n v="65532"/>
    <s v="HIGH"/>
    <s v="Zone 1"/>
    <n v="10485.1"/>
    <x v="0"/>
  </r>
  <r>
    <s v="ORD002638"/>
    <s v="11-03-2025"/>
    <s v="P059"/>
    <x v="1"/>
    <s v="Bihar"/>
    <s v="Patna"/>
    <x v="1"/>
    <s v="CUST3485"/>
    <n v="10"/>
    <n v="20"/>
    <n v="260880"/>
    <s v="Dry Fruits"/>
    <n v="32610"/>
    <s v="HIGH"/>
    <s v="Zone 3"/>
    <n v="26088"/>
    <x v="0"/>
  </r>
  <r>
    <s v="ORD002639"/>
    <s v="01-02-2026"/>
    <s v="P046"/>
    <x v="1"/>
    <s v="West Bengal"/>
    <s v="Kolkata"/>
    <x v="3"/>
    <s v="CUST2657"/>
    <n v="4"/>
    <n v="15"/>
    <n v="72233"/>
    <s v="Rice"/>
    <n v="21245"/>
    <s v="HIGH"/>
    <s v="Zone 3"/>
    <n v="7223.3"/>
    <x v="0"/>
  </r>
  <r>
    <s v="ORD002640"/>
    <s v="02-10-2025"/>
    <s v="P030"/>
    <x v="1"/>
    <s v="Odisha"/>
    <s v="Bhubaneswar"/>
    <x v="14"/>
    <s v="CUST2463"/>
    <n v="1"/>
    <n v="5"/>
    <n v="43215"/>
    <s v="Stool"/>
    <n v="45490"/>
    <s v="HIGH"/>
    <s v="Zone 3"/>
    <n v="4321.5"/>
    <x v="3"/>
  </r>
  <r>
    <s v="ORD002641"/>
    <s v="23-03-2026"/>
    <s v="P069"/>
    <x v="2"/>
    <s v="Uttar Pradesh"/>
    <s v="Lucknow"/>
    <x v="13"/>
    <s v="CUST8451"/>
    <n v="10"/>
    <n v="0"/>
    <n v="177560"/>
    <s v="Badminton Racket"/>
    <n v="17756"/>
    <s v="HIGH"/>
    <s v="Zone 1"/>
    <n v="17756"/>
    <x v="2"/>
  </r>
  <r>
    <s v="ORD002642"/>
    <s v="29-04-2026"/>
    <s v="P064"/>
    <x v="2"/>
    <s v="Uttar Pradesh"/>
    <s v="Lucknow"/>
    <x v="0"/>
    <s v="CUST6056"/>
    <n v="2"/>
    <n v="20"/>
    <n v="41094"/>
    <s v="Yoga Mat"/>
    <n v="25684"/>
    <s v="HIGH"/>
    <s v="Zone 1"/>
    <n v="4109.4000000000005"/>
    <x v="2"/>
  </r>
  <r>
    <s v="ORD002643"/>
    <s v="06-03-2025"/>
    <s v="P004"/>
    <x v="3"/>
    <s v="Gujarat"/>
    <s v="Ahmedabad"/>
    <x v="9"/>
    <s v="CUST4667"/>
    <n v="6"/>
    <n v="20"/>
    <n v="142809"/>
    <s v="Lenovo Laptop"/>
    <n v="29752"/>
    <s v="HIGH"/>
    <s v="Zone 4"/>
    <n v="14280.900000000001"/>
    <x v="4"/>
  </r>
  <r>
    <s v="ORD002644"/>
    <s v="14-04-2026"/>
    <s v="P024"/>
    <x v="0"/>
    <s v="Karnataka"/>
    <s v="Bengaluru"/>
    <x v="13"/>
    <s v="CUST3034"/>
    <n v="4"/>
    <n v="20"/>
    <n v="6700"/>
    <s v="TV Unit"/>
    <n v="2094"/>
    <s v="MEDIUM"/>
    <s v="Zone 2"/>
    <n v="335"/>
    <x v="3"/>
  </r>
  <r>
    <s v="ORD002645"/>
    <s v="22-07-2025"/>
    <s v="P013"/>
    <x v="2"/>
    <s v="Chandigarh"/>
    <s v="Chandigarh"/>
    <x v="4"/>
    <s v="CUST1372"/>
    <n v="2"/>
    <n v="5"/>
    <n v="29662"/>
    <s v="Bluetooth Speaker"/>
    <n v="15612"/>
    <s v="HIGH"/>
    <s v="Zone 1"/>
    <n v="2966.2000000000003"/>
    <x v="4"/>
  </r>
  <r>
    <s v="ORD002646"/>
    <s v="15-11-2025"/>
    <s v="P001"/>
    <x v="0"/>
    <s v="Telangana"/>
    <s v="Hyderabad"/>
    <x v="12"/>
    <s v="CUST3845"/>
    <n v="7"/>
    <n v="5"/>
    <n v="7029"/>
    <s v="Samsung TV"/>
    <n v="1057"/>
    <s v="MEDIUM"/>
    <s v="Zone 2"/>
    <n v="351.45000000000005"/>
    <x v="4"/>
  </r>
  <r>
    <s v="ORD002647"/>
    <s v="23-02-2025"/>
    <s v="P060"/>
    <x v="0"/>
    <s v="Karnataka"/>
    <s v="Bengaluru"/>
    <x v="14"/>
    <s v="CUST9689"/>
    <n v="11"/>
    <n v="10"/>
    <n v="40788"/>
    <s v="Honey"/>
    <n v="4120"/>
    <s v="HIGH"/>
    <s v="Zone 2"/>
    <n v="4078.8"/>
    <x v="0"/>
  </r>
  <r>
    <s v="ORD002648"/>
    <s v="14-02-2026"/>
    <s v="P058"/>
    <x v="3"/>
    <s v="Maharashtra"/>
    <s v="Mumbai"/>
    <x v="4"/>
    <s v="CUST2527"/>
    <n v="7"/>
    <n v="0"/>
    <n v="458724"/>
    <s v="Noodles"/>
    <n v="65532"/>
    <s v="HIGH"/>
    <s v="Zone 4"/>
    <n v="45872.4"/>
    <x v="0"/>
  </r>
  <r>
    <s v="ORD002649"/>
    <s v="21-03-2025"/>
    <s v="P019"/>
    <x v="1"/>
    <s v="West Bengal"/>
    <s v="Kolkata"/>
    <x v="12"/>
    <s v="CUST3747"/>
    <n v="7"/>
    <n v="20"/>
    <n v="105896"/>
    <s v="Coffee Table"/>
    <n v="18910"/>
    <s v="HIGH"/>
    <s v="Zone 3"/>
    <n v="10589.6"/>
    <x v="3"/>
  </r>
  <r>
    <s v="ORD002650"/>
    <s v="10-10-2025"/>
    <s v="P029"/>
    <x v="3"/>
    <s v="Maharashtra"/>
    <s v="Mumbai"/>
    <x v="9"/>
    <s v="CUST1135"/>
    <n v="9"/>
    <n v="5"/>
    <n v="424695"/>
    <s v="Recliner"/>
    <n v="49672"/>
    <s v="HIGH"/>
    <s v="Zone 4"/>
    <n v="42469.5"/>
    <x v="3"/>
  </r>
  <r>
    <s v="ORD002651"/>
    <s v="16-04-2025"/>
    <s v="P040"/>
    <x v="0"/>
    <s v="Karnataka"/>
    <s v="Bengaluru"/>
    <x v="6"/>
    <s v="CUST8933"/>
    <n v="5"/>
    <n v="0"/>
    <n v="368005"/>
    <s v="Shoes"/>
    <n v="73601"/>
    <s v="HIGH"/>
    <s v="Zone 2"/>
    <n v="36800.5"/>
    <x v="1"/>
  </r>
  <r>
    <s v="ORD002652"/>
    <s v="18-05-2025"/>
    <s v="P035"/>
    <x v="2"/>
    <s v="Chandigarh"/>
    <s v="Chandigarh"/>
    <x v="0"/>
    <s v="CUST6863"/>
    <n v="2"/>
    <n v="5"/>
    <n v="76247"/>
    <s v="Jacket"/>
    <n v="40130"/>
    <s v="HIGH"/>
    <s v="Zone 1"/>
    <n v="7624.7000000000007"/>
    <x v="1"/>
  </r>
  <r>
    <s v="ORD002653"/>
    <s v="09-03-2026"/>
    <s v="P042"/>
    <x v="0"/>
    <s v="Telangana"/>
    <s v="Hyderabad"/>
    <x v="12"/>
    <s v="CUST4294"/>
    <n v="10"/>
    <n v="5"/>
    <n v="492100"/>
    <s v="Shorts"/>
    <n v="51800"/>
    <s v="HIGH"/>
    <s v="Zone 2"/>
    <n v="49210"/>
    <x v="1"/>
  </r>
  <r>
    <s v="ORD002654"/>
    <s v="30-03-2026"/>
    <s v="P072"/>
    <x v="1"/>
    <s v="Bihar"/>
    <s v="Patna"/>
    <x v="11"/>
    <s v="CUST3545"/>
    <n v="9"/>
    <n v="5"/>
    <n v="325729"/>
    <s v="Volleyball"/>
    <n v="38097"/>
    <s v="HIGH"/>
    <s v="Zone 3"/>
    <n v="32572.9"/>
    <x v="2"/>
  </r>
  <r>
    <s v="ORD002655"/>
    <s v="15-07-2025"/>
    <s v="P057"/>
    <x v="2"/>
    <s v="Delhi"/>
    <s v="Delhi"/>
    <x v="10"/>
    <s v="CUST9879"/>
    <n v="6"/>
    <n v="20"/>
    <n v="148180"/>
    <s v="Soft Drink"/>
    <n v="30871"/>
    <s v="HIGH"/>
    <s v="Zone 1"/>
    <n v="14818"/>
    <x v="0"/>
  </r>
  <r>
    <s v="ORD002656"/>
    <s v="14-02-2026"/>
    <s v="P007"/>
    <x v="2"/>
    <s v="Delhi"/>
    <s v="Delhi"/>
    <x v="14"/>
    <s v="CUST7442"/>
    <n v="4"/>
    <n v="5"/>
    <n v="254391"/>
    <s v="Printer"/>
    <n v="66945"/>
    <s v="HIGH"/>
    <s v="Zone 1"/>
    <n v="25439.100000000002"/>
    <x v="4"/>
  </r>
  <r>
    <s v="ORD002657"/>
    <s v="01-05-2026"/>
    <s v="P049"/>
    <x v="1"/>
    <s v="Bihar"/>
    <s v="Patna"/>
    <x v="5"/>
    <s v="CUST5406"/>
    <n v="6"/>
    <n v="0"/>
    <n v="204906"/>
    <s v="Coffee"/>
    <n v="34151"/>
    <s v="HIGH"/>
    <s v="Zone 3"/>
    <n v="20490.600000000002"/>
    <x v="0"/>
  </r>
  <r>
    <s v="ORD002658"/>
    <s v="25-05-2026"/>
    <s v="P073"/>
    <x v="0"/>
    <s v="Karnataka"/>
    <s v="Bengaluru"/>
    <x v="12"/>
    <s v="CUST1562"/>
    <n v="3"/>
    <n v="0"/>
    <n v="106257"/>
    <s v="Knee Guard"/>
    <n v="35419"/>
    <s v="HIGH"/>
    <s v="Zone 2"/>
    <n v="10625.7"/>
    <x v="2"/>
  </r>
  <r>
    <s v="ORD002659"/>
    <s v="01-03-2026"/>
    <s v="P052"/>
    <x v="1"/>
    <s v="Bihar"/>
    <s v="Patna"/>
    <x v="13"/>
    <s v="CUST7459"/>
    <n v="7"/>
    <n v="10"/>
    <n v="177716"/>
    <s v="Spices"/>
    <n v="28209"/>
    <s v="HIGH"/>
    <s v="Zone 3"/>
    <n v="17771.600000000002"/>
    <x v="0"/>
  </r>
  <r>
    <s v="ORD002660"/>
    <s v="09-05-2025"/>
    <s v="P027"/>
    <x v="0"/>
    <s v="Karnataka"/>
    <s v="Bengaluru"/>
    <x v="0"/>
    <s v="CUST7162"/>
    <n v="1"/>
    <n v="5"/>
    <n v="26315"/>
    <s v="Side Table"/>
    <n v="27700"/>
    <s v="HIGH"/>
    <s v="Zone 2"/>
    <n v="2631.5"/>
    <x v="3"/>
  </r>
  <r>
    <s v="ORD002661"/>
    <s v="12-06-2025"/>
    <s v="P032"/>
    <x v="3"/>
    <s v="Maharashtra"/>
    <s v="Mumbai"/>
    <x v="7"/>
    <s v="CUST4638"/>
    <n v="6"/>
    <n v="10"/>
    <n v="48049"/>
    <s v="Women Kurti"/>
    <n v="8898"/>
    <s v="HIGH"/>
    <s v="Zone 4"/>
    <n v="4804.9000000000005"/>
    <x v="1"/>
  </r>
  <r>
    <s v="ORD002662"/>
    <s v="24-05-2025"/>
    <s v="P046"/>
    <x v="2"/>
    <s v="Delhi"/>
    <s v="Delhi"/>
    <x v="11"/>
    <s v="CUST6126"/>
    <n v="5"/>
    <n v="10"/>
    <n v="95602"/>
    <s v="Rice"/>
    <n v="21245"/>
    <s v="HIGH"/>
    <s v="Zone 1"/>
    <n v="9560.2000000000007"/>
    <x v="0"/>
  </r>
  <r>
    <s v="ORD002663"/>
    <s v="14-08-2025"/>
    <s v="P053"/>
    <x v="3"/>
    <s v="Rajasthan"/>
    <s v="Jaipur"/>
    <x v="14"/>
    <s v="CUST5958"/>
    <n v="8"/>
    <n v="0"/>
    <n v="34216"/>
    <s v="Pasta"/>
    <n v="4277"/>
    <s v="HIGH"/>
    <s v="Zone 4"/>
    <n v="3421.6000000000004"/>
    <x v="0"/>
  </r>
  <r>
    <s v="ORD002664"/>
    <s v="08-01-2026"/>
    <s v="P015"/>
    <x v="3"/>
    <s v="Rajasthan"/>
    <s v="Jaipur"/>
    <x v="11"/>
    <s v="CUST8865"/>
    <n v="10"/>
    <n v="0"/>
    <n v="592200"/>
    <s v="Headphones"/>
    <n v="59220"/>
    <s v="HIGH"/>
    <s v="Zone 4"/>
    <n v="59220"/>
    <x v="4"/>
  </r>
  <r>
    <s v="ORD002665"/>
    <s v="10-03-2026"/>
    <s v="P045"/>
    <x v="0"/>
    <s v="Karnataka"/>
    <s v="Bengaluru"/>
    <x v="13"/>
    <s v="CUST8736"/>
    <n v="2"/>
    <n v="0"/>
    <n v="144604"/>
    <s v="Dress"/>
    <n v="72302"/>
    <s v="HIGH"/>
    <s v="Zone 2"/>
    <n v="14460.400000000001"/>
    <x v="1"/>
  </r>
  <r>
    <s v="ORD002666"/>
    <s v="08-05-2026"/>
    <s v="P011"/>
    <x v="2"/>
    <s v="Delhi"/>
    <s v="Delhi"/>
    <x v="14"/>
    <s v="CUST6229"/>
    <n v="4"/>
    <n v="0"/>
    <n v="39756"/>
    <s v="Washing Machine"/>
    <n v="9939"/>
    <s v="HIGH"/>
    <s v="Zone 1"/>
    <n v="3975.6000000000004"/>
    <x v="4"/>
  </r>
  <r>
    <s v="ORD002667"/>
    <s v="14-02-2026"/>
    <s v="P026"/>
    <x v="2"/>
    <s v="Chandigarh"/>
    <s v="Chandigarh"/>
    <x v="9"/>
    <s v="CUST3848"/>
    <n v="8"/>
    <n v="10"/>
    <n v="165981"/>
    <s v="Computer Desk"/>
    <n v="23053"/>
    <s v="HIGH"/>
    <s v="Zone 1"/>
    <n v="16598.100000000002"/>
    <x v="3"/>
  </r>
  <r>
    <s v="ORD002668"/>
    <s v="03-12-2025"/>
    <s v="P002"/>
    <x v="3"/>
    <s v="Maharashtra"/>
    <s v="Mumbai"/>
    <x v="7"/>
    <s v="CUST1541"/>
    <n v="3"/>
    <n v="5"/>
    <n v="182402"/>
    <s v="HP Laptop"/>
    <n v="64001"/>
    <s v="HIGH"/>
    <s v="Zone 4"/>
    <n v="18240.2"/>
    <x v="4"/>
  </r>
  <r>
    <s v="ORD002669"/>
    <s v="08-01-2026"/>
    <s v="P028"/>
    <x v="3"/>
    <s v="Gujarat"/>
    <s v="Ahmedabad"/>
    <x v="8"/>
    <s v="CUST7200"/>
    <n v="3"/>
    <n v="0"/>
    <n v="178920"/>
    <s v="Cupboard"/>
    <n v="59640"/>
    <s v="HIGH"/>
    <s v="Zone 4"/>
    <n v="17892"/>
    <x v="3"/>
  </r>
  <r>
    <s v="ORD002670"/>
    <s v="21-04-2026"/>
    <s v="P036"/>
    <x v="3"/>
    <s v="Maharashtra"/>
    <s v="Mumbai"/>
    <x v="7"/>
    <s v="CUST8190"/>
    <n v="1"/>
    <n v="15"/>
    <n v="17582"/>
    <s v="Saree"/>
    <n v="20685"/>
    <s v="HIGH"/>
    <s v="Zone 4"/>
    <n v="1758.2"/>
    <x v="1"/>
  </r>
  <r>
    <s v="ORD002671"/>
    <s v="10-05-2025"/>
    <s v="P050"/>
    <x v="0"/>
    <s v="Telangana"/>
    <s v="Hyderabad"/>
    <x v="13"/>
    <s v="CUST3115"/>
    <n v="10"/>
    <n v="10"/>
    <n v="599157"/>
    <s v="Oil"/>
    <n v="66573"/>
    <s v="HIGH"/>
    <s v="Zone 2"/>
    <n v="59915.700000000004"/>
    <x v="0"/>
  </r>
  <r>
    <s v="ORD002672"/>
    <s v="02-02-2025"/>
    <s v="P065"/>
    <x v="3"/>
    <s v="Gujarat"/>
    <s v="Ahmedabad"/>
    <x v="9"/>
    <s v="CUST6290"/>
    <n v="5"/>
    <n v="5"/>
    <n v="242758"/>
    <s v="Dumbbells"/>
    <n v="51107"/>
    <s v="HIGH"/>
    <s v="Zone 4"/>
    <n v="24275.800000000003"/>
    <x v="2"/>
  </r>
  <r>
    <s v="ORD002673"/>
    <s v="14-01-2025"/>
    <s v="P013"/>
    <x v="1"/>
    <s v="Odisha"/>
    <s v="Bhubaneswar"/>
    <x v="0"/>
    <s v="CUST7012"/>
    <n v="5"/>
    <n v="20"/>
    <n v="62448"/>
    <s v="Bluetooth Speaker"/>
    <n v="15612"/>
    <s v="HIGH"/>
    <s v="Zone 3"/>
    <n v="6244.8"/>
    <x v="4"/>
  </r>
  <r>
    <s v="ORD002674"/>
    <s v="15-06-2025"/>
    <s v="P035"/>
    <x v="2"/>
    <s v="Uttar Pradesh"/>
    <s v="Lucknow"/>
    <x v="9"/>
    <s v="CUST2996"/>
    <n v="11"/>
    <n v="20"/>
    <n v="353144"/>
    <s v="Jacket"/>
    <n v="40130"/>
    <s v="HIGH"/>
    <s v="Zone 1"/>
    <n v="35314.400000000001"/>
    <x v="1"/>
  </r>
  <r>
    <s v="ORD002675"/>
    <s v="19-02-2025"/>
    <s v="P046"/>
    <x v="1"/>
    <s v="Odisha"/>
    <s v="Bhubaneswar"/>
    <x v="8"/>
    <s v="CUST4664"/>
    <n v="6"/>
    <n v="10"/>
    <n v="114723"/>
    <s v="Rice"/>
    <n v="21245"/>
    <s v="HIGH"/>
    <s v="Zone 3"/>
    <n v="11472.300000000001"/>
    <x v="0"/>
  </r>
  <r>
    <s v="ORD002676"/>
    <s v="07-08-2025"/>
    <s v="P061"/>
    <x v="2"/>
    <s v="Uttar Pradesh"/>
    <s v="Lucknow"/>
    <x v="2"/>
    <s v="CUST9576"/>
    <n v="3"/>
    <n v="10"/>
    <n v="158808"/>
    <s v="Cricket Bat"/>
    <n v="58818"/>
    <s v="HIGH"/>
    <s v="Zone 1"/>
    <n v="15880.800000000001"/>
    <x v="2"/>
  </r>
  <r>
    <s v="ORD002677"/>
    <s v="17-08-2025"/>
    <s v="P039"/>
    <x v="3"/>
    <s v="Gujarat"/>
    <s v="Ahmedabad"/>
    <x v="0"/>
    <s v="CUST4450"/>
    <n v="6"/>
    <n v="5"/>
    <n v="446104"/>
    <s v="Track Pants"/>
    <n v="78264"/>
    <s v="HIGH"/>
    <s v="Zone 4"/>
    <n v="44610.400000000001"/>
    <x v="1"/>
  </r>
  <r>
    <s v="ORD002678"/>
    <s v="16-08-2025"/>
    <s v="P051"/>
    <x v="2"/>
    <s v="Delhi"/>
    <s v="Delhi"/>
    <x v="5"/>
    <s v="CUST7887"/>
    <n v="9"/>
    <n v="20"/>
    <n v="106293"/>
    <s v="Salt"/>
    <n v="14763"/>
    <s v="HIGH"/>
    <s v="Zone 1"/>
    <n v="10629.300000000001"/>
    <x v="0"/>
  </r>
  <r>
    <s v="ORD002679"/>
    <s v="14-12-2025"/>
    <s v="P011"/>
    <x v="2"/>
    <s v="Chandigarh"/>
    <s v="Chandigarh"/>
    <x v="2"/>
    <s v="CUST4625"/>
    <n v="5"/>
    <n v="20"/>
    <n v="39756"/>
    <s v="Washing Machine"/>
    <n v="9939"/>
    <s v="HIGH"/>
    <s v="Zone 1"/>
    <n v="3975.6000000000004"/>
    <x v="4"/>
  </r>
  <r>
    <s v="ORD002680"/>
    <s v="29-01-2026"/>
    <s v="P047"/>
    <x v="2"/>
    <s v="Chandigarh"/>
    <s v="Chandigarh"/>
    <x v="5"/>
    <s v="CUST5518"/>
    <n v="9"/>
    <n v="0"/>
    <n v="556551"/>
    <s v="Sugar"/>
    <n v="61839"/>
    <s v="HIGH"/>
    <s v="Zone 1"/>
    <n v="55655.100000000006"/>
    <x v="0"/>
  </r>
  <r>
    <s v="ORD002681"/>
    <s v="01-08-2025"/>
    <s v="P028"/>
    <x v="3"/>
    <s v="Maharashtra"/>
    <s v="Mumbai"/>
    <x v="8"/>
    <s v="CUST5211"/>
    <n v="6"/>
    <n v="0"/>
    <n v="357840"/>
    <s v="Cupboard"/>
    <n v="59640"/>
    <s v="HIGH"/>
    <s v="Zone 4"/>
    <n v="35784"/>
    <x v="3"/>
  </r>
  <r>
    <s v="ORD002682"/>
    <s v="17-06-2025"/>
    <s v="P022"/>
    <x v="0"/>
    <s v="Karnataka"/>
    <s v="Bengaluru"/>
    <x v="7"/>
    <s v="CUST9572"/>
    <n v="2"/>
    <n v="15"/>
    <n v="73361"/>
    <s v="Bed"/>
    <n v="43154"/>
    <s v="HIGH"/>
    <s v="Zone 2"/>
    <n v="7336.1"/>
    <x v="3"/>
  </r>
  <r>
    <s v="ORD002683"/>
    <s v="01-06-2026"/>
    <s v="P026"/>
    <x v="3"/>
    <s v="Maharashtra"/>
    <s v="Mumbai"/>
    <x v="10"/>
    <s v="CUST1020"/>
    <n v="3"/>
    <n v="10"/>
    <n v="62243"/>
    <s v="Computer Desk"/>
    <n v="23053"/>
    <s v="HIGH"/>
    <s v="Zone 4"/>
    <n v="6224.3"/>
    <x v="3"/>
  </r>
  <r>
    <s v="ORD002684"/>
    <s v="02-06-2025"/>
    <s v="P038"/>
    <x v="0"/>
    <s v="Telangana"/>
    <s v="Hyderabad"/>
    <x v="6"/>
    <s v="CUST1445"/>
    <n v="2"/>
    <n v="10"/>
    <n v="59475"/>
    <s v="Blazer"/>
    <n v="33042"/>
    <s v="HIGH"/>
    <s v="Zone 2"/>
    <n v="5947.5"/>
    <x v="1"/>
  </r>
  <r>
    <s v="ORD002685"/>
    <s v="03-09-2025"/>
    <s v="P034"/>
    <x v="2"/>
    <s v="Uttar Pradesh"/>
    <s v="Lucknow"/>
    <x v="7"/>
    <s v="CUST7074"/>
    <n v="2"/>
    <n v="5"/>
    <n v="130748"/>
    <s v="T-Shirt"/>
    <n v="68815"/>
    <s v="HIGH"/>
    <s v="Zone 1"/>
    <n v="13074.800000000001"/>
    <x v="1"/>
  </r>
  <r>
    <s v="ORD002686"/>
    <s v="24-01-2025"/>
    <s v="P029"/>
    <x v="3"/>
    <s v="Maharashtra"/>
    <s v="Mumbai"/>
    <x v="9"/>
    <s v="CUST3503"/>
    <n v="12"/>
    <n v="5"/>
    <n v="566260"/>
    <s v="Recliner"/>
    <n v="49672"/>
    <s v="HIGH"/>
    <s v="Zone 4"/>
    <n v="56626"/>
    <x v="3"/>
  </r>
  <r>
    <s v="ORD002687"/>
    <s v="13-03-2026"/>
    <s v="P029"/>
    <x v="0"/>
    <s v="Karnataka"/>
    <s v="Bengaluru"/>
    <x v="11"/>
    <s v="CUST8784"/>
    <n v="8"/>
    <n v="15"/>
    <n v="337769"/>
    <s v="Recliner"/>
    <n v="49672"/>
    <s v="HIGH"/>
    <s v="Zone 2"/>
    <n v="33776.9"/>
    <x v="3"/>
  </r>
  <r>
    <s v="ORD002688"/>
    <s v="25-05-2025"/>
    <s v="P042"/>
    <x v="0"/>
    <s v="Tamil Nadu"/>
    <s v="Chennai"/>
    <x v="13"/>
    <s v="CUST2746"/>
    <n v="1"/>
    <n v="0"/>
    <n v="51800"/>
    <s v="Shorts"/>
    <n v="51800"/>
    <s v="HIGH"/>
    <s v="Zone 2"/>
    <n v="5180"/>
    <x v="1"/>
  </r>
  <r>
    <s v="ORD002689"/>
    <s v="09-01-2025"/>
    <s v="P024"/>
    <x v="3"/>
    <s v="Maharashtra"/>
    <s v="Mumbai"/>
    <x v="1"/>
    <s v="CUST4440"/>
    <n v="7"/>
    <n v="15"/>
    <n v="12459"/>
    <s v="TV Unit"/>
    <n v="2094"/>
    <s v="MEDIUM"/>
    <s v="Zone 4"/>
    <n v="622.95000000000005"/>
    <x v="3"/>
  </r>
  <r>
    <s v="ORD002690"/>
    <s v="11-01-2026"/>
    <s v="P046"/>
    <x v="0"/>
    <s v="Karnataka"/>
    <s v="Bengaluru"/>
    <x v="11"/>
    <s v="CUST8700"/>
    <n v="8"/>
    <n v="0"/>
    <n v="169960"/>
    <s v="Rice"/>
    <n v="21245"/>
    <s v="HIGH"/>
    <s v="Zone 2"/>
    <n v="16996"/>
    <x v="0"/>
  </r>
  <r>
    <s v="ORD002691"/>
    <s v="11-02-2025"/>
    <s v="P026"/>
    <x v="3"/>
    <s v="Rajasthan"/>
    <s v="Jaipur"/>
    <x v="7"/>
    <s v="CUST9247"/>
    <n v="9"/>
    <n v="15"/>
    <n v="176355"/>
    <s v="Computer Desk"/>
    <n v="23053"/>
    <s v="HIGH"/>
    <s v="Zone 4"/>
    <n v="17635.5"/>
    <x v="3"/>
  </r>
  <r>
    <s v="ORD002692"/>
    <s v="05-08-2025"/>
    <s v="P061"/>
    <x v="1"/>
    <s v="Bihar"/>
    <s v="Patna"/>
    <x v="13"/>
    <s v="CUST4914"/>
    <n v="12"/>
    <n v="10"/>
    <n v="635234"/>
    <s v="Cricket Bat"/>
    <n v="58818"/>
    <s v="HIGH"/>
    <s v="Zone 3"/>
    <n v="63523.4"/>
    <x v="2"/>
  </r>
  <r>
    <s v="ORD002693"/>
    <s v="13-04-2025"/>
    <s v="P002"/>
    <x v="1"/>
    <s v="Bihar"/>
    <s v="Patna"/>
    <x v="11"/>
    <s v="CUST3536"/>
    <n v="2"/>
    <n v="0"/>
    <n v="128002"/>
    <s v="HP Laptop"/>
    <n v="64001"/>
    <s v="HIGH"/>
    <s v="Zone 3"/>
    <n v="12800.2"/>
    <x v="4"/>
  </r>
  <r>
    <s v="ORD002694"/>
    <s v="02-02-2026"/>
    <s v="P037"/>
    <x v="2"/>
    <s v="Chandigarh"/>
    <s v="Chandigarh"/>
    <x v="10"/>
    <s v="CUST2389"/>
    <n v="6"/>
    <n v="10"/>
    <n v="22161"/>
    <s v="Formal Shirt"/>
    <n v="4104"/>
    <s v="HIGH"/>
    <s v="Zone 1"/>
    <n v="2216.1"/>
    <x v="1"/>
  </r>
  <r>
    <s v="ORD002695"/>
    <s v="20-10-2025"/>
    <s v="P060"/>
    <x v="3"/>
    <s v="Gujarat"/>
    <s v="Ahmedabad"/>
    <x v="13"/>
    <s v="CUST3093"/>
    <n v="9"/>
    <n v="15"/>
    <n v="31518"/>
    <s v="Honey"/>
    <n v="4120"/>
    <s v="HIGH"/>
    <s v="Zone 4"/>
    <n v="3151.8"/>
    <x v="0"/>
  </r>
  <r>
    <s v="ORD002696"/>
    <s v="03-05-2026"/>
    <s v="P040"/>
    <x v="2"/>
    <s v="Chandigarh"/>
    <s v="Chandigarh"/>
    <x v="6"/>
    <s v="CUST9792"/>
    <n v="1"/>
    <n v="0"/>
    <n v="73601"/>
    <s v="Shoes"/>
    <n v="73601"/>
    <s v="HIGH"/>
    <s v="Zone 1"/>
    <n v="7360.1"/>
    <x v="1"/>
  </r>
  <r>
    <s v="ORD002697"/>
    <s v="22-07-2025"/>
    <s v="P058"/>
    <x v="2"/>
    <s v="Uttar Pradesh"/>
    <s v="Lucknow"/>
    <x v="10"/>
    <s v="CUST1029"/>
    <n v="11"/>
    <n v="10"/>
    <n v="648766"/>
    <s v="Noodles"/>
    <n v="65532"/>
    <s v="HIGH"/>
    <s v="Zone 1"/>
    <n v="64876.600000000006"/>
    <x v="0"/>
  </r>
  <r>
    <s v="ORD002698"/>
    <s v="05-11-2025"/>
    <s v="P045"/>
    <x v="3"/>
    <s v="Gujarat"/>
    <s v="Ahmedabad"/>
    <x v="8"/>
    <s v="CUST3013"/>
    <n v="9"/>
    <n v="5"/>
    <n v="618182"/>
    <s v="Dress"/>
    <n v="72302"/>
    <s v="HIGH"/>
    <s v="Zone 4"/>
    <n v="61818.200000000004"/>
    <x v="1"/>
  </r>
  <r>
    <s v="ORD002699"/>
    <s v="29-05-2026"/>
    <s v="P073"/>
    <x v="0"/>
    <s v="Tamil Nadu"/>
    <s v="Chennai"/>
    <x v="0"/>
    <s v="CUST4186"/>
    <n v="6"/>
    <n v="20"/>
    <n v="170011"/>
    <s v="Knee Guard"/>
    <n v="35419"/>
    <s v="HIGH"/>
    <s v="Zone 2"/>
    <n v="17001.100000000002"/>
    <x v="2"/>
  </r>
  <r>
    <s v="ORD002700"/>
    <s v="05-08-2025"/>
    <s v="P068"/>
    <x v="1"/>
    <s v="West Bengal"/>
    <s v="Kolkata"/>
    <x v="2"/>
    <s v="CUST8199"/>
    <n v="12"/>
    <n v="0"/>
    <n v="67716"/>
    <s v="Skipping Rope"/>
    <n v="5643"/>
    <s v="HIGH"/>
    <s v="Zone 3"/>
    <n v="6771.6"/>
    <x v="2"/>
  </r>
  <r>
    <s v="ORD002701"/>
    <s v="06-06-2025"/>
    <s v="P065"/>
    <x v="1"/>
    <s v="Odisha"/>
    <s v="Bhubaneswar"/>
    <x v="12"/>
    <s v="CUST1112"/>
    <n v="2"/>
    <n v="20"/>
    <n v="81771"/>
    <s v="Dumbbells"/>
    <n v="51107"/>
    <s v="HIGH"/>
    <s v="Zone 3"/>
    <n v="8177.1"/>
    <x v="2"/>
  </r>
  <r>
    <s v="ORD002702"/>
    <s v="13-06-2025"/>
    <s v="P004"/>
    <x v="0"/>
    <s v="Karnataka"/>
    <s v="Bengaluru"/>
    <x v="14"/>
    <s v="CUST7273"/>
    <n v="9"/>
    <n v="15"/>
    <n v="227602"/>
    <s v="Lenovo Laptop"/>
    <n v="29752"/>
    <s v="HIGH"/>
    <s v="Zone 2"/>
    <n v="22760.2"/>
    <x v="4"/>
  </r>
  <r>
    <s v="ORD002703"/>
    <s v="20-02-2025"/>
    <s v="P008"/>
    <x v="0"/>
    <s v="Karnataka"/>
    <s v="Bengaluru"/>
    <x v="3"/>
    <s v="CUST7413"/>
    <n v="1"/>
    <n v="0"/>
    <n v="19669"/>
    <s v="Projector"/>
    <n v="19669"/>
    <s v="HIGH"/>
    <s v="Zone 2"/>
    <n v="1966.9"/>
    <x v="4"/>
  </r>
  <r>
    <s v="ORD002704"/>
    <s v="01-05-2026"/>
    <s v="P069"/>
    <x v="3"/>
    <s v="Gujarat"/>
    <s v="Ahmedabad"/>
    <x v="7"/>
    <s v="CUST7975"/>
    <n v="3"/>
    <n v="20"/>
    <n v="42614"/>
    <s v="Badminton Racket"/>
    <n v="17756"/>
    <s v="HIGH"/>
    <s v="Zone 4"/>
    <n v="4261.4000000000005"/>
    <x v="2"/>
  </r>
  <r>
    <s v="ORD002705"/>
    <s v="07-01-2026"/>
    <s v="P001"/>
    <x v="1"/>
    <s v="Odisha"/>
    <s v="Bhubaneswar"/>
    <x v="0"/>
    <s v="CUST3959"/>
    <n v="11"/>
    <n v="15"/>
    <n v="9882"/>
    <s v="Samsung TV"/>
    <n v="1057"/>
    <s v="MEDIUM"/>
    <s v="Zone 3"/>
    <n v="494.1"/>
    <x v="4"/>
  </r>
  <r>
    <s v="ORD002706"/>
    <s v="05-02-2025"/>
    <s v="P050"/>
    <x v="2"/>
    <s v="Delhi"/>
    <s v="Delhi"/>
    <x v="3"/>
    <s v="CUST8834"/>
    <n v="9"/>
    <n v="0"/>
    <n v="599157"/>
    <s v="Oil"/>
    <n v="66573"/>
    <s v="HIGH"/>
    <s v="Zone 1"/>
    <n v="59915.700000000004"/>
    <x v="0"/>
  </r>
  <r>
    <s v="ORD002707"/>
    <s v="27-05-2026"/>
    <s v="P059"/>
    <x v="3"/>
    <s v="Maharashtra"/>
    <s v="Mumbai"/>
    <x v="3"/>
    <s v="CUST6683"/>
    <n v="6"/>
    <n v="0"/>
    <n v="195660"/>
    <s v="Dry Fruits"/>
    <n v="32610"/>
    <s v="HIGH"/>
    <s v="Zone 4"/>
    <n v="19566"/>
    <x v="0"/>
  </r>
  <r>
    <s v="ORD002708"/>
    <s v="31-03-2026"/>
    <s v="P068"/>
    <x v="3"/>
    <s v="Maharashtra"/>
    <s v="Mumbai"/>
    <x v="0"/>
    <s v="CUST3207"/>
    <n v="11"/>
    <n v="10"/>
    <n v="55865"/>
    <s v="Skipping Rope"/>
    <n v="5643"/>
    <s v="HIGH"/>
    <s v="Zone 4"/>
    <n v="5586.5"/>
    <x v="2"/>
  </r>
  <r>
    <s v="ORD002709"/>
    <s v="18-06-2025"/>
    <s v="P043"/>
    <x v="3"/>
    <s v="Gujarat"/>
    <s v="Ahmedabad"/>
    <x v="6"/>
    <s v="CUST7278"/>
    <n v="8"/>
    <n v="20"/>
    <n v="190636"/>
    <s v="Sweater"/>
    <n v="29787"/>
    <s v="HIGH"/>
    <s v="Zone 4"/>
    <n v="19063.600000000002"/>
    <x v="1"/>
  </r>
  <r>
    <s v="ORD002710"/>
    <s v="08-05-2025"/>
    <s v="P022"/>
    <x v="3"/>
    <s v="Maharashtra"/>
    <s v="Mumbai"/>
    <x v="2"/>
    <s v="CUST8241"/>
    <n v="9"/>
    <n v="0"/>
    <n v="388386"/>
    <s v="Bed"/>
    <n v="43154"/>
    <s v="HIGH"/>
    <s v="Zone 4"/>
    <n v="38838.6"/>
    <x v="3"/>
  </r>
  <r>
    <s v="ORD002711"/>
    <s v="11-12-2025"/>
    <s v="P051"/>
    <x v="1"/>
    <s v="Bihar"/>
    <s v="Patna"/>
    <x v="11"/>
    <s v="CUST8175"/>
    <n v="10"/>
    <n v="15"/>
    <n v="125485"/>
    <s v="Salt"/>
    <n v="14763"/>
    <s v="HIGH"/>
    <s v="Zone 3"/>
    <n v="12548.5"/>
    <x v="0"/>
  </r>
  <r>
    <s v="ORD002712"/>
    <s v="04-02-2026"/>
    <s v="P047"/>
    <x v="2"/>
    <s v="Uttar Pradesh"/>
    <s v="Lucknow"/>
    <x v="0"/>
    <s v="CUST8848"/>
    <n v="7"/>
    <n v="10"/>
    <n v="389585"/>
    <s v="Sugar"/>
    <n v="61839"/>
    <s v="HIGH"/>
    <s v="Zone 1"/>
    <n v="38958.5"/>
    <x v="0"/>
  </r>
  <r>
    <s v="ORD002713"/>
    <s v="16-04-2026"/>
    <s v="P044"/>
    <x v="2"/>
    <s v="Delhi"/>
    <s v="Delhi"/>
    <x v="0"/>
    <s v="CUST5093"/>
    <n v="3"/>
    <n v="0"/>
    <n v="233349"/>
    <s v="Skirt"/>
    <n v="77783"/>
    <s v="HIGH"/>
    <s v="Zone 1"/>
    <n v="23334.9"/>
    <x v="1"/>
  </r>
  <r>
    <s v="ORD002714"/>
    <s v="13-08-2025"/>
    <s v="P071"/>
    <x v="0"/>
    <s v="Telangana"/>
    <s v="Hyderabad"/>
    <x v="12"/>
    <s v="CUST7399"/>
    <n v="11"/>
    <n v="20"/>
    <n v="301655"/>
    <s v="Football Shoes"/>
    <n v="34279"/>
    <s v="HIGH"/>
    <s v="Zone 2"/>
    <n v="30165.5"/>
    <x v="2"/>
  </r>
  <r>
    <s v="ORD002715"/>
    <s v="13-07-2025"/>
    <s v="P057"/>
    <x v="2"/>
    <s v="Uttar Pradesh"/>
    <s v="Lucknow"/>
    <x v="11"/>
    <s v="CUST1719"/>
    <n v="1"/>
    <n v="15"/>
    <n v="26240"/>
    <s v="Soft Drink"/>
    <n v="30871"/>
    <s v="HIGH"/>
    <s v="Zone 1"/>
    <n v="2624"/>
    <x v="0"/>
  </r>
  <r>
    <s v="ORD002716"/>
    <s v="11-03-2025"/>
    <s v="P032"/>
    <x v="1"/>
    <s v="West Bengal"/>
    <s v="Kolkata"/>
    <x v="10"/>
    <s v="CUST3342"/>
    <n v="8"/>
    <n v="5"/>
    <n v="67624"/>
    <s v="Women Kurti"/>
    <n v="8898"/>
    <s v="HIGH"/>
    <s v="Zone 3"/>
    <n v="6762.4000000000005"/>
    <x v="1"/>
  </r>
  <r>
    <s v="ORD002717"/>
    <s v="06-02-2025"/>
    <s v="P065"/>
    <x v="0"/>
    <s v="Karnataka"/>
    <s v="Bengaluru"/>
    <x v="12"/>
    <s v="CUST4186"/>
    <n v="7"/>
    <n v="20"/>
    <n v="286199"/>
    <s v="Dumbbells"/>
    <n v="51107"/>
    <s v="HIGH"/>
    <s v="Zone 2"/>
    <n v="28619.9"/>
    <x v="2"/>
  </r>
  <r>
    <s v="ORD002718"/>
    <s v="30-01-2026"/>
    <s v="P064"/>
    <x v="1"/>
    <s v="Bihar"/>
    <s v="Patna"/>
    <x v="7"/>
    <s v="CUST4830"/>
    <n v="2"/>
    <n v="15"/>
    <n v="43662"/>
    <s v="Yoga Mat"/>
    <n v="25684"/>
    <s v="HIGH"/>
    <s v="Zone 3"/>
    <n v="4366.2"/>
    <x v="2"/>
  </r>
  <r>
    <s v="ORD002719"/>
    <s v="22-07-2025"/>
    <s v="P073"/>
    <x v="2"/>
    <s v="Delhi"/>
    <s v="Delhi"/>
    <x v="3"/>
    <s v="CUST7693"/>
    <n v="12"/>
    <n v="5"/>
    <n v="403776"/>
    <s v="Knee Guard"/>
    <n v="35419"/>
    <s v="HIGH"/>
    <s v="Zone 1"/>
    <n v="40377.600000000006"/>
    <x v="2"/>
  </r>
  <r>
    <s v="ORD002720"/>
    <s v="14-11-2025"/>
    <s v="P045"/>
    <x v="1"/>
    <s v="Odisha"/>
    <s v="Bhubaneswar"/>
    <x v="14"/>
    <s v="CUST8357"/>
    <n v="9"/>
    <n v="0"/>
    <n v="650718"/>
    <s v="Dress"/>
    <n v="72302"/>
    <s v="HIGH"/>
    <s v="Zone 3"/>
    <n v="65071.8"/>
    <x v="1"/>
  </r>
  <r>
    <s v="ORD002721"/>
    <s v="16-06-2026"/>
    <s v="P038"/>
    <x v="2"/>
    <s v="Uttar Pradesh"/>
    <s v="Lucknow"/>
    <x v="14"/>
    <s v="CUST1219"/>
    <n v="12"/>
    <n v="0"/>
    <n v="396504"/>
    <s v="Blazer"/>
    <n v="33042"/>
    <s v="HIGH"/>
    <s v="Zone 1"/>
    <n v="39650.400000000001"/>
    <x v="1"/>
  </r>
  <r>
    <s v="ORD002722"/>
    <s v="28-08-2025"/>
    <s v="P051"/>
    <x v="1"/>
    <s v="Bihar"/>
    <s v="Patna"/>
    <x v="0"/>
    <s v="CUST5455"/>
    <n v="10"/>
    <n v="15"/>
    <n v="125485"/>
    <s v="Salt"/>
    <n v="14763"/>
    <s v="HIGH"/>
    <s v="Zone 3"/>
    <n v="12548.5"/>
    <x v="0"/>
  </r>
  <r>
    <s v="ORD002723"/>
    <s v="22-09-2025"/>
    <s v="P011"/>
    <x v="2"/>
    <s v="Delhi"/>
    <s v="Delhi"/>
    <x v="2"/>
    <s v="CUST9154"/>
    <n v="4"/>
    <n v="5"/>
    <n v="37768"/>
    <s v="Washing Machine"/>
    <n v="9939"/>
    <s v="HIGH"/>
    <s v="Zone 1"/>
    <n v="3776.8"/>
    <x v="4"/>
  </r>
  <r>
    <s v="ORD002724"/>
    <s v="30-01-2025"/>
    <s v="P017"/>
    <x v="3"/>
    <s v="Gujarat"/>
    <s v="Ahmedabad"/>
    <x v="4"/>
    <s v="CUST2539"/>
    <n v="4"/>
    <n v="10"/>
    <n v="145792"/>
    <s v="Study Table"/>
    <n v="40498"/>
    <s v="HIGH"/>
    <s v="Zone 4"/>
    <n v="14579.2"/>
    <x v="3"/>
  </r>
  <r>
    <s v="ORD002725"/>
    <s v="10-06-2026"/>
    <s v="P053"/>
    <x v="1"/>
    <s v="West Bengal"/>
    <s v="Kolkata"/>
    <x v="12"/>
    <s v="CUST9256"/>
    <n v="9"/>
    <n v="15"/>
    <n v="32719"/>
    <s v="Pasta"/>
    <n v="4277"/>
    <s v="HIGH"/>
    <s v="Zone 3"/>
    <n v="3271.9"/>
    <x v="0"/>
  </r>
  <r>
    <s v="ORD002726"/>
    <s v="04-06-2026"/>
    <s v="P040"/>
    <x v="1"/>
    <s v="West Bengal"/>
    <s v="Kolkata"/>
    <x v="5"/>
    <s v="CUST5566"/>
    <n v="11"/>
    <n v="0"/>
    <n v="809611"/>
    <s v="Shoes"/>
    <n v="73601"/>
    <s v="HIGH"/>
    <s v="Zone 3"/>
    <n v="80961.100000000006"/>
    <x v="1"/>
  </r>
  <r>
    <s v="ORD002727"/>
    <s v="10-05-2025"/>
    <s v="P033"/>
    <x v="1"/>
    <s v="Odisha"/>
    <s v="Bhubaneswar"/>
    <x v="4"/>
    <s v="CUST2852"/>
    <n v="6"/>
    <n v="20"/>
    <n v="275116"/>
    <s v="Jeans"/>
    <n v="57316"/>
    <s v="HIGH"/>
    <s v="Zone 3"/>
    <n v="27511.600000000002"/>
    <x v="1"/>
  </r>
  <r>
    <s v="ORD002728"/>
    <s v="20-05-2026"/>
    <s v="P016"/>
    <x v="0"/>
    <s v="Tamil Nadu"/>
    <s v="Chennai"/>
    <x v="4"/>
    <s v="CUST9943"/>
    <n v="9"/>
    <n v="15"/>
    <n v="331581"/>
    <s v="Office Chair"/>
    <n v="43344"/>
    <s v="HIGH"/>
    <s v="Zone 2"/>
    <n v="33158.1"/>
    <x v="3"/>
  </r>
  <r>
    <s v="ORD002729"/>
    <s v="21-09-2025"/>
    <s v="P041"/>
    <x v="1"/>
    <s v="Odisha"/>
    <s v="Bhubaneswar"/>
    <x v="10"/>
    <s v="CUST6174"/>
    <n v="5"/>
    <n v="15"/>
    <n v="85973"/>
    <s v="Hoodie"/>
    <n v="20229"/>
    <s v="HIGH"/>
    <s v="Zone 3"/>
    <n v="8597.3000000000011"/>
    <x v="1"/>
  </r>
  <r>
    <s v="ORD002730"/>
    <s v="27-04-2026"/>
    <s v="P038"/>
    <x v="1"/>
    <s v="Bihar"/>
    <s v="Patna"/>
    <x v="13"/>
    <s v="CUST3320"/>
    <n v="7"/>
    <n v="0"/>
    <n v="231294"/>
    <s v="Blazer"/>
    <n v="33042"/>
    <s v="HIGH"/>
    <s v="Zone 3"/>
    <n v="23129.4"/>
    <x v="1"/>
  </r>
  <r>
    <s v="ORD002731"/>
    <s v="26-01-2025"/>
    <s v="P059"/>
    <x v="2"/>
    <s v="Chandigarh"/>
    <s v="Chandigarh"/>
    <x v="2"/>
    <s v="CUST5389"/>
    <n v="11"/>
    <n v="20"/>
    <n v="286968"/>
    <s v="Dry Fruits"/>
    <n v="32610"/>
    <s v="HIGH"/>
    <s v="Zone 1"/>
    <n v="28696.800000000003"/>
    <x v="0"/>
  </r>
  <r>
    <s v="ORD002732"/>
    <s v="20-03-2026"/>
    <s v="P005"/>
    <x v="2"/>
    <s v="Delhi"/>
    <s v="Delhi"/>
    <x v="3"/>
    <s v="CUST4798"/>
    <n v="4"/>
    <n v="5"/>
    <n v="101505"/>
    <s v="iPhone"/>
    <n v="26712"/>
    <s v="HIGH"/>
    <s v="Zone 1"/>
    <n v="10150.5"/>
    <x v="4"/>
  </r>
  <r>
    <s v="ORD002733"/>
    <s v="18-06-2025"/>
    <s v="P058"/>
    <x v="1"/>
    <s v="Bihar"/>
    <s v="Patna"/>
    <x v="6"/>
    <s v="CUST6495"/>
    <n v="6"/>
    <n v="10"/>
    <n v="353872"/>
    <s v="Noodles"/>
    <n v="65532"/>
    <s v="HIGH"/>
    <s v="Zone 3"/>
    <n v="35387.200000000004"/>
    <x v="0"/>
  </r>
  <r>
    <s v="ORD002734"/>
    <s v="28-05-2026"/>
    <s v="P016"/>
    <x v="3"/>
    <s v="Maharashtra"/>
    <s v="Mumbai"/>
    <x v="1"/>
    <s v="CUST3562"/>
    <n v="1"/>
    <n v="0"/>
    <n v="43344"/>
    <s v="Office Chair"/>
    <n v="43344"/>
    <s v="HIGH"/>
    <s v="Zone 4"/>
    <n v="4334.4000000000005"/>
    <x v="3"/>
  </r>
  <r>
    <s v="ORD002735"/>
    <s v="07-11-2025"/>
    <s v="P075"/>
    <x v="2"/>
    <s v="Delhi"/>
    <s v="Delhi"/>
    <x v="12"/>
    <s v="CUST8811"/>
    <n v="11"/>
    <n v="15"/>
    <n v="364752"/>
    <s v="Sports Bag"/>
    <n v="39011"/>
    <s v="HIGH"/>
    <s v="Zone 1"/>
    <n v="36475.200000000004"/>
    <x v="2"/>
  </r>
  <r>
    <s v="ORD002736"/>
    <s v="10-02-2026"/>
    <s v="P022"/>
    <x v="3"/>
    <s v="Gujarat"/>
    <s v="Ahmedabad"/>
    <x v="9"/>
    <s v="CUST2647"/>
    <n v="11"/>
    <n v="15"/>
    <n v="403489"/>
    <s v="Bed"/>
    <n v="43154"/>
    <s v="HIGH"/>
    <s v="Zone 4"/>
    <n v="40348.9"/>
    <x v="3"/>
  </r>
  <r>
    <s v="ORD002737"/>
    <s v="16-05-2025"/>
    <s v="P075"/>
    <x v="1"/>
    <s v="West Bengal"/>
    <s v="Kolkata"/>
    <x v="14"/>
    <s v="CUST4323"/>
    <n v="9"/>
    <n v="20"/>
    <n v="280879"/>
    <s v="Sports Bag"/>
    <n v="39011"/>
    <s v="HIGH"/>
    <s v="Zone 3"/>
    <n v="28087.9"/>
    <x v="2"/>
  </r>
  <r>
    <s v="ORD002738"/>
    <s v="16-04-2025"/>
    <s v="P056"/>
    <x v="1"/>
    <s v="West Bengal"/>
    <s v="Kolkata"/>
    <x v="6"/>
    <s v="CUST4437"/>
    <n v="2"/>
    <n v="20"/>
    <n v="23064"/>
    <s v="Juice"/>
    <n v="14415"/>
    <s v="HIGH"/>
    <s v="Zone 3"/>
    <n v="2306.4"/>
    <x v="0"/>
  </r>
  <r>
    <s v="ORD002739"/>
    <s v="10-09-2025"/>
    <s v="P033"/>
    <x v="0"/>
    <s v="Telangana"/>
    <s v="Hyderabad"/>
    <x v="2"/>
    <s v="CUST7766"/>
    <n v="5"/>
    <n v="0"/>
    <n v="286580"/>
    <s v="Jeans"/>
    <n v="57316"/>
    <s v="HIGH"/>
    <s v="Zone 2"/>
    <n v="28658"/>
    <x v="1"/>
  </r>
  <r>
    <s v="ORD002740"/>
    <s v="22-04-2025"/>
    <s v="P067"/>
    <x v="3"/>
    <s v="Rajasthan"/>
    <s v="Jaipur"/>
    <x v="12"/>
    <s v="CUST7900"/>
    <n v="1"/>
    <n v="15"/>
    <n v="35236"/>
    <s v="Gloves"/>
    <n v="41455"/>
    <s v="HIGH"/>
    <s v="Zone 4"/>
    <n v="3523.6000000000004"/>
    <x v="2"/>
  </r>
  <r>
    <s v="ORD002741"/>
    <s v="28-03-2026"/>
    <s v="P021"/>
    <x v="2"/>
    <s v="Chandigarh"/>
    <s v="Chandigarh"/>
    <x v="6"/>
    <s v="CUST5232"/>
    <n v="10"/>
    <n v="0"/>
    <n v="624130"/>
    <s v="Wardrobe"/>
    <n v="62413"/>
    <s v="HIGH"/>
    <s v="Zone 1"/>
    <n v="62413"/>
    <x v="3"/>
  </r>
  <r>
    <s v="ORD002742"/>
    <s v="05-09-2025"/>
    <s v="P073"/>
    <x v="2"/>
    <s v="Delhi"/>
    <s v="Delhi"/>
    <x v="12"/>
    <s v="CUST5566"/>
    <n v="9"/>
    <n v="15"/>
    <n v="270955"/>
    <s v="Knee Guard"/>
    <n v="35419"/>
    <s v="HIGH"/>
    <s v="Zone 1"/>
    <n v="27095.5"/>
    <x v="2"/>
  </r>
  <r>
    <s v="ORD002743"/>
    <s v="15-04-2025"/>
    <s v="P012"/>
    <x v="3"/>
    <s v="Rajasthan"/>
    <s v="Jaipur"/>
    <x v="12"/>
    <s v="CUST6714"/>
    <n v="1"/>
    <n v="15"/>
    <n v="47867"/>
    <s v="Microwave"/>
    <n v="56315"/>
    <s v="HIGH"/>
    <s v="Zone 4"/>
    <n v="4786.7"/>
    <x v="4"/>
  </r>
  <r>
    <s v="ORD002744"/>
    <s v="20-06-2025"/>
    <s v="P018"/>
    <x v="1"/>
    <s v="Bihar"/>
    <s v="Patna"/>
    <x v="13"/>
    <s v="CUST3124"/>
    <n v="10"/>
    <n v="0"/>
    <n v="614320"/>
    <s v="Dining Table"/>
    <n v="61432"/>
    <s v="HIGH"/>
    <s v="Zone 3"/>
    <n v="61432"/>
    <x v="3"/>
  </r>
  <r>
    <s v="ORD002745"/>
    <s v="14-11-2025"/>
    <s v="P020"/>
    <x v="1"/>
    <s v="West Bengal"/>
    <s v="Kolkata"/>
    <x v="12"/>
    <s v="CUST1147"/>
    <n v="3"/>
    <n v="15"/>
    <n v="191272"/>
    <s v="Bookshelf"/>
    <n v="75009"/>
    <s v="HIGH"/>
    <s v="Zone 3"/>
    <n v="19127.2"/>
    <x v="3"/>
  </r>
  <r>
    <s v="ORD002746"/>
    <s v="16-05-2026"/>
    <s v="P068"/>
    <x v="0"/>
    <s v="Tamil Nadu"/>
    <s v="Chennai"/>
    <x v="13"/>
    <s v="CUST7275"/>
    <n v="4"/>
    <n v="10"/>
    <n v="20314"/>
    <s v="Skipping Rope"/>
    <n v="5643"/>
    <s v="HIGH"/>
    <s v="Zone 2"/>
    <n v="2031.4"/>
    <x v="2"/>
  </r>
  <r>
    <s v="ORD002747"/>
    <s v="12-07-2025"/>
    <s v="P001"/>
    <x v="0"/>
    <s v="Karnataka"/>
    <s v="Bengaluru"/>
    <x v="2"/>
    <s v="CUST8371"/>
    <n v="9"/>
    <n v="20"/>
    <n v="7610"/>
    <s v="Samsung TV"/>
    <n v="1057"/>
    <s v="MEDIUM"/>
    <s v="Zone 2"/>
    <n v="380.5"/>
    <x v="4"/>
  </r>
  <r>
    <s v="ORD002748"/>
    <s v="11-01-2025"/>
    <s v="P059"/>
    <x v="3"/>
    <s v="Rajasthan"/>
    <s v="Jaipur"/>
    <x v="14"/>
    <s v="CUST6692"/>
    <n v="12"/>
    <n v="5"/>
    <n v="371754"/>
    <s v="Dry Fruits"/>
    <n v="32610"/>
    <s v="HIGH"/>
    <s v="Zone 4"/>
    <n v="37175.4"/>
    <x v="0"/>
  </r>
  <r>
    <s v="ORD002749"/>
    <s v="04-03-2025"/>
    <s v="P050"/>
    <x v="1"/>
    <s v="Odisha"/>
    <s v="Bhubaneswar"/>
    <x v="12"/>
    <s v="CUST6426"/>
    <n v="10"/>
    <n v="0"/>
    <n v="665730"/>
    <s v="Oil"/>
    <n v="66573"/>
    <s v="HIGH"/>
    <s v="Zone 3"/>
    <n v="66573"/>
    <x v="0"/>
  </r>
  <r>
    <s v="ORD002750"/>
    <s v="05-03-2025"/>
    <s v="P018"/>
    <x v="1"/>
    <s v="West Bengal"/>
    <s v="Kolkata"/>
    <x v="4"/>
    <s v="CUST4530"/>
    <n v="7"/>
    <n v="15"/>
    <n v="365520"/>
    <s v="Dining Table"/>
    <n v="61432"/>
    <s v="HIGH"/>
    <s v="Zone 3"/>
    <n v="36552"/>
    <x v="3"/>
  </r>
  <r>
    <s v="ORD002751"/>
    <s v="28-05-2026"/>
    <s v="P027"/>
    <x v="2"/>
    <s v="Delhi"/>
    <s v="Delhi"/>
    <x v="11"/>
    <s v="CUST1797"/>
    <n v="10"/>
    <n v="15"/>
    <n v="235450"/>
    <s v="Side Table"/>
    <n v="27700"/>
    <s v="HIGH"/>
    <s v="Zone 1"/>
    <n v="23545"/>
    <x v="3"/>
  </r>
  <r>
    <s v="ORD002752"/>
    <s v="30-03-2025"/>
    <s v="P018"/>
    <x v="1"/>
    <s v="West Bengal"/>
    <s v="Kolkata"/>
    <x v="14"/>
    <s v="CUST2088"/>
    <n v="6"/>
    <n v="20"/>
    <n v="294873"/>
    <s v="Dining Table"/>
    <n v="61432"/>
    <s v="HIGH"/>
    <s v="Zone 3"/>
    <n v="29487.300000000003"/>
    <x v="3"/>
  </r>
  <r>
    <s v="ORD002753"/>
    <s v="20-05-2026"/>
    <s v="P050"/>
    <x v="0"/>
    <s v="Karnataka"/>
    <s v="Bengaluru"/>
    <x v="13"/>
    <s v="CUST6698"/>
    <n v="3"/>
    <n v="10"/>
    <n v="179747"/>
    <s v="Oil"/>
    <n v="66573"/>
    <s v="HIGH"/>
    <s v="Zone 2"/>
    <n v="17974.7"/>
    <x v="0"/>
  </r>
  <r>
    <s v="ORD002754"/>
    <s v="15-09-2025"/>
    <s v="P073"/>
    <x v="1"/>
    <s v="Bihar"/>
    <s v="Patna"/>
    <x v="11"/>
    <s v="CUST2256"/>
    <n v="12"/>
    <n v="0"/>
    <n v="425028"/>
    <s v="Knee Guard"/>
    <n v="35419"/>
    <s v="HIGH"/>
    <s v="Zone 3"/>
    <n v="42502.8"/>
    <x v="2"/>
  </r>
  <r>
    <s v="ORD002755"/>
    <s v="09-03-2025"/>
    <s v="P009"/>
    <x v="0"/>
    <s v="Telangana"/>
    <s v="Hyderabad"/>
    <x v="7"/>
    <s v="CUST1209"/>
    <n v="9"/>
    <n v="15"/>
    <n v="371300"/>
    <s v="Air Conditioner"/>
    <n v="48536"/>
    <s v="HIGH"/>
    <s v="Zone 2"/>
    <n v="37130"/>
    <x v="4"/>
  </r>
  <r>
    <s v="ORD002756"/>
    <s v="24-05-2026"/>
    <s v="P044"/>
    <x v="2"/>
    <s v="Uttar Pradesh"/>
    <s v="Lucknow"/>
    <x v="12"/>
    <s v="CUST7934"/>
    <n v="9"/>
    <n v="15"/>
    <n v="595039"/>
    <s v="Skirt"/>
    <n v="77783"/>
    <s v="HIGH"/>
    <s v="Zone 1"/>
    <n v="59503.9"/>
    <x v="1"/>
  </r>
  <r>
    <s v="ORD002757"/>
    <s v="09-01-2025"/>
    <s v="P037"/>
    <x v="1"/>
    <s v="West Bengal"/>
    <s v="Kolkata"/>
    <x v="2"/>
    <s v="CUST2519"/>
    <n v="2"/>
    <n v="20"/>
    <n v="6566"/>
    <s v="Formal Shirt"/>
    <n v="4104"/>
    <s v="MEDIUM"/>
    <s v="Zone 3"/>
    <n v="328.3"/>
    <x v="1"/>
  </r>
  <r>
    <s v="ORD002758"/>
    <s v="19-03-2026"/>
    <s v="P005"/>
    <x v="2"/>
    <s v="Uttar Pradesh"/>
    <s v="Lucknow"/>
    <x v="10"/>
    <s v="CUST9441"/>
    <n v="10"/>
    <n v="0"/>
    <n v="267120"/>
    <s v="iPhone"/>
    <n v="26712"/>
    <s v="HIGH"/>
    <s v="Zone 1"/>
    <n v="26712"/>
    <x v="4"/>
  </r>
  <r>
    <s v="ORD002759"/>
    <s v="07-09-2025"/>
    <s v="P053"/>
    <x v="3"/>
    <s v="Rajasthan"/>
    <s v="Jaipur"/>
    <x v="1"/>
    <s v="CUST3085"/>
    <n v="9"/>
    <n v="5"/>
    <n v="36568"/>
    <s v="Pasta"/>
    <n v="4277"/>
    <s v="HIGH"/>
    <s v="Zone 4"/>
    <n v="3656.8"/>
    <x v="0"/>
  </r>
  <r>
    <s v="ORD002760"/>
    <s v="10-03-2026"/>
    <s v="P011"/>
    <x v="1"/>
    <s v="West Bengal"/>
    <s v="Kolkata"/>
    <x v="3"/>
    <s v="CUST2422"/>
    <n v="5"/>
    <n v="5"/>
    <n v="47210"/>
    <s v="Washing Machine"/>
    <n v="9939"/>
    <s v="HIGH"/>
    <s v="Zone 3"/>
    <n v="4721"/>
    <x v="4"/>
  </r>
  <r>
    <s v="ORD002761"/>
    <s v="25-04-2026"/>
    <s v="P006"/>
    <x v="3"/>
    <s v="Gujarat"/>
    <s v="Ahmedabad"/>
    <x v="0"/>
    <s v="CUST4683"/>
    <n v="12"/>
    <n v="0"/>
    <n v="110256"/>
    <s v="OnePlus Phone"/>
    <n v="9188"/>
    <s v="HIGH"/>
    <s v="Zone 4"/>
    <n v="11025.6"/>
    <x v="4"/>
  </r>
  <r>
    <s v="ORD002762"/>
    <s v="29-01-2026"/>
    <s v="P022"/>
    <x v="0"/>
    <s v="Telangana"/>
    <s v="Hyderabad"/>
    <x v="7"/>
    <s v="CUST3121"/>
    <n v="2"/>
    <n v="20"/>
    <n v="69046"/>
    <s v="Bed"/>
    <n v="43154"/>
    <s v="HIGH"/>
    <s v="Zone 2"/>
    <n v="6904.6"/>
    <x v="3"/>
  </r>
  <r>
    <s v="ORD002763"/>
    <s v="29-04-2026"/>
    <s v="P003"/>
    <x v="3"/>
    <s v="Gujarat"/>
    <s v="Ahmedabad"/>
    <x v="8"/>
    <s v="CUST1389"/>
    <n v="6"/>
    <n v="5"/>
    <n v="243008"/>
    <s v="Dell Monitor"/>
    <n v="42633"/>
    <s v="HIGH"/>
    <s v="Zone 4"/>
    <n v="24300.800000000003"/>
    <x v="4"/>
  </r>
  <r>
    <s v="ORD002764"/>
    <s v="09-11-2025"/>
    <s v="P054"/>
    <x v="3"/>
    <s v="Gujarat"/>
    <s v="Ahmedabad"/>
    <x v="12"/>
    <s v="CUST2162"/>
    <n v="12"/>
    <n v="15"/>
    <n v="593752"/>
    <s v="Flour"/>
    <n v="58211"/>
    <s v="HIGH"/>
    <s v="Zone 4"/>
    <n v="59375.200000000004"/>
    <x v="0"/>
  </r>
  <r>
    <s v="ORD002765"/>
    <s v="10-06-2026"/>
    <s v="P071"/>
    <x v="0"/>
    <s v="Telangana"/>
    <s v="Hyderabad"/>
    <x v="2"/>
    <s v="CUST3412"/>
    <n v="9"/>
    <n v="15"/>
    <n v="262234"/>
    <s v="Football Shoes"/>
    <n v="34279"/>
    <s v="HIGH"/>
    <s v="Zone 2"/>
    <n v="26223.4"/>
    <x v="2"/>
  </r>
  <r>
    <s v="ORD002766"/>
    <s v="02-05-2026"/>
    <s v="P057"/>
    <x v="0"/>
    <s v="Telangana"/>
    <s v="Hyderabad"/>
    <x v="0"/>
    <s v="CUST5252"/>
    <n v="7"/>
    <n v="5"/>
    <n v="205292"/>
    <s v="Soft Drink"/>
    <n v="30871"/>
    <s v="HIGH"/>
    <s v="Zone 2"/>
    <n v="20529.2"/>
    <x v="0"/>
  </r>
  <r>
    <s v="ORD002767"/>
    <s v="28-09-2025"/>
    <s v="P060"/>
    <x v="2"/>
    <s v="Chandigarh"/>
    <s v="Chandigarh"/>
    <x v="3"/>
    <s v="CUST8310"/>
    <n v="10"/>
    <n v="0"/>
    <n v="41200"/>
    <s v="Honey"/>
    <n v="4120"/>
    <s v="HIGH"/>
    <s v="Zone 1"/>
    <n v="4120"/>
    <x v="0"/>
  </r>
  <r>
    <s v="ORD002768"/>
    <s v="27-06-2025"/>
    <s v="P022"/>
    <x v="0"/>
    <s v="Telangana"/>
    <s v="Hyderabad"/>
    <x v="10"/>
    <s v="CUST6589"/>
    <n v="9"/>
    <n v="20"/>
    <n v="310708"/>
    <s v="Bed"/>
    <n v="43154"/>
    <s v="HIGH"/>
    <s v="Zone 2"/>
    <n v="31070.800000000003"/>
    <x v="3"/>
  </r>
  <r>
    <s v="ORD002769"/>
    <s v="28-11-2025"/>
    <s v="P021"/>
    <x v="3"/>
    <s v="Maharashtra"/>
    <s v="Mumbai"/>
    <x v="9"/>
    <s v="CUST7890"/>
    <n v="9"/>
    <n v="0"/>
    <n v="561717"/>
    <s v="Wardrobe"/>
    <n v="62413"/>
    <s v="HIGH"/>
    <s v="Zone 4"/>
    <n v="56171.700000000004"/>
    <x v="3"/>
  </r>
  <r>
    <s v="ORD002770"/>
    <s v="06-05-2026"/>
    <s v="P052"/>
    <x v="3"/>
    <s v="Gujarat"/>
    <s v="Ahmedabad"/>
    <x v="5"/>
    <s v="CUST9217"/>
    <n v="10"/>
    <n v="15"/>
    <n v="239776"/>
    <s v="Spices"/>
    <n v="28209"/>
    <s v="HIGH"/>
    <s v="Zone 4"/>
    <n v="23977.600000000002"/>
    <x v="0"/>
  </r>
  <r>
    <s v="ORD002771"/>
    <s v="02-01-2026"/>
    <s v="P044"/>
    <x v="3"/>
    <s v="Gujarat"/>
    <s v="Ahmedabad"/>
    <x v="2"/>
    <s v="CUST3460"/>
    <n v="4"/>
    <n v="15"/>
    <n v="264462"/>
    <s v="Skirt"/>
    <n v="77783"/>
    <s v="HIGH"/>
    <s v="Zone 4"/>
    <n v="26446.2"/>
    <x v="1"/>
  </r>
  <r>
    <s v="ORD002772"/>
    <s v="27-03-2026"/>
    <s v="P026"/>
    <x v="3"/>
    <s v="Rajasthan"/>
    <s v="Jaipur"/>
    <x v="13"/>
    <s v="CUST4579"/>
    <n v="9"/>
    <n v="20"/>
    <n v="165981"/>
    <s v="Computer Desk"/>
    <n v="23053"/>
    <s v="HIGH"/>
    <s v="Zone 4"/>
    <n v="16598.100000000002"/>
    <x v="3"/>
  </r>
  <r>
    <s v="ORD002773"/>
    <s v="18-12-2025"/>
    <s v="P002"/>
    <x v="1"/>
    <s v="West Bengal"/>
    <s v="Kolkata"/>
    <x v="6"/>
    <s v="CUST5820"/>
    <n v="6"/>
    <n v="0"/>
    <n v="384006"/>
    <s v="HP Laptop"/>
    <n v="64001"/>
    <s v="HIGH"/>
    <s v="Zone 3"/>
    <n v="38400.6"/>
    <x v="4"/>
  </r>
  <r>
    <s v="ORD002774"/>
    <s v="28-01-2026"/>
    <s v="P027"/>
    <x v="3"/>
    <s v="Maharashtra"/>
    <s v="Mumbai"/>
    <x v="3"/>
    <s v="CUST6873"/>
    <n v="8"/>
    <n v="0"/>
    <n v="221600"/>
    <s v="Side Table"/>
    <n v="27700"/>
    <s v="HIGH"/>
    <s v="Zone 4"/>
    <n v="22160"/>
    <x v="3"/>
  </r>
  <r>
    <s v="ORD002775"/>
    <s v="03-05-2025"/>
    <s v="P034"/>
    <x v="3"/>
    <s v="Maharashtra"/>
    <s v="Mumbai"/>
    <x v="0"/>
    <s v="CUST9991"/>
    <n v="4"/>
    <n v="0"/>
    <n v="275260"/>
    <s v="T-Shirt"/>
    <n v="68815"/>
    <s v="HIGH"/>
    <s v="Zone 4"/>
    <n v="27526"/>
    <x v="1"/>
  </r>
  <r>
    <s v="ORD002776"/>
    <s v="13-03-2025"/>
    <s v="P062"/>
    <x v="3"/>
    <s v="Gujarat"/>
    <s v="Ahmedabad"/>
    <x v="10"/>
    <s v="CUST6779"/>
    <n v="4"/>
    <n v="5"/>
    <n v="238780"/>
    <s v="Football"/>
    <n v="62837"/>
    <s v="HIGH"/>
    <s v="Zone 4"/>
    <n v="23878"/>
    <x v="2"/>
  </r>
  <r>
    <s v="ORD002777"/>
    <s v="28-02-2026"/>
    <s v="P016"/>
    <x v="0"/>
    <s v="Telangana"/>
    <s v="Hyderabad"/>
    <x v="8"/>
    <s v="CUST7592"/>
    <n v="9"/>
    <n v="0"/>
    <n v="390096"/>
    <s v="Office Chair"/>
    <n v="43344"/>
    <s v="HIGH"/>
    <s v="Zone 2"/>
    <n v="39009.599999999999"/>
    <x v="3"/>
  </r>
  <r>
    <s v="ORD002778"/>
    <s v="07-05-2026"/>
    <s v="P073"/>
    <x v="2"/>
    <s v="Delhi"/>
    <s v="Delhi"/>
    <x v="11"/>
    <s v="CUST8574"/>
    <n v="5"/>
    <n v="10"/>
    <n v="159385"/>
    <s v="Knee Guard"/>
    <n v="35419"/>
    <s v="HIGH"/>
    <s v="Zone 1"/>
    <n v="15938.5"/>
    <x v="2"/>
  </r>
  <r>
    <s v="ORD002779"/>
    <s v="12-05-2026"/>
    <s v="P038"/>
    <x v="2"/>
    <s v="Delhi"/>
    <s v="Delhi"/>
    <x v="0"/>
    <s v="CUST2969"/>
    <n v="5"/>
    <n v="10"/>
    <n v="148689"/>
    <s v="Blazer"/>
    <n v="33042"/>
    <s v="HIGH"/>
    <s v="Zone 1"/>
    <n v="14868.900000000001"/>
    <x v="1"/>
  </r>
  <r>
    <s v="ORD002780"/>
    <s v="20-11-2025"/>
    <s v="P032"/>
    <x v="1"/>
    <s v="Bihar"/>
    <s v="Patna"/>
    <x v="0"/>
    <s v="CUST2913"/>
    <n v="2"/>
    <n v="5"/>
    <n v="16906"/>
    <s v="Women Kurti"/>
    <n v="8898"/>
    <s v="HIGH"/>
    <s v="Zone 3"/>
    <n v="1690.6000000000001"/>
    <x v="1"/>
  </r>
  <r>
    <s v="ORD002781"/>
    <s v="16-06-2025"/>
    <s v="P037"/>
    <x v="2"/>
    <s v="Chandigarh"/>
    <s v="Chandigarh"/>
    <x v="2"/>
    <s v="CUST5293"/>
    <n v="3"/>
    <n v="5"/>
    <n v="11696"/>
    <s v="Formal Shirt"/>
    <n v="4104"/>
    <s v="MEDIUM"/>
    <s v="Zone 1"/>
    <n v="584.80000000000007"/>
    <x v="1"/>
  </r>
  <r>
    <s v="ORD002782"/>
    <s v="13-04-2025"/>
    <s v="P006"/>
    <x v="0"/>
    <s v="Telangana"/>
    <s v="Hyderabad"/>
    <x v="1"/>
    <s v="CUST1613"/>
    <n v="1"/>
    <n v="20"/>
    <n v="7350"/>
    <s v="OnePlus Phone"/>
    <n v="9188"/>
    <s v="MEDIUM"/>
    <s v="Zone 2"/>
    <n v="367.5"/>
    <x v="4"/>
  </r>
  <r>
    <s v="ORD002783"/>
    <s v="26-02-2026"/>
    <s v="P014"/>
    <x v="1"/>
    <s v="Odisha"/>
    <s v="Bhubaneswar"/>
    <x v="9"/>
    <s v="CUST9946"/>
    <n v="6"/>
    <n v="20"/>
    <n v="185212"/>
    <s v="Smart Watch"/>
    <n v="38586"/>
    <s v="HIGH"/>
    <s v="Zone 3"/>
    <n v="18521.2"/>
    <x v="4"/>
  </r>
  <r>
    <s v="ORD002784"/>
    <s v="10-08-2025"/>
    <s v="P055"/>
    <x v="3"/>
    <s v="Rajasthan"/>
    <s v="Jaipur"/>
    <x v="14"/>
    <s v="CUST7939"/>
    <n v="6"/>
    <n v="5"/>
    <n v="54725"/>
    <s v="Biscuits"/>
    <n v="9601"/>
    <s v="HIGH"/>
    <s v="Zone 4"/>
    <n v="5472.5"/>
    <x v="0"/>
  </r>
  <r>
    <s v="ORD002785"/>
    <s v="18-03-2026"/>
    <s v="P057"/>
    <x v="3"/>
    <s v="Rajasthan"/>
    <s v="Jaipur"/>
    <x v="10"/>
    <s v="CUST7298"/>
    <n v="6"/>
    <n v="5"/>
    <n v="175964"/>
    <s v="Soft Drink"/>
    <n v="30871"/>
    <s v="HIGH"/>
    <s v="Zone 4"/>
    <n v="17596.400000000001"/>
    <x v="0"/>
  </r>
  <r>
    <s v="ORD002786"/>
    <s v="23-05-2026"/>
    <s v="P003"/>
    <x v="2"/>
    <s v="Delhi"/>
    <s v="Delhi"/>
    <x v="8"/>
    <s v="CUST9412"/>
    <n v="7"/>
    <n v="5"/>
    <n v="283509"/>
    <s v="Dell Monitor"/>
    <n v="42633"/>
    <s v="HIGH"/>
    <s v="Zone 1"/>
    <n v="28350.9"/>
    <x v="4"/>
  </r>
  <r>
    <s v="ORD002787"/>
    <s v="14-04-2025"/>
    <s v="P016"/>
    <x v="0"/>
    <s v="Telangana"/>
    <s v="Hyderabad"/>
    <x v="11"/>
    <s v="CUST6473"/>
    <n v="12"/>
    <n v="15"/>
    <n v="442108"/>
    <s v="Office Chair"/>
    <n v="43344"/>
    <s v="HIGH"/>
    <s v="Zone 2"/>
    <n v="44210.8"/>
    <x v="3"/>
  </r>
  <r>
    <s v="ORD002788"/>
    <s v="07-08-2025"/>
    <s v="P073"/>
    <x v="1"/>
    <s v="Bihar"/>
    <s v="Patna"/>
    <x v="13"/>
    <s v="CUST1663"/>
    <n v="11"/>
    <n v="20"/>
    <n v="311687"/>
    <s v="Knee Guard"/>
    <n v="35419"/>
    <s v="HIGH"/>
    <s v="Zone 3"/>
    <n v="31168.7"/>
    <x v="2"/>
  </r>
  <r>
    <s v="ORD002789"/>
    <s v="02-08-2025"/>
    <s v="P065"/>
    <x v="3"/>
    <s v="Maharashtra"/>
    <s v="Mumbai"/>
    <x v="1"/>
    <s v="CUST9342"/>
    <n v="9"/>
    <n v="5"/>
    <n v="436964"/>
    <s v="Dumbbells"/>
    <n v="51107"/>
    <s v="HIGH"/>
    <s v="Zone 4"/>
    <n v="43696.4"/>
    <x v="2"/>
  </r>
  <r>
    <s v="ORD002790"/>
    <s v="20-03-2025"/>
    <s v="P047"/>
    <x v="1"/>
    <s v="West Bengal"/>
    <s v="Kolkata"/>
    <x v="8"/>
    <s v="CUST1752"/>
    <n v="11"/>
    <n v="0"/>
    <n v="680229"/>
    <s v="Sugar"/>
    <n v="61839"/>
    <s v="HIGH"/>
    <s v="Zone 3"/>
    <n v="68022.900000000009"/>
    <x v="0"/>
  </r>
  <r>
    <s v="ORD002791"/>
    <s v="06-11-2025"/>
    <s v="P069"/>
    <x v="1"/>
    <s v="Odisha"/>
    <s v="Bhubaneswar"/>
    <x v="12"/>
    <s v="CUST2127"/>
    <n v="3"/>
    <n v="5"/>
    <n v="50604"/>
    <s v="Badminton Racket"/>
    <n v="17756"/>
    <s v="HIGH"/>
    <s v="Zone 3"/>
    <n v="5060.4000000000005"/>
    <x v="2"/>
  </r>
  <r>
    <s v="ORD002792"/>
    <s v="31-01-2026"/>
    <s v="P044"/>
    <x v="2"/>
    <s v="Uttar Pradesh"/>
    <s v="Lucknow"/>
    <x v="13"/>
    <s v="CUST4387"/>
    <n v="4"/>
    <n v="15"/>
    <n v="264462"/>
    <s v="Skirt"/>
    <n v="77783"/>
    <s v="HIGH"/>
    <s v="Zone 1"/>
    <n v="26446.2"/>
    <x v="1"/>
  </r>
  <r>
    <s v="ORD002793"/>
    <s v="05-06-2026"/>
    <s v="P001"/>
    <x v="1"/>
    <s v="Odisha"/>
    <s v="Bhubaneswar"/>
    <x v="0"/>
    <s v="CUST6384"/>
    <n v="6"/>
    <n v="5"/>
    <n v="6024"/>
    <s v="Samsung TV"/>
    <n v="1057"/>
    <s v="MEDIUM"/>
    <s v="Zone 3"/>
    <n v="301.2"/>
    <x v="4"/>
  </r>
  <r>
    <s v="ORD002794"/>
    <s v="13-10-2025"/>
    <s v="P061"/>
    <x v="0"/>
    <s v="Karnataka"/>
    <s v="Bengaluru"/>
    <x v="9"/>
    <s v="CUST5392"/>
    <n v="4"/>
    <n v="0"/>
    <n v="235272"/>
    <s v="Cricket Bat"/>
    <n v="58818"/>
    <s v="HIGH"/>
    <s v="Zone 2"/>
    <n v="23527.200000000001"/>
    <x v="2"/>
  </r>
  <r>
    <s v="ORD002795"/>
    <s v="05-11-2025"/>
    <s v="P037"/>
    <x v="0"/>
    <s v="Tamil Nadu"/>
    <s v="Chennai"/>
    <x v="8"/>
    <s v="CUST3965"/>
    <n v="12"/>
    <n v="10"/>
    <n v="44323"/>
    <s v="Formal Shirt"/>
    <n v="4104"/>
    <s v="HIGH"/>
    <s v="Zone 2"/>
    <n v="4432.3"/>
    <x v="1"/>
  </r>
  <r>
    <s v="ORD002796"/>
    <s v="14-11-2025"/>
    <s v="P035"/>
    <x v="2"/>
    <s v="Delhi"/>
    <s v="Delhi"/>
    <x v="12"/>
    <s v="CUST3272"/>
    <n v="2"/>
    <n v="15"/>
    <n v="68221"/>
    <s v="Jacket"/>
    <n v="40130"/>
    <s v="HIGH"/>
    <s v="Zone 1"/>
    <n v="6822.1"/>
    <x v="1"/>
  </r>
  <r>
    <s v="ORD002797"/>
    <s v="20-06-2026"/>
    <s v="P064"/>
    <x v="1"/>
    <s v="Bihar"/>
    <s v="Patna"/>
    <x v="8"/>
    <s v="CUST2624"/>
    <n v="4"/>
    <n v="10"/>
    <n v="92462"/>
    <s v="Yoga Mat"/>
    <n v="25684"/>
    <s v="HIGH"/>
    <s v="Zone 3"/>
    <n v="9246.2000000000007"/>
    <x v="2"/>
  </r>
  <r>
    <s v="ORD002798"/>
    <s v="20-01-2025"/>
    <s v="P026"/>
    <x v="1"/>
    <s v="Odisha"/>
    <s v="Bhubaneswar"/>
    <x v="14"/>
    <s v="CUST2430"/>
    <n v="9"/>
    <n v="5"/>
    <n v="197103"/>
    <s v="Computer Desk"/>
    <n v="23053"/>
    <s v="HIGH"/>
    <s v="Zone 3"/>
    <n v="19710.300000000003"/>
    <x v="3"/>
  </r>
  <r>
    <s v="ORD002799"/>
    <s v="15-08-2025"/>
    <s v="P041"/>
    <x v="0"/>
    <s v="Karnataka"/>
    <s v="Bengaluru"/>
    <x v="9"/>
    <s v="CUST9566"/>
    <n v="11"/>
    <n v="15"/>
    <n v="189141"/>
    <s v="Hoodie"/>
    <n v="20229"/>
    <s v="HIGH"/>
    <s v="Zone 2"/>
    <n v="18914.100000000002"/>
    <x v="1"/>
  </r>
  <r>
    <s v="ORD002800"/>
    <s v="05-02-2026"/>
    <s v="P043"/>
    <x v="3"/>
    <s v="Gujarat"/>
    <s v="Ahmedabad"/>
    <x v="4"/>
    <s v="CUST1575"/>
    <n v="7"/>
    <n v="20"/>
    <n v="166807"/>
    <s v="Sweater"/>
    <n v="29787"/>
    <s v="HIGH"/>
    <s v="Zone 4"/>
    <n v="16680.7"/>
    <x v="1"/>
  </r>
  <r>
    <s v="ORD002801"/>
    <s v="25-03-2026"/>
    <s v="P075"/>
    <x v="1"/>
    <s v="Odisha"/>
    <s v="Bhubaneswar"/>
    <x v="13"/>
    <s v="CUST9353"/>
    <n v="5"/>
    <n v="5"/>
    <n v="185302"/>
    <s v="Sports Bag"/>
    <n v="39011"/>
    <s v="HIGH"/>
    <s v="Zone 3"/>
    <n v="18530.2"/>
    <x v="2"/>
  </r>
  <r>
    <s v="ORD002802"/>
    <s v="15-02-2026"/>
    <s v="P018"/>
    <x v="2"/>
    <s v="Chandigarh"/>
    <s v="Chandigarh"/>
    <x v="11"/>
    <s v="CUST1238"/>
    <n v="10"/>
    <n v="5"/>
    <n v="583604"/>
    <s v="Dining Table"/>
    <n v="61432"/>
    <s v="HIGH"/>
    <s v="Zone 1"/>
    <n v="58360.4"/>
    <x v="3"/>
  </r>
  <r>
    <s v="ORD002803"/>
    <s v="30-07-2025"/>
    <s v="P062"/>
    <x v="1"/>
    <s v="Bihar"/>
    <s v="Patna"/>
    <x v="10"/>
    <s v="CUST3670"/>
    <n v="10"/>
    <n v="0"/>
    <n v="628370"/>
    <s v="Football"/>
    <n v="62837"/>
    <s v="HIGH"/>
    <s v="Zone 3"/>
    <n v="62837"/>
    <x v="2"/>
  </r>
  <r>
    <s v="ORD002804"/>
    <s v="09-04-2026"/>
    <s v="P054"/>
    <x v="3"/>
    <s v="Gujarat"/>
    <s v="Ahmedabad"/>
    <x v="14"/>
    <s v="CUST1144"/>
    <n v="11"/>
    <n v="0"/>
    <n v="640321"/>
    <s v="Flour"/>
    <n v="58211"/>
    <s v="HIGH"/>
    <s v="Zone 4"/>
    <n v="64032.100000000006"/>
    <x v="0"/>
  </r>
  <r>
    <s v="ORD002805"/>
    <s v="08-04-2025"/>
    <s v="P043"/>
    <x v="1"/>
    <s v="Odisha"/>
    <s v="Bhubaneswar"/>
    <x v="3"/>
    <s v="CUST8850"/>
    <n v="9"/>
    <n v="15"/>
    <n v="227870"/>
    <s v="Sweater"/>
    <n v="29787"/>
    <s v="HIGH"/>
    <s v="Zone 3"/>
    <n v="22787"/>
    <x v="1"/>
  </r>
  <r>
    <s v="ORD002806"/>
    <s v="11-02-2026"/>
    <s v="P074"/>
    <x v="2"/>
    <s v="Delhi"/>
    <s v="Delhi"/>
    <x v="7"/>
    <s v="CUST1976"/>
    <n v="6"/>
    <n v="10"/>
    <n v="387822"/>
    <s v="Cycling Bottle"/>
    <n v="71819"/>
    <s v="HIGH"/>
    <s v="Zone 1"/>
    <n v="38782.200000000004"/>
    <x v="2"/>
  </r>
  <r>
    <s v="ORD002807"/>
    <s v="29-05-2026"/>
    <s v="P009"/>
    <x v="0"/>
    <s v="Tamil Nadu"/>
    <s v="Chennai"/>
    <x v="12"/>
    <s v="CUST3286"/>
    <n v="1"/>
    <n v="20"/>
    <n v="38828"/>
    <s v="Air Conditioner"/>
    <n v="48536"/>
    <s v="HIGH"/>
    <s v="Zone 2"/>
    <n v="3882.8"/>
    <x v="4"/>
  </r>
  <r>
    <s v="ORD002808"/>
    <s v="04-01-2025"/>
    <s v="P057"/>
    <x v="2"/>
    <s v="Chandigarh"/>
    <s v="Chandigarh"/>
    <x v="13"/>
    <s v="CUST6218"/>
    <n v="6"/>
    <n v="20"/>
    <n v="148180"/>
    <s v="Soft Drink"/>
    <n v="30871"/>
    <s v="HIGH"/>
    <s v="Zone 1"/>
    <n v="14818"/>
    <x v="0"/>
  </r>
  <r>
    <s v="ORD002809"/>
    <s v="04-08-2025"/>
    <s v="P044"/>
    <x v="1"/>
    <s v="Odisha"/>
    <s v="Bhubaneswar"/>
    <x v="12"/>
    <s v="CUST2254"/>
    <n v="4"/>
    <n v="5"/>
    <n v="295575"/>
    <s v="Skirt"/>
    <n v="77783"/>
    <s v="HIGH"/>
    <s v="Zone 3"/>
    <n v="29557.5"/>
    <x v="1"/>
  </r>
  <r>
    <s v="ORD002810"/>
    <s v="10-04-2026"/>
    <s v="P065"/>
    <x v="2"/>
    <s v="Delhi"/>
    <s v="Delhi"/>
    <x v="7"/>
    <s v="CUST1335"/>
    <n v="5"/>
    <n v="0"/>
    <n v="255535"/>
    <s v="Dumbbells"/>
    <n v="51107"/>
    <s v="HIGH"/>
    <s v="Zone 1"/>
    <n v="25553.5"/>
    <x v="2"/>
  </r>
  <r>
    <s v="ORD002811"/>
    <s v="16-06-2025"/>
    <s v="P018"/>
    <x v="0"/>
    <s v="Tamil Nadu"/>
    <s v="Chennai"/>
    <x v="1"/>
    <s v="CUST4223"/>
    <n v="2"/>
    <n v="15"/>
    <n v="104434"/>
    <s v="Dining Table"/>
    <n v="61432"/>
    <s v="HIGH"/>
    <s v="Zone 2"/>
    <n v="10443.400000000001"/>
    <x v="3"/>
  </r>
  <r>
    <s v="ORD002812"/>
    <s v="10-02-2025"/>
    <s v="P011"/>
    <x v="0"/>
    <s v="Telangana"/>
    <s v="Hyderabad"/>
    <x v="2"/>
    <s v="CUST9587"/>
    <n v="7"/>
    <n v="10"/>
    <n v="62615"/>
    <s v="Washing Machine"/>
    <n v="9939"/>
    <s v="HIGH"/>
    <s v="Zone 2"/>
    <n v="6261.5"/>
    <x v="4"/>
  </r>
  <r>
    <s v="ORD002813"/>
    <s v="22-11-2025"/>
    <s v="P069"/>
    <x v="0"/>
    <s v="Tamil Nadu"/>
    <s v="Chennai"/>
    <x v="0"/>
    <s v="CUST2874"/>
    <n v="6"/>
    <n v="20"/>
    <n v="85228"/>
    <s v="Badminton Racket"/>
    <n v="17756"/>
    <s v="HIGH"/>
    <s v="Zone 2"/>
    <n v="8522.8000000000011"/>
    <x v="2"/>
  </r>
  <r>
    <s v="ORD002814"/>
    <s v="14-02-2025"/>
    <s v="P057"/>
    <x v="0"/>
    <s v="Telangana"/>
    <s v="Hyderabad"/>
    <x v="4"/>
    <s v="CUST2234"/>
    <n v="2"/>
    <n v="20"/>
    <n v="49393"/>
    <s v="Soft Drink"/>
    <n v="30871"/>
    <s v="HIGH"/>
    <s v="Zone 2"/>
    <n v="4939.3"/>
    <x v="0"/>
  </r>
  <r>
    <s v="ORD002815"/>
    <s v="25-04-2026"/>
    <s v="P023"/>
    <x v="0"/>
    <s v="Tamil Nadu"/>
    <s v="Chennai"/>
    <x v="2"/>
    <s v="CUST3995"/>
    <n v="11"/>
    <n v="15"/>
    <n v="532220"/>
    <s v="Sofa"/>
    <n v="56922"/>
    <s v="HIGH"/>
    <s v="Zone 2"/>
    <n v="53222"/>
    <x v="3"/>
  </r>
  <r>
    <s v="ORD002816"/>
    <s v="13-04-2026"/>
    <s v="P029"/>
    <x v="2"/>
    <s v="Chandigarh"/>
    <s v="Chandigarh"/>
    <x v="12"/>
    <s v="CUST9531"/>
    <n v="10"/>
    <n v="0"/>
    <n v="496720"/>
    <s v="Recliner"/>
    <n v="49672"/>
    <s v="HIGH"/>
    <s v="Zone 1"/>
    <n v="49672"/>
    <x v="3"/>
  </r>
  <r>
    <s v="ORD002817"/>
    <s v="17-10-2025"/>
    <s v="P005"/>
    <x v="0"/>
    <s v="Tamil Nadu"/>
    <s v="Chennai"/>
    <x v="0"/>
    <s v="CUST7720"/>
    <n v="5"/>
    <n v="20"/>
    <n v="106848"/>
    <s v="iPhone"/>
    <n v="26712"/>
    <s v="HIGH"/>
    <s v="Zone 2"/>
    <n v="10684.800000000001"/>
    <x v="4"/>
  </r>
  <r>
    <s v="ORD002818"/>
    <s v="05-05-2025"/>
    <s v="P016"/>
    <x v="2"/>
    <s v="Delhi"/>
    <s v="Delhi"/>
    <x v="0"/>
    <s v="CUST8059"/>
    <n v="9"/>
    <n v="15"/>
    <n v="331581"/>
    <s v="Office Chair"/>
    <n v="43344"/>
    <s v="HIGH"/>
    <s v="Zone 1"/>
    <n v="33158.1"/>
    <x v="3"/>
  </r>
  <r>
    <s v="ORD002819"/>
    <s v="02-05-2025"/>
    <s v="P049"/>
    <x v="0"/>
    <s v="Karnataka"/>
    <s v="Bengaluru"/>
    <x v="2"/>
    <s v="CUST4676"/>
    <n v="1"/>
    <n v="5"/>
    <n v="32443"/>
    <s v="Coffee"/>
    <n v="34151"/>
    <s v="HIGH"/>
    <s v="Zone 2"/>
    <n v="3244.3"/>
    <x v="0"/>
  </r>
  <r>
    <s v="ORD002820"/>
    <s v="11-02-2025"/>
    <s v="P004"/>
    <x v="2"/>
    <s v="Delhi"/>
    <s v="Delhi"/>
    <x v="11"/>
    <s v="CUST9600"/>
    <n v="12"/>
    <n v="0"/>
    <n v="357024"/>
    <s v="Lenovo Laptop"/>
    <n v="29752"/>
    <s v="HIGH"/>
    <s v="Zone 1"/>
    <n v="35702.400000000001"/>
    <x v="4"/>
  </r>
  <r>
    <s v="ORD002821"/>
    <s v="27-10-2025"/>
    <s v="P059"/>
    <x v="1"/>
    <s v="West Bengal"/>
    <s v="Kolkata"/>
    <x v="11"/>
    <s v="CUST4713"/>
    <n v="8"/>
    <n v="10"/>
    <n v="234792"/>
    <s v="Dry Fruits"/>
    <n v="32610"/>
    <s v="HIGH"/>
    <s v="Zone 3"/>
    <n v="23479.200000000001"/>
    <x v="0"/>
  </r>
  <r>
    <s v="ORD002822"/>
    <s v="14-09-2025"/>
    <s v="P072"/>
    <x v="1"/>
    <s v="Bihar"/>
    <s v="Patna"/>
    <x v="0"/>
    <s v="CUST4868"/>
    <n v="9"/>
    <n v="0"/>
    <n v="342873"/>
    <s v="Volleyball"/>
    <n v="38097"/>
    <s v="HIGH"/>
    <s v="Zone 3"/>
    <n v="34287.300000000003"/>
    <x v="2"/>
  </r>
  <r>
    <s v="ORD002823"/>
    <s v="19-09-2025"/>
    <s v="P046"/>
    <x v="1"/>
    <s v="Bihar"/>
    <s v="Patna"/>
    <x v="12"/>
    <s v="CUST1570"/>
    <n v="4"/>
    <n v="20"/>
    <n v="67984"/>
    <s v="Rice"/>
    <n v="21245"/>
    <s v="HIGH"/>
    <s v="Zone 3"/>
    <n v="6798.4000000000005"/>
    <x v="0"/>
  </r>
  <r>
    <s v="ORD002824"/>
    <s v="09-04-2026"/>
    <s v="P039"/>
    <x v="0"/>
    <s v="Telangana"/>
    <s v="Hyderabad"/>
    <x v="13"/>
    <s v="CUST8740"/>
    <n v="7"/>
    <n v="0"/>
    <n v="547848"/>
    <s v="Track Pants"/>
    <n v="78264"/>
    <s v="HIGH"/>
    <s v="Zone 2"/>
    <n v="54784.800000000003"/>
    <x v="1"/>
  </r>
  <r>
    <s v="ORD002825"/>
    <s v="10-01-2025"/>
    <s v="P022"/>
    <x v="1"/>
    <s v="Bihar"/>
    <s v="Patna"/>
    <x v="11"/>
    <s v="CUST3076"/>
    <n v="7"/>
    <n v="0"/>
    <n v="302078"/>
    <s v="Bed"/>
    <n v="43154"/>
    <s v="HIGH"/>
    <s v="Zone 3"/>
    <n v="30207.800000000003"/>
    <x v="3"/>
  </r>
  <r>
    <s v="ORD002826"/>
    <s v="26-03-2025"/>
    <s v="P028"/>
    <x v="2"/>
    <s v="Chandigarh"/>
    <s v="Chandigarh"/>
    <x v="3"/>
    <s v="CUST3424"/>
    <n v="9"/>
    <n v="10"/>
    <n v="483084"/>
    <s v="Cupboard"/>
    <n v="59640"/>
    <s v="HIGH"/>
    <s v="Zone 1"/>
    <n v="48308.4"/>
    <x v="3"/>
  </r>
  <r>
    <s v="ORD002827"/>
    <s v="23-04-2025"/>
    <s v="P051"/>
    <x v="3"/>
    <s v="Maharashtra"/>
    <s v="Mumbai"/>
    <x v="13"/>
    <s v="CUST9686"/>
    <n v="10"/>
    <n v="5"/>
    <n v="140248"/>
    <s v="Salt"/>
    <n v="14763"/>
    <s v="HIGH"/>
    <s v="Zone 4"/>
    <n v="14024.800000000001"/>
    <x v="0"/>
  </r>
  <r>
    <s v="ORD002828"/>
    <s v="16-01-2026"/>
    <s v="P020"/>
    <x v="0"/>
    <s v="Tamil Nadu"/>
    <s v="Chennai"/>
    <x v="11"/>
    <s v="CUST8461"/>
    <n v="10"/>
    <n v="5"/>
    <n v="712585"/>
    <s v="Bookshelf"/>
    <n v="75009"/>
    <s v="HIGH"/>
    <s v="Zone 2"/>
    <n v="71258.5"/>
    <x v="3"/>
  </r>
  <r>
    <s v="ORD002829"/>
    <s v="09-08-2025"/>
    <s v="P058"/>
    <x v="2"/>
    <s v="Delhi"/>
    <s v="Delhi"/>
    <x v="8"/>
    <s v="CUST5976"/>
    <n v="8"/>
    <n v="20"/>
    <n v="419404"/>
    <s v="Noodles"/>
    <n v="65532"/>
    <s v="HIGH"/>
    <s v="Zone 1"/>
    <n v="41940.400000000001"/>
    <x v="0"/>
  </r>
  <r>
    <s v="ORD002830"/>
    <s v="20-02-2025"/>
    <s v="P069"/>
    <x v="2"/>
    <s v="Delhi"/>
    <s v="Delhi"/>
    <x v="10"/>
    <s v="CUST5875"/>
    <n v="11"/>
    <n v="15"/>
    <n v="166018"/>
    <s v="Badminton Racket"/>
    <n v="17756"/>
    <s v="HIGH"/>
    <s v="Zone 1"/>
    <n v="16601.8"/>
    <x v="2"/>
  </r>
  <r>
    <s v="ORD002831"/>
    <s v="08-07-2025"/>
    <s v="P025"/>
    <x v="1"/>
    <s v="West Bengal"/>
    <s v="Kolkata"/>
    <x v="7"/>
    <s v="CUST9199"/>
    <n v="6"/>
    <n v="15"/>
    <n v="64265"/>
    <s v="Cabinet"/>
    <n v="12601"/>
    <s v="HIGH"/>
    <s v="Zone 3"/>
    <n v="6426.5"/>
    <x v="3"/>
  </r>
  <r>
    <s v="ORD002832"/>
    <s v="12-01-2025"/>
    <s v="P040"/>
    <x v="1"/>
    <s v="Odisha"/>
    <s v="Bhubaneswar"/>
    <x v="2"/>
    <s v="CUST3791"/>
    <n v="5"/>
    <n v="15"/>
    <n v="312804"/>
    <s v="Shoes"/>
    <n v="73601"/>
    <s v="HIGH"/>
    <s v="Zone 3"/>
    <n v="31280.400000000001"/>
    <x v="1"/>
  </r>
  <r>
    <s v="ORD002833"/>
    <s v="05-06-2025"/>
    <s v="P003"/>
    <x v="1"/>
    <s v="Odisha"/>
    <s v="Bhubaneswar"/>
    <x v="6"/>
    <s v="CUST4350"/>
    <n v="9"/>
    <n v="15"/>
    <n v="326142"/>
    <s v="Dell Monitor"/>
    <n v="42633"/>
    <s v="HIGH"/>
    <s v="Zone 3"/>
    <n v="32614.2"/>
    <x v="4"/>
  </r>
  <r>
    <s v="ORD002834"/>
    <s v="19-05-2025"/>
    <s v="P074"/>
    <x v="1"/>
    <s v="Odisha"/>
    <s v="Bhubaneswar"/>
    <x v="12"/>
    <s v="CUST7996"/>
    <n v="5"/>
    <n v="5"/>
    <n v="341140"/>
    <s v="Cycling Bottle"/>
    <n v="71819"/>
    <s v="HIGH"/>
    <s v="Zone 3"/>
    <n v="34114"/>
    <x v="2"/>
  </r>
  <r>
    <s v="ORD002835"/>
    <s v="28-02-2025"/>
    <s v="P075"/>
    <x v="0"/>
    <s v="Tamil Nadu"/>
    <s v="Chennai"/>
    <x v="2"/>
    <s v="CUST7221"/>
    <n v="5"/>
    <n v="15"/>
    <n v="165796"/>
    <s v="Sports Bag"/>
    <n v="39011"/>
    <s v="HIGH"/>
    <s v="Zone 2"/>
    <n v="16579.600000000002"/>
    <x v="2"/>
  </r>
  <r>
    <s v="ORD002836"/>
    <s v="31-07-2025"/>
    <s v="P008"/>
    <x v="2"/>
    <s v="Chandigarh"/>
    <s v="Chandigarh"/>
    <x v="5"/>
    <s v="CUST5106"/>
    <n v="3"/>
    <n v="15"/>
    <n v="50155"/>
    <s v="Projector"/>
    <n v="19669"/>
    <s v="HIGH"/>
    <s v="Zone 1"/>
    <n v="5015.5"/>
    <x v="4"/>
  </r>
  <r>
    <s v="ORD002837"/>
    <s v="23-08-2025"/>
    <s v="P020"/>
    <x v="0"/>
    <s v="Karnataka"/>
    <s v="Bengaluru"/>
    <x v="13"/>
    <s v="CUST8595"/>
    <n v="12"/>
    <n v="0"/>
    <n v="900108"/>
    <s v="Bookshelf"/>
    <n v="75009"/>
    <s v="HIGH"/>
    <s v="Zone 2"/>
    <n v="90010.8"/>
    <x v="3"/>
  </r>
  <r>
    <s v="ORD002838"/>
    <s v="26-09-2025"/>
    <s v="P016"/>
    <x v="1"/>
    <s v="Bihar"/>
    <s v="Patna"/>
    <x v="14"/>
    <s v="CUST6185"/>
    <n v="8"/>
    <n v="20"/>
    <n v="277401"/>
    <s v="Office Chair"/>
    <n v="43344"/>
    <s v="HIGH"/>
    <s v="Zone 3"/>
    <n v="27740.100000000002"/>
    <x v="3"/>
  </r>
  <r>
    <s v="ORD002839"/>
    <s v="29-04-2026"/>
    <s v="P006"/>
    <x v="2"/>
    <s v="Uttar Pradesh"/>
    <s v="Lucknow"/>
    <x v="13"/>
    <s v="CUST7112"/>
    <n v="12"/>
    <n v="0"/>
    <n v="110256"/>
    <s v="OnePlus Phone"/>
    <n v="9188"/>
    <s v="HIGH"/>
    <s v="Zone 1"/>
    <n v="11025.6"/>
    <x v="4"/>
  </r>
  <r>
    <s v="ORD002840"/>
    <s v="25-04-2025"/>
    <s v="P046"/>
    <x v="2"/>
    <s v="Chandigarh"/>
    <s v="Chandigarh"/>
    <x v="10"/>
    <s v="CUST5439"/>
    <n v="6"/>
    <n v="10"/>
    <n v="114723"/>
    <s v="Rice"/>
    <n v="21245"/>
    <s v="HIGH"/>
    <s v="Zone 1"/>
    <n v="11472.300000000001"/>
    <x v="0"/>
  </r>
  <r>
    <s v="ORD002841"/>
    <s v="04-01-2025"/>
    <s v="P020"/>
    <x v="2"/>
    <s v="Chandigarh"/>
    <s v="Chandigarh"/>
    <x v="13"/>
    <s v="CUST6841"/>
    <n v="10"/>
    <n v="0"/>
    <n v="750090"/>
    <s v="Bookshelf"/>
    <n v="75009"/>
    <s v="HIGH"/>
    <s v="Zone 1"/>
    <n v="75009"/>
    <x v="3"/>
  </r>
  <r>
    <s v="ORD002842"/>
    <s v="05-09-2025"/>
    <s v="P005"/>
    <x v="2"/>
    <s v="Delhi"/>
    <s v="Delhi"/>
    <x v="8"/>
    <s v="CUST1573"/>
    <n v="6"/>
    <n v="15"/>
    <n v="136231"/>
    <s v="iPhone"/>
    <n v="26712"/>
    <s v="HIGH"/>
    <s v="Zone 1"/>
    <n v="13623.1"/>
    <x v="4"/>
  </r>
  <r>
    <s v="ORD002843"/>
    <s v="16-02-2025"/>
    <s v="P062"/>
    <x v="1"/>
    <s v="Odisha"/>
    <s v="Bhubaneswar"/>
    <x v="3"/>
    <s v="CUST4108"/>
    <n v="6"/>
    <n v="10"/>
    <n v="339319"/>
    <s v="Football"/>
    <n v="62837"/>
    <s v="HIGH"/>
    <s v="Zone 3"/>
    <n v="33931.9"/>
    <x v="2"/>
  </r>
  <r>
    <s v="ORD002844"/>
    <s v="20-01-2026"/>
    <s v="P048"/>
    <x v="3"/>
    <s v="Maharashtra"/>
    <s v="Mumbai"/>
    <x v="2"/>
    <s v="CUST8576"/>
    <n v="12"/>
    <n v="20"/>
    <n v="701472"/>
    <s v="Tea"/>
    <n v="73070"/>
    <s v="HIGH"/>
    <s v="Zone 4"/>
    <n v="70147.199999999997"/>
    <x v="0"/>
  </r>
  <r>
    <s v="ORD002845"/>
    <s v="15-08-2025"/>
    <s v="P072"/>
    <x v="0"/>
    <s v="Telangana"/>
    <s v="Hyderabad"/>
    <x v="4"/>
    <s v="CUST5838"/>
    <n v="11"/>
    <n v="15"/>
    <n v="356206"/>
    <s v="Volleyball"/>
    <n v="38097"/>
    <s v="HIGH"/>
    <s v="Zone 2"/>
    <n v="35620.6"/>
    <x v="2"/>
  </r>
  <r>
    <s v="ORD002846"/>
    <s v="28-01-2025"/>
    <s v="P065"/>
    <x v="3"/>
    <s v="Rajasthan"/>
    <s v="Jaipur"/>
    <x v="6"/>
    <s v="CUST8482"/>
    <n v="1"/>
    <n v="15"/>
    <n v="43440"/>
    <s v="Dumbbells"/>
    <n v="51107"/>
    <s v="HIGH"/>
    <s v="Zone 4"/>
    <n v="4344"/>
    <x v="2"/>
  </r>
  <r>
    <s v="ORD002847"/>
    <s v="02-12-2025"/>
    <s v="P025"/>
    <x v="3"/>
    <s v="Maharashtra"/>
    <s v="Mumbai"/>
    <x v="1"/>
    <s v="CUST1335"/>
    <n v="12"/>
    <n v="0"/>
    <n v="151212"/>
    <s v="Cabinet"/>
    <n v="12601"/>
    <s v="HIGH"/>
    <s v="Zone 4"/>
    <n v="15121.2"/>
    <x v="3"/>
  </r>
  <r>
    <s v="ORD002848"/>
    <s v="13-01-2026"/>
    <s v="P002"/>
    <x v="2"/>
    <s v="Chandigarh"/>
    <s v="Chandigarh"/>
    <x v="9"/>
    <s v="CUST9002"/>
    <n v="9"/>
    <n v="10"/>
    <n v="518408"/>
    <s v="HP Laptop"/>
    <n v="64001"/>
    <s v="HIGH"/>
    <s v="Zone 1"/>
    <n v="51840.800000000003"/>
    <x v="4"/>
  </r>
  <r>
    <s v="ORD002849"/>
    <s v="24-03-2026"/>
    <s v="P025"/>
    <x v="2"/>
    <s v="Delhi"/>
    <s v="Delhi"/>
    <x v="11"/>
    <s v="CUST9587"/>
    <n v="5"/>
    <n v="5"/>
    <n v="59854"/>
    <s v="Cabinet"/>
    <n v="12601"/>
    <s v="HIGH"/>
    <s v="Zone 1"/>
    <n v="5985.4000000000005"/>
    <x v="3"/>
  </r>
  <r>
    <s v="ORD002850"/>
    <s v="27-01-2025"/>
    <s v="P016"/>
    <x v="3"/>
    <s v="Gujarat"/>
    <s v="Ahmedabad"/>
    <x v="3"/>
    <s v="CUST4992"/>
    <n v="5"/>
    <n v="20"/>
    <n v="173376"/>
    <s v="Office Chair"/>
    <n v="43344"/>
    <s v="HIGH"/>
    <s v="Zone 4"/>
    <n v="17337.600000000002"/>
    <x v="3"/>
  </r>
  <r>
    <s v="ORD002851"/>
    <s v="20-07-2025"/>
    <s v="P032"/>
    <x v="2"/>
    <s v="Chandigarh"/>
    <s v="Chandigarh"/>
    <x v="12"/>
    <s v="CUST8485"/>
    <n v="6"/>
    <n v="20"/>
    <n v="42710"/>
    <s v="Women Kurti"/>
    <n v="8898"/>
    <s v="HIGH"/>
    <s v="Zone 1"/>
    <n v="4271"/>
    <x v="1"/>
  </r>
  <r>
    <s v="ORD002852"/>
    <s v="08-04-2026"/>
    <s v="P033"/>
    <x v="1"/>
    <s v="Bihar"/>
    <s v="Patna"/>
    <x v="10"/>
    <s v="CUST9405"/>
    <n v="9"/>
    <n v="0"/>
    <n v="515844"/>
    <s v="Jeans"/>
    <n v="57316"/>
    <s v="HIGH"/>
    <s v="Zone 3"/>
    <n v="51584.4"/>
    <x v="1"/>
  </r>
  <r>
    <s v="ORD002853"/>
    <s v="23-12-2025"/>
    <s v="P036"/>
    <x v="2"/>
    <s v="Chandigarh"/>
    <s v="Chandigarh"/>
    <x v="2"/>
    <s v="CUST9310"/>
    <n v="5"/>
    <n v="15"/>
    <n v="87911"/>
    <s v="Saree"/>
    <n v="20685"/>
    <s v="HIGH"/>
    <s v="Zone 1"/>
    <n v="8791.1"/>
    <x v="1"/>
  </r>
  <r>
    <s v="ORD002854"/>
    <s v="01-01-2026"/>
    <s v="P037"/>
    <x v="0"/>
    <s v="Karnataka"/>
    <s v="Bengaluru"/>
    <x v="6"/>
    <s v="CUST3619"/>
    <n v="2"/>
    <n v="20"/>
    <n v="6566"/>
    <s v="Formal Shirt"/>
    <n v="4104"/>
    <s v="MEDIUM"/>
    <s v="Zone 2"/>
    <n v="328.3"/>
    <x v="1"/>
  </r>
  <r>
    <s v="ORD002855"/>
    <s v="20-04-2025"/>
    <s v="P054"/>
    <x v="0"/>
    <s v="Tamil Nadu"/>
    <s v="Chennai"/>
    <x v="11"/>
    <s v="CUST6846"/>
    <n v="11"/>
    <n v="15"/>
    <n v="544272"/>
    <s v="Flour"/>
    <n v="58211"/>
    <s v="HIGH"/>
    <s v="Zone 2"/>
    <n v="54427.200000000004"/>
    <x v="0"/>
  </r>
  <r>
    <s v="ORD002856"/>
    <s v="03-06-2026"/>
    <s v="P011"/>
    <x v="3"/>
    <s v="Maharashtra"/>
    <s v="Mumbai"/>
    <x v="10"/>
    <s v="CUST4259"/>
    <n v="12"/>
    <n v="0"/>
    <n v="119268"/>
    <s v="Washing Machine"/>
    <n v="9939"/>
    <s v="HIGH"/>
    <s v="Zone 4"/>
    <n v="11926.800000000001"/>
    <x v="4"/>
  </r>
  <r>
    <s v="ORD002857"/>
    <s v="29-04-2025"/>
    <s v="P028"/>
    <x v="1"/>
    <s v="Bihar"/>
    <s v="Patna"/>
    <x v="7"/>
    <s v="CUST4294"/>
    <n v="4"/>
    <n v="15"/>
    <n v="202776"/>
    <s v="Cupboard"/>
    <n v="59640"/>
    <s v="HIGH"/>
    <s v="Zone 3"/>
    <n v="20277.600000000002"/>
    <x v="3"/>
  </r>
  <r>
    <s v="ORD002858"/>
    <s v="20-01-2026"/>
    <s v="P031"/>
    <x v="0"/>
    <s v="Tamil Nadu"/>
    <s v="Chennai"/>
    <x v="13"/>
    <s v="CUST1963"/>
    <n v="11"/>
    <n v="15"/>
    <n v="453531"/>
    <s v="Men Shirt"/>
    <n v="48506"/>
    <s v="HIGH"/>
    <s v="Zone 2"/>
    <n v="45353.100000000006"/>
    <x v="1"/>
  </r>
  <r>
    <s v="ORD002859"/>
    <s v="30-10-2025"/>
    <s v="P037"/>
    <x v="0"/>
    <s v="Karnataka"/>
    <s v="Bengaluru"/>
    <x v="12"/>
    <s v="CUST4954"/>
    <n v="8"/>
    <n v="20"/>
    <n v="26265"/>
    <s v="Formal Shirt"/>
    <n v="4104"/>
    <s v="HIGH"/>
    <s v="Zone 2"/>
    <n v="2626.5"/>
    <x v="1"/>
  </r>
  <r>
    <s v="ORD002860"/>
    <s v="21-01-2025"/>
    <s v="P060"/>
    <x v="0"/>
    <s v="Karnataka"/>
    <s v="Bengaluru"/>
    <x v="12"/>
    <s v="CUST9301"/>
    <n v="2"/>
    <n v="5"/>
    <n v="7828"/>
    <s v="Honey"/>
    <n v="4120"/>
    <s v="MEDIUM"/>
    <s v="Zone 2"/>
    <n v="391.40000000000003"/>
    <x v="0"/>
  </r>
  <r>
    <s v="ORD002861"/>
    <s v="13-02-2026"/>
    <s v="P041"/>
    <x v="3"/>
    <s v="Gujarat"/>
    <s v="Ahmedabad"/>
    <x v="9"/>
    <s v="CUST4357"/>
    <n v="6"/>
    <n v="0"/>
    <n v="121374"/>
    <s v="Hoodie"/>
    <n v="20229"/>
    <s v="HIGH"/>
    <s v="Zone 4"/>
    <n v="12137.400000000001"/>
    <x v="1"/>
  </r>
  <r>
    <s v="ORD002862"/>
    <s v="15-07-2025"/>
    <s v="P007"/>
    <x v="3"/>
    <s v="Rajasthan"/>
    <s v="Jaipur"/>
    <x v="11"/>
    <s v="CUST1996"/>
    <n v="12"/>
    <n v="5"/>
    <n v="763173"/>
    <s v="Printer"/>
    <n v="66945"/>
    <s v="HIGH"/>
    <s v="Zone 4"/>
    <n v="76317.3"/>
    <x v="4"/>
  </r>
  <r>
    <s v="ORD002863"/>
    <s v="04-05-2025"/>
    <s v="P059"/>
    <x v="3"/>
    <s v="Rajasthan"/>
    <s v="Jaipur"/>
    <x v="7"/>
    <s v="CUST1308"/>
    <n v="1"/>
    <n v="10"/>
    <n v="29349"/>
    <s v="Dry Fruits"/>
    <n v="32610"/>
    <s v="HIGH"/>
    <s v="Zone 4"/>
    <n v="2934.9"/>
    <x v="0"/>
  </r>
  <r>
    <s v="ORD002864"/>
    <s v="26-10-2025"/>
    <s v="P018"/>
    <x v="1"/>
    <s v="West Bengal"/>
    <s v="Kolkata"/>
    <x v="5"/>
    <s v="CUST7142"/>
    <n v="11"/>
    <n v="10"/>
    <n v="608176"/>
    <s v="Dining Table"/>
    <n v="61432"/>
    <s v="HIGH"/>
    <s v="Zone 3"/>
    <n v="60817.600000000006"/>
    <x v="3"/>
  </r>
  <r>
    <s v="ORD002865"/>
    <s v="20-09-2025"/>
    <s v="P062"/>
    <x v="3"/>
    <s v="Maharashtra"/>
    <s v="Mumbai"/>
    <x v="13"/>
    <s v="CUST8808"/>
    <n v="2"/>
    <n v="15"/>
    <n v="106822"/>
    <s v="Football"/>
    <n v="62837"/>
    <s v="HIGH"/>
    <s v="Zone 4"/>
    <n v="10682.2"/>
    <x v="2"/>
  </r>
  <r>
    <s v="ORD002866"/>
    <s v="16-01-2025"/>
    <s v="P016"/>
    <x v="0"/>
    <s v="Telangana"/>
    <s v="Hyderabad"/>
    <x v="6"/>
    <s v="CUST9131"/>
    <n v="12"/>
    <n v="15"/>
    <n v="442108"/>
    <s v="Office Chair"/>
    <n v="43344"/>
    <s v="HIGH"/>
    <s v="Zone 2"/>
    <n v="44210.8"/>
    <x v="3"/>
  </r>
  <r>
    <s v="ORD002867"/>
    <s v="10-06-2026"/>
    <s v="P027"/>
    <x v="3"/>
    <s v="Gujarat"/>
    <s v="Ahmedabad"/>
    <x v="12"/>
    <s v="CUST4131"/>
    <n v="7"/>
    <n v="20"/>
    <n v="155120"/>
    <s v="Side Table"/>
    <n v="27700"/>
    <s v="HIGH"/>
    <s v="Zone 4"/>
    <n v="15512"/>
    <x v="3"/>
  </r>
  <r>
    <s v="ORD002868"/>
    <s v="07-02-2025"/>
    <s v="P024"/>
    <x v="3"/>
    <s v="Maharashtra"/>
    <s v="Mumbai"/>
    <x v="1"/>
    <s v="CUST4035"/>
    <n v="11"/>
    <n v="10"/>
    <n v="20730"/>
    <s v="TV Unit"/>
    <n v="2094"/>
    <s v="HIGH"/>
    <s v="Zone 4"/>
    <n v="2073"/>
    <x v="3"/>
  </r>
  <r>
    <s v="ORD002869"/>
    <s v="17-03-2026"/>
    <s v="P020"/>
    <x v="2"/>
    <s v="Chandigarh"/>
    <s v="Chandigarh"/>
    <x v="0"/>
    <s v="CUST8242"/>
    <n v="9"/>
    <n v="0"/>
    <n v="675081"/>
    <s v="Bookshelf"/>
    <n v="75009"/>
    <s v="HIGH"/>
    <s v="Zone 1"/>
    <n v="67508.100000000006"/>
    <x v="3"/>
  </r>
  <r>
    <s v="ORD002870"/>
    <s v="26-04-2026"/>
    <s v="P010"/>
    <x v="2"/>
    <s v="Delhi"/>
    <s v="Delhi"/>
    <x v="9"/>
    <s v="CUST9617"/>
    <n v="4"/>
    <n v="0"/>
    <n v="265724"/>
    <s v="Refrigerator"/>
    <n v="66431"/>
    <s v="HIGH"/>
    <s v="Zone 1"/>
    <n v="26572.400000000001"/>
    <x v="4"/>
  </r>
  <r>
    <s v="ORD002871"/>
    <s v="17-02-2026"/>
    <s v="P054"/>
    <x v="1"/>
    <s v="Bihar"/>
    <s v="Patna"/>
    <x v="12"/>
    <s v="CUST4665"/>
    <n v="12"/>
    <n v="0"/>
    <n v="698532"/>
    <s v="Flour"/>
    <n v="58211"/>
    <s v="HIGH"/>
    <s v="Zone 3"/>
    <n v="69853.2"/>
    <x v="0"/>
  </r>
  <r>
    <s v="ORD002872"/>
    <s v="16-05-2026"/>
    <s v="P008"/>
    <x v="0"/>
    <s v="Karnataka"/>
    <s v="Bengaluru"/>
    <x v="9"/>
    <s v="CUST6993"/>
    <n v="10"/>
    <n v="20"/>
    <n v="157352"/>
    <s v="Projector"/>
    <n v="19669"/>
    <s v="HIGH"/>
    <s v="Zone 2"/>
    <n v="15735.2"/>
    <x v="4"/>
  </r>
  <r>
    <s v="ORD002873"/>
    <s v="29-06-2025"/>
    <s v="P003"/>
    <x v="2"/>
    <s v="Chandigarh"/>
    <s v="Chandigarh"/>
    <x v="7"/>
    <s v="CUST6202"/>
    <n v="6"/>
    <n v="20"/>
    <n v="204638"/>
    <s v="Dell Monitor"/>
    <n v="42633"/>
    <s v="HIGH"/>
    <s v="Zone 1"/>
    <n v="20463.800000000003"/>
    <x v="4"/>
  </r>
  <r>
    <s v="ORD002874"/>
    <s v="20-03-2025"/>
    <s v="P008"/>
    <x v="1"/>
    <s v="Odisha"/>
    <s v="Bhubaneswar"/>
    <x v="10"/>
    <s v="CUST1880"/>
    <n v="9"/>
    <n v="5"/>
    <n v="168169"/>
    <s v="Projector"/>
    <n v="19669"/>
    <s v="HIGH"/>
    <s v="Zone 3"/>
    <n v="16816.900000000001"/>
    <x v="4"/>
  </r>
  <r>
    <s v="ORD002875"/>
    <s v="01-12-2025"/>
    <s v="P033"/>
    <x v="3"/>
    <s v="Rajasthan"/>
    <s v="Jaipur"/>
    <x v="8"/>
    <s v="CUST3888"/>
    <n v="3"/>
    <n v="10"/>
    <n v="154753"/>
    <s v="Jeans"/>
    <n v="57316"/>
    <s v="HIGH"/>
    <s v="Zone 4"/>
    <n v="15475.300000000001"/>
    <x v="1"/>
  </r>
  <r>
    <s v="ORD002876"/>
    <s v="21-03-2026"/>
    <s v="P054"/>
    <x v="1"/>
    <s v="West Bengal"/>
    <s v="Kolkata"/>
    <x v="7"/>
    <s v="CUST2454"/>
    <n v="7"/>
    <n v="5"/>
    <n v="387103"/>
    <s v="Flour"/>
    <n v="58211"/>
    <s v="HIGH"/>
    <s v="Zone 3"/>
    <n v="38710.300000000003"/>
    <x v="0"/>
  </r>
  <r>
    <s v="ORD002877"/>
    <s v="21-03-2025"/>
    <s v="P008"/>
    <x v="3"/>
    <s v="Rajasthan"/>
    <s v="Jaipur"/>
    <x v="13"/>
    <s v="CUST8281"/>
    <n v="7"/>
    <n v="0"/>
    <n v="137683"/>
    <s v="Projector"/>
    <n v="19669"/>
    <s v="HIGH"/>
    <s v="Zone 4"/>
    <n v="13768.300000000001"/>
    <x v="4"/>
  </r>
  <r>
    <s v="ORD002878"/>
    <s v="12-09-2025"/>
    <s v="P009"/>
    <x v="1"/>
    <s v="Bihar"/>
    <s v="Patna"/>
    <x v="0"/>
    <s v="CUST5122"/>
    <n v="5"/>
    <n v="15"/>
    <n v="206278"/>
    <s v="Air Conditioner"/>
    <n v="48536"/>
    <s v="HIGH"/>
    <s v="Zone 3"/>
    <n v="20627.800000000003"/>
    <x v="4"/>
  </r>
  <r>
    <s v="ORD002879"/>
    <s v="14-04-2026"/>
    <s v="P048"/>
    <x v="0"/>
    <s v="Tamil Nadu"/>
    <s v="Chennai"/>
    <x v="9"/>
    <s v="CUST4322"/>
    <n v="12"/>
    <n v="5"/>
    <n v="832998"/>
    <s v="Tea"/>
    <n v="73070"/>
    <s v="HIGH"/>
    <s v="Zone 2"/>
    <n v="83299.8"/>
    <x v="0"/>
  </r>
  <r>
    <s v="ORD002880"/>
    <s v="10-04-2026"/>
    <s v="P004"/>
    <x v="3"/>
    <s v="Gujarat"/>
    <s v="Ahmedabad"/>
    <x v="3"/>
    <s v="CUST7828"/>
    <n v="8"/>
    <n v="15"/>
    <n v="202313"/>
    <s v="Lenovo Laptop"/>
    <n v="29752"/>
    <s v="HIGH"/>
    <s v="Zone 4"/>
    <n v="20231.300000000003"/>
    <x v="4"/>
  </r>
  <r>
    <s v="ORD002881"/>
    <s v="12-04-2025"/>
    <s v="P027"/>
    <x v="1"/>
    <s v="West Bengal"/>
    <s v="Kolkata"/>
    <x v="3"/>
    <s v="CUST7499"/>
    <n v="10"/>
    <n v="15"/>
    <n v="235450"/>
    <s v="Side Table"/>
    <n v="27700"/>
    <s v="HIGH"/>
    <s v="Zone 3"/>
    <n v="23545"/>
    <x v="3"/>
  </r>
  <r>
    <s v="ORD002882"/>
    <s v="10-12-2025"/>
    <s v="P014"/>
    <x v="1"/>
    <s v="Odisha"/>
    <s v="Bhubaneswar"/>
    <x v="5"/>
    <s v="CUST2916"/>
    <n v="10"/>
    <n v="15"/>
    <n v="327981"/>
    <s v="Smart Watch"/>
    <n v="38586"/>
    <s v="HIGH"/>
    <s v="Zone 3"/>
    <n v="32798.1"/>
    <x v="4"/>
  </r>
  <r>
    <s v="ORD002883"/>
    <s v="06-01-2026"/>
    <s v="P009"/>
    <x v="3"/>
    <s v="Rajasthan"/>
    <s v="Jaipur"/>
    <x v="10"/>
    <s v="CUST2221"/>
    <n v="4"/>
    <n v="0"/>
    <n v="194144"/>
    <s v="Air Conditioner"/>
    <n v="48536"/>
    <s v="HIGH"/>
    <s v="Zone 4"/>
    <n v="19414.400000000001"/>
    <x v="4"/>
  </r>
  <r>
    <s v="ORD002884"/>
    <s v="01-03-2026"/>
    <s v="P037"/>
    <x v="0"/>
    <s v="Karnataka"/>
    <s v="Bengaluru"/>
    <x v="3"/>
    <s v="CUST4152"/>
    <n v="8"/>
    <n v="5"/>
    <n v="31190"/>
    <s v="Formal Shirt"/>
    <n v="4104"/>
    <s v="HIGH"/>
    <s v="Zone 2"/>
    <n v="3119"/>
    <x v="1"/>
  </r>
  <r>
    <s v="ORD002885"/>
    <s v="23-08-2025"/>
    <s v="P004"/>
    <x v="0"/>
    <s v="Karnataka"/>
    <s v="Bengaluru"/>
    <x v="11"/>
    <s v="CUST1059"/>
    <n v="12"/>
    <n v="5"/>
    <n v="339172"/>
    <s v="Lenovo Laptop"/>
    <n v="29752"/>
    <s v="HIGH"/>
    <s v="Zone 2"/>
    <n v="33917.200000000004"/>
    <x v="4"/>
  </r>
  <r>
    <s v="ORD002886"/>
    <s v="16-05-2026"/>
    <s v="P015"/>
    <x v="1"/>
    <s v="West Bengal"/>
    <s v="Kolkata"/>
    <x v="10"/>
    <s v="CUST1419"/>
    <n v="1"/>
    <n v="15"/>
    <n v="50337"/>
    <s v="Headphones"/>
    <n v="59220"/>
    <s v="HIGH"/>
    <s v="Zone 3"/>
    <n v="5033.7000000000007"/>
    <x v="4"/>
  </r>
  <r>
    <s v="ORD002887"/>
    <s v="28-01-2025"/>
    <s v="P057"/>
    <x v="0"/>
    <s v="Tamil Nadu"/>
    <s v="Chennai"/>
    <x v="12"/>
    <s v="CUST6453"/>
    <n v="12"/>
    <n v="10"/>
    <n v="333406"/>
    <s v="Soft Drink"/>
    <n v="30871"/>
    <s v="HIGH"/>
    <s v="Zone 2"/>
    <n v="33340.6"/>
    <x v="0"/>
  </r>
  <r>
    <s v="ORD002888"/>
    <s v="28-05-2025"/>
    <s v="P032"/>
    <x v="3"/>
    <s v="Maharashtra"/>
    <s v="Mumbai"/>
    <x v="13"/>
    <s v="CUST4486"/>
    <n v="8"/>
    <n v="0"/>
    <n v="71184"/>
    <s v="Women Kurti"/>
    <n v="8898"/>
    <s v="HIGH"/>
    <s v="Zone 4"/>
    <n v="7118.4000000000005"/>
    <x v="1"/>
  </r>
  <r>
    <s v="ORD002889"/>
    <s v="07-01-2025"/>
    <s v="P074"/>
    <x v="3"/>
    <s v="Rajasthan"/>
    <s v="Jaipur"/>
    <x v="10"/>
    <s v="CUST8711"/>
    <n v="5"/>
    <n v="0"/>
    <n v="359095"/>
    <s v="Cycling Bottle"/>
    <n v="71819"/>
    <s v="HIGH"/>
    <s v="Zone 4"/>
    <n v="35909.5"/>
    <x v="2"/>
  </r>
  <r>
    <s v="ORD002890"/>
    <s v="23-06-2025"/>
    <s v="P020"/>
    <x v="2"/>
    <s v="Chandigarh"/>
    <s v="Chandigarh"/>
    <x v="3"/>
    <s v="CUST3315"/>
    <n v="6"/>
    <n v="10"/>
    <n v="405048"/>
    <s v="Bookshelf"/>
    <n v="75009"/>
    <s v="HIGH"/>
    <s v="Zone 1"/>
    <n v="40504.800000000003"/>
    <x v="3"/>
  </r>
  <r>
    <s v="ORD002891"/>
    <s v="06-04-2026"/>
    <s v="P048"/>
    <x v="0"/>
    <s v="Tamil Nadu"/>
    <s v="Chennai"/>
    <x v="6"/>
    <s v="CUST8526"/>
    <n v="4"/>
    <n v="20"/>
    <n v="233824"/>
    <s v="Tea"/>
    <n v="73070"/>
    <s v="HIGH"/>
    <s v="Zone 2"/>
    <n v="23382.400000000001"/>
    <x v="0"/>
  </r>
  <r>
    <s v="ORD002892"/>
    <s v="26-05-2026"/>
    <s v="P002"/>
    <x v="1"/>
    <s v="Bihar"/>
    <s v="Patna"/>
    <x v="5"/>
    <s v="CUST9931"/>
    <n v="5"/>
    <n v="5"/>
    <n v="304004"/>
    <s v="HP Laptop"/>
    <n v="64001"/>
    <s v="HIGH"/>
    <s v="Zone 3"/>
    <n v="30400.400000000001"/>
    <x v="4"/>
  </r>
  <r>
    <s v="ORD002893"/>
    <s v="02-04-2025"/>
    <s v="P030"/>
    <x v="0"/>
    <s v="Karnataka"/>
    <s v="Bengaluru"/>
    <x v="13"/>
    <s v="CUST1035"/>
    <n v="1"/>
    <n v="15"/>
    <n v="38666"/>
    <s v="Stool"/>
    <n v="45490"/>
    <s v="HIGH"/>
    <s v="Zone 2"/>
    <n v="3866.6000000000004"/>
    <x v="3"/>
  </r>
  <r>
    <s v="ORD002894"/>
    <s v="02-03-2026"/>
    <s v="P053"/>
    <x v="2"/>
    <s v="Delhi"/>
    <s v="Delhi"/>
    <x v="13"/>
    <s v="CUST9672"/>
    <n v="10"/>
    <n v="10"/>
    <n v="38493"/>
    <s v="Pasta"/>
    <n v="4277"/>
    <s v="HIGH"/>
    <s v="Zone 1"/>
    <n v="3849.3"/>
    <x v="0"/>
  </r>
  <r>
    <s v="ORD002895"/>
    <s v="21-06-2025"/>
    <s v="P049"/>
    <x v="1"/>
    <s v="Odisha"/>
    <s v="Bhubaneswar"/>
    <x v="0"/>
    <s v="CUST4485"/>
    <n v="7"/>
    <n v="20"/>
    <n v="191245"/>
    <s v="Coffee"/>
    <n v="34151"/>
    <s v="HIGH"/>
    <s v="Zone 3"/>
    <n v="19124.5"/>
    <x v="0"/>
  </r>
  <r>
    <s v="ORD002896"/>
    <s v="31-07-2025"/>
    <s v="P059"/>
    <x v="2"/>
    <s v="Chandigarh"/>
    <s v="Chandigarh"/>
    <x v="11"/>
    <s v="CUST3589"/>
    <n v="6"/>
    <n v="5"/>
    <n v="185877"/>
    <s v="Dry Fruits"/>
    <n v="32610"/>
    <s v="HIGH"/>
    <s v="Zone 1"/>
    <n v="18587.7"/>
    <x v="0"/>
  </r>
  <r>
    <s v="ORD002897"/>
    <s v="12-01-2025"/>
    <s v="P053"/>
    <x v="3"/>
    <s v="Gujarat"/>
    <s v="Ahmedabad"/>
    <x v="6"/>
    <s v="CUST5565"/>
    <n v="8"/>
    <n v="20"/>
    <n v="27372"/>
    <s v="Pasta"/>
    <n v="4277"/>
    <s v="HIGH"/>
    <s v="Zone 4"/>
    <n v="2737.2000000000003"/>
    <x v="0"/>
  </r>
  <r>
    <s v="ORD002898"/>
    <s v="24-07-2025"/>
    <s v="P064"/>
    <x v="1"/>
    <s v="Odisha"/>
    <s v="Bhubaneswar"/>
    <x v="7"/>
    <s v="CUST1914"/>
    <n v="2"/>
    <n v="15"/>
    <n v="43662"/>
    <s v="Yoga Mat"/>
    <n v="25684"/>
    <s v="HIGH"/>
    <s v="Zone 3"/>
    <n v="4366.2"/>
    <x v="2"/>
  </r>
  <r>
    <s v="ORD002899"/>
    <s v="10-06-2025"/>
    <s v="P069"/>
    <x v="0"/>
    <s v="Telangana"/>
    <s v="Hyderabad"/>
    <x v="1"/>
    <s v="CUST9979"/>
    <n v="10"/>
    <n v="15"/>
    <n v="150926"/>
    <s v="Badminton Racket"/>
    <n v="17756"/>
    <s v="HIGH"/>
    <s v="Zone 2"/>
    <n v="15092.6"/>
    <x v="2"/>
  </r>
  <r>
    <s v="ORD002900"/>
    <s v="18-06-2026"/>
    <s v="P061"/>
    <x v="0"/>
    <s v="Tamil Nadu"/>
    <s v="Chennai"/>
    <x v="14"/>
    <s v="CUST7980"/>
    <n v="8"/>
    <n v="15"/>
    <n v="399962"/>
    <s v="Cricket Bat"/>
    <n v="58818"/>
    <s v="HIGH"/>
    <s v="Zone 2"/>
    <n v="39996.200000000004"/>
    <x v="2"/>
  </r>
  <r>
    <s v="ORD002901"/>
    <s v="12-09-2025"/>
    <s v="P011"/>
    <x v="3"/>
    <s v="Gujarat"/>
    <s v="Ahmedabad"/>
    <x v="10"/>
    <s v="CUST4577"/>
    <n v="1"/>
    <n v="15"/>
    <n v="8448"/>
    <s v="Washing Machine"/>
    <n v="9939"/>
    <s v="MEDIUM"/>
    <s v="Zone 4"/>
    <n v="422.40000000000003"/>
    <x v="4"/>
  </r>
  <r>
    <s v="ORD002902"/>
    <s v="05-11-2025"/>
    <s v="P071"/>
    <x v="3"/>
    <s v="Gujarat"/>
    <s v="Ahmedabad"/>
    <x v="5"/>
    <s v="CUST4592"/>
    <n v="4"/>
    <n v="20"/>
    <n v="109692"/>
    <s v="Football Shoes"/>
    <n v="34279"/>
    <s v="HIGH"/>
    <s v="Zone 4"/>
    <n v="10969.2"/>
    <x v="2"/>
  </r>
  <r>
    <s v="ORD002903"/>
    <s v="22-07-2025"/>
    <s v="P058"/>
    <x v="2"/>
    <s v="Chandigarh"/>
    <s v="Chandigarh"/>
    <x v="12"/>
    <s v="CUST8109"/>
    <n v="6"/>
    <n v="10"/>
    <n v="353872"/>
    <s v="Noodles"/>
    <n v="65532"/>
    <s v="HIGH"/>
    <s v="Zone 1"/>
    <n v="35387.200000000004"/>
    <x v="0"/>
  </r>
  <r>
    <s v="ORD002904"/>
    <s v="15-01-2025"/>
    <s v="P013"/>
    <x v="2"/>
    <s v="Uttar Pradesh"/>
    <s v="Lucknow"/>
    <x v="7"/>
    <s v="CUST3619"/>
    <n v="7"/>
    <n v="5"/>
    <n v="103819"/>
    <s v="Bluetooth Speaker"/>
    <n v="15612"/>
    <s v="HIGH"/>
    <s v="Zone 1"/>
    <n v="10381.900000000001"/>
    <x v="4"/>
  </r>
  <r>
    <s v="ORD002905"/>
    <s v="11-11-2025"/>
    <s v="P028"/>
    <x v="3"/>
    <s v="Gujarat"/>
    <s v="Ahmedabad"/>
    <x v="0"/>
    <s v="CUST3570"/>
    <n v="3"/>
    <n v="20"/>
    <n v="143136"/>
    <s v="Cupboard"/>
    <n v="59640"/>
    <s v="HIGH"/>
    <s v="Zone 4"/>
    <n v="14313.6"/>
    <x v="3"/>
  </r>
  <r>
    <s v="ORD002906"/>
    <s v="05-11-2025"/>
    <s v="P030"/>
    <x v="0"/>
    <s v="Tamil Nadu"/>
    <s v="Chennai"/>
    <x v="9"/>
    <s v="CUST2208"/>
    <n v="10"/>
    <n v="20"/>
    <n v="363920"/>
    <s v="Stool"/>
    <n v="45490"/>
    <s v="HIGH"/>
    <s v="Zone 2"/>
    <n v="36392"/>
    <x v="3"/>
  </r>
  <r>
    <s v="ORD002907"/>
    <s v="18-01-2026"/>
    <s v="P019"/>
    <x v="0"/>
    <s v="Telangana"/>
    <s v="Hyderabad"/>
    <x v="13"/>
    <s v="CUST2978"/>
    <n v="2"/>
    <n v="5"/>
    <n v="35929"/>
    <s v="Coffee Table"/>
    <n v="18910"/>
    <s v="HIGH"/>
    <s v="Zone 2"/>
    <n v="3592.9"/>
    <x v="3"/>
  </r>
  <r>
    <s v="ORD002908"/>
    <s v="06-05-2026"/>
    <s v="P044"/>
    <x v="2"/>
    <s v="Uttar Pradesh"/>
    <s v="Lucknow"/>
    <x v="0"/>
    <s v="CUST3754"/>
    <n v="2"/>
    <n v="15"/>
    <n v="132231"/>
    <s v="Skirt"/>
    <n v="77783"/>
    <s v="HIGH"/>
    <s v="Zone 1"/>
    <n v="13223.1"/>
    <x v="1"/>
  </r>
  <r>
    <s v="ORD002909"/>
    <s v="29-04-2025"/>
    <s v="P018"/>
    <x v="0"/>
    <s v="Tamil Nadu"/>
    <s v="Chennai"/>
    <x v="11"/>
    <s v="CUST5404"/>
    <n v="4"/>
    <n v="5"/>
    <n v="233441"/>
    <s v="Dining Table"/>
    <n v="61432"/>
    <s v="HIGH"/>
    <s v="Zone 2"/>
    <n v="23344.100000000002"/>
    <x v="3"/>
  </r>
  <r>
    <s v="ORD002910"/>
    <s v="10-05-2025"/>
    <s v="P022"/>
    <x v="3"/>
    <s v="Gujarat"/>
    <s v="Ahmedabad"/>
    <x v="10"/>
    <s v="CUST5497"/>
    <n v="4"/>
    <n v="0"/>
    <n v="172616"/>
    <s v="Bed"/>
    <n v="43154"/>
    <s v="HIGH"/>
    <s v="Zone 4"/>
    <n v="17261.600000000002"/>
    <x v="3"/>
  </r>
  <r>
    <s v="ORD002911"/>
    <s v="02-10-2025"/>
    <s v="P018"/>
    <x v="0"/>
    <s v="Telangana"/>
    <s v="Hyderabad"/>
    <x v="5"/>
    <s v="CUST8587"/>
    <n v="6"/>
    <n v="15"/>
    <n v="313303"/>
    <s v="Dining Table"/>
    <n v="61432"/>
    <s v="HIGH"/>
    <s v="Zone 2"/>
    <n v="31330.300000000003"/>
    <x v="3"/>
  </r>
  <r>
    <s v="ORD002912"/>
    <s v="25-01-2025"/>
    <s v="P004"/>
    <x v="0"/>
    <s v="Tamil Nadu"/>
    <s v="Chennai"/>
    <x v="3"/>
    <s v="CUST6775"/>
    <n v="9"/>
    <n v="20"/>
    <n v="214214"/>
    <s v="Lenovo Laptop"/>
    <n v="29752"/>
    <s v="HIGH"/>
    <s v="Zone 2"/>
    <n v="21421.4"/>
    <x v="4"/>
  </r>
  <r>
    <s v="ORD002913"/>
    <s v="25-03-2026"/>
    <s v="P035"/>
    <x v="2"/>
    <s v="Uttar Pradesh"/>
    <s v="Lucknow"/>
    <x v="11"/>
    <s v="CUST9675"/>
    <n v="8"/>
    <n v="5"/>
    <n v="304988"/>
    <s v="Jacket"/>
    <n v="40130"/>
    <s v="HIGH"/>
    <s v="Zone 1"/>
    <n v="30498.800000000003"/>
    <x v="1"/>
  </r>
  <r>
    <s v="ORD002914"/>
    <s v="17-03-2025"/>
    <s v="P072"/>
    <x v="0"/>
    <s v="Tamil Nadu"/>
    <s v="Chennai"/>
    <x v="10"/>
    <s v="CUST7503"/>
    <n v="8"/>
    <n v="15"/>
    <n v="259059"/>
    <s v="Volleyball"/>
    <n v="38097"/>
    <s v="HIGH"/>
    <s v="Zone 2"/>
    <n v="25905.9"/>
    <x v="2"/>
  </r>
  <r>
    <s v="ORD002915"/>
    <s v="16-05-2026"/>
    <s v="P036"/>
    <x v="2"/>
    <s v="Delhi"/>
    <s v="Delhi"/>
    <x v="14"/>
    <s v="CUST7250"/>
    <n v="9"/>
    <n v="15"/>
    <n v="158240"/>
    <s v="Saree"/>
    <n v="20685"/>
    <s v="HIGH"/>
    <s v="Zone 1"/>
    <n v="15824"/>
    <x v="1"/>
  </r>
  <r>
    <s v="ORD002916"/>
    <s v="23-06-2026"/>
    <s v="P011"/>
    <x v="3"/>
    <s v="Maharashtra"/>
    <s v="Mumbai"/>
    <x v="3"/>
    <s v="CUST8984"/>
    <n v="1"/>
    <n v="0"/>
    <n v="9939"/>
    <s v="Washing Machine"/>
    <n v="9939"/>
    <s v="MEDIUM"/>
    <s v="Zone 4"/>
    <n v="496.95000000000005"/>
    <x v="4"/>
  </r>
  <r>
    <s v="ORD002917"/>
    <s v="02-10-2025"/>
    <s v="P058"/>
    <x v="3"/>
    <s v="Gujarat"/>
    <s v="Ahmedabad"/>
    <x v="2"/>
    <s v="CUST1301"/>
    <n v="12"/>
    <n v="5"/>
    <n v="747064"/>
    <s v="Noodles"/>
    <n v="65532"/>
    <s v="HIGH"/>
    <s v="Zone 4"/>
    <n v="74706.400000000009"/>
    <x v="0"/>
  </r>
  <r>
    <s v="ORD002918"/>
    <s v="11-01-2026"/>
    <s v="P029"/>
    <x v="3"/>
    <s v="Maharashtra"/>
    <s v="Mumbai"/>
    <x v="6"/>
    <s v="CUST2858"/>
    <n v="4"/>
    <n v="0"/>
    <n v="198688"/>
    <s v="Recliner"/>
    <n v="49672"/>
    <s v="HIGH"/>
    <s v="Zone 4"/>
    <n v="19868.800000000003"/>
    <x v="3"/>
  </r>
  <r>
    <s v="ORD002919"/>
    <s v="04-11-2025"/>
    <s v="P047"/>
    <x v="0"/>
    <s v="Tamil Nadu"/>
    <s v="Chennai"/>
    <x v="14"/>
    <s v="CUST9593"/>
    <n v="7"/>
    <n v="10"/>
    <n v="389585"/>
    <s v="Sugar"/>
    <n v="61839"/>
    <s v="HIGH"/>
    <s v="Zone 2"/>
    <n v="38958.5"/>
    <x v="0"/>
  </r>
  <r>
    <s v="ORD002920"/>
    <s v="24-12-2025"/>
    <s v="P037"/>
    <x v="1"/>
    <s v="Bihar"/>
    <s v="Patna"/>
    <x v="10"/>
    <s v="CUST3777"/>
    <n v="10"/>
    <n v="0"/>
    <n v="41040"/>
    <s v="Formal Shirt"/>
    <n v="4104"/>
    <s v="HIGH"/>
    <s v="Zone 3"/>
    <n v="4104"/>
    <x v="1"/>
  </r>
  <r>
    <s v="ORD002921"/>
    <s v="09-07-2025"/>
    <s v="P072"/>
    <x v="3"/>
    <s v="Gujarat"/>
    <s v="Ahmedabad"/>
    <x v="1"/>
    <s v="CUST1064"/>
    <n v="1"/>
    <n v="0"/>
    <n v="38097"/>
    <s v="Volleyball"/>
    <n v="38097"/>
    <s v="HIGH"/>
    <s v="Zone 4"/>
    <n v="3809.7000000000003"/>
    <x v="2"/>
  </r>
  <r>
    <s v="ORD002922"/>
    <s v="08-08-2025"/>
    <s v="P009"/>
    <x v="0"/>
    <s v="Tamil Nadu"/>
    <s v="Chennai"/>
    <x v="0"/>
    <s v="CUST3559"/>
    <n v="7"/>
    <n v="20"/>
    <n v="271801"/>
    <s v="Air Conditioner"/>
    <n v="48536"/>
    <s v="HIGH"/>
    <s v="Zone 2"/>
    <n v="27180.100000000002"/>
    <x v="4"/>
  </r>
  <r>
    <s v="ORD002923"/>
    <s v="12-09-2025"/>
    <s v="P013"/>
    <x v="3"/>
    <s v="Gujarat"/>
    <s v="Ahmedabad"/>
    <x v="1"/>
    <s v="CUST4660"/>
    <n v="11"/>
    <n v="0"/>
    <n v="171732"/>
    <s v="Bluetooth Speaker"/>
    <n v="15612"/>
    <s v="HIGH"/>
    <s v="Zone 4"/>
    <n v="17173.2"/>
    <x v="4"/>
  </r>
  <r>
    <s v="ORD002924"/>
    <s v="17-06-2026"/>
    <s v="P024"/>
    <x v="3"/>
    <s v="Rajasthan"/>
    <s v="Jaipur"/>
    <x v="9"/>
    <s v="CUST7475"/>
    <n v="4"/>
    <n v="5"/>
    <n v="7957"/>
    <s v="TV Unit"/>
    <n v="2094"/>
    <s v="MEDIUM"/>
    <s v="Zone 4"/>
    <n v="397.85"/>
    <x v="3"/>
  </r>
  <r>
    <s v="ORD002925"/>
    <s v="16-03-2025"/>
    <s v="P053"/>
    <x v="3"/>
    <s v="Maharashtra"/>
    <s v="Mumbai"/>
    <x v="7"/>
    <s v="CUST8028"/>
    <n v="7"/>
    <n v="0"/>
    <n v="29939"/>
    <s v="Pasta"/>
    <n v="4277"/>
    <s v="HIGH"/>
    <s v="Zone 4"/>
    <n v="2993.9"/>
    <x v="0"/>
  </r>
  <r>
    <s v="ORD002926"/>
    <s v="26-05-2025"/>
    <s v="P024"/>
    <x v="1"/>
    <s v="Bihar"/>
    <s v="Patna"/>
    <x v="6"/>
    <s v="CUST4362"/>
    <n v="8"/>
    <n v="10"/>
    <n v="15076"/>
    <s v="TV Unit"/>
    <n v="2094"/>
    <s v="HIGH"/>
    <s v="Zone 3"/>
    <n v="1507.6000000000001"/>
    <x v="3"/>
  </r>
  <r>
    <s v="ORD002927"/>
    <s v="23-06-2026"/>
    <s v="P042"/>
    <x v="2"/>
    <s v="Chandigarh"/>
    <s v="Chandigarh"/>
    <x v="11"/>
    <s v="CUST6229"/>
    <n v="2"/>
    <n v="10"/>
    <n v="93240"/>
    <s v="Shorts"/>
    <n v="51800"/>
    <s v="HIGH"/>
    <s v="Zone 1"/>
    <n v="9324"/>
    <x v="1"/>
  </r>
  <r>
    <s v="ORD002928"/>
    <s v="22-10-2025"/>
    <s v="P012"/>
    <x v="3"/>
    <s v="Maharashtra"/>
    <s v="Mumbai"/>
    <x v="1"/>
    <s v="CUST3308"/>
    <n v="7"/>
    <n v="10"/>
    <n v="354784"/>
    <s v="Microwave"/>
    <n v="56315"/>
    <s v="HIGH"/>
    <s v="Zone 4"/>
    <n v="35478.400000000001"/>
    <x v="4"/>
  </r>
  <r>
    <s v="ORD002929"/>
    <s v="31-07-2025"/>
    <s v="P029"/>
    <x v="3"/>
    <s v="Gujarat"/>
    <s v="Ahmedabad"/>
    <x v="10"/>
    <s v="CUST3784"/>
    <n v="5"/>
    <n v="15"/>
    <n v="211106"/>
    <s v="Recliner"/>
    <n v="49672"/>
    <s v="HIGH"/>
    <s v="Zone 4"/>
    <n v="21110.600000000002"/>
    <x v="3"/>
  </r>
  <r>
    <s v="ORD002930"/>
    <s v="06-10-2025"/>
    <s v="P059"/>
    <x v="0"/>
    <s v="Telangana"/>
    <s v="Hyderabad"/>
    <x v="5"/>
    <s v="CUST8139"/>
    <n v="4"/>
    <n v="10"/>
    <n v="117396"/>
    <s v="Dry Fruits"/>
    <n v="32610"/>
    <s v="HIGH"/>
    <s v="Zone 2"/>
    <n v="11739.6"/>
    <x v="0"/>
  </r>
  <r>
    <s v="ORD002931"/>
    <s v="23-03-2025"/>
    <s v="P017"/>
    <x v="0"/>
    <s v="Telangana"/>
    <s v="Hyderabad"/>
    <x v="14"/>
    <s v="CUST9278"/>
    <n v="2"/>
    <n v="15"/>
    <n v="68846"/>
    <s v="Study Table"/>
    <n v="40498"/>
    <s v="HIGH"/>
    <s v="Zone 2"/>
    <n v="6884.6"/>
    <x v="3"/>
  </r>
  <r>
    <s v="ORD002932"/>
    <s v="24-03-2026"/>
    <s v="P069"/>
    <x v="0"/>
    <s v="Tamil Nadu"/>
    <s v="Chennai"/>
    <x v="7"/>
    <s v="CUST2709"/>
    <n v="9"/>
    <n v="0"/>
    <n v="159804"/>
    <s v="Badminton Racket"/>
    <n v="17756"/>
    <s v="HIGH"/>
    <s v="Zone 2"/>
    <n v="15980.400000000001"/>
    <x v="2"/>
  </r>
  <r>
    <s v="ORD002933"/>
    <s v="12-12-2025"/>
    <s v="P052"/>
    <x v="0"/>
    <s v="Telangana"/>
    <s v="Hyderabad"/>
    <x v="6"/>
    <s v="CUST9999"/>
    <n v="9"/>
    <n v="5"/>
    <n v="241186"/>
    <s v="Spices"/>
    <n v="28209"/>
    <s v="HIGH"/>
    <s v="Zone 2"/>
    <n v="24118.600000000002"/>
    <x v="0"/>
  </r>
  <r>
    <s v="ORD002934"/>
    <s v="11-12-2025"/>
    <s v="P056"/>
    <x v="1"/>
    <s v="Bihar"/>
    <s v="Patna"/>
    <x v="0"/>
    <s v="CUST5967"/>
    <n v="10"/>
    <n v="15"/>
    <n v="122527"/>
    <s v="Juice"/>
    <n v="14415"/>
    <s v="HIGH"/>
    <s v="Zone 3"/>
    <n v="12252.7"/>
    <x v="0"/>
  </r>
  <r>
    <s v="ORD002935"/>
    <s v="04-09-2025"/>
    <s v="P058"/>
    <x v="3"/>
    <s v="Gujarat"/>
    <s v="Ahmedabad"/>
    <x v="3"/>
    <s v="CUST3765"/>
    <n v="1"/>
    <n v="5"/>
    <n v="62255"/>
    <s v="Noodles"/>
    <n v="65532"/>
    <s v="HIGH"/>
    <s v="Zone 4"/>
    <n v="6225.5"/>
    <x v="0"/>
  </r>
  <r>
    <s v="ORD002936"/>
    <s v="19-08-2025"/>
    <s v="P037"/>
    <x v="2"/>
    <s v="Uttar Pradesh"/>
    <s v="Lucknow"/>
    <x v="4"/>
    <s v="CUST2199"/>
    <n v="11"/>
    <n v="15"/>
    <n v="38372"/>
    <s v="Formal Shirt"/>
    <n v="4104"/>
    <s v="HIGH"/>
    <s v="Zone 1"/>
    <n v="3837.2000000000003"/>
    <x v="1"/>
  </r>
  <r>
    <s v="ORD002937"/>
    <s v="11-10-2025"/>
    <s v="P053"/>
    <x v="2"/>
    <s v="Delhi"/>
    <s v="Delhi"/>
    <x v="3"/>
    <s v="CUST9570"/>
    <n v="12"/>
    <n v="10"/>
    <n v="46191"/>
    <s v="Pasta"/>
    <n v="4277"/>
    <s v="HIGH"/>
    <s v="Zone 1"/>
    <n v="4619.1000000000004"/>
    <x v="0"/>
  </r>
  <r>
    <s v="ORD002938"/>
    <s v="09-10-2025"/>
    <s v="P024"/>
    <x v="1"/>
    <s v="West Bengal"/>
    <s v="Kolkata"/>
    <x v="7"/>
    <s v="CUST9145"/>
    <n v="6"/>
    <n v="5"/>
    <n v="11935"/>
    <s v="TV Unit"/>
    <n v="2094"/>
    <s v="MEDIUM"/>
    <s v="Zone 3"/>
    <n v="596.75"/>
    <x v="3"/>
  </r>
  <r>
    <s v="ORD002939"/>
    <s v="22-05-2025"/>
    <s v="P043"/>
    <x v="1"/>
    <s v="Bihar"/>
    <s v="Patna"/>
    <x v="9"/>
    <s v="CUST1059"/>
    <n v="11"/>
    <n v="10"/>
    <n v="294891"/>
    <s v="Sweater"/>
    <n v="29787"/>
    <s v="HIGH"/>
    <s v="Zone 3"/>
    <n v="29489.100000000002"/>
    <x v="1"/>
  </r>
  <r>
    <s v="ORD002940"/>
    <s v="09-05-2026"/>
    <s v="P069"/>
    <x v="3"/>
    <s v="Maharashtra"/>
    <s v="Mumbai"/>
    <x v="1"/>
    <s v="CUST8765"/>
    <n v="8"/>
    <n v="5"/>
    <n v="134945"/>
    <s v="Badminton Racket"/>
    <n v="17756"/>
    <s v="HIGH"/>
    <s v="Zone 4"/>
    <n v="13494.5"/>
    <x v="2"/>
  </r>
  <r>
    <s v="ORD002941"/>
    <s v="18-07-2025"/>
    <s v="P015"/>
    <x v="0"/>
    <s v="Tamil Nadu"/>
    <s v="Chennai"/>
    <x v="8"/>
    <s v="CUST6529"/>
    <n v="8"/>
    <n v="5"/>
    <n v="450072"/>
    <s v="Headphones"/>
    <n v="59220"/>
    <s v="HIGH"/>
    <s v="Zone 2"/>
    <n v="45007.200000000004"/>
    <x v="4"/>
  </r>
  <r>
    <s v="ORD002942"/>
    <s v="29-04-2025"/>
    <s v="P050"/>
    <x v="2"/>
    <s v="Delhi"/>
    <s v="Delhi"/>
    <x v="6"/>
    <s v="CUST5876"/>
    <n v="10"/>
    <n v="10"/>
    <n v="599157"/>
    <s v="Oil"/>
    <n v="66573"/>
    <s v="HIGH"/>
    <s v="Zone 1"/>
    <n v="59915.700000000004"/>
    <x v="0"/>
  </r>
  <r>
    <s v="ORD002943"/>
    <s v="23-01-2025"/>
    <s v="P044"/>
    <x v="1"/>
    <s v="West Bengal"/>
    <s v="Kolkata"/>
    <x v="3"/>
    <s v="CUST3604"/>
    <n v="4"/>
    <n v="0"/>
    <n v="311132"/>
    <s v="Skirt"/>
    <n v="77783"/>
    <s v="HIGH"/>
    <s v="Zone 3"/>
    <n v="31113.200000000001"/>
    <x v="1"/>
  </r>
  <r>
    <s v="ORD002944"/>
    <s v="05-09-2025"/>
    <s v="P025"/>
    <x v="1"/>
    <s v="Odisha"/>
    <s v="Bhubaneswar"/>
    <x v="0"/>
    <s v="CUST7521"/>
    <n v="8"/>
    <n v="0"/>
    <n v="100808"/>
    <s v="Cabinet"/>
    <n v="12601"/>
    <s v="HIGH"/>
    <s v="Zone 3"/>
    <n v="10080.800000000001"/>
    <x v="3"/>
  </r>
  <r>
    <s v="ORD002945"/>
    <s v="13-07-2025"/>
    <s v="P048"/>
    <x v="0"/>
    <s v="Tamil Nadu"/>
    <s v="Chennai"/>
    <x v="7"/>
    <s v="CUST6258"/>
    <n v="3"/>
    <n v="15"/>
    <n v="186328"/>
    <s v="Tea"/>
    <n v="73070"/>
    <s v="HIGH"/>
    <s v="Zone 2"/>
    <n v="18632.8"/>
    <x v="0"/>
  </r>
  <r>
    <s v="ORD002946"/>
    <s v="04-05-2025"/>
    <s v="P075"/>
    <x v="1"/>
    <s v="Bihar"/>
    <s v="Patna"/>
    <x v="10"/>
    <s v="CUST4168"/>
    <n v="6"/>
    <n v="0"/>
    <n v="234066"/>
    <s v="Sports Bag"/>
    <n v="39011"/>
    <s v="HIGH"/>
    <s v="Zone 3"/>
    <n v="23406.600000000002"/>
    <x v="2"/>
  </r>
  <r>
    <s v="ORD002947"/>
    <s v="12-02-2025"/>
    <s v="P043"/>
    <x v="3"/>
    <s v="Maharashtra"/>
    <s v="Mumbai"/>
    <x v="12"/>
    <s v="CUST5564"/>
    <n v="4"/>
    <n v="15"/>
    <n v="101275"/>
    <s v="Sweater"/>
    <n v="29787"/>
    <s v="HIGH"/>
    <s v="Zone 4"/>
    <n v="10127.5"/>
    <x v="1"/>
  </r>
  <r>
    <s v="ORD002948"/>
    <s v="03-07-2025"/>
    <s v="P042"/>
    <x v="2"/>
    <s v="Chandigarh"/>
    <s v="Chandigarh"/>
    <x v="6"/>
    <s v="CUST2056"/>
    <n v="8"/>
    <n v="5"/>
    <n v="393680"/>
    <s v="Shorts"/>
    <n v="51800"/>
    <s v="HIGH"/>
    <s v="Zone 1"/>
    <n v="39368"/>
    <x v="1"/>
  </r>
  <r>
    <s v="ORD002949"/>
    <s v="16-04-2026"/>
    <s v="P033"/>
    <x v="1"/>
    <s v="West Bengal"/>
    <s v="Kolkata"/>
    <x v="9"/>
    <s v="CUST9123"/>
    <n v="3"/>
    <n v="0"/>
    <n v="171948"/>
    <s v="Jeans"/>
    <n v="57316"/>
    <s v="HIGH"/>
    <s v="Zone 3"/>
    <n v="17194.8"/>
    <x v="1"/>
  </r>
  <r>
    <s v="ORD002950"/>
    <s v="31-10-2025"/>
    <s v="P039"/>
    <x v="0"/>
    <s v="Telangana"/>
    <s v="Hyderabad"/>
    <x v="1"/>
    <s v="CUST7930"/>
    <n v="12"/>
    <n v="15"/>
    <n v="798292"/>
    <s v="Track Pants"/>
    <n v="78264"/>
    <s v="HIGH"/>
    <s v="Zone 2"/>
    <n v="79829.200000000012"/>
    <x v="1"/>
  </r>
  <r>
    <s v="ORD002951"/>
    <s v="06-11-2025"/>
    <s v="P033"/>
    <x v="0"/>
    <s v="Tamil Nadu"/>
    <s v="Chennai"/>
    <x v="3"/>
    <s v="CUST7504"/>
    <n v="1"/>
    <n v="10"/>
    <n v="51584"/>
    <s v="Jeans"/>
    <n v="57316"/>
    <s v="HIGH"/>
    <s v="Zone 2"/>
    <n v="5158.4000000000005"/>
    <x v="1"/>
  </r>
  <r>
    <s v="ORD002952"/>
    <s v="07-03-2026"/>
    <s v="P002"/>
    <x v="2"/>
    <s v="Uttar Pradesh"/>
    <s v="Lucknow"/>
    <x v="1"/>
    <s v="CUST4954"/>
    <n v="8"/>
    <n v="5"/>
    <n v="486407"/>
    <s v="HP Laptop"/>
    <n v="64001"/>
    <s v="HIGH"/>
    <s v="Zone 1"/>
    <n v="48640.700000000004"/>
    <x v="4"/>
  </r>
  <r>
    <s v="ORD002953"/>
    <s v="04-08-2025"/>
    <s v="P032"/>
    <x v="0"/>
    <s v="Tamil Nadu"/>
    <s v="Chennai"/>
    <x v="5"/>
    <s v="CUST8728"/>
    <n v="11"/>
    <n v="5"/>
    <n v="92984"/>
    <s v="Women Kurti"/>
    <n v="8898"/>
    <s v="HIGH"/>
    <s v="Zone 2"/>
    <n v="9298.4"/>
    <x v="1"/>
  </r>
  <r>
    <s v="ORD002954"/>
    <s v="06-01-2025"/>
    <s v="P070"/>
    <x v="1"/>
    <s v="Odisha"/>
    <s v="Bhubaneswar"/>
    <x v="2"/>
    <s v="CUST1589"/>
    <n v="8"/>
    <n v="0"/>
    <n v="515792"/>
    <s v="Tennis Ball"/>
    <n v="64474"/>
    <s v="HIGH"/>
    <s v="Zone 3"/>
    <n v="51579.200000000004"/>
    <x v="2"/>
  </r>
  <r>
    <s v="ORD002955"/>
    <s v="11-11-2025"/>
    <s v="P059"/>
    <x v="3"/>
    <s v="Gujarat"/>
    <s v="Ahmedabad"/>
    <x v="8"/>
    <s v="CUST6014"/>
    <n v="6"/>
    <n v="5"/>
    <n v="185877"/>
    <s v="Dry Fruits"/>
    <n v="32610"/>
    <s v="HIGH"/>
    <s v="Zone 4"/>
    <n v="18587.7"/>
    <x v="0"/>
  </r>
  <r>
    <s v="ORD002956"/>
    <s v="02-12-2025"/>
    <s v="P015"/>
    <x v="1"/>
    <s v="Odisha"/>
    <s v="Bhubaneswar"/>
    <x v="0"/>
    <s v="CUST4595"/>
    <n v="5"/>
    <n v="10"/>
    <n v="266490"/>
    <s v="Headphones"/>
    <n v="59220"/>
    <s v="HIGH"/>
    <s v="Zone 3"/>
    <n v="26649"/>
    <x v="4"/>
  </r>
  <r>
    <s v="ORD002957"/>
    <s v="19-01-2025"/>
    <s v="P070"/>
    <x v="3"/>
    <s v="Rajasthan"/>
    <s v="Jaipur"/>
    <x v="13"/>
    <s v="CUST3496"/>
    <n v="2"/>
    <n v="0"/>
    <n v="128948"/>
    <s v="Tennis Ball"/>
    <n v="64474"/>
    <s v="HIGH"/>
    <s v="Zone 4"/>
    <n v="12894.800000000001"/>
    <x v="2"/>
  </r>
  <r>
    <s v="ORD002958"/>
    <s v="09-01-2025"/>
    <s v="P028"/>
    <x v="2"/>
    <s v="Delhi"/>
    <s v="Delhi"/>
    <x v="3"/>
    <s v="CUST1591"/>
    <n v="11"/>
    <n v="15"/>
    <n v="557634"/>
    <s v="Cupboard"/>
    <n v="59640"/>
    <s v="HIGH"/>
    <s v="Zone 1"/>
    <n v="55763.4"/>
    <x v="3"/>
  </r>
  <r>
    <s v="ORD002959"/>
    <s v="16-12-2025"/>
    <s v="P020"/>
    <x v="1"/>
    <s v="Odisha"/>
    <s v="Bhubaneswar"/>
    <x v="7"/>
    <s v="CUST1907"/>
    <n v="8"/>
    <n v="20"/>
    <n v="480057"/>
    <s v="Bookshelf"/>
    <n v="75009"/>
    <s v="HIGH"/>
    <s v="Zone 3"/>
    <n v="48005.700000000004"/>
    <x v="3"/>
  </r>
  <r>
    <s v="ORD002960"/>
    <s v="05-09-2025"/>
    <s v="P057"/>
    <x v="1"/>
    <s v="West Bengal"/>
    <s v="Kolkata"/>
    <x v="10"/>
    <s v="CUST3827"/>
    <n v="4"/>
    <n v="5"/>
    <n v="117309"/>
    <s v="Soft Drink"/>
    <n v="30871"/>
    <s v="HIGH"/>
    <s v="Zone 3"/>
    <n v="11730.900000000001"/>
    <x v="0"/>
  </r>
  <r>
    <s v="ORD002961"/>
    <s v="18-01-2026"/>
    <s v="P013"/>
    <x v="3"/>
    <s v="Maharashtra"/>
    <s v="Mumbai"/>
    <x v="9"/>
    <s v="CUST5981"/>
    <n v="2"/>
    <n v="20"/>
    <n v="24979"/>
    <s v="Bluetooth Speaker"/>
    <n v="15612"/>
    <s v="HIGH"/>
    <s v="Zone 4"/>
    <n v="2497.9"/>
    <x v="4"/>
  </r>
  <r>
    <s v="ORD002962"/>
    <s v="17-05-2026"/>
    <s v="P043"/>
    <x v="2"/>
    <s v="Delhi"/>
    <s v="Delhi"/>
    <x v="14"/>
    <s v="CUST9162"/>
    <n v="4"/>
    <n v="5"/>
    <n v="113190"/>
    <s v="Sweater"/>
    <n v="29787"/>
    <s v="HIGH"/>
    <s v="Zone 1"/>
    <n v="11319"/>
    <x v="1"/>
  </r>
  <r>
    <s v="ORD002963"/>
    <s v="05-04-2025"/>
    <s v="P047"/>
    <x v="1"/>
    <s v="Bihar"/>
    <s v="Patna"/>
    <x v="13"/>
    <s v="CUST9049"/>
    <n v="2"/>
    <n v="0"/>
    <n v="123678"/>
    <s v="Sugar"/>
    <n v="61839"/>
    <s v="HIGH"/>
    <s v="Zone 3"/>
    <n v="12367.800000000001"/>
    <x v="0"/>
  </r>
  <r>
    <s v="ORD002964"/>
    <s v="17-03-2025"/>
    <s v="P028"/>
    <x v="3"/>
    <s v="Maharashtra"/>
    <s v="Mumbai"/>
    <x v="14"/>
    <s v="CUST1134"/>
    <n v="9"/>
    <n v="20"/>
    <n v="429408"/>
    <s v="Cupboard"/>
    <n v="59640"/>
    <s v="HIGH"/>
    <s v="Zone 4"/>
    <n v="42940.800000000003"/>
    <x v="3"/>
  </r>
  <r>
    <s v="ORD002965"/>
    <s v="11-04-2025"/>
    <s v="P055"/>
    <x v="2"/>
    <s v="Delhi"/>
    <s v="Delhi"/>
    <x v="8"/>
    <s v="CUST1931"/>
    <n v="4"/>
    <n v="20"/>
    <n v="30723"/>
    <s v="Biscuits"/>
    <n v="9601"/>
    <s v="HIGH"/>
    <s v="Zone 1"/>
    <n v="3072.3"/>
    <x v="0"/>
  </r>
  <r>
    <s v="ORD002966"/>
    <s v="14-02-2026"/>
    <s v="P054"/>
    <x v="0"/>
    <s v="Telangana"/>
    <s v="Hyderabad"/>
    <x v="11"/>
    <s v="CUST8682"/>
    <n v="1"/>
    <n v="0"/>
    <n v="58211"/>
    <s v="Flour"/>
    <n v="58211"/>
    <s v="HIGH"/>
    <s v="Zone 2"/>
    <n v="5821.1"/>
    <x v="0"/>
  </r>
  <r>
    <s v="ORD002967"/>
    <s v="11-02-2025"/>
    <s v="P018"/>
    <x v="0"/>
    <s v="Tamil Nadu"/>
    <s v="Chennai"/>
    <x v="1"/>
    <s v="CUST5297"/>
    <n v="9"/>
    <n v="20"/>
    <n v="442310"/>
    <s v="Dining Table"/>
    <n v="61432"/>
    <s v="HIGH"/>
    <s v="Zone 2"/>
    <n v="44231"/>
    <x v="3"/>
  </r>
  <r>
    <s v="ORD002968"/>
    <s v="08-05-2025"/>
    <s v="P069"/>
    <x v="0"/>
    <s v="Telangana"/>
    <s v="Hyderabad"/>
    <x v="2"/>
    <s v="CUST2700"/>
    <n v="8"/>
    <n v="5"/>
    <n v="134945"/>
    <s v="Badminton Racket"/>
    <n v="17756"/>
    <s v="HIGH"/>
    <s v="Zone 2"/>
    <n v="13494.5"/>
    <x v="2"/>
  </r>
  <r>
    <s v="ORD002969"/>
    <s v="04-02-2025"/>
    <s v="P043"/>
    <x v="2"/>
    <s v="Chandigarh"/>
    <s v="Chandigarh"/>
    <x v="1"/>
    <s v="CUST9773"/>
    <n v="11"/>
    <n v="15"/>
    <n v="278508"/>
    <s v="Sweater"/>
    <n v="29787"/>
    <s v="HIGH"/>
    <s v="Zone 1"/>
    <n v="27850.800000000003"/>
    <x v="1"/>
  </r>
  <r>
    <s v="ORD002970"/>
    <s v="09-09-2025"/>
    <s v="P004"/>
    <x v="0"/>
    <s v="Karnataka"/>
    <s v="Bengaluru"/>
    <x v="14"/>
    <s v="CUST8995"/>
    <n v="3"/>
    <n v="15"/>
    <n v="75867"/>
    <s v="Lenovo Laptop"/>
    <n v="29752"/>
    <s v="HIGH"/>
    <s v="Zone 2"/>
    <n v="7586.7000000000007"/>
    <x v="4"/>
  </r>
  <r>
    <s v="ORD002971"/>
    <s v="13-05-2026"/>
    <s v="P053"/>
    <x v="1"/>
    <s v="Bihar"/>
    <s v="Patna"/>
    <x v="8"/>
    <s v="CUST3208"/>
    <n v="8"/>
    <n v="0"/>
    <n v="34216"/>
    <s v="Pasta"/>
    <n v="4277"/>
    <s v="HIGH"/>
    <s v="Zone 3"/>
    <n v="3421.6000000000004"/>
    <x v="0"/>
  </r>
  <r>
    <s v="ORD002972"/>
    <s v="13-01-2025"/>
    <s v="P035"/>
    <x v="2"/>
    <s v="Chandigarh"/>
    <s v="Chandigarh"/>
    <x v="14"/>
    <s v="CUST4342"/>
    <n v="1"/>
    <n v="10"/>
    <n v="36117"/>
    <s v="Jacket"/>
    <n v="40130"/>
    <s v="HIGH"/>
    <s v="Zone 1"/>
    <n v="3611.7000000000003"/>
    <x v="1"/>
  </r>
  <r>
    <s v="ORD002973"/>
    <s v="12-10-2025"/>
    <s v="P047"/>
    <x v="1"/>
    <s v="Bihar"/>
    <s v="Patna"/>
    <x v="6"/>
    <s v="CUST3755"/>
    <n v="11"/>
    <n v="20"/>
    <n v="544183"/>
    <s v="Sugar"/>
    <n v="61839"/>
    <s v="HIGH"/>
    <s v="Zone 3"/>
    <n v="54418.3"/>
    <x v="0"/>
  </r>
  <r>
    <s v="ORD002974"/>
    <s v="12-08-2025"/>
    <s v="P003"/>
    <x v="0"/>
    <s v="Telangana"/>
    <s v="Hyderabad"/>
    <x v="7"/>
    <s v="CUST8227"/>
    <n v="8"/>
    <n v="10"/>
    <n v="306957"/>
    <s v="Dell Monitor"/>
    <n v="42633"/>
    <s v="HIGH"/>
    <s v="Zone 2"/>
    <n v="30695.7"/>
    <x v="4"/>
  </r>
  <r>
    <s v="ORD002975"/>
    <s v="11-04-2026"/>
    <s v="P050"/>
    <x v="2"/>
    <s v="Uttar Pradesh"/>
    <s v="Lucknow"/>
    <x v="1"/>
    <s v="CUST9960"/>
    <n v="12"/>
    <n v="15"/>
    <n v="679044"/>
    <s v="Oil"/>
    <n v="66573"/>
    <s v="HIGH"/>
    <s v="Zone 1"/>
    <n v="67904.400000000009"/>
    <x v="0"/>
  </r>
  <r>
    <s v="ORD002976"/>
    <s v="10-10-2025"/>
    <s v="P058"/>
    <x v="3"/>
    <s v="Rajasthan"/>
    <s v="Jaipur"/>
    <x v="10"/>
    <s v="CUST7853"/>
    <n v="4"/>
    <n v="20"/>
    <n v="209702"/>
    <s v="Noodles"/>
    <n v="65532"/>
    <s v="HIGH"/>
    <s v="Zone 4"/>
    <n v="20970.2"/>
    <x v="0"/>
  </r>
  <r>
    <s v="ORD002977"/>
    <s v="13-04-2026"/>
    <s v="P012"/>
    <x v="2"/>
    <s v="Uttar Pradesh"/>
    <s v="Lucknow"/>
    <x v="14"/>
    <s v="CUST7123"/>
    <n v="11"/>
    <n v="20"/>
    <n v="495572"/>
    <s v="Microwave"/>
    <n v="56315"/>
    <s v="HIGH"/>
    <s v="Zone 1"/>
    <n v="49557.200000000004"/>
    <x v="4"/>
  </r>
  <r>
    <s v="ORD002978"/>
    <s v="15-05-2026"/>
    <s v="P071"/>
    <x v="2"/>
    <s v="Delhi"/>
    <s v="Delhi"/>
    <x v="0"/>
    <s v="CUST3305"/>
    <n v="10"/>
    <n v="0"/>
    <n v="342790"/>
    <s v="Football Shoes"/>
    <n v="34279"/>
    <s v="HIGH"/>
    <s v="Zone 1"/>
    <n v="34279"/>
    <x v="2"/>
  </r>
  <r>
    <s v="ORD002979"/>
    <s v="16-04-2025"/>
    <s v="P062"/>
    <x v="0"/>
    <s v="Karnataka"/>
    <s v="Bengaluru"/>
    <x v="13"/>
    <s v="CUST2215"/>
    <n v="11"/>
    <n v="5"/>
    <n v="656646"/>
    <s v="Football"/>
    <n v="62837"/>
    <s v="HIGH"/>
    <s v="Zone 2"/>
    <n v="65664.600000000006"/>
    <x v="2"/>
  </r>
  <r>
    <s v="ORD002980"/>
    <s v="22-05-2026"/>
    <s v="P040"/>
    <x v="1"/>
    <s v="West Bengal"/>
    <s v="Kolkata"/>
    <x v="14"/>
    <s v="CUST1242"/>
    <n v="3"/>
    <n v="15"/>
    <n v="187682"/>
    <s v="Shoes"/>
    <n v="73601"/>
    <s v="HIGH"/>
    <s v="Zone 3"/>
    <n v="18768.2"/>
    <x v="1"/>
  </r>
  <r>
    <s v="ORD002981"/>
    <s v="29-01-2026"/>
    <s v="P044"/>
    <x v="1"/>
    <s v="Bihar"/>
    <s v="Patna"/>
    <x v="6"/>
    <s v="CUST8961"/>
    <n v="3"/>
    <n v="5"/>
    <n v="221681"/>
    <s v="Skirt"/>
    <n v="77783"/>
    <s v="HIGH"/>
    <s v="Zone 3"/>
    <n v="22168.100000000002"/>
    <x v="1"/>
  </r>
  <r>
    <s v="ORD002982"/>
    <s v="16-04-2025"/>
    <s v="P009"/>
    <x v="2"/>
    <s v="Delhi"/>
    <s v="Delhi"/>
    <x v="8"/>
    <s v="CUST9539"/>
    <n v="12"/>
    <n v="0"/>
    <n v="582432"/>
    <s v="Air Conditioner"/>
    <n v="48536"/>
    <s v="HIGH"/>
    <s v="Zone 1"/>
    <n v="58243.200000000004"/>
    <x v="4"/>
  </r>
  <r>
    <s v="ORD002983"/>
    <s v="20-02-2025"/>
    <s v="P027"/>
    <x v="3"/>
    <s v="Gujarat"/>
    <s v="Ahmedabad"/>
    <x v="4"/>
    <s v="CUST8506"/>
    <n v="1"/>
    <n v="20"/>
    <n v="22160"/>
    <s v="Side Table"/>
    <n v="27700"/>
    <s v="HIGH"/>
    <s v="Zone 4"/>
    <n v="2216"/>
    <x v="3"/>
  </r>
  <r>
    <s v="ORD002984"/>
    <s v="30-07-2025"/>
    <s v="P021"/>
    <x v="0"/>
    <s v="Karnataka"/>
    <s v="Bengaluru"/>
    <x v="11"/>
    <s v="CUST4562"/>
    <n v="1"/>
    <n v="15"/>
    <n v="53051"/>
    <s v="Wardrobe"/>
    <n v="62413"/>
    <s v="HIGH"/>
    <s v="Zone 2"/>
    <n v="5305.1"/>
    <x v="3"/>
  </r>
  <r>
    <s v="ORD002985"/>
    <s v="17-06-2025"/>
    <s v="P058"/>
    <x v="0"/>
    <s v="Tamil Nadu"/>
    <s v="Chennai"/>
    <x v="10"/>
    <s v="CUST1235"/>
    <n v="5"/>
    <n v="5"/>
    <n v="311277"/>
    <s v="Noodles"/>
    <n v="65532"/>
    <s v="HIGH"/>
    <s v="Zone 2"/>
    <n v="31127.7"/>
    <x v="0"/>
  </r>
  <r>
    <s v="ORD002986"/>
    <s v="21-05-2025"/>
    <s v="P037"/>
    <x v="0"/>
    <s v="Telangana"/>
    <s v="Hyderabad"/>
    <x v="4"/>
    <s v="CUST8142"/>
    <n v="10"/>
    <n v="0"/>
    <n v="41040"/>
    <s v="Formal Shirt"/>
    <n v="4104"/>
    <s v="HIGH"/>
    <s v="Zone 2"/>
    <n v="4104"/>
    <x v="1"/>
  </r>
  <r>
    <s v="ORD002987"/>
    <s v="10-05-2026"/>
    <s v="P023"/>
    <x v="1"/>
    <s v="Bihar"/>
    <s v="Patna"/>
    <x v="1"/>
    <s v="CUST2405"/>
    <n v="2"/>
    <n v="15"/>
    <n v="96767"/>
    <s v="Sofa"/>
    <n v="56922"/>
    <s v="HIGH"/>
    <s v="Zone 3"/>
    <n v="9676.7000000000007"/>
    <x v="3"/>
  </r>
  <r>
    <s v="ORD002988"/>
    <s v="01-01-2025"/>
    <s v="P004"/>
    <x v="1"/>
    <s v="Bihar"/>
    <s v="Patna"/>
    <x v="12"/>
    <s v="CUST2914"/>
    <n v="7"/>
    <n v="20"/>
    <n v="166611"/>
    <s v="Lenovo Laptop"/>
    <n v="29752"/>
    <s v="HIGH"/>
    <s v="Zone 3"/>
    <n v="16661.100000000002"/>
    <x v="4"/>
  </r>
  <r>
    <s v="ORD002989"/>
    <s v="08-03-2026"/>
    <s v="P068"/>
    <x v="0"/>
    <s v="Telangana"/>
    <s v="Hyderabad"/>
    <x v="10"/>
    <s v="CUST9872"/>
    <n v="9"/>
    <n v="15"/>
    <n v="43168"/>
    <s v="Skipping Rope"/>
    <n v="5643"/>
    <s v="HIGH"/>
    <s v="Zone 2"/>
    <n v="4316.8"/>
    <x v="2"/>
  </r>
  <r>
    <s v="ORD002990"/>
    <s v="21-04-2025"/>
    <s v="P017"/>
    <x v="0"/>
    <s v="Telangana"/>
    <s v="Hyderabad"/>
    <x v="9"/>
    <s v="CUST4173"/>
    <n v="11"/>
    <n v="20"/>
    <n v="356382"/>
    <s v="Study Table"/>
    <n v="40498"/>
    <s v="HIGH"/>
    <s v="Zone 2"/>
    <n v="35638.200000000004"/>
    <x v="3"/>
  </r>
  <r>
    <s v="ORD002991"/>
    <s v="24-03-2026"/>
    <s v="P025"/>
    <x v="3"/>
    <s v="Gujarat"/>
    <s v="Ahmedabad"/>
    <x v="9"/>
    <s v="CUST4410"/>
    <n v="8"/>
    <n v="0"/>
    <n v="100808"/>
    <s v="Cabinet"/>
    <n v="12601"/>
    <s v="HIGH"/>
    <s v="Zone 4"/>
    <n v="10080.800000000001"/>
    <x v="3"/>
  </r>
  <r>
    <s v="ORD002992"/>
    <s v="14-03-2026"/>
    <s v="P001"/>
    <x v="3"/>
    <s v="Gujarat"/>
    <s v="Ahmedabad"/>
    <x v="11"/>
    <s v="CUST6846"/>
    <n v="4"/>
    <n v="10"/>
    <n v="3805"/>
    <s v="Samsung TV"/>
    <n v="1057"/>
    <s v="LOW"/>
    <s v="Zone 4"/>
    <n v="76.100000000000009"/>
    <x v="4"/>
  </r>
  <r>
    <s v="ORD002993"/>
    <s v="28-03-2025"/>
    <s v="P020"/>
    <x v="1"/>
    <s v="West Bengal"/>
    <s v="Kolkata"/>
    <x v="9"/>
    <s v="CUST5851"/>
    <n v="11"/>
    <n v="10"/>
    <n v="742589"/>
    <s v="Bookshelf"/>
    <n v="75009"/>
    <s v="HIGH"/>
    <s v="Zone 3"/>
    <n v="74258.900000000009"/>
    <x v="3"/>
  </r>
  <r>
    <s v="ORD002994"/>
    <s v="01-08-2025"/>
    <s v="P057"/>
    <x v="1"/>
    <s v="Odisha"/>
    <s v="Bhubaneswar"/>
    <x v="10"/>
    <s v="CUST5512"/>
    <n v="3"/>
    <n v="5"/>
    <n v="87982"/>
    <s v="Soft Drink"/>
    <n v="30871"/>
    <s v="HIGH"/>
    <s v="Zone 3"/>
    <n v="8798.2000000000007"/>
    <x v="0"/>
  </r>
  <r>
    <s v="ORD002995"/>
    <s v="15-02-2026"/>
    <s v="P014"/>
    <x v="0"/>
    <s v="Tamil Nadu"/>
    <s v="Chennai"/>
    <x v="10"/>
    <s v="CUST8743"/>
    <n v="10"/>
    <n v="10"/>
    <n v="347274"/>
    <s v="Smart Watch"/>
    <n v="38586"/>
    <s v="HIGH"/>
    <s v="Zone 2"/>
    <n v="34727.4"/>
    <x v="4"/>
  </r>
  <r>
    <s v="ORD002996"/>
    <s v="10-06-2026"/>
    <s v="P023"/>
    <x v="0"/>
    <s v="Karnataka"/>
    <s v="Bengaluru"/>
    <x v="6"/>
    <s v="CUST4881"/>
    <n v="3"/>
    <n v="5"/>
    <n v="162227"/>
    <s v="Sofa"/>
    <n v="56922"/>
    <s v="HIGH"/>
    <s v="Zone 2"/>
    <n v="16222.7"/>
    <x v="3"/>
  </r>
  <r>
    <s v="ORD002997"/>
    <s v="30-11-2025"/>
    <s v="P066"/>
    <x v="2"/>
    <s v="Chandigarh"/>
    <s v="Chandigarh"/>
    <x v="14"/>
    <s v="CUST7552"/>
    <n v="11"/>
    <n v="5"/>
    <n v="239942"/>
    <s v="Helmet"/>
    <n v="22961"/>
    <s v="HIGH"/>
    <s v="Zone 1"/>
    <n v="23994.2"/>
    <x v="2"/>
  </r>
  <r>
    <s v="ORD002998"/>
    <s v="19-05-2026"/>
    <s v="P047"/>
    <x v="0"/>
    <s v="Tamil Nadu"/>
    <s v="Chennai"/>
    <x v="7"/>
    <s v="CUST4618"/>
    <n v="1"/>
    <n v="5"/>
    <n v="58747"/>
    <s v="Sugar"/>
    <n v="61839"/>
    <s v="HIGH"/>
    <s v="Zone 2"/>
    <n v="5874.7000000000007"/>
    <x v="0"/>
  </r>
  <r>
    <s v="ORD002999"/>
    <s v="02-02-2026"/>
    <s v="P019"/>
    <x v="2"/>
    <s v="Delhi"/>
    <s v="Delhi"/>
    <x v="9"/>
    <s v="CUST7822"/>
    <n v="6"/>
    <n v="15"/>
    <n v="96441"/>
    <s v="Coffee Table"/>
    <n v="18910"/>
    <s v="HIGH"/>
    <s v="Zone 1"/>
    <n v="9644.1"/>
    <x v="3"/>
  </r>
  <r>
    <s v="ORD003000"/>
    <s v="25-12-2025"/>
    <s v="P033"/>
    <x v="0"/>
    <s v="Tamil Nadu"/>
    <s v="Chennai"/>
    <x v="14"/>
    <s v="CUST2607"/>
    <n v="11"/>
    <n v="15"/>
    <n v="535904"/>
    <s v="Jeans"/>
    <n v="57316"/>
    <s v="HIGH"/>
    <s v="Zone 2"/>
    <n v="53590.400000000001"/>
    <x v="1"/>
  </r>
  <r>
    <s v="ORD003001"/>
    <s v="28-01-2026"/>
    <s v="P016"/>
    <x v="2"/>
    <s v="Uttar Pradesh"/>
    <s v="Lucknow"/>
    <x v="0"/>
    <s v="CUST1505"/>
    <n v="11"/>
    <n v="15"/>
    <n v="405266"/>
    <s v="Office Chair"/>
    <n v="43344"/>
    <s v="HIGH"/>
    <s v="Zone 1"/>
    <n v="40526.600000000006"/>
    <x v="3"/>
  </r>
  <r>
    <s v="ORD003002"/>
    <s v="15-02-2026"/>
    <s v="P027"/>
    <x v="1"/>
    <s v="West Bengal"/>
    <s v="Kolkata"/>
    <x v="5"/>
    <s v="CUST1387"/>
    <n v="5"/>
    <n v="10"/>
    <n v="124650"/>
    <s v="Side Table"/>
    <n v="27700"/>
    <s v="HIGH"/>
    <s v="Zone 3"/>
    <n v="12465"/>
    <x v="3"/>
  </r>
  <r>
    <s v="ORD003003"/>
    <s v="24-11-2025"/>
    <s v="P064"/>
    <x v="0"/>
    <s v="Karnataka"/>
    <s v="Bengaluru"/>
    <x v="1"/>
    <s v="CUST4807"/>
    <n v="10"/>
    <n v="5"/>
    <n v="243998"/>
    <s v="Yoga Mat"/>
    <n v="25684"/>
    <s v="HIGH"/>
    <s v="Zone 2"/>
    <n v="24399.800000000003"/>
    <x v="2"/>
  </r>
  <r>
    <s v="ORD003004"/>
    <s v="11-06-2025"/>
    <s v="P065"/>
    <x v="1"/>
    <s v="West Bengal"/>
    <s v="Kolkata"/>
    <x v="9"/>
    <s v="CUST2407"/>
    <n v="3"/>
    <n v="20"/>
    <n v="122656"/>
    <s v="Dumbbells"/>
    <n v="51107"/>
    <s v="HIGH"/>
    <s v="Zone 3"/>
    <n v="12265.6"/>
    <x v="2"/>
  </r>
  <r>
    <s v="ORD003005"/>
    <s v="28-12-2025"/>
    <s v="P054"/>
    <x v="3"/>
    <s v="Rajasthan"/>
    <s v="Jaipur"/>
    <x v="7"/>
    <s v="CUST8710"/>
    <n v="5"/>
    <n v="20"/>
    <n v="232844"/>
    <s v="Flour"/>
    <n v="58211"/>
    <s v="HIGH"/>
    <s v="Zone 4"/>
    <n v="23284.400000000001"/>
    <x v="0"/>
  </r>
  <r>
    <s v="ORD003006"/>
    <s v="13-06-2026"/>
    <s v="P011"/>
    <x v="2"/>
    <s v="Delhi"/>
    <s v="Delhi"/>
    <x v="7"/>
    <s v="CUST2907"/>
    <n v="10"/>
    <n v="5"/>
    <n v="94420"/>
    <s v="Washing Machine"/>
    <n v="9939"/>
    <s v="HIGH"/>
    <s v="Zone 1"/>
    <n v="9442"/>
    <x v="4"/>
  </r>
  <r>
    <s v="ORD003007"/>
    <s v="02-05-2026"/>
    <s v="P049"/>
    <x v="1"/>
    <s v="Bihar"/>
    <s v="Patna"/>
    <x v="13"/>
    <s v="CUST4072"/>
    <n v="2"/>
    <n v="0"/>
    <n v="68302"/>
    <s v="Coffee"/>
    <n v="34151"/>
    <s v="HIGH"/>
    <s v="Zone 3"/>
    <n v="6830.2000000000007"/>
    <x v="0"/>
  </r>
  <r>
    <s v="ORD003008"/>
    <s v="17-12-2025"/>
    <s v="P032"/>
    <x v="2"/>
    <s v="Uttar Pradesh"/>
    <s v="Lucknow"/>
    <x v="9"/>
    <s v="CUST7820"/>
    <n v="11"/>
    <n v="20"/>
    <n v="78302"/>
    <s v="Women Kurti"/>
    <n v="8898"/>
    <s v="HIGH"/>
    <s v="Zone 1"/>
    <n v="7830.2000000000007"/>
    <x v="1"/>
  </r>
  <r>
    <s v="ORD003009"/>
    <s v="26-08-2025"/>
    <s v="P033"/>
    <x v="2"/>
    <s v="Uttar Pradesh"/>
    <s v="Lucknow"/>
    <x v="12"/>
    <s v="CUST6687"/>
    <n v="12"/>
    <n v="20"/>
    <n v="550233"/>
    <s v="Jeans"/>
    <n v="57316"/>
    <s v="HIGH"/>
    <s v="Zone 1"/>
    <n v="55023.3"/>
    <x v="1"/>
  </r>
  <r>
    <s v="ORD003010"/>
    <s v="17-11-2025"/>
    <s v="P007"/>
    <x v="0"/>
    <s v="Tamil Nadu"/>
    <s v="Chennai"/>
    <x v="2"/>
    <s v="CUST4678"/>
    <n v="2"/>
    <n v="0"/>
    <n v="133890"/>
    <s v="Printer"/>
    <n v="66945"/>
    <s v="HIGH"/>
    <s v="Zone 2"/>
    <n v="13389"/>
    <x v="4"/>
  </r>
  <r>
    <s v="ORD003011"/>
    <s v="15-04-2025"/>
    <s v="P023"/>
    <x v="1"/>
    <s v="Odisha"/>
    <s v="Bhubaneswar"/>
    <x v="1"/>
    <s v="CUST5862"/>
    <n v="10"/>
    <n v="0"/>
    <n v="569220"/>
    <s v="Sofa"/>
    <n v="56922"/>
    <s v="HIGH"/>
    <s v="Zone 3"/>
    <n v="56922"/>
    <x v="3"/>
  </r>
  <r>
    <s v="ORD003012"/>
    <s v="28-07-2025"/>
    <s v="P075"/>
    <x v="0"/>
    <s v="Telangana"/>
    <s v="Hyderabad"/>
    <x v="4"/>
    <s v="CUST8881"/>
    <n v="5"/>
    <n v="20"/>
    <n v="156044"/>
    <s v="Sports Bag"/>
    <n v="39011"/>
    <s v="HIGH"/>
    <s v="Zone 2"/>
    <n v="15604.400000000001"/>
    <x v="2"/>
  </r>
  <r>
    <s v="ORD003013"/>
    <s v="09-09-2025"/>
    <s v="P027"/>
    <x v="0"/>
    <s v="Telangana"/>
    <s v="Hyderabad"/>
    <x v="14"/>
    <s v="CUST4838"/>
    <n v="10"/>
    <n v="15"/>
    <n v="235450"/>
    <s v="Side Table"/>
    <n v="27700"/>
    <s v="HIGH"/>
    <s v="Zone 2"/>
    <n v="23545"/>
    <x v="3"/>
  </r>
  <r>
    <s v="ORD003014"/>
    <s v="09-01-2026"/>
    <s v="P023"/>
    <x v="1"/>
    <s v="Odisha"/>
    <s v="Bhubaneswar"/>
    <x v="8"/>
    <s v="CUST9523"/>
    <n v="7"/>
    <n v="0"/>
    <n v="398454"/>
    <s v="Sofa"/>
    <n v="56922"/>
    <s v="HIGH"/>
    <s v="Zone 3"/>
    <n v="39845.4"/>
    <x v="3"/>
  </r>
  <r>
    <s v="ORD003015"/>
    <s v="22-09-2025"/>
    <s v="P023"/>
    <x v="3"/>
    <s v="Maharashtra"/>
    <s v="Mumbai"/>
    <x v="4"/>
    <s v="CUST7777"/>
    <n v="3"/>
    <n v="10"/>
    <n v="153689"/>
    <s v="Sofa"/>
    <n v="56922"/>
    <s v="HIGH"/>
    <s v="Zone 4"/>
    <n v="15368.900000000001"/>
    <x v="3"/>
  </r>
  <r>
    <s v="ORD003016"/>
    <s v="12-03-2025"/>
    <s v="P010"/>
    <x v="3"/>
    <s v="Gujarat"/>
    <s v="Ahmedabad"/>
    <x v="8"/>
    <s v="CUST1257"/>
    <n v="12"/>
    <n v="15"/>
    <n v="677596"/>
    <s v="Refrigerator"/>
    <n v="66431"/>
    <s v="HIGH"/>
    <s v="Zone 4"/>
    <n v="67759.600000000006"/>
    <x v="4"/>
  </r>
  <r>
    <s v="ORD003017"/>
    <s v="21-08-2025"/>
    <s v="P022"/>
    <x v="0"/>
    <s v="Telangana"/>
    <s v="Hyderabad"/>
    <x v="11"/>
    <s v="CUST6210"/>
    <n v="4"/>
    <n v="15"/>
    <n v="146723"/>
    <s v="Bed"/>
    <n v="43154"/>
    <s v="HIGH"/>
    <s v="Zone 2"/>
    <n v="14672.300000000001"/>
    <x v="3"/>
  </r>
  <r>
    <s v="ORD003018"/>
    <s v="01-07-2025"/>
    <s v="P043"/>
    <x v="2"/>
    <s v="Uttar Pradesh"/>
    <s v="Lucknow"/>
    <x v="3"/>
    <s v="CUST6439"/>
    <n v="6"/>
    <n v="20"/>
    <n v="142977"/>
    <s v="Sweater"/>
    <n v="29787"/>
    <s v="HIGH"/>
    <s v="Zone 1"/>
    <n v="14297.7"/>
    <x v="1"/>
  </r>
  <r>
    <s v="ORD003019"/>
    <s v="15-03-2026"/>
    <s v="P028"/>
    <x v="1"/>
    <s v="Odisha"/>
    <s v="Bhubaneswar"/>
    <x v="9"/>
    <s v="CUST1254"/>
    <n v="7"/>
    <n v="5"/>
    <n v="396606"/>
    <s v="Cupboard"/>
    <n v="59640"/>
    <s v="HIGH"/>
    <s v="Zone 3"/>
    <n v="39660.600000000006"/>
    <x v="3"/>
  </r>
  <r>
    <s v="ORD003020"/>
    <s v="01-03-2026"/>
    <s v="P010"/>
    <x v="1"/>
    <s v="West Bengal"/>
    <s v="Kolkata"/>
    <x v="11"/>
    <s v="CUST3974"/>
    <n v="5"/>
    <n v="5"/>
    <n v="315547"/>
    <s v="Refrigerator"/>
    <n v="66431"/>
    <s v="HIGH"/>
    <s v="Zone 3"/>
    <n v="31554.7"/>
    <x v="4"/>
  </r>
  <r>
    <s v="ORD003021"/>
    <s v="09-11-2025"/>
    <s v="P072"/>
    <x v="2"/>
    <s v="Delhi"/>
    <s v="Delhi"/>
    <x v="1"/>
    <s v="CUST3225"/>
    <n v="12"/>
    <n v="10"/>
    <n v="411447"/>
    <s v="Volleyball"/>
    <n v="38097"/>
    <s v="HIGH"/>
    <s v="Zone 1"/>
    <n v="41144.700000000004"/>
    <x v="2"/>
  </r>
  <r>
    <s v="ORD003022"/>
    <s v="02-12-2025"/>
    <s v="P020"/>
    <x v="2"/>
    <s v="Delhi"/>
    <s v="Delhi"/>
    <x v="11"/>
    <s v="CUST6805"/>
    <n v="3"/>
    <n v="10"/>
    <n v="202524"/>
    <s v="Bookshelf"/>
    <n v="75009"/>
    <s v="HIGH"/>
    <s v="Zone 1"/>
    <n v="20252.400000000001"/>
    <x v="3"/>
  </r>
  <r>
    <s v="ORD003023"/>
    <s v="04-12-2025"/>
    <s v="P052"/>
    <x v="0"/>
    <s v="Karnataka"/>
    <s v="Bengaluru"/>
    <x v="3"/>
    <s v="CUST4491"/>
    <n v="12"/>
    <n v="0"/>
    <n v="338508"/>
    <s v="Spices"/>
    <n v="28209"/>
    <s v="HIGH"/>
    <s v="Zone 2"/>
    <n v="33850.800000000003"/>
    <x v="0"/>
  </r>
  <r>
    <s v="ORD003024"/>
    <s v="08-02-2026"/>
    <s v="P058"/>
    <x v="1"/>
    <s v="Odisha"/>
    <s v="Bhubaneswar"/>
    <x v="9"/>
    <s v="CUST4894"/>
    <n v="4"/>
    <n v="5"/>
    <n v="249021"/>
    <s v="Noodles"/>
    <n v="65532"/>
    <s v="HIGH"/>
    <s v="Zone 3"/>
    <n v="24902.100000000002"/>
    <x v="0"/>
  </r>
  <r>
    <s v="ORD003025"/>
    <s v="22-02-2025"/>
    <s v="P014"/>
    <x v="3"/>
    <s v="Maharashtra"/>
    <s v="Mumbai"/>
    <x v="1"/>
    <s v="CUST9281"/>
    <n v="5"/>
    <n v="15"/>
    <n v="163990"/>
    <s v="Smart Watch"/>
    <n v="38586"/>
    <s v="HIGH"/>
    <s v="Zone 4"/>
    <n v="16399"/>
    <x v="4"/>
  </r>
  <r>
    <s v="ORD003026"/>
    <s v="07-12-2025"/>
    <s v="P026"/>
    <x v="1"/>
    <s v="Odisha"/>
    <s v="Bhubaneswar"/>
    <x v="3"/>
    <s v="CUST8261"/>
    <n v="12"/>
    <n v="5"/>
    <n v="262804"/>
    <s v="Computer Desk"/>
    <n v="23053"/>
    <s v="HIGH"/>
    <s v="Zone 3"/>
    <n v="26280.400000000001"/>
    <x v="3"/>
  </r>
  <r>
    <s v="ORD003027"/>
    <s v="13-02-2025"/>
    <s v="P073"/>
    <x v="3"/>
    <s v="Rajasthan"/>
    <s v="Jaipur"/>
    <x v="7"/>
    <s v="CUST1710"/>
    <n v="12"/>
    <n v="0"/>
    <n v="425028"/>
    <s v="Knee Guard"/>
    <n v="35419"/>
    <s v="HIGH"/>
    <s v="Zone 4"/>
    <n v="42502.8"/>
    <x v="2"/>
  </r>
  <r>
    <s v="ORD003028"/>
    <s v="03-12-2025"/>
    <s v="P063"/>
    <x v="1"/>
    <s v="Odisha"/>
    <s v="Bhubaneswar"/>
    <x v="12"/>
    <s v="CUST9034"/>
    <n v="8"/>
    <n v="5"/>
    <n v="216493"/>
    <s v="Basketball"/>
    <n v="28486"/>
    <s v="HIGH"/>
    <s v="Zone 3"/>
    <n v="21649.300000000003"/>
    <x v="2"/>
  </r>
  <r>
    <s v="ORD003029"/>
    <s v="10-06-2025"/>
    <s v="P058"/>
    <x v="3"/>
    <s v="Maharashtra"/>
    <s v="Mumbai"/>
    <x v="1"/>
    <s v="CUST3483"/>
    <n v="9"/>
    <n v="0"/>
    <n v="589788"/>
    <s v="Noodles"/>
    <n v="65532"/>
    <s v="HIGH"/>
    <s v="Zone 4"/>
    <n v="58978.8"/>
    <x v="0"/>
  </r>
  <r>
    <s v="ORD003030"/>
    <s v="11-05-2025"/>
    <s v="P048"/>
    <x v="1"/>
    <s v="Odisha"/>
    <s v="Bhubaneswar"/>
    <x v="9"/>
    <s v="CUST7040"/>
    <n v="3"/>
    <n v="15"/>
    <n v="186328"/>
    <s v="Tea"/>
    <n v="73070"/>
    <s v="HIGH"/>
    <s v="Zone 3"/>
    <n v="18632.8"/>
    <x v="0"/>
  </r>
  <r>
    <s v="ORD003031"/>
    <s v="04-03-2025"/>
    <s v="P016"/>
    <x v="1"/>
    <s v="Bihar"/>
    <s v="Patna"/>
    <x v="5"/>
    <s v="CUST9090"/>
    <n v="5"/>
    <n v="10"/>
    <n v="195048"/>
    <s v="Office Chair"/>
    <n v="43344"/>
    <s v="HIGH"/>
    <s v="Zone 3"/>
    <n v="19504.8"/>
    <x v="3"/>
  </r>
  <r>
    <s v="ORD003032"/>
    <s v="15-01-2025"/>
    <s v="P073"/>
    <x v="0"/>
    <s v="Tamil Nadu"/>
    <s v="Chennai"/>
    <x v="3"/>
    <s v="CUST9880"/>
    <n v="9"/>
    <n v="20"/>
    <n v="255016"/>
    <s v="Knee Guard"/>
    <n v="35419"/>
    <s v="HIGH"/>
    <s v="Zone 2"/>
    <n v="25501.600000000002"/>
    <x v="2"/>
  </r>
  <r>
    <s v="ORD003033"/>
    <s v="15-07-2025"/>
    <s v="P025"/>
    <x v="0"/>
    <s v="Karnataka"/>
    <s v="Bengaluru"/>
    <x v="13"/>
    <s v="CUST3506"/>
    <n v="9"/>
    <n v="0"/>
    <n v="113409"/>
    <s v="Cabinet"/>
    <n v="12601"/>
    <s v="HIGH"/>
    <s v="Zone 2"/>
    <n v="11340.900000000001"/>
    <x v="3"/>
  </r>
  <r>
    <s v="ORD003034"/>
    <s v="11-06-2025"/>
    <s v="P058"/>
    <x v="0"/>
    <s v="Tamil Nadu"/>
    <s v="Chennai"/>
    <x v="0"/>
    <s v="CUST2364"/>
    <n v="7"/>
    <n v="15"/>
    <n v="389915"/>
    <s v="Noodles"/>
    <n v="65532"/>
    <s v="HIGH"/>
    <s v="Zone 2"/>
    <n v="38991.5"/>
    <x v="0"/>
  </r>
  <r>
    <s v="ORD003035"/>
    <s v="03-09-2025"/>
    <s v="P046"/>
    <x v="3"/>
    <s v="Maharashtra"/>
    <s v="Mumbai"/>
    <x v="9"/>
    <s v="CUST2929"/>
    <n v="2"/>
    <n v="5"/>
    <n v="40365"/>
    <s v="Rice"/>
    <n v="21245"/>
    <s v="HIGH"/>
    <s v="Zone 4"/>
    <n v="4036.5"/>
    <x v="0"/>
  </r>
  <r>
    <s v="ORD003036"/>
    <s v="30-10-2025"/>
    <s v="P029"/>
    <x v="2"/>
    <s v="Chandigarh"/>
    <s v="Chandigarh"/>
    <x v="2"/>
    <s v="CUST3225"/>
    <n v="12"/>
    <n v="20"/>
    <n v="476851"/>
    <s v="Recliner"/>
    <n v="49672"/>
    <s v="HIGH"/>
    <s v="Zone 1"/>
    <n v="47685.100000000006"/>
    <x v="3"/>
  </r>
  <r>
    <s v="ORD003037"/>
    <s v="11-02-2026"/>
    <s v="P052"/>
    <x v="1"/>
    <s v="Bihar"/>
    <s v="Patna"/>
    <x v="13"/>
    <s v="CUST5041"/>
    <n v="9"/>
    <n v="10"/>
    <n v="228492"/>
    <s v="Spices"/>
    <n v="28209"/>
    <s v="HIGH"/>
    <s v="Zone 3"/>
    <n v="22849.200000000001"/>
    <x v="0"/>
  </r>
  <r>
    <s v="ORD003038"/>
    <s v="29-08-2025"/>
    <s v="P044"/>
    <x v="1"/>
    <s v="West Bengal"/>
    <s v="Kolkata"/>
    <x v="2"/>
    <s v="CUST8348"/>
    <n v="3"/>
    <n v="0"/>
    <n v="233349"/>
    <s v="Skirt"/>
    <n v="77783"/>
    <s v="HIGH"/>
    <s v="Zone 3"/>
    <n v="23334.9"/>
    <x v="1"/>
  </r>
  <r>
    <s v="ORD003039"/>
    <s v="27-02-2025"/>
    <s v="P026"/>
    <x v="0"/>
    <s v="Tamil Nadu"/>
    <s v="Chennai"/>
    <x v="3"/>
    <s v="CUST4669"/>
    <n v="4"/>
    <n v="10"/>
    <n v="82990"/>
    <s v="Computer Desk"/>
    <n v="23053"/>
    <s v="HIGH"/>
    <s v="Zone 2"/>
    <n v="8299"/>
    <x v="3"/>
  </r>
  <r>
    <s v="ORD003040"/>
    <s v="01-06-2026"/>
    <s v="P002"/>
    <x v="1"/>
    <s v="Bihar"/>
    <s v="Patna"/>
    <x v="4"/>
    <s v="CUST6186"/>
    <n v="10"/>
    <n v="5"/>
    <n v="608009"/>
    <s v="HP Laptop"/>
    <n v="64001"/>
    <s v="HIGH"/>
    <s v="Zone 3"/>
    <n v="60800.9"/>
    <x v="4"/>
  </r>
  <r>
    <s v="ORD003041"/>
    <s v="19-04-2026"/>
    <s v="P017"/>
    <x v="3"/>
    <s v="Maharashtra"/>
    <s v="Mumbai"/>
    <x v="1"/>
    <s v="CUST7913"/>
    <n v="5"/>
    <n v="5"/>
    <n v="192365"/>
    <s v="Study Table"/>
    <n v="40498"/>
    <s v="HIGH"/>
    <s v="Zone 4"/>
    <n v="19236.5"/>
    <x v="3"/>
  </r>
  <r>
    <s v="ORD003042"/>
    <s v="11-03-2026"/>
    <s v="P030"/>
    <x v="0"/>
    <s v="Telangana"/>
    <s v="Hyderabad"/>
    <x v="5"/>
    <s v="CUST6619"/>
    <n v="9"/>
    <n v="10"/>
    <n v="368469"/>
    <s v="Stool"/>
    <n v="45490"/>
    <s v="HIGH"/>
    <s v="Zone 2"/>
    <n v="36846.9"/>
    <x v="3"/>
  </r>
  <r>
    <s v="ORD003043"/>
    <s v="06-06-2025"/>
    <s v="P066"/>
    <x v="3"/>
    <s v="Gujarat"/>
    <s v="Ahmedabad"/>
    <x v="5"/>
    <s v="CUST3201"/>
    <n v="7"/>
    <n v="0"/>
    <n v="160727"/>
    <s v="Helmet"/>
    <n v="22961"/>
    <s v="HIGH"/>
    <s v="Zone 4"/>
    <n v="16072.7"/>
    <x v="2"/>
  </r>
  <r>
    <s v="ORD003044"/>
    <s v="29-01-2026"/>
    <s v="P029"/>
    <x v="3"/>
    <s v="Gujarat"/>
    <s v="Ahmedabad"/>
    <x v="3"/>
    <s v="CUST1369"/>
    <n v="4"/>
    <n v="20"/>
    <n v="158950"/>
    <s v="Recliner"/>
    <n v="49672"/>
    <s v="HIGH"/>
    <s v="Zone 4"/>
    <n v="15895"/>
    <x v="3"/>
  </r>
  <r>
    <s v="ORD003045"/>
    <s v="01-11-2025"/>
    <s v="P046"/>
    <x v="1"/>
    <s v="Odisha"/>
    <s v="Bhubaneswar"/>
    <x v="5"/>
    <s v="CUST7042"/>
    <n v="8"/>
    <n v="20"/>
    <n v="135968"/>
    <s v="Rice"/>
    <n v="21245"/>
    <s v="HIGH"/>
    <s v="Zone 3"/>
    <n v="13596.800000000001"/>
    <x v="0"/>
  </r>
  <r>
    <s v="ORD003046"/>
    <s v="19-06-2025"/>
    <s v="P064"/>
    <x v="1"/>
    <s v="Odisha"/>
    <s v="Bhubaneswar"/>
    <x v="11"/>
    <s v="CUST1966"/>
    <n v="9"/>
    <n v="0"/>
    <n v="231156"/>
    <s v="Yoga Mat"/>
    <n v="25684"/>
    <s v="HIGH"/>
    <s v="Zone 3"/>
    <n v="23115.600000000002"/>
    <x v="2"/>
  </r>
  <r>
    <s v="ORD003047"/>
    <s v="07-07-2025"/>
    <s v="P071"/>
    <x v="3"/>
    <s v="Gujarat"/>
    <s v="Ahmedabad"/>
    <x v="5"/>
    <s v="CUST9417"/>
    <n v="10"/>
    <n v="10"/>
    <n v="308511"/>
    <s v="Football Shoes"/>
    <n v="34279"/>
    <s v="HIGH"/>
    <s v="Zone 4"/>
    <n v="30851.100000000002"/>
    <x v="2"/>
  </r>
  <r>
    <s v="ORD003048"/>
    <s v="26-10-2025"/>
    <s v="P020"/>
    <x v="1"/>
    <s v="Bihar"/>
    <s v="Patna"/>
    <x v="5"/>
    <s v="CUST5391"/>
    <n v="1"/>
    <n v="15"/>
    <n v="63757"/>
    <s v="Bookshelf"/>
    <n v="75009"/>
    <s v="HIGH"/>
    <s v="Zone 3"/>
    <n v="6375.7000000000007"/>
    <x v="3"/>
  </r>
  <r>
    <s v="ORD003049"/>
    <s v="25-07-2025"/>
    <s v="P066"/>
    <x v="0"/>
    <s v="Karnataka"/>
    <s v="Bengaluru"/>
    <x v="6"/>
    <s v="CUST9834"/>
    <n v="1"/>
    <n v="10"/>
    <n v="20664"/>
    <s v="Helmet"/>
    <n v="22961"/>
    <s v="HIGH"/>
    <s v="Zone 2"/>
    <n v="2066.4"/>
    <x v="2"/>
  </r>
  <r>
    <s v="ORD003050"/>
    <s v="17-02-2025"/>
    <s v="P023"/>
    <x v="0"/>
    <s v="Tamil Nadu"/>
    <s v="Chennai"/>
    <x v="6"/>
    <s v="CUST6250"/>
    <n v="2"/>
    <n v="20"/>
    <n v="91075"/>
    <s v="Sofa"/>
    <n v="56922"/>
    <s v="HIGH"/>
    <s v="Zone 2"/>
    <n v="9107.5"/>
    <x v="3"/>
  </r>
  <r>
    <s v="ORD003051"/>
    <s v="10-05-2025"/>
    <s v="P031"/>
    <x v="2"/>
    <s v="Uttar Pradesh"/>
    <s v="Lucknow"/>
    <x v="14"/>
    <s v="CUST8569"/>
    <n v="2"/>
    <n v="10"/>
    <n v="87310"/>
    <s v="Men Shirt"/>
    <n v="48506"/>
    <s v="HIGH"/>
    <s v="Zone 1"/>
    <n v="8731"/>
    <x v="1"/>
  </r>
  <r>
    <s v="ORD003052"/>
    <s v="06-10-2025"/>
    <s v="P009"/>
    <x v="3"/>
    <s v="Rajasthan"/>
    <s v="Jaipur"/>
    <x v="3"/>
    <s v="CUST2499"/>
    <n v="1"/>
    <n v="10"/>
    <n v="43682"/>
    <s v="Air Conditioner"/>
    <n v="48536"/>
    <s v="HIGH"/>
    <s v="Zone 4"/>
    <n v="4368.2"/>
    <x v="4"/>
  </r>
  <r>
    <s v="ORD003053"/>
    <s v="01-04-2026"/>
    <s v="P040"/>
    <x v="0"/>
    <s v="Tamil Nadu"/>
    <s v="Chennai"/>
    <x v="5"/>
    <s v="CUST6621"/>
    <n v="2"/>
    <n v="15"/>
    <n v="125121"/>
    <s v="Shoes"/>
    <n v="73601"/>
    <s v="HIGH"/>
    <s v="Zone 2"/>
    <n v="12512.1"/>
    <x v="1"/>
  </r>
  <r>
    <s v="ORD003054"/>
    <s v="09-03-2026"/>
    <s v="P053"/>
    <x v="1"/>
    <s v="Odisha"/>
    <s v="Bhubaneswar"/>
    <x v="6"/>
    <s v="CUST5096"/>
    <n v="6"/>
    <n v="10"/>
    <n v="23095"/>
    <s v="Pasta"/>
    <n v="4277"/>
    <s v="HIGH"/>
    <s v="Zone 3"/>
    <n v="2309.5"/>
    <x v="0"/>
  </r>
  <r>
    <s v="ORD003055"/>
    <s v="15-03-2026"/>
    <s v="P020"/>
    <x v="1"/>
    <s v="West Bengal"/>
    <s v="Kolkata"/>
    <x v="10"/>
    <s v="CUST4430"/>
    <n v="7"/>
    <n v="15"/>
    <n v="446303"/>
    <s v="Bookshelf"/>
    <n v="75009"/>
    <s v="HIGH"/>
    <s v="Zone 3"/>
    <n v="44630.3"/>
    <x v="3"/>
  </r>
  <r>
    <s v="ORD003056"/>
    <s v="14-11-2025"/>
    <s v="P039"/>
    <x v="2"/>
    <s v="Chandigarh"/>
    <s v="Chandigarh"/>
    <x v="5"/>
    <s v="CUST9045"/>
    <n v="8"/>
    <n v="15"/>
    <n v="532195"/>
    <s v="Track Pants"/>
    <n v="78264"/>
    <s v="HIGH"/>
    <s v="Zone 1"/>
    <n v="53219.5"/>
    <x v="1"/>
  </r>
  <r>
    <s v="ORD003057"/>
    <s v="14-02-2025"/>
    <s v="P038"/>
    <x v="1"/>
    <s v="Odisha"/>
    <s v="Bhubaneswar"/>
    <x v="5"/>
    <s v="CUST6049"/>
    <n v="7"/>
    <n v="15"/>
    <n v="196599"/>
    <s v="Blazer"/>
    <n v="33042"/>
    <s v="HIGH"/>
    <s v="Zone 3"/>
    <n v="19659.900000000001"/>
    <x v="1"/>
  </r>
  <r>
    <s v="ORD003058"/>
    <s v="07-08-2025"/>
    <s v="P054"/>
    <x v="1"/>
    <s v="Bihar"/>
    <s v="Patna"/>
    <x v="7"/>
    <s v="CUST1069"/>
    <n v="7"/>
    <n v="15"/>
    <n v="346355"/>
    <s v="Flour"/>
    <n v="58211"/>
    <s v="HIGH"/>
    <s v="Zone 3"/>
    <n v="34635.5"/>
    <x v="0"/>
  </r>
  <r>
    <s v="ORD003059"/>
    <s v="14-10-2025"/>
    <s v="P035"/>
    <x v="3"/>
    <s v="Rajasthan"/>
    <s v="Jaipur"/>
    <x v="11"/>
    <s v="CUST3044"/>
    <n v="8"/>
    <n v="0"/>
    <n v="321040"/>
    <s v="Jacket"/>
    <n v="40130"/>
    <s v="HIGH"/>
    <s v="Zone 4"/>
    <n v="32104"/>
    <x v="1"/>
  </r>
  <r>
    <s v="ORD003060"/>
    <s v="06-02-2026"/>
    <s v="P002"/>
    <x v="0"/>
    <s v="Tamil Nadu"/>
    <s v="Chennai"/>
    <x v="0"/>
    <s v="CUST6929"/>
    <n v="5"/>
    <n v="10"/>
    <n v="288004"/>
    <s v="HP Laptop"/>
    <n v="64001"/>
    <s v="HIGH"/>
    <s v="Zone 2"/>
    <n v="28800.400000000001"/>
    <x v="4"/>
  </r>
  <r>
    <s v="ORD003061"/>
    <s v="08-06-2025"/>
    <s v="P011"/>
    <x v="3"/>
    <s v="Maharashtra"/>
    <s v="Mumbai"/>
    <x v="14"/>
    <s v="CUST9339"/>
    <n v="2"/>
    <n v="15"/>
    <n v="16896"/>
    <s v="Washing Machine"/>
    <n v="9939"/>
    <s v="HIGH"/>
    <s v="Zone 4"/>
    <n v="1689.6000000000001"/>
    <x v="4"/>
  </r>
  <r>
    <s v="ORD003062"/>
    <s v="13-02-2025"/>
    <s v="P033"/>
    <x v="0"/>
    <s v="Karnataka"/>
    <s v="Bengaluru"/>
    <x v="13"/>
    <s v="CUST3843"/>
    <n v="1"/>
    <n v="5"/>
    <n v="54450"/>
    <s v="Jeans"/>
    <n v="57316"/>
    <s v="HIGH"/>
    <s v="Zone 2"/>
    <n v="5445"/>
    <x v="1"/>
  </r>
  <r>
    <s v="ORD003063"/>
    <s v="16-04-2025"/>
    <s v="P020"/>
    <x v="3"/>
    <s v="Rajasthan"/>
    <s v="Jaipur"/>
    <x v="8"/>
    <s v="CUST7459"/>
    <n v="6"/>
    <n v="15"/>
    <n v="382545"/>
    <s v="Bookshelf"/>
    <n v="75009"/>
    <s v="HIGH"/>
    <s v="Zone 4"/>
    <n v="38254.5"/>
    <x v="3"/>
  </r>
  <r>
    <s v="ORD003064"/>
    <s v="22-02-2025"/>
    <s v="P037"/>
    <x v="0"/>
    <s v="Karnataka"/>
    <s v="Bengaluru"/>
    <x v="3"/>
    <s v="CUST8584"/>
    <n v="7"/>
    <n v="10"/>
    <n v="25855"/>
    <s v="Formal Shirt"/>
    <n v="4104"/>
    <s v="HIGH"/>
    <s v="Zone 2"/>
    <n v="2585.5"/>
    <x v="1"/>
  </r>
  <r>
    <s v="ORD003065"/>
    <s v="07-07-2025"/>
    <s v="P043"/>
    <x v="2"/>
    <s v="Delhi"/>
    <s v="Delhi"/>
    <x v="3"/>
    <s v="CUST7406"/>
    <n v="7"/>
    <n v="5"/>
    <n v="198083"/>
    <s v="Sweater"/>
    <n v="29787"/>
    <s v="HIGH"/>
    <s v="Zone 1"/>
    <n v="19808.300000000003"/>
    <x v="1"/>
  </r>
  <r>
    <s v="ORD003066"/>
    <s v="24-06-2025"/>
    <s v="P067"/>
    <x v="3"/>
    <s v="Gujarat"/>
    <s v="Ahmedabad"/>
    <x v="4"/>
    <s v="CUST9693"/>
    <n v="11"/>
    <n v="10"/>
    <n v="410404"/>
    <s v="Gloves"/>
    <n v="41455"/>
    <s v="HIGH"/>
    <s v="Zone 4"/>
    <n v="41040.400000000001"/>
    <x v="2"/>
  </r>
  <r>
    <s v="ORD003067"/>
    <s v="09-02-2025"/>
    <s v="P035"/>
    <x v="0"/>
    <s v="Telangana"/>
    <s v="Hyderabad"/>
    <x v="9"/>
    <s v="CUST3849"/>
    <n v="11"/>
    <n v="15"/>
    <n v="375215"/>
    <s v="Jacket"/>
    <n v="40130"/>
    <s v="HIGH"/>
    <s v="Zone 2"/>
    <n v="37521.5"/>
    <x v="1"/>
  </r>
  <r>
    <s v="ORD003068"/>
    <s v="01-02-2026"/>
    <s v="P028"/>
    <x v="3"/>
    <s v="Maharashtra"/>
    <s v="Mumbai"/>
    <x v="9"/>
    <s v="CUST8870"/>
    <n v="11"/>
    <n v="0"/>
    <n v="656040"/>
    <s v="Cupboard"/>
    <n v="59640"/>
    <s v="HIGH"/>
    <s v="Zone 4"/>
    <n v="65604"/>
    <x v="3"/>
  </r>
  <r>
    <s v="ORD003069"/>
    <s v="19-03-2026"/>
    <s v="P047"/>
    <x v="0"/>
    <s v="Tamil Nadu"/>
    <s v="Chennai"/>
    <x v="11"/>
    <s v="CUST6242"/>
    <n v="3"/>
    <n v="20"/>
    <n v="148413"/>
    <s v="Sugar"/>
    <n v="61839"/>
    <s v="HIGH"/>
    <s v="Zone 2"/>
    <n v="14841.300000000001"/>
    <x v="0"/>
  </r>
  <r>
    <s v="ORD003070"/>
    <s v="08-04-2026"/>
    <s v="P056"/>
    <x v="0"/>
    <s v="Tamil Nadu"/>
    <s v="Chennai"/>
    <x v="10"/>
    <s v="CUST7608"/>
    <n v="2"/>
    <n v="5"/>
    <n v="27388"/>
    <s v="Juice"/>
    <n v="14415"/>
    <s v="HIGH"/>
    <s v="Zone 2"/>
    <n v="2738.8"/>
    <x v="0"/>
  </r>
  <r>
    <s v="ORD003071"/>
    <s v="20-04-2025"/>
    <s v="P012"/>
    <x v="0"/>
    <s v="Tamil Nadu"/>
    <s v="Chennai"/>
    <x v="14"/>
    <s v="CUST1881"/>
    <n v="7"/>
    <n v="15"/>
    <n v="335074"/>
    <s v="Microwave"/>
    <n v="56315"/>
    <s v="HIGH"/>
    <s v="Zone 2"/>
    <n v="33507.4"/>
    <x v="4"/>
  </r>
  <r>
    <s v="ORD003072"/>
    <s v="13-01-2025"/>
    <s v="P028"/>
    <x v="0"/>
    <s v="Telangana"/>
    <s v="Hyderabad"/>
    <x v="4"/>
    <s v="CUST9931"/>
    <n v="9"/>
    <n v="0"/>
    <n v="536760"/>
    <s v="Cupboard"/>
    <n v="59640"/>
    <s v="HIGH"/>
    <s v="Zone 2"/>
    <n v="53676"/>
    <x v="3"/>
  </r>
  <r>
    <s v="ORD003073"/>
    <s v="31-07-2025"/>
    <s v="P054"/>
    <x v="1"/>
    <s v="West Bengal"/>
    <s v="Kolkata"/>
    <x v="9"/>
    <s v="CUST7988"/>
    <n v="5"/>
    <n v="10"/>
    <n v="261949"/>
    <s v="Flour"/>
    <n v="58211"/>
    <s v="HIGH"/>
    <s v="Zone 3"/>
    <n v="26194.9"/>
    <x v="0"/>
  </r>
  <r>
    <s v="ORD003074"/>
    <s v="23-12-2025"/>
    <s v="P016"/>
    <x v="0"/>
    <s v="Karnataka"/>
    <s v="Bengaluru"/>
    <x v="6"/>
    <s v="CUST2389"/>
    <n v="1"/>
    <n v="0"/>
    <n v="43344"/>
    <s v="Office Chair"/>
    <n v="43344"/>
    <s v="HIGH"/>
    <s v="Zone 2"/>
    <n v="4334.4000000000005"/>
    <x v="3"/>
  </r>
  <r>
    <s v="ORD003075"/>
    <s v="16-03-2026"/>
    <s v="P060"/>
    <x v="3"/>
    <s v="Maharashtra"/>
    <s v="Mumbai"/>
    <x v="5"/>
    <s v="CUST1554"/>
    <n v="4"/>
    <n v="15"/>
    <n v="14008"/>
    <s v="Honey"/>
    <n v="4120"/>
    <s v="MEDIUM"/>
    <s v="Zone 4"/>
    <n v="700.40000000000009"/>
    <x v="0"/>
  </r>
  <r>
    <s v="ORD003076"/>
    <s v="18-08-2025"/>
    <s v="P037"/>
    <x v="2"/>
    <s v="Uttar Pradesh"/>
    <s v="Lucknow"/>
    <x v="4"/>
    <s v="CUST4937"/>
    <n v="12"/>
    <n v="15"/>
    <n v="41860"/>
    <s v="Formal Shirt"/>
    <n v="4104"/>
    <s v="HIGH"/>
    <s v="Zone 1"/>
    <n v="4186"/>
    <x v="1"/>
  </r>
  <r>
    <s v="ORD003077"/>
    <s v="04-05-2026"/>
    <s v="P027"/>
    <x v="2"/>
    <s v="Delhi"/>
    <s v="Delhi"/>
    <x v="9"/>
    <s v="CUST7493"/>
    <n v="5"/>
    <n v="0"/>
    <n v="138500"/>
    <s v="Side Table"/>
    <n v="27700"/>
    <s v="HIGH"/>
    <s v="Zone 1"/>
    <n v="13850"/>
    <x v="3"/>
  </r>
  <r>
    <s v="ORD003078"/>
    <s v="15-11-2025"/>
    <s v="P021"/>
    <x v="3"/>
    <s v="Rajasthan"/>
    <s v="Jaipur"/>
    <x v="1"/>
    <s v="CUST5221"/>
    <n v="11"/>
    <n v="0"/>
    <n v="686543"/>
    <s v="Wardrobe"/>
    <n v="62413"/>
    <s v="HIGH"/>
    <s v="Zone 4"/>
    <n v="68654.3"/>
    <x v="3"/>
  </r>
  <r>
    <s v="ORD003079"/>
    <s v="07-04-2025"/>
    <s v="P036"/>
    <x v="0"/>
    <s v="Karnataka"/>
    <s v="Bengaluru"/>
    <x v="13"/>
    <s v="CUST7825"/>
    <n v="12"/>
    <n v="15"/>
    <n v="210987"/>
    <s v="Saree"/>
    <n v="20685"/>
    <s v="HIGH"/>
    <s v="Zone 2"/>
    <n v="21098.7"/>
    <x v="1"/>
  </r>
  <r>
    <s v="ORD003080"/>
    <s v="10-05-2026"/>
    <s v="P046"/>
    <x v="2"/>
    <s v="Chandigarh"/>
    <s v="Chandigarh"/>
    <x v="11"/>
    <s v="CUST1102"/>
    <n v="12"/>
    <n v="15"/>
    <n v="216699"/>
    <s v="Rice"/>
    <n v="21245"/>
    <s v="HIGH"/>
    <s v="Zone 1"/>
    <n v="21669.9"/>
    <x v="0"/>
  </r>
  <r>
    <s v="ORD003081"/>
    <s v="20-02-2026"/>
    <s v="P068"/>
    <x v="3"/>
    <s v="Maharashtra"/>
    <s v="Mumbai"/>
    <x v="14"/>
    <s v="CUST2545"/>
    <n v="1"/>
    <n v="5"/>
    <n v="5360"/>
    <s v="Skipping Rope"/>
    <n v="5643"/>
    <s v="MEDIUM"/>
    <s v="Zone 4"/>
    <n v="268"/>
    <x v="2"/>
  </r>
  <r>
    <s v="ORD003082"/>
    <s v="22-08-2025"/>
    <s v="P025"/>
    <x v="1"/>
    <s v="Bihar"/>
    <s v="Patna"/>
    <x v="12"/>
    <s v="CUST8454"/>
    <n v="5"/>
    <n v="15"/>
    <n v="53554"/>
    <s v="Cabinet"/>
    <n v="12601"/>
    <s v="HIGH"/>
    <s v="Zone 3"/>
    <n v="5355.4000000000005"/>
    <x v="3"/>
  </r>
  <r>
    <s v="ORD003083"/>
    <s v="08-05-2026"/>
    <s v="P037"/>
    <x v="1"/>
    <s v="Odisha"/>
    <s v="Bhubaneswar"/>
    <x v="13"/>
    <s v="CUST9080"/>
    <n v="6"/>
    <n v="5"/>
    <n v="23392"/>
    <s v="Formal Shirt"/>
    <n v="4104"/>
    <s v="HIGH"/>
    <s v="Zone 3"/>
    <n v="2339.2000000000003"/>
    <x v="1"/>
  </r>
  <r>
    <s v="ORD003084"/>
    <s v="10-07-2025"/>
    <s v="P045"/>
    <x v="1"/>
    <s v="Bihar"/>
    <s v="Patna"/>
    <x v="3"/>
    <s v="CUST4996"/>
    <n v="4"/>
    <n v="20"/>
    <n v="231366"/>
    <s v="Dress"/>
    <n v="72302"/>
    <s v="HIGH"/>
    <s v="Zone 3"/>
    <n v="23136.600000000002"/>
    <x v="1"/>
  </r>
  <r>
    <s v="ORD003085"/>
    <s v="29-11-2025"/>
    <s v="P058"/>
    <x v="0"/>
    <s v="Telangana"/>
    <s v="Hyderabad"/>
    <x v="6"/>
    <s v="CUST8102"/>
    <n v="5"/>
    <n v="5"/>
    <n v="311277"/>
    <s v="Noodles"/>
    <n v="65532"/>
    <s v="HIGH"/>
    <s v="Zone 2"/>
    <n v="31127.7"/>
    <x v="0"/>
  </r>
  <r>
    <s v="ORD003086"/>
    <s v="31-03-2026"/>
    <s v="P037"/>
    <x v="1"/>
    <s v="Odisha"/>
    <s v="Bhubaneswar"/>
    <x v="6"/>
    <s v="CUST7775"/>
    <n v="10"/>
    <n v="10"/>
    <n v="36936"/>
    <s v="Formal Shirt"/>
    <n v="4104"/>
    <s v="HIGH"/>
    <s v="Zone 3"/>
    <n v="3693.6000000000004"/>
    <x v="1"/>
  </r>
  <r>
    <s v="ORD003087"/>
    <s v="09-07-2025"/>
    <s v="P009"/>
    <x v="1"/>
    <s v="West Bengal"/>
    <s v="Kolkata"/>
    <x v="1"/>
    <s v="CUST3209"/>
    <n v="12"/>
    <n v="10"/>
    <n v="524188"/>
    <s v="Air Conditioner"/>
    <n v="48536"/>
    <s v="HIGH"/>
    <s v="Zone 3"/>
    <n v="52418.8"/>
    <x v="4"/>
  </r>
  <r>
    <s v="ORD003088"/>
    <s v="23-04-2025"/>
    <s v="P023"/>
    <x v="1"/>
    <s v="Bihar"/>
    <s v="Patna"/>
    <x v="7"/>
    <s v="CUST6751"/>
    <n v="5"/>
    <n v="20"/>
    <n v="227688"/>
    <s v="Sofa"/>
    <n v="56922"/>
    <s v="HIGH"/>
    <s v="Zone 3"/>
    <n v="22768.800000000003"/>
    <x v="3"/>
  </r>
  <r>
    <s v="ORD003089"/>
    <s v="28-06-2025"/>
    <s v="P002"/>
    <x v="0"/>
    <s v="Karnataka"/>
    <s v="Bengaluru"/>
    <x v="14"/>
    <s v="CUST7252"/>
    <n v="2"/>
    <n v="0"/>
    <n v="128002"/>
    <s v="HP Laptop"/>
    <n v="64001"/>
    <s v="HIGH"/>
    <s v="Zone 2"/>
    <n v="12800.2"/>
    <x v="4"/>
  </r>
  <r>
    <s v="ORD003090"/>
    <s v="16-06-2025"/>
    <s v="P045"/>
    <x v="2"/>
    <s v="Chandigarh"/>
    <s v="Chandigarh"/>
    <x v="13"/>
    <s v="CUST9012"/>
    <n v="6"/>
    <n v="5"/>
    <n v="412121"/>
    <s v="Dress"/>
    <n v="72302"/>
    <s v="HIGH"/>
    <s v="Zone 1"/>
    <n v="41212.100000000006"/>
    <x v="1"/>
  </r>
  <r>
    <s v="ORD003091"/>
    <s v="22-09-2025"/>
    <s v="P070"/>
    <x v="3"/>
    <s v="Maharashtra"/>
    <s v="Mumbai"/>
    <x v="3"/>
    <s v="CUST1746"/>
    <n v="7"/>
    <n v="10"/>
    <n v="406186"/>
    <s v="Tennis Ball"/>
    <n v="64474"/>
    <s v="HIGH"/>
    <s v="Zone 4"/>
    <n v="40618.600000000006"/>
    <x v="2"/>
  </r>
  <r>
    <s v="ORD003092"/>
    <s v="18-03-2026"/>
    <s v="P012"/>
    <x v="0"/>
    <s v="Telangana"/>
    <s v="Hyderabad"/>
    <x v="3"/>
    <s v="CUST8286"/>
    <n v="10"/>
    <n v="10"/>
    <n v="506835"/>
    <s v="Microwave"/>
    <n v="56315"/>
    <s v="HIGH"/>
    <s v="Zone 2"/>
    <n v="50683.5"/>
    <x v="4"/>
  </r>
  <r>
    <s v="ORD003093"/>
    <s v="28-11-2025"/>
    <s v="P043"/>
    <x v="2"/>
    <s v="Chandigarh"/>
    <s v="Chandigarh"/>
    <x v="4"/>
    <s v="CUST9413"/>
    <n v="4"/>
    <n v="0"/>
    <n v="119148"/>
    <s v="Sweater"/>
    <n v="29787"/>
    <s v="HIGH"/>
    <s v="Zone 1"/>
    <n v="11914.800000000001"/>
    <x v="1"/>
  </r>
  <r>
    <s v="ORD003094"/>
    <s v="13-10-2025"/>
    <s v="P027"/>
    <x v="3"/>
    <s v="Gujarat"/>
    <s v="Ahmedabad"/>
    <x v="10"/>
    <s v="CUST5480"/>
    <n v="4"/>
    <n v="5"/>
    <n v="105260"/>
    <s v="Side Table"/>
    <n v="27700"/>
    <s v="HIGH"/>
    <s v="Zone 4"/>
    <n v="10526"/>
    <x v="3"/>
  </r>
  <r>
    <s v="ORD003095"/>
    <s v="27-01-2025"/>
    <s v="P055"/>
    <x v="1"/>
    <s v="West Bengal"/>
    <s v="Kolkata"/>
    <x v="14"/>
    <s v="CUST1022"/>
    <n v="12"/>
    <n v="15"/>
    <n v="97930"/>
    <s v="Biscuits"/>
    <n v="9601"/>
    <s v="HIGH"/>
    <s v="Zone 3"/>
    <n v="9793"/>
    <x v="0"/>
  </r>
  <r>
    <s v="ORD003096"/>
    <s v="09-06-2025"/>
    <s v="P071"/>
    <x v="3"/>
    <s v="Maharashtra"/>
    <s v="Mumbai"/>
    <x v="13"/>
    <s v="CUST1803"/>
    <n v="3"/>
    <n v="10"/>
    <n v="92553"/>
    <s v="Football Shoes"/>
    <n v="34279"/>
    <s v="HIGH"/>
    <s v="Zone 4"/>
    <n v="9255.3000000000011"/>
    <x v="2"/>
  </r>
  <r>
    <s v="ORD003097"/>
    <s v="03-04-2026"/>
    <s v="P033"/>
    <x v="1"/>
    <s v="Odisha"/>
    <s v="Bhubaneswar"/>
    <x v="8"/>
    <s v="CUST1582"/>
    <n v="12"/>
    <n v="20"/>
    <n v="550233"/>
    <s v="Jeans"/>
    <n v="57316"/>
    <s v="HIGH"/>
    <s v="Zone 3"/>
    <n v="55023.3"/>
    <x v="1"/>
  </r>
  <r>
    <s v="ORD003098"/>
    <s v="31-08-2025"/>
    <s v="P021"/>
    <x v="2"/>
    <s v="Uttar Pradesh"/>
    <s v="Lucknow"/>
    <x v="7"/>
    <s v="CUST7547"/>
    <n v="12"/>
    <n v="15"/>
    <n v="636612"/>
    <s v="Wardrobe"/>
    <n v="62413"/>
    <s v="HIGH"/>
    <s v="Zone 1"/>
    <n v="63661.200000000004"/>
    <x v="3"/>
  </r>
  <r>
    <s v="ORD003099"/>
    <s v="23-02-2025"/>
    <s v="P020"/>
    <x v="1"/>
    <s v="Bihar"/>
    <s v="Patna"/>
    <x v="1"/>
    <s v="CUST3444"/>
    <n v="4"/>
    <n v="15"/>
    <n v="255030"/>
    <s v="Bookshelf"/>
    <n v="75009"/>
    <s v="HIGH"/>
    <s v="Zone 3"/>
    <n v="25503"/>
    <x v="3"/>
  </r>
  <r>
    <s v="ORD003100"/>
    <s v="03-06-2025"/>
    <s v="P055"/>
    <x v="0"/>
    <s v="Tamil Nadu"/>
    <s v="Chennai"/>
    <x v="2"/>
    <s v="CUST1709"/>
    <n v="2"/>
    <n v="20"/>
    <n v="15361"/>
    <s v="Biscuits"/>
    <n v="9601"/>
    <s v="HIGH"/>
    <s v="Zone 2"/>
    <n v="1536.1000000000001"/>
    <x v="0"/>
  </r>
  <r>
    <s v="ORD003101"/>
    <s v="24-02-2025"/>
    <s v="P006"/>
    <x v="2"/>
    <s v="Delhi"/>
    <s v="Delhi"/>
    <x v="10"/>
    <s v="CUST5686"/>
    <n v="12"/>
    <n v="5"/>
    <n v="104743"/>
    <s v="OnePlus Phone"/>
    <n v="9188"/>
    <s v="HIGH"/>
    <s v="Zone 1"/>
    <n v="10474.300000000001"/>
    <x v="4"/>
  </r>
  <r>
    <s v="ORD003102"/>
    <s v="08-04-2025"/>
    <s v="P064"/>
    <x v="3"/>
    <s v="Maharashtra"/>
    <s v="Mumbai"/>
    <x v="11"/>
    <s v="CUST6751"/>
    <n v="10"/>
    <n v="20"/>
    <n v="205472"/>
    <s v="Yoga Mat"/>
    <n v="25684"/>
    <s v="HIGH"/>
    <s v="Zone 4"/>
    <n v="20547.2"/>
    <x v="2"/>
  </r>
  <r>
    <s v="ORD003103"/>
    <s v="29-06-2025"/>
    <s v="P002"/>
    <x v="0"/>
    <s v="Telangana"/>
    <s v="Hyderabad"/>
    <x v="2"/>
    <s v="CUST3911"/>
    <n v="9"/>
    <n v="0"/>
    <n v="576009"/>
    <s v="HP Laptop"/>
    <n v="64001"/>
    <s v="HIGH"/>
    <s v="Zone 2"/>
    <n v="57600.9"/>
    <x v="4"/>
  </r>
  <r>
    <s v="ORD003104"/>
    <s v="14-06-2026"/>
    <s v="P002"/>
    <x v="1"/>
    <s v="Bihar"/>
    <s v="Patna"/>
    <x v="13"/>
    <s v="CUST9751"/>
    <n v="12"/>
    <n v="5"/>
    <n v="729611"/>
    <s v="HP Laptop"/>
    <n v="64001"/>
    <s v="HIGH"/>
    <s v="Zone 3"/>
    <n v="72961.100000000006"/>
    <x v="4"/>
  </r>
  <r>
    <s v="ORD003105"/>
    <s v="17-04-2025"/>
    <s v="P013"/>
    <x v="3"/>
    <s v="Gujarat"/>
    <s v="Ahmedabad"/>
    <x v="9"/>
    <s v="CUST9369"/>
    <n v="11"/>
    <n v="15"/>
    <n v="145972"/>
    <s v="Bluetooth Speaker"/>
    <n v="15612"/>
    <s v="HIGH"/>
    <s v="Zone 4"/>
    <n v="14597.2"/>
    <x v="4"/>
  </r>
  <r>
    <s v="ORD003106"/>
    <s v="03-04-2026"/>
    <s v="P063"/>
    <x v="0"/>
    <s v="Telangana"/>
    <s v="Hyderabad"/>
    <x v="8"/>
    <s v="CUST9472"/>
    <n v="10"/>
    <n v="0"/>
    <n v="284860"/>
    <s v="Basketball"/>
    <n v="28486"/>
    <s v="HIGH"/>
    <s v="Zone 2"/>
    <n v="28486"/>
    <x v="2"/>
  </r>
  <r>
    <s v="ORD003107"/>
    <s v="15-03-2025"/>
    <s v="P054"/>
    <x v="0"/>
    <s v="Karnataka"/>
    <s v="Bengaluru"/>
    <x v="14"/>
    <s v="CUST6008"/>
    <n v="1"/>
    <n v="10"/>
    <n v="52389"/>
    <s v="Flour"/>
    <n v="58211"/>
    <s v="HIGH"/>
    <s v="Zone 2"/>
    <n v="5238.9000000000005"/>
    <x v="0"/>
  </r>
  <r>
    <s v="ORD003108"/>
    <s v="07-03-2025"/>
    <s v="P053"/>
    <x v="0"/>
    <s v="Tamil Nadu"/>
    <s v="Chennai"/>
    <x v="7"/>
    <s v="CUST4269"/>
    <n v="8"/>
    <n v="15"/>
    <n v="29083"/>
    <s v="Pasta"/>
    <n v="4277"/>
    <s v="HIGH"/>
    <s v="Zone 2"/>
    <n v="2908.3"/>
    <x v="0"/>
  </r>
  <r>
    <s v="ORD003109"/>
    <s v="25-01-2025"/>
    <s v="P013"/>
    <x v="3"/>
    <s v="Gujarat"/>
    <s v="Ahmedabad"/>
    <x v="0"/>
    <s v="CUST5916"/>
    <n v="4"/>
    <n v="15"/>
    <n v="53080"/>
    <s v="Bluetooth Speaker"/>
    <n v="15612"/>
    <s v="HIGH"/>
    <s v="Zone 4"/>
    <n v="5308"/>
    <x v="4"/>
  </r>
  <r>
    <s v="ORD003110"/>
    <s v="22-01-2026"/>
    <s v="P017"/>
    <x v="0"/>
    <s v="Telangana"/>
    <s v="Hyderabad"/>
    <x v="6"/>
    <s v="CUST3853"/>
    <n v="2"/>
    <n v="20"/>
    <n v="64796"/>
    <s v="Study Table"/>
    <n v="40498"/>
    <s v="HIGH"/>
    <s v="Zone 2"/>
    <n v="6479.6"/>
    <x v="3"/>
  </r>
  <r>
    <s v="ORD003111"/>
    <s v="19-03-2025"/>
    <s v="P049"/>
    <x v="1"/>
    <s v="West Bengal"/>
    <s v="Kolkata"/>
    <x v="5"/>
    <s v="CUST9446"/>
    <n v="11"/>
    <n v="0"/>
    <n v="375661"/>
    <s v="Coffee"/>
    <n v="34151"/>
    <s v="HIGH"/>
    <s v="Zone 3"/>
    <n v="37566.1"/>
    <x v="0"/>
  </r>
  <r>
    <s v="ORD003112"/>
    <s v="16-12-2025"/>
    <s v="P044"/>
    <x v="3"/>
    <s v="Rajasthan"/>
    <s v="Jaipur"/>
    <x v="2"/>
    <s v="CUST7991"/>
    <n v="6"/>
    <n v="20"/>
    <n v="373358"/>
    <s v="Skirt"/>
    <n v="77783"/>
    <s v="HIGH"/>
    <s v="Zone 4"/>
    <n v="37335.800000000003"/>
    <x v="1"/>
  </r>
  <r>
    <s v="ORD003113"/>
    <s v="15-07-2025"/>
    <s v="P063"/>
    <x v="2"/>
    <s v="Chandigarh"/>
    <s v="Chandigarh"/>
    <x v="3"/>
    <s v="CUST7196"/>
    <n v="8"/>
    <n v="15"/>
    <n v="193704"/>
    <s v="Basketball"/>
    <n v="28486"/>
    <s v="HIGH"/>
    <s v="Zone 1"/>
    <n v="19370.400000000001"/>
    <x v="2"/>
  </r>
  <r>
    <s v="ORD003114"/>
    <s v="15-08-2025"/>
    <s v="P009"/>
    <x v="2"/>
    <s v="Chandigarh"/>
    <s v="Chandigarh"/>
    <x v="5"/>
    <s v="CUST5445"/>
    <n v="9"/>
    <n v="5"/>
    <n v="414982"/>
    <s v="Air Conditioner"/>
    <n v="48536"/>
    <s v="HIGH"/>
    <s v="Zone 1"/>
    <n v="41498.200000000004"/>
    <x v="4"/>
  </r>
  <r>
    <s v="ORD003115"/>
    <s v="15-06-2025"/>
    <s v="P018"/>
    <x v="0"/>
    <s v="Karnataka"/>
    <s v="Bengaluru"/>
    <x v="7"/>
    <s v="CUST2025"/>
    <n v="1"/>
    <n v="15"/>
    <n v="52217"/>
    <s v="Dining Table"/>
    <n v="61432"/>
    <s v="HIGH"/>
    <s v="Zone 2"/>
    <n v="5221.7000000000007"/>
    <x v="3"/>
  </r>
  <r>
    <s v="ORD003116"/>
    <s v="20-07-2025"/>
    <s v="P041"/>
    <x v="0"/>
    <s v="Telangana"/>
    <s v="Hyderabad"/>
    <x v="10"/>
    <s v="CUST5477"/>
    <n v="11"/>
    <n v="10"/>
    <n v="200267"/>
    <s v="Hoodie"/>
    <n v="20229"/>
    <s v="HIGH"/>
    <s v="Zone 2"/>
    <n v="20026.7"/>
    <x v="1"/>
  </r>
  <r>
    <s v="ORD003117"/>
    <s v="15-06-2026"/>
    <s v="P025"/>
    <x v="0"/>
    <s v="Karnataka"/>
    <s v="Bengaluru"/>
    <x v="5"/>
    <s v="CUST2695"/>
    <n v="1"/>
    <n v="15"/>
    <n v="10710"/>
    <s v="Cabinet"/>
    <n v="12601"/>
    <s v="MEDIUM"/>
    <s v="Zone 2"/>
    <n v="535.5"/>
    <x v="3"/>
  </r>
  <r>
    <s v="ORD003118"/>
    <s v="24-08-2025"/>
    <s v="P071"/>
    <x v="3"/>
    <s v="Gujarat"/>
    <s v="Ahmedabad"/>
    <x v="8"/>
    <s v="CUST3234"/>
    <n v="4"/>
    <n v="20"/>
    <n v="109692"/>
    <s v="Football Shoes"/>
    <n v="34279"/>
    <s v="HIGH"/>
    <s v="Zone 4"/>
    <n v="10969.2"/>
    <x v="2"/>
  </r>
  <r>
    <s v="ORD003119"/>
    <s v="15-07-2025"/>
    <s v="P033"/>
    <x v="0"/>
    <s v="Tamil Nadu"/>
    <s v="Chennai"/>
    <x v="0"/>
    <s v="CUST4773"/>
    <n v="12"/>
    <n v="0"/>
    <n v="687792"/>
    <s v="Jeans"/>
    <n v="57316"/>
    <s v="HIGH"/>
    <s v="Zone 2"/>
    <n v="68779.199999999997"/>
    <x v="1"/>
  </r>
  <r>
    <s v="ORD003120"/>
    <s v="06-04-2026"/>
    <s v="P046"/>
    <x v="2"/>
    <s v="Chandigarh"/>
    <s v="Chandigarh"/>
    <x v="1"/>
    <s v="CUST5175"/>
    <n v="1"/>
    <n v="5"/>
    <n v="20182"/>
    <s v="Rice"/>
    <n v="21245"/>
    <s v="HIGH"/>
    <s v="Zone 1"/>
    <n v="2018.2"/>
    <x v="0"/>
  </r>
  <r>
    <s v="ORD003121"/>
    <s v="11-07-2025"/>
    <s v="P058"/>
    <x v="1"/>
    <s v="West Bengal"/>
    <s v="Kolkata"/>
    <x v="12"/>
    <s v="CUST2276"/>
    <n v="6"/>
    <n v="10"/>
    <n v="353872"/>
    <s v="Noodles"/>
    <n v="65532"/>
    <s v="HIGH"/>
    <s v="Zone 3"/>
    <n v="35387.200000000004"/>
    <x v="0"/>
  </r>
  <r>
    <s v="ORD003122"/>
    <s v="30-08-2025"/>
    <s v="P068"/>
    <x v="1"/>
    <s v="Bihar"/>
    <s v="Patna"/>
    <x v="1"/>
    <s v="CUST8255"/>
    <n v="11"/>
    <n v="15"/>
    <n v="52762"/>
    <s v="Skipping Rope"/>
    <n v="5643"/>
    <s v="HIGH"/>
    <s v="Zone 3"/>
    <n v="5276.2000000000007"/>
    <x v="2"/>
  </r>
  <r>
    <s v="ORD003123"/>
    <s v="05-05-2026"/>
    <s v="P047"/>
    <x v="1"/>
    <s v="West Bengal"/>
    <s v="Kolkata"/>
    <x v="6"/>
    <s v="CUST6146"/>
    <n v="7"/>
    <n v="15"/>
    <n v="367942"/>
    <s v="Sugar"/>
    <n v="61839"/>
    <s v="HIGH"/>
    <s v="Zone 3"/>
    <n v="36794.200000000004"/>
    <x v="0"/>
  </r>
  <r>
    <s v="ORD003124"/>
    <s v="06-03-2026"/>
    <s v="P065"/>
    <x v="3"/>
    <s v="Maharashtra"/>
    <s v="Mumbai"/>
    <x v="9"/>
    <s v="CUST8056"/>
    <n v="11"/>
    <n v="5"/>
    <n v="534068"/>
    <s v="Dumbbells"/>
    <n v="51107"/>
    <s v="HIGH"/>
    <s v="Zone 4"/>
    <n v="53406.8"/>
    <x v="2"/>
  </r>
  <r>
    <s v="ORD003125"/>
    <s v="08-12-2025"/>
    <s v="P005"/>
    <x v="1"/>
    <s v="West Bengal"/>
    <s v="Kolkata"/>
    <x v="12"/>
    <s v="CUST8658"/>
    <n v="12"/>
    <n v="5"/>
    <n v="304516"/>
    <s v="iPhone"/>
    <n v="26712"/>
    <s v="HIGH"/>
    <s v="Zone 3"/>
    <n v="30451.600000000002"/>
    <x v="4"/>
  </r>
  <r>
    <s v="ORD003126"/>
    <s v="25-04-2026"/>
    <s v="P056"/>
    <x v="1"/>
    <s v="Bihar"/>
    <s v="Patna"/>
    <x v="4"/>
    <s v="CUST4728"/>
    <n v="5"/>
    <n v="15"/>
    <n v="61263"/>
    <s v="Juice"/>
    <n v="14415"/>
    <s v="HIGH"/>
    <s v="Zone 3"/>
    <n v="6126.3"/>
    <x v="0"/>
  </r>
  <r>
    <s v="ORD003127"/>
    <s v="17-07-2025"/>
    <s v="P051"/>
    <x v="3"/>
    <s v="Rajasthan"/>
    <s v="Jaipur"/>
    <x v="2"/>
    <s v="CUST6858"/>
    <n v="4"/>
    <n v="20"/>
    <n v="47241"/>
    <s v="Salt"/>
    <n v="14763"/>
    <s v="HIGH"/>
    <s v="Zone 4"/>
    <n v="4724.1000000000004"/>
    <x v="0"/>
  </r>
  <r>
    <s v="ORD003128"/>
    <s v="23-01-2026"/>
    <s v="P005"/>
    <x v="2"/>
    <s v="Chandigarh"/>
    <s v="Chandigarh"/>
    <x v="9"/>
    <s v="CUST2410"/>
    <n v="11"/>
    <n v="10"/>
    <n v="264448"/>
    <s v="iPhone"/>
    <n v="26712"/>
    <s v="HIGH"/>
    <s v="Zone 1"/>
    <n v="26444.800000000003"/>
    <x v="4"/>
  </r>
  <r>
    <s v="ORD003129"/>
    <s v="17-03-2026"/>
    <s v="P050"/>
    <x v="1"/>
    <s v="Bihar"/>
    <s v="Patna"/>
    <x v="1"/>
    <s v="CUST4050"/>
    <n v="3"/>
    <n v="15"/>
    <n v="169761"/>
    <s v="Oil"/>
    <n v="66573"/>
    <s v="HIGH"/>
    <s v="Zone 3"/>
    <n v="16976.100000000002"/>
    <x v="0"/>
  </r>
  <r>
    <s v="ORD003130"/>
    <s v="20-08-2025"/>
    <s v="P037"/>
    <x v="1"/>
    <s v="Odisha"/>
    <s v="Bhubaneswar"/>
    <x v="14"/>
    <s v="CUST1416"/>
    <n v="11"/>
    <n v="5"/>
    <n v="42886"/>
    <s v="Formal Shirt"/>
    <n v="4104"/>
    <s v="HIGH"/>
    <s v="Zone 3"/>
    <n v="4288.6000000000004"/>
    <x v="1"/>
  </r>
  <r>
    <s v="ORD003131"/>
    <s v="15-01-2026"/>
    <s v="P073"/>
    <x v="3"/>
    <s v="Gujarat"/>
    <s v="Ahmedabad"/>
    <x v="6"/>
    <s v="CUST7794"/>
    <n v="6"/>
    <n v="15"/>
    <n v="180636"/>
    <s v="Knee Guard"/>
    <n v="35419"/>
    <s v="HIGH"/>
    <s v="Zone 4"/>
    <n v="18063.600000000002"/>
    <x v="2"/>
  </r>
  <r>
    <s v="ORD003132"/>
    <s v="08-10-2025"/>
    <s v="P065"/>
    <x v="0"/>
    <s v="Karnataka"/>
    <s v="Bengaluru"/>
    <x v="4"/>
    <s v="CUST8573"/>
    <n v="3"/>
    <n v="5"/>
    <n v="145654"/>
    <s v="Dumbbells"/>
    <n v="51107"/>
    <s v="HIGH"/>
    <s v="Zone 2"/>
    <n v="14565.400000000001"/>
    <x v="2"/>
  </r>
  <r>
    <s v="ORD003133"/>
    <s v="02-04-2025"/>
    <s v="P001"/>
    <x v="0"/>
    <s v="Karnataka"/>
    <s v="Bengaluru"/>
    <x v="12"/>
    <s v="CUST2289"/>
    <n v="3"/>
    <n v="10"/>
    <n v="2853"/>
    <s v="Samsung TV"/>
    <n v="1057"/>
    <s v="LOW"/>
    <s v="Zone 2"/>
    <n v="57.06"/>
    <x v="4"/>
  </r>
  <r>
    <s v="ORD003134"/>
    <s v="05-12-2025"/>
    <s v="P010"/>
    <x v="3"/>
    <s v="Rajasthan"/>
    <s v="Jaipur"/>
    <x v="8"/>
    <s v="CUST9584"/>
    <n v="4"/>
    <n v="20"/>
    <n v="212579"/>
    <s v="Refrigerator"/>
    <n v="66431"/>
    <s v="HIGH"/>
    <s v="Zone 4"/>
    <n v="21257.9"/>
    <x v="4"/>
  </r>
  <r>
    <s v="ORD003135"/>
    <s v="30-04-2026"/>
    <s v="P038"/>
    <x v="1"/>
    <s v="Bihar"/>
    <s v="Patna"/>
    <x v="5"/>
    <s v="CUST8036"/>
    <n v="7"/>
    <n v="10"/>
    <n v="208164"/>
    <s v="Blazer"/>
    <n v="33042"/>
    <s v="HIGH"/>
    <s v="Zone 3"/>
    <n v="20816.400000000001"/>
    <x v="1"/>
  </r>
  <r>
    <s v="ORD003136"/>
    <s v="13-07-2025"/>
    <s v="P005"/>
    <x v="2"/>
    <s v="Chandigarh"/>
    <s v="Chandigarh"/>
    <x v="14"/>
    <s v="CUST4612"/>
    <n v="9"/>
    <n v="0"/>
    <n v="240408"/>
    <s v="iPhone"/>
    <n v="26712"/>
    <s v="HIGH"/>
    <s v="Zone 1"/>
    <n v="24040.800000000003"/>
    <x v="4"/>
  </r>
  <r>
    <s v="ORD003137"/>
    <s v="22-06-2025"/>
    <s v="P062"/>
    <x v="0"/>
    <s v="Telangana"/>
    <s v="Hyderabad"/>
    <x v="2"/>
    <s v="CUST5130"/>
    <n v="1"/>
    <n v="10"/>
    <n v="56553"/>
    <s v="Football"/>
    <n v="62837"/>
    <s v="HIGH"/>
    <s v="Zone 2"/>
    <n v="5655.3"/>
    <x v="2"/>
  </r>
  <r>
    <s v="ORD003138"/>
    <s v="18-05-2025"/>
    <s v="P065"/>
    <x v="3"/>
    <s v="Maharashtra"/>
    <s v="Mumbai"/>
    <x v="12"/>
    <s v="CUST1933"/>
    <n v="3"/>
    <n v="15"/>
    <n v="130322"/>
    <s v="Dumbbells"/>
    <n v="51107"/>
    <s v="HIGH"/>
    <s v="Zone 4"/>
    <n v="13032.2"/>
    <x v="2"/>
  </r>
  <r>
    <s v="ORD003139"/>
    <s v="21-10-2025"/>
    <s v="P010"/>
    <x v="1"/>
    <s v="Odisha"/>
    <s v="Bhubaneswar"/>
    <x v="3"/>
    <s v="CUST4842"/>
    <n v="5"/>
    <n v="10"/>
    <n v="298939"/>
    <s v="Refrigerator"/>
    <n v="66431"/>
    <s v="HIGH"/>
    <s v="Zone 3"/>
    <n v="29893.9"/>
    <x v="4"/>
  </r>
  <r>
    <s v="ORD003140"/>
    <s v="25-12-2025"/>
    <s v="P062"/>
    <x v="1"/>
    <s v="West Bengal"/>
    <s v="Kolkata"/>
    <x v="14"/>
    <s v="CUST9389"/>
    <n v="5"/>
    <n v="10"/>
    <n v="282766"/>
    <s v="Football"/>
    <n v="62837"/>
    <s v="HIGH"/>
    <s v="Zone 3"/>
    <n v="28276.600000000002"/>
    <x v="2"/>
  </r>
  <r>
    <s v="ORD003141"/>
    <s v="17-02-2025"/>
    <s v="P045"/>
    <x v="0"/>
    <s v="Telangana"/>
    <s v="Hyderabad"/>
    <x v="11"/>
    <s v="CUST5665"/>
    <n v="4"/>
    <n v="5"/>
    <n v="274747"/>
    <s v="Dress"/>
    <n v="72302"/>
    <s v="HIGH"/>
    <s v="Zone 2"/>
    <n v="27474.7"/>
    <x v="1"/>
  </r>
  <r>
    <s v="ORD003142"/>
    <s v="05-05-2025"/>
    <s v="P062"/>
    <x v="2"/>
    <s v="Chandigarh"/>
    <s v="Chandigarh"/>
    <x v="2"/>
    <s v="CUST2082"/>
    <n v="7"/>
    <n v="15"/>
    <n v="373880"/>
    <s v="Football"/>
    <n v="62837"/>
    <s v="HIGH"/>
    <s v="Zone 1"/>
    <n v="37388"/>
    <x v="2"/>
  </r>
  <r>
    <s v="ORD003143"/>
    <s v="28-03-2025"/>
    <s v="P030"/>
    <x v="3"/>
    <s v="Rajasthan"/>
    <s v="Jaipur"/>
    <x v="13"/>
    <s v="CUST1397"/>
    <n v="3"/>
    <n v="5"/>
    <n v="129646"/>
    <s v="Stool"/>
    <n v="45490"/>
    <s v="HIGH"/>
    <s v="Zone 4"/>
    <n v="12964.6"/>
    <x v="3"/>
  </r>
  <r>
    <s v="ORD003144"/>
    <s v="27-07-2025"/>
    <s v="P019"/>
    <x v="1"/>
    <s v="Odisha"/>
    <s v="Bhubaneswar"/>
    <x v="14"/>
    <s v="CUST8914"/>
    <n v="6"/>
    <n v="5"/>
    <n v="107787"/>
    <s v="Coffee Table"/>
    <n v="18910"/>
    <s v="HIGH"/>
    <s v="Zone 3"/>
    <n v="10778.7"/>
    <x v="3"/>
  </r>
  <r>
    <s v="ORD003145"/>
    <s v="29-10-2025"/>
    <s v="P007"/>
    <x v="3"/>
    <s v="Rajasthan"/>
    <s v="Jaipur"/>
    <x v="9"/>
    <s v="CUST6132"/>
    <n v="10"/>
    <n v="15"/>
    <n v="569032"/>
    <s v="Printer"/>
    <n v="66945"/>
    <s v="HIGH"/>
    <s v="Zone 4"/>
    <n v="56903.200000000004"/>
    <x v="4"/>
  </r>
  <r>
    <s v="ORD003146"/>
    <s v="12-03-2026"/>
    <s v="P061"/>
    <x v="1"/>
    <s v="Bihar"/>
    <s v="Patna"/>
    <x v="8"/>
    <s v="CUST2827"/>
    <n v="8"/>
    <n v="20"/>
    <n v="376435"/>
    <s v="Cricket Bat"/>
    <n v="58818"/>
    <s v="HIGH"/>
    <s v="Zone 3"/>
    <n v="37643.5"/>
    <x v="2"/>
  </r>
  <r>
    <s v="ORD003147"/>
    <s v="09-08-2025"/>
    <s v="P067"/>
    <x v="2"/>
    <s v="Delhi"/>
    <s v="Delhi"/>
    <x v="14"/>
    <s v="CUST2247"/>
    <n v="11"/>
    <n v="5"/>
    <n v="433204"/>
    <s v="Gloves"/>
    <n v="41455"/>
    <s v="HIGH"/>
    <s v="Zone 1"/>
    <n v="43320.4"/>
    <x v="2"/>
  </r>
  <r>
    <s v="ORD003148"/>
    <s v="14-05-2026"/>
    <s v="P072"/>
    <x v="1"/>
    <s v="Bihar"/>
    <s v="Patna"/>
    <x v="5"/>
    <s v="CUST4332"/>
    <n v="9"/>
    <n v="0"/>
    <n v="342873"/>
    <s v="Volleyball"/>
    <n v="38097"/>
    <s v="HIGH"/>
    <s v="Zone 3"/>
    <n v="34287.300000000003"/>
    <x v="2"/>
  </r>
  <r>
    <s v="ORD003149"/>
    <s v="20-07-2025"/>
    <s v="P050"/>
    <x v="3"/>
    <s v="Rajasthan"/>
    <s v="Jaipur"/>
    <x v="1"/>
    <s v="CUST1955"/>
    <n v="8"/>
    <n v="5"/>
    <n v="505954"/>
    <s v="Oil"/>
    <n v="66573"/>
    <s v="HIGH"/>
    <s v="Zone 4"/>
    <n v="50595.4"/>
    <x v="0"/>
  </r>
  <r>
    <s v="ORD003150"/>
    <s v="19-08-2025"/>
    <s v="P052"/>
    <x v="0"/>
    <s v="Tamil Nadu"/>
    <s v="Chennai"/>
    <x v="0"/>
    <s v="CUST8591"/>
    <n v="6"/>
    <n v="15"/>
    <n v="143865"/>
    <s v="Spices"/>
    <n v="28209"/>
    <s v="HIGH"/>
    <s v="Zone 2"/>
    <n v="14386.5"/>
    <x v="0"/>
  </r>
  <r>
    <s v="ORD003151"/>
    <s v="19-05-2025"/>
    <s v="P069"/>
    <x v="2"/>
    <s v="Uttar Pradesh"/>
    <s v="Lucknow"/>
    <x v="6"/>
    <s v="CUST8737"/>
    <n v="11"/>
    <n v="20"/>
    <n v="156252"/>
    <s v="Badminton Racket"/>
    <n v="17756"/>
    <s v="HIGH"/>
    <s v="Zone 1"/>
    <n v="15625.2"/>
    <x v="2"/>
  </r>
  <r>
    <s v="ORD003152"/>
    <s v="03-03-2025"/>
    <s v="P014"/>
    <x v="2"/>
    <s v="Uttar Pradesh"/>
    <s v="Lucknow"/>
    <x v="4"/>
    <s v="CUST2526"/>
    <n v="5"/>
    <n v="0"/>
    <n v="192930"/>
    <s v="Smart Watch"/>
    <n v="38586"/>
    <s v="HIGH"/>
    <s v="Zone 1"/>
    <n v="19293"/>
    <x v="4"/>
  </r>
  <r>
    <s v="ORD003153"/>
    <s v="18-05-2026"/>
    <s v="P065"/>
    <x v="3"/>
    <s v="Rajasthan"/>
    <s v="Jaipur"/>
    <x v="12"/>
    <s v="CUST7027"/>
    <n v="10"/>
    <n v="20"/>
    <n v="408856"/>
    <s v="Dumbbells"/>
    <n v="51107"/>
    <s v="HIGH"/>
    <s v="Zone 4"/>
    <n v="40885.600000000006"/>
    <x v="2"/>
  </r>
  <r>
    <s v="ORD003154"/>
    <s v="04-04-2025"/>
    <s v="P040"/>
    <x v="2"/>
    <s v="Uttar Pradesh"/>
    <s v="Lucknow"/>
    <x v="11"/>
    <s v="CUST4767"/>
    <n v="9"/>
    <n v="10"/>
    <n v="596168"/>
    <s v="Shoes"/>
    <n v="73601"/>
    <s v="HIGH"/>
    <s v="Zone 1"/>
    <n v="59616.800000000003"/>
    <x v="1"/>
  </r>
  <r>
    <s v="ORD003155"/>
    <s v="25-11-2025"/>
    <s v="P064"/>
    <x v="3"/>
    <s v="Maharashtra"/>
    <s v="Mumbai"/>
    <x v="2"/>
    <s v="CUST6486"/>
    <n v="8"/>
    <n v="15"/>
    <n v="174651"/>
    <s v="Yoga Mat"/>
    <n v="25684"/>
    <s v="HIGH"/>
    <s v="Zone 4"/>
    <n v="17465.100000000002"/>
    <x v="2"/>
  </r>
  <r>
    <s v="ORD003156"/>
    <s v="20-08-2025"/>
    <s v="P043"/>
    <x v="0"/>
    <s v="Karnataka"/>
    <s v="Bengaluru"/>
    <x v="5"/>
    <s v="CUST3631"/>
    <n v="4"/>
    <n v="15"/>
    <n v="101275"/>
    <s v="Sweater"/>
    <n v="29787"/>
    <s v="HIGH"/>
    <s v="Zone 2"/>
    <n v="10127.5"/>
    <x v="1"/>
  </r>
  <r>
    <s v="ORD003157"/>
    <s v="31-03-2025"/>
    <s v="P046"/>
    <x v="2"/>
    <s v="Uttar Pradesh"/>
    <s v="Lucknow"/>
    <x v="7"/>
    <s v="CUST1234"/>
    <n v="5"/>
    <n v="10"/>
    <n v="95602"/>
    <s v="Rice"/>
    <n v="21245"/>
    <s v="HIGH"/>
    <s v="Zone 1"/>
    <n v="9560.2000000000007"/>
    <x v="0"/>
  </r>
  <r>
    <s v="ORD003158"/>
    <s v="25-06-2025"/>
    <s v="P050"/>
    <x v="3"/>
    <s v="Gujarat"/>
    <s v="Ahmedabad"/>
    <x v="13"/>
    <s v="CUST8657"/>
    <n v="7"/>
    <n v="5"/>
    <n v="442710"/>
    <s v="Oil"/>
    <n v="66573"/>
    <s v="HIGH"/>
    <s v="Zone 4"/>
    <n v="44271"/>
    <x v="0"/>
  </r>
  <r>
    <s v="ORD003159"/>
    <s v="09-03-2025"/>
    <s v="P054"/>
    <x v="2"/>
    <s v="Delhi"/>
    <s v="Delhi"/>
    <x v="12"/>
    <s v="CUST6494"/>
    <n v="6"/>
    <n v="15"/>
    <n v="296876"/>
    <s v="Flour"/>
    <n v="58211"/>
    <s v="HIGH"/>
    <s v="Zone 1"/>
    <n v="29687.600000000002"/>
    <x v="0"/>
  </r>
  <r>
    <s v="ORD003160"/>
    <s v="01-01-2025"/>
    <s v="P029"/>
    <x v="1"/>
    <s v="Odisha"/>
    <s v="Bhubaneswar"/>
    <x v="5"/>
    <s v="CUST3744"/>
    <n v="2"/>
    <n v="5"/>
    <n v="94376"/>
    <s v="Recliner"/>
    <n v="49672"/>
    <s v="HIGH"/>
    <s v="Zone 3"/>
    <n v="9437.6"/>
    <x v="3"/>
  </r>
  <r>
    <s v="ORD003161"/>
    <s v="28-04-2025"/>
    <s v="P075"/>
    <x v="2"/>
    <s v="Uttar Pradesh"/>
    <s v="Lucknow"/>
    <x v="10"/>
    <s v="CUST2390"/>
    <n v="1"/>
    <n v="5"/>
    <n v="37060"/>
    <s v="Sports Bag"/>
    <n v="39011"/>
    <s v="HIGH"/>
    <s v="Zone 1"/>
    <n v="3706"/>
    <x v="2"/>
  </r>
  <r>
    <s v="ORD003162"/>
    <s v="02-06-2026"/>
    <s v="P021"/>
    <x v="0"/>
    <s v="Tamil Nadu"/>
    <s v="Chennai"/>
    <x v="2"/>
    <s v="CUST5614"/>
    <n v="6"/>
    <n v="5"/>
    <n v="355754"/>
    <s v="Wardrobe"/>
    <n v="62413"/>
    <s v="HIGH"/>
    <s v="Zone 2"/>
    <n v="35575.4"/>
    <x v="3"/>
  </r>
  <r>
    <s v="ORD003163"/>
    <s v="14-09-2025"/>
    <s v="P027"/>
    <x v="3"/>
    <s v="Gujarat"/>
    <s v="Ahmedabad"/>
    <x v="2"/>
    <s v="CUST8270"/>
    <n v="1"/>
    <n v="15"/>
    <n v="23545"/>
    <s v="Side Table"/>
    <n v="27700"/>
    <s v="HIGH"/>
    <s v="Zone 4"/>
    <n v="2354.5"/>
    <x v="3"/>
  </r>
  <r>
    <s v="ORD003164"/>
    <s v="12-11-2025"/>
    <s v="P025"/>
    <x v="2"/>
    <s v="Delhi"/>
    <s v="Delhi"/>
    <x v="12"/>
    <s v="CUST6811"/>
    <n v="5"/>
    <n v="5"/>
    <n v="59854"/>
    <s v="Cabinet"/>
    <n v="12601"/>
    <s v="HIGH"/>
    <s v="Zone 1"/>
    <n v="5985.4000000000005"/>
    <x v="3"/>
  </r>
  <r>
    <s v="ORD003165"/>
    <s v="06-05-2026"/>
    <s v="P075"/>
    <x v="1"/>
    <s v="Odisha"/>
    <s v="Bhubaneswar"/>
    <x v="5"/>
    <s v="CUST2253"/>
    <n v="12"/>
    <n v="20"/>
    <n v="374505"/>
    <s v="Sports Bag"/>
    <n v="39011"/>
    <s v="HIGH"/>
    <s v="Zone 3"/>
    <n v="37450.5"/>
    <x v="2"/>
  </r>
  <r>
    <s v="ORD003166"/>
    <s v="14-10-2025"/>
    <s v="P013"/>
    <x v="3"/>
    <s v="Gujarat"/>
    <s v="Ahmedabad"/>
    <x v="1"/>
    <s v="CUST7206"/>
    <n v="8"/>
    <n v="10"/>
    <n v="112406"/>
    <s v="Bluetooth Speaker"/>
    <n v="15612"/>
    <s v="HIGH"/>
    <s v="Zone 4"/>
    <n v="11240.6"/>
    <x v="4"/>
  </r>
  <r>
    <s v="ORD003167"/>
    <s v="23-04-2026"/>
    <s v="P021"/>
    <x v="2"/>
    <s v="Chandigarh"/>
    <s v="Chandigarh"/>
    <x v="7"/>
    <s v="CUST2434"/>
    <n v="4"/>
    <n v="15"/>
    <n v="212204"/>
    <s v="Wardrobe"/>
    <n v="62413"/>
    <s v="HIGH"/>
    <s v="Zone 1"/>
    <n v="21220.400000000001"/>
    <x v="3"/>
  </r>
  <r>
    <s v="ORD003168"/>
    <s v="22-06-2026"/>
    <s v="P026"/>
    <x v="3"/>
    <s v="Gujarat"/>
    <s v="Ahmedabad"/>
    <x v="14"/>
    <s v="CUST1239"/>
    <n v="3"/>
    <n v="20"/>
    <n v="55327"/>
    <s v="Computer Desk"/>
    <n v="23053"/>
    <s v="HIGH"/>
    <s v="Zone 4"/>
    <n v="5532.7000000000007"/>
    <x v="3"/>
  </r>
  <r>
    <s v="ORD003169"/>
    <s v="10-07-2025"/>
    <s v="P046"/>
    <x v="0"/>
    <s v="Tamil Nadu"/>
    <s v="Chennai"/>
    <x v="6"/>
    <s v="CUST5814"/>
    <n v="11"/>
    <n v="0"/>
    <n v="233695"/>
    <s v="Rice"/>
    <n v="21245"/>
    <s v="HIGH"/>
    <s v="Zone 2"/>
    <n v="23369.5"/>
    <x v="0"/>
  </r>
  <r>
    <s v="ORD003170"/>
    <s v="14-07-2025"/>
    <s v="P020"/>
    <x v="2"/>
    <s v="Uttar Pradesh"/>
    <s v="Lucknow"/>
    <x v="10"/>
    <s v="CUST8912"/>
    <n v="12"/>
    <n v="20"/>
    <n v="720086"/>
    <s v="Bookshelf"/>
    <n v="75009"/>
    <s v="HIGH"/>
    <s v="Zone 1"/>
    <n v="72008.600000000006"/>
    <x v="3"/>
  </r>
  <r>
    <s v="ORD003171"/>
    <s v="17-01-2026"/>
    <s v="P044"/>
    <x v="3"/>
    <s v="Gujarat"/>
    <s v="Ahmedabad"/>
    <x v="13"/>
    <s v="CUST9664"/>
    <n v="1"/>
    <n v="15"/>
    <n v="66115"/>
    <s v="Skirt"/>
    <n v="77783"/>
    <s v="HIGH"/>
    <s v="Zone 4"/>
    <n v="6611.5"/>
    <x v="1"/>
  </r>
  <r>
    <s v="ORD003172"/>
    <s v="20-03-2025"/>
    <s v="P028"/>
    <x v="2"/>
    <s v="Delhi"/>
    <s v="Delhi"/>
    <x v="6"/>
    <s v="CUST2753"/>
    <n v="3"/>
    <n v="20"/>
    <n v="143136"/>
    <s v="Cupboard"/>
    <n v="59640"/>
    <s v="HIGH"/>
    <s v="Zone 1"/>
    <n v="14313.6"/>
    <x v="3"/>
  </r>
  <r>
    <s v="ORD003173"/>
    <s v="12-03-2026"/>
    <s v="P020"/>
    <x v="3"/>
    <s v="Gujarat"/>
    <s v="Ahmedabad"/>
    <x v="10"/>
    <s v="CUST4563"/>
    <n v="8"/>
    <n v="5"/>
    <n v="570068"/>
    <s v="Bookshelf"/>
    <n v="75009"/>
    <s v="HIGH"/>
    <s v="Zone 4"/>
    <n v="57006.8"/>
    <x v="3"/>
  </r>
  <r>
    <s v="ORD003174"/>
    <s v="05-01-2026"/>
    <s v="P015"/>
    <x v="1"/>
    <s v="Odisha"/>
    <s v="Bhubaneswar"/>
    <x v="10"/>
    <s v="CUST5844"/>
    <n v="12"/>
    <n v="20"/>
    <n v="568512"/>
    <s v="Headphones"/>
    <n v="59220"/>
    <s v="HIGH"/>
    <s v="Zone 3"/>
    <n v="56851.200000000004"/>
    <x v="4"/>
  </r>
  <r>
    <s v="ORD003175"/>
    <s v="18-06-2026"/>
    <s v="P058"/>
    <x v="1"/>
    <s v="Bihar"/>
    <s v="Patna"/>
    <x v="11"/>
    <s v="CUST7704"/>
    <n v="3"/>
    <n v="10"/>
    <n v="176936"/>
    <s v="Noodles"/>
    <n v="65532"/>
    <s v="HIGH"/>
    <s v="Zone 3"/>
    <n v="17693.600000000002"/>
    <x v="0"/>
  </r>
  <r>
    <s v="ORD003176"/>
    <s v="08-03-2025"/>
    <s v="P063"/>
    <x v="2"/>
    <s v="Chandigarh"/>
    <s v="Chandigarh"/>
    <x v="1"/>
    <s v="CUST3559"/>
    <n v="8"/>
    <n v="0"/>
    <n v="227888"/>
    <s v="Basketball"/>
    <n v="28486"/>
    <s v="HIGH"/>
    <s v="Zone 1"/>
    <n v="22788.800000000003"/>
    <x v="2"/>
  </r>
  <r>
    <s v="ORD003177"/>
    <s v="09-06-2025"/>
    <s v="P016"/>
    <x v="0"/>
    <s v="Karnataka"/>
    <s v="Bengaluru"/>
    <x v="10"/>
    <s v="CUST3592"/>
    <n v="4"/>
    <n v="20"/>
    <n v="138700"/>
    <s v="Office Chair"/>
    <n v="43344"/>
    <s v="HIGH"/>
    <s v="Zone 2"/>
    <n v="13870"/>
    <x v="3"/>
  </r>
  <r>
    <s v="ORD003178"/>
    <s v="25-01-2026"/>
    <s v="P019"/>
    <x v="0"/>
    <s v="Tamil Nadu"/>
    <s v="Chennai"/>
    <x v="9"/>
    <s v="CUST7045"/>
    <n v="3"/>
    <n v="0"/>
    <n v="56730"/>
    <s v="Coffee Table"/>
    <n v="18910"/>
    <s v="HIGH"/>
    <s v="Zone 2"/>
    <n v="5673"/>
    <x v="3"/>
  </r>
  <r>
    <s v="ORD003179"/>
    <s v="05-03-2026"/>
    <s v="P074"/>
    <x v="3"/>
    <s v="Maharashtra"/>
    <s v="Mumbai"/>
    <x v="6"/>
    <s v="CUST4262"/>
    <n v="12"/>
    <n v="5"/>
    <n v="818736"/>
    <s v="Cycling Bottle"/>
    <n v="71819"/>
    <s v="HIGH"/>
    <s v="Zone 4"/>
    <n v="81873.600000000006"/>
    <x v="2"/>
  </r>
  <r>
    <s v="ORD003180"/>
    <s v="27-03-2026"/>
    <s v="P071"/>
    <x v="0"/>
    <s v="Telangana"/>
    <s v="Hyderabad"/>
    <x v="5"/>
    <s v="CUST7674"/>
    <n v="2"/>
    <n v="10"/>
    <n v="61702"/>
    <s v="Football Shoes"/>
    <n v="34279"/>
    <s v="HIGH"/>
    <s v="Zone 2"/>
    <n v="6170.2000000000007"/>
    <x v="2"/>
  </r>
  <r>
    <s v="ORD003181"/>
    <s v="19-10-2025"/>
    <s v="P040"/>
    <x v="2"/>
    <s v="Delhi"/>
    <s v="Delhi"/>
    <x v="10"/>
    <s v="CUST1973"/>
    <n v="8"/>
    <n v="15"/>
    <n v="500486"/>
    <s v="Shoes"/>
    <n v="73601"/>
    <s v="HIGH"/>
    <s v="Zone 1"/>
    <n v="50048.600000000006"/>
    <x v="1"/>
  </r>
  <r>
    <s v="ORD003182"/>
    <s v="11-09-2025"/>
    <s v="P023"/>
    <x v="3"/>
    <s v="Maharashtra"/>
    <s v="Mumbai"/>
    <x v="7"/>
    <s v="CUST9538"/>
    <n v="7"/>
    <n v="15"/>
    <n v="338685"/>
    <s v="Sofa"/>
    <n v="56922"/>
    <s v="HIGH"/>
    <s v="Zone 4"/>
    <n v="33868.5"/>
    <x v="3"/>
  </r>
  <r>
    <s v="ORD003183"/>
    <s v="12-06-2026"/>
    <s v="P066"/>
    <x v="0"/>
    <s v="Tamil Nadu"/>
    <s v="Chennai"/>
    <x v="11"/>
    <s v="CUST9616"/>
    <n v="6"/>
    <n v="0"/>
    <n v="137766"/>
    <s v="Helmet"/>
    <n v="22961"/>
    <s v="HIGH"/>
    <s v="Zone 2"/>
    <n v="13776.6"/>
    <x v="2"/>
  </r>
  <r>
    <s v="ORD003184"/>
    <s v="12-01-2025"/>
    <s v="P071"/>
    <x v="3"/>
    <s v="Rajasthan"/>
    <s v="Jaipur"/>
    <x v="7"/>
    <s v="CUST7054"/>
    <n v="8"/>
    <n v="5"/>
    <n v="260520"/>
    <s v="Football Shoes"/>
    <n v="34279"/>
    <s v="HIGH"/>
    <s v="Zone 4"/>
    <n v="26052"/>
    <x v="2"/>
  </r>
  <r>
    <s v="ORD003185"/>
    <s v="26-08-2025"/>
    <s v="P035"/>
    <x v="1"/>
    <s v="Odisha"/>
    <s v="Bhubaneswar"/>
    <x v="10"/>
    <s v="CUST8546"/>
    <n v="9"/>
    <n v="20"/>
    <n v="288936"/>
    <s v="Jacket"/>
    <n v="40130"/>
    <s v="HIGH"/>
    <s v="Zone 3"/>
    <n v="28893.600000000002"/>
    <x v="1"/>
  </r>
  <r>
    <s v="ORD003186"/>
    <s v="28-07-2025"/>
    <s v="P050"/>
    <x v="2"/>
    <s v="Chandigarh"/>
    <s v="Chandigarh"/>
    <x v="1"/>
    <s v="CUST2738"/>
    <n v="10"/>
    <n v="0"/>
    <n v="665730"/>
    <s v="Oil"/>
    <n v="66573"/>
    <s v="HIGH"/>
    <s v="Zone 1"/>
    <n v="66573"/>
    <x v="0"/>
  </r>
  <r>
    <s v="ORD003187"/>
    <s v="15-05-2025"/>
    <s v="P031"/>
    <x v="1"/>
    <s v="Bihar"/>
    <s v="Patna"/>
    <x v="11"/>
    <s v="CUST3057"/>
    <n v="3"/>
    <n v="0"/>
    <n v="145518"/>
    <s v="Men Shirt"/>
    <n v="48506"/>
    <s v="HIGH"/>
    <s v="Zone 3"/>
    <n v="14551.800000000001"/>
    <x v="1"/>
  </r>
  <r>
    <s v="ORD003188"/>
    <s v="12-09-2025"/>
    <s v="P051"/>
    <x v="1"/>
    <s v="West Bengal"/>
    <s v="Kolkata"/>
    <x v="12"/>
    <s v="CUST5232"/>
    <n v="4"/>
    <n v="0"/>
    <n v="59052"/>
    <s v="Salt"/>
    <n v="14763"/>
    <s v="HIGH"/>
    <s v="Zone 3"/>
    <n v="5905.2000000000007"/>
    <x v="0"/>
  </r>
  <r>
    <s v="ORD003189"/>
    <s v="13-09-2025"/>
    <s v="P067"/>
    <x v="1"/>
    <s v="Odisha"/>
    <s v="Bhubaneswar"/>
    <x v="7"/>
    <s v="CUST4856"/>
    <n v="12"/>
    <n v="5"/>
    <n v="472587"/>
    <s v="Gloves"/>
    <n v="41455"/>
    <s v="HIGH"/>
    <s v="Zone 3"/>
    <n v="47258.700000000004"/>
    <x v="2"/>
  </r>
  <r>
    <s v="ORD003190"/>
    <s v="25-06-2025"/>
    <s v="P010"/>
    <x v="1"/>
    <s v="West Bengal"/>
    <s v="Kolkata"/>
    <x v="9"/>
    <s v="CUST2088"/>
    <n v="10"/>
    <n v="5"/>
    <n v="631094"/>
    <s v="Refrigerator"/>
    <n v="66431"/>
    <s v="HIGH"/>
    <s v="Zone 3"/>
    <n v="63109.4"/>
    <x v="4"/>
  </r>
  <r>
    <s v="ORD003191"/>
    <s v="01-04-2025"/>
    <s v="P063"/>
    <x v="1"/>
    <s v="Bihar"/>
    <s v="Patna"/>
    <x v="11"/>
    <s v="CUST4705"/>
    <n v="3"/>
    <n v="5"/>
    <n v="81185"/>
    <s v="Basketball"/>
    <n v="28486"/>
    <s v="HIGH"/>
    <s v="Zone 3"/>
    <n v="8118.5"/>
    <x v="2"/>
  </r>
  <r>
    <s v="ORD003192"/>
    <s v="25-12-2025"/>
    <s v="P029"/>
    <x v="0"/>
    <s v="Karnataka"/>
    <s v="Bengaluru"/>
    <x v="4"/>
    <s v="CUST9667"/>
    <n v="12"/>
    <n v="15"/>
    <n v="506654"/>
    <s v="Recliner"/>
    <n v="49672"/>
    <s v="HIGH"/>
    <s v="Zone 2"/>
    <n v="50665.4"/>
    <x v="3"/>
  </r>
  <r>
    <s v="ORD003193"/>
    <s v="15-12-2025"/>
    <s v="P030"/>
    <x v="1"/>
    <s v="Odisha"/>
    <s v="Bhubaneswar"/>
    <x v="5"/>
    <s v="CUST4168"/>
    <n v="2"/>
    <n v="0"/>
    <n v="90980"/>
    <s v="Stool"/>
    <n v="45490"/>
    <s v="HIGH"/>
    <s v="Zone 3"/>
    <n v="9098"/>
    <x v="3"/>
  </r>
  <r>
    <s v="ORD003194"/>
    <s v="22-11-2025"/>
    <s v="P022"/>
    <x v="3"/>
    <s v="Gujarat"/>
    <s v="Ahmedabad"/>
    <x v="12"/>
    <s v="CUST3912"/>
    <n v="9"/>
    <n v="5"/>
    <n v="368966"/>
    <s v="Bed"/>
    <n v="43154"/>
    <s v="HIGH"/>
    <s v="Zone 4"/>
    <n v="36896.6"/>
    <x v="3"/>
  </r>
  <r>
    <s v="ORD003195"/>
    <s v="02-09-2025"/>
    <s v="P072"/>
    <x v="0"/>
    <s v="Tamil Nadu"/>
    <s v="Chennai"/>
    <x v="9"/>
    <s v="CUST4703"/>
    <n v="12"/>
    <n v="20"/>
    <n v="365731"/>
    <s v="Volleyball"/>
    <n v="38097"/>
    <s v="HIGH"/>
    <s v="Zone 2"/>
    <n v="36573.1"/>
    <x v="2"/>
  </r>
  <r>
    <s v="ORD003196"/>
    <s v="16-03-2025"/>
    <s v="P015"/>
    <x v="1"/>
    <s v="Bihar"/>
    <s v="Patna"/>
    <x v="8"/>
    <s v="CUST9892"/>
    <n v="3"/>
    <n v="5"/>
    <n v="168777"/>
    <s v="Headphones"/>
    <n v="59220"/>
    <s v="HIGH"/>
    <s v="Zone 3"/>
    <n v="16877.7"/>
    <x v="4"/>
  </r>
  <r>
    <s v="ORD003197"/>
    <s v="25-07-2025"/>
    <s v="P052"/>
    <x v="2"/>
    <s v="Uttar Pradesh"/>
    <s v="Lucknow"/>
    <x v="8"/>
    <s v="CUST1895"/>
    <n v="12"/>
    <n v="10"/>
    <n v="304657"/>
    <s v="Spices"/>
    <n v="28209"/>
    <s v="HIGH"/>
    <s v="Zone 1"/>
    <n v="30465.7"/>
    <x v="0"/>
  </r>
  <r>
    <s v="ORD003198"/>
    <s v="16-06-2025"/>
    <s v="P062"/>
    <x v="3"/>
    <s v="Gujarat"/>
    <s v="Ahmedabad"/>
    <x v="12"/>
    <s v="CUST4554"/>
    <n v="3"/>
    <n v="0"/>
    <n v="188511"/>
    <s v="Football"/>
    <n v="62837"/>
    <s v="HIGH"/>
    <s v="Zone 4"/>
    <n v="18851.100000000002"/>
    <x v="2"/>
  </r>
  <r>
    <s v="ORD003199"/>
    <s v="18-05-2026"/>
    <s v="P009"/>
    <x v="1"/>
    <s v="Bihar"/>
    <s v="Patna"/>
    <x v="6"/>
    <s v="CUST2880"/>
    <n v="11"/>
    <n v="10"/>
    <n v="480506"/>
    <s v="Air Conditioner"/>
    <n v="48536"/>
    <s v="HIGH"/>
    <s v="Zone 3"/>
    <n v="48050.600000000006"/>
    <x v="4"/>
  </r>
  <r>
    <s v="ORD003200"/>
    <s v="02-04-2025"/>
    <s v="P070"/>
    <x v="0"/>
    <s v="Telangana"/>
    <s v="Hyderabad"/>
    <x v="7"/>
    <s v="CUST3733"/>
    <n v="8"/>
    <n v="0"/>
    <n v="515792"/>
    <s v="Tennis Ball"/>
    <n v="64474"/>
    <s v="HIGH"/>
    <s v="Zone 2"/>
    <n v="51579.200000000004"/>
    <x v="2"/>
  </r>
  <r>
    <s v="ORD003201"/>
    <s v="17-06-2026"/>
    <s v="P006"/>
    <x v="2"/>
    <s v="Uttar Pradesh"/>
    <s v="Lucknow"/>
    <x v="9"/>
    <s v="CUST7305"/>
    <n v="5"/>
    <n v="0"/>
    <n v="45940"/>
    <s v="OnePlus Phone"/>
    <n v="9188"/>
    <s v="HIGH"/>
    <s v="Zone 1"/>
    <n v="4594"/>
    <x v="4"/>
  </r>
  <r>
    <s v="ORD003202"/>
    <s v="27-10-2025"/>
    <s v="P005"/>
    <x v="2"/>
    <s v="Chandigarh"/>
    <s v="Chandigarh"/>
    <x v="6"/>
    <s v="CUST9877"/>
    <n v="11"/>
    <n v="15"/>
    <n v="249757"/>
    <s v="iPhone"/>
    <n v="26712"/>
    <s v="HIGH"/>
    <s v="Zone 1"/>
    <n v="24975.7"/>
    <x v="4"/>
  </r>
  <r>
    <s v="ORD003203"/>
    <s v="11-01-2026"/>
    <s v="P042"/>
    <x v="2"/>
    <s v="Uttar Pradesh"/>
    <s v="Lucknow"/>
    <x v="14"/>
    <s v="CUST5157"/>
    <n v="5"/>
    <n v="15"/>
    <n v="220150"/>
    <s v="Shorts"/>
    <n v="51800"/>
    <s v="HIGH"/>
    <s v="Zone 1"/>
    <n v="22015"/>
    <x v="1"/>
  </r>
  <r>
    <s v="ORD003204"/>
    <s v="15-04-2026"/>
    <s v="P018"/>
    <x v="1"/>
    <s v="West Bengal"/>
    <s v="Kolkata"/>
    <x v="0"/>
    <s v="CUST3006"/>
    <n v="11"/>
    <n v="20"/>
    <n v="540601"/>
    <s v="Dining Table"/>
    <n v="61432"/>
    <s v="HIGH"/>
    <s v="Zone 3"/>
    <n v="54060.100000000006"/>
    <x v="3"/>
  </r>
  <r>
    <s v="ORD003205"/>
    <s v="23-04-2026"/>
    <s v="P070"/>
    <x v="0"/>
    <s v="Tamil Nadu"/>
    <s v="Chennai"/>
    <x v="9"/>
    <s v="CUST1080"/>
    <n v="8"/>
    <n v="0"/>
    <n v="515792"/>
    <s v="Tennis Ball"/>
    <n v="64474"/>
    <s v="HIGH"/>
    <s v="Zone 2"/>
    <n v="51579.200000000004"/>
    <x v="2"/>
  </r>
  <r>
    <s v="ORD003206"/>
    <s v="11-03-2025"/>
    <s v="P067"/>
    <x v="1"/>
    <s v="West Bengal"/>
    <s v="Kolkata"/>
    <x v="5"/>
    <s v="CUST8579"/>
    <n v="4"/>
    <n v="20"/>
    <n v="132656"/>
    <s v="Gloves"/>
    <n v="41455"/>
    <s v="HIGH"/>
    <s v="Zone 3"/>
    <n v="13265.6"/>
    <x v="2"/>
  </r>
  <r>
    <s v="ORD003207"/>
    <s v="30-09-2025"/>
    <s v="P015"/>
    <x v="2"/>
    <s v="Uttar Pradesh"/>
    <s v="Lucknow"/>
    <x v="14"/>
    <s v="CUST3403"/>
    <n v="7"/>
    <n v="15"/>
    <n v="352359"/>
    <s v="Headphones"/>
    <n v="59220"/>
    <s v="HIGH"/>
    <s v="Zone 1"/>
    <n v="35235.9"/>
    <x v="4"/>
  </r>
  <r>
    <s v="ORD003208"/>
    <s v="23-04-2025"/>
    <s v="P041"/>
    <x v="1"/>
    <s v="Odisha"/>
    <s v="Bhubaneswar"/>
    <x v="11"/>
    <s v="CUST1267"/>
    <n v="11"/>
    <n v="5"/>
    <n v="211393"/>
    <s v="Hoodie"/>
    <n v="20229"/>
    <s v="HIGH"/>
    <s v="Zone 3"/>
    <n v="21139.300000000003"/>
    <x v="1"/>
  </r>
  <r>
    <s v="ORD003209"/>
    <s v="10-05-2026"/>
    <s v="P012"/>
    <x v="0"/>
    <s v="Telangana"/>
    <s v="Hyderabad"/>
    <x v="10"/>
    <s v="CUST5116"/>
    <n v="1"/>
    <n v="15"/>
    <n v="47867"/>
    <s v="Microwave"/>
    <n v="56315"/>
    <s v="HIGH"/>
    <s v="Zone 2"/>
    <n v="4786.7"/>
    <x v="4"/>
  </r>
  <r>
    <s v="ORD003210"/>
    <s v="16-01-2026"/>
    <s v="P026"/>
    <x v="3"/>
    <s v="Gujarat"/>
    <s v="Ahmedabad"/>
    <x v="2"/>
    <s v="CUST7480"/>
    <n v="8"/>
    <n v="0"/>
    <n v="184424"/>
    <s v="Computer Desk"/>
    <n v="23053"/>
    <s v="HIGH"/>
    <s v="Zone 4"/>
    <n v="18442.400000000001"/>
    <x v="3"/>
  </r>
  <r>
    <s v="ORD003211"/>
    <s v="05-01-2025"/>
    <s v="P001"/>
    <x v="2"/>
    <s v="Uttar Pradesh"/>
    <s v="Lucknow"/>
    <x v="5"/>
    <s v="CUST9721"/>
    <n v="8"/>
    <n v="5"/>
    <n v="8033"/>
    <s v="Samsung TV"/>
    <n v="1057"/>
    <s v="MEDIUM"/>
    <s v="Zone 1"/>
    <n v="401.65000000000003"/>
    <x v="4"/>
  </r>
  <r>
    <s v="ORD003212"/>
    <s v="14-07-2025"/>
    <s v="P058"/>
    <x v="1"/>
    <s v="West Bengal"/>
    <s v="Kolkata"/>
    <x v="1"/>
    <s v="CUST4346"/>
    <n v="6"/>
    <n v="0"/>
    <n v="393192"/>
    <s v="Noodles"/>
    <n v="65532"/>
    <s v="HIGH"/>
    <s v="Zone 3"/>
    <n v="39319.200000000004"/>
    <x v="0"/>
  </r>
  <r>
    <s v="ORD003213"/>
    <s v="24-07-2025"/>
    <s v="P069"/>
    <x v="3"/>
    <s v="Rajasthan"/>
    <s v="Jaipur"/>
    <x v="1"/>
    <s v="CUST8212"/>
    <n v="6"/>
    <n v="0"/>
    <n v="106536"/>
    <s v="Badminton Racket"/>
    <n v="17756"/>
    <s v="HIGH"/>
    <s v="Zone 4"/>
    <n v="10653.6"/>
    <x v="2"/>
  </r>
  <r>
    <s v="ORD003214"/>
    <s v="25-06-2026"/>
    <s v="P024"/>
    <x v="0"/>
    <s v="Tamil Nadu"/>
    <s v="Chennai"/>
    <x v="8"/>
    <s v="CUST6914"/>
    <n v="2"/>
    <n v="20"/>
    <n v="3350"/>
    <s v="TV Unit"/>
    <n v="2094"/>
    <s v="LOW"/>
    <s v="Zone 2"/>
    <n v="67"/>
    <x v="3"/>
  </r>
  <r>
    <s v="ORD003215"/>
    <s v="24-03-2025"/>
    <s v="P071"/>
    <x v="3"/>
    <s v="Gujarat"/>
    <s v="Ahmedabad"/>
    <x v="10"/>
    <s v="CUST2950"/>
    <n v="9"/>
    <n v="5"/>
    <n v="293085"/>
    <s v="Football Shoes"/>
    <n v="34279"/>
    <s v="HIGH"/>
    <s v="Zone 4"/>
    <n v="29308.5"/>
    <x v="2"/>
  </r>
  <r>
    <s v="ORD003216"/>
    <s v="11-05-2025"/>
    <s v="P004"/>
    <x v="0"/>
    <s v="Telangana"/>
    <s v="Hyderabad"/>
    <x v="2"/>
    <s v="CUST9356"/>
    <n v="3"/>
    <n v="10"/>
    <n v="80330"/>
    <s v="Lenovo Laptop"/>
    <n v="29752"/>
    <s v="HIGH"/>
    <s v="Zone 2"/>
    <n v="8033"/>
    <x v="4"/>
  </r>
  <r>
    <s v="ORD003217"/>
    <s v="14-06-2026"/>
    <s v="P053"/>
    <x v="2"/>
    <s v="Chandigarh"/>
    <s v="Chandigarh"/>
    <x v="12"/>
    <s v="CUST3772"/>
    <n v="10"/>
    <n v="15"/>
    <n v="36354"/>
    <s v="Pasta"/>
    <n v="4277"/>
    <s v="HIGH"/>
    <s v="Zone 1"/>
    <n v="3635.4"/>
    <x v="0"/>
  </r>
  <r>
    <s v="ORD003218"/>
    <s v="21-03-2025"/>
    <s v="P041"/>
    <x v="1"/>
    <s v="Odisha"/>
    <s v="Bhubaneswar"/>
    <x v="7"/>
    <s v="CUST2338"/>
    <n v="7"/>
    <n v="15"/>
    <n v="120362"/>
    <s v="Hoodie"/>
    <n v="20229"/>
    <s v="HIGH"/>
    <s v="Zone 3"/>
    <n v="12036.2"/>
    <x v="1"/>
  </r>
  <r>
    <s v="ORD003219"/>
    <s v="03-02-2025"/>
    <s v="P075"/>
    <x v="0"/>
    <s v="Tamil Nadu"/>
    <s v="Chennai"/>
    <x v="14"/>
    <s v="CUST3820"/>
    <n v="11"/>
    <n v="5"/>
    <n v="407664"/>
    <s v="Sports Bag"/>
    <n v="39011"/>
    <s v="HIGH"/>
    <s v="Zone 2"/>
    <n v="40766.400000000001"/>
    <x v="2"/>
  </r>
  <r>
    <s v="ORD003220"/>
    <s v="04-07-2025"/>
    <s v="P005"/>
    <x v="0"/>
    <s v="Tamil Nadu"/>
    <s v="Chennai"/>
    <x v="14"/>
    <s v="CUST5533"/>
    <n v="5"/>
    <n v="20"/>
    <n v="106848"/>
    <s v="iPhone"/>
    <n v="26712"/>
    <s v="HIGH"/>
    <s v="Zone 2"/>
    <n v="10684.800000000001"/>
    <x v="4"/>
  </r>
  <r>
    <s v="ORD003221"/>
    <s v="11-05-2025"/>
    <s v="P019"/>
    <x v="2"/>
    <s v="Chandigarh"/>
    <s v="Chandigarh"/>
    <x v="0"/>
    <s v="CUST4771"/>
    <n v="6"/>
    <n v="5"/>
    <n v="107787"/>
    <s v="Coffee Table"/>
    <n v="18910"/>
    <s v="HIGH"/>
    <s v="Zone 1"/>
    <n v="10778.7"/>
    <x v="3"/>
  </r>
  <r>
    <s v="ORD003222"/>
    <s v="19-11-2025"/>
    <s v="P014"/>
    <x v="3"/>
    <s v="Maharashtra"/>
    <s v="Mumbai"/>
    <x v="7"/>
    <s v="CUST4881"/>
    <n v="4"/>
    <n v="15"/>
    <n v="131192"/>
    <s v="Smart Watch"/>
    <n v="38586"/>
    <s v="HIGH"/>
    <s v="Zone 4"/>
    <n v="13119.2"/>
    <x v="4"/>
  </r>
  <r>
    <s v="ORD003223"/>
    <s v="08-12-2025"/>
    <s v="P023"/>
    <x v="1"/>
    <s v="Bihar"/>
    <s v="Patna"/>
    <x v="2"/>
    <s v="CUST5495"/>
    <n v="1"/>
    <n v="15"/>
    <n v="48383"/>
    <s v="Sofa"/>
    <n v="56922"/>
    <s v="HIGH"/>
    <s v="Zone 3"/>
    <n v="4838.3"/>
    <x v="3"/>
  </r>
  <r>
    <s v="ORD003224"/>
    <s v="28-09-2025"/>
    <s v="P052"/>
    <x v="2"/>
    <s v="Chandigarh"/>
    <s v="Chandigarh"/>
    <x v="7"/>
    <s v="CUST1471"/>
    <n v="12"/>
    <n v="5"/>
    <n v="321582"/>
    <s v="Spices"/>
    <n v="28209"/>
    <s v="HIGH"/>
    <s v="Zone 1"/>
    <n v="32158.2"/>
    <x v="0"/>
  </r>
  <r>
    <s v="ORD003225"/>
    <s v="13-01-2025"/>
    <s v="P038"/>
    <x v="0"/>
    <s v="Tamil Nadu"/>
    <s v="Chennai"/>
    <x v="14"/>
    <s v="CUST7040"/>
    <n v="2"/>
    <n v="10"/>
    <n v="59475"/>
    <s v="Blazer"/>
    <n v="33042"/>
    <s v="HIGH"/>
    <s v="Zone 2"/>
    <n v="5947.5"/>
    <x v="1"/>
  </r>
  <r>
    <s v="ORD003226"/>
    <s v="19-05-2025"/>
    <s v="P062"/>
    <x v="0"/>
    <s v="Telangana"/>
    <s v="Hyderabad"/>
    <x v="12"/>
    <s v="CUST8407"/>
    <n v="1"/>
    <n v="20"/>
    <n v="50269"/>
    <s v="Football"/>
    <n v="62837"/>
    <s v="HIGH"/>
    <s v="Zone 2"/>
    <n v="5026.9000000000005"/>
    <x v="2"/>
  </r>
  <r>
    <s v="ORD003227"/>
    <s v="20-11-2025"/>
    <s v="P073"/>
    <x v="3"/>
    <s v="Gujarat"/>
    <s v="Ahmedabad"/>
    <x v="5"/>
    <s v="CUST4152"/>
    <n v="5"/>
    <n v="20"/>
    <n v="141676"/>
    <s v="Knee Guard"/>
    <n v="35419"/>
    <s v="HIGH"/>
    <s v="Zone 4"/>
    <n v="14167.6"/>
    <x v="2"/>
  </r>
  <r>
    <s v="ORD003228"/>
    <s v="13-02-2026"/>
    <s v="P047"/>
    <x v="1"/>
    <s v="Odisha"/>
    <s v="Bhubaneswar"/>
    <x v="11"/>
    <s v="CUST2921"/>
    <n v="5"/>
    <n v="15"/>
    <n v="262815"/>
    <s v="Sugar"/>
    <n v="61839"/>
    <s v="HIGH"/>
    <s v="Zone 3"/>
    <n v="26281.5"/>
    <x v="0"/>
  </r>
  <r>
    <s v="ORD003229"/>
    <s v="08-06-2026"/>
    <s v="P006"/>
    <x v="0"/>
    <s v="Tamil Nadu"/>
    <s v="Chennai"/>
    <x v="2"/>
    <s v="CUST1834"/>
    <n v="8"/>
    <n v="0"/>
    <n v="73504"/>
    <s v="OnePlus Phone"/>
    <n v="9188"/>
    <s v="HIGH"/>
    <s v="Zone 2"/>
    <n v="7350.4000000000005"/>
    <x v="4"/>
  </r>
  <r>
    <s v="ORD003230"/>
    <s v="06-09-2025"/>
    <s v="P063"/>
    <x v="1"/>
    <s v="Bihar"/>
    <s v="Patna"/>
    <x v="6"/>
    <s v="CUST1043"/>
    <n v="5"/>
    <n v="5"/>
    <n v="135308"/>
    <s v="Basketball"/>
    <n v="28486"/>
    <s v="HIGH"/>
    <s v="Zone 3"/>
    <n v="13530.800000000001"/>
    <x v="2"/>
  </r>
  <r>
    <s v="ORD003231"/>
    <s v="28-02-2025"/>
    <s v="P028"/>
    <x v="3"/>
    <s v="Gujarat"/>
    <s v="Ahmedabad"/>
    <x v="6"/>
    <s v="CUST5828"/>
    <n v="5"/>
    <n v="5"/>
    <n v="283290"/>
    <s v="Cupboard"/>
    <n v="59640"/>
    <s v="HIGH"/>
    <s v="Zone 4"/>
    <n v="28329"/>
    <x v="3"/>
  </r>
  <r>
    <s v="ORD003232"/>
    <s v="14-02-2026"/>
    <s v="P061"/>
    <x v="0"/>
    <s v="Karnataka"/>
    <s v="Bengaluru"/>
    <x v="5"/>
    <s v="CUST9626"/>
    <n v="10"/>
    <n v="10"/>
    <n v="529362"/>
    <s v="Cricket Bat"/>
    <n v="58818"/>
    <s v="HIGH"/>
    <s v="Zone 2"/>
    <n v="52936.200000000004"/>
    <x v="2"/>
  </r>
  <r>
    <s v="ORD003233"/>
    <s v="03-01-2026"/>
    <s v="P053"/>
    <x v="2"/>
    <s v="Delhi"/>
    <s v="Delhi"/>
    <x v="4"/>
    <s v="CUST9222"/>
    <n v="1"/>
    <n v="0"/>
    <n v="4277"/>
    <s v="Pasta"/>
    <n v="4277"/>
    <s v="LOW"/>
    <s v="Zone 1"/>
    <n v="85.54"/>
    <x v="0"/>
  </r>
  <r>
    <s v="ORD003234"/>
    <s v="07-12-2025"/>
    <s v="P062"/>
    <x v="2"/>
    <s v="Delhi"/>
    <s v="Delhi"/>
    <x v="1"/>
    <s v="CUST8735"/>
    <n v="4"/>
    <n v="20"/>
    <n v="201078"/>
    <s v="Football"/>
    <n v="62837"/>
    <s v="HIGH"/>
    <s v="Zone 1"/>
    <n v="20107.800000000003"/>
    <x v="2"/>
  </r>
  <r>
    <s v="ORD003235"/>
    <s v="14-06-2026"/>
    <s v="P013"/>
    <x v="0"/>
    <s v="Karnataka"/>
    <s v="Bengaluru"/>
    <x v="0"/>
    <s v="CUST4962"/>
    <n v="3"/>
    <n v="10"/>
    <n v="42152"/>
    <s v="Bluetooth Speaker"/>
    <n v="15612"/>
    <s v="HIGH"/>
    <s v="Zone 2"/>
    <n v="4215.2"/>
    <x v="4"/>
  </r>
  <r>
    <s v="ORD003236"/>
    <s v="23-05-2025"/>
    <s v="P035"/>
    <x v="2"/>
    <s v="Chandigarh"/>
    <s v="Chandigarh"/>
    <x v="8"/>
    <s v="CUST8989"/>
    <n v="7"/>
    <n v="0"/>
    <n v="280910"/>
    <s v="Jacket"/>
    <n v="40130"/>
    <s v="HIGH"/>
    <s v="Zone 1"/>
    <n v="28091"/>
    <x v="1"/>
  </r>
  <r>
    <s v="ORD003237"/>
    <s v="02-01-2025"/>
    <s v="P062"/>
    <x v="0"/>
    <s v="Tamil Nadu"/>
    <s v="Chennai"/>
    <x v="0"/>
    <s v="CUST3302"/>
    <n v="9"/>
    <n v="10"/>
    <n v="508979"/>
    <s v="Football"/>
    <n v="62837"/>
    <s v="HIGH"/>
    <s v="Zone 2"/>
    <n v="50897.9"/>
    <x v="2"/>
  </r>
  <r>
    <s v="ORD003238"/>
    <s v="11-04-2026"/>
    <s v="P028"/>
    <x v="3"/>
    <s v="Rajasthan"/>
    <s v="Jaipur"/>
    <x v="6"/>
    <s v="CUST2757"/>
    <n v="7"/>
    <n v="0"/>
    <n v="417480"/>
    <s v="Cupboard"/>
    <n v="59640"/>
    <s v="HIGH"/>
    <s v="Zone 4"/>
    <n v="41748"/>
    <x v="3"/>
  </r>
  <r>
    <s v="ORD003239"/>
    <s v="19-04-2026"/>
    <s v="P038"/>
    <x v="3"/>
    <s v="Rajasthan"/>
    <s v="Jaipur"/>
    <x v="12"/>
    <s v="CUST9767"/>
    <n v="5"/>
    <n v="20"/>
    <n v="132168"/>
    <s v="Blazer"/>
    <n v="33042"/>
    <s v="HIGH"/>
    <s v="Zone 4"/>
    <n v="13216.800000000001"/>
    <x v="1"/>
  </r>
  <r>
    <s v="ORD003240"/>
    <s v="11-02-2025"/>
    <s v="P031"/>
    <x v="3"/>
    <s v="Rajasthan"/>
    <s v="Jaipur"/>
    <x v="3"/>
    <s v="CUST3983"/>
    <n v="4"/>
    <n v="0"/>
    <n v="194024"/>
    <s v="Men Shirt"/>
    <n v="48506"/>
    <s v="HIGH"/>
    <s v="Zone 4"/>
    <n v="19402.400000000001"/>
    <x v="1"/>
  </r>
  <r>
    <s v="ORD003241"/>
    <s v="18-10-2025"/>
    <s v="P060"/>
    <x v="2"/>
    <s v="Uttar Pradesh"/>
    <s v="Lucknow"/>
    <x v="12"/>
    <s v="CUST3318"/>
    <n v="9"/>
    <n v="0"/>
    <n v="37080"/>
    <s v="Honey"/>
    <n v="4120"/>
    <s v="HIGH"/>
    <s v="Zone 1"/>
    <n v="3708"/>
    <x v="0"/>
  </r>
  <r>
    <s v="ORD003242"/>
    <s v="09-10-2025"/>
    <s v="P061"/>
    <x v="2"/>
    <s v="Uttar Pradesh"/>
    <s v="Lucknow"/>
    <x v="10"/>
    <s v="CUST1956"/>
    <n v="11"/>
    <n v="5"/>
    <n v="614648"/>
    <s v="Cricket Bat"/>
    <n v="58818"/>
    <s v="HIGH"/>
    <s v="Zone 1"/>
    <n v="61464.800000000003"/>
    <x v="2"/>
  </r>
  <r>
    <s v="ORD003243"/>
    <s v="31-10-2025"/>
    <s v="P032"/>
    <x v="1"/>
    <s v="Bihar"/>
    <s v="Patna"/>
    <x v="2"/>
    <s v="CUST6355"/>
    <n v="2"/>
    <n v="15"/>
    <n v="15126"/>
    <s v="Women Kurti"/>
    <n v="8898"/>
    <s v="HIGH"/>
    <s v="Zone 3"/>
    <n v="1512.6000000000001"/>
    <x v="1"/>
  </r>
  <r>
    <s v="ORD003244"/>
    <s v="26-12-2025"/>
    <s v="P016"/>
    <x v="3"/>
    <s v="Gujarat"/>
    <s v="Ahmedabad"/>
    <x v="2"/>
    <s v="CUST4454"/>
    <n v="3"/>
    <n v="5"/>
    <n v="123530"/>
    <s v="Office Chair"/>
    <n v="43344"/>
    <s v="HIGH"/>
    <s v="Zone 4"/>
    <n v="12353"/>
    <x v="3"/>
  </r>
  <r>
    <s v="ORD003245"/>
    <s v="17-10-2025"/>
    <s v="P051"/>
    <x v="3"/>
    <s v="Rajasthan"/>
    <s v="Jaipur"/>
    <x v="3"/>
    <s v="CUST8520"/>
    <n v="4"/>
    <n v="15"/>
    <n v="50194"/>
    <s v="Salt"/>
    <n v="14763"/>
    <s v="HIGH"/>
    <s v="Zone 4"/>
    <n v="5019.4000000000005"/>
    <x v="0"/>
  </r>
  <r>
    <s v="ORD003246"/>
    <s v="28-04-2026"/>
    <s v="P075"/>
    <x v="0"/>
    <s v="Telangana"/>
    <s v="Hyderabad"/>
    <x v="9"/>
    <s v="CUST4722"/>
    <n v="1"/>
    <n v="5"/>
    <n v="37060"/>
    <s v="Sports Bag"/>
    <n v="39011"/>
    <s v="HIGH"/>
    <s v="Zone 2"/>
    <n v="3706"/>
    <x v="2"/>
  </r>
  <r>
    <s v="ORD003247"/>
    <s v="03-08-2025"/>
    <s v="P067"/>
    <x v="1"/>
    <s v="Odisha"/>
    <s v="Bhubaneswar"/>
    <x v="9"/>
    <s v="CUST8791"/>
    <n v="1"/>
    <n v="10"/>
    <n v="37309"/>
    <s v="Gloves"/>
    <n v="41455"/>
    <s v="HIGH"/>
    <s v="Zone 3"/>
    <n v="3730.9"/>
    <x v="2"/>
  </r>
  <r>
    <s v="ORD003248"/>
    <s v="10-09-2025"/>
    <s v="P016"/>
    <x v="2"/>
    <s v="Delhi"/>
    <s v="Delhi"/>
    <x v="2"/>
    <s v="CUST8347"/>
    <n v="12"/>
    <n v="20"/>
    <n v="416102"/>
    <s v="Office Chair"/>
    <n v="43344"/>
    <s v="HIGH"/>
    <s v="Zone 1"/>
    <n v="41610.200000000004"/>
    <x v="3"/>
  </r>
  <r>
    <s v="ORD003249"/>
    <s v="27-05-2025"/>
    <s v="P056"/>
    <x v="1"/>
    <s v="Odisha"/>
    <s v="Bhubaneswar"/>
    <x v="6"/>
    <s v="CUST5880"/>
    <n v="9"/>
    <n v="0"/>
    <n v="129735"/>
    <s v="Juice"/>
    <n v="14415"/>
    <s v="HIGH"/>
    <s v="Zone 3"/>
    <n v="12973.5"/>
    <x v="0"/>
  </r>
  <r>
    <s v="ORD003250"/>
    <s v="15-03-2026"/>
    <s v="P060"/>
    <x v="1"/>
    <s v="West Bengal"/>
    <s v="Kolkata"/>
    <x v="3"/>
    <s v="CUST1171"/>
    <n v="11"/>
    <n v="5"/>
    <n v="43054"/>
    <s v="Honey"/>
    <n v="4120"/>
    <s v="HIGH"/>
    <s v="Zone 3"/>
    <n v="4305.4000000000005"/>
    <x v="0"/>
  </r>
  <r>
    <s v="ORD003251"/>
    <s v="16-08-2025"/>
    <s v="P063"/>
    <x v="0"/>
    <s v="Telangana"/>
    <s v="Hyderabad"/>
    <x v="14"/>
    <s v="CUST7907"/>
    <n v="12"/>
    <n v="20"/>
    <n v="273465"/>
    <s v="Basketball"/>
    <n v="28486"/>
    <s v="HIGH"/>
    <s v="Zone 2"/>
    <n v="27346.5"/>
    <x v="2"/>
  </r>
  <r>
    <s v="ORD003252"/>
    <s v="21-05-2025"/>
    <s v="P042"/>
    <x v="2"/>
    <s v="Delhi"/>
    <s v="Delhi"/>
    <x v="9"/>
    <s v="CUST3538"/>
    <n v="11"/>
    <n v="10"/>
    <n v="512820"/>
    <s v="Shorts"/>
    <n v="51800"/>
    <s v="HIGH"/>
    <s v="Zone 1"/>
    <n v="51282"/>
    <x v="1"/>
  </r>
  <r>
    <s v="ORD003253"/>
    <s v="19-03-2026"/>
    <s v="P039"/>
    <x v="0"/>
    <s v="Telangana"/>
    <s v="Hyderabad"/>
    <x v="3"/>
    <s v="CUST9888"/>
    <n v="9"/>
    <n v="10"/>
    <n v="633938"/>
    <s v="Track Pants"/>
    <n v="78264"/>
    <s v="HIGH"/>
    <s v="Zone 2"/>
    <n v="63393.8"/>
    <x v="1"/>
  </r>
  <r>
    <s v="ORD003254"/>
    <s v="05-04-2025"/>
    <s v="P014"/>
    <x v="2"/>
    <s v="Uttar Pradesh"/>
    <s v="Lucknow"/>
    <x v="8"/>
    <s v="CUST9303"/>
    <n v="12"/>
    <n v="10"/>
    <n v="416728"/>
    <s v="Smart Watch"/>
    <n v="38586"/>
    <s v="HIGH"/>
    <s v="Zone 1"/>
    <n v="41672.800000000003"/>
    <x v="4"/>
  </r>
  <r>
    <s v="ORD003255"/>
    <s v="20-03-2025"/>
    <s v="P060"/>
    <x v="0"/>
    <s v="Tamil Nadu"/>
    <s v="Chennai"/>
    <x v="13"/>
    <s v="CUST3040"/>
    <n v="6"/>
    <n v="20"/>
    <n v="19776"/>
    <s v="Honey"/>
    <n v="4120"/>
    <s v="HIGH"/>
    <s v="Zone 2"/>
    <n v="1977.6000000000001"/>
    <x v="0"/>
  </r>
  <r>
    <s v="ORD003256"/>
    <s v="29-04-2026"/>
    <s v="P004"/>
    <x v="1"/>
    <s v="Odisha"/>
    <s v="Bhubaneswar"/>
    <x v="1"/>
    <s v="CUST9590"/>
    <n v="8"/>
    <n v="15"/>
    <n v="202313"/>
    <s v="Lenovo Laptop"/>
    <n v="29752"/>
    <s v="HIGH"/>
    <s v="Zone 3"/>
    <n v="20231.300000000003"/>
    <x v="4"/>
  </r>
  <r>
    <s v="ORD003257"/>
    <s v="09-04-2026"/>
    <s v="P056"/>
    <x v="2"/>
    <s v="Chandigarh"/>
    <s v="Chandigarh"/>
    <x v="0"/>
    <s v="CUST9388"/>
    <n v="8"/>
    <n v="20"/>
    <n v="92256"/>
    <s v="Juice"/>
    <n v="14415"/>
    <s v="HIGH"/>
    <s v="Zone 1"/>
    <n v="9225.6"/>
    <x v="0"/>
  </r>
  <r>
    <s v="ORD003258"/>
    <s v="02-03-2025"/>
    <s v="P069"/>
    <x v="2"/>
    <s v="Chandigarh"/>
    <s v="Chandigarh"/>
    <x v="2"/>
    <s v="CUST8045"/>
    <n v="4"/>
    <n v="15"/>
    <n v="60370"/>
    <s v="Badminton Racket"/>
    <n v="17756"/>
    <s v="HIGH"/>
    <s v="Zone 1"/>
    <n v="6037"/>
    <x v="2"/>
  </r>
  <r>
    <s v="ORD003259"/>
    <s v="30-05-2025"/>
    <s v="P001"/>
    <x v="2"/>
    <s v="Delhi"/>
    <s v="Delhi"/>
    <x v="14"/>
    <s v="CUST1143"/>
    <n v="7"/>
    <n v="15"/>
    <n v="6289"/>
    <s v="Samsung TV"/>
    <n v="1057"/>
    <s v="MEDIUM"/>
    <s v="Zone 1"/>
    <n v="314.45000000000005"/>
    <x v="4"/>
  </r>
  <r>
    <s v="ORD003260"/>
    <s v="23-05-2025"/>
    <s v="P071"/>
    <x v="3"/>
    <s v="Rajasthan"/>
    <s v="Jaipur"/>
    <x v="12"/>
    <s v="CUST3944"/>
    <n v="7"/>
    <n v="20"/>
    <n v="191962"/>
    <s v="Football Shoes"/>
    <n v="34279"/>
    <s v="HIGH"/>
    <s v="Zone 4"/>
    <n v="19196.2"/>
    <x v="2"/>
  </r>
  <r>
    <s v="ORD003261"/>
    <s v="20-07-2025"/>
    <s v="P043"/>
    <x v="1"/>
    <s v="West Bengal"/>
    <s v="Kolkata"/>
    <x v="5"/>
    <s v="CUST8541"/>
    <n v="2"/>
    <n v="5"/>
    <n v="56595"/>
    <s v="Sweater"/>
    <n v="29787"/>
    <s v="HIGH"/>
    <s v="Zone 3"/>
    <n v="5659.5"/>
    <x v="1"/>
  </r>
  <r>
    <s v="ORD003262"/>
    <s v="16-09-2025"/>
    <s v="P024"/>
    <x v="3"/>
    <s v="Rajasthan"/>
    <s v="Jaipur"/>
    <x v="9"/>
    <s v="CUST5926"/>
    <n v="4"/>
    <n v="10"/>
    <n v="7538"/>
    <s v="TV Unit"/>
    <n v="2094"/>
    <s v="MEDIUM"/>
    <s v="Zone 4"/>
    <n v="376.90000000000003"/>
    <x v="3"/>
  </r>
  <r>
    <s v="ORD003263"/>
    <s v="08-02-2025"/>
    <s v="P029"/>
    <x v="2"/>
    <s v="Chandigarh"/>
    <s v="Chandigarh"/>
    <x v="9"/>
    <s v="CUST7435"/>
    <n v="2"/>
    <n v="10"/>
    <n v="89409"/>
    <s v="Recliner"/>
    <n v="49672"/>
    <s v="HIGH"/>
    <s v="Zone 1"/>
    <n v="8940.9"/>
    <x v="3"/>
  </r>
  <r>
    <s v="ORD003264"/>
    <s v="07-06-2025"/>
    <s v="P042"/>
    <x v="1"/>
    <s v="Bihar"/>
    <s v="Patna"/>
    <x v="0"/>
    <s v="CUST5207"/>
    <n v="1"/>
    <n v="0"/>
    <n v="51800"/>
    <s v="Shorts"/>
    <n v="51800"/>
    <s v="HIGH"/>
    <s v="Zone 3"/>
    <n v="5180"/>
    <x v="1"/>
  </r>
  <r>
    <s v="ORD003265"/>
    <s v="12-11-2025"/>
    <s v="P043"/>
    <x v="2"/>
    <s v="Delhi"/>
    <s v="Delhi"/>
    <x v="9"/>
    <s v="CUST6237"/>
    <n v="12"/>
    <n v="20"/>
    <n v="285955"/>
    <s v="Sweater"/>
    <n v="29787"/>
    <s v="HIGH"/>
    <s v="Zone 1"/>
    <n v="28595.5"/>
    <x v="1"/>
  </r>
  <r>
    <s v="ORD003266"/>
    <s v="03-08-2025"/>
    <s v="P005"/>
    <x v="1"/>
    <s v="West Bengal"/>
    <s v="Kolkata"/>
    <x v="1"/>
    <s v="CUST3661"/>
    <n v="10"/>
    <n v="20"/>
    <n v="213696"/>
    <s v="iPhone"/>
    <n v="26712"/>
    <s v="HIGH"/>
    <s v="Zone 3"/>
    <n v="21369.600000000002"/>
    <x v="4"/>
  </r>
  <r>
    <s v="ORD003267"/>
    <s v="17-04-2025"/>
    <s v="P038"/>
    <x v="0"/>
    <s v="Telangana"/>
    <s v="Hyderabad"/>
    <x v="11"/>
    <s v="CUST2657"/>
    <n v="10"/>
    <n v="10"/>
    <n v="297378"/>
    <s v="Blazer"/>
    <n v="33042"/>
    <s v="HIGH"/>
    <s v="Zone 2"/>
    <n v="29737.800000000003"/>
    <x v="1"/>
  </r>
  <r>
    <s v="ORD003268"/>
    <s v="28-05-2026"/>
    <s v="P007"/>
    <x v="0"/>
    <s v="Karnataka"/>
    <s v="Bengaluru"/>
    <x v="1"/>
    <s v="CUST2590"/>
    <n v="9"/>
    <n v="10"/>
    <n v="542254"/>
    <s v="Printer"/>
    <n v="66945"/>
    <s v="HIGH"/>
    <s v="Zone 2"/>
    <n v="54225.4"/>
    <x v="4"/>
  </r>
  <r>
    <s v="ORD003269"/>
    <s v="19-07-2025"/>
    <s v="P043"/>
    <x v="0"/>
    <s v="Telangana"/>
    <s v="Hyderabad"/>
    <x v="11"/>
    <s v="CUST4787"/>
    <n v="3"/>
    <n v="0"/>
    <n v="89361"/>
    <s v="Sweater"/>
    <n v="29787"/>
    <s v="HIGH"/>
    <s v="Zone 2"/>
    <n v="8936.1"/>
    <x v="1"/>
  </r>
  <r>
    <s v="ORD003270"/>
    <s v="16-10-2025"/>
    <s v="P060"/>
    <x v="2"/>
    <s v="Delhi"/>
    <s v="Delhi"/>
    <x v="12"/>
    <s v="CUST9584"/>
    <n v="4"/>
    <n v="15"/>
    <n v="14008"/>
    <s v="Honey"/>
    <n v="4120"/>
    <s v="MEDIUM"/>
    <s v="Zone 1"/>
    <n v="700.40000000000009"/>
    <x v="0"/>
  </r>
  <r>
    <s v="ORD003271"/>
    <s v="05-02-2025"/>
    <s v="P071"/>
    <x v="1"/>
    <s v="West Bengal"/>
    <s v="Kolkata"/>
    <x v="8"/>
    <s v="CUST2987"/>
    <n v="7"/>
    <n v="0"/>
    <n v="239953"/>
    <s v="Football Shoes"/>
    <n v="34279"/>
    <s v="HIGH"/>
    <s v="Zone 3"/>
    <n v="23995.300000000003"/>
    <x v="2"/>
  </r>
  <r>
    <s v="ORD003272"/>
    <s v="28-09-2025"/>
    <s v="P046"/>
    <x v="3"/>
    <s v="Maharashtra"/>
    <s v="Mumbai"/>
    <x v="14"/>
    <s v="CUST2081"/>
    <n v="11"/>
    <n v="15"/>
    <n v="198640"/>
    <s v="Rice"/>
    <n v="21245"/>
    <s v="HIGH"/>
    <s v="Zone 4"/>
    <n v="19864"/>
    <x v="0"/>
  </r>
  <r>
    <s v="ORD003273"/>
    <s v="01-04-2026"/>
    <s v="P030"/>
    <x v="2"/>
    <s v="Uttar Pradesh"/>
    <s v="Lucknow"/>
    <x v="0"/>
    <s v="CUST1256"/>
    <n v="11"/>
    <n v="10"/>
    <n v="450351"/>
    <s v="Stool"/>
    <n v="45490"/>
    <s v="HIGH"/>
    <s v="Zone 1"/>
    <n v="45035.100000000006"/>
    <x v="3"/>
  </r>
  <r>
    <s v="ORD003274"/>
    <s v="05-02-2026"/>
    <s v="P020"/>
    <x v="2"/>
    <s v="Chandigarh"/>
    <s v="Chandigarh"/>
    <x v="4"/>
    <s v="CUST5670"/>
    <n v="2"/>
    <n v="5"/>
    <n v="142517"/>
    <s v="Bookshelf"/>
    <n v="75009"/>
    <s v="HIGH"/>
    <s v="Zone 1"/>
    <n v="14251.7"/>
    <x v="3"/>
  </r>
  <r>
    <s v="ORD003275"/>
    <s v="24-12-2025"/>
    <s v="P015"/>
    <x v="3"/>
    <s v="Gujarat"/>
    <s v="Ahmedabad"/>
    <x v="10"/>
    <s v="CUST4261"/>
    <n v="2"/>
    <n v="0"/>
    <n v="118440"/>
    <s v="Headphones"/>
    <n v="59220"/>
    <s v="HIGH"/>
    <s v="Zone 4"/>
    <n v="11844"/>
    <x v="4"/>
  </r>
  <r>
    <s v="ORD003276"/>
    <s v="12-07-2025"/>
    <s v="P009"/>
    <x v="2"/>
    <s v="Delhi"/>
    <s v="Delhi"/>
    <x v="7"/>
    <s v="CUST4064"/>
    <n v="2"/>
    <n v="10"/>
    <n v="87364"/>
    <s v="Air Conditioner"/>
    <n v="48536"/>
    <s v="HIGH"/>
    <s v="Zone 1"/>
    <n v="8736.4"/>
    <x v="4"/>
  </r>
  <r>
    <s v="ORD003277"/>
    <s v="19-03-2026"/>
    <s v="P053"/>
    <x v="0"/>
    <s v="Telangana"/>
    <s v="Hyderabad"/>
    <x v="6"/>
    <s v="CUST1001"/>
    <n v="1"/>
    <n v="5"/>
    <n v="4063"/>
    <s v="Pasta"/>
    <n v="4277"/>
    <s v="LOW"/>
    <s v="Zone 2"/>
    <n v="81.260000000000005"/>
    <x v="0"/>
  </r>
  <r>
    <s v="ORD003278"/>
    <s v="08-02-2026"/>
    <s v="P014"/>
    <x v="3"/>
    <s v="Rajasthan"/>
    <s v="Jaipur"/>
    <x v="11"/>
    <s v="CUST9131"/>
    <n v="7"/>
    <n v="15"/>
    <n v="229586"/>
    <s v="Smart Watch"/>
    <n v="38586"/>
    <s v="HIGH"/>
    <s v="Zone 4"/>
    <n v="22958.600000000002"/>
    <x v="4"/>
  </r>
  <r>
    <s v="ORD003279"/>
    <s v="06-02-2026"/>
    <s v="P038"/>
    <x v="2"/>
    <s v="Delhi"/>
    <s v="Delhi"/>
    <x v="7"/>
    <s v="CUST7168"/>
    <n v="1"/>
    <n v="5"/>
    <n v="31389"/>
    <s v="Blazer"/>
    <n v="33042"/>
    <s v="HIGH"/>
    <s v="Zone 1"/>
    <n v="3138.9"/>
    <x v="1"/>
  </r>
  <r>
    <s v="ORD003280"/>
    <s v="03-01-2025"/>
    <s v="P021"/>
    <x v="1"/>
    <s v="West Bengal"/>
    <s v="Kolkata"/>
    <x v="3"/>
    <s v="CUST2358"/>
    <n v="9"/>
    <n v="20"/>
    <n v="449373"/>
    <s v="Wardrobe"/>
    <n v="62413"/>
    <s v="HIGH"/>
    <s v="Zone 3"/>
    <n v="44937.3"/>
    <x v="3"/>
  </r>
  <r>
    <s v="ORD003281"/>
    <s v="04-04-2026"/>
    <s v="P041"/>
    <x v="0"/>
    <s v="Karnataka"/>
    <s v="Bengaluru"/>
    <x v="3"/>
    <s v="CUST2190"/>
    <n v="5"/>
    <n v="15"/>
    <n v="85973"/>
    <s v="Hoodie"/>
    <n v="20229"/>
    <s v="HIGH"/>
    <s v="Zone 2"/>
    <n v="8597.3000000000011"/>
    <x v="1"/>
  </r>
  <r>
    <s v="ORD003282"/>
    <s v="03-06-2026"/>
    <s v="P026"/>
    <x v="2"/>
    <s v="Chandigarh"/>
    <s v="Chandigarh"/>
    <x v="13"/>
    <s v="CUST2908"/>
    <n v="12"/>
    <n v="5"/>
    <n v="262804"/>
    <s v="Computer Desk"/>
    <n v="23053"/>
    <s v="HIGH"/>
    <s v="Zone 1"/>
    <n v="26280.400000000001"/>
    <x v="3"/>
  </r>
  <r>
    <s v="ORD003283"/>
    <s v="01-07-2025"/>
    <s v="P015"/>
    <x v="2"/>
    <s v="Delhi"/>
    <s v="Delhi"/>
    <x v="4"/>
    <s v="CUST7183"/>
    <n v="7"/>
    <n v="15"/>
    <n v="352359"/>
    <s v="Headphones"/>
    <n v="59220"/>
    <s v="HIGH"/>
    <s v="Zone 1"/>
    <n v="35235.9"/>
    <x v="4"/>
  </r>
  <r>
    <s v="ORD003284"/>
    <s v="31-05-2026"/>
    <s v="P020"/>
    <x v="0"/>
    <s v="Telangana"/>
    <s v="Hyderabad"/>
    <x v="5"/>
    <s v="CUST6814"/>
    <n v="7"/>
    <n v="15"/>
    <n v="446303"/>
    <s v="Bookshelf"/>
    <n v="75009"/>
    <s v="HIGH"/>
    <s v="Zone 2"/>
    <n v="44630.3"/>
    <x v="3"/>
  </r>
  <r>
    <s v="ORD003285"/>
    <s v="22-10-2025"/>
    <s v="P041"/>
    <x v="3"/>
    <s v="Gujarat"/>
    <s v="Ahmedabad"/>
    <x v="14"/>
    <s v="CUST9590"/>
    <n v="1"/>
    <n v="20"/>
    <n v="16183"/>
    <s v="Hoodie"/>
    <n v="20229"/>
    <s v="HIGH"/>
    <s v="Zone 4"/>
    <n v="1618.3000000000002"/>
    <x v="1"/>
  </r>
  <r>
    <s v="ORD003286"/>
    <s v="29-03-2026"/>
    <s v="P049"/>
    <x v="3"/>
    <s v="Gujarat"/>
    <s v="Ahmedabad"/>
    <x v="3"/>
    <s v="CUST7884"/>
    <n v="12"/>
    <n v="10"/>
    <n v="368830"/>
    <s v="Coffee"/>
    <n v="34151"/>
    <s v="HIGH"/>
    <s v="Zone 4"/>
    <n v="36883"/>
    <x v="0"/>
  </r>
  <r>
    <s v="ORD003287"/>
    <s v="30-03-2025"/>
    <s v="P071"/>
    <x v="3"/>
    <s v="Maharashtra"/>
    <s v="Mumbai"/>
    <x v="13"/>
    <s v="CUST3718"/>
    <n v="12"/>
    <n v="10"/>
    <n v="370213"/>
    <s v="Football Shoes"/>
    <n v="34279"/>
    <s v="HIGH"/>
    <s v="Zone 4"/>
    <n v="37021.300000000003"/>
    <x v="2"/>
  </r>
  <r>
    <s v="ORD003288"/>
    <s v="03-02-2026"/>
    <s v="P064"/>
    <x v="3"/>
    <s v="Gujarat"/>
    <s v="Ahmedabad"/>
    <x v="0"/>
    <s v="CUST8369"/>
    <n v="7"/>
    <n v="10"/>
    <n v="161809"/>
    <s v="Yoga Mat"/>
    <n v="25684"/>
    <s v="HIGH"/>
    <s v="Zone 4"/>
    <n v="16180.900000000001"/>
    <x v="2"/>
  </r>
  <r>
    <s v="ORD003289"/>
    <s v="14-01-2025"/>
    <s v="P049"/>
    <x v="0"/>
    <s v="Karnataka"/>
    <s v="Bengaluru"/>
    <x v="8"/>
    <s v="CUST7851"/>
    <n v="2"/>
    <n v="20"/>
    <n v="54641"/>
    <s v="Coffee"/>
    <n v="34151"/>
    <s v="HIGH"/>
    <s v="Zone 2"/>
    <n v="5464.1"/>
    <x v="0"/>
  </r>
  <r>
    <s v="ORD003290"/>
    <s v="21-07-2025"/>
    <s v="P042"/>
    <x v="3"/>
    <s v="Rajasthan"/>
    <s v="Jaipur"/>
    <x v="2"/>
    <s v="CUST1873"/>
    <n v="8"/>
    <n v="0"/>
    <n v="414400"/>
    <s v="Shorts"/>
    <n v="51800"/>
    <s v="HIGH"/>
    <s v="Zone 4"/>
    <n v="41440"/>
    <x v="1"/>
  </r>
  <r>
    <s v="ORD003291"/>
    <s v="27-04-2025"/>
    <s v="P008"/>
    <x v="1"/>
    <s v="Odisha"/>
    <s v="Bhubaneswar"/>
    <x v="0"/>
    <s v="CUST3693"/>
    <n v="9"/>
    <n v="0"/>
    <n v="177021"/>
    <s v="Projector"/>
    <n v="19669"/>
    <s v="HIGH"/>
    <s v="Zone 3"/>
    <n v="17702.100000000002"/>
    <x v="4"/>
  </r>
  <r>
    <s v="ORD003292"/>
    <s v="01-07-2025"/>
    <s v="P019"/>
    <x v="0"/>
    <s v="Tamil Nadu"/>
    <s v="Chennai"/>
    <x v="13"/>
    <s v="CUST3463"/>
    <n v="9"/>
    <n v="5"/>
    <n v="161680"/>
    <s v="Coffee Table"/>
    <n v="18910"/>
    <s v="HIGH"/>
    <s v="Zone 2"/>
    <n v="16168"/>
    <x v="3"/>
  </r>
  <r>
    <s v="ORD003293"/>
    <s v="12-10-2025"/>
    <s v="P068"/>
    <x v="3"/>
    <s v="Gujarat"/>
    <s v="Ahmedabad"/>
    <x v="3"/>
    <s v="CUST3042"/>
    <n v="6"/>
    <n v="0"/>
    <n v="33858"/>
    <s v="Skipping Rope"/>
    <n v="5643"/>
    <s v="HIGH"/>
    <s v="Zone 4"/>
    <n v="3385.8"/>
    <x v="2"/>
  </r>
  <r>
    <s v="ORD003294"/>
    <s v="11-07-2025"/>
    <s v="P032"/>
    <x v="0"/>
    <s v="Karnataka"/>
    <s v="Bengaluru"/>
    <x v="2"/>
    <s v="CUST6091"/>
    <n v="3"/>
    <n v="20"/>
    <n v="21355"/>
    <s v="Women Kurti"/>
    <n v="8898"/>
    <s v="HIGH"/>
    <s v="Zone 2"/>
    <n v="2135.5"/>
    <x v="1"/>
  </r>
  <r>
    <s v="ORD003295"/>
    <s v="15-09-2025"/>
    <s v="P071"/>
    <x v="2"/>
    <s v="Chandigarh"/>
    <s v="Chandigarh"/>
    <x v="3"/>
    <s v="CUST5735"/>
    <n v="12"/>
    <n v="5"/>
    <n v="390780"/>
    <s v="Football Shoes"/>
    <n v="34279"/>
    <s v="HIGH"/>
    <s v="Zone 1"/>
    <n v="39078"/>
    <x v="2"/>
  </r>
  <r>
    <s v="ORD003296"/>
    <s v="20-08-2025"/>
    <s v="P055"/>
    <x v="0"/>
    <s v="Tamil Nadu"/>
    <s v="Chennai"/>
    <x v="14"/>
    <s v="CUST6071"/>
    <n v="3"/>
    <n v="5"/>
    <n v="27362"/>
    <s v="Biscuits"/>
    <n v="9601"/>
    <s v="HIGH"/>
    <s v="Zone 2"/>
    <n v="2736.2000000000003"/>
    <x v="0"/>
  </r>
  <r>
    <s v="ORD003297"/>
    <s v="22-03-2025"/>
    <s v="P005"/>
    <x v="0"/>
    <s v="Karnataka"/>
    <s v="Bengaluru"/>
    <x v="3"/>
    <s v="CUST8560"/>
    <n v="8"/>
    <n v="5"/>
    <n v="203011"/>
    <s v="iPhone"/>
    <n v="26712"/>
    <s v="HIGH"/>
    <s v="Zone 2"/>
    <n v="20301.100000000002"/>
    <x v="4"/>
  </r>
  <r>
    <s v="ORD003298"/>
    <s v="03-03-2025"/>
    <s v="P047"/>
    <x v="1"/>
    <s v="Odisha"/>
    <s v="Bhubaneswar"/>
    <x v="6"/>
    <s v="CUST9876"/>
    <n v="8"/>
    <n v="15"/>
    <n v="420505"/>
    <s v="Sugar"/>
    <n v="61839"/>
    <s v="HIGH"/>
    <s v="Zone 3"/>
    <n v="42050.5"/>
    <x v="0"/>
  </r>
  <r>
    <s v="ORD003299"/>
    <s v="09-09-2025"/>
    <s v="P034"/>
    <x v="2"/>
    <s v="Uttar Pradesh"/>
    <s v="Lucknow"/>
    <x v="13"/>
    <s v="CUST4830"/>
    <n v="8"/>
    <n v="20"/>
    <n v="440416"/>
    <s v="T-Shirt"/>
    <n v="68815"/>
    <s v="HIGH"/>
    <s v="Zone 1"/>
    <n v="44041.600000000006"/>
    <x v="1"/>
  </r>
  <r>
    <s v="ORD003300"/>
    <s v="14-09-2025"/>
    <s v="P014"/>
    <x v="0"/>
    <s v="Karnataka"/>
    <s v="Bengaluru"/>
    <x v="4"/>
    <s v="CUST6637"/>
    <n v="11"/>
    <n v="10"/>
    <n v="382001"/>
    <s v="Smart Watch"/>
    <n v="38586"/>
    <s v="HIGH"/>
    <s v="Zone 2"/>
    <n v="38200.1"/>
    <x v="4"/>
  </r>
  <r>
    <s v="ORD003301"/>
    <s v="19-01-2026"/>
    <s v="P044"/>
    <x v="1"/>
    <s v="West Bengal"/>
    <s v="Kolkata"/>
    <x v="13"/>
    <s v="CUST7640"/>
    <n v="1"/>
    <n v="5"/>
    <n v="73893"/>
    <s v="Skirt"/>
    <n v="77783"/>
    <s v="HIGH"/>
    <s v="Zone 3"/>
    <n v="7389.3"/>
    <x v="1"/>
  </r>
  <r>
    <s v="ORD003302"/>
    <s v="18-05-2025"/>
    <s v="P043"/>
    <x v="0"/>
    <s v="Karnataka"/>
    <s v="Bengaluru"/>
    <x v="3"/>
    <s v="CUST5674"/>
    <n v="10"/>
    <n v="20"/>
    <n v="238296"/>
    <s v="Sweater"/>
    <n v="29787"/>
    <s v="HIGH"/>
    <s v="Zone 2"/>
    <n v="23829.600000000002"/>
    <x v="1"/>
  </r>
  <r>
    <s v="ORD003303"/>
    <s v="04-04-2026"/>
    <s v="P060"/>
    <x v="1"/>
    <s v="Odisha"/>
    <s v="Bhubaneswar"/>
    <x v="10"/>
    <s v="CUST6942"/>
    <n v="9"/>
    <n v="10"/>
    <n v="33372"/>
    <s v="Honey"/>
    <n v="4120"/>
    <s v="HIGH"/>
    <s v="Zone 3"/>
    <n v="3337.2000000000003"/>
    <x v="0"/>
  </r>
  <r>
    <s v="ORD003304"/>
    <s v="01-08-2025"/>
    <s v="P012"/>
    <x v="2"/>
    <s v="Chandigarh"/>
    <s v="Chandigarh"/>
    <x v="3"/>
    <s v="CUST9251"/>
    <n v="1"/>
    <n v="0"/>
    <n v="56315"/>
    <s v="Microwave"/>
    <n v="56315"/>
    <s v="HIGH"/>
    <s v="Zone 1"/>
    <n v="5631.5"/>
    <x v="4"/>
  </r>
  <r>
    <s v="ORD003305"/>
    <s v="21-02-2026"/>
    <s v="P036"/>
    <x v="0"/>
    <s v="Karnataka"/>
    <s v="Bengaluru"/>
    <x v="9"/>
    <s v="CUST9384"/>
    <n v="2"/>
    <n v="15"/>
    <n v="35164"/>
    <s v="Saree"/>
    <n v="20685"/>
    <s v="HIGH"/>
    <s v="Zone 2"/>
    <n v="3516.4"/>
    <x v="1"/>
  </r>
  <r>
    <s v="ORD003306"/>
    <s v="14-12-2025"/>
    <s v="P046"/>
    <x v="1"/>
    <s v="Odisha"/>
    <s v="Bhubaneswar"/>
    <x v="6"/>
    <s v="CUST2964"/>
    <n v="5"/>
    <n v="0"/>
    <n v="106225"/>
    <s v="Rice"/>
    <n v="21245"/>
    <s v="HIGH"/>
    <s v="Zone 3"/>
    <n v="10622.5"/>
    <x v="0"/>
  </r>
  <r>
    <s v="ORD003307"/>
    <s v="24-06-2025"/>
    <s v="P046"/>
    <x v="0"/>
    <s v="Telangana"/>
    <s v="Hyderabad"/>
    <x v="12"/>
    <s v="CUST7205"/>
    <n v="4"/>
    <n v="10"/>
    <n v="76482"/>
    <s v="Rice"/>
    <n v="21245"/>
    <s v="HIGH"/>
    <s v="Zone 2"/>
    <n v="7648.2000000000007"/>
    <x v="0"/>
  </r>
  <r>
    <s v="ORD003308"/>
    <s v="14-06-2026"/>
    <s v="P069"/>
    <x v="0"/>
    <s v="Telangana"/>
    <s v="Hyderabad"/>
    <x v="6"/>
    <s v="CUST8311"/>
    <n v="3"/>
    <n v="15"/>
    <n v="45277"/>
    <s v="Badminton Racket"/>
    <n v="17756"/>
    <s v="HIGH"/>
    <s v="Zone 2"/>
    <n v="4527.7"/>
    <x v="2"/>
  </r>
  <r>
    <s v="ORD003309"/>
    <s v="06-05-2026"/>
    <s v="P046"/>
    <x v="3"/>
    <s v="Maharashtra"/>
    <s v="Mumbai"/>
    <x v="6"/>
    <s v="CUST6406"/>
    <n v="7"/>
    <n v="15"/>
    <n v="126407"/>
    <s v="Rice"/>
    <n v="21245"/>
    <s v="HIGH"/>
    <s v="Zone 4"/>
    <n v="12640.7"/>
    <x v="0"/>
  </r>
  <r>
    <s v="ORD003310"/>
    <s v="10-04-2026"/>
    <s v="P067"/>
    <x v="3"/>
    <s v="Gujarat"/>
    <s v="Ahmedabad"/>
    <x v="9"/>
    <s v="CUST5621"/>
    <n v="9"/>
    <n v="10"/>
    <n v="335785"/>
    <s v="Gloves"/>
    <n v="41455"/>
    <s v="HIGH"/>
    <s v="Zone 4"/>
    <n v="33578.5"/>
    <x v="2"/>
  </r>
  <r>
    <s v="ORD003311"/>
    <s v="12-03-2025"/>
    <s v="P071"/>
    <x v="3"/>
    <s v="Maharashtra"/>
    <s v="Mumbai"/>
    <x v="12"/>
    <s v="CUST9137"/>
    <n v="10"/>
    <n v="20"/>
    <n v="274232"/>
    <s v="Football Shoes"/>
    <n v="34279"/>
    <s v="HIGH"/>
    <s v="Zone 4"/>
    <n v="27423.200000000001"/>
    <x v="2"/>
  </r>
  <r>
    <s v="ORD003312"/>
    <s v="22-06-2025"/>
    <s v="P031"/>
    <x v="3"/>
    <s v="Gujarat"/>
    <s v="Ahmedabad"/>
    <x v="13"/>
    <s v="CUST9078"/>
    <n v="4"/>
    <n v="15"/>
    <n v="164920"/>
    <s v="Men Shirt"/>
    <n v="48506"/>
    <s v="HIGH"/>
    <s v="Zone 4"/>
    <n v="16492"/>
    <x v="1"/>
  </r>
  <r>
    <s v="ORD003313"/>
    <s v="08-07-2025"/>
    <s v="P006"/>
    <x v="1"/>
    <s v="Bihar"/>
    <s v="Patna"/>
    <x v="10"/>
    <s v="CUST3443"/>
    <n v="1"/>
    <n v="15"/>
    <n v="7809"/>
    <s v="OnePlus Phone"/>
    <n v="9188"/>
    <s v="MEDIUM"/>
    <s v="Zone 3"/>
    <n v="390.45000000000005"/>
    <x v="4"/>
  </r>
  <r>
    <s v="ORD003314"/>
    <s v="25-09-2025"/>
    <s v="P009"/>
    <x v="1"/>
    <s v="Odisha"/>
    <s v="Bhubaneswar"/>
    <x v="5"/>
    <s v="CUST7091"/>
    <n v="10"/>
    <n v="10"/>
    <n v="436824"/>
    <s v="Air Conditioner"/>
    <n v="48536"/>
    <s v="HIGH"/>
    <s v="Zone 3"/>
    <n v="43682.400000000001"/>
    <x v="4"/>
  </r>
  <r>
    <s v="ORD003315"/>
    <s v="30-01-2026"/>
    <s v="P043"/>
    <x v="3"/>
    <s v="Rajasthan"/>
    <s v="Jaipur"/>
    <x v="3"/>
    <s v="CUST5032"/>
    <n v="9"/>
    <n v="0"/>
    <n v="268083"/>
    <s v="Sweater"/>
    <n v="29787"/>
    <s v="HIGH"/>
    <s v="Zone 4"/>
    <n v="26808.300000000003"/>
    <x v="1"/>
  </r>
  <r>
    <s v="ORD003316"/>
    <s v="28-03-2025"/>
    <s v="P065"/>
    <x v="1"/>
    <s v="Odisha"/>
    <s v="Bhubaneswar"/>
    <x v="9"/>
    <s v="CUST5936"/>
    <n v="1"/>
    <n v="20"/>
    <n v="40885"/>
    <s v="Dumbbells"/>
    <n v="51107"/>
    <s v="HIGH"/>
    <s v="Zone 3"/>
    <n v="4088.5"/>
    <x v="2"/>
  </r>
  <r>
    <s v="ORD003317"/>
    <s v="22-05-2025"/>
    <s v="P011"/>
    <x v="3"/>
    <s v="Rajasthan"/>
    <s v="Jaipur"/>
    <x v="13"/>
    <s v="CUST1852"/>
    <n v="7"/>
    <n v="15"/>
    <n v="59137"/>
    <s v="Washing Machine"/>
    <n v="9939"/>
    <s v="HIGH"/>
    <s v="Zone 4"/>
    <n v="5913.7000000000007"/>
    <x v="4"/>
  </r>
  <r>
    <s v="ORD003318"/>
    <s v="08-05-2025"/>
    <s v="P056"/>
    <x v="0"/>
    <s v="Telangana"/>
    <s v="Hyderabad"/>
    <x v="2"/>
    <s v="CUST9214"/>
    <n v="2"/>
    <n v="20"/>
    <n v="23064"/>
    <s v="Juice"/>
    <n v="14415"/>
    <s v="HIGH"/>
    <s v="Zone 2"/>
    <n v="2306.4"/>
    <x v="0"/>
  </r>
  <r>
    <s v="ORD003319"/>
    <s v="26-04-2026"/>
    <s v="P056"/>
    <x v="1"/>
    <s v="Odisha"/>
    <s v="Bhubaneswar"/>
    <x v="9"/>
    <s v="CUST7253"/>
    <n v="6"/>
    <n v="0"/>
    <n v="86490"/>
    <s v="Juice"/>
    <n v="14415"/>
    <s v="HIGH"/>
    <s v="Zone 3"/>
    <n v="8649"/>
    <x v="0"/>
  </r>
  <r>
    <s v="ORD003320"/>
    <s v="01-05-2025"/>
    <s v="P052"/>
    <x v="1"/>
    <s v="Odisha"/>
    <s v="Bhubaneswar"/>
    <x v="8"/>
    <s v="CUST1519"/>
    <n v="12"/>
    <n v="20"/>
    <n v="270806"/>
    <s v="Spices"/>
    <n v="28209"/>
    <s v="HIGH"/>
    <s v="Zone 3"/>
    <n v="27080.600000000002"/>
    <x v="0"/>
  </r>
  <r>
    <s v="ORD003321"/>
    <s v="27-08-2025"/>
    <s v="P013"/>
    <x v="0"/>
    <s v="Telangana"/>
    <s v="Hyderabad"/>
    <x v="6"/>
    <s v="CUST4484"/>
    <n v="7"/>
    <n v="5"/>
    <n v="103819"/>
    <s v="Bluetooth Speaker"/>
    <n v="15612"/>
    <s v="HIGH"/>
    <s v="Zone 2"/>
    <n v="10381.900000000001"/>
    <x v="4"/>
  </r>
  <r>
    <s v="ORD003322"/>
    <s v="07-02-2026"/>
    <s v="P042"/>
    <x v="3"/>
    <s v="Gujarat"/>
    <s v="Ahmedabad"/>
    <x v="12"/>
    <s v="CUST6795"/>
    <n v="2"/>
    <n v="20"/>
    <n v="82880"/>
    <s v="Shorts"/>
    <n v="51800"/>
    <s v="HIGH"/>
    <s v="Zone 4"/>
    <n v="8288"/>
    <x v="1"/>
  </r>
  <r>
    <s v="ORD003323"/>
    <s v="14-04-2025"/>
    <s v="P039"/>
    <x v="1"/>
    <s v="West Bengal"/>
    <s v="Kolkata"/>
    <x v="11"/>
    <s v="CUST7183"/>
    <n v="12"/>
    <n v="15"/>
    <n v="798292"/>
    <s v="Track Pants"/>
    <n v="78264"/>
    <s v="HIGH"/>
    <s v="Zone 3"/>
    <n v="79829.200000000012"/>
    <x v="1"/>
  </r>
  <r>
    <s v="ORD003324"/>
    <s v="16-06-2025"/>
    <s v="P004"/>
    <x v="2"/>
    <s v="Chandigarh"/>
    <s v="Chandigarh"/>
    <x v="13"/>
    <s v="CUST5534"/>
    <n v="1"/>
    <n v="15"/>
    <n v="25289"/>
    <s v="Lenovo Laptop"/>
    <n v="29752"/>
    <s v="HIGH"/>
    <s v="Zone 1"/>
    <n v="2528.9"/>
    <x v="4"/>
  </r>
  <r>
    <s v="ORD003325"/>
    <s v="22-02-2025"/>
    <s v="P020"/>
    <x v="1"/>
    <s v="Bihar"/>
    <s v="Patna"/>
    <x v="9"/>
    <s v="CUST4189"/>
    <n v="8"/>
    <n v="20"/>
    <n v="480057"/>
    <s v="Bookshelf"/>
    <n v="75009"/>
    <s v="HIGH"/>
    <s v="Zone 3"/>
    <n v="48005.700000000004"/>
    <x v="3"/>
  </r>
  <r>
    <s v="ORD003326"/>
    <s v="15-01-2025"/>
    <s v="P032"/>
    <x v="2"/>
    <s v="Chandigarh"/>
    <s v="Chandigarh"/>
    <x v="4"/>
    <s v="CUST3145"/>
    <n v="7"/>
    <n v="5"/>
    <n v="59171"/>
    <s v="Women Kurti"/>
    <n v="8898"/>
    <s v="HIGH"/>
    <s v="Zone 1"/>
    <n v="5917.1"/>
    <x v="1"/>
  </r>
  <r>
    <s v="ORD003327"/>
    <s v="05-11-2025"/>
    <s v="P075"/>
    <x v="0"/>
    <s v="Tamil Nadu"/>
    <s v="Chennai"/>
    <x v="6"/>
    <s v="CUST4538"/>
    <n v="6"/>
    <n v="15"/>
    <n v="198956"/>
    <s v="Sports Bag"/>
    <n v="39011"/>
    <s v="HIGH"/>
    <s v="Zone 2"/>
    <n v="19895.600000000002"/>
    <x v="2"/>
  </r>
  <r>
    <s v="ORD003328"/>
    <s v="06-12-2025"/>
    <s v="P059"/>
    <x v="3"/>
    <s v="Gujarat"/>
    <s v="Ahmedabad"/>
    <x v="11"/>
    <s v="CUST9859"/>
    <n v="2"/>
    <n v="20"/>
    <n v="52176"/>
    <s v="Dry Fruits"/>
    <n v="32610"/>
    <s v="HIGH"/>
    <s v="Zone 4"/>
    <n v="5217.6000000000004"/>
    <x v="0"/>
  </r>
  <r>
    <s v="ORD003329"/>
    <s v="30-06-2025"/>
    <s v="P042"/>
    <x v="3"/>
    <s v="Maharashtra"/>
    <s v="Mumbai"/>
    <x v="14"/>
    <s v="CUST8127"/>
    <n v="12"/>
    <n v="0"/>
    <n v="621600"/>
    <s v="Shorts"/>
    <n v="51800"/>
    <s v="HIGH"/>
    <s v="Zone 4"/>
    <n v="62160"/>
    <x v="1"/>
  </r>
  <r>
    <s v="ORD003330"/>
    <s v="21-04-2026"/>
    <s v="P034"/>
    <x v="3"/>
    <s v="Gujarat"/>
    <s v="Ahmedabad"/>
    <x v="3"/>
    <s v="CUST8529"/>
    <n v="8"/>
    <n v="20"/>
    <n v="440416"/>
    <s v="T-Shirt"/>
    <n v="68815"/>
    <s v="HIGH"/>
    <s v="Zone 4"/>
    <n v="44041.600000000006"/>
    <x v="1"/>
  </r>
  <r>
    <s v="ORD003331"/>
    <s v="15-02-2025"/>
    <s v="P004"/>
    <x v="0"/>
    <s v="Telangana"/>
    <s v="Hyderabad"/>
    <x v="6"/>
    <s v="CUST2717"/>
    <n v="1"/>
    <n v="15"/>
    <n v="25289"/>
    <s v="Lenovo Laptop"/>
    <n v="29752"/>
    <s v="HIGH"/>
    <s v="Zone 2"/>
    <n v="2528.9"/>
    <x v="4"/>
  </r>
  <r>
    <s v="ORD003332"/>
    <s v="15-02-2026"/>
    <s v="P014"/>
    <x v="0"/>
    <s v="Tamil Nadu"/>
    <s v="Chennai"/>
    <x v="13"/>
    <s v="CUST7300"/>
    <n v="11"/>
    <n v="20"/>
    <n v="339556"/>
    <s v="Smart Watch"/>
    <n v="38586"/>
    <s v="HIGH"/>
    <s v="Zone 2"/>
    <n v="33955.599999999999"/>
    <x v="4"/>
  </r>
  <r>
    <s v="ORD003333"/>
    <s v="16-01-2025"/>
    <s v="P028"/>
    <x v="3"/>
    <s v="Gujarat"/>
    <s v="Ahmedabad"/>
    <x v="6"/>
    <s v="CUST5391"/>
    <n v="2"/>
    <n v="15"/>
    <n v="101388"/>
    <s v="Cupboard"/>
    <n v="59640"/>
    <s v="HIGH"/>
    <s v="Zone 4"/>
    <n v="10138.800000000001"/>
    <x v="3"/>
  </r>
  <r>
    <s v="ORD003334"/>
    <s v="14-09-2025"/>
    <s v="P022"/>
    <x v="2"/>
    <s v="Delhi"/>
    <s v="Delhi"/>
    <x v="1"/>
    <s v="CUST2541"/>
    <n v="3"/>
    <n v="0"/>
    <n v="129462"/>
    <s v="Bed"/>
    <n v="43154"/>
    <s v="HIGH"/>
    <s v="Zone 1"/>
    <n v="12946.2"/>
    <x v="3"/>
  </r>
  <r>
    <s v="ORD003335"/>
    <s v="10-05-2026"/>
    <s v="P059"/>
    <x v="1"/>
    <s v="Bihar"/>
    <s v="Patna"/>
    <x v="1"/>
    <s v="CUST9883"/>
    <n v="5"/>
    <n v="0"/>
    <n v="163050"/>
    <s v="Dry Fruits"/>
    <n v="32610"/>
    <s v="HIGH"/>
    <s v="Zone 3"/>
    <n v="16305"/>
    <x v="0"/>
  </r>
  <r>
    <s v="ORD003336"/>
    <s v="28-04-2025"/>
    <s v="P033"/>
    <x v="3"/>
    <s v="Rajasthan"/>
    <s v="Jaipur"/>
    <x v="13"/>
    <s v="CUST6272"/>
    <n v="2"/>
    <n v="0"/>
    <n v="114632"/>
    <s v="Jeans"/>
    <n v="57316"/>
    <s v="HIGH"/>
    <s v="Zone 4"/>
    <n v="11463.2"/>
    <x v="1"/>
  </r>
  <r>
    <s v="ORD003337"/>
    <s v="28-05-2025"/>
    <s v="P042"/>
    <x v="2"/>
    <s v="Delhi"/>
    <s v="Delhi"/>
    <x v="13"/>
    <s v="CUST3917"/>
    <n v="11"/>
    <n v="5"/>
    <n v="541310"/>
    <s v="Shorts"/>
    <n v="51800"/>
    <s v="HIGH"/>
    <s v="Zone 1"/>
    <n v="54131"/>
    <x v="1"/>
  </r>
  <r>
    <s v="ORD003338"/>
    <s v="25-05-2025"/>
    <s v="P020"/>
    <x v="2"/>
    <s v="Uttar Pradesh"/>
    <s v="Lucknow"/>
    <x v="9"/>
    <s v="CUST7251"/>
    <n v="7"/>
    <n v="15"/>
    <n v="446303"/>
    <s v="Bookshelf"/>
    <n v="75009"/>
    <s v="HIGH"/>
    <s v="Zone 1"/>
    <n v="44630.3"/>
    <x v="3"/>
  </r>
  <r>
    <s v="ORD003339"/>
    <s v="08-02-2025"/>
    <s v="P063"/>
    <x v="1"/>
    <s v="West Bengal"/>
    <s v="Kolkata"/>
    <x v="13"/>
    <s v="CUST7268"/>
    <n v="9"/>
    <n v="20"/>
    <n v="205099"/>
    <s v="Basketball"/>
    <n v="28486"/>
    <s v="HIGH"/>
    <s v="Zone 3"/>
    <n v="20509.900000000001"/>
    <x v="2"/>
  </r>
  <r>
    <s v="ORD003340"/>
    <s v="28-02-2025"/>
    <s v="P022"/>
    <x v="0"/>
    <s v="Tamil Nadu"/>
    <s v="Chennai"/>
    <x v="12"/>
    <s v="CUST1086"/>
    <n v="12"/>
    <n v="10"/>
    <n v="466063"/>
    <s v="Bed"/>
    <n v="43154"/>
    <s v="HIGH"/>
    <s v="Zone 2"/>
    <n v="46606.3"/>
    <x v="3"/>
  </r>
  <r>
    <s v="ORD003341"/>
    <s v="18-07-2025"/>
    <s v="P025"/>
    <x v="1"/>
    <s v="Odisha"/>
    <s v="Bhubaneswar"/>
    <x v="12"/>
    <s v="CUST4041"/>
    <n v="1"/>
    <n v="5"/>
    <n v="11970"/>
    <s v="Cabinet"/>
    <n v="12601"/>
    <s v="MEDIUM"/>
    <s v="Zone 3"/>
    <n v="598.5"/>
    <x v="3"/>
  </r>
  <r>
    <s v="ORD003342"/>
    <s v="03-01-2025"/>
    <s v="P073"/>
    <x v="0"/>
    <s v="Karnataka"/>
    <s v="Bengaluru"/>
    <x v="6"/>
    <s v="CUST5086"/>
    <n v="3"/>
    <n v="5"/>
    <n v="100944"/>
    <s v="Knee Guard"/>
    <n v="35419"/>
    <s v="HIGH"/>
    <s v="Zone 2"/>
    <n v="10094.400000000001"/>
    <x v="2"/>
  </r>
  <r>
    <s v="ORD003343"/>
    <s v="19-11-2025"/>
    <s v="P058"/>
    <x v="0"/>
    <s v="Telangana"/>
    <s v="Hyderabad"/>
    <x v="12"/>
    <s v="CUST8410"/>
    <n v="6"/>
    <n v="20"/>
    <n v="314553"/>
    <s v="Noodles"/>
    <n v="65532"/>
    <s v="HIGH"/>
    <s v="Zone 2"/>
    <n v="31455.300000000003"/>
    <x v="0"/>
  </r>
  <r>
    <s v="ORD003344"/>
    <s v="24-09-2025"/>
    <s v="P014"/>
    <x v="3"/>
    <s v="Maharashtra"/>
    <s v="Mumbai"/>
    <x v="13"/>
    <s v="CUST8419"/>
    <n v="2"/>
    <n v="0"/>
    <n v="77172"/>
    <s v="Smart Watch"/>
    <n v="38586"/>
    <s v="HIGH"/>
    <s v="Zone 4"/>
    <n v="7717.2000000000007"/>
    <x v="4"/>
  </r>
  <r>
    <s v="ORD003345"/>
    <s v="04-09-2025"/>
    <s v="P067"/>
    <x v="1"/>
    <s v="Odisha"/>
    <s v="Bhubaneswar"/>
    <x v="1"/>
    <s v="CUST4134"/>
    <n v="6"/>
    <n v="15"/>
    <n v="211420"/>
    <s v="Gloves"/>
    <n v="41455"/>
    <s v="HIGH"/>
    <s v="Zone 3"/>
    <n v="21142"/>
    <x v="2"/>
  </r>
  <r>
    <s v="ORD003346"/>
    <s v="17-11-2025"/>
    <s v="P026"/>
    <x v="1"/>
    <s v="Bihar"/>
    <s v="Patna"/>
    <x v="6"/>
    <s v="CUST2865"/>
    <n v="4"/>
    <n v="20"/>
    <n v="73769"/>
    <s v="Computer Desk"/>
    <n v="23053"/>
    <s v="HIGH"/>
    <s v="Zone 3"/>
    <n v="7376.9000000000005"/>
    <x v="3"/>
  </r>
  <r>
    <s v="ORD003347"/>
    <s v="14-05-2025"/>
    <s v="P033"/>
    <x v="3"/>
    <s v="Maharashtra"/>
    <s v="Mumbai"/>
    <x v="6"/>
    <s v="CUST9132"/>
    <n v="3"/>
    <n v="20"/>
    <n v="137558"/>
    <s v="Jeans"/>
    <n v="57316"/>
    <s v="HIGH"/>
    <s v="Zone 4"/>
    <n v="13755.800000000001"/>
    <x v="1"/>
  </r>
  <r>
    <s v="ORD003348"/>
    <s v="16-02-2026"/>
    <s v="P033"/>
    <x v="0"/>
    <s v="Telangana"/>
    <s v="Hyderabad"/>
    <x v="9"/>
    <s v="CUST2043"/>
    <n v="8"/>
    <n v="15"/>
    <n v="389748"/>
    <s v="Jeans"/>
    <n v="57316"/>
    <s v="HIGH"/>
    <s v="Zone 2"/>
    <n v="38974.800000000003"/>
    <x v="1"/>
  </r>
  <r>
    <s v="ORD003349"/>
    <s v="04-05-2025"/>
    <s v="P057"/>
    <x v="1"/>
    <s v="West Bengal"/>
    <s v="Kolkata"/>
    <x v="8"/>
    <s v="CUST7610"/>
    <n v="12"/>
    <n v="0"/>
    <n v="370452"/>
    <s v="Soft Drink"/>
    <n v="30871"/>
    <s v="HIGH"/>
    <s v="Zone 3"/>
    <n v="37045.200000000004"/>
    <x v="0"/>
  </r>
  <r>
    <s v="ORD003350"/>
    <s v="03-02-2025"/>
    <s v="P046"/>
    <x v="3"/>
    <s v="Gujarat"/>
    <s v="Ahmedabad"/>
    <x v="14"/>
    <s v="CUST9916"/>
    <n v="5"/>
    <n v="20"/>
    <n v="84980"/>
    <s v="Rice"/>
    <n v="21245"/>
    <s v="HIGH"/>
    <s v="Zone 4"/>
    <n v="8498"/>
    <x v="0"/>
  </r>
  <r>
    <s v="ORD003351"/>
    <s v="25-08-2025"/>
    <s v="P012"/>
    <x v="1"/>
    <s v="Odisha"/>
    <s v="Bhubaneswar"/>
    <x v="7"/>
    <s v="CUST3910"/>
    <n v="2"/>
    <n v="15"/>
    <n v="95735"/>
    <s v="Microwave"/>
    <n v="56315"/>
    <s v="HIGH"/>
    <s v="Zone 3"/>
    <n v="9573.5"/>
    <x v="4"/>
  </r>
  <r>
    <s v="ORD003352"/>
    <s v="14-08-2025"/>
    <s v="P062"/>
    <x v="0"/>
    <s v="Telangana"/>
    <s v="Hyderabad"/>
    <x v="12"/>
    <s v="CUST5046"/>
    <n v="6"/>
    <n v="10"/>
    <n v="339319"/>
    <s v="Football"/>
    <n v="62837"/>
    <s v="HIGH"/>
    <s v="Zone 2"/>
    <n v="33931.9"/>
    <x v="2"/>
  </r>
  <r>
    <s v="ORD003353"/>
    <s v="21-04-2026"/>
    <s v="P024"/>
    <x v="1"/>
    <s v="West Bengal"/>
    <s v="Kolkata"/>
    <x v="12"/>
    <s v="CUST2274"/>
    <n v="7"/>
    <n v="10"/>
    <n v="13192"/>
    <s v="TV Unit"/>
    <n v="2094"/>
    <s v="MEDIUM"/>
    <s v="Zone 3"/>
    <n v="659.6"/>
    <x v="3"/>
  </r>
  <r>
    <s v="ORD003354"/>
    <s v="17-08-2025"/>
    <s v="P040"/>
    <x v="2"/>
    <s v="Uttar Pradesh"/>
    <s v="Lucknow"/>
    <x v="4"/>
    <s v="CUST2590"/>
    <n v="11"/>
    <n v="20"/>
    <n v="647688"/>
    <s v="Shoes"/>
    <n v="73601"/>
    <s v="HIGH"/>
    <s v="Zone 1"/>
    <n v="64768.800000000003"/>
    <x v="1"/>
  </r>
  <r>
    <s v="ORD003355"/>
    <s v="18-04-2026"/>
    <s v="P019"/>
    <x v="2"/>
    <s v="Delhi"/>
    <s v="Delhi"/>
    <x v="5"/>
    <s v="CUST1409"/>
    <n v="3"/>
    <n v="20"/>
    <n v="45384"/>
    <s v="Coffee Table"/>
    <n v="18910"/>
    <s v="HIGH"/>
    <s v="Zone 1"/>
    <n v="4538.4000000000005"/>
    <x v="3"/>
  </r>
  <r>
    <s v="ORD003356"/>
    <s v="14-01-2025"/>
    <s v="P045"/>
    <x v="0"/>
    <s v="Tamil Nadu"/>
    <s v="Chennai"/>
    <x v="2"/>
    <s v="CUST7669"/>
    <n v="6"/>
    <n v="10"/>
    <n v="390430"/>
    <s v="Dress"/>
    <n v="72302"/>
    <s v="HIGH"/>
    <s v="Zone 2"/>
    <n v="39043"/>
    <x v="1"/>
  </r>
  <r>
    <s v="ORD003357"/>
    <s v="11-05-2025"/>
    <s v="P060"/>
    <x v="3"/>
    <s v="Gujarat"/>
    <s v="Ahmedabad"/>
    <x v="13"/>
    <s v="CUST2256"/>
    <n v="10"/>
    <n v="10"/>
    <n v="37080"/>
    <s v="Honey"/>
    <n v="4120"/>
    <s v="HIGH"/>
    <s v="Zone 4"/>
    <n v="3708"/>
    <x v="0"/>
  </r>
  <r>
    <s v="ORD003358"/>
    <s v="30-08-2025"/>
    <s v="P027"/>
    <x v="1"/>
    <s v="Bihar"/>
    <s v="Patna"/>
    <x v="6"/>
    <s v="CUST5429"/>
    <n v="7"/>
    <n v="10"/>
    <n v="174510"/>
    <s v="Side Table"/>
    <n v="27700"/>
    <s v="HIGH"/>
    <s v="Zone 3"/>
    <n v="17451"/>
    <x v="3"/>
  </r>
  <r>
    <s v="ORD003359"/>
    <s v="03-03-2026"/>
    <s v="P058"/>
    <x v="2"/>
    <s v="Delhi"/>
    <s v="Delhi"/>
    <x v="3"/>
    <s v="CUST2623"/>
    <n v="12"/>
    <n v="10"/>
    <n v="707745"/>
    <s v="Noodles"/>
    <n v="65532"/>
    <s v="HIGH"/>
    <s v="Zone 1"/>
    <n v="70774.5"/>
    <x v="0"/>
  </r>
  <r>
    <s v="ORD003360"/>
    <s v="18-06-2026"/>
    <s v="P051"/>
    <x v="0"/>
    <s v="Karnataka"/>
    <s v="Bengaluru"/>
    <x v="13"/>
    <s v="CUST8346"/>
    <n v="5"/>
    <n v="15"/>
    <n v="62742"/>
    <s v="Salt"/>
    <n v="14763"/>
    <s v="HIGH"/>
    <s v="Zone 2"/>
    <n v="6274.2000000000007"/>
    <x v="0"/>
  </r>
  <r>
    <s v="ORD003361"/>
    <s v="12-03-2026"/>
    <s v="P038"/>
    <x v="2"/>
    <s v="Chandigarh"/>
    <s v="Chandigarh"/>
    <x v="6"/>
    <s v="CUST5105"/>
    <n v="6"/>
    <n v="0"/>
    <n v="198252"/>
    <s v="Blazer"/>
    <n v="33042"/>
    <s v="HIGH"/>
    <s v="Zone 1"/>
    <n v="19825.2"/>
    <x v="1"/>
  </r>
  <r>
    <s v="ORD003362"/>
    <s v="04-01-2026"/>
    <s v="P075"/>
    <x v="1"/>
    <s v="West Bengal"/>
    <s v="Kolkata"/>
    <x v="7"/>
    <s v="CUST7871"/>
    <n v="2"/>
    <n v="10"/>
    <n v="70219"/>
    <s v="Sports Bag"/>
    <n v="39011"/>
    <s v="HIGH"/>
    <s v="Zone 3"/>
    <n v="7021.9000000000005"/>
    <x v="2"/>
  </r>
  <r>
    <s v="ORD003363"/>
    <s v="13-01-2025"/>
    <s v="P062"/>
    <x v="1"/>
    <s v="West Bengal"/>
    <s v="Kolkata"/>
    <x v="14"/>
    <s v="CUST4564"/>
    <n v="4"/>
    <n v="0"/>
    <n v="251348"/>
    <s v="Football"/>
    <n v="62837"/>
    <s v="HIGH"/>
    <s v="Zone 3"/>
    <n v="25134.800000000003"/>
    <x v="2"/>
  </r>
  <r>
    <s v="ORD003364"/>
    <s v="11-07-2025"/>
    <s v="P058"/>
    <x v="2"/>
    <s v="Chandigarh"/>
    <s v="Chandigarh"/>
    <x v="4"/>
    <s v="CUST8407"/>
    <n v="3"/>
    <n v="20"/>
    <n v="157276"/>
    <s v="Noodles"/>
    <n v="65532"/>
    <s v="HIGH"/>
    <s v="Zone 1"/>
    <n v="15727.6"/>
    <x v="0"/>
  </r>
  <r>
    <s v="ORD003365"/>
    <s v="18-02-2026"/>
    <s v="P068"/>
    <x v="2"/>
    <s v="Delhi"/>
    <s v="Delhi"/>
    <x v="2"/>
    <s v="CUST3825"/>
    <n v="3"/>
    <n v="20"/>
    <n v="13543"/>
    <s v="Skipping Rope"/>
    <n v="5643"/>
    <s v="MEDIUM"/>
    <s v="Zone 1"/>
    <n v="677.15000000000009"/>
    <x v="2"/>
  </r>
  <r>
    <s v="ORD003366"/>
    <s v="02-02-2025"/>
    <s v="P018"/>
    <x v="0"/>
    <s v="Telangana"/>
    <s v="Hyderabad"/>
    <x v="1"/>
    <s v="CUST4593"/>
    <n v="6"/>
    <n v="20"/>
    <n v="294873"/>
    <s v="Dining Table"/>
    <n v="61432"/>
    <s v="HIGH"/>
    <s v="Zone 2"/>
    <n v="29487.300000000003"/>
    <x v="3"/>
  </r>
  <r>
    <s v="ORD003367"/>
    <s v="01-01-2026"/>
    <s v="P049"/>
    <x v="3"/>
    <s v="Gujarat"/>
    <s v="Ahmedabad"/>
    <x v="14"/>
    <s v="CUST1519"/>
    <n v="7"/>
    <n v="0"/>
    <n v="239057"/>
    <s v="Coffee"/>
    <n v="34151"/>
    <s v="HIGH"/>
    <s v="Zone 4"/>
    <n v="23905.7"/>
    <x v="0"/>
  </r>
  <r>
    <s v="ORD003368"/>
    <s v="11-01-2026"/>
    <s v="P064"/>
    <x v="2"/>
    <s v="Chandigarh"/>
    <s v="Chandigarh"/>
    <x v="7"/>
    <s v="CUST3537"/>
    <n v="11"/>
    <n v="20"/>
    <n v="226019"/>
    <s v="Yoga Mat"/>
    <n v="25684"/>
    <s v="HIGH"/>
    <s v="Zone 1"/>
    <n v="22601.9"/>
    <x v="2"/>
  </r>
  <r>
    <s v="ORD003369"/>
    <s v="26-09-2025"/>
    <s v="P060"/>
    <x v="0"/>
    <s v="Telangana"/>
    <s v="Hyderabad"/>
    <x v="14"/>
    <s v="CUST4632"/>
    <n v="7"/>
    <n v="15"/>
    <n v="24514"/>
    <s v="Honey"/>
    <n v="4120"/>
    <s v="HIGH"/>
    <s v="Zone 2"/>
    <n v="2451.4"/>
    <x v="0"/>
  </r>
  <r>
    <s v="ORD003370"/>
    <s v="23-01-2025"/>
    <s v="P036"/>
    <x v="0"/>
    <s v="Tamil Nadu"/>
    <s v="Chennai"/>
    <x v="5"/>
    <s v="CUST8460"/>
    <n v="9"/>
    <n v="15"/>
    <n v="158240"/>
    <s v="Saree"/>
    <n v="20685"/>
    <s v="HIGH"/>
    <s v="Zone 2"/>
    <n v="15824"/>
    <x v="1"/>
  </r>
  <r>
    <s v="ORD003371"/>
    <s v="03-05-2026"/>
    <s v="P025"/>
    <x v="3"/>
    <s v="Maharashtra"/>
    <s v="Mumbai"/>
    <x v="14"/>
    <s v="CUST1701"/>
    <n v="3"/>
    <n v="20"/>
    <n v="30242"/>
    <s v="Cabinet"/>
    <n v="12601"/>
    <s v="HIGH"/>
    <s v="Zone 4"/>
    <n v="3024.2000000000003"/>
    <x v="3"/>
  </r>
  <r>
    <s v="ORD003372"/>
    <s v="09-10-2025"/>
    <s v="P060"/>
    <x v="0"/>
    <s v="Telangana"/>
    <s v="Hyderabad"/>
    <x v="2"/>
    <s v="CUST7593"/>
    <n v="8"/>
    <n v="10"/>
    <n v="29664"/>
    <s v="Honey"/>
    <n v="4120"/>
    <s v="HIGH"/>
    <s v="Zone 2"/>
    <n v="2966.4"/>
    <x v="0"/>
  </r>
  <r>
    <s v="ORD003373"/>
    <s v="13-08-2025"/>
    <s v="P027"/>
    <x v="0"/>
    <s v="Karnataka"/>
    <s v="Bengaluru"/>
    <x v="2"/>
    <s v="CUST9002"/>
    <n v="3"/>
    <n v="20"/>
    <n v="66480"/>
    <s v="Side Table"/>
    <n v="27700"/>
    <s v="HIGH"/>
    <s v="Zone 2"/>
    <n v="6648"/>
    <x v="3"/>
  </r>
  <r>
    <s v="ORD003374"/>
    <s v="20-03-2026"/>
    <s v="P044"/>
    <x v="1"/>
    <s v="Bihar"/>
    <s v="Patna"/>
    <x v="6"/>
    <s v="CUST9682"/>
    <n v="11"/>
    <n v="20"/>
    <n v="684490"/>
    <s v="Skirt"/>
    <n v="77783"/>
    <s v="HIGH"/>
    <s v="Zone 3"/>
    <n v="68449"/>
    <x v="1"/>
  </r>
  <r>
    <s v="ORD003375"/>
    <s v="10-01-2026"/>
    <s v="P008"/>
    <x v="1"/>
    <s v="West Bengal"/>
    <s v="Kolkata"/>
    <x v="1"/>
    <s v="CUST2491"/>
    <n v="8"/>
    <n v="20"/>
    <n v="125881"/>
    <s v="Projector"/>
    <n v="19669"/>
    <s v="HIGH"/>
    <s v="Zone 3"/>
    <n v="12588.1"/>
    <x v="4"/>
  </r>
  <r>
    <s v="ORD003376"/>
    <s v="14-01-2025"/>
    <s v="P050"/>
    <x v="3"/>
    <s v="Rajasthan"/>
    <s v="Jaipur"/>
    <x v="11"/>
    <s v="CUST7780"/>
    <n v="9"/>
    <n v="20"/>
    <n v="479325"/>
    <s v="Oil"/>
    <n v="66573"/>
    <s v="HIGH"/>
    <s v="Zone 4"/>
    <n v="47932.5"/>
    <x v="0"/>
  </r>
  <r>
    <s v="ORD003377"/>
    <s v="31-01-2025"/>
    <s v="P042"/>
    <x v="1"/>
    <s v="Odisha"/>
    <s v="Bhubaneswar"/>
    <x v="10"/>
    <s v="CUST4210"/>
    <n v="4"/>
    <n v="20"/>
    <n v="165760"/>
    <s v="Shorts"/>
    <n v="51800"/>
    <s v="HIGH"/>
    <s v="Zone 3"/>
    <n v="16576"/>
    <x v="1"/>
  </r>
  <r>
    <s v="ORD003378"/>
    <s v="14-06-2026"/>
    <s v="P055"/>
    <x v="2"/>
    <s v="Delhi"/>
    <s v="Delhi"/>
    <x v="12"/>
    <s v="CUST4067"/>
    <n v="4"/>
    <n v="5"/>
    <n v="36483"/>
    <s v="Biscuits"/>
    <n v="9601"/>
    <s v="HIGH"/>
    <s v="Zone 1"/>
    <n v="3648.3"/>
    <x v="0"/>
  </r>
  <r>
    <s v="ORD003379"/>
    <s v="15-01-2026"/>
    <s v="P023"/>
    <x v="1"/>
    <s v="Odisha"/>
    <s v="Bhubaneswar"/>
    <x v="7"/>
    <s v="CUST6289"/>
    <n v="3"/>
    <n v="15"/>
    <n v="145151"/>
    <s v="Sofa"/>
    <n v="56922"/>
    <s v="HIGH"/>
    <s v="Zone 3"/>
    <n v="14515.1"/>
    <x v="3"/>
  </r>
  <r>
    <s v="ORD003380"/>
    <s v="11-07-2025"/>
    <s v="P024"/>
    <x v="0"/>
    <s v="Karnataka"/>
    <s v="Bengaluru"/>
    <x v="12"/>
    <s v="CUST5359"/>
    <n v="2"/>
    <n v="20"/>
    <n v="3350"/>
    <s v="TV Unit"/>
    <n v="2094"/>
    <s v="LOW"/>
    <s v="Zone 2"/>
    <n v="67"/>
    <x v="3"/>
  </r>
  <r>
    <s v="ORD003381"/>
    <s v="09-04-2026"/>
    <s v="P064"/>
    <x v="1"/>
    <s v="Odisha"/>
    <s v="Bhubaneswar"/>
    <x v="14"/>
    <s v="CUST6284"/>
    <n v="8"/>
    <n v="0"/>
    <n v="205472"/>
    <s v="Yoga Mat"/>
    <n v="25684"/>
    <s v="HIGH"/>
    <s v="Zone 3"/>
    <n v="20547.2"/>
    <x v="2"/>
  </r>
  <r>
    <s v="ORD003382"/>
    <s v="27-04-2025"/>
    <s v="P022"/>
    <x v="3"/>
    <s v="Maharashtra"/>
    <s v="Mumbai"/>
    <x v="2"/>
    <s v="CUST2384"/>
    <n v="8"/>
    <n v="15"/>
    <n v="293447"/>
    <s v="Bed"/>
    <n v="43154"/>
    <s v="HIGH"/>
    <s v="Zone 4"/>
    <n v="29344.7"/>
    <x v="3"/>
  </r>
  <r>
    <s v="ORD003383"/>
    <s v="07-04-2025"/>
    <s v="P043"/>
    <x v="1"/>
    <s v="Odisha"/>
    <s v="Bhubaneswar"/>
    <x v="7"/>
    <s v="CUST2480"/>
    <n v="7"/>
    <n v="20"/>
    <n v="166807"/>
    <s v="Sweater"/>
    <n v="29787"/>
    <s v="HIGH"/>
    <s v="Zone 3"/>
    <n v="16680.7"/>
    <x v="1"/>
  </r>
  <r>
    <s v="ORD003384"/>
    <s v="18-01-2025"/>
    <s v="P039"/>
    <x v="0"/>
    <s v="Telangana"/>
    <s v="Hyderabad"/>
    <x v="13"/>
    <s v="CUST2785"/>
    <n v="10"/>
    <n v="10"/>
    <n v="704376"/>
    <s v="Track Pants"/>
    <n v="78264"/>
    <s v="HIGH"/>
    <s v="Zone 2"/>
    <n v="70437.600000000006"/>
    <x v="1"/>
  </r>
  <r>
    <s v="ORD003385"/>
    <s v="06-05-2026"/>
    <s v="P006"/>
    <x v="3"/>
    <s v="Maharashtra"/>
    <s v="Mumbai"/>
    <x v="3"/>
    <s v="CUST2484"/>
    <n v="12"/>
    <n v="20"/>
    <n v="88204"/>
    <s v="OnePlus Phone"/>
    <n v="9188"/>
    <s v="HIGH"/>
    <s v="Zone 4"/>
    <n v="8820.4"/>
    <x v="4"/>
  </r>
  <r>
    <s v="ORD003386"/>
    <s v="04-11-2025"/>
    <s v="P071"/>
    <x v="1"/>
    <s v="Odisha"/>
    <s v="Bhubaneswar"/>
    <x v="14"/>
    <s v="CUST8136"/>
    <n v="11"/>
    <n v="10"/>
    <n v="339362"/>
    <s v="Football Shoes"/>
    <n v="34279"/>
    <s v="HIGH"/>
    <s v="Zone 3"/>
    <n v="33936.200000000004"/>
    <x v="2"/>
  </r>
  <r>
    <s v="ORD003387"/>
    <s v="09-02-2025"/>
    <s v="P038"/>
    <x v="3"/>
    <s v="Rajasthan"/>
    <s v="Jaipur"/>
    <x v="0"/>
    <s v="CUST9494"/>
    <n v="8"/>
    <n v="20"/>
    <n v="211468"/>
    <s v="Blazer"/>
    <n v="33042"/>
    <s v="HIGH"/>
    <s v="Zone 4"/>
    <n v="21146.800000000003"/>
    <x v="1"/>
  </r>
  <r>
    <s v="ORD003388"/>
    <s v="03-05-2025"/>
    <s v="P017"/>
    <x v="1"/>
    <s v="West Bengal"/>
    <s v="Kolkata"/>
    <x v="5"/>
    <s v="CUST8076"/>
    <n v="4"/>
    <n v="15"/>
    <n v="137693"/>
    <s v="Study Table"/>
    <n v="40498"/>
    <s v="HIGH"/>
    <s v="Zone 3"/>
    <n v="13769.300000000001"/>
    <x v="3"/>
  </r>
  <r>
    <s v="ORD003389"/>
    <s v="23-06-2026"/>
    <s v="P038"/>
    <x v="1"/>
    <s v="Odisha"/>
    <s v="Bhubaneswar"/>
    <x v="3"/>
    <s v="CUST8692"/>
    <n v="1"/>
    <n v="15"/>
    <n v="28085"/>
    <s v="Blazer"/>
    <n v="33042"/>
    <s v="HIGH"/>
    <s v="Zone 3"/>
    <n v="2808.5"/>
    <x v="1"/>
  </r>
  <r>
    <s v="ORD003390"/>
    <s v="26-02-2025"/>
    <s v="P003"/>
    <x v="1"/>
    <s v="Bihar"/>
    <s v="Patna"/>
    <x v="10"/>
    <s v="CUST8444"/>
    <n v="5"/>
    <n v="10"/>
    <n v="191848"/>
    <s v="Dell Monitor"/>
    <n v="42633"/>
    <s v="HIGH"/>
    <s v="Zone 3"/>
    <n v="19184.8"/>
    <x v="4"/>
  </r>
  <r>
    <s v="ORD003391"/>
    <s v="14-05-2025"/>
    <s v="P074"/>
    <x v="1"/>
    <s v="Odisha"/>
    <s v="Bhubaneswar"/>
    <x v="10"/>
    <s v="CUST8431"/>
    <n v="2"/>
    <n v="5"/>
    <n v="136456"/>
    <s v="Cycling Bottle"/>
    <n v="71819"/>
    <s v="HIGH"/>
    <s v="Zone 3"/>
    <n v="13645.6"/>
    <x v="2"/>
  </r>
  <r>
    <s v="ORD003392"/>
    <s v="19-04-2025"/>
    <s v="P033"/>
    <x v="2"/>
    <s v="Chandigarh"/>
    <s v="Chandigarh"/>
    <x v="8"/>
    <s v="CUST3881"/>
    <n v="8"/>
    <n v="0"/>
    <n v="458528"/>
    <s v="Jeans"/>
    <n v="57316"/>
    <s v="HIGH"/>
    <s v="Zone 1"/>
    <n v="45852.800000000003"/>
    <x v="1"/>
  </r>
  <r>
    <s v="ORD003393"/>
    <s v="06-10-2025"/>
    <s v="P074"/>
    <x v="2"/>
    <s v="Delhi"/>
    <s v="Delhi"/>
    <x v="12"/>
    <s v="CUST9054"/>
    <n v="5"/>
    <n v="0"/>
    <n v="359095"/>
    <s v="Cycling Bottle"/>
    <n v="71819"/>
    <s v="HIGH"/>
    <s v="Zone 1"/>
    <n v="35909.5"/>
    <x v="2"/>
  </r>
  <r>
    <s v="ORD003394"/>
    <s v="22-11-2025"/>
    <s v="P023"/>
    <x v="3"/>
    <s v="Gujarat"/>
    <s v="Ahmedabad"/>
    <x v="4"/>
    <s v="CUST4178"/>
    <n v="7"/>
    <n v="20"/>
    <n v="318763"/>
    <s v="Sofa"/>
    <n v="56922"/>
    <s v="HIGH"/>
    <s v="Zone 4"/>
    <n v="31876.300000000003"/>
    <x v="3"/>
  </r>
  <r>
    <s v="ORD003395"/>
    <s v="19-11-2025"/>
    <s v="P040"/>
    <x v="0"/>
    <s v="Telangana"/>
    <s v="Hyderabad"/>
    <x v="1"/>
    <s v="CUST5540"/>
    <n v="4"/>
    <n v="20"/>
    <n v="235523"/>
    <s v="Shoes"/>
    <n v="73601"/>
    <s v="HIGH"/>
    <s v="Zone 2"/>
    <n v="23552.300000000003"/>
    <x v="1"/>
  </r>
  <r>
    <s v="ORD003396"/>
    <s v="20-06-2026"/>
    <s v="P044"/>
    <x v="1"/>
    <s v="Odisha"/>
    <s v="Bhubaneswar"/>
    <x v="10"/>
    <s v="CUST1378"/>
    <n v="3"/>
    <n v="5"/>
    <n v="221681"/>
    <s v="Skirt"/>
    <n v="77783"/>
    <s v="HIGH"/>
    <s v="Zone 3"/>
    <n v="22168.100000000002"/>
    <x v="1"/>
  </r>
  <r>
    <s v="ORD003397"/>
    <s v="27-07-2025"/>
    <s v="P001"/>
    <x v="2"/>
    <s v="Uttar Pradesh"/>
    <s v="Lucknow"/>
    <x v="2"/>
    <s v="CUST8001"/>
    <n v="6"/>
    <n v="10"/>
    <n v="5707"/>
    <s v="Samsung TV"/>
    <n v="1057"/>
    <s v="MEDIUM"/>
    <s v="Zone 1"/>
    <n v="285.35000000000002"/>
    <x v="4"/>
  </r>
  <r>
    <s v="ORD003398"/>
    <s v="15-03-2026"/>
    <s v="P007"/>
    <x v="1"/>
    <s v="West Bengal"/>
    <s v="Kolkata"/>
    <x v="6"/>
    <s v="CUST5450"/>
    <n v="2"/>
    <n v="10"/>
    <n v="120501"/>
    <s v="Printer"/>
    <n v="66945"/>
    <s v="HIGH"/>
    <s v="Zone 3"/>
    <n v="12050.1"/>
    <x v="4"/>
  </r>
  <r>
    <s v="ORD003399"/>
    <s v="10-09-2025"/>
    <s v="P006"/>
    <x v="2"/>
    <s v="Chandigarh"/>
    <s v="Chandigarh"/>
    <x v="0"/>
    <s v="CUST4264"/>
    <n v="10"/>
    <n v="5"/>
    <n v="87286"/>
    <s v="OnePlus Phone"/>
    <n v="9188"/>
    <s v="HIGH"/>
    <s v="Zone 1"/>
    <n v="8728.6"/>
    <x v="4"/>
  </r>
  <r>
    <s v="ORD003400"/>
    <s v="10-01-2025"/>
    <s v="P043"/>
    <x v="0"/>
    <s v="Karnataka"/>
    <s v="Bengaluru"/>
    <x v="2"/>
    <s v="CUST4874"/>
    <n v="6"/>
    <n v="5"/>
    <n v="169785"/>
    <s v="Sweater"/>
    <n v="29787"/>
    <s v="HIGH"/>
    <s v="Zone 2"/>
    <n v="16978.5"/>
    <x v="1"/>
  </r>
  <r>
    <s v="ORD003401"/>
    <s v="27-02-2026"/>
    <s v="P028"/>
    <x v="3"/>
    <s v="Gujarat"/>
    <s v="Ahmedabad"/>
    <x v="8"/>
    <s v="CUST5298"/>
    <n v="10"/>
    <n v="10"/>
    <n v="536760"/>
    <s v="Cupboard"/>
    <n v="59640"/>
    <s v="HIGH"/>
    <s v="Zone 4"/>
    <n v="53676"/>
    <x v="3"/>
  </r>
  <r>
    <s v="ORD003402"/>
    <s v="19-04-2026"/>
    <s v="P024"/>
    <x v="1"/>
    <s v="Bihar"/>
    <s v="Patna"/>
    <x v="12"/>
    <s v="CUST1378"/>
    <n v="4"/>
    <n v="0"/>
    <n v="8376"/>
    <s v="TV Unit"/>
    <n v="2094"/>
    <s v="MEDIUM"/>
    <s v="Zone 3"/>
    <n v="418.8"/>
    <x v="3"/>
  </r>
  <r>
    <s v="ORD003403"/>
    <s v="07-06-2025"/>
    <s v="P053"/>
    <x v="2"/>
    <s v="Uttar Pradesh"/>
    <s v="Lucknow"/>
    <x v="5"/>
    <s v="CUST9510"/>
    <n v="11"/>
    <n v="20"/>
    <n v="37637"/>
    <s v="Pasta"/>
    <n v="4277"/>
    <s v="HIGH"/>
    <s v="Zone 1"/>
    <n v="3763.7000000000003"/>
    <x v="0"/>
  </r>
  <r>
    <s v="ORD003404"/>
    <s v="16-04-2026"/>
    <s v="P055"/>
    <x v="1"/>
    <s v="Bihar"/>
    <s v="Patna"/>
    <x v="2"/>
    <s v="CUST9211"/>
    <n v="6"/>
    <n v="5"/>
    <n v="54725"/>
    <s v="Biscuits"/>
    <n v="9601"/>
    <s v="HIGH"/>
    <s v="Zone 3"/>
    <n v="5472.5"/>
    <x v="0"/>
  </r>
  <r>
    <s v="ORD003405"/>
    <s v="12-04-2025"/>
    <s v="P022"/>
    <x v="3"/>
    <s v="Maharashtra"/>
    <s v="Mumbai"/>
    <x v="9"/>
    <s v="CUST7020"/>
    <n v="6"/>
    <n v="15"/>
    <n v="220085"/>
    <s v="Bed"/>
    <n v="43154"/>
    <s v="HIGH"/>
    <s v="Zone 4"/>
    <n v="22008.5"/>
    <x v="3"/>
  </r>
  <r>
    <s v="ORD003406"/>
    <s v="04-11-2025"/>
    <s v="P038"/>
    <x v="0"/>
    <s v="Tamil Nadu"/>
    <s v="Chennai"/>
    <x v="14"/>
    <s v="CUST1455"/>
    <n v="12"/>
    <n v="5"/>
    <n v="376678"/>
    <s v="Blazer"/>
    <n v="33042"/>
    <s v="HIGH"/>
    <s v="Zone 2"/>
    <n v="37667.800000000003"/>
    <x v="1"/>
  </r>
  <r>
    <s v="ORD003407"/>
    <s v="17-02-2025"/>
    <s v="P057"/>
    <x v="0"/>
    <s v="Telangana"/>
    <s v="Hyderabad"/>
    <x v="10"/>
    <s v="CUST1652"/>
    <n v="8"/>
    <n v="0"/>
    <n v="246968"/>
    <s v="Soft Drink"/>
    <n v="30871"/>
    <s v="HIGH"/>
    <s v="Zone 2"/>
    <n v="24696.800000000003"/>
    <x v="0"/>
  </r>
  <r>
    <s v="ORD003408"/>
    <s v="07-05-2026"/>
    <s v="P057"/>
    <x v="2"/>
    <s v="Uttar Pradesh"/>
    <s v="Lucknow"/>
    <x v="13"/>
    <s v="CUST5418"/>
    <n v="11"/>
    <n v="5"/>
    <n v="322601"/>
    <s v="Soft Drink"/>
    <n v="30871"/>
    <s v="HIGH"/>
    <s v="Zone 1"/>
    <n v="32260.100000000002"/>
    <x v="0"/>
  </r>
  <r>
    <s v="ORD003409"/>
    <s v="13-06-2025"/>
    <s v="P042"/>
    <x v="0"/>
    <s v="Tamil Nadu"/>
    <s v="Chennai"/>
    <x v="12"/>
    <s v="CUST6444"/>
    <n v="6"/>
    <n v="10"/>
    <n v="279720"/>
    <s v="Shorts"/>
    <n v="51800"/>
    <s v="HIGH"/>
    <s v="Zone 2"/>
    <n v="27972"/>
    <x v="1"/>
  </r>
  <r>
    <s v="ORD003410"/>
    <s v="09-04-2026"/>
    <s v="P073"/>
    <x v="2"/>
    <s v="Delhi"/>
    <s v="Delhi"/>
    <x v="6"/>
    <s v="CUST2450"/>
    <n v="11"/>
    <n v="10"/>
    <n v="350648"/>
    <s v="Knee Guard"/>
    <n v="35419"/>
    <s v="HIGH"/>
    <s v="Zone 1"/>
    <n v="35064.800000000003"/>
    <x v="2"/>
  </r>
  <r>
    <s v="ORD003411"/>
    <s v="24-01-2026"/>
    <s v="P064"/>
    <x v="2"/>
    <s v="Uttar Pradesh"/>
    <s v="Lucknow"/>
    <x v="6"/>
    <s v="CUST9847"/>
    <n v="6"/>
    <n v="10"/>
    <n v="138693"/>
    <s v="Yoga Mat"/>
    <n v="25684"/>
    <s v="HIGH"/>
    <s v="Zone 1"/>
    <n v="13869.300000000001"/>
    <x v="2"/>
  </r>
  <r>
    <s v="ORD003412"/>
    <s v="25-09-2025"/>
    <s v="P052"/>
    <x v="1"/>
    <s v="Odisha"/>
    <s v="Bhubaneswar"/>
    <x v="0"/>
    <s v="CUST5267"/>
    <n v="7"/>
    <n v="15"/>
    <n v="167843"/>
    <s v="Spices"/>
    <n v="28209"/>
    <s v="HIGH"/>
    <s v="Zone 3"/>
    <n v="16784.3"/>
    <x v="0"/>
  </r>
  <r>
    <s v="ORD003413"/>
    <s v="25-12-2025"/>
    <s v="P071"/>
    <x v="0"/>
    <s v="Telangana"/>
    <s v="Hyderabad"/>
    <x v="2"/>
    <s v="CUST6843"/>
    <n v="11"/>
    <n v="0"/>
    <n v="377069"/>
    <s v="Football Shoes"/>
    <n v="34279"/>
    <s v="HIGH"/>
    <s v="Zone 2"/>
    <n v="37706.9"/>
    <x v="2"/>
  </r>
  <r>
    <s v="ORD003414"/>
    <s v="18-05-2025"/>
    <s v="P006"/>
    <x v="1"/>
    <s v="Odisha"/>
    <s v="Bhubaneswar"/>
    <x v="10"/>
    <s v="CUST1678"/>
    <n v="4"/>
    <n v="20"/>
    <n v="29401"/>
    <s v="OnePlus Phone"/>
    <n v="9188"/>
    <s v="HIGH"/>
    <s v="Zone 3"/>
    <n v="2940.1000000000004"/>
    <x v="4"/>
  </r>
  <r>
    <s v="ORD003415"/>
    <s v="12-03-2025"/>
    <s v="P061"/>
    <x v="2"/>
    <s v="Chandigarh"/>
    <s v="Chandigarh"/>
    <x v="14"/>
    <s v="CUST5703"/>
    <n v="6"/>
    <n v="10"/>
    <n v="317617"/>
    <s v="Cricket Bat"/>
    <n v="58818"/>
    <s v="HIGH"/>
    <s v="Zone 1"/>
    <n v="31761.7"/>
    <x v="2"/>
  </r>
  <r>
    <s v="ORD003416"/>
    <s v="09-07-2025"/>
    <s v="P012"/>
    <x v="2"/>
    <s v="Delhi"/>
    <s v="Delhi"/>
    <x v="5"/>
    <s v="CUST6631"/>
    <n v="3"/>
    <n v="20"/>
    <n v="135156"/>
    <s v="Microwave"/>
    <n v="56315"/>
    <s v="HIGH"/>
    <s v="Zone 1"/>
    <n v="13515.6"/>
    <x v="4"/>
  </r>
  <r>
    <s v="ORD003417"/>
    <s v="26-01-2026"/>
    <s v="P052"/>
    <x v="1"/>
    <s v="West Bengal"/>
    <s v="Kolkata"/>
    <x v="7"/>
    <s v="CUST9161"/>
    <n v="12"/>
    <n v="20"/>
    <n v="270806"/>
    <s v="Spices"/>
    <n v="28209"/>
    <s v="HIGH"/>
    <s v="Zone 3"/>
    <n v="27080.600000000002"/>
    <x v="0"/>
  </r>
  <r>
    <s v="ORD003418"/>
    <s v="10-06-2025"/>
    <s v="P061"/>
    <x v="0"/>
    <s v="Karnataka"/>
    <s v="Bengaluru"/>
    <x v="1"/>
    <s v="CUST4918"/>
    <n v="3"/>
    <n v="20"/>
    <n v="141163"/>
    <s v="Cricket Bat"/>
    <n v="58818"/>
    <s v="HIGH"/>
    <s v="Zone 2"/>
    <n v="14116.300000000001"/>
    <x v="2"/>
  </r>
  <r>
    <s v="ORD003419"/>
    <s v="15-03-2025"/>
    <s v="P047"/>
    <x v="0"/>
    <s v="Tamil Nadu"/>
    <s v="Chennai"/>
    <x v="9"/>
    <s v="CUST2797"/>
    <n v="5"/>
    <n v="15"/>
    <n v="262815"/>
    <s v="Sugar"/>
    <n v="61839"/>
    <s v="HIGH"/>
    <s v="Zone 2"/>
    <n v="26281.5"/>
    <x v="0"/>
  </r>
  <r>
    <s v="ORD003420"/>
    <s v="17-11-2025"/>
    <s v="P055"/>
    <x v="3"/>
    <s v="Gujarat"/>
    <s v="Ahmedabad"/>
    <x v="7"/>
    <s v="CUST3562"/>
    <n v="7"/>
    <n v="0"/>
    <n v="67207"/>
    <s v="Biscuits"/>
    <n v="9601"/>
    <s v="HIGH"/>
    <s v="Zone 4"/>
    <n v="6720.7000000000007"/>
    <x v="0"/>
  </r>
  <r>
    <s v="ORD003421"/>
    <s v="29-07-2025"/>
    <s v="P066"/>
    <x v="0"/>
    <s v="Telangana"/>
    <s v="Hyderabad"/>
    <x v="1"/>
    <s v="CUST9955"/>
    <n v="7"/>
    <n v="10"/>
    <n v="144654"/>
    <s v="Helmet"/>
    <n v="22961"/>
    <s v="HIGH"/>
    <s v="Zone 2"/>
    <n v="14465.400000000001"/>
    <x v="2"/>
  </r>
  <r>
    <s v="ORD003422"/>
    <s v="07-11-2025"/>
    <s v="P049"/>
    <x v="3"/>
    <s v="Maharashtra"/>
    <s v="Mumbai"/>
    <x v="1"/>
    <s v="CUST8857"/>
    <n v="3"/>
    <n v="0"/>
    <n v="102453"/>
    <s v="Coffee"/>
    <n v="34151"/>
    <s v="HIGH"/>
    <s v="Zone 4"/>
    <n v="10245.300000000001"/>
    <x v="0"/>
  </r>
  <r>
    <s v="ORD003423"/>
    <s v="12-12-2025"/>
    <s v="P001"/>
    <x v="0"/>
    <s v="Telangana"/>
    <s v="Hyderabad"/>
    <x v="9"/>
    <s v="CUST3888"/>
    <n v="5"/>
    <n v="20"/>
    <n v="4228"/>
    <s v="Samsung TV"/>
    <n v="1057"/>
    <s v="LOW"/>
    <s v="Zone 2"/>
    <n v="84.56"/>
    <x v="4"/>
  </r>
  <r>
    <s v="ORD003424"/>
    <s v="07-09-2025"/>
    <s v="P001"/>
    <x v="1"/>
    <s v="Bihar"/>
    <s v="Patna"/>
    <x v="8"/>
    <s v="CUST7517"/>
    <n v="7"/>
    <n v="5"/>
    <n v="7029"/>
    <s v="Samsung TV"/>
    <n v="1057"/>
    <s v="MEDIUM"/>
    <s v="Zone 3"/>
    <n v="351.45000000000005"/>
    <x v="4"/>
  </r>
  <r>
    <s v="ORD003425"/>
    <s v="14-12-2025"/>
    <s v="P075"/>
    <x v="3"/>
    <s v="Gujarat"/>
    <s v="Ahmedabad"/>
    <x v="6"/>
    <s v="CUST6199"/>
    <n v="6"/>
    <n v="10"/>
    <n v="210659"/>
    <s v="Sports Bag"/>
    <n v="39011"/>
    <s v="HIGH"/>
    <s v="Zone 4"/>
    <n v="21065.9"/>
    <x v="2"/>
  </r>
  <r>
    <s v="ORD003426"/>
    <s v="17-06-2026"/>
    <s v="P042"/>
    <x v="0"/>
    <s v="Karnataka"/>
    <s v="Bengaluru"/>
    <x v="7"/>
    <s v="CUST9397"/>
    <n v="7"/>
    <n v="10"/>
    <n v="326340"/>
    <s v="Shorts"/>
    <n v="51800"/>
    <s v="HIGH"/>
    <s v="Zone 2"/>
    <n v="32634"/>
    <x v="1"/>
  </r>
  <r>
    <s v="ORD003427"/>
    <s v="26-10-2025"/>
    <s v="P003"/>
    <x v="2"/>
    <s v="Uttar Pradesh"/>
    <s v="Lucknow"/>
    <x v="10"/>
    <s v="CUST1208"/>
    <n v="9"/>
    <n v="20"/>
    <n v="306957"/>
    <s v="Dell Monitor"/>
    <n v="42633"/>
    <s v="HIGH"/>
    <s v="Zone 1"/>
    <n v="30695.7"/>
    <x v="4"/>
  </r>
  <r>
    <s v="ORD003428"/>
    <s v="12-05-2026"/>
    <s v="P047"/>
    <x v="0"/>
    <s v="Telangana"/>
    <s v="Hyderabad"/>
    <x v="6"/>
    <s v="CUST5998"/>
    <n v="2"/>
    <n v="20"/>
    <n v="98942"/>
    <s v="Sugar"/>
    <n v="61839"/>
    <s v="HIGH"/>
    <s v="Zone 2"/>
    <n v="9894.2000000000007"/>
    <x v="0"/>
  </r>
  <r>
    <s v="ORD003429"/>
    <s v="02-03-2025"/>
    <s v="P037"/>
    <x v="1"/>
    <s v="Bihar"/>
    <s v="Patna"/>
    <x v="6"/>
    <s v="CUST8695"/>
    <n v="5"/>
    <n v="0"/>
    <n v="20520"/>
    <s v="Formal Shirt"/>
    <n v="4104"/>
    <s v="HIGH"/>
    <s v="Zone 3"/>
    <n v="2052"/>
    <x v="1"/>
  </r>
  <r>
    <s v="ORD003430"/>
    <s v="08-03-2026"/>
    <s v="P024"/>
    <x v="2"/>
    <s v="Uttar Pradesh"/>
    <s v="Lucknow"/>
    <x v="4"/>
    <s v="CUST5050"/>
    <n v="10"/>
    <n v="0"/>
    <n v="20940"/>
    <s v="TV Unit"/>
    <n v="2094"/>
    <s v="HIGH"/>
    <s v="Zone 1"/>
    <n v="2094"/>
    <x v="3"/>
  </r>
  <r>
    <s v="ORD003431"/>
    <s v="06-01-2025"/>
    <s v="P031"/>
    <x v="1"/>
    <s v="Bihar"/>
    <s v="Patna"/>
    <x v="0"/>
    <s v="CUST1233"/>
    <n v="10"/>
    <n v="15"/>
    <n v="412301"/>
    <s v="Men Shirt"/>
    <n v="48506"/>
    <s v="HIGH"/>
    <s v="Zone 3"/>
    <n v="41230.100000000006"/>
    <x v="1"/>
  </r>
  <r>
    <s v="ORD003432"/>
    <s v="15-05-2025"/>
    <s v="P002"/>
    <x v="0"/>
    <s v="Karnataka"/>
    <s v="Bengaluru"/>
    <x v="2"/>
    <s v="CUST6515"/>
    <n v="3"/>
    <n v="10"/>
    <n v="172802"/>
    <s v="HP Laptop"/>
    <n v="64001"/>
    <s v="HIGH"/>
    <s v="Zone 2"/>
    <n v="17280.2"/>
    <x v="4"/>
  </r>
  <r>
    <s v="ORD003433"/>
    <s v="17-03-2025"/>
    <s v="P053"/>
    <x v="3"/>
    <s v="Rajasthan"/>
    <s v="Jaipur"/>
    <x v="0"/>
    <s v="CUST5565"/>
    <n v="1"/>
    <n v="5"/>
    <n v="4063"/>
    <s v="Pasta"/>
    <n v="4277"/>
    <s v="LOW"/>
    <s v="Zone 4"/>
    <n v="81.260000000000005"/>
    <x v="0"/>
  </r>
  <r>
    <s v="ORD003434"/>
    <s v="04-12-2025"/>
    <s v="P023"/>
    <x v="3"/>
    <s v="Maharashtra"/>
    <s v="Mumbai"/>
    <x v="11"/>
    <s v="CUST1562"/>
    <n v="3"/>
    <n v="5"/>
    <n v="162227"/>
    <s v="Sofa"/>
    <n v="56922"/>
    <s v="HIGH"/>
    <s v="Zone 4"/>
    <n v="16222.7"/>
    <x v="3"/>
  </r>
  <r>
    <s v="ORD003435"/>
    <s v="15-10-2025"/>
    <s v="P011"/>
    <x v="0"/>
    <s v="Karnataka"/>
    <s v="Bengaluru"/>
    <x v="0"/>
    <s v="CUST5450"/>
    <n v="9"/>
    <n v="10"/>
    <n v="80505"/>
    <s v="Washing Machine"/>
    <n v="9939"/>
    <s v="HIGH"/>
    <s v="Zone 2"/>
    <n v="8050.5"/>
    <x v="4"/>
  </r>
  <r>
    <s v="ORD003436"/>
    <s v="10-01-2025"/>
    <s v="P073"/>
    <x v="1"/>
    <s v="West Bengal"/>
    <s v="Kolkata"/>
    <x v="12"/>
    <s v="CUST5983"/>
    <n v="12"/>
    <n v="15"/>
    <n v="361273"/>
    <s v="Knee Guard"/>
    <n v="35419"/>
    <s v="HIGH"/>
    <s v="Zone 3"/>
    <n v="36127.300000000003"/>
    <x v="2"/>
  </r>
  <r>
    <s v="ORD003437"/>
    <s v="06-06-2026"/>
    <s v="P039"/>
    <x v="1"/>
    <s v="Odisha"/>
    <s v="Bhubaneswar"/>
    <x v="10"/>
    <s v="CUST2054"/>
    <n v="3"/>
    <n v="10"/>
    <n v="211312"/>
    <s v="Track Pants"/>
    <n v="78264"/>
    <s v="HIGH"/>
    <s v="Zone 3"/>
    <n v="21131.200000000001"/>
    <x v="1"/>
  </r>
  <r>
    <s v="ORD003438"/>
    <s v="01-10-2025"/>
    <s v="P009"/>
    <x v="0"/>
    <s v="Karnataka"/>
    <s v="Bengaluru"/>
    <x v="5"/>
    <s v="CUST5801"/>
    <n v="4"/>
    <n v="0"/>
    <n v="194144"/>
    <s v="Air Conditioner"/>
    <n v="48536"/>
    <s v="HIGH"/>
    <s v="Zone 2"/>
    <n v="19414.400000000001"/>
    <x v="4"/>
  </r>
  <r>
    <s v="ORD003439"/>
    <s v="28-04-2025"/>
    <s v="P033"/>
    <x v="3"/>
    <s v="Gujarat"/>
    <s v="Ahmedabad"/>
    <x v="3"/>
    <s v="CUST7147"/>
    <n v="12"/>
    <n v="10"/>
    <n v="619012"/>
    <s v="Jeans"/>
    <n v="57316"/>
    <s v="HIGH"/>
    <s v="Zone 4"/>
    <n v="61901.200000000004"/>
    <x v="1"/>
  </r>
  <r>
    <s v="ORD003440"/>
    <s v="13-04-2026"/>
    <s v="P064"/>
    <x v="0"/>
    <s v="Telangana"/>
    <s v="Hyderabad"/>
    <x v="4"/>
    <s v="CUST3549"/>
    <n v="2"/>
    <n v="10"/>
    <n v="46231"/>
    <s v="Yoga Mat"/>
    <n v="25684"/>
    <s v="HIGH"/>
    <s v="Zone 2"/>
    <n v="4623.1000000000004"/>
    <x v="2"/>
  </r>
  <r>
    <s v="ORD003441"/>
    <s v="21-04-2025"/>
    <s v="P018"/>
    <x v="1"/>
    <s v="Odisha"/>
    <s v="Bhubaneswar"/>
    <x v="2"/>
    <s v="CUST4694"/>
    <n v="10"/>
    <n v="0"/>
    <n v="614320"/>
    <s v="Dining Table"/>
    <n v="61432"/>
    <s v="HIGH"/>
    <s v="Zone 3"/>
    <n v="61432"/>
    <x v="3"/>
  </r>
  <r>
    <s v="ORD003442"/>
    <s v="15-11-2025"/>
    <s v="P047"/>
    <x v="3"/>
    <s v="Gujarat"/>
    <s v="Ahmedabad"/>
    <x v="7"/>
    <s v="CUST8776"/>
    <n v="4"/>
    <n v="0"/>
    <n v="247356"/>
    <s v="Sugar"/>
    <n v="61839"/>
    <s v="HIGH"/>
    <s v="Zone 4"/>
    <n v="24735.600000000002"/>
    <x v="0"/>
  </r>
  <r>
    <s v="ORD003443"/>
    <s v="03-08-2025"/>
    <s v="P024"/>
    <x v="3"/>
    <s v="Gujarat"/>
    <s v="Ahmedabad"/>
    <x v="5"/>
    <s v="CUST1045"/>
    <n v="2"/>
    <n v="15"/>
    <n v="3559"/>
    <s v="TV Unit"/>
    <n v="2094"/>
    <s v="LOW"/>
    <s v="Zone 4"/>
    <n v="71.180000000000007"/>
    <x v="3"/>
  </r>
  <r>
    <s v="ORD003444"/>
    <s v="25-02-2026"/>
    <s v="P015"/>
    <x v="2"/>
    <s v="Delhi"/>
    <s v="Delhi"/>
    <x v="13"/>
    <s v="CUST7515"/>
    <n v="12"/>
    <n v="0"/>
    <n v="710640"/>
    <s v="Headphones"/>
    <n v="59220"/>
    <s v="HIGH"/>
    <s v="Zone 1"/>
    <n v="71064"/>
    <x v="4"/>
  </r>
  <r>
    <s v="ORD003445"/>
    <s v="17-03-2025"/>
    <s v="P050"/>
    <x v="3"/>
    <s v="Maharashtra"/>
    <s v="Mumbai"/>
    <x v="0"/>
    <s v="CUST8199"/>
    <n v="6"/>
    <n v="5"/>
    <n v="379466"/>
    <s v="Oil"/>
    <n v="66573"/>
    <s v="HIGH"/>
    <s v="Zone 4"/>
    <n v="37946.6"/>
    <x v="0"/>
  </r>
  <r>
    <s v="ORD003446"/>
    <s v="01-06-2026"/>
    <s v="P021"/>
    <x v="3"/>
    <s v="Maharashtra"/>
    <s v="Mumbai"/>
    <x v="8"/>
    <s v="CUST8011"/>
    <n v="2"/>
    <n v="20"/>
    <n v="99860"/>
    <s v="Wardrobe"/>
    <n v="62413"/>
    <s v="HIGH"/>
    <s v="Zone 4"/>
    <n v="9986"/>
    <x v="3"/>
  </r>
  <r>
    <s v="ORD003447"/>
    <s v="19-11-2025"/>
    <s v="P028"/>
    <x v="1"/>
    <s v="Bihar"/>
    <s v="Patna"/>
    <x v="9"/>
    <s v="CUST6845"/>
    <n v="7"/>
    <n v="15"/>
    <n v="354858"/>
    <s v="Cupboard"/>
    <n v="59640"/>
    <s v="HIGH"/>
    <s v="Zone 3"/>
    <n v="35485.800000000003"/>
    <x v="3"/>
  </r>
  <r>
    <s v="ORD003448"/>
    <s v="09-03-2026"/>
    <s v="P031"/>
    <x v="2"/>
    <s v="Uttar Pradesh"/>
    <s v="Lucknow"/>
    <x v="12"/>
    <s v="CUST5498"/>
    <n v="10"/>
    <n v="5"/>
    <n v="460807"/>
    <s v="Men Shirt"/>
    <n v="48506"/>
    <s v="HIGH"/>
    <s v="Zone 1"/>
    <n v="46080.700000000004"/>
    <x v="1"/>
  </r>
  <r>
    <s v="ORD003449"/>
    <s v="15-12-2025"/>
    <s v="P058"/>
    <x v="2"/>
    <s v="Delhi"/>
    <s v="Delhi"/>
    <x v="14"/>
    <s v="CUST3139"/>
    <n v="5"/>
    <n v="15"/>
    <n v="278511"/>
    <s v="Noodles"/>
    <n v="65532"/>
    <s v="HIGH"/>
    <s v="Zone 1"/>
    <n v="27851.100000000002"/>
    <x v="0"/>
  </r>
  <r>
    <s v="ORD003450"/>
    <s v="16-01-2026"/>
    <s v="P048"/>
    <x v="0"/>
    <s v="Tamil Nadu"/>
    <s v="Chennai"/>
    <x v="7"/>
    <s v="CUST8805"/>
    <n v="11"/>
    <n v="0"/>
    <n v="803770"/>
    <s v="Tea"/>
    <n v="73070"/>
    <s v="HIGH"/>
    <s v="Zone 2"/>
    <n v="80377"/>
    <x v="0"/>
  </r>
  <r>
    <s v="ORD003451"/>
    <s v="28-12-2025"/>
    <s v="P019"/>
    <x v="2"/>
    <s v="Chandigarh"/>
    <s v="Chandigarh"/>
    <x v="12"/>
    <s v="CUST6254"/>
    <n v="8"/>
    <n v="10"/>
    <n v="136152"/>
    <s v="Coffee Table"/>
    <n v="18910"/>
    <s v="HIGH"/>
    <s v="Zone 1"/>
    <n v="13615.2"/>
    <x v="3"/>
  </r>
  <r>
    <s v="ORD003452"/>
    <s v="06-09-2025"/>
    <s v="P004"/>
    <x v="0"/>
    <s v="Telangana"/>
    <s v="Hyderabad"/>
    <x v="6"/>
    <s v="CUST6690"/>
    <n v="6"/>
    <n v="10"/>
    <n v="160660"/>
    <s v="Lenovo Laptop"/>
    <n v="29752"/>
    <s v="HIGH"/>
    <s v="Zone 2"/>
    <n v="16066"/>
    <x v="4"/>
  </r>
  <r>
    <s v="ORD003453"/>
    <s v="10-02-2025"/>
    <s v="P021"/>
    <x v="3"/>
    <s v="Gujarat"/>
    <s v="Ahmedabad"/>
    <x v="2"/>
    <s v="CUST9459"/>
    <n v="5"/>
    <n v="0"/>
    <n v="312065"/>
    <s v="Wardrobe"/>
    <n v="62413"/>
    <s v="HIGH"/>
    <s v="Zone 4"/>
    <n v="31206.5"/>
    <x v="3"/>
  </r>
  <r>
    <s v="ORD003454"/>
    <s v="02-10-2025"/>
    <s v="P002"/>
    <x v="2"/>
    <s v="Uttar Pradesh"/>
    <s v="Lucknow"/>
    <x v="5"/>
    <s v="CUST4900"/>
    <n v="7"/>
    <n v="15"/>
    <n v="380805"/>
    <s v="HP Laptop"/>
    <n v="64001"/>
    <s v="HIGH"/>
    <s v="Zone 1"/>
    <n v="38080.5"/>
    <x v="4"/>
  </r>
  <r>
    <s v="ORD003455"/>
    <s v="21-04-2026"/>
    <s v="P011"/>
    <x v="0"/>
    <s v="Karnataka"/>
    <s v="Bengaluru"/>
    <x v="7"/>
    <s v="CUST2360"/>
    <n v="6"/>
    <n v="0"/>
    <n v="59634"/>
    <s v="Washing Machine"/>
    <n v="9939"/>
    <s v="HIGH"/>
    <s v="Zone 2"/>
    <n v="5963.4000000000005"/>
    <x v="4"/>
  </r>
  <r>
    <s v="ORD003456"/>
    <s v="26-04-2026"/>
    <s v="P067"/>
    <x v="3"/>
    <s v="Maharashtra"/>
    <s v="Mumbai"/>
    <x v="12"/>
    <s v="CUST7060"/>
    <n v="2"/>
    <n v="20"/>
    <n v="66328"/>
    <s v="Gloves"/>
    <n v="41455"/>
    <s v="HIGH"/>
    <s v="Zone 4"/>
    <n v="6632.8"/>
    <x v="2"/>
  </r>
  <r>
    <s v="ORD003457"/>
    <s v="24-02-2026"/>
    <s v="P006"/>
    <x v="2"/>
    <s v="Delhi"/>
    <s v="Delhi"/>
    <x v="3"/>
    <s v="CUST8377"/>
    <n v="6"/>
    <n v="0"/>
    <n v="55128"/>
    <s v="OnePlus Phone"/>
    <n v="9188"/>
    <s v="HIGH"/>
    <s v="Zone 1"/>
    <n v="5512.8"/>
    <x v="4"/>
  </r>
  <r>
    <s v="ORD003458"/>
    <s v="08-09-2025"/>
    <s v="P013"/>
    <x v="3"/>
    <s v="Rajasthan"/>
    <s v="Jaipur"/>
    <x v="7"/>
    <s v="CUST9518"/>
    <n v="1"/>
    <n v="0"/>
    <n v="15612"/>
    <s v="Bluetooth Speaker"/>
    <n v="15612"/>
    <s v="HIGH"/>
    <s v="Zone 4"/>
    <n v="1561.2"/>
    <x v="4"/>
  </r>
  <r>
    <s v="ORD003459"/>
    <s v="17-11-2025"/>
    <s v="P002"/>
    <x v="3"/>
    <s v="Maharashtra"/>
    <s v="Mumbai"/>
    <x v="8"/>
    <s v="CUST2974"/>
    <n v="2"/>
    <n v="0"/>
    <n v="128002"/>
    <s v="HP Laptop"/>
    <n v="64001"/>
    <s v="HIGH"/>
    <s v="Zone 4"/>
    <n v="12800.2"/>
    <x v="4"/>
  </r>
  <r>
    <s v="ORD003460"/>
    <s v="10-11-2025"/>
    <s v="P042"/>
    <x v="3"/>
    <s v="Maharashtra"/>
    <s v="Mumbai"/>
    <x v="10"/>
    <s v="CUST3353"/>
    <n v="8"/>
    <n v="5"/>
    <n v="393680"/>
    <s v="Shorts"/>
    <n v="51800"/>
    <s v="HIGH"/>
    <s v="Zone 4"/>
    <n v="39368"/>
    <x v="1"/>
  </r>
  <r>
    <s v="ORD003461"/>
    <s v="22-05-2026"/>
    <s v="P049"/>
    <x v="1"/>
    <s v="Bihar"/>
    <s v="Patna"/>
    <x v="1"/>
    <s v="CUST2085"/>
    <n v="9"/>
    <n v="15"/>
    <n v="261255"/>
    <s v="Coffee"/>
    <n v="34151"/>
    <s v="HIGH"/>
    <s v="Zone 3"/>
    <n v="26125.5"/>
    <x v="0"/>
  </r>
  <r>
    <s v="ORD003462"/>
    <s v="13-03-2025"/>
    <s v="P027"/>
    <x v="3"/>
    <s v="Maharashtra"/>
    <s v="Mumbai"/>
    <x v="11"/>
    <s v="CUST1844"/>
    <n v="7"/>
    <n v="5"/>
    <n v="184205"/>
    <s v="Side Table"/>
    <n v="27700"/>
    <s v="HIGH"/>
    <s v="Zone 4"/>
    <n v="18420.5"/>
    <x v="3"/>
  </r>
  <r>
    <s v="ORD003463"/>
    <s v="06-09-2025"/>
    <s v="P001"/>
    <x v="1"/>
    <s v="Bihar"/>
    <s v="Patna"/>
    <x v="8"/>
    <s v="CUST4816"/>
    <n v="7"/>
    <n v="5"/>
    <n v="7029"/>
    <s v="Samsung TV"/>
    <n v="1057"/>
    <s v="MEDIUM"/>
    <s v="Zone 3"/>
    <n v="351.45000000000005"/>
    <x v="4"/>
  </r>
  <r>
    <s v="ORD003464"/>
    <s v="22-02-2025"/>
    <s v="P032"/>
    <x v="0"/>
    <s v="Tamil Nadu"/>
    <s v="Chennai"/>
    <x v="11"/>
    <s v="CUST8298"/>
    <n v="6"/>
    <n v="10"/>
    <n v="48049"/>
    <s v="Women Kurti"/>
    <n v="8898"/>
    <s v="HIGH"/>
    <s v="Zone 2"/>
    <n v="4804.9000000000005"/>
    <x v="1"/>
  </r>
  <r>
    <s v="ORD003465"/>
    <s v="15-09-2025"/>
    <s v="P073"/>
    <x v="2"/>
    <s v="Delhi"/>
    <s v="Delhi"/>
    <x v="12"/>
    <s v="CUST3055"/>
    <n v="12"/>
    <n v="20"/>
    <n v="340022"/>
    <s v="Knee Guard"/>
    <n v="35419"/>
    <s v="HIGH"/>
    <s v="Zone 1"/>
    <n v="34002.200000000004"/>
    <x v="2"/>
  </r>
  <r>
    <s v="ORD003466"/>
    <s v="30-01-2025"/>
    <s v="P016"/>
    <x v="2"/>
    <s v="Chandigarh"/>
    <s v="Chandigarh"/>
    <x v="2"/>
    <s v="CUST7631"/>
    <n v="7"/>
    <n v="5"/>
    <n v="288237"/>
    <s v="Office Chair"/>
    <n v="43344"/>
    <s v="HIGH"/>
    <s v="Zone 1"/>
    <n v="28823.7"/>
    <x v="3"/>
  </r>
  <r>
    <s v="ORD003467"/>
    <s v="23-09-2025"/>
    <s v="P032"/>
    <x v="0"/>
    <s v="Tamil Nadu"/>
    <s v="Chennai"/>
    <x v="12"/>
    <s v="CUST5722"/>
    <n v="3"/>
    <n v="20"/>
    <n v="21355"/>
    <s v="Women Kurti"/>
    <n v="8898"/>
    <s v="HIGH"/>
    <s v="Zone 2"/>
    <n v="2135.5"/>
    <x v="1"/>
  </r>
  <r>
    <s v="ORD003468"/>
    <s v="29-06-2025"/>
    <s v="P005"/>
    <x v="0"/>
    <s v="Karnataka"/>
    <s v="Bengaluru"/>
    <x v="7"/>
    <s v="CUST3638"/>
    <n v="2"/>
    <n v="5"/>
    <n v="50752"/>
    <s v="iPhone"/>
    <n v="26712"/>
    <s v="HIGH"/>
    <s v="Zone 2"/>
    <n v="5075.2000000000007"/>
    <x v="4"/>
  </r>
  <r>
    <s v="ORD003469"/>
    <s v="12-02-2026"/>
    <s v="P055"/>
    <x v="0"/>
    <s v="Telangana"/>
    <s v="Hyderabad"/>
    <x v="8"/>
    <s v="CUST1048"/>
    <n v="9"/>
    <n v="0"/>
    <n v="86409"/>
    <s v="Biscuits"/>
    <n v="9601"/>
    <s v="HIGH"/>
    <s v="Zone 2"/>
    <n v="8640.9"/>
    <x v="0"/>
  </r>
  <r>
    <s v="ORD003470"/>
    <s v="05-04-2025"/>
    <s v="P071"/>
    <x v="3"/>
    <s v="Maharashtra"/>
    <s v="Mumbai"/>
    <x v="0"/>
    <s v="CUST7211"/>
    <n v="8"/>
    <n v="15"/>
    <n v="233097"/>
    <s v="Football Shoes"/>
    <n v="34279"/>
    <s v="HIGH"/>
    <s v="Zone 4"/>
    <n v="23309.7"/>
    <x v="2"/>
  </r>
  <r>
    <s v="ORD003471"/>
    <s v="27-03-2025"/>
    <s v="P073"/>
    <x v="3"/>
    <s v="Gujarat"/>
    <s v="Ahmedabad"/>
    <x v="2"/>
    <s v="CUST6791"/>
    <n v="4"/>
    <n v="5"/>
    <n v="134592"/>
    <s v="Knee Guard"/>
    <n v="35419"/>
    <s v="HIGH"/>
    <s v="Zone 4"/>
    <n v="13459.2"/>
    <x v="2"/>
  </r>
  <r>
    <s v="ORD003472"/>
    <s v="18-03-2025"/>
    <s v="P008"/>
    <x v="1"/>
    <s v="Bihar"/>
    <s v="Patna"/>
    <x v="4"/>
    <s v="CUST4255"/>
    <n v="8"/>
    <n v="15"/>
    <n v="133749"/>
    <s v="Projector"/>
    <n v="19669"/>
    <s v="HIGH"/>
    <s v="Zone 3"/>
    <n v="13374.900000000001"/>
    <x v="4"/>
  </r>
  <r>
    <s v="ORD003473"/>
    <s v="28-08-2025"/>
    <s v="P025"/>
    <x v="2"/>
    <s v="Uttar Pradesh"/>
    <s v="Lucknow"/>
    <x v="1"/>
    <s v="CUST6942"/>
    <n v="12"/>
    <n v="15"/>
    <n v="128530"/>
    <s v="Cabinet"/>
    <n v="12601"/>
    <s v="HIGH"/>
    <s v="Zone 1"/>
    <n v="12853"/>
    <x v="3"/>
  </r>
  <r>
    <s v="ORD003474"/>
    <s v="12-04-2025"/>
    <s v="P071"/>
    <x v="2"/>
    <s v="Uttar Pradesh"/>
    <s v="Lucknow"/>
    <x v="11"/>
    <s v="CUST9591"/>
    <n v="2"/>
    <n v="15"/>
    <n v="58274"/>
    <s v="Football Shoes"/>
    <n v="34279"/>
    <s v="HIGH"/>
    <s v="Zone 1"/>
    <n v="5827.4000000000005"/>
    <x v="2"/>
  </r>
  <r>
    <s v="ORD003475"/>
    <s v="03-07-2025"/>
    <s v="P032"/>
    <x v="1"/>
    <s v="Odisha"/>
    <s v="Bhubaneswar"/>
    <x v="11"/>
    <s v="CUST8718"/>
    <n v="1"/>
    <n v="20"/>
    <n v="7118"/>
    <s v="Women Kurti"/>
    <n v="8898"/>
    <s v="MEDIUM"/>
    <s v="Zone 3"/>
    <n v="355.90000000000003"/>
    <x v="1"/>
  </r>
  <r>
    <s v="ORD003476"/>
    <s v="06-04-2026"/>
    <s v="P016"/>
    <x v="3"/>
    <s v="Gujarat"/>
    <s v="Ahmedabad"/>
    <x v="10"/>
    <s v="CUST2938"/>
    <n v="3"/>
    <n v="5"/>
    <n v="123530"/>
    <s v="Office Chair"/>
    <n v="43344"/>
    <s v="HIGH"/>
    <s v="Zone 4"/>
    <n v="12353"/>
    <x v="3"/>
  </r>
  <r>
    <s v="ORD003477"/>
    <s v="30-11-2025"/>
    <s v="P063"/>
    <x v="3"/>
    <s v="Rajasthan"/>
    <s v="Jaipur"/>
    <x v="0"/>
    <s v="CUST8963"/>
    <n v="12"/>
    <n v="0"/>
    <n v="341832"/>
    <s v="Basketball"/>
    <n v="28486"/>
    <s v="HIGH"/>
    <s v="Zone 4"/>
    <n v="34183.200000000004"/>
    <x v="2"/>
  </r>
  <r>
    <s v="ORD003478"/>
    <s v="16-03-2026"/>
    <s v="P010"/>
    <x v="3"/>
    <s v="Rajasthan"/>
    <s v="Jaipur"/>
    <x v="11"/>
    <s v="CUST1608"/>
    <n v="3"/>
    <n v="15"/>
    <n v="169399"/>
    <s v="Refrigerator"/>
    <n v="66431"/>
    <s v="HIGH"/>
    <s v="Zone 4"/>
    <n v="16939.900000000001"/>
    <x v="4"/>
  </r>
  <r>
    <s v="ORD003479"/>
    <s v="16-02-2026"/>
    <s v="P032"/>
    <x v="1"/>
    <s v="West Bengal"/>
    <s v="Kolkata"/>
    <x v="0"/>
    <s v="CUST8696"/>
    <n v="2"/>
    <n v="5"/>
    <n v="16906"/>
    <s v="Women Kurti"/>
    <n v="8898"/>
    <s v="HIGH"/>
    <s v="Zone 3"/>
    <n v="1690.6000000000001"/>
    <x v="1"/>
  </r>
  <r>
    <s v="ORD003480"/>
    <s v="14-03-2025"/>
    <s v="P069"/>
    <x v="1"/>
    <s v="West Bengal"/>
    <s v="Kolkata"/>
    <x v="10"/>
    <s v="CUST5700"/>
    <n v="3"/>
    <n v="5"/>
    <n v="50604"/>
    <s v="Badminton Racket"/>
    <n v="17756"/>
    <s v="HIGH"/>
    <s v="Zone 3"/>
    <n v="5060.4000000000005"/>
    <x v="2"/>
  </r>
  <r>
    <s v="ORD003481"/>
    <s v="16-04-2026"/>
    <s v="P012"/>
    <x v="0"/>
    <s v="Karnataka"/>
    <s v="Bengaluru"/>
    <x v="9"/>
    <s v="CUST5926"/>
    <n v="10"/>
    <n v="20"/>
    <n v="450520"/>
    <s v="Microwave"/>
    <n v="56315"/>
    <s v="HIGH"/>
    <s v="Zone 2"/>
    <n v="45052"/>
    <x v="4"/>
  </r>
  <r>
    <s v="ORD003482"/>
    <s v="22-03-2026"/>
    <s v="P025"/>
    <x v="3"/>
    <s v="Maharashtra"/>
    <s v="Mumbai"/>
    <x v="8"/>
    <s v="CUST2258"/>
    <n v="9"/>
    <n v="15"/>
    <n v="96397"/>
    <s v="Cabinet"/>
    <n v="12601"/>
    <s v="HIGH"/>
    <s v="Zone 4"/>
    <n v="9639.7000000000007"/>
    <x v="3"/>
  </r>
  <r>
    <s v="ORD003483"/>
    <s v="07-02-2026"/>
    <s v="P053"/>
    <x v="2"/>
    <s v="Delhi"/>
    <s v="Delhi"/>
    <x v="5"/>
    <s v="CUST6210"/>
    <n v="5"/>
    <n v="0"/>
    <n v="21385"/>
    <s v="Pasta"/>
    <n v="4277"/>
    <s v="HIGH"/>
    <s v="Zone 1"/>
    <n v="2138.5"/>
    <x v="0"/>
  </r>
  <r>
    <s v="ORD003484"/>
    <s v="14-05-2025"/>
    <s v="P066"/>
    <x v="3"/>
    <s v="Rajasthan"/>
    <s v="Jaipur"/>
    <x v="7"/>
    <s v="CUST9070"/>
    <n v="6"/>
    <n v="20"/>
    <n v="110212"/>
    <s v="Helmet"/>
    <n v="22961"/>
    <s v="HIGH"/>
    <s v="Zone 4"/>
    <n v="11021.2"/>
    <x v="2"/>
  </r>
  <r>
    <s v="ORD003485"/>
    <s v="05-06-2026"/>
    <s v="P023"/>
    <x v="2"/>
    <s v="Uttar Pradesh"/>
    <s v="Lucknow"/>
    <x v="1"/>
    <s v="CUST5330"/>
    <n v="2"/>
    <n v="10"/>
    <n v="102459"/>
    <s v="Sofa"/>
    <n v="56922"/>
    <s v="HIGH"/>
    <s v="Zone 1"/>
    <n v="10245.900000000001"/>
    <x v="3"/>
  </r>
  <r>
    <s v="ORD003486"/>
    <s v="29-05-2026"/>
    <s v="P052"/>
    <x v="1"/>
    <s v="Odisha"/>
    <s v="Bhubaneswar"/>
    <x v="5"/>
    <s v="CUST3537"/>
    <n v="12"/>
    <n v="20"/>
    <n v="270806"/>
    <s v="Spices"/>
    <n v="28209"/>
    <s v="HIGH"/>
    <s v="Zone 3"/>
    <n v="27080.600000000002"/>
    <x v="0"/>
  </r>
  <r>
    <s v="ORD003487"/>
    <s v="12-03-2025"/>
    <s v="P059"/>
    <x v="1"/>
    <s v="West Bengal"/>
    <s v="Kolkata"/>
    <x v="1"/>
    <s v="CUST3777"/>
    <n v="6"/>
    <n v="5"/>
    <n v="185877"/>
    <s v="Dry Fruits"/>
    <n v="32610"/>
    <s v="HIGH"/>
    <s v="Zone 3"/>
    <n v="18587.7"/>
    <x v="0"/>
  </r>
  <r>
    <s v="ORD003488"/>
    <s v="08-01-2025"/>
    <s v="P035"/>
    <x v="0"/>
    <s v="Karnataka"/>
    <s v="Bengaluru"/>
    <x v="6"/>
    <s v="CUST5538"/>
    <n v="10"/>
    <n v="15"/>
    <n v="341105"/>
    <s v="Jacket"/>
    <n v="40130"/>
    <s v="HIGH"/>
    <s v="Zone 2"/>
    <n v="34110.5"/>
    <x v="1"/>
  </r>
  <r>
    <s v="ORD003489"/>
    <s v="12-01-2026"/>
    <s v="P049"/>
    <x v="3"/>
    <s v="Maharashtra"/>
    <s v="Mumbai"/>
    <x v="8"/>
    <s v="CUST1563"/>
    <n v="5"/>
    <n v="10"/>
    <n v="153679"/>
    <s v="Coffee"/>
    <n v="34151"/>
    <s v="HIGH"/>
    <s v="Zone 4"/>
    <n v="15367.900000000001"/>
    <x v="0"/>
  </r>
  <r>
    <s v="ORD003490"/>
    <s v="22-05-2025"/>
    <s v="P063"/>
    <x v="0"/>
    <s v="Karnataka"/>
    <s v="Bengaluru"/>
    <x v="10"/>
    <s v="CUST4044"/>
    <n v="1"/>
    <n v="0"/>
    <n v="28486"/>
    <s v="Basketball"/>
    <n v="28486"/>
    <s v="HIGH"/>
    <s v="Zone 2"/>
    <n v="2848.6000000000004"/>
    <x v="2"/>
  </r>
  <r>
    <s v="ORD003491"/>
    <s v="20-05-2025"/>
    <s v="P068"/>
    <x v="1"/>
    <s v="Odisha"/>
    <s v="Bhubaneswar"/>
    <x v="9"/>
    <s v="CUST8668"/>
    <n v="1"/>
    <n v="20"/>
    <n v="4514"/>
    <s v="Skipping Rope"/>
    <n v="5643"/>
    <s v="LOW"/>
    <s v="Zone 3"/>
    <n v="90.28"/>
    <x v="2"/>
  </r>
  <r>
    <s v="ORD003492"/>
    <s v="05-12-2025"/>
    <s v="P072"/>
    <x v="2"/>
    <s v="Uttar Pradesh"/>
    <s v="Lucknow"/>
    <x v="12"/>
    <s v="CUST4370"/>
    <n v="2"/>
    <n v="5"/>
    <n v="72384"/>
    <s v="Volleyball"/>
    <n v="38097"/>
    <s v="HIGH"/>
    <s v="Zone 1"/>
    <n v="7238.4000000000005"/>
    <x v="2"/>
  </r>
  <r>
    <s v="ORD003493"/>
    <s v="19-07-2025"/>
    <s v="P066"/>
    <x v="2"/>
    <s v="Uttar Pradesh"/>
    <s v="Lucknow"/>
    <x v="8"/>
    <s v="CUST3082"/>
    <n v="6"/>
    <n v="20"/>
    <n v="110212"/>
    <s v="Helmet"/>
    <n v="22961"/>
    <s v="HIGH"/>
    <s v="Zone 1"/>
    <n v="11021.2"/>
    <x v="2"/>
  </r>
  <r>
    <s v="ORD003494"/>
    <s v="02-03-2026"/>
    <s v="P009"/>
    <x v="1"/>
    <s v="Odisha"/>
    <s v="Bhubaneswar"/>
    <x v="9"/>
    <s v="CUST6048"/>
    <n v="1"/>
    <n v="5"/>
    <n v="46109"/>
    <s v="Air Conditioner"/>
    <n v="48536"/>
    <s v="HIGH"/>
    <s v="Zone 3"/>
    <n v="4610.9000000000005"/>
    <x v="4"/>
  </r>
  <r>
    <s v="ORD003495"/>
    <s v="24-08-2025"/>
    <s v="P031"/>
    <x v="2"/>
    <s v="Delhi"/>
    <s v="Delhi"/>
    <x v="0"/>
    <s v="CUST7298"/>
    <n v="10"/>
    <n v="5"/>
    <n v="460807"/>
    <s v="Men Shirt"/>
    <n v="48506"/>
    <s v="HIGH"/>
    <s v="Zone 1"/>
    <n v="46080.700000000004"/>
    <x v="1"/>
  </r>
  <r>
    <s v="ORD003496"/>
    <s v="09-04-2025"/>
    <s v="P042"/>
    <x v="2"/>
    <s v="Uttar Pradesh"/>
    <s v="Lucknow"/>
    <x v="0"/>
    <s v="CUST5133"/>
    <n v="8"/>
    <n v="5"/>
    <n v="393680"/>
    <s v="Shorts"/>
    <n v="51800"/>
    <s v="HIGH"/>
    <s v="Zone 1"/>
    <n v="39368"/>
    <x v="1"/>
  </r>
  <r>
    <s v="ORD003497"/>
    <s v="24-03-2025"/>
    <s v="P045"/>
    <x v="2"/>
    <s v="Chandigarh"/>
    <s v="Chandigarh"/>
    <x v="14"/>
    <s v="CUST4074"/>
    <n v="6"/>
    <n v="0"/>
    <n v="433812"/>
    <s v="Dress"/>
    <n v="72302"/>
    <s v="HIGH"/>
    <s v="Zone 1"/>
    <n v="43381.200000000004"/>
    <x v="1"/>
  </r>
  <r>
    <s v="ORD003498"/>
    <s v="15-09-2025"/>
    <s v="P015"/>
    <x v="2"/>
    <s v="Chandigarh"/>
    <s v="Chandigarh"/>
    <x v="11"/>
    <s v="CUST6346"/>
    <n v="2"/>
    <n v="0"/>
    <n v="118440"/>
    <s v="Headphones"/>
    <n v="59220"/>
    <s v="HIGH"/>
    <s v="Zone 1"/>
    <n v="11844"/>
    <x v="4"/>
  </r>
  <r>
    <s v="ORD003499"/>
    <s v="28-08-2025"/>
    <s v="P029"/>
    <x v="1"/>
    <s v="Odisha"/>
    <s v="Bhubaneswar"/>
    <x v="2"/>
    <s v="CUST1106"/>
    <n v="6"/>
    <n v="5"/>
    <n v="283130"/>
    <s v="Recliner"/>
    <n v="49672"/>
    <s v="HIGH"/>
    <s v="Zone 3"/>
    <n v="28313"/>
    <x v="3"/>
  </r>
  <r>
    <s v="ORD003500"/>
    <s v="05-01-2025"/>
    <s v="P013"/>
    <x v="0"/>
    <s v="Telangana"/>
    <s v="Hyderabad"/>
    <x v="12"/>
    <s v="CUST8264"/>
    <n v="8"/>
    <n v="20"/>
    <n v="99916"/>
    <s v="Bluetooth Speaker"/>
    <n v="15612"/>
    <s v="HIGH"/>
    <s v="Zone 2"/>
    <n v="9991.6"/>
    <x v="4"/>
  </r>
  <r>
    <s v="ORD003501"/>
    <s v="26-01-2026"/>
    <s v="P036"/>
    <x v="3"/>
    <s v="Rajasthan"/>
    <s v="Jaipur"/>
    <x v="7"/>
    <s v="CUST5449"/>
    <n v="10"/>
    <n v="20"/>
    <n v="165480"/>
    <s v="Saree"/>
    <n v="20685"/>
    <s v="HIGH"/>
    <s v="Zone 4"/>
    <n v="16548"/>
    <x v="1"/>
  </r>
  <r>
    <s v="ORD003502"/>
    <s v="17-06-2025"/>
    <s v="P075"/>
    <x v="2"/>
    <s v="Chandigarh"/>
    <s v="Chandigarh"/>
    <x v="13"/>
    <s v="CUST7662"/>
    <n v="9"/>
    <n v="20"/>
    <n v="280879"/>
    <s v="Sports Bag"/>
    <n v="39011"/>
    <s v="HIGH"/>
    <s v="Zone 1"/>
    <n v="28087.9"/>
    <x v="2"/>
  </r>
  <r>
    <s v="ORD003503"/>
    <s v="22-09-2025"/>
    <s v="P018"/>
    <x v="1"/>
    <s v="Bihar"/>
    <s v="Patna"/>
    <x v="2"/>
    <s v="CUST3481"/>
    <n v="11"/>
    <n v="5"/>
    <n v="641964"/>
    <s v="Dining Table"/>
    <n v="61432"/>
    <s v="HIGH"/>
    <s v="Zone 3"/>
    <n v="64196.4"/>
    <x v="3"/>
  </r>
  <r>
    <s v="ORD003504"/>
    <s v="29-11-2025"/>
    <s v="P055"/>
    <x v="0"/>
    <s v="Telangana"/>
    <s v="Hyderabad"/>
    <x v="14"/>
    <s v="CUST9570"/>
    <n v="2"/>
    <n v="5"/>
    <n v="18241"/>
    <s v="Biscuits"/>
    <n v="9601"/>
    <s v="HIGH"/>
    <s v="Zone 2"/>
    <n v="1824.1000000000001"/>
    <x v="0"/>
  </r>
  <r>
    <s v="ORD003505"/>
    <s v="16-09-2025"/>
    <s v="P049"/>
    <x v="1"/>
    <s v="Odisha"/>
    <s v="Bhubaneswar"/>
    <x v="9"/>
    <s v="CUST7540"/>
    <n v="12"/>
    <n v="10"/>
    <n v="368830"/>
    <s v="Coffee"/>
    <n v="34151"/>
    <s v="HIGH"/>
    <s v="Zone 3"/>
    <n v="36883"/>
    <x v="0"/>
  </r>
  <r>
    <s v="ORD003506"/>
    <s v="25-03-2025"/>
    <s v="P004"/>
    <x v="0"/>
    <s v="Telangana"/>
    <s v="Hyderabad"/>
    <x v="3"/>
    <s v="CUST6751"/>
    <n v="10"/>
    <n v="0"/>
    <n v="297520"/>
    <s v="Lenovo Laptop"/>
    <n v="29752"/>
    <s v="HIGH"/>
    <s v="Zone 2"/>
    <n v="29752"/>
    <x v="4"/>
  </r>
  <r>
    <s v="ORD003507"/>
    <s v="11-05-2026"/>
    <s v="P035"/>
    <x v="0"/>
    <s v="Tamil Nadu"/>
    <s v="Chennai"/>
    <x v="10"/>
    <s v="CUST9539"/>
    <n v="8"/>
    <n v="20"/>
    <n v="256832"/>
    <s v="Jacket"/>
    <n v="40130"/>
    <s v="HIGH"/>
    <s v="Zone 2"/>
    <n v="25683.200000000001"/>
    <x v="1"/>
  </r>
  <r>
    <s v="ORD003508"/>
    <s v="15-03-2025"/>
    <s v="P048"/>
    <x v="2"/>
    <s v="Uttar Pradesh"/>
    <s v="Lucknow"/>
    <x v="12"/>
    <s v="CUST1869"/>
    <n v="1"/>
    <n v="20"/>
    <n v="58456"/>
    <s v="Tea"/>
    <n v="73070"/>
    <s v="HIGH"/>
    <s v="Zone 1"/>
    <n v="5845.6"/>
    <x v="0"/>
  </r>
  <r>
    <s v="ORD003509"/>
    <s v="28-04-2025"/>
    <s v="P030"/>
    <x v="0"/>
    <s v="Karnataka"/>
    <s v="Bengaluru"/>
    <x v="13"/>
    <s v="CUST3751"/>
    <n v="8"/>
    <n v="10"/>
    <n v="327528"/>
    <s v="Stool"/>
    <n v="45490"/>
    <s v="HIGH"/>
    <s v="Zone 2"/>
    <n v="32752.800000000003"/>
    <x v="3"/>
  </r>
  <r>
    <s v="ORD003510"/>
    <s v="01-02-2025"/>
    <s v="P031"/>
    <x v="0"/>
    <s v="Tamil Nadu"/>
    <s v="Chennai"/>
    <x v="9"/>
    <s v="CUST1662"/>
    <n v="5"/>
    <n v="5"/>
    <n v="230403"/>
    <s v="Men Shirt"/>
    <n v="48506"/>
    <s v="HIGH"/>
    <s v="Zone 2"/>
    <n v="23040.300000000003"/>
    <x v="1"/>
  </r>
  <r>
    <s v="ORD003511"/>
    <s v="06-05-2025"/>
    <s v="P013"/>
    <x v="2"/>
    <s v="Delhi"/>
    <s v="Delhi"/>
    <x v="6"/>
    <s v="CUST1521"/>
    <n v="2"/>
    <n v="0"/>
    <n v="31224"/>
    <s v="Bluetooth Speaker"/>
    <n v="15612"/>
    <s v="HIGH"/>
    <s v="Zone 1"/>
    <n v="3122.4"/>
    <x v="4"/>
  </r>
  <r>
    <s v="ORD003512"/>
    <s v="25-09-2025"/>
    <s v="P051"/>
    <x v="2"/>
    <s v="Delhi"/>
    <s v="Delhi"/>
    <x v="1"/>
    <s v="CUST7739"/>
    <n v="4"/>
    <n v="10"/>
    <n v="53146"/>
    <s v="Salt"/>
    <n v="14763"/>
    <s v="HIGH"/>
    <s v="Zone 1"/>
    <n v="5314.6"/>
    <x v="0"/>
  </r>
  <r>
    <s v="ORD003513"/>
    <s v="20-04-2025"/>
    <s v="P056"/>
    <x v="2"/>
    <s v="Delhi"/>
    <s v="Delhi"/>
    <x v="10"/>
    <s v="CUST7579"/>
    <n v="5"/>
    <n v="20"/>
    <n v="57660"/>
    <s v="Juice"/>
    <n v="14415"/>
    <s v="HIGH"/>
    <s v="Zone 1"/>
    <n v="5766"/>
    <x v="0"/>
  </r>
  <r>
    <s v="ORD003514"/>
    <s v="27-08-2025"/>
    <s v="P048"/>
    <x v="1"/>
    <s v="Bihar"/>
    <s v="Patna"/>
    <x v="0"/>
    <s v="CUST1716"/>
    <n v="6"/>
    <n v="10"/>
    <n v="394578"/>
    <s v="Tea"/>
    <n v="73070"/>
    <s v="HIGH"/>
    <s v="Zone 3"/>
    <n v="39457.800000000003"/>
    <x v="0"/>
  </r>
  <r>
    <s v="ORD003515"/>
    <s v="10-02-2025"/>
    <s v="P004"/>
    <x v="2"/>
    <s v="Delhi"/>
    <s v="Delhi"/>
    <x v="6"/>
    <s v="CUST6870"/>
    <n v="2"/>
    <n v="20"/>
    <n v="47603"/>
    <s v="Lenovo Laptop"/>
    <n v="29752"/>
    <s v="HIGH"/>
    <s v="Zone 1"/>
    <n v="4760.3"/>
    <x v="4"/>
  </r>
  <r>
    <s v="ORD003516"/>
    <s v="05-10-2025"/>
    <s v="P031"/>
    <x v="1"/>
    <s v="Bihar"/>
    <s v="Patna"/>
    <x v="4"/>
    <s v="CUST8814"/>
    <n v="9"/>
    <n v="20"/>
    <n v="349243"/>
    <s v="Men Shirt"/>
    <n v="48506"/>
    <s v="HIGH"/>
    <s v="Zone 3"/>
    <n v="34924.300000000003"/>
    <x v="1"/>
  </r>
  <r>
    <s v="ORD003517"/>
    <s v="27-08-2025"/>
    <s v="P051"/>
    <x v="1"/>
    <s v="West Bengal"/>
    <s v="Kolkata"/>
    <x v="2"/>
    <s v="CUST2448"/>
    <n v="4"/>
    <n v="20"/>
    <n v="47241"/>
    <s v="Salt"/>
    <n v="14763"/>
    <s v="HIGH"/>
    <s v="Zone 3"/>
    <n v="4724.1000000000004"/>
    <x v="0"/>
  </r>
  <r>
    <s v="ORD003518"/>
    <s v="17-04-2025"/>
    <s v="P029"/>
    <x v="1"/>
    <s v="West Bengal"/>
    <s v="Kolkata"/>
    <x v="1"/>
    <s v="CUST4184"/>
    <n v="3"/>
    <n v="10"/>
    <n v="134114"/>
    <s v="Recliner"/>
    <n v="49672"/>
    <s v="HIGH"/>
    <s v="Zone 3"/>
    <n v="13411.400000000001"/>
    <x v="3"/>
  </r>
  <r>
    <s v="ORD003519"/>
    <s v="26-04-2026"/>
    <s v="P027"/>
    <x v="1"/>
    <s v="West Bengal"/>
    <s v="Kolkata"/>
    <x v="14"/>
    <s v="CUST7750"/>
    <n v="3"/>
    <n v="0"/>
    <n v="83100"/>
    <s v="Side Table"/>
    <n v="27700"/>
    <s v="HIGH"/>
    <s v="Zone 3"/>
    <n v="8310"/>
    <x v="3"/>
  </r>
  <r>
    <s v="ORD003520"/>
    <s v="05-08-2025"/>
    <s v="P031"/>
    <x v="3"/>
    <s v="Gujarat"/>
    <s v="Ahmedabad"/>
    <x v="11"/>
    <s v="CUST2787"/>
    <n v="8"/>
    <n v="5"/>
    <n v="368645"/>
    <s v="Men Shirt"/>
    <n v="48506"/>
    <s v="HIGH"/>
    <s v="Zone 4"/>
    <n v="36864.5"/>
    <x v="1"/>
  </r>
  <r>
    <s v="ORD003521"/>
    <s v="17-01-2025"/>
    <s v="P059"/>
    <x v="0"/>
    <s v="Telangana"/>
    <s v="Hyderabad"/>
    <x v="9"/>
    <s v="CUST5325"/>
    <n v="12"/>
    <n v="20"/>
    <n v="313056"/>
    <s v="Dry Fruits"/>
    <n v="32610"/>
    <s v="HIGH"/>
    <s v="Zone 2"/>
    <n v="31305.600000000002"/>
    <x v="0"/>
  </r>
  <r>
    <s v="ORD003522"/>
    <s v="09-04-2025"/>
    <s v="P068"/>
    <x v="3"/>
    <s v="Maharashtra"/>
    <s v="Mumbai"/>
    <x v="9"/>
    <s v="CUST6615"/>
    <n v="3"/>
    <n v="20"/>
    <n v="13543"/>
    <s v="Skipping Rope"/>
    <n v="5643"/>
    <s v="MEDIUM"/>
    <s v="Zone 4"/>
    <n v="677.15000000000009"/>
    <x v="2"/>
  </r>
  <r>
    <s v="ORD003523"/>
    <s v="02-05-2025"/>
    <s v="P035"/>
    <x v="2"/>
    <s v="Chandigarh"/>
    <s v="Chandigarh"/>
    <x v="5"/>
    <s v="CUST7974"/>
    <n v="5"/>
    <n v="20"/>
    <n v="160520"/>
    <s v="Jacket"/>
    <n v="40130"/>
    <s v="HIGH"/>
    <s v="Zone 1"/>
    <n v="16052"/>
    <x v="1"/>
  </r>
  <r>
    <s v="ORD003524"/>
    <s v="11-05-2026"/>
    <s v="P020"/>
    <x v="1"/>
    <s v="West Bengal"/>
    <s v="Kolkata"/>
    <x v="6"/>
    <s v="CUST5953"/>
    <n v="12"/>
    <n v="15"/>
    <n v="765091"/>
    <s v="Bookshelf"/>
    <n v="75009"/>
    <s v="HIGH"/>
    <s v="Zone 3"/>
    <n v="76509.100000000006"/>
    <x v="3"/>
  </r>
  <r>
    <s v="ORD003525"/>
    <s v="19-06-2026"/>
    <s v="P051"/>
    <x v="2"/>
    <s v="Chandigarh"/>
    <s v="Chandigarh"/>
    <x v="9"/>
    <s v="CUST9462"/>
    <n v="1"/>
    <n v="10"/>
    <n v="13286"/>
    <s v="Salt"/>
    <n v="14763"/>
    <s v="MEDIUM"/>
    <s v="Zone 1"/>
    <n v="664.30000000000007"/>
    <x v="0"/>
  </r>
  <r>
    <s v="ORD003526"/>
    <s v="29-11-2025"/>
    <s v="P009"/>
    <x v="1"/>
    <s v="Odisha"/>
    <s v="Bhubaneswar"/>
    <x v="6"/>
    <s v="CUST6742"/>
    <n v="9"/>
    <n v="10"/>
    <n v="393141"/>
    <s v="Air Conditioner"/>
    <n v="48536"/>
    <s v="HIGH"/>
    <s v="Zone 3"/>
    <n v="39314.100000000006"/>
    <x v="4"/>
  </r>
  <r>
    <s v="ORD003527"/>
    <s v="19-07-2025"/>
    <s v="P037"/>
    <x v="3"/>
    <s v="Gujarat"/>
    <s v="Ahmedabad"/>
    <x v="6"/>
    <s v="CUST8197"/>
    <n v="6"/>
    <n v="10"/>
    <n v="22161"/>
    <s v="Formal Shirt"/>
    <n v="4104"/>
    <s v="HIGH"/>
    <s v="Zone 4"/>
    <n v="2216.1"/>
    <x v="1"/>
  </r>
  <r>
    <s v="ORD003528"/>
    <s v="26-12-2025"/>
    <s v="P069"/>
    <x v="1"/>
    <s v="Bihar"/>
    <s v="Patna"/>
    <x v="2"/>
    <s v="CUST2404"/>
    <n v="9"/>
    <n v="20"/>
    <n v="127843"/>
    <s v="Badminton Racket"/>
    <n v="17756"/>
    <s v="HIGH"/>
    <s v="Zone 3"/>
    <n v="12784.300000000001"/>
    <x v="2"/>
  </r>
  <r>
    <s v="ORD003529"/>
    <s v="23-06-2025"/>
    <s v="P019"/>
    <x v="1"/>
    <s v="Odisha"/>
    <s v="Bhubaneswar"/>
    <x v="14"/>
    <s v="CUST7325"/>
    <n v="3"/>
    <n v="5"/>
    <n v="53893"/>
    <s v="Coffee Table"/>
    <n v="18910"/>
    <s v="HIGH"/>
    <s v="Zone 3"/>
    <n v="5389.3"/>
    <x v="3"/>
  </r>
  <r>
    <s v="ORD003530"/>
    <s v="13-05-2025"/>
    <s v="P029"/>
    <x v="1"/>
    <s v="Odisha"/>
    <s v="Bhubaneswar"/>
    <x v="11"/>
    <s v="CUST7902"/>
    <n v="9"/>
    <n v="5"/>
    <n v="424695"/>
    <s v="Recliner"/>
    <n v="49672"/>
    <s v="HIGH"/>
    <s v="Zone 3"/>
    <n v="42469.5"/>
    <x v="3"/>
  </r>
  <r>
    <s v="ORD003531"/>
    <s v="01-04-2026"/>
    <s v="P060"/>
    <x v="1"/>
    <s v="Bihar"/>
    <s v="Patna"/>
    <x v="8"/>
    <s v="CUST4378"/>
    <n v="4"/>
    <n v="5"/>
    <n v="15656"/>
    <s v="Honey"/>
    <n v="4120"/>
    <s v="HIGH"/>
    <s v="Zone 3"/>
    <n v="1565.6000000000001"/>
    <x v="0"/>
  </r>
  <r>
    <s v="ORD003532"/>
    <s v="04-03-2026"/>
    <s v="P005"/>
    <x v="3"/>
    <s v="Maharashtra"/>
    <s v="Mumbai"/>
    <x v="6"/>
    <s v="CUST3066"/>
    <n v="12"/>
    <n v="0"/>
    <n v="320544"/>
    <s v="iPhone"/>
    <n v="26712"/>
    <s v="HIGH"/>
    <s v="Zone 4"/>
    <n v="32054.400000000001"/>
    <x v="4"/>
  </r>
  <r>
    <s v="ORD003533"/>
    <s v="08-08-2025"/>
    <s v="P052"/>
    <x v="0"/>
    <s v="Telangana"/>
    <s v="Hyderabad"/>
    <x v="1"/>
    <s v="CUST1616"/>
    <n v="12"/>
    <n v="5"/>
    <n v="321582"/>
    <s v="Spices"/>
    <n v="28209"/>
    <s v="HIGH"/>
    <s v="Zone 2"/>
    <n v="32158.2"/>
    <x v="0"/>
  </r>
  <r>
    <s v="ORD003534"/>
    <s v="23-06-2026"/>
    <s v="P075"/>
    <x v="3"/>
    <s v="Maharashtra"/>
    <s v="Mumbai"/>
    <x v="6"/>
    <s v="CUST2637"/>
    <n v="7"/>
    <n v="15"/>
    <n v="232115"/>
    <s v="Sports Bag"/>
    <n v="39011"/>
    <s v="HIGH"/>
    <s v="Zone 4"/>
    <n v="23211.5"/>
    <x v="2"/>
  </r>
  <r>
    <s v="ORD003535"/>
    <s v="16-02-2026"/>
    <s v="P014"/>
    <x v="0"/>
    <s v="Telangana"/>
    <s v="Hyderabad"/>
    <x v="5"/>
    <s v="CUST7213"/>
    <n v="2"/>
    <n v="20"/>
    <n v="61737"/>
    <s v="Smart Watch"/>
    <n v="38586"/>
    <s v="HIGH"/>
    <s v="Zone 2"/>
    <n v="6173.7000000000007"/>
    <x v="4"/>
  </r>
  <r>
    <s v="ORD003536"/>
    <s v="03-02-2025"/>
    <s v="P029"/>
    <x v="3"/>
    <s v="Rajasthan"/>
    <s v="Jaipur"/>
    <x v="7"/>
    <s v="CUST8277"/>
    <n v="9"/>
    <n v="5"/>
    <n v="424695"/>
    <s v="Recliner"/>
    <n v="49672"/>
    <s v="HIGH"/>
    <s v="Zone 4"/>
    <n v="42469.5"/>
    <x v="3"/>
  </r>
  <r>
    <s v="ORD003537"/>
    <s v="17-06-2026"/>
    <s v="P009"/>
    <x v="3"/>
    <s v="Rajasthan"/>
    <s v="Jaipur"/>
    <x v="3"/>
    <s v="CUST5344"/>
    <n v="9"/>
    <n v="10"/>
    <n v="393141"/>
    <s v="Air Conditioner"/>
    <n v="48536"/>
    <s v="HIGH"/>
    <s v="Zone 4"/>
    <n v="39314.100000000006"/>
    <x v="4"/>
  </r>
  <r>
    <s v="ORD003538"/>
    <s v="23-05-2026"/>
    <s v="P057"/>
    <x v="0"/>
    <s v="Telangana"/>
    <s v="Hyderabad"/>
    <x v="4"/>
    <s v="CUST8389"/>
    <n v="11"/>
    <n v="20"/>
    <n v="271664"/>
    <s v="Soft Drink"/>
    <n v="30871"/>
    <s v="HIGH"/>
    <s v="Zone 2"/>
    <n v="27166.400000000001"/>
    <x v="0"/>
  </r>
  <r>
    <s v="ORD003539"/>
    <s v="03-04-2025"/>
    <s v="P019"/>
    <x v="2"/>
    <s v="Chandigarh"/>
    <s v="Chandigarh"/>
    <x v="4"/>
    <s v="CUST8860"/>
    <n v="1"/>
    <n v="5"/>
    <n v="17964"/>
    <s v="Coffee Table"/>
    <n v="18910"/>
    <s v="HIGH"/>
    <s v="Zone 1"/>
    <n v="1796.4"/>
    <x v="3"/>
  </r>
  <r>
    <s v="ORD003540"/>
    <s v="27-04-2025"/>
    <s v="P061"/>
    <x v="3"/>
    <s v="Maharashtra"/>
    <s v="Mumbai"/>
    <x v="3"/>
    <s v="CUST5761"/>
    <n v="9"/>
    <n v="5"/>
    <n v="502893"/>
    <s v="Cricket Bat"/>
    <n v="58818"/>
    <s v="HIGH"/>
    <s v="Zone 4"/>
    <n v="50289.3"/>
    <x v="2"/>
  </r>
  <r>
    <s v="ORD003541"/>
    <s v="11-03-2026"/>
    <s v="P029"/>
    <x v="2"/>
    <s v="Delhi"/>
    <s v="Delhi"/>
    <x v="1"/>
    <s v="CUST1624"/>
    <n v="10"/>
    <n v="5"/>
    <n v="471884"/>
    <s v="Recliner"/>
    <n v="49672"/>
    <s v="HIGH"/>
    <s v="Zone 1"/>
    <n v="47188.4"/>
    <x v="3"/>
  </r>
  <r>
    <s v="ORD003542"/>
    <s v="16-09-2025"/>
    <s v="P023"/>
    <x v="0"/>
    <s v="Karnataka"/>
    <s v="Bengaluru"/>
    <x v="11"/>
    <s v="CUST2490"/>
    <n v="8"/>
    <n v="20"/>
    <n v="364300"/>
    <s v="Sofa"/>
    <n v="56922"/>
    <s v="HIGH"/>
    <s v="Zone 2"/>
    <n v="36430"/>
    <x v="3"/>
  </r>
  <r>
    <s v="ORD003543"/>
    <s v="18-11-2025"/>
    <s v="P058"/>
    <x v="1"/>
    <s v="West Bengal"/>
    <s v="Kolkata"/>
    <x v="10"/>
    <s v="CUST8569"/>
    <n v="10"/>
    <n v="10"/>
    <n v="589788"/>
    <s v="Noodles"/>
    <n v="65532"/>
    <s v="HIGH"/>
    <s v="Zone 3"/>
    <n v="58978.8"/>
    <x v="0"/>
  </r>
  <r>
    <s v="ORD003544"/>
    <s v="25-03-2025"/>
    <s v="P043"/>
    <x v="0"/>
    <s v="Telangana"/>
    <s v="Hyderabad"/>
    <x v="10"/>
    <s v="CUST2256"/>
    <n v="6"/>
    <n v="0"/>
    <n v="178722"/>
    <s v="Sweater"/>
    <n v="29787"/>
    <s v="HIGH"/>
    <s v="Zone 2"/>
    <n v="17872.2"/>
    <x v="1"/>
  </r>
  <r>
    <s v="ORD003545"/>
    <s v="01-10-2025"/>
    <s v="P062"/>
    <x v="1"/>
    <s v="Bihar"/>
    <s v="Patna"/>
    <x v="1"/>
    <s v="CUST8230"/>
    <n v="4"/>
    <n v="15"/>
    <n v="213645"/>
    <s v="Football"/>
    <n v="62837"/>
    <s v="HIGH"/>
    <s v="Zone 3"/>
    <n v="21364.5"/>
    <x v="2"/>
  </r>
  <r>
    <s v="ORD003546"/>
    <s v="19-02-2025"/>
    <s v="P065"/>
    <x v="1"/>
    <s v="Odisha"/>
    <s v="Bhubaneswar"/>
    <x v="3"/>
    <s v="CUST3219"/>
    <n v="11"/>
    <n v="20"/>
    <n v="449741"/>
    <s v="Dumbbells"/>
    <n v="51107"/>
    <s v="HIGH"/>
    <s v="Zone 3"/>
    <n v="44974.100000000006"/>
    <x v="2"/>
  </r>
  <r>
    <s v="ORD003547"/>
    <s v="23-07-2025"/>
    <s v="P052"/>
    <x v="0"/>
    <s v="Karnataka"/>
    <s v="Bengaluru"/>
    <x v="4"/>
    <s v="CUST4147"/>
    <n v="2"/>
    <n v="15"/>
    <n v="47955"/>
    <s v="Spices"/>
    <n v="28209"/>
    <s v="HIGH"/>
    <s v="Zone 2"/>
    <n v="4795.5"/>
    <x v="0"/>
  </r>
  <r>
    <s v="ORD003548"/>
    <s v="09-10-2025"/>
    <s v="P032"/>
    <x v="0"/>
    <s v="Karnataka"/>
    <s v="Bengaluru"/>
    <x v="10"/>
    <s v="CUST5411"/>
    <n v="7"/>
    <n v="10"/>
    <n v="56057"/>
    <s v="Women Kurti"/>
    <n v="8898"/>
    <s v="HIGH"/>
    <s v="Zone 2"/>
    <n v="5605.7000000000007"/>
    <x v="1"/>
  </r>
  <r>
    <s v="ORD003549"/>
    <s v="10-04-2026"/>
    <s v="P047"/>
    <x v="1"/>
    <s v="Odisha"/>
    <s v="Bhubaneswar"/>
    <x v="11"/>
    <s v="CUST2918"/>
    <n v="11"/>
    <n v="0"/>
    <n v="680229"/>
    <s v="Sugar"/>
    <n v="61839"/>
    <s v="HIGH"/>
    <s v="Zone 3"/>
    <n v="68022.900000000009"/>
    <x v="0"/>
  </r>
  <r>
    <s v="ORD003550"/>
    <s v="08-04-2026"/>
    <s v="P019"/>
    <x v="2"/>
    <s v="Uttar Pradesh"/>
    <s v="Lucknow"/>
    <x v="2"/>
    <s v="CUST8052"/>
    <n v="2"/>
    <n v="0"/>
    <n v="37820"/>
    <s v="Coffee Table"/>
    <n v="18910"/>
    <s v="HIGH"/>
    <s v="Zone 1"/>
    <n v="3782"/>
    <x v="3"/>
  </r>
  <r>
    <s v="ORD003551"/>
    <s v="07-03-2026"/>
    <s v="P050"/>
    <x v="3"/>
    <s v="Gujarat"/>
    <s v="Ahmedabad"/>
    <x v="3"/>
    <s v="CUST9126"/>
    <n v="5"/>
    <n v="10"/>
    <n v="299578"/>
    <s v="Oil"/>
    <n v="66573"/>
    <s v="HIGH"/>
    <s v="Zone 4"/>
    <n v="29957.800000000003"/>
    <x v="0"/>
  </r>
  <r>
    <s v="ORD003552"/>
    <s v="06-01-2025"/>
    <s v="P019"/>
    <x v="1"/>
    <s v="Odisha"/>
    <s v="Bhubaneswar"/>
    <x v="4"/>
    <s v="CUST3177"/>
    <n v="12"/>
    <n v="10"/>
    <n v="204228"/>
    <s v="Coffee Table"/>
    <n v="18910"/>
    <s v="HIGH"/>
    <s v="Zone 3"/>
    <n v="20422.800000000003"/>
    <x v="3"/>
  </r>
  <r>
    <s v="ORD003553"/>
    <s v="10-02-2025"/>
    <s v="P035"/>
    <x v="3"/>
    <s v="Gujarat"/>
    <s v="Ahmedabad"/>
    <x v="8"/>
    <s v="CUST5656"/>
    <n v="11"/>
    <n v="15"/>
    <n v="375215"/>
    <s v="Jacket"/>
    <n v="40130"/>
    <s v="HIGH"/>
    <s v="Zone 4"/>
    <n v="37521.5"/>
    <x v="1"/>
  </r>
  <r>
    <s v="ORD003554"/>
    <s v="20-01-2026"/>
    <s v="P004"/>
    <x v="3"/>
    <s v="Rajasthan"/>
    <s v="Jaipur"/>
    <x v="4"/>
    <s v="CUST1477"/>
    <n v="3"/>
    <n v="5"/>
    <n v="84793"/>
    <s v="Lenovo Laptop"/>
    <n v="29752"/>
    <s v="HIGH"/>
    <s v="Zone 4"/>
    <n v="8479.3000000000011"/>
    <x v="4"/>
  </r>
  <r>
    <s v="ORD003555"/>
    <s v="01-03-2025"/>
    <s v="P021"/>
    <x v="2"/>
    <s v="Chandigarh"/>
    <s v="Chandigarh"/>
    <x v="12"/>
    <s v="CUST1404"/>
    <n v="1"/>
    <n v="15"/>
    <n v="53051"/>
    <s v="Wardrobe"/>
    <n v="62413"/>
    <s v="HIGH"/>
    <s v="Zone 1"/>
    <n v="5305.1"/>
    <x v="3"/>
  </r>
  <r>
    <s v="ORD003556"/>
    <s v="13-08-2025"/>
    <s v="P012"/>
    <x v="0"/>
    <s v="Karnataka"/>
    <s v="Bengaluru"/>
    <x v="11"/>
    <s v="CUST8621"/>
    <n v="10"/>
    <n v="10"/>
    <n v="506835"/>
    <s v="Microwave"/>
    <n v="56315"/>
    <s v="HIGH"/>
    <s v="Zone 2"/>
    <n v="50683.5"/>
    <x v="4"/>
  </r>
  <r>
    <s v="ORD003557"/>
    <s v="21-01-2026"/>
    <s v="P016"/>
    <x v="0"/>
    <s v="Telangana"/>
    <s v="Hyderabad"/>
    <x v="5"/>
    <s v="CUST1658"/>
    <n v="8"/>
    <n v="15"/>
    <n v="294739"/>
    <s v="Office Chair"/>
    <n v="43344"/>
    <s v="HIGH"/>
    <s v="Zone 2"/>
    <n v="29473.9"/>
    <x v="3"/>
  </r>
  <r>
    <s v="ORD003558"/>
    <s v="05-08-2025"/>
    <s v="P009"/>
    <x v="3"/>
    <s v="Gujarat"/>
    <s v="Ahmedabad"/>
    <x v="6"/>
    <s v="CUST7028"/>
    <n v="10"/>
    <n v="15"/>
    <n v="412556"/>
    <s v="Air Conditioner"/>
    <n v="48536"/>
    <s v="HIGH"/>
    <s v="Zone 4"/>
    <n v="41255.600000000006"/>
    <x v="4"/>
  </r>
  <r>
    <s v="ORD003559"/>
    <s v="31-12-2025"/>
    <s v="P022"/>
    <x v="0"/>
    <s v="Telangana"/>
    <s v="Hyderabad"/>
    <x v="5"/>
    <s v="CUST8938"/>
    <n v="7"/>
    <n v="20"/>
    <n v="241662"/>
    <s v="Bed"/>
    <n v="43154"/>
    <s v="HIGH"/>
    <s v="Zone 2"/>
    <n v="24166.2"/>
    <x v="3"/>
  </r>
  <r>
    <s v="ORD003560"/>
    <s v="11-02-2026"/>
    <s v="P001"/>
    <x v="0"/>
    <s v="Karnataka"/>
    <s v="Bengaluru"/>
    <x v="1"/>
    <s v="CUST4937"/>
    <n v="5"/>
    <n v="5"/>
    <n v="5020"/>
    <s v="Samsung TV"/>
    <n v="1057"/>
    <s v="MEDIUM"/>
    <s v="Zone 2"/>
    <n v="251"/>
    <x v="4"/>
  </r>
  <r>
    <s v="ORD003561"/>
    <s v="28-11-2025"/>
    <s v="P053"/>
    <x v="3"/>
    <s v="Rajasthan"/>
    <s v="Jaipur"/>
    <x v="2"/>
    <s v="CUST7648"/>
    <n v="7"/>
    <n v="15"/>
    <n v="25448"/>
    <s v="Pasta"/>
    <n v="4277"/>
    <s v="HIGH"/>
    <s v="Zone 4"/>
    <n v="2544.8000000000002"/>
    <x v="0"/>
  </r>
  <r>
    <s v="ORD003562"/>
    <s v="08-07-2025"/>
    <s v="P023"/>
    <x v="2"/>
    <s v="Uttar Pradesh"/>
    <s v="Lucknow"/>
    <x v="5"/>
    <s v="CUST5185"/>
    <n v="7"/>
    <n v="0"/>
    <n v="398454"/>
    <s v="Sofa"/>
    <n v="56922"/>
    <s v="HIGH"/>
    <s v="Zone 1"/>
    <n v="39845.4"/>
    <x v="3"/>
  </r>
  <r>
    <s v="ORD003563"/>
    <s v="07-12-2025"/>
    <s v="P030"/>
    <x v="0"/>
    <s v="Karnataka"/>
    <s v="Bengaluru"/>
    <x v="14"/>
    <s v="CUST7735"/>
    <n v="7"/>
    <n v="15"/>
    <n v="270665"/>
    <s v="Stool"/>
    <n v="45490"/>
    <s v="HIGH"/>
    <s v="Zone 2"/>
    <n v="27066.5"/>
    <x v="3"/>
  </r>
  <r>
    <s v="ORD003564"/>
    <s v="24-12-2025"/>
    <s v="P064"/>
    <x v="0"/>
    <s v="Karnataka"/>
    <s v="Bengaluru"/>
    <x v="8"/>
    <s v="CUST5232"/>
    <n v="12"/>
    <n v="20"/>
    <n v="246566"/>
    <s v="Yoga Mat"/>
    <n v="25684"/>
    <s v="HIGH"/>
    <s v="Zone 2"/>
    <n v="24656.600000000002"/>
    <x v="2"/>
  </r>
  <r>
    <s v="ORD003565"/>
    <s v="11-11-2025"/>
    <s v="P003"/>
    <x v="3"/>
    <s v="Gujarat"/>
    <s v="Ahmedabad"/>
    <x v="9"/>
    <s v="CUST7104"/>
    <n v="1"/>
    <n v="20"/>
    <n v="34106"/>
    <s v="Dell Monitor"/>
    <n v="42633"/>
    <s v="HIGH"/>
    <s v="Zone 4"/>
    <n v="3410.6000000000004"/>
    <x v="4"/>
  </r>
  <r>
    <s v="ORD003566"/>
    <s v="24-12-2025"/>
    <s v="P013"/>
    <x v="0"/>
    <s v="Telangana"/>
    <s v="Hyderabad"/>
    <x v="0"/>
    <s v="CUST4622"/>
    <n v="12"/>
    <n v="10"/>
    <n v="168609"/>
    <s v="Bluetooth Speaker"/>
    <n v="15612"/>
    <s v="HIGH"/>
    <s v="Zone 2"/>
    <n v="16860.900000000001"/>
    <x v="4"/>
  </r>
  <r>
    <s v="ORD003567"/>
    <s v="14-06-2025"/>
    <s v="P040"/>
    <x v="2"/>
    <s v="Uttar Pradesh"/>
    <s v="Lucknow"/>
    <x v="13"/>
    <s v="CUST3001"/>
    <n v="2"/>
    <n v="0"/>
    <n v="147202"/>
    <s v="Shoes"/>
    <n v="73601"/>
    <s v="HIGH"/>
    <s v="Zone 1"/>
    <n v="14720.2"/>
    <x v="1"/>
  </r>
  <r>
    <s v="ORD003568"/>
    <s v="21-04-2025"/>
    <s v="P057"/>
    <x v="3"/>
    <s v="Maharashtra"/>
    <s v="Mumbai"/>
    <x v="5"/>
    <s v="CUST2827"/>
    <n v="4"/>
    <n v="5"/>
    <n v="117309"/>
    <s v="Soft Drink"/>
    <n v="30871"/>
    <s v="HIGH"/>
    <s v="Zone 4"/>
    <n v="11730.900000000001"/>
    <x v="0"/>
  </r>
  <r>
    <s v="ORD003569"/>
    <s v="20-12-2025"/>
    <s v="P053"/>
    <x v="3"/>
    <s v="Maharashtra"/>
    <s v="Mumbai"/>
    <x v="4"/>
    <s v="CUST5445"/>
    <n v="2"/>
    <n v="15"/>
    <n v="7270"/>
    <s v="Pasta"/>
    <n v="4277"/>
    <s v="MEDIUM"/>
    <s v="Zone 4"/>
    <n v="363.5"/>
    <x v="0"/>
  </r>
  <r>
    <s v="ORD003570"/>
    <s v="22-11-2025"/>
    <s v="P030"/>
    <x v="0"/>
    <s v="Telangana"/>
    <s v="Hyderabad"/>
    <x v="14"/>
    <s v="CUST7059"/>
    <n v="11"/>
    <n v="0"/>
    <n v="500390"/>
    <s v="Stool"/>
    <n v="45490"/>
    <s v="HIGH"/>
    <s v="Zone 2"/>
    <n v="50039"/>
    <x v="3"/>
  </r>
  <r>
    <s v="ORD003571"/>
    <s v="26-04-2026"/>
    <s v="P028"/>
    <x v="1"/>
    <s v="Bihar"/>
    <s v="Patna"/>
    <x v="2"/>
    <s v="CUST7367"/>
    <n v="8"/>
    <n v="5"/>
    <n v="453264"/>
    <s v="Cupboard"/>
    <n v="59640"/>
    <s v="HIGH"/>
    <s v="Zone 3"/>
    <n v="45326.400000000001"/>
    <x v="3"/>
  </r>
  <r>
    <s v="ORD003572"/>
    <s v="16-03-2025"/>
    <s v="P062"/>
    <x v="3"/>
    <s v="Rajasthan"/>
    <s v="Jaipur"/>
    <x v="6"/>
    <s v="CUST1988"/>
    <n v="11"/>
    <n v="10"/>
    <n v="622086"/>
    <s v="Football"/>
    <n v="62837"/>
    <s v="HIGH"/>
    <s v="Zone 4"/>
    <n v="62208.600000000006"/>
    <x v="2"/>
  </r>
  <r>
    <s v="ORD003573"/>
    <s v="19-03-2025"/>
    <s v="P046"/>
    <x v="3"/>
    <s v="Rajasthan"/>
    <s v="Jaipur"/>
    <x v="11"/>
    <s v="CUST6646"/>
    <n v="8"/>
    <n v="10"/>
    <n v="152964"/>
    <s v="Rice"/>
    <n v="21245"/>
    <s v="HIGH"/>
    <s v="Zone 4"/>
    <n v="15296.400000000001"/>
    <x v="0"/>
  </r>
  <r>
    <s v="ORD003574"/>
    <s v="08-06-2026"/>
    <s v="P056"/>
    <x v="1"/>
    <s v="Odisha"/>
    <s v="Bhubaneswar"/>
    <x v="7"/>
    <s v="CUST7372"/>
    <n v="12"/>
    <n v="10"/>
    <n v="155682"/>
    <s v="Juice"/>
    <n v="14415"/>
    <s v="HIGH"/>
    <s v="Zone 3"/>
    <n v="15568.2"/>
    <x v="0"/>
  </r>
  <r>
    <s v="ORD003575"/>
    <s v="06-05-2026"/>
    <s v="P057"/>
    <x v="3"/>
    <s v="Maharashtra"/>
    <s v="Mumbai"/>
    <x v="0"/>
    <s v="CUST8005"/>
    <n v="7"/>
    <n v="5"/>
    <n v="205292"/>
    <s v="Soft Drink"/>
    <n v="30871"/>
    <s v="HIGH"/>
    <s v="Zone 4"/>
    <n v="20529.2"/>
    <x v="0"/>
  </r>
  <r>
    <s v="ORD003576"/>
    <s v="19-03-2026"/>
    <s v="P026"/>
    <x v="0"/>
    <s v="Telangana"/>
    <s v="Hyderabad"/>
    <x v="5"/>
    <s v="CUST5441"/>
    <n v="6"/>
    <n v="10"/>
    <n v="124486"/>
    <s v="Computer Desk"/>
    <n v="23053"/>
    <s v="HIGH"/>
    <s v="Zone 2"/>
    <n v="12448.6"/>
    <x v="3"/>
  </r>
  <r>
    <s v="ORD003577"/>
    <s v="16-05-2025"/>
    <s v="P037"/>
    <x v="0"/>
    <s v="Karnataka"/>
    <s v="Bengaluru"/>
    <x v="4"/>
    <s v="CUST9861"/>
    <n v="9"/>
    <n v="10"/>
    <n v="33242"/>
    <s v="Formal Shirt"/>
    <n v="4104"/>
    <s v="HIGH"/>
    <s v="Zone 2"/>
    <n v="3324.2000000000003"/>
    <x v="1"/>
  </r>
  <r>
    <s v="ORD003578"/>
    <s v="11-07-2025"/>
    <s v="P067"/>
    <x v="3"/>
    <s v="Rajasthan"/>
    <s v="Jaipur"/>
    <x v="9"/>
    <s v="CUST6062"/>
    <n v="5"/>
    <n v="0"/>
    <n v="207275"/>
    <s v="Gloves"/>
    <n v="41455"/>
    <s v="HIGH"/>
    <s v="Zone 4"/>
    <n v="20727.5"/>
    <x v="2"/>
  </r>
  <r>
    <s v="ORD003579"/>
    <s v="17-09-2025"/>
    <s v="P043"/>
    <x v="1"/>
    <s v="West Bengal"/>
    <s v="Kolkata"/>
    <x v="1"/>
    <s v="CUST3490"/>
    <n v="1"/>
    <n v="10"/>
    <n v="26808"/>
    <s v="Sweater"/>
    <n v="29787"/>
    <s v="HIGH"/>
    <s v="Zone 3"/>
    <n v="2680.8"/>
    <x v="1"/>
  </r>
  <r>
    <s v="ORD003580"/>
    <s v="28-03-2026"/>
    <s v="P027"/>
    <x v="2"/>
    <s v="Chandigarh"/>
    <s v="Chandigarh"/>
    <x v="6"/>
    <s v="CUST1533"/>
    <n v="4"/>
    <n v="15"/>
    <n v="94180"/>
    <s v="Side Table"/>
    <n v="27700"/>
    <s v="HIGH"/>
    <s v="Zone 1"/>
    <n v="9418"/>
    <x v="3"/>
  </r>
  <r>
    <s v="ORD003581"/>
    <s v="11-04-2025"/>
    <s v="P037"/>
    <x v="0"/>
    <s v="Telangana"/>
    <s v="Hyderabad"/>
    <x v="2"/>
    <s v="CUST9866"/>
    <n v="9"/>
    <n v="5"/>
    <n v="35089"/>
    <s v="Formal Shirt"/>
    <n v="4104"/>
    <s v="HIGH"/>
    <s v="Zone 2"/>
    <n v="3508.9"/>
    <x v="1"/>
  </r>
  <r>
    <s v="ORD003582"/>
    <s v="15-08-2025"/>
    <s v="P009"/>
    <x v="0"/>
    <s v="Karnataka"/>
    <s v="Bengaluru"/>
    <x v="8"/>
    <s v="CUST4823"/>
    <n v="5"/>
    <n v="0"/>
    <n v="242680"/>
    <s v="Air Conditioner"/>
    <n v="48536"/>
    <s v="HIGH"/>
    <s v="Zone 2"/>
    <n v="24268"/>
    <x v="4"/>
  </r>
  <r>
    <s v="ORD003583"/>
    <s v="21-04-2026"/>
    <s v="P063"/>
    <x v="2"/>
    <s v="Uttar Pradesh"/>
    <s v="Lucknow"/>
    <x v="10"/>
    <s v="CUST8382"/>
    <n v="10"/>
    <n v="20"/>
    <n v="227888"/>
    <s v="Basketball"/>
    <n v="28486"/>
    <s v="HIGH"/>
    <s v="Zone 1"/>
    <n v="22788.800000000003"/>
    <x v="2"/>
  </r>
  <r>
    <s v="ORD003584"/>
    <s v="06-03-2025"/>
    <s v="P007"/>
    <x v="2"/>
    <s v="Chandigarh"/>
    <s v="Chandigarh"/>
    <x v="11"/>
    <s v="CUST4005"/>
    <n v="12"/>
    <n v="0"/>
    <n v="803340"/>
    <s v="Printer"/>
    <n v="66945"/>
    <s v="HIGH"/>
    <s v="Zone 1"/>
    <n v="80334"/>
    <x v="4"/>
  </r>
  <r>
    <s v="ORD003585"/>
    <s v="06-04-2026"/>
    <s v="P004"/>
    <x v="2"/>
    <s v="Delhi"/>
    <s v="Delhi"/>
    <x v="14"/>
    <s v="CUST6638"/>
    <n v="12"/>
    <n v="0"/>
    <n v="357024"/>
    <s v="Lenovo Laptop"/>
    <n v="29752"/>
    <s v="HIGH"/>
    <s v="Zone 1"/>
    <n v="35702.400000000001"/>
    <x v="4"/>
  </r>
  <r>
    <s v="ORD003586"/>
    <s v="19-04-2025"/>
    <s v="P025"/>
    <x v="1"/>
    <s v="Bihar"/>
    <s v="Patna"/>
    <x v="6"/>
    <s v="CUST6434"/>
    <n v="5"/>
    <n v="15"/>
    <n v="53554"/>
    <s v="Cabinet"/>
    <n v="12601"/>
    <s v="HIGH"/>
    <s v="Zone 3"/>
    <n v="5355.4000000000005"/>
    <x v="3"/>
  </r>
  <r>
    <s v="ORD003587"/>
    <s v="17-10-2025"/>
    <s v="P060"/>
    <x v="3"/>
    <s v="Gujarat"/>
    <s v="Ahmedabad"/>
    <x v="4"/>
    <s v="CUST2132"/>
    <n v="1"/>
    <n v="5"/>
    <n v="3914"/>
    <s v="Honey"/>
    <n v="4120"/>
    <s v="LOW"/>
    <s v="Zone 4"/>
    <n v="78.28"/>
    <x v="0"/>
  </r>
  <r>
    <s v="ORD003588"/>
    <s v="05-03-2026"/>
    <s v="P072"/>
    <x v="3"/>
    <s v="Gujarat"/>
    <s v="Ahmedabad"/>
    <x v="14"/>
    <s v="CUST1071"/>
    <n v="9"/>
    <n v="15"/>
    <n v="291442"/>
    <s v="Volleyball"/>
    <n v="38097"/>
    <s v="HIGH"/>
    <s v="Zone 4"/>
    <n v="29144.2"/>
    <x v="2"/>
  </r>
  <r>
    <s v="ORD003589"/>
    <s v="13-05-2025"/>
    <s v="P059"/>
    <x v="0"/>
    <s v="Tamil Nadu"/>
    <s v="Chennai"/>
    <x v="14"/>
    <s v="CUST7374"/>
    <n v="11"/>
    <n v="5"/>
    <n v="340774"/>
    <s v="Dry Fruits"/>
    <n v="32610"/>
    <s v="HIGH"/>
    <s v="Zone 2"/>
    <n v="34077.4"/>
    <x v="0"/>
  </r>
  <r>
    <s v="ORD003590"/>
    <s v="15-04-2025"/>
    <s v="P058"/>
    <x v="1"/>
    <s v="West Bengal"/>
    <s v="Kolkata"/>
    <x v="7"/>
    <s v="CUST5955"/>
    <n v="5"/>
    <n v="15"/>
    <n v="278511"/>
    <s v="Noodles"/>
    <n v="65532"/>
    <s v="HIGH"/>
    <s v="Zone 3"/>
    <n v="27851.100000000002"/>
    <x v="0"/>
  </r>
  <r>
    <s v="ORD003591"/>
    <s v="03-03-2026"/>
    <s v="P041"/>
    <x v="0"/>
    <s v="Karnataka"/>
    <s v="Bengaluru"/>
    <x v="5"/>
    <s v="CUST2216"/>
    <n v="10"/>
    <n v="5"/>
    <n v="192175"/>
    <s v="Hoodie"/>
    <n v="20229"/>
    <s v="HIGH"/>
    <s v="Zone 2"/>
    <n v="19217.5"/>
    <x v="1"/>
  </r>
  <r>
    <s v="ORD003592"/>
    <s v="06-02-2026"/>
    <s v="P048"/>
    <x v="1"/>
    <s v="West Bengal"/>
    <s v="Kolkata"/>
    <x v="11"/>
    <s v="CUST4793"/>
    <n v="2"/>
    <n v="0"/>
    <n v="146140"/>
    <s v="Tea"/>
    <n v="73070"/>
    <s v="HIGH"/>
    <s v="Zone 3"/>
    <n v="14614"/>
    <x v="0"/>
  </r>
  <r>
    <s v="ORD003593"/>
    <s v="17-02-2025"/>
    <s v="P071"/>
    <x v="2"/>
    <s v="Uttar Pradesh"/>
    <s v="Lucknow"/>
    <x v="7"/>
    <s v="CUST1638"/>
    <n v="11"/>
    <n v="10"/>
    <n v="339362"/>
    <s v="Football Shoes"/>
    <n v="34279"/>
    <s v="HIGH"/>
    <s v="Zone 1"/>
    <n v="33936.200000000004"/>
    <x v="2"/>
  </r>
  <r>
    <s v="ORD003594"/>
    <s v="05-02-2026"/>
    <s v="P008"/>
    <x v="2"/>
    <s v="Chandigarh"/>
    <s v="Chandigarh"/>
    <x v="9"/>
    <s v="CUST6931"/>
    <n v="1"/>
    <n v="5"/>
    <n v="18685"/>
    <s v="Projector"/>
    <n v="19669"/>
    <s v="HIGH"/>
    <s v="Zone 1"/>
    <n v="1868.5"/>
    <x v="4"/>
  </r>
  <r>
    <s v="ORD003595"/>
    <s v="01-12-2025"/>
    <s v="P037"/>
    <x v="3"/>
    <s v="Gujarat"/>
    <s v="Ahmedabad"/>
    <x v="5"/>
    <s v="CUST2258"/>
    <n v="1"/>
    <n v="0"/>
    <n v="4104"/>
    <s v="Formal Shirt"/>
    <n v="4104"/>
    <s v="LOW"/>
    <s v="Zone 4"/>
    <n v="82.08"/>
    <x v="1"/>
  </r>
  <r>
    <s v="ORD003596"/>
    <s v="24-01-2025"/>
    <s v="P069"/>
    <x v="0"/>
    <s v="Tamil Nadu"/>
    <s v="Chennai"/>
    <x v="11"/>
    <s v="CUST7526"/>
    <n v="12"/>
    <n v="10"/>
    <n v="191764"/>
    <s v="Badminton Racket"/>
    <n v="17756"/>
    <s v="HIGH"/>
    <s v="Zone 2"/>
    <n v="19176.400000000001"/>
    <x v="2"/>
  </r>
  <r>
    <s v="ORD003597"/>
    <s v="06-05-2025"/>
    <s v="P033"/>
    <x v="3"/>
    <s v="Gujarat"/>
    <s v="Ahmedabad"/>
    <x v="4"/>
    <s v="CUST3249"/>
    <n v="5"/>
    <n v="5"/>
    <n v="272251"/>
    <s v="Jeans"/>
    <n v="57316"/>
    <s v="HIGH"/>
    <s v="Zone 4"/>
    <n v="27225.100000000002"/>
    <x v="1"/>
  </r>
  <r>
    <s v="ORD003598"/>
    <s v="04-02-2026"/>
    <s v="P014"/>
    <x v="0"/>
    <s v="Tamil Nadu"/>
    <s v="Chennai"/>
    <x v="8"/>
    <s v="CUST6307"/>
    <n v="7"/>
    <n v="15"/>
    <n v="229586"/>
    <s v="Smart Watch"/>
    <n v="38586"/>
    <s v="HIGH"/>
    <s v="Zone 2"/>
    <n v="22958.600000000002"/>
    <x v="4"/>
  </r>
  <r>
    <s v="ORD003599"/>
    <s v="12-04-2026"/>
    <s v="P066"/>
    <x v="0"/>
    <s v="Telangana"/>
    <s v="Hyderabad"/>
    <x v="13"/>
    <s v="CUST4496"/>
    <n v="3"/>
    <n v="20"/>
    <n v="55106"/>
    <s v="Helmet"/>
    <n v="22961"/>
    <s v="HIGH"/>
    <s v="Zone 2"/>
    <n v="5510.6"/>
    <x v="2"/>
  </r>
  <r>
    <s v="ORD003600"/>
    <s v="23-12-2025"/>
    <s v="P063"/>
    <x v="2"/>
    <s v="Uttar Pradesh"/>
    <s v="Lucknow"/>
    <x v="9"/>
    <s v="CUST1185"/>
    <n v="8"/>
    <n v="0"/>
    <n v="227888"/>
    <s v="Basketball"/>
    <n v="28486"/>
    <s v="HIGH"/>
    <s v="Zone 1"/>
    <n v="22788.800000000003"/>
    <x v="2"/>
  </r>
  <r>
    <s v="ORD003601"/>
    <s v="12-05-2025"/>
    <s v="P072"/>
    <x v="3"/>
    <s v="Gujarat"/>
    <s v="Ahmedabad"/>
    <x v="13"/>
    <s v="CUST3346"/>
    <n v="2"/>
    <n v="10"/>
    <n v="68574"/>
    <s v="Volleyball"/>
    <n v="38097"/>
    <s v="HIGH"/>
    <s v="Zone 4"/>
    <n v="6857.4000000000005"/>
    <x v="2"/>
  </r>
  <r>
    <s v="ORD003602"/>
    <s v="07-02-2026"/>
    <s v="P012"/>
    <x v="0"/>
    <s v="Tamil Nadu"/>
    <s v="Chennai"/>
    <x v="12"/>
    <s v="CUST5294"/>
    <n v="5"/>
    <n v="15"/>
    <n v="239338"/>
    <s v="Microwave"/>
    <n v="56315"/>
    <s v="HIGH"/>
    <s v="Zone 2"/>
    <n v="23933.800000000003"/>
    <x v="4"/>
  </r>
  <r>
    <s v="ORD003603"/>
    <s v="18-11-2025"/>
    <s v="P057"/>
    <x v="0"/>
    <s v="Tamil Nadu"/>
    <s v="Chennai"/>
    <x v="14"/>
    <s v="CUST3997"/>
    <n v="3"/>
    <n v="0"/>
    <n v="92613"/>
    <s v="Soft Drink"/>
    <n v="30871"/>
    <s v="HIGH"/>
    <s v="Zone 2"/>
    <n v="9261.3000000000011"/>
    <x v="0"/>
  </r>
  <r>
    <s v="ORD003604"/>
    <s v="20-07-2025"/>
    <s v="P056"/>
    <x v="3"/>
    <s v="Rajasthan"/>
    <s v="Jaipur"/>
    <x v="6"/>
    <s v="CUST5805"/>
    <n v="6"/>
    <n v="10"/>
    <n v="77841"/>
    <s v="Juice"/>
    <n v="14415"/>
    <s v="HIGH"/>
    <s v="Zone 4"/>
    <n v="7784.1"/>
    <x v="0"/>
  </r>
  <r>
    <s v="ORD003605"/>
    <s v="17-09-2025"/>
    <s v="P039"/>
    <x v="3"/>
    <s v="Rajasthan"/>
    <s v="Jaipur"/>
    <x v="13"/>
    <s v="CUST3661"/>
    <n v="8"/>
    <n v="5"/>
    <n v="594806"/>
    <s v="Track Pants"/>
    <n v="78264"/>
    <s v="HIGH"/>
    <s v="Zone 4"/>
    <n v="59480.600000000006"/>
    <x v="1"/>
  </r>
  <r>
    <s v="ORD003606"/>
    <s v="08-08-2025"/>
    <s v="P029"/>
    <x v="1"/>
    <s v="West Bengal"/>
    <s v="Kolkata"/>
    <x v="13"/>
    <s v="CUST9898"/>
    <n v="9"/>
    <n v="0"/>
    <n v="447048"/>
    <s v="Recliner"/>
    <n v="49672"/>
    <s v="HIGH"/>
    <s v="Zone 3"/>
    <n v="44704.800000000003"/>
    <x v="3"/>
  </r>
  <r>
    <s v="ORD003607"/>
    <s v="28-06-2025"/>
    <s v="P004"/>
    <x v="1"/>
    <s v="Odisha"/>
    <s v="Bhubaneswar"/>
    <x v="6"/>
    <s v="CUST2365"/>
    <n v="4"/>
    <n v="20"/>
    <n v="95206"/>
    <s v="Lenovo Laptop"/>
    <n v="29752"/>
    <s v="HIGH"/>
    <s v="Zone 3"/>
    <n v="9520.6"/>
    <x v="4"/>
  </r>
  <r>
    <s v="ORD003608"/>
    <s v="28-08-2025"/>
    <s v="P023"/>
    <x v="3"/>
    <s v="Rajasthan"/>
    <s v="Jaipur"/>
    <x v="11"/>
    <s v="CUST2782"/>
    <n v="6"/>
    <n v="10"/>
    <n v="307378"/>
    <s v="Sofa"/>
    <n v="56922"/>
    <s v="HIGH"/>
    <s v="Zone 4"/>
    <n v="30737.800000000003"/>
    <x v="3"/>
  </r>
  <r>
    <s v="ORD003609"/>
    <s v="23-06-2026"/>
    <s v="P051"/>
    <x v="2"/>
    <s v="Delhi"/>
    <s v="Delhi"/>
    <x v="0"/>
    <s v="CUST6554"/>
    <n v="3"/>
    <n v="10"/>
    <n v="39860"/>
    <s v="Salt"/>
    <n v="14763"/>
    <s v="HIGH"/>
    <s v="Zone 1"/>
    <n v="3986"/>
    <x v="0"/>
  </r>
  <r>
    <s v="ORD003610"/>
    <s v="06-10-2025"/>
    <s v="P010"/>
    <x v="2"/>
    <s v="Delhi"/>
    <s v="Delhi"/>
    <x v="13"/>
    <s v="CUST8040"/>
    <n v="6"/>
    <n v="0"/>
    <n v="398586"/>
    <s v="Refrigerator"/>
    <n v="66431"/>
    <s v="HIGH"/>
    <s v="Zone 1"/>
    <n v="39858.600000000006"/>
    <x v="4"/>
  </r>
  <r>
    <s v="ORD003611"/>
    <s v="28-01-2025"/>
    <s v="P075"/>
    <x v="1"/>
    <s v="West Bengal"/>
    <s v="Kolkata"/>
    <x v="7"/>
    <s v="CUST7339"/>
    <n v="12"/>
    <n v="20"/>
    <n v="374505"/>
    <s v="Sports Bag"/>
    <n v="39011"/>
    <s v="HIGH"/>
    <s v="Zone 3"/>
    <n v="37450.5"/>
    <x v="2"/>
  </r>
  <r>
    <s v="ORD003612"/>
    <s v="10-09-2025"/>
    <s v="P051"/>
    <x v="1"/>
    <s v="Bihar"/>
    <s v="Patna"/>
    <x v="6"/>
    <s v="CUST8777"/>
    <n v="5"/>
    <n v="20"/>
    <n v="59052"/>
    <s v="Salt"/>
    <n v="14763"/>
    <s v="HIGH"/>
    <s v="Zone 3"/>
    <n v="5905.2000000000007"/>
    <x v="0"/>
  </r>
  <r>
    <s v="ORD003613"/>
    <s v="08-06-2026"/>
    <s v="P004"/>
    <x v="2"/>
    <s v="Delhi"/>
    <s v="Delhi"/>
    <x v="10"/>
    <s v="CUST3017"/>
    <n v="1"/>
    <n v="15"/>
    <n v="25289"/>
    <s v="Lenovo Laptop"/>
    <n v="29752"/>
    <s v="HIGH"/>
    <s v="Zone 1"/>
    <n v="2528.9"/>
    <x v="4"/>
  </r>
  <r>
    <s v="ORD003614"/>
    <s v="28-04-2025"/>
    <s v="P047"/>
    <x v="3"/>
    <s v="Maharashtra"/>
    <s v="Mumbai"/>
    <x v="14"/>
    <s v="CUST3924"/>
    <n v="11"/>
    <n v="10"/>
    <n v="612206"/>
    <s v="Sugar"/>
    <n v="61839"/>
    <s v="HIGH"/>
    <s v="Zone 4"/>
    <n v="61220.600000000006"/>
    <x v="0"/>
  </r>
  <r>
    <s v="ORD003615"/>
    <s v="23-12-2025"/>
    <s v="P063"/>
    <x v="2"/>
    <s v="Delhi"/>
    <s v="Delhi"/>
    <x v="10"/>
    <s v="CUST2953"/>
    <n v="9"/>
    <n v="10"/>
    <n v="230736"/>
    <s v="Basketball"/>
    <n v="28486"/>
    <s v="HIGH"/>
    <s v="Zone 1"/>
    <n v="23073.600000000002"/>
    <x v="2"/>
  </r>
  <r>
    <s v="ORD003616"/>
    <s v="31-03-2026"/>
    <s v="P074"/>
    <x v="3"/>
    <s v="Maharashtra"/>
    <s v="Mumbai"/>
    <x v="1"/>
    <s v="CUST2209"/>
    <n v="12"/>
    <n v="20"/>
    <n v="689462"/>
    <s v="Cycling Bottle"/>
    <n v="71819"/>
    <s v="HIGH"/>
    <s v="Zone 4"/>
    <n v="68946.2"/>
    <x v="2"/>
  </r>
  <r>
    <s v="ORD003617"/>
    <s v="30-03-2026"/>
    <s v="P069"/>
    <x v="0"/>
    <s v="Telangana"/>
    <s v="Hyderabad"/>
    <x v="13"/>
    <s v="CUST2300"/>
    <n v="7"/>
    <n v="15"/>
    <n v="105648"/>
    <s v="Badminton Racket"/>
    <n v="17756"/>
    <s v="HIGH"/>
    <s v="Zone 2"/>
    <n v="10564.800000000001"/>
    <x v="2"/>
  </r>
  <r>
    <s v="ORD003618"/>
    <s v="13-08-2025"/>
    <s v="P042"/>
    <x v="3"/>
    <s v="Maharashtra"/>
    <s v="Mumbai"/>
    <x v="5"/>
    <s v="CUST4316"/>
    <n v="4"/>
    <n v="15"/>
    <n v="176120"/>
    <s v="Shorts"/>
    <n v="51800"/>
    <s v="HIGH"/>
    <s v="Zone 4"/>
    <n v="17612"/>
    <x v="1"/>
  </r>
  <r>
    <s v="ORD003619"/>
    <s v="28-11-2025"/>
    <s v="P048"/>
    <x v="2"/>
    <s v="Uttar Pradesh"/>
    <s v="Lucknow"/>
    <x v="14"/>
    <s v="CUST1653"/>
    <n v="2"/>
    <n v="5"/>
    <n v="138833"/>
    <s v="Tea"/>
    <n v="73070"/>
    <s v="HIGH"/>
    <s v="Zone 1"/>
    <n v="13883.300000000001"/>
    <x v="0"/>
  </r>
  <r>
    <s v="ORD003620"/>
    <s v="07-04-2026"/>
    <s v="P010"/>
    <x v="3"/>
    <s v="Gujarat"/>
    <s v="Ahmedabad"/>
    <x v="6"/>
    <s v="CUST8974"/>
    <n v="11"/>
    <n v="20"/>
    <n v="584592"/>
    <s v="Refrigerator"/>
    <n v="66431"/>
    <s v="HIGH"/>
    <s v="Zone 4"/>
    <n v="58459.200000000004"/>
    <x v="4"/>
  </r>
  <r>
    <s v="ORD003621"/>
    <s v="13-09-2025"/>
    <s v="P027"/>
    <x v="1"/>
    <s v="West Bengal"/>
    <s v="Kolkata"/>
    <x v="1"/>
    <s v="CUST8600"/>
    <n v="12"/>
    <n v="5"/>
    <n v="315780"/>
    <s v="Side Table"/>
    <n v="27700"/>
    <s v="HIGH"/>
    <s v="Zone 3"/>
    <n v="31578"/>
    <x v="3"/>
  </r>
  <r>
    <s v="ORD003622"/>
    <s v="18-02-2026"/>
    <s v="P024"/>
    <x v="1"/>
    <s v="Odisha"/>
    <s v="Bhubaneswar"/>
    <x v="11"/>
    <s v="CUST2554"/>
    <n v="3"/>
    <n v="0"/>
    <n v="6282"/>
    <s v="TV Unit"/>
    <n v="2094"/>
    <s v="MEDIUM"/>
    <s v="Zone 3"/>
    <n v="314.10000000000002"/>
    <x v="3"/>
  </r>
  <r>
    <s v="ORD003623"/>
    <s v="04-01-2026"/>
    <s v="P028"/>
    <x v="3"/>
    <s v="Rajasthan"/>
    <s v="Jaipur"/>
    <x v="7"/>
    <s v="CUST1918"/>
    <n v="10"/>
    <n v="0"/>
    <n v="596400"/>
    <s v="Cupboard"/>
    <n v="59640"/>
    <s v="HIGH"/>
    <s v="Zone 4"/>
    <n v="59640"/>
    <x v="3"/>
  </r>
  <r>
    <s v="ORD003624"/>
    <s v="23-06-2025"/>
    <s v="P035"/>
    <x v="1"/>
    <s v="Bihar"/>
    <s v="Patna"/>
    <x v="1"/>
    <s v="CUST7263"/>
    <n v="9"/>
    <n v="20"/>
    <n v="288936"/>
    <s v="Jacket"/>
    <n v="40130"/>
    <s v="HIGH"/>
    <s v="Zone 3"/>
    <n v="28893.600000000002"/>
    <x v="1"/>
  </r>
  <r>
    <s v="ORD003625"/>
    <s v="02-10-2025"/>
    <s v="P053"/>
    <x v="1"/>
    <s v="Odisha"/>
    <s v="Bhubaneswar"/>
    <x v="2"/>
    <s v="CUST6590"/>
    <n v="2"/>
    <n v="0"/>
    <n v="8554"/>
    <s v="Pasta"/>
    <n v="4277"/>
    <s v="MEDIUM"/>
    <s v="Zone 3"/>
    <n v="427.70000000000005"/>
    <x v="0"/>
  </r>
  <r>
    <s v="ORD003626"/>
    <s v="10-06-2026"/>
    <s v="P048"/>
    <x v="1"/>
    <s v="West Bengal"/>
    <s v="Kolkata"/>
    <x v="9"/>
    <s v="CUST9524"/>
    <n v="10"/>
    <n v="20"/>
    <n v="584560"/>
    <s v="Tea"/>
    <n v="73070"/>
    <s v="HIGH"/>
    <s v="Zone 3"/>
    <n v="58456"/>
    <x v="0"/>
  </r>
  <r>
    <s v="ORD003627"/>
    <s v="01-10-2025"/>
    <s v="P037"/>
    <x v="1"/>
    <s v="West Bengal"/>
    <s v="Kolkata"/>
    <x v="2"/>
    <s v="CUST3411"/>
    <n v="7"/>
    <n v="20"/>
    <n v="22982"/>
    <s v="Formal Shirt"/>
    <n v="4104"/>
    <s v="HIGH"/>
    <s v="Zone 3"/>
    <n v="2298.2000000000003"/>
    <x v="1"/>
  </r>
  <r>
    <s v="ORD003628"/>
    <s v="24-04-2026"/>
    <s v="P048"/>
    <x v="2"/>
    <s v="Chandigarh"/>
    <s v="Chandigarh"/>
    <x v="6"/>
    <s v="CUST3725"/>
    <n v="2"/>
    <n v="10"/>
    <n v="131526"/>
    <s v="Tea"/>
    <n v="73070"/>
    <s v="HIGH"/>
    <s v="Zone 1"/>
    <n v="13152.6"/>
    <x v="0"/>
  </r>
  <r>
    <s v="ORD003629"/>
    <s v="28-07-2025"/>
    <s v="P003"/>
    <x v="1"/>
    <s v="West Bengal"/>
    <s v="Kolkata"/>
    <x v="3"/>
    <s v="CUST6545"/>
    <n v="10"/>
    <n v="15"/>
    <n v="362380"/>
    <s v="Dell Monitor"/>
    <n v="42633"/>
    <s v="HIGH"/>
    <s v="Zone 3"/>
    <n v="36238"/>
    <x v="4"/>
  </r>
  <r>
    <s v="ORD003630"/>
    <s v="13-05-2026"/>
    <s v="P033"/>
    <x v="3"/>
    <s v="Maharashtra"/>
    <s v="Mumbai"/>
    <x v="8"/>
    <s v="CUST7861"/>
    <n v="1"/>
    <n v="5"/>
    <n v="54450"/>
    <s v="Jeans"/>
    <n v="57316"/>
    <s v="HIGH"/>
    <s v="Zone 4"/>
    <n v="5445"/>
    <x v="1"/>
  </r>
  <r>
    <s v="ORD003631"/>
    <s v="26-04-2026"/>
    <s v="P044"/>
    <x v="3"/>
    <s v="Rajasthan"/>
    <s v="Jaipur"/>
    <x v="14"/>
    <s v="CUST5956"/>
    <n v="8"/>
    <n v="15"/>
    <n v="528924"/>
    <s v="Skirt"/>
    <n v="77783"/>
    <s v="HIGH"/>
    <s v="Zone 4"/>
    <n v="52892.4"/>
    <x v="1"/>
  </r>
  <r>
    <s v="ORD003632"/>
    <s v="03-09-2025"/>
    <s v="P034"/>
    <x v="0"/>
    <s v="Karnataka"/>
    <s v="Bengaluru"/>
    <x v="7"/>
    <s v="CUST7524"/>
    <n v="6"/>
    <n v="10"/>
    <n v="371601"/>
    <s v="T-Shirt"/>
    <n v="68815"/>
    <s v="HIGH"/>
    <s v="Zone 2"/>
    <n v="37160.1"/>
    <x v="1"/>
  </r>
  <r>
    <s v="ORD003633"/>
    <s v="22-03-2026"/>
    <s v="P030"/>
    <x v="0"/>
    <s v="Telangana"/>
    <s v="Hyderabad"/>
    <x v="12"/>
    <s v="CUST1816"/>
    <n v="1"/>
    <n v="20"/>
    <n v="36392"/>
    <s v="Stool"/>
    <n v="45490"/>
    <s v="HIGH"/>
    <s v="Zone 2"/>
    <n v="3639.2000000000003"/>
    <x v="3"/>
  </r>
  <r>
    <s v="ORD003634"/>
    <s v="15-05-2026"/>
    <s v="P015"/>
    <x v="3"/>
    <s v="Gujarat"/>
    <s v="Ahmedabad"/>
    <x v="0"/>
    <s v="CUST8027"/>
    <n v="3"/>
    <n v="15"/>
    <n v="151011"/>
    <s v="Headphones"/>
    <n v="59220"/>
    <s v="HIGH"/>
    <s v="Zone 4"/>
    <n v="15101.1"/>
    <x v="4"/>
  </r>
  <r>
    <s v="ORD003635"/>
    <s v="06-07-2025"/>
    <s v="P067"/>
    <x v="1"/>
    <s v="Bihar"/>
    <s v="Patna"/>
    <x v="13"/>
    <s v="CUST5222"/>
    <n v="5"/>
    <n v="5"/>
    <n v="196911"/>
    <s v="Gloves"/>
    <n v="41455"/>
    <s v="HIGH"/>
    <s v="Zone 3"/>
    <n v="19691.100000000002"/>
    <x v="2"/>
  </r>
  <r>
    <s v="ORD003636"/>
    <s v="12-04-2025"/>
    <s v="P054"/>
    <x v="1"/>
    <s v="Bihar"/>
    <s v="Patna"/>
    <x v="5"/>
    <s v="CUST3839"/>
    <n v="11"/>
    <n v="5"/>
    <n v="608304"/>
    <s v="Flour"/>
    <n v="58211"/>
    <s v="HIGH"/>
    <s v="Zone 3"/>
    <n v="60830.400000000001"/>
    <x v="0"/>
  </r>
  <r>
    <s v="ORD003637"/>
    <s v="17-02-2025"/>
    <s v="P061"/>
    <x v="1"/>
    <s v="West Bengal"/>
    <s v="Kolkata"/>
    <x v="1"/>
    <s v="CUST8496"/>
    <n v="5"/>
    <n v="20"/>
    <n v="235272"/>
    <s v="Cricket Bat"/>
    <n v="58818"/>
    <s v="HIGH"/>
    <s v="Zone 3"/>
    <n v="23527.200000000001"/>
    <x v="2"/>
  </r>
  <r>
    <s v="ORD003638"/>
    <s v="19-03-2026"/>
    <s v="P052"/>
    <x v="2"/>
    <s v="Uttar Pradesh"/>
    <s v="Lucknow"/>
    <x v="12"/>
    <s v="CUST5531"/>
    <n v="10"/>
    <n v="10"/>
    <n v="253881"/>
    <s v="Spices"/>
    <n v="28209"/>
    <s v="HIGH"/>
    <s v="Zone 1"/>
    <n v="25388.100000000002"/>
    <x v="0"/>
  </r>
  <r>
    <s v="ORD003639"/>
    <s v="21-12-2025"/>
    <s v="P002"/>
    <x v="3"/>
    <s v="Maharashtra"/>
    <s v="Mumbai"/>
    <x v="3"/>
    <s v="CUST3414"/>
    <n v="9"/>
    <n v="0"/>
    <n v="576009"/>
    <s v="HP Laptop"/>
    <n v="64001"/>
    <s v="HIGH"/>
    <s v="Zone 4"/>
    <n v="57600.9"/>
    <x v="4"/>
  </r>
  <r>
    <s v="ORD003640"/>
    <s v="06-05-2025"/>
    <s v="P067"/>
    <x v="3"/>
    <s v="Rajasthan"/>
    <s v="Jaipur"/>
    <x v="13"/>
    <s v="CUST8802"/>
    <n v="12"/>
    <n v="15"/>
    <n v="422841"/>
    <s v="Gloves"/>
    <n v="41455"/>
    <s v="HIGH"/>
    <s v="Zone 4"/>
    <n v="42284.100000000006"/>
    <x v="2"/>
  </r>
  <r>
    <s v="ORD003641"/>
    <s v="14-04-2025"/>
    <s v="P059"/>
    <x v="3"/>
    <s v="Gujarat"/>
    <s v="Ahmedabad"/>
    <x v="14"/>
    <s v="CUST4970"/>
    <n v="12"/>
    <n v="20"/>
    <n v="313056"/>
    <s v="Dry Fruits"/>
    <n v="32610"/>
    <s v="HIGH"/>
    <s v="Zone 4"/>
    <n v="31305.600000000002"/>
    <x v="0"/>
  </r>
  <r>
    <s v="ORD003642"/>
    <s v="11-05-2026"/>
    <s v="P016"/>
    <x v="2"/>
    <s v="Chandigarh"/>
    <s v="Chandigarh"/>
    <x v="9"/>
    <s v="CUST5892"/>
    <n v="5"/>
    <n v="20"/>
    <n v="173376"/>
    <s v="Office Chair"/>
    <n v="43344"/>
    <s v="HIGH"/>
    <s v="Zone 1"/>
    <n v="17337.600000000002"/>
    <x v="3"/>
  </r>
  <r>
    <s v="ORD003643"/>
    <s v="05-05-2025"/>
    <s v="P037"/>
    <x v="2"/>
    <s v="Delhi"/>
    <s v="Delhi"/>
    <x v="12"/>
    <s v="CUST3873"/>
    <n v="6"/>
    <n v="20"/>
    <n v="19699"/>
    <s v="Formal Shirt"/>
    <n v="4104"/>
    <s v="HIGH"/>
    <s v="Zone 1"/>
    <n v="1969.9"/>
    <x v="1"/>
  </r>
  <r>
    <s v="ORD003644"/>
    <s v="30-12-2025"/>
    <s v="P003"/>
    <x v="3"/>
    <s v="Rajasthan"/>
    <s v="Jaipur"/>
    <x v="5"/>
    <s v="CUST8294"/>
    <n v="5"/>
    <n v="15"/>
    <n v="181190"/>
    <s v="Dell Monitor"/>
    <n v="42633"/>
    <s v="HIGH"/>
    <s v="Zone 4"/>
    <n v="18119"/>
    <x v="4"/>
  </r>
  <r>
    <s v="ORD003645"/>
    <s v="22-05-2025"/>
    <s v="P043"/>
    <x v="2"/>
    <s v="Uttar Pradesh"/>
    <s v="Lucknow"/>
    <x v="10"/>
    <s v="CUST6099"/>
    <n v="3"/>
    <n v="20"/>
    <n v="71488"/>
    <s v="Sweater"/>
    <n v="29787"/>
    <s v="HIGH"/>
    <s v="Zone 1"/>
    <n v="7148.8"/>
    <x v="1"/>
  </r>
  <r>
    <s v="ORD003646"/>
    <s v="28-11-2025"/>
    <s v="P053"/>
    <x v="0"/>
    <s v="Tamil Nadu"/>
    <s v="Chennai"/>
    <x v="13"/>
    <s v="CUST5594"/>
    <n v="7"/>
    <n v="10"/>
    <n v="26945"/>
    <s v="Pasta"/>
    <n v="4277"/>
    <s v="HIGH"/>
    <s v="Zone 2"/>
    <n v="2694.5"/>
    <x v="0"/>
  </r>
  <r>
    <s v="ORD003647"/>
    <s v="19-01-2026"/>
    <s v="P068"/>
    <x v="2"/>
    <s v="Chandigarh"/>
    <s v="Chandigarh"/>
    <x v="3"/>
    <s v="CUST8662"/>
    <n v="3"/>
    <n v="5"/>
    <n v="16082"/>
    <s v="Skipping Rope"/>
    <n v="5643"/>
    <s v="HIGH"/>
    <s v="Zone 1"/>
    <n v="1608.2"/>
    <x v="2"/>
  </r>
  <r>
    <s v="ORD003648"/>
    <s v="04-01-2026"/>
    <s v="P061"/>
    <x v="2"/>
    <s v="Uttar Pradesh"/>
    <s v="Lucknow"/>
    <x v="5"/>
    <s v="CUST9343"/>
    <n v="5"/>
    <n v="15"/>
    <n v="249976"/>
    <s v="Cricket Bat"/>
    <n v="58818"/>
    <s v="HIGH"/>
    <s v="Zone 1"/>
    <n v="24997.600000000002"/>
    <x v="2"/>
  </r>
  <r>
    <s v="ORD003649"/>
    <s v="20-05-2025"/>
    <s v="P002"/>
    <x v="0"/>
    <s v="Karnataka"/>
    <s v="Bengaluru"/>
    <x v="12"/>
    <s v="CUST6064"/>
    <n v="8"/>
    <n v="0"/>
    <n v="512008"/>
    <s v="HP Laptop"/>
    <n v="64001"/>
    <s v="HIGH"/>
    <s v="Zone 2"/>
    <n v="51200.800000000003"/>
    <x v="4"/>
  </r>
  <r>
    <s v="ORD003650"/>
    <s v="20-12-2025"/>
    <s v="P036"/>
    <x v="0"/>
    <s v="Tamil Nadu"/>
    <s v="Chennai"/>
    <x v="13"/>
    <s v="CUST8226"/>
    <n v="7"/>
    <n v="10"/>
    <n v="130315"/>
    <s v="Saree"/>
    <n v="20685"/>
    <s v="HIGH"/>
    <s v="Zone 2"/>
    <n v="13031.5"/>
    <x v="1"/>
  </r>
  <r>
    <s v="ORD003651"/>
    <s v="21-03-2025"/>
    <s v="P011"/>
    <x v="0"/>
    <s v="Tamil Nadu"/>
    <s v="Chennai"/>
    <x v="10"/>
    <s v="CUST8931"/>
    <n v="5"/>
    <n v="15"/>
    <n v="42240"/>
    <s v="Washing Machine"/>
    <n v="9939"/>
    <s v="HIGH"/>
    <s v="Zone 2"/>
    <n v="4224"/>
    <x v="4"/>
  </r>
  <r>
    <s v="ORD003652"/>
    <s v="08-04-2026"/>
    <s v="P031"/>
    <x v="1"/>
    <s v="West Bengal"/>
    <s v="Kolkata"/>
    <x v="3"/>
    <s v="CUST9447"/>
    <n v="10"/>
    <n v="0"/>
    <n v="485060"/>
    <s v="Men Shirt"/>
    <n v="48506"/>
    <s v="HIGH"/>
    <s v="Zone 3"/>
    <n v="48506"/>
    <x v="1"/>
  </r>
  <r>
    <s v="ORD003653"/>
    <s v="13-01-2026"/>
    <s v="P071"/>
    <x v="3"/>
    <s v="Gujarat"/>
    <s v="Ahmedabad"/>
    <x v="5"/>
    <s v="CUST7052"/>
    <n v="10"/>
    <n v="0"/>
    <n v="342790"/>
    <s v="Football Shoes"/>
    <n v="34279"/>
    <s v="HIGH"/>
    <s v="Zone 4"/>
    <n v="34279"/>
    <x v="2"/>
  </r>
  <r>
    <s v="ORD003654"/>
    <s v="03-03-2026"/>
    <s v="P046"/>
    <x v="2"/>
    <s v="Delhi"/>
    <s v="Delhi"/>
    <x v="3"/>
    <s v="CUST7585"/>
    <n v="8"/>
    <n v="10"/>
    <n v="152964"/>
    <s v="Rice"/>
    <n v="21245"/>
    <s v="HIGH"/>
    <s v="Zone 1"/>
    <n v="15296.400000000001"/>
    <x v="0"/>
  </r>
  <r>
    <s v="ORD003655"/>
    <s v="21-02-2025"/>
    <s v="P012"/>
    <x v="1"/>
    <s v="Odisha"/>
    <s v="Bhubaneswar"/>
    <x v="13"/>
    <s v="CUST2077"/>
    <n v="2"/>
    <n v="20"/>
    <n v="90104"/>
    <s v="Microwave"/>
    <n v="56315"/>
    <s v="HIGH"/>
    <s v="Zone 3"/>
    <n v="9010.4"/>
    <x v="4"/>
  </r>
  <r>
    <s v="ORD003656"/>
    <s v="31-05-2025"/>
    <s v="P031"/>
    <x v="3"/>
    <s v="Rajasthan"/>
    <s v="Jaipur"/>
    <x v="9"/>
    <s v="CUST1837"/>
    <n v="6"/>
    <n v="5"/>
    <n v="276484"/>
    <s v="Men Shirt"/>
    <n v="48506"/>
    <s v="HIGH"/>
    <s v="Zone 4"/>
    <n v="27648.400000000001"/>
    <x v="1"/>
  </r>
  <r>
    <s v="ORD003657"/>
    <s v="24-11-2025"/>
    <s v="P051"/>
    <x v="0"/>
    <s v="Telangana"/>
    <s v="Hyderabad"/>
    <x v="12"/>
    <s v="CUST9176"/>
    <n v="1"/>
    <n v="15"/>
    <n v="12548"/>
    <s v="Salt"/>
    <n v="14763"/>
    <s v="MEDIUM"/>
    <s v="Zone 2"/>
    <n v="627.40000000000009"/>
    <x v="0"/>
  </r>
  <r>
    <s v="ORD003658"/>
    <s v="28-05-2026"/>
    <s v="P063"/>
    <x v="3"/>
    <s v="Gujarat"/>
    <s v="Ahmedabad"/>
    <x v="10"/>
    <s v="CUST4374"/>
    <n v="10"/>
    <n v="5"/>
    <n v="270617"/>
    <s v="Basketball"/>
    <n v="28486"/>
    <s v="HIGH"/>
    <s v="Zone 4"/>
    <n v="27061.7"/>
    <x v="2"/>
  </r>
  <r>
    <s v="ORD003659"/>
    <s v="12-01-2026"/>
    <s v="P020"/>
    <x v="2"/>
    <s v="Chandigarh"/>
    <s v="Chandigarh"/>
    <x v="2"/>
    <s v="CUST4116"/>
    <n v="9"/>
    <n v="20"/>
    <n v="540064"/>
    <s v="Bookshelf"/>
    <n v="75009"/>
    <s v="HIGH"/>
    <s v="Zone 1"/>
    <n v="54006.400000000001"/>
    <x v="3"/>
  </r>
  <r>
    <s v="ORD003660"/>
    <s v="27-02-2025"/>
    <s v="P049"/>
    <x v="3"/>
    <s v="Gujarat"/>
    <s v="Ahmedabad"/>
    <x v="8"/>
    <s v="CUST2976"/>
    <n v="4"/>
    <n v="20"/>
    <n v="109283"/>
    <s v="Coffee"/>
    <n v="34151"/>
    <s v="HIGH"/>
    <s v="Zone 4"/>
    <n v="10928.300000000001"/>
    <x v="0"/>
  </r>
  <r>
    <s v="ORD003661"/>
    <s v="01-04-2025"/>
    <s v="P046"/>
    <x v="1"/>
    <s v="Bihar"/>
    <s v="Patna"/>
    <x v="8"/>
    <s v="CUST3396"/>
    <n v="1"/>
    <n v="0"/>
    <n v="21245"/>
    <s v="Rice"/>
    <n v="21245"/>
    <s v="HIGH"/>
    <s v="Zone 3"/>
    <n v="2124.5"/>
    <x v="0"/>
  </r>
  <r>
    <s v="ORD003662"/>
    <s v="20-10-2025"/>
    <s v="P041"/>
    <x v="2"/>
    <s v="Uttar Pradesh"/>
    <s v="Lucknow"/>
    <x v="12"/>
    <s v="CUST6475"/>
    <n v="6"/>
    <n v="0"/>
    <n v="121374"/>
    <s v="Hoodie"/>
    <n v="20229"/>
    <s v="HIGH"/>
    <s v="Zone 1"/>
    <n v="12137.400000000001"/>
    <x v="1"/>
  </r>
  <r>
    <s v="ORD003663"/>
    <s v="30-01-2026"/>
    <s v="P033"/>
    <x v="0"/>
    <s v="Telangana"/>
    <s v="Hyderabad"/>
    <x v="10"/>
    <s v="CUST5584"/>
    <n v="3"/>
    <n v="0"/>
    <n v="171948"/>
    <s v="Jeans"/>
    <n v="57316"/>
    <s v="HIGH"/>
    <s v="Zone 2"/>
    <n v="17194.8"/>
    <x v="1"/>
  </r>
  <r>
    <s v="ORD003664"/>
    <s v="30-11-2025"/>
    <s v="P025"/>
    <x v="3"/>
    <s v="Maharashtra"/>
    <s v="Mumbai"/>
    <x v="11"/>
    <s v="CUST6321"/>
    <n v="1"/>
    <n v="5"/>
    <n v="11970"/>
    <s v="Cabinet"/>
    <n v="12601"/>
    <s v="MEDIUM"/>
    <s v="Zone 4"/>
    <n v="598.5"/>
    <x v="3"/>
  </r>
  <r>
    <s v="ORD003665"/>
    <s v="17-12-2025"/>
    <s v="P001"/>
    <x v="0"/>
    <s v="Karnataka"/>
    <s v="Bengaluru"/>
    <x v="13"/>
    <s v="CUST9855"/>
    <n v="3"/>
    <n v="20"/>
    <n v="2536"/>
    <s v="Samsung TV"/>
    <n v="1057"/>
    <s v="LOW"/>
    <s v="Zone 2"/>
    <n v="50.72"/>
    <x v="4"/>
  </r>
  <r>
    <s v="ORD003666"/>
    <s v="11-05-2026"/>
    <s v="P025"/>
    <x v="2"/>
    <s v="Chandigarh"/>
    <s v="Chandigarh"/>
    <x v="2"/>
    <s v="CUST5343"/>
    <n v="2"/>
    <n v="20"/>
    <n v="20161"/>
    <s v="Cabinet"/>
    <n v="12601"/>
    <s v="HIGH"/>
    <s v="Zone 1"/>
    <n v="2016.1000000000001"/>
    <x v="3"/>
  </r>
  <r>
    <s v="ORD003667"/>
    <s v="14-03-2026"/>
    <s v="P056"/>
    <x v="3"/>
    <s v="Gujarat"/>
    <s v="Ahmedabad"/>
    <x v="0"/>
    <s v="CUST1294"/>
    <n v="1"/>
    <n v="15"/>
    <n v="12252"/>
    <s v="Juice"/>
    <n v="14415"/>
    <s v="MEDIUM"/>
    <s v="Zone 4"/>
    <n v="612.6"/>
    <x v="0"/>
  </r>
  <r>
    <s v="ORD003668"/>
    <s v="24-03-2025"/>
    <s v="P038"/>
    <x v="2"/>
    <s v="Chandigarh"/>
    <s v="Chandigarh"/>
    <x v="7"/>
    <s v="CUST2557"/>
    <n v="12"/>
    <n v="15"/>
    <n v="337028"/>
    <s v="Blazer"/>
    <n v="33042"/>
    <s v="HIGH"/>
    <s v="Zone 1"/>
    <n v="33702.800000000003"/>
    <x v="1"/>
  </r>
  <r>
    <s v="ORD003669"/>
    <s v="06-06-2025"/>
    <s v="P006"/>
    <x v="2"/>
    <s v="Uttar Pradesh"/>
    <s v="Lucknow"/>
    <x v="5"/>
    <s v="CUST8215"/>
    <n v="3"/>
    <n v="20"/>
    <n v="22051"/>
    <s v="OnePlus Phone"/>
    <n v="9188"/>
    <s v="HIGH"/>
    <s v="Zone 1"/>
    <n v="2205.1"/>
    <x v="4"/>
  </r>
  <r>
    <s v="ORD003670"/>
    <s v="22-09-2025"/>
    <s v="P071"/>
    <x v="1"/>
    <s v="West Bengal"/>
    <s v="Kolkata"/>
    <x v="5"/>
    <s v="CUST4845"/>
    <n v="3"/>
    <n v="0"/>
    <n v="102837"/>
    <s v="Football Shoes"/>
    <n v="34279"/>
    <s v="HIGH"/>
    <s v="Zone 3"/>
    <n v="10283.700000000001"/>
    <x v="2"/>
  </r>
  <r>
    <s v="ORD003671"/>
    <s v="29-03-2025"/>
    <s v="P017"/>
    <x v="0"/>
    <s v="Tamil Nadu"/>
    <s v="Chennai"/>
    <x v="11"/>
    <s v="CUST5826"/>
    <n v="10"/>
    <n v="10"/>
    <n v="364482"/>
    <s v="Study Table"/>
    <n v="40498"/>
    <s v="HIGH"/>
    <s v="Zone 2"/>
    <n v="36448.200000000004"/>
    <x v="3"/>
  </r>
  <r>
    <s v="ORD003672"/>
    <s v="06-01-2025"/>
    <s v="P034"/>
    <x v="2"/>
    <s v="Chandigarh"/>
    <s v="Chandigarh"/>
    <x v="12"/>
    <s v="CUST1348"/>
    <n v="6"/>
    <n v="10"/>
    <n v="371601"/>
    <s v="T-Shirt"/>
    <n v="68815"/>
    <s v="HIGH"/>
    <s v="Zone 1"/>
    <n v="37160.1"/>
    <x v="1"/>
  </r>
  <r>
    <s v="ORD003673"/>
    <s v="21-07-2025"/>
    <s v="P034"/>
    <x v="2"/>
    <s v="Uttar Pradesh"/>
    <s v="Lucknow"/>
    <x v="4"/>
    <s v="CUST2905"/>
    <n v="12"/>
    <n v="20"/>
    <n v="660624"/>
    <s v="T-Shirt"/>
    <n v="68815"/>
    <s v="HIGH"/>
    <s v="Zone 1"/>
    <n v="66062.400000000009"/>
    <x v="1"/>
  </r>
  <r>
    <s v="ORD003674"/>
    <s v="17-12-2025"/>
    <s v="P042"/>
    <x v="3"/>
    <s v="Rajasthan"/>
    <s v="Jaipur"/>
    <x v="7"/>
    <s v="CUST9193"/>
    <n v="1"/>
    <n v="20"/>
    <n v="41440"/>
    <s v="Shorts"/>
    <n v="51800"/>
    <s v="HIGH"/>
    <s v="Zone 4"/>
    <n v="4144"/>
    <x v="1"/>
  </r>
  <r>
    <s v="ORD003675"/>
    <s v="05-07-2025"/>
    <s v="P058"/>
    <x v="3"/>
    <s v="Gujarat"/>
    <s v="Ahmedabad"/>
    <x v="11"/>
    <s v="CUST2284"/>
    <n v="8"/>
    <n v="0"/>
    <n v="524256"/>
    <s v="Noodles"/>
    <n v="65532"/>
    <s v="HIGH"/>
    <s v="Zone 4"/>
    <n v="52425.600000000006"/>
    <x v="0"/>
  </r>
  <r>
    <s v="ORD003676"/>
    <s v="28-07-2025"/>
    <s v="P057"/>
    <x v="0"/>
    <s v="Karnataka"/>
    <s v="Bengaluru"/>
    <x v="10"/>
    <s v="CUST3491"/>
    <n v="10"/>
    <n v="10"/>
    <n v="277839"/>
    <s v="Soft Drink"/>
    <n v="30871"/>
    <s v="HIGH"/>
    <s v="Zone 2"/>
    <n v="27783.9"/>
    <x v="0"/>
  </r>
  <r>
    <s v="ORD003677"/>
    <s v="21-06-2026"/>
    <s v="P048"/>
    <x v="3"/>
    <s v="Gujarat"/>
    <s v="Ahmedabad"/>
    <x v="4"/>
    <s v="CUST6021"/>
    <n v="2"/>
    <n v="10"/>
    <n v="131526"/>
    <s v="Tea"/>
    <n v="73070"/>
    <s v="HIGH"/>
    <s v="Zone 4"/>
    <n v="13152.6"/>
    <x v="0"/>
  </r>
  <r>
    <s v="ORD003678"/>
    <s v="20-03-2025"/>
    <s v="P075"/>
    <x v="1"/>
    <s v="Bihar"/>
    <s v="Patna"/>
    <x v="11"/>
    <s v="CUST7846"/>
    <n v="5"/>
    <n v="15"/>
    <n v="165796"/>
    <s v="Sports Bag"/>
    <n v="39011"/>
    <s v="HIGH"/>
    <s v="Zone 3"/>
    <n v="16579.600000000002"/>
    <x v="2"/>
  </r>
  <r>
    <s v="ORD003679"/>
    <s v="31-10-2025"/>
    <s v="P052"/>
    <x v="3"/>
    <s v="Gujarat"/>
    <s v="Ahmedabad"/>
    <x v="8"/>
    <s v="CUST4589"/>
    <n v="3"/>
    <n v="15"/>
    <n v="71932"/>
    <s v="Spices"/>
    <n v="28209"/>
    <s v="HIGH"/>
    <s v="Zone 4"/>
    <n v="7193.2000000000007"/>
    <x v="0"/>
  </r>
  <r>
    <s v="ORD003680"/>
    <s v="14-04-2026"/>
    <s v="P033"/>
    <x v="0"/>
    <s v="Karnataka"/>
    <s v="Bengaluru"/>
    <x v="7"/>
    <s v="CUST4583"/>
    <n v="3"/>
    <n v="15"/>
    <n v="146155"/>
    <s v="Jeans"/>
    <n v="57316"/>
    <s v="HIGH"/>
    <s v="Zone 2"/>
    <n v="14615.5"/>
    <x v="1"/>
  </r>
  <r>
    <s v="ORD003681"/>
    <s v="04-06-2026"/>
    <s v="P056"/>
    <x v="1"/>
    <s v="Bihar"/>
    <s v="Patna"/>
    <x v="0"/>
    <s v="CUST9686"/>
    <n v="1"/>
    <n v="0"/>
    <n v="14415"/>
    <s v="Juice"/>
    <n v="14415"/>
    <s v="MEDIUM"/>
    <s v="Zone 3"/>
    <n v="720.75"/>
    <x v="0"/>
  </r>
  <r>
    <s v="ORD003682"/>
    <s v="09-07-2025"/>
    <s v="P045"/>
    <x v="1"/>
    <s v="Bihar"/>
    <s v="Patna"/>
    <x v="10"/>
    <s v="CUST5223"/>
    <n v="3"/>
    <n v="10"/>
    <n v="195215"/>
    <s v="Dress"/>
    <n v="72302"/>
    <s v="HIGH"/>
    <s v="Zone 3"/>
    <n v="19521.5"/>
    <x v="1"/>
  </r>
  <r>
    <s v="ORD003683"/>
    <s v="30-04-2025"/>
    <s v="P041"/>
    <x v="1"/>
    <s v="Bihar"/>
    <s v="Patna"/>
    <x v="7"/>
    <s v="CUST1449"/>
    <n v="10"/>
    <n v="5"/>
    <n v="192175"/>
    <s v="Hoodie"/>
    <n v="20229"/>
    <s v="HIGH"/>
    <s v="Zone 3"/>
    <n v="19217.5"/>
    <x v="1"/>
  </r>
  <r>
    <s v="ORD003684"/>
    <s v="29-04-2026"/>
    <s v="P031"/>
    <x v="3"/>
    <s v="Maharashtra"/>
    <s v="Mumbai"/>
    <x v="9"/>
    <s v="CUST3704"/>
    <n v="3"/>
    <n v="20"/>
    <n v="116414"/>
    <s v="Men Shirt"/>
    <n v="48506"/>
    <s v="HIGH"/>
    <s v="Zone 4"/>
    <n v="11641.400000000001"/>
    <x v="1"/>
  </r>
  <r>
    <s v="ORD003685"/>
    <s v="26-01-2025"/>
    <s v="P054"/>
    <x v="3"/>
    <s v="Gujarat"/>
    <s v="Ahmedabad"/>
    <x v="5"/>
    <s v="CUST6168"/>
    <n v="7"/>
    <n v="10"/>
    <n v="366729"/>
    <s v="Flour"/>
    <n v="58211"/>
    <s v="HIGH"/>
    <s v="Zone 4"/>
    <n v="36672.9"/>
    <x v="0"/>
  </r>
  <r>
    <s v="ORD003686"/>
    <s v="12-02-2026"/>
    <s v="P003"/>
    <x v="2"/>
    <s v="Chandigarh"/>
    <s v="Chandigarh"/>
    <x v="3"/>
    <s v="CUST3865"/>
    <n v="2"/>
    <n v="15"/>
    <n v="72476"/>
    <s v="Dell Monitor"/>
    <n v="42633"/>
    <s v="HIGH"/>
    <s v="Zone 1"/>
    <n v="7247.6"/>
    <x v="4"/>
  </r>
  <r>
    <s v="ORD003687"/>
    <s v="16-11-2025"/>
    <s v="P052"/>
    <x v="3"/>
    <s v="Gujarat"/>
    <s v="Ahmedabad"/>
    <x v="14"/>
    <s v="CUST2989"/>
    <n v="6"/>
    <n v="5"/>
    <n v="160791"/>
    <s v="Spices"/>
    <n v="28209"/>
    <s v="HIGH"/>
    <s v="Zone 4"/>
    <n v="16079.1"/>
    <x v="0"/>
  </r>
  <r>
    <s v="ORD003688"/>
    <s v="28-10-2025"/>
    <s v="P049"/>
    <x v="1"/>
    <s v="Bihar"/>
    <s v="Patna"/>
    <x v="2"/>
    <s v="CUST5409"/>
    <n v="6"/>
    <n v="0"/>
    <n v="204906"/>
    <s v="Coffee"/>
    <n v="34151"/>
    <s v="HIGH"/>
    <s v="Zone 3"/>
    <n v="20490.600000000002"/>
    <x v="0"/>
  </r>
  <r>
    <s v="ORD003689"/>
    <s v="20-04-2025"/>
    <s v="P037"/>
    <x v="3"/>
    <s v="Gujarat"/>
    <s v="Ahmedabad"/>
    <x v="0"/>
    <s v="CUST2498"/>
    <n v="7"/>
    <n v="20"/>
    <n v="22982"/>
    <s v="Formal Shirt"/>
    <n v="4104"/>
    <s v="HIGH"/>
    <s v="Zone 4"/>
    <n v="2298.2000000000003"/>
    <x v="1"/>
  </r>
  <r>
    <s v="ORD003690"/>
    <s v="25-05-2026"/>
    <s v="P061"/>
    <x v="2"/>
    <s v="Chandigarh"/>
    <s v="Chandigarh"/>
    <x v="14"/>
    <s v="CUST4095"/>
    <n v="11"/>
    <n v="15"/>
    <n v="549948"/>
    <s v="Cricket Bat"/>
    <n v="58818"/>
    <s v="HIGH"/>
    <s v="Zone 1"/>
    <n v="54994.8"/>
    <x v="2"/>
  </r>
  <r>
    <s v="ORD003691"/>
    <s v="30-05-2026"/>
    <s v="P066"/>
    <x v="3"/>
    <s v="Maharashtra"/>
    <s v="Mumbai"/>
    <x v="12"/>
    <s v="CUST3397"/>
    <n v="5"/>
    <n v="0"/>
    <n v="114805"/>
    <s v="Helmet"/>
    <n v="22961"/>
    <s v="HIGH"/>
    <s v="Zone 4"/>
    <n v="11480.5"/>
    <x v="2"/>
  </r>
  <r>
    <s v="ORD003692"/>
    <s v="10-03-2025"/>
    <s v="P037"/>
    <x v="1"/>
    <s v="Odisha"/>
    <s v="Bhubaneswar"/>
    <x v="12"/>
    <s v="CUST8565"/>
    <n v="8"/>
    <n v="5"/>
    <n v="31190"/>
    <s v="Formal Shirt"/>
    <n v="4104"/>
    <s v="HIGH"/>
    <s v="Zone 3"/>
    <n v="3119"/>
    <x v="1"/>
  </r>
  <r>
    <s v="ORD003693"/>
    <s v="13-07-2025"/>
    <s v="P009"/>
    <x v="0"/>
    <s v="Telangana"/>
    <s v="Hyderabad"/>
    <x v="5"/>
    <s v="CUST7016"/>
    <n v="7"/>
    <n v="5"/>
    <n v="322764"/>
    <s v="Air Conditioner"/>
    <n v="48536"/>
    <s v="HIGH"/>
    <s v="Zone 2"/>
    <n v="32276.400000000001"/>
    <x v="4"/>
  </r>
  <r>
    <s v="ORD003694"/>
    <s v="30-01-2025"/>
    <s v="P069"/>
    <x v="1"/>
    <s v="Bihar"/>
    <s v="Patna"/>
    <x v="5"/>
    <s v="CUST9575"/>
    <n v="10"/>
    <n v="0"/>
    <n v="177560"/>
    <s v="Badminton Racket"/>
    <n v="17756"/>
    <s v="HIGH"/>
    <s v="Zone 3"/>
    <n v="17756"/>
    <x v="2"/>
  </r>
  <r>
    <s v="ORD003695"/>
    <s v="07-02-2026"/>
    <s v="P049"/>
    <x v="1"/>
    <s v="Bihar"/>
    <s v="Patna"/>
    <x v="8"/>
    <s v="CUST5048"/>
    <n v="9"/>
    <n v="10"/>
    <n v="276623"/>
    <s v="Coffee"/>
    <n v="34151"/>
    <s v="HIGH"/>
    <s v="Zone 3"/>
    <n v="27662.300000000003"/>
    <x v="0"/>
  </r>
  <r>
    <s v="ORD003696"/>
    <s v="15-02-2026"/>
    <s v="P004"/>
    <x v="2"/>
    <s v="Uttar Pradesh"/>
    <s v="Lucknow"/>
    <x v="2"/>
    <s v="CUST7176"/>
    <n v="9"/>
    <n v="0"/>
    <n v="267768"/>
    <s v="Lenovo Laptop"/>
    <n v="29752"/>
    <s v="HIGH"/>
    <s v="Zone 1"/>
    <n v="26776.800000000003"/>
    <x v="4"/>
  </r>
  <r>
    <s v="ORD003697"/>
    <s v="20-03-2025"/>
    <s v="P057"/>
    <x v="2"/>
    <s v="Chandigarh"/>
    <s v="Chandigarh"/>
    <x v="4"/>
    <s v="CUST1690"/>
    <n v="3"/>
    <n v="5"/>
    <n v="87982"/>
    <s v="Soft Drink"/>
    <n v="30871"/>
    <s v="HIGH"/>
    <s v="Zone 1"/>
    <n v="8798.2000000000007"/>
    <x v="0"/>
  </r>
  <r>
    <s v="ORD003698"/>
    <s v="11-10-2025"/>
    <s v="P001"/>
    <x v="2"/>
    <s v="Uttar Pradesh"/>
    <s v="Lucknow"/>
    <x v="11"/>
    <s v="CUST9963"/>
    <n v="5"/>
    <n v="15"/>
    <n v="4492"/>
    <s v="Samsung TV"/>
    <n v="1057"/>
    <s v="LOW"/>
    <s v="Zone 1"/>
    <n v="89.84"/>
    <x v="4"/>
  </r>
  <r>
    <s v="ORD003699"/>
    <s v="14-04-2026"/>
    <s v="P038"/>
    <x v="3"/>
    <s v="Maharashtra"/>
    <s v="Mumbai"/>
    <x v="6"/>
    <s v="CUST4675"/>
    <n v="10"/>
    <n v="5"/>
    <n v="313899"/>
    <s v="Blazer"/>
    <n v="33042"/>
    <s v="HIGH"/>
    <s v="Zone 4"/>
    <n v="31389.9"/>
    <x v="1"/>
  </r>
  <r>
    <s v="ORD003700"/>
    <s v="07-02-2026"/>
    <s v="P039"/>
    <x v="1"/>
    <s v="Odisha"/>
    <s v="Bhubaneswar"/>
    <x v="0"/>
    <s v="CUST5123"/>
    <n v="4"/>
    <n v="15"/>
    <n v="266097"/>
    <s v="Track Pants"/>
    <n v="78264"/>
    <s v="HIGH"/>
    <s v="Zone 3"/>
    <n v="26609.7"/>
    <x v="1"/>
  </r>
  <r>
    <s v="ORD003701"/>
    <s v="03-08-2025"/>
    <s v="P068"/>
    <x v="1"/>
    <s v="Bihar"/>
    <s v="Patna"/>
    <x v="6"/>
    <s v="CUST7490"/>
    <n v="10"/>
    <n v="10"/>
    <n v="50787"/>
    <s v="Skipping Rope"/>
    <n v="5643"/>
    <s v="HIGH"/>
    <s v="Zone 3"/>
    <n v="5078.7000000000007"/>
    <x v="2"/>
  </r>
  <r>
    <s v="ORD003702"/>
    <s v="09-07-2025"/>
    <s v="P032"/>
    <x v="0"/>
    <s v="Tamil Nadu"/>
    <s v="Chennai"/>
    <x v="4"/>
    <s v="CUST4229"/>
    <n v="11"/>
    <n v="20"/>
    <n v="78302"/>
    <s v="Women Kurti"/>
    <n v="8898"/>
    <s v="HIGH"/>
    <s v="Zone 2"/>
    <n v="7830.2000000000007"/>
    <x v="1"/>
  </r>
  <r>
    <s v="ORD003703"/>
    <s v="05-07-2025"/>
    <s v="P061"/>
    <x v="1"/>
    <s v="West Bengal"/>
    <s v="Kolkata"/>
    <x v="0"/>
    <s v="CUST2397"/>
    <n v="2"/>
    <n v="5"/>
    <n v="111754"/>
    <s v="Cricket Bat"/>
    <n v="58818"/>
    <s v="HIGH"/>
    <s v="Zone 3"/>
    <n v="11175.400000000001"/>
    <x v="2"/>
  </r>
  <r>
    <s v="ORD003704"/>
    <s v="06-04-2026"/>
    <s v="P022"/>
    <x v="0"/>
    <s v="Karnataka"/>
    <s v="Bengaluru"/>
    <x v="4"/>
    <s v="CUST8547"/>
    <n v="10"/>
    <n v="0"/>
    <n v="431540"/>
    <s v="Bed"/>
    <n v="43154"/>
    <s v="HIGH"/>
    <s v="Zone 2"/>
    <n v="43154"/>
    <x v="3"/>
  </r>
  <r>
    <s v="ORD003705"/>
    <s v="31-01-2026"/>
    <s v="P052"/>
    <x v="0"/>
    <s v="Telangana"/>
    <s v="Hyderabad"/>
    <x v="2"/>
    <s v="CUST7144"/>
    <n v="11"/>
    <n v="20"/>
    <n v="248239"/>
    <s v="Spices"/>
    <n v="28209"/>
    <s v="HIGH"/>
    <s v="Zone 2"/>
    <n v="24823.9"/>
    <x v="0"/>
  </r>
  <r>
    <s v="ORD003706"/>
    <s v="10-04-2025"/>
    <s v="P007"/>
    <x v="1"/>
    <s v="Odisha"/>
    <s v="Bhubaneswar"/>
    <x v="14"/>
    <s v="CUST5812"/>
    <n v="11"/>
    <n v="15"/>
    <n v="625935"/>
    <s v="Printer"/>
    <n v="66945"/>
    <s v="HIGH"/>
    <s v="Zone 3"/>
    <n v="62593.5"/>
    <x v="4"/>
  </r>
  <r>
    <s v="ORD003707"/>
    <s v="15-02-2026"/>
    <s v="P007"/>
    <x v="2"/>
    <s v="Delhi"/>
    <s v="Delhi"/>
    <x v="12"/>
    <s v="CUST4939"/>
    <n v="4"/>
    <n v="20"/>
    <n v="214224"/>
    <s v="Printer"/>
    <n v="66945"/>
    <s v="HIGH"/>
    <s v="Zone 1"/>
    <n v="21422.400000000001"/>
    <x v="4"/>
  </r>
  <r>
    <s v="ORD003708"/>
    <s v="29-05-2026"/>
    <s v="P005"/>
    <x v="0"/>
    <s v="Karnataka"/>
    <s v="Bengaluru"/>
    <x v="7"/>
    <s v="CUST1727"/>
    <n v="4"/>
    <n v="5"/>
    <n v="101505"/>
    <s v="iPhone"/>
    <n v="26712"/>
    <s v="HIGH"/>
    <s v="Zone 2"/>
    <n v="10150.5"/>
    <x v="4"/>
  </r>
  <r>
    <s v="ORD003709"/>
    <s v="20-04-2026"/>
    <s v="P011"/>
    <x v="0"/>
    <s v="Tamil Nadu"/>
    <s v="Chennai"/>
    <x v="11"/>
    <s v="CUST8696"/>
    <n v="10"/>
    <n v="0"/>
    <n v="99390"/>
    <s v="Washing Machine"/>
    <n v="9939"/>
    <s v="HIGH"/>
    <s v="Zone 2"/>
    <n v="9939"/>
    <x v="4"/>
  </r>
  <r>
    <s v="ORD003710"/>
    <s v="29-06-2025"/>
    <s v="P028"/>
    <x v="1"/>
    <s v="West Bengal"/>
    <s v="Kolkata"/>
    <x v="10"/>
    <s v="CUST5251"/>
    <n v="12"/>
    <n v="0"/>
    <n v="715680"/>
    <s v="Cupboard"/>
    <n v="59640"/>
    <s v="HIGH"/>
    <s v="Zone 3"/>
    <n v="71568"/>
    <x v="3"/>
  </r>
  <r>
    <s v="ORD003711"/>
    <s v="18-09-2025"/>
    <s v="P015"/>
    <x v="2"/>
    <s v="Chandigarh"/>
    <s v="Chandigarh"/>
    <x v="12"/>
    <s v="CUST4795"/>
    <n v="12"/>
    <n v="0"/>
    <n v="710640"/>
    <s v="Headphones"/>
    <n v="59220"/>
    <s v="HIGH"/>
    <s v="Zone 1"/>
    <n v="71064"/>
    <x v="4"/>
  </r>
  <r>
    <s v="ORD003712"/>
    <s v="22-10-2025"/>
    <s v="P037"/>
    <x v="2"/>
    <s v="Uttar Pradesh"/>
    <s v="Lucknow"/>
    <x v="1"/>
    <s v="CUST9447"/>
    <n v="9"/>
    <n v="10"/>
    <n v="33242"/>
    <s v="Formal Shirt"/>
    <n v="4104"/>
    <s v="HIGH"/>
    <s v="Zone 1"/>
    <n v="3324.2000000000003"/>
    <x v="1"/>
  </r>
  <r>
    <s v="ORD003713"/>
    <s v="16-03-2025"/>
    <s v="P072"/>
    <x v="2"/>
    <s v="Delhi"/>
    <s v="Delhi"/>
    <x v="13"/>
    <s v="CUST6639"/>
    <n v="7"/>
    <n v="20"/>
    <n v="213343"/>
    <s v="Volleyball"/>
    <n v="38097"/>
    <s v="HIGH"/>
    <s v="Zone 1"/>
    <n v="21334.300000000003"/>
    <x v="2"/>
  </r>
  <r>
    <s v="ORD003714"/>
    <s v="26-09-2025"/>
    <s v="P038"/>
    <x v="2"/>
    <s v="Delhi"/>
    <s v="Delhi"/>
    <x v="7"/>
    <s v="CUST2206"/>
    <n v="4"/>
    <n v="15"/>
    <n v="112342"/>
    <s v="Blazer"/>
    <n v="33042"/>
    <s v="HIGH"/>
    <s v="Zone 1"/>
    <n v="11234.2"/>
    <x v="1"/>
  </r>
  <r>
    <s v="ORD003715"/>
    <s v="21-06-2026"/>
    <s v="P014"/>
    <x v="2"/>
    <s v="Chandigarh"/>
    <s v="Chandigarh"/>
    <x v="12"/>
    <s v="CUST1970"/>
    <n v="10"/>
    <n v="5"/>
    <n v="366567"/>
    <s v="Smart Watch"/>
    <n v="38586"/>
    <s v="HIGH"/>
    <s v="Zone 1"/>
    <n v="36656.700000000004"/>
    <x v="4"/>
  </r>
  <r>
    <s v="ORD003716"/>
    <s v="04-02-2026"/>
    <s v="P012"/>
    <x v="1"/>
    <s v="Bihar"/>
    <s v="Patna"/>
    <x v="8"/>
    <s v="CUST9073"/>
    <n v="6"/>
    <n v="5"/>
    <n v="320995"/>
    <s v="Microwave"/>
    <n v="56315"/>
    <s v="HIGH"/>
    <s v="Zone 3"/>
    <n v="32099.5"/>
    <x v="4"/>
  </r>
  <r>
    <s v="ORD003717"/>
    <s v="18-10-2025"/>
    <s v="P045"/>
    <x v="0"/>
    <s v="Tamil Nadu"/>
    <s v="Chennai"/>
    <x v="4"/>
    <s v="CUST4661"/>
    <n v="9"/>
    <n v="0"/>
    <n v="650718"/>
    <s v="Dress"/>
    <n v="72302"/>
    <s v="HIGH"/>
    <s v="Zone 2"/>
    <n v="65071.8"/>
    <x v="1"/>
  </r>
  <r>
    <s v="ORD003718"/>
    <s v="04-06-2025"/>
    <s v="P047"/>
    <x v="3"/>
    <s v="Rajasthan"/>
    <s v="Jaipur"/>
    <x v="2"/>
    <s v="CUST7362"/>
    <n v="1"/>
    <n v="20"/>
    <n v="49471"/>
    <s v="Sugar"/>
    <n v="61839"/>
    <s v="HIGH"/>
    <s v="Zone 4"/>
    <n v="4947.1000000000004"/>
    <x v="0"/>
  </r>
  <r>
    <s v="ORD003719"/>
    <s v="12-05-2026"/>
    <s v="P046"/>
    <x v="3"/>
    <s v="Maharashtra"/>
    <s v="Mumbai"/>
    <x v="6"/>
    <s v="CUST1892"/>
    <n v="9"/>
    <n v="0"/>
    <n v="191205"/>
    <s v="Rice"/>
    <n v="21245"/>
    <s v="HIGH"/>
    <s v="Zone 4"/>
    <n v="19120.5"/>
    <x v="0"/>
  </r>
  <r>
    <s v="ORD003720"/>
    <s v="13-02-2025"/>
    <s v="P003"/>
    <x v="0"/>
    <s v="Tamil Nadu"/>
    <s v="Chennai"/>
    <x v="13"/>
    <s v="CUST5530"/>
    <n v="11"/>
    <n v="5"/>
    <n v="445514"/>
    <s v="Dell Monitor"/>
    <n v="42633"/>
    <s v="HIGH"/>
    <s v="Zone 2"/>
    <n v="44551.4"/>
    <x v="4"/>
  </r>
  <r>
    <s v="ORD003721"/>
    <s v="30-05-2025"/>
    <s v="P067"/>
    <x v="1"/>
    <s v="West Bengal"/>
    <s v="Kolkata"/>
    <x v="4"/>
    <s v="CUST7719"/>
    <n v="9"/>
    <n v="20"/>
    <n v="298476"/>
    <s v="Gloves"/>
    <n v="41455"/>
    <s v="HIGH"/>
    <s v="Zone 3"/>
    <n v="29847.600000000002"/>
    <x v="2"/>
  </r>
  <r>
    <s v="ORD003722"/>
    <s v="06-09-2025"/>
    <s v="P002"/>
    <x v="0"/>
    <s v="Tamil Nadu"/>
    <s v="Chennai"/>
    <x v="9"/>
    <s v="CUST4276"/>
    <n v="2"/>
    <n v="5"/>
    <n v="121601"/>
    <s v="HP Laptop"/>
    <n v="64001"/>
    <s v="HIGH"/>
    <s v="Zone 2"/>
    <n v="12160.1"/>
    <x v="4"/>
  </r>
  <r>
    <s v="ORD003723"/>
    <s v="06-05-2025"/>
    <s v="P029"/>
    <x v="1"/>
    <s v="Odisha"/>
    <s v="Bhubaneswar"/>
    <x v="13"/>
    <s v="CUST5966"/>
    <n v="5"/>
    <n v="0"/>
    <n v="248360"/>
    <s v="Recliner"/>
    <n v="49672"/>
    <s v="HIGH"/>
    <s v="Zone 3"/>
    <n v="24836"/>
    <x v="3"/>
  </r>
  <r>
    <s v="ORD003724"/>
    <s v="09-03-2026"/>
    <s v="P040"/>
    <x v="3"/>
    <s v="Gujarat"/>
    <s v="Ahmedabad"/>
    <x v="3"/>
    <s v="CUST4230"/>
    <n v="9"/>
    <n v="10"/>
    <n v="596168"/>
    <s v="Shoes"/>
    <n v="73601"/>
    <s v="HIGH"/>
    <s v="Zone 4"/>
    <n v="59616.800000000003"/>
    <x v="1"/>
  </r>
  <r>
    <s v="ORD003725"/>
    <s v="27-10-2025"/>
    <s v="P016"/>
    <x v="1"/>
    <s v="West Bengal"/>
    <s v="Kolkata"/>
    <x v="13"/>
    <s v="CUST9652"/>
    <n v="1"/>
    <n v="0"/>
    <n v="43344"/>
    <s v="Office Chair"/>
    <n v="43344"/>
    <s v="HIGH"/>
    <s v="Zone 3"/>
    <n v="4334.4000000000005"/>
    <x v="3"/>
  </r>
  <r>
    <s v="ORD003726"/>
    <s v="26-02-2026"/>
    <s v="P033"/>
    <x v="0"/>
    <s v="Tamil Nadu"/>
    <s v="Chennai"/>
    <x v="11"/>
    <s v="CUST5732"/>
    <n v="6"/>
    <n v="0"/>
    <n v="343896"/>
    <s v="Jeans"/>
    <n v="57316"/>
    <s v="HIGH"/>
    <s v="Zone 2"/>
    <n v="34389.599999999999"/>
    <x v="1"/>
  </r>
  <r>
    <s v="ORD003727"/>
    <s v="24-08-2025"/>
    <s v="P051"/>
    <x v="1"/>
    <s v="West Bengal"/>
    <s v="Kolkata"/>
    <x v="1"/>
    <s v="CUST3533"/>
    <n v="6"/>
    <n v="10"/>
    <n v="79720"/>
    <s v="Salt"/>
    <n v="14763"/>
    <s v="HIGH"/>
    <s v="Zone 3"/>
    <n v="7972"/>
    <x v="0"/>
  </r>
  <r>
    <s v="ORD003728"/>
    <s v="24-02-2026"/>
    <s v="P026"/>
    <x v="3"/>
    <s v="Gujarat"/>
    <s v="Ahmedabad"/>
    <x v="6"/>
    <s v="CUST7862"/>
    <n v="7"/>
    <n v="0"/>
    <n v="161371"/>
    <s v="Computer Desk"/>
    <n v="23053"/>
    <s v="HIGH"/>
    <s v="Zone 4"/>
    <n v="16137.1"/>
    <x v="3"/>
  </r>
  <r>
    <s v="ORD003729"/>
    <s v="27-11-2025"/>
    <s v="P073"/>
    <x v="3"/>
    <s v="Rajasthan"/>
    <s v="Jaipur"/>
    <x v="0"/>
    <s v="CUST5254"/>
    <n v="8"/>
    <n v="20"/>
    <n v="226681"/>
    <s v="Knee Guard"/>
    <n v="35419"/>
    <s v="HIGH"/>
    <s v="Zone 4"/>
    <n v="22668.100000000002"/>
    <x v="2"/>
  </r>
  <r>
    <s v="ORD003730"/>
    <s v="29-10-2025"/>
    <s v="P034"/>
    <x v="1"/>
    <s v="Bihar"/>
    <s v="Patna"/>
    <x v="7"/>
    <s v="CUST5406"/>
    <n v="11"/>
    <n v="5"/>
    <n v="719116"/>
    <s v="T-Shirt"/>
    <n v="68815"/>
    <s v="HIGH"/>
    <s v="Zone 3"/>
    <n v="71911.600000000006"/>
    <x v="1"/>
  </r>
  <r>
    <s v="ORD003731"/>
    <s v="17-10-2025"/>
    <s v="P044"/>
    <x v="3"/>
    <s v="Rajasthan"/>
    <s v="Jaipur"/>
    <x v="7"/>
    <s v="CUST2562"/>
    <n v="2"/>
    <n v="5"/>
    <n v="147787"/>
    <s v="Skirt"/>
    <n v="77783"/>
    <s v="HIGH"/>
    <s v="Zone 4"/>
    <n v="14778.7"/>
    <x v="1"/>
  </r>
  <r>
    <s v="ORD003732"/>
    <s v="31-01-2025"/>
    <s v="P037"/>
    <x v="3"/>
    <s v="Rajasthan"/>
    <s v="Jaipur"/>
    <x v="1"/>
    <s v="CUST5080"/>
    <n v="1"/>
    <n v="15"/>
    <n v="3488"/>
    <s v="Formal Shirt"/>
    <n v="4104"/>
    <s v="LOW"/>
    <s v="Zone 4"/>
    <n v="69.760000000000005"/>
    <x v="1"/>
  </r>
  <r>
    <s v="ORD003733"/>
    <s v="04-01-2026"/>
    <s v="P030"/>
    <x v="2"/>
    <s v="Delhi"/>
    <s v="Delhi"/>
    <x v="1"/>
    <s v="CUST7862"/>
    <n v="2"/>
    <n v="10"/>
    <n v="81882"/>
    <s v="Stool"/>
    <n v="45490"/>
    <s v="HIGH"/>
    <s v="Zone 1"/>
    <n v="8188.2000000000007"/>
    <x v="3"/>
  </r>
  <r>
    <s v="ORD003734"/>
    <s v="25-03-2025"/>
    <s v="P006"/>
    <x v="0"/>
    <s v="Karnataka"/>
    <s v="Bengaluru"/>
    <x v="4"/>
    <s v="CUST3112"/>
    <n v="7"/>
    <n v="20"/>
    <n v="51452"/>
    <s v="OnePlus Phone"/>
    <n v="9188"/>
    <s v="HIGH"/>
    <s v="Zone 2"/>
    <n v="5145.2000000000007"/>
    <x v="4"/>
  </r>
  <r>
    <s v="ORD003735"/>
    <s v="30-04-2026"/>
    <s v="P050"/>
    <x v="2"/>
    <s v="Chandigarh"/>
    <s v="Chandigarh"/>
    <x v="14"/>
    <s v="CUST8016"/>
    <n v="8"/>
    <n v="0"/>
    <n v="532584"/>
    <s v="Oil"/>
    <n v="66573"/>
    <s v="HIGH"/>
    <s v="Zone 1"/>
    <n v="53258.400000000001"/>
    <x v="0"/>
  </r>
  <r>
    <s v="ORD003736"/>
    <s v="10-10-2025"/>
    <s v="P071"/>
    <x v="2"/>
    <s v="Delhi"/>
    <s v="Delhi"/>
    <x v="14"/>
    <s v="CUST7612"/>
    <n v="11"/>
    <n v="20"/>
    <n v="301655"/>
    <s v="Football Shoes"/>
    <n v="34279"/>
    <s v="HIGH"/>
    <s v="Zone 1"/>
    <n v="30165.5"/>
    <x v="2"/>
  </r>
  <r>
    <s v="ORD003737"/>
    <s v="09-06-2025"/>
    <s v="P039"/>
    <x v="1"/>
    <s v="West Bengal"/>
    <s v="Kolkata"/>
    <x v="11"/>
    <s v="CUST7524"/>
    <n v="8"/>
    <n v="20"/>
    <n v="500889"/>
    <s v="Track Pants"/>
    <n v="78264"/>
    <s v="HIGH"/>
    <s v="Zone 3"/>
    <n v="50088.9"/>
    <x v="1"/>
  </r>
  <r>
    <s v="ORD003738"/>
    <s v="18-03-2026"/>
    <s v="P021"/>
    <x v="0"/>
    <s v="Telangana"/>
    <s v="Hyderabad"/>
    <x v="1"/>
    <s v="CUST7436"/>
    <n v="2"/>
    <n v="15"/>
    <n v="106102"/>
    <s v="Wardrobe"/>
    <n v="62413"/>
    <s v="HIGH"/>
    <s v="Zone 2"/>
    <n v="10610.2"/>
    <x v="3"/>
  </r>
  <r>
    <s v="ORD003739"/>
    <s v="29-10-2025"/>
    <s v="P075"/>
    <x v="2"/>
    <s v="Chandigarh"/>
    <s v="Chandigarh"/>
    <x v="13"/>
    <s v="CUST3640"/>
    <n v="4"/>
    <n v="10"/>
    <n v="140439"/>
    <s v="Sports Bag"/>
    <n v="39011"/>
    <s v="HIGH"/>
    <s v="Zone 1"/>
    <n v="14043.900000000001"/>
    <x v="2"/>
  </r>
  <r>
    <s v="ORD003740"/>
    <s v="14-01-2026"/>
    <s v="P046"/>
    <x v="0"/>
    <s v="Telangana"/>
    <s v="Hyderabad"/>
    <x v="6"/>
    <s v="CUST5867"/>
    <n v="9"/>
    <n v="5"/>
    <n v="181644"/>
    <s v="Rice"/>
    <n v="21245"/>
    <s v="HIGH"/>
    <s v="Zone 2"/>
    <n v="18164.400000000001"/>
    <x v="0"/>
  </r>
  <r>
    <s v="ORD003741"/>
    <s v="18-02-2026"/>
    <s v="P026"/>
    <x v="3"/>
    <s v="Maharashtra"/>
    <s v="Mumbai"/>
    <x v="6"/>
    <s v="CUST6064"/>
    <n v="1"/>
    <n v="10"/>
    <n v="20747"/>
    <s v="Computer Desk"/>
    <n v="23053"/>
    <s v="HIGH"/>
    <s v="Zone 4"/>
    <n v="2074.7000000000003"/>
    <x v="3"/>
  </r>
  <r>
    <s v="ORD003742"/>
    <s v="07-06-2025"/>
    <s v="P062"/>
    <x v="1"/>
    <s v="Bihar"/>
    <s v="Patna"/>
    <x v="3"/>
    <s v="CUST9093"/>
    <n v="1"/>
    <n v="20"/>
    <n v="50269"/>
    <s v="Football"/>
    <n v="62837"/>
    <s v="HIGH"/>
    <s v="Zone 3"/>
    <n v="5026.9000000000005"/>
    <x v="2"/>
  </r>
  <r>
    <s v="ORD003743"/>
    <s v="03-02-2026"/>
    <s v="P027"/>
    <x v="1"/>
    <s v="West Bengal"/>
    <s v="Kolkata"/>
    <x v="14"/>
    <s v="CUST4101"/>
    <n v="1"/>
    <n v="0"/>
    <n v="27700"/>
    <s v="Side Table"/>
    <n v="27700"/>
    <s v="HIGH"/>
    <s v="Zone 3"/>
    <n v="2770"/>
    <x v="3"/>
  </r>
  <r>
    <s v="ORD003744"/>
    <s v="10-05-2026"/>
    <s v="P014"/>
    <x v="0"/>
    <s v="Tamil Nadu"/>
    <s v="Chennai"/>
    <x v="10"/>
    <s v="CUST2654"/>
    <n v="7"/>
    <n v="5"/>
    <n v="256596"/>
    <s v="Smart Watch"/>
    <n v="38586"/>
    <s v="HIGH"/>
    <s v="Zone 2"/>
    <n v="25659.600000000002"/>
    <x v="4"/>
  </r>
  <r>
    <s v="ORD003745"/>
    <s v="28-02-2025"/>
    <s v="P073"/>
    <x v="3"/>
    <s v="Rajasthan"/>
    <s v="Jaipur"/>
    <x v="8"/>
    <s v="CUST9751"/>
    <n v="11"/>
    <n v="15"/>
    <n v="331167"/>
    <s v="Knee Guard"/>
    <n v="35419"/>
    <s v="HIGH"/>
    <s v="Zone 4"/>
    <n v="33116.700000000004"/>
    <x v="2"/>
  </r>
  <r>
    <s v="ORD003746"/>
    <s v="02-03-2025"/>
    <s v="P008"/>
    <x v="1"/>
    <s v="West Bengal"/>
    <s v="Kolkata"/>
    <x v="0"/>
    <s v="CUST2672"/>
    <n v="5"/>
    <n v="20"/>
    <n v="78676"/>
    <s v="Projector"/>
    <n v="19669"/>
    <s v="HIGH"/>
    <s v="Zone 3"/>
    <n v="7867.6"/>
    <x v="4"/>
  </r>
  <r>
    <s v="ORD003747"/>
    <s v="24-01-2026"/>
    <s v="P023"/>
    <x v="0"/>
    <s v="Karnataka"/>
    <s v="Bengaluru"/>
    <x v="8"/>
    <s v="CUST5476"/>
    <n v="6"/>
    <n v="0"/>
    <n v="341532"/>
    <s v="Sofa"/>
    <n v="56922"/>
    <s v="HIGH"/>
    <s v="Zone 2"/>
    <n v="34153.200000000004"/>
    <x v="3"/>
  </r>
  <r>
    <s v="ORD003748"/>
    <s v="17-05-2025"/>
    <s v="P002"/>
    <x v="3"/>
    <s v="Maharashtra"/>
    <s v="Mumbai"/>
    <x v="11"/>
    <s v="CUST7232"/>
    <n v="7"/>
    <n v="5"/>
    <n v="425606"/>
    <s v="HP Laptop"/>
    <n v="64001"/>
    <s v="HIGH"/>
    <s v="Zone 4"/>
    <n v="42560.600000000006"/>
    <x v="4"/>
  </r>
  <r>
    <s v="ORD003749"/>
    <s v="15-03-2025"/>
    <s v="P070"/>
    <x v="0"/>
    <s v="Tamil Nadu"/>
    <s v="Chennai"/>
    <x v="2"/>
    <s v="CUST5045"/>
    <n v="4"/>
    <n v="15"/>
    <n v="219211"/>
    <s v="Tennis Ball"/>
    <n v="64474"/>
    <s v="HIGH"/>
    <s v="Zone 2"/>
    <n v="21921.100000000002"/>
    <x v="2"/>
  </r>
  <r>
    <s v="ORD003750"/>
    <s v="30-05-2025"/>
    <s v="P011"/>
    <x v="0"/>
    <s v="Tamil Nadu"/>
    <s v="Chennai"/>
    <x v="10"/>
    <s v="CUST2765"/>
    <n v="10"/>
    <n v="5"/>
    <n v="94420"/>
    <s v="Washing Machine"/>
    <n v="9939"/>
    <s v="HIGH"/>
    <s v="Zone 2"/>
    <n v="9442"/>
    <x v="4"/>
  </r>
  <r>
    <s v="ORD003751"/>
    <s v="01-09-2025"/>
    <s v="P051"/>
    <x v="1"/>
    <s v="Odisha"/>
    <s v="Bhubaneswar"/>
    <x v="12"/>
    <s v="CUST8285"/>
    <n v="10"/>
    <n v="0"/>
    <n v="147630"/>
    <s v="Salt"/>
    <n v="14763"/>
    <s v="HIGH"/>
    <s v="Zone 3"/>
    <n v="14763"/>
    <x v="0"/>
  </r>
  <r>
    <s v="ORD003752"/>
    <s v="04-02-2025"/>
    <s v="P067"/>
    <x v="0"/>
    <s v="Telangana"/>
    <s v="Hyderabad"/>
    <x v="10"/>
    <s v="CUST2299"/>
    <n v="12"/>
    <n v="10"/>
    <n v="447714"/>
    <s v="Gloves"/>
    <n v="41455"/>
    <s v="HIGH"/>
    <s v="Zone 2"/>
    <n v="44771.4"/>
    <x v="2"/>
  </r>
  <r>
    <s v="ORD003753"/>
    <s v="03-04-2026"/>
    <s v="P012"/>
    <x v="1"/>
    <s v="West Bengal"/>
    <s v="Kolkata"/>
    <x v="9"/>
    <s v="CUST2521"/>
    <n v="3"/>
    <n v="10"/>
    <n v="152050"/>
    <s v="Microwave"/>
    <n v="56315"/>
    <s v="HIGH"/>
    <s v="Zone 3"/>
    <n v="15205"/>
    <x v="4"/>
  </r>
  <r>
    <s v="ORD003754"/>
    <s v="23-09-2025"/>
    <s v="P026"/>
    <x v="0"/>
    <s v="Telangana"/>
    <s v="Hyderabad"/>
    <x v="14"/>
    <s v="CUST4884"/>
    <n v="8"/>
    <n v="20"/>
    <n v="147539"/>
    <s v="Computer Desk"/>
    <n v="23053"/>
    <s v="HIGH"/>
    <s v="Zone 2"/>
    <n v="14753.900000000001"/>
    <x v="3"/>
  </r>
  <r>
    <s v="ORD003755"/>
    <s v="23-01-2026"/>
    <s v="P059"/>
    <x v="0"/>
    <s v="Telangana"/>
    <s v="Hyderabad"/>
    <x v="5"/>
    <s v="CUST5884"/>
    <n v="3"/>
    <n v="0"/>
    <n v="97830"/>
    <s v="Dry Fruits"/>
    <n v="32610"/>
    <s v="HIGH"/>
    <s v="Zone 2"/>
    <n v="9783"/>
    <x v="0"/>
  </r>
  <r>
    <s v="ORD003756"/>
    <s v="18-05-2026"/>
    <s v="P029"/>
    <x v="0"/>
    <s v="Telangana"/>
    <s v="Hyderabad"/>
    <x v="13"/>
    <s v="CUST9313"/>
    <n v="7"/>
    <n v="0"/>
    <n v="347704"/>
    <s v="Recliner"/>
    <n v="49672"/>
    <s v="HIGH"/>
    <s v="Zone 2"/>
    <n v="34770.400000000001"/>
    <x v="3"/>
  </r>
  <r>
    <s v="ORD003757"/>
    <s v="04-01-2025"/>
    <s v="P027"/>
    <x v="2"/>
    <s v="Chandigarh"/>
    <s v="Chandigarh"/>
    <x v="5"/>
    <s v="CUST1634"/>
    <n v="10"/>
    <n v="5"/>
    <n v="263150"/>
    <s v="Side Table"/>
    <n v="27700"/>
    <s v="HIGH"/>
    <s v="Zone 1"/>
    <n v="26315"/>
    <x v="3"/>
  </r>
  <r>
    <s v="ORD003758"/>
    <s v="17-10-2025"/>
    <s v="P011"/>
    <x v="3"/>
    <s v="Gujarat"/>
    <s v="Ahmedabad"/>
    <x v="13"/>
    <s v="CUST9112"/>
    <n v="7"/>
    <n v="20"/>
    <n v="55658"/>
    <s v="Washing Machine"/>
    <n v="9939"/>
    <s v="HIGH"/>
    <s v="Zone 4"/>
    <n v="5565.8"/>
    <x v="4"/>
  </r>
  <r>
    <s v="ORD003759"/>
    <s v="29-06-2025"/>
    <s v="P031"/>
    <x v="3"/>
    <s v="Gujarat"/>
    <s v="Ahmedabad"/>
    <x v="0"/>
    <s v="CUST3336"/>
    <n v="11"/>
    <n v="15"/>
    <n v="453531"/>
    <s v="Men Shirt"/>
    <n v="48506"/>
    <s v="HIGH"/>
    <s v="Zone 4"/>
    <n v="45353.100000000006"/>
    <x v="1"/>
  </r>
  <r>
    <s v="ORD003760"/>
    <s v="12-05-2026"/>
    <s v="P065"/>
    <x v="2"/>
    <s v="Uttar Pradesh"/>
    <s v="Lucknow"/>
    <x v="8"/>
    <s v="CUST4055"/>
    <n v="11"/>
    <n v="5"/>
    <n v="534068"/>
    <s v="Dumbbells"/>
    <n v="51107"/>
    <s v="HIGH"/>
    <s v="Zone 1"/>
    <n v="53406.8"/>
    <x v="2"/>
  </r>
  <r>
    <s v="ORD003761"/>
    <s v="04-05-2026"/>
    <s v="P042"/>
    <x v="1"/>
    <s v="Bihar"/>
    <s v="Patna"/>
    <x v="7"/>
    <s v="CUST3513"/>
    <n v="1"/>
    <n v="15"/>
    <n v="44030"/>
    <s v="Shorts"/>
    <n v="51800"/>
    <s v="HIGH"/>
    <s v="Zone 3"/>
    <n v="4403"/>
    <x v="1"/>
  </r>
  <r>
    <s v="ORD003762"/>
    <s v="12-02-2026"/>
    <s v="P041"/>
    <x v="1"/>
    <s v="Bihar"/>
    <s v="Patna"/>
    <x v="6"/>
    <s v="CUST5636"/>
    <n v="1"/>
    <n v="5"/>
    <n v="19217"/>
    <s v="Hoodie"/>
    <n v="20229"/>
    <s v="HIGH"/>
    <s v="Zone 3"/>
    <n v="1921.7"/>
    <x v="1"/>
  </r>
  <r>
    <s v="ORD003763"/>
    <s v="20-06-2026"/>
    <s v="P046"/>
    <x v="3"/>
    <s v="Maharashtra"/>
    <s v="Mumbai"/>
    <x v="6"/>
    <s v="CUST7064"/>
    <n v="4"/>
    <n v="10"/>
    <n v="76482"/>
    <s v="Rice"/>
    <n v="21245"/>
    <s v="HIGH"/>
    <s v="Zone 4"/>
    <n v="7648.2000000000007"/>
    <x v="0"/>
  </r>
  <r>
    <s v="ORD003764"/>
    <s v="29-10-2025"/>
    <s v="P026"/>
    <x v="0"/>
    <s v="Karnataka"/>
    <s v="Bengaluru"/>
    <x v="9"/>
    <s v="CUST4019"/>
    <n v="4"/>
    <n v="0"/>
    <n v="92212"/>
    <s v="Computer Desk"/>
    <n v="23053"/>
    <s v="HIGH"/>
    <s v="Zone 2"/>
    <n v="9221.2000000000007"/>
    <x v="3"/>
  </r>
  <r>
    <s v="ORD003765"/>
    <s v="25-10-2025"/>
    <s v="P013"/>
    <x v="2"/>
    <s v="Chandigarh"/>
    <s v="Chandigarh"/>
    <x v="4"/>
    <s v="CUST7534"/>
    <n v="12"/>
    <n v="0"/>
    <n v="187344"/>
    <s v="Bluetooth Speaker"/>
    <n v="15612"/>
    <s v="HIGH"/>
    <s v="Zone 1"/>
    <n v="18734.400000000001"/>
    <x v="4"/>
  </r>
  <r>
    <s v="ORD003766"/>
    <s v="05-01-2026"/>
    <s v="P064"/>
    <x v="1"/>
    <s v="Odisha"/>
    <s v="Bhubaneswar"/>
    <x v="9"/>
    <s v="CUST1695"/>
    <n v="7"/>
    <n v="0"/>
    <n v="179788"/>
    <s v="Yoga Mat"/>
    <n v="25684"/>
    <s v="HIGH"/>
    <s v="Zone 3"/>
    <n v="17978.8"/>
    <x v="2"/>
  </r>
  <r>
    <s v="ORD003767"/>
    <s v="14-03-2026"/>
    <s v="P047"/>
    <x v="3"/>
    <s v="Maharashtra"/>
    <s v="Mumbai"/>
    <x v="0"/>
    <s v="CUST3488"/>
    <n v="1"/>
    <n v="10"/>
    <n v="55655"/>
    <s v="Sugar"/>
    <n v="61839"/>
    <s v="HIGH"/>
    <s v="Zone 4"/>
    <n v="5565.5"/>
    <x v="0"/>
  </r>
  <r>
    <s v="ORD003768"/>
    <s v="21-12-2025"/>
    <s v="P069"/>
    <x v="2"/>
    <s v="Delhi"/>
    <s v="Delhi"/>
    <x v="12"/>
    <s v="CUST1404"/>
    <n v="12"/>
    <n v="15"/>
    <n v="181111"/>
    <s v="Badminton Racket"/>
    <n v="17756"/>
    <s v="HIGH"/>
    <s v="Zone 1"/>
    <n v="18111.100000000002"/>
    <x v="2"/>
  </r>
  <r>
    <s v="ORD003769"/>
    <s v="01-08-2025"/>
    <s v="P043"/>
    <x v="3"/>
    <s v="Rajasthan"/>
    <s v="Jaipur"/>
    <x v="10"/>
    <s v="CUST6985"/>
    <n v="8"/>
    <n v="0"/>
    <n v="238296"/>
    <s v="Sweater"/>
    <n v="29787"/>
    <s v="HIGH"/>
    <s v="Zone 4"/>
    <n v="23829.600000000002"/>
    <x v="1"/>
  </r>
  <r>
    <s v="ORD003770"/>
    <s v="18-07-2025"/>
    <s v="P037"/>
    <x v="3"/>
    <s v="Rajasthan"/>
    <s v="Jaipur"/>
    <x v="5"/>
    <s v="CUST4629"/>
    <n v="1"/>
    <n v="15"/>
    <n v="3488"/>
    <s v="Formal Shirt"/>
    <n v="4104"/>
    <s v="LOW"/>
    <s v="Zone 4"/>
    <n v="69.760000000000005"/>
    <x v="1"/>
  </r>
  <r>
    <s v="ORD003771"/>
    <s v="03-11-2025"/>
    <s v="P031"/>
    <x v="0"/>
    <s v="Telangana"/>
    <s v="Hyderabad"/>
    <x v="10"/>
    <s v="CUST9053"/>
    <n v="5"/>
    <n v="10"/>
    <n v="218277"/>
    <s v="Men Shirt"/>
    <n v="48506"/>
    <s v="HIGH"/>
    <s v="Zone 2"/>
    <n v="21827.7"/>
    <x v="1"/>
  </r>
  <r>
    <s v="ORD003772"/>
    <s v="30-05-2025"/>
    <s v="P030"/>
    <x v="0"/>
    <s v="Tamil Nadu"/>
    <s v="Chennai"/>
    <x v="10"/>
    <s v="CUST8383"/>
    <n v="7"/>
    <n v="10"/>
    <n v="286587"/>
    <s v="Stool"/>
    <n v="45490"/>
    <s v="HIGH"/>
    <s v="Zone 2"/>
    <n v="28658.7"/>
    <x v="3"/>
  </r>
  <r>
    <s v="ORD003773"/>
    <s v="23-05-2025"/>
    <s v="P049"/>
    <x v="3"/>
    <s v="Maharashtra"/>
    <s v="Mumbai"/>
    <x v="4"/>
    <s v="CUST7762"/>
    <n v="11"/>
    <n v="5"/>
    <n v="356877"/>
    <s v="Coffee"/>
    <n v="34151"/>
    <s v="HIGH"/>
    <s v="Zone 4"/>
    <n v="35687.700000000004"/>
    <x v="0"/>
  </r>
  <r>
    <s v="ORD003774"/>
    <s v="11-03-2025"/>
    <s v="P013"/>
    <x v="3"/>
    <s v="Maharashtra"/>
    <s v="Mumbai"/>
    <x v="4"/>
    <s v="CUST3881"/>
    <n v="7"/>
    <n v="0"/>
    <n v="109284"/>
    <s v="Bluetooth Speaker"/>
    <n v="15612"/>
    <s v="HIGH"/>
    <s v="Zone 4"/>
    <n v="10928.400000000001"/>
    <x v="4"/>
  </r>
  <r>
    <s v="ORD003775"/>
    <s v="17-01-2026"/>
    <s v="P058"/>
    <x v="0"/>
    <s v="Karnataka"/>
    <s v="Bengaluru"/>
    <x v="6"/>
    <s v="CUST8049"/>
    <n v="2"/>
    <n v="15"/>
    <n v="111404"/>
    <s v="Noodles"/>
    <n v="65532"/>
    <s v="HIGH"/>
    <s v="Zone 2"/>
    <n v="11140.400000000001"/>
    <x v="0"/>
  </r>
  <r>
    <s v="ORD003776"/>
    <s v="29-11-2025"/>
    <s v="P046"/>
    <x v="0"/>
    <s v="Telangana"/>
    <s v="Hyderabad"/>
    <x v="11"/>
    <s v="CUST1973"/>
    <n v="8"/>
    <n v="10"/>
    <n v="152964"/>
    <s v="Rice"/>
    <n v="21245"/>
    <s v="HIGH"/>
    <s v="Zone 2"/>
    <n v="15296.400000000001"/>
    <x v="0"/>
  </r>
  <r>
    <s v="ORD003777"/>
    <s v="25-05-2025"/>
    <s v="P055"/>
    <x v="3"/>
    <s v="Rajasthan"/>
    <s v="Jaipur"/>
    <x v="0"/>
    <s v="CUST6548"/>
    <n v="10"/>
    <n v="15"/>
    <n v="81608"/>
    <s v="Biscuits"/>
    <n v="9601"/>
    <s v="HIGH"/>
    <s v="Zone 4"/>
    <n v="8160.8"/>
    <x v="0"/>
  </r>
  <r>
    <s v="ORD003778"/>
    <s v="24-02-2025"/>
    <s v="P070"/>
    <x v="0"/>
    <s v="Karnataka"/>
    <s v="Bengaluru"/>
    <x v="9"/>
    <s v="CUST6925"/>
    <n v="8"/>
    <n v="15"/>
    <n v="438423"/>
    <s v="Tennis Ball"/>
    <n v="64474"/>
    <s v="HIGH"/>
    <s v="Zone 2"/>
    <n v="43842.3"/>
    <x v="2"/>
  </r>
  <r>
    <s v="ORD003779"/>
    <s v="04-05-2026"/>
    <s v="P023"/>
    <x v="3"/>
    <s v="Rajasthan"/>
    <s v="Jaipur"/>
    <x v="6"/>
    <s v="CUST8089"/>
    <n v="1"/>
    <n v="15"/>
    <n v="48383"/>
    <s v="Sofa"/>
    <n v="56922"/>
    <s v="HIGH"/>
    <s v="Zone 4"/>
    <n v="4838.3"/>
    <x v="3"/>
  </r>
  <r>
    <s v="ORD003780"/>
    <s v="06-09-2025"/>
    <s v="P065"/>
    <x v="3"/>
    <s v="Maharashtra"/>
    <s v="Mumbai"/>
    <x v="0"/>
    <s v="CUST2702"/>
    <n v="5"/>
    <n v="5"/>
    <n v="242758"/>
    <s v="Dumbbells"/>
    <n v="51107"/>
    <s v="HIGH"/>
    <s v="Zone 4"/>
    <n v="24275.800000000003"/>
    <x v="2"/>
  </r>
  <r>
    <s v="ORD003781"/>
    <s v="21-05-2025"/>
    <s v="P024"/>
    <x v="0"/>
    <s v="Tamil Nadu"/>
    <s v="Chennai"/>
    <x v="2"/>
    <s v="CUST6506"/>
    <n v="5"/>
    <n v="5"/>
    <n v="9946"/>
    <s v="TV Unit"/>
    <n v="2094"/>
    <s v="MEDIUM"/>
    <s v="Zone 2"/>
    <n v="497.3"/>
    <x v="3"/>
  </r>
  <r>
    <s v="ORD003782"/>
    <s v="04-10-2025"/>
    <s v="P055"/>
    <x v="1"/>
    <s v="West Bengal"/>
    <s v="Kolkata"/>
    <x v="5"/>
    <s v="CUST6696"/>
    <n v="9"/>
    <n v="5"/>
    <n v="82088"/>
    <s v="Biscuits"/>
    <n v="9601"/>
    <s v="HIGH"/>
    <s v="Zone 3"/>
    <n v="8208.8000000000011"/>
    <x v="0"/>
  </r>
  <r>
    <s v="ORD003783"/>
    <s v="16-03-2026"/>
    <s v="P062"/>
    <x v="3"/>
    <s v="Gujarat"/>
    <s v="Ahmedabad"/>
    <x v="7"/>
    <s v="CUST8308"/>
    <n v="5"/>
    <n v="0"/>
    <n v="314185"/>
    <s v="Football"/>
    <n v="62837"/>
    <s v="HIGH"/>
    <s v="Zone 4"/>
    <n v="31418.5"/>
    <x v="2"/>
  </r>
  <r>
    <s v="ORD003784"/>
    <s v="15-03-2026"/>
    <s v="P047"/>
    <x v="1"/>
    <s v="Odisha"/>
    <s v="Bhubaneswar"/>
    <x v="3"/>
    <s v="CUST3995"/>
    <n v="10"/>
    <n v="15"/>
    <n v="525631"/>
    <s v="Sugar"/>
    <n v="61839"/>
    <s v="HIGH"/>
    <s v="Zone 3"/>
    <n v="52563.100000000006"/>
    <x v="0"/>
  </r>
  <r>
    <s v="ORD003785"/>
    <s v="30-05-2026"/>
    <s v="P049"/>
    <x v="0"/>
    <s v="Telangana"/>
    <s v="Hyderabad"/>
    <x v="6"/>
    <s v="CUST1859"/>
    <n v="12"/>
    <n v="10"/>
    <n v="368830"/>
    <s v="Coffee"/>
    <n v="34151"/>
    <s v="HIGH"/>
    <s v="Zone 2"/>
    <n v="36883"/>
    <x v="0"/>
  </r>
  <r>
    <s v="ORD003786"/>
    <s v="12-02-2026"/>
    <s v="P034"/>
    <x v="0"/>
    <s v="Karnataka"/>
    <s v="Bengaluru"/>
    <x v="6"/>
    <s v="CUST5671"/>
    <n v="4"/>
    <n v="20"/>
    <n v="220208"/>
    <s v="T-Shirt"/>
    <n v="68815"/>
    <s v="HIGH"/>
    <s v="Zone 2"/>
    <n v="22020.800000000003"/>
    <x v="1"/>
  </r>
  <r>
    <s v="ORD003787"/>
    <s v="07-02-2026"/>
    <s v="P026"/>
    <x v="0"/>
    <s v="Karnataka"/>
    <s v="Bengaluru"/>
    <x v="11"/>
    <s v="CUST8993"/>
    <n v="10"/>
    <n v="15"/>
    <n v="195950"/>
    <s v="Computer Desk"/>
    <n v="23053"/>
    <s v="HIGH"/>
    <s v="Zone 2"/>
    <n v="19595"/>
    <x v="3"/>
  </r>
  <r>
    <s v="ORD003788"/>
    <s v="13-04-2025"/>
    <s v="P015"/>
    <x v="3"/>
    <s v="Gujarat"/>
    <s v="Ahmedabad"/>
    <x v="5"/>
    <s v="CUST3756"/>
    <n v="4"/>
    <n v="20"/>
    <n v="189504"/>
    <s v="Headphones"/>
    <n v="59220"/>
    <s v="HIGH"/>
    <s v="Zone 4"/>
    <n v="18950.400000000001"/>
    <x v="4"/>
  </r>
  <r>
    <s v="ORD003789"/>
    <s v="13-04-2025"/>
    <s v="P047"/>
    <x v="3"/>
    <s v="Rajasthan"/>
    <s v="Jaipur"/>
    <x v="6"/>
    <s v="CUST8744"/>
    <n v="3"/>
    <n v="20"/>
    <n v="148413"/>
    <s v="Sugar"/>
    <n v="61839"/>
    <s v="HIGH"/>
    <s v="Zone 4"/>
    <n v="14841.300000000001"/>
    <x v="0"/>
  </r>
  <r>
    <s v="ORD003790"/>
    <s v="18-03-2026"/>
    <s v="P041"/>
    <x v="2"/>
    <s v="Chandigarh"/>
    <s v="Chandigarh"/>
    <x v="0"/>
    <s v="CUST8126"/>
    <n v="10"/>
    <n v="10"/>
    <n v="182061"/>
    <s v="Hoodie"/>
    <n v="20229"/>
    <s v="HIGH"/>
    <s v="Zone 1"/>
    <n v="18206.100000000002"/>
    <x v="1"/>
  </r>
  <r>
    <s v="ORD003791"/>
    <s v="07-06-2026"/>
    <s v="P017"/>
    <x v="2"/>
    <s v="Uttar Pradesh"/>
    <s v="Lucknow"/>
    <x v="8"/>
    <s v="CUST2595"/>
    <n v="3"/>
    <n v="5"/>
    <n v="115419"/>
    <s v="Study Table"/>
    <n v="40498"/>
    <s v="HIGH"/>
    <s v="Zone 1"/>
    <n v="11541.900000000001"/>
    <x v="3"/>
  </r>
  <r>
    <s v="ORD003792"/>
    <s v="29-12-2025"/>
    <s v="P053"/>
    <x v="1"/>
    <s v="Bihar"/>
    <s v="Patna"/>
    <x v="9"/>
    <s v="CUST8910"/>
    <n v="6"/>
    <n v="10"/>
    <n v="23095"/>
    <s v="Pasta"/>
    <n v="4277"/>
    <s v="HIGH"/>
    <s v="Zone 3"/>
    <n v="2309.5"/>
    <x v="0"/>
  </r>
  <r>
    <s v="ORD003793"/>
    <s v="28-08-2025"/>
    <s v="P042"/>
    <x v="1"/>
    <s v="Odisha"/>
    <s v="Bhubaneswar"/>
    <x v="7"/>
    <s v="CUST4535"/>
    <n v="6"/>
    <n v="0"/>
    <n v="310800"/>
    <s v="Shorts"/>
    <n v="51800"/>
    <s v="HIGH"/>
    <s v="Zone 3"/>
    <n v="31080"/>
    <x v="1"/>
  </r>
  <r>
    <s v="ORD003794"/>
    <s v="03-02-2025"/>
    <s v="P047"/>
    <x v="0"/>
    <s v="Telangana"/>
    <s v="Hyderabad"/>
    <x v="3"/>
    <s v="CUST4215"/>
    <n v="9"/>
    <n v="5"/>
    <n v="528723"/>
    <s v="Sugar"/>
    <n v="61839"/>
    <s v="HIGH"/>
    <s v="Zone 2"/>
    <n v="52872.3"/>
    <x v="0"/>
  </r>
  <r>
    <s v="ORD003795"/>
    <s v="16-10-2025"/>
    <s v="P049"/>
    <x v="1"/>
    <s v="West Bengal"/>
    <s v="Kolkata"/>
    <x v="1"/>
    <s v="CUST5590"/>
    <n v="1"/>
    <n v="20"/>
    <n v="27320"/>
    <s v="Coffee"/>
    <n v="34151"/>
    <s v="HIGH"/>
    <s v="Zone 3"/>
    <n v="2732"/>
    <x v="0"/>
  </r>
  <r>
    <s v="ORD003796"/>
    <s v="15-04-2026"/>
    <s v="P043"/>
    <x v="3"/>
    <s v="Maharashtra"/>
    <s v="Mumbai"/>
    <x v="7"/>
    <s v="CUST8029"/>
    <n v="10"/>
    <n v="20"/>
    <n v="238296"/>
    <s v="Sweater"/>
    <n v="29787"/>
    <s v="HIGH"/>
    <s v="Zone 4"/>
    <n v="23829.600000000002"/>
    <x v="1"/>
  </r>
  <r>
    <s v="ORD003797"/>
    <s v="26-03-2026"/>
    <s v="P023"/>
    <x v="2"/>
    <s v="Delhi"/>
    <s v="Delhi"/>
    <x v="6"/>
    <s v="CUST5604"/>
    <n v="5"/>
    <n v="20"/>
    <n v="227688"/>
    <s v="Sofa"/>
    <n v="56922"/>
    <s v="HIGH"/>
    <s v="Zone 1"/>
    <n v="22768.800000000003"/>
    <x v="3"/>
  </r>
  <r>
    <s v="ORD003798"/>
    <s v="07-06-2025"/>
    <s v="P019"/>
    <x v="2"/>
    <s v="Delhi"/>
    <s v="Delhi"/>
    <x v="9"/>
    <s v="CUST3523"/>
    <n v="8"/>
    <n v="0"/>
    <n v="151280"/>
    <s v="Coffee Table"/>
    <n v="18910"/>
    <s v="HIGH"/>
    <s v="Zone 1"/>
    <n v="15128"/>
    <x v="3"/>
  </r>
  <r>
    <s v="ORD003799"/>
    <s v="22-03-2026"/>
    <s v="P016"/>
    <x v="2"/>
    <s v="Delhi"/>
    <s v="Delhi"/>
    <x v="8"/>
    <s v="CUST5424"/>
    <n v="10"/>
    <n v="20"/>
    <n v="346752"/>
    <s v="Office Chair"/>
    <n v="43344"/>
    <s v="HIGH"/>
    <s v="Zone 1"/>
    <n v="34675.200000000004"/>
    <x v="3"/>
  </r>
  <r>
    <s v="ORD003800"/>
    <s v="11-12-2025"/>
    <s v="P061"/>
    <x v="2"/>
    <s v="Uttar Pradesh"/>
    <s v="Lucknow"/>
    <x v="6"/>
    <s v="CUST8137"/>
    <n v="2"/>
    <n v="5"/>
    <n v="111754"/>
    <s v="Cricket Bat"/>
    <n v="58818"/>
    <s v="HIGH"/>
    <s v="Zone 1"/>
    <n v="11175.400000000001"/>
    <x v="2"/>
  </r>
  <r>
    <s v="ORD003801"/>
    <s v="01-06-2025"/>
    <s v="P013"/>
    <x v="0"/>
    <s v="Tamil Nadu"/>
    <s v="Chennai"/>
    <x v="0"/>
    <s v="CUST8260"/>
    <n v="11"/>
    <n v="20"/>
    <n v="137385"/>
    <s v="Bluetooth Speaker"/>
    <n v="15612"/>
    <s v="HIGH"/>
    <s v="Zone 2"/>
    <n v="13738.5"/>
    <x v="4"/>
  </r>
  <r>
    <s v="ORD003802"/>
    <s v="20-01-2025"/>
    <s v="P060"/>
    <x v="0"/>
    <s v="Telangana"/>
    <s v="Hyderabad"/>
    <x v="0"/>
    <s v="CUST1918"/>
    <n v="6"/>
    <n v="0"/>
    <n v="24720"/>
    <s v="Honey"/>
    <n v="4120"/>
    <s v="HIGH"/>
    <s v="Zone 2"/>
    <n v="2472"/>
    <x v="0"/>
  </r>
  <r>
    <s v="ORD003803"/>
    <s v="15-12-2025"/>
    <s v="P031"/>
    <x v="3"/>
    <s v="Gujarat"/>
    <s v="Ahmedabad"/>
    <x v="3"/>
    <s v="CUST8966"/>
    <n v="3"/>
    <n v="15"/>
    <n v="123690"/>
    <s v="Men Shirt"/>
    <n v="48506"/>
    <s v="HIGH"/>
    <s v="Zone 4"/>
    <n v="12369"/>
    <x v="1"/>
  </r>
  <r>
    <s v="ORD003804"/>
    <s v="02-09-2025"/>
    <s v="P064"/>
    <x v="0"/>
    <s v="Tamil Nadu"/>
    <s v="Chennai"/>
    <x v="4"/>
    <s v="CUST1205"/>
    <n v="12"/>
    <n v="15"/>
    <n v="261976"/>
    <s v="Yoga Mat"/>
    <n v="25684"/>
    <s v="HIGH"/>
    <s v="Zone 2"/>
    <n v="26197.600000000002"/>
    <x v="2"/>
  </r>
  <r>
    <s v="ORD003805"/>
    <s v="06-04-2026"/>
    <s v="P032"/>
    <x v="0"/>
    <s v="Karnataka"/>
    <s v="Bengaluru"/>
    <x v="4"/>
    <s v="CUST8281"/>
    <n v="7"/>
    <n v="15"/>
    <n v="52943"/>
    <s v="Women Kurti"/>
    <n v="8898"/>
    <s v="HIGH"/>
    <s v="Zone 2"/>
    <n v="5294.3"/>
    <x v="1"/>
  </r>
  <r>
    <s v="ORD003806"/>
    <s v="07-07-2025"/>
    <s v="P013"/>
    <x v="2"/>
    <s v="Chandigarh"/>
    <s v="Chandigarh"/>
    <x v="1"/>
    <s v="CUST2711"/>
    <n v="4"/>
    <n v="0"/>
    <n v="62448"/>
    <s v="Bluetooth Speaker"/>
    <n v="15612"/>
    <s v="HIGH"/>
    <s v="Zone 1"/>
    <n v="6244.8"/>
    <x v="4"/>
  </r>
  <r>
    <s v="ORD003807"/>
    <s v="21-04-2025"/>
    <s v="P054"/>
    <x v="1"/>
    <s v="Bihar"/>
    <s v="Patna"/>
    <x v="5"/>
    <s v="CUST2363"/>
    <n v="6"/>
    <n v="0"/>
    <n v="349266"/>
    <s v="Flour"/>
    <n v="58211"/>
    <s v="HIGH"/>
    <s v="Zone 3"/>
    <n v="34926.6"/>
    <x v="0"/>
  </r>
  <r>
    <s v="ORD003808"/>
    <s v="29-03-2026"/>
    <s v="P005"/>
    <x v="0"/>
    <s v="Tamil Nadu"/>
    <s v="Chennai"/>
    <x v="2"/>
    <s v="CUST6435"/>
    <n v="5"/>
    <n v="10"/>
    <n v="120204"/>
    <s v="iPhone"/>
    <n v="26712"/>
    <s v="HIGH"/>
    <s v="Zone 2"/>
    <n v="12020.400000000001"/>
    <x v="4"/>
  </r>
  <r>
    <s v="ORD003809"/>
    <s v="23-03-2025"/>
    <s v="P048"/>
    <x v="3"/>
    <s v="Maharashtra"/>
    <s v="Mumbai"/>
    <x v="7"/>
    <s v="CUST7784"/>
    <n v="10"/>
    <n v="0"/>
    <n v="730700"/>
    <s v="Tea"/>
    <n v="73070"/>
    <s v="HIGH"/>
    <s v="Zone 4"/>
    <n v="73070"/>
    <x v="0"/>
  </r>
  <r>
    <s v="ORD003810"/>
    <s v="06-07-2025"/>
    <s v="P002"/>
    <x v="1"/>
    <s v="West Bengal"/>
    <s v="Kolkata"/>
    <x v="11"/>
    <s v="CUST5338"/>
    <n v="10"/>
    <n v="10"/>
    <n v="576009"/>
    <s v="HP Laptop"/>
    <n v="64001"/>
    <s v="HIGH"/>
    <s v="Zone 3"/>
    <n v="57600.9"/>
    <x v="4"/>
  </r>
  <r>
    <s v="ORD003811"/>
    <s v="20-08-2025"/>
    <s v="P047"/>
    <x v="2"/>
    <s v="Chandigarh"/>
    <s v="Chandigarh"/>
    <x v="14"/>
    <s v="CUST8290"/>
    <n v="1"/>
    <n v="0"/>
    <n v="61839"/>
    <s v="Sugar"/>
    <n v="61839"/>
    <s v="HIGH"/>
    <s v="Zone 1"/>
    <n v="6183.9000000000005"/>
    <x v="0"/>
  </r>
  <r>
    <s v="ORD003812"/>
    <s v="02-04-2026"/>
    <s v="P006"/>
    <x v="0"/>
    <s v="Tamil Nadu"/>
    <s v="Chennai"/>
    <x v="14"/>
    <s v="CUST5906"/>
    <n v="11"/>
    <n v="10"/>
    <n v="90961"/>
    <s v="OnePlus Phone"/>
    <n v="9188"/>
    <s v="HIGH"/>
    <s v="Zone 2"/>
    <n v="9096.1"/>
    <x v="4"/>
  </r>
  <r>
    <s v="ORD003813"/>
    <s v="07-01-2025"/>
    <s v="P074"/>
    <x v="3"/>
    <s v="Gujarat"/>
    <s v="Ahmedabad"/>
    <x v="3"/>
    <s v="CUST9867"/>
    <n v="9"/>
    <n v="15"/>
    <n v="549415"/>
    <s v="Cycling Bottle"/>
    <n v="71819"/>
    <s v="HIGH"/>
    <s v="Zone 4"/>
    <n v="54941.5"/>
    <x v="2"/>
  </r>
  <r>
    <s v="ORD003814"/>
    <s v="06-04-2026"/>
    <s v="P070"/>
    <x v="1"/>
    <s v="West Bengal"/>
    <s v="Kolkata"/>
    <x v="7"/>
    <s v="CUST8151"/>
    <n v="5"/>
    <n v="20"/>
    <n v="257896"/>
    <s v="Tennis Ball"/>
    <n v="64474"/>
    <s v="HIGH"/>
    <s v="Zone 3"/>
    <n v="25789.600000000002"/>
    <x v="2"/>
  </r>
  <r>
    <s v="ORD003815"/>
    <s v="20-01-2026"/>
    <s v="P043"/>
    <x v="2"/>
    <s v="Uttar Pradesh"/>
    <s v="Lucknow"/>
    <x v="5"/>
    <s v="CUST5901"/>
    <n v="8"/>
    <n v="20"/>
    <n v="190636"/>
    <s v="Sweater"/>
    <n v="29787"/>
    <s v="HIGH"/>
    <s v="Zone 1"/>
    <n v="19063.600000000002"/>
    <x v="1"/>
  </r>
  <r>
    <s v="ORD003816"/>
    <s v="10-01-2026"/>
    <s v="P024"/>
    <x v="0"/>
    <s v="Karnataka"/>
    <s v="Bengaluru"/>
    <x v="2"/>
    <s v="CUST5303"/>
    <n v="4"/>
    <n v="20"/>
    <n v="6700"/>
    <s v="TV Unit"/>
    <n v="2094"/>
    <s v="MEDIUM"/>
    <s v="Zone 2"/>
    <n v="335"/>
    <x v="3"/>
  </r>
  <r>
    <s v="ORD003817"/>
    <s v="11-12-2025"/>
    <s v="P020"/>
    <x v="1"/>
    <s v="West Bengal"/>
    <s v="Kolkata"/>
    <x v="3"/>
    <s v="CUST5676"/>
    <n v="9"/>
    <n v="10"/>
    <n v="607572"/>
    <s v="Bookshelf"/>
    <n v="75009"/>
    <s v="HIGH"/>
    <s v="Zone 3"/>
    <n v="60757.200000000004"/>
    <x v="3"/>
  </r>
  <r>
    <s v="ORD003818"/>
    <s v="10-04-2026"/>
    <s v="P017"/>
    <x v="1"/>
    <s v="Odisha"/>
    <s v="Bhubaneswar"/>
    <x v="4"/>
    <s v="CUST7233"/>
    <n v="12"/>
    <n v="10"/>
    <n v="437378"/>
    <s v="Study Table"/>
    <n v="40498"/>
    <s v="HIGH"/>
    <s v="Zone 3"/>
    <n v="43737.8"/>
    <x v="3"/>
  </r>
  <r>
    <s v="ORD003819"/>
    <s v="25-03-2026"/>
    <s v="P054"/>
    <x v="1"/>
    <s v="West Bengal"/>
    <s v="Kolkata"/>
    <x v="10"/>
    <s v="CUST6360"/>
    <n v="4"/>
    <n v="0"/>
    <n v="232844"/>
    <s v="Flour"/>
    <n v="58211"/>
    <s v="HIGH"/>
    <s v="Zone 3"/>
    <n v="23284.400000000001"/>
    <x v="0"/>
  </r>
  <r>
    <s v="ORD003820"/>
    <s v="29-12-2025"/>
    <s v="P028"/>
    <x v="3"/>
    <s v="Gujarat"/>
    <s v="Ahmedabad"/>
    <x v="2"/>
    <s v="CUST4376"/>
    <n v="12"/>
    <n v="10"/>
    <n v="644112"/>
    <s v="Cupboard"/>
    <n v="59640"/>
    <s v="HIGH"/>
    <s v="Zone 4"/>
    <n v="64411.200000000004"/>
    <x v="3"/>
  </r>
  <r>
    <s v="ORD003821"/>
    <s v="18-09-2025"/>
    <s v="P058"/>
    <x v="3"/>
    <s v="Gujarat"/>
    <s v="Ahmedabad"/>
    <x v="10"/>
    <s v="CUST8240"/>
    <n v="5"/>
    <n v="5"/>
    <n v="311277"/>
    <s v="Noodles"/>
    <n v="65532"/>
    <s v="HIGH"/>
    <s v="Zone 4"/>
    <n v="31127.7"/>
    <x v="0"/>
  </r>
  <r>
    <s v="ORD003822"/>
    <s v="03-02-2025"/>
    <s v="P031"/>
    <x v="0"/>
    <s v="Tamil Nadu"/>
    <s v="Chennai"/>
    <x v="14"/>
    <s v="CUST9259"/>
    <n v="7"/>
    <n v="5"/>
    <n v="322564"/>
    <s v="Men Shirt"/>
    <n v="48506"/>
    <s v="HIGH"/>
    <s v="Zone 2"/>
    <n v="32256.400000000001"/>
    <x v="1"/>
  </r>
  <r>
    <s v="ORD003823"/>
    <s v="30-01-2026"/>
    <s v="P018"/>
    <x v="3"/>
    <s v="Rajasthan"/>
    <s v="Jaipur"/>
    <x v="6"/>
    <s v="CUST8937"/>
    <n v="1"/>
    <n v="15"/>
    <n v="52217"/>
    <s v="Dining Table"/>
    <n v="61432"/>
    <s v="HIGH"/>
    <s v="Zone 4"/>
    <n v="5221.7000000000007"/>
    <x v="3"/>
  </r>
  <r>
    <s v="ORD003824"/>
    <s v="16-03-2026"/>
    <s v="P010"/>
    <x v="2"/>
    <s v="Delhi"/>
    <s v="Delhi"/>
    <x v="11"/>
    <s v="CUST4743"/>
    <n v="10"/>
    <n v="5"/>
    <n v="631094"/>
    <s v="Refrigerator"/>
    <n v="66431"/>
    <s v="HIGH"/>
    <s v="Zone 1"/>
    <n v="63109.4"/>
    <x v="4"/>
  </r>
  <r>
    <s v="ORD003825"/>
    <s v="17-04-2025"/>
    <s v="P050"/>
    <x v="1"/>
    <s v="Odisha"/>
    <s v="Bhubaneswar"/>
    <x v="7"/>
    <s v="CUST8056"/>
    <n v="5"/>
    <n v="0"/>
    <n v="332865"/>
    <s v="Oil"/>
    <n v="66573"/>
    <s v="HIGH"/>
    <s v="Zone 3"/>
    <n v="33286.5"/>
    <x v="0"/>
  </r>
  <r>
    <s v="ORD003826"/>
    <s v="30-04-2025"/>
    <s v="P018"/>
    <x v="2"/>
    <s v="Delhi"/>
    <s v="Delhi"/>
    <x v="11"/>
    <s v="CUST2825"/>
    <n v="8"/>
    <n v="0"/>
    <n v="491456"/>
    <s v="Dining Table"/>
    <n v="61432"/>
    <s v="HIGH"/>
    <s v="Zone 1"/>
    <n v="49145.600000000006"/>
    <x v="3"/>
  </r>
  <r>
    <s v="ORD003827"/>
    <s v="25-02-2026"/>
    <s v="P024"/>
    <x v="1"/>
    <s v="Odisha"/>
    <s v="Bhubaneswar"/>
    <x v="0"/>
    <s v="CUST4319"/>
    <n v="9"/>
    <n v="5"/>
    <n v="17903"/>
    <s v="TV Unit"/>
    <n v="2094"/>
    <s v="HIGH"/>
    <s v="Zone 3"/>
    <n v="1790.3000000000002"/>
    <x v="3"/>
  </r>
  <r>
    <s v="ORD003828"/>
    <s v="19-06-2025"/>
    <s v="P012"/>
    <x v="3"/>
    <s v="Rajasthan"/>
    <s v="Jaipur"/>
    <x v="0"/>
    <s v="CUST3776"/>
    <n v="6"/>
    <n v="10"/>
    <n v="304101"/>
    <s v="Microwave"/>
    <n v="56315"/>
    <s v="HIGH"/>
    <s v="Zone 4"/>
    <n v="30410.100000000002"/>
    <x v="4"/>
  </r>
  <r>
    <s v="ORD003829"/>
    <s v="15-12-2025"/>
    <s v="P069"/>
    <x v="0"/>
    <s v="Karnataka"/>
    <s v="Bengaluru"/>
    <x v="7"/>
    <s v="CUST2003"/>
    <n v="10"/>
    <n v="5"/>
    <n v="168682"/>
    <s v="Badminton Racket"/>
    <n v="17756"/>
    <s v="HIGH"/>
    <s v="Zone 2"/>
    <n v="16868.2"/>
    <x v="2"/>
  </r>
  <r>
    <s v="ORD003830"/>
    <s v="04-06-2025"/>
    <s v="P014"/>
    <x v="2"/>
    <s v="Delhi"/>
    <s v="Delhi"/>
    <x v="2"/>
    <s v="CUST3497"/>
    <n v="12"/>
    <n v="15"/>
    <n v="393577"/>
    <s v="Smart Watch"/>
    <n v="38586"/>
    <s v="HIGH"/>
    <s v="Zone 1"/>
    <n v="39357.700000000004"/>
    <x v="4"/>
  </r>
  <r>
    <s v="ORD003831"/>
    <s v="31-03-2025"/>
    <s v="P065"/>
    <x v="2"/>
    <s v="Chandigarh"/>
    <s v="Chandigarh"/>
    <x v="5"/>
    <s v="CUST4937"/>
    <n v="6"/>
    <n v="10"/>
    <n v="275977"/>
    <s v="Dumbbells"/>
    <n v="51107"/>
    <s v="HIGH"/>
    <s v="Zone 1"/>
    <n v="27597.7"/>
    <x v="2"/>
  </r>
  <r>
    <s v="ORD003832"/>
    <s v="27-12-2025"/>
    <s v="P010"/>
    <x v="2"/>
    <s v="Chandigarh"/>
    <s v="Chandigarh"/>
    <x v="10"/>
    <s v="CUST7242"/>
    <n v="8"/>
    <n v="5"/>
    <n v="504875"/>
    <s v="Refrigerator"/>
    <n v="66431"/>
    <s v="HIGH"/>
    <s v="Zone 1"/>
    <n v="50487.5"/>
    <x v="4"/>
  </r>
  <r>
    <s v="ORD003833"/>
    <s v="20-04-2025"/>
    <s v="P005"/>
    <x v="2"/>
    <s v="Delhi"/>
    <s v="Delhi"/>
    <x v="0"/>
    <s v="CUST7223"/>
    <n v="4"/>
    <n v="5"/>
    <n v="101505"/>
    <s v="iPhone"/>
    <n v="26712"/>
    <s v="HIGH"/>
    <s v="Zone 1"/>
    <n v="10150.5"/>
    <x v="4"/>
  </r>
  <r>
    <s v="ORD003834"/>
    <s v="11-07-2025"/>
    <s v="P070"/>
    <x v="0"/>
    <s v="Telangana"/>
    <s v="Hyderabad"/>
    <x v="13"/>
    <s v="CUST8641"/>
    <n v="7"/>
    <n v="20"/>
    <n v="361054"/>
    <s v="Tennis Ball"/>
    <n v="64474"/>
    <s v="HIGH"/>
    <s v="Zone 2"/>
    <n v="36105.4"/>
    <x v="2"/>
  </r>
  <r>
    <s v="ORD003835"/>
    <s v="10-04-2026"/>
    <s v="P020"/>
    <x v="3"/>
    <s v="Rajasthan"/>
    <s v="Jaipur"/>
    <x v="9"/>
    <s v="CUST5896"/>
    <n v="1"/>
    <n v="15"/>
    <n v="63757"/>
    <s v="Bookshelf"/>
    <n v="75009"/>
    <s v="HIGH"/>
    <s v="Zone 4"/>
    <n v="6375.7000000000007"/>
    <x v="3"/>
  </r>
  <r>
    <s v="ORD003836"/>
    <s v="19-06-2026"/>
    <s v="P012"/>
    <x v="3"/>
    <s v="Gujarat"/>
    <s v="Ahmedabad"/>
    <x v="0"/>
    <s v="CUST1635"/>
    <n v="3"/>
    <n v="15"/>
    <n v="143603"/>
    <s v="Microwave"/>
    <n v="56315"/>
    <s v="HIGH"/>
    <s v="Zone 4"/>
    <n v="14360.300000000001"/>
    <x v="4"/>
  </r>
  <r>
    <s v="ORD003837"/>
    <s v="23-02-2026"/>
    <s v="P036"/>
    <x v="3"/>
    <s v="Maharashtra"/>
    <s v="Mumbai"/>
    <x v="9"/>
    <s v="CUST3729"/>
    <n v="10"/>
    <n v="20"/>
    <n v="165480"/>
    <s v="Saree"/>
    <n v="20685"/>
    <s v="HIGH"/>
    <s v="Zone 4"/>
    <n v="16548"/>
    <x v="1"/>
  </r>
  <r>
    <s v="ORD003838"/>
    <s v="24-10-2025"/>
    <s v="P049"/>
    <x v="3"/>
    <s v="Rajasthan"/>
    <s v="Jaipur"/>
    <x v="9"/>
    <s v="CUST4729"/>
    <n v="9"/>
    <n v="0"/>
    <n v="307359"/>
    <s v="Coffee"/>
    <n v="34151"/>
    <s v="HIGH"/>
    <s v="Zone 4"/>
    <n v="30735.9"/>
    <x v="0"/>
  </r>
  <r>
    <s v="ORD003839"/>
    <s v="24-04-2026"/>
    <s v="P022"/>
    <x v="2"/>
    <s v="Delhi"/>
    <s v="Delhi"/>
    <x v="13"/>
    <s v="CUST1549"/>
    <n v="10"/>
    <n v="10"/>
    <n v="388386"/>
    <s v="Bed"/>
    <n v="43154"/>
    <s v="HIGH"/>
    <s v="Zone 1"/>
    <n v="38838.6"/>
    <x v="3"/>
  </r>
  <r>
    <s v="ORD003840"/>
    <s v="21-06-2026"/>
    <s v="P071"/>
    <x v="1"/>
    <s v="Bihar"/>
    <s v="Patna"/>
    <x v="6"/>
    <s v="CUST9382"/>
    <n v="8"/>
    <n v="5"/>
    <n v="260520"/>
    <s v="Football Shoes"/>
    <n v="34279"/>
    <s v="HIGH"/>
    <s v="Zone 3"/>
    <n v="26052"/>
    <x v="2"/>
  </r>
  <r>
    <s v="ORD003841"/>
    <s v="10-03-2025"/>
    <s v="P031"/>
    <x v="3"/>
    <s v="Gujarat"/>
    <s v="Ahmedabad"/>
    <x v="11"/>
    <s v="CUST8796"/>
    <n v="8"/>
    <n v="0"/>
    <n v="388048"/>
    <s v="Men Shirt"/>
    <n v="48506"/>
    <s v="HIGH"/>
    <s v="Zone 4"/>
    <n v="38804.800000000003"/>
    <x v="1"/>
  </r>
  <r>
    <s v="ORD003842"/>
    <s v="12-08-2025"/>
    <s v="P005"/>
    <x v="0"/>
    <s v="Karnataka"/>
    <s v="Bengaluru"/>
    <x v="7"/>
    <s v="CUST2405"/>
    <n v="11"/>
    <n v="20"/>
    <n v="235065"/>
    <s v="iPhone"/>
    <n v="26712"/>
    <s v="HIGH"/>
    <s v="Zone 2"/>
    <n v="23506.5"/>
    <x v="4"/>
  </r>
  <r>
    <s v="ORD003843"/>
    <s v="07-01-2026"/>
    <s v="P007"/>
    <x v="3"/>
    <s v="Maharashtra"/>
    <s v="Mumbai"/>
    <x v="13"/>
    <s v="CUST8231"/>
    <n v="3"/>
    <n v="0"/>
    <n v="200835"/>
    <s v="Printer"/>
    <n v="66945"/>
    <s v="HIGH"/>
    <s v="Zone 4"/>
    <n v="20083.5"/>
    <x v="4"/>
  </r>
  <r>
    <s v="ORD003844"/>
    <s v="11-07-2025"/>
    <s v="P070"/>
    <x v="3"/>
    <s v="Maharashtra"/>
    <s v="Mumbai"/>
    <x v="9"/>
    <s v="CUST4770"/>
    <n v="1"/>
    <n v="15"/>
    <n v="54802"/>
    <s v="Tennis Ball"/>
    <n v="64474"/>
    <s v="HIGH"/>
    <s v="Zone 4"/>
    <n v="5480.2000000000007"/>
    <x v="2"/>
  </r>
  <r>
    <s v="ORD003845"/>
    <s v="01-01-2025"/>
    <s v="P047"/>
    <x v="0"/>
    <s v="Telangana"/>
    <s v="Hyderabad"/>
    <x v="3"/>
    <s v="CUST4862"/>
    <n v="6"/>
    <n v="15"/>
    <n v="315378"/>
    <s v="Sugar"/>
    <n v="61839"/>
    <s v="HIGH"/>
    <s v="Zone 2"/>
    <n v="31537.800000000003"/>
    <x v="0"/>
  </r>
  <r>
    <s v="ORD003846"/>
    <s v="17-11-2025"/>
    <s v="P065"/>
    <x v="3"/>
    <s v="Maharashtra"/>
    <s v="Mumbai"/>
    <x v="8"/>
    <s v="CUST8142"/>
    <n v="9"/>
    <n v="5"/>
    <n v="436964"/>
    <s v="Dumbbells"/>
    <n v="51107"/>
    <s v="HIGH"/>
    <s v="Zone 4"/>
    <n v="43696.4"/>
    <x v="2"/>
  </r>
  <r>
    <s v="ORD003847"/>
    <s v="24-06-2026"/>
    <s v="P068"/>
    <x v="3"/>
    <s v="Rajasthan"/>
    <s v="Jaipur"/>
    <x v="10"/>
    <s v="CUST7949"/>
    <n v="3"/>
    <n v="10"/>
    <n v="15236"/>
    <s v="Skipping Rope"/>
    <n v="5643"/>
    <s v="HIGH"/>
    <s v="Zone 4"/>
    <n v="1523.6000000000001"/>
    <x v="2"/>
  </r>
  <r>
    <s v="ORD003848"/>
    <s v="23-04-2026"/>
    <s v="P012"/>
    <x v="0"/>
    <s v="Karnataka"/>
    <s v="Bengaluru"/>
    <x v="3"/>
    <s v="CUST2096"/>
    <n v="6"/>
    <n v="15"/>
    <n v="287206"/>
    <s v="Microwave"/>
    <n v="56315"/>
    <s v="HIGH"/>
    <s v="Zone 2"/>
    <n v="28720.600000000002"/>
    <x v="4"/>
  </r>
  <r>
    <s v="ORD003849"/>
    <s v="02-01-2025"/>
    <s v="P021"/>
    <x v="2"/>
    <s v="Uttar Pradesh"/>
    <s v="Lucknow"/>
    <x v="6"/>
    <s v="CUST4013"/>
    <n v="11"/>
    <n v="15"/>
    <n v="583561"/>
    <s v="Wardrobe"/>
    <n v="62413"/>
    <s v="HIGH"/>
    <s v="Zone 1"/>
    <n v="58356.100000000006"/>
    <x v="3"/>
  </r>
  <r>
    <s v="ORD003850"/>
    <s v="23-06-2026"/>
    <s v="P029"/>
    <x v="0"/>
    <s v="Karnataka"/>
    <s v="Bengaluru"/>
    <x v="6"/>
    <s v="CUST2817"/>
    <n v="6"/>
    <n v="10"/>
    <n v="268228"/>
    <s v="Recliner"/>
    <n v="49672"/>
    <s v="HIGH"/>
    <s v="Zone 2"/>
    <n v="26822.800000000003"/>
    <x v="3"/>
  </r>
  <r>
    <s v="ORD003851"/>
    <s v="06-05-2026"/>
    <s v="P007"/>
    <x v="0"/>
    <s v="Tamil Nadu"/>
    <s v="Chennai"/>
    <x v="4"/>
    <s v="CUST1346"/>
    <n v="8"/>
    <n v="5"/>
    <n v="508782"/>
    <s v="Printer"/>
    <n v="66945"/>
    <s v="HIGH"/>
    <s v="Zone 2"/>
    <n v="50878.200000000004"/>
    <x v="4"/>
  </r>
  <r>
    <s v="ORD003852"/>
    <s v="08-02-2025"/>
    <s v="P053"/>
    <x v="3"/>
    <s v="Gujarat"/>
    <s v="Ahmedabad"/>
    <x v="8"/>
    <s v="CUST7604"/>
    <n v="1"/>
    <n v="20"/>
    <n v="3421"/>
    <s v="Pasta"/>
    <n v="4277"/>
    <s v="LOW"/>
    <s v="Zone 4"/>
    <n v="68.42"/>
    <x v="0"/>
  </r>
  <r>
    <s v="ORD003853"/>
    <s v="11-02-2025"/>
    <s v="P047"/>
    <x v="2"/>
    <s v="Delhi"/>
    <s v="Delhi"/>
    <x v="6"/>
    <s v="CUST2540"/>
    <n v="2"/>
    <n v="15"/>
    <n v="105126"/>
    <s v="Sugar"/>
    <n v="61839"/>
    <s v="HIGH"/>
    <s v="Zone 1"/>
    <n v="10512.6"/>
    <x v="0"/>
  </r>
  <r>
    <s v="ORD003854"/>
    <s v="10-12-2025"/>
    <s v="P074"/>
    <x v="0"/>
    <s v="Telangana"/>
    <s v="Hyderabad"/>
    <x v="10"/>
    <s v="CUST7092"/>
    <n v="3"/>
    <n v="15"/>
    <n v="183138"/>
    <s v="Cycling Bottle"/>
    <n v="71819"/>
    <s v="HIGH"/>
    <s v="Zone 2"/>
    <n v="18313.8"/>
    <x v="2"/>
  </r>
  <r>
    <s v="ORD003855"/>
    <s v="14-11-2025"/>
    <s v="P015"/>
    <x v="1"/>
    <s v="Odisha"/>
    <s v="Bhubaneswar"/>
    <x v="4"/>
    <s v="CUST5359"/>
    <n v="8"/>
    <n v="10"/>
    <n v="426384"/>
    <s v="Headphones"/>
    <n v="59220"/>
    <s v="HIGH"/>
    <s v="Zone 3"/>
    <n v="42638.400000000001"/>
    <x v="4"/>
  </r>
  <r>
    <s v="ORD003856"/>
    <s v="01-07-2025"/>
    <s v="P011"/>
    <x v="1"/>
    <s v="Bihar"/>
    <s v="Patna"/>
    <x v="6"/>
    <s v="CUST5986"/>
    <n v="12"/>
    <n v="5"/>
    <n v="113304"/>
    <s v="Washing Machine"/>
    <n v="9939"/>
    <s v="HIGH"/>
    <s v="Zone 3"/>
    <n v="11330.400000000001"/>
    <x v="4"/>
  </r>
  <r>
    <s v="ORD003857"/>
    <s v="04-05-2026"/>
    <s v="P050"/>
    <x v="2"/>
    <s v="Uttar Pradesh"/>
    <s v="Lucknow"/>
    <x v="8"/>
    <s v="CUST9460"/>
    <n v="3"/>
    <n v="10"/>
    <n v="179747"/>
    <s v="Oil"/>
    <n v="66573"/>
    <s v="HIGH"/>
    <s v="Zone 1"/>
    <n v="17974.7"/>
    <x v="0"/>
  </r>
  <r>
    <s v="ORD003858"/>
    <s v="27-02-2026"/>
    <s v="P030"/>
    <x v="3"/>
    <s v="Gujarat"/>
    <s v="Ahmedabad"/>
    <x v="13"/>
    <s v="CUST2978"/>
    <n v="12"/>
    <n v="15"/>
    <n v="463998"/>
    <s v="Stool"/>
    <n v="45490"/>
    <s v="HIGH"/>
    <s v="Zone 4"/>
    <n v="46399.8"/>
    <x v="3"/>
  </r>
  <r>
    <s v="ORD003859"/>
    <s v="15-05-2025"/>
    <s v="P034"/>
    <x v="3"/>
    <s v="Maharashtra"/>
    <s v="Mumbai"/>
    <x v="3"/>
    <s v="CUST7152"/>
    <n v="5"/>
    <n v="5"/>
    <n v="326871"/>
    <s v="T-Shirt"/>
    <n v="68815"/>
    <s v="HIGH"/>
    <s v="Zone 4"/>
    <n v="32687.100000000002"/>
    <x v="1"/>
  </r>
  <r>
    <s v="ORD003860"/>
    <s v="13-01-2026"/>
    <s v="P072"/>
    <x v="2"/>
    <s v="Delhi"/>
    <s v="Delhi"/>
    <x v="3"/>
    <s v="CUST8333"/>
    <n v="2"/>
    <n v="0"/>
    <n v="76194"/>
    <s v="Volleyball"/>
    <n v="38097"/>
    <s v="HIGH"/>
    <s v="Zone 1"/>
    <n v="7619.4000000000005"/>
    <x v="2"/>
  </r>
  <r>
    <s v="ORD003861"/>
    <s v="08-08-2025"/>
    <s v="P065"/>
    <x v="0"/>
    <s v="Karnataka"/>
    <s v="Bengaluru"/>
    <x v="11"/>
    <s v="CUST3167"/>
    <n v="10"/>
    <n v="20"/>
    <n v="408856"/>
    <s v="Dumbbells"/>
    <n v="51107"/>
    <s v="HIGH"/>
    <s v="Zone 2"/>
    <n v="40885.600000000006"/>
    <x v="2"/>
  </r>
  <r>
    <s v="ORD003862"/>
    <s v="23-06-2025"/>
    <s v="P050"/>
    <x v="3"/>
    <s v="Rajasthan"/>
    <s v="Jaipur"/>
    <x v="9"/>
    <s v="CUST4798"/>
    <n v="2"/>
    <n v="5"/>
    <n v="126488"/>
    <s v="Oil"/>
    <n v="66573"/>
    <s v="HIGH"/>
    <s v="Zone 4"/>
    <n v="12648.800000000001"/>
    <x v="0"/>
  </r>
  <r>
    <s v="ORD003863"/>
    <s v="13-10-2025"/>
    <s v="P027"/>
    <x v="1"/>
    <s v="Odisha"/>
    <s v="Bhubaneswar"/>
    <x v="14"/>
    <s v="CUST7662"/>
    <n v="9"/>
    <n v="20"/>
    <n v="199440"/>
    <s v="Side Table"/>
    <n v="27700"/>
    <s v="HIGH"/>
    <s v="Zone 3"/>
    <n v="19944"/>
    <x v="3"/>
  </r>
  <r>
    <s v="ORD003864"/>
    <s v="30-07-2025"/>
    <s v="P042"/>
    <x v="0"/>
    <s v="Tamil Nadu"/>
    <s v="Chennai"/>
    <x v="8"/>
    <s v="CUST9403"/>
    <n v="4"/>
    <n v="0"/>
    <n v="207200"/>
    <s v="Shorts"/>
    <n v="51800"/>
    <s v="HIGH"/>
    <s v="Zone 2"/>
    <n v="20720"/>
    <x v="1"/>
  </r>
  <r>
    <s v="ORD003865"/>
    <s v="25-10-2025"/>
    <s v="P047"/>
    <x v="1"/>
    <s v="Odisha"/>
    <s v="Bhubaneswar"/>
    <x v="2"/>
    <s v="CUST2385"/>
    <n v="12"/>
    <n v="5"/>
    <n v="704964"/>
    <s v="Sugar"/>
    <n v="61839"/>
    <s v="HIGH"/>
    <s v="Zone 3"/>
    <n v="70496.400000000009"/>
    <x v="0"/>
  </r>
  <r>
    <s v="ORD003866"/>
    <s v="08-02-2026"/>
    <s v="P046"/>
    <x v="1"/>
    <s v="Odisha"/>
    <s v="Bhubaneswar"/>
    <x v="12"/>
    <s v="CUST2560"/>
    <n v="3"/>
    <n v="5"/>
    <n v="60548"/>
    <s v="Rice"/>
    <n v="21245"/>
    <s v="HIGH"/>
    <s v="Zone 3"/>
    <n v="6054.8"/>
    <x v="0"/>
  </r>
  <r>
    <s v="ORD003867"/>
    <s v="20-02-2025"/>
    <s v="P030"/>
    <x v="2"/>
    <s v="Chandigarh"/>
    <s v="Chandigarh"/>
    <x v="1"/>
    <s v="CUST6065"/>
    <n v="12"/>
    <n v="10"/>
    <n v="491292"/>
    <s v="Stool"/>
    <n v="45490"/>
    <s v="HIGH"/>
    <s v="Zone 1"/>
    <n v="49129.200000000004"/>
    <x v="3"/>
  </r>
  <r>
    <s v="ORD003868"/>
    <s v="26-07-2025"/>
    <s v="P058"/>
    <x v="3"/>
    <s v="Maharashtra"/>
    <s v="Mumbai"/>
    <x v="3"/>
    <s v="CUST9275"/>
    <n v="11"/>
    <n v="0"/>
    <n v="720852"/>
    <s v="Noodles"/>
    <n v="65532"/>
    <s v="HIGH"/>
    <s v="Zone 4"/>
    <n v="72085.2"/>
    <x v="0"/>
  </r>
  <r>
    <s v="ORD003869"/>
    <s v="15-12-2025"/>
    <s v="P075"/>
    <x v="0"/>
    <s v="Karnataka"/>
    <s v="Bengaluru"/>
    <x v="7"/>
    <s v="CUST8564"/>
    <n v="9"/>
    <n v="5"/>
    <n v="333544"/>
    <s v="Sports Bag"/>
    <n v="39011"/>
    <s v="HIGH"/>
    <s v="Zone 2"/>
    <n v="33354.400000000001"/>
    <x v="2"/>
  </r>
  <r>
    <s v="ORD003870"/>
    <s v="11-06-2026"/>
    <s v="P073"/>
    <x v="1"/>
    <s v="West Bengal"/>
    <s v="Kolkata"/>
    <x v="3"/>
    <s v="CUST9280"/>
    <n v="4"/>
    <n v="15"/>
    <n v="120424"/>
    <s v="Knee Guard"/>
    <n v="35419"/>
    <s v="HIGH"/>
    <s v="Zone 3"/>
    <n v="12042.400000000001"/>
    <x v="2"/>
  </r>
  <r>
    <s v="ORD003871"/>
    <s v="29-03-2025"/>
    <s v="P050"/>
    <x v="3"/>
    <s v="Gujarat"/>
    <s v="Ahmedabad"/>
    <x v="8"/>
    <s v="CUST6871"/>
    <n v="7"/>
    <n v="10"/>
    <n v="419409"/>
    <s v="Oil"/>
    <n v="66573"/>
    <s v="HIGH"/>
    <s v="Zone 4"/>
    <n v="41940.9"/>
    <x v="0"/>
  </r>
  <r>
    <s v="ORD003872"/>
    <s v="22-04-2025"/>
    <s v="P056"/>
    <x v="1"/>
    <s v="Odisha"/>
    <s v="Bhubaneswar"/>
    <x v="7"/>
    <s v="CUST8646"/>
    <n v="2"/>
    <n v="10"/>
    <n v="25947"/>
    <s v="Juice"/>
    <n v="14415"/>
    <s v="HIGH"/>
    <s v="Zone 3"/>
    <n v="2594.7000000000003"/>
    <x v="0"/>
  </r>
  <r>
    <s v="ORD003873"/>
    <s v="12-05-2025"/>
    <s v="P049"/>
    <x v="0"/>
    <s v="Karnataka"/>
    <s v="Bengaluru"/>
    <x v="9"/>
    <s v="CUST7633"/>
    <n v="1"/>
    <n v="15"/>
    <n v="29028"/>
    <s v="Coffee"/>
    <n v="34151"/>
    <s v="HIGH"/>
    <s v="Zone 2"/>
    <n v="2902.8"/>
    <x v="0"/>
  </r>
  <r>
    <s v="ORD003874"/>
    <s v="02-02-2025"/>
    <s v="P002"/>
    <x v="0"/>
    <s v="Karnataka"/>
    <s v="Bengaluru"/>
    <x v="14"/>
    <s v="CUST6587"/>
    <n v="12"/>
    <n v="20"/>
    <n v="614409"/>
    <s v="HP Laptop"/>
    <n v="64001"/>
    <s v="HIGH"/>
    <s v="Zone 2"/>
    <n v="61440.9"/>
    <x v="4"/>
  </r>
  <r>
    <s v="ORD003875"/>
    <s v="26-01-2026"/>
    <s v="P012"/>
    <x v="2"/>
    <s v="Chandigarh"/>
    <s v="Chandigarh"/>
    <x v="12"/>
    <s v="CUST5022"/>
    <n v="9"/>
    <n v="15"/>
    <n v="430809"/>
    <s v="Microwave"/>
    <n v="56315"/>
    <s v="HIGH"/>
    <s v="Zone 1"/>
    <n v="43080.9"/>
    <x v="4"/>
  </r>
  <r>
    <s v="ORD003876"/>
    <s v="01-01-2025"/>
    <s v="P042"/>
    <x v="3"/>
    <s v="Gujarat"/>
    <s v="Ahmedabad"/>
    <x v="7"/>
    <s v="CUST2129"/>
    <n v="2"/>
    <n v="0"/>
    <n v="103600"/>
    <s v="Shorts"/>
    <n v="51800"/>
    <s v="HIGH"/>
    <s v="Zone 4"/>
    <n v="10360"/>
    <x v="1"/>
  </r>
  <r>
    <s v="ORD003877"/>
    <s v="10-05-2025"/>
    <s v="P019"/>
    <x v="2"/>
    <s v="Uttar Pradesh"/>
    <s v="Lucknow"/>
    <x v="10"/>
    <s v="CUST5519"/>
    <n v="6"/>
    <n v="5"/>
    <n v="107787"/>
    <s v="Coffee Table"/>
    <n v="18910"/>
    <s v="HIGH"/>
    <s v="Zone 1"/>
    <n v="10778.7"/>
    <x v="3"/>
  </r>
  <r>
    <s v="ORD003878"/>
    <s v="18-06-2025"/>
    <s v="P047"/>
    <x v="0"/>
    <s v="Karnataka"/>
    <s v="Bengaluru"/>
    <x v="9"/>
    <s v="CUST1489"/>
    <n v="11"/>
    <n v="5"/>
    <n v="646217"/>
    <s v="Sugar"/>
    <n v="61839"/>
    <s v="HIGH"/>
    <s v="Zone 2"/>
    <n v="64621.700000000004"/>
    <x v="0"/>
  </r>
  <r>
    <s v="ORD003879"/>
    <s v="19-12-2025"/>
    <s v="P013"/>
    <x v="1"/>
    <s v="Odisha"/>
    <s v="Bhubaneswar"/>
    <x v="1"/>
    <s v="CUST3017"/>
    <n v="8"/>
    <n v="10"/>
    <n v="112406"/>
    <s v="Bluetooth Speaker"/>
    <n v="15612"/>
    <s v="HIGH"/>
    <s v="Zone 3"/>
    <n v="11240.6"/>
    <x v="4"/>
  </r>
  <r>
    <s v="ORD003880"/>
    <s v="29-03-2025"/>
    <s v="P026"/>
    <x v="3"/>
    <s v="Gujarat"/>
    <s v="Ahmedabad"/>
    <x v="8"/>
    <s v="CUST9574"/>
    <n v="1"/>
    <n v="20"/>
    <n v="18442"/>
    <s v="Computer Desk"/>
    <n v="23053"/>
    <s v="HIGH"/>
    <s v="Zone 4"/>
    <n v="1844.2"/>
    <x v="3"/>
  </r>
  <r>
    <s v="ORD003881"/>
    <s v="09-03-2025"/>
    <s v="P066"/>
    <x v="2"/>
    <s v="Uttar Pradesh"/>
    <s v="Lucknow"/>
    <x v="10"/>
    <s v="CUST1667"/>
    <n v="7"/>
    <n v="20"/>
    <n v="128581"/>
    <s v="Helmet"/>
    <n v="22961"/>
    <s v="HIGH"/>
    <s v="Zone 1"/>
    <n v="12858.1"/>
    <x v="2"/>
  </r>
  <r>
    <s v="ORD003882"/>
    <s v="19-04-2026"/>
    <s v="P003"/>
    <x v="2"/>
    <s v="Uttar Pradesh"/>
    <s v="Lucknow"/>
    <x v="11"/>
    <s v="CUST5995"/>
    <n v="1"/>
    <n v="10"/>
    <n v="38369"/>
    <s v="Dell Monitor"/>
    <n v="42633"/>
    <s v="HIGH"/>
    <s v="Zone 1"/>
    <n v="3836.9"/>
    <x v="4"/>
  </r>
  <r>
    <s v="ORD003883"/>
    <s v="16-10-2025"/>
    <s v="P029"/>
    <x v="0"/>
    <s v="Karnataka"/>
    <s v="Bengaluru"/>
    <x v="9"/>
    <s v="CUST2684"/>
    <n v="5"/>
    <n v="20"/>
    <n v="198688"/>
    <s v="Recliner"/>
    <n v="49672"/>
    <s v="HIGH"/>
    <s v="Zone 2"/>
    <n v="19868.800000000003"/>
    <x v="3"/>
  </r>
  <r>
    <s v="ORD003884"/>
    <s v="02-02-2026"/>
    <s v="P016"/>
    <x v="0"/>
    <s v="Telangana"/>
    <s v="Hyderabad"/>
    <x v="11"/>
    <s v="CUST8236"/>
    <n v="8"/>
    <n v="0"/>
    <n v="346752"/>
    <s v="Office Chair"/>
    <n v="43344"/>
    <s v="HIGH"/>
    <s v="Zone 2"/>
    <n v="34675.200000000004"/>
    <x v="3"/>
  </r>
  <r>
    <s v="ORD003885"/>
    <s v="14-10-2025"/>
    <s v="P023"/>
    <x v="2"/>
    <s v="Delhi"/>
    <s v="Delhi"/>
    <x v="6"/>
    <s v="CUST1257"/>
    <n v="4"/>
    <n v="5"/>
    <n v="216303"/>
    <s v="Sofa"/>
    <n v="56922"/>
    <s v="HIGH"/>
    <s v="Zone 1"/>
    <n v="21630.300000000003"/>
    <x v="3"/>
  </r>
  <r>
    <s v="ORD003886"/>
    <s v="02-09-2025"/>
    <s v="P054"/>
    <x v="0"/>
    <s v="Telangana"/>
    <s v="Hyderabad"/>
    <x v="9"/>
    <s v="CUST8711"/>
    <n v="10"/>
    <n v="15"/>
    <n v="494793"/>
    <s v="Flour"/>
    <n v="58211"/>
    <s v="HIGH"/>
    <s v="Zone 2"/>
    <n v="49479.3"/>
    <x v="0"/>
  </r>
  <r>
    <s v="ORD003887"/>
    <s v="06-10-2025"/>
    <s v="P058"/>
    <x v="0"/>
    <s v="Telangana"/>
    <s v="Hyderabad"/>
    <x v="3"/>
    <s v="CUST8416"/>
    <n v="3"/>
    <n v="15"/>
    <n v="167106"/>
    <s v="Noodles"/>
    <n v="65532"/>
    <s v="HIGH"/>
    <s v="Zone 2"/>
    <n v="16710.600000000002"/>
    <x v="0"/>
  </r>
  <r>
    <s v="ORD003888"/>
    <s v="22-03-2026"/>
    <s v="P018"/>
    <x v="1"/>
    <s v="Odisha"/>
    <s v="Bhubaneswar"/>
    <x v="9"/>
    <s v="CUST2556"/>
    <n v="5"/>
    <n v="0"/>
    <n v="307160"/>
    <s v="Dining Table"/>
    <n v="61432"/>
    <s v="HIGH"/>
    <s v="Zone 3"/>
    <n v="30716"/>
    <x v="3"/>
  </r>
  <r>
    <s v="ORD003889"/>
    <s v="31-10-2025"/>
    <s v="P056"/>
    <x v="0"/>
    <s v="Telangana"/>
    <s v="Hyderabad"/>
    <x v="13"/>
    <s v="CUST4649"/>
    <n v="9"/>
    <n v="5"/>
    <n v="123248"/>
    <s v="Juice"/>
    <n v="14415"/>
    <s v="HIGH"/>
    <s v="Zone 2"/>
    <n v="12324.800000000001"/>
    <x v="0"/>
  </r>
  <r>
    <s v="ORD003890"/>
    <s v="08-04-2026"/>
    <s v="P053"/>
    <x v="3"/>
    <s v="Rajasthan"/>
    <s v="Jaipur"/>
    <x v="1"/>
    <s v="CUST6049"/>
    <n v="10"/>
    <n v="0"/>
    <n v="42770"/>
    <s v="Pasta"/>
    <n v="4277"/>
    <s v="HIGH"/>
    <s v="Zone 4"/>
    <n v="4277"/>
    <x v="0"/>
  </r>
  <r>
    <s v="ORD003891"/>
    <s v="07-06-2025"/>
    <s v="P058"/>
    <x v="1"/>
    <s v="West Bengal"/>
    <s v="Kolkata"/>
    <x v="11"/>
    <s v="CUST6204"/>
    <n v="6"/>
    <n v="0"/>
    <n v="393192"/>
    <s v="Noodles"/>
    <n v="65532"/>
    <s v="HIGH"/>
    <s v="Zone 3"/>
    <n v="39319.200000000004"/>
    <x v="0"/>
  </r>
  <r>
    <s v="ORD003892"/>
    <s v="04-02-2026"/>
    <s v="P019"/>
    <x v="1"/>
    <s v="Odisha"/>
    <s v="Bhubaneswar"/>
    <x v="13"/>
    <s v="CUST9171"/>
    <n v="7"/>
    <n v="5"/>
    <n v="125751"/>
    <s v="Coffee Table"/>
    <n v="18910"/>
    <s v="HIGH"/>
    <s v="Zone 3"/>
    <n v="12575.1"/>
    <x v="3"/>
  </r>
  <r>
    <s v="ORD003893"/>
    <s v="04-06-2026"/>
    <s v="P010"/>
    <x v="1"/>
    <s v="West Bengal"/>
    <s v="Kolkata"/>
    <x v="12"/>
    <s v="CUST7668"/>
    <n v="8"/>
    <n v="20"/>
    <n v="425158"/>
    <s v="Refrigerator"/>
    <n v="66431"/>
    <s v="HIGH"/>
    <s v="Zone 3"/>
    <n v="42515.8"/>
    <x v="4"/>
  </r>
  <r>
    <s v="ORD003894"/>
    <s v="21-07-2025"/>
    <s v="P068"/>
    <x v="3"/>
    <s v="Rajasthan"/>
    <s v="Jaipur"/>
    <x v="11"/>
    <s v="CUST2904"/>
    <n v="7"/>
    <n v="20"/>
    <n v="31600"/>
    <s v="Skipping Rope"/>
    <n v="5643"/>
    <s v="HIGH"/>
    <s v="Zone 4"/>
    <n v="3160"/>
    <x v="2"/>
  </r>
  <r>
    <s v="ORD003895"/>
    <s v="11-04-2025"/>
    <s v="P021"/>
    <x v="1"/>
    <s v="Odisha"/>
    <s v="Bhubaneswar"/>
    <x v="5"/>
    <s v="CUST6944"/>
    <n v="8"/>
    <n v="0"/>
    <n v="499304"/>
    <s v="Wardrobe"/>
    <n v="62413"/>
    <s v="HIGH"/>
    <s v="Zone 3"/>
    <n v="49930.400000000001"/>
    <x v="3"/>
  </r>
  <r>
    <s v="ORD003896"/>
    <s v="27-08-2025"/>
    <s v="P028"/>
    <x v="3"/>
    <s v="Rajasthan"/>
    <s v="Jaipur"/>
    <x v="7"/>
    <s v="CUST8323"/>
    <n v="5"/>
    <n v="15"/>
    <n v="253470"/>
    <s v="Cupboard"/>
    <n v="59640"/>
    <s v="HIGH"/>
    <s v="Zone 4"/>
    <n v="25347"/>
    <x v="3"/>
  </r>
  <r>
    <s v="ORD003897"/>
    <s v="16-02-2026"/>
    <s v="P067"/>
    <x v="2"/>
    <s v="Chandigarh"/>
    <s v="Chandigarh"/>
    <x v="10"/>
    <s v="CUST8095"/>
    <n v="8"/>
    <n v="0"/>
    <n v="331640"/>
    <s v="Gloves"/>
    <n v="41455"/>
    <s v="HIGH"/>
    <s v="Zone 1"/>
    <n v="33164"/>
    <x v="2"/>
  </r>
  <r>
    <s v="ORD003898"/>
    <s v="02-04-2026"/>
    <s v="P052"/>
    <x v="3"/>
    <s v="Gujarat"/>
    <s v="Ahmedabad"/>
    <x v="11"/>
    <s v="CUST2534"/>
    <n v="10"/>
    <n v="20"/>
    <n v="225672"/>
    <s v="Spices"/>
    <n v="28209"/>
    <s v="HIGH"/>
    <s v="Zone 4"/>
    <n v="22567.200000000001"/>
    <x v="0"/>
  </r>
  <r>
    <s v="ORD003899"/>
    <s v="20-06-2026"/>
    <s v="P011"/>
    <x v="0"/>
    <s v="Telangana"/>
    <s v="Hyderabad"/>
    <x v="12"/>
    <s v="CUST3067"/>
    <n v="4"/>
    <n v="20"/>
    <n v="31804"/>
    <s v="Washing Machine"/>
    <n v="9939"/>
    <s v="HIGH"/>
    <s v="Zone 2"/>
    <n v="3180.4"/>
    <x v="4"/>
  </r>
  <r>
    <s v="ORD003900"/>
    <s v="16-05-2025"/>
    <s v="P013"/>
    <x v="2"/>
    <s v="Delhi"/>
    <s v="Delhi"/>
    <x v="4"/>
    <s v="CUST6088"/>
    <n v="6"/>
    <n v="5"/>
    <n v="88988"/>
    <s v="Bluetooth Speaker"/>
    <n v="15612"/>
    <s v="HIGH"/>
    <s v="Zone 1"/>
    <n v="8898.8000000000011"/>
    <x v="4"/>
  </r>
  <r>
    <s v="ORD003901"/>
    <s v="10-06-2025"/>
    <s v="P073"/>
    <x v="2"/>
    <s v="Delhi"/>
    <s v="Delhi"/>
    <x v="14"/>
    <s v="CUST5222"/>
    <n v="12"/>
    <n v="20"/>
    <n v="340022"/>
    <s v="Knee Guard"/>
    <n v="35419"/>
    <s v="HIGH"/>
    <s v="Zone 1"/>
    <n v="34002.200000000004"/>
    <x v="2"/>
  </r>
  <r>
    <s v="ORD003902"/>
    <s v="08-06-2026"/>
    <s v="P048"/>
    <x v="3"/>
    <s v="Gujarat"/>
    <s v="Ahmedabad"/>
    <x v="6"/>
    <s v="CUST7766"/>
    <n v="12"/>
    <n v="10"/>
    <n v="789156"/>
    <s v="Tea"/>
    <n v="73070"/>
    <s v="HIGH"/>
    <s v="Zone 4"/>
    <n v="78915.600000000006"/>
    <x v="0"/>
  </r>
  <r>
    <s v="ORD003903"/>
    <s v="02-05-2026"/>
    <s v="P001"/>
    <x v="3"/>
    <s v="Rajasthan"/>
    <s v="Jaipur"/>
    <x v="13"/>
    <s v="CUST2199"/>
    <n v="12"/>
    <n v="10"/>
    <n v="11415"/>
    <s v="Samsung TV"/>
    <n v="1057"/>
    <s v="MEDIUM"/>
    <s v="Zone 4"/>
    <n v="570.75"/>
    <x v="4"/>
  </r>
  <r>
    <s v="ORD003904"/>
    <s v="06-04-2026"/>
    <s v="P059"/>
    <x v="3"/>
    <s v="Maharashtra"/>
    <s v="Mumbai"/>
    <x v="14"/>
    <s v="CUST7547"/>
    <n v="6"/>
    <n v="0"/>
    <n v="195660"/>
    <s v="Dry Fruits"/>
    <n v="32610"/>
    <s v="HIGH"/>
    <s v="Zone 4"/>
    <n v="19566"/>
    <x v="0"/>
  </r>
  <r>
    <s v="ORD003905"/>
    <s v="25-02-2026"/>
    <s v="P072"/>
    <x v="0"/>
    <s v="Telangana"/>
    <s v="Hyderabad"/>
    <x v="13"/>
    <s v="CUST2583"/>
    <n v="4"/>
    <n v="5"/>
    <n v="144768"/>
    <s v="Volleyball"/>
    <n v="38097"/>
    <s v="HIGH"/>
    <s v="Zone 2"/>
    <n v="14476.800000000001"/>
    <x v="2"/>
  </r>
  <r>
    <s v="ORD003906"/>
    <s v="20-03-2025"/>
    <s v="P055"/>
    <x v="2"/>
    <s v="Chandigarh"/>
    <s v="Chandigarh"/>
    <x v="6"/>
    <s v="CUST3493"/>
    <n v="4"/>
    <n v="15"/>
    <n v="32643"/>
    <s v="Biscuits"/>
    <n v="9601"/>
    <s v="HIGH"/>
    <s v="Zone 1"/>
    <n v="3264.3"/>
    <x v="0"/>
  </r>
  <r>
    <s v="ORD003907"/>
    <s v="24-07-2025"/>
    <s v="P012"/>
    <x v="3"/>
    <s v="Rajasthan"/>
    <s v="Jaipur"/>
    <x v="5"/>
    <s v="CUST7085"/>
    <n v="7"/>
    <n v="5"/>
    <n v="374494"/>
    <s v="Microwave"/>
    <n v="56315"/>
    <s v="HIGH"/>
    <s v="Zone 4"/>
    <n v="37449.4"/>
    <x v="4"/>
  </r>
  <r>
    <s v="ORD003908"/>
    <s v="15-10-2025"/>
    <s v="P057"/>
    <x v="0"/>
    <s v="Karnataka"/>
    <s v="Bengaluru"/>
    <x v="13"/>
    <s v="CUST6413"/>
    <n v="9"/>
    <n v="5"/>
    <n v="263947"/>
    <s v="Soft Drink"/>
    <n v="30871"/>
    <s v="HIGH"/>
    <s v="Zone 2"/>
    <n v="26394.7"/>
    <x v="0"/>
  </r>
  <r>
    <s v="ORD003909"/>
    <s v="23-05-2026"/>
    <s v="P017"/>
    <x v="0"/>
    <s v="Tamil Nadu"/>
    <s v="Chennai"/>
    <x v="13"/>
    <s v="CUST4302"/>
    <n v="4"/>
    <n v="5"/>
    <n v="153892"/>
    <s v="Study Table"/>
    <n v="40498"/>
    <s v="HIGH"/>
    <s v="Zone 2"/>
    <n v="15389.2"/>
    <x v="3"/>
  </r>
  <r>
    <s v="ORD003910"/>
    <s v="20-03-2026"/>
    <s v="P016"/>
    <x v="2"/>
    <s v="Chandigarh"/>
    <s v="Chandigarh"/>
    <x v="14"/>
    <s v="CUST4315"/>
    <n v="9"/>
    <n v="5"/>
    <n v="370591"/>
    <s v="Office Chair"/>
    <n v="43344"/>
    <s v="HIGH"/>
    <s v="Zone 1"/>
    <n v="37059.1"/>
    <x v="3"/>
  </r>
  <r>
    <s v="ORD003911"/>
    <s v="04-04-2026"/>
    <s v="P058"/>
    <x v="1"/>
    <s v="West Bengal"/>
    <s v="Kolkata"/>
    <x v="3"/>
    <s v="CUST8382"/>
    <n v="2"/>
    <n v="15"/>
    <n v="111404"/>
    <s v="Noodles"/>
    <n v="65532"/>
    <s v="HIGH"/>
    <s v="Zone 3"/>
    <n v="11140.400000000001"/>
    <x v="0"/>
  </r>
  <r>
    <s v="ORD003912"/>
    <s v="14-05-2026"/>
    <s v="P018"/>
    <x v="1"/>
    <s v="West Bengal"/>
    <s v="Kolkata"/>
    <x v="9"/>
    <s v="CUST8696"/>
    <n v="5"/>
    <n v="5"/>
    <n v="291802"/>
    <s v="Dining Table"/>
    <n v="61432"/>
    <s v="HIGH"/>
    <s v="Zone 3"/>
    <n v="29180.2"/>
    <x v="3"/>
  </r>
  <r>
    <s v="ORD003913"/>
    <s v="14-08-2025"/>
    <s v="P012"/>
    <x v="0"/>
    <s v="Karnataka"/>
    <s v="Bengaluru"/>
    <x v="6"/>
    <s v="CUST4442"/>
    <n v="6"/>
    <n v="20"/>
    <n v="270312"/>
    <s v="Microwave"/>
    <n v="56315"/>
    <s v="HIGH"/>
    <s v="Zone 2"/>
    <n v="27031.200000000001"/>
    <x v="4"/>
  </r>
  <r>
    <s v="ORD003914"/>
    <s v="17-11-2025"/>
    <s v="P028"/>
    <x v="2"/>
    <s v="Chandigarh"/>
    <s v="Chandigarh"/>
    <x v="13"/>
    <s v="CUST6573"/>
    <n v="6"/>
    <n v="0"/>
    <n v="357840"/>
    <s v="Cupboard"/>
    <n v="59640"/>
    <s v="HIGH"/>
    <s v="Zone 1"/>
    <n v="35784"/>
    <x v="3"/>
  </r>
  <r>
    <s v="ORD003915"/>
    <s v="21-08-2025"/>
    <s v="P035"/>
    <x v="1"/>
    <s v="West Bengal"/>
    <s v="Kolkata"/>
    <x v="8"/>
    <s v="CUST9094"/>
    <n v="5"/>
    <n v="5"/>
    <n v="190617"/>
    <s v="Jacket"/>
    <n v="40130"/>
    <s v="HIGH"/>
    <s v="Zone 3"/>
    <n v="19061.7"/>
    <x v="1"/>
  </r>
  <r>
    <s v="ORD003916"/>
    <s v="12-01-2026"/>
    <s v="P028"/>
    <x v="1"/>
    <s v="West Bengal"/>
    <s v="Kolkata"/>
    <x v="9"/>
    <s v="CUST1502"/>
    <n v="1"/>
    <n v="5"/>
    <n v="56658"/>
    <s v="Cupboard"/>
    <n v="59640"/>
    <s v="HIGH"/>
    <s v="Zone 3"/>
    <n v="5665.8"/>
    <x v="3"/>
  </r>
  <r>
    <s v="ORD003917"/>
    <s v="02-09-2025"/>
    <s v="P064"/>
    <x v="1"/>
    <s v="Odisha"/>
    <s v="Bhubaneswar"/>
    <x v="1"/>
    <s v="CUST1338"/>
    <n v="8"/>
    <n v="5"/>
    <n v="195198"/>
    <s v="Yoga Mat"/>
    <n v="25684"/>
    <s v="HIGH"/>
    <s v="Zone 3"/>
    <n v="19519.8"/>
    <x v="2"/>
  </r>
  <r>
    <s v="ORD003918"/>
    <s v="12-11-2025"/>
    <s v="P072"/>
    <x v="0"/>
    <s v="Tamil Nadu"/>
    <s v="Chennai"/>
    <x v="7"/>
    <s v="CUST1106"/>
    <n v="9"/>
    <n v="20"/>
    <n v="274298"/>
    <s v="Volleyball"/>
    <n v="38097"/>
    <s v="HIGH"/>
    <s v="Zone 2"/>
    <n v="27429.800000000003"/>
    <x v="2"/>
  </r>
  <r>
    <s v="ORD003919"/>
    <s v="15-09-2025"/>
    <s v="P055"/>
    <x v="2"/>
    <s v="Uttar Pradesh"/>
    <s v="Lucknow"/>
    <x v="2"/>
    <s v="CUST1005"/>
    <n v="12"/>
    <n v="15"/>
    <n v="97930"/>
    <s v="Biscuits"/>
    <n v="9601"/>
    <s v="HIGH"/>
    <s v="Zone 1"/>
    <n v="9793"/>
    <x v="0"/>
  </r>
  <r>
    <s v="ORD003920"/>
    <s v="19-09-2025"/>
    <s v="P039"/>
    <x v="1"/>
    <s v="West Bengal"/>
    <s v="Kolkata"/>
    <x v="7"/>
    <s v="CUST2071"/>
    <n v="4"/>
    <n v="20"/>
    <n v="250444"/>
    <s v="Track Pants"/>
    <n v="78264"/>
    <s v="HIGH"/>
    <s v="Zone 3"/>
    <n v="25044.400000000001"/>
    <x v="1"/>
  </r>
  <r>
    <s v="ORD003921"/>
    <s v="03-08-2025"/>
    <s v="P059"/>
    <x v="3"/>
    <s v="Maharashtra"/>
    <s v="Mumbai"/>
    <x v="12"/>
    <s v="CUST9020"/>
    <n v="5"/>
    <n v="20"/>
    <n v="130440"/>
    <s v="Dry Fruits"/>
    <n v="32610"/>
    <s v="HIGH"/>
    <s v="Zone 4"/>
    <n v="13044"/>
    <x v="0"/>
  </r>
  <r>
    <s v="ORD003922"/>
    <s v="23-06-2026"/>
    <s v="P020"/>
    <x v="0"/>
    <s v="Karnataka"/>
    <s v="Bengaluru"/>
    <x v="7"/>
    <s v="CUST1550"/>
    <n v="6"/>
    <n v="20"/>
    <n v="360043"/>
    <s v="Bookshelf"/>
    <n v="75009"/>
    <s v="HIGH"/>
    <s v="Zone 2"/>
    <n v="36004.300000000003"/>
    <x v="3"/>
  </r>
  <r>
    <s v="ORD003923"/>
    <s v="27-03-2026"/>
    <s v="P017"/>
    <x v="2"/>
    <s v="Uttar Pradesh"/>
    <s v="Lucknow"/>
    <x v="12"/>
    <s v="CUST8087"/>
    <n v="2"/>
    <n v="0"/>
    <n v="80996"/>
    <s v="Study Table"/>
    <n v="40498"/>
    <s v="HIGH"/>
    <s v="Zone 1"/>
    <n v="8099.6"/>
    <x v="3"/>
  </r>
  <r>
    <s v="ORD003924"/>
    <s v="20-04-2026"/>
    <s v="P053"/>
    <x v="0"/>
    <s v="Telangana"/>
    <s v="Hyderabad"/>
    <x v="2"/>
    <s v="CUST1339"/>
    <n v="7"/>
    <n v="5"/>
    <n v="28442"/>
    <s v="Pasta"/>
    <n v="4277"/>
    <s v="HIGH"/>
    <s v="Zone 2"/>
    <n v="2844.2000000000003"/>
    <x v="0"/>
  </r>
  <r>
    <s v="ORD003925"/>
    <s v="22-02-2025"/>
    <s v="P067"/>
    <x v="2"/>
    <s v="Chandigarh"/>
    <s v="Chandigarh"/>
    <x v="4"/>
    <s v="CUST7493"/>
    <n v="10"/>
    <n v="15"/>
    <n v="352367"/>
    <s v="Gloves"/>
    <n v="41455"/>
    <s v="HIGH"/>
    <s v="Zone 1"/>
    <n v="35236.700000000004"/>
    <x v="2"/>
  </r>
  <r>
    <s v="ORD003926"/>
    <s v="01-08-2025"/>
    <s v="P043"/>
    <x v="1"/>
    <s v="West Bengal"/>
    <s v="Kolkata"/>
    <x v="4"/>
    <s v="CUST9303"/>
    <n v="2"/>
    <n v="20"/>
    <n v="47659"/>
    <s v="Sweater"/>
    <n v="29787"/>
    <s v="HIGH"/>
    <s v="Zone 3"/>
    <n v="4765.9000000000005"/>
    <x v="1"/>
  </r>
  <r>
    <s v="ORD003927"/>
    <s v="20-04-2026"/>
    <s v="P024"/>
    <x v="0"/>
    <s v="Telangana"/>
    <s v="Hyderabad"/>
    <x v="7"/>
    <s v="CUST8551"/>
    <n v="10"/>
    <n v="5"/>
    <n v="19893"/>
    <s v="TV Unit"/>
    <n v="2094"/>
    <s v="HIGH"/>
    <s v="Zone 2"/>
    <n v="1989.3000000000002"/>
    <x v="3"/>
  </r>
  <r>
    <s v="ORD003928"/>
    <s v="09-07-2025"/>
    <s v="P011"/>
    <x v="3"/>
    <s v="Rajasthan"/>
    <s v="Jaipur"/>
    <x v="14"/>
    <s v="CUST8229"/>
    <n v="8"/>
    <n v="20"/>
    <n v="63609"/>
    <s v="Washing Machine"/>
    <n v="9939"/>
    <s v="HIGH"/>
    <s v="Zone 4"/>
    <n v="6360.9000000000005"/>
    <x v="4"/>
  </r>
  <r>
    <s v="ORD003929"/>
    <s v="16-10-2025"/>
    <s v="P050"/>
    <x v="2"/>
    <s v="Uttar Pradesh"/>
    <s v="Lucknow"/>
    <x v="5"/>
    <s v="CUST9724"/>
    <n v="8"/>
    <n v="20"/>
    <n v="426067"/>
    <s v="Oil"/>
    <n v="66573"/>
    <s v="HIGH"/>
    <s v="Zone 1"/>
    <n v="42606.700000000004"/>
    <x v="0"/>
  </r>
  <r>
    <s v="ORD003930"/>
    <s v="02-01-2025"/>
    <s v="P041"/>
    <x v="3"/>
    <s v="Rajasthan"/>
    <s v="Jaipur"/>
    <x v="13"/>
    <s v="CUST1180"/>
    <n v="5"/>
    <n v="10"/>
    <n v="91030"/>
    <s v="Hoodie"/>
    <n v="20229"/>
    <s v="HIGH"/>
    <s v="Zone 4"/>
    <n v="9103"/>
    <x v="1"/>
  </r>
  <r>
    <s v="ORD003931"/>
    <s v="24-08-2025"/>
    <s v="P040"/>
    <x v="0"/>
    <s v="Tamil Nadu"/>
    <s v="Chennai"/>
    <x v="1"/>
    <s v="CUST6670"/>
    <n v="6"/>
    <n v="15"/>
    <n v="375365"/>
    <s v="Shoes"/>
    <n v="73601"/>
    <s v="HIGH"/>
    <s v="Zone 2"/>
    <n v="37536.5"/>
    <x v="1"/>
  </r>
  <r>
    <s v="ORD003932"/>
    <s v="28-05-2025"/>
    <s v="P036"/>
    <x v="2"/>
    <s v="Chandigarh"/>
    <s v="Chandigarh"/>
    <x v="11"/>
    <s v="CUST1202"/>
    <n v="4"/>
    <n v="0"/>
    <n v="82740"/>
    <s v="Saree"/>
    <n v="20685"/>
    <s v="HIGH"/>
    <s v="Zone 1"/>
    <n v="8274"/>
    <x v="1"/>
  </r>
  <r>
    <s v="ORD003933"/>
    <s v="21-04-2026"/>
    <s v="P031"/>
    <x v="0"/>
    <s v="Telangana"/>
    <s v="Hyderabad"/>
    <x v="9"/>
    <s v="CUST7114"/>
    <n v="3"/>
    <n v="15"/>
    <n v="123690"/>
    <s v="Men Shirt"/>
    <n v="48506"/>
    <s v="HIGH"/>
    <s v="Zone 2"/>
    <n v="12369"/>
    <x v="1"/>
  </r>
  <r>
    <s v="ORD003934"/>
    <s v="23-02-2026"/>
    <s v="P062"/>
    <x v="0"/>
    <s v="Karnataka"/>
    <s v="Bengaluru"/>
    <x v="0"/>
    <s v="CUST7798"/>
    <n v="1"/>
    <n v="15"/>
    <n v="53411"/>
    <s v="Football"/>
    <n v="62837"/>
    <s v="HIGH"/>
    <s v="Zone 2"/>
    <n v="5341.1"/>
    <x v="2"/>
  </r>
  <r>
    <s v="ORD003935"/>
    <s v="04-01-2025"/>
    <s v="P058"/>
    <x v="2"/>
    <s v="Delhi"/>
    <s v="Delhi"/>
    <x v="3"/>
    <s v="CUST2286"/>
    <n v="5"/>
    <n v="10"/>
    <n v="294894"/>
    <s v="Noodles"/>
    <n v="65532"/>
    <s v="HIGH"/>
    <s v="Zone 1"/>
    <n v="29489.4"/>
    <x v="0"/>
  </r>
  <r>
    <s v="ORD003936"/>
    <s v="31-03-2025"/>
    <s v="P057"/>
    <x v="2"/>
    <s v="Chandigarh"/>
    <s v="Chandigarh"/>
    <x v="4"/>
    <s v="CUST1923"/>
    <n v="9"/>
    <n v="20"/>
    <n v="222271"/>
    <s v="Soft Drink"/>
    <n v="30871"/>
    <s v="HIGH"/>
    <s v="Zone 1"/>
    <n v="22227.100000000002"/>
    <x v="0"/>
  </r>
  <r>
    <s v="ORD003937"/>
    <s v="05-01-2026"/>
    <s v="P071"/>
    <x v="1"/>
    <s v="West Bengal"/>
    <s v="Kolkata"/>
    <x v="3"/>
    <s v="CUST4649"/>
    <n v="8"/>
    <n v="0"/>
    <n v="274232"/>
    <s v="Football Shoes"/>
    <n v="34279"/>
    <s v="HIGH"/>
    <s v="Zone 3"/>
    <n v="27423.200000000001"/>
    <x v="2"/>
  </r>
  <r>
    <s v="ORD003938"/>
    <s v="27-01-2025"/>
    <s v="P029"/>
    <x v="2"/>
    <s v="Uttar Pradesh"/>
    <s v="Lucknow"/>
    <x v="11"/>
    <s v="CUST3905"/>
    <n v="7"/>
    <n v="5"/>
    <n v="330318"/>
    <s v="Recliner"/>
    <n v="49672"/>
    <s v="HIGH"/>
    <s v="Zone 1"/>
    <n v="33031.800000000003"/>
    <x v="3"/>
  </r>
  <r>
    <s v="ORD003939"/>
    <s v="02-02-2026"/>
    <s v="P051"/>
    <x v="2"/>
    <s v="Uttar Pradesh"/>
    <s v="Lucknow"/>
    <x v="3"/>
    <s v="CUST5686"/>
    <n v="5"/>
    <n v="10"/>
    <n v="66433"/>
    <s v="Salt"/>
    <n v="14763"/>
    <s v="HIGH"/>
    <s v="Zone 1"/>
    <n v="6643.3"/>
    <x v="0"/>
  </r>
  <r>
    <s v="ORD003940"/>
    <s v="13-02-2025"/>
    <s v="P006"/>
    <x v="3"/>
    <s v="Gujarat"/>
    <s v="Ahmedabad"/>
    <x v="12"/>
    <s v="CUST6376"/>
    <n v="10"/>
    <n v="0"/>
    <n v="91880"/>
    <s v="OnePlus Phone"/>
    <n v="9188"/>
    <s v="HIGH"/>
    <s v="Zone 4"/>
    <n v="9188"/>
    <x v="4"/>
  </r>
  <r>
    <s v="ORD003941"/>
    <s v="12-05-2026"/>
    <s v="P075"/>
    <x v="1"/>
    <s v="West Bengal"/>
    <s v="Kolkata"/>
    <x v="0"/>
    <s v="CUST5569"/>
    <n v="8"/>
    <n v="0"/>
    <n v="312088"/>
    <s v="Sports Bag"/>
    <n v="39011"/>
    <s v="HIGH"/>
    <s v="Zone 3"/>
    <n v="31208.800000000003"/>
    <x v="2"/>
  </r>
  <r>
    <s v="ORD003942"/>
    <s v="06-01-2025"/>
    <s v="P003"/>
    <x v="2"/>
    <s v="Chandigarh"/>
    <s v="Chandigarh"/>
    <x v="12"/>
    <s v="CUST7531"/>
    <n v="3"/>
    <n v="10"/>
    <n v="115109"/>
    <s v="Dell Monitor"/>
    <n v="42633"/>
    <s v="HIGH"/>
    <s v="Zone 1"/>
    <n v="11510.900000000001"/>
    <x v="4"/>
  </r>
  <r>
    <s v="ORD003943"/>
    <s v="29-04-2025"/>
    <s v="P040"/>
    <x v="1"/>
    <s v="Odisha"/>
    <s v="Bhubaneswar"/>
    <x v="8"/>
    <s v="CUST2752"/>
    <n v="12"/>
    <n v="0"/>
    <n v="883212"/>
    <s v="Shoes"/>
    <n v="73601"/>
    <s v="HIGH"/>
    <s v="Zone 3"/>
    <n v="88321.200000000012"/>
    <x v="1"/>
  </r>
  <r>
    <s v="ORD003944"/>
    <s v="03-06-2026"/>
    <s v="P075"/>
    <x v="3"/>
    <s v="Rajasthan"/>
    <s v="Jaipur"/>
    <x v="6"/>
    <s v="CUST9568"/>
    <n v="6"/>
    <n v="0"/>
    <n v="234066"/>
    <s v="Sports Bag"/>
    <n v="39011"/>
    <s v="HIGH"/>
    <s v="Zone 4"/>
    <n v="23406.600000000002"/>
    <x v="2"/>
  </r>
  <r>
    <s v="ORD003945"/>
    <s v="03-01-2025"/>
    <s v="P046"/>
    <x v="3"/>
    <s v="Maharashtra"/>
    <s v="Mumbai"/>
    <x v="13"/>
    <s v="CUST1565"/>
    <n v="8"/>
    <n v="5"/>
    <n v="161462"/>
    <s v="Rice"/>
    <n v="21245"/>
    <s v="HIGH"/>
    <s v="Zone 4"/>
    <n v="16146.2"/>
    <x v="0"/>
  </r>
  <r>
    <s v="ORD003946"/>
    <s v="07-01-2026"/>
    <s v="P039"/>
    <x v="2"/>
    <s v="Uttar Pradesh"/>
    <s v="Lucknow"/>
    <x v="0"/>
    <s v="CUST4146"/>
    <n v="9"/>
    <n v="10"/>
    <n v="633938"/>
    <s v="Track Pants"/>
    <n v="78264"/>
    <s v="HIGH"/>
    <s v="Zone 1"/>
    <n v="63393.8"/>
    <x v="1"/>
  </r>
  <r>
    <s v="ORD003947"/>
    <s v="02-06-2025"/>
    <s v="P073"/>
    <x v="3"/>
    <s v="Rajasthan"/>
    <s v="Jaipur"/>
    <x v="3"/>
    <s v="CUST4682"/>
    <n v="12"/>
    <n v="15"/>
    <n v="361273"/>
    <s v="Knee Guard"/>
    <n v="35419"/>
    <s v="HIGH"/>
    <s v="Zone 4"/>
    <n v="36127.300000000003"/>
    <x v="2"/>
  </r>
  <r>
    <s v="ORD003948"/>
    <s v="27-04-2025"/>
    <s v="P025"/>
    <x v="3"/>
    <s v="Rajasthan"/>
    <s v="Jaipur"/>
    <x v="3"/>
    <s v="CUST6838"/>
    <n v="5"/>
    <n v="5"/>
    <n v="59854"/>
    <s v="Cabinet"/>
    <n v="12601"/>
    <s v="HIGH"/>
    <s v="Zone 4"/>
    <n v="5985.4000000000005"/>
    <x v="3"/>
  </r>
  <r>
    <s v="ORD003949"/>
    <s v="16-12-2025"/>
    <s v="P021"/>
    <x v="0"/>
    <s v="Telangana"/>
    <s v="Hyderabad"/>
    <x v="3"/>
    <s v="CUST9083"/>
    <n v="4"/>
    <n v="20"/>
    <n v="199721"/>
    <s v="Wardrobe"/>
    <n v="62413"/>
    <s v="HIGH"/>
    <s v="Zone 2"/>
    <n v="19972.100000000002"/>
    <x v="3"/>
  </r>
  <r>
    <s v="ORD003950"/>
    <s v="19-12-2025"/>
    <s v="P069"/>
    <x v="1"/>
    <s v="Odisha"/>
    <s v="Bhubaneswar"/>
    <x v="11"/>
    <s v="CUST4330"/>
    <n v="11"/>
    <n v="15"/>
    <n v="166018"/>
    <s v="Badminton Racket"/>
    <n v="17756"/>
    <s v="HIGH"/>
    <s v="Zone 3"/>
    <n v="16601.8"/>
    <x v="2"/>
  </r>
  <r>
    <s v="ORD003951"/>
    <s v="20-11-2025"/>
    <s v="P023"/>
    <x v="3"/>
    <s v="Maharashtra"/>
    <s v="Mumbai"/>
    <x v="13"/>
    <s v="CUST8143"/>
    <n v="3"/>
    <n v="0"/>
    <n v="170766"/>
    <s v="Sofa"/>
    <n v="56922"/>
    <s v="HIGH"/>
    <s v="Zone 4"/>
    <n v="17076.600000000002"/>
    <x v="3"/>
  </r>
  <r>
    <s v="ORD003952"/>
    <s v="26-07-2025"/>
    <s v="P045"/>
    <x v="2"/>
    <s v="Chandigarh"/>
    <s v="Chandigarh"/>
    <x v="2"/>
    <s v="CUST7635"/>
    <n v="1"/>
    <n v="15"/>
    <n v="61456"/>
    <s v="Dress"/>
    <n v="72302"/>
    <s v="HIGH"/>
    <s v="Zone 1"/>
    <n v="6145.6"/>
    <x v="1"/>
  </r>
  <r>
    <s v="ORD003953"/>
    <s v="13-04-2025"/>
    <s v="P003"/>
    <x v="3"/>
    <s v="Maharashtra"/>
    <s v="Mumbai"/>
    <x v="4"/>
    <s v="CUST8415"/>
    <n v="4"/>
    <n v="5"/>
    <n v="162005"/>
    <s v="Dell Monitor"/>
    <n v="42633"/>
    <s v="HIGH"/>
    <s v="Zone 4"/>
    <n v="16200.5"/>
    <x v="4"/>
  </r>
  <r>
    <s v="ORD003954"/>
    <s v="25-03-2025"/>
    <s v="P068"/>
    <x v="0"/>
    <s v="Karnataka"/>
    <s v="Bengaluru"/>
    <x v="14"/>
    <s v="CUST7822"/>
    <n v="8"/>
    <n v="15"/>
    <n v="38372"/>
    <s v="Skipping Rope"/>
    <n v="5643"/>
    <s v="HIGH"/>
    <s v="Zone 2"/>
    <n v="3837.2000000000003"/>
    <x v="2"/>
  </r>
  <r>
    <s v="ORD003955"/>
    <s v="11-07-2025"/>
    <s v="P043"/>
    <x v="3"/>
    <s v="Gujarat"/>
    <s v="Ahmedabad"/>
    <x v="3"/>
    <s v="CUST2218"/>
    <n v="5"/>
    <n v="20"/>
    <n v="119148"/>
    <s v="Sweater"/>
    <n v="29787"/>
    <s v="HIGH"/>
    <s v="Zone 4"/>
    <n v="11914.800000000001"/>
    <x v="1"/>
  </r>
  <r>
    <s v="ORD003956"/>
    <s v="02-03-2026"/>
    <s v="P003"/>
    <x v="2"/>
    <s v="Chandigarh"/>
    <s v="Chandigarh"/>
    <x v="8"/>
    <s v="CUST6706"/>
    <n v="6"/>
    <n v="20"/>
    <n v="204638"/>
    <s v="Dell Monitor"/>
    <n v="42633"/>
    <s v="HIGH"/>
    <s v="Zone 1"/>
    <n v="20463.800000000003"/>
    <x v="4"/>
  </r>
  <r>
    <s v="ORD003957"/>
    <s v="07-06-2025"/>
    <s v="P016"/>
    <x v="3"/>
    <s v="Rajasthan"/>
    <s v="Jaipur"/>
    <x v="9"/>
    <s v="CUST3145"/>
    <n v="4"/>
    <n v="15"/>
    <n v="147369"/>
    <s v="Office Chair"/>
    <n v="43344"/>
    <s v="HIGH"/>
    <s v="Zone 4"/>
    <n v="14736.900000000001"/>
    <x v="3"/>
  </r>
  <r>
    <s v="ORD003958"/>
    <s v="03-10-2025"/>
    <s v="P029"/>
    <x v="2"/>
    <s v="Uttar Pradesh"/>
    <s v="Lucknow"/>
    <x v="12"/>
    <s v="CUST2836"/>
    <n v="10"/>
    <n v="15"/>
    <n v="422212"/>
    <s v="Recliner"/>
    <n v="49672"/>
    <s v="HIGH"/>
    <s v="Zone 1"/>
    <n v="42221.200000000004"/>
    <x v="3"/>
  </r>
  <r>
    <s v="ORD003959"/>
    <s v="22-06-2025"/>
    <s v="P036"/>
    <x v="2"/>
    <s v="Uttar Pradesh"/>
    <s v="Lucknow"/>
    <x v="9"/>
    <s v="CUST5497"/>
    <n v="1"/>
    <n v="20"/>
    <n v="16548"/>
    <s v="Saree"/>
    <n v="20685"/>
    <s v="HIGH"/>
    <s v="Zone 1"/>
    <n v="1654.8000000000002"/>
    <x v="1"/>
  </r>
  <r>
    <s v="ORD003960"/>
    <s v="17-12-2025"/>
    <s v="P047"/>
    <x v="1"/>
    <s v="West Bengal"/>
    <s v="Kolkata"/>
    <x v="3"/>
    <s v="CUST5674"/>
    <n v="3"/>
    <n v="5"/>
    <n v="176241"/>
    <s v="Sugar"/>
    <n v="61839"/>
    <s v="HIGH"/>
    <s v="Zone 3"/>
    <n v="17624.100000000002"/>
    <x v="0"/>
  </r>
  <r>
    <s v="ORD003961"/>
    <s v="26-12-2025"/>
    <s v="P066"/>
    <x v="1"/>
    <s v="West Bengal"/>
    <s v="Kolkata"/>
    <x v="5"/>
    <s v="CUST9937"/>
    <n v="12"/>
    <n v="20"/>
    <n v="220425"/>
    <s v="Helmet"/>
    <n v="22961"/>
    <s v="HIGH"/>
    <s v="Zone 3"/>
    <n v="22042.5"/>
    <x v="2"/>
  </r>
  <r>
    <s v="ORD003962"/>
    <s v="22-08-2025"/>
    <s v="P067"/>
    <x v="2"/>
    <s v="Delhi"/>
    <s v="Delhi"/>
    <x v="5"/>
    <s v="CUST8630"/>
    <n v="4"/>
    <n v="20"/>
    <n v="132656"/>
    <s v="Gloves"/>
    <n v="41455"/>
    <s v="HIGH"/>
    <s v="Zone 1"/>
    <n v="13265.6"/>
    <x v="2"/>
  </r>
  <r>
    <s v="ORD003963"/>
    <s v="08-02-2026"/>
    <s v="P066"/>
    <x v="0"/>
    <s v="Tamil Nadu"/>
    <s v="Chennai"/>
    <x v="14"/>
    <s v="CUST3142"/>
    <n v="5"/>
    <n v="15"/>
    <n v="97584"/>
    <s v="Helmet"/>
    <n v="22961"/>
    <s v="HIGH"/>
    <s v="Zone 2"/>
    <n v="9758.4"/>
    <x v="2"/>
  </r>
  <r>
    <s v="ORD003964"/>
    <s v="23-07-2025"/>
    <s v="P010"/>
    <x v="0"/>
    <s v="Karnataka"/>
    <s v="Bengaluru"/>
    <x v="5"/>
    <s v="CUST8641"/>
    <n v="4"/>
    <n v="5"/>
    <n v="252437"/>
    <s v="Refrigerator"/>
    <n v="66431"/>
    <s v="HIGH"/>
    <s v="Zone 2"/>
    <n v="25243.7"/>
    <x v="4"/>
  </r>
  <r>
    <s v="ORD003965"/>
    <s v="09-03-2026"/>
    <s v="P060"/>
    <x v="3"/>
    <s v="Maharashtra"/>
    <s v="Mumbai"/>
    <x v="11"/>
    <s v="CUST5587"/>
    <n v="4"/>
    <n v="10"/>
    <n v="14832"/>
    <s v="Honey"/>
    <n v="4120"/>
    <s v="MEDIUM"/>
    <s v="Zone 4"/>
    <n v="741.6"/>
    <x v="0"/>
  </r>
  <r>
    <s v="ORD003966"/>
    <s v="21-06-2026"/>
    <s v="P003"/>
    <x v="3"/>
    <s v="Gujarat"/>
    <s v="Ahmedabad"/>
    <x v="5"/>
    <s v="CUST3104"/>
    <n v="1"/>
    <n v="0"/>
    <n v="42633"/>
    <s v="Dell Monitor"/>
    <n v="42633"/>
    <s v="HIGH"/>
    <s v="Zone 4"/>
    <n v="4263.3"/>
    <x v="4"/>
  </r>
  <r>
    <s v="ORD003967"/>
    <s v="27-11-2025"/>
    <s v="P065"/>
    <x v="1"/>
    <s v="Bihar"/>
    <s v="Patna"/>
    <x v="14"/>
    <s v="CUST3143"/>
    <n v="2"/>
    <n v="5"/>
    <n v="97103"/>
    <s v="Dumbbells"/>
    <n v="51107"/>
    <s v="HIGH"/>
    <s v="Zone 3"/>
    <n v="9710.3000000000011"/>
    <x v="2"/>
  </r>
  <r>
    <s v="ORD003968"/>
    <s v="31-05-2025"/>
    <s v="P018"/>
    <x v="2"/>
    <s v="Delhi"/>
    <s v="Delhi"/>
    <x v="0"/>
    <s v="CUST6610"/>
    <n v="3"/>
    <n v="0"/>
    <n v="184296"/>
    <s v="Dining Table"/>
    <n v="61432"/>
    <s v="HIGH"/>
    <s v="Zone 1"/>
    <n v="18429.600000000002"/>
    <x v="3"/>
  </r>
  <r>
    <s v="ORD003969"/>
    <s v="12-03-2025"/>
    <s v="P063"/>
    <x v="0"/>
    <s v="Telangana"/>
    <s v="Hyderabad"/>
    <x v="10"/>
    <s v="CUST5676"/>
    <n v="9"/>
    <n v="15"/>
    <n v="217917"/>
    <s v="Basketball"/>
    <n v="28486"/>
    <s v="HIGH"/>
    <s v="Zone 2"/>
    <n v="21791.7"/>
    <x v="2"/>
  </r>
  <r>
    <s v="ORD003970"/>
    <s v="02-05-2026"/>
    <s v="P065"/>
    <x v="2"/>
    <s v="Chandigarh"/>
    <s v="Chandigarh"/>
    <x v="1"/>
    <s v="CUST7107"/>
    <n v="12"/>
    <n v="20"/>
    <n v="490627"/>
    <s v="Dumbbells"/>
    <n v="51107"/>
    <s v="HIGH"/>
    <s v="Zone 1"/>
    <n v="49062.700000000004"/>
    <x v="2"/>
  </r>
  <r>
    <s v="ORD003971"/>
    <s v="16-11-2025"/>
    <s v="P063"/>
    <x v="2"/>
    <s v="Uttar Pradesh"/>
    <s v="Lucknow"/>
    <x v="3"/>
    <s v="CUST1003"/>
    <n v="3"/>
    <n v="20"/>
    <n v="68366"/>
    <s v="Basketball"/>
    <n v="28486"/>
    <s v="HIGH"/>
    <s v="Zone 1"/>
    <n v="6836.6"/>
    <x v="2"/>
  </r>
  <r>
    <s v="ORD003972"/>
    <s v="24-05-2025"/>
    <s v="P021"/>
    <x v="1"/>
    <s v="West Bengal"/>
    <s v="Kolkata"/>
    <x v="6"/>
    <s v="CUST7314"/>
    <n v="3"/>
    <n v="0"/>
    <n v="187239"/>
    <s v="Wardrobe"/>
    <n v="62413"/>
    <s v="HIGH"/>
    <s v="Zone 3"/>
    <n v="18723.900000000001"/>
    <x v="3"/>
  </r>
  <r>
    <s v="ORD003973"/>
    <s v="15-04-2026"/>
    <s v="P005"/>
    <x v="2"/>
    <s v="Uttar Pradesh"/>
    <s v="Lucknow"/>
    <x v="10"/>
    <s v="CUST5755"/>
    <n v="2"/>
    <n v="5"/>
    <n v="50752"/>
    <s v="iPhone"/>
    <n v="26712"/>
    <s v="HIGH"/>
    <s v="Zone 1"/>
    <n v="5075.2000000000007"/>
    <x v="4"/>
  </r>
  <r>
    <s v="ORD003974"/>
    <s v="01-04-2025"/>
    <s v="P049"/>
    <x v="0"/>
    <s v="Karnataka"/>
    <s v="Bengaluru"/>
    <x v="13"/>
    <s v="CUST2680"/>
    <n v="7"/>
    <n v="20"/>
    <n v="191245"/>
    <s v="Coffee"/>
    <n v="34151"/>
    <s v="HIGH"/>
    <s v="Zone 2"/>
    <n v="19124.5"/>
    <x v="0"/>
  </r>
  <r>
    <s v="ORD003975"/>
    <s v="13-10-2025"/>
    <s v="P011"/>
    <x v="0"/>
    <s v="Telangana"/>
    <s v="Hyderabad"/>
    <x v="13"/>
    <s v="CUST3225"/>
    <n v="11"/>
    <n v="5"/>
    <n v="103862"/>
    <s v="Washing Machine"/>
    <n v="9939"/>
    <s v="HIGH"/>
    <s v="Zone 2"/>
    <n v="10386.200000000001"/>
    <x v="4"/>
  </r>
  <r>
    <s v="ORD003976"/>
    <s v="18-02-2025"/>
    <s v="P005"/>
    <x v="3"/>
    <s v="Gujarat"/>
    <s v="Ahmedabad"/>
    <x v="4"/>
    <s v="CUST2953"/>
    <n v="4"/>
    <n v="15"/>
    <n v="90820"/>
    <s v="iPhone"/>
    <n v="26712"/>
    <s v="HIGH"/>
    <s v="Zone 4"/>
    <n v="9082"/>
    <x v="4"/>
  </r>
  <r>
    <s v="ORD003977"/>
    <s v="28-06-2025"/>
    <s v="P057"/>
    <x v="2"/>
    <s v="Delhi"/>
    <s v="Delhi"/>
    <x v="6"/>
    <s v="CUST8934"/>
    <n v="5"/>
    <n v="10"/>
    <n v="138919"/>
    <s v="Soft Drink"/>
    <n v="30871"/>
    <s v="HIGH"/>
    <s v="Zone 1"/>
    <n v="13891.900000000001"/>
    <x v="0"/>
  </r>
  <r>
    <s v="ORD003978"/>
    <s v="03-01-2026"/>
    <s v="P011"/>
    <x v="3"/>
    <s v="Rajasthan"/>
    <s v="Jaipur"/>
    <x v="10"/>
    <s v="CUST2438"/>
    <n v="6"/>
    <n v="20"/>
    <n v="47707"/>
    <s v="Washing Machine"/>
    <n v="9939"/>
    <s v="HIGH"/>
    <s v="Zone 4"/>
    <n v="4770.7"/>
    <x v="4"/>
  </r>
  <r>
    <s v="ORD003979"/>
    <s v="22-05-2025"/>
    <s v="P075"/>
    <x v="2"/>
    <s v="Chandigarh"/>
    <s v="Chandigarh"/>
    <x v="13"/>
    <s v="CUST1866"/>
    <n v="12"/>
    <n v="10"/>
    <n v="421318"/>
    <s v="Sports Bag"/>
    <n v="39011"/>
    <s v="HIGH"/>
    <s v="Zone 1"/>
    <n v="42131.8"/>
    <x v="2"/>
  </r>
  <r>
    <s v="ORD003980"/>
    <s v="25-07-2025"/>
    <s v="P044"/>
    <x v="1"/>
    <s v="Bihar"/>
    <s v="Patna"/>
    <x v="13"/>
    <s v="CUST7933"/>
    <n v="10"/>
    <n v="0"/>
    <n v="777830"/>
    <s v="Skirt"/>
    <n v="77783"/>
    <s v="HIGH"/>
    <s v="Zone 3"/>
    <n v="77783"/>
    <x v="1"/>
  </r>
  <r>
    <s v="ORD003981"/>
    <s v="09-03-2025"/>
    <s v="P047"/>
    <x v="1"/>
    <s v="Bihar"/>
    <s v="Patna"/>
    <x v="1"/>
    <s v="CUST8576"/>
    <n v="12"/>
    <n v="0"/>
    <n v="742068"/>
    <s v="Sugar"/>
    <n v="61839"/>
    <s v="HIGH"/>
    <s v="Zone 3"/>
    <n v="74206.8"/>
    <x v="0"/>
  </r>
  <r>
    <s v="ORD003982"/>
    <s v="15-07-2025"/>
    <s v="P065"/>
    <x v="2"/>
    <s v="Delhi"/>
    <s v="Delhi"/>
    <x v="9"/>
    <s v="CUST9394"/>
    <n v="8"/>
    <n v="15"/>
    <n v="347527"/>
    <s v="Dumbbells"/>
    <n v="51107"/>
    <s v="HIGH"/>
    <s v="Zone 1"/>
    <n v="34752.700000000004"/>
    <x v="2"/>
  </r>
  <r>
    <s v="ORD003983"/>
    <s v="01-05-2025"/>
    <s v="P034"/>
    <x v="3"/>
    <s v="Maharashtra"/>
    <s v="Mumbai"/>
    <x v="11"/>
    <s v="CUST4237"/>
    <n v="8"/>
    <n v="0"/>
    <n v="550520"/>
    <s v="T-Shirt"/>
    <n v="68815"/>
    <s v="HIGH"/>
    <s v="Zone 4"/>
    <n v="55052"/>
    <x v="1"/>
  </r>
  <r>
    <s v="ORD003984"/>
    <s v="21-11-2025"/>
    <s v="P058"/>
    <x v="2"/>
    <s v="Delhi"/>
    <s v="Delhi"/>
    <x v="4"/>
    <s v="CUST9704"/>
    <n v="8"/>
    <n v="0"/>
    <n v="524256"/>
    <s v="Noodles"/>
    <n v="65532"/>
    <s v="HIGH"/>
    <s v="Zone 1"/>
    <n v="52425.600000000006"/>
    <x v="0"/>
  </r>
  <r>
    <s v="ORD003985"/>
    <s v="26-12-2025"/>
    <s v="P007"/>
    <x v="1"/>
    <s v="West Bengal"/>
    <s v="Kolkata"/>
    <x v="1"/>
    <s v="CUST8937"/>
    <n v="7"/>
    <n v="20"/>
    <n v="374892"/>
    <s v="Printer"/>
    <n v="66945"/>
    <s v="HIGH"/>
    <s v="Zone 3"/>
    <n v="37489.200000000004"/>
    <x v="4"/>
  </r>
  <r>
    <s v="ORD003986"/>
    <s v="28-10-2025"/>
    <s v="P035"/>
    <x v="2"/>
    <s v="Chandigarh"/>
    <s v="Chandigarh"/>
    <x v="1"/>
    <s v="CUST2906"/>
    <n v="4"/>
    <n v="10"/>
    <n v="144468"/>
    <s v="Jacket"/>
    <n v="40130"/>
    <s v="HIGH"/>
    <s v="Zone 1"/>
    <n v="14446.800000000001"/>
    <x v="1"/>
  </r>
  <r>
    <s v="ORD003987"/>
    <s v="16-08-2025"/>
    <s v="P026"/>
    <x v="2"/>
    <s v="Delhi"/>
    <s v="Delhi"/>
    <x v="6"/>
    <s v="CUST5624"/>
    <n v="5"/>
    <n v="10"/>
    <n v="103738"/>
    <s v="Computer Desk"/>
    <n v="23053"/>
    <s v="HIGH"/>
    <s v="Zone 1"/>
    <n v="10373.800000000001"/>
    <x v="3"/>
  </r>
  <r>
    <s v="ORD003988"/>
    <s v="11-07-2025"/>
    <s v="P029"/>
    <x v="2"/>
    <s v="Uttar Pradesh"/>
    <s v="Lucknow"/>
    <x v="1"/>
    <s v="CUST8076"/>
    <n v="5"/>
    <n v="20"/>
    <n v="198688"/>
    <s v="Recliner"/>
    <n v="49672"/>
    <s v="HIGH"/>
    <s v="Zone 1"/>
    <n v="19868.800000000003"/>
    <x v="3"/>
  </r>
  <r>
    <s v="ORD003989"/>
    <s v="12-01-2026"/>
    <s v="P001"/>
    <x v="3"/>
    <s v="Rajasthan"/>
    <s v="Jaipur"/>
    <x v="14"/>
    <s v="CUST8119"/>
    <n v="12"/>
    <n v="15"/>
    <n v="10781"/>
    <s v="Samsung TV"/>
    <n v="1057"/>
    <s v="MEDIUM"/>
    <s v="Zone 4"/>
    <n v="539.05000000000007"/>
    <x v="4"/>
  </r>
  <r>
    <s v="ORD003990"/>
    <s v="22-09-2025"/>
    <s v="P001"/>
    <x v="0"/>
    <s v="Karnataka"/>
    <s v="Bengaluru"/>
    <x v="0"/>
    <s v="CUST4576"/>
    <n v="5"/>
    <n v="5"/>
    <n v="5020"/>
    <s v="Samsung TV"/>
    <n v="1057"/>
    <s v="MEDIUM"/>
    <s v="Zone 2"/>
    <n v="251"/>
    <x v="4"/>
  </r>
  <r>
    <s v="ORD003991"/>
    <s v="27-09-2025"/>
    <s v="P044"/>
    <x v="0"/>
    <s v="Telangana"/>
    <s v="Hyderabad"/>
    <x v="3"/>
    <s v="CUST3379"/>
    <n v="10"/>
    <n v="15"/>
    <n v="661155"/>
    <s v="Skirt"/>
    <n v="77783"/>
    <s v="HIGH"/>
    <s v="Zone 2"/>
    <n v="66115.5"/>
    <x v="1"/>
  </r>
  <r>
    <s v="ORD003992"/>
    <s v="17-10-2025"/>
    <s v="P037"/>
    <x v="2"/>
    <s v="Delhi"/>
    <s v="Delhi"/>
    <x v="14"/>
    <s v="CUST4026"/>
    <n v="5"/>
    <n v="0"/>
    <n v="20520"/>
    <s v="Formal Shirt"/>
    <n v="4104"/>
    <s v="HIGH"/>
    <s v="Zone 1"/>
    <n v="2052"/>
    <x v="1"/>
  </r>
  <r>
    <s v="ORD003993"/>
    <s v="17-04-2026"/>
    <s v="P044"/>
    <x v="2"/>
    <s v="Uttar Pradesh"/>
    <s v="Lucknow"/>
    <x v="4"/>
    <s v="CUST3814"/>
    <n v="8"/>
    <n v="15"/>
    <n v="528924"/>
    <s v="Skirt"/>
    <n v="77783"/>
    <s v="HIGH"/>
    <s v="Zone 1"/>
    <n v="52892.4"/>
    <x v="1"/>
  </r>
  <r>
    <s v="ORD003994"/>
    <s v="11-06-2025"/>
    <s v="P036"/>
    <x v="1"/>
    <s v="Bihar"/>
    <s v="Patna"/>
    <x v="6"/>
    <s v="CUST4879"/>
    <n v="2"/>
    <n v="15"/>
    <n v="35164"/>
    <s v="Saree"/>
    <n v="20685"/>
    <s v="HIGH"/>
    <s v="Zone 3"/>
    <n v="3516.4"/>
    <x v="1"/>
  </r>
  <r>
    <s v="ORD003995"/>
    <s v="16-12-2025"/>
    <s v="P052"/>
    <x v="1"/>
    <s v="Bihar"/>
    <s v="Patna"/>
    <x v="12"/>
    <s v="CUST8190"/>
    <n v="1"/>
    <n v="10"/>
    <n v="25388"/>
    <s v="Spices"/>
    <n v="28209"/>
    <s v="HIGH"/>
    <s v="Zone 3"/>
    <n v="2538.8000000000002"/>
    <x v="0"/>
  </r>
  <r>
    <s v="ORD003996"/>
    <s v="05-04-2026"/>
    <s v="P021"/>
    <x v="2"/>
    <s v="Uttar Pradesh"/>
    <s v="Lucknow"/>
    <x v="2"/>
    <s v="CUST4745"/>
    <n v="12"/>
    <n v="15"/>
    <n v="636612"/>
    <s v="Wardrobe"/>
    <n v="62413"/>
    <s v="HIGH"/>
    <s v="Zone 1"/>
    <n v="63661.200000000004"/>
    <x v="3"/>
  </r>
  <r>
    <s v="ORD003997"/>
    <s v="18-03-2026"/>
    <s v="P071"/>
    <x v="3"/>
    <s v="Rajasthan"/>
    <s v="Jaipur"/>
    <x v="4"/>
    <s v="CUST1902"/>
    <n v="7"/>
    <n v="10"/>
    <n v="215957"/>
    <s v="Football Shoes"/>
    <n v="34279"/>
    <s v="HIGH"/>
    <s v="Zone 4"/>
    <n v="21595.7"/>
    <x v="2"/>
  </r>
  <r>
    <s v="ORD003998"/>
    <s v="07-03-2025"/>
    <s v="P056"/>
    <x v="2"/>
    <s v="Delhi"/>
    <s v="Delhi"/>
    <x v="14"/>
    <s v="CUST2633"/>
    <n v="3"/>
    <n v="5"/>
    <n v="41082"/>
    <s v="Juice"/>
    <n v="14415"/>
    <s v="HIGH"/>
    <s v="Zone 1"/>
    <n v="4108.2"/>
    <x v="0"/>
  </r>
  <r>
    <s v="ORD003999"/>
    <s v="11-11-2025"/>
    <s v="P031"/>
    <x v="0"/>
    <s v="Karnataka"/>
    <s v="Bengaluru"/>
    <x v="2"/>
    <s v="CUST9088"/>
    <n v="1"/>
    <n v="20"/>
    <n v="38804"/>
    <s v="Men Shirt"/>
    <n v="48506"/>
    <s v="HIGH"/>
    <s v="Zone 2"/>
    <n v="3880.4"/>
    <x v="1"/>
  </r>
  <r>
    <s v="ORD004000"/>
    <s v="04-06-2025"/>
    <s v="P014"/>
    <x v="1"/>
    <s v="Odisha"/>
    <s v="Bhubaneswar"/>
    <x v="11"/>
    <s v="CUST6054"/>
    <n v="5"/>
    <n v="0"/>
    <n v="192930"/>
    <s v="Smart Watch"/>
    <n v="38586"/>
    <s v="HIGH"/>
    <s v="Zone 3"/>
    <n v="19293"/>
    <x v="4"/>
  </r>
  <r>
    <s v="ORD004001"/>
    <s v="28-05-2026"/>
    <s v="P037"/>
    <x v="1"/>
    <s v="Odisha"/>
    <s v="Bhubaneswar"/>
    <x v="4"/>
    <s v="CUST2445"/>
    <n v="6"/>
    <n v="5"/>
    <n v="23392"/>
    <s v="Formal Shirt"/>
    <n v="4104"/>
    <s v="HIGH"/>
    <s v="Zone 3"/>
    <n v="2339.2000000000003"/>
    <x v="1"/>
  </r>
  <r>
    <s v="ORD004002"/>
    <s v="28-01-2025"/>
    <s v="P065"/>
    <x v="2"/>
    <s v="Chandigarh"/>
    <s v="Chandigarh"/>
    <x v="4"/>
    <s v="CUST3539"/>
    <n v="12"/>
    <n v="15"/>
    <n v="521291"/>
    <s v="Dumbbells"/>
    <n v="51107"/>
    <s v="HIGH"/>
    <s v="Zone 1"/>
    <n v="52129.100000000006"/>
    <x v="2"/>
  </r>
  <r>
    <s v="ORD004003"/>
    <s v="13-02-2026"/>
    <s v="P056"/>
    <x v="3"/>
    <s v="Maharashtra"/>
    <s v="Mumbai"/>
    <x v="9"/>
    <s v="CUST6782"/>
    <n v="2"/>
    <n v="10"/>
    <n v="25947"/>
    <s v="Juice"/>
    <n v="14415"/>
    <s v="HIGH"/>
    <s v="Zone 4"/>
    <n v="2594.7000000000003"/>
    <x v="0"/>
  </r>
  <r>
    <s v="ORD004004"/>
    <s v="25-11-2025"/>
    <s v="P073"/>
    <x v="0"/>
    <s v="Tamil Nadu"/>
    <s v="Chennai"/>
    <x v="14"/>
    <s v="CUST6575"/>
    <n v="9"/>
    <n v="20"/>
    <n v="255016"/>
    <s v="Knee Guard"/>
    <n v="35419"/>
    <s v="HIGH"/>
    <s v="Zone 2"/>
    <n v="25501.600000000002"/>
    <x v="2"/>
  </r>
  <r>
    <s v="ORD004005"/>
    <s v="10-06-2026"/>
    <s v="P061"/>
    <x v="0"/>
    <s v="Telangana"/>
    <s v="Hyderabad"/>
    <x v="8"/>
    <s v="CUST3824"/>
    <n v="5"/>
    <n v="20"/>
    <n v="235272"/>
    <s v="Cricket Bat"/>
    <n v="58818"/>
    <s v="HIGH"/>
    <s v="Zone 2"/>
    <n v="23527.200000000001"/>
    <x v="2"/>
  </r>
  <r>
    <s v="ORD004006"/>
    <s v="29-08-2025"/>
    <s v="P002"/>
    <x v="3"/>
    <s v="Gujarat"/>
    <s v="Ahmedabad"/>
    <x v="1"/>
    <s v="CUST6008"/>
    <n v="1"/>
    <n v="20"/>
    <n v="51200"/>
    <s v="HP Laptop"/>
    <n v="64001"/>
    <s v="HIGH"/>
    <s v="Zone 4"/>
    <n v="5120"/>
    <x v="4"/>
  </r>
  <r>
    <s v="ORD004007"/>
    <s v="20-04-2026"/>
    <s v="P005"/>
    <x v="1"/>
    <s v="West Bengal"/>
    <s v="Kolkata"/>
    <x v="8"/>
    <s v="CUST5073"/>
    <n v="8"/>
    <n v="15"/>
    <n v="181641"/>
    <s v="iPhone"/>
    <n v="26712"/>
    <s v="HIGH"/>
    <s v="Zone 3"/>
    <n v="18164.100000000002"/>
    <x v="4"/>
  </r>
  <r>
    <s v="ORD004008"/>
    <s v="18-08-2025"/>
    <s v="P021"/>
    <x v="1"/>
    <s v="Odisha"/>
    <s v="Bhubaneswar"/>
    <x v="0"/>
    <s v="CUST5882"/>
    <n v="12"/>
    <n v="5"/>
    <n v="711508"/>
    <s v="Wardrobe"/>
    <n v="62413"/>
    <s v="HIGH"/>
    <s v="Zone 3"/>
    <n v="71150.8"/>
    <x v="3"/>
  </r>
  <r>
    <s v="ORD004009"/>
    <s v="14-01-2026"/>
    <s v="P054"/>
    <x v="1"/>
    <s v="Bihar"/>
    <s v="Patna"/>
    <x v="1"/>
    <s v="CUST4932"/>
    <n v="4"/>
    <n v="15"/>
    <n v="197917"/>
    <s v="Flour"/>
    <n v="58211"/>
    <s v="HIGH"/>
    <s v="Zone 3"/>
    <n v="19791.7"/>
    <x v="0"/>
  </r>
  <r>
    <s v="ORD004010"/>
    <s v="25-03-2026"/>
    <s v="P075"/>
    <x v="2"/>
    <s v="Delhi"/>
    <s v="Delhi"/>
    <x v="8"/>
    <s v="CUST2494"/>
    <n v="8"/>
    <n v="20"/>
    <n v="249670"/>
    <s v="Sports Bag"/>
    <n v="39011"/>
    <s v="HIGH"/>
    <s v="Zone 1"/>
    <n v="24967"/>
    <x v="2"/>
  </r>
  <r>
    <s v="ORD004011"/>
    <s v="09-04-2026"/>
    <s v="P053"/>
    <x v="2"/>
    <s v="Delhi"/>
    <s v="Delhi"/>
    <x v="1"/>
    <s v="CUST4467"/>
    <n v="7"/>
    <n v="20"/>
    <n v="23951"/>
    <s v="Pasta"/>
    <n v="4277"/>
    <s v="HIGH"/>
    <s v="Zone 1"/>
    <n v="2395.1"/>
    <x v="0"/>
  </r>
  <r>
    <s v="ORD004012"/>
    <s v="05-09-2025"/>
    <s v="P073"/>
    <x v="1"/>
    <s v="West Bengal"/>
    <s v="Kolkata"/>
    <x v="8"/>
    <s v="CUST3231"/>
    <n v="1"/>
    <n v="10"/>
    <n v="31877"/>
    <s v="Knee Guard"/>
    <n v="35419"/>
    <s v="HIGH"/>
    <s v="Zone 3"/>
    <n v="3187.7000000000003"/>
    <x v="2"/>
  </r>
  <r>
    <s v="ORD004013"/>
    <s v="19-05-2026"/>
    <s v="P069"/>
    <x v="3"/>
    <s v="Maharashtra"/>
    <s v="Mumbai"/>
    <x v="12"/>
    <s v="CUST8185"/>
    <n v="7"/>
    <n v="10"/>
    <n v="111862"/>
    <s v="Badminton Racket"/>
    <n v="17756"/>
    <s v="HIGH"/>
    <s v="Zone 4"/>
    <n v="11186.2"/>
    <x v="2"/>
  </r>
  <r>
    <s v="ORD004014"/>
    <s v="23-06-2025"/>
    <s v="P065"/>
    <x v="2"/>
    <s v="Delhi"/>
    <s v="Delhi"/>
    <x v="3"/>
    <s v="CUST1629"/>
    <n v="12"/>
    <n v="15"/>
    <n v="521291"/>
    <s v="Dumbbells"/>
    <n v="51107"/>
    <s v="HIGH"/>
    <s v="Zone 1"/>
    <n v="52129.100000000006"/>
    <x v="2"/>
  </r>
  <r>
    <s v="ORD004015"/>
    <s v="14-06-2026"/>
    <s v="P045"/>
    <x v="3"/>
    <s v="Maharashtra"/>
    <s v="Mumbai"/>
    <x v="13"/>
    <s v="CUST3333"/>
    <n v="12"/>
    <n v="5"/>
    <n v="824242"/>
    <s v="Dress"/>
    <n v="72302"/>
    <s v="HIGH"/>
    <s v="Zone 4"/>
    <n v="82424.200000000012"/>
    <x v="1"/>
  </r>
  <r>
    <s v="ORD004016"/>
    <s v="13-06-2025"/>
    <s v="P027"/>
    <x v="0"/>
    <s v="Tamil Nadu"/>
    <s v="Chennai"/>
    <x v="8"/>
    <s v="CUST8911"/>
    <n v="1"/>
    <n v="20"/>
    <n v="22160"/>
    <s v="Side Table"/>
    <n v="27700"/>
    <s v="HIGH"/>
    <s v="Zone 2"/>
    <n v="2216"/>
    <x v="3"/>
  </r>
  <r>
    <s v="ORD004017"/>
    <s v="10-06-2025"/>
    <s v="P002"/>
    <x v="1"/>
    <s v="Odisha"/>
    <s v="Bhubaneswar"/>
    <x v="14"/>
    <s v="CUST3360"/>
    <n v="9"/>
    <n v="20"/>
    <n v="460807"/>
    <s v="HP Laptop"/>
    <n v="64001"/>
    <s v="HIGH"/>
    <s v="Zone 3"/>
    <n v="46080.700000000004"/>
    <x v="4"/>
  </r>
  <r>
    <s v="ORD004018"/>
    <s v="19-06-2026"/>
    <s v="P057"/>
    <x v="3"/>
    <s v="Maharashtra"/>
    <s v="Mumbai"/>
    <x v="8"/>
    <s v="CUST5968"/>
    <n v="7"/>
    <n v="10"/>
    <n v="194487"/>
    <s v="Soft Drink"/>
    <n v="30871"/>
    <s v="HIGH"/>
    <s v="Zone 4"/>
    <n v="19448.7"/>
    <x v="0"/>
  </r>
  <r>
    <s v="ORD004019"/>
    <s v="14-09-2025"/>
    <s v="P074"/>
    <x v="0"/>
    <s v="Karnataka"/>
    <s v="Bengaluru"/>
    <x v="6"/>
    <s v="CUST1685"/>
    <n v="2"/>
    <n v="0"/>
    <n v="143638"/>
    <s v="Cycling Bottle"/>
    <n v="71819"/>
    <s v="HIGH"/>
    <s v="Zone 2"/>
    <n v="14363.800000000001"/>
    <x v="2"/>
  </r>
  <r>
    <s v="ORD004020"/>
    <s v="23-07-2025"/>
    <s v="P039"/>
    <x v="1"/>
    <s v="Bihar"/>
    <s v="Patna"/>
    <x v="6"/>
    <s v="CUST8597"/>
    <n v="8"/>
    <n v="15"/>
    <n v="532195"/>
    <s v="Track Pants"/>
    <n v="78264"/>
    <s v="HIGH"/>
    <s v="Zone 3"/>
    <n v="53219.5"/>
    <x v="1"/>
  </r>
  <r>
    <s v="ORD004021"/>
    <s v="21-02-2026"/>
    <s v="P019"/>
    <x v="3"/>
    <s v="Maharashtra"/>
    <s v="Mumbai"/>
    <x v="6"/>
    <s v="CUST2227"/>
    <n v="10"/>
    <n v="15"/>
    <n v="160735"/>
    <s v="Coffee Table"/>
    <n v="18910"/>
    <s v="HIGH"/>
    <s v="Zone 4"/>
    <n v="16073.5"/>
    <x v="3"/>
  </r>
  <r>
    <s v="ORD004022"/>
    <s v="27-11-2025"/>
    <s v="P040"/>
    <x v="3"/>
    <s v="Rajasthan"/>
    <s v="Jaipur"/>
    <x v="0"/>
    <s v="CUST4894"/>
    <n v="9"/>
    <n v="10"/>
    <n v="596168"/>
    <s v="Shoes"/>
    <n v="73601"/>
    <s v="HIGH"/>
    <s v="Zone 4"/>
    <n v="59616.800000000003"/>
    <x v="1"/>
  </r>
  <r>
    <s v="ORD004023"/>
    <s v="01-03-2025"/>
    <s v="P010"/>
    <x v="3"/>
    <s v="Rajasthan"/>
    <s v="Jaipur"/>
    <x v="7"/>
    <s v="CUST4132"/>
    <n v="1"/>
    <n v="15"/>
    <n v="56466"/>
    <s v="Refrigerator"/>
    <n v="66431"/>
    <s v="HIGH"/>
    <s v="Zone 4"/>
    <n v="5646.6"/>
    <x v="4"/>
  </r>
  <r>
    <s v="ORD004024"/>
    <s v="17-05-2025"/>
    <s v="P042"/>
    <x v="1"/>
    <s v="Bihar"/>
    <s v="Patna"/>
    <x v="14"/>
    <s v="CUST3605"/>
    <n v="10"/>
    <n v="10"/>
    <n v="466200"/>
    <s v="Shorts"/>
    <n v="51800"/>
    <s v="HIGH"/>
    <s v="Zone 3"/>
    <n v="46620"/>
    <x v="1"/>
  </r>
  <r>
    <s v="ORD004025"/>
    <s v="16-03-2026"/>
    <s v="P053"/>
    <x v="0"/>
    <s v="Karnataka"/>
    <s v="Bengaluru"/>
    <x v="14"/>
    <s v="CUST3451"/>
    <n v="9"/>
    <n v="0"/>
    <n v="38493"/>
    <s v="Pasta"/>
    <n v="4277"/>
    <s v="HIGH"/>
    <s v="Zone 2"/>
    <n v="3849.3"/>
    <x v="0"/>
  </r>
  <r>
    <s v="ORD004026"/>
    <s v="05-11-2025"/>
    <s v="P001"/>
    <x v="0"/>
    <s v="Karnataka"/>
    <s v="Bengaluru"/>
    <x v="9"/>
    <s v="CUST3784"/>
    <n v="12"/>
    <n v="15"/>
    <n v="10781"/>
    <s v="Samsung TV"/>
    <n v="1057"/>
    <s v="MEDIUM"/>
    <s v="Zone 2"/>
    <n v="539.05000000000007"/>
    <x v="4"/>
  </r>
  <r>
    <s v="ORD004027"/>
    <s v="01-08-2025"/>
    <s v="P072"/>
    <x v="1"/>
    <s v="West Bengal"/>
    <s v="Kolkata"/>
    <x v="6"/>
    <s v="CUST1419"/>
    <n v="9"/>
    <n v="5"/>
    <n v="325729"/>
    <s v="Volleyball"/>
    <n v="38097"/>
    <s v="HIGH"/>
    <s v="Zone 3"/>
    <n v="32572.9"/>
    <x v="2"/>
  </r>
  <r>
    <s v="ORD004028"/>
    <s v="31-10-2025"/>
    <s v="P065"/>
    <x v="2"/>
    <s v="Chandigarh"/>
    <s v="Chandigarh"/>
    <x v="1"/>
    <s v="CUST1651"/>
    <n v="10"/>
    <n v="15"/>
    <n v="434409"/>
    <s v="Dumbbells"/>
    <n v="51107"/>
    <s v="HIGH"/>
    <s v="Zone 1"/>
    <n v="43440.9"/>
    <x v="2"/>
  </r>
  <r>
    <s v="ORD004029"/>
    <s v="17-10-2025"/>
    <s v="P022"/>
    <x v="3"/>
    <s v="Gujarat"/>
    <s v="Ahmedabad"/>
    <x v="5"/>
    <s v="CUST5498"/>
    <n v="11"/>
    <n v="15"/>
    <n v="403489"/>
    <s v="Bed"/>
    <n v="43154"/>
    <s v="HIGH"/>
    <s v="Zone 4"/>
    <n v="40348.9"/>
    <x v="3"/>
  </r>
  <r>
    <s v="ORD004030"/>
    <s v="22-03-2026"/>
    <s v="P028"/>
    <x v="1"/>
    <s v="West Bengal"/>
    <s v="Kolkata"/>
    <x v="5"/>
    <s v="CUST4873"/>
    <n v="3"/>
    <n v="20"/>
    <n v="143136"/>
    <s v="Cupboard"/>
    <n v="59640"/>
    <s v="HIGH"/>
    <s v="Zone 3"/>
    <n v="14313.6"/>
    <x v="3"/>
  </r>
  <r>
    <s v="ORD004031"/>
    <s v="19-09-2025"/>
    <s v="P041"/>
    <x v="0"/>
    <s v="Karnataka"/>
    <s v="Bengaluru"/>
    <x v="4"/>
    <s v="CUST2883"/>
    <n v="12"/>
    <n v="20"/>
    <n v="194198"/>
    <s v="Hoodie"/>
    <n v="20229"/>
    <s v="HIGH"/>
    <s v="Zone 2"/>
    <n v="19419.8"/>
    <x v="1"/>
  </r>
  <r>
    <s v="ORD004032"/>
    <s v="05-08-2025"/>
    <s v="P047"/>
    <x v="2"/>
    <s v="Uttar Pradesh"/>
    <s v="Lucknow"/>
    <x v="14"/>
    <s v="CUST8231"/>
    <n v="7"/>
    <n v="0"/>
    <n v="432873"/>
    <s v="Sugar"/>
    <n v="61839"/>
    <s v="HIGH"/>
    <s v="Zone 1"/>
    <n v="43287.3"/>
    <x v="0"/>
  </r>
  <r>
    <s v="ORD004033"/>
    <s v="08-02-2025"/>
    <s v="P068"/>
    <x v="1"/>
    <s v="Bihar"/>
    <s v="Patna"/>
    <x v="3"/>
    <s v="CUST8693"/>
    <n v="4"/>
    <n v="15"/>
    <n v="19186"/>
    <s v="Skipping Rope"/>
    <n v="5643"/>
    <s v="HIGH"/>
    <s v="Zone 3"/>
    <n v="1918.6000000000001"/>
    <x v="2"/>
  </r>
  <r>
    <s v="ORD004034"/>
    <s v="21-05-2026"/>
    <s v="P060"/>
    <x v="2"/>
    <s v="Uttar Pradesh"/>
    <s v="Lucknow"/>
    <x v="8"/>
    <s v="CUST5502"/>
    <n v="9"/>
    <n v="5"/>
    <n v="35226"/>
    <s v="Honey"/>
    <n v="4120"/>
    <s v="HIGH"/>
    <s v="Zone 1"/>
    <n v="3522.6000000000004"/>
    <x v="0"/>
  </r>
  <r>
    <s v="ORD004035"/>
    <s v="26-06-2025"/>
    <s v="P024"/>
    <x v="3"/>
    <s v="Rajasthan"/>
    <s v="Jaipur"/>
    <x v="13"/>
    <s v="CUST7865"/>
    <n v="11"/>
    <n v="5"/>
    <n v="21882"/>
    <s v="TV Unit"/>
    <n v="2094"/>
    <s v="HIGH"/>
    <s v="Zone 4"/>
    <n v="2188.2000000000003"/>
    <x v="3"/>
  </r>
  <r>
    <s v="ORD004036"/>
    <s v="16-01-2025"/>
    <s v="P069"/>
    <x v="1"/>
    <s v="West Bengal"/>
    <s v="Kolkata"/>
    <x v="6"/>
    <s v="CUST6246"/>
    <n v="8"/>
    <n v="15"/>
    <n v="120740"/>
    <s v="Badminton Racket"/>
    <n v="17756"/>
    <s v="HIGH"/>
    <s v="Zone 3"/>
    <n v="12074"/>
    <x v="2"/>
  </r>
  <r>
    <s v="ORD004037"/>
    <s v="13-09-2025"/>
    <s v="P071"/>
    <x v="3"/>
    <s v="Maharashtra"/>
    <s v="Mumbai"/>
    <x v="8"/>
    <s v="CUST8948"/>
    <n v="11"/>
    <n v="10"/>
    <n v="339362"/>
    <s v="Football Shoes"/>
    <n v="34279"/>
    <s v="HIGH"/>
    <s v="Zone 4"/>
    <n v="33936.200000000004"/>
    <x v="2"/>
  </r>
  <r>
    <s v="ORD004038"/>
    <s v="24-12-2025"/>
    <s v="P004"/>
    <x v="2"/>
    <s v="Chandigarh"/>
    <s v="Chandigarh"/>
    <x v="1"/>
    <s v="CUST4956"/>
    <n v="3"/>
    <n v="15"/>
    <n v="75867"/>
    <s v="Lenovo Laptop"/>
    <n v="29752"/>
    <s v="HIGH"/>
    <s v="Zone 1"/>
    <n v="7586.7000000000007"/>
    <x v="4"/>
  </r>
  <r>
    <s v="ORD004039"/>
    <s v="10-09-2025"/>
    <s v="P014"/>
    <x v="3"/>
    <s v="Rajasthan"/>
    <s v="Jaipur"/>
    <x v="11"/>
    <s v="CUST6701"/>
    <n v="4"/>
    <n v="20"/>
    <n v="123475"/>
    <s v="Smart Watch"/>
    <n v="38586"/>
    <s v="HIGH"/>
    <s v="Zone 4"/>
    <n v="12347.5"/>
    <x v="4"/>
  </r>
  <r>
    <s v="ORD004040"/>
    <s v="28-04-2026"/>
    <s v="P005"/>
    <x v="1"/>
    <s v="Bihar"/>
    <s v="Patna"/>
    <x v="3"/>
    <s v="CUST5729"/>
    <n v="4"/>
    <n v="15"/>
    <n v="90820"/>
    <s v="iPhone"/>
    <n v="26712"/>
    <s v="HIGH"/>
    <s v="Zone 3"/>
    <n v="9082"/>
    <x v="4"/>
  </r>
  <r>
    <s v="ORD004041"/>
    <s v="11-04-2025"/>
    <s v="P005"/>
    <x v="3"/>
    <s v="Rajasthan"/>
    <s v="Jaipur"/>
    <x v="1"/>
    <s v="CUST1392"/>
    <n v="6"/>
    <n v="20"/>
    <n v="128217"/>
    <s v="iPhone"/>
    <n v="26712"/>
    <s v="HIGH"/>
    <s v="Zone 4"/>
    <n v="12821.7"/>
    <x v="4"/>
  </r>
  <r>
    <s v="ORD004042"/>
    <s v="05-06-2026"/>
    <s v="P067"/>
    <x v="2"/>
    <s v="Uttar Pradesh"/>
    <s v="Lucknow"/>
    <x v="14"/>
    <s v="CUST5429"/>
    <n v="5"/>
    <n v="0"/>
    <n v="207275"/>
    <s v="Gloves"/>
    <n v="41455"/>
    <s v="HIGH"/>
    <s v="Zone 1"/>
    <n v="20727.5"/>
    <x v="2"/>
  </r>
  <r>
    <s v="ORD004043"/>
    <s v="27-07-2025"/>
    <s v="P032"/>
    <x v="2"/>
    <s v="Chandigarh"/>
    <s v="Chandigarh"/>
    <x v="8"/>
    <s v="CUST1020"/>
    <n v="10"/>
    <n v="0"/>
    <n v="88980"/>
    <s v="Women Kurti"/>
    <n v="8898"/>
    <s v="HIGH"/>
    <s v="Zone 1"/>
    <n v="8898"/>
    <x v="1"/>
  </r>
  <r>
    <s v="ORD004044"/>
    <s v="04-11-2025"/>
    <s v="P059"/>
    <x v="1"/>
    <s v="Bihar"/>
    <s v="Patna"/>
    <x v="7"/>
    <s v="CUST5166"/>
    <n v="1"/>
    <n v="20"/>
    <n v="26088"/>
    <s v="Dry Fruits"/>
    <n v="32610"/>
    <s v="HIGH"/>
    <s v="Zone 3"/>
    <n v="2608.8000000000002"/>
    <x v="0"/>
  </r>
  <r>
    <s v="ORD004045"/>
    <s v="06-11-2025"/>
    <s v="P060"/>
    <x v="1"/>
    <s v="Odisha"/>
    <s v="Bhubaneswar"/>
    <x v="12"/>
    <s v="CUST5564"/>
    <n v="12"/>
    <n v="10"/>
    <n v="44496"/>
    <s v="Honey"/>
    <n v="4120"/>
    <s v="HIGH"/>
    <s v="Zone 3"/>
    <n v="4449.6000000000004"/>
    <x v="0"/>
  </r>
  <r>
    <s v="ORD004046"/>
    <s v="09-04-2025"/>
    <s v="P038"/>
    <x v="1"/>
    <s v="Odisha"/>
    <s v="Bhubaneswar"/>
    <x v="8"/>
    <s v="CUST3899"/>
    <n v="3"/>
    <n v="5"/>
    <n v="94169"/>
    <s v="Blazer"/>
    <n v="33042"/>
    <s v="HIGH"/>
    <s v="Zone 3"/>
    <n v="9416.9"/>
    <x v="1"/>
  </r>
  <r>
    <s v="ORD004047"/>
    <s v="17-04-2025"/>
    <s v="P024"/>
    <x v="0"/>
    <s v="Tamil Nadu"/>
    <s v="Chennai"/>
    <x v="13"/>
    <s v="CUST6191"/>
    <n v="1"/>
    <n v="15"/>
    <n v="1779"/>
    <s v="TV Unit"/>
    <n v="2094"/>
    <s v="LOW"/>
    <s v="Zone 2"/>
    <n v="35.58"/>
    <x v="3"/>
  </r>
  <r>
    <s v="ORD004048"/>
    <s v="06-06-2025"/>
    <s v="P058"/>
    <x v="1"/>
    <s v="Bihar"/>
    <s v="Patna"/>
    <x v="7"/>
    <s v="CUST2734"/>
    <n v="11"/>
    <n v="0"/>
    <n v="720852"/>
    <s v="Noodles"/>
    <n v="65532"/>
    <s v="HIGH"/>
    <s v="Zone 3"/>
    <n v="72085.2"/>
    <x v="0"/>
  </r>
  <r>
    <s v="ORD004049"/>
    <s v="18-11-2025"/>
    <s v="P075"/>
    <x v="1"/>
    <s v="West Bengal"/>
    <s v="Kolkata"/>
    <x v="6"/>
    <s v="CUST7770"/>
    <n v="1"/>
    <n v="15"/>
    <n v="33159"/>
    <s v="Sports Bag"/>
    <n v="39011"/>
    <s v="HIGH"/>
    <s v="Zone 3"/>
    <n v="3315.9"/>
    <x v="2"/>
  </r>
  <r>
    <s v="ORD004050"/>
    <s v="15-02-2026"/>
    <s v="P047"/>
    <x v="2"/>
    <s v="Delhi"/>
    <s v="Delhi"/>
    <x v="0"/>
    <s v="CUST4890"/>
    <n v="7"/>
    <n v="0"/>
    <n v="432873"/>
    <s v="Sugar"/>
    <n v="61839"/>
    <s v="HIGH"/>
    <s v="Zone 1"/>
    <n v="43287.3"/>
    <x v="0"/>
  </r>
  <r>
    <s v="ORD004051"/>
    <s v="02-04-2026"/>
    <s v="P048"/>
    <x v="2"/>
    <s v="Chandigarh"/>
    <s v="Chandigarh"/>
    <x v="7"/>
    <s v="CUST9255"/>
    <n v="7"/>
    <n v="5"/>
    <n v="485915"/>
    <s v="Tea"/>
    <n v="73070"/>
    <s v="HIGH"/>
    <s v="Zone 1"/>
    <n v="48591.5"/>
    <x v="0"/>
  </r>
  <r>
    <s v="ORD004052"/>
    <s v="14-02-2025"/>
    <s v="P002"/>
    <x v="2"/>
    <s v="Chandigarh"/>
    <s v="Chandigarh"/>
    <x v="5"/>
    <s v="CUST3890"/>
    <n v="12"/>
    <n v="15"/>
    <n v="652810"/>
    <s v="HP Laptop"/>
    <n v="64001"/>
    <s v="HIGH"/>
    <s v="Zone 1"/>
    <n v="65281"/>
    <x v="4"/>
  </r>
  <r>
    <s v="ORD004053"/>
    <s v="04-11-2025"/>
    <s v="P046"/>
    <x v="3"/>
    <s v="Gujarat"/>
    <s v="Ahmedabad"/>
    <x v="12"/>
    <s v="CUST8164"/>
    <n v="10"/>
    <n v="15"/>
    <n v="180582"/>
    <s v="Rice"/>
    <n v="21245"/>
    <s v="HIGH"/>
    <s v="Zone 4"/>
    <n v="18058.2"/>
    <x v="0"/>
  </r>
  <r>
    <s v="ORD004054"/>
    <s v="28-09-2025"/>
    <s v="P023"/>
    <x v="3"/>
    <s v="Gujarat"/>
    <s v="Ahmedabad"/>
    <x v="9"/>
    <s v="CUST6457"/>
    <n v="3"/>
    <n v="5"/>
    <n v="162227"/>
    <s v="Sofa"/>
    <n v="56922"/>
    <s v="HIGH"/>
    <s v="Zone 4"/>
    <n v="16222.7"/>
    <x v="3"/>
  </r>
  <r>
    <s v="ORD004055"/>
    <s v="04-04-2025"/>
    <s v="P002"/>
    <x v="3"/>
    <s v="Gujarat"/>
    <s v="Ahmedabad"/>
    <x v="0"/>
    <s v="CUST1277"/>
    <n v="12"/>
    <n v="10"/>
    <n v="691210"/>
    <s v="HP Laptop"/>
    <n v="64001"/>
    <s v="HIGH"/>
    <s v="Zone 4"/>
    <n v="69121"/>
    <x v="4"/>
  </r>
  <r>
    <s v="ORD004056"/>
    <s v="22-05-2025"/>
    <s v="P053"/>
    <x v="1"/>
    <s v="West Bengal"/>
    <s v="Kolkata"/>
    <x v="1"/>
    <s v="CUST1879"/>
    <n v="12"/>
    <n v="20"/>
    <n v="41059"/>
    <s v="Pasta"/>
    <n v="4277"/>
    <s v="HIGH"/>
    <s v="Zone 3"/>
    <n v="4105.9000000000005"/>
    <x v="0"/>
  </r>
  <r>
    <s v="ORD004057"/>
    <s v="24-09-2025"/>
    <s v="P023"/>
    <x v="2"/>
    <s v="Chandigarh"/>
    <s v="Chandigarh"/>
    <x v="7"/>
    <s v="CUST2150"/>
    <n v="3"/>
    <n v="20"/>
    <n v="136612"/>
    <s v="Sofa"/>
    <n v="56922"/>
    <s v="HIGH"/>
    <s v="Zone 1"/>
    <n v="13661.2"/>
    <x v="3"/>
  </r>
  <r>
    <s v="ORD004058"/>
    <s v="11-02-2026"/>
    <s v="P001"/>
    <x v="0"/>
    <s v="Karnataka"/>
    <s v="Bengaluru"/>
    <x v="5"/>
    <s v="CUST8827"/>
    <n v="12"/>
    <n v="10"/>
    <n v="11415"/>
    <s v="Samsung TV"/>
    <n v="1057"/>
    <s v="MEDIUM"/>
    <s v="Zone 2"/>
    <n v="570.75"/>
    <x v="4"/>
  </r>
  <r>
    <s v="ORD004059"/>
    <s v="20-06-2025"/>
    <s v="P015"/>
    <x v="3"/>
    <s v="Gujarat"/>
    <s v="Ahmedabad"/>
    <x v="0"/>
    <s v="CUST7476"/>
    <n v="12"/>
    <n v="20"/>
    <n v="568512"/>
    <s v="Headphones"/>
    <n v="59220"/>
    <s v="HIGH"/>
    <s v="Zone 4"/>
    <n v="56851.200000000004"/>
    <x v="4"/>
  </r>
  <r>
    <s v="ORD004060"/>
    <s v="29-05-2026"/>
    <s v="P051"/>
    <x v="1"/>
    <s v="West Bengal"/>
    <s v="Kolkata"/>
    <x v="2"/>
    <s v="CUST5399"/>
    <n v="2"/>
    <n v="0"/>
    <n v="29526"/>
    <s v="Salt"/>
    <n v="14763"/>
    <s v="HIGH"/>
    <s v="Zone 3"/>
    <n v="2952.6000000000004"/>
    <x v="0"/>
  </r>
  <r>
    <s v="ORD004061"/>
    <s v="05-03-2026"/>
    <s v="P015"/>
    <x v="0"/>
    <s v="Tamil Nadu"/>
    <s v="Chennai"/>
    <x v="6"/>
    <s v="CUST1851"/>
    <n v="4"/>
    <n v="10"/>
    <n v="213192"/>
    <s v="Headphones"/>
    <n v="59220"/>
    <s v="HIGH"/>
    <s v="Zone 2"/>
    <n v="21319.200000000001"/>
    <x v="4"/>
  </r>
  <r>
    <s v="ORD004062"/>
    <s v="05-05-2026"/>
    <s v="P036"/>
    <x v="3"/>
    <s v="Gujarat"/>
    <s v="Ahmedabad"/>
    <x v="5"/>
    <s v="CUST9265"/>
    <n v="12"/>
    <n v="20"/>
    <n v="198576"/>
    <s v="Saree"/>
    <n v="20685"/>
    <s v="HIGH"/>
    <s v="Zone 4"/>
    <n v="19857.600000000002"/>
    <x v="1"/>
  </r>
  <r>
    <s v="ORD004063"/>
    <s v="25-04-2026"/>
    <s v="P035"/>
    <x v="0"/>
    <s v="Karnataka"/>
    <s v="Bengaluru"/>
    <x v="0"/>
    <s v="CUST7163"/>
    <n v="6"/>
    <n v="0"/>
    <n v="240780"/>
    <s v="Jacket"/>
    <n v="40130"/>
    <s v="HIGH"/>
    <s v="Zone 2"/>
    <n v="24078"/>
    <x v="1"/>
  </r>
  <r>
    <s v="ORD004064"/>
    <s v="15-01-2025"/>
    <s v="P013"/>
    <x v="1"/>
    <s v="Odisha"/>
    <s v="Bhubaneswar"/>
    <x v="10"/>
    <s v="CUST4096"/>
    <n v="12"/>
    <n v="15"/>
    <n v="159242"/>
    <s v="Bluetooth Speaker"/>
    <n v="15612"/>
    <s v="HIGH"/>
    <s v="Zone 3"/>
    <n v="15924.2"/>
    <x v="4"/>
  </r>
  <r>
    <s v="ORD004065"/>
    <s v="09-02-2026"/>
    <s v="P063"/>
    <x v="1"/>
    <s v="West Bengal"/>
    <s v="Kolkata"/>
    <x v="13"/>
    <s v="CUST1244"/>
    <n v="6"/>
    <n v="20"/>
    <n v="136732"/>
    <s v="Basketball"/>
    <n v="28486"/>
    <s v="HIGH"/>
    <s v="Zone 3"/>
    <n v="13673.2"/>
    <x v="2"/>
  </r>
  <r>
    <s v="ORD004066"/>
    <s v="10-03-2026"/>
    <s v="P036"/>
    <x v="2"/>
    <s v="Chandigarh"/>
    <s v="Chandigarh"/>
    <x v="2"/>
    <s v="CUST7624"/>
    <n v="6"/>
    <n v="15"/>
    <n v="105493"/>
    <s v="Saree"/>
    <n v="20685"/>
    <s v="HIGH"/>
    <s v="Zone 1"/>
    <n v="10549.300000000001"/>
    <x v="1"/>
  </r>
  <r>
    <s v="ORD004067"/>
    <s v="10-06-2026"/>
    <s v="P020"/>
    <x v="2"/>
    <s v="Delhi"/>
    <s v="Delhi"/>
    <x v="0"/>
    <s v="CUST6945"/>
    <n v="11"/>
    <n v="15"/>
    <n v="701334"/>
    <s v="Bookshelf"/>
    <n v="75009"/>
    <s v="HIGH"/>
    <s v="Zone 1"/>
    <n v="70133.400000000009"/>
    <x v="3"/>
  </r>
  <r>
    <s v="ORD004068"/>
    <s v="28-05-2025"/>
    <s v="P052"/>
    <x v="0"/>
    <s v="Telangana"/>
    <s v="Hyderabad"/>
    <x v="8"/>
    <s v="CUST1214"/>
    <n v="3"/>
    <n v="10"/>
    <n v="76164"/>
    <s v="Spices"/>
    <n v="28209"/>
    <s v="HIGH"/>
    <s v="Zone 2"/>
    <n v="7616.4000000000005"/>
    <x v="0"/>
  </r>
  <r>
    <s v="ORD004069"/>
    <s v="10-10-2025"/>
    <s v="P024"/>
    <x v="3"/>
    <s v="Gujarat"/>
    <s v="Ahmedabad"/>
    <x v="9"/>
    <s v="CUST8139"/>
    <n v="7"/>
    <n v="10"/>
    <n v="13192"/>
    <s v="TV Unit"/>
    <n v="2094"/>
    <s v="MEDIUM"/>
    <s v="Zone 4"/>
    <n v="659.6"/>
    <x v="3"/>
  </r>
  <r>
    <s v="ORD004070"/>
    <s v="04-06-2026"/>
    <s v="P026"/>
    <x v="1"/>
    <s v="Odisha"/>
    <s v="Bhubaneswar"/>
    <x v="4"/>
    <s v="CUST5886"/>
    <n v="6"/>
    <n v="15"/>
    <n v="117570"/>
    <s v="Computer Desk"/>
    <n v="23053"/>
    <s v="HIGH"/>
    <s v="Zone 3"/>
    <n v="11757"/>
    <x v="3"/>
  </r>
  <r>
    <s v="ORD004071"/>
    <s v="06-11-2025"/>
    <s v="P018"/>
    <x v="3"/>
    <s v="Rajasthan"/>
    <s v="Jaipur"/>
    <x v="11"/>
    <s v="CUST7031"/>
    <n v="2"/>
    <n v="15"/>
    <n v="104434"/>
    <s v="Dining Table"/>
    <n v="61432"/>
    <s v="HIGH"/>
    <s v="Zone 4"/>
    <n v="10443.400000000001"/>
    <x v="3"/>
  </r>
  <r>
    <s v="ORD004072"/>
    <s v="22-02-2026"/>
    <s v="P063"/>
    <x v="2"/>
    <s v="Uttar Pradesh"/>
    <s v="Lucknow"/>
    <x v="10"/>
    <s v="CUST1602"/>
    <n v="5"/>
    <n v="20"/>
    <n v="113944"/>
    <s v="Basketball"/>
    <n v="28486"/>
    <s v="HIGH"/>
    <s v="Zone 1"/>
    <n v="11394.400000000001"/>
    <x v="2"/>
  </r>
  <r>
    <s v="ORD004073"/>
    <s v="03-05-2026"/>
    <s v="P054"/>
    <x v="3"/>
    <s v="Gujarat"/>
    <s v="Ahmedabad"/>
    <x v="1"/>
    <s v="CUST1724"/>
    <n v="12"/>
    <n v="10"/>
    <n v="628678"/>
    <s v="Flour"/>
    <n v="58211"/>
    <s v="HIGH"/>
    <s v="Zone 4"/>
    <n v="62867.8"/>
    <x v="0"/>
  </r>
  <r>
    <s v="ORD004074"/>
    <s v="20-08-2025"/>
    <s v="P057"/>
    <x v="3"/>
    <s v="Rajasthan"/>
    <s v="Jaipur"/>
    <x v="0"/>
    <s v="CUST7112"/>
    <n v="7"/>
    <n v="10"/>
    <n v="194487"/>
    <s v="Soft Drink"/>
    <n v="30871"/>
    <s v="HIGH"/>
    <s v="Zone 4"/>
    <n v="19448.7"/>
    <x v="0"/>
  </r>
  <r>
    <s v="ORD004075"/>
    <s v="21-02-2026"/>
    <s v="P030"/>
    <x v="1"/>
    <s v="West Bengal"/>
    <s v="Kolkata"/>
    <x v="14"/>
    <s v="CUST7649"/>
    <n v="1"/>
    <n v="5"/>
    <n v="43215"/>
    <s v="Stool"/>
    <n v="45490"/>
    <s v="HIGH"/>
    <s v="Zone 3"/>
    <n v="4321.5"/>
    <x v="3"/>
  </r>
  <r>
    <s v="ORD004076"/>
    <s v="16-09-2025"/>
    <s v="P023"/>
    <x v="1"/>
    <s v="Odisha"/>
    <s v="Bhubaneswar"/>
    <x v="11"/>
    <s v="CUST6185"/>
    <n v="7"/>
    <n v="15"/>
    <n v="338685"/>
    <s v="Sofa"/>
    <n v="56922"/>
    <s v="HIGH"/>
    <s v="Zone 3"/>
    <n v="33868.5"/>
    <x v="3"/>
  </r>
  <r>
    <s v="ORD004077"/>
    <s v="21-02-2026"/>
    <s v="P046"/>
    <x v="1"/>
    <s v="Bihar"/>
    <s v="Patna"/>
    <x v="0"/>
    <s v="CUST9620"/>
    <n v="9"/>
    <n v="20"/>
    <n v="152964"/>
    <s v="Rice"/>
    <n v="21245"/>
    <s v="HIGH"/>
    <s v="Zone 3"/>
    <n v="15296.400000000001"/>
    <x v="0"/>
  </r>
  <r>
    <s v="ORD004078"/>
    <s v="10-06-2025"/>
    <s v="P027"/>
    <x v="0"/>
    <s v="Tamil Nadu"/>
    <s v="Chennai"/>
    <x v="11"/>
    <s v="CUST5682"/>
    <n v="9"/>
    <n v="10"/>
    <n v="224370"/>
    <s v="Side Table"/>
    <n v="27700"/>
    <s v="HIGH"/>
    <s v="Zone 2"/>
    <n v="22437"/>
    <x v="3"/>
  </r>
  <r>
    <s v="ORD004079"/>
    <s v="01-05-2026"/>
    <s v="P030"/>
    <x v="0"/>
    <s v="Telangana"/>
    <s v="Hyderabad"/>
    <x v="2"/>
    <s v="CUST1532"/>
    <n v="1"/>
    <n v="20"/>
    <n v="36392"/>
    <s v="Stool"/>
    <n v="45490"/>
    <s v="HIGH"/>
    <s v="Zone 2"/>
    <n v="3639.2000000000003"/>
    <x v="3"/>
  </r>
  <r>
    <s v="ORD004080"/>
    <s v="11-02-2026"/>
    <s v="P005"/>
    <x v="3"/>
    <s v="Rajasthan"/>
    <s v="Jaipur"/>
    <x v="7"/>
    <s v="CUST2600"/>
    <n v="4"/>
    <n v="20"/>
    <n v="85478"/>
    <s v="iPhone"/>
    <n v="26712"/>
    <s v="HIGH"/>
    <s v="Zone 4"/>
    <n v="8547.8000000000011"/>
    <x v="4"/>
  </r>
  <r>
    <s v="ORD004081"/>
    <s v="27-04-2026"/>
    <s v="P056"/>
    <x v="0"/>
    <s v="Tamil Nadu"/>
    <s v="Chennai"/>
    <x v="14"/>
    <s v="CUST1170"/>
    <n v="9"/>
    <n v="10"/>
    <n v="116761"/>
    <s v="Juice"/>
    <n v="14415"/>
    <s v="HIGH"/>
    <s v="Zone 2"/>
    <n v="11676.1"/>
    <x v="0"/>
  </r>
  <r>
    <s v="ORD004082"/>
    <s v="30-01-2025"/>
    <s v="P028"/>
    <x v="1"/>
    <s v="Odisha"/>
    <s v="Bhubaneswar"/>
    <x v="2"/>
    <s v="CUST7904"/>
    <n v="7"/>
    <n v="0"/>
    <n v="417480"/>
    <s v="Cupboard"/>
    <n v="59640"/>
    <s v="HIGH"/>
    <s v="Zone 3"/>
    <n v="41748"/>
    <x v="3"/>
  </r>
  <r>
    <s v="ORD004083"/>
    <s v="25-10-2025"/>
    <s v="P010"/>
    <x v="1"/>
    <s v="Odisha"/>
    <s v="Bhubaneswar"/>
    <x v="10"/>
    <s v="CUST5040"/>
    <n v="9"/>
    <n v="15"/>
    <n v="508197"/>
    <s v="Refrigerator"/>
    <n v="66431"/>
    <s v="HIGH"/>
    <s v="Zone 3"/>
    <n v="50819.700000000004"/>
    <x v="4"/>
  </r>
  <r>
    <s v="ORD004084"/>
    <s v="10-04-2025"/>
    <s v="P019"/>
    <x v="0"/>
    <s v="Telangana"/>
    <s v="Hyderabad"/>
    <x v="5"/>
    <s v="CUST7118"/>
    <n v="11"/>
    <n v="20"/>
    <n v="166408"/>
    <s v="Coffee Table"/>
    <n v="18910"/>
    <s v="HIGH"/>
    <s v="Zone 2"/>
    <n v="16640.8"/>
    <x v="3"/>
  </r>
  <r>
    <s v="ORD004085"/>
    <s v="18-01-2026"/>
    <s v="P066"/>
    <x v="2"/>
    <s v="Uttar Pradesh"/>
    <s v="Lucknow"/>
    <x v="2"/>
    <s v="CUST7723"/>
    <n v="5"/>
    <n v="20"/>
    <n v="91844"/>
    <s v="Helmet"/>
    <n v="22961"/>
    <s v="HIGH"/>
    <s v="Zone 1"/>
    <n v="9184.4"/>
    <x v="2"/>
  </r>
  <r>
    <s v="ORD004086"/>
    <s v="07-01-2026"/>
    <s v="P042"/>
    <x v="2"/>
    <s v="Delhi"/>
    <s v="Delhi"/>
    <x v="8"/>
    <s v="CUST8057"/>
    <n v="9"/>
    <n v="20"/>
    <n v="372960"/>
    <s v="Shorts"/>
    <n v="51800"/>
    <s v="HIGH"/>
    <s v="Zone 1"/>
    <n v="37296"/>
    <x v="1"/>
  </r>
  <r>
    <s v="ORD004087"/>
    <s v="12-02-2026"/>
    <s v="P026"/>
    <x v="1"/>
    <s v="Odisha"/>
    <s v="Bhubaneswar"/>
    <x v="14"/>
    <s v="CUST7869"/>
    <n v="2"/>
    <n v="20"/>
    <n v="36884"/>
    <s v="Computer Desk"/>
    <n v="23053"/>
    <s v="HIGH"/>
    <s v="Zone 3"/>
    <n v="3688.4"/>
    <x v="3"/>
  </r>
  <r>
    <s v="ORD004088"/>
    <s v="10-05-2025"/>
    <s v="P005"/>
    <x v="2"/>
    <s v="Delhi"/>
    <s v="Delhi"/>
    <x v="0"/>
    <s v="CUST1511"/>
    <n v="2"/>
    <n v="5"/>
    <n v="50752"/>
    <s v="iPhone"/>
    <n v="26712"/>
    <s v="HIGH"/>
    <s v="Zone 1"/>
    <n v="5075.2000000000007"/>
    <x v="4"/>
  </r>
  <r>
    <s v="ORD004089"/>
    <s v="03-09-2025"/>
    <s v="P012"/>
    <x v="2"/>
    <s v="Uttar Pradesh"/>
    <s v="Lucknow"/>
    <x v="8"/>
    <s v="CUST1548"/>
    <n v="3"/>
    <n v="0"/>
    <n v="168945"/>
    <s v="Microwave"/>
    <n v="56315"/>
    <s v="HIGH"/>
    <s v="Zone 1"/>
    <n v="16894.5"/>
    <x v="4"/>
  </r>
  <r>
    <s v="ORD004090"/>
    <s v="08-12-2025"/>
    <s v="P030"/>
    <x v="2"/>
    <s v="Delhi"/>
    <s v="Delhi"/>
    <x v="7"/>
    <s v="CUST9660"/>
    <n v="5"/>
    <n v="0"/>
    <n v="227450"/>
    <s v="Stool"/>
    <n v="45490"/>
    <s v="HIGH"/>
    <s v="Zone 1"/>
    <n v="22745"/>
    <x v="3"/>
  </r>
  <r>
    <s v="ORD004091"/>
    <s v="31-12-2025"/>
    <s v="P072"/>
    <x v="3"/>
    <s v="Gujarat"/>
    <s v="Ahmedabad"/>
    <x v="11"/>
    <s v="CUST1545"/>
    <n v="7"/>
    <n v="20"/>
    <n v="213343"/>
    <s v="Volleyball"/>
    <n v="38097"/>
    <s v="HIGH"/>
    <s v="Zone 4"/>
    <n v="21334.300000000003"/>
    <x v="2"/>
  </r>
  <r>
    <s v="ORD004092"/>
    <s v="29-01-2025"/>
    <s v="P055"/>
    <x v="3"/>
    <s v="Gujarat"/>
    <s v="Ahmedabad"/>
    <x v="11"/>
    <s v="CUST6221"/>
    <n v="6"/>
    <n v="5"/>
    <n v="54725"/>
    <s v="Biscuits"/>
    <n v="9601"/>
    <s v="HIGH"/>
    <s v="Zone 4"/>
    <n v="5472.5"/>
    <x v="0"/>
  </r>
  <r>
    <s v="ORD004093"/>
    <s v="28-08-2025"/>
    <s v="P029"/>
    <x v="1"/>
    <s v="Odisha"/>
    <s v="Bhubaneswar"/>
    <x v="0"/>
    <s v="CUST3675"/>
    <n v="8"/>
    <n v="20"/>
    <n v="317900"/>
    <s v="Recliner"/>
    <n v="49672"/>
    <s v="HIGH"/>
    <s v="Zone 3"/>
    <n v="31790"/>
    <x v="3"/>
  </r>
  <r>
    <s v="ORD004094"/>
    <s v="13-08-2025"/>
    <s v="P025"/>
    <x v="0"/>
    <s v="Tamil Nadu"/>
    <s v="Chennai"/>
    <x v="4"/>
    <s v="CUST1335"/>
    <n v="4"/>
    <n v="15"/>
    <n v="42843"/>
    <s v="Cabinet"/>
    <n v="12601"/>
    <s v="HIGH"/>
    <s v="Zone 2"/>
    <n v="4284.3"/>
    <x v="3"/>
  </r>
  <r>
    <s v="ORD004095"/>
    <s v="04-01-2026"/>
    <s v="P050"/>
    <x v="0"/>
    <s v="Telangana"/>
    <s v="Hyderabad"/>
    <x v="12"/>
    <s v="CUST1161"/>
    <n v="4"/>
    <n v="5"/>
    <n v="252977"/>
    <s v="Oil"/>
    <n v="66573"/>
    <s v="HIGH"/>
    <s v="Zone 2"/>
    <n v="25297.7"/>
    <x v="0"/>
  </r>
  <r>
    <s v="ORD004096"/>
    <s v="23-06-2025"/>
    <s v="P001"/>
    <x v="1"/>
    <s v="West Bengal"/>
    <s v="Kolkata"/>
    <x v="4"/>
    <s v="CUST5945"/>
    <n v="6"/>
    <n v="15"/>
    <n v="5390"/>
    <s v="Samsung TV"/>
    <n v="1057"/>
    <s v="MEDIUM"/>
    <s v="Zone 3"/>
    <n v="269.5"/>
    <x v="4"/>
  </r>
  <r>
    <s v="ORD004097"/>
    <s v="22-07-2025"/>
    <s v="P067"/>
    <x v="3"/>
    <s v="Gujarat"/>
    <s v="Ahmedabad"/>
    <x v="8"/>
    <s v="CUST7894"/>
    <n v="11"/>
    <n v="10"/>
    <n v="410404"/>
    <s v="Gloves"/>
    <n v="41455"/>
    <s v="HIGH"/>
    <s v="Zone 4"/>
    <n v="41040.400000000001"/>
    <x v="2"/>
  </r>
  <r>
    <s v="ORD004098"/>
    <s v="22-02-2025"/>
    <s v="P038"/>
    <x v="2"/>
    <s v="Delhi"/>
    <s v="Delhi"/>
    <x v="6"/>
    <s v="CUST9430"/>
    <n v="8"/>
    <n v="20"/>
    <n v="211468"/>
    <s v="Blazer"/>
    <n v="33042"/>
    <s v="HIGH"/>
    <s v="Zone 1"/>
    <n v="21146.800000000003"/>
    <x v="1"/>
  </r>
  <r>
    <s v="ORD004099"/>
    <s v="30-10-2025"/>
    <s v="P016"/>
    <x v="1"/>
    <s v="West Bengal"/>
    <s v="Kolkata"/>
    <x v="5"/>
    <s v="CUST7948"/>
    <n v="9"/>
    <n v="20"/>
    <n v="312076"/>
    <s v="Office Chair"/>
    <n v="43344"/>
    <s v="HIGH"/>
    <s v="Zone 3"/>
    <n v="31207.600000000002"/>
    <x v="3"/>
  </r>
  <r>
    <s v="ORD004100"/>
    <s v="11-12-2025"/>
    <s v="P048"/>
    <x v="2"/>
    <s v="Uttar Pradesh"/>
    <s v="Lucknow"/>
    <x v="12"/>
    <s v="CUST6020"/>
    <n v="6"/>
    <n v="15"/>
    <n v="372657"/>
    <s v="Tea"/>
    <n v="73070"/>
    <s v="HIGH"/>
    <s v="Zone 1"/>
    <n v="37265.700000000004"/>
    <x v="0"/>
  </r>
  <r>
    <s v="ORD004101"/>
    <s v="17-06-2026"/>
    <s v="P005"/>
    <x v="0"/>
    <s v="Karnataka"/>
    <s v="Bengaluru"/>
    <x v="8"/>
    <s v="CUST1486"/>
    <n v="3"/>
    <n v="20"/>
    <n v="64108"/>
    <s v="iPhone"/>
    <n v="26712"/>
    <s v="HIGH"/>
    <s v="Zone 2"/>
    <n v="6410.8"/>
    <x v="4"/>
  </r>
  <r>
    <s v="ORD004102"/>
    <s v="24-05-2026"/>
    <s v="P002"/>
    <x v="1"/>
    <s v="West Bengal"/>
    <s v="Kolkata"/>
    <x v="10"/>
    <s v="CUST8073"/>
    <n v="5"/>
    <n v="20"/>
    <n v="256004"/>
    <s v="HP Laptop"/>
    <n v="64001"/>
    <s v="HIGH"/>
    <s v="Zone 3"/>
    <n v="25600.400000000001"/>
    <x v="4"/>
  </r>
  <r>
    <s v="ORD004103"/>
    <s v="11-07-2025"/>
    <s v="P056"/>
    <x v="0"/>
    <s v="Telangana"/>
    <s v="Hyderabad"/>
    <x v="8"/>
    <s v="CUST6762"/>
    <n v="1"/>
    <n v="15"/>
    <n v="12252"/>
    <s v="Juice"/>
    <n v="14415"/>
    <s v="MEDIUM"/>
    <s v="Zone 2"/>
    <n v="612.6"/>
    <x v="0"/>
  </r>
  <r>
    <s v="ORD004104"/>
    <s v="26-02-2025"/>
    <s v="P011"/>
    <x v="2"/>
    <s v="Chandigarh"/>
    <s v="Chandigarh"/>
    <x v="7"/>
    <s v="CUST4033"/>
    <n v="9"/>
    <n v="15"/>
    <n v="76033"/>
    <s v="Washing Machine"/>
    <n v="9939"/>
    <s v="HIGH"/>
    <s v="Zone 1"/>
    <n v="7603.3"/>
    <x v="4"/>
  </r>
  <r>
    <s v="ORD004105"/>
    <s v="23-06-2026"/>
    <s v="P057"/>
    <x v="2"/>
    <s v="Chandigarh"/>
    <s v="Chandigarh"/>
    <x v="0"/>
    <s v="CUST3239"/>
    <n v="10"/>
    <n v="15"/>
    <n v="262403"/>
    <s v="Soft Drink"/>
    <n v="30871"/>
    <s v="HIGH"/>
    <s v="Zone 1"/>
    <n v="26240.300000000003"/>
    <x v="0"/>
  </r>
  <r>
    <s v="ORD004106"/>
    <s v="08-01-2026"/>
    <s v="P005"/>
    <x v="0"/>
    <s v="Karnataka"/>
    <s v="Bengaluru"/>
    <x v="5"/>
    <s v="CUST5233"/>
    <n v="3"/>
    <n v="10"/>
    <n v="72122"/>
    <s v="iPhone"/>
    <n v="26712"/>
    <s v="HIGH"/>
    <s v="Zone 2"/>
    <n v="7212.2000000000007"/>
    <x v="4"/>
  </r>
  <r>
    <s v="ORD004107"/>
    <s v="04-06-2026"/>
    <s v="P025"/>
    <x v="0"/>
    <s v="Karnataka"/>
    <s v="Bengaluru"/>
    <x v="7"/>
    <s v="CUST3155"/>
    <n v="7"/>
    <n v="0"/>
    <n v="88207"/>
    <s v="Cabinet"/>
    <n v="12601"/>
    <s v="HIGH"/>
    <s v="Zone 2"/>
    <n v="8820.7000000000007"/>
    <x v="3"/>
  </r>
  <r>
    <s v="ORD004108"/>
    <s v="17-03-2025"/>
    <s v="P063"/>
    <x v="3"/>
    <s v="Rajasthan"/>
    <s v="Jaipur"/>
    <x v="8"/>
    <s v="CUST9331"/>
    <n v="6"/>
    <n v="10"/>
    <n v="153824"/>
    <s v="Basketball"/>
    <n v="28486"/>
    <s v="HIGH"/>
    <s v="Zone 4"/>
    <n v="15382.400000000001"/>
    <x v="2"/>
  </r>
  <r>
    <s v="ORD004109"/>
    <s v="31-07-2025"/>
    <s v="P060"/>
    <x v="1"/>
    <s v="West Bengal"/>
    <s v="Kolkata"/>
    <x v="4"/>
    <s v="CUST6265"/>
    <n v="6"/>
    <n v="15"/>
    <n v="21012"/>
    <s v="Honey"/>
    <n v="4120"/>
    <s v="HIGH"/>
    <s v="Zone 3"/>
    <n v="2101.2000000000003"/>
    <x v="0"/>
  </r>
  <r>
    <s v="ORD004110"/>
    <s v="29-01-2025"/>
    <s v="P068"/>
    <x v="2"/>
    <s v="Delhi"/>
    <s v="Delhi"/>
    <x v="6"/>
    <s v="CUST2716"/>
    <n v="2"/>
    <n v="20"/>
    <n v="9028"/>
    <s v="Skipping Rope"/>
    <n v="5643"/>
    <s v="MEDIUM"/>
    <s v="Zone 1"/>
    <n v="451.40000000000003"/>
    <x v="2"/>
  </r>
  <r>
    <s v="ORD004111"/>
    <s v="16-04-2026"/>
    <s v="P045"/>
    <x v="1"/>
    <s v="Odisha"/>
    <s v="Bhubaneswar"/>
    <x v="14"/>
    <s v="CUST5093"/>
    <n v="11"/>
    <n v="20"/>
    <n v="636257"/>
    <s v="Dress"/>
    <n v="72302"/>
    <s v="HIGH"/>
    <s v="Zone 3"/>
    <n v="63625.700000000004"/>
    <x v="1"/>
  </r>
  <r>
    <s v="ORD004112"/>
    <s v="20-12-2025"/>
    <s v="P021"/>
    <x v="3"/>
    <s v="Rajasthan"/>
    <s v="Jaipur"/>
    <x v="14"/>
    <s v="CUST1597"/>
    <n v="8"/>
    <n v="5"/>
    <n v="474338"/>
    <s v="Wardrobe"/>
    <n v="62413"/>
    <s v="HIGH"/>
    <s v="Zone 4"/>
    <n v="47433.8"/>
    <x v="3"/>
  </r>
  <r>
    <s v="ORD004113"/>
    <s v="13-07-2025"/>
    <s v="P003"/>
    <x v="3"/>
    <s v="Rajasthan"/>
    <s v="Jaipur"/>
    <x v="6"/>
    <s v="CUST2423"/>
    <n v="7"/>
    <n v="5"/>
    <n v="283509"/>
    <s v="Dell Monitor"/>
    <n v="42633"/>
    <s v="HIGH"/>
    <s v="Zone 4"/>
    <n v="28350.9"/>
    <x v="4"/>
  </r>
  <r>
    <s v="ORD004114"/>
    <s v="08-05-2026"/>
    <s v="P005"/>
    <x v="2"/>
    <s v="Uttar Pradesh"/>
    <s v="Lucknow"/>
    <x v="9"/>
    <s v="CUST6410"/>
    <n v="10"/>
    <n v="0"/>
    <n v="267120"/>
    <s v="iPhone"/>
    <n v="26712"/>
    <s v="HIGH"/>
    <s v="Zone 1"/>
    <n v="26712"/>
    <x v="4"/>
  </r>
  <r>
    <s v="ORD004115"/>
    <s v="24-06-2025"/>
    <s v="P001"/>
    <x v="0"/>
    <s v="Karnataka"/>
    <s v="Bengaluru"/>
    <x v="8"/>
    <s v="CUST2227"/>
    <n v="1"/>
    <n v="10"/>
    <n v="951"/>
    <s v="Samsung TV"/>
    <n v="1057"/>
    <s v="LOW"/>
    <s v="Zone 2"/>
    <n v="19.02"/>
    <x v="4"/>
  </r>
  <r>
    <s v="ORD004116"/>
    <s v="15-10-2025"/>
    <s v="P054"/>
    <x v="3"/>
    <s v="Gujarat"/>
    <s v="Ahmedabad"/>
    <x v="2"/>
    <s v="CUST4348"/>
    <n v="5"/>
    <n v="5"/>
    <n v="276502"/>
    <s v="Flour"/>
    <n v="58211"/>
    <s v="HIGH"/>
    <s v="Zone 4"/>
    <n v="27650.2"/>
    <x v="0"/>
  </r>
  <r>
    <s v="ORD004117"/>
    <s v="31-10-2025"/>
    <s v="P023"/>
    <x v="2"/>
    <s v="Chandigarh"/>
    <s v="Chandigarh"/>
    <x v="0"/>
    <s v="CUST9480"/>
    <n v="2"/>
    <n v="0"/>
    <n v="113844"/>
    <s v="Sofa"/>
    <n v="56922"/>
    <s v="HIGH"/>
    <s v="Zone 1"/>
    <n v="11384.400000000001"/>
    <x v="3"/>
  </r>
  <r>
    <s v="ORD004118"/>
    <s v="14-03-2026"/>
    <s v="P045"/>
    <x v="3"/>
    <s v="Rajasthan"/>
    <s v="Jaipur"/>
    <x v="13"/>
    <s v="CUST8501"/>
    <n v="5"/>
    <n v="15"/>
    <n v="307283"/>
    <s v="Dress"/>
    <n v="72302"/>
    <s v="HIGH"/>
    <s v="Zone 4"/>
    <n v="30728.300000000003"/>
    <x v="1"/>
  </r>
  <r>
    <s v="ORD004119"/>
    <s v="13-11-2025"/>
    <s v="P059"/>
    <x v="2"/>
    <s v="Delhi"/>
    <s v="Delhi"/>
    <x v="10"/>
    <s v="CUST3154"/>
    <n v="10"/>
    <n v="0"/>
    <n v="326100"/>
    <s v="Dry Fruits"/>
    <n v="32610"/>
    <s v="HIGH"/>
    <s v="Zone 1"/>
    <n v="32610"/>
    <x v="0"/>
  </r>
  <r>
    <s v="ORD004120"/>
    <s v="06-07-2025"/>
    <s v="P030"/>
    <x v="1"/>
    <s v="West Bengal"/>
    <s v="Kolkata"/>
    <x v="2"/>
    <s v="CUST7642"/>
    <n v="10"/>
    <n v="15"/>
    <n v="386665"/>
    <s v="Stool"/>
    <n v="45490"/>
    <s v="HIGH"/>
    <s v="Zone 3"/>
    <n v="38666.5"/>
    <x v="3"/>
  </r>
  <r>
    <s v="ORD004121"/>
    <s v="10-02-2026"/>
    <s v="P071"/>
    <x v="2"/>
    <s v="Chandigarh"/>
    <s v="Chandigarh"/>
    <x v="3"/>
    <s v="CUST7172"/>
    <n v="6"/>
    <n v="15"/>
    <n v="174822"/>
    <s v="Football Shoes"/>
    <n v="34279"/>
    <s v="HIGH"/>
    <s v="Zone 1"/>
    <n v="17482.2"/>
    <x v="2"/>
  </r>
  <r>
    <s v="ORD004122"/>
    <s v="14-06-2026"/>
    <s v="P042"/>
    <x v="0"/>
    <s v="Tamil Nadu"/>
    <s v="Chennai"/>
    <x v="1"/>
    <s v="CUST8163"/>
    <n v="2"/>
    <n v="15"/>
    <n v="88060"/>
    <s v="Shorts"/>
    <n v="51800"/>
    <s v="HIGH"/>
    <s v="Zone 2"/>
    <n v="8806"/>
    <x v="1"/>
  </r>
  <r>
    <s v="ORD004123"/>
    <s v="09-03-2025"/>
    <s v="P060"/>
    <x v="2"/>
    <s v="Delhi"/>
    <s v="Delhi"/>
    <x v="6"/>
    <s v="CUST4455"/>
    <n v="11"/>
    <n v="5"/>
    <n v="43054"/>
    <s v="Honey"/>
    <n v="4120"/>
    <s v="HIGH"/>
    <s v="Zone 1"/>
    <n v="4305.4000000000005"/>
    <x v="0"/>
  </r>
  <r>
    <s v="ORD004124"/>
    <s v="25-04-2026"/>
    <s v="P032"/>
    <x v="2"/>
    <s v="Uttar Pradesh"/>
    <s v="Lucknow"/>
    <x v="4"/>
    <s v="CUST1359"/>
    <n v="8"/>
    <n v="10"/>
    <n v="64065"/>
    <s v="Women Kurti"/>
    <n v="8898"/>
    <s v="HIGH"/>
    <s v="Zone 1"/>
    <n v="6406.5"/>
    <x v="1"/>
  </r>
  <r>
    <s v="ORD004125"/>
    <s v="24-03-2025"/>
    <s v="P018"/>
    <x v="3"/>
    <s v="Gujarat"/>
    <s v="Ahmedabad"/>
    <x v="8"/>
    <s v="CUST7909"/>
    <n v="3"/>
    <n v="20"/>
    <n v="147436"/>
    <s v="Dining Table"/>
    <n v="61432"/>
    <s v="HIGH"/>
    <s v="Zone 4"/>
    <n v="14743.6"/>
    <x v="3"/>
  </r>
  <r>
    <s v="ORD004126"/>
    <s v="12-11-2025"/>
    <s v="P054"/>
    <x v="1"/>
    <s v="West Bengal"/>
    <s v="Kolkata"/>
    <x v="7"/>
    <s v="CUST8154"/>
    <n v="4"/>
    <n v="15"/>
    <n v="197917"/>
    <s v="Flour"/>
    <n v="58211"/>
    <s v="HIGH"/>
    <s v="Zone 3"/>
    <n v="19791.7"/>
    <x v="0"/>
  </r>
  <r>
    <s v="ORD004127"/>
    <s v="14-02-2025"/>
    <s v="P051"/>
    <x v="2"/>
    <s v="Uttar Pradesh"/>
    <s v="Lucknow"/>
    <x v="4"/>
    <s v="CUST3500"/>
    <n v="12"/>
    <n v="20"/>
    <n v="141724"/>
    <s v="Salt"/>
    <n v="14763"/>
    <s v="HIGH"/>
    <s v="Zone 1"/>
    <n v="14172.400000000001"/>
    <x v="0"/>
  </r>
  <r>
    <s v="ORD004128"/>
    <s v="03-01-2026"/>
    <s v="P074"/>
    <x v="0"/>
    <s v="Karnataka"/>
    <s v="Bengaluru"/>
    <x v="2"/>
    <s v="CUST4235"/>
    <n v="7"/>
    <n v="0"/>
    <n v="502733"/>
    <s v="Cycling Bottle"/>
    <n v="71819"/>
    <s v="HIGH"/>
    <s v="Zone 2"/>
    <n v="50273.3"/>
    <x v="2"/>
  </r>
  <r>
    <s v="ORD004129"/>
    <s v="27-04-2026"/>
    <s v="P006"/>
    <x v="3"/>
    <s v="Rajasthan"/>
    <s v="Jaipur"/>
    <x v="8"/>
    <s v="CUST8742"/>
    <n v="3"/>
    <n v="15"/>
    <n v="23429"/>
    <s v="OnePlus Phone"/>
    <n v="9188"/>
    <s v="HIGH"/>
    <s v="Zone 4"/>
    <n v="2342.9"/>
    <x v="4"/>
  </r>
  <r>
    <s v="ORD004130"/>
    <s v="26-03-2026"/>
    <s v="P053"/>
    <x v="2"/>
    <s v="Delhi"/>
    <s v="Delhi"/>
    <x v="4"/>
    <s v="CUST8638"/>
    <n v="12"/>
    <n v="5"/>
    <n v="48757"/>
    <s v="Pasta"/>
    <n v="4277"/>
    <s v="HIGH"/>
    <s v="Zone 1"/>
    <n v="4875.7"/>
    <x v="0"/>
  </r>
  <r>
    <s v="ORD004131"/>
    <s v="11-09-2025"/>
    <s v="P055"/>
    <x v="2"/>
    <s v="Uttar Pradesh"/>
    <s v="Lucknow"/>
    <x v="8"/>
    <s v="CUST3381"/>
    <n v="10"/>
    <n v="20"/>
    <n v="76808"/>
    <s v="Biscuits"/>
    <n v="9601"/>
    <s v="HIGH"/>
    <s v="Zone 1"/>
    <n v="7680.8"/>
    <x v="0"/>
  </r>
  <r>
    <s v="ORD004132"/>
    <s v="03-03-2026"/>
    <s v="P013"/>
    <x v="3"/>
    <s v="Rajasthan"/>
    <s v="Jaipur"/>
    <x v="8"/>
    <s v="CUST7471"/>
    <n v="9"/>
    <n v="5"/>
    <n v="133482"/>
    <s v="Bluetooth Speaker"/>
    <n v="15612"/>
    <s v="HIGH"/>
    <s v="Zone 4"/>
    <n v="13348.2"/>
    <x v="4"/>
  </r>
  <r>
    <s v="ORD004133"/>
    <s v="14-01-2025"/>
    <s v="P068"/>
    <x v="3"/>
    <s v="Maharashtra"/>
    <s v="Mumbai"/>
    <x v="6"/>
    <s v="CUST1776"/>
    <n v="12"/>
    <n v="20"/>
    <n v="54172"/>
    <s v="Skipping Rope"/>
    <n v="5643"/>
    <s v="HIGH"/>
    <s v="Zone 4"/>
    <n v="5417.2000000000007"/>
    <x v="2"/>
  </r>
  <r>
    <s v="ORD004134"/>
    <s v="12-04-2026"/>
    <s v="P036"/>
    <x v="3"/>
    <s v="Rajasthan"/>
    <s v="Jaipur"/>
    <x v="3"/>
    <s v="CUST6866"/>
    <n v="8"/>
    <n v="5"/>
    <n v="157206"/>
    <s v="Saree"/>
    <n v="20685"/>
    <s v="HIGH"/>
    <s v="Zone 4"/>
    <n v="15720.6"/>
    <x v="1"/>
  </r>
  <r>
    <s v="ORD004135"/>
    <s v="12-07-2025"/>
    <s v="P024"/>
    <x v="1"/>
    <s v="Bihar"/>
    <s v="Patna"/>
    <x v="9"/>
    <s v="CUST6576"/>
    <n v="10"/>
    <n v="15"/>
    <n v="17799"/>
    <s v="TV Unit"/>
    <n v="2094"/>
    <s v="HIGH"/>
    <s v="Zone 3"/>
    <n v="1779.9"/>
    <x v="3"/>
  </r>
  <r>
    <s v="ORD004136"/>
    <s v="16-02-2026"/>
    <s v="P063"/>
    <x v="3"/>
    <s v="Rajasthan"/>
    <s v="Jaipur"/>
    <x v="4"/>
    <s v="CUST4254"/>
    <n v="4"/>
    <n v="15"/>
    <n v="96852"/>
    <s v="Basketball"/>
    <n v="28486"/>
    <s v="HIGH"/>
    <s v="Zone 4"/>
    <n v="9685.2000000000007"/>
    <x v="2"/>
  </r>
  <r>
    <s v="ORD004137"/>
    <s v="24-03-2025"/>
    <s v="P049"/>
    <x v="2"/>
    <s v="Uttar Pradesh"/>
    <s v="Lucknow"/>
    <x v="7"/>
    <s v="CUST6273"/>
    <n v="2"/>
    <n v="20"/>
    <n v="54641"/>
    <s v="Coffee"/>
    <n v="34151"/>
    <s v="HIGH"/>
    <s v="Zone 1"/>
    <n v="5464.1"/>
    <x v="0"/>
  </r>
  <r>
    <s v="ORD004138"/>
    <s v="10-02-2026"/>
    <s v="P003"/>
    <x v="1"/>
    <s v="Bihar"/>
    <s v="Patna"/>
    <x v="3"/>
    <s v="CUST7040"/>
    <n v="6"/>
    <n v="0"/>
    <n v="255798"/>
    <s v="Dell Monitor"/>
    <n v="42633"/>
    <s v="HIGH"/>
    <s v="Zone 3"/>
    <n v="25579.800000000003"/>
    <x v="4"/>
  </r>
  <r>
    <s v="ORD004139"/>
    <s v="23-12-2025"/>
    <s v="P065"/>
    <x v="0"/>
    <s v="Karnataka"/>
    <s v="Bengaluru"/>
    <x v="14"/>
    <s v="CUST8803"/>
    <n v="10"/>
    <n v="0"/>
    <n v="511070"/>
    <s v="Dumbbells"/>
    <n v="51107"/>
    <s v="HIGH"/>
    <s v="Zone 2"/>
    <n v="51107"/>
    <x v="2"/>
  </r>
  <r>
    <s v="ORD004140"/>
    <s v="12-03-2025"/>
    <s v="P055"/>
    <x v="2"/>
    <s v="Uttar Pradesh"/>
    <s v="Lucknow"/>
    <x v="10"/>
    <s v="CUST9251"/>
    <n v="10"/>
    <n v="10"/>
    <n v="86409"/>
    <s v="Biscuits"/>
    <n v="9601"/>
    <s v="HIGH"/>
    <s v="Zone 1"/>
    <n v="8640.9"/>
    <x v="0"/>
  </r>
  <r>
    <s v="ORD004141"/>
    <s v="18-03-2026"/>
    <s v="P046"/>
    <x v="0"/>
    <s v="Telangana"/>
    <s v="Hyderabad"/>
    <x v="12"/>
    <s v="CUST1712"/>
    <n v="9"/>
    <n v="10"/>
    <n v="172084"/>
    <s v="Rice"/>
    <n v="21245"/>
    <s v="HIGH"/>
    <s v="Zone 2"/>
    <n v="17208.400000000001"/>
    <x v="0"/>
  </r>
  <r>
    <s v="ORD004142"/>
    <s v="09-04-2026"/>
    <s v="P021"/>
    <x v="3"/>
    <s v="Gujarat"/>
    <s v="Ahmedabad"/>
    <x v="12"/>
    <s v="CUST3047"/>
    <n v="2"/>
    <n v="20"/>
    <n v="99860"/>
    <s v="Wardrobe"/>
    <n v="62413"/>
    <s v="HIGH"/>
    <s v="Zone 4"/>
    <n v="9986"/>
    <x v="3"/>
  </r>
  <r>
    <s v="ORD004143"/>
    <s v="07-06-2026"/>
    <s v="P029"/>
    <x v="0"/>
    <s v="Telangana"/>
    <s v="Hyderabad"/>
    <x v="5"/>
    <s v="CUST4725"/>
    <n v="11"/>
    <n v="15"/>
    <n v="464433"/>
    <s v="Recliner"/>
    <n v="49672"/>
    <s v="HIGH"/>
    <s v="Zone 2"/>
    <n v="46443.3"/>
    <x v="3"/>
  </r>
  <r>
    <s v="ORD004144"/>
    <s v="23-10-2025"/>
    <s v="P002"/>
    <x v="2"/>
    <s v="Chandigarh"/>
    <s v="Chandigarh"/>
    <x v="9"/>
    <s v="CUST3269"/>
    <n v="2"/>
    <n v="15"/>
    <n v="108801"/>
    <s v="HP Laptop"/>
    <n v="64001"/>
    <s v="HIGH"/>
    <s v="Zone 1"/>
    <n v="10880.1"/>
    <x v="4"/>
  </r>
  <r>
    <s v="ORD004145"/>
    <s v="16-12-2025"/>
    <s v="P032"/>
    <x v="3"/>
    <s v="Maharashtra"/>
    <s v="Mumbai"/>
    <x v="4"/>
    <s v="CUST4087"/>
    <n v="4"/>
    <n v="20"/>
    <n v="28473"/>
    <s v="Women Kurti"/>
    <n v="8898"/>
    <s v="HIGH"/>
    <s v="Zone 4"/>
    <n v="2847.3"/>
    <x v="1"/>
  </r>
  <r>
    <s v="ORD004146"/>
    <s v="24-07-2025"/>
    <s v="P041"/>
    <x v="2"/>
    <s v="Chandigarh"/>
    <s v="Chandigarh"/>
    <x v="6"/>
    <s v="CUST3108"/>
    <n v="9"/>
    <n v="20"/>
    <n v="145648"/>
    <s v="Hoodie"/>
    <n v="20229"/>
    <s v="HIGH"/>
    <s v="Zone 1"/>
    <n v="14564.800000000001"/>
    <x v="1"/>
  </r>
  <r>
    <s v="ORD004147"/>
    <s v="19-07-2025"/>
    <s v="P042"/>
    <x v="0"/>
    <s v="Tamil Nadu"/>
    <s v="Chennai"/>
    <x v="6"/>
    <s v="CUST7476"/>
    <n v="11"/>
    <n v="15"/>
    <n v="484330"/>
    <s v="Shorts"/>
    <n v="51800"/>
    <s v="HIGH"/>
    <s v="Zone 2"/>
    <n v="48433"/>
    <x v="1"/>
  </r>
  <r>
    <s v="ORD004148"/>
    <s v="16-07-2025"/>
    <s v="P075"/>
    <x v="3"/>
    <s v="Rajasthan"/>
    <s v="Jaipur"/>
    <x v="8"/>
    <s v="CUST9501"/>
    <n v="3"/>
    <n v="0"/>
    <n v="117033"/>
    <s v="Sports Bag"/>
    <n v="39011"/>
    <s v="HIGH"/>
    <s v="Zone 4"/>
    <n v="11703.300000000001"/>
    <x v="2"/>
  </r>
  <r>
    <s v="ORD004149"/>
    <s v="18-05-2025"/>
    <s v="P063"/>
    <x v="2"/>
    <s v="Uttar Pradesh"/>
    <s v="Lucknow"/>
    <x v="4"/>
    <s v="CUST7022"/>
    <n v="3"/>
    <n v="0"/>
    <n v="85458"/>
    <s v="Basketball"/>
    <n v="28486"/>
    <s v="HIGH"/>
    <s v="Zone 1"/>
    <n v="8545.8000000000011"/>
    <x v="2"/>
  </r>
  <r>
    <s v="ORD004150"/>
    <s v="20-05-2025"/>
    <s v="P044"/>
    <x v="1"/>
    <s v="Bihar"/>
    <s v="Patna"/>
    <x v="8"/>
    <s v="CUST7070"/>
    <n v="8"/>
    <n v="0"/>
    <n v="622264"/>
    <s v="Skirt"/>
    <n v="77783"/>
    <s v="HIGH"/>
    <s v="Zone 3"/>
    <n v="62226.400000000001"/>
    <x v="1"/>
  </r>
  <r>
    <s v="ORD004151"/>
    <s v="02-06-2025"/>
    <s v="P025"/>
    <x v="0"/>
    <s v="Telangana"/>
    <s v="Hyderabad"/>
    <x v="10"/>
    <s v="CUST8819"/>
    <n v="12"/>
    <n v="5"/>
    <n v="143651"/>
    <s v="Cabinet"/>
    <n v="12601"/>
    <s v="HIGH"/>
    <s v="Zone 2"/>
    <n v="14365.1"/>
    <x v="3"/>
  </r>
  <r>
    <s v="ORD004152"/>
    <s v="12-11-2025"/>
    <s v="P075"/>
    <x v="3"/>
    <s v="Maharashtra"/>
    <s v="Mumbai"/>
    <x v="11"/>
    <s v="CUST2707"/>
    <n v="9"/>
    <n v="10"/>
    <n v="315989"/>
    <s v="Sports Bag"/>
    <n v="39011"/>
    <s v="HIGH"/>
    <s v="Zone 4"/>
    <n v="31598.9"/>
    <x v="2"/>
  </r>
  <r>
    <s v="ORD004153"/>
    <s v="31-03-2026"/>
    <s v="P066"/>
    <x v="1"/>
    <s v="Bihar"/>
    <s v="Patna"/>
    <x v="2"/>
    <s v="CUST4084"/>
    <n v="7"/>
    <n v="15"/>
    <n v="136617"/>
    <s v="Helmet"/>
    <n v="22961"/>
    <s v="HIGH"/>
    <s v="Zone 3"/>
    <n v="13661.7"/>
    <x v="2"/>
  </r>
  <r>
    <s v="ORD004154"/>
    <s v="24-06-2026"/>
    <s v="P003"/>
    <x v="2"/>
    <s v="Chandigarh"/>
    <s v="Chandigarh"/>
    <x v="13"/>
    <s v="CUST8345"/>
    <n v="7"/>
    <n v="0"/>
    <n v="298431"/>
    <s v="Dell Monitor"/>
    <n v="42633"/>
    <s v="HIGH"/>
    <s v="Zone 1"/>
    <n v="29843.100000000002"/>
    <x v="4"/>
  </r>
  <r>
    <s v="ORD004155"/>
    <s v="31-10-2025"/>
    <s v="P046"/>
    <x v="1"/>
    <s v="Bihar"/>
    <s v="Patna"/>
    <x v="1"/>
    <s v="CUST5984"/>
    <n v="1"/>
    <n v="5"/>
    <n v="20182"/>
    <s v="Rice"/>
    <n v="21245"/>
    <s v="HIGH"/>
    <s v="Zone 3"/>
    <n v="2018.2"/>
    <x v="0"/>
  </r>
  <r>
    <s v="ORD004156"/>
    <s v="23-12-2025"/>
    <s v="P011"/>
    <x v="2"/>
    <s v="Delhi"/>
    <s v="Delhi"/>
    <x v="5"/>
    <s v="CUST3751"/>
    <n v="8"/>
    <n v="15"/>
    <n v="67585"/>
    <s v="Washing Machine"/>
    <n v="9939"/>
    <s v="HIGH"/>
    <s v="Zone 1"/>
    <n v="6758.5"/>
    <x v="4"/>
  </r>
  <r>
    <s v="ORD004157"/>
    <s v="09-07-2025"/>
    <s v="P005"/>
    <x v="1"/>
    <s v="Bihar"/>
    <s v="Patna"/>
    <x v="13"/>
    <s v="CUST2661"/>
    <n v="4"/>
    <n v="0"/>
    <n v="106848"/>
    <s v="iPhone"/>
    <n v="26712"/>
    <s v="HIGH"/>
    <s v="Zone 3"/>
    <n v="10684.800000000001"/>
    <x v="4"/>
  </r>
  <r>
    <s v="ORD004158"/>
    <s v="24-09-2025"/>
    <s v="P026"/>
    <x v="2"/>
    <s v="Chandigarh"/>
    <s v="Chandigarh"/>
    <x v="13"/>
    <s v="CUST1377"/>
    <n v="3"/>
    <n v="5"/>
    <n v="65701"/>
    <s v="Computer Desk"/>
    <n v="23053"/>
    <s v="HIGH"/>
    <s v="Zone 1"/>
    <n v="6570.1"/>
    <x v="3"/>
  </r>
  <r>
    <s v="ORD004159"/>
    <s v="18-05-2026"/>
    <s v="P068"/>
    <x v="0"/>
    <s v="Telangana"/>
    <s v="Hyderabad"/>
    <x v="3"/>
    <s v="CUST9380"/>
    <n v="10"/>
    <n v="0"/>
    <n v="56430"/>
    <s v="Skipping Rope"/>
    <n v="5643"/>
    <s v="HIGH"/>
    <s v="Zone 2"/>
    <n v="5643"/>
    <x v="2"/>
  </r>
  <r>
    <s v="ORD004160"/>
    <s v="24-03-2026"/>
    <s v="P073"/>
    <x v="3"/>
    <s v="Maharashtra"/>
    <s v="Mumbai"/>
    <x v="7"/>
    <s v="CUST3817"/>
    <n v="1"/>
    <n v="20"/>
    <n v="28335"/>
    <s v="Knee Guard"/>
    <n v="35419"/>
    <s v="HIGH"/>
    <s v="Zone 4"/>
    <n v="2833.5"/>
    <x v="2"/>
  </r>
  <r>
    <s v="ORD004161"/>
    <s v="06-02-2026"/>
    <s v="P004"/>
    <x v="1"/>
    <s v="Bihar"/>
    <s v="Patna"/>
    <x v="11"/>
    <s v="CUST1001"/>
    <n v="8"/>
    <n v="20"/>
    <n v="190412"/>
    <s v="Lenovo Laptop"/>
    <n v="29752"/>
    <s v="HIGH"/>
    <s v="Zone 3"/>
    <n v="19041.2"/>
    <x v="4"/>
  </r>
  <r>
    <s v="ORD004162"/>
    <s v="18-11-2025"/>
    <s v="P046"/>
    <x v="1"/>
    <s v="Bihar"/>
    <s v="Patna"/>
    <x v="4"/>
    <s v="CUST7282"/>
    <n v="3"/>
    <n v="20"/>
    <n v="50988"/>
    <s v="Rice"/>
    <n v="21245"/>
    <s v="HIGH"/>
    <s v="Zone 3"/>
    <n v="5098.8"/>
    <x v="0"/>
  </r>
  <r>
    <s v="ORD004163"/>
    <s v="03-05-2026"/>
    <s v="P058"/>
    <x v="3"/>
    <s v="Rajasthan"/>
    <s v="Jaipur"/>
    <x v="0"/>
    <s v="CUST7533"/>
    <n v="1"/>
    <n v="0"/>
    <n v="65532"/>
    <s v="Noodles"/>
    <n v="65532"/>
    <s v="HIGH"/>
    <s v="Zone 4"/>
    <n v="6553.2000000000007"/>
    <x v="0"/>
  </r>
  <r>
    <s v="ORD004164"/>
    <s v="02-12-2025"/>
    <s v="P006"/>
    <x v="2"/>
    <s v="Uttar Pradesh"/>
    <s v="Lucknow"/>
    <x v="5"/>
    <s v="CUST7939"/>
    <n v="1"/>
    <n v="20"/>
    <n v="7350"/>
    <s v="OnePlus Phone"/>
    <n v="9188"/>
    <s v="MEDIUM"/>
    <s v="Zone 1"/>
    <n v="367.5"/>
    <x v="4"/>
  </r>
  <r>
    <s v="ORD004165"/>
    <s v="14-09-2025"/>
    <s v="P009"/>
    <x v="2"/>
    <s v="Delhi"/>
    <s v="Delhi"/>
    <x v="5"/>
    <s v="CUST5609"/>
    <n v="8"/>
    <n v="10"/>
    <n v="349459"/>
    <s v="Air Conditioner"/>
    <n v="48536"/>
    <s v="HIGH"/>
    <s v="Zone 1"/>
    <n v="34945.9"/>
    <x v="4"/>
  </r>
  <r>
    <s v="ORD004166"/>
    <s v="05-10-2025"/>
    <s v="P044"/>
    <x v="0"/>
    <s v="Tamil Nadu"/>
    <s v="Chennai"/>
    <x v="5"/>
    <s v="CUST3717"/>
    <n v="6"/>
    <n v="0"/>
    <n v="466698"/>
    <s v="Skirt"/>
    <n v="77783"/>
    <s v="HIGH"/>
    <s v="Zone 2"/>
    <n v="46669.8"/>
    <x v="1"/>
  </r>
  <r>
    <s v="ORD004167"/>
    <s v="30-03-2026"/>
    <s v="P064"/>
    <x v="0"/>
    <s v="Karnataka"/>
    <s v="Bengaluru"/>
    <x v="3"/>
    <s v="CUST3877"/>
    <n v="3"/>
    <n v="0"/>
    <n v="77052"/>
    <s v="Yoga Mat"/>
    <n v="25684"/>
    <s v="HIGH"/>
    <s v="Zone 2"/>
    <n v="7705.2000000000007"/>
    <x v="2"/>
  </r>
  <r>
    <s v="ORD004168"/>
    <s v="03-09-2025"/>
    <s v="P019"/>
    <x v="0"/>
    <s v="Telangana"/>
    <s v="Hyderabad"/>
    <x v="1"/>
    <s v="CUST8244"/>
    <n v="3"/>
    <n v="0"/>
    <n v="56730"/>
    <s v="Coffee Table"/>
    <n v="18910"/>
    <s v="HIGH"/>
    <s v="Zone 2"/>
    <n v="5673"/>
    <x v="3"/>
  </r>
  <r>
    <s v="ORD004169"/>
    <s v="21-03-2025"/>
    <s v="P020"/>
    <x v="2"/>
    <s v="Delhi"/>
    <s v="Delhi"/>
    <x v="14"/>
    <s v="CUST1054"/>
    <n v="1"/>
    <n v="10"/>
    <n v="67508"/>
    <s v="Bookshelf"/>
    <n v="75009"/>
    <s v="HIGH"/>
    <s v="Zone 1"/>
    <n v="6750.8"/>
    <x v="3"/>
  </r>
  <r>
    <s v="ORD004170"/>
    <s v="02-02-2025"/>
    <s v="P021"/>
    <x v="1"/>
    <s v="Bihar"/>
    <s v="Patna"/>
    <x v="14"/>
    <s v="CUST2578"/>
    <n v="10"/>
    <n v="5"/>
    <n v="592923"/>
    <s v="Wardrobe"/>
    <n v="62413"/>
    <s v="HIGH"/>
    <s v="Zone 3"/>
    <n v="59292.3"/>
    <x v="3"/>
  </r>
  <r>
    <s v="ORD004171"/>
    <s v="29-12-2025"/>
    <s v="P021"/>
    <x v="2"/>
    <s v="Delhi"/>
    <s v="Delhi"/>
    <x v="10"/>
    <s v="CUST4148"/>
    <n v="1"/>
    <n v="5"/>
    <n v="59292"/>
    <s v="Wardrobe"/>
    <n v="62413"/>
    <s v="HIGH"/>
    <s v="Zone 1"/>
    <n v="5929.2000000000007"/>
    <x v="3"/>
  </r>
  <r>
    <s v="ORD004172"/>
    <s v="05-04-2026"/>
    <s v="P051"/>
    <x v="3"/>
    <s v="Maharashtra"/>
    <s v="Mumbai"/>
    <x v="14"/>
    <s v="CUST1786"/>
    <n v="7"/>
    <n v="0"/>
    <n v="103341"/>
    <s v="Salt"/>
    <n v="14763"/>
    <s v="HIGH"/>
    <s v="Zone 4"/>
    <n v="10334.1"/>
    <x v="0"/>
  </r>
  <r>
    <s v="ORD004173"/>
    <s v="25-02-2026"/>
    <s v="P052"/>
    <x v="0"/>
    <s v="Tamil Nadu"/>
    <s v="Chennai"/>
    <x v="3"/>
    <s v="CUST3979"/>
    <n v="12"/>
    <n v="20"/>
    <n v="270806"/>
    <s v="Spices"/>
    <n v="28209"/>
    <s v="HIGH"/>
    <s v="Zone 2"/>
    <n v="27080.600000000002"/>
    <x v="0"/>
  </r>
  <r>
    <s v="ORD004174"/>
    <s v="21-02-2025"/>
    <s v="P022"/>
    <x v="1"/>
    <s v="West Bengal"/>
    <s v="Kolkata"/>
    <x v="10"/>
    <s v="CUST6981"/>
    <n v="1"/>
    <n v="5"/>
    <n v="40996"/>
    <s v="Bed"/>
    <n v="43154"/>
    <s v="HIGH"/>
    <s v="Zone 3"/>
    <n v="4099.6000000000004"/>
    <x v="3"/>
  </r>
  <r>
    <s v="ORD004175"/>
    <s v="28-04-2026"/>
    <s v="P056"/>
    <x v="3"/>
    <s v="Gujarat"/>
    <s v="Ahmedabad"/>
    <x v="14"/>
    <s v="CUST3269"/>
    <n v="7"/>
    <n v="5"/>
    <n v="95859"/>
    <s v="Juice"/>
    <n v="14415"/>
    <s v="HIGH"/>
    <s v="Zone 4"/>
    <n v="9585.9"/>
    <x v="0"/>
  </r>
  <r>
    <s v="ORD004176"/>
    <s v="03-01-2025"/>
    <s v="P042"/>
    <x v="3"/>
    <s v="Maharashtra"/>
    <s v="Mumbai"/>
    <x v="8"/>
    <s v="CUST6166"/>
    <n v="3"/>
    <n v="0"/>
    <n v="155400"/>
    <s v="Shorts"/>
    <n v="51800"/>
    <s v="HIGH"/>
    <s v="Zone 4"/>
    <n v="15540"/>
    <x v="1"/>
  </r>
  <r>
    <s v="ORD004177"/>
    <s v="17-07-2025"/>
    <s v="P016"/>
    <x v="2"/>
    <s v="Delhi"/>
    <s v="Delhi"/>
    <x v="13"/>
    <s v="CUST3363"/>
    <n v="12"/>
    <n v="0"/>
    <n v="520128"/>
    <s v="Office Chair"/>
    <n v="43344"/>
    <s v="HIGH"/>
    <s v="Zone 1"/>
    <n v="52012.800000000003"/>
    <x v="3"/>
  </r>
  <r>
    <s v="ORD004178"/>
    <s v="13-08-2025"/>
    <s v="P018"/>
    <x v="2"/>
    <s v="Delhi"/>
    <s v="Delhi"/>
    <x v="6"/>
    <s v="CUST8369"/>
    <n v="10"/>
    <n v="10"/>
    <n v="552888"/>
    <s v="Dining Table"/>
    <n v="61432"/>
    <s v="HIGH"/>
    <s v="Zone 1"/>
    <n v="55288.800000000003"/>
    <x v="3"/>
  </r>
  <r>
    <s v="ORD004179"/>
    <s v="01-02-2026"/>
    <s v="P048"/>
    <x v="3"/>
    <s v="Gujarat"/>
    <s v="Ahmedabad"/>
    <x v="8"/>
    <s v="CUST8812"/>
    <n v="8"/>
    <n v="5"/>
    <n v="555332"/>
    <s v="Tea"/>
    <n v="73070"/>
    <s v="HIGH"/>
    <s v="Zone 4"/>
    <n v="55533.200000000004"/>
    <x v="0"/>
  </r>
  <r>
    <s v="ORD004180"/>
    <s v="17-01-2026"/>
    <s v="P056"/>
    <x v="2"/>
    <s v="Chandigarh"/>
    <s v="Chandigarh"/>
    <x v="8"/>
    <s v="CUST7786"/>
    <n v="11"/>
    <n v="10"/>
    <n v="142708"/>
    <s v="Juice"/>
    <n v="14415"/>
    <s v="HIGH"/>
    <s v="Zone 1"/>
    <n v="14270.800000000001"/>
    <x v="0"/>
  </r>
  <r>
    <s v="ORD004181"/>
    <s v="25-04-2025"/>
    <s v="P047"/>
    <x v="2"/>
    <s v="Delhi"/>
    <s v="Delhi"/>
    <x v="7"/>
    <s v="CUST4417"/>
    <n v="9"/>
    <n v="15"/>
    <n v="473068"/>
    <s v="Sugar"/>
    <n v="61839"/>
    <s v="HIGH"/>
    <s v="Zone 1"/>
    <n v="47306.8"/>
    <x v="0"/>
  </r>
  <r>
    <s v="ORD004182"/>
    <s v="20-08-2025"/>
    <s v="P069"/>
    <x v="2"/>
    <s v="Delhi"/>
    <s v="Delhi"/>
    <x v="0"/>
    <s v="CUST3615"/>
    <n v="4"/>
    <n v="0"/>
    <n v="71024"/>
    <s v="Badminton Racket"/>
    <n v="17756"/>
    <s v="HIGH"/>
    <s v="Zone 1"/>
    <n v="7102.4000000000005"/>
    <x v="2"/>
  </r>
  <r>
    <s v="ORD004183"/>
    <s v="04-07-2025"/>
    <s v="P048"/>
    <x v="0"/>
    <s v="Karnataka"/>
    <s v="Bengaluru"/>
    <x v="2"/>
    <s v="CUST5111"/>
    <n v="4"/>
    <n v="15"/>
    <n v="248438"/>
    <s v="Tea"/>
    <n v="73070"/>
    <s v="HIGH"/>
    <s v="Zone 2"/>
    <n v="24843.800000000003"/>
    <x v="0"/>
  </r>
  <r>
    <s v="ORD004184"/>
    <s v="17-09-2025"/>
    <s v="P005"/>
    <x v="2"/>
    <s v="Chandigarh"/>
    <s v="Chandigarh"/>
    <x v="5"/>
    <s v="CUST7442"/>
    <n v="1"/>
    <n v="15"/>
    <n v="22705"/>
    <s v="iPhone"/>
    <n v="26712"/>
    <s v="HIGH"/>
    <s v="Zone 1"/>
    <n v="2270.5"/>
    <x v="4"/>
  </r>
  <r>
    <s v="ORD004185"/>
    <s v="30-01-2025"/>
    <s v="P054"/>
    <x v="3"/>
    <s v="Rajasthan"/>
    <s v="Jaipur"/>
    <x v="11"/>
    <s v="CUST6980"/>
    <n v="1"/>
    <n v="15"/>
    <n v="49479"/>
    <s v="Flour"/>
    <n v="58211"/>
    <s v="HIGH"/>
    <s v="Zone 4"/>
    <n v="4947.9000000000005"/>
    <x v="0"/>
  </r>
  <r>
    <s v="ORD004186"/>
    <s v="02-09-2025"/>
    <s v="P015"/>
    <x v="0"/>
    <s v="Karnataka"/>
    <s v="Bengaluru"/>
    <x v="14"/>
    <s v="CUST9697"/>
    <n v="6"/>
    <n v="15"/>
    <n v="302022"/>
    <s v="Headphones"/>
    <n v="59220"/>
    <s v="HIGH"/>
    <s v="Zone 2"/>
    <n v="30202.2"/>
    <x v="4"/>
  </r>
  <r>
    <s v="ORD004187"/>
    <s v="16-10-2025"/>
    <s v="P007"/>
    <x v="2"/>
    <s v="Uttar Pradesh"/>
    <s v="Lucknow"/>
    <x v="0"/>
    <s v="CUST1714"/>
    <n v="8"/>
    <n v="20"/>
    <n v="428448"/>
    <s v="Printer"/>
    <n v="66945"/>
    <s v="HIGH"/>
    <s v="Zone 1"/>
    <n v="42844.800000000003"/>
    <x v="4"/>
  </r>
  <r>
    <s v="ORD004188"/>
    <s v="10-02-2025"/>
    <s v="P035"/>
    <x v="1"/>
    <s v="West Bengal"/>
    <s v="Kolkata"/>
    <x v="5"/>
    <s v="CUST2236"/>
    <n v="1"/>
    <n v="0"/>
    <n v="40130"/>
    <s v="Jacket"/>
    <n v="40130"/>
    <s v="HIGH"/>
    <s v="Zone 3"/>
    <n v="4013"/>
    <x v="1"/>
  </r>
  <r>
    <s v="ORD004189"/>
    <s v="27-03-2025"/>
    <s v="P056"/>
    <x v="2"/>
    <s v="Chandigarh"/>
    <s v="Chandigarh"/>
    <x v="8"/>
    <s v="CUST1656"/>
    <n v="6"/>
    <n v="10"/>
    <n v="77841"/>
    <s v="Juice"/>
    <n v="14415"/>
    <s v="HIGH"/>
    <s v="Zone 1"/>
    <n v="7784.1"/>
    <x v="0"/>
  </r>
  <r>
    <s v="ORD004190"/>
    <s v="15-08-2025"/>
    <s v="P012"/>
    <x v="3"/>
    <s v="Gujarat"/>
    <s v="Ahmedabad"/>
    <x v="10"/>
    <s v="CUST2825"/>
    <n v="5"/>
    <n v="5"/>
    <n v="267496"/>
    <s v="Microwave"/>
    <n v="56315"/>
    <s v="HIGH"/>
    <s v="Zone 4"/>
    <n v="26749.600000000002"/>
    <x v="4"/>
  </r>
  <r>
    <s v="ORD004191"/>
    <s v="25-01-2025"/>
    <s v="P067"/>
    <x v="0"/>
    <s v="Telangana"/>
    <s v="Hyderabad"/>
    <x v="13"/>
    <s v="CUST6508"/>
    <n v="7"/>
    <n v="20"/>
    <n v="232148"/>
    <s v="Gloves"/>
    <n v="41455"/>
    <s v="HIGH"/>
    <s v="Zone 2"/>
    <n v="23214.800000000003"/>
    <x v="2"/>
  </r>
  <r>
    <s v="ORD004192"/>
    <s v="04-07-2025"/>
    <s v="P073"/>
    <x v="3"/>
    <s v="Gujarat"/>
    <s v="Ahmedabad"/>
    <x v="5"/>
    <s v="CUST2822"/>
    <n v="2"/>
    <n v="5"/>
    <n v="67296"/>
    <s v="Knee Guard"/>
    <n v="35419"/>
    <s v="HIGH"/>
    <s v="Zone 4"/>
    <n v="6729.6"/>
    <x v="2"/>
  </r>
  <r>
    <s v="ORD004193"/>
    <s v="30-04-2025"/>
    <s v="P019"/>
    <x v="3"/>
    <s v="Rajasthan"/>
    <s v="Jaipur"/>
    <x v="5"/>
    <s v="CUST6440"/>
    <n v="2"/>
    <n v="5"/>
    <n v="35929"/>
    <s v="Coffee Table"/>
    <n v="18910"/>
    <s v="HIGH"/>
    <s v="Zone 4"/>
    <n v="3592.9"/>
    <x v="3"/>
  </r>
  <r>
    <s v="ORD004194"/>
    <s v="30-05-2026"/>
    <s v="P007"/>
    <x v="3"/>
    <s v="Rajasthan"/>
    <s v="Jaipur"/>
    <x v="11"/>
    <s v="CUST9298"/>
    <n v="12"/>
    <n v="15"/>
    <n v="682839"/>
    <s v="Printer"/>
    <n v="66945"/>
    <s v="HIGH"/>
    <s v="Zone 4"/>
    <n v="68283.900000000009"/>
    <x v="4"/>
  </r>
  <r>
    <s v="ORD004195"/>
    <s v="04-06-2026"/>
    <s v="P008"/>
    <x v="1"/>
    <s v="Bihar"/>
    <s v="Patna"/>
    <x v="10"/>
    <s v="CUST7170"/>
    <n v="3"/>
    <n v="0"/>
    <n v="59007"/>
    <s v="Projector"/>
    <n v="19669"/>
    <s v="HIGH"/>
    <s v="Zone 3"/>
    <n v="5900.7000000000007"/>
    <x v="4"/>
  </r>
  <r>
    <s v="ORD004196"/>
    <s v="24-05-2025"/>
    <s v="P011"/>
    <x v="3"/>
    <s v="Gujarat"/>
    <s v="Ahmedabad"/>
    <x v="2"/>
    <s v="CUST5108"/>
    <n v="12"/>
    <n v="0"/>
    <n v="119268"/>
    <s v="Washing Machine"/>
    <n v="9939"/>
    <s v="HIGH"/>
    <s v="Zone 4"/>
    <n v="11926.800000000001"/>
    <x v="4"/>
  </r>
  <r>
    <s v="ORD004197"/>
    <s v="11-01-2026"/>
    <s v="P062"/>
    <x v="0"/>
    <s v="Tamil Nadu"/>
    <s v="Chennai"/>
    <x v="2"/>
    <s v="CUST8965"/>
    <n v="8"/>
    <n v="0"/>
    <n v="502696"/>
    <s v="Football"/>
    <n v="62837"/>
    <s v="HIGH"/>
    <s v="Zone 2"/>
    <n v="50269.600000000006"/>
    <x v="2"/>
  </r>
  <r>
    <s v="ORD004198"/>
    <s v="25-08-2025"/>
    <s v="P033"/>
    <x v="2"/>
    <s v="Delhi"/>
    <s v="Delhi"/>
    <x v="11"/>
    <s v="CUST8400"/>
    <n v="7"/>
    <n v="10"/>
    <n v="361090"/>
    <s v="Jeans"/>
    <n v="57316"/>
    <s v="HIGH"/>
    <s v="Zone 1"/>
    <n v="36109"/>
    <x v="1"/>
  </r>
  <r>
    <s v="ORD004199"/>
    <s v="28-04-2025"/>
    <s v="P042"/>
    <x v="3"/>
    <s v="Maharashtra"/>
    <s v="Mumbai"/>
    <x v="10"/>
    <s v="CUST9837"/>
    <n v="9"/>
    <n v="10"/>
    <n v="419580"/>
    <s v="Shorts"/>
    <n v="51800"/>
    <s v="HIGH"/>
    <s v="Zone 4"/>
    <n v="41958"/>
    <x v="1"/>
  </r>
  <r>
    <s v="ORD004200"/>
    <s v="18-02-2025"/>
    <s v="P030"/>
    <x v="2"/>
    <s v="Uttar Pradesh"/>
    <s v="Lucknow"/>
    <x v="14"/>
    <s v="CUST8650"/>
    <n v="5"/>
    <n v="15"/>
    <n v="193332"/>
    <s v="Stool"/>
    <n v="45490"/>
    <s v="HIGH"/>
    <s v="Zone 1"/>
    <n v="19333.2"/>
    <x v="3"/>
  </r>
  <r>
    <s v="ORD004201"/>
    <s v="02-05-2025"/>
    <s v="P011"/>
    <x v="0"/>
    <s v="Tamil Nadu"/>
    <s v="Chennai"/>
    <x v="5"/>
    <s v="CUST3970"/>
    <n v="8"/>
    <n v="10"/>
    <n v="71560"/>
    <s v="Washing Machine"/>
    <n v="9939"/>
    <s v="HIGH"/>
    <s v="Zone 2"/>
    <n v="7156"/>
    <x v="4"/>
  </r>
  <r>
    <s v="ORD004202"/>
    <s v="08-02-2026"/>
    <s v="P008"/>
    <x v="0"/>
    <s v="Telangana"/>
    <s v="Hyderabad"/>
    <x v="9"/>
    <s v="CUST7459"/>
    <n v="9"/>
    <n v="15"/>
    <n v="150467"/>
    <s v="Projector"/>
    <n v="19669"/>
    <s v="HIGH"/>
    <s v="Zone 2"/>
    <n v="15046.7"/>
    <x v="4"/>
  </r>
  <r>
    <s v="ORD004203"/>
    <s v="02-08-2025"/>
    <s v="P039"/>
    <x v="0"/>
    <s v="Karnataka"/>
    <s v="Bengaluru"/>
    <x v="14"/>
    <s v="CUST8967"/>
    <n v="5"/>
    <n v="0"/>
    <n v="391320"/>
    <s v="Track Pants"/>
    <n v="78264"/>
    <s v="HIGH"/>
    <s v="Zone 2"/>
    <n v="39132"/>
    <x v="1"/>
  </r>
  <r>
    <s v="ORD004204"/>
    <s v="04-06-2025"/>
    <s v="P057"/>
    <x v="0"/>
    <s v="Karnataka"/>
    <s v="Bengaluru"/>
    <x v="0"/>
    <s v="CUST6851"/>
    <n v="11"/>
    <n v="15"/>
    <n v="288643"/>
    <s v="Soft Drink"/>
    <n v="30871"/>
    <s v="HIGH"/>
    <s v="Zone 2"/>
    <n v="28864.300000000003"/>
    <x v="0"/>
  </r>
  <r>
    <s v="ORD004205"/>
    <s v="29-01-2025"/>
    <s v="P060"/>
    <x v="1"/>
    <s v="Odisha"/>
    <s v="Bhubaneswar"/>
    <x v="11"/>
    <s v="CUST3066"/>
    <n v="4"/>
    <n v="0"/>
    <n v="16480"/>
    <s v="Honey"/>
    <n v="4120"/>
    <s v="HIGH"/>
    <s v="Zone 3"/>
    <n v="1648"/>
    <x v="0"/>
  </r>
  <r>
    <s v="ORD004206"/>
    <s v="24-07-2025"/>
    <s v="P006"/>
    <x v="2"/>
    <s v="Delhi"/>
    <s v="Delhi"/>
    <x v="4"/>
    <s v="CUST3280"/>
    <n v="11"/>
    <n v="10"/>
    <n v="90961"/>
    <s v="OnePlus Phone"/>
    <n v="9188"/>
    <s v="HIGH"/>
    <s v="Zone 1"/>
    <n v="9096.1"/>
    <x v="4"/>
  </r>
  <r>
    <s v="ORD004207"/>
    <s v="11-08-2025"/>
    <s v="P064"/>
    <x v="2"/>
    <s v="Delhi"/>
    <s v="Delhi"/>
    <x v="0"/>
    <s v="CUST2567"/>
    <n v="9"/>
    <n v="20"/>
    <n v="184924"/>
    <s v="Yoga Mat"/>
    <n v="25684"/>
    <s v="HIGH"/>
    <s v="Zone 1"/>
    <n v="18492.400000000001"/>
    <x v="2"/>
  </r>
  <r>
    <s v="ORD004208"/>
    <s v="28-09-2025"/>
    <s v="P013"/>
    <x v="2"/>
    <s v="Uttar Pradesh"/>
    <s v="Lucknow"/>
    <x v="13"/>
    <s v="CUST2465"/>
    <n v="8"/>
    <n v="10"/>
    <n v="112406"/>
    <s v="Bluetooth Speaker"/>
    <n v="15612"/>
    <s v="HIGH"/>
    <s v="Zone 1"/>
    <n v="11240.6"/>
    <x v="4"/>
  </r>
  <r>
    <s v="ORD004209"/>
    <s v="05-05-2025"/>
    <s v="P043"/>
    <x v="2"/>
    <s v="Chandigarh"/>
    <s v="Chandigarh"/>
    <x v="13"/>
    <s v="CUST7577"/>
    <n v="10"/>
    <n v="10"/>
    <n v="268083"/>
    <s v="Sweater"/>
    <n v="29787"/>
    <s v="HIGH"/>
    <s v="Zone 1"/>
    <n v="26808.300000000003"/>
    <x v="1"/>
  </r>
  <r>
    <s v="ORD004210"/>
    <s v="14-04-2025"/>
    <s v="P043"/>
    <x v="1"/>
    <s v="Odisha"/>
    <s v="Bhubaneswar"/>
    <x v="0"/>
    <s v="CUST1297"/>
    <n v="5"/>
    <n v="5"/>
    <n v="141488"/>
    <s v="Sweater"/>
    <n v="29787"/>
    <s v="HIGH"/>
    <s v="Zone 3"/>
    <n v="14148.800000000001"/>
    <x v="1"/>
  </r>
  <r>
    <s v="ORD004211"/>
    <s v="30-08-2025"/>
    <s v="P044"/>
    <x v="2"/>
    <s v="Chandigarh"/>
    <s v="Chandigarh"/>
    <x v="9"/>
    <s v="CUST4164"/>
    <n v="10"/>
    <n v="20"/>
    <n v="622264"/>
    <s v="Skirt"/>
    <n v="77783"/>
    <s v="HIGH"/>
    <s v="Zone 1"/>
    <n v="62226.400000000001"/>
    <x v="1"/>
  </r>
  <r>
    <s v="ORD004212"/>
    <s v="16-03-2025"/>
    <s v="P072"/>
    <x v="2"/>
    <s v="Uttar Pradesh"/>
    <s v="Lucknow"/>
    <x v="11"/>
    <s v="CUST3837"/>
    <n v="1"/>
    <n v="20"/>
    <n v="30477"/>
    <s v="Volleyball"/>
    <n v="38097"/>
    <s v="HIGH"/>
    <s v="Zone 1"/>
    <n v="3047.7000000000003"/>
    <x v="2"/>
  </r>
  <r>
    <s v="ORD004213"/>
    <s v="14-04-2026"/>
    <s v="P060"/>
    <x v="0"/>
    <s v="Tamil Nadu"/>
    <s v="Chennai"/>
    <x v="4"/>
    <s v="CUST3595"/>
    <n v="5"/>
    <n v="15"/>
    <n v="17510"/>
    <s v="Honey"/>
    <n v="4120"/>
    <s v="HIGH"/>
    <s v="Zone 2"/>
    <n v="1751"/>
    <x v="0"/>
  </r>
  <r>
    <s v="ORD004214"/>
    <s v="31-12-2025"/>
    <s v="P060"/>
    <x v="0"/>
    <s v="Tamil Nadu"/>
    <s v="Chennai"/>
    <x v="0"/>
    <s v="CUST2807"/>
    <n v="4"/>
    <n v="10"/>
    <n v="14832"/>
    <s v="Honey"/>
    <n v="4120"/>
    <s v="MEDIUM"/>
    <s v="Zone 2"/>
    <n v="741.6"/>
    <x v="0"/>
  </r>
  <r>
    <s v="ORD004215"/>
    <s v="28-02-2026"/>
    <s v="P037"/>
    <x v="1"/>
    <s v="Odisha"/>
    <s v="Bhubaneswar"/>
    <x v="10"/>
    <s v="CUST1535"/>
    <n v="12"/>
    <n v="15"/>
    <n v="41860"/>
    <s v="Formal Shirt"/>
    <n v="4104"/>
    <s v="HIGH"/>
    <s v="Zone 3"/>
    <n v="4186"/>
    <x v="1"/>
  </r>
  <r>
    <s v="ORD004216"/>
    <s v="09-01-2026"/>
    <s v="P030"/>
    <x v="3"/>
    <s v="Rajasthan"/>
    <s v="Jaipur"/>
    <x v="5"/>
    <s v="CUST9695"/>
    <n v="1"/>
    <n v="5"/>
    <n v="43215"/>
    <s v="Stool"/>
    <n v="45490"/>
    <s v="HIGH"/>
    <s v="Zone 4"/>
    <n v="4321.5"/>
    <x v="3"/>
  </r>
  <r>
    <s v="ORD004217"/>
    <s v="19-03-2025"/>
    <s v="P051"/>
    <x v="0"/>
    <s v="Telangana"/>
    <s v="Hyderabad"/>
    <x v="5"/>
    <s v="CUST8357"/>
    <n v="5"/>
    <n v="15"/>
    <n v="62742"/>
    <s v="Salt"/>
    <n v="14763"/>
    <s v="HIGH"/>
    <s v="Zone 2"/>
    <n v="6274.2000000000007"/>
    <x v="0"/>
  </r>
  <r>
    <s v="ORD004218"/>
    <s v="26-03-2026"/>
    <s v="P068"/>
    <x v="0"/>
    <s v="Tamil Nadu"/>
    <s v="Chennai"/>
    <x v="2"/>
    <s v="CUST8564"/>
    <n v="8"/>
    <n v="0"/>
    <n v="45144"/>
    <s v="Skipping Rope"/>
    <n v="5643"/>
    <s v="HIGH"/>
    <s v="Zone 2"/>
    <n v="4514.4000000000005"/>
    <x v="2"/>
  </r>
  <r>
    <s v="ORD004219"/>
    <s v="10-02-2026"/>
    <s v="P071"/>
    <x v="3"/>
    <s v="Maharashtra"/>
    <s v="Mumbai"/>
    <x v="6"/>
    <s v="CUST1117"/>
    <n v="1"/>
    <n v="15"/>
    <n v="29137"/>
    <s v="Football Shoes"/>
    <n v="34279"/>
    <s v="HIGH"/>
    <s v="Zone 4"/>
    <n v="2913.7000000000003"/>
    <x v="2"/>
  </r>
  <r>
    <s v="ORD004220"/>
    <s v="02-08-2025"/>
    <s v="P044"/>
    <x v="3"/>
    <s v="Maharashtra"/>
    <s v="Mumbai"/>
    <x v="8"/>
    <s v="CUST1840"/>
    <n v="1"/>
    <n v="15"/>
    <n v="66115"/>
    <s v="Skirt"/>
    <n v="77783"/>
    <s v="HIGH"/>
    <s v="Zone 4"/>
    <n v="6611.5"/>
    <x v="1"/>
  </r>
  <r>
    <s v="ORD004221"/>
    <s v="25-06-2026"/>
    <s v="P064"/>
    <x v="2"/>
    <s v="Uttar Pradesh"/>
    <s v="Lucknow"/>
    <x v="11"/>
    <s v="CUST4108"/>
    <n v="9"/>
    <n v="5"/>
    <n v="219598"/>
    <s v="Yoga Mat"/>
    <n v="25684"/>
    <s v="HIGH"/>
    <s v="Zone 1"/>
    <n v="21959.800000000003"/>
    <x v="2"/>
  </r>
  <r>
    <s v="ORD004222"/>
    <s v="13-08-2025"/>
    <s v="P063"/>
    <x v="0"/>
    <s v="Tamil Nadu"/>
    <s v="Chennai"/>
    <x v="5"/>
    <s v="CUST5730"/>
    <n v="7"/>
    <n v="15"/>
    <n v="169491"/>
    <s v="Basketball"/>
    <n v="28486"/>
    <s v="HIGH"/>
    <s v="Zone 2"/>
    <n v="16949.100000000002"/>
    <x v="2"/>
  </r>
  <r>
    <s v="ORD004223"/>
    <s v="20-04-2026"/>
    <s v="P066"/>
    <x v="2"/>
    <s v="Chandigarh"/>
    <s v="Chandigarh"/>
    <x v="14"/>
    <s v="CUST1710"/>
    <n v="4"/>
    <n v="5"/>
    <n v="87251"/>
    <s v="Helmet"/>
    <n v="22961"/>
    <s v="HIGH"/>
    <s v="Zone 1"/>
    <n v="8725.1"/>
    <x v="2"/>
  </r>
  <r>
    <s v="ORD004224"/>
    <s v="26-07-2025"/>
    <s v="P009"/>
    <x v="0"/>
    <s v="Telangana"/>
    <s v="Hyderabad"/>
    <x v="2"/>
    <s v="CUST1513"/>
    <n v="11"/>
    <n v="20"/>
    <n v="427116"/>
    <s v="Air Conditioner"/>
    <n v="48536"/>
    <s v="HIGH"/>
    <s v="Zone 2"/>
    <n v="42711.600000000006"/>
    <x v="4"/>
  </r>
  <r>
    <s v="ORD004225"/>
    <s v="06-08-2025"/>
    <s v="P052"/>
    <x v="3"/>
    <s v="Gujarat"/>
    <s v="Ahmedabad"/>
    <x v="9"/>
    <s v="CUST7153"/>
    <n v="4"/>
    <n v="20"/>
    <n v="90268"/>
    <s v="Spices"/>
    <n v="28209"/>
    <s v="HIGH"/>
    <s v="Zone 4"/>
    <n v="9026.8000000000011"/>
    <x v="0"/>
  </r>
  <r>
    <s v="ORD004226"/>
    <s v="05-05-2026"/>
    <s v="P035"/>
    <x v="3"/>
    <s v="Gujarat"/>
    <s v="Ahmedabad"/>
    <x v="9"/>
    <s v="CUST7429"/>
    <n v="12"/>
    <n v="20"/>
    <n v="385248"/>
    <s v="Jacket"/>
    <n v="40130"/>
    <s v="HIGH"/>
    <s v="Zone 4"/>
    <n v="38524.800000000003"/>
    <x v="1"/>
  </r>
  <r>
    <s v="ORD004227"/>
    <s v="04-02-2025"/>
    <s v="P047"/>
    <x v="1"/>
    <s v="West Bengal"/>
    <s v="Kolkata"/>
    <x v="4"/>
    <s v="CUST6741"/>
    <n v="7"/>
    <n v="5"/>
    <n v="411229"/>
    <s v="Sugar"/>
    <n v="61839"/>
    <s v="HIGH"/>
    <s v="Zone 3"/>
    <n v="41122.9"/>
    <x v="0"/>
  </r>
  <r>
    <s v="ORD004228"/>
    <s v="09-09-2025"/>
    <s v="P027"/>
    <x v="3"/>
    <s v="Rajasthan"/>
    <s v="Jaipur"/>
    <x v="4"/>
    <s v="CUST3951"/>
    <n v="12"/>
    <n v="15"/>
    <n v="282540"/>
    <s v="Side Table"/>
    <n v="27700"/>
    <s v="HIGH"/>
    <s v="Zone 4"/>
    <n v="28254"/>
    <x v="3"/>
  </r>
  <r>
    <s v="ORD004229"/>
    <s v="25-05-2025"/>
    <s v="P057"/>
    <x v="1"/>
    <s v="West Bengal"/>
    <s v="Kolkata"/>
    <x v="5"/>
    <s v="CUST2017"/>
    <n v="10"/>
    <n v="10"/>
    <n v="277839"/>
    <s v="Soft Drink"/>
    <n v="30871"/>
    <s v="HIGH"/>
    <s v="Zone 3"/>
    <n v="27783.9"/>
    <x v="0"/>
  </r>
  <r>
    <s v="ORD004230"/>
    <s v="16-11-2025"/>
    <s v="P029"/>
    <x v="0"/>
    <s v="Telangana"/>
    <s v="Hyderabad"/>
    <x v="2"/>
    <s v="CUST8169"/>
    <n v="2"/>
    <n v="5"/>
    <n v="94376"/>
    <s v="Recliner"/>
    <n v="49672"/>
    <s v="HIGH"/>
    <s v="Zone 2"/>
    <n v="9437.6"/>
    <x v="3"/>
  </r>
  <r>
    <s v="ORD004231"/>
    <s v="01-06-2026"/>
    <s v="P030"/>
    <x v="2"/>
    <s v="Uttar Pradesh"/>
    <s v="Lucknow"/>
    <x v="6"/>
    <s v="CUST9656"/>
    <n v="12"/>
    <n v="0"/>
    <n v="545880"/>
    <s v="Stool"/>
    <n v="45490"/>
    <s v="HIGH"/>
    <s v="Zone 1"/>
    <n v="54588"/>
    <x v="3"/>
  </r>
  <r>
    <s v="ORD004232"/>
    <s v="07-02-2026"/>
    <s v="P074"/>
    <x v="3"/>
    <s v="Maharashtra"/>
    <s v="Mumbai"/>
    <x v="3"/>
    <s v="CUST2644"/>
    <n v="9"/>
    <n v="10"/>
    <n v="581733"/>
    <s v="Cycling Bottle"/>
    <n v="71819"/>
    <s v="HIGH"/>
    <s v="Zone 4"/>
    <n v="58173.3"/>
    <x v="2"/>
  </r>
  <r>
    <s v="ORD004233"/>
    <s v="05-10-2025"/>
    <s v="P075"/>
    <x v="3"/>
    <s v="Gujarat"/>
    <s v="Ahmedabad"/>
    <x v="7"/>
    <s v="CUST8403"/>
    <n v="3"/>
    <n v="0"/>
    <n v="117033"/>
    <s v="Sports Bag"/>
    <n v="39011"/>
    <s v="HIGH"/>
    <s v="Zone 4"/>
    <n v="11703.300000000001"/>
    <x v="2"/>
  </r>
  <r>
    <s v="ORD004234"/>
    <s v="14-11-2025"/>
    <s v="P030"/>
    <x v="0"/>
    <s v="Karnataka"/>
    <s v="Bengaluru"/>
    <x v="0"/>
    <s v="CUST5769"/>
    <n v="8"/>
    <n v="10"/>
    <n v="327528"/>
    <s v="Stool"/>
    <n v="45490"/>
    <s v="HIGH"/>
    <s v="Zone 2"/>
    <n v="32752.800000000003"/>
    <x v="3"/>
  </r>
  <r>
    <s v="ORD004235"/>
    <s v="11-02-2025"/>
    <s v="P020"/>
    <x v="0"/>
    <s v="Karnataka"/>
    <s v="Bengaluru"/>
    <x v="11"/>
    <s v="CUST9689"/>
    <n v="5"/>
    <n v="5"/>
    <n v="356292"/>
    <s v="Bookshelf"/>
    <n v="75009"/>
    <s v="HIGH"/>
    <s v="Zone 2"/>
    <n v="35629.200000000004"/>
    <x v="3"/>
  </r>
  <r>
    <s v="ORD004236"/>
    <s v="19-10-2025"/>
    <s v="P020"/>
    <x v="1"/>
    <s v="West Bengal"/>
    <s v="Kolkata"/>
    <x v="0"/>
    <s v="CUST7001"/>
    <n v="6"/>
    <n v="10"/>
    <n v="405048"/>
    <s v="Bookshelf"/>
    <n v="75009"/>
    <s v="HIGH"/>
    <s v="Zone 3"/>
    <n v="40504.800000000003"/>
    <x v="3"/>
  </r>
  <r>
    <s v="ORD004237"/>
    <s v="26-12-2025"/>
    <s v="P021"/>
    <x v="2"/>
    <s v="Delhi"/>
    <s v="Delhi"/>
    <x v="6"/>
    <s v="CUST7285"/>
    <n v="7"/>
    <n v="20"/>
    <n v="349512"/>
    <s v="Wardrobe"/>
    <n v="62413"/>
    <s v="HIGH"/>
    <s v="Zone 1"/>
    <n v="34951.200000000004"/>
    <x v="3"/>
  </r>
  <r>
    <s v="ORD004238"/>
    <s v="04-03-2026"/>
    <s v="P033"/>
    <x v="0"/>
    <s v="Tamil Nadu"/>
    <s v="Chennai"/>
    <x v="0"/>
    <s v="CUST3445"/>
    <n v="12"/>
    <n v="0"/>
    <n v="687792"/>
    <s v="Jeans"/>
    <n v="57316"/>
    <s v="HIGH"/>
    <s v="Zone 2"/>
    <n v="68779.199999999997"/>
    <x v="1"/>
  </r>
  <r>
    <s v="ORD004239"/>
    <s v="17-03-2025"/>
    <s v="P028"/>
    <x v="1"/>
    <s v="Bihar"/>
    <s v="Patna"/>
    <x v="9"/>
    <s v="CUST6832"/>
    <n v="3"/>
    <n v="0"/>
    <n v="178920"/>
    <s v="Cupboard"/>
    <n v="59640"/>
    <s v="HIGH"/>
    <s v="Zone 3"/>
    <n v="17892"/>
    <x v="3"/>
  </r>
  <r>
    <s v="ORD004240"/>
    <s v="06-10-2025"/>
    <s v="P055"/>
    <x v="3"/>
    <s v="Maharashtra"/>
    <s v="Mumbai"/>
    <x v="8"/>
    <s v="CUST1377"/>
    <n v="10"/>
    <n v="15"/>
    <n v="81608"/>
    <s v="Biscuits"/>
    <n v="9601"/>
    <s v="HIGH"/>
    <s v="Zone 4"/>
    <n v="8160.8"/>
    <x v="0"/>
  </r>
  <r>
    <s v="ORD004241"/>
    <s v="21-03-2026"/>
    <s v="P072"/>
    <x v="3"/>
    <s v="Rajasthan"/>
    <s v="Jaipur"/>
    <x v="9"/>
    <s v="CUST8013"/>
    <n v="1"/>
    <n v="5"/>
    <n v="36192"/>
    <s v="Volleyball"/>
    <n v="38097"/>
    <s v="HIGH"/>
    <s v="Zone 4"/>
    <n v="3619.2000000000003"/>
    <x v="2"/>
  </r>
  <r>
    <s v="ORD004242"/>
    <s v="04-06-2026"/>
    <s v="P047"/>
    <x v="0"/>
    <s v="Tamil Nadu"/>
    <s v="Chennai"/>
    <x v="13"/>
    <s v="CUST9528"/>
    <n v="2"/>
    <n v="15"/>
    <n v="105126"/>
    <s v="Sugar"/>
    <n v="61839"/>
    <s v="HIGH"/>
    <s v="Zone 2"/>
    <n v="10512.6"/>
    <x v="0"/>
  </r>
  <r>
    <s v="ORD004243"/>
    <s v="22-10-2025"/>
    <s v="P050"/>
    <x v="0"/>
    <s v="Karnataka"/>
    <s v="Bengaluru"/>
    <x v="3"/>
    <s v="CUST2477"/>
    <n v="11"/>
    <n v="20"/>
    <n v="585842"/>
    <s v="Oil"/>
    <n v="66573"/>
    <s v="HIGH"/>
    <s v="Zone 2"/>
    <n v="58584.200000000004"/>
    <x v="0"/>
  </r>
  <r>
    <s v="ORD004244"/>
    <s v="21-10-2025"/>
    <s v="P060"/>
    <x v="1"/>
    <s v="Odisha"/>
    <s v="Bhubaneswar"/>
    <x v="7"/>
    <s v="CUST1504"/>
    <n v="3"/>
    <n v="10"/>
    <n v="11124"/>
    <s v="Honey"/>
    <n v="4120"/>
    <s v="MEDIUM"/>
    <s v="Zone 3"/>
    <n v="556.20000000000005"/>
    <x v="0"/>
  </r>
  <r>
    <s v="ORD004245"/>
    <s v="04-05-2025"/>
    <s v="P071"/>
    <x v="2"/>
    <s v="Chandigarh"/>
    <s v="Chandigarh"/>
    <x v="13"/>
    <s v="CUST2162"/>
    <n v="5"/>
    <n v="0"/>
    <n v="171395"/>
    <s v="Football Shoes"/>
    <n v="34279"/>
    <s v="HIGH"/>
    <s v="Zone 1"/>
    <n v="17139.5"/>
    <x v="2"/>
  </r>
  <r>
    <s v="ORD004246"/>
    <s v="06-08-2025"/>
    <s v="P068"/>
    <x v="0"/>
    <s v="Telangana"/>
    <s v="Hyderabad"/>
    <x v="8"/>
    <s v="CUST1765"/>
    <n v="9"/>
    <n v="10"/>
    <n v="45708"/>
    <s v="Skipping Rope"/>
    <n v="5643"/>
    <s v="HIGH"/>
    <s v="Zone 2"/>
    <n v="4570.8"/>
    <x v="2"/>
  </r>
  <r>
    <s v="ORD004247"/>
    <s v="17-05-2025"/>
    <s v="P047"/>
    <x v="1"/>
    <s v="West Bengal"/>
    <s v="Kolkata"/>
    <x v="10"/>
    <s v="CUST1123"/>
    <n v="3"/>
    <n v="10"/>
    <n v="166965"/>
    <s v="Sugar"/>
    <n v="61839"/>
    <s v="HIGH"/>
    <s v="Zone 3"/>
    <n v="16696.5"/>
    <x v="0"/>
  </r>
  <r>
    <s v="ORD004248"/>
    <s v="07-05-2026"/>
    <s v="P035"/>
    <x v="2"/>
    <s v="Chandigarh"/>
    <s v="Chandigarh"/>
    <x v="2"/>
    <s v="CUST5448"/>
    <n v="10"/>
    <n v="0"/>
    <n v="401300"/>
    <s v="Jacket"/>
    <n v="40130"/>
    <s v="HIGH"/>
    <s v="Zone 1"/>
    <n v="40130"/>
    <x v="1"/>
  </r>
  <r>
    <s v="ORD004249"/>
    <s v="16-07-2025"/>
    <s v="P039"/>
    <x v="2"/>
    <s v="Delhi"/>
    <s v="Delhi"/>
    <x v="2"/>
    <s v="CUST5887"/>
    <n v="6"/>
    <n v="15"/>
    <n v="399146"/>
    <s v="Track Pants"/>
    <n v="78264"/>
    <s v="HIGH"/>
    <s v="Zone 1"/>
    <n v="39914.600000000006"/>
    <x v="1"/>
  </r>
  <r>
    <s v="ORD004250"/>
    <s v="17-04-2026"/>
    <s v="P017"/>
    <x v="2"/>
    <s v="Uttar Pradesh"/>
    <s v="Lucknow"/>
    <x v="2"/>
    <s v="CUST8724"/>
    <n v="7"/>
    <n v="15"/>
    <n v="240963"/>
    <s v="Study Table"/>
    <n v="40498"/>
    <s v="HIGH"/>
    <s v="Zone 1"/>
    <n v="24096.300000000003"/>
    <x v="3"/>
  </r>
  <r>
    <s v="ORD004251"/>
    <s v="22-06-2025"/>
    <s v="P053"/>
    <x v="3"/>
    <s v="Maharashtra"/>
    <s v="Mumbai"/>
    <x v="8"/>
    <s v="CUST2258"/>
    <n v="1"/>
    <n v="10"/>
    <n v="3849"/>
    <s v="Pasta"/>
    <n v="4277"/>
    <s v="LOW"/>
    <s v="Zone 4"/>
    <n v="76.98"/>
    <x v="0"/>
  </r>
  <r>
    <s v="ORD004252"/>
    <s v="07-10-2025"/>
    <s v="P068"/>
    <x v="2"/>
    <s v="Uttar Pradesh"/>
    <s v="Lucknow"/>
    <x v="11"/>
    <s v="CUST9261"/>
    <n v="6"/>
    <n v="20"/>
    <n v="27086"/>
    <s v="Skipping Rope"/>
    <n v="5643"/>
    <s v="HIGH"/>
    <s v="Zone 1"/>
    <n v="2708.6000000000004"/>
    <x v="2"/>
  </r>
  <r>
    <s v="ORD004253"/>
    <s v="15-08-2025"/>
    <s v="P010"/>
    <x v="1"/>
    <s v="West Bengal"/>
    <s v="Kolkata"/>
    <x v="3"/>
    <s v="CUST6660"/>
    <n v="10"/>
    <n v="0"/>
    <n v="664310"/>
    <s v="Refrigerator"/>
    <n v="66431"/>
    <s v="HIGH"/>
    <s v="Zone 3"/>
    <n v="66431"/>
    <x v="4"/>
  </r>
  <r>
    <s v="ORD004254"/>
    <s v="18-09-2025"/>
    <s v="P022"/>
    <x v="1"/>
    <s v="Bihar"/>
    <s v="Patna"/>
    <x v="8"/>
    <s v="CUST2586"/>
    <n v="1"/>
    <n v="0"/>
    <n v="43154"/>
    <s v="Bed"/>
    <n v="43154"/>
    <s v="HIGH"/>
    <s v="Zone 3"/>
    <n v="4315.4000000000005"/>
    <x v="3"/>
  </r>
  <r>
    <s v="ORD004255"/>
    <s v="25-05-2026"/>
    <s v="P063"/>
    <x v="0"/>
    <s v="Telangana"/>
    <s v="Hyderabad"/>
    <x v="9"/>
    <s v="CUST4905"/>
    <n v="2"/>
    <n v="15"/>
    <n v="48426"/>
    <s v="Basketball"/>
    <n v="28486"/>
    <s v="HIGH"/>
    <s v="Zone 2"/>
    <n v="4842.6000000000004"/>
    <x v="2"/>
  </r>
  <r>
    <s v="ORD004256"/>
    <s v="17-01-2026"/>
    <s v="P040"/>
    <x v="3"/>
    <s v="Maharashtra"/>
    <s v="Mumbai"/>
    <x v="10"/>
    <s v="CUST5176"/>
    <n v="11"/>
    <n v="15"/>
    <n v="688169"/>
    <s v="Shoes"/>
    <n v="73601"/>
    <s v="HIGH"/>
    <s v="Zone 4"/>
    <n v="68816.900000000009"/>
    <x v="1"/>
  </r>
  <r>
    <s v="ORD004257"/>
    <s v="27-08-2025"/>
    <s v="P021"/>
    <x v="2"/>
    <s v="Chandigarh"/>
    <s v="Chandigarh"/>
    <x v="13"/>
    <s v="CUST9598"/>
    <n v="4"/>
    <n v="5"/>
    <n v="237169"/>
    <s v="Wardrobe"/>
    <n v="62413"/>
    <s v="HIGH"/>
    <s v="Zone 1"/>
    <n v="23716.9"/>
    <x v="3"/>
  </r>
  <r>
    <s v="ORD004258"/>
    <s v="02-12-2025"/>
    <s v="P075"/>
    <x v="2"/>
    <s v="Uttar Pradesh"/>
    <s v="Lucknow"/>
    <x v="3"/>
    <s v="CUST1930"/>
    <n v="2"/>
    <n v="20"/>
    <n v="62417"/>
    <s v="Sports Bag"/>
    <n v="39011"/>
    <s v="HIGH"/>
    <s v="Zone 1"/>
    <n v="6241.7000000000007"/>
    <x v="2"/>
  </r>
  <r>
    <s v="ORD004259"/>
    <s v="29-05-2026"/>
    <s v="P014"/>
    <x v="3"/>
    <s v="Rajasthan"/>
    <s v="Jaipur"/>
    <x v="5"/>
    <s v="CUST7965"/>
    <n v="3"/>
    <n v="10"/>
    <n v="104182"/>
    <s v="Smart Watch"/>
    <n v="38586"/>
    <s v="HIGH"/>
    <s v="Zone 4"/>
    <n v="10418.200000000001"/>
    <x v="4"/>
  </r>
  <r>
    <s v="ORD004260"/>
    <s v="30-09-2025"/>
    <s v="P009"/>
    <x v="0"/>
    <s v="Karnataka"/>
    <s v="Bengaluru"/>
    <x v="9"/>
    <s v="CUST7259"/>
    <n v="12"/>
    <n v="10"/>
    <n v="524188"/>
    <s v="Air Conditioner"/>
    <n v="48536"/>
    <s v="HIGH"/>
    <s v="Zone 2"/>
    <n v="52418.8"/>
    <x v="4"/>
  </r>
  <r>
    <s v="ORD004261"/>
    <s v="10-09-2025"/>
    <s v="P072"/>
    <x v="1"/>
    <s v="Bihar"/>
    <s v="Patna"/>
    <x v="2"/>
    <s v="CUST9289"/>
    <n v="4"/>
    <n v="20"/>
    <n v="121910"/>
    <s v="Volleyball"/>
    <n v="38097"/>
    <s v="HIGH"/>
    <s v="Zone 3"/>
    <n v="12191"/>
    <x v="2"/>
  </r>
  <r>
    <s v="ORD004262"/>
    <s v="11-03-2026"/>
    <s v="P014"/>
    <x v="0"/>
    <s v="Telangana"/>
    <s v="Hyderabad"/>
    <x v="6"/>
    <s v="CUST2972"/>
    <n v="7"/>
    <n v="15"/>
    <n v="229586"/>
    <s v="Smart Watch"/>
    <n v="38586"/>
    <s v="HIGH"/>
    <s v="Zone 2"/>
    <n v="22958.600000000002"/>
    <x v="4"/>
  </r>
  <r>
    <s v="ORD004263"/>
    <s v="27-02-2025"/>
    <s v="P034"/>
    <x v="3"/>
    <s v="Maharashtra"/>
    <s v="Mumbai"/>
    <x v="6"/>
    <s v="CUST4496"/>
    <n v="10"/>
    <n v="0"/>
    <n v="688150"/>
    <s v="T-Shirt"/>
    <n v="68815"/>
    <s v="HIGH"/>
    <s v="Zone 4"/>
    <n v="68815"/>
    <x v="1"/>
  </r>
  <r>
    <s v="ORD004264"/>
    <s v="11-01-2026"/>
    <s v="P061"/>
    <x v="1"/>
    <s v="Bihar"/>
    <s v="Patna"/>
    <x v="0"/>
    <s v="CUST5077"/>
    <n v="2"/>
    <n v="5"/>
    <n v="111754"/>
    <s v="Cricket Bat"/>
    <n v="58818"/>
    <s v="HIGH"/>
    <s v="Zone 3"/>
    <n v="11175.400000000001"/>
    <x v="2"/>
  </r>
  <r>
    <s v="ORD004265"/>
    <s v="04-06-2025"/>
    <s v="P047"/>
    <x v="3"/>
    <s v="Gujarat"/>
    <s v="Ahmedabad"/>
    <x v="9"/>
    <s v="CUST2278"/>
    <n v="12"/>
    <n v="5"/>
    <n v="704964"/>
    <s v="Sugar"/>
    <n v="61839"/>
    <s v="HIGH"/>
    <s v="Zone 4"/>
    <n v="70496.400000000009"/>
    <x v="0"/>
  </r>
  <r>
    <s v="ORD004266"/>
    <s v="17-02-2026"/>
    <s v="P023"/>
    <x v="1"/>
    <s v="West Bengal"/>
    <s v="Kolkata"/>
    <x v="4"/>
    <s v="CUST8042"/>
    <n v="8"/>
    <n v="10"/>
    <n v="409838"/>
    <s v="Sofa"/>
    <n v="56922"/>
    <s v="HIGH"/>
    <s v="Zone 3"/>
    <n v="40983.800000000003"/>
    <x v="3"/>
  </r>
  <r>
    <s v="ORD004267"/>
    <s v="06-11-2025"/>
    <s v="P034"/>
    <x v="3"/>
    <s v="Rajasthan"/>
    <s v="Jaipur"/>
    <x v="4"/>
    <s v="CUST2110"/>
    <n v="3"/>
    <n v="0"/>
    <n v="206445"/>
    <s v="T-Shirt"/>
    <n v="68815"/>
    <s v="HIGH"/>
    <s v="Zone 4"/>
    <n v="20644.5"/>
    <x v="1"/>
  </r>
  <r>
    <s v="ORD004268"/>
    <s v="31-08-2025"/>
    <s v="P035"/>
    <x v="3"/>
    <s v="Gujarat"/>
    <s v="Ahmedabad"/>
    <x v="6"/>
    <s v="CUST6130"/>
    <n v="2"/>
    <n v="5"/>
    <n v="76247"/>
    <s v="Jacket"/>
    <n v="40130"/>
    <s v="HIGH"/>
    <s v="Zone 4"/>
    <n v="7624.7000000000007"/>
    <x v="1"/>
  </r>
  <r>
    <s v="ORD004269"/>
    <s v="03-04-2026"/>
    <s v="P006"/>
    <x v="3"/>
    <s v="Maharashtra"/>
    <s v="Mumbai"/>
    <x v="3"/>
    <s v="CUST9167"/>
    <n v="6"/>
    <n v="10"/>
    <n v="49615"/>
    <s v="OnePlus Phone"/>
    <n v="9188"/>
    <s v="HIGH"/>
    <s v="Zone 4"/>
    <n v="4961.5"/>
    <x v="4"/>
  </r>
  <r>
    <s v="ORD004270"/>
    <s v="27-01-2026"/>
    <s v="P026"/>
    <x v="3"/>
    <s v="Maharashtra"/>
    <s v="Mumbai"/>
    <x v="3"/>
    <s v="CUST8584"/>
    <n v="5"/>
    <n v="15"/>
    <n v="97975"/>
    <s v="Computer Desk"/>
    <n v="23053"/>
    <s v="HIGH"/>
    <s v="Zone 4"/>
    <n v="9797.5"/>
    <x v="3"/>
  </r>
  <r>
    <s v="ORD004271"/>
    <s v="03-03-2026"/>
    <s v="P030"/>
    <x v="1"/>
    <s v="Odisha"/>
    <s v="Bhubaneswar"/>
    <x v="14"/>
    <s v="CUST3971"/>
    <n v="1"/>
    <n v="5"/>
    <n v="43215"/>
    <s v="Stool"/>
    <n v="45490"/>
    <s v="HIGH"/>
    <s v="Zone 3"/>
    <n v="4321.5"/>
    <x v="3"/>
  </r>
  <r>
    <s v="ORD004272"/>
    <s v="26-01-2026"/>
    <s v="P069"/>
    <x v="0"/>
    <s v="Telangana"/>
    <s v="Hyderabad"/>
    <x v="7"/>
    <s v="CUST9218"/>
    <n v="9"/>
    <n v="20"/>
    <n v="127843"/>
    <s v="Badminton Racket"/>
    <n v="17756"/>
    <s v="HIGH"/>
    <s v="Zone 2"/>
    <n v="12784.300000000001"/>
    <x v="2"/>
  </r>
  <r>
    <s v="ORD004273"/>
    <s v="17-06-2025"/>
    <s v="P055"/>
    <x v="0"/>
    <s v="Telangana"/>
    <s v="Hyderabad"/>
    <x v="4"/>
    <s v="CUST8440"/>
    <n v="2"/>
    <n v="5"/>
    <n v="18241"/>
    <s v="Biscuits"/>
    <n v="9601"/>
    <s v="HIGH"/>
    <s v="Zone 2"/>
    <n v="1824.1000000000001"/>
    <x v="0"/>
  </r>
  <r>
    <s v="ORD004274"/>
    <s v="18-06-2025"/>
    <s v="P060"/>
    <x v="1"/>
    <s v="West Bengal"/>
    <s v="Kolkata"/>
    <x v="1"/>
    <s v="CUST6119"/>
    <n v="3"/>
    <n v="10"/>
    <n v="11124"/>
    <s v="Honey"/>
    <n v="4120"/>
    <s v="MEDIUM"/>
    <s v="Zone 3"/>
    <n v="556.20000000000005"/>
    <x v="0"/>
  </r>
  <r>
    <s v="ORD004275"/>
    <s v="03-04-2025"/>
    <s v="P026"/>
    <x v="0"/>
    <s v="Karnataka"/>
    <s v="Bengaluru"/>
    <x v="0"/>
    <s v="CUST2088"/>
    <n v="6"/>
    <n v="0"/>
    <n v="138318"/>
    <s v="Computer Desk"/>
    <n v="23053"/>
    <s v="HIGH"/>
    <s v="Zone 2"/>
    <n v="13831.800000000001"/>
    <x v="3"/>
  </r>
  <r>
    <s v="ORD004276"/>
    <s v="05-04-2026"/>
    <s v="P041"/>
    <x v="1"/>
    <s v="Odisha"/>
    <s v="Bhubaneswar"/>
    <x v="12"/>
    <s v="CUST1216"/>
    <n v="6"/>
    <n v="15"/>
    <n v="103167"/>
    <s v="Hoodie"/>
    <n v="20229"/>
    <s v="HIGH"/>
    <s v="Zone 3"/>
    <n v="10316.700000000001"/>
    <x v="1"/>
  </r>
  <r>
    <s v="ORD004277"/>
    <s v="01-12-2025"/>
    <s v="P030"/>
    <x v="0"/>
    <s v="Telangana"/>
    <s v="Hyderabad"/>
    <x v="7"/>
    <s v="CUST7299"/>
    <n v="3"/>
    <n v="5"/>
    <n v="129646"/>
    <s v="Stool"/>
    <n v="45490"/>
    <s v="HIGH"/>
    <s v="Zone 2"/>
    <n v="12964.6"/>
    <x v="3"/>
  </r>
  <r>
    <s v="ORD004278"/>
    <s v="15-03-2026"/>
    <s v="P014"/>
    <x v="2"/>
    <s v="Chandigarh"/>
    <s v="Chandigarh"/>
    <x v="7"/>
    <s v="CUST1788"/>
    <n v="4"/>
    <n v="15"/>
    <n v="131192"/>
    <s v="Smart Watch"/>
    <n v="38586"/>
    <s v="HIGH"/>
    <s v="Zone 1"/>
    <n v="13119.2"/>
    <x v="4"/>
  </r>
  <r>
    <s v="ORD004279"/>
    <s v="21-11-2025"/>
    <s v="P016"/>
    <x v="2"/>
    <s v="Uttar Pradesh"/>
    <s v="Lucknow"/>
    <x v="1"/>
    <s v="CUST4538"/>
    <n v="1"/>
    <n v="0"/>
    <n v="43344"/>
    <s v="Office Chair"/>
    <n v="43344"/>
    <s v="HIGH"/>
    <s v="Zone 1"/>
    <n v="4334.4000000000005"/>
    <x v="3"/>
  </r>
  <r>
    <s v="ORD004280"/>
    <s v="20-06-2025"/>
    <s v="P059"/>
    <x v="3"/>
    <s v="Rajasthan"/>
    <s v="Jaipur"/>
    <x v="8"/>
    <s v="CUST7716"/>
    <n v="4"/>
    <n v="20"/>
    <n v="104352"/>
    <s v="Dry Fruits"/>
    <n v="32610"/>
    <s v="HIGH"/>
    <s v="Zone 4"/>
    <n v="10435.200000000001"/>
    <x v="0"/>
  </r>
  <r>
    <s v="ORD004281"/>
    <s v="16-02-2025"/>
    <s v="P053"/>
    <x v="3"/>
    <s v="Gujarat"/>
    <s v="Ahmedabad"/>
    <x v="14"/>
    <s v="CUST2768"/>
    <n v="9"/>
    <n v="15"/>
    <n v="32719"/>
    <s v="Pasta"/>
    <n v="4277"/>
    <s v="HIGH"/>
    <s v="Zone 4"/>
    <n v="3271.9"/>
    <x v="0"/>
  </r>
  <r>
    <s v="ORD004282"/>
    <s v="12-05-2025"/>
    <s v="P070"/>
    <x v="1"/>
    <s v="Odisha"/>
    <s v="Bhubaneswar"/>
    <x v="10"/>
    <s v="CUST7726"/>
    <n v="7"/>
    <n v="0"/>
    <n v="451318"/>
    <s v="Tennis Ball"/>
    <n v="64474"/>
    <s v="HIGH"/>
    <s v="Zone 3"/>
    <n v="45131.8"/>
    <x v="2"/>
  </r>
  <r>
    <s v="ORD004283"/>
    <s v="22-06-2026"/>
    <s v="P038"/>
    <x v="2"/>
    <s v="Delhi"/>
    <s v="Delhi"/>
    <x v="13"/>
    <s v="CUST9334"/>
    <n v="2"/>
    <n v="0"/>
    <n v="66084"/>
    <s v="Blazer"/>
    <n v="33042"/>
    <s v="HIGH"/>
    <s v="Zone 1"/>
    <n v="6608.4000000000005"/>
    <x v="1"/>
  </r>
  <r>
    <s v="ORD004284"/>
    <s v="22-02-2026"/>
    <s v="P021"/>
    <x v="2"/>
    <s v="Chandigarh"/>
    <s v="Chandigarh"/>
    <x v="3"/>
    <s v="CUST2952"/>
    <n v="10"/>
    <n v="15"/>
    <n v="530510"/>
    <s v="Wardrobe"/>
    <n v="62413"/>
    <s v="HIGH"/>
    <s v="Zone 1"/>
    <n v="53051"/>
    <x v="3"/>
  </r>
  <r>
    <s v="ORD004285"/>
    <s v="29-03-2026"/>
    <s v="P036"/>
    <x v="1"/>
    <s v="West Bengal"/>
    <s v="Kolkata"/>
    <x v="12"/>
    <s v="CUST6292"/>
    <n v="8"/>
    <n v="5"/>
    <n v="157206"/>
    <s v="Saree"/>
    <n v="20685"/>
    <s v="HIGH"/>
    <s v="Zone 3"/>
    <n v="15720.6"/>
    <x v="1"/>
  </r>
  <r>
    <s v="ORD004286"/>
    <s v="11-11-2025"/>
    <s v="P057"/>
    <x v="2"/>
    <s v="Chandigarh"/>
    <s v="Chandigarh"/>
    <x v="13"/>
    <s v="CUST8254"/>
    <n v="3"/>
    <n v="5"/>
    <n v="87982"/>
    <s v="Soft Drink"/>
    <n v="30871"/>
    <s v="HIGH"/>
    <s v="Zone 1"/>
    <n v="8798.2000000000007"/>
    <x v="0"/>
  </r>
  <r>
    <s v="ORD004287"/>
    <s v="02-09-2025"/>
    <s v="P011"/>
    <x v="1"/>
    <s v="Bihar"/>
    <s v="Patna"/>
    <x v="14"/>
    <s v="CUST4177"/>
    <n v="9"/>
    <n v="15"/>
    <n v="76033"/>
    <s v="Washing Machine"/>
    <n v="9939"/>
    <s v="HIGH"/>
    <s v="Zone 3"/>
    <n v="7603.3"/>
    <x v="4"/>
  </r>
  <r>
    <s v="ORD004288"/>
    <s v="30-12-2025"/>
    <s v="P074"/>
    <x v="1"/>
    <s v="Bihar"/>
    <s v="Patna"/>
    <x v="4"/>
    <s v="CUST3101"/>
    <n v="11"/>
    <n v="5"/>
    <n v="750508"/>
    <s v="Cycling Bottle"/>
    <n v="71819"/>
    <s v="HIGH"/>
    <s v="Zone 3"/>
    <n v="75050.8"/>
    <x v="2"/>
  </r>
  <r>
    <s v="ORD004289"/>
    <s v="29-03-2026"/>
    <s v="P006"/>
    <x v="1"/>
    <s v="Odisha"/>
    <s v="Bhubaneswar"/>
    <x v="9"/>
    <s v="CUST9849"/>
    <n v="11"/>
    <n v="5"/>
    <n v="96014"/>
    <s v="OnePlus Phone"/>
    <n v="9188"/>
    <s v="HIGH"/>
    <s v="Zone 3"/>
    <n v="9601.4"/>
    <x v="4"/>
  </r>
  <r>
    <s v="ORD004290"/>
    <s v="20-04-2026"/>
    <s v="P072"/>
    <x v="3"/>
    <s v="Rajasthan"/>
    <s v="Jaipur"/>
    <x v="3"/>
    <s v="CUST9115"/>
    <n v="11"/>
    <n v="15"/>
    <n v="356206"/>
    <s v="Volleyball"/>
    <n v="38097"/>
    <s v="HIGH"/>
    <s v="Zone 4"/>
    <n v="35620.6"/>
    <x v="2"/>
  </r>
  <r>
    <s v="ORD004291"/>
    <s v="19-08-2025"/>
    <s v="P013"/>
    <x v="1"/>
    <s v="West Bengal"/>
    <s v="Kolkata"/>
    <x v="12"/>
    <s v="CUST4939"/>
    <n v="4"/>
    <n v="20"/>
    <n v="49958"/>
    <s v="Bluetooth Speaker"/>
    <n v="15612"/>
    <s v="HIGH"/>
    <s v="Zone 3"/>
    <n v="4995.8"/>
    <x v="4"/>
  </r>
  <r>
    <s v="ORD004292"/>
    <s v="22-11-2025"/>
    <s v="P011"/>
    <x v="2"/>
    <s v="Delhi"/>
    <s v="Delhi"/>
    <x v="2"/>
    <s v="CUST2761"/>
    <n v="2"/>
    <n v="20"/>
    <n v="15902"/>
    <s v="Washing Machine"/>
    <n v="9939"/>
    <s v="HIGH"/>
    <s v="Zone 1"/>
    <n v="1590.2"/>
    <x v="4"/>
  </r>
  <r>
    <s v="ORD004293"/>
    <s v="24-03-2025"/>
    <s v="P051"/>
    <x v="0"/>
    <s v="Tamil Nadu"/>
    <s v="Chennai"/>
    <x v="10"/>
    <s v="CUST2159"/>
    <n v="10"/>
    <n v="10"/>
    <n v="132867"/>
    <s v="Salt"/>
    <n v="14763"/>
    <s v="HIGH"/>
    <s v="Zone 2"/>
    <n v="13286.7"/>
    <x v="0"/>
  </r>
  <r>
    <s v="ORD004294"/>
    <s v="22-05-2026"/>
    <s v="P028"/>
    <x v="2"/>
    <s v="Uttar Pradesh"/>
    <s v="Lucknow"/>
    <x v="6"/>
    <s v="CUST3571"/>
    <n v="10"/>
    <n v="10"/>
    <n v="536760"/>
    <s v="Cupboard"/>
    <n v="59640"/>
    <s v="HIGH"/>
    <s v="Zone 1"/>
    <n v="53676"/>
    <x v="3"/>
  </r>
  <r>
    <s v="ORD004295"/>
    <s v="04-06-2025"/>
    <s v="P013"/>
    <x v="0"/>
    <s v="Karnataka"/>
    <s v="Bengaluru"/>
    <x v="0"/>
    <s v="CUST4220"/>
    <n v="3"/>
    <n v="10"/>
    <n v="42152"/>
    <s v="Bluetooth Speaker"/>
    <n v="15612"/>
    <s v="HIGH"/>
    <s v="Zone 2"/>
    <n v="4215.2"/>
    <x v="4"/>
  </r>
  <r>
    <s v="ORD004296"/>
    <s v="12-05-2026"/>
    <s v="P034"/>
    <x v="2"/>
    <s v="Uttar Pradesh"/>
    <s v="Lucknow"/>
    <x v="0"/>
    <s v="CUST7584"/>
    <n v="5"/>
    <n v="10"/>
    <n v="309667"/>
    <s v="T-Shirt"/>
    <n v="68815"/>
    <s v="HIGH"/>
    <s v="Zone 1"/>
    <n v="30966.7"/>
    <x v="1"/>
  </r>
  <r>
    <s v="ORD004297"/>
    <s v="04-10-2025"/>
    <s v="P071"/>
    <x v="0"/>
    <s v="Telangana"/>
    <s v="Hyderabad"/>
    <x v="14"/>
    <s v="CUST6833"/>
    <n v="2"/>
    <n v="0"/>
    <n v="68558"/>
    <s v="Football Shoes"/>
    <n v="34279"/>
    <s v="HIGH"/>
    <s v="Zone 2"/>
    <n v="6855.8"/>
    <x v="2"/>
  </r>
  <r>
    <s v="ORD004298"/>
    <s v="28-03-2025"/>
    <s v="P048"/>
    <x v="1"/>
    <s v="West Bengal"/>
    <s v="Kolkata"/>
    <x v="3"/>
    <s v="CUST8908"/>
    <n v="8"/>
    <n v="10"/>
    <n v="526104"/>
    <s v="Tea"/>
    <n v="73070"/>
    <s v="HIGH"/>
    <s v="Zone 3"/>
    <n v="52610.400000000001"/>
    <x v="0"/>
  </r>
  <r>
    <s v="ORD004299"/>
    <s v="30-09-2025"/>
    <s v="P023"/>
    <x v="1"/>
    <s v="Bihar"/>
    <s v="Patna"/>
    <x v="5"/>
    <s v="CUST6108"/>
    <n v="7"/>
    <n v="20"/>
    <n v="318763"/>
    <s v="Sofa"/>
    <n v="56922"/>
    <s v="HIGH"/>
    <s v="Zone 3"/>
    <n v="31876.300000000003"/>
    <x v="3"/>
  </r>
  <r>
    <s v="ORD004300"/>
    <s v="08-02-2025"/>
    <s v="P056"/>
    <x v="1"/>
    <s v="Odisha"/>
    <s v="Bhubaneswar"/>
    <x v="14"/>
    <s v="CUST4509"/>
    <n v="5"/>
    <n v="5"/>
    <n v="68471"/>
    <s v="Juice"/>
    <n v="14415"/>
    <s v="HIGH"/>
    <s v="Zone 3"/>
    <n v="6847.1"/>
    <x v="0"/>
  </r>
  <r>
    <s v="ORD004301"/>
    <s v="08-01-2025"/>
    <s v="P072"/>
    <x v="1"/>
    <s v="West Bengal"/>
    <s v="Kolkata"/>
    <x v="3"/>
    <s v="CUST4923"/>
    <n v="12"/>
    <n v="20"/>
    <n v="365731"/>
    <s v="Volleyball"/>
    <n v="38097"/>
    <s v="HIGH"/>
    <s v="Zone 3"/>
    <n v="36573.1"/>
    <x v="2"/>
  </r>
  <r>
    <s v="ORD004302"/>
    <s v="30-04-2026"/>
    <s v="P029"/>
    <x v="1"/>
    <s v="Odisha"/>
    <s v="Bhubaneswar"/>
    <x v="6"/>
    <s v="CUST5799"/>
    <n v="12"/>
    <n v="20"/>
    <n v="476851"/>
    <s v="Recliner"/>
    <n v="49672"/>
    <s v="HIGH"/>
    <s v="Zone 3"/>
    <n v="47685.100000000006"/>
    <x v="3"/>
  </r>
  <r>
    <s v="ORD004303"/>
    <s v="10-05-2026"/>
    <s v="P036"/>
    <x v="1"/>
    <s v="Odisha"/>
    <s v="Bhubaneswar"/>
    <x v="14"/>
    <s v="CUST5961"/>
    <n v="6"/>
    <n v="15"/>
    <n v="105493"/>
    <s v="Saree"/>
    <n v="20685"/>
    <s v="HIGH"/>
    <s v="Zone 3"/>
    <n v="10549.300000000001"/>
    <x v="1"/>
  </r>
  <r>
    <s v="ORD004304"/>
    <s v="03-01-2026"/>
    <s v="P034"/>
    <x v="1"/>
    <s v="Bihar"/>
    <s v="Patna"/>
    <x v="3"/>
    <s v="CUST1111"/>
    <n v="8"/>
    <n v="20"/>
    <n v="440416"/>
    <s v="T-Shirt"/>
    <n v="68815"/>
    <s v="HIGH"/>
    <s v="Zone 3"/>
    <n v="44041.600000000006"/>
    <x v="1"/>
  </r>
  <r>
    <s v="ORD004305"/>
    <s v="14-02-2026"/>
    <s v="P008"/>
    <x v="1"/>
    <s v="West Bengal"/>
    <s v="Kolkata"/>
    <x v="6"/>
    <s v="CUST9634"/>
    <n v="2"/>
    <n v="20"/>
    <n v="31470"/>
    <s v="Projector"/>
    <n v="19669"/>
    <s v="HIGH"/>
    <s v="Zone 3"/>
    <n v="3147"/>
    <x v="4"/>
  </r>
  <r>
    <s v="ORD004306"/>
    <s v="19-08-2025"/>
    <s v="P018"/>
    <x v="3"/>
    <s v="Rajasthan"/>
    <s v="Jaipur"/>
    <x v="3"/>
    <s v="CUST7638"/>
    <n v="12"/>
    <n v="20"/>
    <n v="589747"/>
    <s v="Dining Table"/>
    <n v="61432"/>
    <s v="HIGH"/>
    <s v="Zone 4"/>
    <n v="58974.700000000004"/>
    <x v="3"/>
  </r>
  <r>
    <s v="ORD004307"/>
    <s v="09-02-2025"/>
    <s v="P065"/>
    <x v="0"/>
    <s v="Tamil Nadu"/>
    <s v="Chennai"/>
    <x v="9"/>
    <s v="CUST3182"/>
    <n v="4"/>
    <n v="5"/>
    <n v="194206"/>
    <s v="Dumbbells"/>
    <n v="51107"/>
    <s v="HIGH"/>
    <s v="Zone 2"/>
    <n v="19420.600000000002"/>
    <x v="2"/>
  </r>
  <r>
    <s v="ORD004308"/>
    <s v="23-05-2025"/>
    <s v="P036"/>
    <x v="2"/>
    <s v="Uttar Pradesh"/>
    <s v="Lucknow"/>
    <x v="2"/>
    <s v="CUST3750"/>
    <n v="9"/>
    <n v="15"/>
    <n v="158240"/>
    <s v="Saree"/>
    <n v="20685"/>
    <s v="HIGH"/>
    <s v="Zone 1"/>
    <n v="15824"/>
    <x v="1"/>
  </r>
  <r>
    <s v="ORD004309"/>
    <s v="29-03-2026"/>
    <s v="P057"/>
    <x v="0"/>
    <s v="Telangana"/>
    <s v="Hyderabad"/>
    <x v="0"/>
    <s v="CUST6629"/>
    <n v="3"/>
    <n v="0"/>
    <n v="92613"/>
    <s v="Soft Drink"/>
    <n v="30871"/>
    <s v="HIGH"/>
    <s v="Zone 2"/>
    <n v="9261.3000000000011"/>
    <x v="0"/>
  </r>
  <r>
    <s v="ORD004310"/>
    <s v="13-03-2025"/>
    <s v="P038"/>
    <x v="2"/>
    <s v="Uttar Pradesh"/>
    <s v="Lucknow"/>
    <x v="8"/>
    <s v="CUST1198"/>
    <n v="12"/>
    <n v="5"/>
    <n v="376678"/>
    <s v="Blazer"/>
    <n v="33042"/>
    <s v="HIGH"/>
    <s v="Zone 1"/>
    <n v="37667.800000000003"/>
    <x v="1"/>
  </r>
  <r>
    <s v="ORD004311"/>
    <s v="13-02-2025"/>
    <s v="P021"/>
    <x v="0"/>
    <s v="Karnataka"/>
    <s v="Bengaluru"/>
    <x v="14"/>
    <s v="CUST2767"/>
    <n v="5"/>
    <n v="10"/>
    <n v="280858"/>
    <s v="Wardrobe"/>
    <n v="62413"/>
    <s v="HIGH"/>
    <s v="Zone 2"/>
    <n v="28085.800000000003"/>
    <x v="3"/>
  </r>
  <r>
    <s v="ORD004312"/>
    <s v="12-03-2025"/>
    <s v="P037"/>
    <x v="3"/>
    <s v="Maharashtra"/>
    <s v="Mumbai"/>
    <x v="2"/>
    <s v="CUST9311"/>
    <n v="10"/>
    <n v="5"/>
    <n v="38988"/>
    <s v="Formal Shirt"/>
    <n v="4104"/>
    <s v="HIGH"/>
    <s v="Zone 4"/>
    <n v="3898.8"/>
    <x v="1"/>
  </r>
  <r>
    <s v="ORD004313"/>
    <s v="17-04-2025"/>
    <s v="P007"/>
    <x v="0"/>
    <s v="Telangana"/>
    <s v="Hyderabad"/>
    <x v="0"/>
    <s v="CUST9700"/>
    <n v="6"/>
    <n v="10"/>
    <n v="361503"/>
    <s v="Printer"/>
    <n v="66945"/>
    <s v="HIGH"/>
    <s v="Zone 2"/>
    <n v="36150.300000000003"/>
    <x v="4"/>
  </r>
  <r>
    <s v="ORD004314"/>
    <s v="06-10-2025"/>
    <s v="P015"/>
    <x v="2"/>
    <s v="Delhi"/>
    <s v="Delhi"/>
    <x v="14"/>
    <s v="CUST8968"/>
    <n v="9"/>
    <n v="20"/>
    <n v="426384"/>
    <s v="Headphones"/>
    <n v="59220"/>
    <s v="HIGH"/>
    <s v="Zone 1"/>
    <n v="42638.400000000001"/>
    <x v="4"/>
  </r>
  <r>
    <s v="ORD004315"/>
    <s v="30-04-2026"/>
    <s v="P001"/>
    <x v="3"/>
    <s v="Maharashtra"/>
    <s v="Mumbai"/>
    <x v="14"/>
    <s v="CUST9407"/>
    <n v="8"/>
    <n v="0"/>
    <n v="8456"/>
    <s v="Samsung TV"/>
    <n v="1057"/>
    <s v="MEDIUM"/>
    <s v="Zone 4"/>
    <n v="422.8"/>
    <x v="4"/>
  </r>
  <r>
    <s v="ORD004316"/>
    <s v="13-04-2026"/>
    <s v="P066"/>
    <x v="0"/>
    <s v="Karnataka"/>
    <s v="Bengaluru"/>
    <x v="1"/>
    <s v="CUST6253"/>
    <n v="2"/>
    <n v="5"/>
    <n v="43625"/>
    <s v="Helmet"/>
    <n v="22961"/>
    <s v="HIGH"/>
    <s v="Zone 2"/>
    <n v="4362.5"/>
    <x v="2"/>
  </r>
  <r>
    <s v="ORD004317"/>
    <s v="23-05-2026"/>
    <s v="P066"/>
    <x v="1"/>
    <s v="Odisha"/>
    <s v="Bhubaneswar"/>
    <x v="10"/>
    <s v="CUST7901"/>
    <n v="10"/>
    <n v="15"/>
    <n v="195168"/>
    <s v="Helmet"/>
    <n v="22961"/>
    <s v="HIGH"/>
    <s v="Zone 3"/>
    <n v="19516.8"/>
    <x v="2"/>
  </r>
  <r>
    <s v="ORD004318"/>
    <s v="26-04-2025"/>
    <s v="P062"/>
    <x v="0"/>
    <s v="Telangana"/>
    <s v="Hyderabad"/>
    <x v="8"/>
    <s v="CUST7095"/>
    <n v="4"/>
    <n v="15"/>
    <n v="213645"/>
    <s v="Football"/>
    <n v="62837"/>
    <s v="HIGH"/>
    <s v="Zone 2"/>
    <n v="21364.5"/>
    <x v="2"/>
  </r>
  <r>
    <s v="ORD004319"/>
    <s v="10-10-2025"/>
    <s v="P038"/>
    <x v="1"/>
    <s v="West Bengal"/>
    <s v="Kolkata"/>
    <x v="4"/>
    <s v="CUST7171"/>
    <n v="3"/>
    <n v="0"/>
    <n v="99126"/>
    <s v="Blazer"/>
    <n v="33042"/>
    <s v="HIGH"/>
    <s v="Zone 3"/>
    <n v="9912.6"/>
    <x v="1"/>
  </r>
  <r>
    <s v="ORD004320"/>
    <s v="26-02-2025"/>
    <s v="P018"/>
    <x v="0"/>
    <s v="Telangana"/>
    <s v="Hyderabad"/>
    <x v="4"/>
    <s v="CUST9753"/>
    <n v="11"/>
    <n v="10"/>
    <n v="608176"/>
    <s v="Dining Table"/>
    <n v="61432"/>
    <s v="HIGH"/>
    <s v="Zone 2"/>
    <n v="60817.600000000006"/>
    <x v="3"/>
  </r>
  <r>
    <s v="ORD004321"/>
    <s v="05-03-2025"/>
    <s v="P034"/>
    <x v="1"/>
    <s v="Odisha"/>
    <s v="Bhubaneswar"/>
    <x v="2"/>
    <s v="CUST6638"/>
    <n v="7"/>
    <n v="5"/>
    <n v="457619"/>
    <s v="T-Shirt"/>
    <n v="68815"/>
    <s v="HIGH"/>
    <s v="Zone 3"/>
    <n v="45761.9"/>
    <x v="1"/>
  </r>
  <r>
    <s v="ORD004322"/>
    <s v="19-01-2025"/>
    <s v="P008"/>
    <x v="3"/>
    <s v="Gujarat"/>
    <s v="Ahmedabad"/>
    <x v="11"/>
    <s v="CUST8317"/>
    <n v="11"/>
    <n v="10"/>
    <n v="194723"/>
    <s v="Projector"/>
    <n v="19669"/>
    <s v="HIGH"/>
    <s v="Zone 4"/>
    <n v="19472.3"/>
    <x v="4"/>
  </r>
  <r>
    <s v="ORD004323"/>
    <s v="21-05-2026"/>
    <s v="P068"/>
    <x v="3"/>
    <s v="Maharashtra"/>
    <s v="Mumbai"/>
    <x v="0"/>
    <s v="CUST1814"/>
    <n v="9"/>
    <n v="20"/>
    <n v="40629"/>
    <s v="Skipping Rope"/>
    <n v="5643"/>
    <s v="HIGH"/>
    <s v="Zone 4"/>
    <n v="4062.9"/>
    <x v="2"/>
  </r>
  <r>
    <s v="ORD004324"/>
    <s v="27-03-2025"/>
    <s v="P031"/>
    <x v="3"/>
    <s v="Maharashtra"/>
    <s v="Mumbai"/>
    <x v="13"/>
    <s v="CUST9723"/>
    <n v="2"/>
    <n v="20"/>
    <n v="77609"/>
    <s v="Men Shirt"/>
    <n v="48506"/>
    <s v="HIGH"/>
    <s v="Zone 4"/>
    <n v="7760.9000000000005"/>
    <x v="1"/>
  </r>
  <r>
    <s v="ORD004325"/>
    <s v="25-11-2025"/>
    <s v="P027"/>
    <x v="0"/>
    <s v="Karnataka"/>
    <s v="Bengaluru"/>
    <x v="5"/>
    <s v="CUST5302"/>
    <n v="4"/>
    <n v="20"/>
    <n v="88640"/>
    <s v="Side Table"/>
    <n v="27700"/>
    <s v="HIGH"/>
    <s v="Zone 2"/>
    <n v="8864"/>
    <x v="3"/>
  </r>
  <r>
    <s v="ORD004326"/>
    <s v="12-12-2025"/>
    <s v="P067"/>
    <x v="1"/>
    <s v="West Bengal"/>
    <s v="Kolkata"/>
    <x v="8"/>
    <s v="CUST6846"/>
    <n v="9"/>
    <n v="0"/>
    <n v="373095"/>
    <s v="Gloves"/>
    <n v="41455"/>
    <s v="HIGH"/>
    <s v="Zone 3"/>
    <n v="37309.5"/>
    <x v="2"/>
  </r>
  <r>
    <s v="ORD004327"/>
    <s v="27-12-2025"/>
    <s v="P012"/>
    <x v="3"/>
    <s v="Maharashtra"/>
    <s v="Mumbai"/>
    <x v="6"/>
    <s v="CUST1460"/>
    <n v="1"/>
    <n v="15"/>
    <n v="47867"/>
    <s v="Microwave"/>
    <n v="56315"/>
    <s v="HIGH"/>
    <s v="Zone 4"/>
    <n v="4786.7"/>
    <x v="4"/>
  </r>
  <r>
    <s v="ORD004328"/>
    <s v="10-01-2026"/>
    <s v="P033"/>
    <x v="2"/>
    <s v="Chandigarh"/>
    <s v="Chandigarh"/>
    <x v="5"/>
    <s v="CUST1216"/>
    <n v="5"/>
    <n v="20"/>
    <n v="229264"/>
    <s v="Jeans"/>
    <n v="57316"/>
    <s v="HIGH"/>
    <s v="Zone 1"/>
    <n v="22926.400000000001"/>
    <x v="1"/>
  </r>
  <r>
    <s v="ORD004329"/>
    <s v="29-08-2025"/>
    <s v="P052"/>
    <x v="3"/>
    <s v="Maharashtra"/>
    <s v="Mumbai"/>
    <x v="8"/>
    <s v="CUST7406"/>
    <n v="12"/>
    <n v="10"/>
    <n v="304657"/>
    <s v="Spices"/>
    <n v="28209"/>
    <s v="HIGH"/>
    <s v="Zone 4"/>
    <n v="30465.7"/>
    <x v="0"/>
  </r>
  <r>
    <s v="ORD004330"/>
    <s v="11-05-2025"/>
    <s v="P073"/>
    <x v="1"/>
    <s v="West Bengal"/>
    <s v="Kolkata"/>
    <x v="10"/>
    <s v="CUST1036"/>
    <n v="3"/>
    <n v="10"/>
    <n v="95631"/>
    <s v="Knee Guard"/>
    <n v="35419"/>
    <s v="HIGH"/>
    <s v="Zone 3"/>
    <n v="9563.1"/>
    <x v="2"/>
  </r>
  <r>
    <s v="ORD004331"/>
    <s v="09-02-2026"/>
    <s v="P007"/>
    <x v="0"/>
    <s v="Telangana"/>
    <s v="Hyderabad"/>
    <x v="2"/>
    <s v="CUST2206"/>
    <n v="11"/>
    <n v="0"/>
    <n v="736395"/>
    <s v="Printer"/>
    <n v="66945"/>
    <s v="HIGH"/>
    <s v="Zone 2"/>
    <n v="73639.5"/>
    <x v="4"/>
  </r>
  <r>
    <s v="ORD004332"/>
    <s v="25-03-2025"/>
    <s v="P069"/>
    <x v="3"/>
    <s v="Gujarat"/>
    <s v="Ahmedabad"/>
    <x v="10"/>
    <s v="CUST5005"/>
    <n v="10"/>
    <n v="10"/>
    <n v="159804"/>
    <s v="Badminton Racket"/>
    <n v="17756"/>
    <s v="HIGH"/>
    <s v="Zone 4"/>
    <n v="15980.400000000001"/>
    <x v="2"/>
  </r>
  <r>
    <s v="ORD004333"/>
    <s v="26-03-2026"/>
    <s v="P070"/>
    <x v="0"/>
    <s v="Karnataka"/>
    <s v="Bengaluru"/>
    <x v="4"/>
    <s v="CUST8323"/>
    <n v="6"/>
    <n v="5"/>
    <n v="367501"/>
    <s v="Tennis Ball"/>
    <n v="64474"/>
    <s v="HIGH"/>
    <s v="Zone 2"/>
    <n v="36750.1"/>
    <x v="2"/>
  </r>
  <r>
    <s v="ORD004334"/>
    <s v="20-11-2025"/>
    <s v="P063"/>
    <x v="3"/>
    <s v="Maharashtra"/>
    <s v="Mumbai"/>
    <x v="9"/>
    <s v="CUST4502"/>
    <n v="4"/>
    <n v="0"/>
    <n v="113944"/>
    <s v="Basketball"/>
    <n v="28486"/>
    <s v="HIGH"/>
    <s v="Zone 4"/>
    <n v="11394.400000000001"/>
    <x v="2"/>
  </r>
  <r>
    <s v="ORD004335"/>
    <s v="20-04-2025"/>
    <s v="P012"/>
    <x v="1"/>
    <s v="Odisha"/>
    <s v="Bhubaneswar"/>
    <x v="3"/>
    <s v="CUST6158"/>
    <n v="5"/>
    <n v="15"/>
    <n v="239338"/>
    <s v="Microwave"/>
    <n v="56315"/>
    <s v="HIGH"/>
    <s v="Zone 3"/>
    <n v="23933.800000000003"/>
    <x v="4"/>
  </r>
  <r>
    <s v="ORD004336"/>
    <s v="20-01-2026"/>
    <s v="P022"/>
    <x v="3"/>
    <s v="Rajasthan"/>
    <s v="Jaipur"/>
    <x v="1"/>
    <s v="CUST3395"/>
    <n v="3"/>
    <n v="20"/>
    <n v="103569"/>
    <s v="Bed"/>
    <n v="43154"/>
    <s v="HIGH"/>
    <s v="Zone 4"/>
    <n v="10356.900000000001"/>
    <x v="3"/>
  </r>
  <r>
    <s v="ORD004337"/>
    <s v="01-06-2026"/>
    <s v="P053"/>
    <x v="1"/>
    <s v="Odisha"/>
    <s v="Bhubaneswar"/>
    <x v="4"/>
    <s v="CUST1885"/>
    <n v="6"/>
    <n v="5"/>
    <n v="24378"/>
    <s v="Pasta"/>
    <n v="4277"/>
    <s v="HIGH"/>
    <s v="Zone 3"/>
    <n v="2437.8000000000002"/>
    <x v="0"/>
  </r>
  <r>
    <s v="ORD004338"/>
    <s v="30-06-2025"/>
    <s v="P045"/>
    <x v="2"/>
    <s v="Chandigarh"/>
    <s v="Chandigarh"/>
    <x v="9"/>
    <s v="CUST4335"/>
    <n v="5"/>
    <n v="10"/>
    <n v="325359"/>
    <s v="Dress"/>
    <n v="72302"/>
    <s v="HIGH"/>
    <s v="Zone 1"/>
    <n v="32535.9"/>
    <x v="1"/>
  </r>
  <r>
    <s v="ORD004339"/>
    <s v="17-04-2026"/>
    <s v="P062"/>
    <x v="3"/>
    <s v="Rajasthan"/>
    <s v="Jaipur"/>
    <x v="14"/>
    <s v="CUST6219"/>
    <n v="6"/>
    <n v="5"/>
    <n v="358170"/>
    <s v="Football"/>
    <n v="62837"/>
    <s v="HIGH"/>
    <s v="Zone 4"/>
    <n v="35817"/>
    <x v="2"/>
  </r>
  <r>
    <s v="ORD004340"/>
    <s v="07-01-2026"/>
    <s v="P010"/>
    <x v="1"/>
    <s v="Bihar"/>
    <s v="Patna"/>
    <x v="12"/>
    <s v="CUST1041"/>
    <n v="3"/>
    <n v="10"/>
    <n v="179363"/>
    <s v="Refrigerator"/>
    <n v="66431"/>
    <s v="HIGH"/>
    <s v="Zone 3"/>
    <n v="17936.3"/>
    <x v="4"/>
  </r>
  <r>
    <s v="ORD004341"/>
    <s v="15-08-2025"/>
    <s v="P005"/>
    <x v="1"/>
    <s v="Bihar"/>
    <s v="Patna"/>
    <x v="9"/>
    <s v="CUST1979"/>
    <n v="6"/>
    <n v="15"/>
    <n v="136231"/>
    <s v="iPhone"/>
    <n v="26712"/>
    <s v="HIGH"/>
    <s v="Zone 3"/>
    <n v="13623.1"/>
    <x v="4"/>
  </r>
  <r>
    <s v="ORD004342"/>
    <s v="17-12-2025"/>
    <s v="P002"/>
    <x v="0"/>
    <s v="Telangana"/>
    <s v="Hyderabad"/>
    <x v="13"/>
    <s v="CUST2753"/>
    <n v="6"/>
    <n v="20"/>
    <n v="307204"/>
    <s v="HP Laptop"/>
    <n v="64001"/>
    <s v="HIGH"/>
    <s v="Zone 2"/>
    <n v="30720.400000000001"/>
    <x v="4"/>
  </r>
  <r>
    <s v="ORD004343"/>
    <s v="29-11-2025"/>
    <s v="P025"/>
    <x v="2"/>
    <s v="Chandigarh"/>
    <s v="Chandigarh"/>
    <x v="13"/>
    <s v="CUST8608"/>
    <n v="4"/>
    <n v="10"/>
    <n v="45363"/>
    <s v="Cabinet"/>
    <n v="12601"/>
    <s v="HIGH"/>
    <s v="Zone 1"/>
    <n v="4536.3"/>
    <x v="3"/>
  </r>
  <r>
    <s v="ORD004344"/>
    <s v="15-02-2026"/>
    <s v="P026"/>
    <x v="3"/>
    <s v="Rajasthan"/>
    <s v="Jaipur"/>
    <x v="6"/>
    <s v="CUST8450"/>
    <n v="8"/>
    <n v="15"/>
    <n v="156760"/>
    <s v="Computer Desk"/>
    <n v="23053"/>
    <s v="HIGH"/>
    <s v="Zone 4"/>
    <n v="15676"/>
    <x v="3"/>
  </r>
  <r>
    <s v="ORD004345"/>
    <s v="02-04-2026"/>
    <s v="P022"/>
    <x v="2"/>
    <s v="Uttar Pradesh"/>
    <s v="Lucknow"/>
    <x v="8"/>
    <s v="CUST7176"/>
    <n v="1"/>
    <n v="20"/>
    <n v="34523"/>
    <s v="Bed"/>
    <n v="43154"/>
    <s v="HIGH"/>
    <s v="Zone 1"/>
    <n v="3452.3"/>
    <x v="3"/>
  </r>
  <r>
    <s v="ORD004346"/>
    <s v="09-04-2026"/>
    <s v="P064"/>
    <x v="0"/>
    <s v="Karnataka"/>
    <s v="Bengaluru"/>
    <x v="13"/>
    <s v="CUST9041"/>
    <n v="3"/>
    <n v="20"/>
    <n v="61641"/>
    <s v="Yoga Mat"/>
    <n v="25684"/>
    <s v="HIGH"/>
    <s v="Zone 2"/>
    <n v="6164.1"/>
    <x v="2"/>
  </r>
  <r>
    <s v="ORD004347"/>
    <s v="04-06-2026"/>
    <s v="P058"/>
    <x v="0"/>
    <s v="Tamil Nadu"/>
    <s v="Chennai"/>
    <x v="2"/>
    <s v="CUST1953"/>
    <n v="6"/>
    <n v="20"/>
    <n v="314553"/>
    <s v="Noodles"/>
    <n v="65532"/>
    <s v="HIGH"/>
    <s v="Zone 2"/>
    <n v="31455.300000000003"/>
    <x v="0"/>
  </r>
  <r>
    <s v="ORD004348"/>
    <s v="10-08-2025"/>
    <s v="P003"/>
    <x v="0"/>
    <s v="Karnataka"/>
    <s v="Bengaluru"/>
    <x v="3"/>
    <s v="CUST8831"/>
    <n v="2"/>
    <n v="5"/>
    <n v="81002"/>
    <s v="Dell Monitor"/>
    <n v="42633"/>
    <s v="HIGH"/>
    <s v="Zone 2"/>
    <n v="8100.2000000000007"/>
    <x v="4"/>
  </r>
  <r>
    <s v="ORD004349"/>
    <s v="28-04-2026"/>
    <s v="P075"/>
    <x v="2"/>
    <s v="Delhi"/>
    <s v="Delhi"/>
    <x v="0"/>
    <s v="CUST6656"/>
    <n v="7"/>
    <n v="0"/>
    <n v="273077"/>
    <s v="Sports Bag"/>
    <n v="39011"/>
    <s v="HIGH"/>
    <s v="Zone 1"/>
    <n v="27307.7"/>
    <x v="2"/>
  </r>
  <r>
    <s v="ORD004350"/>
    <s v="24-03-2025"/>
    <s v="P045"/>
    <x v="0"/>
    <s v="Karnataka"/>
    <s v="Bengaluru"/>
    <x v="2"/>
    <s v="CUST1584"/>
    <n v="6"/>
    <n v="0"/>
    <n v="433812"/>
    <s v="Dress"/>
    <n v="72302"/>
    <s v="HIGH"/>
    <s v="Zone 2"/>
    <n v="43381.200000000004"/>
    <x v="1"/>
  </r>
  <r>
    <s v="ORD004351"/>
    <s v="05-05-2025"/>
    <s v="P055"/>
    <x v="1"/>
    <s v="Bihar"/>
    <s v="Patna"/>
    <x v="4"/>
    <s v="CUST5748"/>
    <n v="7"/>
    <n v="10"/>
    <n v="60486"/>
    <s v="Biscuits"/>
    <n v="9601"/>
    <s v="HIGH"/>
    <s v="Zone 3"/>
    <n v="6048.6"/>
    <x v="0"/>
  </r>
  <r>
    <s v="ORD004352"/>
    <s v="26-03-2025"/>
    <s v="P073"/>
    <x v="1"/>
    <s v="West Bengal"/>
    <s v="Kolkata"/>
    <x v="12"/>
    <s v="CUST1552"/>
    <n v="4"/>
    <n v="15"/>
    <n v="120424"/>
    <s v="Knee Guard"/>
    <n v="35419"/>
    <s v="HIGH"/>
    <s v="Zone 3"/>
    <n v="12042.400000000001"/>
    <x v="2"/>
  </r>
  <r>
    <s v="ORD004353"/>
    <s v="24-01-2026"/>
    <s v="P002"/>
    <x v="3"/>
    <s v="Rajasthan"/>
    <s v="Jaipur"/>
    <x v="13"/>
    <s v="CUST9724"/>
    <n v="4"/>
    <n v="10"/>
    <n v="230403"/>
    <s v="HP Laptop"/>
    <n v="64001"/>
    <s v="HIGH"/>
    <s v="Zone 4"/>
    <n v="23040.300000000003"/>
    <x v="4"/>
  </r>
  <r>
    <s v="ORD004354"/>
    <s v="03-02-2025"/>
    <s v="P051"/>
    <x v="3"/>
    <s v="Rajasthan"/>
    <s v="Jaipur"/>
    <x v="0"/>
    <s v="CUST7017"/>
    <n v="6"/>
    <n v="20"/>
    <n v="70862"/>
    <s v="Salt"/>
    <n v="14763"/>
    <s v="HIGH"/>
    <s v="Zone 4"/>
    <n v="7086.2000000000007"/>
    <x v="0"/>
  </r>
  <r>
    <s v="ORD004355"/>
    <s v="15-03-2026"/>
    <s v="P038"/>
    <x v="0"/>
    <s v="Telangana"/>
    <s v="Hyderabad"/>
    <x v="7"/>
    <s v="CUST9382"/>
    <n v="11"/>
    <n v="0"/>
    <n v="363462"/>
    <s v="Blazer"/>
    <n v="33042"/>
    <s v="HIGH"/>
    <s v="Zone 2"/>
    <n v="36346.200000000004"/>
    <x v="1"/>
  </r>
  <r>
    <s v="ORD004356"/>
    <s v="03-07-2025"/>
    <s v="P011"/>
    <x v="1"/>
    <s v="West Bengal"/>
    <s v="Kolkata"/>
    <x v="8"/>
    <s v="CUST1925"/>
    <n v="5"/>
    <n v="10"/>
    <n v="44725"/>
    <s v="Washing Machine"/>
    <n v="9939"/>
    <s v="HIGH"/>
    <s v="Zone 3"/>
    <n v="4472.5"/>
    <x v="4"/>
  </r>
  <r>
    <s v="ORD004357"/>
    <s v="10-02-2026"/>
    <s v="P040"/>
    <x v="3"/>
    <s v="Rajasthan"/>
    <s v="Jaipur"/>
    <x v="8"/>
    <s v="CUST9400"/>
    <n v="6"/>
    <n v="5"/>
    <n v="419525"/>
    <s v="Shoes"/>
    <n v="73601"/>
    <s v="HIGH"/>
    <s v="Zone 4"/>
    <n v="41952.5"/>
    <x v="1"/>
  </r>
  <r>
    <s v="ORD004358"/>
    <s v="20-05-2025"/>
    <s v="P054"/>
    <x v="0"/>
    <s v="Telangana"/>
    <s v="Hyderabad"/>
    <x v="2"/>
    <s v="CUST9581"/>
    <n v="6"/>
    <n v="10"/>
    <n v="314339"/>
    <s v="Flour"/>
    <n v="58211"/>
    <s v="HIGH"/>
    <s v="Zone 2"/>
    <n v="31433.9"/>
    <x v="0"/>
  </r>
  <r>
    <s v="ORD004359"/>
    <s v="21-05-2026"/>
    <s v="P049"/>
    <x v="3"/>
    <s v="Gujarat"/>
    <s v="Ahmedabad"/>
    <x v="2"/>
    <s v="CUST9618"/>
    <n v="12"/>
    <n v="5"/>
    <n v="389321"/>
    <s v="Coffee"/>
    <n v="34151"/>
    <s v="HIGH"/>
    <s v="Zone 4"/>
    <n v="38932.1"/>
    <x v="0"/>
  </r>
  <r>
    <s v="ORD004360"/>
    <s v="29-11-2025"/>
    <s v="P026"/>
    <x v="1"/>
    <s v="Bihar"/>
    <s v="Patna"/>
    <x v="9"/>
    <s v="CUST5409"/>
    <n v="6"/>
    <n v="10"/>
    <n v="124486"/>
    <s v="Computer Desk"/>
    <n v="23053"/>
    <s v="HIGH"/>
    <s v="Zone 3"/>
    <n v="12448.6"/>
    <x v="3"/>
  </r>
  <r>
    <s v="ORD004361"/>
    <s v="01-02-2025"/>
    <s v="P035"/>
    <x v="3"/>
    <s v="Maharashtra"/>
    <s v="Mumbai"/>
    <x v="4"/>
    <s v="CUST1651"/>
    <n v="3"/>
    <n v="5"/>
    <n v="114370"/>
    <s v="Jacket"/>
    <n v="40130"/>
    <s v="HIGH"/>
    <s v="Zone 4"/>
    <n v="11437"/>
    <x v="1"/>
  </r>
  <r>
    <s v="ORD004362"/>
    <s v="13-12-2025"/>
    <s v="P004"/>
    <x v="2"/>
    <s v="Uttar Pradesh"/>
    <s v="Lucknow"/>
    <x v="6"/>
    <s v="CUST6791"/>
    <n v="2"/>
    <n v="10"/>
    <n v="53553"/>
    <s v="Lenovo Laptop"/>
    <n v="29752"/>
    <s v="HIGH"/>
    <s v="Zone 1"/>
    <n v="5355.3"/>
    <x v="4"/>
  </r>
  <r>
    <s v="ORD004363"/>
    <s v="24-06-2026"/>
    <s v="P009"/>
    <x v="0"/>
    <s v="Karnataka"/>
    <s v="Bengaluru"/>
    <x v="3"/>
    <s v="CUST4176"/>
    <n v="2"/>
    <n v="0"/>
    <n v="97072"/>
    <s v="Air Conditioner"/>
    <n v="48536"/>
    <s v="HIGH"/>
    <s v="Zone 2"/>
    <n v="9707.2000000000007"/>
    <x v="4"/>
  </r>
  <r>
    <s v="ORD004364"/>
    <s v="08-02-2026"/>
    <s v="P020"/>
    <x v="2"/>
    <s v="Delhi"/>
    <s v="Delhi"/>
    <x v="13"/>
    <s v="CUST8876"/>
    <n v="10"/>
    <n v="20"/>
    <n v="600072"/>
    <s v="Bookshelf"/>
    <n v="75009"/>
    <s v="HIGH"/>
    <s v="Zone 1"/>
    <n v="60007.200000000004"/>
    <x v="3"/>
  </r>
  <r>
    <s v="ORD004365"/>
    <s v="26-03-2026"/>
    <s v="P060"/>
    <x v="0"/>
    <s v="Telangana"/>
    <s v="Hyderabad"/>
    <x v="12"/>
    <s v="CUST6400"/>
    <n v="7"/>
    <n v="5"/>
    <n v="27398"/>
    <s v="Honey"/>
    <n v="4120"/>
    <s v="HIGH"/>
    <s v="Zone 2"/>
    <n v="2739.8"/>
    <x v="0"/>
  </r>
  <r>
    <s v="ORD004366"/>
    <s v="08-02-2026"/>
    <s v="P029"/>
    <x v="3"/>
    <s v="Gujarat"/>
    <s v="Ahmedabad"/>
    <x v="8"/>
    <s v="CUST3200"/>
    <n v="6"/>
    <n v="0"/>
    <n v="298032"/>
    <s v="Recliner"/>
    <n v="49672"/>
    <s v="HIGH"/>
    <s v="Zone 4"/>
    <n v="29803.200000000001"/>
    <x v="3"/>
  </r>
  <r>
    <s v="ORD004367"/>
    <s v="05-03-2026"/>
    <s v="P066"/>
    <x v="1"/>
    <s v="Odisha"/>
    <s v="Bhubaneswar"/>
    <x v="9"/>
    <s v="CUST9894"/>
    <n v="12"/>
    <n v="0"/>
    <n v="275532"/>
    <s v="Helmet"/>
    <n v="22961"/>
    <s v="HIGH"/>
    <s v="Zone 3"/>
    <n v="27553.200000000001"/>
    <x v="2"/>
  </r>
  <r>
    <s v="ORD004368"/>
    <s v="17-02-2025"/>
    <s v="P012"/>
    <x v="2"/>
    <s v="Delhi"/>
    <s v="Delhi"/>
    <x v="7"/>
    <s v="CUST4607"/>
    <n v="9"/>
    <n v="15"/>
    <n v="430809"/>
    <s v="Microwave"/>
    <n v="56315"/>
    <s v="HIGH"/>
    <s v="Zone 1"/>
    <n v="43080.9"/>
    <x v="4"/>
  </r>
  <r>
    <s v="ORD004369"/>
    <s v="30-03-2026"/>
    <s v="P040"/>
    <x v="3"/>
    <s v="Maharashtra"/>
    <s v="Mumbai"/>
    <x v="2"/>
    <s v="CUST1443"/>
    <n v="12"/>
    <n v="15"/>
    <n v="750730"/>
    <s v="Shoes"/>
    <n v="73601"/>
    <s v="HIGH"/>
    <s v="Zone 4"/>
    <n v="75073"/>
    <x v="1"/>
  </r>
  <r>
    <s v="ORD004370"/>
    <s v="07-01-2025"/>
    <s v="P003"/>
    <x v="2"/>
    <s v="Uttar Pradesh"/>
    <s v="Lucknow"/>
    <x v="11"/>
    <s v="CUST4561"/>
    <n v="9"/>
    <n v="10"/>
    <n v="345327"/>
    <s v="Dell Monitor"/>
    <n v="42633"/>
    <s v="HIGH"/>
    <s v="Zone 1"/>
    <n v="34532.700000000004"/>
    <x v="4"/>
  </r>
  <r>
    <s v="ORD004371"/>
    <s v="01-08-2025"/>
    <s v="P034"/>
    <x v="1"/>
    <s v="West Bengal"/>
    <s v="Kolkata"/>
    <x v="9"/>
    <s v="CUST4252"/>
    <n v="8"/>
    <n v="15"/>
    <n v="467942"/>
    <s v="T-Shirt"/>
    <n v="68815"/>
    <s v="HIGH"/>
    <s v="Zone 3"/>
    <n v="46794.200000000004"/>
    <x v="1"/>
  </r>
  <r>
    <s v="ORD004372"/>
    <s v="02-02-2025"/>
    <s v="P039"/>
    <x v="2"/>
    <s v="Uttar Pradesh"/>
    <s v="Lucknow"/>
    <x v="3"/>
    <s v="CUST1858"/>
    <n v="8"/>
    <n v="5"/>
    <n v="594806"/>
    <s v="Track Pants"/>
    <n v="78264"/>
    <s v="HIGH"/>
    <s v="Zone 1"/>
    <n v="59480.600000000006"/>
    <x v="1"/>
  </r>
  <r>
    <s v="ORD004373"/>
    <s v="23-01-2026"/>
    <s v="P011"/>
    <x v="0"/>
    <s v="Karnataka"/>
    <s v="Bengaluru"/>
    <x v="8"/>
    <s v="CUST1350"/>
    <n v="11"/>
    <n v="20"/>
    <n v="87463"/>
    <s v="Washing Machine"/>
    <n v="9939"/>
    <s v="HIGH"/>
    <s v="Zone 2"/>
    <n v="8746.3000000000011"/>
    <x v="4"/>
  </r>
  <r>
    <s v="ORD004374"/>
    <s v="10-06-2025"/>
    <s v="P007"/>
    <x v="3"/>
    <s v="Rajasthan"/>
    <s v="Jaipur"/>
    <x v="9"/>
    <s v="CUST3924"/>
    <n v="9"/>
    <n v="0"/>
    <n v="602505"/>
    <s v="Printer"/>
    <n v="66945"/>
    <s v="HIGH"/>
    <s v="Zone 4"/>
    <n v="60250.5"/>
    <x v="4"/>
  </r>
  <r>
    <s v="ORD004375"/>
    <s v="12-01-2025"/>
    <s v="P034"/>
    <x v="0"/>
    <s v="Tamil Nadu"/>
    <s v="Chennai"/>
    <x v="11"/>
    <s v="CUST4171"/>
    <n v="8"/>
    <n v="0"/>
    <n v="550520"/>
    <s v="T-Shirt"/>
    <n v="68815"/>
    <s v="HIGH"/>
    <s v="Zone 2"/>
    <n v="55052"/>
    <x v="1"/>
  </r>
  <r>
    <s v="ORD004376"/>
    <s v="30-05-2025"/>
    <s v="P073"/>
    <x v="0"/>
    <s v="Tamil Nadu"/>
    <s v="Chennai"/>
    <x v="5"/>
    <s v="CUST4513"/>
    <n v="1"/>
    <n v="5"/>
    <n v="33648"/>
    <s v="Knee Guard"/>
    <n v="35419"/>
    <s v="HIGH"/>
    <s v="Zone 2"/>
    <n v="3364.8"/>
    <x v="2"/>
  </r>
  <r>
    <s v="ORD004377"/>
    <s v="03-06-2025"/>
    <s v="P060"/>
    <x v="2"/>
    <s v="Delhi"/>
    <s v="Delhi"/>
    <x v="2"/>
    <s v="CUST8337"/>
    <n v="4"/>
    <n v="10"/>
    <n v="14832"/>
    <s v="Honey"/>
    <n v="4120"/>
    <s v="MEDIUM"/>
    <s v="Zone 1"/>
    <n v="741.6"/>
    <x v="0"/>
  </r>
  <r>
    <s v="ORD004378"/>
    <s v="29-03-2026"/>
    <s v="P065"/>
    <x v="1"/>
    <s v="Odisha"/>
    <s v="Bhubaneswar"/>
    <x v="6"/>
    <s v="CUST3567"/>
    <n v="10"/>
    <n v="0"/>
    <n v="511070"/>
    <s v="Dumbbells"/>
    <n v="51107"/>
    <s v="HIGH"/>
    <s v="Zone 3"/>
    <n v="51107"/>
    <x v="2"/>
  </r>
  <r>
    <s v="ORD004379"/>
    <s v="12-02-2026"/>
    <s v="P072"/>
    <x v="1"/>
    <s v="Bihar"/>
    <s v="Patna"/>
    <x v="12"/>
    <s v="CUST4133"/>
    <n v="9"/>
    <n v="0"/>
    <n v="342873"/>
    <s v="Volleyball"/>
    <n v="38097"/>
    <s v="HIGH"/>
    <s v="Zone 3"/>
    <n v="34287.300000000003"/>
    <x v="2"/>
  </r>
  <r>
    <s v="ORD004380"/>
    <s v="01-05-2026"/>
    <s v="P048"/>
    <x v="3"/>
    <s v="Maharashtra"/>
    <s v="Mumbai"/>
    <x v="9"/>
    <s v="CUST4495"/>
    <n v="10"/>
    <n v="10"/>
    <n v="657630"/>
    <s v="Tea"/>
    <n v="73070"/>
    <s v="HIGH"/>
    <s v="Zone 4"/>
    <n v="65763"/>
    <x v="0"/>
  </r>
  <r>
    <s v="ORD004381"/>
    <s v="20-05-2026"/>
    <s v="P035"/>
    <x v="3"/>
    <s v="Rajasthan"/>
    <s v="Jaipur"/>
    <x v="3"/>
    <s v="CUST6970"/>
    <n v="5"/>
    <n v="20"/>
    <n v="160520"/>
    <s v="Jacket"/>
    <n v="40130"/>
    <s v="HIGH"/>
    <s v="Zone 4"/>
    <n v="16052"/>
    <x v="1"/>
  </r>
  <r>
    <s v="ORD004382"/>
    <s v="04-07-2025"/>
    <s v="P035"/>
    <x v="2"/>
    <s v="Chandigarh"/>
    <s v="Chandigarh"/>
    <x v="1"/>
    <s v="CUST3011"/>
    <n v="12"/>
    <n v="10"/>
    <n v="433404"/>
    <s v="Jacket"/>
    <n v="40130"/>
    <s v="HIGH"/>
    <s v="Zone 1"/>
    <n v="43340.4"/>
    <x v="1"/>
  </r>
  <r>
    <s v="ORD004383"/>
    <s v="26-07-2025"/>
    <s v="P033"/>
    <x v="1"/>
    <s v="West Bengal"/>
    <s v="Kolkata"/>
    <x v="13"/>
    <s v="CUST5666"/>
    <n v="7"/>
    <n v="5"/>
    <n v="381151"/>
    <s v="Jeans"/>
    <n v="57316"/>
    <s v="HIGH"/>
    <s v="Zone 3"/>
    <n v="38115.1"/>
    <x v="1"/>
  </r>
  <r>
    <s v="ORD004384"/>
    <s v="17-06-2026"/>
    <s v="P071"/>
    <x v="3"/>
    <s v="Gujarat"/>
    <s v="Ahmedabad"/>
    <x v="13"/>
    <s v="CUST3300"/>
    <n v="3"/>
    <n v="5"/>
    <n v="97695"/>
    <s v="Football Shoes"/>
    <n v="34279"/>
    <s v="HIGH"/>
    <s v="Zone 4"/>
    <n v="9769.5"/>
    <x v="2"/>
  </r>
  <r>
    <s v="ORD004385"/>
    <s v="02-05-2026"/>
    <s v="P023"/>
    <x v="3"/>
    <s v="Rajasthan"/>
    <s v="Jaipur"/>
    <x v="2"/>
    <s v="CUST5363"/>
    <n v="10"/>
    <n v="20"/>
    <n v="455376"/>
    <s v="Sofa"/>
    <n v="56922"/>
    <s v="HIGH"/>
    <s v="Zone 4"/>
    <n v="45537.600000000006"/>
    <x v="3"/>
  </r>
  <r>
    <s v="ORD004386"/>
    <s v="25-04-2025"/>
    <s v="P013"/>
    <x v="0"/>
    <s v="Telangana"/>
    <s v="Hyderabad"/>
    <x v="14"/>
    <s v="CUST4969"/>
    <n v="7"/>
    <n v="15"/>
    <n v="92891"/>
    <s v="Bluetooth Speaker"/>
    <n v="15612"/>
    <s v="HIGH"/>
    <s v="Zone 2"/>
    <n v="9289.1"/>
    <x v="4"/>
  </r>
  <r>
    <s v="ORD004387"/>
    <s v="03-03-2025"/>
    <s v="P075"/>
    <x v="0"/>
    <s v="Tamil Nadu"/>
    <s v="Chennai"/>
    <x v="9"/>
    <s v="CUST1864"/>
    <n v="8"/>
    <n v="5"/>
    <n v="296483"/>
    <s v="Sports Bag"/>
    <n v="39011"/>
    <s v="HIGH"/>
    <s v="Zone 2"/>
    <n v="29648.300000000003"/>
    <x v="2"/>
  </r>
  <r>
    <s v="ORD004388"/>
    <s v="07-06-2026"/>
    <s v="P016"/>
    <x v="3"/>
    <s v="Maharashtra"/>
    <s v="Mumbai"/>
    <x v="2"/>
    <s v="CUST8521"/>
    <n v="11"/>
    <n v="20"/>
    <n v="381427"/>
    <s v="Office Chair"/>
    <n v="43344"/>
    <s v="HIGH"/>
    <s v="Zone 4"/>
    <n v="38142.700000000004"/>
    <x v="3"/>
  </r>
  <r>
    <s v="ORD004389"/>
    <s v="23-01-2026"/>
    <s v="P043"/>
    <x v="2"/>
    <s v="Chandigarh"/>
    <s v="Chandigarh"/>
    <x v="4"/>
    <s v="CUST2267"/>
    <n v="2"/>
    <n v="10"/>
    <n v="53616"/>
    <s v="Sweater"/>
    <n v="29787"/>
    <s v="HIGH"/>
    <s v="Zone 1"/>
    <n v="5361.6"/>
    <x v="1"/>
  </r>
  <r>
    <s v="ORD004390"/>
    <s v="02-08-2025"/>
    <s v="P020"/>
    <x v="1"/>
    <s v="Odisha"/>
    <s v="Bhubaneswar"/>
    <x v="4"/>
    <s v="CUST3560"/>
    <n v="11"/>
    <n v="5"/>
    <n v="783844"/>
    <s v="Bookshelf"/>
    <n v="75009"/>
    <s v="HIGH"/>
    <s v="Zone 3"/>
    <n v="78384.400000000009"/>
    <x v="3"/>
  </r>
  <r>
    <s v="ORD004391"/>
    <s v="13-03-2026"/>
    <s v="P058"/>
    <x v="0"/>
    <s v="Karnataka"/>
    <s v="Bengaluru"/>
    <x v="5"/>
    <s v="CUST2583"/>
    <n v="11"/>
    <n v="15"/>
    <n v="612724"/>
    <s v="Noodles"/>
    <n v="65532"/>
    <s v="HIGH"/>
    <s v="Zone 2"/>
    <n v="61272.4"/>
    <x v="0"/>
  </r>
  <r>
    <s v="ORD004392"/>
    <s v="17-08-2025"/>
    <s v="P053"/>
    <x v="2"/>
    <s v="Chandigarh"/>
    <s v="Chandigarh"/>
    <x v="7"/>
    <s v="CUST4119"/>
    <n v="5"/>
    <n v="20"/>
    <n v="17108"/>
    <s v="Pasta"/>
    <n v="4277"/>
    <s v="HIGH"/>
    <s v="Zone 1"/>
    <n v="1710.8000000000002"/>
    <x v="0"/>
  </r>
  <r>
    <s v="ORD004393"/>
    <s v="22-05-2025"/>
    <s v="P006"/>
    <x v="2"/>
    <s v="Chandigarh"/>
    <s v="Chandigarh"/>
    <x v="3"/>
    <s v="CUST1301"/>
    <n v="3"/>
    <n v="10"/>
    <n v="24807"/>
    <s v="OnePlus Phone"/>
    <n v="9188"/>
    <s v="HIGH"/>
    <s v="Zone 1"/>
    <n v="2480.7000000000003"/>
    <x v="4"/>
  </r>
  <r>
    <s v="ORD004394"/>
    <s v="21-04-2025"/>
    <s v="P052"/>
    <x v="3"/>
    <s v="Rajasthan"/>
    <s v="Jaipur"/>
    <x v="11"/>
    <s v="CUST3483"/>
    <n v="9"/>
    <n v="20"/>
    <n v="203104"/>
    <s v="Spices"/>
    <n v="28209"/>
    <s v="HIGH"/>
    <s v="Zone 4"/>
    <n v="20310.400000000001"/>
    <x v="0"/>
  </r>
  <r>
    <s v="ORD004395"/>
    <s v="22-01-2026"/>
    <s v="P007"/>
    <x v="1"/>
    <s v="West Bengal"/>
    <s v="Kolkata"/>
    <x v="5"/>
    <s v="CUST9875"/>
    <n v="3"/>
    <n v="15"/>
    <n v="170709"/>
    <s v="Printer"/>
    <n v="66945"/>
    <s v="HIGH"/>
    <s v="Zone 3"/>
    <n v="17070.900000000001"/>
    <x v="4"/>
  </r>
  <r>
    <s v="ORD004396"/>
    <s v="03-06-2025"/>
    <s v="P028"/>
    <x v="1"/>
    <s v="West Bengal"/>
    <s v="Kolkata"/>
    <x v="7"/>
    <s v="CUST2256"/>
    <n v="4"/>
    <n v="10"/>
    <n v="214704"/>
    <s v="Cupboard"/>
    <n v="59640"/>
    <s v="HIGH"/>
    <s v="Zone 3"/>
    <n v="21470.400000000001"/>
    <x v="3"/>
  </r>
  <r>
    <s v="ORD004397"/>
    <s v="05-06-2025"/>
    <s v="P025"/>
    <x v="3"/>
    <s v="Maharashtra"/>
    <s v="Mumbai"/>
    <x v="2"/>
    <s v="CUST1968"/>
    <n v="5"/>
    <n v="20"/>
    <n v="50404"/>
    <s v="Cabinet"/>
    <n v="12601"/>
    <s v="HIGH"/>
    <s v="Zone 4"/>
    <n v="5040.4000000000005"/>
    <x v="3"/>
  </r>
  <r>
    <s v="ORD004398"/>
    <s v="03-02-2026"/>
    <s v="P023"/>
    <x v="0"/>
    <s v="Telangana"/>
    <s v="Hyderabad"/>
    <x v="5"/>
    <s v="CUST9251"/>
    <n v="2"/>
    <n v="20"/>
    <n v="91075"/>
    <s v="Sofa"/>
    <n v="56922"/>
    <s v="HIGH"/>
    <s v="Zone 2"/>
    <n v="9107.5"/>
    <x v="3"/>
  </r>
  <r>
    <s v="ORD004399"/>
    <s v="17-07-2025"/>
    <s v="P031"/>
    <x v="2"/>
    <s v="Uttar Pradesh"/>
    <s v="Lucknow"/>
    <x v="8"/>
    <s v="CUST3606"/>
    <n v="11"/>
    <n v="10"/>
    <n v="480209"/>
    <s v="Men Shirt"/>
    <n v="48506"/>
    <s v="HIGH"/>
    <s v="Zone 1"/>
    <n v="48020.9"/>
    <x v="1"/>
  </r>
  <r>
    <s v="ORD004400"/>
    <s v="06-12-2025"/>
    <s v="P060"/>
    <x v="2"/>
    <s v="Uttar Pradesh"/>
    <s v="Lucknow"/>
    <x v="14"/>
    <s v="CUST6726"/>
    <n v="8"/>
    <n v="10"/>
    <n v="29664"/>
    <s v="Honey"/>
    <n v="4120"/>
    <s v="HIGH"/>
    <s v="Zone 1"/>
    <n v="2966.4"/>
    <x v="0"/>
  </r>
  <r>
    <s v="ORD004401"/>
    <s v="04-02-2025"/>
    <s v="P055"/>
    <x v="0"/>
    <s v="Tamil Nadu"/>
    <s v="Chennai"/>
    <x v="9"/>
    <s v="CUST5574"/>
    <n v="8"/>
    <n v="20"/>
    <n v="61446"/>
    <s v="Biscuits"/>
    <n v="9601"/>
    <s v="HIGH"/>
    <s v="Zone 2"/>
    <n v="6144.6"/>
    <x v="0"/>
  </r>
  <r>
    <s v="ORD004402"/>
    <s v="25-01-2025"/>
    <s v="P014"/>
    <x v="2"/>
    <s v="Uttar Pradesh"/>
    <s v="Lucknow"/>
    <x v="3"/>
    <s v="CUST5084"/>
    <n v="4"/>
    <n v="20"/>
    <n v="123475"/>
    <s v="Smart Watch"/>
    <n v="38586"/>
    <s v="HIGH"/>
    <s v="Zone 1"/>
    <n v="12347.5"/>
    <x v="4"/>
  </r>
  <r>
    <s v="ORD004403"/>
    <s v="04-01-2026"/>
    <s v="P006"/>
    <x v="2"/>
    <s v="Chandigarh"/>
    <s v="Chandigarh"/>
    <x v="9"/>
    <s v="CUST3728"/>
    <n v="8"/>
    <n v="5"/>
    <n v="69828"/>
    <s v="OnePlus Phone"/>
    <n v="9188"/>
    <s v="HIGH"/>
    <s v="Zone 1"/>
    <n v="6982.8"/>
    <x v="4"/>
  </r>
  <r>
    <s v="ORD004404"/>
    <s v="29-03-2025"/>
    <s v="P004"/>
    <x v="0"/>
    <s v="Karnataka"/>
    <s v="Bengaluru"/>
    <x v="12"/>
    <s v="CUST6362"/>
    <n v="4"/>
    <n v="10"/>
    <n v="107107"/>
    <s v="Lenovo Laptop"/>
    <n v="29752"/>
    <s v="HIGH"/>
    <s v="Zone 2"/>
    <n v="10710.7"/>
    <x v="4"/>
  </r>
  <r>
    <s v="ORD004405"/>
    <s v="08-09-2025"/>
    <s v="P058"/>
    <x v="3"/>
    <s v="Gujarat"/>
    <s v="Ahmedabad"/>
    <x v="13"/>
    <s v="CUST8254"/>
    <n v="10"/>
    <n v="15"/>
    <n v="557022"/>
    <s v="Noodles"/>
    <n v="65532"/>
    <s v="HIGH"/>
    <s v="Zone 4"/>
    <n v="55702.200000000004"/>
    <x v="0"/>
  </r>
  <r>
    <s v="ORD004406"/>
    <s v="19-12-2025"/>
    <s v="P031"/>
    <x v="2"/>
    <s v="Delhi"/>
    <s v="Delhi"/>
    <x v="3"/>
    <s v="CUST6589"/>
    <n v="11"/>
    <n v="20"/>
    <n v="426852"/>
    <s v="Men Shirt"/>
    <n v="48506"/>
    <s v="HIGH"/>
    <s v="Zone 1"/>
    <n v="42685.200000000004"/>
    <x v="1"/>
  </r>
  <r>
    <s v="ORD004407"/>
    <s v="16-05-2026"/>
    <s v="P022"/>
    <x v="0"/>
    <s v="Karnataka"/>
    <s v="Bengaluru"/>
    <x v="7"/>
    <s v="CUST3877"/>
    <n v="6"/>
    <n v="10"/>
    <n v="233031"/>
    <s v="Bed"/>
    <n v="43154"/>
    <s v="HIGH"/>
    <s v="Zone 2"/>
    <n v="23303.100000000002"/>
    <x v="3"/>
  </r>
  <r>
    <s v="ORD004408"/>
    <s v="25-05-2025"/>
    <s v="P002"/>
    <x v="1"/>
    <s v="Odisha"/>
    <s v="Bhubaneswar"/>
    <x v="2"/>
    <s v="CUST7606"/>
    <n v="10"/>
    <n v="15"/>
    <n v="544008"/>
    <s v="HP Laptop"/>
    <n v="64001"/>
    <s v="HIGH"/>
    <s v="Zone 3"/>
    <n v="54400.800000000003"/>
    <x v="4"/>
  </r>
  <r>
    <s v="ORD004409"/>
    <s v="16-06-2025"/>
    <s v="P031"/>
    <x v="3"/>
    <s v="Gujarat"/>
    <s v="Ahmedabad"/>
    <x v="4"/>
    <s v="CUST8146"/>
    <n v="7"/>
    <n v="15"/>
    <n v="288610"/>
    <s v="Men Shirt"/>
    <n v="48506"/>
    <s v="HIGH"/>
    <s v="Zone 4"/>
    <n v="28861"/>
    <x v="1"/>
  </r>
  <r>
    <s v="ORD004410"/>
    <s v="18-02-2025"/>
    <s v="P043"/>
    <x v="3"/>
    <s v="Rajasthan"/>
    <s v="Jaipur"/>
    <x v="4"/>
    <s v="CUST2483"/>
    <n v="8"/>
    <n v="20"/>
    <n v="190636"/>
    <s v="Sweater"/>
    <n v="29787"/>
    <s v="HIGH"/>
    <s v="Zone 4"/>
    <n v="19063.600000000002"/>
    <x v="1"/>
  </r>
  <r>
    <s v="ORD004411"/>
    <s v="28-02-2025"/>
    <s v="P043"/>
    <x v="1"/>
    <s v="Odisha"/>
    <s v="Bhubaneswar"/>
    <x v="11"/>
    <s v="CUST6291"/>
    <n v="3"/>
    <n v="15"/>
    <n v="75956"/>
    <s v="Sweater"/>
    <n v="29787"/>
    <s v="HIGH"/>
    <s v="Zone 3"/>
    <n v="7595.6"/>
    <x v="1"/>
  </r>
  <r>
    <s v="ORD004412"/>
    <s v="14-02-2026"/>
    <s v="P073"/>
    <x v="2"/>
    <s v="Chandigarh"/>
    <s v="Chandigarh"/>
    <x v="14"/>
    <s v="CUST9512"/>
    <n v="3"/>
    <n v="15"/>
    <n v="90318"/>
    <s v="Knee Guard"/>
    <n v="35419"/>
    <s v="HIGH"/>
    <s v="Zone 1"/>
    <n v="9031.8000000000011"/>
    <x v="2"/>
  </r>
  <r>
    <s v="ORD004413"/>
    <s v="14-08-2025"/>
    <s v="P057"/>
    <x v="2"/>
    <s v="Uttar Pradesh"/>
    <s v="Lucknow"/>
    <x v="1"/>
    <s v="CUST4377"/>
    <n v="4"/>
    <n v="15"/>
    <n v="104961"/>
    <s v="Soft Drink"/>
    <n v="30871"/>
    <s v="HIGH"/>
    <s v="Zone 1"/>
    <n v="10496.1"/>
    <x v="0"/>
  </r>
  <r>
    <s v="ORD004414"/>
    <s v="20-03-2026"/>
    <s v="P022"/>
    <x v="2"/>
    <s v="Uttar Pradesh"/>
    <s v="Lucknow"/>
    <x v="11"/>
    <s v="CUST8600"/>
    <n v="3"/>
    <n v="0"/>
    <n v="129462"/>
    <s v="Bed"/>
    <n v="43154"/>
    <s v="HIGH"/>
    <s v="Zone 1"/>
    <n v="12946.2"/>
    <x v="3"/>
  </r>
  <r>
    <s v="ORD004415"/>
    <s v="12-05-2025"/>
    <s v="P027"/>
    <x v="3"/>
    <s v="Maharashtra"/>
    <s v="Mumbai"/>
    <x v="13"/>
    <s v="CUST2285"/>
    <n v="9"/>
    <n v="10"/>
    <n v="224370"/>
    <s v="Side Table"/>
    <n v="27700"/>
    <s v="HIGH"/>
    <s v="Zone 4"/>
    <n v="22437"/>
    <x v="3"/>
  </r>
  <r>
    <s v="ORD004416"/>
    <s v="21-06-2025"/>
    <s v="P031"/>
    <x v="1"/>
    <s v="Odisha"/>
    <s v="Bhubaneswar"/>
    <x v="11"/>
    <s v="CUST9875"/>
    <n v="3"/>
    <n v="5"/>
    <n v="138242"/>
    <s v="Men Shirt"/>
    <n v="48506"/>
    <s v="HIGH"/>
    <s v="Zone 3"/>
    <n v="13824.2"/>
    <x v="1"/>
  </r>
  <r>
    <s v="ORD004417"/>
    <s v="19-06-2026"/>
    <s v="P008"/>
    <x v="2"/>
    <s v="Chandigarh"/>
    <s v="Chandigarh"/>
    <x v="5"/>
    <s v="CUST7538"/>
    <n v="12"/>
    <n v="10"/>
    <n v="212425"/>
    <s v="Projector"/>
    <n v="19669"/>
    <s v="HIGH"/>
    <s v="Zone 1"/>
    <n v="21242.5"/>
    <x v="4"/>
  </r>
  <r>
    <s v="ORD004418"/>
    <s v="18-06-2026"/>
    <s v="P027"/>
    <x v="3"/>
    <s v="Maharashtra"/>
    <s v="Mumbai"/>
    <x v="10"/>
    <s v="CUST9828"/>
    <n v="11"/>
    <n v="5"/>
    <n v="289465"/>
    <s v="Side Table"/>
    <n v="27700"/>
    <s v="HIGH"/>
    <s v="Zone 4"/>
    <n v="28946.5"/>
    <x v="3"/>
  </r>
  <r>
    <s v="ORD004419"/>
    <s v="08-02-2025"/>
    <s v="P051"/>
    <x v="1"/>
    <s v="Bihar"/>
    <s v="Patna"/>
    <x v="11"/>
    <s v="CUST9692"/>
    <n v="6"/>
    <n v="0"/>
    <n v="88578"/>
    <s v="Salt"/>
    <n v="14763"/>
    <s v="HIGH"/>
    <s v="Zone 3"/>
    <n v="8857.8000000000011"/>
    <x v="0"/>
  </r>
  <r>
    <s v="ORD004420"/>
    <s v="11-04-2025"/>
    <s v="P017"/>
    <x v="2"/>
    <s v="Chandigarh"/>
    <s v="Chandigarh"/>
    <x v="4"/>
    <s v="CUST7896"/>
    <n v="8"/>
    <n v="15"/>
    <n v="275386"/>
    <s v="Study Table"/>
    <n v="40498"/>
    <s v="HIGH"/>
    <s v="Zone 1"/>
    <n v="27538.600000000002"/>
    <x v="3"/>
  </r>
  <r>
    <s v="ORD004421"/>
    <s v="01-07-2025"/>
    <s v="P019"/>
    <x v="0"/>
    <s v="Karnataka"/>
    <s v="Bengaluru"/>
    <x v="5"/>
    <s v="CUST4513"/>
    <n v="3"/>
    <n v="0"/>
    <n v="56730"/>
    <s v="Coffee Table"/>
    <n v="18910"/>
    <s v="HIGH"/>
    <s v="Zone 2"/>
    <n v="5673"/>
    <x v="3"/>
  </r>
  <r>
    <s v="ORD004422"/>
    <s v="01-03-2026"/>
    <s v="P044"/>
    <x v="2"/>
    <s v="Chandigarh"/>
    <s v="Chandigarh"/>
    <x v="13"/>
    <s v="CUST5639"/>
    <n v="2"/>
    <n v="15"/>
    <n v="132231"/>
    <s v="Skirt"/>
    <n v="77783"/>
    <s v="HIGH"/>
    <s v="Zone 1"/>
    <n v="13223.1"/>
    <x v="1"/>
  </r>
  <r>
    <s v="ORD004423"/>
    <s v="16-08-2025"/>
    <s v="P011"/>
    <x v="2"/>
    <s v="Delhi"/>
    <s v="Delhi"/>
    <x v="10"/>
    <s v="CUST8178"/>
    <n v="3"/>
    <n v="10"/>
    <n v="26835"/>
    <s v="Washing Machine"/>
    <n v="9939"/>
    <s v="HIGH"/>
    <s v="Zone 1"/>
    <n v="2683.5"/>
    <x v="4"/>
  </r>
  <r>
    <s v="ORD004424"/>
    <s v="21-01-2026"/>
    <s v="P062"/>
    <x v="0"/>
    <s v="Telangana"/>
    <s v="Hyderabad"/>
    <x v="3"/>
    <s v="CUST8781"/>
    <n v="12"/>
    <n v="0"/>
    <n v="754044"/>
    <s v="Football"/>
    <n v="62837"/>
    <s v="HIGH"/>
    <s v="Zone 2"/>
    <n v="75404.400000000009"/>
    <x v="2"/>
  </r>
  <r>
    <s v="ORD004425"/>
    <s v="31-12-2025"/>
    <s v="P036"/>
    <x v="0"/>
    <s v="Karnataka"/>
    <s v="Bengaluru"/>
    <x v="1"/>
    <s v="CUST4396"/>
    <n v="5"/>
    <n v="10"/>
    <n v="93082"/>
    <s v="Saree"/>
    <n v="20685"/>
    <s v="HIGH"/>
    <s v="Zone 2"/>
    <n v="9308.2000000000007"/>
    <x v="1"/>
  </r>
  <r>
    <s v="ORD004426"/>
    <s v="30-10-2025"/>
    <s v="P016"/>
    <x v="2"/>
    <s v="Chandigarh"/>
    <s v="Chandigarh"/>
    <x v="14"/>
    <s v="CUST3226"/>
    <n v="6"/>
    <n v="10"/>
    <n v="234057"/>
    <s v="Office Chair"/>
    <n v="43344"/>
    <s v="HIGH"/>
    <s v="Zone 1"/>
    <n v="23405.7"/>
    <x v="3"/>
  </r>
  <r>
    <s v="ORD004427"/>
    <s v="15-06-2025"/>
    <s v="P034"/>
    <x v="3"/>
    <s v="Gujarat"/>
    <s v="Ahmedabad"/>
    <x v="9"/>
    <s v="CUST5927"/>
    <n v="12"/>
    <n v="15"/>
    <n v="701913"/>
    <s v="T-Shirt"/>
    <n v="68815"/>
    <s v="HIGH"/>
    <s v="Zone 4"/>
    <n v="70191.3"/>
    <x v="1"/>
  </r>
  <r>
    <s v="ORD004428"/>
    <s v="22-06-2025"/>
    <s v="P010"/>
    <x v="1"/>
    <s v="Bihar"/>
    <s v="Patna"/>
    <x v="6"/>
    <s v="CUST4667"/>
    <n v="3"/>
    <n v="5"/>
    <n v="189328"/>
    <s v="Refrigerator"/>
    <n v="66431"/>
    <s v="HIGH"/>
    <s v="Zone 3"/>
    <n v="18932.8"/>
    <x v="4"/>
  </r>
  <r>
    <s v="ORD004429"/>
    <s v="08-09-2025"/>
    <s v="P065"/>
    <x v="1"/>
    <s v="Bihar"/>
    <s v="Patna"/>
    <x v="13"/>
    <s v="CUST8914"/>
    <n v="11"/>
    <n v="0"/>
    <n v="562177"/>
    <s v="Dumbbells"/>
    <n v="51107"/>
    <s v="HIGH"/>
    <s v="Zone 3"/>
    <n v="56217.700000000004"/>
    <x v="2"/>
  </r>
  <r>
    <s v="ORD004430"/>
    <s v="10-06-2025"/>
    <s v="P011"/>
    <x v="0"/>
    <s v="Telangana"/>
    <s v="Hyderabad"/>
    <x v="7"/>
    <s v="CUST5331"/>
    <n v="10"/>
    <n v="5"/>
    <n v="94420"/>
    <s v="Washing Machine"/>
    <n v="9939"/>
    <s v="HIGH"/>
    <s v="Zone 2"/>
    <n v="9442"/>
    <x v="4"/>
  </r>
  <r>
    <s v="ORD004431"/>
    <s v="11-05-2025"/>
    <s v="P035"/>
    <x v="2"/>
    <s v="Delhi"/>
    <s v="Delhi"/>
    <x v="12"/>
    <s v="CUST1780"/>
    <n v="1"/>
    <n v="20"/>
    <n v="32104"/>
    <s v="Jacket"/>
    <n v="40130"/>
    <s v="HIGH"/>
    <s v="Zone 1"/>
    <n v="3210.4"/>
    <x v="1"/>
  </r>
  <r>
    <s v="ORD004432"/>
    <s v="31-05-2026"/>
    <s v="P027"/>
    <x v="0"/>
    <s v="Karnataka"/>
    <s v="Bengaluru"/>
    <x v="13"/>
    <s v="CUST2514"/>
    <n v="11"/>
    <n v="15"/>
    <n v="258995"/>
    <s v="Side Table"/>
    <n v="27700"/>
    <s v="HIGH"/>
    <s v="Zone 2"/>
    <n v="25899.5"/>
    <x v="3"/>
  </r>
  <r>
    <s v="ORD004433"/>
    <s v="06-03-2026"/>
    <s v="P047"/>
    <x v="1"/>
    <s v="Bihar"/>
    <s v="Patna"/>
    <x v="6"/>
    <s v="CUST6123"/>
    <n v="5"/>
    <n v="5"/>
    <n v="293735"/>
    <s v="Sugar"/>
    <n v="61839"/>
    <s v="HIGH"/>
    <s v="Zone 3"/>
    <n v="29373.5"/>
    <x v="0"/>
  </r>
  <r>
    <s v="ORD004434"/>
    <s v="12-05-2025"/>
    <s v="P009"/>
    <x v="1"/>
    <s v="Bihar"/>
    <s v="Patna"/>
    <x v="4"/>
    <s v="CUST9673"/>
    <n v="8"/>
    <n v="10"/>
    <n v="349459"/>
    <s v="Air Conditioner"/>
    <n v="48536"/>
    <s v="HIGH"/>
    <s v="Zone 3"/>
    <n v="34945.9"/>
    <x v="4"/>
  </r>
  <r>
    <s v="ORD004435"/>
    <s v="09-06-2026"/>
    <s v="P012"/>
    <x v="0"/>
    <s v="Telangana"/>
    <s v="Hyderabad"/>
    <x v="10"/>
    <s v="CUST4436"/>
    <n v="8"/>
    <n v="15"/>
    <n v="382942"/>
    <s v="Microwave"/>
    <n v="56315"/>
    <s v="HIGH"/>
    <s v="Zone 2"/>
    <n v="38294.200000000004"/>
    <x v="4"/>
  </r>
  <r>
    <s v="ORD004436"/>
    <s v="27-04-2026"/>
    <s v="P039"/>
    <x v="2"/>
    <s v="Chandigarh"/>
    <s v="Chandigarh"/>
    <x v="4"/>
    <s v="CUST7523"/>
    <n v="7"/>
    <n v="0"/>
    <n v="547848"/>
    <s v="Track Pants"/>
    <n v="78264"/>
    <s v="HIGH"/>
    <s v="Zone 1"/>
    <n v="54784.800000000003"/>
    <x v="1"/>
  </r>
  <r>
    <s v="ORD004437"/>
    <s v="10-02-2026"/>
    <s v="P041"/>
    <x v="2"/>
    <s v="Delhi"/>
    <s v="Delhi"/>
    <x v="10"/>
    <s v="CUST1932"/>
    <n v="12"/>
    <n v="5"/>
    <n v="230610"/>
    <s v="Hoodie"/>
    <n v="20229"/>
    <s v="HIGH"/>
    <s v="Zone 1"/>
    <n v="23061"/>
    <x v="1"/>
  </r>
  <r>
    <s v="ORD004438"/>
    <s v="16-06-2026"/>
    <s v="P005"/>
    <x v="0"/>
    <s v="Telangana"/>
    <s v="Hyderabad"/>
    <x v="12"/>
    <s v="CUST5842"/>
    <n v="8"/>
    <n v="5"/>
    <n v="203011"/>
    <s v="iPhone"/>
    <n v="26712"/>
    <s v="HIGH"/>
    <s v="Zone 2"/>
    <n v="20301.100000000002"/>
    <x v="4"/>
  </r>
  <r>
    <s v="ORD004439"/>
    <s v="06-01-2025"/>
    <s v="P037"/>
    <x v="0"/>
    <s v="Karnataka"/>
    <s v="Bengaluru"/>
    <x v="0"/>
    <s v="CUST8875"/>
    <n v="6"/>
    <n v="15"/>
    <n v="20930"/>
    <s v="Formal Shirt"/>
    <n v="4104"/>
    <s v="HIGH"/>
    <s v="Zone 2"/>
    <n v="2093"/>
    <x v="1"/>
  </r>
  <r>
    <s v="ORD004440"/>
    <s v="11-05-2025"/>
    <s v="P007"/>
    <x v="2"/>
    <s v="Chandigarh"/>
    <s v="Chandigarh"/>
    <x v="11"/>
    <s v="CUST5071"/>
    <n v="8"/>
    <n v="10"/>
    <n v="482004"/>
    <s v="Printer"/>
    <n v="66945"/>
    <s v="HIGH"/>
    <s v="Zone 1"/>
    <n v="48200.4"/>
    <x v="4"/>
  </r>
  <r>
    <s v="ORD004441"/>
    <s v="15-04-2025"/>
    <s v="P051"/>
    <x v="2"/>
    <s v="Delhi"/>
    <s v="Delhi"/>
    <x v="8"/>
    <s v="CUST8199"/>
    <n v="1"/>
    <n v="15"/>
    <n v="12548"/>
    <s v="Salt"/>
    <n v="14763"/>
    <s v="MEDIUM"/>
    <s v="Zone 1"/>
    <n v="627.40000000000009"/>
    <x v="0"/>
  </r>
  <r>
    <s v="ORD004442"/>
    <s v="26-05-2025"/>
    <s v="P049"/>
    <x v="3"/>
    <s v="Gujarat"/>
    <s v="Ahmedabad"/>
    <x v="14"/>
    <s v="CUST1149"/>
    <n v="12"/>
    <n v="20"/>
    <n v="327849"/>
    <s v="Coffee"/>
    <n v="34151"/>
    <s v="HIGH"/>
    <s v="Zone 4"/>
    <n v="32784.9"/>
    <x v="0"/>
  </r>
  <r>
    <s v="ORD004443"/>
    <s v="26-08-2025"/>
    <s v="P053"/>
    <x v="0"/>
    <s v="Karnataka"/>
    <s v="Bengaluru"/>
    <x v="2"/>
    <s v="CUST8632"/>
    <n v="3"/>
    <n v="20"/>
    <n v="10264"/>
    <s v="Pasta"/>
    <n v="4277"/>
    <s v="MEDIUM"/>
    <s v="Zone 2"/>
    <n v="513.20000000000005"/>
    <x v="0"/>
  </r>
  <r>
    <s v="ORD004444"/>
    <s v="25-10-2025"/>
    <s v="P058"/>
    <x v="2"/>
    <s v="Delhi"/>
    <s v="Delhi"/>
    <x v="4"/>
    <s v="CUST4082"/>
    <n v="4"/>
    <n v="20"/>
    <n v="209702"/>
    <s v="Noodles"/>
    <n v="65532"/>
    <s v="HIGH"/>
    <s v="Zone 1"/>
    <n v="20970.2"/>
    <x v="0"/>
  </r>
  <r>
    <s v="ORD004445"/>
    <s v="17-03-2026"/>
    <s v="P060"/>
    <x v="3"/>
    <s v="Gujarat"/>
    <s v="Ahmedabad"/>
    <x v="5"/>
    <s v="CUST2047"/>
    <n v="11"/>
    <n v="0"/>
    <n v="45320"/>
    <s v="Honey"/>
    <n v="4120"/>
    <s v="HIGH"/>
    <s v="Zone 4"/>
    <n v="4532"/>
    <x v="0"/>
  </r>
  <r>
    <s v="ORD004446"/>
    <s v="04-03-2025"/>
    <s v="P025"/>
    <x v="2"/>
    <s v="Uttar Pradesh"/>
    <s v="Lucknow"/>
    <x v="3"/>
    <s v="CUST3637"/>
    <n v="12"/>
    <n v="10"/>
    <n v="136090"/>
    <s v="Cabinet"/>
    <n v="12601"/>
    <s v="HIGH"/>
    <s v="Zone 1"/>
    <n v="13609"/>
    <x v="3"/>
  </r>
  <r>
    <s v="ORD004447"/>
    <s v="19-06-2025"/>
    <s v="P020"/>
    <x v="2"/>
    <s v="Chandigarh"/>
    <s v="Chandigarh"/>
    <x v="4"/>
    <s v="CUST6084"/>
    <n v="9"/>
    <n v="10"/>
    <n v="607572"/>
    <s v="Bookshelf"/>
    <n v="75009"/>
    <s v="HIGH"/>
    <s v="Zone 1"/>
    <n v="60757.200000000004"/>
    <x v="3"/>
  </r>
  <r>
    <s v="ORD004448"/>
    <s v="18-03-2026"/>
    <s v="P051"/>
    <x v="3"/>
    <s v="Gujarat"/>
    <s v="Ahmedabad"/>
    <x v="14"/>
    <s v="CUST6189"/>
    <n v="1"/>
    <n v="5"/>
    <n v="14024"/>
    <s v="Salt"/>
    <n v="14763"/>
    <s v="MEDIUM"/>
    <s v="Zone 4"/>
    <n v="701.2"/>
    <x v="0"/>
  </r>
  <r>
    <s v="ORD004449"/>
    <s v="19-11-2025"/>
    <s v="P054"/>
    <x v="1"/>
    <s v="Bihar"/>
    <s v="Patna"/>
    <x v="8"/>
    <s v="CUST7566"/>
    <n v="5"/>
    <n v="15"/>
    <n v="247396"/>
    <s v="Flour"/>
    <n v="58211"/>
    <s v="HIGH"/>
    <s v="Zone 3"/>
    <n v="24739.600000000002"/>
    <x v="0"/>
  </r>
  <r>
    <s v="ORD004450"/>
    <s v="24-06-2025"/>
    <s v="P018"/>
    <x v="2"/>
    <s v="Uttar Pradesh"/>
    <s v="Lucknow"/>
    <x v="1"/>
    <s v="CUST3575"/>
    <n v="9"/>
    <n v="10"/>
    <n v="497599"/>
    <s v="Dining Table"/>
    <n v="61432"/>
    <s v="HIGH"/>
    <s v="Zone 1"/>
    <n v="49759.9"/>
    <x v="3"/>
  </r>
  <r>
    <s v="ORD004451"/>
    <s v="14-04-2025"/>
    <s v="P029"/>
    <x v="1"/>
    <s v="West Bengal"/>
    <s v="Kolkata"/>
    <x v="3"/>
    <s v="CUST8419"/>
    <n v="10"/>
    <n v="5"/>
    <n v="471884"/>
    <s v="Recliner"/>
    <n v="49672"/>
    <s v="HIGH"/>
    <s v="Zone 3"/>
    <n v="47188.4"/>
    <x v="3"/>
  </r>
  <r>
    <s v="ORD004452"/>
    <s v="04-09-2025"/>
    <s v="P013"/>
    <x v="2"/>
    <s v="Chandigarh"/>
    <s v="Chandigarh"/>
    <x v="7"/>
    <s v="CUST5135"/>
    <n v="7"/>
    <n v="20"/>
    <n v="87427"/>
    <s v="Bluetooth Speaker"/>
    <n v="15612"/>
    <s v="HIGH"/>
    <s v="Zone 1"/>
    <n v="8742.7000000000007"/>
    <x v="4"/>
  </r>
  <r>
    <s v="ORD004453"/>
    <s v="15-01-2025"/>
    <s v="P040"/>
    <x v="3"/>
    <s v="Maharashtra"/>
    <s v="Mumbai"/>
    <x v="6"/>
    <s v="CUST4122"/>
    <n v="12"/>
    <n v="0"/>
    <n v="883212"/>
    <s v="Shoes"/>
    <n v="73601"/>
    <s v="HIGH"/>
    <s v="Zone 4"/>
    <n v="88321.200000000012"/>
    <x v="1"/>
  </r>
  <r>
    <s v="ORD004454"/>
    <s v="15-10-2025"/>
    <s v="P010"/>
    <x v="0"/>
    <s v="Telangana"/>
    <s v="Hyderabad"/>
    <x v="10"/>
    <s v="CUST5482"/>
    <n v="5"/>
    <n v="10"/>
    <n v="298939"/>
    <s v="Refrigerator"/>
    <n v="66431"/>
    <s v="HIGH"/>
    <s v="Zone 2"/>
    <n v="29893.9"/>
    <x v="4"/>
  </r>
  <r>
    <s v="ORD004455"/>
    <s v="22-06-2025"/>
    <s v="P039"/>
    <x v="1"/>
    <s v="Bihar"/>
    <s v="Patna"/>
    <x v="4"/>
    <s v="CUST8630"/>
    <n v="2"/>
    <n v="20"/>
    <n v="125222"/>
    <s v="Track Pants"/>
    <n v="78264"/>
    <s v="HIGH"/>
    <s v="Zone 3"/>
    <n v="12522.2"/>
    <x v="1"/>
  </r>
  <r>
    <s v="ORD004456"/>
    <s v="30-05-2025"/>
    <s v="P012"/>
    <x v="0"/>
    <s v="Telangana"/>
    <s v="Hyderabad"/>
    <x v="2"/>
    <s v="CUST7265"/>
    <n v="5"/>
    <n v="10"/>
    <n v="253417"/>
    <s v="Microwave"/>
    <n v="56315"/>
    <s v="HIGH"/>
    <s v="Zone 2"/>
    <n v="25341.7"/>
    <x v="4"/>
  </r>
  <r>
    <s v="ORD004457"/>
    <s v="21-01-2025"/>
    <s v="P024"/>
    <x v="0"/>
    <s v="Telangana"/>
    <s v="Hyderabad"/>
    <x v="1"/>
    <s v="CUST6270"/>
    <n v="10"/>
    <n v="0"/>
    <n v="20940"/>
    <s v="TV Unit"/>
    <n v="2094"/>
    <s v="HIGH"/>
    <s v="Zone 2"/>
    <n v="2094"/>
    <x v="3"/>
  </r>
  <r>
    <s v="ORD004458"/>
    <s v="12-06-2026"/>
    <s v="P012"/>
    <x v="2"/>
    <s v="Chandigarh"/>
    <s v="Chandigarh"/>
    <x v="12"/>
    <s v="CUST3193"/>
    <n v="7"/>
    <n v="20"/>
    <n v="315364"/>
    <s v="Microwave"/>
    <n v="56315"/>
    <s v="HIGH"/>
    <s v="Zone 1"/>
    <n v="31536.400000000001"/>
    <x v="4"/>
  </r>
  <r>
    <s v="ORD004459"/>
    <s v="21-12-2025"/>
    <s v="P030"/>
    <x v="2"/>
    <s v="Uttar Pradesh"/>
    <s v="Lucknow"/>
    <x v="9"/>
    <s v="CUST8942"/>
    <n v="4"/>
    <n v="0"/>
    <n v="181960"/>
    <s v="Stool"/>
    <n v="45490"/>
    <s v="HIGH"/>
    <s v="Zone 1"/>
    <n v="18196"/>
    <x v="3"/>
  </r>
  <r>
    <s v="ORD004460"/>
    <s v="08-06-2025"/>
    <s v="P051"/>
    <x v="0"/>
    <s v="Karnataka"/>
    <s v="Bengaluru"/>
    <x v="11"/>
    <s v="CUST3629"/>
    <n v="8"/>
    <n v="0"/>
    <n v="118104"/>
    <s v="Salt"/>
    <n v="14763"/>
    <s v="HIGH"/>
    <s v="Zone 2"/>
    <n v="11810.400000000001"/>
    <x v="0"/>
  </r>
  <r>
    <s v="ORD004461"/>
    <s v="10-10-2025"/>
    <s v="P015"/>
    <x v="2"/>
    <s v="Chandigarh"/>
    <s v="Chandigarh"/>
    <x v="10"/>
    <s v="CUST4939"/>
    <n v="12"/>
    <n v="0"/>
    <n v="710640"/>
    <s v="Headphones"/>
    <n v="59220"/>
    <s v="HIGH"/>
    <s v="Zone 1"/>
    <n v="71064"/>
    <x v="4"/>
  </r>
  <r>
    <s v="ORD004462"/>
    <s v="27-03-2025"/>
    <s v="P075"/>
    <x v="1"/>
    <s v="Odisha"/>
    <s v="Bhubaneswar"/>
    <x v="8"/>
    <s v="CUST6664"/>
    <n v="1"/>
    <n v="10"/>
    <n v="35109"/>
    <s v="Sports Bag"/>
    <n v="39011"/>
    <s v="HIGH"/>
    <s v="Zone 3"/>
    <n v="3510.9"/>
    <x v="2"/>
  </r>
  <r>
    <s v="ORD004463"/>
    <s v="19-08-2025"/>
    <s v="P066"/>
    <x v="2"/>
    <s v="Delhi"/>
    <s v="Delhi"/>
    <x v="12"/>
    <s v="CUST8182"/>
    <n v="9"/>
    <n v="10"/>
    <n v="185984"/>
    <s v="Helmet"/>
    <n v="22961"/>
    <s v="HIGH"/>
    <s v="Zone 1"/>
    <n v="18598.400000000001"/>
    <x v="2"/>
  </r>
  <r>
    <s v="ORD004464"/>
    <s v="22-02-2025"/>
    <s v="P074"/>
    <x v="3"/>
    <s v="Rajasthan"/>
    <s v="Jaipur"/>
    <x v="12"/>
    <s v="CUST9718"/>
    <n v="8"/>
    <n v="10"/>
    <n v="517096"/>
    <s v="Cycling Bottle"/>
    <n v="71819"/>
    <s v="HIGH"/>
    <s v="Zone 4"/>
    <n v="51709.600000000006"/>
    <x v="2"/>
  </r>
  <r>
    <s v="ORD004465"/>
    <s v="27-04-2026"/>
    <s v="P019"/>
    <x v="2"/>
    <s v="Delhi"/>
    <s v="Delhi"/>
    <x v="0"/>
    <s v="CUST4210"/>
    <n v="6"/>
    <n v="15"/>
    <n v="96441"/>
    <s v="Coffee Table"/>
    <n v="18910"/>
    <s v="HIGH"/>
    <s v="Zone 1"/>
    <n v="9644.1"/>
    <x v="3"/>
  </r>
  <r>
    <s v="ORD004466"/>
    <s v="09-10-2025"/>
    <s v="P050"/>
    <x v="1"/>
    <s v="West Bengal"/>
    <s v="Kolkata"/>
    <x v="0"/>
    <s v="CUST4873"/>
    <n v="3"/>
    <n v="0"/>
    <n v="199719"/>
    <s v="Oil"/>
    <n v="66573"/>
    <s v="HIGH"/>
    <s v="Zone 3"/>
    <n v="19971.900000000001"/>
    <x v="0"/>
  </r>
  <r>
    <s v="ORD004467"/>
    <s v="28-09-2025"/>
    <s v="P010"/>
    <x v="1"/>
    <s v="Bihar"/>
    <s v="Patna"/>
    <x v="9"/>
    <s v="CUST7908"/>
    <n v="10"/>
    <n v="10"/>
    <n v="597879"/>
    <s v="Refrigerator"/>
    <n v="66431"/>
    <s v="HIGH"/>
    <s v="Zone 3"/>
    <n v="59787.9"/>
    <x v="4"/>
  </r>
  <r>
    <s v="ORD004468"/>
    <s v="08-06-2026"/>
    <s v="P071"/>
    <x v="2"/>
    <s v="Chandigarh"/>
    <s v="Chandigarh"/>
    <x v="7"/>
    <s v="CUST3834"/>
    <n v="5"/>
    <n v="20"/>
    <n v="137116"/>
    <s v="Football Shoes"/>
    <n v="34279"/>
    <s v="HIGH"/>
    <s v="Zone 1"/>
    <n v="13711.6"/>
    <x v="2"/>
  </r>
  <r>
    <s v="ORD004469"/>
    <s v="29-01-2026"/>
    <s v="P029"/>
    <x v="0"/>
    <s v="Telangana"/>
    <s v="Hyderabad"/>
    <x v="14"/>
    <s v="CUST6802"/>
    <n v="8"/>
    <n v="10"/>
    <n v="357638"/>
    <s v="Recliner"/>
    <n v="49672"/>
    <s v="HIGH"/>
    <s v="Zone 2"/>
    <n v="35763.800000000003"/>
    <x v="3"/>
  </r>
  <r>
    <s v="ORD004470"/>
    <s v="05-05-2026"/>
    <s v="P026"/>
    <x v="0"/>
    <s v="Telangana"/>
    <s v="Hyderabad"/>
    <x v="6"/>
    <s v="CUST9978"/>
    <n v="8"/>
    <n v="5"/>
    <n v="175202"/>
    <s v="Computer Desk"/>
    <n v="23053"/>
    <s v="HIGH"/>
    <s v="Zone 2"/>
    <n v="17520.2"/>
    <x v="3"/>
  </r>
  <r>
    <s v="ORD004471"/>
    <s v="14-02-2025"/>
    <s v="P040"/>
    <x v="2"/>
    <s v="Uttar Pradesh"/>
    <s v="Lucknow"/>
    <x v="13"/>
    <s v="CUST1078"/>
    <n v="2"/>
    <n v="20"/>
    <n v="117761"/>
    <s v="Shoes"/>
    <n v="73601"/>
    <s v="HIGH"/>
    <s v="Zone 1"/>
    <n v="11776.1"/>
    <x v="1"/>
  </r>
  <r>
    <s v="ORD004472"/>
    <s v="27-12-2025"/>
    <s v="P066"/>
    <x v="3"/>
    <s v="Rajasthan"/>
    <s v="Jaipur"/>
    <x v="2"/>
    <s v="CUST4970"/>
    <n v="2"/>
    <n v="0"/>
    <n v="45922"/>
    <s v="Helmet"/>
    <n v="22961"/>
    <s v="HIGH"/>
    <s v="Zone 4"/>
    <n v="4592.2"/>
    <x v="2"/>
  </r>
  <r>
    <s v="ORD004473"/>
    <s v="29-03-2026"/>
    <s v="P063"/>
    <x v="3"/>
    <s v="Gujarat"/>
    <s v="Ahmedabad"/>
    <x v="11"/>
    <s v="CUST9493"/>
    <n v="4"/>
    <n v="10"/>
    <n v="102549"/>
    <s v="Basketball"/>
    <n v="28486"/>
    <s v="HIGH"/>
    <s v="Zone 4"/>
    <n v="10254.900000000001"/>
    <x v="2"/>
  </r>
  <r>
    <s v="ORD004474"/>
    <s v="28-10-2025"/>
    <s v="P071"/>
    <x v="2"/>
    <s v="Delhi"/>
    <s v="Delhi"/>
    <x v="7"/>
    <s v="CUST6666"/>
    <n v="4"/>
    <n v="20"/>
    <n v="109692"/>
    <s v="Football Shoes"/>
    <n v="34279"/>
    <s v="HIGH"/>
    <s v="Zone 1"/>
    <n v="10969.2"/>
    <x v="2"/>
  </r>
  <r>
    <s v="ORD004475"/>
    <s v="15-06-2026"/>
    <s v="P001"/>
    <x v="2"/>
    <s v="Uttar Pradesh"/>
    <s v="Lucknow"/>
    <x v="6"/>
    <s v="CUST6489"/>
    <n v="6"/>
    <n v="5"/>
    <n v="6024"/>
    <s v="Samsung TV"/>
    <n v="1057"/>
    <s v="MEDIUM"/>
    <s v="Zone 1"/>
    <n v="301.2"/>
    <x v="4"/>
  </r>
  <r>
    <s v="ORD004476"/>
    <s v="25-10-2025"/>
    <s v="P037"/>
    <x v="2"/>
    <s v="Uttar Pradesh"/>
    <s v="Lucknow"/>
    <x v="5"/>
    <s v="CUST3352"/>
    <n v="11"/>
    <n v="0"/>
    <n v="45144"/>
    <s v="Formal Shirt"/>
    <n v="4104"/>
    <s v="HIGH"/>
    <s v="Zone 1"/>
    <n v="4514.4000000000005"/>
    <x v="1"/>
  </r>
  <r>
    <s v="ORD004477"/>
    <s v="15-09-2025"/>
    <s v="P067"/>
    <x v="1"/>
    <s v="West Bengal"/>
    <s v="Kolkata"/>
    <x v="8"/>
    <s v="CUST2880"/>
    <n v="9"/>
    <n v="20"/>
    <n v="298476"/>
    <s v="Gloves"/>
    <n v="41455"/>
    <s v="HIGH"/>
    <s v="Zone 3"/>
    <n v="29847.600000000002"/>
    <x v="2"/>
  </r>
  <r>
    <s v="ORD004478"/>
    <s v="18-06-2025"/>
    <s v="P020"/>
    <x v="3"/>
    <s v="Gujarat"/>
    <s v="Ahmedabad"/>
    <x v="13"/>
    <s v="CUST8125"/>
    <n v="12"/>
    <n v="5"/>
    <n v="855102"/>
    <s v="Bookshelf"/>
    <n v="75009"/>
    <s v="HIGH"/>
    <s v="Zone 4"/>
    <n v="85510.200000000012"/>
    <x v="3"/>
  </r>
  <r>
    <s v="ORD004479"/>
    <s v="25-05-2025"/>
    <s v="P071"/>
    <x v="2"/>
    <s v="Chandigarh"/>
    <s v="Chandigarh"/>
    <x v="11"/>
    <s v="CUST9800"/>
    <n v="2"/>
    <n v="5"/>
    <n v="65130"/>
    <s v="Football Shoes"/>
    <n v="34279"/>
    <s v="HIGH"/>
    <s v="Zone 1"/>
    <n v="6513"/>
    <x v="2"/>
  </r>
  <r>
    <s v="ORD004480"/>
    <s v="01-03-2025"/>
    <s v="P013"/>
    <x v="0"/>
    <s v="Tamil Nadu"/>
    <s v="Chennai"/>
    <x v="11"/>
    <s v="CUST9693"/>
    <n v="9"/>
    <n v="20"/>
    <n v="112406"/>
    <s v="Bluetooth Speaker"/>
    <n v="15612"/>
    <s v="HIGH"/>
    <s v="Zone 2"/>
    <n v="11240.6"/>
    <x v="4"/>
  </r>
  <r>
    <s v="ORD004481"/>
    <s v="09-04-2026"/>
    <s v="P013"/>
    <x v="3"/>
    <s v="Maharashtra"/>
    <s v="Mumbai"/>
    <x v="6"/>
    <s v="CUST5051"/>
    <n v="5"/>
    <n v="5"/>
    <n v="74157"/>
    <s v="Bluetooth Speaker"/>
    <n v="15612"/>
    <s v="HIGH"/>
    <s v="Zone 4"/>
    <n v="7415.7000000000007"/>
    <x v="4"/>
  </r>
  <r>
    <s v="ORD004482"/>
    <s v="08-04-2026"/>
    <s v="P011"/>
    <x v="1"/>
    <s v="Odisha"/>
    <s v="Bhubaneswar"/>
    <x v="3"/>
    <s v="CUST2985"/>
    <n v="5"/>
    <n v="15"/>
    <n v="42240"/>
    <s v="Washing Machine"/>
    <n v="9939"/>
    <s v="HIGH"/>
    <s v="Zone 3"/>
    <n v="4224"/>
    <x v="4"/>
  </r>
  <r>
    <s v="ORD004483"/>
    <s v="19-05-2026"/>
    <s v="P059"/>
    <x v="3"/>
    <s v="Maharashtra"/>
    <s v="Mumbai"/>
    <x v="13"/>
    <s v="CUST7443"/>
    <n v="5"/>
    <n v="5"/>
    <n v="154897"/>
    <s v="Dry Fruits"/>
    <n v="32610"/>
    <s v="HIGH"/>
    <s v="Zone 4"/>
    <n v="15489.7"/>
    <x v="0"/>
  </r>
  <r>
    <s v="ORD004484"/>
    <s v="18-06-2025"/>
    <s v="P060"/>
    <x v="2"/>
    <s v="Chandigarh"/>
    <s v="Chandigarh"/>
    <x v="1"/>
    <s v="CUST3997"/>
    <n v="12"/>
    <n v="0"/>
    <n v="49440"/>
    <s v="Honey"/>
    <n v="4120"/>
    <s v="HIGH"/>
    <s v="Zone 1"/>
    <n v="4944"/>
    <x v="0"/>
  </r>
  <r>
    <s v="ORD004485"/>
    <s v="28-03-2026"/>
    <s v="P058"/>
    <x v="2"/>
    <s v="Chandigarh"/>
    <s v="Chandigarh"/>
    <x v="6"/>
    <s v="CUST3466"/>
    <n v="10"/>
    <n v="10"/>
    <n v="589788"/>
    <s v="Noodles"/>
    <n v="65532"/>
    <s v="HIGH"/>
    <s v="Zone 1"/>
    <n v="58978.8"/>
    <x v="0"/>
  </r>
  <r>
    <s v="ORD004486"/>
    <s v="30-05-2025"/>
    <s v="P011"/>
    <x v="0"/>
    <s v="Telangana"/>
    <s v="Hyderabad"/>
    <x v="6"/>
    <s v="CUST3041"/>
    <n v="7"/>
    <n v="0"/>
    <n v="69573"/>
    <s v="Washing Machine"/>
    <n v="9939"/>
    <s v="HIGH"/>
    <s v="Zone 2"/>
    <n v="6957.3"/>
    <x v="4"/>
  </r>
  <r>
    <s v="ORD004487"/>
    <s v="04-06-2025"/>
    <s v="P033"/>
    <x v="3"/>
    <s v="Gujarat"/>
    <s v="Ahmedabad"/>
    <x v="5"/>
    <s v="CUST6522"/>
    <n v="8"/>
    <n v="10"/>
    <n v="412675"/>
    <s v="Jeans"/>
    <n v="57316"/>
    <s v="HIGH"/>
    <s v="Zone 4"/>
    <n v="41267.5"/>
    <x v="1"/>
  </r>
  <r>
    <s v="ORD004488"/>
    <s v="11-03-2026"/>
    <s v="P046"/>
    <x v="1"/>
    <s v="West Bengal"/>
    <s v="Kolkata"/>
    <x v="8"/>
    <s v="CUST6516"/>
    <n v="3"/>
    <n v="20"/>
    <n v="50988"/>
    <s v="Rice"/>
    <n v="21245"/>
    <s v="HIGH"/>
    <s v="Zone 3"/>
    <n v="5098.8"/>
    <x v="0"/>
  </r>
  <r>
    <s v="ORD004489"/>
    <s v="20-05-2026"/>
    <s v="P018"/>
    <x v="3"/>
    <s v="Gujarat"/>
    <s v="Ahmedabad"/>
    <x v="1"/>
    <s v="CUST2702"/>
    <n v="1"/>
    <n v="10"/>
    <n v="55288"/>
    <s v="Dining Table"/>
    <n v="61432"/>
    <s v="HIGH"/>
    <s v="Zone 4"/>
    <n v="5528.8"/>
    <x v="3"/>
  </r>
  <r>
    <s v="ORD004490"/>
    <s v="10-10-2025"/>
    <s v="P050"/>
    <x v="3"/>
    <s v="Maharashtra"/>
    <s v="Mumbai"/>
    <x v="9"/>
    <s v="CUST1607"/>
    <n v="7"/>
    <n v="15"/>
    <n v="396109"/>
    <s v="Oil"/>
    <n v="66573"/>
    <s v="HIGH"/>
    <s v="Zone 4"/>
    <n v="39610.9"/>
    <x v="0"/>
  </r>
  <r>
    <s v="ORD004491"/>
    <s v="15-04-2025"/>
    <s v="P041"/>
    <x v="1"/>
    <s v="Bihar"/>
    <s v="Patna"/>
    <x v="2"/>
    <s v="CUST3279"/>
    <n v="4"/>
    <n v="5"/>
    <n v="76870"/>
    <s v="Hoodie"/>
    <n v="20229"/>
    <s v="HIGH"/>
    <s v="Zone 3"/>
    <n v="7687"/>
    <x v="1"/>
  </r>
  <r>
    <s v="ORD004492"/>
    <s v="05-01-2025"/>
    <s v="P047"/>
    <x v="3"/>
    <s v="Rajasthan"/>
    <s v="Jaipur"/>
    <x v="2"/>
    <s v="CUST4382"/>
    <n v="4"/>
    <n v="0"/>
    <n v="247356"/>
    <s v="Sugar"/>
    <n v="61839"/>
    <s v="HIGH"/>
    <s v="Zone 4"/>
    <n v="24735.600000000002"/>
    <x v="0"/>
  </r>
  <r>
    <s v="ORD004493"/>
    <s v="07-12-2025"/>
    <s v="P047"/>
    <x v="0"/>
    <s v="Telangana"/>
    <s v="Hyderabad"/>
    <x v="3"/>
    <s v="CUST9004"/>
    <n v="7"/>
    <n v="10"/>
    <n v="389585"/>
    <s v="Sugar"/>
    <n v="61839"/>
    <s v="HIGH"/>
    <s v="Zone 2"/>
    <n v="38958.5"/>
    <x v="0"/>
  </r>
  <r>
    <s v="ORD004494"/>
    <s v="22-05-2026"/>
    <s v="P075"/>
    <x v="1"/>
    <s v="Odisha"/>
    <s v="Bhubaneswar"/>
    <x v="9"/>
    <s v="CUST6558"/>
    <n v="3"/>
    <n v="20"/>
    <n v="93626"/>
    <s v="Sports Bag"/>
    <n v="39011"/>
    <s v="HIGH"/>
    <s v="Zone 3"/>
    <n v="9362.6"/>
    <x v="2"/>
  </r>
  <r>
    <s v="ORD004495"/>
    <s v="05-08-2025"/>
    <s v="P039"/>
    <x v="2"/>
    <s v="Delhi"/>
    <s v="Delhi"/>
    <x v="8"/>
    <s v="CUST2331"/>
    <n v="5"/>
    <n v="0"/>
    <n v="391320"/>
    <s v="Track Pants"/>
    <n v="78264"/>
    <s v="HIGH"/>
    <s v="Zone 1"/>
    <n v="39132"/>
    <x v="1"/>
  </r>
  <r>
    <s v="ORD004496"/>
    <s v="27-02-2026"/>
    <s v="P050"/>
    <x v="3"/>
    <s v="Maharashtra"/>
    <s v="Mumbai"/>
    <x v="0"/>
    <s v="CUST6090"/>
    <n v="1"/>
    <n v="5"/>
    <n v="63244"/>
    <s v="Oil"/>
    <n v="66573"/>
    <s v="HIGH"/>
    <s v="Zone 4"/>
    <n v="6324.4000000000005"/>
    <x v="0"/>
  </r>
  <r>
    <s v="ORD004497"/>
    <s v="05-04-2025"/>
    <s v="P014"/>
    <x v="3"/>
    <s v="Gujarat"/>
    <s v="Ahmedabad"/>
    <x v="9"/>
    <s v="CUST3713"/>
    <n v="6"/>
    <n v="10"/>
    <n v="208364"/>
    <s v="Smart Watch"/>
    <n v="38586"/>
    <s v="HIGH"/>
    <s v="Zone 4"/>
    <n v="20836.400000000001"/>
    <x v="4"/>
  </r>
  <r>
    <s v="ORD004498"/>
    <s v="15-11-2025"/>
    <s v="P015"/>
    <x v="2"/>
    <s v="Delhi"/>
    <s v="Delhi"/>
    <x v="6"/>
    <s v="CUST3130"/>
    <n v="5"/>
    <n v="0"/>
    <n v="296100"/>
    <s v="Headphones"/>
    <n v="59220"/>
    <s v="HIGH"/>
    <s v="Zone 1"/>
    <n v="29610"/>
    <x v="4"/>
  </r>
  <r>
    <s v="ORD004499"/>
    <s v="22-06-2026"/>
    <s v="P001"/>
    <x v="2"/>
    <s v="Delhi"/>
    <s v="Delhi"/>
    <x v="8"/>
    <s v="CUST7232"/>
    <n v="5"/>
    <n v="0"/>
    <n v="5285"/>
    <s v="Samsung TV"/>
    <n v="1057"/>
    <s v="MEDIUM"/>
    <s v="Zone 1"/>
    <n v="264.25"/>
    <x v="4"/>
  </r>
  <r>
    <s v="ORD004500"/>
    <s v="14-06-2026"/>
    <s v="P029"/>
    <x v="3"/>
    <s v="Maharashtra"/>
    <s v="Mumbai"/>
    <x v="8"/>
    <s v="CUST4371"/>
    <n v="5"/>
    <n v="10"/>
    <n v="223524"/>
    <s v="Recliner"/>
    <n v="49672"/>
    <s v="HIGH"/>
    <s v="Zone 4"/>
    <n v="22352.400000000001"/>
    <x v="3"/>
  </r>
  <r>
    <s v="ORD004501"/>
    <s v="14-07-2025"/>
    <s v="P041"/>
    <x v="3"/>
    <s v="Rajasthan"/>
    <s v="Jaipur"/>
    <x v="12"/>
    <s v="CUST8767"/>
    <n v="1"/>
    <n v="5"/>
    <n v="19217"/>
    <s v="Hoodie"/>
    <n v="20229"/>
    <s v="HIGH"/>
    <s v="Zone 4"/>
    <n v="1921.7"/>
    <x v="1"/>
  </r>
  <r>
    <s v="ORD004502"/>
    <s v="12-01-2025"/>
    <s v="P026"/>
    <x v="2"/>
    <s v="Delhi"/>
    <s v="Delhi"/>
    <x v="9"/>
    <s v="CUST6161"/>
    <n v="6"/>
    <n v="20"/>
    <n v="110654"/>
    <s v="Computer Desk"/>
    <n v="23053"/>
    <s v="HIGH"/>
    <s v="Zone 1"/>
    <n v="11065.400000000001"/>
    <x v="3"/>
  </r>
  <r>
    <s v="ORD004503"/>
    <s v="24-03-2026"/>
    <s v="P028"/>
    <x v="3"/>
    <s v="Gujarat"/>
    <s v="Ahmedabad"/>
    <x v="7"/>
    <s v="CUST9987"/>
    <n v="7"/>
    <n v="20"/>
    <n v="333984"/>
    <s v="Cupboard"/>
    <n v="59640"/>
    <s v="HIGH"/>
    <s v="Zone 4"/>
    <n v="33398.400000000001"/>
    <x v="3"/>
  </r>
  <r>
    <s v="ORD004504"/>
    <s v="10-04-2025"/>
    <s v="P008"/>
    <x v="1"/>
    <s v="West Bengal"/>
    <s v="Kolkata"/>
    <x v="10"/>
    <s v="CUST5502"/>
    <n v="2"/>
    <n v="10"/>
    <n v="35404"/>
    <s v="Projector"/>
    <n v="19669"/>
    <s v="HIGH"/>
    <s v="Zone 3"/>
    <n v="3540.4"/>
    <x v="4"/>
  </r>
  <r>
    <s v="ORD004505"/>
    <s v="27-12-2025"/>
    <s v="P014"/>
    <x v="0"/>
    <s v="Karnataka"/>
    <s v="Bengaluru"/>
    <x v="8"/>
    <s v="CUST1152"/>
    <n v="11"/>
    <n v="0"/>
    <n v="424446"/>
    <s v="Smart Watch"/>
    <n v="38586"/>
    <s v="HIGH"/>
    <s v="Zone 2"/>
    <n v="42444.600000000006"/>
    <x v="4"/>
  </r>
  <r>
    <s v="ORD004506"/>
    <s v="17-04-2025"/>
    <s v="P002"/>
    <x v="0"/>
    <s v="Tamil Nadu"/>
    <s v="Chennai"/>
    <x v="6"/>
    <s v="CUST3999"/>
    <n v="3"/>
    <n v="0"/>
    <n v="192003"/>
    <s v="HP Laptop"/>
    <n v="64001"/>
    <s v="HIGH"/>
    <s v="Zone 2"/>
    <n v="19200.3"/>
    <x v="4"/>
  </r>
  <r>
    <s v="ORD004507"/>
    <s v="27-05-2026"/>
    <s v="P022"/>
    <x v="1"/>
    <s v="Odisha"/>
    <s v="Bhubaneswar"/>
    <x v="14"/>
    <s v="CUST8400"/>
    <n v="7"/>
    <n v="0"/>
    <n v="302078"/>
    <s v="Bed"/>
    <n v="43154"/>
    <s v="HIGH"/>
    <s v="Zone 3"/>
    <n v="30207.800000000003"/>
    <x v="3"/>
  </r>
  <r>
    <s v="ORD004508"/>
    <s v="09-04-2025"/>
    <s v="P020"/>
    <x v="0"/>
    <s v="Tamil Nadu"/>
    <s v="Chennai"/>
    <x v="13"/>
    <s v="CUST9741"/>
    <n v="6"/>
    <n v="0"/>
    <n v="450054"/>
    <s v="Bookshelf"/>
    <n v="75009"/>
    <s v="HIGH"/>
    <s v="Zone 2"/>
    <n v="45005.4"/>
    <x v="3"/>
  </r>
  <r>
    <s v="ORD004509"/>
    <s v="25-03-2026"/>
    <s v="P048"/>
    <x v="2"/>
    <s v="Chandigarh"/>
    <s v="Chandigarh"/>
    <x v="7"/>
    <s v="CUST6340"/>
    <n v="10"/>
    <n v="0"/>
    <n v="730700"/>
    <s v="Tea"/>
    <n v="73070"/>
    <s v="HIGH"/>
    <s v="Zone 1"/>
    <n v="73070"/>
    <x v="0"/>
  </r>
  <r>
    <s v="ORD004510"/>
    <s v="15-08-2025"/>
    <s v="P060"/>
    <x v="1"/>
    <s v="Bihar"/>
    <s v="Patna"/>
    <x v="9"/>
    <s v="CUST4557"/>
    <n v="12"/>
    <n v="15"/>
    <n v="42024"/>
    <s v="Honey"/>
    <n v="4120"/>
    <s v="HIGH"/>
    <s v="Zone 3"/>
    <n v="4202.4000000000005"/>
    <x v="0"/>
  </r>
  <r>
    <s v="ORD004511"/>
    <s v="06-04-2026"/>
    <s v="P062"/>
    <x v="0"/>
    <s v="Telangana"/>
    <s v="Hyderabad"/>
    <x v="0"/>
    <s v="CUST2912"/>
    <n v="3"/>
    <n v="20"/>
    <n v="150808"/>
    <s v="Football"/>
    <n v="62837"/>
    <s v="HIGH"/>
    <s v="Zone 2"/>
    <n v="15080.800000000001"/>
    <x v="2"/>
  </r>
  <r>
    <s v="ORD004512"/>
    <s v="09-06-2025"/>
    <s v="P043"/>
    <x v="0"/>
    <s v="Karnataka"/>
    <s v="Bengaluru"/>
    <x v="0"/>
    <s v="CUST1586"/>
    <n v="3"/>
    <n v="20"/>
    <n v="71488"/>
    <s v="Sweater"/>
    <n v="29787"/>
    <s v="HIGH"/>
    <s v="Zone 2"/>
    <n v="7148.8"/>
    <x v="1"/>
  </r>
  <r>
    <s v="ORD004513"/>
    <s v="17-02-2025"/>
    <s v="P063"/>
    <x v="0"/>
    <s v="Tamil Nadu"/>
    <s v="Chennai"/>
    <x v="3"/>
    <s v="CUST2997"/>
    <n v="2"/>
    <n v="15"/>
    <n v="48426"/>
    <s v="Basketball"/>
    <n v="28486"/>
    <s v="HIGH"/>
    <s v="Zone 2"/>
    <n v="4842.6000000000004"/>
    <x v="2"/>
  </r>
  <r>
    <s v="ORD004514"/>
    <s v="19-04-2025"/>
    <s v="P017"/>
    <x v="1"/>
    <s v="Odisha"/>
    <s v="Bhubaneswar"/>
    <x v="5"/>
    <s v="CUST5967"/>
    <n v="1"/>
    <n v="15"/>
    <n v="34423"/>
    <s v="Study Table"/>
    <n v="40498"/>
    <s v="HIGH"/>
    <s v="Zone 3"/>
    <n v="3442.3"/>
    <x v="3"/>
  </r>
  <r>
    <s v="ORD004515"/>
    <s v="25-08-2025"/>
    <s v="P018"/>
    <x v="3"/>
    <s v="Gujarat"/>
    <s v="Ahmedabad"/>
    <x v="6"/>
    <s v="CUST6740"/>
    <n v="3"/>
    <n v="10"/>
    <n v="165866"/>
    <s v="Dining Table"/>
    <n v="61432"/>
    <s v="HIGH"/>
    <s v="Zone 4"/>
    <n v="16586.600000000002"/>
    <x v="3"/>
  </r>
  <r>
    <s v="ORD004516"/>
    <s v="01-01-2026"/>
    <s v="P002"/>
    <x v="0"/>
    <s v="Telangana"/>
    <s v="Hyderabad"/>
    <x v="12"/>
    <s v="CUST5485"/>
    <n v="10"/>
    <n v="20"/>
    <n v="512008"/>
    <s v="HP Laptop"/>
    <n v="64001"/>
    <s v="HIGH"/>
    <s v="Zone 2"/>
    <n v="51200.800000000003"/>
    <x v="4"/>
  </r>
  <r>
    <s v="ORD004517"/>
    <s v="24-09-2025"/>
    <s v="P068"/>
    <x v="2"/>
    <s v="Uttar Pradesh"/>
    <s v="Lucknow"/>
    <x v="7"/>
    <s v="CUST3279"/>
    <n v="5"/>
    <n v="20"/>
    <n v="22572"/>
    <s v="Skipping Rope"/>
    <n v="5643"/>
    <s v="HIGH"/>
    <s v="Zone 1"/>
    <n v="2257.2000000000003"/>
    <x v="2"/>
  </r>
  <r>
    <s v="ORD004518"/>
    <s v="27-09-2025"/>
    <s v="P051"/>
    <x v="3"/>
    <s v="Maharashtra"/>
    <s v="Mumbai"/>
    <x v="0"/>
    <s v="CUST4584"/>
    <n v="12"/>
    <n v="10"/>
    <n v="159440"/>
    <s v="Salt"/>
    <n v="14763"/>
    <s v="HIGH"/>
    <s v="Zone 4"/>
    <n v="15944"/>
    <x v="0"/>
  </r>
  <r>
    <s v="ORD004519"/>
    <s v="06-01-2026"/>
    <s v="P069"/>
    <x v="0"/>
    <s v="Tamil Nadu"/>
    <s v="Chennai"/>
    <x v="10"/>
    <s v="CUST5526"/>
    <n v="1"/>
    <n v="10"/>
    <n v="15980"/>
    <s v="Badminton Racket"/>
    <n v="17756"/>
    <s v="HIGH"/>
    <s v="Zone 2"/>
    <n v="1598"/>
    <x v="2"/>
  </r>
  <r>
    <s v="ORD004520"/>
    <s v="31-05-2026"/>
    <s v="P064"/>
    <x v="2"/>
    <s v="Uttar Pradesh"/>
    <s v="Lucknow"/>
    <x v="4"/>
    <s v="CUST4011"/>
    <n v="12"/>
    <n v="20"/>
    <n v="246566"/>
    <s v="Yoga Mat"/>
    <n v="25684"/>
    <s v="HIGH"/>
    <s v="Zone 1"/>
    <n v="24656.600000000002"/>
    <x v="2"/>
  </r>
  <r>
    <s v="ORD004521"/>
    <s v="07-10-2025"/>
    <s v="P036"/>
    <x v="2"/>
    <s v="Delhi"/>
    <s v="Delhi"/>
    <x v="7"/>
    <s v="CUST2439"/>
    <n v="5"/>
    <n v="10"/>
    <n v="93082"/>
    <s v="Saree"/>
    <n v="20685"/>
    <s v="HIGH"/>
    <s v="Zone 1"/>
    <n v="9308.2000000000007"/>
    <x v="1"/>
  </r>
  <r>
    <s v="ORD004522"/>
    <s v="19-03-2025"/>
    <s v="P019"/>
    <x v="0"/>
    <s v="Tamil Nadu"/>
    <s v="Chennai"/>
    <x v="3"/>
    <s v="CUST6684"/>
    <n v="10"/>
    <n v="20"/>
    <n v="151280"/>
    <s v="Coffee Table"/>
    <n v="18910"/>
    <s v="HIGH"/>
    <s v="Zone 2"/>
    <n v="15128"/>
    <x v="3"/>
  </r>
  <r>
    <s v="ORD004523"/>
    <s v="14-06-2025"/>
    <s v="P053"/>
    <x v="2"/>
    <s v="Chandigarh"/>
    <s v="Chandigarh"/>
    <x v="3"/>
    <s v="CUST8082"/>
    <n v="11"/>
    <n v="15"/>
    <n v="39989"/>
    <s v="Pasta"/>
    <n v="4277"/>
    <s v="HIGH"/>
    <s v="Zone 1"/>
    <n v="3998.9"/>
    <x v="0"/>
  </r>
  <r>
    <s v="ORD004524"/>
    <s v="13-10-2025"/>
    <s v="P032"/>
    <x v="3"/>
    <s v="Gujarat"/>
    <s v="Ahmedabad"/>
    <x v="14"/>
    <s v="CUST7410"/>
    <n v="2"/>
    <n v="5"/>
    <n v="16906"/>
    <s v="Women Kurti"/>
    <n v="8898"/>
    <s v="HIGH"/>
    <s v="Zone 4"/>
    <n v="1690.6000000000001"/>
    <x v="1"/>
  </r>
  <r>
    <s v="ORD004525"/>
    <s v="03-07-2025"/>
    <s v="P016"/>
    <x v="3"/>
    <s v="Rajasthan"/>
    <s v="Jaipur"/>
    <x v="2"/>
    <s v="CUST1454"/>
    <n v="12"/>
    <n v="20"/>
    <n v="416102"/>
    <s v="Office Chair"/>
    <n v="43344"/>
    <s v="HIGH"/>
    <s v="Zone 4"/>
    <n v="41610.200000000004"/>
    <x v="3"/>
  </r>
  <r>
    <s v="ORD004526"/>
    <s v="12-12-2025"/>
    <s v="P065"/>
    <x v="3"/>
    <s v="Rajasthan"/>
    <s v="Jaipur"/>
    <x v="12"/>
    <s v="CUST4674"/>
    <n v="2"/>
    <n v="10"/>
    <n v="91992"/>
    <s v="Dumbbells"/>
    <n v="51107"/>
    <s v="HIGH"/>
    <s v="Zone 4"/>
    <n v="9199.2000000000007"/>
    <x v="2"/>
  </r>
  <r>
    <s v="ORD004527"/>
    <s v="19-03-2026"/>
    <s v="P006"/>
    <x v="3"/>
    <s v="Maharashtra"/>
    <s v="Mumbai"/>
    <x v="1"/>
    <s v="CUST3835"/>
    <n v="10"/>
    <n v="15"/>
    <n v="78098"/>
    <s v="OnePlus Phone"/>
    <n v="9188"/>
    <s v="HIGH"/>
    <s v="Zone 4"/>
    <n v="7809.8"/>
    <x v="4"/>
  </r>
  <r>
    <s v="ORD004528"/>
    <s v="10-08-2025"/>
    <s v="P026"/>
    <x v="0"/>
    <s v="Tamil Nadu"/>
    <s v="Chennai"/>
    <x v="7"/>
    <s v="CUST6662"/>
    <n v="7"/>
    <n v="5"/>
    <n v="153302"/>
    <s v="Computer Desk"/>
    <n v="23053"/>
    <s v="HIGH"/>
    <s v="Zone 2"/>
    <n v="15330.2"/>
    <x v="3"/>
  </r>
  <r>
    <s v="ORD004529"/>
    <s v="18-06-2025"/>
    <s v="P020"/>
    <x v="1"/>
    <s v="West Bengal"/>
    <s v="Kolkata"/>
    <x v="7"/>
    <s v="CUST6575"/>
    <n v="9"/>
    <n v="10"/>
    <n v="607572"/>
    <s v="Bookshelf"/>
    <n v="75009"/>
    <s v="HIGH"/>
    <s v="Zone 3"/>
    <n v="60757.200000000004"/>
    <x v="3"/>
  </r>
  <r>
    <s v="ORD004530"/>
    <s v="17-09-2025"/>
    <s v="P058"/>
    <x v="0"/>
    <s v="Karnataka"/>
    <s v="Bengaluru"/>
    <x v="9"/>
    <s v="CUST7503"/>
    <n v="12"/>
    <n v="10"/>
    <n v="707745"/>
    <s v="Noodles"/>
    <n v="65532"/>
    <s v="HIGH"/>
    <s v="Zone 2"/>
    <n v="70774.5"/>
    <x v="0"/>
  </r>
  <r>
    <s v="ORD004531"/>
    <s v="28-04-2026"/>
    <s v="P049"/>
    <x v="2"/>
    <s v="Uttar Pradesh"/>
    <s v="Lucknow"/>
    <x v="9"/>
    <s v="CUST8085"/>
    <n v="4"/>
    <n v="15"/>
    <n v="116113"/>
    <s v="Coffee"/>
    <n v="34151"/>
    <s v="HIGH"/>
    <s v="Zone 1"/>
    <n v="11611.300000000001"/>
    <x v="0"/>
  </r>
  <r>
    <s v="ORD004532"/>
    <s v="12-11-2025"/>
    <s v="P002"/>
    <x v="1"/>
    <s v="Odisha"/>
    <s v="Bhubaneswar"/>
    <x v="1"/>
    <s v="CUST7980"/>
    <n v="9"/>
    <n v="0"/>
    <n v="576009"/>
    <s v="HP Laptop"/>
    <n v="64001"/>
    <s v="HIGH"/>
    <s v="Zone 3"/>
    <n v="57600.9"/>
    <x v="4"/>
  </r>
  <r>
    <s v="ORD004533"/>
    <s v="30-04-2026"/>
    <s v="P073"/>
    <x v="1"/>
    <s v="Bihar"/>
    <s v="Patna"/>
    <x v="2"/>
    <s v="CUST5417"/>
    <n v="8"/>
    <n v="10"/>
    <n v="255016"/>
    <s v="Knee Guard"/>
    <n v="35419"/>
    <s v="HIGH"/>
    <s v="Zone 3"/>
    <n v="25501.600000000002"/>
    <x v="2"/>
  </r>
  <r>
    <s v="ORD004534"/>
    <s v="20-06-2025"/>
    <s v="P029"/>
    <x v="2"/>
    <s v="Chandigarh"/>
    <s v="Chandigarh"/>
    <x v="8"/>
    <s v="CUST5457"/>
    <n v="4"/>
    <n v="15"/>
    <n v="168884"/>
    <s v="Recliner"/>
    <n v="49672"/>
    <s v="HIGH"/>
    <s v="Zone 1"/>
    <n v="16888.400000000001"/>
    <x v="3"/>
  </r>
  <r>
    <s v="ORD004535"/>
    <s v="22-01-2025"/>
    <s v="P039"/>
    <x v="1"/>
    <s v="Bihar"/>
    <s v="Patna"/>
    <x v="13"/>
    <s v="CUST5444"/>
    <n v="12"/>
    <n v="5"/>
    <n v="892209"/>
    <s v="Track Pants"/>
    <n v="78264"/>
    <s v="HIGH"/>
    <s v="Zone 3"/>
    <n v="89220.900000000009"/>
    <x v="1"/>
  </r>
  <r>
    <s v="ORD004536"/>
    <s v="11-03-2025"/>
    <s v="P037"/>
    <x v="0"/>
    <s v="Karnataka"/>
    <s v="Bengaluru"/>
    <x v="4"/>
    <s v="CUST3337"/>
    <n v="12"/>
    <n v="0"/>
    <n v="49248"/>
    <s v="Formal Shirt"/>
    <n v="4104"/>
    <s v="HIGH"/>
    <s v="Zone 2"/>
    <n v="4924.8"/>
    <x v="1"/>
  </r>
  <r>
    <s v="ORD004537"/>
    <s v="04-08-2025"/>
    <s v="P009"/>
    <x v="0"/>
    <s v="Karnataka"/>
    <s v="Bengaluru"/>
    <x v="9"/>
    <s v="CUST3452"/>
    <n v="5"/>
    <n v="0"/>
    <n v="242680"/>
    <s v="Air Conditioner"/>
    <n v="48536"/>
    <s v="HIGH"/>
    <s v="Zone 2"/>
    <n v="24268"/>
    <x v="4"/>
  </r>
  <r>
    <s v="ORD004538"/>
    <s v="19-01-2026"/>
    <s v="P018"/>
    <x v="1"/>
    <s v="West Bengal"/>
    <s v="Kolkata"/>
    <x v="9"/>
    <s v="CUST4101"/>
    <n v="9"/>
    <n v="10"/>
    <n v="497599"/>
    <s v="Dining Table"/>
    <n v="61432"/>
    <s v="HIGH"/>
    <s v="Zone 3"/>
    <n v="49759.9"/>
    <x v="3"/>
  </r>
  <r>
    <s v="ORD004539"/>
    <s v="14-10-2025"/>
    <s v="P054"/>
    <x v="3"/>
    <s v="Rajasthan"/>
    <s v="Jaipur"/>
    <x v="9"/>
    <s v="CUST9098"/>
    <n v="10"/>
    <n v="20"/>
    <n v="465688"/>
    <s v="Flour"/>
    <n v="58211"/>
    <s v="HIGH"/>
    <s v="Zone 4"/>
    <n v="46568.800000000003"/>
    <x v="0"/>
  </r>
  <r>
    <s v="ORD004540"/>
    <s v="21-05-2025"/>
    <s v="P056"/>
    <x v="2"/>
    <s v="Delhi"/>
    <s v="Delhi"/>
    <x v="9"/>
    <s v="CUST1183"/>
    <n v="2"/>
    <n v="5"/>
    <n v="27388"/>
    <s v="Juice"/>
    <n v="14415"/>
    <s v="HIGH"/>
    <s v="Zone 1"/>
    <n v="2738.8"/>
    <x v="0"/>
  </r>
  <r>
    <s v="ORD004541"/>
    <s v="14-03-2025"/>
    <s v="P005"/>
    <x v="0"/>
    <s v="Tamil Nadu"/>
    <s v="Chennai"/>
    <x v="9"/>
    <s v="CUST6392"/>
    <n v="9"/>
    <n v="10"/>
    <n v="216367"/>
    <s v="iPhone"/>
    <n v="26712"/>
    <s v="HIGH"/>
    <s v="Zone 2"/>
    <n v="21636.7"/>
    <x v="4"/>
  </r>
  <r>
    <s v="ORD004542"/>
    <s v="20-11-2025"/>
    <s v="P005"/>
    <x v="2"/>
    <s v="Chandigarh"/>
    <s v="Chandigarh"/>
    <x v="5"/>
    <s v="CUST4975"/>
    <n v="5"/>
    <n v="0"/>
    <n v="133560"/>
    <s v="iPhone"/>
    <n v="26712"/>
    <s v="HIGH"/>
    <s v="Zone 1"/>
    <n v="13356"/>
    <x v="4"/>
  </r>
  <r>
    <s v="ORD004543"/>
    <s v="11-12-2025"/>
    <s v="P031"/>
    <x v="3"/>
    <s v="Maharashtra"/>
    <s v="Mumbai"/>
    <x v="1"/>
    <s v="CUST8225"/>
    <n v="5"/>
    <n v="0"/>
    <n v="242530"/>
    <s v="Men Shirt"/>
    <n v="48506"/>
    <s v="HIGH"/>
    <s v="Zone 4"/>
    <n v="24253"/>
    <x v="1"/>
  </r>
  <r>
    <s v="ORD004544"/>
    <s v="08-08-2025"/>
    <s v="P027"/>
    <x v="2"/>
    <s v="Chandigarh"/>
    <s v="Chandigarh"/>
    <x v="13"/>
    <s v="CUST9311"/>
    <n v="8"/>
    <n v="10"/>
    <n v="199440"/>
    <s v="Side Table"/>
    <n v="27700"/>
    <s v="HIGH"/>
    <s v="Zone 1"/>
    <n v="19944"/>
    <x v="3"/>
  </r>
  <r>
    <s v="ORD004545"/>
    <s v="21-02-2025"/>
    <s v="P004"/>
    <x v="1"/>
    <s v="Bihar"/>
    <s v="Patna"/>
    <x v="13"/>
    <s v="CUST7997"/>
    <n v="12"/>
    <n v="15"/>
    <n v="303470"/>
    <s v="Lenovo Laptop"/>
    <n v="29752"/>
    <s v="HIGH"/>
    <s v="Zone 3"/>
    <n v="30347"/>
    <x v="4"/>
  </r>
  <r>
    <s v="ORD004546"/>
    <s v="02-04-2025"/>
    <s v="P071"/>
    <x v="0"/>
    <s v="Tamil Nadu"/>
    <s v="Chennai"/>
    <x v="1"/>
    <s v="CUST6516"/>
    <n v="1"/>
    <n v="20"/>
    <n v="27423"/>
    <s v="Football Shoes"/>
    <n v="34279"/>
    <s v="HIGH"/>
    <s v="Zone 2"/>
    <n v="2742.3"/>
    <x v="2"/>
  </r>
  <r>
    <s v="ORD004547"/>
    <s v="01-03-2026"/>
    <s v="P035"/>
    <x v="2"/>
    <s v="Delhi"/>
    <s v="Delhi"/>
    <x v="11"/>
    <s v="CUST5366"/>
    <n v="5"/>
    <n v="5"/>
    <n v="190617"/>
    <s v="Jacket"/>
    <n v="40130"/>
    <s v="HIGH"/>
    <s v="Zone 1"/>
    <n v="19061.7"/>
    <x v="1"/>
  </r>
  <r>
    <s v="ORD004548"/>
    <s v="21-05-2025"/>
    <s v="P036"/>
    <x v="0"/>
    <s v="Tamil Nadu"/>
    <s v="Chennai"/>
    <x v="12"/>
    <s v="CUST1758"/>
    <n v="8"/>
    <n v="15"/>
    <n v="140658"/>
    <s v="Saree"/>
    <n v="20685"/>
    <s v="HIGH"/>
    <s v="Zone 2"/>
    <n v="14065.800000000001"/>
    <x v="1"/>
  </r>
  <r>
    <s v="ORD004549"/>
    <s v="05-02-2025"/>
    <s v="P025"/>
    <x v="2"/>
    <s v="Uttar Pradesh"/>
    <s v="Lucknow"/>
    <x v="7"/>
    <s v="CUST2893"/>
    <n v="4"/>
    <n v="5"/>
    <n v="47883"/>
    <s v="Cabinet"/>
    <n v="12601"/>
    <s v="HIGH"/>
    <s v="Zone 1"/>
    <n v="4788.3"/>
    <x v="3"/>
  </r>
  <r>
    <s v="ORD004550"/>
    <s v="20-01-2025"/>
    <s v="P053"/>
    <x v="1"/>
    <s v="Bihar"/>
    <s v="Patna"/>
    <x v="8"/>
    <s v="CUST3437"/>
    <n v="1"/>
    <n v="20"/>
    <n v="3421"/>
    <s v="Pasta"/>
    <n v="4277"/>
    <s v="LOW"/>
    <s v="Zone 3"/>
    <n v="68.42"/>
    <x v="0"/>
  </r>
  <r>
    <s v="ORD004551"/>
    <s v="22-06-2026"/>
    <s v="P059"/>
    <x v="1"/>
    <s v="West Bengal"/>
    <s v="Kolkata"/>
    <x v="10"/>
    <s v="CUST5104"/>
    <n v="6"/>
    <n v="0"/>
    <n v="195660"/>
    <s v="Dry Fruits"/>
    <n v="32610"/>
    <s v="HIGH"/>
    <s v="Zone 3"/>
    <n v="19566"/>
    <x v="0"/>
  </r>
  <r>
    <s v="ORD004552"/>
    <s v="19-06-2026"/>
    <s v="P071"/>
    <x v="3"/>
    <s v="Gujarat"/>
    <s v="Ahmedabad"/>
    <x v="6"/>
    <s v="CUST2309"/>
    <n v="2"/>
    <n v="5"/>
    <n v="65130"/>
    <s v="Football Shoes"/>
    <n v="34279"/>
    <s v="HIGH"/>
    <s v="Zone 4"/>
    <n v="6513"/>
    <x v="2"/>
  </r>
  <r>
    <s v="ORD004553"/>
    <s v="03-05-2025"/>
    <s v="P008"/>
    <x v="0"/>
    <s v="Telangana"/>
    <s v="Hyderabad"/>
    <x v="13"/>
    <s v="CUST6845"/>
    <n v="1"/>
    <n v="10"/>
    <n v="17702"/>
    <s v="Projector"/>
    <n v="19669"/>
    <s v="HIGH"/>
    <s v="Zone 2"/>
    <n v="1770.2"/>
    <x v="4"/>
  </r>
  <r>
    <s v="ORD004554"/>
    <s v="11-03-2026"/>
    <s v="P048"/>
    <x v="1"/>
    <s v="West Bengal"/>
    <s v="Kolkata"/>
    <x v="3"/>
    <s v="CUST2704"/>
    <n v="3"/>
    <n v="5"/>
    <n v="208249"/>
    <s v="Tea"/>
    <n v="73070"/>
    <s v="HIGH"/>
    <s v="Zone 3"/>
    <n v="20824.900000000001"/>
    <x v="0"/>
  </r>
  <r>
    <s v="ORD004555"/>
    <s v="04-06-2026"/>
    <s v="P009"/>
    <x v="1"/>
    <s v="Bihar"/>
    <s v="Patna"/>
    <x v="7"/>
    <s v="CUST9253"/>
    <n v="9"/>
    <n v="20"/>
    <n v="349459"/>
    <s v="Air Conditioner"/>
    <n v="48536"/>
    <s v="HIGH"/>
    <s v="Zone 3"/>
    <n v="34945.9"/>
    <x v="4"/>
  </r>
  <r>
    <s v="ORD004556"/>
    <s v="22-02-2025"/>
    <s v="P070"/>
    <x v="1"/>
    <s v="Bihar"/>
    <s v="Patna"/>
    <x v="8"/>
    <s v="CUST5816"/>
    <n v="3"/>
    <n v="20"/>
    <n v="154737"/>
    <s v="Tennis Ball"/>
    <n v="64474"/>
    <s v="HIGH"/>
    <s v="Zone 3"/>
    <n v="15473.7"/>
    <x v="2"/>
  </r>
  <r>
    <s v="ORD004557"/>
    <s v="31-01-2026"/>
    <s v="P072"/>
    <x v="2"/>
    <s v="Uttar Pradesh"/>
    <s v="Lucknow"/>
    <x v="14"/>
    <s v="CUST3286"/>
    <n v="12"/>
    <n v="15"/>
    <n v="388589"/>
    <s v="Volleyball"/>
    <n v="38097"/>
    <s v="HIGH"/>
    <s v="Zone 1"/>
    <n v="38858.9"/>
    <x v="2"/>
  </r>
  <r>
    <s v="ORD004558"/>
    <s v="14-01-2026"/>
    <s v="P033"/>
    <x v="1"/>
    <s v="Bihar"/>
    <s v="Patna"/>
    <x v="11"/>
    <s v="CUST5984"/>
    <n v="9"/>
    <n v="5"/>
    <n v="490051"/>
    <s v="Jeans"/>
    <n v="57316"/>
    <s v="HIGH"/>
    <s v="Zone 3"/>
    <n v="49005.100000000006"/>
    <x v="1"/>
  </r>
  <r>
    <s v="ORD004559"/>
    <s v="13-06-2025"/>
    <s v="P011"/>
    <x v="0"/>
    <s v="Tamil Nadu"/>
    <s v="Chennai"/>
    <x v="1"/>
    <s v="CUST9804"/>
    <n v="11"/>
    <n v="20"/>
    <n v="87463"/>
    <s v="Washing Machine"/>
    <n v="9939"/>
    <s v="HIGH"/>
    <s v="Zone 2"/>
    <n v="8746.3000000000011"/>
    <x v="4"/>
  </r>
  <r>
    <s v="ORD004560"/>
    <s v="01-03-2025"/>
    <s v="P012"/>
    <x v="1"/>
    <s v="Odisha"/>
    <s v="Bhubaneswar"/>
    <x v="9"/>
    <s v="CUST1183"/>
    <n v="5"/>
    <n v="5"/>
    <n v="267496"/>
    <s v="Microwave"/>
    <n v="56315"/>
    <s v="HIGH"/>
    <s v="Zone 3"/>
    <n v="26749.600000000002"/>
    <x v="4"/>
  </r>
  <r>
    <s v="ORD004561"/>
    <s v="28-07-2025"/>
    <s v="P026"/>
    <x v="2"/>
    <s v="Delhi"/>
    <s v="Delhi"/>
    <x v="5"/>
    <s v="CUST3352"/>
    <n v="12"/>
    <n v="5"/>
    <n v="262804"/>
    <s v="Computer Desk"/>
    <n v="23053"/>
    <s v="HIGH"/>
    <s v="Zone 1"/>
    <n v="26280.400000000001"/>
    <x v="3"/>
  </r>
  <r>
    <s v="ORD004562"/>
    <s v="03-01-2026"/>
    <s v="P008"/>
    <x v="0"/>
    <s v="Karnataka"/>
    <s v="Bengaluru"/>
    <x v="14"/>
    <s v="CUST9952"/>
    <n v="6"/>
    <n v="5"/>
    <n v="112113"/>
    <s v="Projector"/>
    <n v="19669"/>
    <s v="HIGH"/>
    <s v="Zone 2"/>
    <n v="11211.300000000001"/>
    <x v="4"/>
  </r>
  <r>
    <s v="ORD004563"/>
    <s v="27-01-2026"/>
    <s v="P069"/>
    <x v="0"/>
    <s v="Karnataka"/>
    <s v="Bengaluru"/>
    <x v="0"/>
    <s v="CUST7969"/>
    <n v="10"/>
    <n v="15"/>
    <n v="150926"/>
    <s v="Badminton Racket"/>
    <n v="17756"/>
    <s v="HIGH"/>
    <s v="Zone 2"/>
    <n v="15092.6"/>
    <x v="2"/>
  </r>
  <r>
    <s v="ORD004564"/>
    <s v="20-11-2025"/>
    <s v="P014"/>
    <x v="3"/>
    <s v="Gujarat"/>
    <s v="Ahmedabad"/>
    <x v="2"/>
    <s v="CUST9006"/>
    <n v="5"/>
    <n v="5"/>
    <n v="183283"/>
    <s v="Smart Watch"/>
    <n v="38586"/>
    <s v="HIGH"/>
    <s v="Zone 4"/>
    <n v="18328.3"/>
    <x v="4"/>
  </r>
  <r>
    <s v="ORD004565"/>
    <s v="21-03-2026"/>
    <s v="P014"/>
    <x v="0"/>
    <s v="Karnataka"/>
    <s v="Bengaluru"/>
    <x v="7"/>
    <s v="CUST9636"/>
    <n v="10"/>
    <n v="5"/>
    <n v="366567"/>
    <s v="Smart Watch"/>
    <n v="38586"/>
    <s v="HIGH"/>
    <s v="Zone 2"/>
    <n v="36656.700000000004"/>
    <x v="4"/>
  </r>
  <r>
    <s v="ORD004566"/>
    <s v="15-06-2026"/>
    <s v="P062"/>
    <x v="1"/>
    <s v="West Bengal"/>
    <s v="Kolkata"/>
    <x v="5"/>
    <s v="CUST5286"/>
    <n v="2"/>
    <n v="5"/>
    <n v="119390"/>
    <s v="Football"/>
    <n v="62837"/>
    <s v="HIGH"/>
    <s v="Zone 3"/>
    <n v="11939"/>
    <x v="2"/>
  </r>
  <r>
    <s v="ORD004567"/>
    <s v="27-05-2025"/>
    <s v="P034"/>
    <x v="2"/>
    <s v="Delhi"/>
    <s v="Delhi"/>
    <x v="1"/>
    <s v="CUST3308"/>
    <n v="3"/>
    <n v="10"/>
    <n v="185800"/>
    <s v="T-Shirt"/>
    <n v="68815"/>
    <s v="HIGH"/>
    <s v="Zone 1"/>
    <n v="18580"/>
    <x v="1"/>
  </r>
  <r>
    <s v="ORD004568"/>
    <s v="27-05-2025"/>
    <s v="P002"/>
    <x v="0"/>
    <s v="Karnataka"/>
    <s v="Bengaluru"/>
    <x v="6"/>
    <s v="CUST9296"/>
    <n v="6"/>
    <n v="5"/>
    <n v="364805"/>
    <s v="HP Laptop"/>
    <n v="64001"/>
    <s v="HIGH"/>
    <s v="Zone 2"/>
    <n v="36480.5"/>
    <x v="4"/>
  </r>
  <r>
    <s v="ORD004569"/>
    <s v="03-01-2026"/>
    <s v="P069"/>
    <x v="1"/>
    <s v="Odisha"/>
    <s v="Bhubaneswar"/>
    <x v="11"/>
    <s v="CUST8717"/>
    <n v="8"/>
    <n v="15"/>
    <n v="120740"/>
    <s v="Badminton Racket"/>
    <n v="17756"/>
    <s v="HIGH"/>
    <s v="Zone 3"/>
    <n v="12074"/>
    <x v="2"/>
  </r>
  <r>
    <s v="ORD004570"/>
    <s v="19-02-2026"/>
    <s v="P049"/>
    <x v="0"/>
    <s v="Karnataka"/>
    <s v="Bengaluru"/>
    <x v="1"/>
    <s v="CUST2878"/>
    <n v="9"/>
    <n v="10"/>
    <n v="276623"/>
    <s v="Coffee"/>
    <n v="34151"/>
    <s v="HIGH"/>
    <s v="Zone 2"/>
    <n v="27662.300000000003"/>
    <x v="0"/>
  </r>
  <r>
    <s v="ORD004571"/>
    <s v="07-05-2026"/>
    <s v="P074"/>
    <x v="3"/>
    <s v="Gujarat"/>
    <s v="Ahmedabad"/>
    <x v="12"/>
    <s v="CUST3625"/>
    <n v="6"/>
    <n v="0"/>
    <n v="430914"/>
    <s v="Cycling Bottle"/>
    <n v="71819"/>
    <s v="HIGH"/>
    <s v="Zone 4"/>
    <n v="43091.4"/>
    <x v="2"/>
  </r>
  <r>
    <s v="ORD004572"/>
    <s v="20-04-2026"/>
    <s v="P027"/>
    <x v="3"/>
    <s v="Maharashtra"/>
    <s v="Mumbai"/>
    <x v="11"/>
    <s v="CUST6463"/>
    <n v="7"/>
    <n v="10"/>
    <n v="174510"/>
    <s v="Side Table"/>
    <n v="27700"/>
    <s v="HIGH"/>
    <s v="Zone 4"/>
    <n v="17451"/>
    <x v="3"/>
  </r>
  <r>
    <s v="ORD004573"/>
    <s v="15-12-2025"/>
    <s v="P015"/>
    <x v="0"/>
    <s v="Telangana"/>
    <s v="Hyderabad"/>
    <x v="10"/>
    <s v="CUST6895"/>
    <n v="2"/>
    <n v="20"/>
    <n v="94752"/>
    <s v="Headphones"/>
    <n v="59220"/>
    <s v="HIGH"/>
    <s v="Zone 2"/>
    <n v="9475.2000000000007"/>
    <x v="4"/>
  </r>
  <r>
    <s v="ORD004574"/>
    <s v="01-12-2025"/>
    <s v="P002"/>
    <x v="0"/>
    <s v="Karnataka"/>
    <s v="Bengaluru"/>
    <x v="10"/>
    <s v="CUST9908"/>
    <n v="7"/>
    <n v="20"/>
    <n v="358405"/>
    <s v="HP Laptop"/>
    <n v="64001"/>
    <s v="HIGH"/>
    <s v="Zone 2"/>
    <n v="35840.5"/>
    <x v="4"/>
  </r>
  <r>
    <s v="ORD004575"/>
    <s v="24-04-2025"/>
    <s v="P058"/>
    <x v="0"/>
    <s v="Karnataka"/>
    <s v="Bengaluru"/>
    <x v="7"/>
    <s v="CUST8548"/>
    <n v="8"/>
    <n v="5"/>
    <n v="498043"/>
    <s v="Noodles"/>
    <n v="65532"/>
    <s v="HIGH"/>
    <s v="Zone 2"/>
    <n v="49804.3"/>
    <x v="0"/>
  </r>
  <r>
    <s v="ORD004576"/>
    <s v="06-02-2025"/>
    <s v="P036"/>
    <x v="0"/>
    <s v="Telangana"/>
    <s v="Hyderabad"/>
    <x v="0"/>
    <s v="CUST4412"/>
    <n v="9"/>
    <n v="15"/>
    <n v="158240"/>
    <s v="Saree"/>
    <n v="20685"/>
    <s v="HIGH"/>
    <s v="Zone 2"/>
    <n v="15824"/>
    <x v="1"/>
  </r>
  <r>
    <s v="ORD004577"/>
    <s v="31-05-2026"/>
    <s v="P002"/>
    <x v="0"/>
    <s v="Karnataka"/>
    <s v="Bengaluru"/>
    <x v="9"/>
    <s v="CUST5321"/>
    <n v="4"/>
    <n v="5"/>
    <n v="243203"/>
    <s v="HP Laptop"/>
    <n v="64001"/>
    <s v="HIGH"/>
    <s v="Zone 2"/>
    <n v="24320.300000000003"/>
    <x v="4"/>
  </r>
  <r>
    <s v="ORD004578"/>
    <s v="10-04-2025"/>
    <s v="P002"/>
    <x v="1"/>
    <s v="Bihar"/>
    <s v="Patna"/>
    <x v="6"/>
    <s v="CUST2914"/>
    <n v="11"/>
    <n v="10"/>
    <n v="633609"/>
    <s v="HP Laptop"/>
    <n v="64001"/>
    <s v="HIGH"/>
    <s v="Zone 3"/>
    <n v="63360.9"/>
    <x v="4"/>
  </r>
  <r>
    <s v="ORD004579"/>
    <s v="03-12-2025"/>
    <s v="P064"/>
    <x v="2"/>
    <s v="Chandigarh"/>
    <s v="Chandigarh"/>
    <x v="1"/>
    <s v="CUST1186"/>
    <n v="3"/>
    <n v="5"/>
    <n v="73199"/>
    <s v="Yoga Mat"/>
    <n v="25684"/>
    <s v="HIGH"/>
    <s v="Zone 1"/>
    <n v="7319.9000000000005"/>
    <x v="2"/>
  </r>
  <r>
    <s v="ORD004580"/>
    <s v="28-05-2026"/>
    <s v="P065"/>
    <x v="3"/>
    <s v="Maharashtra"/>
    <s v="Mumbai"/>
    <x v="8"/>
    <s v="CUST5722"/>
    <n v="4"/>
    <n v="5"/>
    <n v="194206"/>
    <s v="Dumbbells"/>
    <n v="51107"/>
    <s v="HIGH"/>
    <s v="Zone 4"/>
    <n v="19420.600000000002"/>
    <x v="2"/>
  </r>
  <r>
    <s v="ORD004581"/>
    <s v="17-07-2025"/>
    <s v="P035"/>
    <x v="0"/>
    <s v="Tamil Nadu"/>
    <s v="Chennai"/>
    <x v="12"/>
    <s v="CUST2490"/>
    <n v="9"/>
    <n v="5"/>
    <n v="343111"/>
    <s v="Jacket"/>
    <n v="40130"/>
    <s v="HIGH"/>
    <s v="Zone 2"/>
    <n v="34311.1"/>
    <x v="1"/>
  </r>
  <r>
    <s v="ORD004582"/>
    <s v="05-11-2025"/>
    <s v="P070"/>
    <x v="2"/>
    <s v="Uttar Pradesh"/>
    <s v="Lucknow"/>
    <x v="2"/>
    <s v="CUST2664"/>
    <n v="7"/>
    <n v="15"/>
    <n v="383620"/>
    <s v="Tennis Ball"/>
    <n v="64474"/>
    <s v="HIGH"/>
    <s v="Zone 1"/>
    <n v="38362"/>
    <x v="2"/>
  </r>
  <r>
    <s v="ORD004583"/>
    <s v="16-02-2026"/>
    <s v="P070"/>
    <x v="3"/>
    <s v="Gujarat"/>
    <s v="Ahmedabad"/>
    <x v="14"/>
    <s v="CUST5196"/>
    <n v="10"/>
    <n v="20"/>
    <n v="515792"/>
    <s v="Tennis Ball"/>
    <n v="64474"/>
    <s v="HIGH"/>
    <s v="Zone 4"/>
    <n v="51579.200000000004"/>
    <x v="2"/>
  </r>
  <r>
    <s v="ORD004584"/>
    <s v="29-05-2025"/>
    <s v="P073"/>
    <x v="0"/>
    <s v="Karnataka"/>
    <s v="Bengaluru"/>
    <x v="14"/>
    <s v="CUST3870"/>
    <n v="11"/>
    <n v="10"/>
    <n v="350648"/>
    <s v="Knee Guard"/>
    <n v="35419"/>
    <s v="HIGH"/>
    <s v="Zone 2"/>
    <n v="35064.800000000003"/>
    <x v="2"/>
  </r>
  <r>
    <s v="ORD004585"/>
    <s v="27-04-2025"/>
    <s v="P023"/>
    <x v="3"/>
    <s v="Maharashtra"/>
    <s v="Mumbai"/>
    <x v="13"/>
    <s v="CUST4854"/>
    <n v="2"/>
    <n v="0"/>
    <n v="113844"/>
    <s v="Sofa"/>
    <n v="56922"/>
    <s v="HIGH"/>
    <s v="Zone 4"/>
    <n v="11384.400000000001"/>
    <x v="3"/>
  </r>
  <r>
    <s v="ORD004586"/>
    <s v="20-09-2025"/>
    <s v="P031"/>
    <x v="0"/>
    <s v="Telangana"/>
    <s v="Hyderabad"/>
    <x v="5"/>
    <s v="CUST8101"/>
    <n v="4"/>
    <n v="5"/>
    <n v="184322"/>
    <s v="Men Shirt"/>
    <n v="48506"/>
    <s v="HIGH"/>
    <s v="Zone 2"/>
    <n v="18432.2"/>
    <x v="1"/>
  </r>
  <r>
    <s v="ORD004587"/>
    <s v="25-02-2025"/>
    <s v="P004"/>
    <x v="0"/>
    <s v="Telangana"/>
    <s v="Hyderabad"/>
    <x v="4"/>
    <s v="CUST4093"/>
    <n v="5"/>
    <n v="0"/>
    <n v="148760"/>
    <s v="Lenovo Laptop"/>
    <n v="29752"/>
    <s v="HIGH"/>
    <s v="Zone 2"/>
    <n v="14876"/>
    <x v="4"/>
  </r>
  <r>
    <s v="ORD004588"/>
    <s v="28-05-2025"/>
    <s v="P034"/>
    <x v="1"/>
    <s v="West Bengal"/>
    <s v="Kolkata"/>
    <x v="0"/>
    <s v="CUST9673"/>
    <n v="8"/>
    <n v="5"/>
    <n v="522994"/>
    <s v="T-Shirt"/>
    <n v="68815"/>
    <s v="HIGH"/>
    <s v="Zone 3"/>
    <n v="52299.4"/>
    <x v="1"/>
  </r>
  <r>
    <s v="ORD004589"/>
    <s v="22-05-2025"/>
    <s v="P031"/>
    <x v="0"/>
    <s v="Tamil Nadu"/>
    <s v="Chennai"/>
    <x v="7"/>
    <s v="CUST9206"/>
    <n v="7"/>
    <n v="15"/>
    <n v="288610"/>
    <s v="Men Shirt"/>
    <n v="48506"/>
    <s v="HIGH"/>
    <s v="Zone 2"/>
    <n v="28861"/>
    <x v="1"/>
  </r>
  <r>
    <s v="ORD004590"/>
    <s v="14-02-2025"/>
    <s v="P053"/>
    <x v="0"/>
    <s v="Karnataka"/>
    <s v="Bengaluru"/>
    <x v="7"/>
    <s v="CUST6716"/>
    <n v="12"/>
    <n v="10"/>
    <n v="46191"/>
    <s v="Pasta"/>
    <n v="4277"/>
    <s v="HIGH"/>
    <s v="Zone 2"/>
    <n v="4619.1000000000004"/>
    <x v="0"/>
  </r>
  <r>
    <s v="ORD004591"/>
    <s v="28-10-2025"/>
    <s v="P004"/>
    <x v="0"/>
    <s v="Karnataka"/>
    <s v="Bengaluru"/>
    <x v="8"/>
    <s v="CUST2656"/>
    <n v="4"/>
    <n v="5"/>
    <n v="113057"/>
    <s v="Lenovo Laptop"/>
    <n v="29752"/>
    <s v="HIGH"/>
    <s v="Zone 2"/>
    <n v="11305.7"/>
    <x v="4"/>
  </r>
  <r>
    <s v="ORD004592"/>
    <s v="06-06-2026"/>
    <s v="P045"/>
    <x v="1"/>
    <s v="Odisha"/>
    <s v="Bhubaneswar"/>
    <x v="0"/>
    <s v="CUST7271"/>
    <n v="1"/>
    <n v="5"/>
    <n v="68686"/>
    <s v="Dress"/>
    <n v="72302"/>
    <s v="HIGH"/>
    <s v="Zone 3"/>
    <n v="6868.6"/>
    <x v="1"/>
  </r>
  <r>
    <s v="ORD004593"/>
    <s v="23-05-2026"/>
    <s v="P072"/>
    <x v="3"/>
    <s v="Gujarat"/>
    <s v="Ahmedabad"/>
    <x v="0"/>
    <s v="CUST2409"/>
    <n v="6"/>
    <n v="20"/>
    <n v="182865"/>
    <s v="Volleyball"/>
    <n v="38097"/>
    <s v="HIGH"/>
    <s v="Zone 4"/>
    <n v="18286.5"/>
    <x v="2"/>
  </r>
  <r>
    <s v="ORD004594"/>
    <s v="09-04-2025"/>
    <s v="P012"/>
    <x v="0"/>
    <s v="Tamil Nadu"/>
    <s v="Chennai"/>
    <x v="7"/>
    <s v="CUST7950"/>
    <n v="1"/>
    <n v="5"/>
    <n v="53499"/>
    <s v="Microwave"/>
    <n v="56315"/>
    <s v="HIGH"/>
    <s v="Zone 2"/>
    <n v="5349.9000000000005"/>
    <x v="4"/>
  </r>
  <r>
    <s v="ORD004595"/>
    <s v="26-04-2025"/>
    <s v="P056"/>
    <x v="2"/>
    <s v="Chandigarh"/>
    <s v="Chandigarh"/>
    <x v="1"/>
    <s v="CUST6482"/>
    <n v="1"/>
    <n v="0"/>
    <n v="14415"/>
    <s v="Juice"/>
    <n v="14415"/>
    <s v="MEDIUM"/>
    <s v="Zone 1"/>
    <n v="720.75"/>
    <x v="0"/>
  </r>
  <r>
    <s v="ORD004596"/>
    <s v="21-05-2026"/>
    <s v="P072"/>
    <x v="3"/>
    <s v="Rajasthan"/>
    <s v="Jaipur"/>
    <x v="11"/>
    <s v="CUST7937"/>
    <n v="12"/>
    <n v="5"/>
    <n v="434305"/>
    <s v="Volleyball"/>
    <n v="38097"/>
    <s v="HIGH"/>
    <s v="Zone 4"/>
    <n v="43430.5"/>
    <x v="2"/>
  </r>
  <r>
    <s v="ORD004597"/>
    <s v="26-04-2025"/>
    <s v="P023"/>
    <x v="1"/>
    <s v="Bihar"/>
    <s v="Patna"/>
    <x v="10"/>
    <s v="CUST2559"/>
    <n v="12"/>
    <n v="20"/>
    <n v="546451"/>
    <s v="Sofa"/>
    <n v="56922"/>
    <s v="HIGH"/>
    <s v="Zone 3"/>
    <n v="54645.100000000006"/>
    <x v="3"/>
  </r>
  <r>
    <s v="ORD004598"/>
    <s v="05-03-2025"/>
    <s v="P034"/>
    <x v="3"/>
    <s v="Rajasthan"/>
    <s v="Jaipur"/>
    <x v="9"/>
    <s v="CUST5180"/>
    <n v="9"/>
    <n v="5"/>
    <n v="588368"/>
    <s v="T-Shirt"/>
    <n v="68815"/>
    <s v="HIGH"/>
    <s v="Zone 4"/>
    <n v="58836.800000000003"/>
    <x v="1"/>
  </r>
  <r>
    <s v="ORD004599"/>
    <s v="08-08-2025"/>
    <s v="P034"/>
    <x v="0"/>
    <s v="Tamil Nadu"/>
    <s v="Chennai"/>
    <x v="10"/>
    <s v="CUST4090"/>
    <n v="6"/>
    <n v="5"/>
    <n v="392245"/>
    <s v="T-Shirt"/>
    <n v="68815"/>
    <s v="HIGH"/>
    <s v="Zone 2"/>
    <n v="39224.5"/>
    <x v="1"/>
  </r>
  <r>
    <s v="ORD004600"/>
    <s v="20-03-2026"/>
    <s v="P044"/>
    <x v="1"/>
    <s v="Odisha"/>
    <s v="Bhubaneswar"/>
    <x v="4"/>
    <s v="CUST2295"/>
    <n v="12"/>
    <n v="15"/>
    <n v="793386"/>
    <s v="Skirt"/>
    <n v="77783"/>
    <s v="HIGH"/>
    <s v="Zone 3"/>
    <n v="79338.600000000006"/>
    <x v="1"/>
  </r>
  <r>
    <s v="ORD004601"/>
    <s v="09-01-2026"/>
    <s v="P070"/>
    <x v="3"/>
    <s v="Rajasthan"/>
    <s v="Jaipur"/>
    <x v="9"/>
    <s v="CUST4377"/>
    <n v="2"/>
    <n v="15"/>
    <n v="109605"/>
    <s v="Tennis Ball"/>
    <n v="64474"/>
    <s v="HIGH"/>
    <s v="Zone 4"/>
    <n v="10960.5"/>
    <x v="2"/>
  </r>
  <r>
    <s v="ORD004602"/>
    <s v="05-07-2025"/>
    <s v="P067"/>
    <x v="1"/>
    <s v="West Bengal"/>
    <s v="Kolkata"/>
    <x v="3"/>
    <s v="CUST3374"/>
    <n v="3"/>
    <n v="10"/>
    <n v="111928"/>
    <s v="Gloves"/>
    <n v="41455"/>
    <s v="HIGH"/>
    <s v="Zone 3"/>
    <n v="11192.800000000001"/>
    <x v="2"/>
  </r>
  <r>
    <s v="ORD004603"/>
    <s v="05-10-2025"/>
    <s v="P040"/>
    <x v="3"/>
    <s v="Gujarat"/>
    <s v="Ahmedabad"/>
    <x v="4"/>
    <s v="CUST1606"/>
    <n v="2"/>
    <n v="0"/>
    <n v="147202"/>
    <s v="Shoes"/>
    <n v="73601"/>
    <s v="HIGH"/>
    <s v="Zone 4"/>
    <n v="14720.2"/>
    <x v="1"/>
  </r>
  <r>
    <s v="ORD004604"/>
    <s v="10-01-2025"/>
    <s v="P026"/>
    <x v="0"/>
    <s v="Telangana"/>
    <s v="Hyderabad"/>
    <x v="6"/>
    <s v="CUST6785"/>
    <n v="3"/>
    <n v="10"/>
    <n v="62243"/>
    <s v="Computer Desk"/>
    <n v="23053"/>
    <s v="HIGH"/>
    <s v="Zone 2"/>
    <n v="6224.3"/>
    <x v="3"/>
  </r>
  <r>
    <s v="ORD004605"/>
    <s v="27-01-2025"/>
    <s v="P065"/>
    <x v="0"/>
    <s v="Karnataka"/>
    <s v="Bengaluru"/>
    <x v="10"/>
    <s v="CUST6034"/>
    <n v="7"/>
    <n v="5"/>
    <n v="339861"/>
    <s v="Dumbbells"/>
    <n v="51107"/>
    <s v="HIGH"/>
    <s v="Zone 2"/>
    <n v="33986.1"/>
    <x v="2"/>
  </r>
  <r>
    <s v="ORD004606"/>
    <s v="15-03-2026"/>
    <s v="P047"/>
    <x v="1"/>
    <s v="West Bengal"/>
    <s v="Kolkata"/>
    <x v="13"/>
    <s v="CUST8744"/>
    <n v="5"/>
    <n v="15"/>
    <n v="262815"/>
    <s v="Sugar"/>
    <n v="61839"/>
    <s v="HIGH"/>
    <s v="Zone 3"/>
    <n v="26281.5"/>
    <x v="0"/>
  </r>
  <r>
    <s v="ORD004607"/>
    <s v="20-06-2026"/>
    <s v="P047"/>
    <x v="2"/>
    <s v="Uttar Pradesh"/>
    <s v="Lucknow"/>
    <x v="1"/>
    <s v="CUST6698"/>
    <n v="5"/>
    <n v="10"/>
    <n v="278275"/>
    <s v="Sugar"/>
    <n v="61839"/>
    <s v="HIGH"/>
    <s v="Zone 1"/>
    <n v="27827.5"/>
    <x v="0"/>
  </r>
  <r>
    <s v="ORD004608"/>
    <s v="11-01-2026"/>
    <s v="P006"/>
    <x v="0"/>
    <s v="Telangana"/>
    <s v="Hyderabad"/>
    <x v="6"/>
    <s v="CUST9400"/>
    <n v="9"/>
    <n v="15"/>
    <n v="70288"/>
    <s v="OnePlus Phone"/>
    <n v="9188"/>
    <s v="HIGH"/>
    <s v="Zone 2"/>
    <n v="7028.8"/>
    <x v="4"/>
  </r>
  <r>
    <s v="ORD004609"/>
    <s v="19-02-2025"/>
    <s v="P025"/>
    <x v="1"/>
    <s v="Bihar"/>
    <s v="Patna"/>
    <x v="5"/>
    <s v="CUST9050"/>
    <n v="2"/>
    <n v="0"/>
    <n v="25202"/>
    <s v="Cabinet"/>
    <n v="12601"/>
    <s v="HIGH"/>
    <s v="Zone 3"/>
    <n v="2520.2000000000003"/>
    <x v="3"/>
  </r>
  <r>
    <s v="ORD004610"/>
    <s v="14-01-2025"/>
    <s v="P050"/>
    <x v="0"/>
    <s v="Tamil Nadu"/>
    <s v="Chennai"/>
    <x v="10"/>
    <s v="CUST8960"/>
    <n v="1"/>
    <n v="0"/>
    <n v="66573"/>
    <s v="Oil"/>
    <n v="66573"/>
    <s v="HIGH"/>
    <s v="Zone 2"/>
    <n v="6657.3"/>
    <x v="0"/>
  </r>
  <r>
    <s v="ORD004611"/>
    <s v="08-02-2026"/>
    <s v="P041"/>
    <x v="2"/>
    <s v="Delhi"/>
    <s v="Delhi"/>
    <x v="11"/>
    <s v="CUST3579"/>
    <n v="9"/>
    <n v="20"/>
    <n v="145648"/>
    <s v="Hoodie"/>
    <n v="20229"/>
    <s v="HIGH"/>
    <s v="Zone 1"/>
    <n v="14564.800000000001"/>
    <x v="1"/>
  </r>
  <r>
    <s v="ORD004612"/>
    <s v="15-06-2026"/>
    <s v="P042"/>
    <x v="2"/>
    <s v="Uttar Pradesh"/>
    <s v="Lucknow"/>
    <x v="13"/>
    <s v="CUST8195"/>
    <n v="3"/>
    <n v="15"/>
    <n v="132090"/>
    <s v="Shorts"/>
    <n v="51800"/>
    <s v="HIGH"/>
    <s v="Zone 1"/>
    <n v="13209"/>
    <x v="1"/>
  </r>
  <r>
    <s v="ORD004613"/>
    <s v="22-04-2025"/>
    <s v="P050"/>
    <x v="0"/>
    <s v="Telangana"/>
    <s v="Hyderabad"/>
    <x v="1"/>
    <s v="CUST9198"/>
    <n v="5"/>
    <n v="0"/>
    <n v="332865"/>
    <s v="Oil"/>
    <n v="66573"/>
    <s v="HIGH"/>
    <s v="Zone 2"/>
    <n v="33286.5"/>
    <x v="0"/>
  </r>
  <r>
    <s v="ORD004614"/>
    <s v="20-06-2026"/>
    <s v="P037"/>
    <x v="1"/>
    <s v="Bihar"/>
    <s v="Patna"/>
    <x v="4"/>
    <s v="CUST7160"/>
    <n v="1"/>
    <n v="10"/>
    <n v="3693"/>
    <s v="Formal Shirt"/>
    <n v="4104"/>
    <s v="LOW"/>
    <s v="Zone 3"/>
    <n v="73.86"/>
    <x v="1"/>
  </r>
  <r>
    <s v="ORD004615"/>
    <s v="28-02-2026"/>
    <s v="P074"/>
    <x v="3"/>
    <s v="Maharashtra"/>
    <s v="Mumbai"/>
    <x v="2"/>
    <s v="CUST8513"/>
    <n v="9"/>
    <n v="20"/>
    <n v="517096"/>
    <s v="Cycling Bottle"/>
    <n v="71819"/>
    <s v="HIGH"/>
    <s v="Zone 4"/>
    <n v="51709.600000000006"/>
    <x v="2"/>
  </r>
  <r>
    <s v="ORD004616"/>
    <s v="08-10-2025"/>
    <s v="P038"/>
    <x v="0"/>
    <s v="Tamil Nadu"/>
    <s v="Chennai"/>
    <x v="14"/>
    <s v="CUST4258"/>
    <n v="4"/>
    <n v="5"/>
    <n v="125559"/>
    <s v="Blazer"/>
    <n v="33042"/>
    <s v="HIGH"/>
    <s v="Zone 2"/>
    <n v="12555.900000000001"/>
    <x v="1"/>
  </r>
  <r>
    <s v="ORD004617"/>
    <s v="19-03-2025"/>
    <s v="P038"/>
    <x v="3"/>
    <s v="Gujarat"/>
    <s v="Ahmedabad"/>
    <x v="13"/>
    <s v="CUST1425"/>
    <n v="6"/>
    <n v="0"/>
    <n v="198252"/>
    <s v="Blazer"/>
    <n v="33042"/>
    <s v="HIGH"/>
    <s v="Zone 4"/>
    <n v="19825.2"/>
    <x v="1"/>
  </r>
  <r>
    <s v="ORD004618"/>
    <s v="01-03-2025"/>
    <s v="P075"/>
    <x v="1"/>
    <s v="Bihar"/>
    <s v="Patna"/>
    <x v="1"/>
    <s v="CUST8460"/>
    <n v="5"/>
    <n v="15"/>
    <n v="165796"/>
    <s v="Sports Bag"/>
    <n v="39011"/>
    <s v="HIGH"/>
    <s v="Zone 3"/>
    <n v="16579.600000000002"/>
    <x v="2"/>
  </r>
  <r>
    <s v="ORD004619"/>
    <s v="09-09-2025"/>
    <s v="P063"/>
    <x v="3"/>
    <s v="Gujarat"/>
    <s v="Ahmedabad"/>
    <x v="4"/>
    <s v="CUST7052"/>
    <n v="9"/>
    <n v="5"/>
    <n v="243555"/>
    <s v="Basketball"/>
    <n v="28486"/>
    <s v="HIGH"/>
    <s v="Zone 4"/>
    <n v="24355.5"/>
    <x v="2"/>
  </r>
  <r>
    <s v="ORD004620"/>
    <s v="09-06-2026"/>
    <s v="P023"/>
    <x v="2"/>
    <s v="Uttar Pradesh"/>
    <s v="Lucknow"/>
    <x v="3"/>
    <s v="CUST3398"/>
    <n v="9"/>
    <n v="15"/>
    <n v="435453"/>
    <s v="Sofa"/>
    <n v="56922"/>
    <s v="HIGH"/>
    <s v="Zone 1"/>
    <n v="43545.3"/>
    <x v="3"/>
  </r>
  <r>
    <s v="ORD004621"/>
    <s v="11-05-2025"/>
    <s v="P051"/>
    <x v="2"/>
    <s v="Uttar Pradesh"/>
    <s v="Lucknow"/>
    <x v="7"/>
    <s v="CUST3393"/>
    <n v="6"/>
    <n v="10"/>
    <n v="79720"/>
    <s v="Salt"/>
    <n v="14763"/>
    <s v="HIGH"/>
    <s v="Zone 1"/>
    <n v="7972"/>
    <x v="0"/>
  </r>
  <r>
    <s v="ORD004622"/>
    <s v="04-01-2025"/>
    <s v="P070"/>
    <x v="1"/>
    <s v="Odisha"/>
    <s v="Bhubaneswar"/>
    <x v="10"/>
    <s v="CUST7006"/>
    <n v="6"/>
    <n v="20"/>
    <n v="309475"/>
    <s v="Tennis Ball"/>
    <n v="64474"/>
    <s v="HIGH"/>
    <s v="Zone 3"/>
    <n v="30947.5"/>
    <x v="2"/>
  </r>
  <r>
    <s v="ORD004623"/>
    <s v="07-11-2025"/>
    <s v="P041"/>
    <x v="3"/>
    <s v="Maharashtra"/>
    <s v="Mumbai"/>
    <x v="12"/>
    <s v="CUST2052"/>
    <n v="2"/>
    <n v="20"/>
    <n v="32366"/>
    <s v="Hoodie"/>
    <n v="20229"/>
    <s v="HIGH"/>
    <s v="Zone 4"/>
    <n v="3236.6000000000004"/>
    <x v="1"/>
  </r>
  <r>
    <s v="ORD004624"/>
    <s v="15-07-2025"/>
    <s v="P001"/>
    <x v="2"/>
    <s v="Delhi"/>
    <s v="Delhi"/>
    <x v="14"/>
    <s v="CUST1452"/>
    <n v="12"/>
    <n v="10"/>
    <n v="11415"/>
    <s v="Samsung TV"/>
    <n v="1057"/>
    <s v="MEDIUM"/>
    <s v="Zone 1"/>
    <n v="570.75"/>
    <x v="4"/>
  </r>
  <r>
    <s v="ORD004625"/>
    <s v="25-02-2025"/>
    <s v="P058"/>
    <x v="1"/>
    <s v="Bihar"/>
    <s v="Patna"/>
    <x v="8"/>
    <s v="CUST2067"/>
    <n v="7"/>
    <n v="15"/>
    <n v="389915"/>
    <s v="Noodles"/>
    <n v="65532"/>
    <s v="HIGH"/>
    <s v="Zone 3"/>
    <n v="38991.5"/>
    <x v="0"/>
  </r>
  <r>
    <s v="ORD004626"/>
    <s v="10-11-2025"/>
    <s v="P075"/>
    <x v="1"/>
    <s v="Odisha"/>
    <s v="Bhubaneswar"/>
    <x v="14"/>
    <s v="CUST1561"/>
    <n v="1"/>
    <n v="15"/>
    <n v="33159"/>
    <s v="Sports Bag"/>
    <n v="39011"/>
    <s v="HIGH"/>
    <s v="Zone 3"/>
    <n v="3315.9"/>
    <x v="2"/>
  </r>
  <r>
    <s v="ORD004627"/>
    <s v="31-07-2025"/>
    <s v="P058"/>
    <x v="3"/>
    <s v="Rajasthan"/>
    <s v="Jaipur"/>
    <x v="4"/>
    <s v="CUST4623"/>
    <n v="3"/>
    <n v="0"/>
    <n v="196596"/>
    <s v="Noodles"/>
    <n v="65532"/>
    <s v="HIGH"/>
    <s v="Zone 4"/>
    <n v="19659.600000000002"/>
    <x v="0"/>
  </r>
  <r>
    <s v="ORD004628"/>
    <s v="22-02-2025"/>
    <s v="P042"/>
    <x v="1"/>
    <s v="Odisha"/>
    <s v="Bhubaneswar"/>
    <x v="3"/>
    <s v="CUST5392"/>
    <n v="3"/>
    <n v="5"/>
    <n v="147630"/>
    <s v="Shorts"/>
    <n v="51800"/>
    <s v="HIGH"/>
    <s v="Zone 3"/>
    <n v="14763"/>
    <x v="1"/>
  </r>
  <r>
    <s v="ORD004629"/>
    <s v="25-12-2025"/>
    <s v="P028"/>
    <x v="3"/>
    <s v="Gujarat"/>
    <s v="Ahmedabad"/>
    <x v="5"/>
    <s v="CUST2286"/>
    <n v="8"/>
    <n v="20"/>
    <n v="381696"/>
    <s v="Cupboard"/>
    <n v="59640"/>
    <s v="HIGH"/>
    <s v="Zone 4"/>
    <n v="38169.599999999999"/>
    <x v="3"/>
  </r>
  <r>
    <s v="ORD004630"/>
    <s v="19-06-2026"/>
    <s v="P038"/>
    <x v="2"/>
    <s v="Uttar Pradesh"/>
    <s v="Lucknow"/>
    <x v="1"/>
    <s v="CUST5761"/>
    <n v="7"/>
    <n v="20"/>
    <n v="185035"/>
    <s v="Blazer"/>
    <n v="33042"/>
    <s v="HIGH"/>
    <s v="Zone 1"/>
    <n v="18503.5"/>
    <x v="1"/>
  </r>
  <r>
    <s v="ORD004631"/>
    <s v="18-10-2025"/>
    <s v="P008"/>
    <x v="0"/>
    <s v="Tamil Nadu"/>
    <s v="Chennai"/>
    <x v="2"/>
    <s v="CUST3227"/>
    <n v="7"/>
    <n v="0"/>
    <n v="137683"/>
    <s v="Projector"/>
    <n v="19669"/>
    <s v="HIGH"/>
    <s v="Zone 2"/>
    <n v="13768.300000000001"/>
    <x v="4"/>
  </r>
  <r>
    <s v="ORD004632"/>
    <s v="02-03-2026"/>
    <s v="P058"/>
    <x v="1"/>
    <s v="Bihar"/>
    <s v="Patna"/>
    <x v="2"/>
    <s v="CUST4036"/>
    <n v="12"/>
    <n v="5"/>
    <n v="747064"/>
    <s v="Noodles"/>
    <n v="65532"/>
    <s v="HIGH"/>
    <s v="Zone 3"/>
    <n v="74706.400000000009"/>
    <x v="0"/>
  </r>
  <r>
    <s v="ORD004633"/>
    <s v="12-01-2025"/>
    <s v="P013"/>
    <x v="2"/>
    <s v="Delhi"/>
    <s v="Delhi"/>
    <x v="3"/>
    <s v="CUST7604"/>
    <n v="11"/>
    <n v="20"/>
    <n v="137385"/>
    <s v="Bluetooth Speaker"/>
    <n v="15612"/>
    <s v="HIGH"/>
    <s v="Zone 1"/>
    <n v="13738.5"/>
    <x v="4"/>
  </r>
  <r>
    <s v="ORD004634"/>
    <s v="11-02-2025"/>
    <s v="P027"/>
    <x v="0"/>
    <s v="Telangana"/>
    <s v="Hyderabad"/>
    <x v="0"/>
    <s v="CUST6236"/>
    <n v="9"/>
    <n v="5"/>
    <n v="236835"/>
    <s v="Side Table"/>
    <n v="27700"/>
    <s v="HIGH"/>
    <s v="Zone 2"/>
    <n v="23683.5"/>
    <x v="3"/>
  </r>
  <r>
    <s v="ORD004635"/>
    <s v="10-02-2026"/>
    <s v="P051"/>
    <x v="1"/>
    <s v="Odisha"/>
    <s v="Bhubaneswar"/>
    <x v="1"/>
    <s v="CUST4053"/>
    <n v="12"/>
    <n v="15"/>
    <n v="150582"/>
    <s v="Salt"/>
    <n v="14763"/>
    <s v="HIGH"/>
    <s v="Zone 3"/>
    <n v="15058.2"/>
    <x v="0"/>
  </r>
  <r>
    <s v="ORD004636"/>
    <s v="08-04-2026"/>
    <s v="P023"/>
    <x v="3"/>
    <s v="Rajasthan"/>
    <s v="Jaipur"/>
    <x v="2"/>
    <s v="CUST3456"/>
    <n v="6"/>
    <n v="10"/>
    <n v="307378"/>
    <s v="Sofa"/>
    <n v="56922"/>
    <s v="HIGH"/>
    <s v="Zone 4"/>
    <n v="30737.800000000003"/>
    <x v="3"/>
  </r>
  <r>
    <s v="ORD004637"/>
    <s v="07-01-2026"/>
    <s v="P075"/>
    <x v="2"/>
    <s v="Uttar Pradesh"/>
    <s v="Lucknow"/>
    <x v="4"/>
    <s v="CUST9038"/>
    <n v="10"/>
    <n v="10"/>
    <n v="351099"/>
    <s v="Sports Bag"/>
    <n v="39011"/>
    <s v="HIGH"/>
    <s v="Zone 1"/>
    <n v="35109.9"/>
    <x v="2"/>
  </r>
  <r>
    <s v="ORD004638"/>
    <s v="06-06-2025"/>
    <s v="P010"/>
    <x v="1"/>
    <s v="Odisha"/>
    <s v="Bhubaneswar"/>
    <x v="2"/>
    <s v="CUST8580"/>
    <n v="8"/>
    <n v="5"/>
    <n v="504875"/>
    <s v="Refrigerator"/>
    <n v="66431"/>
    <s v="HIGH"/>
    <s v="Zone 3"/>
    <n v="50487.5"/>
    <x v="4"/>
  </r>
  <r>
    <s v="ORD004639"/>
    <s v="29-04-2025"/>
    <s v="P007"/>
    <x v="0"/>
    <s v="Tamil Nadu"/>
    <s v="Chennai"/>
    <x v="12"/>
    <s v="CUST5275"/>
    <n v="9"/>
    <n v="0"/>
    <n v="602505"/>
    <s v="Printer"/>
    <n v="66945"/>
    <s v="HIGH"/>
    <s v="Zone 2"/>
    <n v="60250.5"/>
    <x v="4"/>
  </r>
  <r>
    <s v="ORD004640"/>
    <s v="04-01-2025"/>
    <s v="P056"/>
    <x v="0"/>
    <s v="Telangana"/>
    <s v="Hyderabad"/>
    <x v="10"/>
    <s v="CUST2927"/>
    <n v="9"/>
    <n v="15"/>
    <n v="110274"/>
    <s v="Juice"/>
    <n v="14415"/>
    <s v="HIGH"/>
    <s v="Zone 2"/>
    <n v="11027.400000000001"/>
    <x v="0"/>
  </r>
  <r>
    <s v="ORD004641"/>
    <s v="09-01-2025"/>
    <s v="P060"/>
    <x v="2"/>
    <s v="Delhi"/>
    <s v="Delhi"/>
    <x v="1"/>
    <s v="CUST3223"/>
    <n v="6"/>
    <n v="10"/>
    <n v="22248"/>
    <s v="Honey"/>
    <n v="4120"/>
    <s v="HIGH"/>
    <s v="Zone 1"/>
    <n v="2224.8000000000002"/>
    <x v="0"/>
  </r>
  <r>
    <s v="ORD004642"/>
    <s v="20-12-2025"/>
    <s v="P044"/>
    <x v="3"/>
    <s v="Rajasthan"/>
    <s v="Jaipur"/>
    <x v="10"/>
    <s v="CUST7575"/>
    <n v="1"/>
    <n v="5"/>
    <n v="73893"/>
    <s v="Skirt"/>
    <n v="77783"/>
    <s v="HIGH"/>
    <s v="Zone 4"/>
    <n v="7389.3"/>
    <x v="1"/>
  </r>
  <r>
    <s v="ORD004643"/>
    <s v="04-11-2025"/>
    <s v="P046"/>
    <x v="0"/>
    <s v="Telangana"/>
    <s v="Hyderabad"/>
    <x v="1"/>
    <s v="CUST7231"/>
    <n v="5"/>
    <n v="20"/>
    <n v="84980"/>
    <s v="Rice"/>
    <n v="21245"/>
    <s v="HIGH"/>
    <s v="Zone 2"/>
    <n v="8498"/>
    <x v="0"/>
  </r>
  <r>
    <s v="ORD004644"/>
    <s v="30-07-2025"/>
    <s v="P055"/>
    <x v="1"/>
    <s v="West Bengal"/>
    <s v="Kolkata"/>
    <x v="1"/>
    <s v="CUST5121"/>
    <n v="6"/>
    <n v="15"/>
    <n v="48965"/>
    <s v="Biscuits"/>
    <n v="9601"/>
    <s v="HIGH"/>
    <s v="Zone 3"/>
    <n v="4896.5"/>
    <x v="0"/>
  </r>
  <r>
    <s v="ORD004645"/>
    <s v="25-06-2026"/>
    <s v="P027"/>
    <x v="3"/>
    <s v="Rajasthan"/>
    <s v="Jaipur"/>
    <x v="11"/>
    <s v="CUST8322"/>
    <n v="3"/>
    <n v="20"/>
    <n v="66480"/>
    <s v="Side Table"/>
    <n v="27700"/>
    <s v="HIGH"/>
    <s v="Zone 4"/>
    <n v="6648"/>
    <x v="3"/>
  </r>
  <r>
    <s v="ORD004646"/>
    <s v="05-11-2025"/>
    <s v="P029"/>
    <x v="2"/>
    <s v="Delhi"/>
    <s v="Delhi"/>
    <x v="14"/>
    <s v="CUST1233"/>
    <n v="12"/>
    <n v="10"/>
    <n v="536457"/>
    <s v="Recliner"/>
    <n v="49672"/>
    <s v="HIGH"/>
    <s v="Zone 1"/>
    <n v="53645.700000000004"/>
    <x v="3"/>
  </r>
  <r>
    <s v="ORD004647"/>
    <s v="25-07-2025"/>
    <s v="P054"/>
    <x v="2"/>
    <s v="Uttar Pradesh"/>
    <s v="Lucknow"/>
    <x v="6"/>
    <s v="CUST1071"/>
    <n v="9"/>
    <n v="20"/>
    <n v="419119"/>
    <s v="Flour"/>
    <n v="58211"/>
    <s v="HIGH"/>
    <s v="Zone 1"/>
    <n v="41911.9"/>
    <x v="0"/>
  </r>
  <r>
    <s v="ORD004648"/>
    <s v="31-07-2025"/>
    <s v="P073"/>
    <x v="2"/>
    <s v="Chandigarh"/>
    <s v="Chandigarh"/>
    <x v="10"/>
    <s v="CUST2018"/>
    <n v="3"/>
    <n v="5"/>
    <n v="100944"/>
    <s v="Knee Guard"/>
    <n v="35419"/>
    <s v="HIGH"/>
    <s v="Zone 1"/>
    <n v="10094.400000000001"/>
    <x v="2"/>
  </r>
  <r>
    <s v="ORD004649"/>
    <s v="16-06-2026"/>
    <s v="P017"/>
    <x v="3"/>
    <s v="Gujarat"/>
    <s v="Ahmedabad"/>
    <x v="12"/>
    <s v="CUST3424"/>
    <n v="6"/>
    <n v="5"/>
    <n v="230838"/>
    <s v="Study Table"/>
    <n v="40498"/>
    <s v="HIGH"/>
    <s v="Zone 4"/>
    <n v="23083.800000000003"/>
    <x v="3"/>
  </r>
  <r>
    <s v="ORD004650"/>
    <s v="12-12-2025"/>
    <s v="P012"/>
    <x v="0"/>
    <s v="Tamil Nadu"/>
    <s v="Chennai"/>
    <x v="5"/>
    <s v="CUST2601"/>
    <n v="3"/>
    <n v="0"/>
    <n v="168945"/>
    <s v="Microwave"/>
    <n v="56315"/>
    <s v="HIGH"/>
    <s v="Zone 2"/>
    <n v="16894.5"/>
    <x v="4"/>
  </r>
  <r>
    <s v="ORD004651"/>
    <s v="16-01-2026"/>
    <s v="P025"/>
    <x v="2"/>
    <s v="Delhi"/>
    <s v="Delhi"/>
    <x v="12"/>
    <s v="CUST4412"/>
    <n v="10"/>
    <n v="5"/>
    <n v="119709"/>
    <s v="Cabinet"/>
    <n v="12601"/>
    <s v="HIGH"/>
    <s v="Zone 1"/>
    <n v="11970.900000000001"/>
    <x v="3"/>
  </r>
  <r>
    <s v="ORD004652"/>
    <s v="11-07-2025"/>
    <s v="P061"/>
    <x v="0"/>
    <s v="Karnataka"/>
    <s v="Bengaluru"/>
    <x v="7"/>
    <s v="CUST4404"/>
    <n v="8"/>
    <n v="0"/>
    <n v="470544"/>
    <s v="Cricket Bat"/>
    <n v="58818"/>
    <s v="HIGH"/>
    <s v="Zone 2"/>
    <n v="47054.400000000001"/>
    <x v="2"/>
  </r>
  <r>
    <s v="ORD004653"/>
    <s v="09-11-2025"/>
    <s v="P074"/>
    <x v="3"/>
    <s v="Gujarat"/>
    <s v="Ahmedabad"/>
    <x v="6"/>
    <s v="CUST3336"/>
    <n v="8"/>
    <n v="20"/>
    <n v="459641"/>
    <s v="Cycling Bottle"/>
    <n v="71819"/>
    <s v="HIGH"/>
    <s v="Zone 4"/>
    <n v="45964.100000000006"/>
    <x v="2"/>
  </r>
  <r>
    <s v="ORD004654"/>
    <s v="12-06-2026"/>
    <s v="P003"/>
    <x v="0"/>
    <s v="Tamil Nadu"/>
    <s v="Chennai"/>
    <x v="0"/>
    <s v="CUST6901"/>
    <n v="9"/>
    <n v="0"/>
    <n v="383697"/>
    <s v="Dell Monitor"/>
    <n v="42633"/>
    <s v="HIGH"/>
    <s v="Zone 2"/>
    <n v="38369.700000000004"/>
    <x v="4"/>
  </r>
  <r>
    <s v="ORD004655"/>
    <s v="07-08-2025"/>
    <s v="P057"/>
    <x v="3"/>
    <s v="Maharashtra"/>
    <s v="Mumbai"/>
    <x v="12"/>
    <s v="CUST4192"/>
    <n v="10"/>
    <n v="5"/>
    <n v="293274"/>
    <s v="Soft Drink"/>
    <n v="30871"/>
    <s v="HIGH"/>
    <s v="Zone 4"/>
    <n v="29327.4"/>
    <x v="0"/>
  </r>
  <r>
    <s v="ORD004656"/>
    <s v="03-04-2026"/>
    <s v="P073"/>
    <x v="2"/>
    <s v="Chandigarh"/>
    <s v="Chandigarh"/>
    <x v="3"/>
    <s v="CUST1781"/>
    <n v="6"/>
    <n v="0"/>
    <n v="212514"/>
    <s v="Knee Guard"/>
    <n v="35419"/>
    <s v="HIGH"/>
    <s v="Zone 1"/>
    <n v="21251.4"/>
    <x v="2"/>
  </r>
  <r>
    <s v="ORD004657"/>
    <s v="27-10-2025"/>
    <s v="P017"/>
    <x v="2"/>
    <s v="Chandigarh"/>
    <s v="Chandigarh"/>
    <x v="14"/>
    <s v="CUST6152"/>
    <n v="12"/>
    <n v="5"/>
    <n v="461677"/>
    <s v="Study Table"/>
    <n v="40498"/>
    <s v="HIGH"/>
    <s v="Zone 1"/>
    <n v="46167.700000000004"/>
    <x v="3"/>
  </r>
  <r>
    <s v="ORD004658"/>
    <s v="01-09-2025"/>
    <s v="P063"/>
    <x v="0"/>
    <s v="Tamil Nadu"/>
    <s v="Chennai"/>
    <x v="8"/>
    <s v="CUST3995"/>
    <n v="5"/>
    <n v="20"/>
    <n v="113944"/>
    <s v="Basketball"/>
    <n v="28486"/>
    <s v="HIGH"/>
    <s v="Zone 2"/>
    <n v="11394.400000000001"/>
    <x v="2"/>
  </r>
  <r>
    <s v="ORD004659"/>
    <s v="13-04-2025"/>
    <s v="P058"/>
    <x v="1"/>
    <s v="Bihar"/>
    <s v="Patna"/>
    <x v="5"/>
    <s v="CUST6553"/>
    <n v="12"/>
    <n v="20"/>
    <n v="629107"/>
    <s v="Noodles"/>
    <n v="65532"/>
    <s v="HIGH"/>
    <s v="Zone 3"/>
    <n v="62910.700000000004"/>
    <x v="0"/>
  </r>
  <r>
    <s v="ORD004660"/>
    <s v="23-11-2025"/>
    <s v="P075"/>
    <x v="2"/>
    <s v="Delhi"/>
    <s v="Delhi"/>
    <x v="10"/>
    <s v="CUST4487"/>
    <n v="11"/>
    <n v="10"/>
    <n v="386208"/>
    <s v="Sports Bag"/>
    <n v="39011"/>
    <s v="HIGH"/>
    <s v="Zone 1"/>
    <n v="38620.800000000003"/>
    <x v="2"/>
  </r>
  <r>
    <s v="ORD004661"/>
    <s v="05-04-2026"/>
    <s v="P012"/>
    <x v="0"/>
    <s v="Tamil Nadu"/>
    <s v="Chennai"/>
    <x v="14"/>
    <s v="CUST5107"/>
    <n v="11"/>
    <n v="15"/>
    <n v="526545"/>
    <s v="Microwave"/>
    <n v="56315"/>
    <s v="HIGH"/>
    <s v="Zone 2"/>
    <n v="52654.5"/>
    <x v="4"/>
  </r>
  <r>
    <s v="ORD004662"/>
    <s v="24-07-2025"/>
    <s v="P017"/>
    <x v="3"/>
    <s v="Gujarat"/>
    <s v="Ahmedabad"/>
    <x v="9"/>
    <s v="CUST7119"/>
    <n v="10"/>
    <n v="20"/>
    <n v="323984"/>
    <s v="Study Table"/>
    <n v="40498"/>
    <s v="HIGH"/>
    <s v="Zone 4"/>
    <n v="32398.400000000001"/>
    <x v="3"/>
  </r>
  <r>
    <s v="ORD004663"/>
    <s v="22-04-2026"/>
    <s v="P006"/>
    <x v="2"/>
    <s v="Uttar Pradesh"/>
    <s v="Lucknow"/>
    <x v="3"/>
    <s v="CUST3027"/>
    <n v="3"/>
    <n v="20"/>
    <n v="22051"/>
    <s v="OnePlus Phone"/>
    <n v="9188"/>
    <s v="HIGH"/>
    <s v="Zone 1"/>
    <n v="2205.1"/>
    <x v="4"/>
  </r>
  <r>
    <s v="ORD004664"/>
    <s v="17-06-2025"/>
    <s v="P014"/>
    <x v="3"/>
    <s v="Rajasthan"/>
    <s v="Jaipur"/>
    <x v="7"/>
    <s v="CUST9083"/>
    <n v="12"/>
    <n v="5"/>
    <n v="439880"/>
    <s v="Smart Watch"/>
    <n v="38586"/>
    <s v="HIGH"/>
    <s v="Zone 4"/>
    <n v="43988"/>
    <x v="4"/>
  </r>
  <r>
    <s v="ORD004665"/>
    <s v="24-03-2025"/>
    <s v="P007"/>
    <x v="1"/>
    <s v="Bihar"/>
    <s v="Patna"/>
    <x v="10"/>
    <s v="CUST7239"/>
    <n v="3"/>
    <n v="20"/>
    <n v="160668"/>
    <s v="Printer"/>
    <n v="66945"/>
    <s v="HIGH"/>
    <s v="Zone 3"/>
    <n v="16066.800000000001"/>
    <x v="4"/>
  </r>
  <r>
    <s v="ORD004666"/>
    <s v="22-08-2025"/>
    <s v="P046"/>
    <x v="2"/>
    <s v="Chandigarh"/>
    <s v="Chandigarh"/>
    <x v="13"/>
    <s v="CUST7827"/>
    <n v="7"/>
    <n v="5"/>
    <n v="141279"/>
    <s v="Rice"/>
    <n v="21245"/>
    <s v="HIGH"/>
    <s v="Zone 1"/>
    <n v="14127.900000000001"/>
    <x v="0"/>
  </r>
  <r>
    <s v="ORD004667"/>
    <s v="27-06-2025"/>
    <s v="P064"/>
    <x v="0"/>
    <s v="Karnataka"/>
    <s v="Bengaluru"/>
    <x v="1"/>
    <s v="CUST1841"/>
    <n v="9"/>
    <n v="0"/>
    <n v="231156"/>
    <s v="Yoga Mat"/>
    <n v="25684"/>
    <s v="HIGH"/>
    <s v="Zone 2"/>
    <n v="23115.600000000002"/>
    <x v="2"/>
  </r>
  <r>
    <s v="ORD004668"/>
    <s v="04-04-2026"/>
    <s v="P064"/>
    <x v="1"/>
    <s v="Bihar"/>
    <s v="Patna"/>
    <x v="13"/>
    <s v="CUST6092"/>
    <n v="1"/>
    <n v="15"/>
    <n v="21831"/>
    <s v="Yoga Mat"/>
    <n v="25684"/>
    <s v="HIGH"/>
    <s v="Zone 3"/>
    <n v="2183.1"/>
    <x v="2"/>
  </r>
  <r>
    <s v="ORD004669"/>
    <s v="17-10-2025"/>
    <s v="P024"/>
    <x v="0"/>
    <s v="Karnataka"/>
    <s v="Bengaluru"/>
    <x v="14"/>
    <s v="CUST3958"/>
    <n v="10"/>
    <n v="20"/>
    <n v="16752"/>
    <s v="TV Unit"/>
    <n v="2094"/>
    <s v="HIGH"/>
    <s v="Zone 2"/>
    <n v="1675.2"/>
    <x v="3"/>
  </r>
  <r>
    <s v="ORD004670"/>
    <s v="25-02-2025"/>
    <s v="P040"/>
    <x v="1"/>
    <s v="Bihar"/>
    <s v="Patna"/>
    <x v="5"/>
    <s v="CUST5433"/>
    <n v="3"/>
    <n v="10"/>
    <n v="198722"/>
    <s v="Shoes"/>
    <n v="73601"/>
    <s v="HIGH"/>
    <s v="Zone 3"/>
    <n v="19872.2"/>
    <x v="1"/>
  </r>
  <r>
    <s v="ORD004671"/>
    <s v="12-04-2025"/>
    <s v="P039"/>
    <x v="1"/>
    <s v="Odisha"/>
    <s v="Bhubaneswar"/>
    <x v="12"/>
    <s v="CUST1094"/>
    <n v="9"/>
    <n v="15"/>
    <n v="598719"/>
    <s v="Track Pants"/>
    <n v="78264"/>
    <s v="HIGH"/>
    <s v="Zone 3"/>
    <n v="59871.9"/>
    <x v="1"/>
  </r>
  <r>
    <s v="ORD004672"/>
    <s v="16-01-2025"/>
    <s v="P039"/>
    <x v="0"/>
    <s v="Karnataka"/>
    <s v="Bengaluru"/>
    <x v="3"/>
    <s v="CUST3962"/>
    <n v="10"/>
    <n v="10"/>
    <n v="704376"/>
    <s v="Track Pants"/>
    <n v="78264"/>
    <s v="HIGH"/>
    <s v="Zone 2"/>
    <n v="70437.600000000006"/>
    <x v="1"/>
  </r>
  <r>
    <s v="ORD004673"/>
    <s v="27-06-2025"/>
    <s v="P014"/>
    <x v="2"/>
    <s v="Delhi"/>
    <s v="Delhi"/>
    <x v="4"/>
    <s v="CUST7061"/>
    <n v="5"/>
    <n v="10"/>
    <n v="173637"/>
    <s v="Smart Watch"/>
    <n v="38586"/>
    <s v="HIGH"/>
    <s v="Zone 1"/>
    <n v="17363.7"/>
    <x v="4"/>
  </r>
  <r>
    <s v="ORD004674"/>
    <s v="18-04-2025"/>
    <s v="P017"/>
    <x v="0"/>
    <s v="Telangana"/>
    <s v="Hyderabad"/>
    <x v="7"/>
    <s v="CUST1899"/>
    <n v="9"/>
    <n v="15"/>
    <n v="309809"/>
    <s v="Study Table"/>
    <n v="40498"/>
    <s v="HIGH"/>
    <s v="Zone 2"/>
    <n v="30980.9"/>
    <x v="3"/>
  </r>
  <r>
    <s v="ORD004675"/>
    <s v="05-02-2026"/>
    <s v="P056"/>
    <x v="2"/>
    <s v="Chandigarh"/>
    <s v="Chandigarh"/>
    <x v="6"/>
    <s v="CUST9267"/>
    <n v="2"/>
    <n v="15"/>
    <n v="24505"/>
    <s v="Juice"/>
    <n v="14415"/>
    <s v="HIGH"/>
    <s v="Zone 1"/>
    <n v="2450.5"/>
    <x v="0"/>
  </r>
  <r>
    <s v="ORD004676"/>
    <s v="21-10-2025"/>
    <s v="P056"/>
    <x v="0"/>
    <s v="Telangana"/>
    <s v="Hyderabad"/>
    <x v="11"/>
    <s v="CUST7122"/>
    <n v="7"/>
    <n v="10"/>
    <n v="90814"/>
    <s v="Juice"/>
    <n v="14415"/>
    <s v="HIGH"/>
    <s v="Zone 2"/>
    <n v="9081.4"/>
    <x v="0"/>
  </r>
  <r>
    <s v="ORD004677"/>
    <s v="08-08-2025"/>
    <s v="P001"/>
    <x v="0"/>
    <s v="Telangana"/>
    <s v="Hyderabad"/>
    <x v="11"/>
    <s v="CUST2691"/>
    <n v="7"/>
    <n v="5"/>
    <n v="7029"/>
    <s v="Samsung TV"/>
    <n v="1057"/>
    <s v="MEDIUM"/>
    <s v="Zone 2"/>
    <n v="351.45000000000005"/>
    <x v="4"/>
  </r>
  <r>
    <s v="ORD004678"/>
    <s v="17-11-2025"/>
    <s v="P049"/>
    <x v="2"/>
    <s v="Delhi"/>
    <s v="Delhi"/>
    <x v="8"/>
    <s v="CUST6641"/>
    <n v="9"/>
    <n v="20"/>
    <n v="245887"/>
    <s v="Coffee"/>
    <n v="34151"/>
    <s v="HIGH"/>
    <s v="Zone 1"/>
    <n v="24588.7"/>
    <x v="0"/>
  </r>
  <r>
    <s v="ORD004679"/>
    <s v="25-11-2025"/>
    <s v="P064"/>
    <x v="1"/>
    <s v="West Bengal"/>
    <s v="Kolkata"/>
    <x v="6"/>
    <s v="CUST9282"/>
    <n v="2"/>
    <n v="10"/>
    <n v="46231"/>
    <s v="Yoga Mat"/>
    <n v="25684"/>
    <s v="HIGH"/>
    <s v="Zone 3"/>
    <n v="4623.1000000000004"/>
    <x v="2"/>
  </r>
  <r>
    <s v="ORD004680"/>
    <s v="25-04-2025"/>
    <s v="P003"/>
    <x v="0"/>
    <s v="Tamil Nadu"/>
    <s v="Chennai"/>
    <x v="4"/>
    <s v="CUST5823"/>
    <n v="11"/>
    <n v="20"/>
    <n v="375170"/>
    <s v="Dell Monitor"/>
    <n v="42633"/>
    <s v="HIGH"/>
    <s v="Zone 2"/>
    <n v="37517"/>
    <x v="4"/>
  </r>
  <r>
    <s v="ORD004681"/>
    <s v="04-04-2026"/>
    <s v="P014"/>
    <x v="1"/>
    <s v="West Bengal"/>
    <s v="Kolkata"/>
    <x v="12"/>
    <s v="CUST7521"/>
    <n v="7"/>
    <n v="20"/>
    <n v="216081"/>
    <s v="Smart Watch"/>
    <n v="38586"/>
    <s v="HIGH"/>
    <s v="Zone 3"/>
    <n v="21608.100000000002"/>
    <x v="4"/>
  </r>
  <r>
    <s v="ORD004682"/>
    <s v="29-05-2025"/>
    <s v="P073"/>
    <x v="1"/>
    <s v="West Bengal"/>
    <s v="Kolkata"/>
    <x v="6"/>
    <s v="CUST3984"/>
    <n v="6"/>
    <n v="0"/>
    <n v="212514"/>
    <s v="Knee Guard"/>
    <n v="35419"/>
    <s v="HIGH"/>
    <s v="Zone 3"/>
    <n v="21251.4"/>
    <x v="2"/>
  </r>
  <r>
    <s v="ORD004683"/>
    <s v="02-06-2025"/>
    <s v="P062"/>
    <x v="1"/>
    <s v="Odisha"/>
    <s v="Bhubaneswar"/>
    <x v="2"/>
    <s v="CUST6138"/>
    <n v="9"/>
    <n v="5"/>
    <n v="537256"/>
    <s v="Football"/>
    <n v="62837"/>
    <s v="HIGH"/>
    <s v="Zone 3"/>
    <n v="53725.600000000006"/>
    <x v="2"/>
  </r>
  <r>
    <s v="ORD004684"/>
    <s v="12-01-2026"/>
    <s v="P040"/>
    <x v="0"/>
    <s v="Telangana"/>
    <s v="Hyderabad"/>
    <x v="2"/>
    <s v="CUST8253"/>
    <n v="8"/>
    <n v="15"/>
    <n v="500486"/>
    <s v="Shoes"/>
    <n v="73601"/>
    <s v="HIGH"/>
    <s v="Zone 2"/>
    <n v="50048.600000000006"/>
    <x v="1"/>
  </r>
  <r>
    <s v="ORD004685"/>
    <s v="17-04-2026"/>
    <s v="P066"/>
    <x v="3"/>
    <s v="Rajasthan"/>
    <s v="Jaipur"/>
    <x v="1"/>
    <s v="CUST1312"/>
    <n v="8"/>
    <n v="20"/>
    <n v="146950"/>
    <s v="Helmet"/>
    <n v="22961"/>
    <s v="HIGH"/>
    <s v="Zone 4"/>
    <n v="14695"/>
    <x v="2"/>
  </r>
  <r>
    <s v="ORD004686"/>
    <s v="17-03-2026"/>
    <s v="P043"/>
    <x v="0"/>
    <s v="Karnataka"/>
    <s v="Bengaluru"/>
    <x v="1"/>
    <s v="CUST8378"/>
    <n v="3"/>
    <n v="20"/>
    <n v="71488"/>
    <s v="Sweater"/>
    <n v="29787"/>
    <s v="HIGH"/>
    <s v="Zone 2"/>
    <n v="7148.8"/>
    <x v="1"/>
  </r>
  <r>
    <s v="ORD004687"/>
    <s v="24-06-2026"/>
    <s v="P026"/>
    <x v="0"/>
    <s v="Karnataka"/>
    <s v="Bengaluru"/>
    <x v="14"/>
    <s v="CUST4887"/>
    <n v="2"/>
    <n v="10"/>
    <n v="41495"/>
    <s v="Computer Desk"/>
    <n v="23053"/>
    <s v="HIGH"/>
    <s v="Zone 2"/>
    <n v="4149.5"/>
    <x v="3"/>
  </r>
  <r>
    <s v="ORD004688"/>
    <s v="11-02-2025"/>
    <s v="P058"/>
    <x v="3"/>
    <s v="Rajasthan"/>
    <s v="Jaipur"/>
    <x v="7"/>
    <s v="CUST1242"/>
    <n v="6"/>
    <n v="5"/>
    <n v="373532"/>
    <s v="Noodles"/>
    <n v="65532"/>
    <s v="HIGH"/>
    <s v="Zone 4"/>
    <n v="37353.200000000004"/>
    <x v="0"/>
  </r>
  <r>
    <s v="ORD004689"/>
    <s v="14-08-2025"/>
    <s v="P014"/>
    <x v="3"/>
    <s v="Gujarat"/>
    <s v="Ahmedabad"/>
    <x v="4"/>
    <s v="CUST5932"/>
    <n v="6"/>
    <n v="20"/>
    <n v="185212"/>
    <s v="Smart Watch"/>
    <n v="38586"/>
    <s v="HIGH"/>
    <s v="Zone 4"/>
    <n v="18521.2"/>
    <x v="4"/>
  </r>
  <r>
    <s v="ORD004690"/>
    <s v="12-01-2025"/>
    <s v="P073"/>
    <x v="3"/>
    <s v="Rajasthan"/>
    <s v="Jaipur"/>
    <x v="10"/>
    <s v="CUST7651"/>
    <n v="1"/>
    <n v="10"/>
    <n v="31877"/>
    <s v="Knee Guard"/>
    <n v="35419"/>
    <s v="HIGH"/>
    <s v="Zone 4"/>
    <n v="3187.7000000000003"/>
    <x v="2"/>
  </r>
  <r>
    <s v="ORD004691"/>
    <s v="12-11-2025"/>
    <s v="P037"/>
    <x v="3"/>
    <s v="Gujarat"/>
    <s v="Ahmedabad"/>
    <x v="0"/>
    <s v="CUST3092"/>
    <n v="5"/>
    <n v="20"/>
    <n v="16416"/>
    <s v="Formal Shirt"/>
    <n v="4104"/>
    <s v="HIGH"/>
    <s v="Zone 4"/>
    <n v="1641.6000000000001"/>
    <x v="1"/>
  </r>
  <r>
    <s v="ORD004692"/>
    <s v="06-04-2026"/>
    <s v="P057"/>
    <x v="1"/>
    <s v="Odisha"/>
    <s v="Bhubaneswar"/>
    <x v="13"/>
    <s v="CUST5463"/>
    <n v="6"/>
    <n v="10"/>
    <n v="166703"/>
    <s v="Soft Drink"/>
    <n v="30871"/>
    <s v="HIGH"/>
    <s v="Zone 3"/>
    <n v="16670.3"/>
    <x v="0"/>
  </r>
  <r>
    <s v="ORD004693"/>
    <s v="28-04-2025"/>
    <s v="P002"/>
    <x v="3"/>
    <s v="Rajasthan"/>
    <s v="Jaipur"/>
    <x v="2"/>
    <s v="CUST9645"/>
    <n v="11"/>
    <n v="5"/>
    <n v="668810"/>
    <s v="HP Laptop"/>
    <n v="64001"/>
    <s v="HIGH"/>
    <s v="Zone 4"/>
    <n v="66881"/>
    <x v="4"/>
  </r>
  <r>
    <s v="ORD004694"/>
    <s v="27-03-2026"/>
    <s v="P040"/>
    <x v="0"/>
    <s v="Telangana"/>
    <s v="Hyderabad"/>
    <x v="5"/>
    <s v="CUST7801"/>
    <n v="4"/>
    <n v="20"/>
    <n v="235523"/>
    <s v="Shoes"/>
    <n v="73601"/>
    <s v="HIGH"/>
    <s v="Zone 2"/>
    <n v="23552.300000000003"/>
    <x v="1"/>
  </r>
  <r>
    <s v="ORD004695"/>
    <s v="01-01-2026"/>
    <s v="P045"/>
    <x v="2"/>
    <s v="Chandigarh"/>
    <s v="Chandigarh"/>
    <x v="10"/>
    <s v="CUST6937"/>
    <n v="2"/>
    <n v="0"/>
    <n v="144604"/>
    <s v="Dress"/>
    <n v="72302"/>
    <s v="HIGH"/>
    <s v="Zone 1"/>
    <n v="14460.400000000001"/>
    <x v="1"/>
  </r>
  <r>
    <s v="ORD004696"/>
    <s v="07-03-2025"/>
    <s v="P048"/>
    <x v="0"/>
    <s v="Telangana"/>
    <s v="Hyderabad"/>
    <x v="14"/>
    <s v="CUST2782"/>
    <n v="2"/>
    <n v="20"/>
    <n v="116912"/>
    <s v="Tea"/>
    <n v="73070"/>
    <s v="HIGH"/>
    <s v="Zone 2"/>
    <n v="11691.2"/>
    <x v="0"/>
  </r>
  <r>
    <s v="ORD004697"/>
    <s v="08-04-2026"/>
    <s v="P006"/>
    <x v="0"/>
    <s v="Tamil Nadu"/>
    <s v="Chennai"/>
    <x v="11"/>
    <s v="CUST1806"/>
    <n v="9"/>
    <n v="10"/>
    <n v="74422"/>
    <s v="OnePlus Phone"/>
    <n v="9188"/>
    <s v="HIGH"/>
    <s v="Zone 2"/>
    <n v="7442.2000000000007"/>
    <x v="4"/>
  </r>
  <r>
    <s v="ORD004698"/>
    <s v="23-12-2025"/>
    <s v="P034"/>
    <x v="0"/>
    <s v="Telangana"/>
    <s v="Hyderabad"/>
    <x v="1"/>
    <s v="CUST7957"/>
    <n v="8"/>
    <n v="5"/>
    <n v="522994"/>
    <s v="T-Shirt"/>
    <n v="68815"/>
    <s v="HIGH"/>
    <s v="Zone 2"/>
    <n v="52299.4"/>
    <x v="1"/>
  </r>
  <r>
    <s v="ORD004699"/>
    <s v="03-06-2025"/>
    <s v="P005"/>
    <x v="1"/>
    <s v="Odisha"/>
    <s v="Bhubaneswar"/>
    <x v="4"/>
    <s v="CUST4740"/>
    <n v="4"/>
    <n v="0"/>
    <n v="106848"/>
    <s v="iPhone"/>
    <n v="26712"/>
    <s v="HIGH"/>
    <s v="Zone 3"/>
    <n v="10684.800000000001"/>
    <x v="4"/>
  </r>
  <r>
    <s v="ORD004700"/>
    <s v="28-01-2025"/>
    <s v="P070"/>
    <x v="1"/>
    <s v="Bihar"/>
    <s v="Patna"/>
    <x v="0"/>
    <s v="CUST5079"/>
    <n v="11"/>
    <n v="0"/>
    <n v="709214"/>
    <s v="Tennis Ball"/>
    <n v="64474"/>
    <s v="HIGH"/>
    <s v="Zone 3"/>
    <n v="70921.400000000009"/>
    <x v="2"/>
  </r>
  <r>
    <s v="ORD004701"/>
    <s v="16-07-2025"/>
    <s v="P068"/>
    <x v="0"/>
    <s v="Karnataka"/>
    <s v="Bengaluru"/>
    <x v="6"/>
    <s v="CUST1529"/>
    <n v="8"/>
    <n v="0"/>
    <n v="45144"/>
    <s v="Skipping Rope"/>
    <n v="5643"/>
    <s v="HIGH"/>
    <s v="Zone 2"/>
    <n v="4514.4000000000005"/>
    <x v="2"/>
  </r>
  <r>
    <s v="ORD004702"/>
    <s v="17-11-2025"/>
    <s v="P009"/>
    <x v="3"/>
    <s v="Maharashtra"/>
    <s v="Mumbai"/>
    <x v="6"/>
    <s v="CUST4123"/>
    <n v="3"/>
    <n v="20"/>
    <n v="116486"/>
    <s v="Air Conditioner"/>
    <n v="48536"/>
    <s v="HIGH"/>
    <s v="Zone 4"/>
    <n v="11648.6"/>
    <x v="4"/>
  </r>
  <r>
    <s v="ORD004703"/>
    <s v="04-08-2025"/>
    <s v="P034"/>
    <x v="2"/>
    <s v="Delhi"/>
    <s v="Delhi"/>
    <x v="13"/>
    <s v="CUST4741"/>
    <n v="6"/>
    <n v="5"/>
    <n v="392245"/>
    <s v="T-Shirt"/>
    <n v="68815"/>
    <s v="HIGH"/>
    <s v="Zone 1"/>
    <n v="39224.5"/>
    <x v="1"/>
  </r>
  <r>
    <s v="ORD004704"/>
    <s v="31-08-2025"/>
    <s v="P057"/>
    <x v="2"/>
    <s v="Delhi"/>
    <s v="Delhi"/>
    <x v="9"/>
    <s v="CUST7722"/>
    <n v="10"/>
    <n v="5"/>
    <n v="293274"/>
    <s v="Soft Drink"/>
    <n v="30871"/>
    <s v="HIGH"/>
    <s v="Zone 1"/>
    <n v="29327.4"/>
    <x v="0"/>
  </r>
  <r>
    <s v="ORD004705"/>
    <s v="19-02-2025"/>
    <s v="P017"/>
    <x v="3"/>
    <s v="Rajasthan"/>
    <s v="Jaipur"/>
    <x v="8"/>
    <s v="CUST7752"/>
    <n v="12"/>
    <n v="5"/>
    <n v="461677"/>
    <s v="Study Table"/>
    <n v="40498"/>
    <s v="HIGH"/>
    <s v="Zone 4"/>
    <n v="46167.700000000004"/>
    <x v="3"/>
  </r>
  <r>
    <s v="ORD004706"/>
    <s v="16-01-2026"/>
    <s v="P057"/>
    <x v="0"/>
    <s v="Tamil Nadu"/>
    <s v="Chennai"/>
    <x v="10"/>
    <s v="CUST9764"/>
    <n v="7"/>
    <n v="15"/>
    <n v="183682"/>
    <s v="Soft Drink"/>
    <n v="30871"/>
    <s v="HIGH"/>
    <s v="Zone 2"/>
    <n v="18368.2"/>
    <x v="0"/>
  </r>
  <r>
    <s v="ORD004707"/>
    <s v="25-11-2025"/>
    <s v="P073"/>
    <x v="3"/>
    <s v="Maharashtra"/>
    <s v="Mumbai"/>
    <x v="12"/>
    <s v="CUST8000"/>
    <n v="2"/>
    <n v="10"/>
    <n v="63754"/>
    <s v="Knee Guard"/>
    <n v="35419"/>
    <s v="HIGH"/>
    <s v="Zone 4"/>
    <n v="6375.4000000000005"/>
    <x v="2"/>
  </r>
  <r>
    <s v="ORD004708"/>
    <s v="31-01-2025"/>
    <s v="P029"/>
    <x v="1"/>
    <s v="Bihar"/>
    <s v="Patna"/>
    <x v="8"/>
    <s v="CUST9490"/>
    <n v="4"/>
    <n v="10"/>
    <n v="178819"/>
    <s v="Recliner"/>
    <n v="49672"/>
    <s v="HIGH"/>
    <s v="Zone 3"/>
    <n v="17881.900000000001"/>
    <x v="3"/>
  </r>
  <r>
    <s v="ORD004709"/>
    <s v="26-08-2025"/>
    <s v="P014"/>
    <x v="0"/>
    <s v="Karnataka"/>
    <s v="Bengaluru"/>
    <x v="6"/>
    <s v="CUST9368"/>
    <n v="11"/>
    <n v="10"/>
    <n v="382001"/>
    <s v="Smart Watch"/>
    <n v="38586"/>
    <s v="HIGH"/>
    <s v="Zone 2"/>
    <n v="38200.1"/>
    <x v="4"/>
  </r>
  <r>
    <s v="ORD004710"/>
    <s v="15-03-2026"/>
    <s v="P020"/>
    <x v="2"/>
    <s v="Chandigarh"/>
    <s v="Chandigarh"/>
    <x v="10"/>
    <s v="CUST7222"/>
    <n v="8"/>
    <n v="20"/>
    <n v="480057"/>
    <s v="Bookshelf"/>
    <n v="75009"/>
    <s v="HIGH"/>
    <s v="Zone 1"/>
    <n v="48005.700000000004"/>
    <x v="3"/>
  </r>
  <r>
    <s v="ORD004711"/>
    <s v="17-06-2025"/>
    <s v="P008"/>
    <x v="2"/>
    <s v="Uttar Pradesh"/>
    <s v="Lucknow"/>
    <x v="4"/>
    <s v="CUST9126"/>
    <n v="5"/>
    <n v="5"/>
    <n v="93427"/>
    <s v="Projector"/>
    <n v="19669"/>
    <s v="HIGH"/>
    <s v="Zone 1"/>
    <n v="9342.7000000000007"/>
    <x v="4"/>
  </r>
  <r>
    <s v="ORD004712"/>
    <s v="26-04-2026"/>
    <s v="P006"/>
    <x v="2"/>
    <s v="Delhi"/>
    <s v="Delhi"/>
    <x v="13"/>
    <s v="CUST4401"/>
    <n v="1"/>
    <n v="20"/>
    <n v="7350"/>
    <s v="OnePlus Phone"/>
    <n v="9188"/>
    <s v="MEDIUM"/>
    <s v="Zone 1"/>
    <n v="367.5"/>
    <x v="4"/>
  </r>
  <r>
    <s v="ORD004713"/>
    <s v="12-11-2025"/>
    <s v="P032"/>
    <x v="2"/>
    <s v="Uttar Pradesh"/>
    <s v="Lucknow"/>
    <x v="1"/>
    <s v="CUST1545"/>
    <n v="8"/>
    <n v="0"/>
    <n v="71184"/>
    <s v="Women Kurti"/>
    <n v="8898"/>
    <s v="HIGH"/>
    <s v="Zone 1"/>
    <n v="7118.4000000000005"/>
    <x v="1"/>
  </r>
  <r>
    <s v="ORD004714"/>
    <s v="21-02-2026"/>
    <s v="P002"/>
    <x v="1"/>
    <s v="West Bengal"/>
    <s v="Kolkata"/>
    <x v="2"/>
    <s v="CUST4244"/>
    <n v="6"/>
    <n v="10"/>
    <n v="345605"/>
    <s v="HP Laptop"/>
    <n v="64001"/>
    <s v="HIGH"/>
    <s v="Zone 3"/>
    <n v="34560.5"/>
    <x v="4"/>
  </r>
  <r>
    <s v="ORD004715"/>
    <s v="02-07-2025"/>
    <s v="P005"/>
    <x v="3"/>
    <s v="Gujarat"/>
    <s v="Ahmedabad"/>
    <x v="7"/>
    <s v="CUST1809"/>
    <n v="11"/>
    <n v="0"/>
    <n v="293832"/>
    <s v="iPhone"/>
    <n v="26712"/>
    <s v="HIGH"/>
    <s v="Zone 4"/>
    <n v="29383.200000000001"/>
    <x v="4"/>
  </r>
  <r>
    <s v="ORD004716"/>
    <s v="17-08-2025"/>
    <s v="P052"/>
    <x v="0"/>
    <s v="Tamil Nadu"/>
    <s v="Chennai"/>
    <x v="4"/>
    <s v="CUST9981"/>
    <n v="5"/>
    <n v="10"/>
    <n v="126940"/>
    <s v="Spices"/>
    <n v="28209"/>
    <s v="HIGH"/>
    <s v="Zone 2"/>
    <n v="12694"/>
    <x v="0"/>
  </r>
  <r>
    <s v="ORD004717"/>
    <s v="18-06-2026"/>
    <s v="P007"/>
    <x v="0"/>
    <s v="Tamil Nadu"/>
    <s v="Chennai"/>
    <x v="11"/>
    <s v="CUST6945"/>
    <n v="6"/>
    <n v="10"/>
    <n v="361503"/>
    <s v="Printer"/>
    <n v="66945"/>
    <s v="HIGH"/>
    <s v="Zone 2"/>
    <n v="36150.300000000003"/>
    <x v="4"/>
  </r>
  <r>
    <s v="ORD004718"/>
    <s v="22-01-2026"/>
    <s v="P060"/>
    <x v="1"/>
    <s v="Odisha"/>
    <s v="Bhubaneswar"/>
    <x v="11"/>
    <s v="CUST8081"/>
    <n v="10"/>
    <n v="10"/>
    <n v="37080"/>
    <s v="Honey"/>
    <n v="4120"/>
    <s v="HIGH"/>
    <s v="Zone 3"/>
    <n v="3708"/>
    <x v="0"/>
  </r>
  <r>
    <s v="ORD004719"/>
    <s v="10-04-2026"/>
    <s v="P012"/>
    <x v="1"/>
    <s v="West Bengal"/>
    <s v="Kolkata"/>
    <x v="1"/>
    <s v="CUST8050"/>
    <n v="3"/>
    <n v="15"/>
    <n v="143603"/>
    <s v="Microwave"/>
    <n v="56315"/>
    <s v="HIGH"/>
    <s v="Zone 3"/>
    <n v="14360.300000000001"/>
    <x v="4"/>
  </r>
  <r>
    <s v="ORD004720"/>
    <s v="11-07-2025"/>
    <s v="P004"/>
    <x v="3"/>
    <s v="Maharashtra"/>
    <s v="Mumbai"/>
    <x v="13"/>
    <s v="CUST8365"/>
    <n v="10"/>
    <n v="15"/>
    <n v="252892"/>
    <s v="Lenovo Laptop"/>
    <n v="29752"/>
    <s v="HIGH"/>
    <s v="Zone 4"/>
    <n v="25289.200000000001"/>
    <x v="4"/>
  </r>
  <r>
    <s v="ORD004721"/>
    <s v="02-05-2026"/>
    <s v="P012"/>
    <x v="2"/>
    <s v="Delhi"/>
    <s v="Delhi"/>
    <x v="1"/>
    <s v="CUST5228"/>
    <n v="3"/>
    <n v="0"/>
    <n v="168945"/>
    <s v="Microwave"/>
    <n v="56315"/>
    <s v="HIGH"/>
    <s v="Zone 1"/>
    <n v="16894.5"/>
    <x v="4"/>
  </r>
  <r>
    <s v="ORD004722"/>
    <s v="14-06-2026"/>
    <s v="P034"/>
    <x v="3"/>
    <s v="Gujarat"/>
    <s v="Ahmedabad"/>
    <x v="0"/>
    <s v="CUST3999"/>
    <n v="4"/>
    <n v="0"/>
    <n v="275260"/>
    <s v="T-Shirt"/>
    <n v="68815"/>
    <s v="HIGH"/>
    <s v="Zone 4"/>
    <n v="27526"/>
    <x v="1"/>
  </r>
  <r>
    <s v="ORD004723"/>
    <s v="08-10-2025"/>
    <s v="P025"/>
    <x v="1"/>
    <s v="Odisha"/>
    <s v="Bhubaneswar"/>
    <x v="4"/>
    <s v="CUST3370"/>
    <n v="2"/>
    <n v="5"/>
    <n v="23941"/>
    <s v="Cabinet"/>
    <n v="12601"/>
    <s v="HIGH"/>
    <s v="Zone 3"/>
    <n v="2394.1"/>
    <x v="3"/>
  </r>
  <r>
    <s v="ORD004724"/>
    <s v="29-04-2025"/>
    <s v="P069"/>
    <x v="3"/>
    <s v="Gujarat"/>
    <s v="Ahmedabad"/>
    <x v="3"/>
    <s v="CUST6901"/>
    <n v="8"/>
    <n v="15"/>
    <n v="120740"/>
    <s v="Badminton Racket"/>
    <n v="17756"/>
    <s v="HIGH"/>
    <s v="Zone 4"/>
    <n v="12074"/>
    <x v="2"/>
  </r>
  <r>
    <s v="ORD004725"/>
    <s v="25-12-2025"/>
    <s v="P063"/>
    <x v="1"/>
    <s v="Odisha"/>
    <s v="Bhubaneswar"/>
    <x v="11"/>
    <s v="CUST6298"/>
    <n v="5"/>
    <n v="15"/>
    <n v="121065"/>
    <s v="Basketball"/>
    <n v="28486"/>
    <s v="HIGH"/>
    <s v="Zone 3"/>
    <n v="12106.5"/>
    <x v="2"/>
  </r>
  <r>
    <s v="ORD004726"/>
    <s v="15-07-2025"/>
    <s v="P046"/>
    <x v="3"/>
    <s v="Maharashtra"/>
    <s v="Mumbai"/>
    <x v="14"/>
    <s v="CUST4421"/>
    <n v="7"/>
    <n v="20"/>
    <n v="118972"/>
    <s v="Rice"/>
    <n v="21245"/>
    <s v="HIGH"/>
    <s v="Zone 4"/>
    <n v="11897.2"/>
    <x v="0"/>
  </r>
  <r>
    <s v="ORD004727"/>
    <s v="21-02-2025"/>
    <s v="P004"/>
    <x v="2"/>
    <s v="Uttar Pradesh"/>
    <s v="Lucknow"/>
    <x v="14"/>
    <s v="CUST5819"/>
    <n v="5"/>
    <n v="10"/>
    <n v="133884"/>
    <s v="Lenovo Laptop"/>
    <n v="29752"/>
    <s v="HIGH"/>
    <s v="Zone 1"/>
    <n v="13388.400000000001"/>
    <x v="4"/>
  </r>
  <r>
    <s v="ORD004728"/>
    <s v="23-06-2026"/>
    <s v="P017"/>
    <x v="2"/>
    <s v="Chandigarh"/>
    <s v="Chandigarh"/>
    <x v="10"/>
    <s v="CUST4673"/>
    <n v="5"/>
    <n v="5"/>
    <n v="192365"/>
    <s v="Study Table"/>
    <n v="40498"/>
    <s v="HIGH"/>
    <s v="Zone 1"/>
    <n v="19236.5"/>
    <x v="3"/>
  </r>
  <r>
    <s v="ORD004729"/>
    <s v="26-03-2025"/>
    <s v="P049"/>
    <x v="1"/>
    <s v="Bihar"/>
    <s v="Patna"/>
    <x v="9"/>
    <s v="CUST3314"/>
    <n v="5"/>
    <n v="15"/>
    <n v="145141"/>
    <s v="Coffee"/>
    <n v="34151"/>
    <s v="HIGH"/>
    <s v="Zone 3"/>
    <n v="14514.1"/>
    <x v="0"/>
  </r>
  <r>
    <s v="ORD004730"/>
    <s v="16-02-2025"/>
    <s v="P027"/>
    <x v="1"/>
    <s v="Odisha"/>
    <s v="Bhubaneswar"/>
    <x v="8"/>
    <s v="CUST3340"/>
    <n v="5"/>
    <n v="10"/>
    <n v="124650"/>
    <s v="Side Table"/>
    <n v="27700"/>
    <s v="HIGH"/>
    <s v="Zone 3"/>
    <n v="12465"/>
    <x v="3"/>
  </r>
  <r>
    <s v="ORD004731"/>
    <s v="25-11-2025"/>
    <s v="P071"/>
    <x v="2"/>
    <s v="Chandigarh"/>
    <s v="Chandigarh"/>
    <x v="1"/>
    <s v="CUST5470"/>
    <n v="2"/>
    <n v="15"/>
    <n v="58274"/>
    <s v="Football Shoes"/>
    <n v="34279"/>
    <s v="HIGH"/>
    <s v="Zone 1"/>
    <n v="5827.4000000000005"/>
    <x v="2"/>
  </r>
  <r>
    <s v="ORD004732"/>
    <s v="03-11-2025"/>
    <s v="P055"/>
    <x v="0"/>
    <s v="Telangana"/>
    <s v="Hyderabad"/>
    <x v="3"/>
    <s v="CUST3848"/>
    <n v="1"/>
    <n v="15"/>
    <n v="8160"/>
    <s v="Biscuits"/>
    <n v="9601"/>
    <s v="MEDIUM"/>
    <s v="Zone 2"/>
    <n v="408"/>
    <x v="0"/>
  </r>
  <r>
    <s v="ORD004733"/>
    <s v="12-06-2025"/>
    <s v="P064"/>
    <x v="0"/>
    <s v="Telangana"/>
    <s v="Hyderabad"/>
    <x v="0"/>
    <s v="CUST3325"/>
    <n v="9"/>
    <n v="0"/>
    <n v="231156"/>
    <s v="Yoga Mat"/>
    <n v="25684"/>
    <s v="HIGH"/>
    <s v="Zone 2"/>
    <n v="23115.600000000002"/>
    <x v="2"/>
  </r>
  <r>
    <s v="ORD004734"/>
    <s v="02-03-2025"/>
    <s v="P024"/>
    <x v="1"/>
    <s v="West Bengal"/>
    <s v="Kolkata"/>
    <x v="0"/>
    <s v="CUST5789"/>
    <n v="9"/>
    <n v="15"/>
    <n v="16019"/>
    <s v="TV Unit"/>
    <n v="2094"/>
    <s v="HIGH"/>
    <s v="Zone 3"/>
    <n v="1601.9"/>
    <x v="3"/>
  </r>
  <r>
    <s v="ORD004735"/>
    <s v="23-06-2026"/>
    <s v="P022"/>
    <x v="1"/>
    <s v="West Bengal"/>
    <s v="Kolkata"/>
    <x v="13"/>
    <s v="CUST4023"/>
    <n v="6"/>
    <n v="0"/>
    <n v="258924"/>
    <s v="Bed"/>
    <n v="43154"/>
    <s v="HIGH"/>
    <s v="Zone 3"/>
    <n v="25892.400000000001"/>
    <x v="3"/>
  </r>
  <r>
    <s v="ORD004736"/>
    <s v="29-08-2025"/>
    <s v="P034"/>
    <x v="0"/>
    <s v="Karnataka"/>
    <s v="Bengaluru"/>
    <x v="2"/>
    <s v="CUST6963"/>
    <n v="11"/>
    <n v="15"/>
    <n v="643420"/>
    <s v="T-Shirt"/>
    <n v="68815"/>
    <s v="HIGH"/>
    <s v="Zone 2"/>
    <n v="64342"/>
    <x v="1"/>
  </r>
  <r>
    <s v="ORD004737"/>
    <s v="13-12-2025"/>
    <s v="P019"/>
    <x v="3"/>
    <s v="Gujarat"/>
    <s v="Ahmedabad"/>
    <x v="0"/>
    <s v="CUST3763"/>
    <n v="8"/>
    <n v="5"/>
    <n v="143716"/>
    <s v="Coffee Table"/>
    <n v="18910"/>
    <s v="HIGH"/>
    <s v="Zone 4"/>
    <n v="14371.6"/>
    <x v="3"/>
  </r>
  <r>
    <s v="ORD004738"/>
    <s v="04-08-2025"/>
    <s v="P058"/>
    <x v="1"/>
    <s v="West Bengal"/>
    <s v="Kolkata"/>
    <x v="9"/>
    <s v="CUST9850"/>
    <n v="2"/>
    <n v="15"/>
    <n v="111404"/>
    <s v="Noodles"/>
    <n v="65532"/>
    <s v="HIGH"/>
    <s v="Zone 3"/>
    <n v="11140.400000000001"/>
    <x v="0"/>
  </r>
  <r>
    <s v="ORD004739"/>
    <s v="16-01-2025"/>
    <s v="P070"/>
    <x v="0"/>
    <s v="Karnataka"/>
    <s v="Bengaluru"/>
    <x v="6"/>
    <s v="CUST6045"/>
    <n v="2"/>
    <n v="10"/>
    <n v="116053"/>
    <s v="Tennis Ball"/>
    <n v="64474"/>
    <s v="HIGH"/>
    <s v="Zone 2"/>
    <n v="11605.300000000001"/>
    <x v="2"/>
  </r>
  <r>
    <s v="ORD004740"/>
    <s v="08-01-2025"/>
    <s v="P059"/>
    <x v="0"/>
    <s v="Telangana"/>
    <s v="Hyderabad"/>
    <x v="3"/>
    <s v="CUST3424"/>
    <n v="11"/>
    <n v="5"/>
    <n v="340774"/>
    <s v="Dry Fruits"/>
    <n v="32610"/>
    <s v="HIGH"/>
    <s v="Zone 2"/>
    <n v="34077.4"/>
    <x v="0"/>
  </r>
  <r>
    <s v="ORD004741"/>
    <s v="27-05-2025"/>
    <s v="P062"/>
    <x v="2"/>
    <s v="Delhi"/>
    <s v="Delhi"/>
    <x v="2"/>
    <s v="CUST1986"/>
    <n v="1"/>
    <n v="0"/>
    <n v="62837"/>
    <s v="Football"/>
    <n v="62837"/>
    <s v="HIGH"/>
    <s v="Zone 1"/>
    <n v="6283.7000000000007"/>
    <x v="2"/>
  </r>
  <r>
    <s v="ORD004742"/>
    <s v="08-05-2025"/>
    <s v="P020"/>
    <x v="1"/>
    <s v="Bihar"/>
    <s v="Patna"/>
    <x v="7"/>
    <s v="CUST1849"/>
    <n v="7"/>
    <n v="10"/>
    <n v="472556"/>
    <s v="Bookshelf"/>
    <n v="75009"/>
    <s v="HIGH"/>
    <s v="Zone 3"/>
    <n v="47255.600000000006"/>
    <x v="3"/>
  </r>
  <r>
    <s v="ORD004743"/>
    <s v="04-09-2025"/>
    <s v="P042"/>
    <x v="0"/>
    <s v="Tamil Nadu"/>
    <s v="Chennai"/>
    <x v="14"/>
    <s v="CUST3064"/>
    <n v="6"/>
    <n v="0"/>
    <n v="310800"/>
    <s v="Shorts"/>
    <n v="51800"/>
    <s v="HIGH"/>
    <s v="Zone 2"/>
    <n v="31080"/>
    <x v="1"/>
  </r>
  <r>
    <s v="ORD004744"/>
    <s v="20-01-2026"/>
    <s v="P017"/>
    <x v="3"/>
    <s v="Maharashtra"/>
    <s v="Mumbai"/>
    <x v="14"/>
    <s v="CUST1945"/>
    <n v="5"/>
    <n v="20"/>
    <n v="161992"/>
    <s v="Study Table"/>
    <n v="40498"/>
    <s v="HIGH"/>
    <s v="Zone 4"/>
    <n v="16199.2"/>
    <x v="3"/>
  </r>
  <r>
    <s v="ORD004745"/>
    <s v="21-10-2025"/>
    <s v="P021"/>
    <x v="1"/>
    <s v="Odisha"/>
    <s v="Bhubaneswar"/>
    <x v="13"/>
    <s v="CUST8433"/>
    <n v="10"/>
    <n v="10"/>
    <n v="561717"/>
    <s v="Wardrobe"/>
    <n v="62413"/>
    <s v="HIGH"/>
    <s v="Zone 3"/>
    <n v="56171.700000000004"/>
    <x v="3"/>
  </r>
  <r>
    <s v="ORD004746"/>
    <s v="06-10-2025"/>
    <s v="P072"/>
    <x v="2"/>
    <s v="Uttar Pradesh"/>
    <s v="Lucknow"/>
    <x v="9"/>
    <s v="CUST7586"/>
    <n v="9"/>
    <n v="5"/>
    <n v="325729"/>
    <s v="Volleyball"/>
    <n v="38097"/>
    <s v="HIGH"/>
    <s v="Zone 1"/>
    <n v="32572.9"/>
    <x v="2"/>
  </r>
  <r>
    <s v="ORD004747"/>
    <s v="01-05-2025"/>
    <s v="P021"/>
    <x v="0"/>
    <s v="Karnataka"/>
    <s v="Bengaluru"/>
    <x v="7"/>
    <s v="CUST7865"/>
    <n v="6"/>
    <n v="10"/>
    <n v="337030"/>
    <s v="Wardrobe"/>
    <n v="62413"/>
    <s v="HIGH"/>
    <s v="Zone 2"/>
    <n v="33703"/>
    <x v="3"/>
  </r>
  <r>
    <s v="ORD004748"/>
    <s v="15-06-2025"/>
    <s v="P008"/>
    <x v="0"/>
    <s v="Karnataka"/>
    <s v="Bengaluru"/>
    <x v="2"/>
    <s v="CUST5306"/>
    <n v="2"/>
    <n v="15"/>
    <n v="33437"/>
    <s v="Projector"/>
    <n v="19669"/>
    <s v="HIGH"/>
    <s v="Zone 2"/>
    <n v="3343.7000000000003"/>
    <x v="4"/>
  </r>
  <r>
    <s v="ORD004749"/>
    <s v="07-01-2026"/>
    <s v="P036"/>
    <x v="0"/>
    <s v="Telangana"/>
    <s v="Hyderabad"/>
    <x v="4"/>
    <s v="CUST1873"/>
    <n v="2"/>
    <n v="0"/>
    <n v="41370"/>
    <s v="Saree"/>
    <n v="20685"/>
    <s v="HIGH"/>
    <s v="Zone 2"/>
    <n v="4137"/>
    <x v="1"/>
  </r>
  <r>
    <s v="ORD004750"/>
    <s v="22-01-2026"/>
    <s v="P043"/>
    <x v="3"/>
    <s v="Rajasthan"/>
    <s v="Jaipur"/>
    <x v="1"/>
    <s v="CUST3154"/>
    <n v="11"/>
    <n v="0"/>
    <n v="327657"/>
    <s v="Sweater"/>
    <n v="29787"/>
    <s v="HIGH"/>
    <s v="Zone 4"/>
    <n v="32765.7"/>
    <x v="1"/>
  </r>
  <r>
    <s v="ORD004751"/>
    <s v="07-08-2025"/>
    <s v="P039"/>
    <x v="1"/>
    <s v="Odisha"/>
    <s v="Bhubaneswar"/>
    <x v="6"/>
    <s v="CUST3238"/>
    <n v="1"/>
    <n v="10"/>
    <n v="70437"/>
    <s v="Track Pants"/>
    <n v="78264"/>
    <s v="HIGH"/>
    <s v="Zone 3"/>
    <n v="7043.7000000000007"/>
    <x v="1"/>
  </r>
  <r>
    <s v="ORD004752"/>
    <s v="27-04-2026"/>
    <s v="P058"/>
    <x v="3"/>
    <s v="Rajasthan"/>
    <s v="Jaipur"/>
    <x v="6"/>
    <s v="CUST7941"/>
    <n v="10"/>
    <n v="10"/>
    <n v="589788"/>
    <s v="Noodles"/>
    <n v="65532"/>
    <s v="HIGH"/>
    <s v="Zone 4"/>
    <n v="58978.8"/>
    <x v="0"/>
  </r>
  <r>
    <s v="ORD004753"/>
    <s v="18-05-2025"/>
    <s v="P068"/>
    <x v="3"/>
    <s v="Gujarat"/>
    <s v="Ahmedabad"/>
    <x v="10"/>
    <s v="CUST5248"/>
    <n v="5"/>
    <n v="5"/>
    <n v="26804"/>
    <s v="Skipping Rope"/>
    <n v="5643"/>
    <s v="HIGH"/>
    <s v="Zone 4"/>
    <n v="2680.4"/>
    <x v="2"/>
  </r>
  <r>
    <s v="ORD004754"/>
    <s v="08-09-2025"/>
    <s v="P053"/>
    <x v="1"/>
    <s v="Bihar"/>
    <s v="Patna"/>
    <x v="9"/>
    <s v="CUST5744"/>
    <n v="7"/>
    <n v="5"/>
    <n v="28442"/>
    <s v="Pasta"/>
    <n v="4277"/>
    <s v="HIGH"/>
    <s v="Zone 3"/>
    <n v="2844.2000000000003"/>
    <x v="0"/>
  </r>
  <r>
    <s v="ORD004755"/>
    <s v="28-03-2025"/>
    <s v="P027"/>
    <x v="0"/>
    <s v="Telangana"/>
    <s v="Hyderabad"/>
    <x v="0"/>
    <s v="CUST9297"/>
    <n v="5"/>
    <n v="5"/>
    <n v="131575"/>
    <s v="Side Table"/>
    <n v="27700"/>
    <s v="HIGH"/>
    <s v="Zone 2"/>
    <n v="13157.5"/>
    <x v="3"/>
  </r>
  <r>
    <s v="ORD004756"/>
    <s v="15-08-2025"/>
    <s v="P035"/>
    <x v="1"/>
    <s v="Odisha"/>
    <s v="Bhubaneswar"/>
    <x v="10"/>
    <s v="CUST2238"/>
    <n v="8"/>
    <n v="5"/>
    <n v="304988"/>
    <s v="Jacket"/>
    <n v="40130"/>
    <s v="HIGH"/>
    <s v="Zone 3"/>
    <n v="30498.800000000003"/>
    <x v="1"/>
  </r>
  <r>
    <s v="ORD004757"/>
    <s v="18-02-2026"/>
    <s v="P005"/>
    <x v="2"/>
    <s v="Delhi"/>
    <s v="Delhi"/>
    <x v="1"/>
    <s v="CUST9761"/>
    <n v="11"/>
    <n v="15"/>
    <n v="249757"/>
    <s v="iPhone"/>
    <n v="26712"/>
    <s v="HIGH"/>
    <s v="Zone 1"/>
    <n v="24975.7"/>
    <x v="4"/>
  </r>
  <r>
    <s v="ORD004758"/>
    <s v="22-04-2026"/>
    <s v="P025"/>
    <x v="0"/>
    <s v="Tamil Nadu"/>
    <s v="Chennai"/>
    <x v="8"/>
    <s v="CUST2920"/>
    <n v="6"/>
    <n v="15"/>
    <n v="64265"/>
    <s v="Cabinet"/>
    <n v="12601"/>
    <s v="HIGH"/>
    <s v="Zone 2"/>
    <n v="6426.5"/>
    <x v="3"/>
  </r>
  <r>
    <s v="ORD004759"/>
    <s v="18-12-2025"/>
    <s v="P069"/>
    <x v="0"/>
    <s v="Karnataka"/>
    <s v="Bengaluru"/>
    <x v="0"/>
    <s v="CUST5643"/>
    <n v="8"/>
    <n v="15"/>
    <n v="120740"/>
    <s v="Badminton Racket"/>
    <n v="17756"/>
    <s v="HIGH"/>
    <s v="Zone 2"/>
    <n v="12074"/>
    <x v="2"/>
  </r>
  <r>
    <s v="ORD004760"/>
    <s v="14-07-2025"/>
    <s v="P046"/>
    <x v="3"/>
    <s v="Rajasthan"/>
    <s v="Jaipur"/>
    <x v="9"/>
    <s v="CUST4614"/>
    <n v="9"/>
    <n v="10"/>
    <n v="172084"/>
    <s v="Rice"/>
    <n v="21245"/>
    <s v="HIGH"/>
    <s v="Zone 4"/>
    <n v="17208.400000000001"/>
    <x v="0"/>
  </r>
  <r>
    <s v="ORD004761"/>
    <s v="05-09-2025"/>
    <s v="P019"/>
    <x v="0"/>
    <s v="Karnataka"/>
    <s v="Bengaluru"/>
    <x v="3"/>
    <s v="CUST6454"/>
    <n v="12"/>
    <n v="15"/>
    <n v="192882"/>
    <s v="Coffee Table"/>
    <n v="18910"/>
    <s v="HIGH"/>
    <s v="Zone 2"/>
    <n v="19288.2"/>
    <x v="3"/>
  </r>
  <r>
    <s v="ORD004762"/>
    <s v="14-01-2026"/>
    <s v="P028"/>
    <x v="3"/>
    <s v="Maharashtra"/>
    <s v="Mumbai"/>
    <x v="9"/>
    <s v="CUST3216"/>
    <n v="1"/>
    <n v="0"/>
    <n v="59640"/>
    <s v="Cupboard"/>
    <n v="59640"/>
    <s v="HIGH"/>
    <s v="Zone 4"/>
    <n v="5964"/>
    <x v="3"/>
  </r>
  <r>
    <s v="ORD004763"/>
    <s v="05-11-2025"/>
    <s v="P021"/>
    <x v="1"/>
    <s v="Odisha"/>
    <s v="Bhubaneswar"/>
    <x v="8"/>
    <s v="CUST9753"/>
    <n v="6"/>
    <n v="0"/>
    <n v="374478"/>
    <s v="Wardrobe"/>
    <n v="62413"/>
    <s v="HIGH"/>
    <s v="Zone 3"/>
    <n v="37447.800000000003"/>
    <x v="3"/>
  </r>
  <r>
    <s v="ORD004764"/>
    <s v="29-12-2025"/>
    <s v="P066"/>
    <x v="1"/>
    <s v="Odisha"/>
    <s v="Bhubaneswar"/>
    <x v="1"/>
    <s v="CUST4353"/>
    <n v="5"/>
    <n v="0"/>
    <n v="114805"/>
    <s v="Helmet"/>
    <n v="22961"/>
    <s v="HIGH"/>
    <s v="Zone 3"/>
    <n v="11480.5"/>
    <x v="2"/>
  </r>
  <r>
    <s v="ORD004765"/>
    <s v="05-06-2026"/>
    <s v="P040"/>
    <x v="2"/>
    <s v="Delhi"/>
    <s v="Delhi"/>
    <x v="1"/>
    <s v="CUST3044"/>
    <n v="6"/>
    <n v="10"/>
    <n v="397445"/>
    <s v="Shoes"/>
    <n v="73601"/>
    <s v="HIGH"/>
    <s v="Zone 1"/>
    <n v="39744.5"/>
    <x v="1"/>
  </r>
  <r>
    <s v="ORD004766"/>
    <s v="31-05-2026"/>
    <s v="P025"/>
    <x v="1"/>
    <s v="Odisha"/>
    <s v="Bhubaneswar"/>
    <x v="9"/>
    <s v="CUST6798"/>
    <n v="8"/>
    <n v="15"/>
    <n v="85686"/>
    <s v="Cabinet"/>
    <n v="12601"/>
    <s v="HIGH"/>
    <s v="Zone 3"/>
    <n v="8568.6"/>
    <x v="3"/>
  </r>
  <r>
    <s v="ORD004767"/>
    <s v="16-11-2025"/>
    <s v="P038"/>
    <x v="2"/>
    <s v="Chandigarh"/>
    <s v="Chandigarh"/>
    <x v="2"/>
    <s v="CUST4448"/>
    <n v="1"/>
    <n v="10"/>
    <n v="29737"/>
    <s v="Blazer"/>
    <n v="33042"/>
    <s v="HIGH"/>
    <s v="Zone 1"/>
    <n v="2973.7000000000003"/>
    <x v="1"/>
  </r>
  <r>
    <s v="ORD004768"/>
    <s v="01-01-2025"/>
    <s v="P020"/>
    <x v="3"/>
    <s v="Maharashtra"/>
    <s v="Mumbai"/>
    <x v="13"/>
    <s v="CUST8998"/>
    <n v="7"/>
    <n v="5"/>
    <n v="498809"/>
    <s v="Bookshelf"/>
    <n v="75009"/>
    <s v="HIGH"/>
    <s v="Zone 4"/>
    <n v="49880.9"/>
    <x v="3"/>
  </r>
  <r>
    <s v="ORD004769"/>
    <s v="09-04-2025"/>
    <s v="P044"/>
    <x v="2"/>
    <s v="Delhi"/>
    <s v="Delhi"/>
    <x v="0"/>
    <s v="CUST7098"/>
    <n v="10"/>
    <n v="10"/>
    <n v="700047"/>
    <s v="Skirt"/>
    <n v="77783"/>
    <s v="HIGH"/>
    <s v="Zone 1"/>
    <n v="70004.7"/>
    <x v="1"/>
  </r>
  <r>
    <s v="ORD004770"/>
    <s v="06-02-2025"/>
    <s v="P026"/>
    <x v="3"/>
    <s v="Rajasthan"/>
    <s v="Jaipur"/>
    <x v="1"/>
    <s v="CUST6130"/>
    <n v="1"/>
    <n v="15"/>
    <n v="19595"/>
    <s v="Computer Desk"/>
    <n v="23053"/>
    <s v="HIGH"/>
    <s v="Zone 4"/>
    <n v="1959.5"/>
    <x v="3"/>
  </r>
  <r>
    <s v="ORD004771"/>
    <s v="02-10-2025"/>
    <s v="P019"/>
    <x v="0"/>
    <s v="Karnataka"/>
    <s v="Bengaluru"/>
    <x v="8"/>
    <s v="CUST4914"/>
    <n v="6"/>
    <n v="15"/>
    <n v="96441"/>
    <s v="Coffee Table"/>
    <n v="18910"/>
    <s v="HIGH"/>
    <s v="Zone 2"/>
    <n v="9644.1"/>
    <x v="3"/>
  </r>
  <r>
    <s v="ORD004772"/>
    <s v="16-05-2026"/>
    <s v="P045"/>
    <x v="0"/>
    <s v="Telangana"/>
    <s v="Hyderabad"/>
    <x v="4"/>
    <s v="CUST2848"/>
    <n v="7"/>
    <n v="15"/>
    <n v="430196"/>
    <s v="Dress"/>
    <n v="72302"/>
    <s v="HIGH"/>
    <s v="Zone 2"/>
    <n v="43019.600000000006"/>
    <x v="1"/>
  </r>
  <r>
    <s v="ORD004773"/>
    <s v="01-06-2026"/>
    <s v="P020"/>
    <x v="3"/>
    <s v="Maharashtra"/>
    <s v="Mumbai"/>
    <x v="13"/>
    <s v="CUST6693"/>
    <n v="12"/>
    <n v="10"/>
    <n v="810097"/>
    <s v="Bookshelf"/>
    <n v="75009"/>
    <s v="HIGH"/>
    <s v="Zone 4"/>
    <n v="81009.700000000012"/>
    <x v="3"/>
  </r>
  <r>
    <s v="ORD004774"/>
    <s v="26-02-2026"/>
    <s v="P068"/>
    <x v="0"/>
    <s v="Tamil Nadu"/>
    <s v="Chennai"/>
    <x v="3"/>
    <s v="CUST7179"/>
    <n v="7"/>
    <n v="5"/>
    <n v="37525"/>
    <s v="Skipping Rope"/>
    <n v="5643"/>
    <s v="HIGH"/>
    <s v="Zone 2"/>
    <n v="3752.5"/>
    <x v="2"/>
  </r>
  <r>
    <s v="ORD004775"/>
    <s v="31-05-2026"/>
    <s v="P057"/>
    <x v="1"/>
    <s v="West Bengal"/>
    <s v="Kolkata"/>
    <x v="6"/>
    <s v="CUST3019"/>
    <n v="8"/>
    <n v="0"/>
    <n v="246968"/>
    <s v="Soft Drink"/>
    <n v="30871"/>
    <s v="HIGH"/>
    <s v="Zone 3"/>
    <n v="24696.800000000003"/>
    <x v="0"/>
  </r>
  <r>
    <s v="ORD004776"/>
    <s v="09-01-2026"/>
    <s v="P075"/>
    <x v="2"/>
    <s v="Chandigarh"/>
    <s v="Chandigarh"/>
    <x v="9"/>
    <s v="CUST1711"/>
    <n v="8"/>
    <n v="20"/>
    <n v="249670"/>
    <s v="Sports Bag"/>
    <n v="39011"/>
    <s v="HIGH"/>
    <s v="Zone 1"/>
    <n v="24967"/>
    <x v="2"/>
  </r>
  <r>
    <s v="ORD004777"/>
    <s v="01-03-2025"/>
    <s v="P072"/>
    <x v="3"/>
    <s v="Gujarat"/>
    <s v="Ahmedabad"/>
    <x v="2"/>
    <s v="CUST5321"/>
    <n v="12"/>
    <n v="5"/>
    <n v="434305"/>
    <s v="Volleyball"/>
    <n v="38097"/>
    <s v="HIGH"/>
    <s v="Zone 4"/>
    <n v="43430.5"/>
    <x v="2"/>
  </r>
  <r>
    <s v="ORD004778"/>
    <s v="29-07-2025"/>
    <s v="P042"/>
    <x v="1"/>
    <s v="Bihar"/>
    <s v="Patna"/>
    <x v="1"/>
    <s v="CUST9254"/>
    <n v="6"/>
    <n v="20"/>
    <n v="248640"/>
    <s v="Shorts"/>
    <n v="51800"/>
    <s v="HIGH"/>
    <s v="Zone 3"/>
    <n v="24864"/>
    <x v="1"/>
  </r>
  <r>
    <s v="ORD004779"/>
    <s v="06-10-2025"/>
    <s v="P075"/>
    <x v="1"/>
    <s v="Odisha"/>
    <s v="Bhubaneswar"/>
    <x v="14"/>
    <s v="CUST3152"/>
    <n v="5"/>
    <n v="15"/>
    <n v="165796"/>
    <s v="Sports Bag"/>
    <n v="39011"/>
    <s v="HIGH"/>
    <s v="Zone 3"/>
    <n v="16579.600000000002"/>
    <x v="2"/>
  </r>
  <r>
    <s v="ORD004780"/>
    <s v="18-04-2026"/>
    <s v="P038"/>
    <x v="0"/>
    <s v="Karnataka"/>
    <s v="Bengaluru"/>
    <x v="4"/>
    <s v="CUST4189"/>
    <n v="12"/>
    <n v="10"/>
    <n v="356853"/>
    <s v="Blazer"/>
    <n v="33042"/>
    <s v="HIGH"/>
    <s v="Zone 2"/>
    <n v="35685.300000000003"/>
    <x v="1"/>
  </r>
  <r>
    <s v="ORD004781"/>
    <s v="01-08-2025"/>
    <s v="P032"/>
    <x v="2"/>
    <s v="Chandigarh"/>
    <s v="Chandigarh"/>
    <x v="8"/>
    <s v="CUST1163"/>
    <n v="11"/>
    <n v="5"/>
    <n v="92984"/>
    <s v="Women Kurti"/>
    <n v="8898"/>
    <s v="HIGH"/>
    <s v="Zone 1"/>
    <n v="9298.4"/>
    <x v="1"/>
  </r>
  <r>
    <s v="ORD004782"/>
    <s v="25-08-2025"/>
    <s v="P005"/>
    <x v="0"/>
    <s v="Tamil Nadu"/>
    <s v="Chennai"/>
    <x v="13"/>
    <s v="CUST7732"/>
    <n v="1"/>
    <n v="15"/>
    <n v="22705"/>
    <s v="iPhone"/>
    <n v="26712"/>
    <s v="HIGH"/>
    <s v="Zone 2"/>
    <n v="2270.5"/>
    <x v="4"/>
  </r>
  <r>
    <s v="ORD004783"/>
    <s v="01-01-2025"/>
    <s v="P031"/>
    <x v="1"/>
    <s v="West Bengal"/>
    <s v="Kolkata"/>
    <x v="6"/>
    <s v="CUST9960"/>
    <n v="1"/>
    <n v="15"/>
    <n v="41230"/>
    <s v="Men Shirt"/>
    <n v="48506"/>
    <s v="HIGH"/>
    <s v="Zone 3"/>
    <n v="4123"/>
    <x v="1"/>
  </r>
  <r>
    <s v="ORD004784"/>
    <s v="28-10-2025"/>
    <s v="P060"/>
    <x v="3"/>
    <s v="Maharashtra"/>
    <s v="Mumbai"/>
    <x v="14"/>
    <s v="CUST8728"/>
    <n v="8"/>
    <n v="20"/>
    <n v="26368"/>
    <s v="Honey"/>
    <n v="4120"/>
    <s v="HIGH"/>
    <s v="Zone 4"/>
    <n v="2636.8"/>
    <x v="0"/>
  </r>
  <r>
    <s v="ORD004785"/>
    <s v="19-04-2026"/>
    <s v="P028"/>
    <x v="3"/>
    <s v="Rajasthan"/>
    <s v="Jaipur"/>
    <x v="4"/>
    <s v="CUST7939"/>
    <n v="8"/>
    <n v="20"/>
    <n v="381696"/>
    <s v="Cupboard"/>
    <n v="59640"/>
    <s v="HIGH"/>
    <s v="Zone 4"/>
    <n v="38169.599999999999"/>
    <x v="3"/>
  </r>
  <r>
    <s v="ORD004786"/>
    <s v="08-04-2026"/>
    <s v="P065"/>
    <x v="0"/>
    <s v="Telangana"/>
    <s v="Hyderabad"/>
    <x v="4"/>
    <s v="CUST9268"/>
    <n v="7"/>
    <n v="15"/>
    <n v="304086"/>
    <s v="Dumbbells"/>
    <n v="51107"/>
    <s v="HIGH"/>
    <s v="Zone 2"/>
    <n v="30408.600000000002"/>
    <x v="2"/>
  </r>
  <r>
    <s v="ORD004787"/>
    <s v="15-01-2026"/>
    <s v="P033"/>
    <x v="0"/>
    <s v="Telangana"/>
    <s v="Hyderabad"/>
    <x v="2"/>
    <s v="CUST4026"/>
    <n v="3"/>
    <n v="20"/>
    <n v="137558"/>
    <s v="Jeans"/>
    <n v="57316"/>
    <s v="HIGH"/>
    <s v="Zone 2"/>
    <n v="13755.800000000001"/>
    <x v="1"/>
  </r>
  <r>
    <s v="ORD004788"/>
    <s v="19-05-2025"/>
    <s v="P051"/>
    <x v="3"/>
    <s v="Maharashtra"/>
    <s v="Mumbai"/>
    <x v="12"/>
    <s v="CUST8245"/>
    <n v="10"/>
    <n v="15"/>
    <n v="125485"/>
    <s v="Salt"/>
    <n v="14763"/>
    <s v="HIGH"/>
    <s v="Zone 4"/>
    <n v="12548.5"/>
    <x v="0"/>
  </r>
  <r>
    <s v="ORD004789"/>
    <s v="18-04-2025"/>
    <s v="P004"/>
    <x v="2"/>
    <s v="Delhi"/>
    <s v="Delhi"/>
    <x v="14"/>
    <s v="CUST9024"/>
    <n v="9"/>
    <n v="0"/>
    <n v="267768"/>
    <s v="Lenovo Laptop"/>
    <n v="29752"/>
    <s v="HIGH"/>
    <s v="Zone 1"/>
    <n v="26776.800000000003"/>
    <x v="4"/>
  </r>
  <r>
    <s v="ORD004790"/>
    <s v="15-04-2025"/>
    <s v="P010"/>
    <x v="3"/>
    <s v="Maharashtra"/>
    <s v="Mumbai"/>
    <x v="5"/>
    <s v="CUST7661"/>
    <n v="1"/>
    <n v="0"/>
    <n v="66431"/>
    <s v="Refrigerator"/>
    <n v="66431"/>
    <s v="HIGH"/>
    <s v="Zone 4"/>
    <n v="6643.1"/>
    <x v="4"/>
  </r>
  <r>
    <s v="ORD004791"/>
    <s v="12-04-2025"/>
    <s v="P034"/>
    <x v="3"/>
    <s v="Rajasthan"/>
    <s v="Jaipur"/>
    <x v="14"/>
    <s v="CUST8576"/>
    <n v="3"/>
    <n v="10"/>
    <n v="185800"/>
    <s v="T-Shirt"/>
    <n v="68815"/>
    <s v="HIGH"/>
    <s v="Zone 4"/>
    <n v="18580"/>
    <x v="1"/>
  </r>
  <r>
    <s v="ORD004792"/>
    <s v="28-05-2025"/>
    <s v="P014"/>
    <x v="2"/>
    <s v="Delhi"/>
    <s v="Delhi"/>
    <x v="12"/>
    <s v="CUST5790"/>
    <n v="10"/>
    <n v="20"/>
    <n v="308688"/>
    <s v="Smart Watch"/>
    <n v="38586"/>
    <s v="HIGH"/>
    <s v="Zone 1"/>
    <n v="30868.800000000003"/>
    <x v="4"/>
  </r>
  <r>
    <s v="ORD004793"/>
    <s v="06-06-2026"/>
    <s v="P038"/>
    <x v="2"/>
    <s v="Delhi"/>
    <s v="Delhi"/>
    <x v="13"/>
    <s v="CUST2339"/>
    <n v="11"/>
    <n v="0"/>
    <n v="363462"/>
    <s v="Blazer"/>
    <n v="33042"/>
    <s v="HIGH"/>
    <s v="Zone 1"/>
    <n v="36346.200000000004"/>
    <x v="1"/>
  </r>
  <r>
    <s v="ORD004794"/>
    <s v="16-12-2025"/>
    <s v="P031"/>
    <x v="2"/>
    <s v="Delhi"/>
    <s v="Delhi"/>
    <x v="7"/>
    <s v="CUST1323"/>
    <n v="11"/>
    <n v="15"/>
    <n v="453531"/>
    <s v="Men Shirt"/>
    <n v="48506"/>
    <s v="HIGH"/>
    <s v="Zone 1"/>
    <n v="45353.100000000006"/>
    <x v="1"/>
  </r>
  <r>
    <s v="ORD004795"/>
    <s v="18-12-2025"/>
    <s v="P028"/>
    <x v="1"/>
    <s v="Odisha"/>
    <s v="Bhubaneswar"/>
    <x v="6"/>
    <s v="CUST8255"/>
    <n v="4"/>
    <n v="5"/>
    <n v="226632"/>
    <s v="Cupboard"/>
    <n v="59640"/>
    <s v="HIGH"/>
    <s v="Zone 3"/>
    <n v="22663.200000000001"/>
    <x v="3"/>
  </r>
  <r>
    <s v="ORD004796"/>
    <s v="15-06-2026"/>
    <s v="P066"/>
    <x v="0"/>
    <s v="Karnataka"/>
    <s v="Bengaluru"/>
    <x v="9"/>
    <s v="CUST7055"/>
    <n v="5"/>
    <n v="20"/>
    <n v="91844"/>
    <s v="Helmet"/>
    <n v="22961"/>
    <s v="HIGH"/>
    <s v="Zone 2"/>
    <n v="9184.4"/>
    <x v="2"/>
  </r>
  <r>
    <s v="ORD004797"/>
    <s v="04-12-2025"/>
    <s v="P054"/>
    <x v="0"/>
    <s v="Tamil Nadu"/>
    <s v="Chennai"/>
    <x v="4"/>
    <s v="CUST8577"/>
    <n v="3"/>
    <n v="5"/>
    <n v="165901"/>
    <s v="Flour"/>
    <n v="58211"/>
    <s v="HIGH"/>
    <s v="Zone 2"/>
    <n v="16590.100000000002"/>
    <x v="0"/>
  </r>
  <r>
    <s v="ORD004798"/>
    <s v="28-04-2026"/>
    <s v="P021"/>
    <x v="2"/>
    <s v="Uttar Pradesh"/>
    <s v="Lucknow"/>
    <x v="8"/>
    <s v="CUST7726"/>
    <n v="11"/>
    <n v="0"/>
    <n v="686543"/>
    <s v="Wardrobe"/>
    <n v="62413"/>
    <s v="HIGH"/>
    <s v="Zone 1"/>
    <n v="68654.3"/>
    <x v="3"/>
  </r>
  <r>
    <s v="ORD004799"/>
    <s v="11-04-2026"/>
    <s v="P074"/>
    <x v="0"/>
    <s v="Karnataka"/>
    <s v="Bengaluru"/>
    <x v="11"/>
    <s v="CUST1795"/>
    <n v="12"/>
    <n v="5"/>
    <n v="818736"/>
    <s v="Cycling Bottle"/>
    <n v="71819"/>
    <s v="HIGH"/>
    <s v="Zone 2"/>
    <n v="81873.600000000006"/>
    <x v="2"/>
  </r>
  <r>
    <s v="ORD004800"/>
    <s v="03-04-2026"/>
    <s v="P057"/>
    <x v="1"/>
    <s v="West Bengal"/>
    <s v="Kolkata"/>
    <x v="7"/>
    <s v="CUST2743"/>
    <n v="8"/>
    <n v="5"/>
    <n v="234619"/>
    <s v="Soft Drink"/>
    <n v="30871"/>
    <s v="HIGH"/>
    <s v="Zone 3"/>
    <n v="23461.9"/>
    <x v="0"/>
  </r>
  <r>
    <s v="ORD004801"/>
    <s v="24-03-2025"/>
    <s v="P034"/>
    <x v="1"/>
    <s v="West Bengal"/>
    <s v="Kolkata"/>
    <x v="1"/>
    <s v="CUST2979"/>
    <n v="8"/>
    <n v="15"/>
    <n v="467942"/>
    <s v="T-Shirt"/>
    <n v="68815"/>
    <s v="HIGH"/>
    <s v="Zone 3"/>
    <n v="46794.200000000004"/>
    <x v="1"/>
  </r>
  <r>
    <s v="ORD004802"/>
    <s v="08-10-2025"/>
    <s v="P034"/>
    <x v="2"/>
    <s v="Uttar Pradesh"/>
    <s v="Lucknow"/>
    <x v="13"/>
    <s v="CUST4898"/>
    <n v="5"/>
    <n v="10"/>
    <n v="309667"/>
    <s v="T-Shirt"/>
    <n v="68815"/>
    <s v="HIGH"/>
    <s v="Zone 1"/>
    <n v="30966.7"/>
    <x v="1"/>
  </r>
  <r>
    <s v="ORD004803"/>
    <s v="22-11-2025"/>
    <s v="P044"/>
    <x v="1"/>
    <s v="West Bengal"/>
    <s v="Kolkata"/>
    <x v="3"/>
    <s v="CUST1985"/>
    <n v="4"/>
    <n v="0"/>
    <n v="311132"/>
    <s v="Skirt"/>
    <n v="77783"/>
    <s v="HIGH"/>
    <s v="Zone 3"/>
    <n v="31113.200000000001"/>
    <x v="1"/>
  </r>
  <r>
    <s v="ORD004804"/>
    <s v="26-03-2026"/>
    <s v="P067"/>
    <x v="2"/>
    <s v="Chandigarh"/>
    <s v="Chandigarh"/>
    <x v="14"/>
    <s v="CUST3619"/>
    <n v="5"/>
    <n v="20"/>
    <n v="165820"/>
    <s v="Gloves"/>
    <n v="41455"/>
    <s v="HIGH"/>
    <s v="Zone 1"/>
    <n v="16582"/>
    <x v="2"/>
  </r>
  <r>
    <s v="ORD004805"/>
    <s v="14-09-2025"/>
    <s v="P072"/>
    <x v="0"/>
    <s v="Tamil Nadu"/>
    <s v="Chennai"/>
    <x v="10"/>
    <s v="CUST5502"/>
    <n v="8"/>
    <n v="5"/>
    <n v="289537"/>
    <s v="Volleyball"/>
    <n v="38097"/>
    <s v="HIGH"/>
    <s v="Zone 2"/>
    <n v="28953.7"/>
    <x v="2"/>
  </r>
  <r>
    <s v="ORD004806"/>
    <s v="14-02-2025"/>
    <s v="P073"/>
    <x v="0"/>
    <s v="Tamil Nadu"/>
    <s v="Chennai"/>
    <x v="0"/>
    <s v="CUST8480"/>
    <n v="11"/>
    <n v="0"/>
    <n v="389609"/>
    <s v="Knee Guard"/>
    <n v="35419"/>
    <s v="HIGH"/>
    <s v="Zone 2"/>
    <n v="38960.9"/>
    <x v="2"/>
  </r>
  <r>
    <s v="ORD004807"/>
    <s v="23-04-2025"/>
    <s v="P002"/>
    <x v="0"/>
    <s v="Tamil Nadu"/>
    <s v="Chennai"/>
    <x v="6"/>
    <s v="CUST9766"/>
    <n v="9"/>
    <n v="5"/>
    <n v="547208"/>
    <s v="HP Laptop"/>
    <n v="64001"/>
    <s v="HIGH"/>
    <s v="Zone 2"/>
    <n v="54720.800000000003"/>
    <x v="4"/>
  </r>
  <r>
    <s v="ORD004808"/>
    <s v="01-05-2026"/>
    <s v="P069"/>
    <x v="1"/>
    <s v="Bihar"/>
    <s v="Patna"/>
    <x v="7"/>
    <s v="CUST5604"/>
    <n v="7"/>
    <n v="0"/>
    <n v="124292"/>
    <s v="Badminton Racket"/>
    <n v="17756"/>
    <s v="HIGH"/>
    <s v="Zone 3"/>
    <n v="12429.2"/>
    <x v="2"/>
  </r>
  <r>
    <s v="ORD004809"/>
    <s v="30-04-2025"/>
    <s v="P014"/>
    <x v="3"/>
    <s v="Gujarat"/>
    <s v="Ahmedabad"/>
    <x v="0"/>
    <s v="CUST6766"/>
    <n v="12"/>
    <n v="10"/>
    <n v="416728"/>
    <s v="Smart Watch"/>
    <n v="38586"/>
    <s v="HIGH"/>
    <s v="Zone 4"/>
    <n v="41672.800000000003"/>
    <x v="4"/>
  </r>
  <r>
    <s v="ORD004810"/>
    <s v="17-09-2025"/>
    <s v="P006"/>
    <x v="0"/>
    <s v="Karnataka"/>
    <s v="Bengaluru"/>
    <x v="5"/>
    <s v="CUST3146"/>
    <n v="8"/>
    <n v="20"/>
    <n v="58803"/>
    <s v="OnePlus Phone"/>
    <n v="9188"/>
    <s v="HIGH"/>
    <s v="Zone 2"/>
    <n v="5880.3"/>
    <x v="4"/>
  </r>
  <r>
    <s v="ORD004811"/>
    <s v="21-11-2025"/>
    <s v="P061"/>
    <x v="0"/>
    <s v="Karnataka"/>
    <s v="Bengaluru"/>
    <x v="14"/>
    <s v="CUST8535"/>
    <n v="10"/>
    <n v="15"/>
    <n v="499953"/>
    <s v="Cricket Bat"/>
    <n v="58818"/>
    <s v="HIGH"/>
    <s v="Zone 2"/>
    <n v="49995.3"/>
    <x v="2"/>
  </r>
  <r>
    <s v="ORD004812"/>
    <s v="19-05-2025"/>
    <s v="P011"/>
    <x v="2"/>
    <s v="Uttar Pradesh"/>
    <s v="Lucknow"/>
    <x v="1"/>
    <s v="CUST2404"/>
    <n v="6"/>
    <n v="0"/>
    <n v="59634"/>
    <s v="Washing Machine"/>
    <n v="9939"/>
    <s v="HIGH"/>
    <s v="Zone 1"/>
    <n v="5963.4000000000005"/>
    <x v="4"/>
  </r>
  <r>
    <s v="ORD004813"/>
    <s v="11-04-2026"/>
    <s v="P012"/>
    <x v="0"/>
    <s v="Tamil Nadu"/>
    <s v="Chennai"/>
    <x v="6"/>
    <s v="CUST4620"/>
    <n v="7"/>
    <n v="10"/>
    <n v="354784"/>
    <s v="Microwave"/>
    <n v="56315"/>
    <s v="HIGH"/>
    <s v="Zone 2"/>
    <n v="35478.400000000001"/>
    <x v="4"/>
  </r>
  <r>
    <s v="ORD004814"/>
    <s v="15-01-2025"/>
    <s v="P003"/>
    <x v="0"/>
    <s v="Tamil Nadu"/>
    <s v="Chennai"/>
    <x v="13"/>
    <s v="CUST1224"/>
    <n v="12"/>
    <n v="5"/>
    <n v="486016"/>
    <s v="Dell Monitor"/>
    <n v="42633"/>
    <s v="HIGH"/>
    <s v="Zone 2"/>
    <n v="48601.600000000006"/>
    <x v="4"/>
  </r>
  <r>
    <s v="ORD004815"/>
    <s v="24-12-2025"/>
    <s v="P061"/>
    <x v="0"/>
    <s v="Telangana"/>
    <s v="Hyderabad"/>
    <x v="3"/>
    <s v="CUST6515"/>
    <n v="10"/>
    <n v="20"/>
    <n v="470544"/>
    <s v="Cricket Bat"/>
    <n v="58818"/>
    <s v="HIGH"/>
    <s v="Zone 2"/>
    <n v="47054.400000000001"/>
    <x v="2"/>
  </r>
  <r>
    <s v="ORD004816"/>
    <s v="17-02-2025"/>
    <s v="P068"/>
    <x v="0"/>
    <s v="Telangana"/>
    <s v="Hyderabad"/>
    <x v="11"/>
    <s v="CUST3050"/>
    <n v="4"/>
    <n v="0"/>
    <n v="22572"/>
    <s v="Skipping Rope"/>
    <n v="5643"/>
    <s v="HIGH"/>
    <s v="Zone 2"/>
    <n v="2257.2000000000003"/>
    <x v="2"/>
  </r>
  <r>
    <s v="ORD004817"/>
    <s v="04-03-2026"/>
    <s v="P046"/>
    <x v="2"/>
    <s v="Delhi"/>
    <s v="Delhi"/>
    <x v="9"/>
    <s v="CUST2209"/>
    <n v="10"/>
    <n v="15"/>
    <n v="180582"/>
    <s v="Rice"/>
    <n v="21245"/>
    <s v="HIGH"/>
    <s v="Zone 1"/>
    <n v="18058.2"/>
    <x v="0"/>
  </r>
  <r>
    <s v="ORD004818"/>
    <s v="21-06-2025"/>
    <s v="P063"/>
    <x v="3"/>
    <s v="Gujarat"/>
    <s v="Ahmedabad"/>
    <x v="4"/>
    <s v="CUST3255"/>
    <n v="1"/>
    <n v="20"/>
    <n v="22788"/>
    <s v="Basketball"/>
    <n v="28486"/>
    <s v="HIGH"/>
    <s v="Zone 4"/>
    <n v="2278.8000000000002"/>
    <x v="2"/>
  </r>
  <r>
    <s v="ORD004819"/>
    <s v="21-04-2026"/>
    <s v="P008"/>
    <x v="1"/>
    <s v="West Bengal"/>
    <s v="Kolkata"/>
    <x v="11"/>
    <s v="CUST4505"/>
    <n v="12"/>
    <n v="15"/>
    <n v="200623"/>
    <s v="Projector"/>
    <n v="19669"/>
    <s v="HIGH"/>
    <s v="Zone 3"/>
    <n v="20062.300000000003"/>
    <x v="4"/>
  </r>
  <r>
    <s v="ORD004820"/>
    <s v="22-01-2026"/>
    <s v="P059"/>
    <x v="0"/>
    <s v="Telangana"/>
    <s v="Hyderabad"/>
    <x v="13"/>
    <s v="CUST9081"/>
    <n v="3"/>
    <n v="10"/>
    <n v="88047"/>
    <s v="Dry Fruits"/>
    <n v="32610"/>
    <s v="HIGH"/>
    <s v="Zone 2"/>
    <n v="8804.7000000000007"/>
    <x v="0"/>
  </r>
  <r>
    <s v="ORD004821"/>
    <s v="18-03-2026"/>
    <s v="P010"/>
    <x v="2"/>
    <s v="Delhi"/>
    <s v="Delhi"/>
    <x v="12"/>
    <s v="CUST4088"/>
    <n v="2"/>
    <n v="10"/>
    <n v="119575"/>
    <s v="Refrigerator"/>
    <n v="66431"/>
    <s v="HIGH"/>
    <s v="Zone 1"/>
    <n v="11957.5"/>
    <x v="4"/>
  </r>
  <r>
    <s v="ORD004822"/>
    <s v="29-03-2025"/>
    <s v="P038"/>
    <x v="3"/>
    <s v="Gujarat"/>
    <s v="Ahmedabad"/>
    <x v="10"/>
    <s v="CUST4329"/>
    <n v="6"/>
    <n v="5"/>
    <n v="188339"/>
    <s v="Blazer"/>
    <n v="33042"/>
    <s v="HIGH"/>
    <s v="Zone 4"/>
    <n v="18833.900000000001"/>
    <x v="1"/>
  </r>
  <r>
    <s v="ORD004823"/>
    <s v="17-02-2026"/>
    <s v="P029"/>
    <x v="1"/>
    <s v="West Bengal"/>
    <s v="Kolkata"/>
    <x v="5"/>
    <s v="CUST2847"/>
    <n v="2"/>
    <n v="0"/>
    <n v="99344"/>
    <s v="Recliner"/>
    <n v="49672"/>
    <s v="HIGH"/>
    <s v="Zone 3"/>
    <n v="9934.4000000000015"/>
    <x v="3"/>
  </r>
  <r>
    <s v="ORD004824"/>
    <s v="01-01-2025"/>
    <s v="P064"/>
    <x v="0"/>
    <s v="Karnataka"/>
    <s v="Bengaluru"/>
    <x v="14"/>
    <s v="CUST7756"/>
    <n v="12"/>
    <n v="0"/>
    <n v="308208"/>
    <s v="Yoga Mat"/>
    <n v="25684"/>
    <s v="HIGH"/>
    <s v="Zone 2"/>
    <n v="30820.800000000003"/>
    <x v="2"/>
  </r>
  <r>
    <s v="ORD004825"/>
    <s v="25-12-2025"/>
    <s v="P056"/>
    <x v="1"/>
    <s v="Bihar"/>
    <s v="Patna"/>
    <x v="0"/>
    <s v="CUST7547"/>
    <n v="4"/>
    <n v="10"/>
    <n v="51894"/>
    <s v="Juice"/>
    <n v="14415"/>
    <s v="HIGH"/>
    <s v="Zone 3"/>
    <n v="5189.4000000000005"/>
    <x v="0"/>
  </r>
  <r>
    <s v="ORD004826"/>
    <s v="29-05-2025"/>
    <s v="P049"/>
    <x v="2"/>
    <s v="Chandigarh"/>
    <s v="Chandigarh"/>
    <x v="13"/>
    <s v="CUST6734"/>
    <n v="12"/>
    <n v="20"/>
    <n v="327849"/>
    <s v="Coffee"/>
    <n v="34151"/>
    <s v="HIGH"/>
    <s v="Zone 1"/>
    <n v="32784.9"/>
    <x v="0"/>
  </r>
  <r>
    <s v="ORD004827"/>
    <s v="29-12-2025"/>
    <s v="P009"/>
    <x v="0"/>
    <s v="Telangana"/>
    <s v="Hyderabad"/>
    <x v="1"/>
    <s v="CUST3778"/>
    <n v="1"/>
    <n v="20"/>
    <n v="38828"/>
    <s v="Air Conditioner"/>
    <n v="48536"/>
    <s v="HIGH"/>
    <s v="Zone 2"/>
    <n v="3882.8"/>
    <x v="4"/>
  </r>
  <r>
    <s v="ORD004828"/>
    <s v="12-05-2025"/>
    <s v="P005"/>
    <x v="0"/>
    <s v="Telangana"/>
    <s v="Hyderabad"/>
    <x v="0"/>
    <s v="CUST8590"/>
    <n v="10"/>
    <n v="5"/>
    <n v="253764"/>
    <s v="iPhone"/>
    <n v="26712"/>
    <s v="HIGH"/>
    <s v="Zone 2"/>
    <n v="25376.400000000001"/>
    <x v="4"/>
  </r>
  <r>
    <s v="ORD004829"/>
    <s v="13-11-2025"/>
    <s v="P039"/>
    <x v="0"/>
    <s v="Telangana"/>
    <s v="Hyderabad"/>
    <x v="14"/>
    <s v="CUST2344"/>
    <n v="2"/>
    <n v="15"/>
    <n v="133048"/>
    <s v="Track Pants"/>
    <n v="78264"/>
    <s v="HIGH"/>
    <s v="Zone 2"/>
    <n v="13304.800000000001"/>
    <x v="1"/>
  </r>
  <r>
    <s v="ORD004830"/>
    <s v="19-02-2025"/>
    <s v="P011"/>
    <x v="2"/>
    <s v="Delhi"/>
    <s v="Delhi"/>
    <x v="8"/>
    <s v="CUST5298"/>
    <n v="9"/>
    <n v="0"/>
    <n v="89451"/>
    <s v="Washing Machine"/>
    <n v="9939"/>
    <s v="HIGH"/>
    <s v="Zone 1"/>
    <n v="8945.1"/>
    <x v="4"/>
  </r>
  <r>
    <s v="ORD004831"/>
    <s v="23-03-2025"/>
    <s v="P067"/>
    <x v="1"/>
    <s v="West Bengal"/>
    <s v="Kolkata"/>
    <x v="14"/>
    <s v="CUST7256"/>
    <n v="1"/>
    <n v="10"/>
    <n v="37309"/>
    <s v="Gloves"/>
    <n v="41455"/>
    <s v="HIGH"/>
    <s v="Zone 3"/>
    <n v="3730.9"/>
    <x v="2"/>
  </r>
  <r>
    <s v="ORD004832"/>
    <s v="08-04-2025"/>
    <s v="P045"/>
    <x v="0"/>
    <s v="Karnataka"/>
    <s v="Bengaluru"/>
    <x v="9"/>
    <s v="CUST3792"/>
    <n v="2"/>
    <n v="15"/>
    <n v="122913"/>
    <s v="Dress"/>
    <n v="72302"/>
    <s v="HIGH"/>
    <s v="Zone 2"/>
    <n v="12291.300000000001"/>
    <x v="1"/>
  </r>
  <r>
    <s v="ORD004833"/>
    <s v="25-06-2025"/>
    <s v="P047"/>
    <x v="0"/>
    <s v="Karnataka"/>
    <s v="Bengaluru"/>
    <x v="7"/>
    <s v="CUST3384"/>
    <n v="12"/>
    <n v="10"/>
    <n v="667861"/>
    <s v="Sugar"/>
    <n v="61839"/>
    <s v="HIGH"/>
    <s v="Zone 2"/>
    <n v="66786.100000000006"/>
    <x v="0"/>
  </r>
  <r>
    <s v="ORD004834"/>
    <s v="29-05-2025"/>
    <s v="P006"/>
    <x v="0"/>
    <s v="Tamil Nadu"/>
    <s v="Chennai"/>
    <x v="3"/>
    <s v="CUST3452"/>
    <n v="12"/>
    <n v="0"/>
    <n v="110256"/>
    <s v="OnePlus Phone"/>
    <n v="9188"/>
    <s v="HIGH"/>
    <s v="Zone 2"/>
    <n v="11025.6"/>
    <x v="4"/>
  </r>
  <r>
    <s v="ORD004835"/>
    <s v="30-09-2025"/>
    <s v="P072"/>
    <x v="2"/>
    <s v="Delhi"/>
    <s v="Delhi"/>
    <x v="7"/>
    <s v="CUST1944"/>
    <n v="6"/>
    <n v="0"/>
    <n v="228582"/>
    <s v="Volleyball"/>
    <n v="38097"/>
    <s v="HIGH"/>
    <s v="Zone 1"/>
    <n v="22858.2"/>
    <x v="2"/>
  </r>
  <r>
    <s v="ORD004836"/>
    <s v="09-06-2025"/>
    <s v="P026"/>
    <x v="1"/>
    <s v="West Bengal"/>
    <s v="Kolkata"/>
    <x v="12"/>
    <s v="CUST3340"/>
    <n v="3"/>
    <n v="15"/>
    <n v="58785"/>
    <s v="Computer Desk"/>
    <n v="23053"/>
    <s v="HIGH"/>
    <s v="Zone 3"/>
    <n v="5878.5"/>
    <x v="3"/>
  </r>
  <r>
    <s v="ORD004837"/>
    <s v="16-03-2026"/>
    <s v="P019"/>
    <x v="3"/>
    <s v="Rajasthan"/>
    <s v="Jaipur"/>
    <x v="14"/>
    <s v="CUST4633"/>
    <n v="7"/>
    <n v="5"/>
    <n v="125751"/>
    <s v="Coffee Table"/>
    <n v="18910"/>
    <s v="HIGH"/>
    <s v="Zone 4"/>
    <n v="12575.1"/>
    <x v="3"/>
  </r>
  <r>
    <s v="ORD004838"/>
    <s v="05-06-2026"/>
    <s v="P043"/>
    <x v="3"/>
    <s v="Rajasthan"/>
    <s v="Jaipur"/>
    <x v="9"/>
    <s v="CUST8649"/>
    <n v="9"/>
    <n v="10"/>
    <n v="241274"/>
    <s v="Sweater"/>
    <n v="29787"/>
    <s v="HIGH"/>
    <s v="Zone 4"/>
    <n v="24127.4"/>
    <x v="1"/>
  </r>
  <r>
    <s v="ORD004839"/>
    <s v="09-04-2026"/>
    <s v="P074"/>
    <x v="2"/>
    <s v="Uttar Pradesh"/>
    <s v="Lucknow"/>
    <x v="3"/>
    <s v="CUST3084"/>
    <n v="5"/>
    <n v="20"/>
    <n v="287276"/>
    <s v="Cycling Bottle"/>
    <n v="71819"/>
    <s v="HIGH"/>
    <s v="Zone 1"/>
    <n v="28727.600000000002"/>
    <x v="2"/>
  </r>
  <r>
    <s v="ORD004840"/>
    <s v="08-02-2026"/>
    <s v="P015"/>
    <x v="1"/>
    <s v="Bihar"/>
    <s v="Patna"/>
    <x v="12"/>
    <s v="CUST6908"/>
    <n v="2"/>
    <n v="20"/>
    <n v="94752"/>
    <s v="Headphones"/>
    <n v="59220"/>
    <s v="HIGH"/>
    <s v="Zone 3"/>
    <n v="9475.2000000000007"/>
    <x v="4"/>
  </r>
  <r>
    <s v="ORD004841"/>
    <s v="23-11-2025"/>
    <s v="P028"/>
    <x v="2"/>
    <s v="Delhi"/>
    <s v="Delhi"/>
    <x v="12"/>
    <s v="CUST5883"/>
    <n v="3"/>
    <n v="15"/>
    <n v="152082"/>
    <s v="Cupboard"/>
    <n v="59640"/>
    <s v="HIGH"/>
    <s v="Zone 1"/>
    <n v="15208.2"/>
    <x v="3"/>
  </r>
  <r>
    <s v="ORD004842"/>
    <s v="01-08-2025"/>
    <s v="P041"/>
    <x v="1"/>
    <s v="West Bengal"/>
    <s v="Kolkata"/>
    <x v="11"/>
    <s v="CUST5639"/>
    <n v="8"/>
    <n v="15"/>
    <n v="137557"/>
    <s v="Hoodie"/>
    <n v="20229"/>
    <s v="HIGH"/>
    <s v="Zone 3"/>
    <n v="13755.7"/>
    <x v="1"/>
  </r>
  <r>
    <s v="ORD004843"/>
    <s v="24-04-2026"/>
    <s v="P057"/>
    <x v="3"/>
    <s v="Rajasthan"/>
    <s v="Jaipur"/>
    <x v="7"/>
    <s v="CUST5325"/>
    <n v="10"/>
    <n v="15"/>
    <n v="262403"/>
    <s v="Soft Drink"/>
    <n v="30871"/>
    <s v="HIGH"/>
    <s v="Zone 4"/>
    <n v="26240.300000000003"/>
    <x v="0"/>
  </r>
  <r>
    <s v="ORD004844"/>
    <s v="12-12-2025"/>
    <s v="P028"/>
    <x v="2"/>
    <s v="Uttar Pradesh"/>
    <s v="Lucknow"/>
    <x v="14"/>
    <s v="CUST4425"/>
    <n v="8"/>
    <n v="20"/>
    <n v="381696"/>
    <s v="Cupboard"/>
    <n v="59640"/>
    <s v="HIGH"/>
    <s v="Zone 1"/>
    <n v="38169.599999999999"/>
    <x v="3"/>
  </r>
  <r>
    <s v="ORD004845"/>
    <s v="28-04-2026"/>
    <s v="P057"/>
    <x v="0"/>
    <s v="Telangana"/>
    <s v="Hyderabad"/>
    <x v="12"/>
    <s v="CUST8406"/>
    <n v="4"/>
    <n v="20"/>
    <n v="98787"/>
    <s v="Soft Drink"/>
    <n v="30871"/>
    <s v="HIGH"/>
    <s v="Zone 2"/>
    <n v="9878.7000000000007"/>
    <x v="0"/>
  </r>
  <r>
    <s v="ORD004846"/>
    <s v="26-04-2025"/>
    <s v="P053"/>
    <x v="3"/>
    <s v="Maharashtra"/>
    <s v="Mumbai"/>
    <x v="10"/>
    <s v="CUST5284"/>
    <n v="4"/>
    <n v="10"/>
    <n v="15397"/>
    <s v="Pasta"/>
    <n v="4277"/>
    <s v="HIGH"/>
    <s v="Zone 4"/>
    <n v="1539.7"/>
    <x v="0"/>
  </r>
  <r>
    <s v="ORD004847"/>
    <s v="26-11-2025"/>
    <s v="P039"/>
    <x v="2"/>
    <s v="Delhi"/>
    <s v="Delhi"/>
    <x v="6"/>
    <s v="CUST3395"/>
    <n v="12"/>
    <n v="20"/>
    <n v="751334"/>
    <s v="Track Pants"/>
    <n v="78264"/>
    <s v="HIGH"/>
    <s v="Zone 1"/>
    <n v="75133.400000000009"/>
    <x v="1"/>
  </r>
  <r>
    <s v="ORD004848"/>
    <s v="13-09-2025"/>
    <s v="P072"/>
    <x v="3"/>
    <s v="Maharashtra"/>
    <s v="Mumbai"/>
    <x v="1"/>
    <s v="CUST5096"/>
    <n v="5"/>
    <n v="15"/>
    <n v="161912"/>
    <s v="Volleyball"/>
    <n v="38097"/>
    <s v="HIGH"/>
    <s v="Zone 4"/>
    <n v="16191.2"/>
    <x v="2"/>
  </r>
  <r>
    <s v="ORD004849"/>
    <s v="05-05-2026"/>
    <s v="P043"/>
    <x v="3"/>
    <s v="Gujarat"/>
    <s v="Ahmedabad"/>
    <x v="8"/>
    <s v="CUST7076"/>
    <n v="6"/>
    <n v="10"/>
    <n v="160849"/>
    <s v="Sweater"/>
    <n v="29787"/>
    <s v="HIGH"/>
    <s v="Zone 4"/>
    <n v="16084.900000000001"/>
    <x v="1"/>
  </r>
  <r>
    <s v="ORD004850"/>
    <s v="24-09-2025"/>
    <s v="P034"/>
    <x v="0"/>
    <s v="Karnataka"/>
    <s v="Bengaluru"/>
    <x v="4"/>
    <s v="CUST5796"/>
    <n v="10"/>
    <n v="0"/>
    <n v="688150"/>
    <s v="T-Shirt"/>
    <n v="68815"/>
    <s v="HIGH"/>
    <s v="Zone 2"/>
    <n v="68815"/>
    <x v="1"/>
  </r>
  <r>
    <s v="ORD004851"/>
    <s v="27-12-2025"/>
    <s v="P036"/>
    <x v="3"/>
    <s v="Maharashtra"/>
    <s v="Mumbai"/>
    <x v="13"/>
    <s v="CUST1193"/>
    <n v="9"/>
    <n v="0"/>
    <n v="186165"/>
    <s v="Saree"/>
    <n v="20685"/>
    <s v="HIGH"/>
    <s v="Zone 4"/>
    <n v="18616.5"/>
    <x v="1"/>
  </r>
  <r>
    <s v="ORD004852"/>
    <s v="20-04-2025"/>
    <s v="P051"/>
    <x v="3"/>
    <s v="Gujarat"/>
    <s v="Ahmedabad"/>
    <x v="10"/>
    <s v="CUST7523"/>
    <n v="12"/>
    <n v="20"/>
    <n v="141724"/>
    <s v="Salt"/>
    <n v="14763"/>
    <s v="HIGH"/>
    <s v="Zone 4"/>
    <n v="14172.400000000001"/>
    <x v="0"/>
  </r>
  <r>
    <s v="ORD004853"/>
    <s v="09-05-2025"/>
    <s v="P014"/>
    <x v="1"/>
    <s v="West Bengal"/>
    <s v="Kolkata"/>
    <x v="6"/>
    <s v="CUST4972"/>
    <n v="1"/>
    <n v="20"/>
    <n v="30868"/>
    <s v="Smart Watch"/>
    <n v="38586"/>
    <s v="HIGH"/>
    <s v="Zone 3"/>
    <n v="3086.8"/>
    <x v="4"/>
  </r>
  <r>
    <s v="ORD004854"/>
    <s v="26-05-2026"/>
    <s v="P032"/>
    <x v="1"/>
    <s v="West Bengal"/>
    <s v="Kolkata"/>
    <x v="2"/>
    <s v="CUST6934"/>
    <n v="9"/>
    <n v="5"/>
    <n v="76077"/>
    <s v="Women Kurti"/>
    <n v="8898"/>
    <s v="HIGH"/>
    <s v="Zone 3"/>
    <n v="7607.7000000000007"/>
    <x v="1"/>
  </r>
  <r>
    <s v="ORD004855"/>
    <s v="15-05-2025"/>
    <s v="P058"/>
    <x v="3"/>
    <s v="Rajasthan"/>
    <s v="Jaipur"/>
    <x v="14"/>
    <s v="CUST4114"/>
    <n v="8"/>
    <n v="15"/>
    <n v="445617"/>
    <s v="Noodles"/>
    <n v="65532"/>
    <s v="HIGH"/>
    <s v="Zone 4"/>
    <n v="44561.700000000004"/>
    <x v="0"/>
  </r>
  <r>
    <s v="ORD004856"/>
    <s v="10-01-2025"/>
    <s v="P058"/>
    <x v="2"/>
    <s v="Chandigarh"/>
    <s v="Chandigarh"/>
    <x v="8"/>
    <s v="CUST2891"/>
    <n v="9"/>
    <n v="20"/>
    <n v="471830"/>
    <s v="Noodles"/>
    <n v="65532"/>
    <s v="HIGH"/>
    <s v="Zone 1"/>
    <n v="47183"/>
    <x v="0"/>
  </r>
  <r>
    <s v="ORD004857"/>
    <s v="31-10-2025"/>
    <s v="P060"/>
    <x v="0"/>
    <s v="Telangana"/>
    <s v="Hyderabad"/>
    <x v="7"/>
    <s v="CUST8334"/>
    <n v="7"/>
    <n v="10"/>
    <n v="25956"/>
    <s v="Honey"/>
    <n v="4120"/>
    <s v="HIGH"/>
    <s v="Zone 2"/>
    <n v="2595.6000000000004"/>
    <x v="0"/>
  </r>
  <r>
    <s v="ORD004858"/>
    <s v="31-05-2026"/>
    <s v="P057"/>
    <x v="0"/>
    <s v="Tamil Nadu"/>
    <s v="Chennai"/>
    <x v="3"/>
    <s v="CUST4367"/>
    <n v="12"/>
    <n v="10"/>
    <n v="333406"/>
    <s v="Soft Drink"/>
    <n v="30871"/>
    <s v="HIGH"/>
    <s v="Zone 2"/>
    <n v="33340.6"/>
    <x v="0"/>
  </r>
  <r>
    <s v="ORD004859"/>
    <s v="13-05-2026"/>
    <s v="P039"/>
    <x v="3"/>
    <s v="Maharashtra"/>
    <s v="Mumbai"/>
    <x v="7"/>
    <s v="CUST4249"/>
    <n v="7"/>
    <n v="5"/>
    <n v="520455"/>
    <s v="Track Pants"/>
    <n v="78264"/>
    <s v="HIGH"/>
    <s v="Zone 4"/>
    <n v="52045.5"/>
    <x v="1"/>
  </r>
  <r>
    <s v="ORD004860"/>
    <s v="07-05-2026"/>
    <s v="P018"/>
    <x v="0"/>
    <s v="Tamil Nadu"/>
    <s v="Chennai"/>
    <x v="10"/>
    <s v="CUST4839"/>
    <n v="7"/>
    <n v="0"/>
    <n v="430024"/>
    <s v="Dining Table"/>
    <n v="61432"/>
    <s v="HIGH"/>
    <s v="Zone 2"/>
    <n v="43002.400000000001"/>
    <x v="3"/>
  </r>
  <r>
    <s v="ORD004861"/>
    <s v="28-02-2026"/>
    <s v="P061"/>
    <x v="3"/>
    <s v="Gujarat"/>
    <s v="Ahmedabad"/>
    <x v="0"/>
    <s v="CUST1522"/>
    <n v="10"/>
    <n v="0"/>
    <n v="588180"/>
    <s v="Cricket Bat"/>
    <n v="58818"/>
    <s v="HIGH"/>
    <s v="Zone 4"/>
    <n v="58818"/>
    <x v="2"/>
  </r>
  <r>
    <s v="ORD004862"/>
    <s v="08-01-2026"/>
    <s v="P062"/>
    <x v="0"/>
    <s v="Karnataka"/>
    <s v="Bengaluru"/>
    <x v="10"/>
    <s v="CUST3247"/>
    <n v="11"/>
    <n v="0"/>
    <n v="691207"/>
    <s v="Football"/>
    <n v="62837"/>
    <s v="HIGH"/>
    <s v="Zone 2"/>
    <n v="69120.7"/>
    <x v="2"/>
  </r>
  <r>
    <s v="ORD004863"/>
    <s v="12-08-2025"/>
    <s v="P039"/>
    <x v="2"/>
    <s v="Delhi"/>
    <s v="Delhi"/>
    <x v="3"/>
    <s v="CUST6751"/>
    <n v="4"/>
    <n v="5"/>
    <n v="297403"/>
    <s v="Track Pants"/>
    <n v="78264"/>
    <s v="HIGH"/>
    <s v="Zone 1"/>
    <n v="29740.300000000003"/>
    <x v="1"/>
  </r>
  <r>
    <s v="ORD004864"/>
    <s v="05-06-2025"/>
    <s v="P061"/>
    <x v="2"/>
    <s v="Delhi"/>
    <s v="Delhi"/>
    <x v="6"/>
    <s v="CUST7175"/>
    <n v="11"/>
    <n v="20"/>
    <n v="517598"/>
    <s v="Cricket Bat"/>
    <n v="58818"/>
    <s v="HIGH"/>
    <s v="Zone 1"/>
    <n v="51759.8"/>
    <x v="2"/>
  </r>
  <r>
    <s v="ORD004865"/>
    <s v="20-08-2025"/>
    <s v="P006"/>
    <x v="3"/>
    <s v="Rajasthan"/>
    <s v="Jaipur"/>
    <x v="1"/>
    <s v="CUST1085"/>
    <n v="6"/>
    <n v="5"/>
    <n v="52371"/>
    <s v="OnePlus Phone"/>
    <n v="9188"/>
    <s v="HIGH"/>
    <s v="Zone 4"/>
    <n v="5237.1000000000004"/>
    <x v="4"/>
  </r>
  <r>
    <s v="ORD004866"/>
    <s v="19-08-2025"/>
    <s v="P019"/>
    <x v="1"/>
    <s v="West Bengal"/>
    <s v="Kolkata"/>
    <x v="10"/>
    <s v="CUST6593"/>
    <n v="6"/>
    <n v="20"/>
    <n v="90768"/>
    <s v="Coffee Table"/>
    <n v="18910"/>
    <s v="HIGH"/>
    <s v="Zone 3"/>
    <n v="9076.8000000000011"/>
    <x v="3"/>
  </r>
  <r>
    <s v="ORD004867"/>
    <s v="07-12-2025"/>
    <s v="P069"/>
    <x v="1"/>
    <s v="West Bengal"/>
    <s v="Kolkata"/>
    <x v="9"/>
    <s v="CUST9533"/>
    <n v="4"/>
    <n v="15"/>
    <n v="60370"/>
    <s v="Badminton Racket"/>
    <n v="17756"/>
    <s v="HIGH"/>
    <s v="Zone 3"/>
    <n v="6037"/>
    <x v="2"/>
  </r>
  <r>
    <s v="ORD004868"/>
    <s v="03-04-2025"/>
    <s v="P003"/>
    <x v="2"/>
    <s v="Uttar Pradesh"/>
    <s v="Lucknow"/>
    <x v="4"/>
    <s v="CUST2178"/>
    <n v="2"/>
    <n v="10"/>
    <n v="76739"/>
    <s v="Dell Monitor"/>
    <n v="42633"/>
    <s v="HIGH"/>
    <s v="Zone 1"/>
    <n v="7673.9000000000005"/>
    <x v="4"/>
  </r>
  <r>
    <s v="ORD004869"/>
    <s v="23-06-2025"/>
    <s v="P047"/>
    <x v="2"/>
    <s v="Uttar Pradesh"/>
    <s v="Lucknow"/>
    <x v="11"/>
    <s v="CUST9899"/>
    <n v="11"/>
    <n v="0"/>
    <n v="680229"/>
    <s v="Sugar"/>
    <n v="61839"/>
    <s v="HIGH"/>
    <s v="Zone 1"/>
    <n v="68022.900000000009"/>
    <x v="0"/>
  </r>
  <r>
    <s v="ORD004870"/>
    <s v="18-02-2026"/>
    <s v="P021"/>
    <x v="1"/>
    <s v="Bihar"/>
    <s v="Patna"/>
    <x v="0"/>
    <s v="CUST6815"/>
    <n v="7"/>
    <n v="15"/>
    <n v="371357"/>
    <s v="Wardrobe"/>
    <n v="62413"/>
    <s v="HIGH"/>
    <s v="Zone 3"/>
    <n v="37135.700000000004"/>
    <x v="3"/>
  </r>
  <r>
    <s v="ORD004871"/>
    <s v="22-11-2025"/>
    <s v="P052"/>
    <x v="1"/>
    <s v="West Bengal"/>
    <s v="Kolkata"/>
    <x v="7"/>
    <s v="CUST4250"/>
    <n v="6"/>
    <n v="15"/>
    <n v="143865"/>
    <s v="Spices"/>
    <n v="28209"/>
    <s v="HIGH"/>
    <s v="Zone 3"/>
    <n v="14386.5"/>
    <x v="0"/>
  </r>
  <r>
    <s v="ORD004872"/>
    <s v="17-06-2026"/>
    <s v="P068"/>
    <x v="3"/>
    <s v="Gujarat"/>
    <s v="Ahmedabad"/>
    <x v="11"/>
    <s v="CUST9631"/>
    <n v="1"/>
    <n v="20"/>
    <n v="4514"/>
    <s v="Skipping Rope"/>
    <n v="5643"/>
    <s v="LOW"/>
    <s v="Zone 4"/>
    <n v="90.28"/>
    <x v="2"/>
  </r>
  <r>
    <s v="ORD004873"/>
    <s v="23-11-2025"/>
    <s v="P040"/>
    <x v="0"/>
    <s v="Karnataka"/>
    <s v="Bengaluru"/>
    <x v="4"/>
    <s v="CUST8176"/>
    <n v="9"/>
    <n v="10"/>
    <n v="596168"/>
    <s v="Shoes"/>
    <n v="73601"/>
    <s v="HIGH"/>
    <s v="Zone 2"/>
    <n v="59616.800000000003"/>
    <x v="1"/>
  </r>
  <r>
    <s v="ORD004874"/>
    <s v="11-04-2025"/>
    <s v="P032"/>
    <x v="3"/>
    <s v="Gujarat"/>
    <s v="Ahmedabad"/>
    <x v="14"/>
    <s v="CUST6604"/>
    <n v="11"/>
    <n v="5"/>
    <n v="92984"/>
    <s v="Women Kurti"/>
    <n v="8898"/>
    <s v="HIGH"/>
    <s v="Zone 4"/>
    <n v="9298.4"/>
    <x v="1"/>
  </r>
  <r>
    <s v="ORD004875"/>
    <s v="19-12-2025"/>
    <s v="P001"/>
    <x v="3"/>
    <s v="Rajasthan"/>
    <s v="Jaipur"/>
    <x v="0"/>
    <s v="CUST2338"/>
    <n v="3"/>
    <n v="10"/>
    <n v="2853"/>
    <s v="Samsung TV"/>
    <n v="1057"/>
    <s v="LOW"/>
    <s v="Zone 4"/>
    <n v="57.06"/>
    <x v="4"/>
  </r>
  <r>
    <s v="ORD004876"/>
    <s v="03-02-2025"/>
    <s v="P015"/>
    <x v="0"/>
    <s v="Karnataka"/>
    <s v="Bengaluru"/>
    <x v="10"/>
    <s v="CUST6613"/>
    <n v="7"/>
    <n v="10"/>
    <n v="373086"/>
    <s v="Headphones"/>
    <n v="59220"/>
    <s v="HIGH"/>
    <s v="Zone 2"/>
    <n v="37308.6"/>
    <x v="4"/>
  </r>
  <r>
    <s v="ORD004877"/>
    <s v="07-10-2025"/>
    <s v="P014"/>
    <x v="1"/>
    <s v="West Bengal"/>
    <s v="Kolkata"/>
    <x v="13"/>
    <s v="CUST8159"/>
    <n v="11"/>
    <n v="10"/>
    <n v="382001"/>
    <s v="Smart Watch"/>
    <n v="38586"/>
    <s v="HIGH"/>
    <s v="Zone 3"/>
    <n v="38200.1"/>
    <x v="4"/>
  </r>
  <r>
    <s v="ORD004878"/>
    <s v="26-11-2025"/>
    <s v="P074"/>
    <x v="1"/>
    <s v="West Bengal"/>
    <s v="Kolkata"/>
    <x v="13"/>
    <s v="CUST2781"/>
    <n v="5"/>
    <n v="0"/>
    <n v="359095"/>
    <s v="Cycling Bottle"/>
    <n v="71819"/>
    <s v="HIGH"/>
    <s v="Zone 3"/>
    <n v="35909.5"/>
    <x v="2"/>
  </r>
  <r>
    <s v="ORD004879"/>
    <s v="18-03-2025"/>
    <s v="P046"/>
    <x v="0"/>
    <s v="Telangana"/>
    <s v="Hyderabad"/>
    <x v="0"/>
    <s v="CUST3975"/>
    <n v="4"/>
    <n v="5"/>
    <n v="80731"/>
    <s v="Rice"/>
    <n v="21245"/>
    <s v="HIGH"/>
    <s v="Zone 2"/>
    <n v="8073.1"/>
    <x v="0"/>
  </r>
  <r>
    <s v="ORD004880"/>
    <s v="22-06-2026"/>
    <s v="P025"/>
    <x v="0"/>
    <s v="Karnataka"/>
    <s v="Bengaluru"/>
    <x v="11"/>
    <s v="CUST1191"/>
    <n v="5"/>
    <n v="0"/>
    <n v="63005"/>
    <s v="Cabinet"/>
    <n v="12601"/>
    <s v="HIGH"/>
    <s v="Zone 2"/>
    <n v="6300.5"/>
    <x v="3"/>
  </r>
  <r>
    <s v="ORD004881"/>
    <s v="07-08-2025"/>
    <s v="P062"/>
    <x v="0"/>
    <s v="Karnataka"/>
    <s v="Bengaluru"/>
    <x v="4"/>
    <s v="CUST2642"/>
    <n v="4"/>
    <n v="20"/>
    <n v="201078"/>
    <s v="Football"/>
    <n v="62837"/>
    <s v="HIGH"/>
    <s v="Zone 2"/>
    <n v="20107.800000000003"/>
    <x v="2"/>
  </r>
  <r>
    <s v="ORD004882"/>
    <s v="16-06-2026"/>
    <s v="P041"/>
    <x v="0"/>
    <s v="Telangana"/>
    <s v="Hyderabad"/>
    <x v="7"/>
    <s v="CUST4834"/>
    <n v="7"/>
    <n v="20"/>
    <n v="113282"/>
    <s v="Hoodie"/>
    <n v="20229"/>
    <s v="HIGH"/>
    <s v="Zone 2"/>
    <n v="11328.2"/>
    <x v="1"/>
  </r>
  <r>
    <s v="ORD004883"/>
    <s v="28-12-2025"/>
    <s v="P032"/>
    <x v="0"/>
    <s v="Telangana"/>
    <s v="Hyderabad"/>
    <x v="1"/>
    <s v="CUST1308"/>
    <n v="5"/>
    <n v="10"/>
    <n v="40041"/>
    <s v="Women Kurti"/>
    <n v="8898"/>
    <s v="HIGH"/>
    <s v="Zone 2"/>
    <n v="4004.1000000000004"/>
    <x v="1"/>
  </r>
  <r>
    <s v="ORD004884"/>
    <s v="14-04-2025"/>
    <s v="P025"/>
    <x v="3"/>
    <s v="Maharashtra"/>
    <s v="Mumbai"/>
    <x v="6"/>
    <s v="CUST9649"/>
    <n v="12"/>
    <n v="0"/>
    <n v="151212"/>
    <s v="Cabinet"/>
    <n v="12601"/>
    <s v="HIGH"/>
    <s v="Zone 4"/>
    <n v="15121.2"/>
    <x v="3"/>
  </r>
  <r>
    <s v="ORD004885"/>
    <s v="19-06-2026"/>
    <s v="P062"/>
    <x v="3"/>
    <s v="Gujarat"/>
    <s v="Ahmedabad"/>
    <x v="9"/>
    <s v="CUST9237"/>
    <n v="6"/>
    <n v="10"/>
    <n v="339319"/>
    <s v="Football"/>
    <n v="62837"/>
    <s v="HIGH"/>
    <s v="Zone 4"/>
    <n v="33931.9"/>
    <x v="2"/>
  </r>
  <r>
    <s v="ORD004886"/>
    <s v="20-06-2026"/>
    <s v="P048"/>
    <x v="1"/>
    <s v="West Bengal"/>
    <s v="Kolkata"/>
    <x v="5"/>
    <s v="CUST5350"/>
    <n v="5"/>
    <n v="0"/>
    <n v="365350"/>
    <s v="Tea"/>
    <n v="73070"/>
    <s v="HIGH"/>
    <s v="Zone 3"/>
    <n v="36535"/>
    <x v="0"/>
  </r>
  <r>
    <s v="ORD004887"/>
    <s v="23-03-2025"/>
    <s v="P051"/>
    <x v="1"/>
    <s v="Bihar"/>
    <s v="Patna"/>
    <x v="2"/>
    <s v="CUST2752"/>
    <n v="9"/>
    <n v="0"/>
    <n v="132867"/>
    <s v="Salt"/>
    <n v="14763"/>
    <s v="HIGH"/>
    <s v="Zone 3"/>
    <n v="13286.7"/>
    <x v="0"/>
  </r>
  <r>
    <s v="ORD004888"/>
    <s v="19-11-2025"/>
    <s v="P047"/>
    <x v="3"/>
    <s v="Maharashtra"/>
    <s v="Mumbai"/>
    <x v="11"/>
    <s v="CUST7894"/>
    <n v="7"/>
    <n v="20"/>
    <n v="346298"/>
    <s v="Sugar"/>
    <n v="61839"/>
    <s v="HIGH"/>
    <s v="Zone 4"/>
    <n v="34629.800000000003"/>
    <x v="0"/>
  </r>
  <r>
    <s v="ORD004889"/>
    <s v="26-02-2026"/>
    <s v="P001"/>
    <x v="0"/>
    <s v="Tamil Nadu"/>
    <s v="Chennai"/>
    <x v="13"/>
    <s v="CUST9329"/>
    <n v="7"/>
    <n v="15"/>
    <n v="6289"/>
    <s v="Samsung TV"/>
    <n v="1057"/>
    <s v="MEDIUM"/>
    <s v="Zone 2"/>
    <n v="314.45000000000005"/>
    <x v="4"/>
  </r>
  <r>
    <s v="ORD004890"/>
    <s v="03-06-2026"/>
    <s v="P075"/>
    <x v="1"/>
    <s v="Odisha"/>
    <s v="Bhubaneswar"/>
    <x v="11"/>
    <s v="CUST1193"/>
    <n v="10"/>
    <n v="10"/>
    <n v="351099"/>
    <s v="Sports Bag"/>
    <n v="39011"/>
    <s v="HIGH"/>
    <s v="Zone 3"/>
    <n v="35109.9"/>
    <x v="2"/>
  </r>
  <r>
    <s v="ORD004891"/>
    <s v="26-12-2025"/>
    <s v="P053"/>
    <x v="3"/>
    <s v="Gujarat"/>
    <s v="Ahmedabad"/>
    <x v="7"/>
    <s v="CUST7029"/>
    <n v="2"/>
    <n v="5"/>
    <n v="8126"/>
    <s v="Pasta"/>
    <n v="4277"/>
    <s v="MEDIUM"/>
    <s v="Zone 4"/>
    <n v="406.3"/>
    <x v="0"/>
  </r>
  <r>
    <s v="ORD004892"/>
    <s v="24-01-2026"/>
    <s v="P020"/>
    <x v="0"/>
    <s v="Telangana"/>
    <s v="Hyderabad"/>
    <x v="2"/>
    <s v="CUST2024"/>
    <n v="5"/>
    <n v="15"/>
    <n v="318788"/>
    <s v="Bookshelf"/>
    <n v="75009"/>
    <s v="HIGH"/>
    <s v="Zone 2"/>
    <n v="31878.800000000003"/>
    <x v="3"/>
  </r>
  <r>
    <s v="ORD004893"/>
    <s v="21-07-2025"/>
    <s v="P038"/>
    <x v="3"/>
    <s v="Rajasthan"/>
    <s v="Jaipur"/>
    <x v="8"/>
    <s v="CUST1022"/>
    <n v="3"/>
    <n v="20"/>
    <n v="79300"/>
    <s v="Blazer"/>
    <n v="33042"/>
    <s v="HIGH"/>
    <s v="Zone 4"/>
    <n v="7930"/>
    <x v="1"/>
  </r>
  <r>
    <s v="ORD004894"/>
    <s v="15-06-2026"/>
    <s v="P044"/>
    <x v="3"/>
    <s v="Rajasthan"/>
    <s v="Jaipur"/>
    <x v="5"/>
    <s v="CUST1684"/>
    <n v="2"/>
    <n v="20"/>
    <n v="124452"/>
    <s v="Skirt"/>
    <n v="77783"/>
    <s v="HIGH"/>
    <s v="Zone 4"/>
    <n v="12445.2"/>
    <x v="1"/>
  </r>
  <r>
    <s v="ORD004895"/>
    <s v="24-04-2025"/>
    <s v="P075"/>
    <x v="2"/>
    <s v="Chandigarh"/>
    <s v="Chandigarh"/>
    <x v="8"/>
    <s v="CUST9949"/>
    <n v="2"/>
    <n v="15"/>
    <n v="66318"/>
    <s v="Sports Bag"/>
    <n v="39011"/>
    <s v="HIGH"/>
    <s v="Zone 1"/>
    <n v="6631.8"/>
    <x v="2"/>
  </r>
  <r>
    <s v="ORD004896"/>
    <s v="14-06-2025"/>
    <s v="P064"/>
    <x v="3"/>
    <s v="Maharashtra"/>
    <s v="Mumbai"/>
    <x v="6"/>
    <s v="CUST3888"/>
    <n v="7"/>
    <n v="20"/>
    <n v="143830"/>
    <s v="Yoga Mat"/>
    <n v="25684"/>
    <s v="HIGH"/>
    <s v="Zone 4"/>
    <n v="14383"/>
    <x v="2"/>
  </r>
  <r>
    <s v="ORD004897"/>
    <s v="10-05-2025"/>
    <s v="P016"/>
    <x v="3"/>
    <s v="Rajasthan"/>
    <s v="Jaipur"/>
    <x v="0"/>
    <s v="CUST7940"/>
    <n v="11"/>
    <n v="20"/>
    <n v="381427"/>
    <s v="Office Chair"/>
    <n v="43344"/>
    <s v="HIGH"/>
    <s v="Zone 4"/>
    <n v="38142.700000000004"/>
    <x v="3"/>
  </r>
  <r>
    <s v="ORD004898"/>
    <s v="02-06-2025"/>
    <s v="P055"/>
    <x v="1"/>
    <s v="Bihar"/>
    <s v="Patna"/>
    <x v="8"/>
    <s v="CUST5075"/>
    <n v="11"/>
    <n v="0"/>
    <n v="105611"/>
    <s v="Biscuits"/>
    <n v="9601"/>
    <s v="HIGH"/>
    <s v="Zone 3"/>
    <n v="10561.1"/>
    <x v="0"/>
  </r>
  <r>
    <s v="ORD004899"/>
    <s v="22-03-2025"/>
    <s v="P029"/>
    <x v="3"/>
    <s v="Maharashtra"/>
    <s v="Mumbai"/>
    <x v="8"/>
    <s v="CUST2419"/>
    <n v="10"/>
    <n v="15"/>
    <n v="422212"/>
    <s v="Recliner"/>
    <n v="49672"/>
    <s v="HIGH"/>
    <s v="Zone 4"/>
    <n v="42221.200000000004"/>
    <x v="3"/>
  </r>
  <r>
    <s v="ORD004900"/>
    <s v="03-06-2026"/>
    <s v="P034"/>
    <x v="3"/>
    <s v="Gujarat"/>
    <s v="Ahmedabad"/>
    <x v="7"/>
    <s v="CUST4985"/>
    <n v="2"/>
    <n v="20"/>
    <n v="110104"/>
    <s v="T-Shirt"/>
    <n v="68815"/>
    <s v="HIGH"/>
    <s v="Zone 4"/>
    <n v="11010.400000000001"/>
    <x v="1"/>
  </r>
  <r>
    <s v="ORD004901"/>
    <s v="21-01-2025"/>
    <s v="P074"/>
    <x v="3"/>
    <s v="Maharashtra"/>
    <s v="Mumbai"/>
    <x v="8"/>
    <s v="CUST8691"/>
    <n v="11"/>
    <n v="20"/>
    <n v="632007"/>
    <s v="Cycling Bottle"/>
    <n v="71819"/>
    <s v="HIGH"/>
    <s v="Zone 4"/>
    <n v="63200.700000000004"/>
    <x v="2"/>
  </r>
  <r>
    <s v="ORD004902"/>
    <s v="07-11-2025"/>
    <s v="P019"/>
    <x v="1"/>
    <s v="Bihar"/>
    <s v="Patna"/>
    <x v="14"/>
    <s v="CUST4432"/>
    <n v="8"/>
    <n v="15"/>
    <n v="128588"/>
    <s v="Coffee Table"/>
    <n v="18910"/>
    <s v="HIGH"/>
    <s v="Zone 3"/>
    <n v="12858.800000000001"/>
    <x v="3"/>
  </r>
  <r>
    <s v="ORD004903"/>
    <s v="23-06-2025"/>
    <s v="P052"/>
    <x v="1"/>
    <s v="Odisha"/>
    <s v="Bhubaneswar"/>
    <x v="9"/>
    <s v="CUST8441"/>
    <n v="7"/>
    <n v="10"/>
    <n v="177716"/>
    <s v="Spices"/>
    <n v="28209"/>
    <s v="HIGH"/>
    <s v="Zone 3"/>
    <n v="17771.600000000002"/>
    <x v="0"/>
  </r>
  <r>
    <s v="ORD004904"/>
    <s v="03-02-2025"/>
    <s v="P033"/>
    <x v="3"/>
    <s v="Rajasthan"/>
    <s v="Jaipur"/>
    <x v="4"/>
    <s v="CUST8515"/>
    <n v="9"/>
    <n v="0"/>
    <n v="515844"/>
    <s v="Jeans"/>
    <n v="57316"/>
    <s v="HIGH"/>
    <s v="Zone 4"/>
    <n v="51584.4"/>
    <x v="1"/>
  </r>
  <r>
    <s v="ORD004905"/>
    <s v="12-08-2025"/>
    <s v="P023"/>
    <x v="0"/>
    <s v="Tamil Nadu"/>
    <s v="Chennai"/>
    <x v="6"/>
    <s v="CUST4536"/>
    <n v="11"/>
    <n v="5"/>
    <n v="594834"/>
    <s v="Sofa"/>
    <n v="56922"/>
    <s v="HIGH"/>
    <s v="Zone 2"/>
    <n v="59483.4"/>
    <x v="3"/>
  </r>
  <r>
    <s v="ORD004906"/>
    <s v="12-03-2026"/>
    <s v="P010"/>
    <x v="0"/>
    <s v="Tamil Nadu"/>
    <s v="Chennai"/>
    <x v="11"/>
    <s v="CUST1989"/>
    <n v="4"/>
    <n v="0"/>
    <n v="265724"/>
    <s v="Refrigerator"/>
    <n v="66431"/>
    <s v="HIGH"/>
    <s v="Zone 2"/>
    <n v="26572.400000000001"/>
    <x v="4"/>
  </r>
  <r>
    <s v="ORD004907"/>
    <s v="12-06-2025"/>
    <s v="P004"/>
    <x v="3"/>
    <s v="Maharashtra"/>
    <s v="Mumbai"/>
    <x v="2"/>
    <s v="CUST7590"/>
    <n v="1"/>
    <n v="15"/>
    <n v="25289"/>
    <s v="Lenovo Laptop"/>
    <n v="29752"/>
    <s v="HIGH"/>
    <s v="Zone 4"/>
    <n v="2528.9"/>
    <x v="4"/>
  </r>
  <r>
    <s v="ORD004908"/>
    <s v="13-05-2026"/>
    <s v="P018"/>
    <x v="0"/>
    <s v="Karnataka"/>
    <s v="Bengaluru"/>
    <x v="6"/>
    <s v="CUST7487"/>
    <n v="4"/>
    <n v="0"/>
    <n v="245728"/>
    <s v="Dining Table"/>
    <n v="61432"/>
    <s v="HIGH"/>
    <s v="Zone 2"/>
    <n v="24572.800000000003"/>
    <x v="3"/>
  </r>
  <r>
    <s v="ORD004909"/>
    <s v="05-01-2026"/>
    <s v="P028"/>
    <x v="3"/>
    <s v="Rajasthan"/>
    <s v="Jaipur"/>
    <x v="10"/>
    <s v="CUST8233"/>
    <n v="11"/>
    <n v="10"/>
    <n v="590436"/>
    <s v="Cupboard"/>
    <n v="59640"/>
    <s v="HIGH"/>
    <s v="Zone 4"/>
    <n v="59043.600000000006"/>
    <x v="3"/>
  </r>
  <r>
    <s v="ORD004910"/>
    <s v="09-02-2025"/>
    <s v="P029"/>
    <x v="2"/>
    <s v="Chandigarh"/>
    <s v="Chandigarh"/>
    <x v="9"/>
    <s v="CUST4070"/>
    <n v="5"/>
    <n v="15"/>
    <n v="211106"/>
    <s v="Recliner"/>
    <n v="49672"/>
    <s v="HIGH"/>
    <s v="Zone 1"/>
    <n v="21110.600000000002"/>
    <x v="3"/>
  </r>
  <r>
    <s v="ORD004911"/>
    <s v="01-02-2026"/>
    <s v="P047"/>
    <x v="0"/>
    <s v="Telangana"/>
    <s v="Hyderabad"/>
    <x v="14"/>
    <s v="CUST5339"/>
    <n v="3"/>
    <n v="10"/>
    <n v="166965"/>
    <s v="Sugar"/>
    <n v="61839"/>
    <s v="HIGH"/>
    <s v="Zone 2"/>
    <n v="16696.5"/>
    <x v="0"/>
  </r>
  <r>
    <s v="ORD004912"/>
    <s v="25-12-2025"/>
    <s v="P050"/>
    <x v="1"/>
    <s v="Bihar"/>
    <s v="Patna"/>
    <x v="0"/>
    <s v="CUST9830"/>
    <n v="9"/>
    <n v="10"/>
    <n v="539241"/>
    <s v="Oil"/>
    <n v="66573"/>
    <s v="HIGH"/>
    <s v="Zone 3"/>
    <n v="53924.100000000006"/>
    <x v="0"/>
  </r>
  <r>
    <s v="ORD004913"/>
    <s v="13-09-2025"/>
    <s v="P027"/>
    <x v="1"/>
    <s v="Odisha"/>
    <s v="Bhubaneswar"/>
    <x v="7"/>
    <s v="CUST3238"/>
    <n v="9"/>
    <n v="5"/>
    <n v="236835"/>
    <s v="Side Table"/>
    <n v="27700"/>
    <s v="HIGH"/>
    <s v="Zone 3"/>
    <n v="23683.5"/>
    <x v="3"/>
  </r>
  <r>
    <s v="ORD004914"/>
    <s v="09-04-2025"/>
    <s v="P025"/>
    <x v="3"/>
    <s v="Rajasthan"/>
    <s v="Jaipur"/>
    <x v="0"/>
    <s v="CUST7296"/>
    <n v="4"/>
    <n v="20"/>
    <n v="40323"/>
    <s v="Cabinet"/>
    <n v="12601"/>
    <s v="HIGH"/>
    <s v="Zone 4"/>
    <n v="4032.3"/>
    <x v="3"/>
  </r>
  <r>
    <s v="ORD004915"/>
    <s v="23-12-2025"/>
    <s v="P014"/>
    <x v="3"/>
    <s v="Gujarat"/>
    <s v="Ahmedabad"/>
    <x v="5"/>
    <s v="CUST7356"/>
    <n v="9"/>
    <n v="10"/>
    <n v="312546"/>
    <s v="Smart Watch"/>
    <n v="38586"/>
    <s v="HIGH"/>
    <s v="Zone 4"/>
    <n v="31254.600000000002"/>
    <x v="4"/>
  </r>
  <r>
    <s v="ORD004916"/>
    <s v="31-05-2026"/>
    <s v="P039"/>
    <x v="2"/>
    <s v="Uttar Pradesh"/>
    <s v="Lucknow"/>
    <x v="12"/>
    <s v="CUST6709"/>
    <n v="7"/>
    <n v="5"/>
    <n v="520455"/>
    <s v="Track Pants"/>
    <n v="78264"/>
    <s v="HIGH"/>
    <s v="Zone 1"/>
    <n v="52045.5"/>
    <x v="1"/>
  </r>
  <r>
    <s v="ORD004917"/>
    <s v="31-12-2025"/>
    <s v="P062"/>
    <x v="2"/>
    <s v="Delhi"/>
    <s v="Delhi"/>
    <x v="12"/>
    <s v="CUST9485"/>
    <n v="3"/>
    <n v="0"/>
    <n v="188511"/>
    <s v="Football"/>
    <n v="62837"/>
    <s v="HIGH"/>
    <s v="Zone 1"/>
    <n v="18851.100000000002"/>
    <x v="2"/>
  </r>
  <r>
    <s v="ORD004918"/>
    <s v="27-10-2025"/>
    <s v="P016"/>
    <x v="1"/>
    <s v="Odisha"/>
    <s v="Bhubaneswar"/>
    <x v="8"/>
    <s v="CUST8368"/>
    <n v="12"/>
    <n v="0"/>
    <n v="520128"/>
    <s v="Office Chair"/>
    <n v="43344"/>
    <s v="HIGH"/>
    <s v="Zone 3"/>
    <n v="52012.800000000003"/>
    <x v="3"/>
  </r>
  <r>
    <s v="ORD004919"/>
    <s v="03-04-2025"/>
    <s v="P063"/>
    <x v="2"/>
    <s v="Uttar Pradesh"/>
    <s v="Lucknow"/>
    <x v="4"/>
    <s v="CUST4020"/>
    <n v="2"/>
    <n v="10"/>
    <n v="51274"/>
    <s v="Basketball"/>
    <n v="28486"/>
    <s v="HIGH"/>
    <s v="Zone 1"/>
    <n v="5127.4000000000005"/>
    <x v="2"/>
  </r>
  <r>
    <s v="ORD004920"/>
    <s v="17-05-2026"/>
    <s v="P042"/>
    <x v="0"/>
    <s v="Karnataka"/>
    <s v="Bengaluru"/>
    <x v="11"/>
    <s v="CUST9030"/>
    <n v="6"/>
    <n v="0"/>
    <n v="310800"/>
    <s v="Shorts"/>
    <n v="51800"/>
    <s v="HIGH"/>
    <s v="Zone 2"/>
    <n v="31080"/>
    <x v="1"/>
  </r>
  <r>
    <s v="ORD004921"/>
    <s v="31-05-2025"/>
    <s v="P028"/>
    <x v="2"/>
    <s v="Chandigarh"/>
    <s v="Chandigarh"/>
    <x v="7"/>
    <s v="CUST1393"/>
    <n v="5"/>
    <n v="15"/>
    <n v="253470"/>
    <s v="Cupboard"/>
    <n v="59640"/>
    <s v="HIGH"/>
    <s v="Zone 1"/>
    <n v="25347"/>
    <x v="3"/>
  </r>
  <r>
    <s v="ORD004922"/>
    <s v="06-10-2025"/>
    <s v="P027"/>
    <x v="0"/>
    <s v="Karnataka"/>
    <s v="Bengaluru"/>
    <x v="8"/>
    <s v="CUST8416"/>
    <n v="10"/>
    <n v="5"/>
    <n v="263150"/>
    <s v="Side Table"/>
    <n v="27700"/>
    <s v="HIGH"/>
    <s v="Zone 2"/>
    <n v="26315"/>
    <x v="3"/>
  </r>
  <r>
    <s v="ORD004923"/>
    <s v="17-01-2025"/>
    <s v="P075"/>
    <x v="3"/>
    <s v="Rajasthan"/>
    <s v="Jaipur"/>
    <x v="3"/>
    <s v="CUST8137"/>
    <n v="12"/>
    <n v="10"/>
    <n v="421318"/>
    <s v="Sports Bag"/>
    <n v="39011"/>
    <s v="HIGH"/>
    <s v="Zone 4"/>
    <n v="42131.8"/>
    <x v="2"/>
  </r>
  <r>
    <s v="ORD004924"/>
    <s v="09-03-2025"/>
    <s v="P014"/>
    <x v="2"/>
    <s v="Chandigarh"/>
    <s v="Chandigarh"/>
    <x v="14"/>
    <s v="CUST6616"/>
    <n v="12"/>
    <n v="0"/>
    <n v="463032"/>
    <s v="Smart Watch"/>
    <n v="38586"/>
    <s v="HIGH"/>
    <s v="Zone 1"/>
    <n v="46303.200000000004"/>
    <x v="4"/>
  </r>
  <r>
    <s v="ORD004925"/>
    <s v="27-01-2026"/>
    <s v="P019"/>
    <x v="1"/>
    <s v="Bihar"/>
    <s v="Patna"/>
    <x v="4"/>
    <s v="CUST5550"/>
    <n v="9"/>
    <n v="15"/>
    <n v="144661"/>
    <s v="Coffee Table"/>
    <n v="18910"/>
    <s v="HIGH"/>
    <s v="Zone 3"/>
    <n v="14466.1"/>
    <x v="3"/>
  </r>
  <r>
    <s v="ORD004926"/>
    <s v="16-03-2025"/>
    <s v="P017"/>
    <x v="3"/>
    <s v="Gujarat"/>
    <s v="Ahmedabad"/>
    <x v="3"/>
    <s v="CUST2215"/>
    <n v="1"/>
    <n v="20"/>
    <n v="32398"/>
    <s v="Study Table"/>
    <n v="40498"/>
    <s v="HIGH"/>
    <s v="Zone 4"/>
    <n v="3239.8"/>
    <x v="3"/>
  </r>
  <r>
    <s v="ORD004927"/>
    <s v="10-04-2025"/>
    <s v="P028"/>
    <x v="1"/>
    <s v="West Bengal"/>
    <s v="Kolkata"/>
    <x v="8"/>
    <s v="CUST6168"/>
    <n v="1"/>
    <n v="5"/>
    <n v="56658"/>
    <s v="Cupboard"/>
    <n v="59640"/>
    <s v="HIGH"/>
    <s v="Zone 3"/>
    <n v="5665.8"/>
    <x v="3"/>
  </r>
  <r>
    <s v="ORD004928"/>
    <s v="24-03-2025"/>
    <s v="P037"/>
    <x v="0"/>
    <s v="Tamil Nadu"/>
    <s v="Chennai"/>
    <x v="3"/>
    <s v="CUST2082"/>
    <n v="3"/>
    <n v="5"/>
    <n v="11696"/>
    <s v="Formal Shirt"/>
    <n v="4104"/>
    <s v="MEDIUM"/>
    <s v="Zone 2"/>
    <n v="584.80000000000007"/>
    <x v="1"/>
  </r>
  <r>
    <s v="ORD004929"/>
    <s v="06-06-2025"/>
    <s v="P033"/>
    <x v="3"/>
    <s v="Gujarat"/>
    <s v="Ahmedabad"/>
    <x v="2"/>
    <s v="CUST2362"/>
    <n v="7"/>
    <n v="0"/>
    <n v="401212"/>
    <s v="Jeans"/>
    <n v="57316"/>
    <s v="HIGH"/>
    <s v="Zone 4"/>
    <n v="40121.200000000004"/>
    <x v="1"/>
  </r>
  <r>
    <s v="ORD004930"/>
    <s v="17-01-2026"/>
    <s v="P074"/>
    <x v="0"/>
    <s v="Karnataka"/>
    <s v="Bengaluru"/>
    <x v="5"/>
    <s v="CUST5322"/>
    <n v="1"/>
    <n v="5"/>
    <n v="68228"/>
    <s v="Cycling Bottle"/>
    <n v="71819"/>
    <s v="HIGH"/>
    <s v="Zone 2"/>
    <n v="6822.8"/>
    <x v="2"/>
  </r>
  <r>
    <s v="ORD004931"/>
    <s v="25-04-2025"/>
    <s v="P068"/>
    <x v="0"/>
    <s v="Karnataka"/>
    <s v="Bengaluru"/>
    <x v="5"/>
    <s v="CUST4764"/>
    <n v="9"/>
    <n v="10"/>
    <n v="45708"/>
    <s v="Skipping Rope"/>
    <n v="5643"/>
    <s v="HIGH"/>
    <s v="Zone 2"/>
    <n v="4570.8"/>
    <x v="2"/>
  </r>
  <r>
    <s v="ORD004932"/>
    <s v="31-10-2025"/>
    <s v="P054"/>
    <x v="0"/>
    <s v="Karnataka"/>
    <s v="Bengaluru"/>
    <x v="7"/>
    <s v="CUST6295"/>
    <n v="10"/>
    <n v="15"/>
    <n v="494793"/>
    <s v="Flour"/>
    <n v="58211"/>
    <s v="HIGH"/>
    <s v="Zone 2"/>
    <n v="49479.3"/>
    <x v="0"/>
  </r>
  <r>
    <s v="ORD004933"/>
    <s v="25-05-2025"/>
    <s v="P047"/>
    <x v="1"/>
    <s v="Bihar"/>
    <s v="Patna"/>
    <x v="7"/>
    <s v="CUST7460"/>
    <n v="3"/>
    <n v="20"/>
    <n v="148413"/>
    <s v="Sugar"/>
    <n v="61839"/>
    <s v="HIGH"/>
    <s v="Zone 3"/>
    <n v="14841.300000000001"/>
    <x v="0"/>
  </r>
  <r>
    <s v="ORD004934"/>
    <s v="19-03-2025"/>
    <s v="P066"/>
    <x v="3"/>
    <s v="Rajasthan"/>
    <s v="Jaipur"/>
    <x v="6"/>
    <s v="CUST8776"/>
    <n v="2"/>
    <n v="10"/>
    <n v="41329"/>
    <s v="Helmet"/>
    <n v="22961"/>
    <s v="HIGH"/>
    <s v="Zone 4"/>
    <n v="4132.9000000000005"/>
    <x v="2"/>
  </r>
  <r>
    <s v="ORD004935"/>
    <s v="30-09-2025"/>
    <s v="P066"/>
    <x v="1"/>
    <s v="West Bengal"/>
    <s v="Kolkata"/>
    <x v="13"/>
    <s v="CUST6685"/>
    <n v="10"/>
    <n v="20"/>
    <n v="183688"/>
    <s v="Helmet"/>
    <n v="22961"/>
    <s v="HIGH"/>
    <s v="Zone 3"/>
    <n v="18368.8"/>
    <x v="2"/>
  </r>
  <r>
    <s v="ORD004936"/>
    <s v="22-12-2025"/>
    <s v="P054"/>
    <x v="3"/>
    <s v="Maharashtra"/>
    <s v="Mumbai"/>
    <x v="10"/>
    <s v="CUST4219"/>
    <n v="5"/>
    <n v="10"/>
    <n v="261949"/>
    <s v="Flour"/>
    <n v="58211"/>
    <s v="HIGH"/>
    <s v="Zone 4"/>
    <n v="26194.9"/>
    <x v="0"/>
  </r>
  <r>
    <s v="ORD004937"/>
    <s v="20-04-2026"/>
    <s v="P013"/>
    <x v="1"/>
    <s v="Bihar"/>
    <s v="Patna"/>
    <x v="10"/>
    <s v="CUST9514"/>
    <n v="4"/>
    <n v="15"/>
    <n v="53080"/>
    <s v="Bluetooth Speaker"/>
    <n v="15612"/>
    <s v="HIGH"/>
    <s v="Zone 3"/>
    <n v="5308"/>
    <x v="4"/>
  </r>
  <r>
    <s v="ORD004938"/>
    <s v="28-08-2025"/>
    <s v="P012"/>
    <x v="3"/>
    <s v="Gujarat"/>
    <s v="Ahmedabad"/>
    <x v="10"/>
    <s v="CUST5671"/>
    <n v="6"/>
    <n v="5"/>
    <n v="320995"/>
    <s v="Microwave"/>
    <n v="56315"/>
    <s v="HIGH"/>
    <s v="Zone 4"/>
    <n v="32099.5"/>
    <x v="4"/>
  </r>
  <r>
    <s v="ORD004939"/>
    <s v="22-04-2026"/>
    <s v="P010"/>
    <x v="1"/>
    <s v="West Bengal"/>
    <s v="Kolkata"/>
    <x v="5"/>
    <s v="CUST2123"/>
    <n v="7"/>
    <n v="5"/>
    <n v="441766"/>
    <s v="Refrigerator"/>
    <n v="66431"/>
    <s v="HIGH"/>
    <s v="Zone 3"/>
    <n v="44176.600000000006"/>
    <x v="4"/>
  </r>
  <r>
    <s v="ORD004940"/>
    <s v="02-08-2025"/>
    <s v="P048"/>
    <x v="1"/>
    <s v="West Bengal"/>
    <s v="Kolkata"/>
    <x v="10"/>
    <s v="CUST4488"/>
    <n v="3"/>
    <n v="5"/>
    <n v="208249"/>
    <s v="Tea"/>
    <n v="73070"/>
    <s v="HIGH"/>
    <s v="Zone 3"/>
    <n v="20824.900000000001"/>
    <x v="0"/>
  </r>
  <r>
    <s v="ORD004941"/>
    <s v="29-03-2025"/>
    <s v="P065"/>
    <x v="0"/>
    <s v="Telangana"/>
    <s v="Hyderabad"/>
    <x v="0"/>
    <s v="CUST3150"/>
    <n v="6"/>
    <n v="10"/>
    <n v="275977"/>
    <s v="Dumbbells"/>
    <n v="51107"/>
    <s v="HIGH"/>
    <s v="Zone 2"/>
    <n v="27597.7"/>
    <x v="2"/>
  </r>
  <r>
    <s v="ORD004942"/>
    <s v="20-08-2025"/>
    <s v="P009"/>
    <x v="0"/>
    <s v="Telangana"/>
    <s v="Hyderabad"/>
    <x v="5"/>
    <s v="CUST1229"/>
    <n v="9"/>
    <n v="5"/>
    <n v="414982"/>
    <s v="Air Conditioner"/>
    <n v="48536"/>
    <s v="HIGH"/>
    <s v="Zone 2"/>
    <n v="41498.200000000004"/>
    <x v="4"/>
  </r>
  <r>
    <s v="ORD004943"/>
    <s v="12-02-2026"/>
    <s v="P057"/>
    <x v="3"/>
    <s v="Rajasthan"/>
    <s v="Jaipur"/>
    <x v="9"/>
    <s v="CUST3452"/>
    <n v="12"/>
    <n v="5"/>
    <n v="351929"/>
    <s v="Soft Drink"/>
    <n v="30871"/>
    <s v="HIGH"/>
    <s v="Zone 4"/>
    <n v="35192.9"/>
    <x v="0"/>
  </r>
  <r>
    <s v="ORD004944"/>
    <s v="28-03-2025"/>
    <s v="P053"/>
    <x v="0"/>
    <s v="Karnataka"/>
    <s v="Bengaluru"/>
    <x v="13"/>
    <s v="CUST6169"/>
    <n v="3"/>
    <n v="0"/>
    <n v="12831"/>
    <s v="Pasta"/>
    <n v="4277"/>
    <s v="MEDIUM"/>
    <s v="Zone 2"/>
    <n v="641.55000000000007"/>
    <x v="0"/>
  </r>
  <r>
    <s v="ORD004945"/>
    <s v="22-06-2025"/>
    <s v="P034"/>
    <x v="3"/>
    <s v="Rajasthan"/>
    <s v="Jaipur"/>
    <x v="14"/>
    <s v="CUST5796"/>
    <n v="4"/>
    <n v="15"/>
    <n v="233971"/>
    <s v="T-Shirt"/>
    <n v="68815"/>
    <s v="HIGH"/>
    <s v="Zone 4"/>
    <n v="23397.100000000002"/>
    <x v="1"/>
  </r>
  <r>
    <s v="ORD004946"/>
    <s v="30-10-2025"/>
    <s v="P018"/>
    <x v="1"/>
    <s v="Odisha"/>
    <s v="Bhubaneswar"/>
    <x v="8"/>
    <s v="CUST2744"/>
    <n v="5"/>
    <n v="5"/>
    <n v="291802"/>
    <s v="Dining Table"/>
    <n v="61432"/>
    <s v="HIGH"/>
    <s v="Zone 3"/>
    <n v="29180.2"/>
    <x v="3"/>
  </r>
  <r>
    <s v="ORD004947"/>
    <s v="30-12-2025"/>
    <s v="P022"/>
    <x v="3"/>
    <s v="Gujarat"/>
    <s v="Ahmedabad"/>
    <x v="11"/>
    <s v="CUST8767"/>
    <n v="7"/>
    <n v="15"/>
    <n v="256766"/>
    <s v="Bed"/>
    <n v="43154"/>
    <s v="HIGH"/>
    <s v="Zone 4"/>
    <n v="25676.600000000002"/>
    <x v="3"/>
  </r>
  <r>
    <s v="ORD004948"/>
    <s v="16-02-2026"/>
    <s v="P038"/>
    <x v="3"/>
    <s v="Maharashtra"/>
    <s v="Mumbai"/>
    <x v="12"/>
    <s v="CUST6227"/>
    <n v="11"/>
    <n v="5"/>
    <n v="345288"/>
    <s v="Blazer"/>
    <n v="33042"/>
    <s v="HIGH"/>
    <s v="Zone 4"/>
    <n v="34528.800000000003"/>
    <x v="1"/>
  </r>
  <r>
    <s v="ORD004949"/>
    <s v="14-05-2025"/>
    <s v="P069"/>
    <x v="2"/>
    <s v="Uttar Pradesh"/>
    <s v="Lucknow"/>
    <x v="9"/>
    <s v="CUST9077"/>
    <n v="9"/>
    <n v="5"/>
    <n v="151813"/>
    <s v="Badminton Racket"/>
    <n v="17756"/>
    <s v="HIGH"/>
    <s v="Zone 1"/>
    <n v="15181.300000000001"/>
    <x v="2"/>
  </r>
  <r>
    <s v="ORD004950"/>
    <s v="15-03-2025"/>
    <s v="P010"/>
    <x v="2"/>
    <s v="Uttar Pradesh"/>
    <s v="Lucknow"/>
    <x v="14"/>
    <s v="CUST9640"/>
    <n v="8"/>
    <n v="10"/>
    <n v="478303"/>
    <s v="Refrigerator"/>
    <n v="66431"/>
    <s v="HIGH"/>
    <s v="Zone 1"/>
    <n v="47830.3"/>
    <x v="4"/>
  </r>
  <r>
    <s v="ORD004951"/>
    <s v="26-10-2025"/>
    <s v="P020"/>
    <x v="3"/>
    <s v="Gujarat"/>
    <s v="Ahmedabad"/>
    <x v="3"/>
    <s v="CUST3996"/>
    <n v="4"/>
    <n v="5"/>
    <n v="285034"/>
    <s v="Bookshelf"/>
    <n v="75009"/>
    <s v="HIGH"/>
    <s v="Zone 4"/>
    <n v="28503.4"/>
    <x v="3"/>
  </r>
  <r>
    <s v="ORD004952"/>
    <s v="26-01-2026"/>
    <s v="P060"/>
    <x v="1"/>
    <s v="West Bengal"/>
    <s v="Kolkata"/>
    <x v="12"/>
    <s v="CUST5219"/>
    <n v="1"/>
    <n v="15"/>
    <n v="3502"/>
    <s v="Honey"/>
    <n v="4120"/>
    <s v="LOW"/>
    <s v="Zone 3"/>
    <n v="70.040000000000006"/>
    <x v="0"/>
  </r>
  <r>
    <s v="ORD004953"/>
    <s v="07-03-2025"/>
    <s v="P025"/>
    <x v="2"/>
    <s v="Delhi"/>
    <s v="Delhi"/>
    <x v="12"/>
    <s v="CUST1344"/>
    <n v="12"/>
    <n v="10"/>
    <n v="136090"/>
    <s v="Cabinet"/>
    <n v="12601"/>
    <s v="HIGH"/>
    <s v="Zone 1"/>
    <n v="13609"/>
    <x v="3"/>
  </r>
  <r>
    <s v="ORD004954"/>
    <s v="27-09-2025"/>
    <s v="P075"/>
    <x v="2"/>
    <s v="Delhi"/>
    <s v="Delhi"/>
    <x v="6"/>
    <s v="CUST9301"/>
    <n v="4"/>
    <n v="0"/>
    <n v="156044"/>
    <s v="Sports Bag"/>
    <n v="39011"/>
    <s v="HIGH"/>
    <s v="Zone 1"/>
    <n v="15604.400000000001"/>
    <x v="2"/>
  </r>
  <r>
    <s v="ORD004955"/>
    <s v="10-04-2025"/>
    <s v="P054"/>
    <x v="2"/>
    <s v="Delhi"/>
    <s v="Delhi"/>
    <x v="3"/>
    <s v="CUST6960"/>
    <n v="11"/>
    <n v="5"/>
    <n v="608304"/>
    <s v="Flour"/>
    <n v="58211"/>
    <s v="HIGH"/>
    <s v="Zone 1"/>
    <n v="60830.400000000001"/>
    <x v="0"/>
  </r>
  <r>
    <s v="ORD004956"/>
    <s v="09-11-2025"/>
    <s v="P034"/>
    <x v="3"/>
    <s v="Maharashtra"/>
    <s v="Mumbai"/>
    <x v="6"/>
    <s v="CUST8500"/>
    <n v="6"/>
    <n v="5"/>
    <n v="392245"/>
    <s v="T-Shirt"/>
    <n v="68815"/>
    <s v="HIGH"/>
    <s v="Zone 4"/>
    <n v="39224.5"/>
    <x v="1"/>
  </r>
  <r>
    <s v="ORD004957"/>
    <s v="26-02-2025"/>
    <s v="P048"/>
    <x v="2"/>
    <s v="Uttar Pradesh"/>
    <s v="Lucknow"/>
    <x v="4"/>
    <s v="CUST9867"/>
    <n v="9"/>
    <n v="5"/>
    <n v="624748"/>
    <s v="Tea"/>
    <n v="73070"/>
    <s v="HIGH"/>
    <s v="Zone 1"/>
    <n v="62474.8"/>
    <x v="0"/>
  </r>
  <r>
    <s v="ORD004958"/>
    <s v="20-06-2026"/>
    <s v="P004"/>
    <x v="2"/>
    <s v="Chandigarh"/>
    <s v="Chandigarh"/>
    <x v="8"/>
    <s v="CUST9510"/>
    <n v="6"/>
    <n v="20"/>
    <n v="142809"/>
    <s v="Lenovo Laptop"/>
    <n v="29752"/>
    <s v="HIGH"/>
    <s v="Zone 1"/>
    <n v="14280.900000000001"/>
    <x v="4"/>
  </r>
  <r>
    <s v="ORD004959"/>
    <s v="14-02-2025"/>
    <s v="P021"/>
    <x v="1"/>
    <s v="West Bengal"/>
    <s v="Kolkata"/>
    <x v="6"/>
    <s v="CUST1225"/>
    <n v="8"/>
    <n v="5"/>
    <n v="474338"/>
    <s v="Wardrobe"/>
    <n v="62413"/>
    <s v="HIGH"/>
    <s v="Zone 3"/>
    <n v="47433.8"/>
    <x v="3"/>
  </r>
  <r>
    <s v="ORD004960"/>
    <s v="22-12-2025"/>
    <s v="P024"/>
    <x v="2"/>
    <s v="Delhi"/>
    <s v="Delhi"/>
    <x v="6"/>
    <s v="CUST5104"/>
    <n v="9"/>
    <n v="0"/>
    <n v="18846"/>
    <s v="TV Unit"/>
    <n v="2094"/>
    <s v="HIGH"/>
    <s v="Zone 1"/>
    <n v="1884.6000000000001"/>
    <x v="3"/>
  </r>
  <r>
    <s v="ORD004961"/>
    <s v="05-02-2025"/>
    <s v="P057"/>
    <x v="0"/>
    <s v="Karnataka"/>
    <s v="Bengaluru"/>
    <x v="10"/>
    <s v="CUST8953"/>
    <n v="12"/>
    <n v="5"/>
    <n v="351929"/>
    <s v="Soft Drink"/>
    <n v="30871"/>
    <s v="HIGH"/>
    <s v="Zone 2"/>
    <n v="35192.9"/>
    <x v="0"/>
  </r>
  <r>
    <s v="ORD004962"/>
    <s v="14-05-2026"/>
    <s v="P003"/>
    <x v="0"/>
    <s v="Karnataka"/>
    <s v="Bengaluru"/>
    <x v="5"/>
    <s v="CUST7818"/>
    <n v="1"/>
    <n v="5"/>
    <n v="40501"/>
    <s v="Dell Monitor"/>
    <n v="42633"/>
    <s v="HIGH"/>
    <s v="Zone 2"/>
    <n v="4050.1000000000004"/>
    <x v="4"/>
  </r>
  <r>
    <s v="ORD004963"/>
    <s v="15-06-2026"/>
    <s v="P057"/>
    <x v="1"/>
    <s v="West Bengal"/>
    <s v="Kolkata"/>
    <x v="4"/>
    <s v="CUST6480"/>
    <n v="3"/>
    <n v="5"/>
    <n v="87982"/>
    <s v="Soft Drink"/>
    <n v="30871"/>
    <s v="HIGH"/>
    <s v="Zone 3"/>
    <n v="8798.2000000000007"/>
    <x v="0"/>
  </r>
  <r>
    <s v="ORD004964"/>
    <s v="03-01-2025"/>
    <s v="P053"/>
    <x v="2"/>
    <s v="Uttar Pradesh"/>
    <s v="Lucknow"/>
    <x v="11"/>
    <s v="CUST6766"/>
    <n v="7"/>
    <n v="5"/>
    <n v="28442"/>
    <s v="Pasta"/>
    <n v="4277"/>
    <s v="HIGH"/>
    <s v="Zone 1"/>
    <n v="2844.2000000000003"/>
    <x v="0"/>
  </r>
  <r>
    <s v="ORD004965"/>
    <s v="16-12-2025"/>
    <s v="P026"/>
    <x v="0"/>
    <s v="Telangana"/>
    <s v="Hyderabad"/>
    <x v="0"/>
    <s v="CUST7590"/>
    <n v="7"/>
    <n v="10"/>
    <n v="145233"/>
    <s v="Computer Desk"/>
    <n v="23053"/>
    <s v="HIGH"/>
    <s v="Zone 2"/>
    <n v="14523.300000000001"/>
    <x v="3"/>
  </r>
  <r>
    <s v="ORD004966"/>
    <s v="08-08-2025"/>
    <s v="P070"/>
    <x v="2"/>
    <s v="Chandigarh"/>
    <s v="Chandigarh"/>
    <x v="2"/>
    <s v="CUST3560"/>
    <n v="1"/>
    <n v="0"/>
    <n v="64474"/>
    <s v="Tennis Ball"/>
    <n v="64474"/>
    <s v="HIGH"/>
    <s v="Zone 1"/>
    <n v="6447.4000000000005"/>
    <x v="2"/>
  </r>
  <r>
    <s v="ORD004967"/>
    <s v="23-06-2025"/>
    <s v="P009"/>
    <x v="1"/>
    <s v="Bihar"/>
    <s v="Patna"/>
    <x v="14"/>
    <s v="CUST3337"/>
    <n v="7"/>
    <n v="0"/>
    <n v="339752"/>
    <s v="Air Conditioner"/>
    <n v="48536"/>
    <s v="HIGH"/>
    <s v="Zone 3"/>
    <n v="33975.200000000004"/>
    <x v="4"/>
  </r>
  <r>
    <s v="ORD004968"/>
    <s v="30-01-2025"/>
    <s v="P059"/>
    <x v="3"/>
    <s v="Gujarat"/>
    <s v="Ahmedabad"/>
    <x v="6"/>
    <s v="CUST6213"/>
    <n v="10"/>
    <n v="20"/>
    <n v="260880"/>
    <s v="Dry Fruits"/>
    <n v="32610"/>
    <s v="HIGH"/>
    <s v="Zone 4"/>
    <n v="26088"/>
    <x v="0"/>
  </r>
  <r>
    <s v="ORD004969"/>
    <s v="22-01-2025"/>
    <s v="P056"/>
    <x v="3"/>
    <s v="Rajasthan"/>
    <s v="Jaipur"/>
    <x v="6"/>
    <s v="CUST5223"/>
    <n v="4"/>
    <n v="0"/>
    <n v="57660"/>
    <s v="Juice"/>
    <n v="14415"/>
    <s v="HIGH"/>
    <s v="Zone 4"/>
    <n v="5766"/>
    <x v="0"/>
  </r>
  <r>
    <s v="ORD004970"/>
    <s v="14-06-2026"/>
    <s v="P036"/>
    <x v="0"/>
    <s v="Karnataka"/>
    <s v="Bengaluru"/>
    <x v="8"/>
    <s v="CUST4611"/>
    <n v="7"/>
    <n v="20"/>
    <n v="115836"/>
    <s v="Saree"/>
    <n v="20685"/>
    <s v="HIGH"/>
    <s v="Zone 2"/>
    <n v="11583.6"/>
    <x v="1"/>
  </r>
  <r>
    <s v="ORD004971"/>
    <s v="05-08-2025"/>
    <s v="P016"/>
    <x v="3"/>
    <s v="Maharashtra"/>
    <s v="Mumbai"/>
    <x v="2"/>
    <s v="CUST3897"/>
    <n v="12"/>
    <n v="15"/>
    <n v="442108"/>
    <s v="Office Chair"/>
    <n v="43344"/>
    <s v="HIGH"/>
    <s v="Zone 4"/>
    <n v="44210.8"/>
    <x v="3"/>
  </r>
  <r>
    <s v="ORD004972"/>
    <s v="11-03-2025"/>
    <s v="P027"/>
    <x v="0"/>
    <s v="Karnataka"/>
    <s v="Bengaluru"/>
    <x v="12"/>
    <s v="CUST8462"/>
    <n v="2"/>
    <n v="5"/>
    <n v="52630"/>
    <s v="Side Table"/>
    <n v="27700"/>
    <s v="HIGH"/>
    <s v="Zone 2"/>
    <n v="5263"/>
    <x v="3"/>
  </r>
  <r>
    <s v="ORD004973"/>
    <s v="26-05-2025"/>
    <s v="P055"/>
    <x v="0"/>
    <s v="Karnataka"/>
    <s v="Bengaluru"/>
    <x v="12"/>
    <s v="CUST2339"/>
    <n v="6"/>
    <n v="10"/>
    <n v="51845"/>
    <s v="Biscuits"/>
    <n v="9601"/>
    <s v="HIGH"/>
    <s v="Zone 2"/>
    <n v="5184.5"/>
    <x v="0"/>
  </r>
  <r>
    <s v="ORD004974"/>
    <s v="22-09-2025"/>
    <s v="P054"/>
    <x v="0"/>
    <s v="Karnataka"/>
    <s v="Bengaluru"/>
    <x v="2"/>
    <s v="CUST6994"/>
    <n v="3"/>
    <n v="5"/>
    <n v="165901"/>
    <s v="Flour"/>
    <n v="58211"/>
    <s v="HIGH"/>
    <s v="Zone 2"/>
    <n v="16590.100000000002"/>
    <x v="0"/>
  </r>
  <r>
    <s v="ORD004975"/>
    <s v="19-10-2025"/>
    <s v="P019"/>
    <x v="0"/>
    <s v="Tamil Nadu"/>
    <s v="Chennai"/>
    <x v="12"/>
    <s v="CUST5027"/>
    <n v="2"/>
    <n v="15"/>
    <n v="32147"/>
    <s v="Coffee Table"/>
    <n v="18910"/>
    <s v="HIGH"/>
    <s v="Zone 2"/>
    <n v="3214.7000000000003"/>
    <x v="3"/>
  </r>
  <r>
    <s v="ORD004976"/>
    <s v="29-06-2025"/>
    <s v="P045"/>
    <x v="0"/>
    <s v="Telangana"/>
    <s v="Hyderabad"/>
    <x v="4"/>
    <s v="CUST7568"/>
    <n v="12"/>
    <n v="0"/>
    <n v="867624"/>
    <s v="Dress"/>
    <n v="72302"/>
    <s v="HIGH"/>
    <s v="Zone 2"/>
    <n v="86762.400000000009"/>
    <x v="1"/>
  </r>
  <r>
    <s v="ORD004977"/>
    <s v="11-06-2026"/>
    <s v="P036"/>
    <x v="2"/>
    <s v="Chandigarh"/>
    <s v="Chandigarh"/>
    <x v="12"/>
    <s v="CUST2169"/>
    <n v="10"/>
    <n v="5"/>
    <n v="196507"/>
    <s v="Saree"/>
    <n v="20685"/>
    <s v="HIGH"/>
    <s v="Zone 1"/>
    <n v="19650.7"/>
    <x v="1"/>
  </r>
  <r>
    <s v="ORD004978"/>
    <s v="30-04-2025"/>
    <s v="P060"/>
    <x v="1"/>
    <s v="Odisha"/>
    <s v="Bhubaneswar"/>
    <x v="10"/>
    <s v="CUST6627"/>
    <n v="3"/>
    <n v="15"/>
    <n v="10506"/>
    <s v="Honey"/>
    <n v="4120"/>
    <s v="MEDIUM"/>
    <s v="Zone 3"/>
    <n v="525.30000000000007"/>
    <x v="0"/>
  </r>
  <r>
    <s v="ORD004979"/>
    <s v="27-02-2025"/>
    <s v="P025"/>
    <x v="3"/>
    <s v="Gujarat"/>
    <s v="Ahmedabad"/>
    <x v="14"/>
    <s v="CUST8616"/>
    <n v="10"/>
    <n v="10"/>
    <n v="113409"/>
    <s v="Cabinet"/>
    <n v="12601"/>
    <s v="HIGH"/>
    <s v="Zone 4"/>
    <n v="11340.900000000001"/>
    <x v="3"/>
  </r>
  <r>
    <s v="ORD004980"/>
    <s v="24-04-2026"/>
    <s v="P043"/>
    <x v="0"/>
    <s v="Telangana"/>
    <s v="Hyderabad"/>
    <x v="12"/>
    <s v="CUST2868"/>
    <n v="3"/>
    <n v="20"/>
    <n v="71488"/>
    <s v="Sweater"/>
    <n v="29787"/>
    <s v="HIGH"/>
    <s v="Zone 2"/>
    <n v="7148.8"/>
    <x v="1"/>
  </r>
  <r>
    <s v="ORD004981"/>
    <s v="01-10-2025"/>
    <s v="P017"/>
    <x v="1"/>
    <s v="Odisha"/>
    <s v="Bhubaneswar"/>
    <x v="14"/>
    <s v="CUST4730"/>
    <n v="5"/>
    <n v="0"/>
    <n v="202490"/>
    <s v="Study Table"/>
    <n v="40498"/>
    <s v="HIGH"/>
    <s v="Zone 3"/>
    <n v="20249"/>
    <x v="3"/>
  </r>
  <r>
    <s v="ORD004982"/>
    <s v="21-02-2025"/>
    <s v="P032"/>
    <x v="3"/>
    <s v="Gujarat"/>
    <s v="Ahmedabad"/>
    <x v="11"/>
    <s v="CUST1389"/>
    <n v="6"/>
    <n v="20"/>
    <n v="42710"/>
    <s v="Women Kurti"/>
    <n v="8898"/>
    <s v="HIGH"/>
    <s v="Zone 4"/>
    <n v="4271"/>
    <x v="1"/>
  </r>
  <r>
    <s v="ORD004983"/>
    <s v="21-01-2026"/>
    <s v="P075"/>
    <x v="1"/>
    <s v="Bihar"/>
    <s v="Patna"/>
    <x v="1"/>
    <s v="CUST3834"/>
    <n v="12"/>
    <n v="10"/>
    <n v="421318"/>
    <s v="Sports Bag"/>
    <n v="39011"/>
    <s v="HIGH"/>
    <s v="Zone 3"/>
    <n v="42131.8"/>
    <x v="2"/>
  </r>
  <r>
    <s v="ORD004984"/>
    <s v="13-01-2025"/>
    <s v="P025"/>
    <x v="2"/>
    <s v="Chandigarh"/>
    <s v="Chandigarh"/>
    <x v="6"/>
    <s v="CUST1612"/>
    <n v="2"/>
    <n v="20"/>
    <n v="20161"/>
    <s v="Cabinet"/>
    <n v="12601"/>
    <s v="HIGH"/>
    <s v="Zone 1"/>
    <n v="2016.1000000000001"/>
    <x v="3"/>
  </r>
  <r>
    <s v="ORD004985"/>
    <s v="02-05-2025"/>
    <s v="P047"/>
    <x v="2"/>
    <s v="Delhi"/>
    <s v="Delhi"/>
    <x v="3"/>
    <s v="CUST9818"/>
    <n v="10"/>
    <n v="10"/>
    <n v="556551"/>
    <s v="Sugar"/>
    <n v="61839"/>
    <s v="HIGH"/>
    <s v="Zone 1"/>
    <n v="55655.100000000006"/>
    <x v="0"/>
  </r>
  <r>
    <s v="ORD004986"/>
    <s v="16-07-2025"/>
    <s v="P069"/>
    <x v="1"/>
    <s v="Odisha"/>
    <s v="Bhubaneswar"/>
    <x v="1"/>
    <s v="CUST5527"/>
    <n v="2"/>
    <n v="0"/>
    <n v="35512"/>
    <s v="Badminton Racket"/>
    <n v="17756"/>
    <s v="HIGH"/>
    <s v="Zone 3"/>
    <n v="3551.2000000000003"/>
    <x v="2"/>
  </r>
  <r>
    <s v="ORD004987"/>
    <s v="30-12-2025"/>
    <s v="P067"/>
    <x v="0"/>
    <s v="Tamil Nadu"/>
    <s v="Chennai"/>
    <x v="13"/>
    <s v="CUST5505"/>
    <n v="7"/>
    <n v="20"/>
    <n v="232148"/>
    <s v="Gloves"/>
    <n v="41455"/>
    <s v="HIGH"/>
    <s v="Zone 2"/>
    <n v="23214.800000000003"/>
    <x v="2"/>
  </r>
  <r>
    <s v="ORD004988"/>
    <s v="11-03-2026"/>
    <s v="P052"/>
    <x v="3"/>
    <s v="Maharashtra"/>
    <s v="Mumbai"/>
    <x v="3"/>
    <s v="CUST6587"/>
    <n v="2"/>
    <n v="10"/>
    <n v="50776"/>
    <s v="Spices"/>
    <n v="28209"/>
    <s v="HIGH"/>
    <s v="Zone 4"/>
    <n v="5077.6000000000004"/>
    <x v="0"/>
  </r>
  <r>
    <s v="ORD004989"/>
    <s v="06-07-2025"/>
    <s v="P028"/>
    <x v="0"/>
    <s v="Telangana"/>
    <s v="Hyderabad"/>
    <x v="0"/>
    <s v="CUST8583"/>
    <n v="2"/>
    <n v="5"/>
    <n v="113316"/>
    <s v="Cupboard"/>
    <n v="59640"/>
    <s v="HIGH"/>
    <s v="Zone 2"/>
    <n v="11331.6"/>
    <x v="3"/>
  </r>
  <r>
    <s v="ORD004990"/>
    <s v="30-06-2025"/>
    <s v="P030"/>
    <x v="0"/>
    <s v="Tamil Nadu"/>
    <s v="Chennai"/>
    <x v="13"/>
    <s v="CUST3374"/>
    <n v="11"/>
    <n v="20"/>
    <n v="400312"/>
    <s v="Stool"/>
    <n v="45490"/>
    <s v="HIGH"/>
    <s v="Zone 2"/>
    <n v="40031.200000000004"/>
    <x v="3"/>
  </r>
  <r>
    <s v="ORD004991"/>
    <s v="23-10-2025"/>
    <s v="P061"/>
    <x v="0"/>
    <s v="Tamil Nadu"/>
    <s v="Chennai"/>
    <x v="12"/>
    <s v="CUST9142"/>
    <n v="12"/>
    <n v="5"/>
    <n v="670525"/>
    <s v="Cricket Bat"/>
    <n v="58818"/>
    <s v="HIGH"/>
    <s v="Zone 2"/>
    <n v="67052.5"/>
    <x v="2"/>
  </r>
  <r>
    <s v="ORD004992"/>
    <s v="07-11-2025"/>
    <s v="P020"/>
    <x v="3"/>
    <s v="Gujarat"/>
    <s v="Ahmedabad"/>
    <x v="2"/>
    <s v="CUST4323"/>
    <n v="9"/>
    <n v="5"/>
    <n v="641326"/>
    <s v="Bookshelf"/>
    <n v="75009"/>
    <s v="HIGH"/>
    <s v="Zone 4"/>
    <n v="64132.600000000006"/>
    <x v="3"/>
  </r>
  <r>
    <s v="ORD004993"/>
    <s v="15-06-2025"/>
    <s v="P023"/>
    <x v="0"/>
    <s v="Karnataka"/>
    <s v="Bengaluru"/>
    <x v="5"/>
    <s v="CUST8321"/>
    <n v="1"/>
    <n v="10"/>
    <n v="51229"/>
    <s v="Sofa"/>
    <n v="56922"/>
    <s v="HIGH"/>
    <s v="Zone 2"/>
    <n v="5122.9000000000005"/>
    <x v="3"/>
  </r>
  <r>
    <s v="ORD004994"/>
    <s v="30-03-2025"/>
    <s v="P062"/>
    <x v="2"/>
    <s v="Delhi"/>
    <s v="Delhi"/>
    <x v="1"/>
    <s v="CUST9521"/>
    <n v="1"/>
    <n v="10"/>
    <n v="56553"/>
    <s v="Football"/>
    <n v="62837"/>
    <s v="HIGH"/>
    <s v="Zone 1"/>
    <n v="5655.3"/>
    <x v="2"/>
  </r>
  <r>
    <s v="ORD004995"/>
    <s v="06-08-2025"/>
    <s v="P072"/>
    <x v="0"/>
    <s v="Karnataka"/>
    <s v="Bengaluru"/>
    <x v="4"/>
    <s v="CUST2979"/>
    <n v="5"/>
    <n v="0"/>
    <n v="190485"/>
    <s v="Volleyball"/>
    <n v="38097"/>
    <s v="HIGH"/>
    <s v="Zone 2"/>
    <n v="19048.5"/>
    <x v="2"/>
  </r>
  <r>
    <s v="ORD004996"/>
    <s v="19-03-2026"/>
    <s v="P041"/>
    <x v="2"/>
    <s v="Delhi"/>
    <s v="Delhi"/>
    <x v="2"/>
    <s v="CUST1051"/>
    <n v="3"/>
    <n v="10"/>
    <n v="54618"/>
    <s v="Hoodie"/>
    <n v="20229"/>
    <s v="HIGH"/>
    <s v="Zone 1"/>
    <n v="5461.8"/>
    <x v="1"/>
  </r>
  <r>
    <s v="ORD004997"/>
    <s v="17-06-2026"/>
    <s v="P022"/>
    <x v="1"/>
    <s v="West Bengal"/>
    <s v="Kolkata"/>
    <x v="10"/>
    <s v="CUST2192"/>
    <n v="8"/>
    <n v="15"/>
    <n v="293447"/>
    <s v="Bed"/>
    <n v="43154"/>
    <s v="HIGH"/>
    <s v="Zone 3"/>
    <n v="29344.7"/>
    <x v="3"/>
  </r>
  <r>
    <s v="ORD004998"/>
    <s v="13-07-2025"/>
    <s v="P011"/>
    <x v="1"/>
    <s v="Odisha"/>
    <s v="Bhubaneswar"/>
    <x v="13"/>
    <s v="CUST8598"/>
    <n v="11"/>
    <n v="15"/>
    <n v="92929"/>
    <s v="Washing Machine"/>
    <n v="9939"/>
    <s v="HIGH"/>
    <s v="Zone 3"/>
    <n v="9292.9"/>
    <x v="4"/>
  </r>
  <r>
    <s v="ORD004999"/>
    <s v="03-02-2025"/>
    <s v="P068"/>
    <x v="1"/>
    <s v="Bihar"/>
    <s v="Patna"/>
    <x v="2"/>
    <s v="CUST2894"/>
    <n v="7"/>
    <n v="15"/>
    <n v="33575"/>
    <s v="Skipping Rope"/>
    <n v="5643"/>
    <s v="HIGH"/>
    <s v="Zone 3"/>
    <n v="3357.5"/>
    <x v="2"/>
  </r>
  <r>
    <s v="ORD005000"/>
    <s v="21-01-2026"/>
    <s v="P055"/>
    <x v="3"/>
    <s v="Gujarat"/>
    <s v="Ahmedabad"/>
    <x v="7"/>
    <s v="CUST9094"/>
    <n v="5"/>
    <n v="20"/>
    <n v="38404"/>
    <s v="Biscuits"/>
    <n v="9601"/>
    <s v="HIGH"/>
    <s v="Zone 4"/>
    <n v="3840.4"/>
    <x v="0"/>
  </r>
  <r>
    <s v="ORD005001"/>
    <s v="04-06-2025"/>
    <s v="P029"/>
    <x v="1"/>
    <s v="West Bengal"/>
    <s v="Kolkata"/>
    <x v="10"/>
    <s v="CUST4504"/>
    <n v="6"/>
    <n v="10"/>
    <n v="268228"/>
    <s v="Recliner"/>
    <n v="49672"/>
    <s v="HIGH"/>
    <s v="Zone 3"/>
    <n v="26822.800000000003"/>
    <x v="3"/>
  </r>
  <r>
    <s v="ORD005002"/>
    <s v="02-05-2025"/>
    <s v="P066"/>
    <x v="0"/>
    <s v="Telangana"/>
    <s v="Hyderabad"/>
    <x v="0"/>
    <s v="CUST2848"/>
    <n v="10"/>
    <n v="20"/>
    <n v="183688"/>
    <s v="Helmet"/>
    <n v="22961"/>
    <s v="HIGH"/>
    <s v="Zone 2"/>
    <n v="18368.8"/>
    <x v="2"/>
  </r>
  <r>
    <s v="ORD005003"/>
    <s v="07-03-2025"/>
    <s v="P073"/>
    <x v="3"/>
    <s v="Rajasthan"/>
    <s v="Jaipur"/>
    <x v="2"/>
    <s v="CUST7103"/>
    <n v="8"/>
    <n v="5"/>
    <n v="269184"/>
    <s v="Knee Guard"/>
    <n v="35419"/>
    <s v="HIGH"/>
    <s v="Zone 4"/>
    <n v="26918.400000000001"/>
    <x v="2"/>
  </r>
  <r>
    <s v="ORD005004"/>
    <s v="18-03-2026"/>
    <s v="P006"/>
    <x v="0"/>
    <s v="Karnataka"/>
    <s v="Bengaluru"/>
    <x v="7"/>
    <s v="CUST6477"/>
    <n v="10"/>
    <n v="5"/>
    <n v="87286"/>
    <s v="OnePlus Phone"/>
    <n v="9188"/>
    <s v="HIGH"/>
    <s v="Zone 2"/>
    <n v="8728.6"/>
    <x v="4"/>
  </r>
  <r>
    <s v="ORD005005"/>
    <s v="12-05-2025"/>
    <s v="P020"/>
    <x v="0"/>
    <s v="Tamil Nadu"/>
    <s v="Chennai"/>
    <x v="7"/>
    <s v="CUST9227"/>
    <n v="6"/>
    <n v="5"/>
    <n v="427551"/>
    <s v="Bookshelf"/>
    <n v="75009"/>
    <s v="HIGH"/>
    <s v="Zone 2"/>
    <n v="42755.100000000006"/>
    <x v="3"/>
  </r>
  <r>
    <s v="ORD005006"/>
    <s v="25-09-2025"/>
    <s v="P049"/>
    <x v="1"/>
    <s v="West Bengal"/>
    <s v="Kolkata"/>
    <x v="9"/>
    <s v="CUST2717"/>
    <n v="11"/>
    <n v="10"/>
    <n v="338094"/>
    <s v="Coffee"/>
    <n v="34151"/>
    <s v="HIGH"/>
    <s v="Zone 3"/>
    <n v="33809.4"/>
    <x v="0"/>
  </r>
  <r>
    <s v="ORD005007"/>
    <s v="12-03-2025"/>
    <s v="P066"/>
    <x v="1"/>
    <s v="Odisha"/>
    <s v="Bhubaneswar"/>
    <x v="6"/>
    <s v="CUST7765"/>
    <n v="11"/>
    <n v="10"/>
    <n v="227313"/>
    <s v="Helmet"/>
    <n v="22961"/>
    <s v="HIGH"/>
    <s v="Zone 3"/>
    <n v="22731.300000000003"/>
    <x v="2"/>
  </r>
  <r>
    <s v="ORD005008"/>
    <s v="20-05-2026"/>
    <s v="P005"/>
    <x v="0"/>
    <s v="Karnataka"/>
    <s v="Bengaluru"/>
    <x v="10"/>
    <s v="CUST6582"/>
    <n v="11"/>
    <n v="5"/>
    <n v="279140"/>
    <s v="iPhone"/>
    <n v="26712"/>
    <s v="HIGH"/>
    <s v="Zone 2"/>
    <n v="27914"/>
    <x v="4"/>
  </r>
  <r>
    <s v="ORD005009"/>
    <s v="16-01-2025"/>
    <s v="P058"/>
    <x v="1"/>
    <s v="West Bengal"/>
    <s v="Kolkata"/>
    <x v="0"/>
    <s v="CUST6351"/>
    <n v="11"/>
    <n v="10"/>
    <n v="648766"/>
    <s v="Noodles"/>
    <n v="65532"/>
    <s v="HIGH"/>
    <s v="Zone 3"/>
    <n v="64876.600000000006"/>
    <x v="0"/>
  </r>
  <r>
    <s v="ORD005010"/>
    <s v="22-03-2026"/>
    <s v="P043"/>
    <x v="0"/>
    <s v="Tamil Nadu"/>
    <s v="Chennai"/>
    <x v="3"/>
    <s v="CUST2863"/>
    <n v="3"/>
    <n v="15"/>
    <n v="75956"/>
    <s v="Sweater"/>
    <n v="29787"/>
    <s v="HIGH"/>
    <s v="Zone 2"/>
    <n v="7595.6"/>
    <x v="1"/>
  </r>
  <r>
    <s v="ORD005011"/>
    <s v="07-07-2025"/>
    <s v="P014"/>
    <x v="2"/>
    <s v="Chandigarh"/>
    <s v="Chandigarh"/>
    <x v="8"/>
    <s v="CUST2880"/>
    <n v="4"/>
    <n v="5"/>
    <n v="146626"/>
    <s v="Smart Watch"/>
    <n v="38586"/>
    <s v="HIGH"/>
    <s v="Zone 1"/>
    <n v="14662.6"/>
    <x v="4"/>
  </r>
  <r>
    <s v="ORD005012"/>
    <s v="20-10-2025"/>
    <s v="P068"/>
    <x v="2"/>
    <s v="Uttar Pradesh"/>
    <s v="Lucknow"/>
    <x v="5"/>
    <s v="CUST5522"/>
    <n v="3"/>
    <n v="15"/>
    <n v="14389"/>
    <s v="Skipping Rope"/>
    <n v="5643"/>
    <s v="MEDIUM"/>
    <s v="Zone 1"/>
    <n v="719.45"/>
    <x v="2"/>
  </r>
  <r>
    <s v="ORD005013"/>
    <s v="07-02-2025"/>
    <s v="P028"/>
    <x v="3"/>
    <s v="Maharashtra"/>
    <s v="Mumbai"/>
    <x v="9"/>
    <s v="CUST2817"/>
    <n v="10"/>
    <n v="0"/>
    <n v="596400"/>
    <s v="Cupboard"/>
    <n v="59640"/>
    <s v="HIGH"/>
    <s v="Zone 4"/>
    <n v="59640"/>
    <x v="3"/>
  </r>
  <r>
    <s v="ORD005014"/>
    <s v="25-03-2026"/>
    <s v="P028"/>
    <x v="1"/>
    <s v="Odisha"/>
    <s v="Bhubaneswar"/>
    <x v="13"/>
    <s v="CUST6357"/>
    <n v="11"/>
    <n v="0"/>
    <n v="656040"/>
    <s v="Cupboard"/>
    <n v="59640"/>
    <s v="HIGH"/>
    <s v="Zone 3"/>
    <n v="65604"/>
    <x v="3"/>
  </r>
  <r>
    <s v="ORD005015"/>
    <s v="03-01-2025"/>
    <s v="P016"/>
    <x v="0"/>
    <s v="Tamil Nadu"/>
    <s v="Chennai"/>
    <x v="2"/>
    <s v="CUST8716"/>
    <n v="4"/>
    <n v="5"/>
    <n v="164707"/>
    <s v="Office Chair"/>
    <n v="43344"/>
    <s v="HIGH"/>
    <s v="Zone 2"/>
    <n v="16470.7"/>
    <x v="3"/>
  </r>
  <r>
    <s v="ORD005016"/>
    <s v="19-02-2025"/>
    <s v="P073"/>
    <x v="2"/>
    <s v="Chandigarh"/>
    <s v="Chandigarh"/>
    <x v="5"/>
    <s v="CUST4078"/>
    <n v="5"/>
    <n v="15"/>
    <n v="150530"/>
    <s v="Knee Guard"/>
    <n v="35419"/>
    <s v="HIGH"/>
    <s v="Zone 1"/>
    <n v="15053"/>
    <x v="2"/>
  </r>
  <r>
    <s v="ORD005017"/>
    <s v="11-01-2025"/>
    <s v="P017"/>
    <x v="2"/>
    <s v="Delhi"/>
    <s v="Delhi"/>
    <x v="6"/>
    <s v="CUST2877"/>
    <n v="3"/>
    <n v="15"/>
    <n v="103269"/>
    <s v="Study Table"/>
    <n v="40498"/>
    <s v="HIGH"/>
    <s v="Zone 1"/>
    <n v="10326.900000000001"/>
    <x v="3"/>
  </r>
  <r>
    <s v="ORD005018"/>
    <s v="04-03-2025"/>
    <s v="P004"/>
    <x v="3"/>
    <s v="Maharashtra"/>
    <s v="Mumbai"/>
    <x v="5"/>
    <s v="CUST4346"/>
    <n v="10"/>
    <n v="10"/>
    <n v="267768"/>
    <s v="Lenovo Laptop"/>
    <n v="29752"/>
    <s v="HIGH"/>
    <s v="Zone 4"/>
    <n v="26776.800000000003"/>
    <x v="4"/>
  </r>
  <r>
    <s v="ORD005019"/>
    <s v="01-03-2026"/>
    <s v="P014"/>
    <x v="1"/>
    <s v="West Bengal"/>
    <s v="Kolkata"/>
    <x v="12"/>
    <s v="CUST3327"/>
    <n v="11"/>
    <n v="0"/>
    <n v="424446"/>
    <s v="Smart Watch"/>
    <n v="38586"/>
    <s v="HIGH"/>
    <s v="Zone 3"/>
    <n v="42444.600000000006"/>
    <x v="4"/>
  </r>
  <r>
    <s v="ORD005020"/>
    <s v="31-05-2026"/>
    <s v="P038"/>
    <x v="3"/>
    <s v="Rajasthan"/>
    <s v="Jaipur"/>
    <x v="11"/>
    <s v="CUST4821"/>
    <n v="8"/>
    <n v="10"/>
    <n v="237902"/>
    <s v="Blazer"/>
    <n v="33042"/>
    <s v="HIGH"/>
    <s v="Zone 4"/>
    <n v="23790.2"/>
    <x v="1"/>
  </r>
  <r>
    <s v="ORD005021"/>
    <s v="05-04-2025"/>
    <s v="P072"/>
    <x v="1"/>
    <s v="West Bengal"/>
    <s v="Kolkata"/>
    <x v="10"/>
    <s v="CUST2595"/>
    <n v="12"/>
    <n v="20"/>
    <n v="365731"/>
    <s v="Volleyball"/>
    <n v="38097"/>
    <s v="HIGH"/>
    <s v="Zone 3"/>
    <n v="36573.1"/>
    <x v="2"/>
  </r>
  <r>
    <s v="ORD005022"/>
    <s v="02-07-2025"/>
    <s v="P011"/>
    <x v="3"/>
    <s v="Rajasthan"/>
    <s v="Jaipur"/>
    <x v="2"/>
    <s v="CUST1725"/>
    <n v="11"/>
    <n v="0"/>
    <n v="109329"/>
    <s v="Washing Machine"/>
    <n v="9939"/>
    <s v="HIGH"/>
    <s v="Zone 4"/>
    <n v="10932.900000000001"/>
    <x v="4"/>
  </r>
  <r>
    <s v="ORD005023"/>
    <s v="06-01-2025"/>
    <s v="P051"/>
    <x v="2"/>
    <s v="Chandigarh"/>
    <s v="Chandigarh"/>
    <x v="8"/>
    <s v="CUST7585"/>
    <n v="7"/>
    <n v="0"/>
    <n v="103341"/>
    <s v="Salt"/>
    <n v="14763"/>
    <s v="HIGH"/>
    <s v="Zone 1"/>
    <n v="10334.1"/>
    <x v="0"/>
  </r>
  <r>
    <s v="ORD005024"/>
    <s v="29-06-2025"/>
    <s v="P027"/>
    <x v="3"/>
    <s v="Gujarat"/>
    <s v="Ahmedabad"/>
    <x v="9"/>
    <s v="CUST9651"/>
    <n v="8"/>
    <n v="15"/>
    <n v="188360"/>
    <s v="Side Table"/>
    <n v="27700"/>
    <s v="HIGH"/>
    <s v="Zone 4"/>
    <n v="18836"/>
    <x v="3"/>
  </r>
  <r>
    <s v="ORD005025"/>
    <s v="15-03-2025"/>
    <s v="P038"/>
    <x v="2"/>
    <s v="Delhi"/>
    <s v="Delhi"/>
    <x v="11"/>
    <s v="CUST7318"/>
    <n v="1"/>
    <n v="0"/>
    <n v="33042"/>
    <s v="Blazer"/>
    <n v="33042"/>
    <s v="HIGH"/>
    <s v="Zone 1"/>
    <n v="3304.2000000000003"/>
    <x v="1"/>
  </r>
  <r>
    <s v="ORD005026"/>
    <s v="30-10-2025"/>
    <s v="P038"/>
    <x v="2"/>
    <s v="Chandigarh"/>
    <s v="Chandigarh"/>
    <x v="13"/>
    <s v="CUST5525"/>
    <n v="5"/>
    <n v="5"/>
    <n v="156949"/>
    <s v="Blazer"/>
    <n v="33042"/>
    <s v="HIGH"/>
    <s v="Zone 1"/>
    <n v="15694.900000000001"/>
    <x v="1"/>
  </r>
  <r>
    <s v="ORD005027"/>
    <s v="11-09-2025"/>
    <s v="P036"/>
    <x v="3"/>
    <s v="Gujarat"/>
    <s v="Ahmedabad"/>
    <x v="3"/>
    <s v="CUST4947"/>
    <n v="5"/>
    <n v="5"/>
    <n v="98253"/>
    <s v="Saree"/>
    <n v="20685"/>
    <s v="HIGH"/>
    <s v="Zone 4"/>
    <n v="9825.3000000000011"/>
    <x v="1"/>
  </r>
  <r>
    <s v="ORD005028"/>
    <s v="23-11-2025"/>
    <s v="P037"/>
    <x v="3"/>
    <s v="Maharashtra"/>
    <s v="Mumbai"/>
    <x v="10"/>
    <s v="CUST5426"/>
    <n v="5"/>
    <n v="20"/>
    <n v="16416"/>
    <s v="Formal Shirt"/>
    <n v="4104"/>
    <s v="HIGH"/>
    <s v="Zone 4"/>
    <n v="1641.6000000000001"/>
    <x v="1"/>
  </r>
  <r>
    <s v="ORD005029"/>
    <s v="24-02-2025"/>
    <s v="P055"/>
    <x v="2"/>
    <s v="Uttar Pradesh"/>
    <s v="Lucknow"/>
    <x v="9"/>
    <s v="CUST7901"/>
    <n v="11"/>
    <n v="0"/>
    <n v="105611"/>
    <s v="Biscuits"/>
    <n v="9601"/>
    <s v="HIGH"/>
    <s v="Zone 1"/>
    <n v="10561.1"/>
    <x v="0"/>
  </r>
  <r>
    <s v="ORD005030"/>
    <s v="03-06-2025"/>
    <s v="P070"/>
    <x v="2"/>
    <s v="Uttar Pradesh"/>
    <s v="Lucknow"/>
    <x v="9"/>
    <s v="CUST5167"/>
    <n v="3"/>
    <n v="5"/>
    <n v="183750"/>
    <s v="Tennis Ball"/>
    <n v="64474"/>
    <s v="HIGH"/>
    <s v="Zone 1"/>
    <n v="18375"/>
    <x v="2"/>
  </r>
  <r>
    <s v="ORD005031"/>
    <s v="02-03-2026"/>
    <s v="P049"/>
    <x v="1"/>
    <s v="West Bengal"/>
    <s v="Kolkata"/>
    <x v="2"/>
    <s v="CUST7490"/>
    <n v="4"/>
    <n v="0"/>
    <n v="136604"/>
    <s v="Coffee"/>
    <n v="34151"/>
    <s v="HIGH"/>
    <s v="Zone 3"/>
    <n v="13660.400000000001"/>
    <x v="0"/>
  </r>
  <r>
    <s v="ORD005032"/>
    <s v="06-06-2026"/>
    <s v="P031"/>
    <x v="1"/>
    <s v="Bihar"/>
    <s v="Patna"/>
    <x v="11"/>
    <s v="CUST4644"/>
    <n v="2"/>
    <n v="15"/>
    <n v="82460"/>
    <s v="Men Shirt"/>
    <n v="48506"/>
    <s v="HIGH"/>
    <s v="Zone 3"/>
    <n v="8246"/>
    <x v="1"/>
  </r>
  <r>
    <s v="ORD005033"/>
    <s v="28-02-2025"/>
    <s v="P010"/>
    <x v="2"/>
    <s v="Uttar Pradesh"/>
    <s v="Lucknow"/>
    <x v="0"/>
    <s v="CUST2837"/>
    <n v="6"/>
    <n v="20"/>
    <n v="318868"/>
    <s v="Refrigerator"/>
    <n v="66431"/>
    <s v="HIGH"/>
    <s v="Zone 1"/>
    <n v="31886.800000000003"/>
    <x v="4"/>
  </r>
  <r>
    <s v="ORD005034"/>
    <s v="30-06-2025"/>
    <s v="P052"/>
    <x v="1"/>
    <s v="West Bengal"/>
    <s v="Kolkata"/>
    <x v="6"/>
    <s v="CUST2129"/>
    <n v="4"/>
    <n v="20"/>
    <n v="90268"/>
    <s v="Spices"/>
    <n v="28209"/>
    <s v="HIGH"/>
    <s v="Zone 3"/>
    <n v="9026.8000000000011"/>
    <x v="0"/>
  </r>
  <r>
    <s v="ORD005035"/>
    <s v="17-01-2025"/>
    <s v="P052"/>
    <x v="0"/>
    <s v="Karnataka"/>
    <s v="Bengaluru"/>
    <x v="13"/>
    <s v="CUST6428"/>
    <n v="12"/>
    <n v="5"/>
    <n v="321582"/>
    <s v="Spices"/>
    <n v="28209"/>
    <s v="HIGH"/>
    <s v="Zone 2"/>
    <n v="32158.2"/>
    <x v="0"/>
  </r>
  <r>
    <s v="ORD005036"/>
    <s v="23-03-2025"/>
    <s v="P031"/>
    <x v="2"/>
    <s v="Delhi"/>
    <s v="Delhi"/>
    <x v="12"/>
    <s v="CUST3527"/>
    <n v="10"/>
    <n v="10"/>
    <n v="436554"/>
    <s v="Men Shirt"/>
    <n v="48506"/>
    <s v="HIGH"/>
    <s v="Zone 1"/>
    <n v="43655.4"/>
    <x v="1"/>
  </r>
  <r>
    <s v="ORD005037"/>
    <s v="13-03-2026"/>
    <s v="P062"/>
    <x v="1"/>
    <s v="Bihar"/>
    <s v="Patna"/>
    <x v="11"/>
    <s v="CUST6297"/>
    <n v="11"/>
    <n v="10"/>
    <n v="622086"/>
    <s v="Football"/>
    <n v="62837"/>
    <s v="HIGH"/>
    <s v="Zone 3"/>
    <n v="62208.600000000006"/>
    <x v="2"/>
  </r>
  <r>
    <s v="ORD005038"/>
    <s v="29-08-2025"/>
    <s v="P068"/>
    <x v="0"/>
    <s v="Telangana"/>
    <s v="Hyderabad"/>
    <x v="6"/>
    <s v="CUST2595"/>
    <n v="8"/>
    <n v="5"/>
    <n v="42886"/>
    <s v="Skipping Rope"/>
    <n v="5643"/>
    <s v="HIGH"/>
    <s v="Zone 2"/>
    <n v="4288.6000000000004"/>
    <x v="2"/>
  </r>
  <r>
    <s v="ORD005039"/>
    <s v="03-01-2026"/>
    <s v="P065"/>
    <x v="2"/>
    <s v="Chandigarh"/>
    <s v="Chandigarh"/>
    <x v="1"/>
    <s v="CUST5031"/>
    <n v="5"/>
    <n v="0"/>
    <n v="255535"/>
    <s v="Dumbbells"/>
    <n v="51107"/>
    <s v="HIGH"/>
    <s v="Zone 1"/>
    <n v="25553.5"/>
    <x v="2"/>
  </r>
  <r>
    <s v="ORD005040"/>
    <s v="28-04-2026"/>
    <s v="P069"/>
    <x v="2"/>
    <s v="Delhi"/>
    <s v="Delhi"/>
    <x v="12"/>
    <s v="CUST2351"/>
    <n v="2"/>
    <n v="10"/>
    <n v="31960"/>
    <s v="Badminton Racket"/>
    <n v="17756"/>
    <s v="HIGH"/>
    <s v="Zone 1"/>
    <n v="3196"/>
    <x v="2"/>
  </r>
  <r>
    <s v="ORD005041"/>
    <s v="24-04-2025"/>
    <s v="P022"/>
    <x v="1"/>
    <s v="Bihar"/>
    <s v="Patna"/>
    <x v="7"/>
    <s v="CUST1418"/>
    <n v="1"/>
    <n v="5"/>
    <n v="40996"/>
    <s v="Bed"/>
    <n v="43154"/>
    <s v="HIGH"/>
    <s v="Zone 3"/>
    <n v="4099.6000000000004"/>
    <x v="3"/>
  </r>
  <r>
    <s v="ORD005042"/>
    <s v="30-05-2025"/>
    <s v="P042"/>
    <x v="2"/>
    <s v="Delhi"/>
    <s v="Delhi"/>
    <x v="3"/>
    <s v="CUST5421"/>
    <n v="1"/>
    <n v="0"/>
    <n v="51800"/>
    <s v="Shorts"/>
    <n v="51800"/>
    <s v="HIGH"/>
    <s v="Zone 1"/>
    <n v="5180"/>
    <x v="1"/>
  </r>
  <r>
    <s v="ORD005043"/>
    <s v="18-03-2026"/>
    <s v="P055"/>
    <x v="2"/>
    <s v="Delhi"/>
    <s v="Delhi"/>
    <x v="6"/>
    <s v="CUST6116"/>
    <n v="11"/>
    <n v="20"/>
    <n v="84488"/>
    <s v="Biscuits"/>
    <n v="9601"/>
    <s v="HIGH"/>
    <s v="Zone 1"/>
    <n v="8448.8000000000011"/>
    <x v="0"/>
  </r>
  <r>
    <s v="ORD005044"/>
    <s v="07-08-2025"/>
    <s v="P032"/>
    <x v="1"/>
    <s v="West Bengal"/>
    <s v="Kolkata"/>
    <x v="14"/>
    <s v="CUST3993"/>
    <n v="9"/>
    <n v="15"/>
    <n v="68069"/>
    <s v="Women Kurti"/>
    <n v="8898"/>
    <s v="HIGH"/>
    <s v="Zone 3"/>
    <n v="6806.9000000000005"/>
    <x v="1"/>
  </r>
  <r>
    <s v="ORD005045"/>
    <s v="07-04-2025"/>
    <s v="P073"/>
    <x v="3"/>
    <s v="Gujarat"/>
    <s v="Ahmedabad"/>
    <x v="2"/>
    <s v="CUST6994"/>
    <n v="11"/>
    <n v="0"/>
    <n v="389609"/>
    <s v="Knee Guard"/>
    <n v="35419"/>
    <s v="HIGH"/>
    <s v="Zone 4"/>
    <n v="38960.9"/>
    <x v="2"/>
  </r>
  <r>
    <s v="ORD005046"/>
    <s v="02-09-2025"/>
    <s v="P046"/>
    <x v="0"/>
    <s v="Tamil Nadu"/>
    <s v="Chennai"/>
    <x v="0"/>
    <s v="CUST9362"/>
    <n v="4"/>
    <n v="5"/>
    <n v="80731"/>
    <s v="Rice"/>
    <n v="21245"/>
    <s v="HIGH"/>
    <s v="Zone 2"/>
    <n v="8073.1"/>
    <x v="0"/>
  </r>
  <r>
    <s v="ORD005047"/>
    <s v="25-09-2025"/>
    <s v="P014"/>
    <x v="1"/>
    <s v="Odisha"/>
    <s v="Bhubaneswar"/>
    <x v="1"/>
    <s v="CUST2778"/>
    <n v="11"/>
    <n v="10"/>
    <n v="382001"/>
    <s v="Smart Watch"/>
    <n v="38586"/>
    <s v="HIGH"/>
    <s v="Zone 3"/>
    <n v="38200.1"/>
    <x v="4"/>
  </r>
  <r>
    <s v="ORD005048"/>
    <s v="27-02-2025"/>
    <s v="P058"/>
    <x v="2"/>
    <s v="Chandigarh"/>
    <s v="Chandigarh"/>
    <x v="11"/>
    <s v="CUST2299"/>
    <n v="9"/>
    <n v="10"/>
    <n v="530809"/>
    <s v="Noodles"/>
    <n v="65532"/>
    <s v="HIGH"/>
    <s v="Zone 1"/>
    <n v="53080.9"/>
    <x v="0"/>
  </r>
  <r>
    <s v="ORD005049"/>
    <s v="26-11-2025"/>
    <s v="P065"/>
    <x v="1"/>
    <s v="Odisha"/>
    <s v="Bhubaneswar"/>
    <x v="12"/>
    <s v="CUST4443"/>
    <n v="9"/>
    <n v="5"/>
    <n v="436964"/>
    <s v="Dumbbells"/>
    <n v="51107"/>
    <s v="HIGH"/>
    <s v="Zone 3"/>
    <n v="43696.4"/>
    <x v="2"/>
  </r>
  <r>
    <s v="ORD005050"/>
    <s v="05-08-2025"/>
    <s v="P061"/>
    <x v="3"/>
    <s v="Rajasthan"/>
    <s v="Jaipur"/>
    <x v="6"/>
    <s v="CUST3332"/>
    <n v="6"/>
    <n v="15"/>
    <n v="299971"/>
    <s v="Cricket Bat"/>
    <n v="58818"/>
    <s v="HIGH"/>
    <s v="Zone 4"/>
    <n v="29997.100000000002"/>
    <x v="2"/>
  </r>
  <r>
    <s v="ORD005051"/>
    <s v="12-06-2026"/>
    <s v="P036"/>
    <x v="0"/>
    <s v="Tamil Nadu"/>
    <s v="Chennai"/>
    <x v="2"/>
    <s v="CUST7240"/>
    <n v="12"/>
    <n v="15"/>
    <n v="210987"/>
    <s v="Saree"/>
    <n v="20685"/>
    <s v="HIGH"/>
    <s v="Zone 2"/>
    <n v="21098.7"/>
    <x v="1"/>
  </r>
  <r>
    <s v="ORD005052"/>
    <s v="21-12-2025"/>
    <s v="P038"/>
    <x v="3"/>
    <s v="Maharashtra"/>
    <s v="Mumbai"/>
    <x v="13"/>
    <s v="CUST5724"/>
    <n v="2"/>
    <n v="20"/>
    <n v="52867"/>
    <s v="Blazer"/>
    <n v="33042"/>
    <s v="HIGH"/>
    <s v="Zone 4"/>
    <n v="5286.7000000000007"/>
    <x v="1"/>
  </r>
  <r>
    <s v="ORD005053"/>
    <s v="26-01-2026"/>
    <s v="P040"/>
    <x v="3"/>
    <s v="Rajasthan"/>
    <s v="Jaipur"/>
    <x v="9"/>
    <s v="CUST1546"/>
    <n v="7"/>
    <n v="0"/>
    <n v="515207"/>
    <s v="Shoes"/>
    <n v="73601"/>
    <s v="HIGH"/>
    <s v="Zone 4"/>
    <n v="51520.700000000004"/>
    <x v="1"/>
  </r>
  <r>
    <s v="ORD005054"/>
    <s v="28-02-2025"/>
    <s v="P024"/>
    <x v="0"/>
    <s v="Karnataka"/>
    <s v="Bengaluru"/>
    <x v="9"/>
    <s v="CUST1905"/>
    <n v="5"/>
    <n v="0"/>
    <n v="10470"/>
    <s v="TV Unit"/>
    <n v="2094"/>
    <s v="MEDIUM"/>
    <s v="Zone 2"/>
    <n v="523.5"/>
    <x v="3"/>
  </r>
  <r>
    <s v="ORD005055"/>
    <s v="17-06-2025"/>
    <s v="P029"/>
    <x v="2"/>
    <s v="Chandigarh"/>
    <s v="Chandigarh"/>
    <x v="8"/>
    <s v="CUST9870"/>
    <n v="4"/>
    <n v="15"/>
    <n v="168884"/>
    <s v="Recliner"/>
    <n v="49672"/>
    <s v="HIGH"/>
    <s v="Zone 1"/>
    <n v="16888.400000000001"/>
    <x v="3"/>
  </r>
  <r>
    <s v="ORD005056"/>
    <s v="15-03-2026"/>
    <s v="P027"/>
    <x v="0"/>
    <s v="Tamil Nadu"/>
    <s v="Chennai"/>
    <x v="4"/>
    <s v="CUST5849"/>
    <n v="4"/>
    <n v="0"/>
    <n v="110800"/>
    <s v="Side Table"/>
    <n v="27700"/>
    <s v="HIGH"/>
    <s v="Zone 2"/>
    <n v="11080"/>
    <x v="3"/>
  </r>
  <r>
    <s v="ORD005057"/>
    <s v="13-02-2025"/>
    <s v="P024"/>
    <x v="0"/>
    <s v="Tamil Nadu"/>
    <s v="Chennai"/>
    <x v="9"/>
    <s v="CUST1090"/>
    <n v="12"/>
    <n v="20"/>
    <n v="20102"/>
    <s v="TV Unit"/>
    <n v="2094"/>
    <s v="HIGH"/>
    <s v="Zone 2"/>
    <n v="2010.2"/>
    <x v="3"/>
  </r>
  <r>
    <s v="ORD005058"/>
    <s v="10-08-2025"/>
    <s v="P061"/>
    <x v="0"/>
    <s v="Telangana"/>
    <s v="Hyderabad"/>
    <x v="4"/>
    <s v="CUST1015"/>
    <n v="11"/>
    <n v="0"/>
    <n v="646998"/>
    <s v="Cricket Bat"/>
    <n v="58818"/>
    <s v="HIGH"/>
    <s v="Zone 2"/>
    <n v="64699.8"/>
    <x v="2"/>
  </r>
  <r>
    <s v="ORD005059"/>
    <s v="04-10-2025"/>
    <s v="P040"/>
    <x v="1"/>
    <s v="West Bengal"/>
    <s v="Kolkata"/>
    <x v="11"/>
    <s v="CUST8819"/>
    <n v="8"/>
    <n v="15"/>
    <n v="500486"/>
    <s v="Shoes"/>
    <n v="73601"/>
    <s v="HIGH"/>
    <s v="Zone 3"/>
    <n v="50048.600000000006"/>
    <x v="1"/>
  </r>
  <r>
    <s v="ORD005060"/>
    <s v="30-05-2025"/>
    <s v="P014"/>
    <x v="1"/>
    <s v="Bihar"/>
    <s v="Patna"/>
    <x v="2"/>
    <s v="CUST3021"/>
    <n v="7"/>
    <n v="10"/>
    <n v="243091"/>
    <s v="Smart Watch"/>
    <n v="38586"/>
    <s v="HIGH"/>
    <s v="Zone 3"/>
    <n v="24309.100000000002"/>
    <x v="4"/>
  </r>
  <r>
    <s v="ORD005061"/>
    <s v="15-02-2026"/>
    <s v="P073"/>
    <x v="2"/>
    <s v="Chandigarh"/>
    <s v="Chandigarh"/>
    <x v="4"/>
    <s v="CUST6337"/>
    <n v="11"/>
    <n v="5"/>
    <n v="370128"/>
    <s v="Knee Guard"/>
    <n v="35419"/>
    <s v="HIGH"/>
    <s v="Zone 1"/>
    <n v="37012.800000000003"/>
    <x v="2"/>
  </r>
  <r>
    <s v="ORD005062"/>
    <s v="11-12-2025"/>
    <s v="P011"/>
    <x v="0"/>
    <s v="Tamil Nadu"/>
    <s v="Chennai"/>
    <x v="12"/>
    <s v="CUST8427"/>
    <n v="2"/>
    <n v="5"/>
    <n v="18884"/>
    <s v="Washing Machine"/>
    <n v="9939"/>
    <s v="HIGH"/>
    <s v="Zone 2"/>
    <n v="1888.4"/>
    <x v="4"/>
  </r>
  <r>
    <s v="ORD005063"/>
    <s v="01-04-2026"/>
    <s v="P016"/>
    <x v="3"/>
    <s v="Maharashtra"/>
    <s v="Mumbai"/>
    <x v="11"/>
    <s v="CUST2457"/>
    <n v="4"/>
    <n v="10"/>
    <n v="156038"/>
    <s v="Office Chair"/>
    <n v="43344"/>
    <s v="HIGH"/>
    <s v="Zone 4"/>
    <n v="15603.800000000001"/>
    <x v="3"/>
  </r>
  <r>
    <s v="ORD005064"/>
    <s v="26-07-2025"/>
    <s v="P066"/>
    <x v="1"/>
    <s v="Odisha"/>
    <s v="Bhubaneswar"/>
    <x v="1"/>
    <s v="CUST1401"/>
    <n v="12"/>
    <n v="10"/>
    <n v="247978"/>
    <s v="Helmet"/>
    <n v="22961"/>
    <s v="HIGH"/>
    <s v="Zone 3"/>
    <n v="24797.800000000003"/>
    <x v="2"/>
  </r>
  <r>
    <s v="ORD005065"/>
    <s v="01-01-2026"/>
    <s v="P026"/>
    <x v="0"/>
    <s v="Telangana"/>
    <s v="Hyderabad"/>
    <x v="1"/>
    <s v="CUST5515"/>
    <n v="5"/>
    <n v="20"/>
    <n v="92212"/>
    <s v="Computer Desk"/>
    <n v="23053"/>
    <s v="HIGH"/>
    <s v="Zone 2"/>
    <n v="9221.2000000000007"/>
    <x v="3"/>
  </r>
  <r>
    <s v="ORD005066"/>
    <s v="28-10-2025"/>
    <s v="P013"/>
    <x v="3"/>
    <s v="Rajasthan"/>
    <s v="Jaipur"/>
    <x v="13"/>
    <s v="CUST4087"/>
    <n v="3"/>
    <n v="20"/>
    <n v="37468"/>
    <s v="Bluetooth Speaker"/>
    <n v="15612"/>
    <s v="HIGH"/>
    <s v="Zone 4"/>
    <n v="3746.8"/>
    <x v="4"/>
  </r>
  <r>
    <s v="ORD005067"/>
    <s v="10-08-2025"/>
    <s v="P057"/>
    <x v="2"/>
    <s v="Delhi"/>
    <s v="Delhi"/>
    <x v="12"/>
    <s v="CUST7537"/>
    <n v="6"/>
    <n v="10"/>
    <n v="166703"/>
    <s v="Soft Drink"/>
    <n v="30871"/>
    <s v="HIGH"/>
    <s v="Zone 1"/>
    <n v="16670.3"/>
    <x v="0"/>
  </r>
  <r>
    <s v="ORD005068"/>
    <s v="31-03-2025"/>
    <s v="P026"/>
    <x v="0"/>
    <s v="Karnataka"/>
    <s v="Bengaluru"/>
    <x v="4"/>
    <s v="CUST5214"/>
    <n v="10"/>
    <n v="10"/>
    <n v="207477"/>
    <s v="Computer Desk"/>
    <n v="23053"/>
    <s v="HIGH"/>
    <s v="Zone 2"/>
    <n v="20747.7"/>
    <x v="3"/>
  </r>
  <r>
    <s v="ORD005069"/>
    <s v="13-04-2026"/>
    <s v="P008"/>
    <x v="1"/>
    <s v="Odisha"/>
    <s v="Bhubaneswar"/>
    <x v="13"/>
    <s v="CUST7027"/>
    <n v="5"/>
    <n v="0"/>
    <n v="98345"/>
    <s v="Projector"/>
    <n v="19669"/>
    <s v="HIGH"/>
    <s v="Zone 3"/>
    <n v="9834.5"/>
    <x v="4"/>
  </r>
  <r>
    <s v="ORD005070"/>
    <s v="16-10-2025"/>
    <s v="P057"/>
    <x v="0"/>
    <s v="Tamil Nadu"/>
    <s v="Chennai"/>
    <x v="1"/>
    <s v="CUST6562"/>
    <n v="7"/>
    <n v="15"/>
    <n v="183682"/>
    <s v="Soft Drink"/>
    <n v="30871"/>
    <s v="HIGH"/>
    <s v="Zone 2"/>
    <n v="18368.2"/>
    <x v="0"/>
  </r>
  <r>
    <s v="ORD005071"/>
    <s v="04-12-2025"/>
    <s v="P045"/>
    <x v="3"/>
    <s v="Rajasthan"/>
    <s v="Jaipur"/>
    <x v="13"/>
    <s v="CUST3141"/>
    <n v="8"/>
    <n v="20"/>
    <n v="462732"/>
    <s v="Dress"/>
    <n v="72302"/>
    <s v="HIGH"/>
    <s v="Zone 4"/>
    <n v="46273.200000000004"/>
    <x v="1"/>
  </r>
  <r>
    <s v="ORD005072"/>
    <s v="04-11-2025"/>
    <s v="P050"/>
    <x v="2"/>
    <s v="Uttar Pradesh"/>
    <s v="Lucknow"/>
    <x v="4"/>
    <s v="CUST4955"/>
    <n v="6"/>
    <n v="15"/>
    <n v="339522"/>
    <s v="Oil"/>
    <n v="66573"/>
    <s v="HIGH"/>
    <s v="Zone 1"/>
    <n v="33952.200000000004"/>
    <x v="0"/>
  </r>
  <r>
    <s v="ORD005073"/>
    <s v="05-09-2025"/>
    <s v="P036"/>
    <x v="1"/>
    <s v="Bihar"/>
    <s v="Patna"/>
    <x v="5"/>
    <s v="CUST9252"/>
    <n v="6"/>
    <n v="5"/>
    <n v="117904"/>
    <s v="Saree"/>
    <n v="20685"/>
    <s v="HIGH"/>
    <s v="Zone 3"/>
    <n v="11790.400000000001"/>
    <x v="1"/>
  </r>
  <r>
    <s v="ORD005074"/>
    <s v="08-06-2025"/>
    <s v="P061"/>
    <x v="0"/>
    <s v="Telangana"/>
    <s v="Hyderabad"/>
    <x v="10"/>
    <s v="CUST1303"/>
    <n v="11"/>
    <n v="5"/>
    <n v="614648"/>
    <s v="Cricket Bat"/>
    <n v="58818"/>
    <s v="HIGH"/>
    <s v="Zone 2"/>
    <n v="61464.800000000003"/>
    <x v="2"/>
  </r>
  <r>
    <s v="ORD005075"/>
    <s v="26-07-2025"/>
    <s v="P001"/>
    <x v="3"/>
    <s v="Rajasthan"/>
    <s v="Jaipur"/>
    <x v="8"/>
    <s v="CUST7621"/>
    <n v="10"/>
    <n v="20"/>
    <n v="8456"/>
    <s v="Samsung TV"/>
    <n v="1057"/>
    <s v="MEDIUM"/>
    <s v="Zone 4"/>
    <n v="422.8"/>
    <x v="4"/>
  </r>
  <r>
    <s v="ORD005076"/>
    <s v="16-04-2026"/>
    <s v="P052"/>
    <x v="1"/>
    <s v="Bihar"/>
    <s v="Patna"/>
    <x v="2"/>
    <s v="CUST6390"/>
    <n v="10"/>
    <n v="20"/>
    <n v="225672"/>
    <s v="Spices"/>
    <n v="28209"/>
    <s v="HIGH"/>
    <s v="Zone 3"/>
    <n v="22567.200000000001"/>
    <x v="0"/>
  </r>
  <r>
    <s v="ORD005077"/>
    <s v="22-07-2025"/>
    <s v="P017"/>
    <x v="0"/>
    <s v="Tamil Nadu"/>
    <s v="Chennai"/>
    <x v="6"/>
    <s v="CUST5279"/>
    <n v="12"/>
    <n v="20"/>
    <n v="388780"/>
    <s v="Study Table"/>
    <n v="40498"/>
    <s v="HIGH"/>
    <s v="Zone 2"/>
    <n v="38878"/>
    <x v="3"/>
  </r>
  <r>
    <s v="ORD005078"/>
    <s v="16-07-2025"/>
    <s v="P071"/>
    <x v="2"/>
    <s v="Delhi"/>
    <s v="Delhi"/>
    <x v="1"/>
    <s v="CUST6977"/>
    <n v="3"/>
    <n v="5"/>
    <n v="97695"/>
    <s v="Football Shoes"/>
    <n v="34279"/>
    <s v="HIGH"/>
    <s v="Zone 1"/>
    <n v="9769.5"/>
    <x v="2"/>
  </r>
  <r>
    <s v="ORD005079"/>
    <s v="01-06-2026"/>
    <s v="P062"/>
    <x v="0"/>
    <s v="Tamil Nadu"/>
    <s v="Chennai"/>
    <x v="14"/>
    <s v="CUST7713"/>
    <n v="12"/>
    <n v="15"/>
    <n v="640937"/>
    <s v="Football"/>
    <n v="62837"/>
    <s v="HIGH"/>
    <s v="Zone 2"/>
    <n v="64093.700000000004"/>
    <x v="2"/>
  </r>
  <r>
    <s v="ORD005080"/>
    <s v="20-04-2025"/>
    <s v="P034"/>
    <x v="1"/>
    <s v="West Bengal"/>
    <s v="Kolkata"/>
    <x v="14"/>
    <s v="CUST6976"/>
    <n v="5"/>
    <n v="20"/>
    <n v="275260"/>
    <s v="T-Shirt"/>
    <n v="68815"/>
    <s v="HIGH"/>
    <s v="Zone 3"/>
    <n v="27526"/>
    <x v="1"/>
  </r>
  <r>
    <s v="ORD005081"/>
    <s v="10-09-2025"/>
    <s v="P067"/>
    <x v="3"/>
    <s v="Maharashtra"/>
    <s v="Mumbai"/>
    <x v="12"/>
    <s v="CUST2709"/>
    <n v="3"/>
    <n v="5"/>
    <n v="118146"/>
    <s v="Gloves"/>
    <n v="41455"/>
    <s v="HIGH"/>
    <s v="Zone 4"/>
    <n v="11814.6"/>
    <x v="2"/>
  </r>
  <r>
    <s v="ORD005082"/>
    <s v="12-01-2025"/>
    <s v="P033"/>
    <x v="1"/>
    <s v="West Bengal"/>
    <s v="Kolkata"/>
    <x v="4"/>
    <s v="CUST5118"/>
    <n v="2"/>
    <n v="0"/>
    <n v="114632"/>
    <s v="Jeans"/>
    <n v="57316"/>
    <s v="HIGH"/>
    <s v="Zone 3"/>
    <n v="11463.2"/>
    <x v="1"/>
  </r>
  <r>
    <s v="ORD005083"/>
    <s v="03-01-2026"/>
    <s v="P036"/>
    <x v="1"/>
    <s v="Bihar"/>
    <s v="Patna"/>
    <x v="4"/>
    <s v="CUST4762"/>
    <n v="11"/>
    <n v="5"/>
    <n v="216158"/>
    <s v="Saree"/>
    <n v="20685"/>
    <s v="HIGH"/>
    <s v="Zone 3"/>
    <n v="21615.800000000003"/>
    <x v="1"/>
  </r>
  <r>
    <s v="ORD005084"/>
    <s v="04-02-2026"/>
    <s v="P044"/>
    <x v="3"/>
    <s v="Maharashtra"/>
    <s v="Mumbai"/>
    <x v="12"/>
    <s v="CUST4585"/>
    <n v="10"/>
    <n v="10"/>
    <n v="700047"/>
    <s v="Skirt"/>
    <n v="77783"/>
    <s v="HIGH"/>
    <s v="Zone 4"/>
    <n v="70004.7"/>
    <x v="1"/>
  </r>
  <r>
    <s v="ORD005085"/>
    <s v="11-10-2025"/>
    <s v="P044"/>
    <x v="1"/>
    <s v="Odisha"/>
    <s v="Bhubaneswar"/>
    <x v="5"/>
    <s v="CUST7859"/>
    <n v="1"/>
    <n v="20"/>
    <n v="62226"/>
    <s v="Skirt"/>
    <n v="77783"/>
    <s v="HIGH"/>
    <s v="Zone 3"/>
    <n v="6222.6"/>
    <x v="1"/>
  </r>
  <r>
    <s v="ORD005086"/>
    <s v="09-09-2025"/>
    <s v="P010"/>
    <x v="3"/>
    <s v="Maharashtra"/>
    <s v="Mumbai"/>
    <x v="10"/>
    <s v="CUST8713"/>
    <n v="4"/>
    <n v="15"/>
    <n v="225865"/>
    <s v="Refrigerator"/>
    <n v="66431"/>
    <s v="HIGH"/>
    <s v="Zone 4"/>
    <n v="22586.5"/>
    <x v="4"/>
  </r>
  <r>
    <s v="ORD005087"/>
    <s v="01-01-2025"/>
    <s v="P070"/>
    <x v="2"/>
    <s v="Uttar Pradesh"/>
    <s v="Lucknow"/>
    <x v="0"/>
    <s v="CUST4178"/>
    <n v="1"/>
    <n v="5"/>
    <n v="61250"/>
    <s v="Tennis Ball"/>
    <n v="64474"/>
    <s v="HIGH"/>
    <s v="Zone 1"/>
    <n v="6125"/>
    <x v="2"/>
  </r>
  <r>
    <s v="ORD005088"/>
    <s v="12-01-2026"/>
    <s v="P051"/>
    <x v="1"/>
    <s v="West Bengal"/>
    <s v="Kolkata"/>
    <x v="14"/>
    <s v="CUST1942"/>
    <n v="3"/>
    <n v="10"/>
    <n v="39860"/>
    <s v="Salt"/>
    <n v="14763"/>
    <s v="HIGH"/>
    <s v="Zone 3"/>
    <n v="3986"/>
    <x v="0"/>
  </r>
  <r>
    <s v="ORD005089"/>
    <s v="07-08-2025"/>
    <s v="P068"/>
    <x v="1"/>
    <s v="Odisha"/>
    <s v="Bhubaneswar"/>
    <x v="4"/>
    <s v="CUST7363"/>
    <n v="10"/>
    <n v="5"/>
    <n v="53608"/>
    <s v="Skipping Rope"/>
    <n v="5643"/>
    <s v="HIGH"/>
    <s v="Zone 3"/>
    <n v="5360.8"/>
    <x v="2"/>
  </r>
  <r>
    <s v="ORD005090"/>
    <s v="07-07-2025"/>
    <s v="P020"/>
    <x v="2"/>
    <s v="Chandigarh"/>
    <s v="Chandigarh"/>
    <x v="3"/>
    <s v="CUST6621"/>
    <n v="5"/>
    <n v="0"/>
    <n v="375045"/>
    <s v="Bookshelf"/>
    <n v="75009"/>
    <s v="HIGH"/>
    <s v="Zone 1"/>
    <n v="37504.5"/>
    <x v="3"/>
  </r>
  <r>
    <s v="ORD005091"/>
    <s v="22-01-2026"/>
    <s v="P002"/>
    <x v="0"/>
    <s v="Karnataka"/>
    <s v="Bengaluru"/>
    <x v="11"/>
    <s v="CUST2025"/>
    <n v="8"/>
    <n v="0"/>
    <n v="512008"/>
    <s v="HP Laptop"/>
    <n v="64001"/>
    <s v="HIGH"/>
    <s v="Zone 2"/>
    <n v="51200.800000000003"/>
    <x v="4"/>
  </r>
  <r>
    <s v="ORD005092"/>
    <s v="10-03-2025"/>
    <s v="P054"/>
    <x v="2"/>
    <s v="Chandigarh"/>
    <s v="Chandigarh"/>
    <x v="10"/>
    <s v="CUST1706"/>
    <n v="7"/>
    <n v="0"/>
    <n v="407477"/>
    <s v="Flour"/>
    <n v="58211"/>
    <s v="HIGH"/>
    <s v="Zone 1"/>
    <n v="40747.700000000004"/>
    <x v="0"/>
  </r>
  <r>
    <s v="ORD005093"/>
    <s v="17-06-2025"/>
    <s v="P062"/>
    <x v="0"/>
    <s v="Karnataka"/>
    <s v="Bengaluru"/>
    <x v="3"/>
    <s v="CUST1613"/>
    <n v="1"/>
    <n v="5"/>
    <n v="59695"/>
    <s v="Football"/>
    <n v="62837"/>
    <s v="HIGH"/>
    <s v="Zone 2"/>
    <n v="5969.5"/>
    <x v="2"/>
  </r>
  <r>
    <s v="ORD005094"/>
    <s v="25-02-2025"/>
    <s v="P029"/>
    <x v="0"/>
    <s v="Tamil Nadu"/>
    <s v="Chennai"/>
    <x v="3"/>
    <s v="CUST6704"/>
    <n v="11"/>
    <n v="0"/>
    <n v="546392"/>
    <s v="Recliner"/>
    <n v="49672"/>
    <s v="HIGH"/>
    <s v="Zone 2"/>
    <n v="54639.200000000004"/>
    <x v="3"/>
  </r>
  <r>
    <s v="ORD005095"/>
    <s v="07-06-2025"/>
    <s v="P037"/>
    <x v="2"/>
    <s v="Uttar Pradesh"/>
    <s v="Lucknow"/>
    <x v="6"/>
    <s v="CUST1402"/>
    <n v="3"/>
    <n v="20"/>
    <n v="9849"/>
    <s v="Formal Shirt"/>
    <n v="4104"/>
    <s v="MEDIUM"/>
    <s v="Zone 1"/>
    <n v="492.45000000000005"/>
    <x v="1"/>
  </r>
  <r>
    <s v="ORD005096"/>
    <s v="28-02-2025"/>
    <s v="P074"/>
    <x v="1"/>
    <s v="Odisha"/>
    <s v="Bhubaneswar"/>
    <x v="13"/>
    <s v="CUST2866"/>
    <n v="12"/>
    <n v="10"/>
    <n v="775645"/>
    <s v="Cycling Bottle"/>
    <n v="71819"/>
    <s v="HIGH"/>
    <s v="Zone 3"/>
    <n v="77564.5"/>
    <x v="2"/>
  </r>
  <r>
    <s v="ORD005097"/>
    <s v="17-02-2025"/>
    <s v="P030"/>
    <x v="0"/>
    <s v="Tamil Nadu"/>
    <s v="Chennai"/>
    <x v="8"/>
    <s v="CUST2940"/>
    <n v="1"/>
    <n v="10"/>
    <n v="40941"/>
    <s v="Stool"/>
    <n v="45490"/>
    <s v="HIGH"/>
    <s v="Zone 2"/>
    <n v="4094.1000000000004"/>
    <x v="3"/>
  </r>
  <r>
    <s v="ORD005098"/>
    <s v="27-10-2025"/>
    <s v="P066"/>
    <x v="0"/>
    <s v="Karnataka"/>
    <s v="Bengaluru"/>
    <x v="11"/>
    <s v="CUST1404"/>
    <n v="9"/>
    <n v="5"/>
    <n v="196316"/>
    <s v="Helmet"/>
    <n v="22961"/>
    <s v="HIGH"/>
    <s v="Zone 2"/>
    <n v="19631.600000000002"/>
    <x v="2"/>
  </r>
  <r>
    <s v="ORD005099"/>
    <s v="10-01-2025"/>
    <s v="P023"/>
    <x v="1"/>
    <s v="Odisha"/>
    <s v="Bhubaneswar"/>
    <x v="9"/>
    <s v="CUST4401"/>
    <n v="4"/>
    <n v="10"/>
    <n v="204919"/>
    <s v="Sofa"/>
    <n v="56922"/>
    <s v="HIGH"/>
    <s v="Zone 3"/>
    <n v="20491.900000000001"/>
    <x v="3"/>
  </r>
  <r>
    <s v="ORD005100"/>
    <s v="09-01-2025"/>
    <s v="P061"/>
    <x v="0"/>
    <s v="Telangana"/>
    <s v="Hyderabad"/>
    <x v="9"/>
    <s v="CUST4634"/>
    <n v="3"/>
    <n v="5"/>
    <n v="167631"/>
    <s v="Cricket Bat"/>
    <n v="58818"/>
    <s v="HIGH"/>
    <s v="Zone 2"/>
    <n v="16763.100000000002"/>
    <x v="2"/>
  </r>
  <r>
    <s v="ORD005101"/>
    <s v="07-08-2025"/>
    <s v="P059"/>
    <x v="3"/>
    <s v="Maharashtra"/>
    <s v="Mumbai"/>
    <x v="12"/>
    <s v="CUST6019"/>
    <n v="4"/>
    <n v="5"/>
    <n v="123918"/>
    <s v="Dry Fruits"/>
    <n v="32610"/>
    <s v="HIGH"/>
    <s v="Zone 4"/>
    <n v="12391.800000000001"/>
    <x v="0"/>
  </r>
  <r>
    <s v="ORD005102"/>
    <s v="07-07-2025"/>
    <s v="P024"/>
    <x v="0"/>
    <s v="Telangana"/>
    <s v="Hyderabad"/>
    <x v="5"/>
    <s v="CUST3734"/>
    <n v="2"/>
    <n v="20"/>
    <n v="3350"/>
    <s v="TV Unit"/>
    <n v="2094"/>
    <s v="LOW"/>
    <s v="Zone 2"/>
    <n v="67"/>
    <x v="3"/>
  </r>
  <r>
    <s v="ORD005103"/>
    <s v="26-06-2025"/>
    <s v="P036"/>
    <x v="3"/>
    <s v="Rajasthan"/>
    <s v="Jaipur"/>
    <x v="9"/>
    <s v="CUST9396"/>
    <n v="6"/>
    <n v="10"/>
    <n v="111699"/>
    <s v="Saree"/>
    <n v="20685"/>
    <s v="HIGH"/>
    <s v="Zone 4"/>
    <n v="11169.900000000001"/>
    <x v="1"/>
  </r>
  <r>
    <s v="ORD005104"/>
    <s v="02-06-2025"/>
    <s v="P061"/>
    <x v="1"/>
    <s v="West Bengal"/>
    <s v="Kolkata"/>
    <x v="4"/>
    <s v="CUST5789"/>
    <n v="8"/>
    <n v="10"/>
    <n v="423489"/>
    <s v="Cricket Bat"/>
    <n v="58818"/>
    <s v="HIGH"/>
    <s v="Zone 3"/>
    <n v="42348.9"/>
    <x v="2"/>
  </r>
  <r>
    <s v="ORD005105"/>
    <s v="23-06-2025"/>
    <s v="P010"/>
    <x v="3"/>
    <s v="Rajasthan"/>
    <s v="Jaipur"/>
    <x v="8"/>
    <s v="CUST8404"/>
    <n v="5"/>
    <n v="15"/>
    <n v="282331"/>
    <s v="Refrigerator"/>
    <n v="66431"/>
    <s v="HIGH"/>
    <s v="Zone 4"/>
    <n v="28233.100000000002"/>
    <x v="4"/>
  </r>
  <r>
    <s v="ORD005106"/>
    <s v="28-09-2025"/>
    <s v="P035"/>
    <x v="2"/>
    <s v="Chandigarh"/>
    <s v="Chandigarh"/>
    <x v="5"/>
    <s v="CUST5116"/>
    <n v="9"/>
    <n v="5"/>
    <n v="343111"/>
    <s v="Jacket"/>
    <n v="40130"/>
    <s v="HIGH"/>
    <s v="Zone 1"/>
    <n v="34311.1"/>
    <x v="1"/>
  </r>
  <r>
    <s v="ORD005107"/>
    <s v="29-09-2025"/>
    <s v="P025"/>
    <x v="0"/>
    <s v="Karnataka"/>
    <s v="Bengaluru"/>
    <x v="9"/>
    <s v="CUST9203"/>
    <n v="5"/>
    <n v="0"/>
    <n v="63005"/>
    <s v="Cabinet"/>
    <n v="12601"/>
    <s v="HIGH"/>
    <s v="Zone 2"/>
    <n v="6300.5"/>
    <x v="3"/>
  </r>
  <r>
    <s v="ORD005108"/>
    <s v="23-01-2026"/>
    <s v="P018"/>
    <x v="2"/>
    <s v="Chandigarh"/>
    <s v="Chandigarh"/>
    <x v="13"/>
    <s v="CUST7627"/>
    <n v="9"/>
    <n v="15"/>
    <n v="469954"/>
    <s v="Dining Table"/>
    <n v="61432"/>
    <s v="HIGH"/>
    <s v="Zone 1"/>
    <n v="46995.4"/>
    <x v="3"/>
  </r>
  <r>
    <s v="ORD005109"/>
    <s v="20-05-2025"/>
    <s v="P028"/>
    <x v="3"/>
    <s v="Maharashtra"/>
    <s v="Mumbai"/>
    <x v="11"/>
    <s v="CUST7425"/>
    <n v="3"/>
    <n v="20"/>
    <n v="143136"/>
    <s v="Cupboard"/>
    <n v="59640"/>
    <s v="HIGH"/>
    <s v="Zone 4"/>
    <n v="14313.6"/>
    <x v="3"/>
  </r>
  <r>
    <s v="ORD005110"/>
    <s v="22-06-2026"/>
    <s v="P037"/>
    <x v="2"/>
    <s v="Chandigarh"/>
    <s v="Chandigarh"/>
    <x v="11"/>
    <s v="CUST4320"/>
    <n v="5"/>
    <n v="10"/>
    <n v="18468"/>
    <s v="Formal Shirt"/>
    <n v="4104"/>
    <s v="HIGH"/>
    <s v="Zone 1"/>
    <n v="1846.8000000000002"/>
    <x v="1"/>
  </r>
  <r>
    <s v="ORD005111"/>
    <s v="12-12-2025"/>
    <s v="P062"/>
    <x v="0"/>
    <s v="Telangana"/>
    <s v="Hyderabad"/>
    <x v="5"/>
    <s v="CUST7229"/>
    <n v="9"/>
    <n v="20"/>
    <n v="452426"/>
    <s v="Football"/>
    <n v="62837"/>
    <s v="HIGH"/>
    <s v="Zone 2"/>
    <n v="45242.600000000006"/>
    <x v="2"/>
  </r>
  <r>
    <s v="ORD005112"/>
    <s v="19-08-2025"/>
    <s v="P064"/>
    <x v="1"/>
    <s v="West Bengal"/>
    <s v="Kolkata"/>
    <x v="13"/>
    <s v="CUST8431"/>
    <n v="8"/>
    <n v="5"/>
    <n v="195198"/>
    <s v="Yoga Mat"/>
    <n v="25684"/>
    <s v="HIGH"/>
    <s v="Zone 3"/>
    <n v="19519.8"/>
    <x v="2"/>
  </r>
  <r>
    <s v="ORD005113"/>
    <s v="19-06-2025"/>
    <s v="P006"/>
    <x v="1"/>
    <s v="West Bengal"/>
    <s v="Kolkata"/>
    <x v="2"/>
    <s v="CUST7743"/>
    <n v="12"/>
    <n v="10"/>
    <n v="99230"/>
    <s v="OnePlus Phone"/>
    <n v="9188"/>
    <s v="HIGH"/>
    <s v="Zone 3"/>
    <n v="9923"/>
    <x v="4"/>
  </r>
  <r>
    <s v="ORD005114"/>
    <s v="05-04-2025"/>
    <s v="P070"/>
    <x v="0"/>
    <s v="Tamil Nadu"/>
    <s v="Chennai"/>
    <x v="5"/>
    <s v="CUST3103"/>
    <n v="9"/>
    <n v="20"/>
    <n v="464212"/>
    <s v="Tennis Ball"/>
    <n v="64474"/>
    <s v="HIGH"/>
    <s v="Zone 2"/>
    <n v="46421.200000000004"/>
    <x v="2"/>
  </r>
  <r>
    <s v="ORD005115"/>
    <s v="19-03-2026"/>
    <s v="P028"/>
    <x v="2"/>
    <s v="Delhi"/>
    <s v="Delhi"/>
    <x v="10"/>
    <s v="CUST7046"/>
    <n v="8"/>
    <n v="5"/>
    <n v="453264"/>
    <s v="Cupboard"/>
    <n v="59640"/>
    <s v="HIGH"/>
    <s v="Zone 1"/>
    <n v="45326.400000000001"/>
    <x v="3"/>
  </r>
  <r>
    <s v="ORD005116"/>
    <s v="22-01-2026"/>
    <s v="P021"/>
    <x v="3"/>
    <s v="Gujarat"/>
    <s v="Ahmedabad"/>
    <x v="9"/>
    <s v="CUST7506"/>
    <n v="6"/>
    <n v="5"/>
    <n v="355754"/>
    <s v="Wardrobe"/>
    <n v="62413"/>
    <s v="HIGH"/>
    <s v="Zone 4"/>
    <n v="35575.4"/>
    <x v="3"/>
  </r>
  <r>
    <s v="ORD005117"/>
    <s v="05-05-2025"/>
    <s v="P067"/>
    <x v="2"/>
    <s v="Uttar Pradesh"/>
    <s v="Lucknow"/>
    <x v="1"/>
    <s v="CUST2995"/>
    <n v="4"/>
    <n v="15"/>
    <n v="140947"/>
    <s v="Gloves"/>
    <n v="41455"/>
    <s v="HIGH"/>
    <s v="Zone 1"/>
    <n v="14094.7"/>
    <x v="2"/>
  </r>
  <r>
    <s v="ORD005118"/>
    <s v="10-09-2025"/>
    <s v="P051"/>
    <x v="2"/>
    <s v="Chandigarh"/>
    <s v="Chandigarh"/>
    <x v="11"/>
    <s v="CUST8057"/>
    <n v="1"/>
    <n v="5"/>
    <n v="14024"/>
    <s v="Salt"/>
    <n v="14763"/>
    <s v="MEDIUM"/>
    <s v="Zone 1"/>
    <n v="701.2"/>
    <x v="0"/>
  </r>
  <r>
    <s v="ORD005119"/>
    <s v="22-12-2025"/>
    <s v="P006"/>
    <x v="1"/>
    <s v="West Bengal"/>
    <s v="Kolkata"/>
    <x v="2"/>
    <s v="CUST2084"/>
    <n v="10"/>
    <n v="0"/>
    <n v="91880"/>
    <s v="OnePlus Phone"/>
    <n v="9188"/>
    <s v="HIGH"/>
    <s v="Zone 3"/>
    <n v="9188"/>
    <x v="4"/>
  </r>
  <r>
    <s v="ORD005120"/>
    <s v="27-01-2025"/>
    <s v="P036"/>
    <x v="3"/>
    <s v="Maharashtra"/>
    <s v="Mumbai"/>
    <x v="14"/>
    <s v="CUST1012"/>
    <n v="8"/>
    <n v="15"/>
    <n v="140658"/>
    <s v="Saree"/>
    <n v="20685"/>
    <s v="HIGH"/>
    <s v="Zone 4"/>
    <n v="14065.800000000001"/>
    <x v="1"/>
  </r>
  <r>
    <s v="ORD005121"/>
    <s v="09-03-2025"/>
    <s v="P025"/>
    <x v="3"/>
    <s v="Gujarat"/>
    <s v="Ahmedabad"/>
    <x v="9"/>
    <s v="CUST9866"/>
    <n v="4"/>
    <n v="0"/>
    <n v="50404"/>
    <s v="Cabinet"/>
    <n v="12601"/>
    <s v="HIGH"/>
    <s v="Zone 4"/>
    <n v="5040.4000000000005"/>
    <x v="3"/>
  </r>
  <r>
    <s v="ORD005122"/>
    <s v="17-11-2025"/>
    <s v="P003"/>
    <x v="0"/>
    <s v="Karnataka"/>
    <s v="Bengaluru"/>
    <x v="12"/>
    <s v="CUST2498"/>
    <n v="6"/>
    <n v="5"/>
    <n v="243008"/>
    <s v="Dell Monitor"/>
    <n v="42633"/>
    <s v="HIGH"/>
    <s v="Zone 2"/>
    <n v="24300.800000000003"/>
    <x v="4"/>
  </r>
  <r>
    <s v="ORD005123"/>
    <s v="29-06-2025"/>
    <s v="P002"/>
    <x v="1"/>
    <s v="West Bengal"/>
    <s v="Kolkata"/>
    <x v="0"/>
    <s v="CUST5875"/>
    <n v="2"/>
    <n v="10"/>
    <n v="115201"/>
    <s v="HP Laptop"/>
    <n v="64001"/>
    <s v="HIGH"/>
    <s v="Zone 3"/>
    <n v="11520.1"/>
    <x v="4"/>
  </r>
  <r>
    <s v="ORD005124"/>
    <s v="12-04-2025"/>
    <s v="P052"/>
    <x v="2"/>
    <s v="Uttar Pradesh"/>
    <s v="Lucknow"/>
    <x v="0"/>
    <s v="CUST5086"/>
    <n v="10"/>
    <n v="15"/>
    <n v="239776"/>
    <s v="Spices"/>
    <n v="28209"/>
    <s v="HIGH"/>
    <s v="Zone 1"/>
    <n v="23977.600000000002"/>
    <x v="0"/>
  </r>
  <r>
    <s v="ORD005125"/>
    <s v="29-03-2025"/>
    <s v="P016"/>
    <x v="3"/>
    <s v="Gujarat"/>
    <s v="Ahmedabad"/>
    <x v="9"/>
    <s v="CUST6743"/>
    <n v="11"/>
    <n v="0"/>
    <n v="476784"/>
    <s v="Office Chair"/>
    <n v="43344"/>
    <s v="HIGH"/>
    <s v="Zone 4"/>
    <n v="47678.400000000001"/>
    <x v="3"/>
  </r>
  <r>
    <s v="ORD005126"/>
    <s v="17-03-2026"/>
    <s v="P025"/>
    <x v="3"/>
    <s v="Rajasthan"/>
    <s v="Jaipur"/>
    <x v="2"/>
    <s v="CUST5325"/>
    <n v="11"/>
    <n v="5"/>
    <n v="131680"/>
    <s v="Cabinet"/>
    <n v="12601"/>
    <s v="HIGH"/>
    <s v="Zone 4"/>
    <n v="13168"/>
    <x v="3"/>
  </r>
  <r>
    <s v="ORD005127"/>
    <s v="29-09-2025"/>
    <s v="P006"/>
    <x v="1"/>
    <s v="Bihar"/>
    <s v="Patna"/>
    <x v="5"/>
    <s v="CUST1979"/>
    <n v="5"/>
    <n v="10"/>
    <n v="41346"/>
    <s v="OnePlus Phone"/>
    <n v="9188"/>
    <s v="HIGH"/>
    <s v="Zone 3"/>
    <n v="4134.6000000000004"/>
    <x v="4"/>
  </r>
  <r>
    <s v="ORD005128"/>
    <s v="28-06-2025"/>
    <s v="P071"/>
    <x v="1"/>
    <s v="West Bengal"/>
    <s v="Kolkata"/>
    <x v="5"/>
    <s v="CUST3558"/>
    <n v="6"/>
    <n v="10"/>
    <n v="185106"/>
    <s v="Football Shoes"/>
    <n v="34279"/>
    <s v="HIGH"/>
    <s v="Zone 3"/>
    <n v="18510.600000000002"/>
    <x v="2"/>
  </r>
  <r>
    <s v="ORD005129"/>
    <s v="08-04-2026"/>
    <s v="P033"/>
    <x v="3"/>
    <s v="Gujarat"/>
    <s v="Ahmedabad"/>
    <x v="6"/>
    <s v="CUST6376"/>
    <n v="6"/>
    <n v="5"/>
    <n v="326701"/>
    <s v="Jeans"/>
    <n v="57316"/>
    <s v="HIGH"/>
    <s v="Zone 4"/>
    <n v="32670.100000000002"/>
    <x v="1"/>
  </r>
  <r>
    <s v="ORD005130"/>
    <s v="24-10-2025"/>
    <s v="P012"/>
    <x v="2"/>
    <s v="Chandigarh"/>
    <s v="Chandigarh"/>
    <x v="13"/>
    <s v="CUST2910"/>
    <n v="12"/>
    <n v="10"/>
    <n v="608202"/>
    <s v="Microwave"/>
    <n v="56315"/>
    <s v="HIGH"/>
    <s v="Zone 1"/>
    <n v="60820.200000000004"/>
    <x v="4"/>
  </r>
  <r>
    <s v="ORD005131"/>
    <s v="10-02-2025"/>
    <s v="P040"/>
    <x v="3"/>
    <s v="Gujarat"/>
    <s v="Ahmedabad"/>
    <x v="6"/>
    <s v="CUST2977"/>
    <n v="4"/>
    <n v="10"/>
    <n v="264963"/>
    <s v="Shoes"/>
    <n v="73601"/>
    <s v="HIGH"/>
    <s v="Zone 4"/>
    <n v="26496.300000000003"/>
    <x v="1"/>
  </r>
  <r>
    <s v="ORD005132"/>
    <s v="17-04-2025"/>
    <s v="P028"/>
    <x v="1"/>
    <s v="West Bengal"/>
    <s v="Kolkata"/>
    <x v="5"/>
    <s v="CUST5920"/>
    <n v="8"/>
    <n v="15"/>
    <n v="405552"/>
    <s v="Cupboard"/>
    <n v="59640"/>
    <s v="HIGH"/>
    <s v="Zone 3"/>
    <n v="40555.200000000004"/>
    <x v="3"/>
  </r>
  <r>
    <s v="ORD005133"/>
    <s v="28-10-2025"/>
    <s v="P006"/>
    <x v="3"/>
    <s v="Rajasthan"/>
    <s v="Jaipur"/>
    <x v="14"/>
    <s v="CUST7027"/>
    <n v="5"/>
    <n v="20"/>
    <n v="36752"/>
    <s v="OnePlus Phone"/>
    <n v="9188"/>
    <s v="HIGH"/>
    <s v="Zone 4"/>
    <n v="3675.2000000000003"/>
    <x v="4"/>
  </r>
  <r>
    <s v="ORD005134"/>
    <s v="03-07-2025"/>
    <s v="P045"/>
    <x v="3"/>
    <s v="Rajasthan"/>
    <s v="Jaipur"/>
    <x v="11"/>
    <s v="CUST9881"/>
    <n v="8"/>
    <n v="15"/>
    <n v="491653"/>
    <s v="Dress"/>
    <n v="72302"/>
    <s v="HIGH"/>
    <s v="Zone 4"/>
    <n v="49165.3"/>
    <x v="1"/>
  </r>
  <r>
    <s v="ORD005135"/>
    <s v="12-02-2026"/>
    <s v="P059"/>
    <x v="0"/>
    <s v="Karnataka"/>
    <s v="Bengaluru"/>
    <x v="2"/>
    <s v="CUST8013"/>
    <n v="3"/>
    <n v="15"/>
    <n v="83155"/>
    <s v="Dry Fruits"/>
    <n v="32610"/>
    <s v="HIGH"/>
    <s v="Zone 2"/>
    <n v="8315.5"/>
    <x v="0"/>
  </r>
  <r>
    <s v="ORD005136"/>
    <s v="01-10-2025"/>
    <s v="P068"/>
    <x v="3"/>
    <s v="Maharashtra"/>
    <s v="Mumbai"/>
    <x v="13"/>
    <s v="CUST6653"/>
    <n v="7"/>
    <n v="20"/>
    <n v="31600"/>
    <s v="Skipping Rope"/>
    <n v="5643"/>
    <s v="HIGH"/>
    <s v="Zone 4"/>
    <n v="3160"/>
    <x v="2"/>
  </r>
  <r>
    <s v="ORD005137"/>
    <s v="27-01-2025"/>
    <s v="P034"/>
    <x v="3"/>
    <s v="Rajasthan"/>
    <s v="Jaipur"/>
    <x v="10"/>
    <s v="CUST4834"/>
    <n v="7"/>
    <n v="5"/>
    <n v="457619"/>
    <s v="T-Shirt"/>
    <n v="68815"/>
    <s v="HIGH"/>
    <s v="Zone 4"/>
    <n v="45761.9"/>
    <x v="1"/>
  </r>
  <r>
    <s v="ORD005138"/>
    <s v="21-08-2025"/>
    <s v="P007"/>
    <x v="0"/>
    <s v="Tamil Nadu"/>
    <s v="Chennai"/>
    <x v="3"/>
    <s v="CUST5298"/>
    <n v="12"/>
    <n v="20"/>
    <n v="642672"/>
    <s v="Printer"/>
    <n v="66945"/>
    <s v="HIGH"/>
    <s v="Zone 2"/>
    <n v="64267.200000000004"/>
    <x v="4"/>
  </r>
  <r>
    <s v="ORD005139"/>
    <s v="13-03-2025"/>
    <s v="P046"/>
    <x v="3"/>
    <s v="Rajasthan"/>
    <s v="Jaipur"/>
    <x v="9"/>
    <s v="CUST5470"/>
    <n v="3"/>
    <n v="5"/>
    <n v="60548"/>
    <s v="Rice"/>
    <n v="21245"/>
    <s v="HIGH"/>
    <s v="Zone 4"/>
    <n v="6054.8"/>
    <x v="0"/>
  </r>
  <r>
    <s v="ORD005140"/>
    <s v="05-01-2025"/>
    <s v="P002"/>
    <x v="0"/>
    <s v="Tamil Nadu"/>
    <s v="Chennai"/>
    <x v="12"/>
    <s v="CUST3201"/>
    <n v="8"/>
    <n v="10"/>
    <n v="460807"/>
    <s v="HP Laptop"/>
    <n v="64001"/>
    <s v="HIGH"/>
    <s v="Zone 2"/>
    <n v="46080.700000000004"/>
    <x v="4"/>
  </r>
  <r>
    <s v="ORD005141"/>
    <s v="01-03-2026"/>
    <s v="P075"/>
    <x v="3"/>
    <s v="Gujarat"/>
    <s v="Ahmedabad"/>
    <x v="10"/>
    <s v="CUST8735"/>
    <n v="12"/>
    <n v="20"/>
    <n v="374505"/>
    <s v="Sports Bag"/>
    <n v="39011"/>
    <s v="HIGH"/>
    <s v="Zone 4"/>
    <n v="37450.5"/>
    <x v="2"/>
  </r>
  <r>
    <s v="ORD005142"/>
    <s v="17-05-2025"/>
    <s v="P029"/>
    <x v="3"/>
    <s v="Rajasthan"/>
    <s v="Jaipur"/>
    <x v="13"/>
    <s v="CUST3630"/>
    <n v="8"/>
    <n v="10"/>
    <n v="357638"/>
    <s v="Recliner"/>
    <n v="49672"/>
    <s v="HIGH"/>
    <s v="Zone 4"/>
    <n v="35763.800000000003"/>
    <x v="3"/>
  </r>
  <r>
    <s v="ORD005143"/>
    <s v="27-04-2026"/>
    <s v="P058"/>
    <x v="0"/>
    <s v="Telangana"/>
    <s v="Hyderabad"/>
    <x v="8"/>
    <s v="CUST7283"/>
    <n v="6"/>
    <n v="5"/>
    <n v="373532"/>
    <s v="Noodles"/>
    <n v="65532"/>
    <s v="HIGH"/>
    <s v="Zone 2"/>
    <n v="37353.200000000004"/>
    <x v="0"/>
  </r>
  <r>
    <s v="ORD005144"/>
    <s v="15-12-2025"/>
    <s v="P051"/>
    <x v="0"/>
    <s v="Telangana"/>
    <s v="Hyderabad"/>
    <x v="2"/>
    <s v="CUST6377"/>
    <n v="11"/>
    <n v="20"/>
    <n v="129914"/>
    <s v="Salt"/>
    <n v="14763"/>
    <s v="HIGH"/>
    <s v="Zone 2"/>
    <n v="12991.400000000001"/>
    <x v="0"/>
  </r>
  <r>
    <s v="ORD005145"/>
    <s v="11-06-2026"/>
    <s v="P050"/>
    <x v="1"/>
    <s v="Bihar"/>
    <s v="Patna"/>
    <x v="1"/>
    <s v="CUST1394"/>
    <n v="7"/>
    <n v="20"/>
    <n v="372808"/>
    <s v="Oil"/>
    <n v="66573"/>
    <s v="HIGH"/>
    <s v="Zone 3"/>
    <n v="37280.800000000003"/>
    <x v="0"/>
  </r>
  <r>
    <s v="ORD005146"/>
    <s v="04-11-2025"/>
    <s v="P057"/>
    <x v="2"/>
    <s v="Delhi"/>
    <s v="Delhi"/>
    <x v="2"/>
    <s v="CUST1339"/>
    <n v="3"/>
    <n v="20"/>
    <n v="74090"/>
    <s v="Soft Drink"/>
    <n v="30871"/>
    <s v="HIGH"/>
    <s v="Zone 1"/>
    <n v="7409"/>
    <x v="0"/>
  </r>
  <r>
    <s v="ORD005147"/>
    <s v="13-10-2025"/>
    <s v="P008"/>
    <x v="2"/>
    <s v="Delhi"/>
    <s v="Delhi"/>
    <x v="1"/>
    <s v="CUST9601"/>
    <n v="6"/>
    <n v="0"/>
    <n v="118014"/>
    <s v="Projector"/>
    <n v="19669"/>
    <s v="HIGH"/>
    <s v="Zone 1"/>
    <n v="11801.400000000001"/>
    <x v="4"/>
  </r>
  <r>
    <s v="ORD005148"/>
    <s v="08-04-2025"/>
    <s v="P027"/>
    <x v="1"/>
    <s v="Bihar"/>
    <s v="Patna"/>
    <x v="6"/>
    <s v="CUST2880"/>
    <n v="10"/>
    <n v="15"/>
    <n v="235450"/>
    <s v="Side Table"/>
    <n v="27700"/>
    <s v="HIGH"/>
    <s v="Zone 3"/>
    <n v="23545"/>
    <x v="3"/>
  </r>
  <r>
    <s v="ORD005149"/>
    <s v="07-01-2025"/>
    <s v="P032"/>
    <x v="0"/>
    <s v="Tamil Nadu"/>
    <s v="Chennai"/>
    <x v="2"/>
    <s v="CUST4497"/>
    <n v="3"/>
    <n v="15"/>
    <n v="22689"/>
    <s v="Women Kurti"/>
    <n v="8898"/>
    <s v="HIGH"/>
    <s v="Zone 2"/>
    <n v="2268.9"/>
    <x v="1"/>
  </r>
  <r>
    <s v="ORD005150"/>
    <s v="12-08-2025"/>
    <s v="P033"/>
    <x v="3"/>
    <s v="Maharashtra"/>
    <s v="Mumbai"/>
    <x v="7"/>
    <s v="CUST7659"/>
    <n v="7"/>
    <n v="0"/>
    <n v="401212"/>
    <s v="Jeans"/>
    <n v="57316"/>
    <s v="HIGH"/>
    <s v="Zone 4"/>
    <n v="40121.200000000004"/>
    <x v="1"/>
  </r>
  <r>
    <s v="ORD005151"/>
    <s v="25-12-2025"/>
    <s v="P006"/>
    <x v="1"/>
    <s v="Bihar"/>
    <s v="Patna"/>
    <x v="5"/>
    <s v="CUST1694"/>
    <n v="1"/>
    <n v="20"/>
    <n v="7350"/>
    <s v="OnePlus Phone"/>
    <n v="9188"/>
    <s v="MEDIUM"/>
    <s v="Zone 3"/>
    <n v="367.5"/>
    <x v="4"/>
  </r>
  <r>
    <s v="ORD005152"/>
    <s v="30-03-2026"/>
    <s v="P023"/>
    <x v="3"/>
    <s v="Maharashtra"/>
    <s v="Mumbai"/>
    <x v="13"/>
    <s v="CUST4461"/>
    <n v="5"/>
    <n v="0"/>
    <n v="284610"/>
    <s v="Sofa"/>
    <n v="56922"/>
    <s v="HIGH"/>
    <s v="Zone 4"/>
    <n v="28461"/>
    <x v="3"/>
  </r>
  <r>
    <s v="ORD005153"/>
    <s v="03-04-2026"/>
    <s v="P041"/>
    <x v="3"/>
    <s v="Gujarat"/>
    <s v="Ahmedabad"/>
    <x v="6"/>
    <s v="CUST1735"/>
    <n v="7"/>
    <n v="15"/>
    <n v="120362"/>
    <s v="Hoodie"/>
    <n v="20229"/>
    <s v="HIGH"/>
    <s v="Zone 4"/>
    <n v="12036.2"/>
    <x v="1"/>
  </r>
  <r>
    <s v="ORD005154"/>
    <s v="14-06-2026"/>
    <s v="P018"/>
    <x v="2"/>
    <s v="Delhi"/>
    <s v="Delhi"/>
    <x v="2"/>
    <s v="CUST4163"/>
    <n v="10"/>
    <n v="0"/>
    <n v="614320"/>
    <s v="Dining Table"/>
    <n v="61432"/>
    <s v="HIGH"/>
    <s v="Zone 1"/>
    <n v="61432"/>
    <x v="3"/>
  </r>
  <r>
    <s v="ORD005155"/>
    <s v="16-10-2025"/>
    <s v="P053"/>
    <x v="1"/>
    <s v="Bihar"/>
    <s v="Patna"/>
    <x v="14"/>
    <s v="CUST7743"/>
    <n v="9"/>
    <n v="5"/>
    <n v="36568"/>
    <s v="Pasta"/>
    <n v="4277"/>
    <s v="HIGH"/>
    <s v="Zone 3"/>
    <n v="3656.8"/>
    <x v="0"/>
  </r>
  <r>
    <s v="ORD005156"/>
    <s v="23-04-2026"/>
    <s v="P060"/>
    <x v="1"/>
    <s v="Bihar"/>
    <s v="Patna"/>
    <x v="9"/>
    <s v="CUST9949"/>
    <n v="5"/>
    <n v="20"/>
    <n v="16480"/>
    <s v="Honey"/>
    <n v="4120"/>
    <s v="HIGH"/>
    <s v="Zone 3"/>
    <n v="1648"/>
    <x v="0"/>
  </r>
  <r>
    <s v="ORD005157"/>
    <s v="30-03-2025"/>
    <s v="P036"/>
    <x v="2"/>
    <s v="Chandigarh"/>
    <s v="Chandigarh"/>
    <x v="0"/>
    <s v="CUST3294"/>
    <n v="4"/>
    <n v="15"/>
    <n v="70329"/>
    <s v="Saree"/>
    <n v="20685"/>
    <s v="HIGH"/>
    <s v="Zone 1"/>
    <n v="7032.9000000000005"/>
    <x v="1"/>
  </r>
  <r>
    <s v="ORD005158"/>
    <s v="16-05-2026"/>
    <s v="P061"/>
    <x v="3"/>
    <s v="Maharashtra"/>
    <s v="Mumbai"/>
    <x v="5"/>
    <s v="CUST7297"/>
    <n v="11"/>
    <n v="0"/>
    <n v="646998"/>
    <s v="Cricket Bat"/>
    <n v="58818"/>
    <s v="HIGH"/>
    <s v="Zone 4"/>
    <n v="64699.8"/>
    <x v="2"/>
  </r>
  <r>
    <s v="ORD005159"/>
    <s v="15-03-2026"/>
    <s v="P050"/>
    <x v="0"/>
    <s v="Telangana"/>
    <s v="Hyderabad"/>
    <x v="13"/>
    <s v="CUST6592"/>
    <n v="8"/>
    <n v="5"/>
    <n v="505954"/>
    <s v="Oil"/>
    <n v="66573"/>
    <s v="HIGH"/>
    <s v="Zone 2"/>
    <n v="50595.4"/>
    <x v="0"/>
  </r>
  <r>
    <s v="ORD005160"/>
    <s v="22-06-2026"/>
    <s v="P025"/>
    <x v="2"/>
    <s v="Chandigarh"/>
    <s v="Chandigarh"/>
    <x v="8"/>
    <s v="CUST9718"/>
    <n v="2"/>
    <n v="10"/>
    <n v="22681"/>
    <s v="Cabinet"/>
    <n v="12601"/>
    <s v="HIGH"/>
    <s v="Zone 1"/>
    <n v="2268.1"/>
    <x v="3"/>
  </r>
  <r>
    <s v="ORD005161"/>
    <s v="09-04-2025"/>
    <s v="P062"/>
    <x v="1"/>
    <s v="Odisha"/>
    <s v="Bhubaneswar"/>
    <x v="8"/>
    <s v="CUST4286"/>
    <n v="6"/>
    <n v="20"/>
    <n v="301617"/>
    <s v="Football"/>
    <n v="62837"/>
    <s v="HIGH"/>
    <s v="Zone 3"/>
    <n v="30161.7"/>
    <x v="2"/>
  </r>
  <r>
    <s v="ORD005162"/>
    <s v="02-10-2025"/>
    <s v="P031"/>
    <x v="2"/>
    <s v="Chandigarh"/>
    <s v="Chandigarh"/>
    <x v="8"/>
    <s v="CUST4875"/>
    <n v="11"/>
    <n v="0"/>
    <n v="533566"/>
    <s v="Men Shirt"/>
    <n v="48506"/>
    <s v="HIGH"/>
    <s v="Zone 1"/>
    <n v="53356.600000000006"/>
    <x v="1"/>
  </r>
  <r>
    <s v="ORD005163"/>
    <s v="25-04-2025"/>
    <s v="P053"/>
    <x v="3"/>
    <s v="Gujarat"/>
    <s v="Ahmedabad"/>
    <x v="1"/>
    <s v="CUST8587"/>
    <n v="6"/>
    <n v="20"/>
    <n v="20529"/>
    <s v="Pasta"/>
    <n v="4277"/>
    <s v="HIGH"/>
    <s v="Zone 4"/>
    <n v="2052.9"/>
    <x v="0"/>
  </r>
  <r>
    <s v="ORD005164"/>
    <s v="22-01-2025"/>
    <s v="P047"/>
    <x v="2"/>
    <s v="Delhi"/>
    <s v="Delhi"/>
    <x v="6"/>
    <s v="CUST1722"/>
    <n v="5"/>
    <n v="0"/>
    <n v="309195"/>
    <s v="Sugar"/>
    <n v="61839"/>
    <s v="HIGH"/>
    <s v="Zone 1"/>
    <n v="30919.5"/>
    <x v="0"/>
  </r>
  <r>
    <s v="ORD005165"/>
    <s v="09-11-2025"/>
    <s v="P034"/>
    <x v="3"/>
    <s v="Maharashtra"/>
    <s v="Mumbai"/>
    <x v="0"/>
    <s v="CUST3172"/>
    <n v="9"/>
    <n v="0"/>
    <n v="619335"/>
    <s v="T-Shirt"/>
    <n v="68815"/>
    <s v="HIGH"/>
    <s v="Zone 4"/>
    <n v="61933.5"/>
    <x v="1"/>
  </r>
  <r>
    <s v="ORD005166"/>
    <s v="02-02-2026"/>
    <s v="P017"/>
    <x v="2"/>
    <s v="Delhi"/>
    <s v="Delhi"/>
    <x v="8"/>
    <s v="CUST9797"/>
    <n v="10"/>
    <n v="5"/>
    <n v="384731"/>
    <s v="Study Table"/>
    <n v="40498"/>
    <s v="HIGH"/>
    <s v="Zone 1"/>
    <n v="38473.1"/>
    <x v="3"/>
  </r>
  <r>
    <s v="ORD005167"/>
    <s v="23-06-2026"/>
    <s v="P066"/>
    <x v="2"/>
    <s v="Delhi"/>
    <s v="Delhi"/>
    <x v="2"/>
    <s v="CUST9327"/>
    <n v="11"/>
    <n v="15"/>
    <n v="214685"/>
    <s v="Helmet"/>
    <n v="22961"/>
    <s v="HIGH"/>
    <s v="Zone 1"/>
    <n v="21468.5"/>
    <x v="2"/>
  </r>
  <r>
    <s v="ORD005168"/>
    <s v="14-01-2026"/>
    <s v="P036"/>
    <x v="0"/>
    <s v="Karnataka"/>
    <s v="Bengaluru"/>
    <x v="9"/>
    <s v="CUST1932"/>
    <n v="3"/>
    <n v="0"/>
    <n v="62055"/>
    <s v="Saree"/>
    <n v="20685"/>
    <s v="HIGH"/>
    <s v="Zone 2"/>
    <n v="6205.5"/>
    <x v="1"/>
  </r>
  <r>
    <s v="ORD005169"/>
    <s v="08-09-2025"/>
    <s v="P073"/>
    <x v="0"/>
    <s v="Tamil Nadu"/>
    <s v="Chennai"/>
    <x v="12"/>
    <s v="CUST3682"/>
    <n v="2"/>
    <n v="10"/>
    <n v="63754"/>
    <s v="Knee Guard"/>
    <n v="35419"/>
    <s v="HIGH"/>
    <s v="Zone 2"/>
    <n v="6375.4000000000005"/>
    <x v="2"/>
  </r>
  <r>
    <s v="ORD005170"/>
    <s v="12-04-2025"/>
    <s v="P067"/>
    <x v="3"/>
    <s v="Rajasthan"/>
    <s v="Jaipur"/>
    <x v="1"/>
    <s v="CUST3354"/>
    <n v="12"/>
    <n v="0"/>
    <n v="497460"/>
    <s v="Gloves"/>
    <n v="41455"/>
    <s v="HIGH"/>
    <s v="Zone 4"/>
    <n v="49746"/>
    <x v="2"/>
  </r>
  <r>
    <s v="ORD005171"/>
    <s v="10-06-2025"/>
    <s v="P023"/>
    <x v="2"/>
    <s v="Uttar Pradesh"/>
    <s v="Lucknow"/>
    <x v="13"/>
    <s v="CUST8173"/>
    <n v="2"/>
    <n v="15"/>
    <n v="96767"/>
    <s v="Sofa"/>
    <n v="56922"/>
    <s v="HIGH"/>
    <s v="Zone 1"/>
    <n v="9676.7000000000007"/>
    <x v="3"/>
  </r>
  <r>
    <s v="ORD005172"/>
    <s v="28-02-2026"/>
    <s v="P018"/>
    <x v="1"/>
    <s v="West Bengal"/>
    <s v="Kolkata"/>
    <x v="4"/>
    <s v="CUST8451"/>
    <n v="11"/>
    <n v="15"/>
    <n v="574389"/>
    <s v="Dining Table"/>
    <n v="61432"/>
    <s v="HIGH"/>
    <s v="Zone 3"/>
    <n v="57438.9"/>
    <x v="3"/>
  </r>
  <r>
    <s v="ORD005173"/>
    <s v="05-01-2026"/>
    <s v="P070"/>
    <x v="3"/>
    <s v="Maharashtra"/>
    <s v="Mumbai"/>
    <x v="9"/>
    <s v="CUST2229"/>
    <n v="9"/>
    <n v="0"/>
    <n v="580266"/>
    <s v="Tennis Ball"/>
    <n v="64474"/>
    <s v="HIGH"/>
    <s v="Zone 4"/>
    <n v="58026.600000000006"/>
    <x v="2"/>
  </r>
  <r>
    <s v="ORD005174"/>
    <s v="24-04-2025"/>
    <s v="P054"/>
    <x v="0"/>
    <s v="Tamil Nadu"/>
    <s v="Chennai"/>
    <x v="7"/>
    <s v="CUST3421"/>
    <n v="7"/>
    <n v="20"/>
    <n v="325981"/>
    <s v="Flour"/>
    <n v="58211"/>
    <s v="HIGH"/>
    <s v="Zone 2"/>
    <n v="32598.100000000002"/>
    <x v="0"/>
  </r>
  <r>
    <s v="ORD005175"/>
    <s v="24-08-2025"/>
    <s v="P065"/>
    <x v="0"/>
    <s v="Tamil Nadu"/>
    <s v="Chennai"/>
    <x v="9"/>
    <s v="CUST7675"/>
    <n v="12"/>
    <n v="15"/>
    <n v="521291"/>
    <s v="Dumbbells"/>
    <n v="51107"/>
    <s v="HIGH"/>
    <s v="Zone 2"/>
    <n v="52129.100000000006"/>
    <x v="2"/>
  </r>
  <r>
    <s v="ORD005176"/>
    <s v="09-06-2026"/>
    <s v="P059"/>
    <x v="0"/>
    <s v="Karnataka"/>
    <s v="Bengaluru"/>
    <x v="8"/>
    <s v="CUST3403"/>
    <n v="12"/>
    <n v="15"/>
    <n v="332622"/>
    <s v="Dry Fruits"/>
    <n v="32610"/>
    <s v="HIGH"/>
    <s v="Zone 2"/>
    <n v="33262.200000000004"/>
    <x v="0"/>
  </r>
  <r>
    <s v="ORD005177"/>
    <s v="22-12-2025"/>
    <s v="P053"/>
    <x v="2"/>
    <s v="Delhi"/>
    <s v="Delhi"/>
    <x v="5"/>
    <s v="CUST2213"/>
    <n v="12"/>
    <n v="15"/>
    <n v="43625"/>
    <s v="Pasta"/>
    <n v="4277"/>
    <s v="HIGH"/>
    <s v="Zone 1"/>
    <n v="4362.5"/>
    <x v="0"/>
  </r>
  <r>
    <s v="ORD005178"/>
    <s v="18-06-2025"/>
    <s v="P038"/>
    <x v="2"/>
    <s v="Uttar Pradesh"/>
    <s v="Lucknow"/>
    <x v="0"/>
    <s v="CUST7950"/>
    <n v="9"/>
    <n v="5"/>
    <n v="282509"/>
    <s v="Blazer"/>
    <n v="33042"/>
    <s v="HIGH"/>
    <s v="Zone 1"/>
    <n v="28250.9"/>
    <x v="1"/>
  </r>
  <r>
    <s v="ORD005179"/>
    <s v="23-07-2025"/>
    <s v="P029"/>
    <x v="3"/>
    <s v="Rajasthan"/>
    <s v="Jaipur"/>
    <x v="13"/>
    <s v="CUST5395"/>
    <n v="12"/>
    <n v="15"/>
    <n v="506654"/>
    <s v="Recliner"/>
    <n v="49672"/>
    <s v="HIGH"/>
    <s v="Zone 4"/>
    <n v="50665.4"/>
    <x v="3"/>
  </r>
  <r>
    <s v="ORD005180"/>
    <s v="07-02-2025"/>
    <s v="P026"/>
    <x v="0"/>
    <s v="Karnataka"/>
    <s v="Bengaluru"/>
    <x v="5"/>
    <s v="CUST2159"/>
    <n v="12"/>
    <n v="10"/>
    <n v="248972"/>
    <s v="Computer Desk"/>
    <n v="23053"/>
    <s v="HIGH"/>
    <s v="Zone 2"/>
    <n v="24897.200000000001"/>
    <x v="3"/>
  </r>
  <r>
    <s v="ORD005181"/>
    <s v="18-02-2026"/>
    <s v="P008"/>
    <x v="1"/>
    <s v="Odisha"/>
    <s v="Bhubaneswar"/>
    <x v="0"/>
    <s v="CUST9524"/>
    <n v="7"/>
    <n v="5"/>
    <n v="130798"/>
    <s v="Projector"/>
    <n v="19669"/>
    <s v="HIGH"/>
    <s v="Zone 3"/>
    <n v="13079.800000000001"/>
    <x v="4"/>
  </r>
  <r>
    <s v="ORD005182"/>
    <s v="19-02-2026"/>
    <s v="P022"/>
    <x v="3"/>
    <s v="Rajasthan"/>
    <s v="Jaipur"/>
    <x v="2"/>
    <s v="CUST3874"/>
    <n v="4"/>
    <n v="10"/>
    <n v="155354"/>
    <s v="Bed"/>
    <n v="43154"/>
    <s v="HIGH"/>
    <s v="Zone 4"/>
    <n v="15535.400000000001"/>
    <x v="3"/>
  </r>
  <r>
    <s v="ORD005183"/>
    <s v="16-03-2025"/>
    <s v="P066"/>
    <x v="2"/>
    <s v="Chandigarh"/>
    <s v="Chandigarh"/>
    <x v="14"/>
    <s v="CUST8797"/>
    <n v="7"/>
    <n v="5"/>
    <n v="152690"/>
    <s v="Helmet"/>
    <n v="22961"/>
    <s v="HIGH"/>
    <s v="Zone 1"/>
    <n v="15269"/>
    <x v="2"/>
  </r>
  <r>
    <s v="ORD005184"/>
    <s v="16-04-2025"/>
    <s v="P026"/>
    <x v="0"/>
    <s v="Tamil Nadu"/>
    <s v="Chennai"/>
    <x v="0"/>
    <s v="CUST4482"/>
    <n v="5"/>
    <n v="20"/>
    <n v="92212"/>
    <s v="Computer Desk"/>
    <n v="23053"/>
    <s v="HIGH"/>
    <s v="Zone 2"/>
    <n v="9221.2000000000007"/>
    <x v="3"/>
  </r>
  <r>
    <s v="ORD005185"/>
    <s v="14-05-2025"/>
    <s v="P017"/>
    <x v="3"/>
    <s v="Gujarat"/>
    <s v="Ahmedabad"/>
    <x v="9"/>
    <s v="CUST8731"/>
    <n v="10"/>
    <n v="5"/>
    <n v="384731"/>
    <s v="Study Table"/>
    <n v="40498"/>
    <s v="HIGH"/>
    <s v="Zone 4"/>
    <n v="38473.1"/>
    <x v="3"/>
  </r>
  <r>
    <s v="ORD005186"/>
    <s v="23-01-2026"/>
    <s v="P022"/>
    <x v="1"/>
    <s v="Odisha"/>
    <s v="Bhubaneswar"/>
    <x v="2"/>
    <s v="CUST8353"/>
    <n v="10"/>
    <n v="10"/>
    <n v="388386"/>
    <s v="Bed"/>
    <n v="43154"/>
    <s v="HIGH"/>
    <s v="Zone 3"/>
    <n v="38838.6"/>
    <x v="3"/>
  </r>
  <r>
    <s v="ORD005187"/>
    <s v="12-08-2025"/>
    <s v="P010"/>
    <x v="1"/>
    <s v="West Bengal"/>
    <s v="Kolkata"/>
    <x v="11"/>
    <s v="CUST1834"/>
    <n v="2"/>
    <n v="15"/>
    <n v="112932"/>
    <s v="Refrigerator"/>
    <n v="66431"/>
    <s v="HIGH"/>
    <s v="Zone 3"/>
    <n v="11293.2"/>
    <x v="4"/>
  </r>
  <r>
    <s v="ORD005188"/>
    <s v="28-08-2025"/>
    <s v="P066"/>
    <x v="0"/>
    <s v="Karnataka"/>
    <s v="Bengaluru"/>
    <x v="4"/>
    <s v="CUST2170"/>
    <n v="4"/>
    <n v="15"/>
    <n v="78067"/>
    <s v="Helmet"/>
    <n v="22961"/>
    <s v="HIGH"/>
    <s v="Zone 2"/>
    <n v="7806.7000000000007"/>
    <x v="2"/>
  </r>
  <r>
    <s v="ORD005189"/>
    <s v="04-02-2026"/>
    <s v="P006"/>
    <x v="1"/>
    <s v="Odisha"/>
    <s v="Bhubaneswar"/>
    <x v="7"/>
    <s v="CUST8629"/>
    <n v="6"/>
    <n v="5"/>
    <n v="52371"/>
    <s v="OnePlus Phone"/>
    <n v="9188"/>
    <s v="HIGH"/>
    <s v="Zone 3"/>
    <n v="5237.1000000000004"/>
    <x v="4"/>
  </r>
  <r>
    <s v="ORD005190"/>
    <s v="15-08-2025"/>
    <s v="P013"/>
    <x v="0"/>
    <s v="Telangana"/>
    <s v="Hyderabad"/>
    <x v="11"/>
    <s v="CUST2243"/>
    <n v="6"/>
    <n v="10"/>
    <n v="84304"/>
    <s v="Bluetooth Speaker"/>
    <n v="15612"/>
    <s v="HIGH"/>
    <s v="Zone 2"/>
    <n v="8430.4"/>
    <x v="4"/>
  </r>
  <r>
    <s v="ORD005191"/>
    <s v="20-04-2026"/>
    <s v="P069"/>
    <x v="0"/>
    <s v="Karnataka"/>
    <s v="Bengaluru"/>
    <x v="5"/>
    <s v="CUST4676"/>
    <n v="5"/>
    <n v="0"/>
    <n v="88780"/>
    <s v="Badminton Racket"/>
    <n v="17756"/>
    <s v="HIGH"/>
    <s v="Zone 2"/>
    <n v="8878"/>
    <x v="2"/>
  </r>
  <r>
    <s v="ORD005192"/>
    <s v="01-01-2026"/>
    <s v="P019"/>
    <x v="2"/>
    <s v="Delhi"/>
    <s v="Delhi"/>
    <x v="13"/>
    <s v="CUST3470"/>
    <n v="12"/>
    <n v="5"/>
    <n v="215574"/>
    <s v="Coffee Table"/>
    <n v="18910"/>
    <s v="HIGH"/>
    <s v="Zone 1"/>
    <n v="21557.4"/>
    <x v="3"/>
  </r>
  <r>
    <s v="ORD005193"/>
    <s v="09-07-2025"/>
    <s v="P071"/>
    <x v="0"/>
    <s v="Karnataka"/>
    <s v="Bengaluru"/>
    <x v="8"/>
    <s v="CUST5551"/>
    <n v="10"/>
    <n v="5"/>
    <n v="325650"/>
    <s v="Football Shoes"/>
    <n v="34279"/>
    <s v="HIGH"/>
    <s v="Zone 2"/>
    <n v="32565"/>
    <x v="2"/>
  </r>
  <r>
    <s v="ORD005194"/>
    <s v="02-01-2026"/>
    <s v="P066"/>
    <x v="3"/>
    <s v="Rajasthan"/>
    <s v="Jaipur"/>
    <x v="2"/>
    <s v="CUST6154"/>
    <n v="7"/>
    <n v="5"/>
    <n v="152690"/>
    <s v="Helmet"/>
    <n v="22961"/>
    <s v="HIGH"/>
    <s v="Zone 4"/>
    <n v="15269"/>
    <x v="2"/>
  </r>
  <r>
    <s v="ORD005195"/>
    <s v="27-06-2025"/>
    <s v="P036"/>
    <x v="3"/>
    <s v="Gujarat"/>
    <s v="Ahmedabad"/>
    <x v="8"/>
    <s v="CUST5601"/>
    <n v="3"/>
    <n v="15"/>
    <n v="52746"/>
    <s v="Saree"/>
    <n v="20685"/>
    <s v="HIGH"/>
    <s v="Zone 4"/>
    <n v="5274.6"/>
    <x v="1"/>
  </r>
  <r>
    <s v="ORD005196"/>
    <s v="30-06-2025"/>
    <s v="P069"/>
    <x v="1"/>
    <s v="Odisha"/>
    <s v="Bhubaneswar"/>
    <x v="11"/>
    <s v="CUST4770"/>
    <n v="7"/>
    <n v="10"/>
    <n v="111862"/>
    <s v="Badminton Racket"/>
    <n v="17756"/>
    <s v="HIGH"/>
    <s v="Zone 3"/>
    <n v="11186.2"/>
    <x v="2"/>
  </r>
  <r>
    <s v="ORD005197"/>
    <s v="08-07-2025"/>
    <s v="P029"/>
    <x v="3"/>
    <s v="Gujarat"/>
    <s v="Ahmedabad"/>
    <x v="2"/>
    <s v="CUST2030"/>
    <n v="6"/>
    <n v="15"/>
    <n v="253327"/>
    <s v="Recliner"/>
    <n v="49672"/>
    <s v="HIGH"/>
    <s v="Zone 4"/>
    <n v="25332.7"/>
    <x v="3"/>
  </r>
  <r>
    <s v="ORD005198"/>
    <s v="20-03-2025"/>
    <s v="P022"/>
    <x v="2"/>
    <s v="Delhi"/>
    <s v="Delhi"/>
    <x v="6"/>
    <s v="CUST3725"/>
    <n v="9"/>
    <n v="0"/>
    <n v="388386"/>
    <s v="Bed"/>
    <n v="43154"/>
    <s v="HIGH"/>
    <s v="Zone 1"/>
    <n v="38838.6"/>
    <x v="3"/>
  </r>
  <r>
    <s v="ORD005199"/>
    <s v="13-04-2025"/>
    <s v="P010"/>
    <x v="0"/>
    <s v="Tamil Nadu"/>
    <s v="Chennai"/>
    <x v="5"/>
    <s v="CUST6493"/>
    <n v="6"/>
    <n v="5"/>
    <n v="378656"/>
    <s v="Refrigerator"/>
    <n v="66431"/>
    <s v="HIGH"/>
    <s v="Zone 2"/>
    <n v="37865.599999999999"/>
    <x v="4"/>
  </r>
  <r>
    <s v="ORD005200"/>
    <s v="23-04-2026"/>
    <s v="P035"/>
    <x v="0"/>
    <s v="Karnataka"/>
    <s v="Bengaluru"/>
    <x v="11"/>
    <s v="CUST8593"/>
    <n v="1"/>
    <n v="20"/>
    <n v="32104"/>
    <s v="Jacket"/>
    <n v="40130"/>
    <s v="HIGH"/>
    <s v="Zone 2"/>
    <n v="3210.4"/>
    <x v="1"/>
  </r>
  <r>
    <s v="ORD005201"/>
    <s v="25-06-2026"/>
    <s v="P039"/>
    <x v="0"/>
    <s v="Telangana"/>
    <s v="Hyderabad"/>
    <x v="5"/>
    <s v="CUST5397"/>
    <n v="4"/>
    <n v="5"/>
    <n v="297403"/>
    <s v="Track Pants"/>
    <n v="78264"/>
    <s v="HIGH"/>
    <s v="Zone 2"/>
    <n v="29740.300000000003"/>
    <x v="1"/>
  </r>
  <r>
    <s v="ORD005202"/>
    <s v="08-03-2026"/>
    <s v="P022"/>
    <x v="1"/>
    <s v="Bihar"/>
    <s v="Patna"/>
    <x v="10"/>
    <s v="CUST3124"/>
    <n v="8"/>
    <n v="5"/>
    <n v="327970"/>
    <s v="Bed"/>
    <n v="43154"/>
    <s v="HIGH"/>
    <s v="Zone 3"/>
    <n v="32797"/>
    <x v="3"/>
  </r>
  <r>
    <s v="ORD005203"/>
    <s v="07-06-2026"/>
    <s v="P012"/>
    <x v="1"/>
    <s v="West Bengal"/>
    <s v="Kolkata"/>
    <x v="3"/>
    <s v="CUST2413"/>
    <n v="7"/>
    <n v="0"/>
    <n v="394205"/>
    <s v="Microwave"/>
    <n v="56315"/>
    <s v="HIGH"/>
    <s v="Zone 3"/>
    <n v="39420.5"/>
    <x v="4"/>
  </r>
  <r>
    <s v="ORD005204"/>
    <s v="20-07-2025"/>
    <s v="P055"/>
    <x v="2"/>
    <s v="Delhi"/>
    <s v="Delhi"/>
    <x v="13"/>
    <s v="CUST8509"/>
    <n v="5"/>
    <n v="5"/>
    <n v="45604"/>
    <s v="Biscuits"/>
    <n v="9601"/>
    <s v="HIGH"/>
    <s v="Zone 1"/>
    <n v="4560.4000000000005"/>
    <x v="0"/>
  </r>
  <r>
    <s v="ORD005205"/>
    <s v="07-03-2026"/>
    <s v="P009"/>
    <x v="2"/>
    <s v="Chandigarh"/>
    <s v="Chandigarh"/>
    <x v="6"/>
    <s v="CUST1927"/>
    <n v="1"/>
    <n v="10"/>
    <n v="43682"/>
    <s v="Air Conditioner"/>
    <n v="48536"/>
    <s v="HIGH"/>
    <s v="Zone 1"/>
    <n v="4368.2"/>
    <x v="4"/>
  </r>
  <r>
    <s v="ORD005206"/>
    <s v="31-08-2025"/>
    <s v="P053"/>
    <x v="2"/>
    <s v="Uttar Pradesh"/>
    <s v="Lucknow"/>
    <x v="5"/>
    <s v="CUST9550"/>
    <n v="12"/>
    <n v="20"/>
    <n v="41059"/>
    <s v="Pasta"/>
    <n v="4277"/>
    <s v="HIGH"/>
    <s v="Zone 1"/>
    <n v="4105.9000000000005"/>
    <x v="0"/>
  </r>
  <r>
    <s v="ORD005207"/>
    <s v="29-06-2025"/>
    <s v="P070"/>
    <x v="1"/>
    <s v="Bihar"/>
    <s v="Patna"/>
    <x v="4"/>
    <s v="CUST7557"/>
    <n v="5"/>
    <n v="0"/>
    <n v="322370"/>
    <s v="Tennis Ball"/>
    <n v="64474"/>
    <s v="HIGH"/>
    <s v="Zone 3"/>
    <n v="32237"/>
    <x v="2"/>
  </r>
  <r>
    <s v="ORD005208"/>
    <s v="09-11-2025"/>
    <s v="P072"/>
    <x v="3"/>
    <s v="Maharashtra"/>
    <s v="Mumbai"/>
    <x v="2"/>
    <s v="CUST9585"/>
    <n v="5"/>
    <n v="20"/>
    <n v="152388"/>
    <s v="Volleyball"/>
    <n v="38097"/>
    <s v="HIGH"/>
    <s v="Zone 4"/>
    <n v="15238.800000000001"/>
    <x v="2"/>
  </r>
  <r>
    <s v="ORD005209"/>
    <s v="21-05-2026"/>
    <s v="P017"/>
    <x v="1"/>
    <s v="Odisha"/>
    <s v="Bhubaneswar"/>
    <x v="2"/>
    <s v="CUST7306"/>
    <n v="5"/>
    <n v="15"/>
    <n v="172116"/>
    <s v="Study Table"/>
    <n v="40498"/>
    <s v="HIGH"/>
    <s v="Zone 3"/>
    <n v="17211.600000000002"/>
    <x v="3"/>
  </r>
  <r>
    <s v="ORD005210"/>
    <s v="27-06-2025"/>
    <s v="P063"/>
    <x v="1"/>
    <s v="Bihar"/>
    <s v="Patna"/>
    <x v="8"/>
    <s v="CUST5515"/>
    <n v="9"/>
    <n v="15"/>
    <n v="217917"/>
    <s v="Basketball"/>
    <n v="28486"/>
    <s v="HIGH"/>
    <s v="Zone 3"/>
    <n v="21791.7"/>
    <x v="2"/>
  </r>
  <r>
    <s v="ORD005211"/>
    <s v="19-06-2026"/>
    <s v="P035"/>
    <x v="0"/>
    <s v="Karnataka"/>
    <s v="Bengaluru"/>
    <x v="3"/>
    <s v="CUST3051"/>
    <n v="5"/>
    <n v="5"/>
    <n v="190617"/>
    <s v="Jacket"/>
    <n v="40130"/>
    <s v="HIGH"/>
    <s v="Zone 2"/>
    <n v="19061.7"/>
    <x v="1"/>
  </r>
  <r>
    <s v="ORD005212"/>
    <s v="01-08-2025"/>
    <s v="P064"/>
    <x v="1"/>
    <s v="Odisha"/>
    <s v="Bhubaneswar"/>
    <x v="12"/>
    <s v="CUST9884"/>
    <n v="1"/>
    <n v="0"/>
    <n v="25684"/>
    <s v="Yoga Mat"/>
    <n v="25684"/>
    <s v="HIGH"/>
    <s v="Zone 3"/>
    <n v="2568.4"/>
    <x v="2"/>
  </r>
  <r>
    <s v="ORD005213"/>
    <s v="02-04-2025"/>
    <s v="P055"/>
    <x v="3"/>
    <s v="Gujarat"/>
    <s v="Ahmedabad"/>
    <x v="1"/>
    <s v="CUST8127"/>
    <n v="12"/>
    <n v="0"/>
    <n v="115212"/>
    <s v="Biscuits"/>
    <n v="9601"/>
    <s v="HIGH"/>
    <s v="Zone 4"/>
    <n v="11521.2"/>
    <x v="0"/>
  </r>
  <r>
    <s v="ORD005214"/>
    <s v="11-09-2025"/>
    <s v="P049"/>
    <x v="0"/>
    <s v="Tamil Nadu"/>
    <s v="Chennai"/>
    <x v="8"/>
    <s v="CUST8620"/>
    <n v="1"/>
    <n v="0"/>
    <n v="34151"/>
    <s v="Coffee"/>
    <n v="34151"/>
    <s v="HIGH"/>
    <s v="Zone 2"/>
    <n v="3415.1000000000004"/>
    <x v="0"/>
  </r>
  <r>
    <s v="ORD005215"/>
    <s v="07-03-2026"/>
    <s v="P006"/>
    <x v="1"/>
    <s v="Odisha"/>
    <s v="Bhubaneswar"/>
    <x v="7"/>
    <s v="CUST1915"/>
    <n v="4"/>
    <n v="0"/>
    <n v="36752"/>
    <s v="OnePlus Phone"/>
    <n v="9188"/>
    <s v="HIGH"/>
    <s v="Zone 3"/>
    <n v="3675.2000000000003"/>
    <x v="4"/>
  </r>
  <r>
    <s v="ORD005216"/>
    <s v="13-06-2025"/>
    <s v="P022"/>
    <x v="1"/>
    <s v="Bihar"/>
    <s v="Patna"/>
    <x v="12"/>
    <s v="CUST6528"/>
    <n v="10"/>
    <n v="20"/>
    <n v="345232"/>
    <s v="Bed"/>
    <n v="43154"/>
    <s v="HIGH"/>
    <s v="Zone 3"/>
    <n v="34523.200000000004"/>
    <x v="3"/>
  </r>
  <r>
    <s v="ORD005217"/>
    <s v="14-04-2025"/>
    <s v="P010"/>
    <x v="0"/>
    <s v="Telangana"/>
    <s v="Hyderabad"/>
    <x v="11"/>
    <s v="CUST6904"/>
    <n v="3"/>
    <n v="20"/>
    <n v="159434"/>
    <s v="Refrigerator"/>
    <n v="66431"/>
    <s v="HIGH"/>
    <s v="Zone 2"/>
    <n v="15943.400000000001"/>
    <x v="4"/>
  </r>
  <r>
    <s v="ORD005218"/>
    <s v="07-10-2025"/>
    <s v="P049"/>
    <x v="3"/>
    <s v="Rajasthan"/>
    <s v="Jaipur"/>
    <x v="5"/>
    <s v="CUST5476"/>
    <n v="1"/>
    <n v="0"/>
    <n v="34151"/>
    <s v="Coffee"/>
    <n v="34151"/>
    <s v="HIGH"/>
    <s v="Zone 4"/>
    <n v="3415.1000000000004"/>
    <x v="0"/>
  </r>
  <r>
    <s v="ORD005219"/>
    <s v="11-11-2025"/>
    <s v="P036"/>
    <x v="0"/>
    <s v="Karnataka"/>
    <s v="Bengaluru"/>
    <x v="10"/>
    <s v="CUST4146"/>
    <n v="5"/>
    <n v="0"/>
    <n v="103425"/>
    <s v="Saree"/>
    <n v="20685"/>
    <s v="HIGH"/>
    <s v="Zone 2"/>
    <n v="10342.5"/>
    <x v="1"/>
  </r>
  <r>
    <s v="ORD005220"/>
    <s v="29-06-2025"/>
    <s v="P020"/>
    <x v="2"/>
    <s v="Delhi"/>
    <s v="Delhi"/>
    <x v="7"/>
    <s v="CUST8974"/>
    <n v="3"/>
    <n v="15"/>
    <n v="191272"/>
    <s v="Bookshelf"/>
    <n v="75009"/>
    <s v="HIGH"/>
    <s v="Zone 1"/>
    <n v="19127.2"/>
    <x v="3"/>
  </r>
  <r>
    <s v="ORD005221"/>
    <s v="30-07-2025"/>
    <s v="P034"/>
    <x v="1"/>
    <s v="Bihar"/>
    <s v="Patna"/>
    <x v="14"/>
    <s v="CUST4642"/>
    <n v="5"/>
    <n v="10"/>
    <n v="309667"/>
    <s v="T-Shirt"/>
    <n v="68815"/>
    <s v="HIGH"/>
    <s v="Zone 3"/>
    <n v="30966.7"/>
    <x v="1"/>
  </r>
  <r>
    <s v="ORD005222"/>
    <s v="08-01-2026"/>
    <s v="P013"/>
    <x v="1"/>
    <s v="West Bengal"/>
    <s v="Kolkata"/>
    <x v="3"/>
    <s v="CUST7533"/>
    <n v="12"/>
    <n v="15"/>
    <n v="159242"/>
    <s v="Bluetooth Speaker"/>
    <n v="15612"/>
    <s v="HIGH"/>
    <s v="Zone 3"/>
    <n v="15924.2"/>
    <x v="4"/>
  </r>
  <r>
    <s v="ORD005223"/>
    <s v="08-08-2025"/>
    <s v="P010"/>
    <x v="0"/>
    <s v="Telangana"/>
    <s v="Hyderabad"/>
    <x v="3"/>
    <s v="CUST3011"/>
    <n v="10"/>
    <n v="15"/>
    <n v="564663"/>
    <s v="Refrigerator"/>
    <n v="66431"/>
    <s v="HIGH"/>
    <s v="Zone 2"/>
    <n v="56466.3"/>
    <x v="4"/>
  </r>
  <r>
    <s v="ORD005224"/>
    <s v="19-11-2025"/>
    <s v="P057"/>
    <x v="0"/>
    <s v="Telangana"/>
    <s v="Hyderabad"/>
    <x v="12"/>
    <s v="CUST5404"/>
    <n v="8"/>
    <n v="10"/>
    <n v="222271"/>
    <s v="Soft Drink"/>
    <n v="30871"/>
    <s v="HIGH"/>
    <s v="Zone 2"/>
    <n v="22227.100000000002"/>
    <x v="0"/>
  </r>
  <r>
    <s v="ORD005225"/>
    <s v="06-06-2025"/>
    <s v="P048"/>
    <x v="3"/>
    <s v="Gujarat"/>
    <s v="Ahmedabad"/>
    <x v="5"/>
    <s v="CUST4396"/>
    <n v="5"/>
    <n v="5"/>
    <n v="347082"/>
    <s v="Tea"/>
    <n v="73070"/>
    <s v="HIGH"/>
    <s v="Zone 4"/>
    <n v="34708.200000000004"/>
    <x v="0"/>
  </r>
  <r>
    <s v="ORD005226"/>
    <s v="26-08-2025"/>
    <s v="P050"/>
    <x v="1"/>
    <s v="Bihar"/>
    <s v="Patna"/>
    <x v="3"/>
    <s v="CUST1866"/>
    <n v="11"/>
    <n v="20"/>
    <n v="585842"/>
    <s v="Oil"/>
    <n v="66573"/>
    <s v="HIGH"/>
    <s v="Zone 3"/>
    <n v="58584.200000000004"/>
    <x v="0"/>
  </r>
  <r>
    <s v="ORD005227"/>
    <s v="20-06-2025"/>
    <s v="P066"/>
    <x v="0"/>
    <s v="Karnataka"/>
    <s v="Bengaluru"/>
    <x v="6"/>
    <s v="CUST2658"/>
    <n v="11"/>
    <n v="15"/>
    <n v="214685"/>
    <s v="Helmet"/>
    <n v="22961"/>
    <s v="HIGH"/>
    <s v="Zone 2"/>
    <n v="21468.5"/>
    <x v="2"/>
  </r>
  <r>
    <s v="ORD005228"/>
    <s v="06-03-2026"/>
    <s v="P065"/>
    <x v="3"/>
    <s v="Maharashtra"/>
    <s v="Mumbai"/>
    <x v="12"/>
    <s v="CUST5663"/>
    <n v="6"/>
    <n v="15"/>
    <n v="260645"/>
    <s v="Dumbbells"/>
    <n v="51107"/>
    <s v="HIGH"/>
    <s v="Zone 4"/>
    <n v="26064.5"/>
    <x v="2"/>
  </r>
  <r>
    <s v="ORD005229"/>
    <s v="27-03-2026"/>
    <s v="P039"/>
    <x v="2"/>
    <s v="Chandigarh"/>
    <s v="Chandigarh"/>
    <x v="10"/>
    <s v="CUST2476"/>
    <n v="12"/>
    <n v="5"/>
    <n v="892209"/>
    <s v="Track Pants"/>
    <n v="78264"/>
    <s v="HIGH"/>
    <s v="Zone 1"/>
    <n v="89220.900000000009"/>
    <x v="1"/>
  </r>
  <r>
    <s v="ORD005230"/>
    <s v="23-04-2026"/>
    <s v="P028"/>
    <x v="2"/>
    <s v="Uttar Pradesh"/>
    <s v="Lucknow"/>
    <x v="10"/>
    <s v="CUST8775"/>
    <n v="2"/>
    <n v="20"/>
    <n v="95424"/>
    <s v="Cupboard"/>
    <n v="59640"/>
    <s v="HIGH"/>
    <s v="Zone 1"/>
    <n v="9542.4"/>
    <x v="3"/>
  </r>
  <r>
    <s v="ORD005231"/>
    <s v="11-01-2026"/>
    <s v="P053"/>
    <x v="0"/>
    <s v="Telangana"/>
    <s v="Hyderabad"/>
    <x v="0"/>
    <s v="CUST5504"/>
    <n v="1"/>
    <n v="5"/>
    <n v="4063"/>
    <s v="Pasta"/>
    <n v="4277"/>
    <s v="LOW"/>
    <s v="Zone 2"/>
    <n v="81.260000000000005"/>
    <x v="0"/>
  </r>
  <r>
    <s v="ORD005232"/>
    <s v="08-01-2025"/>
    <s v="P045"/>
    <x v="0"/>
    <s v="Karnataka"/>
    <s v="Bengaluru"/>
    <x v="10"/>
    <s v="CUST3200"/>
    <n v="7"/>
    <n v="20"/>
    <n v="404891"/>
    <s v="Dress"/>
    <n v="72302"/>
    <s v="HIGH"/>
    <s v="Zone 2"/>
    <n v="40489.100000000006"/>
    <x v="1"/>
  </r>
  <r>
    <s v="ORD005233"/>
    <s v="28-04-2026"/>
    <s v="P009"/>
    <x v="1"/>
    <s v="Odisha"/>
    <s v="Bhubaneswar"/>
    <x v="6"/>
    <s v="CUST1986"/>
    <n v="11"/>
    <n v="10"/>
    <n v="480506"/>
    <s v="Air Conditioner"/>
    <n v="48536"/>
    <s v="HIGH"/>
    <s v="Zone 3"/>
    <n v="48050.600000000006"/>
    <x v="4"/>
  </r>
  <r>
    <s v="ORD005234"/>
    <s v="28-04-2025"/>
    <s v="P001"/>
    <x v="2"/>
    <s v="Chandigarh"/>
    <s v="Chandigarh"/>
    <x v="13"/>
    <s v="CUST8995"/>
    <n v="12"/>
    <n v="15"/>
    <n v="10781"/>
    <s v="Samsung TV"/>
    <n v="1057"/>
    <s v="MEDIUM"/>
    <s v="Zone 1"/>
    <n v="539.05000000000007"/>
    <x v="4"/>
  </r>
  <r>
    <s v="ORD005235"/>
    <s v="10-01-2026"/>
    <s v="P068"/>
    <x v="2"/>
    <s v="Chandigarh"/>
    <s v="Chandigarh"/>
    <x v="3"/>
    <s v="CUST3588"/>
    <n v="4"/>
    <n v="10"/>
    <n v="20314"/>
    <s v="Skipping Rope"/>
    <n v="5643"/>
    <s v="HIGH"/>
    <s v="Zone 1"/>
    <n v="2031.4"/>
    <x v="2"/>
  </r>
  <r>
    <s v="ORD005236"/>
    <s v="26-06-2025"/>
    <s v="P025"/>
    <x v="1"/>
    <s v="Odisha"/>
    <s v="Bhubaneswar"/>
    <x v="13"/>
    <s v="CUST3526"/>
    <n v="1"/>
    <n v="10"/>
    <n v="11340"/>
    <s v="Cabinet"/>
    <n v="12601"/>
    <s v="MEDIUM"/>
    <s v="Zone 3"/>
    <n v="567"/>
    <x v="3"/>
  </r>
  <r>
    <s v="ORD005237"/>
    <s v="23-10-2025"/>
    <s v="P073"/>
    <x v="3"/>
    <s v="Gujarat"/>
    <s v="Ahmedabad"/>
    <x v="10"/>
    <s v="CUST1519"/>
    <n v="10"/>
    <n v="15"/>
    <n v="301061"/>
    <s v="Knee Guard"/>
    <n v="35419"/>
    <s v="HIGH"/>
    <s v="Zone 4"/>
    <n v="30106.100000000002"/>
    <x v="2"/>
  </r>
  <r>
    <s v="ORD005238"/>
    <s v="07-03-2026"/>
    <s v="P046"/>
    <x v="0"/>
    <s v="Telangana"/>
    <s v="Hyderabad"/>
    <x v="7"/>
    <s v="CUST1071"/>
    <n v="5"/>
    <n v="20"/>
    <n v="84980"/>
    <s v="Rice"/>
    <n v="21245"/>
    <s v="HIGH"/>
    <s v="Zone 2"/>
    <n v="8498"/>
    <x v="0"/>
  </r>
  <r>
    <s v="ORD005239"/>
    <s v="03-03-2025"/>
    <s v="P036"/>
    <x v="1"/>
    <s v="Odisha"/>
    <s v="Bhubaneswar"/>
    <x v="11"/>
    <s v="CUST7654"/>
    <n v="3"/>
    <n v="5"/>
    <n v="58952"/>
    <s v="Saree"/>
    <n v="20685"/>
    <s v="HIGH"/>
    <s v="Zone 3"/>
    <n v="5895.2000000000007"/>
    <x v="1"/>
  </r>
  <r>
    <s v="ORD005240"/>
    <s v="08-12-2025"/>
    <s v="P006"/>
    <x v="3"/>
    <s v="Gujarat"/>
    <s v="Ahmedabad"/>
    <x v="9"/>
    <s v="CUST5223"/>
    <n v="5"/>
    <n v="5"/>
    <n v="43643"/>
    <s v="OnePlus Phone"/>
    <n v="9188"/>
    <s v="HIGH"/>
    <s v="Zone 4"/>
    <n v="4364.3"/>
    <x v="4"/>
  </r>
  <r>
    <s v="ORD005241"/>
    <s v="12-01-2025"/>
    <s v="P048"/>
    <x v="2"/>
    <s v="Chandigarh"/>
    <s v="Chandigarh"/>
    <x v="12"/>
    <s v="CUST3426"/>
    <n v="2"/>
    <n v="15"/>
    <n v="124219"/>
    <s v="Tea"/>
    <n v="73070"/>
    <s v="HIGH"/>
    <s v="Zone 1"/>
    <n v="12421.900000000001"/>
    <x v="0"/>
  </r>
  <r>
    <s v="ORD005242"/>
    <s v="15-11-2025"/>
    <s v="P022"/>
    <x v="2"/>
    <s v="Delhi"/>
    <s v="Delhi"/>
    <x v="0"/>
    <s v="CUST2238"/>
    <n v="4"/>
    <n v="15"/>
    <n v="146723"/>
    <s v="Bed"/>
    <n v="43154"/>
    <s v="HIGH"/>
    <s v="Zone 1"/>
    <n v="14672.300000000001"/>
    <x v="3"/>
  </r>
  <r>
    <s v="ORD005243"/>
    <s v="09-11-2025"/>
    <s v="P074"/>
    <x v="3"/>
    <s v="Gujarat"/>
    <s v="Ahmedabad"/>
    <x v="5"/>
    <s v="CUST1453"/>
    <n v="2"/>
    <n v="5"/>
    <n v="136456"/>
    <s v="Cycling Bottle"/>
    <n v="71819"/>
    <s v="HIGH"/>
    <s v="Zone 4"/>
    <n v="13645.6"/>
    <x v="2"/>
  </r>
  <r>
    <s v="ORD005244"/>
    <s v="12-11-2025"/>
    <s v="P043"/>
    <x v="0"/>
    <s v="Karnataka"/>
    <s v="Bengaluru"/>
    <x v="10"/>
    <s v="CUST9283"/>
    <n v="9"/>
    <n v="10"/>
    <n v="241274"/>
    <s v="Sweater"/>
    <n v="29787"/>
    <s v="HIGH"/>
    <s v="Zone 2"/>
    <n v="24127.4"/>
    <x v="1"/>
  </r>
  <r>
    <s v="ORD005245"/>
    <s v="13-03-2026"/>
    <s v="P075"/>
    <x v="2"/>
    <s v="Delhi"/>
    <s v="Delhi"/>
    <x v="6"/>
    <s v="CUST9595"/>
    <n v="11"/>
    <n v="10"/>
    <n v="386208"/>
    <s v="Sports Bag"/>
    <n v="39011"/>
    <s v="HIGH"/>
    <s v="Zone 1"/>
    <n v="38620.800000000003"/>
    <x v="2"/>
  </r>
  <r>
    <s v="ORD005246"/>
    <s v="09-03-2025"/>
    <s v="P037"/>
    <x v="2"/>
    <s v="Chandigarh"/>
    <s v="Chandigarh"/>
    <x v="4"/>
    <s v="CUST9318"/>
    <n v="4"/>
    <n v="10"/>
    <n v="14774"/>
    <s v="Formal Shirt"/>
    <n v="4104"/>
    <s v="MEDIUM"/>
    <s v="Zone 1"/>
    <n v="738.7"/>
    <x v="1"/>
  </r>
  <r>
    <s v="ORD005247"/>
    <s v="26-11-2025"/>
    <s v="P007"/>
    <x v="0"/>
    <s v="Tamil Nadu"/>
    <s v="Chennai"/>
    <x v="6"/>
    <s v="CUST5531"/>
    <n v="5"/>
    <n v="5"/>
    <n v="317988"/>
    <s v="Printer"/>
    <n v="66945"/>
    <s v="HIGH"/>
    <s v="Zone 2"/>
    <n v="31798.800000000003"/>
    <x v="4"/>
  </r>
  <r>
    <s v="ORD005248"/>
    <s v="30-11-2025"/>
    <s v="P009"/>
    <x v="1"/>
    <s v="Bihar"/>
    <s v="Patna"/>
    <x v="13"/>
    <s v="CUST5728"/>
    <n v="1"/>
    <n v="10"/>
    <n v="43682"/>
    <s v="Air Conditioner"/>
    <n v="48536"/>
    <s v="HIGH"/>
    <s v="Zone 3"/>
    <n v="4368.2"/>
    <x v="4"/>
  </r>
  <r>
    <s v="ORD005249"/>
    <s v="02-12-2025"/>
    <s v="P019"/>
    <x v="1"/>
    <s v="Bihar"/>
    <s v="Patna"/>
    <x v="8"/>
    <s v="CUST8417"/>
    <n v="9"/>
    <n v="0"/>
    <n v="170190"/>
    <s v="Coffee Table"/>
    <n v="18910"/>
    <s v="HIGH"/>
    <s v="Zone 3"/>
    <n v="17019"/>
    <x v="3"/>
  </r>
  <r>
    <s v="ORD005250"/>
    <s v="10-05-2026"/>
    <s v="P061"/>
    <x v="3"/>
    <s v="Rajasthan"/>
    <s v="Jaipur"/>
    <x v="0"/>
    <s v="CUST5657"/>
    <n v="10"/>
    <n v="5"/>
    <n v="558771"/>
    <s v="Cricket Bat"/>
    <n v="58818"/>
    <s v="HIGH"/>
    <s v="Zone 4"/>
    <n v="55877.100000000006"/>
    <x v="2"/>
  </r>
  <r>
    <s v="ORD005251"/>
    <s v="04-12-2025"/>
    <s v="P025"/>
    <x v="1"/>
    <s v="West Bengal"/>
    <s v="Kolkata"/>
    <x v="6"/>
    <s v="CUST7298"/>
    <n v="4"/>
    <n v="15"/>
    <n v="42843"/>
    <s v="Cabinet"/>
    <n v="12601"/>
    <s v="HIGH"/>
    <s v="Zone 3"/>
    <n v="4284.3"/>
    <x v="3"/>
  </r>
  <r>
    <s v="ORD005252"/>
    <s v="27-03-2026"/>
    <s v="P017"/>
    <x v="3"/>
    <s v="Maharashtra"/>
    <s v="Mumbai"/>
    <x v="13"/>
    <s v="CUST1392"/>
    <n v="8"/>
    <n v="10"/>
    <n v="291585"/>
    <s v="Study Table"/>
    <n v="40498"/>
    <s v="HIGH"/>
    <s v="Zone 4"/>
    <n v="29158.5"/>
    <x v="3"/>
  </r>
  <r>
    <s v="ORD005253"/>
    <s v="29-11-2025"/>
    <s v="P027"/>
    <x v="1"/>
    <s v="Bihar"/>
    <s v="Patna"/>
    <x v="4"/>
    <s v="CUST2051"/>
    <n v="6"/>
    <n v="20"/>
    <n v="132960"/>
    <s v="Side Table"/>
    <n v="27700"/>
    <s v="HIGH"/>
    <s v="Zone 3"/>
    <n v="13296"/>
    <x v="3"/>
  </r>
  <r>
    <s v="ORD005254"/>
    <s v="08-03-2026"/>
    <s v="P074"/>
    <x v="2"/>
    <s v="Chandigarh"/>
    <s v="Chandigarh"/>
    <x v="10"/>
    <s v="CUST4756"/>
    <n v="1"/>
    <n v="10"/>
    <n v="64637"/>
    <s v="Cycling Bottle"/>
    <n v="71819"/>
    <s v="HIGH"/>
    <s v="Zone 1"/>
    <n v="6463.7000000000007"/>
    <x v="2"/>
  </r>
  <r>
    <s v="ORD005255"/>
    <s v="06-03-2025"/>
    <s v="P068"/>
    <x v="2"/>
    <s v="Chandigarh"/>
    <s v="Chandigarh"/>
    <x v="1"/>
    <s v="CUST1372"/>
    <n v="1"/>
    <n v="10"/>
    <n v="5078"/>
    <s v="Skipping Rope"/>
    <n v="5643"/>
    <s v="MEDIUM"/>
    <s v="Zone 1"/>
    <n v="253.9"/>
    <x v="2"/>
  </r>
  <r>
    <s v="ORD005256"/>
    <s v="31-05-2026"/>
    <s v="P058"/>
    <x v="3"/>
    <s v="Gujarat"/>
    <s v="Ahmedabad"/>
    <x v="6"/>
    <s v="CUST2110"/>
    <n v="9"/>
    <n v="0"/>
    <n v="589788"/>
    <s v="Noodles"/>
    <n v="65532"/>
    <s v="HIGH"/>
    <s v="Zone 4"/>
    <n v="58978.8"/>
    <x v="0"/>
  </r>
  <r>
    <s v="ORD005257"/>
    <s v="22-05-2025"/>
    <s v="P051"/>
    <x v="0"/>
    <s v="Tamil Nadu"/>
    <s v="Chennai"/>
    <x v="6"/>
    <s v="CUST3210"/>
    <n v="7"/>
    <n v="10"/>
    <n v="93006"/>
    <s v="Salt"/>
    <n v="14763"/>
    <s v="HIGH"/>
    <s v="Zone 2"/>
    <n v="9300.6"/>
    <x v="0"/>
  </r>
  <r>
    <s v="ORD005258"/>
    <s v="02-02-2026"/>
    <s v="P004"/>
    <x v="0"/>
    <s v="Tamil Nadu"/>
    <s v="Chennai"/>
    <x v="5"/>
    <s v="CUST7027"/>
    <n v="1"/>
    <n v="5"/>
    <n v="28264"/>
    <s v="Lenovo Laptop"/>
    <n v="29752"/>
    <s v="HIGH"/>
    <s v="Zone 2"/>
    <n v="2826.4"/>
    <x v="4"/>
  </r>
  <r>
    <s v="ORD005259"/>
    <s v="09-09-2025"/>
    <s v="P023"/>
    <x v="3"/>
    <s v="Rajasthan"/>
    <s v="Jaipur"/>
    <x v="14"/>
    <s v="CUST6062"/>
    <n v="1"/>
    <n v="15"/>
    <n v="48383"/>
    <s v="Sofa"/>
    <n v="56922"/>
    <s v="HIGH"/>
    <s v="Zone 4"/>
    <n v="4838.3"/>
    <x v="3"/>
  </r>
  <r>
    <s v="ORD005260"/>
    <s v="26-01-2025"/>
    <s v="P032"/>
    <x v="1"/>
    <s v="West Bengal"/>
    <s v="Kolkata"/>
    <x v="3"/>
    <s v="CUST8216"/>
    <n v="9"/>
    <n v="5"/>
    <n v="76077"/>
    <s v="Women Kurti"/>
    <n v="8898"/>
    <s v="HIGH"/>
    <s v="Zone 3"/>
    <n v="7607.7000000000007"/>
    <x v="1"/>
  </r>
  <r>
    <s v="ORD005261"/>
    <s v="28-07-2025"/>
    <s v="P027"/>
    <x v="0"/>
    <s v="Telangana"/>
    <s v="Hyderabad"/>
    <x v="9"/>
    <s v="CUST6076"/>
    <n v="3"/>
    <n v="15"/>
    <n v="70635"/>
    <s v="Side Table"/>
    <n v="27700"/>
    <s v="HIGH"/>
    <s v="Zone 2"/>
    <n v="7063.5"/>
    <x v="3"/>
  </r>
  <r>
    <s v="ORD005262"/>
    <s v="26-04-2025"/>
    <s v="P021"/>
    <x v="0"/>
    <s v="Tamil Nadu"/>
    <s v="Chennai"/>
    <x v="0"/>
    <s v="CUST3030"/>
    <n v="5"/>
    <n v="0"/>
    <n v="312065"/>
    <s v="Wardrobe"/>
    <n v="62413"/>
    <s v="HIGH"/>
    <s v="Zone 2"/>
    <n v="31206.5"/>
    <x v="3"/>
  </r>
  <r>
    <s v="ORD005263"/>
    <s v="17-05-2025"/>
    <s v="P027"/>
    <x v="3"/>
    <s v="Rajasthan"/>
    <s v="Jaipur"/>
    <x v="9"/>
    <s v="CUST5366"/>
    <n v="3"/>
    <n v="20"/>
    <n v="66480"/>
    <s v="Side Table"/>
    <n v="27700"/>
    <s v="HIGH"/>
    <s v="Zone 4"/>
    <n v="6648"/>
    <x v="3"/>
  </r>
  <r>
    <s v="ORD005264"/>
    <s v="06-12-2025"/>
    <s v="P029"/>
    <x v="0"/>
    <s v="Telangana"/>
    <s v="Hyderabad"/>
    <x v="13"/>
    <s v="CUST7720"/>
    <n v="2"/>
    <n v="15"/>
    <n v="84442"/>
    <s v="Recliner"/>
    <n v="49672"/>
    <s v="HIGH"/>
    <s v="Zone 2"/>
    <n v="8444.2000000000007"/>
    <x v="3"/>
  </r>
  <r>
    <s v="ORD005265"/>
    <s v="03-09-2025"/>
    <s v="P052"/>
    <x v="1"/>
    <s v="Bihar"/>
    <s v="Patna"/>
    <x v="9"/>
    <s v="CUST4549"/>
    <n v="5"/>
    <n v="5"/>
    <n v="133992"/>
    <s v="Spices"/>
    <n v="28209"/>
    <s v="HIGH"/>
    <s v="Zone 3"/>
    <n v="13399.2"/>
    <x v="0"/>
  </r>
  <r>
    <s v="ORD005266"/>
    <s v="09-03-2026"/>
    <s v="P051"/>
    <x v="0"/>
    <s v="Tamil Nadu"/>
    <s v="Chennai"/>
    <x v="2"/>
    <s v="CUST3315"/>
    <n v="8"/>
    <n v="0"/>
    <n v="118104"/>
    <s v="Salt"/>
    <n v="14763"/>
    <s v="HIGH"/>
    <s v="Zone 2"/>
    <n v="11810.400000000001"/>
    <x v="0"/>
  </r>
  <r>
    <s v="ORD005267"/>
    <s v="19-04-2025"/>
    <s v="P012"/>
    <x v="1"/>
    <s v="Odisha"/>
    <s v="Bhubaneswar"/>
    <x v="4"/>
    <s v="CUST9820"/>
    <n v="9"/>
    <n v="0"/>
    <n v="506835"/>
    <s v="Microwave"/>
    <n v="56315"/>
    <s v="HIGH"/>
    <s v="Zone 3"/>
    <n v="50683.5"/>
    <x v="4"/>
  </r>
  <r>
    <s v="ORD005268"/>
    <s v="16-09-2025"/>
    <s v="P036"/>
    <x v="3"/>
    <s v="Maharashtra"/>
    <s v="Mumbai"/>
    <x v="10"/>
    <s v="CUST3214"/>
    <n v="9"/>
    <n v="20"/>
    <n v="148932"/>
    <s v="Saree"/>
    <n v="20685"/>
    <s v="HIGH"/>
    <s v="Zone 4"/>
    <n v="14893.2"/>
    <x v="1"/>
  </r>
  <r>
    <s v="ORD005269"/>
    <s v="08-06-2025"/>
    <s v="P046"/>
    <x v="2"/>
    <s v="Chandigarh"/>
    <s v="Chandigarh"/>
    <x v="6"/>
    <s v="CUST5447"/>
    <n v="12"/>
    <n v="20"/>
    <n v="203952"/>
    <s v="Rice"/>
    <n v="21245"/>
    <s v="HIGH"/>
    <s v="Zone 1"/>
    <n v="20395.2"/>
    <x v="0"/>
  </r>
  <r>
    <s v="ORD005270"/>
    <s v="14-03-2025"/>
    <s v="P022"/>
    <x v="3"/>
    <s v="Maharashtra"/>
    <s v="Mumbai"/>
    <x v="10"/>
    <s v="CUST3894"/>
    <n v="8"/>
    <n v="5"/>
    <n v="327970"/>
    <s v="Bed"/>
    <n v="43154"/>
    <s v="HIGH"/>
    <s v="Zone 4"/>
    <n v="32797"/>
    <x v="3"/>
  </r>
  <r>
    <s v="ORD005271"/>
    <s v="13-03-2025"/>
    <s v="P010"/>
    <x v="3"/>
    <s v="Gujarat"/>
    <s v="Ahmedabad"/>
    <x v="0"/>
    <s v="CUST6293"/>
    <n v="1"/>
    <n v="0"/>
    <n v="66431"/>
    <s v="Refrigerator"/>
    <n v="66431"/>
    <s v="HIGH"/>
    <s v="Zone 4"/>
    <n v="6643.1"/>
    <x v="4"/>
  </r>
  <r>
    <s v="ORD005272"/>
    <s v="16-03-2025"/>
    <s v="P043"/>
    <x v="3"/>
    <s v="Gujarat"/>
    <s v="Ahmedabad"/>
    <x v="3"/>
    <s v="CUST9201"/>
    <n v="4"/>
    <n v="5"/>
    <n v="113190"/>
    <s v="Sweater"/>
    <n v="29787"/>
    <s v="HIGH"/>
    <s v="Zone 4"/>
    <n v="11319"/>
    <x v="1"/>
  </r>
  <r>
    <s v="ORD005273"/>
    <s v="16-12-2025"/>
    <s v="P070"/>
    <x v="2"/>
    <s v="Delhi"/>
    <s v="Delhi"/>
    <x v="7"/>
    <s v="CUST6488"/>
    <n v="10"/>
    <n v="15"/>
    <n v="548029"/>
    <s v="Tennis Ball"/>
    <n v="64474"/>
    <s v="HIGH"/>
    <s v="Zone 1"/>
    <n v="54802.9"/>
    <x v="2"/>
  </r>
  <r>
    <s v="ORD005274"/>
    <s v="11-01-2026"/>
    <s v="P035"/>
    <x v="2"/>
    <s v="Uttar Pradesh"/>
    <s v="Lucknow"/>
    <x v="1"/>
    <s v="CUST7204"/>
    <n v="1"/>
    <n v="10"/>
    <n v="36117"/>
    <s v="Jacket"/>
    <n v="40130"/>
    <s v="HIGH"/>
    <s v="Zone 1"/>
    <n v="3611.7000000000003"/>
    <x v="1"/>
  </r>
  <r>
    <s v="ORD005275"/>
    <s v="29-08-2025"/>
    <s v="P005"/>
    <x v="2"/>
    <s v="Chandigarh"/>
    <s v="Chandigarh"/>
    <x v="8"/>
    <s v="CUST6824"/>
    <n v="12"/>
    <n v="5"/>
    <n v="304516"/>
    <s v="iPhone"/>
    <n v="26712"/>
    <s v="HIGH"/>
    <s v="Zone 1"/>
    <n v="30451.600000000002"/>
    <x v="4"/>
  </r>
  <r>
    <s v="ORD005276"/>
    <s v="07-06-2026"/>
    <s v="P061"/>
    <x v="0"/>
    <s v="Telangana"/>
    <s v="Hyderabad"/>
    <x v="0"/>
    <s v="CUST8003"/>
    <n v="12"/>
    <n v="0"/>
    <n v="705816"/>
    <s v="Cricket Bat"/>
    <n v="58818"/>
    <s v="HIGH"/>
    <s v="Zone 2"/>
    <n v="70581.600000000006"/>
    <x v="2"/>
  </r>
  <r>
    <s v="ORD005277"/>
    <s v="10-04-2025"/>
    <s v="P008"/>
    <x v="0"/>
    <s v="Tamil Nadu"/>
    <s v="Chennai"/>
    <x v="11"/>
    <s v="CUST7797"/>
    <n v="5"/>
    <n v="0"/>
    <n v="98345"/>
    <s v="Projector"/>
    <n v="19669"/>
    <s v="HIGH"/>
    <s v="Zone 2"/>
    <n v="9834.5"/>
    <x v="4"/>
  </r>
  <r>
    <s v="ORD005278"/>
    <s v="13-02-2026"/>
    <s v="P020"/>
    <x v="1"/>
    <s v="West Bengal"/>
    <s v="Kolkata"/>
    <x v="8"/>
    <s v="CUST9783"/>
    <n v="12"/>
    <n v="10"/>
    <n v="810097"/>
    <s v="Bookshelf"/>
    <n v="75009"/>
    <s v="HIGH"/>
    <s v="Zone 3"/>
    <n v="81009.700000000012"/>
    <x v="3"/>
  </r>
  <r>
    <s v="ORD005279"/>
    <s v="28-01-2026"/>
    <s v="P010"/>
    <x v="0"/>
    <s v="Telangana"/>
    <s v="Hyderabad"/>
    <x v="14"/>
    <s v="CUST3110"/>
    <n v="9"/>
    <n v="0"/>
    <n v="597879"/>
    <s v="Refrigerator"/>
    <n v="66431"/>
    <s v="HIGH"/>
    <s v="Zone 2"/>
    <n v="59787.9"/>
    <x v="4"/>
  </r>
  <r>
    <s v="ORD005280"/>
    <s v="18-01-2025"/>
    <s v="P002"/>
    <x v="2"/>
    <s v="Chandigarh"/>
    <s v="Chandigarh"/>
    <x v="6"/>
    <s v="CUST4839"/>
    <n v="2"/>
    <n v="15"/>
    <n v="108801"/>
    <s v="HP Laptop"/>
    <n v="64001"/>
    <s v="HIGH"/>
    <s v="Zone 1"/>
    <n v="10880.1"/>
    <x v="4"/>
  </r>
  <r>
    <s v="ORD005281"/>
    <s v="26-03-2026"/>
    <s v="P001"/>
    <x v="1"/>
    <s v="West Bengal"/>
    <s v="Kolkata"/>
    <x v="11"/>
    <s v="CUST6783"/>
    <n v="10"/>
    <n v="5"/>
    <n v="10041"/>
    <s v="Samsung TV"/>
    <n v="1057"/>
    <s v="MEDIUM"/>
    <s v="Zone 3"/>
    <n v="502.05"/>
    <x v="4"/>
  </r>
  <r>
    <s v="ORD005282"/>
    <s v="17-02-2025"/>
    <s v="P014"/>
    <x v="0"/>
    <s v="Karnataka"/>
    <s v="Bengaluru"/>
    <x v="10"/>
    <s v="CUST9399"/>
    <n v="1"/>
    <n v="20"/>
    <n v="30868"/>
    <s v="Smart Watch"/>
    <n v="38586"/>
    <s v="HIGH"/>
    <s v="Zone 2"/>
    <n v="3086.8"/>
    <x v="4"/>
  </r>
  <r>
    <s v="ORD005283"/>
    <s v="20-02-2026"/>
    <s v="P070"/>
    <x v="3"/>
    <s v="Rajasthan"/>
    <s v="Jaipur"/>
    <x v="14"/>
    <s v="CUST2758"/>
    <n v="11"/>
    <n v="20"/>
    <n v="567371"/>
    <s v="Tennis Ball"/>
    <n v="64474"/>
    <s v="HIGH"/>
    <s v="Zone 4"/>
    <n v="56737.100000000006"/>
    <x v="2"/>
  </r>
  <r>
    <s v="ORD005284"/>
    <s v="10-04-2026"/>
    <s v="P026"/>
    <x v="1"/>
    <s v="Bihar"/>
    <s v="Patna"/>
    <x v="6"/>
    <s v="CUST3174"/>
    <n v="3"/>
    <n v="10"/>
    <n v="62243"/>
    <s v="Computer Desk"/>
    <n v="23053"/>
    <s v="HIGH"/>
    <s v="Zone 3"/>
    <n v="6224.3"/>
    <x v="3"/>
  </r>
  <r>
    <s v="ORD005285"/>
    <s v="31-01-2025"/>
    <s v="P027"/>
    <x v="0"/>
    <s v="Telangana"/>
    <s v="Hyderabad"/>
    <x v="5"/>
    <s v="CUST4946"/>
    <n v="12"/>
    <n v="10"/>
    <n v="299160"/>
    <s v="Side Table"/>
    <n v="27700"/>
    <s v="HIGH"/>
    <s v="Zone 2"/>
    <n v="29916"/>
    <x v="3"/>
  </r>
  <r>
    <s v="ORD005286"/>
    <s v="21-04-2026"/>
    <s v="P062"/>
    <x v="1"/>
    <s v="West Bengal"/>
    <s v="Kolkata"/>
    <x v="12"/>
    <s v="CUST5301"/>
    <n v="8"/>
    <n v="20"/>
    <n v="402156"/>
    <s v="Football"/>
    <n v="62837"/>
    <s v="HIGH"/>
    <s v="Zone 3"/>
    <n v="40215.600000000006"/>
    <x v="2"/>
  </r>
  <r>
    <s v="ORD005287"/>
    <s v="26-07-2025"/>
    <s v="P071"/>
    <x v="3"/>
    <s v="Maharashtra"/>
    <s v="Mumbai"/>
    <x v="0"/>
    <s v="CUST1653"/>
    <n v="3"/>
    <n v="15"/>
    <n v="87411"/>
    <s v="Football Shoes"/>
    <n v="34279"/>
    <s v="HIGH"/>
    <s v="Zone 4"/>
    <n v="8741.1"/>
    <x v="2"/>
  </r>
  <r>
    <s v="ORD005288"/>
    <s v="09-10-2025"/>
    <s v="P023"/>
    <x v="0"/>
    <s v="Telangana"/>
    <s v="Hyderabad"/>
    <x v="1"/>
    <s v="CUST2074"/>
    <n v="4"/>
    <n v="15"/>
    <n v="193534"/>
    <s v="Sofa"/>
    <n v="56922"/>
    <s v="HIGH"/>
    <s v="Zone 2"/>
    <n v="19353.400000000001"/>
    <x v="3"/>
  </r>
  <r>
    <s v="ORD005289"/>
    <s v="12-08-2025"/>
    <s v="P026"/>
    <x v="3"/>
    <s v="Maharashtra"/>
    <s v="Mumbai"/>
    <x v="2"/>
    <s v="CUST5123"/>
    <n v="4"/>
    <n v="0"/>
    <n v="92212"/>
    <s v="Computer Desk"/>
    <n v="23053"/>
    <s v="HIGH"/>
    <s v="Zone 4"/>
    <n v="9221.2000000000007"/>
    <x v="3"/>
  </r>
  <r>
    <s v="ORD005290"/>
    <s v="09-05-2025"/>
    <s v="P036"/>
    <x v="2"/>
    <s v="Uttar Pradesh"/>
    <s v="Lucknow"/>
    <x v="14"/>
    <s v="CUST5958"/>
    <n v="7"/>
    <n v="15"/>
    <n v="123075"/>
    <s v="Saree"/>
    <n v="20685"/>
    <s v="HIGH"/>
    <s v="Zone 1"/>
    <n v="12307.5"/>
    <x v="1"/>
  </r>
  <r>
    <s v="ORD005291"/>
    <s v="15-06-2025"/>
    <s v="P016"/>
    <x v="1"/>
    <s v="West Bengal"/>
    <s v="Kolkata"/>
    <x v="7"/>
    <s v="CUST8478"/>
    <n v="1"/>
    <n v="15"/>
    <n v="36842"/>
    <s v="Office Chair"/>
    <n v="43344"/>
    <s v="HIGH"/>
    <s v="Zone 3"/>
    <n v="3684.2000000000003"/>
    <x v="3"/>
  </r>
  <r>
    <s v="ORD005292"/>
    <s v="27-04-2026"/>
    <s v="P009"/>
    <x v="3"/>
    <s v="Gujarat"/>
    <s v="Ahmedabad"/>
    <x v="10"/>
    <s v="CUST3279"/>
    <n v="8"/>
    <n v="20"/>
    <n v="310630"/>
    <s v="Air Conditioner"/>
    <n v="48536"/>
    <s v="HIGH"/>
    <s v="Zone 4"/>
    <n v="31063"/>
    <x v="4"/>
  </r>
  <r>
    <s v="ORD005293"/>
    <s v="11-01-2026"/>
    <s v="P045"/>
    <x v="0"/>
    <s v="Telangana"/>
    <s v="Hyderabad"/>
    <x v="2"/>
    <s v="CUST7769"/>
    <n v="4"/>
    <n v="10"/>
    <n v="260287"/>
    <s v="Dress"/>
    <n v="72302"/>
    <s v="HIGH"/>
    <s v="Zone 2"/>
    <n v="26028.7"/>
    <x v="1"/>
  </r>
  <r>
    <s v="ORD005294"/>
    <s v="30-07-2025"/>
    <s v="P059"/>
    <x v="2"/>
    <s v="Delhi"/>
    <s v="Delhi"/>
    <x v="2"/>
    <s v="CUST6321"/>
    <n v="10"/>
    <n v="20"/>
    <n v="260880"/>
    <s v="Dry Fruits"/>
    <n v="32610"/>
    <s v="HIGH"/>
    <s v="Zone 1"/>
    <n v="26088"/>
    <x v="0"/>
  </r>
  <r>
    <s v="ORD005295"/>
    <s v="14-03-2025"/>
    <s v="P013"/>
    <x v="2"/>
    <s v="Delhi"/>
    <s v="Delhi"/>
    <x v="1"/>
    <s v="CUST4236"/>
    <n v="11"/>
    <n v="10"/>
    <n v="154558"/>
    <s v="Bluetooth Speaker"/>
    <n v="15612"/>
    <s v="HIGH"/>
    <s v="Zone 1"/>
    <n v="15455.800000000001"/>
    <x v="4"/>
  </r>
  <r>
    <s v="ORD005296"/>
    <s v="22-10-2025"/>
    <s v="P033"/>
    <x v="2"/>
    <s v="Delhi"/>
    <s v="Delhi"/>
    <x v="8"/>
    <s v="CUST3402"/>
    <n v="2"/>
    <n v="10"/>
    <n v="103168"/>
    <s v="Jeans"/>
    <n v="57316"/>
    <s v="HIGH"/>
    <s v="Zone 1"/>
    <n v="10316.800000000001"/>
    <x v="1"/>
  </r>
  <r>
    <s v="ORD005297"/>
    <s v="14-09-2025"/>
    <s v="P063"/>
    <x v="2"/>
    <s v="Uttar Pradesh"/>
    <s v="Lucknow"/>
    <x v="11"/>
    <s v="CUST3393"/>
    <n v="1"/>
    <n v="5"/>
    <n v="27061"/>
    <s v="Basketball"/>
    <n v="28486"/>
    <s v="HIGH"/>
    <s v="Zone 1"/>
    <n v="2706.1000000000004"/>
    <x v="2"/>
  </r>
  <r>
    <s v="ORD005298"/>
    <s v="05-12-2025"/>
    <s v="P062"/>
    <x v="3"/>
    <s v="Rajasthan"/>
    <s v="Jaipur"/>
    <x v="7"/>
    <s v="CUST4384"/>
    <n v="4"/>
    <n v="15"/>
    <n v="213645"/>
    <s v="Football"/>
    <n v="62837"/>
    <s v="HIGH"/>
    <s v="Zone 4"/>
    <n v="21364.5"/>
    <x v="2"/>
  </r>
  <r>
    <s v="ORD005299"/>
    <s v="21-05-2025"/>
    <s v="P004"/>
    <x v="3"/>
    <s v="Maharashtra"/>
    <s v="Mumbai"/>
    <x v="3"/>
    <s v="CUST8930"/>
    <n v="10"/>
    <n v="5"/>
    <n v="282644"/>
    <s v="Lenovo Laptop"/>
    <n v="29752"/>
    <s v="HIGH"/>
    <s v="Zone 4"/>
    <n v="28264.400000000001"/>
    <x v="4"/>
  </r>
  <r>
    <s v="ORD005300"/>
    <s v="24-05-2026"/>
    <s v="P069"/>
    <x v="2"/>
    <s v="Delhi"/>
    <s v="Delhi"/>
    <x v="10"/>
    <s v="CUST3212"/>
    <n v="6"/>
    <n v="10"/>
    <n v="95882"/>
    <s v="Badminton Racket"/>
    <n v="17756"/>
    <s v="HIGH"/>
    <s v="Zone 1"/>
    <n v="9588.2000000000007"/>
    <x v="2"/>
  </r>
  <r>
    <s v="ORD005301"/>
    <s v="21-04-2026"/>
    <s v="P072"/>
    <x v="2"/>
    <s v="Chandigarh"/>
    <s v="Chandigarh"/>
    <x v="0"/>
    <s v="CUST2684"/>
    <n v="7"/>
    <n v="20"/>
    <n v="213343"/>
    <s v="Volleyball"/>
    <n v="38097"/>
    <s v="HIGH"/>
    <s v="Zone 1"/>
    <n v="21334.300000000003"/>
    <x v="2"/>
  </r>
  <r>
    <s v="ORD005302"/>
    <s v="16-08-2025"/>
    <s v="P075"/>
    <x v="1"/>
    <s v="Bihar"/>
    <s v="Patna"/>
    <x v="13"/>
    <s v="CUST7833"/>
    <n v="8"/>
    <n v="10"/>
    <n v="280879"/>
    <s v="Sports Bag"/>
    <n v="39011"/>
    <s v="HIGH"/>
    <s v="Zone 3"/>
    <n v="28087.9"/>
    <x v="2"/>
  </r>
  <r>
    <s v="ORD005303"/>
    <s v="16-09-2025"/>
    <s v="P040"/>
    <x v="2"/>
    <s v="Chandigarh"/>
    <s v="Chandigarh"/>
    <x v="10"/>
    <s v="CUST6276"/>
    <n v="10"/>
    <n v="5"/>
    <n v="699209"/>
    <s v="Shoes"/>
    <n v="73601"/>
    <s v="HIGH"/>
    <s v="Zone 1"/>
    <n v="69920.900000000009"/>
    <x v="1"/>
  </r>
  <r>
    <s v="ORD005304"/>
    <s v="05-11-2025"/>
    <s v="P001"/>
    <x v="2"/>
    <s v="Chandigarh"/>
    <s v="Chandigarh"/>
    <x v="2"/>
    <s v="CUST6421"/>
    <n v="11"/>
    <n v="0"/>
    <n v="11627"/>
    <s v="Samsung TV"/>
    <n v="1057"/>
    <s v="MEDIUM"/>
    <s v="Zone 1"/>
    <n v="581.35"/>
    <x v="4"/>
  </r>
  <r>
    <s v="ORD005305"/>
    <s v="06-06-2025"/>
    <s v="P007"/>
    <x v="1"/>
    <s v="Odisha"/>
    <s v="Bhubaneswar"/>
    <x v="1"/>
    <s v="CUST6917"/>
    <n v="5"/>
    <n v="15"/>
    <n v="284516"/>
    <s v="Printer"/>
    <n v="66945"/>
    <s v="HIGH"/>
    <s v="Zone 3"/>
    <n v="28451.600000000002"/>
    <x v="4"/>
  </r>
  <r>
    <s v="ORD005306"/>
    <s v="21-04-2025"/>
    <s v="P023"/>
    <x v="0"/>
    <s v="Karnataka"/>
    <s v="Bengaluru"/>
    <x v="6"/>
    <s v="CUST7820"/>
    <n v="2"/>
    <n v="15"/>
    <n v="96767"/>
    <s v="Sofa"/>
    <n v="56922"/>
    <s v="HIGH"/>
    <s v="Zone 2"/>
    <n v="9676.7000000000007"/>
    <x v="3"/>
  </r>
  <r>
    <s v="ORD005307"/>
    <s v="19-06-2025"/>
    <s v="P074"/>
    <x v="2"/>
    <s v="Uttar Pradesh"/>
    <s v="Lucknow"/>
    <x v="0"/>
    <s v="CUST1342"/>
    <n v="8"/>
    <n v="10"/>
    <n v="517096"/>
    <s v="Cycling Bottle"/>
    <n v="71819"/>
    <s v="HIGH"/>
    <s v="Zone 1"/>
    <n v="51709.600000000006"/>
    <x v="2"/>
  </r>
  <r>
    <s v="ORD005308"/>
    <s v="09-12-2025"/>
    <s v="P002"/>
    <x v="2"/>
    <s v="Chandigarh"/>
    <s v="Chandigarh"/>
    <x v="11"/>
    <s v="CUST3907"/>
    <n v="9"/>
    <n v="20"/>
    <n v="460807"/>
    <s v="HP Laptop"/>
    <n v="64001"/>
    <s v="HIGH"/>
    <s v="Zone 1"/>
    <n v="46080.700000000004"/>
    <x v="4"/>
  </r>
  <r>
    <s v="ORD005309"/>
    <s v="02-11-2025"/>
    <s v="P072"/>
    <x v="1"/>
    <s v="Odisha"/>
    <s v="Bhubaneswar"/>
    <x v="8"/>
    <s v="CUST4762"/>
    <n v="10"/>
    <n v="5"/>
    <n v="361921"/>
    <s v="Volleyball"/>
    <n v="38097"/>
    <s v="HIGH"/>
    <s v="Zone 3"/>
    <n v="36192.1"/>
    <x v="2"/>
  </r>
  <r>
    <s v="ORD005310"/>
    <s v="22-03-2026"/>
    <s v="P060"/>
    <x v="3"/>
    <s v="Gujarat"/>
    <s v="Ahmedabad"/>
    <x v="8"/>
    <s v="CUST9329"/>
    <n v="9"/>
    <n v="15"/>
    <n v="31518"/>
    <s v="Honey"/>
    <n v="4120"/>
    <s v="HIGH"/>
    <s v="Zone 4"/>
    <n v="3151.8"/>
    <x v="0"/>
  </r>
  <r>
    <s v="ORD005311"/>
    <s v="17-06-2026"/>
    <s v="P061"/>
    <x v="0"/>
    <s v="Tamil Nadu"/>
    <s v="Chennai"/>
    <x v="1"/>
    <s v="CUST4920"/>
    <n v="3"/>
    <n v="20"/>
    <n v="141163"/>
    <s v="Cricket Bat"/>
    <n v="58818"/>
    <s v="HIGH"/>
    <s v="Zone 2"/>
    <n v="14116.300000000001"/>
    <x v="2"/>
  </r>
  <r>
    <s v="ORD005312"/>
    <s v="19-04-2025"/>
    <s v="P005"/>
    <x v="0"/>
    <s v="Telangana"/>
    <s v="Hyderabad"/>
    <x v="8"/>
    <s v="CUST2332"/>
    <n v="5"/>
    <n v="20"/>
    <n v="106848"/>
    <s v="iPhone"/>
    <n v="26712"/>
    <s v="HIGH"/>
    <s v="Zone 2"/>
    <n v="10684.800000000001"/>
    <x v="4"/>
  </r>
  <r>
    <s v="ORD005313"/>
    <s v="28-01-2025"/>
    <s v="P007"/>
    <x v="0"/>
    <s v="Karnataka"/>
    <s v="Bengaluru"/>
    <x v="7"/>
    <s v="CUST5987"/>
    <n v="12"/>
    <n v="0"/>
    <n v="803340"/>
    <s v="Printer"/>
    <n v="66945"/>
    <s v="HIGH"/>
    <s v="Zone 2"/>
    <n v="80334"/>
    <x v="4"/>
  </r>
  <r>
    <s v="ORD005314"/>
    <s v="05-07-2025"/>
    <s v="P049"/>
    <x v="3"/>
    <s v="Gujarat"/>
    <s v="Ahmedabad"/>
    <x v="2"/>
    <s v="CUST5954"/>
    <n v="7"/>
    <n v="0"/>
    <n v="239057"/>
    <s v="Coffee"/>
    <n v="34151"/>
    <s v="HIGH"/>
    <s v="Zone 4"/>
    <n v="23905.7"/>
    <x v="0"/>
  </r>
  <r>
    <s v="ORD005315"/>
    <s v="12-04-2026"/>
    <s v="P019"/>
    <x v="3"/>
    <s v="Maharashtra"/>
    <s v="Mumbai"/>
    <x v="9"/>
    <s v="CUST2428"/>
    <n v="1"/>
    <n v="0"/>
    <n v="18910"/>
    <s v="Coffee Table"/>
    <n v="18910"/>
    <s v="HIGH"/>
    <s v="Zone 4"/>
    <n v="1891"/>
    <x v="3"/>
  </r>
  <r>
    <s v="ORD005316"/>
    <s v="09-11-2025"/>
    <s v="P041"/>
    <x v="3"/>
    <s v="Maharashtra"/>
    <s v="Mumbai"/>
    <x v="12"/>
    <s v="CUST3179"/>
    <n v="10"/>
    <n v="5"/>
    <n v="192175"/>
    <s v="Hoodie"/>
    <n v="20229"/>
    <s v="HIGH"/>
    <s v="Zone 4"/>
    <n v="19217.5"/>
    <x v="1"/>
  </r>
  <r>
    <s v="ORD005317"/>
    <s v="28-06-2025"/>
    <s v="P010"/>
    <x v="2"/>
    <s v="Chandigarh"/>
    <s v="Chandigarh"/>
    <x v="3"/>
    <s v="CUST1575"/>
    <n v="9"/>
    <n v="0"/>
    <n v="597879"/>
    <s v="Refrigerator"/>
    <n v="66431"/>
    <s v="HIGH"/>
    <s v="Zone 1"/>
    <n v="59787.9"/>
    <x v="4"/>
  </r>
  <r>
    <s v="ORD005318"/>
    <s v="29-10-2025"/>
    <s v="P040"/>
    <x v="1"/>
    <s v="Bihar"/>
    <s v="Patna"/>
    <x v="1"/>
    <s v="CUST6343"/>
    <n v="3"/>
    <n v="15"/>
    <n v="187682"/>
    <s v="Shoes"/>
    <n v="73601"/>
    <s v="HIGH"/>
    <s v="Zone 3"/>
    <n v="18768.2"/>
    <x v="1"/>
  </r>
  <r>
    <s v="ORD005319"/>
    <s v="05-04-2026"/>
    <s v="P048"/>
    <x v="0"/>
    <s v="Telangana"/>
    <s v="Hyderabad"/>
    <x v="10"/>
    <s v="CUST6564"/>
    <n v="10"/>
    <n v="15"/>
    <n v="621095"/>
    <s v="Tea"/>
    <n v="73070"/>
    <s v="HIGH"/>
    <s v="Zone 2"/>
    <n v="62109.5"/>
    <x v="0"/>
  </r>
  <r>
    <s v="ORD005320"/>
    <s v="01-08-2025"/>
    <s v="P001"/>
    <x v="1"/>
    <s v="Bihar"/>
    <s v="Patna"/>
    <x v="10"/>
    <s v="CUST2933"/>
    <n v="9"/>
    <n v="5"/>
    <n v="9037"/>
    <s v="Samsung TV"/>
    <n v="1057"/>
    <s v="MEDIUM"/>
    <s v="Zone 3"/>
    <n v="451.85"/>
    <x v="4"/>
  </r>
  <r>
    <s v="ORD005321"/>
    <s v="15-10-2025"/>
    <s v="P022"/>
    <x v="1"/>
    <s v="West Bengal"/>
    <s v="Kolkata"/>
    <x v="4"/>
    <s v="CUST3655"/>
    <n v="7"/>
    <n v="10"/>
    <n v="271870"/>
    <s v="Bed"/>
    <n v="43154"/>
    <s v="HIGH"/>
    <s v="Zone 3"/>
    <n v="27187"/>
    <x v="3"/>
  </r>
  <r>
    <s v="ORD005322"/>
    <s v="18-11-2025"/>
    <s v="P059"/>
    <x v="1"/>
    <s v="West Bengal"/>
    <s v="Kolkata"/>
    <x v="3"/>
    <s v="CUST3179"/>
    <n v="11"/>
    <n v="5"/>
    <n v="340774"/>
    <s v="Dry Fruits"/>
    <n v="32610"/>
    <s v="HIGH"/>
    <s v="Zone 3"/>
    <n v="34077.4"/>
    <x v="0"/>
  </r>
  <r>
    <s v="ORD005323"/>
    <s v="04-09-2025"/>
    <s v="P028"/>
    <x v="2"/>
    <s v="Chandigarh"/>
    <s v="Chandigarh"/>
    <x v="5"/>
    <s v="CUST6982"/>
    <n v="4"/>
    <n v="0"/>
    <n v="238560"/>
    <s v="Cupboard"/>
    <n v="59640"/>
    <s v="HIGH"/>
    <s v="Zone 1"/>
    <n v="23856"/>
    <x v="3"/>
  </r>
  <r>
    <s v="ORD005324"/>
    <s v="10-07-2025"/>
    <s v="P019"/>
    <x v="3"/>
    <s v="Maharashtra"/>
    <s v="Mumbai"/>
    <x v="10"/>
    <s v="CUST8220"/>
    <n v="7"/>
    <n v="20"/>
    <n v="105896"/>
    <s v="Coffee Table"/>
    <n v="18910"/>
    <s v="HIGH"/>
    <s v="Zone 4"/>
    <n v="10589.6"/>
    <x v="3"/>
  </r>
  <r>
    <s v="ORD005325"/>
    <s v="01-06-2026"/>
    <s v="P068"/>
    <x v="0"/>
    <s v="Karnataka"/>
    <s v="Bengaluru"/>
    <x v="0"/>
    <s v="CUST8388"/>
    <n v="11"/>
    <n v="20"/>
    <n v="49658"/>
    <s v="Skipping Rope"/>
    <n v="5643"/>
    <s v="HIGH"/>
    <s v="Zone 2"/>
    <n v="4965.8"/>
    <x v="2"/>
  </r>
  <r>
    <s v="ORD005326"/>
    <s v="14-04-2026"/>
    <s v="P057"/>
    <x v="0"/>
    <s v="Tamil Nadu"/>
    <s v="Chennai"/>
    <x v="3"/>
    <s v="CUST3733"/>
    <n v="7"/>
    <n v="20"/>
    <n v="172877"/>
    <s v="Soft Drink"/>
    <n v="30871"/>
    <s v="HIGH"/>
    <s v="Zone 2"/>
    <n v="17287.7"/>
    <x v="0"/>
  </r>
  <r>
    <s v="ORD005327"/>
    <s v="09-02-2025"/>
    <s v="P050"/>
    <x v="2"/>
    <s v="Uttar Pradesh"/>
    <s v="Lucknow"/>
    <x v="7"/>
    <s v="CUST7141"/>
    <n v="1"/>
    <n v="10"/>
    <n v="59915"/>
    <s v="Oil"/>
    <n v="66573"/>
    <s v="HIGH"/>
    <s v="Zone 1"/>
    <n v="5991.5"/>
    <x v="0"/>
  </r>
  <r>
    <s v="ORD005328"/>
    <s v="22-06-2025"/>
    <s v="P075"/>
    <x v="2"/>
    <s v="Uttar Pradesh"/>
    <s v="Lucknow"/>
    <x v="5"/>
    <s v="CUST2565"/>
    <n v="4"/>
    <n v="20"/>
    <n v="124835"/>
    <s v="Sports Bag"/>
    <n v="39011"/>
    <s v="HIGH"/>
    <s v="Zone 1"/>
    <n v="12483.5"/>
    <x v="2"/>
  </r>
  <r>
    <s v="ORD005329"/>
    <s v="19-01-2025"/>
    <s v="P042"/>
    <x v="1"/>
    <s v="West Bengal"/>
    <s v="Kolkata"/>
    <x v="8"/>
    <s v="CUST6269"/>
    <n v="4"/>
    <n v="20"/>
    <n v="165760"/>
    <s v="Shorts"/>
    <n v="51800"/>
    <s v="HIGH"/>
    <s v="Zone 3"/>
    <n v="16576"/>
    <x v="1"/>
  </r>
  <r>
    <s v="ORD005330"/>
    <s v="01-06-2026"/>
    <s v="P018"/>
    <x v="3"/>
    <s v="Gujarat"/>
    <s v="Ahmedabad"/>
    <x v="1"/>
    <s v="CUST3644"/>
    <n v="2"/>
    <n v="5"/>
    <n v="116720"/>
    <s v="Dining Table"/>
    <n v="61432"/>
    <s v="HIGH"/>
    <s v="Zone 4"/>
    <n v="11672"/>
    <x v="3"/>
  </r>
  <r>
    <s v="ORD005331"/>
    <s v="29-01-2025"/>
    <s v="P042"/>
    <x v="3"/>
    <s v="Maharashtra"/>
    <s v="Mumbai"/>
    <x v="9"/>
    <s v="CUST6659"/>
    <n v="6"/>
    <n v="15"/>
    <n v="264180"/>
    <s v="Shorts"/>
    <n v="51800"/>
    <s v="HIGH"/>
    <s v="Zone 4"/>
    <n v="26418"/>
    <x v="1"/>
  </r>
  <r>
    <s v="ORD005332"/>
    <s v="11-07-2025"/>
    <s v="P054"/>
    <x v="3"/>
    <s v="Rajasthan"/>
    <s v="Jaipur"/>
    <x v="13"/>
    <s v="CUST1393"/>
    <n v="11"/>
    <n v="10"/>
    <n v="576288"/>
    <s v="Flour"/>
    <n v="58211"/>
    <s v="HIGH"/>
    <s v="Zone 4"/>
    <n v="57628.800000000003"/>
    <x v="0"/>
  </r>
  <r>
    <s v="ORD005333"/>
    <s v="29-11-2025"/>
    <s v="P027"/>
    <x v="3"/>
    <s v="Maharashtra"/>
    <s v="Mumbai"/>
    <x v="2"/>
    <s v="CUST1048"/>
    <n v="9"/>
    <n v="0"/>
    <n v="249300"/>
    <s v="Side Table"/>
    <n v="27700"/>
    <s v="HIGH"/>
    <s v="Zone 4"/>
    <n v="24930"/>
    <x v="3"/>
  </r>
  <r>
    <s v="ORD005334"/>
    <s v="13-12-2025"/>
    <s v="P056"/>
    <x v="1"/>
    <s v="West Bengal"/>
    <s v="Kolkata"/>
    <x v="10"/>
    <s v="CUST3455"/>
    <n v="6"/>
    <n v="10"/>
    <n v="77841"/>
    <s v="Juice"/>
    <n v="14415"/>
    <s v="HIGH"/>
    <s v="Zone 3"/>
    <n v="7784.1"/>
    <x v="0"/>
  </r>
  <r>
    <s v="ORD005335"/>
    <s v="23-10-2025"/>
    <s v="P049"/>
    <x v="0"/>
    <s v="Karnataka"/>
    <s v="Bengaluru"/>
    <x v="0"/>
    <s v="CUST2832"/>
    <n v="7"/>
    <n v="20"/>
    <n v="191245"/>
    <s v="Coffee"/>
    <n v="34151"/>
    <s v="HIGH"/>
    <s v="Zone 2"/>
    <n v="19124.5"/>
    <x v="0"/>
  </r>
  <r>
    <s v="ORD005336"/>
    <s v="11-01-2025"/>
    <s v="P007"/>
    <x v="3"/>
    <s v="Maharashtra"/>
    <s v="Mumbai"/>
    <x v="5"/>
    <s v="CUST3211"/>
    <n v="12"/>
    <n v="10"/>
    <n v="723006"/>
    <s v="Printer"/>
    <n v="66945"/>
    <s v="HIGH"/>
    <s v="Zone 4"/>
    <n v="72300.600000000006"/>
    <x v="4"/>
  </r>
  <r>
    <s v="ORD005337"/>
    <s v="15-03-2026"/>
    <s v="P074"/>
    <x v="2"/>
    <s v="Uttar Pradesh"/>
    <s v="Lucknow"/>
    <x v="12"/>
    <s v="CUST4697"/>
    <n v="11"/>
    <n v="5"/>
    <n v="750508"/>
    <s v="Cycling Bottle"/>
    <n v="71819"/>
    <s v="HIGH"/>
    <s v="Zone 1"/>
    <n v="75050.8"/>
    <x v="2"/>
  </r>
  <r>
    <s v="ORD005338"/>
    <s v="02-01-2026"/>
    <s v="P051"/>
    <x v="1"/>
    <s v="Odisha"/>
    <s v="Bhubaneswar"/>
    <x v="14"/>
    <s v="CUST8578"/>
    <n v="8"/>
    <n v="20"/>
    <n v="94483"/>
    <s v="Salt"/>
    <n v="14763"/>
    <s v="HIGH"/>
    <s v="Zone 3"/>
    <n v="9448.3000000000011"/>
    <x v="0"/>
  </r>
  <r>
    <s v="ORD005339"/>
    <s v="04-06-2026"/>
    <s v="P023"/>
    <x v="2"/>
    <s v="Uttar Pradesh"/>
    <s v="Lucknow"/>
    <x v="2"/>
    <s v="CUST2527"/>
    <n v="5"/>
    <n v="20"/>
    <n v="227688"/>
    <s v="Sofa"/>
    <n v="56922"/>
    <s v="HIGH"/>
    <s v="Zone 1"/>
    <n v="22768.800000000003"/>
    <x v="3"/>
  </r>
  <r>
    <s v="ORD005340"/>
    <s v="19-01-2026"/>
    <s v="P044"/>
    <x v="2"/>
    <s v="Uttar Pradesh"/>
    <s v="Lucknow"/>
    <x v="9"/>
    <s v="CUST8514"/>
    <n v="5"/>
    <n v="10"/>
    <n v="350023"/>
    <s v="Skirt"/>
    <n v="77783"/>
    <s v="HIGH"/>
    <s v="Zone 1"/>
    <n v="35002.300000000003"/>
    <x v="1"/>
  </r>
  <r>
    <s v="ORD005341"/>
    <s v="09-01-2026"/>
    <s v="P066"/>
    <x v="1"/>
    <s v="Odisha"/>
    <s v="Bhubaneswar"/>
    <x v="11"/>
    <s v="CUST5931"/>
    <n v="8"/>
    <n v="10"/>
    <n v="165319"/>
    <s v="Helmet"/>
    <n v="22961"/>
    <s v="HIGH"/>
    <s v="Zone 3"/>
    <n v="16531.900000000001"/>
    <x v="2"/>
  </r>
  <r>
    <s v="ORD005342"/>
    <s v="21-09-2025"/>
    <s v="P015"/>
    <x v="3"/>
    <s v="Maharashtra"/>
    <s v="Mumbai"/>
    <x v="14"/>
    <s v="CUST7109"/>
    <n v="3"/>
    <n v="5"/>
    <n v="168777"/>
    <s v="Headphones"/>
    <n v="59220"/>
    <s v="HIGH"/>
    <s v="Zone 4"/>
    <n v="16877.7"/>
    <x v="4"/>
  </r>
  <r>
    <s v="ORD005343"/>
    <s v="30-09-2025"/>
    <s v="P074"/>
    <x v="0"/>
    <s v="Telangana"/>
    <s v="Hyderabad"/>
    <x v="2"/>
    <s v="CUST7882"/>
    <n v="3"/>
    <n v="15"/>
    <n v="183138"/>
    <s v="Cycling Bottle"/>
    <n v="71819"/>
    <s v="HIGH"/>
    <s v="Zone 2"/>
    <n v="18313.8"/>
    <x v="2"/>
  </r>
  <r>
    <s v="ORD005344"/>
    <s v="23-06-2025"/>
    <s v="P045"/>
    <x v="3"/>
    <s v="Gujarat"/>
    <s v="Ahmedabad"/>
    <x v="11"/>
    <s v="CUST8513"/>
    <n v="11"/>
    <n v="10"/>
    <n v="715789"/>
    <s v="Dress"/>
    <n v="72302"/>
    <s v="HIGH"/>
    <s v="Zone 4"/>
    <n v="71578.900000000009"/>
    <x v="1"/>
  </r>
  <r>
    <s v="ORD005345"/>
    <s v="20-05-2025"/>
    <s v="P043"/>
    <x v="2"/>
    <s v="Uttar Pradesh"/>
    <s v="Lucknow"/>
    <x v="12"/>
    <s v="CUST6821"/>
    <n v="6"/>
    <n v="15"/>
    <n v="151913"/>
    <s v="Sweater"/>
    <n v="29787"/>
    <s v="HIGH"/>
    <s v="Zone 1"/>
    <n v="15191.300000000001"/>
    <x v="1"/>
  </r>
  <r>
    <s v="ORD005346"/>
    <s v="25-09-2025"/>
    <s v="P035"/>
    <x v="3"/>
    <s v="Gujarat"/>
    <s v="Ahmedabad"/>
    <x v="5"/>
    <s v="CUST4600"/>
    <n v="11"/>
    <n v="20"/>
    <n v="353144"/>
    <s v="Jacket"/>
    <n v="40130"/>
    <s v="HIGH"/>
    <s v="Zone 4"/>
    <n v="35314.400000000001"/>
    <x v="1"/>
  </r>
  <r>
    <s v="ORD005347"/>
    <s v="18-05-2025"/>
    <s v="P002"/>
    <x v="3"/>
    <s v="Rajasthan"/>
    <s v="Jaipur"/>
    <x v="10"/>
    <s v="CUST8373"/>
    <n v="1"/>
    <n v="0"/>
    <n v="64001"/>
    <s v="HP Laptop"/>
    <n v="64001"/>
    <s v="HIGH"/>
    <s v="Zone 4"/>
    <n v="6400.1"/>
    <x v="4"/>
  </r>
  <r>
    <s v="ORD005348"/>
    <s v="30-12-2025"/>
    <s v="P008"/>
    <x v="3"/>
    <s v="Gujarat"/>
    <s v="Ahmedabad"/>
    <x v="10"/>
    <s v="CUST1125"/>
    <n v="5"/>
    <n v="15"/>
    <n v="83593"/>
    <s v="Projector"/>
    <n v="19669"/>
    <s v="HIGH"/>
    <s v="Zone 4"/>
    <n v="8359.3000000000011"/>
    <x v="4"/>
  </r>
  <r>
    <s v="ORD005349"/>
    <s v="25-03-2026"/>
    <s v="P047"/>
    <x v="0"/>
    <s v="Karnataka"/>
    <s v="Bengaluru"/>
    <x v="7"/>
    <s v="CUST2716"/>
    <n v="4"/>
    <n v="10"/>
    <n v="222620"/>
    <s v="Sugar"/>
    <n v="61839"/>
    <s v="HIGH"/>
    <s v="Zone 2"/>
    <n v="22262"/>
    <x v="0"/>
  </r>
  <r>
    <s v="ORD005350"/>
    <s v="22-06-2026"/>
    <s v="P012"/>
    <x v="2"/>
    <s v="Uttar Pradesh"/>
    <s v="Lucknow"/>
    <x v="5"/>
    <s v="CUST3887"/>
    <n v="12"/>
    <n v="0"/>
    <n v="675780"/>
    <s v="Microwave"/>
    <n v="56315"/>
    <s v="HIGH"/>
    <s v="Zone 1"/>
    <n v="67578"/>
    <x v="4"/>
  </r>
  <r>
    <s v="ORD005351"/>
    <s v="18-05-2025"/>
    <s v="P026"/>
    <x v="1"/>
    <s v="Odisha"/>
    <s v="Bhubaneswar"/>
    <x v="8"/>
    <s v="CUST8090"/>
    <n v="1"/>
    <n v="10"/>
    <n v="20747"/>
    <s v="Computer Desk"/>
    <n v="23053"/>
    <s v="HIGH"/>
    <s v="Zone 3"/>
    <n v="2074.7000000000003"/>
    <x v="3"/>
  </r>
  <r>
    <s v="ORD005352"/>
    <s v="31-07-2025"/>
    <s v="P050"/>
    <x v="2"/>
    <s v="Delhi"/>
    <s v="Delhi"/>
    <x v="5"/>
    <s v="CUST4764"/>
    <n v="8"/>
    <n v="10"/>
    <n v="479325"/>
    <s v="Oil"/>
    <n v="66573"/>
    <s v="HIGH"/>
    <s v="Zone 1"/>
    <n v="47932.5"/>
    <x v="0"/>
  </r>
  <r>
    <s v="ORD005353"/>
    <s v="08-12-2025"/>
    <s v="P025"/>
    <x v="3"/>
    <s v="Rajasthan"/>
    <s v="Jaipur"/>
    <x v="3"/>
    <s v="CUST6245"/>
    <n v="5"/>
    <n v="15"/>
    <n v="53554"/>
    <s v="Cabinet"/>
    <n v="12601"/>
    <s v="HIGH"/>
    <s v="Zone 4"/>
    <n v="5355.4000000000005"/>
    <x v="3"/>
  </r>
  <r>
    <s v="ORD005354"/>
    <s v="12-01-2025"/>
    <s v="P050"/>
    <x v="1"/>
    <s v="West Bengal"/>
    <s v="Kolkata"/>
    <x v="2"/>
    <s v="CUST4045"/>
    <n v="2"/>
    <n v="15"/>
    <n v="113174"/>
    <s v="Oil"/>
    <n v="66573"/>
    <s v="HIGH"/>
    <s v="Zone 3"/>
    <n v="11317.400000000001"/>
    <x v="0"/>
  </r>
  <r>
    <s v="ORD005355"/>
    <s v="06-02-2025"/>
    <s v="P010"/>
    <x v="3"/>
    <s v="Rajasthan"/>
    <s v="Jaipur"/>
    <x v="2"/>
    <s v="CUST7107"/>
    <n v="2"/>
    <n v="20"/>
    <n v="106289"/>
    <s v="Refrigerator"/>
    <n v="66431"/>
    <s v="HIGH"/>
    <s v="Zone 4"/>
    <n v="10628.900000000001"/>
    <x v="4"/>
  </r>
  <r>
    <s v="ORD005356"/>
    <s v="06-04-2026"/>
    <s v="P049"/>
    <x v="1"/>
    <s v="West Bengal"/>
    <s v="Kolkata"/>
    <x v="9"/>
    <s v="CUST9253"/>
    <n v="10"/>
    <n v="20"/>
    <n v="273208"/>
    <s v="Coffee"/>
    <n v="34151"/>
    <s v="HIGH"/>
    <s v="Zone 3"/>
    <n v="27320.800000000003"/>
    <x v="0"/>
  </r>
  <r>
    <s v="ORD005357"/>
    <s v="16-03-2025"/>
    <s v="P046"/>
    <x v="3"/>
    <s v="Rajasthan"/>
    <s v="Jaipur"/>
    <x v="0"/>
    <s v="CUST3225"/>
    <n v="6"/>
    <n v="20"/>
    <n v="101976"/>
    <s v="Rice"/>
    <n v="21245"/>
    <s v="HIGH"/>
    <s v="Zone 4"/>
    <n v="10197.6"/>
    <x v="0"/>
  </r>
  <r>
    <s v="ORD005358"/>
    <s v="28-03-2026"/>
    <s v="P005"/>
    <x v="2"/>
    <s v="Chandigarh"/>
    <s v="Chandigarh"/>
    <x v="4"/>
    <s v="CUST5806"/>
    <n v="11"/>
    <n v="20"/>
    <n v="235065"/>
    <s v="iPhone"/>
    <n v="26712"/>
    <s v="HIGH"/>
    <s v="Zone 1"/>
    <n v="23506.5"/>
    <x v="4"/>
  </r>
  <r>
    <s v="ORD005359"/>
    <s v="10-06-2026"/>
    <s v="P021"/>
    <x v="3"/>
    <s v="Gujarat"/>
    <s v="Ahmedabad"/>
    <x v="10"/>
    <s v="CUST5823"/>
    <n v="4"/>
    <n v="10"/>
    <n v="224686"/>
    <s v="Wardrobe"/>
    <n v="62413"/>
    <s v="HIGH"/>
    <s v="Zone 4"/>
    <n v="22468.600000000002"/>
    <x v="3"/>
  </r>
  <r>
    <s v="ORD005360"/>
    <s v="07-02-2026"/>
    <s v="P028"/>
    <x v="3"/>
    <s v="Gujarat"/>
    <s v="Ahmedabad"/>
    <x v="13"/>
    <s v="CUST9052"/>
    <n v="8"/>
    <n v="0"/>
    <n v="477120"/>
    <s v="Cupboard"/>
    <n v="59640"/>
    <s v="HIGH"/>
    <s v="Zone 4"/>
    <n v="47712"/>
    <x v="3"/>
  </r>
  <r>
    <s v="ORD005361"/>
    <s v="12-04-2025"/>
    <s v="P075"/>
    <x v="1"/>
    <s v="Odisha"/>
    <s v="Bhubaneswar"/>
    <x v="9"/>
    <s v="CUST8155"/>
    <n v="10"/>
    <n v="10"/>
    <n v="351099"/>
    <s v="Sports Bag"/>
    <n v="39011"/>
    <s v="HIGH"/>
    <s v="Zone 3"/>
    <n v="35109.9"/>
    <x v="2"/>
  </r>
  <r>
    <s v="ORD005362"/>
    <s v="11-11-2025"/>
    <s v="P002"/>
    <x v="2"/>
    <s v="Uttar Pradesh"/>
    <s v="Lucknow"/>
    <x v="13"/>
    <s v="CUST5859"/>
    <n v="3"/>
    <n v="15"/>
    <n v="163202"/>
    <s v="HP Laptop"/>
    <n v="64001"/>
    <s v="HIGH"/>
    <s v="Zone 1"/>
    <n v="16320.2"/>
    <x v="4"/>
  </r>
  <r>
    <s v="ORD005363"/>
    <s v="17-11-2025"/>
    <s v="P059"/>
    <x v="3"/>
    <s v="Rajasthan"/>
    <s v="Jaipur"/>
    <x v="11"/>
    <s v="CUST6955"/>
    <n v="5"/>
    <n v="0"/>
    <n v="163050"/>
    <s v="Dry Fruits"/>
    <n v="32610"/>
    <s v="HIGH"/>
    <s v="Zone 4"/>
    <n v="16305"/>
    <x v="0"/>
  </r>
  <r>
    <s v="ORD005364"/>
    <s v="21-06-2025"/>
    <s v="P075"/>
    <x v="1"/>
    <s v="Odisha"/>
    <s v="Bhubaneswar"/>
    <x v="7"/>
    <s v="CUST5431"/>
    <n v="1"/>
    <n v="0"/>
    <n v="39011"/>
    <s v="Sports Bag"/>
    <n v="39011"/>
    <s v="HIGH"/>
    <s v="Zone 3"/>
    <n v="3901.1000000000004"/>
    <x v="2"/>
  </r>
  <r>
    <s v="ORD005365"/>
    <s v="15-05-2025"/>
    <s v="P069"/>
    <x v="0"/>
    <s v="Tamil Nadu"/>
    <s v="Chennai"/>
    <x v="11"/>
    <s v="CUST2556"/>
    <n v="6"/>
    <n v="0"/>
    <n v="106536"/>
    <s v="Badminton Racket"/>
    <n v="17756"/>
    <s v="HIGH"/>
    <s v="Zone 2"/>
    <n v="10653.6"/>
    <x v="2"/>
  </r>
  <r>
    <s v="ORD005366"/>
    <s v="20-04-2025"/>
    <s v="P036"/>
    <x v="0"/>
    <s v="Karnataka"/>
    <s v="Bengaluru"/>
    <x v="5"/>
    <s v="CUST9647"/>
    <n v="5"/>
    <n v="15"/>
    <n v="87911"/>
    <s v="Saree"/>
    <n v="20685"/>
    <s v="HIGH"/>
    <s v="Zone 2"/>
    <n v="8791.1"/>
    <x v="1"/>
  </r>
  <r>
    <s v="ORD005367"/>
    <s v="29-05-2025"/>
    <s v="P063"/>
    <x v="3"/>
    <s v="Gujarat"/>
    <s v="Ahmedabad"/>
    <x v="7"/>
    <s v="CUST7060"/>
    <n v="12"/>
    <n v="0"/>
    <n v="341832"/>
    <s v="Basketball"/>
    <n v="28486"/>
    <s v="HIGH"/>
    <s v="Zone 4"/>
    <n v="34183.200000000004"/>
    <x v="2"/>
  </r>
  <r>
    <s v="ORD005368"/>
    <s v="27-07-2025"/>
    <s v="P073"/>
    <x v="1"/>
    <s v="Odisha"/>
    <s v="Bhubaneswar"/>
    <x v="12"/>
    <s v="CUST6996"/>
    <n v="6"/>
    <n v="10"/>
    <n v="191262"/>
    <s v="Knee Guard"/>
    <n v="35419"/>
    <s v="HIGH"/>
    <s v="Zone 3"/>
    <n v="19126.2"/>
    <x v="2"/>
  </r>
  <r>
    <s v="ORD005369"/>
    <s v="03-07-2025"/>
    <s v="P056"/>
    <x v="2"/>
    <s v="Delhi"/>
    <s v="Delhi"/>
    <x v="8"/>
    <s v="CUST2386"/>
    <n v="11"/>
    <n v="15"/>
    <n v="134780"/>
    <s v="Juice"/>
    <n v="14415"/>
    <s v="HIGH"/>
    <s v="Zone 1"/>
    <n v="13478"/>
    <x v="0"/>
  </r>
  <r>
    <s v="ORD005370"/>
    <s v="26-09-2025"/>
    <s v="P039"/>
    <x v="2"/>
    <s v="Delhi"/>
    <s v="Delhi"/>
    <x v="11"/>
    <s v="CUST2964"/>
    <n v="4"/>
    <n v="20"/>
    <n v="250444"/>
    <s v="Track Pants"/>
    <n v="78264"/>
    <s v="HIGH"/>
    <s v="Zone 1"/>
    <n v="25044.400000000001"/>
    <x v="1"/>
  </r>
  <r>
    <s v="ORD005371"/>
    <s v="26-01-2025"/>
    <s v="P052"/>
    <x v="2"/>
    <s v="Delhi"/>
    <s v="Delhi"/>
    <x v="14"/>
    <s v="CUST6567"/>
    <n v="6"/>
    <n v="0"/>
    <n v="169254"/>
    <s v="Spices"/>
    <n v="28209"/>
    <s v="HIGH"/>
    <s v="Zone 1"/>
    <n v="16925.400000000001"/>
    <x v="0"/>
  </r>
  <r>
    <s v="ORD005372"/>
    <s v="16-06-2025"/>
    <s v="P074"/>
    <x v="2"/>
    <s v="Uttar Pradesh"/>
    <s v="Lucknow"/>
    <x v="12"/>
    <s v="CUST6361"/>
    <n v="11"/>
    <n v="5"/>
    <n v="750508"/>
    <s v="Cycling Bottle"/>
    <n v="71819"/>
    <s v="HIGH"/>
    <s v="Zone 1"/>
    <n v="75050.8"/>
    <x v="2"/>
  </r>
  <r>
    <s v="ORD005373"/>
    <s v="11-04-2026"/>
    <s v="P065"/>
    <x v="0"/>
    <s v="Tamil Nadu"/>
    <s v="Chennai"/>
    <x v="14"/>
    <s v="CUST2177"/>
    <n v="1"/>
    <n v="5"/>
    <n v="48551"/>
    <s v="Dumbbells"/>
    <n v="51107"/>
    <s v="HIGH"/>
    <s v="Zone 2"/>
    <n v="4855.1000000000004"/>
    <x v="2"/>
  </r>
  <r>
    <s v="ORD005374"/>
    <s v="06-02-2025"/>
    <s v="P008"/>
    <x v="1"/>
    <s v="West Bengal"/>
    <s v="Kolkata"/>
    <x v="12"/>
    <s v="CUST4951"/>
    <n v="8"/>
    <n v="0"/>
    <n v="157352"/>
    <s v="Projector"/>
    <n v="19669"/>
    <s v="HIGH"/>
    <s v="Zone 3"/>
    <n v="15735.2"/>
    <x v="4"/>
  </r>
  <r>
    <s v="ORD005375"/>
    <s v="29-07-2025"/>
    <s v="P058"/>
    <x v="0"/>
    <s v="Tamil Nadu"/>
    <s v="Chennai"/>
    <x v="4"/>
    <s v="CUST3956"/>
    <n v="5"/>
    <n v="5"/>
    <n v="311277"/>
    <s v="Noodles"/>
    <n v="65532"/>
    <s v="HIGH"/>
    <s v="Zone 2"/>
    <n v="31127.7"/>
    <x v="0"/>
  </r>
  <r>
    <s v="ORD005376"/>
    <s v="27-01-2026"/>
    <s v="P070"/>
    <x v="3"/>
    <s v="Rajasthan"/>
    <s v="Jaipur"/>
    <x v="5"/>
    <s v="CUST2946"/>
    <n v="7"/>
    <n v="20"/>
    <n v="361054"/>
    <s v="Tennis Ball"/>
    <n v="64474"/>
    <s v="HIGH"/>
    <s v="Zone 4"/>
    <n v="36105.4"/>
    <x v="2"/>
  </r>
  <r>
    <s v="ORD005377"/>
    <s v="22-06-2026"/>
    <s v="P025"/>
    <x v="1"/>
    <s v="Odisha"/>
    <s v="Bhubaneswar"/>
    <x v="3"/>
    <s v="CUST6513"/>
    <n v="1"/>
    <n v="5"/>
    <n v="11970"/>
    <s v="Cabinet"/>
    <n v="12601"/>
    <s v="MEDIUM"/>
    <s v="Zone 3"/>
    <n v="598.5"/>
    <x v="3"/>
  </r>
  <r>
    <s v="ORD005378"/>
    <s v="20-11-2025"/>
    <s v="P019"/>
    <x v="2"/>
    <s v="Chandigarh"/>
    <s v="Chandigarh"/>
    <x v="6"/>
    <s v="CUST5996"/>
    <n v="11"/>
    <n v="10"/>
    <n v="187209"/>
    <s v="Coffee Table"/>
    <n v="18910"/>
    <s v="HIGH"/>
    <s v="Zone 1"/>
    <n v="18720.900000000001"/>
    <x v="3"/>
  </r>
  <r>
    <s v="ORD005379"/>
    <s v="10-03-2026"/>
    <s v="P066"/>
    <x v="3"/>
    <s v="Maharashtra"/>
    <s v="Mumbai"/>
    <x v="14"/>
    <s v="CUST3519"/>
    <n v="11"/>
    <n v="20"/>
    <n v="202056"/>
    <s v="Helmet"/>
    <n v="22961"/>
    <s v="HIGH"/>
    <s v="Zone 4"/>
    <n v="20205.600000000002"/>
    <x v="2"/>
  </r>
  <r>
    <s v="ORD005380"/>
    <s v="10-05-2025"/>
    <s v="P007"/>
    <x v="2"/>
    <s v="Chandigarh"/>
    <s v="Chandigarh"/>
    <x v="2"/>
    <s v="CUST1321"/>
    <n v="8"/>
    <n v="10"/>
    <n v="482004"/>
    <s v="Printer"/>
    <n v="66945"/>
    <s v="HIGH"/>
    <s v="Zone 1"/>
    <n v="48200.4"/>
    <x v="4"/>
  </r>
  <r>
    <s v="ORD005381"/>
    <s v="21-05-2025"/>
    <s v="P002"/>
    <x v="3"/>
    <s v="Gujarat"/>
    <s v="Ahmedabad"/>
    <x v="0"/>
    <s v="CUST6129"/>
    <n v="6"/>
    <n v="10"/>
    <n v="345605"/>
    <s v="HP Laptop"/>
    <n v="64001"/>
    <s v="HIGH"/>
    <s v="Zone 4"/>
    <n v="34560.5"/>
    <x v="4"/>
  </r>
  <r>
    <s v="ORD005382"/>
    <s v="19-05-2025"/>
    <s v="P023"/>
    <x v="0"/>
    <s v="Tamil Nadu"/>
    <s v="Chennai"/>
    <x v="14"/>
    <s v="CUST7938"/>
    <n v="7"/>
    <n v="0"/>
    <n v="398454"/>
    <s v="Sofa"/>
    <n v="56922"/>
    <s v="HIGH"/>
    <s v="Zone 2"/>
    <n v="39845.4"/>
    <x v="3"/>
  </r>
  <r>
    <s v="ORD005383"/>
    <s v="05-04-2026"/>
    <s v="P012"/>
    <x v="0"/>
    <s v="Karnataka"/>
    <s v="Bengaluru"/>
    <x v="2"/>
    <s v="CUST7170"/>
    <n v="1"/>
    <n v="15"/>
    <n v="47867"/>
    <s v="Microwave"/>
    <n v="56315"/>
    <s v="HIGH"/>
    <s v="Zone 2"/>
    <n v="4786.7"/>
    <x v="4"/>
  </r>
  <r>
    <s v="ORD005384"/>
    <s v="15-01-2025"/>
    <s v="P008"/>
    <x v="0"/>
    <s v="Telangana"/>
    <s v="Hyderabad"/>
    <x v="8"/>
    <s v="CUST8422"/>
    <n v="12"/>
    <n v="5"/>
    <n v="224226"/>
    <s v="Projector"/>
    <n v="19669"/>
    <s v="HIGH"/>
    <s v="Zone 2"/>
    <n v="22422.600000000002"/>
    <x v="4"/>
  </r>
  <r>
    <s v="ORD005385"/>
    <s v="25-06-2026"/>
    <s v="P040"/>
    <x v="3"/>
    <s v="Gujarat"/>
    <s v="Ahmedabad"/>
    <x v="2"/>
    <s v="CUST6297"/>
    <n v="9"/>
    <n v="15"/>
    <n v="563047"/>
    <s v="Shoes"/>
    <n v="73601"/>
    <s v="HIGH"/>
    <s v="Zone 4"/>
    <n v="56304.700000000004"/>
    <x v="1"/>
  </r>
  <r>
    <s v="ORD005386"/>
    <s v="23-06-2025"/>
    <s v="P027"/>
    <x v="2"/>
    <s v="Uttar Pradesh"/>
    <s v="Lucknow"/>
    <x v="6"/>
    <s v="CUST5598"/>
    <n v="10"/>
    <n v="0"/>
    <n v="277000"/>
    <s v="Side Table"/>
    <n v="27700"/>
    <s v="HIGH"/>
    <s v="Zone 1"/>
    <n v="27700"/>
    <x v="3"/>
  </r>
  <r>
    <s v="ORD005387"/>
    <s v="02-05-2025"/>
    <s v="P028"/>
    <x v="2"/>
    <s v="Uttar Pradesh"/>
    <s v="Lucknow"/>
    <x v="5"/>
    <s v="CUST7443"/>
    <n v="6"/>
    <n v="15"/>
    <n v="304164"/>
    <s v="Cupboard"/>
    <n v="59640"/>
    <s v="HIGH"/>
    <s v="Zone 1"/>
    <n v="30416.400000000001"/>
    <x v="3"/>
  </r>
  <r>
    <s v="ORD005388"/>
    <s v="18-06-2025"/>
    <s v="P015"/>
    <x v="0"/>
    <s v="Telangana"/>
    <s v="Hyderabad"/>
    <x v="3"/>
    <s v="CUST5240"/>
    <n v="3"/>
    <n v="10"/>
    <n v="159894"/>
    <s v="Headphones"/>
    <n v="59220"/>
    <s v="HIGH"/>
    <s v="Zone 2"/>
    <n v="15989.400000000001"/>
    <x v="4"/>
  </r>
  <r>
    <s v="ORD005389"/>
    <s v="08-04-2026"/>
    <s v="P043"/>
    <x v="2"/>
    <s v="Uttar Pradesh"/>
    <s v="Lucknow"/>
    <x v="10"/>
    <s v="CUST8975"/>
    <n v="4"/>
    <n v="15"/>
    <n v="101275"/>
    <s v="Sweater"/>
    <n v="29787"/>
    <s v="HIGH"/>
    <s v="Zone 1"/>
    <n v="10127.5"/>
    <x v="1"/>
  </r>
  <r>
    <s v="ORD005390"/>
    <s v="05-05-2026"/>
    <s v="P029"/>
    <x v="1"/>
    <s v="West Bengal"/>
    <s v="Kolkata"/>
    <x v="2"/>
    <s v="CUST2360"/>
    <n v="7"/>
    <n v="0"/>
    <n v="347704"/>
    <s v="Recliner"/>
    <n v="49672"/>
    <s v="HIGH"/>
    <s v="Zone 3"/>
    <n v="34770.400000000001"/>
    <x v="3"/>
  </r>
  <r>
    <s v="ORD005391"/>
    <s v="10-11-2025"/>
    <s v="P024"/>
    <x v="1"/>
    <s v="West Bengal"/>
    <s v="Kolkata"/>
    <x v="1"/>
    <s v="CUST2616"/>
    <n v="2"/>
    <n v="5"/>
    <n v="3978"/>
    <s v="TV Unit"/>
    <n v="2094"/>
    <s v="LOW"/>
    <s v="Zone 3"/>
    <n v="79.56"/>
    <x v="3"/>
  </r>
  <r>
    <s v="ORD005392"/>
    <s v="21-03-2025"/>
    <s v="P070"/>
    <x v="0"/>
    <s v="Telangana"/>
    <s v="Hyderabad"/>
    <x v="8"/>
    <s v="CUST1990"/>
    <n v="6"/>
    <n v="20"/>
    <n v="309475"/>
    <s v="Tennis Ball"/>
    <n v="64474"/>
    <s v="HIGH"/>
    <s v="Zone 2"/>
    <n v="30947.5"/>
    <x v="2"/>
  </r>
  <r>
    <s v="ORD005393"/>
    <s v="19-05-2025"/>
    <s v="P007"/>
    <x v="1"/>
    <s v="Bihar"/>
    <s v="Patna"/>
    <x v="2"/>
    <s v="CUST8416"/>
    <n v="8"/>
    <n v="15"/>
    <n v="455226"/>
    <s v="Printer"/>
    <n v="66945"/>
    <s v="HIGH"/>
    <s v="Zone 3"/>
    <n v="45522.600000000006"/>
    <x v="4"/>
  </r>
  <r>
    <s v="ORD005394"/>
    <s v="17-01-2025"/>
    <s v="P010"/>
    <x v="1"/>
    <s v="Odisha"/>
    <s v="Bhubaneswar"/>
    <x v="12"/>
    <s v="CUST1922"/>
    <n v="7"/>
    <n v="5"/>
    <n v="441766"/>
    <s v="Refrigerator"/>
    <n v="66431"/>
    <s v="HIGH"/>
    <s v="Zone 3"/>
    <n v="44176.600000000006"/>
    <x v="4"/>
  </r>
  <r>
    <s v="ORD005395"/>
    <s v="21-04-2025"/>
    <s v="P001"/>
    <x v="0"/>
    <s v="Telangana"/>
    <s v="Hyderabad"/>
    <x v="2"/>
    <s v="CUST8874"/>
    <n v="7"/>
    <n v="0"/>
    <n v="7399"/>
    <s v="Samsung TV"/>
    <n v="1057"/>
    <s v="MEDIUM"/>
    <s v="Zone 2"/>
    <n v="369.95000000000005"/>
    <x v="4"/>
  </r>
  <r>
    <s v="ORD005396"/>
    <s v="22-10-2025"/>
    <s v="P070"/>
    <x v="1"/>
    <s v="Bihar"/>
    <s v="Patna"/>
    <x v="11"/>
    <s v="CUST6826"/>
    <n v="11"/>
    <n v="5"/>
    <n v="673753"/>
    <s v="Tennis Ball"/>
    <n v="64474"/>
    <s v="HIGH"/>
    <s v="Zone 3"/>
    <n v="67375.3"/>
    <x v="2"/>
  </r>
  <r>
    <s v="ORD005397"/>
    <s v="23-07-2025"/>
    <s v="P010"/>
    <x v="2"/>
    <s v="Chandigarh"/>
    <s v="Chandigarh"/>
    <x v="10"/>
    <s v="CUST8971"/>
    <n v="4"/>
    <n v="0"/>
    <n v="265724"/>
    <s v="Refrigerator"/>
    <n v="66431"/>
    <s v="HIGH"/>
    <s v="Zone 1"/>
    <n v="26572.400000000001"/>
    <x v="4"/>
  </r>
  <r>
    <s v="ORD005398"/>
    <s v="20-05-2026"/>
    <s v="P026"/>
    <x v="3"/>
    <s v="Gujarat"/>
    <s v="Ahmedabad"/>
    <x v="3"/>
    <s v="CUST4148"/>
    <n v="12"/>
    <n v="0"/>
    <n v="276636"/>
    <s v="Computer Desk"/>
    <n v="23053"/>
    <s v="HIGH"/>
    <s v="Zone 4"/>
    <n v="27663.600000000002"/>
    <x v="3"/>
  </r>
  <r>
    <s v="ORD005399"/>
    <s v="13-03-2026"/>
    <s v="P061"/>
    <x v="0"/>
    <s v="Tamil Nadu"/>
    <s v="Chennai"/>
    <x v="1"/>
    <s v="CUST4662"/>
    <n v="9"/>
    <n v="5"/>
    <n v="502893"/>
    <s v="Cricket Bat"/>
    <n v="58818"/>
    <s v="HIGH"/>
    <s v="Zone 2"/>
    <n v="50289.3"/>
    <x v="2"/>
  </r>
  <r>
    <s v="ORD005400"/>
    <s v="06-06-2025"/>
    <s v="P013"/>
    <x v="2"/>
    <s v="Chandigarh"/>
    <s v="Chandigarh"/>
    <x v="2"/>
    <s v="CUST5329"/>
    <n v="11"/>
    <n v="15"/>
    <n v="145972"/>
    <s v="Bluetooth Speaker"/>
    <n v="15612"/>
    <s v="HIGH"/>
    <s v="Zone 1"/>
    <n v="14597.2"/>
    <x v="4"/>
  </r>
  <r>
    <s v="ORD005401"/>
    <s v="23-02-2026"/>
    <s v="P062"/>
    <x v="3"/>
    <s v="Maharashtra"/>
    <s v="Mumbai"/>
    <x v="12"/>
    <s v="CUST8553"/>
    <n v="2"/>
    <n v="20"/>
    <n v="100539"/>
    <s v="Football"/>
    <n v="62837"/>
    <s v="HIGH"/>
    <s v="Zone 4"/>
    <n v="10053.900000000001"/>
    <x v="2"/>
  </r>
  <r>
    <s v="ORD005402"/>
    <s v="23-04-2026"/>
    <s v="P057"/>
    <x v="3"/>
    <s v="Gujarat"/>
    <s v="Ahmedabad"/>
    <x v="2"/>
    <s v="CUST8147"/>
    <n v="11"/>
    <n v="10"/>
    <n v="305622"/>
    <s v="Soft Drink"/>
    <n v="30871"/>
    <s v="HIGH"/>
    <s v="Zone 4"/>
    <n v="30562.2"/>
    <x v="0"/>
  </r>
  <r>
    <s v="ORD005403"/>
    <s v="05-05-2025"/>
    <s v="P067"/>
    <x v="0"/>
    <s v="Telangana"/>
    <s v="Hyderabad"/>
    <x v="13"/>
    <s v="CUST3811"/>
    <n v="7"/>
    <n v="0"/>
    <n v="290185"/>
    <s v="Gloves"/>
    <n v="41455"/>
    <s v="HIGH"/>
    <s v="Zone 2"/>
    <n v="29018.5"/>
    <x v="2"/>
  </r>
  <r>
    <s v="ORD005404"/>
    <s v="03-02-2026"/>
    <s v="P042"/>
    <x v="3"/>
    <s v="Maharashtra"/>
    <s v="Mumbai"/>
    <x v="2"/>
    <s v="CUST7497"/>
    <n v="5"/>
    <n v="15"/>
    <n v="220150"/>
    <s v="Shorts"/>
    <n v="51800"/>
    <s v="HIGH"/>
    <s v="Zone 4"/>
    <n v="22015"/>
    <x v="1"/>
  </r>
  <r>
    <s v="ORD005405"/>
    <s v="05-01-2026"/>
    <s v="P026"/>
    <x v="2"/>
    <s v="Uttar Pradesh"/>
    <s v="Lucknow"/>
    <x v="10"/>
    <s v="CUST4051"/>
    <n v="10"/>
    <n v="15"/>
    <n v="195950"/>
    <s v="Computer Desk"/>
    <n v="23053"/>
    <s v="HIGH"/>
    <s v="Zone 1"/>
    <n v="19595"/>
    <x v="3"/>
  </r>
  <r>
    <s v="ORD005406"/>
    <s v="09-12-2025"/>
    <s v="P052"/>
    <x v="3"/>
    <s v="Gujarat"/>
    <s v="Ahmedabad"/>
    <x v="13"/>
    <s v="CUST1452"/>
    <n v="3"/>
    <n v="20"/>
    <n v="67701"/>
    <s v="Spices"/>
    <n v="28209"/>
    <s v="HIGH"/>
    <s v="Zone 4"/>
    <n v="6770.1"/>
    <x v="0"/>
  </r>
  <r>
    <s v="ORD005407"/>
    <s v="30-05-2026"/>
    <s v="P065"/>
    <x v="1"/>
    <s v="West Bengal"/>
    <s v="Kolkata"/>
    <x v="8"/>
    <s v="CUST5862"/>
    <n v="11"/>
    <n v="5"/>
    <n v="534068"/>
    <s v="Dumbbells"/>
    <n v="51107"/>
    <s v="HIGH"/>
    <s v="Zone 3"/>
    <n v="53406.8"/>
    <x v="2"/>
  </r>
  <r>
    <s v="ORD005408"/>
    <s v="21-04-2025"/>
    <s v="P066"/>
    <x v="3"/>
    <s v="Maharashtra"/>
    <s v="Mumbai"/>
    <x v="3"/>
    <s v="CUST2062"/>
    <n v="5"/>
    <n v="15"/>
    <n v="97584"/>
    <s v="Helmet"/>
    <n v="22961"/>
    <s v="HIGH"/>
    <s v="Zone 4"/>
    <n v="9758.4"/>
    <x v="2"/>
  </r>
  <r>
    <s v="ORD005409"/>
    <s v="26-01-2025"/>
    <s v="P001"/>
    <x v="1"/>
    <s v="Bihar"/>
    <s v="Patna"/>
    <x v="9"/>
    <s v="CUST4231"/>
    <n v="11"/>
    <n v="5"/>
    <n v="11045"/>
    <s v="Samsung TV"/>
    <n v="1057"/>
    <s v="MEDIUM"/>
    <s v="Zone 3"/>
    <n v="552.25"/>
    <x v="4"/>
  </r>
  <r>
    <s v="ORD005410"/>
    <s v="03-05-2025"/>
    <s v="P047"/>
    <x v="0"/>
    <s v="Karnataka"/>
    <s v="Bengaluru"/>
    <x v="3"/>
    <s v="CUST5374"/>
    <n v="7"/>
    <n v="5"/>
    <n v="411229"/>
    <s v="Sugar"/>
    <n v="61839"/>
    <s v="HIGH"/>
    <s v="Zone 2"/>
    <n v="41122.9"/>
    <x v="0"/>
  </r>
  <r>
    <s v="ORD005411"/>
    <s v="18-12-2025"/>
    <s v="P012"/>
    <x v="0"/>
    <s v="Telangana"/>
    <s v="Hyderabad"/>
    <x v="4"/>
    <s v="CUST1379"/>
    <n v="12"/>
    <n v="0"/>
    <n v="675780"/>
    <s v="Microwave"/>
    <n v="56315"/>
    <s v="HIGH"/>
    <s v="Zone 2"/>
    <n v="67578"/>
    <x v="4"/>
  </r>
  <r>
    <s v="ORD005412"/>
    <s v="27-08-2025"/>
    <s v="P040"/>
    <x v="0"/>
    <s v="Karnataka"/>
    <s v="Bengaluru"/>
    <x v="11"/>
    <s v="CUST2899"/>
    <n v="7"/>
    <n v="0"/>
    <n v="515207"/>
    <s v="Shoes"/>
    <n v="73601"/>
    <s v="HIGH"/>
    <s v="Zone 2"/>
    <n v="51520.700000000004"/>
    <x v="1"/>
  </r>
  <r>
    <s v="ORD005413"/>
    <s v="06-01-2025"/>
    <s v="P048"/>
    <x v="0"/>
    <s v="Tamil Nadu"/>
    <s v="Chennai"/>
    <x v="14"/>
    <s v="CUST2641"/>
    <n v="4"/>
    <n v="5"/>
    <n v="277666"/>
    <s v="Tea"/>
    <n v="73070"/>
    <s v="HIGH"/>
    <s v="Zone 2"/>
    <n v="27766.600000000002"/>
    <x v="0"/>
  </r>
  <r>
    <s v="ORD005414"/>
    <s v="05-05-2025"/>
    <s v="P003"/>
    <x v="1"/>
    <s v="Odisha"/>
    <s v="Bhubaneswar"/>
    <x v="0"/>
    <s v="CUST6744"/>
    <n v="1"/>
    <n v="20"/>
    <n v="34106"/>
    <s v="Dell Monitor"/>
    <n v="42633"/>
    <s v="HIGH"/>
    <s v="Zone 3"/>
    <n v="3410.6000000000004"/>
    <x v="4"/>
  </r>
  <r>
    <s v="ORD005415"/>
    <s v="05-07-2025"/>
    <s v="P030"/>
    <x v="3"/>
    <s v="Rajasthan"/>
    <s v="Jaipur"/>
    <x v="9"/>
    <s v="CUST9681"/>
    <n v="1"/>
    <n v="0"/>
    <n v="45490"/>
    <s v="Stool"/>
    <n v="45490"/>
    <s v="HIGH"/>
    <s v="Zone 4"/>
    <n v="4549"/>
    <x v="3"/>
  </r>
  <r>
    <s v="ORD005416"/>
    <s v="16-06-2025"/>
    <s v="P049"/>
    <x v="3"/>
    <s v="Maharashtra"/>
    <s v="Mumbai"/>
    <x v="10"/>
    <s v="CUST9844"/>
    <n v="1"/>
    <n v="15"/>
    <n v="29028"/>
    <s v="Coffee"/>
    <n v="34151"/>
    <s v="HIGH"/>
    <s v="Zone 4"/>
    <n v="2902.8"/>
    <x v="0"/>
  </r>
  <r>
    <s v="ORD005417"/>
    <s v="12-01-2026"/>
    <s v="P029"/>
    <x v="1"/>
    <s v="West Bengal"/>
    <s v="Kolkata"/>
    <x v="12"/>
    <s v="CUST7779"/>
    <n v="3"/>
    <n v="5"/>
    <n v="141565"/>
    <s v="Recliner"/>
    <n v="49672"/>
    <s v="HIGH"/>
    <s v="Zone 3"/>
    <n v="14156.5"/>
    <x v="3"/>
  </r>
  <r>
    <s v="ORD005418"/>
    <s v="11-06-2026"/>
    <s v="P023"/>
    <x v="1"/>
    <s v="West Bengal"/>
    <s v="Kolkata"/>
    <x v="5"/>
    <s v="CUST5101"/>
    <n v="10"/>
    <n v="20"/>
    <n v="455376"/>
    <s v="Sofa"/>
    <n v="56922"/>
    <s v="HIGH"/>
    <s v="Zone 3"/>
    <n v="45537.600000000006"/>
    <x v="3"/>
  </r>
  <r>
    <s v="ORD005419"/>
    <s v="15-01-2026"/>
    <s v="P022"/>
    <x v="3"/>
    <s v="Gujarat"/>
    <s v="Ahmedabad"/>
    <x v="5"/>
    <s v="CUST2917"/>
    <n v="7"/>
    <n v="15"/>
    <n v="256766"/>
    <s v="Bed"/>
    <n v="43154"/>
    <s v="HIGH"/>
    <s v="Zone 4"/>
    <n v="25676.600000000002"/>
    <x v="3"/>
  </r>
  <r>
    <s v="ORD005420"/>
    <s v="17-04-2026"/>
    <s v="P017"/>
    <x v="1"/>
    <s v="West Bengal"/>
    <s v="Kolkata"/>
    <x v="13"/>
    <s v="CUST3714"/>
    <n v="7"/>
    <n v="0"/>
    <n v="283486"/>
    <s v="Study Table"/>
    <n v="40498"/>
    <s v="HIGH"/>
    <s v="Zone 3"/>
    <n v="28348.600000000002"/>
    <x v="3"/>
  </r>
  <r>
    <s v="ORD005421"/>
    <s v="12-10-2025"/>
    <s v="P010"/>
    <x v="0"/>
    <s v="Karnataka"/>
    <s v="Bengaluru"/>
    <x v="3"/>
    <s v="CUST7073"/>
    <n v="10"/>
    <n v="15"/>
    <n v="564663"/>
    <s v="Refrigerator"/>
    <n v="66431"/>
    <s v="HIGH"/>
    <s v="Zone 2"/>
    <n v="56466.3"/>
    <x v="4"/>
  </r>
  <r>
    <s v="ORD005422"/>
    <s v="31-05-2026"/>
    <s v="P040"/>
    <x v="3"/>
    <s v="Gujarat"/>
    <s v="Ahmedabad"/>
    <x v="13"/>
    <s v="CUST5724"/>
    <n v="10"/>
    <n v="0"/>
    <n v="736010"/>
    <s v="Shoes"/>
    <n v="73601"/>
    <s v="HIGH"/>
    <s v="Zone 4"/>
    <n v="73601"/>
    <x v="1"/>
  </r>
  <r>
    <s v="ORD005423"/>
    <s v="10-03-2025"/>
    <s v="P008"/>
    <x v="2"/>
    <s v="Uttar Pradesh"/>
    <s v="Lucknow"/>
    <x v="12"/>
    <s v="CUST7697"/>
    <n v="7"/>
    <n v="15"/>
    <n v="117030"/>
    <s v="Projector"/>
    <n v="19669"/>
    <s v="HIGH"/>
    <s v="Zone 1"/>
    <n v="11703"/>
    <x v="4"/>
  </r>
  <r>
    <s v="ORD005424"/>
    <s v="06-04-2025"/>
    <s v="P050"/>
    <x v="0"/>
    <s v="Karnataka"/>
    <s v="Bengaluru"/>
    <x v="3"/>
    <s v="CUST4070"/>
    <n v="3"/>
    <n v="10"/>
    <n v="179747"/>
    <s v="Oil"/>
    <n v="66573"/>
    <s v="HIGH"/>
    <s v="Zone 2"/>
    <n v="17974.7"/>
    <x v="0"/>
  </r>
  <r>
    <s v="ORD005425"/>
    <s v="26-05-2026"/>
    <s v="P064"/>
    <x v="1"/>
    <s v="Bihar"/>
    <s v="Patna"/>
    <x v="9"/>
    <s v="CUST8389"/>
    <n v="5"/>
    <n v="0"/>
    <n v="128420"/>
    <s v="Yoga Mat"/>
    <n v="25684"/>
    <s v="HIGH"/>
    <s v="Zone 3"/>
    <n v="12842"/>
    <x v="2"/>
  </r>
  <r>
    <s v="ORD005426"/>
    <s v="21-01-2026"/>
    <s v="P024"/>
    <x v="2"/>
    <s v="Delhi"/>
    <s v="Delhi"/>
    <x v="4"/>
    <s v="CUST2032"/>
    <n v="6"/>
    <n v="15"/>
    <n v="10679"/>
    <s v="TV Unit"/>
    <n v="2094"/>
    <s v="MEDIUM"/>
    <s v="Zone 1"/>
    <n v="533.95000000000005"/>
    <x v="3"/>
  </r>
  <r>
    <s v="ORD005427"/>
    <s v="17-04-2026"/>
    <s v="P016"/>
    <x v="2"/>
    <s v="Chandigarh"/>
    <s v="Chandigarh"/>
    <x v="1"/>
    <s v="CUST2379"/>
    <n v="4"/>
    <n v="0"/>
    <n v="173376"/>
    <s v="Office Chair"/>
    <n v="43344"/>
    <s v="HIGH"/>
    <s v="Zone 1"/>
    <n v="17337.600000000002"/>
    <x v="3"/>
  </r>
  <r>
    <s v="ORD005428"/>
    <s v="29-01-2026"/>
    <s v="P066"/>
    <x v="1"/>
    <s v="Odisha"/>
    <s v="Bhubaneswar"/>
    <x v="11"/>
    <s v="CUST2821"/>
    <n v="2"/>
    <n v="20"/>
    <n v="36737"/>
    <s v="Helmet"/>
    <n v="22961"/>
    <s v="HIGH"/>
    <s v="Zone 3"/>
    <n v="3673.7000000000003"/>
    <x v="2"/>
  </r>
  <r>
    <s v="ORD005429"/>
    <s v="25-10-2025"/>
    <s v="P051"/>
    <x v="3"/>
    <s v="Rajasthan"/>
    <s v="Jaipur"/>
    <x v="9"/>
    <s v="CUST8816"/>
    <n v="3"/>
    <n v="15"/>
    <n v="37645"/>
    <s v="Salt"/>
    <n v="14763"/>
    <s v="HIGH"/>
    <s v="Zone 4"/>
    <n v="3764.5"/>
    <x v="0"/>
  </r>
  <r>
    <s v="ORD005430"/>
    <s v="09-02-2025"/>
    <s v="P009"/>
    <x v="0"/>
    <s v="Karnataka"/>
    <s v="Bengaluru"/>
    <x v="7"/>
    <s v="CUST3720"/>
    <n v="8"/>
    <n v="5"/>
    <n v="368873"/>
    <s v="Air Conditioner"/>
    <n v="48536"/>
    <s v="HIGH"/>
    <s v="Zone 2"/>
    <n v="36887.300000000003"/>
    <x v="4"/>
  </r>
  <r>
    <s v="ORD005431"/>
    <s v="18-06-2026"/>
    <s v="P050"/>
    <x v="1"/>
    <s v="Bihar"/>
    <s v="Patna"/>
    <x v="8"/>
    <s v="CUST3830"/>
    <n v="6"/>
    <n v="20"/>
    <n v="319550"/>
    <s v="Oil"/>
    <n v="66573"/>
    <s v="HIGH"/>
    <s v="Zone 3"/>
    <n v="31955"/>
    <x v="0"/>
  </r>
  <r>
    <s v="ORD005432"/>
    <s v="03-07-2025"/>
    <s v="P071"/>
    <x v="3"/>
    <s v="Maharashtra"/>
    <s v="Mumbai"/>
    <x v="14"/>
    <s v="CUST5758"/>
    <n v="4"/>
    <n v="20"/>
    <n v="109692"/>
    <s v="Football Shoes"/>
    <n v="34279"/>
    <s v="HIGH"/>
    <s v="Zone 4"/>
    <n v="10969.2"/>
    <x v="2"/>
  </r>
  <r>
    <s v="ORD005433"/>
    <s v="02-05-2026"/>
    <s v="P004"/>
    <x v="2"/>
    <s v="Chandigarh"/>
    <s v="Chandigarh"/>
    <x v="1"/>
    <s v="CUST7995"/>
    <n v="9"/>
    <n v="5"/>
    <n v="254379"/>
    <s v="Lenovo Laptop"/>
    <n v="29752"/>
    <s v="HIGH"/>
    <s v="Zone 1"/>
    <n v="25437.9"/>
    <x v="4"/>
  </r>
  <r>
    <s v="ORD005434"/>
    <s v="14-05-2026"/>
    <s v="P002"/>
    <x v="2"/>
    <s v="Uttar Pradesh"/>
    <s v="Lucknow"/>
    <x v="7"/>
    <s v="CUST1494"/>
    <n v="12"/>
    <n v="0"/>
    <n v="768012"/>
    <s v="HP Laptop"/>
    <n v="64001"/>
    <s v="HIGH"/>
    <s v="Zone 1"/>
    <n v="76801.2"/>
    <x v="4"/>
  </r>
  <r>
    <s v="ORD005435"/>
    <s v="08-07-2025"/>
    <s v="P012"/>
    <x v="1"/>
    <s v="Odisha"/>
    <s v="Bhubaneswar"/>
    <x v="13"/>
    <s v="CUST4049"/>
    <n v="3"/>
    <n v="0"/>
    <n v="168945"/>
    <s v="Microwave"/>
    <n v="56315"/>
    <s v="HIGH"/>
    <s v="Zone 3"/>
    <n v="16894.5"/>
    <x v="4"/>
  </r>
  <r>
    <s v="ORD005436"/>
    <s v="03-01-2025"/>
    <s v="P048"/>
    <x v="3"/>
    <s v="Maharashtra"/>
    <s v="Mumbai"/>
    <x v="12"/>
    <s v="CUST9210"/>
    <n v="3"/>
    <n v="15"/>
    <n v="186328"/>
    <s v="Tea"/>
    <n v="73070"/>
    <s v="HIGH"/>
    <s v="Zone 4"/>
    <n v="18632.8"/>
    <x v="0"/>
  </r>
  <r>
    <s v="ORD005437"/>
    <s v="14-05-2026"/>
    <s v="P062"/>
    <x v="1"/>
    <s v="Bihar"/>
    <s v="Patna"/>
    <x v="12"/>
    <s v="CUST4292"/>
    <n v="10"/>
    <n v="5"/>
    <n v="596951"/>
    <s v="Football"/>
    <n v="62837"/>
    <s v="HIGH"/>
    <s v="Zone 3"/>
    <n v="59695.100000000006"/>
    <x v="2"/>
  </r>
  <r>
    <s v="ORD005438"/>
    <s v="28-07-2025"/>
    <s v="P054"/>
    <x v="3"/>
    <s v="Gujarat"/>
    <s v="Ahmedabad"/>
    <x v="10"/>
    <s v="CUST5010"/>
    <n v="5"/>
    <n v="20"/>
    <n v="232844"/>
    <s v="Flour"/>
    <n v="58211"/>
    <s v="HIGH"/>
    <s v="Zone 4"/>
    <n v="23284.400000000001"/>
    <x v="0"/>
  </r>
  <r>
    <s v="ORD005439"/>
    <s v="04-11-2025"/>
    <s v="P040"/>
    <x v="2"/>
    <s v="Delhi"/>
    <s v="Delhi"/>
    <x v="7"/>
    <s v="CUST9201"/>
    <n v="8"/>
    <n v="15"/>
    <n v="500486"/>
    <s v="Shoes"/>
    <n v="73601"/>
    <s v="HIGH"/>
    <s v="Zone 1"/>
    <n v="50048.600000000006"/>
    <x v="1"/>
  </r>
  <r>
    <s v="ORD005440"/>
    <s v="19-12-2025"/>
    <s v="P050"/>
    <x v="0"/>
    <s v="Tamil Nadu"/>
    <s v="Chennai"/>
    <x v="0"/>
    <s v="CUST2416"/>
    <n v="8"/>
    <n v="10"/>
    <n v="479325"/>
    <s v="Oil"/>
    <n v="66573"/>
    <s v="HIGH"/>
    <s v="Zone 2"/>
    <n v="47932.5"/>
    <x v="0"/>
  </r>
  <r>
    <s v="ORD005441"/>
    <s v="10-01-2025"/>
    <s v="P067"/>
    <x v="3"/>
    <s v="Maharashtra"/>
    <s v="Mumbai"/>
    <x v="14"/>
    <s v="CUST8630"/>
    <n v="4"/>
    <n v="15"/>
    <n v="140947"/>
    <s v="Gloves"/>
    <n v="41455"/>
    <s v="HIGH"/>
    <s v="Zone 4"/>
    <n v="14094.7"/>
    <x v="2"/>
  </r>
  <r>
    <s v="ORD005442"/>
    <s v="27-02-2026"/>
    <s v="P073"/>
    <x v="3"/>
    <s v="Gujarat"/>
    <s v="Ahmedabad"/>
    <x v="1"/>
    <s v="CUST3062"/>
    <n v="9"/>
    <n v="10"/>
    <n v="286893"/>
    <s v="Knee Guard"/>
    <n v="35419"/>
    <s v="HIGH"/>
    <s v="Zone 4"/>
    <n v="28689.300000000003"/>
    <x v="2"/>
  </r>
  <r>
    <s v="ORD005443"/>
    <s v="30-08-2025"/>
    <s v="P028"/>
    <x v="1"/>
    <s v="Bihar"/>
    <s v="Patna"/>
    <x v="0"/>
    <s v="CUST2317"/>
    <n v="12"/>
    <n v="10"/>
    <n v="644112"/>
    <s v="Cupboard"/>
    <n v="59640"/>
    <s v="HIGH"/>
    <s v="Zone 3"/>
    <n v="64411.200000000004"/>
    <x v="3"/>
  </r>
  <r>
    <s v="ORD005444"/>
    <s v="29-04-2025"/>
    <s v="P069"/>
    <x v="1"/>
    <s v="Bihar"/>
    <s v="Patna"/>
    <x v="2"/>
    <s v="CUST7702"/>
    <n v="7"/>
    <n v="20"/>
    <n v="99433"/>
    <s v="Badminton Racket"/>
    <n v="17756"/>
    <s v="HIGH"/>
    <s v="Zone 3"/>
    <n v="9943.3000000000011"/>
    <x v="2"/>
  </r>
  <r>
    <s v="ORD005445"/>
    <s v="15-08-2025"/>
    <s v="P063"/>
    <x v="0"/>
    <s v="Karnataka"/>
    <s v="Bengaluru"/>
    <x v="12"/>
    <s v="CUST7702"/>
    <n v="12"/>
    <n v="10"/>
    <n v="307648"/>
    <s v="Basketball"/>
    <n v="28486"/>
    <s v="HIGH"/>
    <s v="Zone 2"/>
    <n v="30764.800000000003"/>
    <x v="2"/>
  </r>
  <r>
    <s v="ORD005446"/>
    <s v="09-02-2026"/>
    <s v="P035"/>
    <x v="3"/>
    <s v="Rajasthan"/>
    <s v="Jaipur"/>
    <x v="7"/>
    <s v="CUST4815"/>
    <n v="2"/>
    <n v="5"/>
    <n v="76247"/>
    <s v="Jacket"/>
    <n v="40130"/>
    <s v="HIGH"/>
    <s v="Zone 4"/>
    <n v="7624.7000000000007"/>
    <x v="1"/>
  </r>
  <r>
    <s v="ORD005447"/>
    <s v="01-01-2026"/>
    <s v="P022"/>
    <x v="2"/>
    <s v="Delhi"/>
    <s v="Delhi"/>
    <x v="6"/>
    <s v="CUST8615"/>
    <n v="10"/>
    <n v="10"/>
    <n v="388386"/>
    <s v="Bed"/>
    <n v="43154"/>
    <s v="HIGH"/>
    <s v="Zone 1"/>
    <n v="38838.6"/>
    <x v="3"/>
  </r>
  <r>
    <s v="ORD005448"/>
    <s v="17-02-2026"/>
    <s v="P005"/>
    <x v="0"/>
    <s v="Karnataka"/>
    <s v="Bengaluru"/>
    <x v="4"/>
    <s v="CUST8165"/>
    <n v="7"/>
    <n v="20"/>
    <n v="149587"/>
    <s v="iPhone"/>
    <n v="26712"/>
    <s v="HIGH"/>
    <s v="Zone 2"/>
    <n v="14958.7"/>
    <x v="4"/>
  </r>
  <r>
    <s v="ORD005449"/>
    <s v="19-07-2025"/>
    <s v="P025"/>
    <x v="0"/>
    <s v="Telangana"/>
    <s v="Hyderabad"/>
    <x v="13"/>
    <s v="CUST4077"/>
    <n v="7"/>
    <n v="10"/>
    <n v="79386"/>
    <s v="Cabinet"/>
    <n v="12601"/>
    <s v="HIGH"/>
    <s v="Zone 2"/>
    <n v="7938.6"/>
    <x v="3"/>
  </r>
  <r>
    <s v="ORD005450"/>
    <s v="12-07-2025"/>
    <s v="P025"/>
    <x v="2"/>
    <s v="Uttar Pradesh"/>
    <s v="Lucknow"/>
    <x v="2"/>
    <s v="CUST3380"/>
    <n v="7"/>
    <n v="5"/>
    <n v="83796"/>
    <s v="Cabinet"/>
    <n v="12601"/>
    <s v="HIGH"/>
    <s v="Zone 1"/>
    <n v="8379.6"/>
    <x v="3"/>
  </r>
  <r>
    <s v="ORD005451"/>
    <s v="07-03-2025"/>
    <s v="P008"/>
    <x v="2"/>
    <s v="Chandigarh"/>
    <s v="Chandigarh"/>
    <x v="10"/>
    <s v="CUST5477"/>
    <n v="4"/>
    <n v="20"/>
    <n v="62940"/>
    <s v="Projector"/>
    <n v="19669"/>
    <s v="HIGH"/>
    <s v="Zone 1"/>
    <n v="6294"/>
    <x v="4"/>
  </r>
  <r>
    <s v="ORD005452"/>
    <s v="19-02-2025"/>
    <s v="P057"/>
    <x v="1"/>
    <s v="West Bengal"/>
    <s v="Kolkata"/>
    <x v="8"/>
    <s v="CUST4194"/>
    <n v="11"/>
    <n v="5"/>
    <n v="322601"/>
    <s v="Soft Drink"/>
    <n v="30871"/>
    <s v="HIGH"/>
    <s v="Zone 3"/>
    <n v="32260.100000000002"/>
    <x v="0"/>
  </r>
  <r>
    <s v="ORD005453"/>
    <s v="10-12-2025"/>
    <s v="P013"/>
    <x v="3"/>
    <s v="Rajasthan"/>
    <s v="Jaipur"/>
    <x v="3"/>
    <s v="CUST1825"/>
    <n v="6"/>
    <n v="10"/>
    <n v="84304"/>
    <s v="Bluetooth Speaker"/>
    <n v="15612"/>
    <s v="HIGH"/>
    <s v="Zone 4"/>
    <n v="8430.4"/>
    <x v="4"/>
  </r>
  <r>
    <s v="ORD005454"/>
    <s v="04-06-2025"/>
    <s v="P031"/>
    <x v="0"/>
    <s v="Telangana"/>
    <s v="Hyderabad"/>
    <x v="0"/>
    <s v="CUST4773"/>
    <n v="3"/>
    <n v="5"/>
    <n v="138242"/>
    <s v="Men Shirt"/>
    <n v="48506"/>
    <s v="HIGH"/>
    <s v="Zone 2"/>
    <n v="13824.2"/>
    <x v="1"/>
  </r>
  <r>
    <s v="ORD005455"/>
    <s v="18-05-2026"/>
    <s v="P032"/>
    <x v="1"/>
    <s v="Bihar"/>
    <s v="Patna"/>
    <x v="7"/>
    <s v="CUST6116"/>
    <n v="1"/>
    <n v="15"/>
    <n v="7563"/>
    <s v="Women Kurti"/>
    <n v="8898"/>
    <s v="MEDIUM"/>
    <s v="Zone 3"/>
    <n v="378.15000000000003"/>
    <x v="1"/>
  </r>
  <r>
    <s v="ORD005456"/>
    <s v="04-05-2025"/>
    <s v="P038"/>
    <x v="2"/>
    <s v="Delhi"/>
    <s v="Delhi"/>
    <x v="8"/>
    <s v="CUST6382"/>
    <n v="11"/>
    <n v="20"/>
    <n v="290769"/>
    <s v="Blazer"/>
    <n v="33042"/>
    <s v="HIGH"/>
    <s v="Zone 1"/>
    <n v="29076.9"/>
    <x v="1"/>
  </r>
  <r>
    <s v="ORD005457"/>
    <s v="19-05-2026"/>
    <s v="P038"/>
    <x v="2"/>
    <s v="Uttar Pradesh"/>
    <s v="Lucknow"/>
    <x v="8"/>
    <s v="CUST9016"/>
    <n v="11"/>
    <n v="5"/>
    <n v="345288"/>
    <s v="Blazer"/>
    <n v="33042"/>
    <s v="HIGH"/>
    <s v="Zone 1"/>
    <n v="34528.800000000003"/>
    <x v="1"/>
  </r>
  <r>
    <s v="ORD005458"/>
    <s v="30-11-2025"/>
    <s v="P033"/>
    <x v="2"/>
    <s v="Chandigarh"/>
    <s v="Chandigarh"/>
    <x v="10"/>
    <s v="CUST4580"/>
    <n v="11"/>
    <n v="10"/>
    <n v="567428"/>
    <s v="Jeans"/>
    <n v="57316"/>
    <s v="HIGH"/>
    <s v="Zone 1"/>
    <n v="56742.8"/>
    <x v="1"/>
  </r>
  <r>
    <s v="ORD005459"/>
    <s v="22-12-2025"/>
    <s v="P048"/>
    <x v="0"/>
    <s v="Tamil Nadu"/>
    <s v="Chennai"/>
    <x v="6"/>
    <s v="CUST5318"/>
    <n v="12"/>
    <n v="5"/>
    <n v="832998"/>
    <s v="Tea"/>
    <n v="73070"/>
    <s v="HIGH"/>
    <s v="Zone 2"/>
    <n v="83299.8"/>
    <x v="0"/>
  </r>
  <r>
    <s v="ORD005460"/>
    <s v="29-08-2025"/>
    <s v="P061"/>
    <x v="0"/>
    <s v="Telangana"/>
    <s v="Hyderabad"/>
    <x v="14"/>
    <s v="CUST3444"/>
    <n v="7"/>
    <n v="10"/>
    <n v="370553"/>
    <s v="Cricket Bat"/>
    <n v="58818"/>
    <s v="HIGH"/>
    <s v="Zone 2"/>
    <n v="37055.300000000003"/>
    <x v="2"/>
  </r>
  <r>
    <s v="ORD005461"/>
    <s v="05-02-2025"/>
    <s v="P019"/>
    <x v="3"/>
    <s v="Maharashtra"/>
    <s v="Mumbai"/>
    <x v="11"/>
    <s v="CUST2026"/>
    <n v="11"/>
    <n v="5"/>
    <n v="197609"/>
    <s v="Coffee Table"/>
    <n v="18910"/>
    <s v="HIGH"/>
    <s v="Zone 4"/>
    <n v="19760.900000000001"/>
    <x v="3"/>
  </r>
  <r>
    <s v="ORD005462"/>
    <s v="24-10-2025"/>
    <s v="P058"/>
    <x v="0"/>
    <s v="Tamil Nadu"/>
    <s v="Chennai"/>
    <x v="3"/>
    <s v="CUST8469"/>
    <n v="8"/>
    <n v="15"/>
    <n v="445617"/>
    <s v="Noodles"/>
    <n v="65532"/>
    <s v="HIGH"/>
    <s v="Zone 2"/>
    <n v="44561.700000000004"/>
    <x v="0"/>
  </r>
  <r>
    <s v="ORD005463"/>
    <s v="30-04-2025"/>
    <s v="P059"/>
    <x v="1"/>
    <s v="Bihar"/>
    <s v="Patna"/>
    <x v="2"/>
    <s v="CUST1569"/>
    <n v="7"/>
    <n v="5"/>
    <n v="216856"/>
    <s v="Dry Fruits"/>
    <n v="32610"/>
    <s v="HIGH"/>
    <s v="Zone 3"/>
    <n v="21685.600000000002"/>
    <x v="0"/>
  </r>
  <r>
    <s v="ORD005464"/>
    <s v="17-06-2026"/>
    <s v="P021"/>
    <x v="2"/>
    <s v="Uttar Pradesh"/>
    <s v="Lucknow"/>
    <x v="10"/>
    <s v="CUST3239"/>
    <n v="7"/>
    <n v="15"/>
    <n v="371357"/>
    <s v="Wardrobe"/>
    <n v="62413"/>
    <s v="HIGH"/>
    <s v="Zone 1"/>
    <n v="37135.700000000004"/>
    <x v="3"/>
  </r>
  <r>
    <s v="ORD005465"/>
    <s v="24-01-2025"/>
    <s v="P037"/>
    <x v="3"/>
    <s v="Maharashtra"/>
    <s v="Mumbai"/>
    <x v="11"/>
    <s v="CUST6424"/>
    <n v="3"/>
    <n v="10"/>
    <n v="11080"/>
    <s v="Formal Shirt"/>
    <n v="4104"/>
    <s v="MEDIUM"/>
    <s v="Zone 4"/>
    <n v="554"/>
    <x v="1"/>
  </r>
  <r>
    <s v="ORD005466"/>
    <s v="20-03-2025"/>
    <s v="P016"/>
    <x v="3"/>
    <s v="Rajasthan"/>
    <s v="Jaipur"/>
    <x v="3"/>
    <s v="CUST4717"/>
    <n v="12"/>
    <n v="0"/>
    <n v="520128"/>
    <s v="Office Chair"/>
    <n v="43344"/>
    <s v="HIGH"/>
    <s v="Zone 4"/>
    <n v="52012.800000000003"/>
    <x v="3"/>
  </r>
  <r>
    <s v="ORD005467"/>
    <s v="05-01-2025"/>
    <s v="P025"/>
    <x v="2"/>
    <s v="Delhi"/>
    <s v="Delhi"/>
    <x v="6"/>
    <s v="CUST5651"/>
    <n v="7"/>
    <n v="20"/>
    <n v="70565"/>
    <s v="Cabinet"/>
    <n v="12601"/>
    <s v="HIGH"/>
    <s v="Zone 1"/>
    <n v="7056.5"/>
    <x v="3"/>
  </r>
  <r>
    <s v="ORD005468"/>
    <s v="07-08-2025"/>
    <s v="P018"/>
    <x v="2"/>
    <s v="Chandigarh"/>
    <s v="Chandigarh"/>
    <x v="12"/>
    <s v="CUST1115"/>
    <n v="10"/>
    <n v="5"/>
    <n v="583604"/>
    <s v="Dining Table"/>
    <n v="61432"/>
    <s v="HIGH"/>
    <s v="Zone 1"/>
    <n v="58360.4"/>
    <x v="3"/>
  </r>
  <r>
    <s v="ORD005469"/>
    <s v="12-08-2025"/>
    <s v="P025"/>
    <x v="1"/>
    <s v="Odisha"/>
    <s v="Bhubaneswar"/>
    <x v="2"/>
    <s v="CUST4898"/>
    <n v="1"/>
    <n v="5"/>
    <n v="11970"/>
    <s v="Cabinet"/>
    <n v="12601"/>
    <s v="MEDIUM"/>
    <s v="Zone 3"/>
    <n v="598.5"/>
    <x v="3"/>
  </r>
  <r>
    <s v="ORD005470"/>
    <s v="02-03-2026"/>
    <s v="P059"/>
    <x v="2"/>
    <s v="Chandigarh"/>
    <s v="Chandigarh"/>
    <x v="8"/>
    <s v="CUST5958"/>
    <n v="4"/>
    <n v="20"/>
    <n v="104352"/>
    <s v="Dry Fruits"/>
    <n v="32610"/>
    <s v="HIGH"/>
    <s v="Zone 1"/>
    <n v="10435.200000000001"/>
    <x v="0"/>
  </r>
  <r>
    <s v="ORD005471"/>
    <s v="07-02-2025"/>
    <s v="P068"/>
    <x v="0"/>
    <s v="Tamil Nadu"/>
    <s v="Chennai"/>
    <x v="1"/>
    <s v="CUST4695"/>
    <n v="11"/>
    <n v="5"/>
    <n v="58969"/>
    <s v="Skipping Rope"/>
    <n v="5643"/>
    <s v="HIGH"/>
    <s v="Zone 2"/>
    <n v="5896.9000000000005"/>
    <x v="2"/>
  </r>
  <r>
    <s v="ORD005472"/>
    <s v="20-04-2025"/>
    <s v="P072"/>
    <x v="2"/>
    <s v="Delhi"/>
    <s v="Delhi"/>
    <x v="2"/>
    <s v="CUST5562"/>
    <n v="4"/>
    <n v="20"/>
    <n v="121910"/>
    <s v="Volleyball"/>
    <n v="38097"/>
    <s v="HIGH"/>
    <s v="Zone 1"/>
    <n v="12191"/>
    <x v="2"/>
  </r>
  <r>
    <s v="ORD005473"/>
    <s v="03-02-2025"/>
    <s v="P036"/>
    <x v="1"/>
    <s v="West Bengal"/>
    <s v="Kolkata"/>
    <x v="0"/>
    <s v="CUST5744"/>
    <n v="1"/>
    <n v="5"/>
    <n v="19650"/>
    <s v="Saree"/>
    <n v="20685"/>
    <s v="HIGH"/>
    <s v="Zone 3"/>
    <n v="1965"/>
    <x v="1"/>
  </r>
  <r>
    <s v="ORD005474"/>
    <s v="02-09-2025"/>
    <s v="P057"/>
    <x v="2"/>
    <s v="Delhi"/>
    <s v="Delhi"/>
    <x v="5"/>
    <s v="CUST9811"/>
    <n v="3"/>
    <n v="5"/>
    <n v="87982"/>
    <s v="Soft Drink"/>
    <n v="30871"/>
    <s v="HIGH"/>
    <s v="Zone 1"/>
    <n v="8798.2000000000007"/>
    <x v="0"/>
  </r>
  <r>
    <s v="ORD005475"/>
    <s v="04-04-2026"/>
    <s v="P016"/>
    <x v="3"/>
    <s v="Gujarat"/>
    <s v="Ahmedabad"/>
    <x v="12"/>
    <s v="CUST5303"/>
    <n v="7"/>
    <n v="0"/>
    <n v="303408"/>
    <s v="Office Chair"/>
    <n v="43344"/>
    <s v="HIGH"/>
    <s v="Zone 4"/>
    <n v="30340.800000000003"/>
    <x v="3"/>
  </r>
  <r>
    <s v="ORD005476"/>
    <s v="24-04-2025"/>
    <s v="P016"/>
    <x v="1"/>
    <s v="Odisha"/>
    <s v="Bhubaneswar"/>
    <x v="14"/>
    <s v="CUST3983"/>
    <n v="12"/>
    <n v="5"/>
    <n v="494121"/>
    <s v="Office Chair"/>
    <n v="43344"/>
    <s v="HIGH"/>
    <s v="Zone 3"/>
    <n v="49412.100000000006"/>
    <x v="3"/>
  </r>
  <r>
    <s v="ORD005477"/>
    <s v="06-09-2025"/>
    <s v="P002"/>
    <x v="3"/>
    <s v="Rajasthan"/>
    <s v="Jaipur"/>
    <x v="8"/>
    <s v="CUST3152"/>
    <n v="11"/>
    <n v="20"/>
    <n v="563208"/>
    <s v="HP Laptop"/>
    <n v="64001"/>
    <s v="HIGH"/>
    <s v="Zone 4"/>
    <n v="56320.800000000003"/>
    <x v="4"/>
  </r>
  <r>
    <s v="ORD005478"/>
    <s v="26-10-2025"/>
    <s v="P063"/>
    <x v="2"/>
    <s v="Uttar Pradesh"/>
    <s v="Lucknow"/>
    <x v="2"/>
    <s v="CUST7698"/>
    <n v="8"/>
    <n v="10"/>
    <n v="205099"/>
    <s v="Basketball"/>
    <n v="28486"/>
    <s v="HIGH"/>
    <s v="Zone 1"/>
    <n v="20509.900000000001"/>
    <x v="2"/>
  </r>
  <r>
    <s v="ORD005479"/>
    <s v="09-02-2025"/>
    <s v="P032"/>
    <x v="2"/>
    <s v="Chandigarh"/>
    <s v="Chandigarh"/>
    <x v="5"/>
    <s v="CUST5520"/>
    <n v="11"/>
    <n v="5"/>
    <n v="92984"/>
    <s v="Women Kurti"/>
    <n v="8898"/>
    <s v="HIGH"/>
    <s v="Zone 1"/>
    <n v="9298.4"/>
    <x v="1"/>
  </r>
  <r>
    <s v="ORD005480"/>
    <s v="09-01-2025"/>
    <s v="P043"/>
    <x v="1"/>
    <s v="Odisha"/>
    <s v="Bhubaneswar"/>
    <x v="12"/>
    <s v="CUST8533"/>
    <n v="3"/>
    <n v="10"/>
    <n v="80424"/>
    <s v="Sweater"/>
    <n v="29787"/>
    <s v="HIGH"/>
    <s v="Zone 3"/>
    <n v="8042.4000000000005"/>
    <x v="1"/>
  </r>
  <r>
    <s v="ORD005481"/>
    <s v="10-03-2026"/>
    <s v="P039"/>
    <x v="1"/>
    <s v="West Bengal"/>
    <s v="Kolkata"/>
    <x v="6"/>
    <s v="CUST7686"/>
    <n v="5"/>
    <n v="5"/>
    <n v="371754"/>
    <s v="Track Pants"/>
    <n v="78264"/>
    <s v="HIGH"/>
    <s v="Zone 3"/>
    <n v="37175.4"/>
    <x v="1"/>
  </r>
  <r>
    <s v="ORD005482"/>
    <s v="27-08-2025"/>
    <s v="P067"/>
    <x v="3"/>
    <s v="Maharashtra"/>
    <s v="Mumbai"/>
    <x v="3"/>
    <s v="CUST8131"/>
    <n v="4"/>
    <n v="20"/>
    <n v="132656"/>
    <s v="Gloves"/>
    <n v="41455"/>
    <s v="HIGH"/>
    <s v="Zone 4"/>
    <n v="13265.6"/>
    <x v="2"/>
  </r>
  <r>
    <s v="ORD005483"/>
    <s v="22-05-2026"/>
    <s v="P028"/>
    <x v="3"/>
    <s v="Rajasthan"/>
    <s v="Jaipur"/>
    <x v="3"/>
    <s v="CUST1094"/>
    <n v="5"/>
    <n v="20"/>
    <n v="238560"/>
    <s v="Cupboard"/>
    <n v="59640"/>
    <s v="HIGH"/>
    <s v="Zone 4"/>
    <n v="23856"/>
    <x v="3"/>
  </r>
  <r>
    <s v="ORD005484"/>
    <s v="28-01-2025"/>
    <s v="P019"/>
    <x v="3"/>
    <s v="Maharashtra"/>
    <s v="Mumbai"/>
    <x v="3"/>
    <s v="CUST5142"/>
    <n v="7"/>
    <n v="10"/>
    <n v="119133"/>
    <s v="Coffee Table"/>
    <n v="18910"/>
    <s v="HIGH"/>
    <s v="Zone 4"/>
    <n v="11913.300000000001"/>
    <x v="3"/>
  </r>
  <r>
    <s v="ORD005485"/>
    <s v="01-07-2025"/>
    <s v="P017"/>
    <x v="0"/>
    <s v="Telangana"/>
    <s v="Hyderabad"/>
    <x v="6"/>
    <s v="CUST6433"/>
    <n v="7"/>
    <n v="0"/>
    <n v="283486"/>
    <s v="Study Table"/>
    <n v="40498"/>
    <s v="HIGH"/>
    <s v="Zone 2"/>
    <n v="28348.600000000002"/>
    <x v="3"/>
  </r>
  <r>
    <s v="ORD005486"/>
    <s v="21-01-2025"/>
    <s v="P014"/>
    <x v="1"/>
    <s v="West Bengal"/>
    <s v="Kolkata"/>
    <x v="13"/>
    <s v="CUST4140"/>
    <n v="2"/>
    <n v="10"/>
    <n v="69454"/>
    <s v="Smart Watch"/>
    <n v="38586"/>
    <s v="HIGH"/>
    <s v="Zone 3"/>
    <n v="6945.4000000000005"/>
    <x v="4"/>
  </r>
  <r>
    <s v="ORD005487"/>
    <s v="19-11-2025"/>
    <s v="P008"/>
    <x v="2"/>
    <s v="Uttar Pradesh"/>
    <s v="Lucknow"/>
    <x v="7"/>
    <s v="CUST5248"/>
    <n v="9"/>
    <n v="5"/>
    <n v="168169"/>
    <s v="Projector"/>
    <n v="19669"/>
    <s v="HIGH"/>
    <s v="Zone 1"/>
    <n v="16816.900000000001"/>
    <x v="4"/>
  </r>
  <r>
    <s v="ORD005488"/>
    <s v="13-02-2025"/>
    <s v="P047"/>
    <x v="3"/>
    <s v="Gujarat"/>
    <s v="Ahmedabad"/>
    <x v="1"/>
    <s v="CUST9903"/>
    <n v="12"/>
    <n v="15"/>
    <n v="630757"/>
    <s v="Sugar"/>
    <n v="61839"/>
    <s v="HIGH"/>
    <s v="Zone 4"/>
    <n v="63075.700000000004"/>
    <x v="0"/>
  </r>
  <r>
    <s v="ORD005489"/>
    <s v="17-06-2026"/>
    <s v="P053"/>
    <x v="1"/>
    <s v="Odisha"/>
    <s v="Bhubaneswar"/>
    <x v="3"/>
    <s v="CUST3643"/>
    <n v="8"/>
    <n v="10"/>
    <n v="30794"/>
    <s v="Pasta"/>
    <n v="4277"/>
    <s v="HIGH"/>
    <s v="Zone 3"/>
    <n v="3079.4"/>
    <x v="0"/>
  </r>
  <r>
    <s v="ORD005490"/>
    <s v="28-05-2026"/>
    <s v="P054"/>
    <x v="2"/>
    <s v="Uttar Pradesh"/>
    <s v="Lucknow"/>
    <x v="6"/>
    <s v="CUST8024"/>
    <n v="1"/>
    <n v="0"/>
    <n v="58211"/>
    <s v="Flour"/>
    <n v="58211"/>
    <s v="HIGH"/>
    <s v="Zone 1"/>
    <n v="5821.1"/>
    <x v="0"/>
  </r>
  <r>
    <s v="ORD005491"/>
    <s v="21-05-2025"/>
    <s v="P019"/>
    <x v="3"/>
    <s v="Rajasthan"/>
    <s v="Jaipur"/>
    <x v="12"/>
    <s v="CUST8602"/>
    <n v="5"/>
    <n v="10"/>
    <n v="85095"/>
    <s v="Coffee Table"/>
    <n v="18910"/>
    <s v="HIGH"/>
    <s v="Zone 4"/>
    <n v="8509.5"/>
    <x v="3"/>
  </r>
  <r>
    <s v="ORD005492"/>
    <s v="18-05-2026"/>
    <s v="P005"/>
    <x v="3"/>
    <s v="Rajasthan"/>
    <s v="Jaipur"/>
    <x v="5"/>
    <s v="CUST5834"/>
    <n v="3"/>
    <n v="0"/>
    <n v="80136"/>
    <s v="iPhone"/>
    <n v="26712"/>
    <s v="HIGH"/>
    <s v="Zone 4"/>
    <n v="8013.6"/>
    <x v="4"/>
  </r>
  <r>
    <s v="ORD005493"/>
    <s v="13-07-2025"/>
    <s v="P009"/>
    <x v="3"/>
    <s v="Rajasthan"/>
    <s v="Jaipur"/>
    <x v="8"/>
    <s v="CUST4862"/>
    <n v="4"/>
    <n v="20"/>
    <n v="155315"/>
    <s v="Air Conditioner"/>
    <n v="48536"/>
    <s v="HIGH"/>
    <s v="Zone 4"/>
    <n v="15531.5"/>
    <x v="4"/>
  </r>
  <r>
    <s v="ORD005494"/>
    <s v="17-05-2026"/>
    <s v="P075"/>
    <x v="2"/>
    <s v="Delhi"/>
    <s v="Delhi"/>
    <x v="4"/>
    <s v="CUST9824"/>
    <n v="3"/>
    <n v="20"/>
    <n v="93626"/>
    <s v="Sports Bag"/>
    <n v="39011"/>
    <s v="HIGH"/>
    <s v="Zone 1"/>
    <n v="9362.6"/>
    <x v="2"/>
  </r>
  <r>
    <s v="ORD005495"/>
    <s v="24-02-2026"/>
    <s v="P027"/>
    <x v="3"/>
    <s v="Maharashtra"/>
    <s v="Mumbai"/>
    <x v="8"/>
    <s v="CUST4797"/>
    <n v="1"/>
    <n v="20"/>
    <n v="22160"/>
    <s v="Side Table"/>
    <n v="27700"/>
    <s v="HIGH"/>
    <s v="Zone 4"/>
    <n v="2216"/>
    <x v="3"/>
  </r>
  <r>
    <s v="ORD005496"/>
    <s v="11-01-2025"/>
    <s v="P037"/>
    <x v="1"/>
    <s v="Bihar"/>
    <s v="Patna"/>
    <x v="14"/>
    <s v="CUST3902"/>
    <n v="4"/>
    <n v="10"/>
    <n v="14774"/>
    <s v="Formal Shirt"/>
    <n v="4104"/>
    <s v="MEDIUM"/>
    <s v="Zone 3"/>
    <n v="738.7"/>
    <x v="1"/>
  </r>
  <r>
    <s v="ORD005497"/>
    <s v="04-05-2025"/>
    <s v="P052"/>
    <x v="0"/>
    <s v="Tamil Nadu"/>
    <s v="Chennai"/>
    <x v="12"/>
    <s v="CUST3070"/>
    <n v="11"/>
    <n v="5"/>
    <n v="294784"/>
    <s v="Spices"/>
    <n v="28209"/>
    <s v="HIGH"/>
    <s v="Zone 2"/>
    <n v="29478.400000000001"/>
    <x v="0"/>
  </r>
  <r>
    <s v="ORD005498"/>
    <s v="02-04-2026"/>
    <s v="P042"/>
    <x v="3"/>
    <s v="Gujarat"/>
    <s v="Ahmedabad"/>
    <x v="3"/>
    <s v="CUST7007"/>
    <n v="10"/>
    <n v="0"/>
    <n v="518000"/>
    <s v="Shorts"/>
    <n v="51800"/>
    <s v="HIGH"/>
    <s v="Zone 4"/>
    <n v="51800"/>
    <x v="1"/>
  </r>
  <r>
    <s v="ORD005499"/>
    <s v="23-07-2025"/>
    <s v="P020"/>
    <x v="0"/>
    <s v="Karnataka"/>
    <s v="Bengaluru"/>
    <x v="9"/>
    <s v="CUST4261"/>
    <n v="8"/>
    <n v="15"/>
    <n v="510061"/>
    <s v="Bookshelf"/>
    <n v="75009"/>
    <s v="HIGH"/>
    <s v="Zone 2"/>
    <n v="51006.100000000006"/>
    <x v="3"/>
  </r>
  <r>
    <s v="ORD005500"/>
    <s v="22-12-2025"/>
    <s v="P002"/>
    <x v="1"/>
    <s v="Bihar"/>
    <s v="Patna"/>
    <x v="9"/>
    <s v="CUST4390"/>
    <n v="10"/>
    <n v="5"/>
    <n v="608009"/>
    <s v="HP Laptop"/>
    <n v="64001"/>
    <s v="HIGH"/>
    <s v="Zone 3"/>
    <n v="60800.9"/>
    <x v="4"/>
  </r>
  <r>
    <s v="ORD005501"/>
    <s v="19-02-2025"/>
    <s v="P069"/>
    <x v="1"/>
    <s v="West Bengal"/>
    <s v="Kolkata"/>
    <x v="5"/>
    <s v="CUST7610"/>
    <n v="9"/>
    <n v="0"/>
    <n v="159804"/>
    <s v="Badminton Racket"/>
    <n v="17756"/>
    <s v="HIGH"/>
    <s v="Zone 3"/>
    <n v="15980.400000000001"/>
    <x v="2"/>
  </r>
  <r>
    <s v="ORD005502"/>
    <s v="18-03-2026"/>
    <s v="P034"/>
    <x v="0"/>
    <s v="Karnataka"/>
    <s v="Bengaluru"/>
    <x v="0"/>
    <s v="CUST4977"/>
    <n v="2"/>
    <n v="0"/>
    <n v="137630"/>
    <s v="T-Shirt"/>
    <n v="68815"/>
    <s v="HIGH"/>
    <s v="Zone 2"/>
    <n v="13763"/>
    <x v="1"/>
  </r>
  <r>
    <s v="ORD005503"/>
    <s v="05-04-2026"/>
    <s v="P024"/>
    <x v="3"/>
    <s v="Gujarat"/>
    <s v="Ahmedabad"/>
    <x v="0"/>
    <s v="CUST5173"/>
    <n v="2"/>
    <n v="5"/>
    <n v="3978"/>
    <s v="TV Unit"/>
    <n v="2094"/>
    <s v="LOW"/>
    <s v="Zone 4"/>
    <n v="79.56"/>
    <x v="3"/>
  </r>
  <r>
    <s v="ORD005504"/>
    <s v="05-01-2025"/>
    <s v="P014"/>
    <x v="0"/>
    <s v="Tamil Nadu"/>
    <s v="Chennai"/>
    <x v="14"/>
    <s v="CUST4986"/>
    <n v="8"/>
    <n v="20"/>
    <n v="246950"/>
    <s v="Smart Watch"/>
    <n v="38586"/>
    <s v="HIGH"/>
    <s v="Zone 2"/>
    <n v="24695"/>
    <x v="4"/>
  </r>
  <r>
    <s v="ORD005505"/>
    <s v="12-05-2026"/>
    <s v="P001"/>
    <x v="2"/>
    <s v="Delhi"/>
    <s v="Delhi"/>
    <x v="11"/>
    <s v="CUST1336"/>
    <n v="8"/>
    <n v="15"/>
    <n v="7187"/>
    <s v="Samsung TV"/>
    <n v="1057"/>
    <s v="MEDIUM"/>
    <s v="Zone 1"/>
    <n v="359.35"/>
    <x v="4"/>
  </r>
  <r>
    <s v="ORD005506"/>
    <s v="01-01-2026"/>
    <s v="P025"/>
    <x v="3"/>
    <s v="Maharashtra"/>
    <s v="Mumbai"/>
    <x v="9"/>
    <s v="CUST1796"/>
    <n v="3"/>
    <n v="15"/>
    <n v="32132"/>
    <s v="Cabinet"/>
    <n v="12601"/>
    <s v="HIGH"/>
    <s v="Zone 4"/>
    <n v="3213.2000000000003"/>
    <x v="3"/>
  </r>
  <r>
    <s v="ORD005507"/>
    <s v="27-10-2025"/>
    <s v="P018"/>
    <x v="2"/>
    <s v="Delhi"/>
    <s v="Delhi"/>
    <x v="6"/>
    <s v="CUST2442"/>
    <n v="9"/>
    <n v="5"/>
    <n v="525243"/>
    <s v="Dining Table"/>
    <n v="61432"/>
    <s v="HIGH"/>
    <s v="Zone 1"/>
    <n v="52524.3"/>
    <x v="3"/>
  </r>
  <r>
    <s v="ORD005508"/>
    <s v="30-10-2025"/>
    <s v="P019"/>
    <x v="0"/>
    <s v="Tamil Nadu"/>
    <s v="Chennai"/>
    <x v="9"/>
    <s v="CUST8720"/>
    <n v="4"/>
    <n v="5"/>
    <n v="71858"/>
    <s v="Coffee Table"/>
    <n v="18910"/>
    <s v="HIGH"/>
    <s v="Zone 2"/>
    <n v="7185.8"/>
    <x v="3"/>
  </r>
  <r>
    <s v="ORD005509"/>
    <s v="23-01-2025"/>
    <s v="P055"/>
    <x v="1"/>
    <s v="Bihar"/>
    <s v="Patna"/>
    <x v="7"/>
    <s v="CUST9912"/>
    <n v="8"/>
    <n v="15"/>
    <n v="65286"/>
    <s v="Biscuits"/>
    <n v="9601"/>
    <s v="HIGH"/>
    <s v="Zone 3"/>
    <n v="6528.6"/>
    <x v="0"/>
  </r>
  <r>
    <s v="ORD005510"/>
    <s v="18-10-2025"/>
    <s v="P017"/>
    <x v="2"/>
    <s v="Uttar Pradesh"/>
    <s v="Lucknow"/>
    <x v="12"/>
    <s v="CUST8506"/>
    <n v="4"/>
    <n v="0"/>
    <n v="161992"/>
    <s v="Study Table"/>
    <n v="40498"/>
    <s v="HIGH"/>
    <s v="Zone 1"/>
    <n v="16199.2"/>
    <x v="3"/>
  </r>
  <r>
    <s v="ORD005511"/>
    <s v="04-11-2025"/>
    <s v="P056"/>
    <x v="3"/>
    <s v="Maharashtra"/>
    <s v="Mumbai"/>
    <x v="10"/>
    <s v="CUST5647"/>
    <n v="11"/>
    <n v="0"/>
    <n v="158565"/>
    <s v="Juice"/>
    <n v="14415"/>
    <s v="HIGH"/>
    <s v="Zone 4"/>
    <n v="15856.5"/>
    <x v="0"/>
  </r>
  <r>
    <s v="ORD005512"/>
    <s v="03-06-2025"/>
    <s v="P010"/>
    <x v="3"/>
    <s v="Gujarat"/>
    <s v="Ahmedabad"/>
    <x v="7"/>
    <s v="CUST1018"/>
    <n v="10"/>
    <n v="15"/>
    <n v="564663"/>
    <s v="Refrigerator"/>
    <n v="66431"/>
    <s v="HIGH"/>
    <s v="Zone 4"/>
    <n v="56466.3"/>
    <x v="4"/>
  </r>
  <r>
    <s v="ORD005513"/>
    <s v="19-04-2026"/>
    <s v="P074"/>
    <x v="3"/>
    <s v="Rajasthan"/>
    <s v="Jaipur"/>
    <x v="5"/>
    <s v="CUST6379"/>
    <n v="8"/>
    <n v="20"/>
    <n v="459641"/>
    <s v="Cycling Bottle"/>
    <n v="71819"/>
    <s v="HIGH"/>
    <s v="Zone 4"/>
    <n v="45964.100000000006"/>
    <x v="2"/>
  </r>
  <r>
    <s v="ORD005514"/>
    <s v="13-04-2025"/>
    <s v="P061"/>
    <x v="3"/>
    <s v="Rajasthan"/>
    <s v="Jaipur"/>
    <x v="4"/>
    <s v="CUST7741"/>
    <n v="8"/>
    <n v="10"/>
    <n v="423489"/>
    <s v="Cricket Bat"/>
    <n v="58818"/>
    <s v="HIGH"/>
    <s v="Zone 4"/>
    <n v="42348.9"/>
    <x v="2"/>
  </r>
  <r>
    <s v="ORD005515"/>
    <s v="25-06-2026"/>
    <s v="P023"/>
    <x v="0"/>
    <s v="Karnataka"/>
    <s v="Bengaluru"/>
    <x v="6"/>
    <s v="CUST7508"/>
    <n v="4"/>
    <n v="5"/>
    <n v="216303"/>
    <s v="Sofa"/>
    <n v="56922"/>
    <s v="HIGH"/>
    <s v="Zone 2"/>
    <n v="21630.300000000003"/>
    <x v="3"/>
  </r>
  <r>
    <s v="ORD005516"/>
    <s v="17-05-2025"/>
    <s v="P036"/>
    <x v="0"/>
    <s v="Telangana"/>
    <s v="Hyderabad"/>
    <x v="5"/>
    <s v="CUST6243"/>
    <n v="7"/>
    <n v="10"/>
    <n v="130315"/>
    <s v="Saree"/>
    <n v="20685"/>
    <s v="HIGH"/>
    <s v="Zone 2"/>
    <n v="13031.5"/>
    <x v="1"/>
  </r>
  <r>
    <s v="ORD005517"/>
    <s v="13-09-2025"/>
    <s v="P002"/>
    <x v="0"/>
    <s v="Karnataka"/>
    <s v="Bengaluru"/>
    <x v="11"/>
    <s v="CUST3963"/>
    <n v="4"/>
    <n v="20"/>
    <n v="204803"/>
    <s v="HP Laptop"/>
    <n v="64001"/>
    <s v="HIGH"/>
    <s v="Zone 2"/>
    <n v="20480.300000000003"/>
    <x v="4"/>
  </r>
  <r>
    <s v="ORD005518"/>
    <s v="27-09-2025"/>
    <s v="P003"/>
    <x v="3"/>
    <s v="Gujarat"/>
    <s v="Ahmedabad"/>
    <x v="3"/>
    <s v="CUST7029"/>
    <n v="7"/>
    <n v="15"/>
    <n v="253666"/>
    <s v="Dell Monitor"/>
    <n v="42633"/>
    <s v="HIGH"/>
    <s v="Zone 4"/>
    <n v="25366.600000000002"/>
    <x v="4"/>
  </r>
  <r>
    <s v="ORD005519"/>
    <s v="13-04-2026"/>
    <s v="P014"/>
    <x v="2"/>
    <s v="Delhi"/>
    <s v="Delhi"/>
    <x v="9"/>
    <s v="CUST5304"/>
    <n v="11"/>
    <n v="10"/>
    <n v="382001"/>
    <s v="Smart Watch"/>
    <n v="38586"/>
    <s v="HIGH"/>
    <s v="Zone 1"/>
    <n v="38200.1"/>
    <x v="4"/>
  </r>
  <r>
    <s v="ORD005520"/>
    <s v="02-12-2025"/>
    <s v="P012"/>
    <x v="0"/>
    <s v="Telangana"/>
    <s v="Hyderabad"/>
    <x v="10"/>
    <s v="CUST7597"/>
    <n v="2"/>
    <n v="0"/>
    <n v="112630"/>
    <s v="Microwave"/>
    <n v="56315"/>
    <s v="HIGH"/>
    <s v="Zone 2"/>
    <n v="11263"/>
    <x v="4"/>
  </r>
  <r>
    <s v="ORD005521"/>
    <s v="10-06-2026"/>
    <s v="P062"/>
    <x v="3"/>
    <s v="Gujarat"/>
    <s v="Ahmedabad"/>
    <x v="3"/>
    <s v="CUST4918"/>
    <n v="2"/>
    <n v="0"/>
    <n v="125674"/>
    <s v="Football"/>
    <n v="62837"/>
    <s v="HIGH"/>
    <s v="Zone 4"/>
    <n v="12567.400000000001"/>
    <x v="2"/>
  </r>
  <r>
    <s v="ORD005522"/>
    <s v="08-04-2026"/>
    <s v="P070"/>
    <x v="1"/>
    <s v="Bihar"/>
    <s v="Patna"/>
    <x v="7"/>
    <s v="CUST1238"/>
    <n v="5"/>
    <n v="15"/>
    <n v="274014"/>
    <s v="Tennis Ball"/>
    <n v="64474"/>
    <s v="HIGH"/>
    <s v="Zone 3"/>
    <n v="27401.4"/>
    <x v="2"/>
  </r>
  <r>
    <s v="ORD005523"/>
    <s v="14-05-2025"/>
    <s v="P030"/>
    <x v="3"/>
    <s v="Gujarat"/>
    <s v="Ahmedabad"/>
    <x v="2"/>
    <s v="CUST8187"/>
    <n v="8"/>
    <n v="10"/>
    <n v="327528"/>
    <s v="Stool"/>
    <n v="45490"/>
    <s v="HIGH"/>
    <s v="Zone 4"/>
    <n v="32752.800000000003"/>
    <x v="3"/>
  </r>
  <r>
    <s v="ORD005524"/>
    <s v="19-07-2025"/>
    <s v="P070"/>
    <x v="0"/>
    <s v="Karnataka"/>
    <s v="Bengaluru"/>
    <x v="1"/>
    <s v="CUST1411"/>
    <n v="3"/>
    <n v="20"/>
    <n v="154737"/>
    <s v="Tennis Ball"/>
    <n v="64474"/>
    <s v="HIGH"/>
    <s v="Zone 2"/>
    <n v="15473.7"/>
    <x v="2"/>
  </r>
  <r>
    <s v="ORD005525"/>
    <s v="12-02-2025"/>
    <s v="P072"/>
    <x v="0"/>
    <s v="Karnataka"/>
    <s v="Bengaluru"/>
    <x v="8"/>
    <s v="CUST7249"/>
    <n v="2"/>
    <n v="5"/>
    <n v="72384"/>
    <s v="Volleyball"/>
    <n v="38097"/>
    <s v="HIGH"/>
    <s v="Zone 2"/>
    <n v="7238.4000000000005"/>
    <x v="2"/>
  </r>
  <r>
    <s v="ORD005526"/>
    <s v="01-12-2025"/>
    <s v="P047"/>
    <x v="3"/>
    <s v="Rajasthan"/>
    <s v="Jaipur"/>
    <x v="12"/>
    <s v="CUST2360"/>
    <n v="1"/>
    <n v="15"/>
    <n v="52563"/>
    <s v="Sugar"/>
    <n v="61839"/>
    <s v="HIGH"/>
    <s v="Zone 4"/>
    <n v="5256.3"/>
    <x v="0"/>
  </r>
  <r>
    <s v="ORD005527"/>
    <s v="17-01-2025"/>
    <s v="P025"/>
    <x v="3"/>
    <s v="Maharashtra"/>
    <s v="Mumbai"/>
    <x v="2"/>
    <s v="CUST2062"/>
    <n v="1"/>
    <n v="10"/>
    <n v="11340"/>
    <s v="Cabinet"/>
    <n v="12601"/>
    <s v="MEDIUM"/>
    <s v="Zone 4"/>
    <n v="567"/>
    <x v="3"/>
  </r>
  <r>
    <s v="ORD005528"/>
    <s v="18-03-2025"/>
    <s v="P040"/>
    <x v="2"/>
    <s v="Delhi"/>
    <s v="Delhi"/>
    <x v="14"/>
    <s v="CUST2888"/>
    <n v="7"/>
    <n v="0"/>
    <n v="515207"/>
    <s v="Shoes"/>
    <n v="73601"/>
    <s v="HIGH"/>
    <s v="Zone 1"/>
    <n v="51520.700000000004"/>
    <x v="1"/>
  </r>
  <r>
    <s v="ORD005529"/>
    <s v="06-06-2025"/>
    <s v="P062"/>
    <x v="1"/>
    <s v="Bihar"/>
    <s v="Patna"/>
    <x v="0"/>
    <s v="CUST7280"/>
    <n v="6"/>
    <n v="0"/>
    <n v="377022"/>
    <s v="Football"/>
    <n v="62837"/>
    <s v="HIGH"/>
    <s v="Zone 3"/>
    <n v="37702.200000000004"/>
    <x v="2"/>
  </r>
  <r>
    <s v="ORD005530"/>
    <s v="10-01-2026"/>
    <s v="P010"/>
    <x v="3"/>
    <s v="Rajasthan"/>
    <s v="Jaipur"/>
    <x v="12"/>
    <s v="CUST9652"/>
    <n v="10"/>
    <n v="10"/>
    <n v="597879"/>
    <s v="Refrigerator"/>
    <n v="66431"/>
    <s v="HIGH"/>
    <s v="Zone 4"/>
    <n v="59787.9"/>
    <x v="4"/>
  </r>
  <r>
    <s v="ORD005531"/>
    <s v="07-04-2025"/>
    <s v="P039"/>
    <x v="0"/>
    <s v="Tamil Nadu"/>
    <s v="Chennai"/>
    <x v="10"/>
    <s v="CUST8338"/>
    <n v="5"/>
    <n v="0"/>
    <n v="391320"/>
    <s v="Track Pants"/>
    <n v="78264"/>
    <s v="HIGH"/>
    <s v="Zone 2"/>
    <n v="39132"/>
    <x v="1"/>
  </r>
  <r>
    <s v="ORD005532"/>
    <s v="01-07-2025"/>
    <s v="P065"/>
    <x v="1"/>
    <s v="West Bengal"/>
    <s v="Kolkata"/>
    <x v="12"/>
    <s v="CUST3792"/>
    <n v="5"/>
    <n v="10"/>
    <n v="229981"/>
    <s v="Dumbbells"/>
    <n v="51107"/>
    <s v="HIGH"/>
    <s v="Zone 3"/>
    <n v="22998.100000000002"/>
    <x v="2"/>
  </r>
  <r>
    <s v="ORD005533"/>
    <s v="25-05-2026"/>
    <s v="P045"/>
    <x v="1"/>
    <s v="Bihar"/>
    <s v="Patna"/>
    <x v="5"/>
    <s v="CUST9864"/>
    <n v="8"/>
    <n v="10"/>
    <n v="520574"/>
    <s v="Dress"/>
    <n v="72302"/>
    <s v="HIGH"/>
    <s v="Zone 3"/>
    <n v="52057.4"/>
    <x v="1"/>
  </r>
  <r>
    <s v="ORD005534"/>
    <s v="01-06-2026"/>
    <s v="P014"/>
    <x v="1"/>
    <s v="Odisha"/>
    <s v="Bhubaneswar"/>
    <x v="13"/>
    <s v="CUST9421"/>
    <n v="8"/>
    <n v="5"/>
    <n v="293253"/>
    <s v="Smart Watch"/>
    <n v="38586"/>
    <s v="HIGH"/>
    <s v="Zone 3"/>
    <n v="29325.300000000003"/>
    <x v="4"/>
  </r>
  <r>
    <s v="ORD005535"/>
    <s v="30-03-2025"/>
    <s v="P010"/>
    <x v="3"/>
    <s v="Gujarat"/>
    <s v="Ahmedabad"/>
    <x v="5"/>
    <s v="CUST5633"/>
    <n v="7"/>
    <n v="20"/>
    <n v="372013"/>
    <s v="Refrigerator"/>
    <n v="66431"/>
    <s v="HIGH"/>
    <s v="Zone 4"/>
    <n v="37201.300000000003"/>
    <x v="4"/>
  </r>
  <r>
    <s v="ORD005536"/>
    <s v="09-04-2026"/>
    <s v="P028"/>
    <x v="2"/>
    <s v="Delhi"/>
    <s v="Delhi"/>
    <x v="11"/>
    <s v="CUST8597"/>
    <n v="4"/>
    <n v="10"/>
    <n v="214704"/>
    <s v="Cupboard"/>
    <n v="59640"/>
    <s v="HIGH"/>
    <s v="Zone 1"/>
    <n v="21470.400000000001"/>
    <x v="3"/>
  </r>
  <r>
    <s v="ORD005537"/>
    <s v="01-08-2025"/>
    <s v="P009"/>
    <x v="2"/>
    <s v="Uttar Pradesh"/>
    <s v="Lucknow"/>
    <x v="9"/>
    <s v="CUST9040"/>
    <n v="2"/>
    <n v="20"/>
    <n v="77657"/>
    <s v="Air Conditioner"/>
    <n v="48536"/>
    <s v="HIGH"/>
    <s v="Zone 1"/>
    <n v="7765.7000000000007"/>
    <x v="4"/>
  </r>
  <r>
    <s v="ORD005538"/>
    <s v="15-12-2025"/>
    <s v="P016"/>
    <x v="2"/>
    <s v="Chandigarh"/>
    <s v="Chandigarh"/>
    <x v="13"/>
    <s v="CUST7789"/>
    <n v="9"/>
    <n v="20"/>
    <n v="312076"/>
    <s v="Office Chair"/>
    <n v="43344"/>
    <s v="HIGH"/>
    <s v="Zone 1"/>
    <n v="31207.600000000002"/>
    <x v="3"/>
  </r>
  <r>
    <s v="ORD005539"/>
    <s v="12-02-2026"/>
    <s v="P028"/>
    <x v="0"/>
    <s v="Karnataka"/>
    <s v="Bengaluru"/>
    <x v="3"/>
    <s v="CUST3482"/>
    <n v="4"/>
    <n v="0"/>
    <n v="238560"/>
    <s v="Cupboard"/>
    <n v="59640"/>
    <s v="HIGH"/>
    <s v="Zone 2"/>
    <n v="23856"/>
    <x v="3"/>
  </r>
  <r>
    <s v="ORD005540"/>
    <s v="24-12-2025"/>
    <s v="P057"/>
    <x v="3"/>
    <s v="Rajasthan"/>
    <s v="Jaipur"/>
    <x v="14"/>
    <s v="CUST8170"/>
    <n v="9"/>
    <n v="5"/>
    <n v="263947"/>
    <s v="Soft Drink"/>
    <n v="30871"/>
    <s v="HIGH"/>
    <s v="Zone 4"/>
    <n v="26394.7"/>
    <x v="0"/>
  </r>
  <r>
    <s v="ORD005541"/>
    <s v="18-05-2025"/>
    <s v="P044"/>
    <x v="0"/>
    <s v="Tamil Nadu"/>
    <s v="Chennai"/>
    <x v="14"/>
    <s v="CUST1318"/>
    <n v="9"/>
    <n v="5"/>
    <n v="665044"/>
    <s v="Skirt"/>
    <n v="77783"/>
    <s v="HIGH"/>
    <s v="Zone 2"/>
    <n v="66504.400000000009"/>
    <x v="1"/>
  </r>
  <r>
    <s v="ORD005542"/>
    <s v="15-01-2025"/>
    <s v="P022"/>
    <x v="1"/>
    <s v="West Bengal"/>
    <s v="Kolkata"/>
    <x v="8"/>
    <s v="CUST1690"/>
    <n v="10"/>
    <n v="20"/>
    <n v="345232"/>
    <s v="Bed"/>
    <n v="43154"/>
    <s v="HIGH"/>
    <s v="Zone 3"/>
    <n v="34523.200000000004"/>
    <x v="3"/>
  </r>
  <r>
    <s v="ORD005543"/>
    <s v="10-03-2026"/>
    <s v="P063"/>
    <x v="1"/>
    <s v="Odisha"/>
    <s v="Bhubaneswar"/>
    <x v="1"/>
    <s v="CUST9059"/>
    <n v="7"/>
    <n v="15"/>
    <n v="169491"/>
    <s v="Basketball"/>
    <n v="28486"/>
    <s v="HIGH"/>
    <s v="Zone 3"/>
    <n v="16949.100000000002"/>
    <x v="2"/>
  </r>
  <r>
    <s v="ORD005544"/>
    <s v="10-06-2026"/>
    <s v="P059"/>
    <x v="2"/>
    <s v="Delhi"/>
    <s v="Delhi"/>
    <x v="7"/>
    <s v="CUST4457"/>
    <n v="11"/>
    <n v="10"/>
    <n v="322839"/>
    <s v="Dry Fruits"/>
    <n v="32610"/>
    <s v="HIGH"/>
    <s v="Zone 1"/>
    <n v="32283.9"/>
    <x v="0"/>
  </r>
  <r>
    <s v="ORD005545"/>
    <s v="16-07-2025"/>
    <s v="P012"/>
    <x v="0"/>
    <s v="Karnataka"/>
    <s v="Bengaluru"/>
    <x v="8"/>
    <s v="CUST4691"/>
    <n v="2"/>
    <n v="0"/>
    <n v="112630"/>
    <s v="Microwave"/>
    <n v="56315"/>
    <s v="HIGH"/>
    <s v="Zone 2"/>
    <n v="11263"/>
    <x v="4"/>
  </r>
  <r>
    <s v="ORD005546"/>
    <s v="15-05-2026"/>
    <s v="P021"/>
    <x v="1"/>
    <s v="Bihar"/>
    <s v="Patna"/>
    <x v="9"/>
    <s v="CUST9131"/>
    <n v="12"/>
    <n v="10"/>
    <n v="674060"/>
    <s v="Wardrobe"/>
    <n v="62413"/>
    <s v="HIGH"/>
    <s v="Zone 3"/>
    <n v="67406"/>
    <x v="3"/>
  </r>
  <r>
    <s v="ORD005547"/>
    <s v="09-05-2026"/>
    <s v="P068"/>
    <x v="3"/>
    <s v="Maharashtra"/>
    <s v="Mumbai"/>
    <x v="14"/>
    <s v="CUST6708"/>
    <n v="9"/>
    <n v="0"/>
    <n v="50787"/>
    <s v="Skipping Rope"/>
    <n v="5643"/>
    <s v="HIGH"/>
    <s v="Zone 4"/>
    <n v="5078.7000000000007"/>
    <x v="2"/>
  </r>
  <r>
    <s v="ORD005548"/>
    <s v="29-01-2025"/>
    <s v="P056"/>
    <x v="2"/>
    <s v="Uttar Pradesh"/>
    <s v="Lucknow"/>
    <x v="6"/>
    <s v="CUST3882"/>
    <n v="1"/>
    <n v="5"/>
    <n v="13694"/>
    <s v="Juice"/>
    <n v="14415"/>
    <s v="MEDIUM"/>
    <s v="Zone 1"/>
    <n v="684.7"/>
    <x v="0"/>
  </r>
  <r>
    <s v="ORD005549"/>
    <s v="19-01-2026"/>
    <s v="P021"/>
    <x v="1"/>
    <s v="West Bengal"/>
    <s v="Kolkata"/>
    <x v="3"/>
    <s v="CUST2883"/>
    <n v="3"/>
    <n v="20"/>
    <n v="149791"/>
    <s v="Wardrobe"/>
    <n v="62413"/>
    <s v="HIGH"/>
    <s v="Zone 3"/>
    <n v="14979.1"/>
    <x v="3"/>
  </r>
  <r>
    <s v="ORD005550"/>
    <s v="28-11-2025"/>
    <s v="P034"/>
    <x v="0"/>
    <s v="Karnataka"/>
    <s v="Bengaluru"/>
    <x v="0"/>
    <s v="CUST7344"/>
    <n v="5"/>
    <n v="0"/>
    <n v="344075"/>
    <s v="T-Shirt"/>
    <n v="68815"/>
    <s v="HIGH"/>
    <s v="Zone 2"/>
    <n v="34407.5"/>
    <x v="1"/>
  </r>
  <r>
    <s v="ORD005551"/>
    <s v="28-08-2025"/>
    <s v="P071"/>
    <x v="1"/>
    <s v="West Bengal"/>
    <s v="Kolkata"/>
    <x v="14"/>
    <s v="CUST1424"/>
    <n v="6"/>
    <n v="0"/>
    <n v="205674"/>
    <s v="Football Shoes"/>
    <n v="34279"/>
    <s v="HIGH"/>
    <s v="Zone 3"/>
    <n v="20567.400000000001"/>
    <x v="2"/>
  </r>
  <r>
    <s v="ORD005552"/>
    <s v="21-02-2025"/>
    <s v="P018"/>
    <x v="2"/>
    <s v="Chandigarh"/>
    <s v="Chandigarh"/>
    <x v="9"/>
    <s v="CUST2779"/>
    <n v="4"/>
    <n v="10"/>
    <n v="221155"/>
    <s v="Dining Table"/>
    <n v="61432"/>
    <s v="HIGH"/>
    <s v="Zone 1"/>
    <n v="22115.5"/>
    <x v="3"/>
  </r>
  <r>
    <s v="ORD005553"/>
    <s v="31-07-2025"/>
    <s v="P050"/>
    <x v="2"/>
    <s v="Uttar Pradesh"/>
    <s v="Lucknow"/>
    <x v="11"/>
    <s v="CUST2541"/>
    <n v="12"/>
    <n v="10"/>
    <n v="718988"/>
    <s v="Oil"/>
    <n v="66573"/>
    <s v="HIGH"/>
    <s v="Zone 1"/>
    <n v="71898.8"/>
    <x v="0"/>
  </r>
  <r>
    <s v="ORD005554"/>
    <s v="13-02-2025"/>
    <s v="P029"/>
    <x v="2"/>
    <s v="Delhi"/>
    <s v="Delhi"/>
    <x v="8"/>
    <s v="CUST6050"/>
    <n v="10"/>
    <n v="20"/>
    <n v="397376"/>
    <s v="Recliner"/>
    <n v="49672"/>
    <s v="HIGH"/>
    <s v="Zone 1"/>
    <n v="39737.600000000006"/>
    <x v="3"/>
  </r>
  <r>
    <s v="ORD005555"/>
    <s v="25-08-2025"/>
    <s v="P008"/>
    <x v="0"/>
    <s v="Telangana"/>
    <s v="Hyderabad"/>
    <x v="9"/>
    <s v="CUST4032"/>
    <n v="10"/>
    <n v="5"/>
    <n v="186855"/>
    <s v="Projector"/>
    <n v="19669"/>
    <s v="HIGH"/>
    <s v="Zone 2"/>
    <n v="18685.5"/>
    <x v="4"/>
  </r>
  <r>
    <s v="ORD005556"/>
    <s v="24-03-2025"/>
    <s v="P037"/>
    <x v="3"/>
    <s v="Gujarat"/>
    <s v="Ahmedabad"/>
    <x v="13"/>
    <s v="CUST5134"/>
    <n v="8"/>
    <n v="15"/>
    <n v="27907"/>
    <s v="Formal Shirt"/>
    <n v="4104"/>
    <s v="HIGH"/>
    <s v="Zone 4"/>
    <n v="2790.7000000000003"/>
    <x v="1"/>
  </r>
  <r>
    <s v="ORD005557"/>
    <s v="13-08-2025"/>
    <s v="P074"/>
    <x v="0"/>
    <s v="Karnataka"/>
    <s v="Bengaluru"/>
    <x v="10"/>
    <s v="CUST5741"/>
    <n v="11"/>
    <n v="0"/>
    <n v="790009"/>
    <s v="Cycling Bottle"/>
    <n v="71819"/>
    <s v="HIGH"/>
    <s v="Zone 2"/>
    <n v="79000.900000000009"/>
    <x v="2"/>
  </r>
  <r>
    <s v="ORD005558"/>
    <s v="15-02-2026"/>
    <s v="P025"/>
    <x v="3"/>
    <s v="Rajasthan"/>
    <s v="Jaipur"/>
    <x v="6"/>
    <s v="CUST3281"/>
    <n v="10"/>
    <n v="0"/>
    <n v="126010"/>
    <s v="Cabinet"/>
    <n v="12601"/>
    <s v="HIGH"/>
    <s v="Zone 4"/>
    <n v="12601"/>
    <x v="3"/>
  </r>
  <r>
    <s v="ORD005559"/>
    <s v="21-04-2025"/>
    <s v="P055"/>
    <x v="2"/>
    <s v="Uttar Pradesh"/>
    <s v="Lucknow"/>
    <x v="4"/>
    <s v="CUST9757"/>
    <n v="3"/>
    <n v="0"/>
    <n v="28803"/>
    <s v="Biscuits"/>
    <n v="9601"/>
    <s v="HIGH"/>
    <s v="Zone 1"/>
    <n v="2880.3"/>
    <x v="0"/>
  </r>
  <r>
    <s v="ORD005560"/>
    <s v="14-10-2025"/>
    <s v="P055"/>
    <x v="0"/>
    <s v="Telangana"/>
    <s v="Hyderabad"/>
    <x v="2"/>
    <s v="CUST5959"/>
    <n v="2"/>
    <n v="20"/>
    <n v="15361"/>
    <s v="Biscuits"/>
    <n v="9601"/>
    <s v="HIGH"/>
    <s v="Zone 2"/>
    <n v="1536.1000000000001"/>
    <x v="0"/>
  </r>
  <r>
    <s v="ORD005561"/>
    <s v="28-06-2025"/>
    <s v="P009"/>
    <x v="3"/>
    <s v="Rajasthan"/>
    <s v="Jaipur"/>
    <x v="13"/>
    <s v="CUST7559"/>
    <n v="4"/>
    <n v="5"/>
    <n v="184436"/>
    <s v="Air Conditioner"/>
    <n v="48536"/>
    <s v="HIGH"/>
    <s v="Zone 4"/>
    <n v="18443.600000000002"/>
    <x v="4"/>
  </r>
  <r>
    <s v="ORD005562"/>
    <s v="20-11-2025"/>
    <s v="P013"/>
    <x v="1"/>
    <s v="Bihar"/>
    <s v="Patna"/>
    <x v="5"/>
    <s v="CUST5292"/>
    <n v="12"/>
    <n v="15"/>
    <n v="159242"/>
    <s v="Bluetooth Speaker"/>
    <n v="15612"/>
    <s v="HIGH"/>
    <s v="Zone 3"/>
    <n v="15924.2"/>
    <x v="4"/>
  </r>
  <r>
    <s v="ORD005563"/>
    <s v="08-01-2026"/>
    <s v="P048"/>
    <x v="3"/>
    <s v="Maharashtra"/>
    <s v="Mumbai"/>
    <x v="9"/>
    <s v="CUST3962"/>
    <n v="8"/>
    <n v="15"/>
    <n v="496876"/>
    <s v="Tea"/>
    <n v="73070"/>
    <s v="HIGH"/>
    <s v="Zone 4"/>
    <n v="49687.600000000006"/>
    <x v="0"/>
  </r>
  <r>
    <s v="ORD005564"/>
    <s v="09-02-2025"/>
    <s v="P029"/>
    <x v="0"/>
    <s v="Telangana"/>
    <s v="Hyderabad"/>
    <x v="11"/>
    <s v="CUST9460"/>
    <n v="10"/>
    <n v="20"/>
    <n v="397376"/>
    <s v="Recliner"/>
    <n v="49672"/>
    <s v="HIGH"/>
    <s v="Zone 2"/>
    <n v="39737.600000000006"/>
    <x v="3"/>
  </r>
  <r>
    <s v="ORD005565"/>
    <s v="07-08-2025"/>
    <s v="P053"/>
    <x v="3"/>
    <s v="Rajasthan"/>
    <s v="Jaipur"/>
    <x v="10"/>
    <s v="CUST4329"/>
    <n v="3"/>
    <n v="20"/>
    <n v="10264"/>
    <s v="Pasta"/>
    <n v="4277"/>
    <s v="MEDIUM"/>
    <s v="Zone 4"/>
    <n v="513.20000000000005"/>
    <x v="0"/>
  </r>
  <r>
    <s v="ORD005566"/>
    <s v="28-03-2025"/>
    <s v="P068"/>
    <x v="2"/>
    <s v="Uttar Pradesh"/>
    <s v="Lucknow"/>
    <x v="0"/>
    <s v="CUST1282"/>
    <n v="8"/>
    <n v="15"/>
    <n v="38372"/>
    <s v="Skipping Rope"/>
    <n v="5643"/>
    <s v="HIGH"/>
    <s v="Zone 1"/>
    <n v="3837.2000000000003"/>
    <x v="2"/>
  </r>
  <r>
    <s v="ORD005567"/>
    <s v="28-09-2025"/>
    <s v="P056"/>
    <x v="0"/>
    <s v="Tamil Nadu"/>
    <s v="Chennai"/>
    <x v="5"/>
    <s v="CUST4003"/>
    <n v="7"/>
    <n v="5"/>
    <n v="95859"/>
    <s v="Juice"/>
    <n v="14415"/>
    <s v="HIGH"/>
    <s v="Zone 2"/>
    <n v="9585.9"/>
    <x v="0"/>
  </r>
  <r>
    <s v="ORD005568"/>
    <s v="02-01-2026"/>
    <s v="P065"/>
    <x v="3"/>
    <s v="Maharashtra"/>
    <s v="Mumbai"/>
    <x v="10"/>
    <s v="CUST2985"/>
    <n v="11"/>
    <n v="0"/>
    <n v="562177"/>
    <s v="Dumbbells"/>
    <n v="51107"/>
    <s v="HIGH"/>
    <s v="Zone 4"/>
    <n v="56217.700000000004"/>
    <x v="2"/>
  </r>
  <r>
    <s v="ORD005569"/>
    <s v="30-04-2026"/>
    <s v="P021"/>
    <x v="3"/>
    <s v="Rajasthan"/>
    <s v="Jaipur"/>
    <x v="13"/>
    <s v="CUST4639"/>
    <n v="10"/>
    <n v="20"/>
    <n v="499304"/>
    <s v="Wardrobe"/>
    <n v="62413"/>
    <s v="HIGH"/>
    <s v="Zone 4"/>
    <n v="49930.400000000001"/>
    <x v="3"/>
  </r>
  <r>
    <s v="ORD005570"/>
    <s v="01-04-2025"/>
    <s v="P029"/>
    <x v="1"/>
    <s v="West Bengal"/>
    <s v="Kolkata"/>
    <x v="2"/>
    <s v="CUST9011"/>
    <n v="10"/>
    <n v="0"/>
    <n v="496720"/>
    <s v="Recliner"/>
    <n v="49672"/>
    <s v="HIGH"/>
    <s v="Zone 3"/>
    <n v="49672"/>
    <x v="3"/>
  </r>
  <r>
    <s v="ORD005571"/>
    <s v="12-06-2026"/>
    <s v="P034"/>
    <x v="0"/>
    <s v="Karnataka"/>
    <s v="Bengaluru"/>
    <x v="2"/>
    <s v="CUST3514"/>
    <n v="10"/>
    <n v="20"/>
    <n v="550520"/>
    <s v="T-Shirt"/>
    <n v="68815"/>
    <s v="HIGH"/>
    <s v="Zone 2"/>
    <n v="55052"/>
    <x v="1"/>
  </r>
  <r>
    <s v="ORD005572"/>
    <s v="14-10-2025"/>
    <s v="P073"/>
    <x v="0"/>
    <s v="Karnataka"/>
    <s v="Bengaluru"/>
    <x v="5"/>
    <s v="CUST8097"/>
    <n v="8"/>
    <n v="15"/>
    <n v="240849"/>
    <s v="Knee Guard"/>
    <n v="35419"/>
    <s v="HIGH"/>
    <s v="Zone 2"/>
    <n v="24084.9"/>
    <x v="2"/>
  </r>
  <r>
    <s v="ORD005573"/>
    <s v="28-02-2026"/>
    <s v="P031"/>
    <x v="3"/>
    <s v="Maharashtra"/>
    <s v="Mumbai"/>
    <x v="6"/>
    <s v="CUST9443"/>
    <n v="12"/>
    <n v="5"/>
    <n v="552968"/>
    <s v="Men Shirt"/>
    <n v="48506"/>
    <s v="HIGH"/>
    <s v="Zone 4"/>
    <n v="55296.800000000003"/>
    <x v="1"/>
  </r>
  <r>
    <s v="ORD005574"/>
    <s v="19-02-2025"/>
    <s v="P006"/>
    <x v="2"/>
    <s v="Delhi"/>
    <s v="Delhi"/>
    <x v="0"/>
    <s v="CUST2817"/>
    <n v="3"/>
    <n v="0"/>
    <n v="27564"/>
    <s v="OnePlus Phone"/>
    <n v="9188"/>
    <s v="HIGH"/>
    <s v="Zone 1"/>
    <n v="2756.4"/>
    <x v="4"/>
  </r>
  <r>
    <s v="ORD005575"/>
    <s v="21-02-2026"/>
    <s v="P042"/>
    <x v="1"/>
    <s v="Odisha"/>
    <s v="Bhubaneswar"/>
    <x v="9"/>
    <s v="CUST6787"/>
    <n v="11"/>
    <n v="20"/>
    <n v="455840"/>
    <s v="Shorts"/>
    <n v="51800"/>
    <s v="HIGH"/>
    <s v="Zone 3"/>
    <n v="45584"/>
    <x v="1"/>
  </r>
  <r>
    <s v="ORD005576"/>
    <s v="15-04-2025"/>
    <s v="P003"/>
    <x v="2"/>
    <s v="Delhi"/>
    <s v="Delhi"/>
    <x v="5"/>
    <s v="CUST8881"/>
    <n v="5"/>
    <n v="20"/>
    <n v="170532"/>
    <s v="Dell Monitor"/>
    <n v="42633"/>
    <s v="HIGH"/>
    <s v="Zone 1"/>
    <n v="17053.2"/>
    <x v="4"/>
  </r>
  <r>
    <s v="ORD005577"/>
    <s v="09-09-2025"/>
    <s v="P024"/>
    <x v="2"/>
    <s v="Delhi"/>
    <s v="Delhi"/>
    <x v="8"/>
    <s v="CUST3388"/>
    <n v="9"/>
    <n v="10"/>
    <n v="16961"/>
    <s v="TV Unit"/>
    <n v="2094"/>
    <s v="HIGH"/>
    <s v="Zone 1"/>
    <n v="1696.1000000000001"/>
    <x v="3"/>
  </r>
  <r>
    <s v="ORD005578"/>
    <s v="24-01-2026"/>
    <s v="P049"/>
    <x v="3"/>
    <s v="Rajasthan"/>
    <s v="Jaipur"/>
    <x v="5"/>
    <s v="CUST3309"/>
    <n v="8"/>
    <n v="15"/>
    <n v="232226"/>
    <s v="Coffee"/>
    <n v="34151"/>
    <s v="HIGH"/>
    <s v="Zone 4"/>
    <n v="23222.600000000002"/>
    <x v="0"/>
  </r>
  <r>
    <s v="ORD005579"/>
    <s v="22-01-2026"/>
    <s v="P006"/>
    <x v="1"/>
    <s v="Odisha"/>
    <s v="Bhubaneswar"/>
    <x v="12"/>
    <s v="CUST8154"/>
    <n v="4"/>
    <n v="0"/>
    <n v="36752"/>
    <s v="OnePlus Phone"/>
    <n v="9188"/>
    <s v="HIGH"/>
    <s v="Zone 3"/>
    <n v="3675.2000000000003"/>
    <x v="4"/>
  </r>
  <r>
    <s v="ORD005580"/>
    <s v="31-01-2025"/>
    <s v="P039"/>
    <x v="2"/>
    <s v="Chandigarh"/>
    <s v="Chandigarh"/>
    <x v="3"/>
    <s v="CUST5465"/>
    <n v="4"/>
    <n v="10"/>
    <n v="281750"/>
    <s v="Track Pants"/>
    <n v="78264"/>
    <s v="HIGH"/>
    <s v="Zone 1"/>
    <n v="28175"/>
    <x v="1"/>
  </r>
  <r>
    <s v="ORD005581"/>
    <s v="08-06-2025"/>
    <s v="P060"/>
    <x v="1"/>
    <s v="Odisha"/>
    <s v="Bhubaneswar"/>
    <x v="0"/>
    <s v="CUST1458"/>
    <n v="11"/>
    <n v="15"/>
    <n v="38522"/>
    <s v="Honey"/>
    <n v="4120"/>
    <s v="HIGH"/>
    <s v="Zone 3"/>
    <n v="3852.2000000000003"/>
    <x v="0"/>
  </r>
  <r>
    <s v="ORD005582"/>
    <s v="18-09-2025"/>
    <s v="P047"/>
    <x v="0"/>
    <s v="Karnataka"/>
    <s v="Bengaluru"/>
    <x v="0"/>
    <s v="CUST7420"/>
    <n v="10"/>
    <n v="0"/>
    <n v="618390"/>
    <s v="Sugar"/>
    <n v="61839"/>
    <s v="HIGH"/>
    <s v="Zone 2"/>
    <n v="61839"/>
    <x v="0"/>
  </r>
  <r>
    <s v="ORD005583"/>
    <s v="29-09-2025"/>
    <s v="P028"/>
    <x v="3"/>
    <s v="Maharashtra"/>
    <s v="Mumbai"/>
    <x v="10"/>
    <s v="CUST7814"/>
    <n v="11"/>
    <n v="10"/>
    <n v="590436"/>
    <s v="Cupboard"/>
    <n v="59640"/>
    <s v="HIGH"/>
    <s v="Zone 4"/>
    <n v="59043.600000000006"/>
    <x v="3"/>
  </r>
  <r>
    <s v="ORD005584"/>
    <s v="28-07-2025"/>
    <s v="P049"/>
    <x v="3"/>
    <s v="Gujarat"/>
    <s v="Ahmedabad"/>
    <x v="2"/>
    <s v="CUST9506"/>
    <n v="1"/>
    <n v="15"/>
    <n v="29028"/>
    <s v="Coffee"/>
    <n v="34151"/>
    <s v="HIGH"/>
    <s v="Zone 4"/>
    <n v="2902.8"/>
    <x v="0"/>
  </r>
  <r>
    <s v="ORD005585"/>
    <s v="31-03-2026"/>
    <s v="P075"/>
    <x v="3"/>
    <s v="Gujarat"/>
    <s v="Ahmedabad"/>
    <x v="3"/>
    <s v="CUST9253"/>
    <n v="3"/>
    <n v="5"/>
    <n v="111181"/>
    <s v="Sports Bag"/>
    <n v="39011"/>
    <s v="HIGH"/>
    <s v="Zone 4"/>
    <n v="11118.1"/>
    <x v="2"/>
  </r>
  <r>
    <s v="ORD005586"/>
    <s v="30-04-2026"/>
    <s v="P011"/>
    <x v="0"/>
    <s v="Telangana"/>
    <s v="Hyderabad"/>
    <x v="0"/>
    <s v="CUST8000"/>
    <n v="8"/>
    <n v="20"/>
    <n v="63609"/>
    <s v="Washing Machine"/>
    <n v="9939"/>
    <s v="HIGH"/>
    <s v="Zone 2"/>
    <n v="6360.9000000000005"/>
    <x v="4"/>
  </r>
  <r>
    <s v="ORD005587"/>
    <s v="18-02-2026"/>
    <s v="P073"/>
    <x v="3"/>
    <s v="Rajasthan"/>
    <s v="Jaipur"/>
    <x v="6"/>
    <s v="CUST7168"/>
    <n v="2"/>
    <n v="10"/>
    <n v="63754"/>
    <s v="Knee Guard"/>
    <n v="35419"/>
    <s v="HIGH"/>
    <s v="Zone 4"/>
    <n v="6375.4000000000005"/>
    <x v="2"/>
  </r>
  <r>
    <s v="ORD005588"/>
    <s v="25-12-2025"/>
    <s v="P052"/>
    <x v="2"/>
    <s v="Delhi"/>
    <s v="Delhi"/>
    <x v="14"/>
    <s v="CUST8762"/>
    <n v="9"/>
    <n v="5"/>
    <n v="241186"/>
    <s v="Spices"/>
    <n v="28209"/>
    <s v="HIGH"/>
    <s v="Zone 1"/>
    <n v="24118.600000000002"/>
    <x v="0"/>
  </r>
  <r>
    <s v="ORD005589"/>
    <s v="04-03-2026"/>
    <s v="P043"/>
    <x v="0"/>
    <s v="Karnataka"/>
    <s v="Bengaluru"/>
    <x v="2"/>
    <s v="CUST2738"/>
    <n v="3"/>
    <n v="10"/>
    <n v="80424"/>
    <s v="Sweater"/>
    <n v="29787"/>
    <s v="HIGH"/>
    <s v="Zone 2"/>
    <n v="8042.4000000000005"/>
    <x v="1"/>
  </r>
  <r>
    <s v="ORD005590"/>
    <s v="23-02-2025"/>
    <s v="P066"/>
    <x v="2"/>
    <s v="Delhi"/>
    <s v="Delhi"/>
    <x v="1"/>
    <s v="CUST4221"/>
    <n v="11"/>
    <n v="0"/>
    <n v="252571"/>
    <s v="Helmet"/>
    <n v="22961"/>
    <s v="HIGH"/>
    <s v="Zone 1"/>
    <n v="25257.100000000002"/>
    <x v="2"/>
  </r>
  <r>
    <s v="ORD005591"/>
    <s v="06-05-2026"/>
    <s v="P024"/>
    <x v="1"/>
    <s v="Bihar"/>
    <s v="Patna"/>
    <x v="7"/>
    <s v="CUST7994"/>
    <n v="8"/>
    <n v="0"/>
    <n v="16752"/>
    <s v="TV Unit"/>
    <n v="2094"/>
    <s v="HIGH"/>
    <s v="Zone 3"/>
    <n v="1675.2"/>
    <x v="3"/>
  </r>
  <r>
    <s v="ORD005592"/>
    <s v="29-11-2025"/>
    <s v="P055"/>
    <x v="0"/>
    <s v="Tamil Nadu"/>
    <s v="Chennai"/>
    <x v="6"/>
    <s v="CUST4104"/>
    <n v="8"/>
    <n v="15"/>
    <n v="65286"/>
    <s v="Biscuits"/>
    <n v="9601"/>
    <s v="HIGH"/>
    <s v="Zone 2"/>
    <n v="6528.6"/>
    <x v="0"/>
  </r>
  <r>
    <s v="ORD005593"/>
    <s v="23-05-2025"/>
    <s v="P036"/>
    <x v="0"/>
    <s v="Karnataka"/>
    <s v="Bengaluru"/>
    <x v="13"/>
    <s v="CUST4462"/>
    <n v="4"/>
    <n v="20"/>
    <n v="66192"/>
    <s v="Saree"/>
    <n v="20685"/>
    <s v="HIGH"/>
    <s v="Zone 2"/>
    <n v="6619.2000000000007"/>
    <x v="1"/>
  </r>
  <r>
    <s v="ORD005594"/>
    <s v="09-09-2025"/>
    <s v="P001"/>
    <x v="1"/>
    <s v="West Bengal"/>
    <s v="Kolkata"/>
    <x v="9"/>
    <s v="CUST3799"/>
    <n v="8"/>
    <n v="0"/>
    <n v="8456"/>
    <s v="Samsung TV"/>
    <n v="1057"/>
    <s v="MEDIUM"/>
    <s v="Zone 3"/>
    <n v="422.8"/>
    <x v="4"/>
  </r>
  <r>
    <s v="ORD005595"/>
    <s v="11-04-2026"/>
    <s v="P008"/>
    <x v="3"/>
    <s v="Rajasthan"/>
    <s v="Jaipur"/>
    <x v="14"/>
    <s v="CUST3427"/>
    <n v="3"/>
    <n v="5"/>
    <n v="56056"/>
    <s v="Projector"/>
    <n v="19669"/>
    <s v="HIGH"/>
    <s v="Zone 4"/>
    <n v="5605.6"/>
    <x v="4"/>
  </r>
  <r>
    <s v="ORD005596"/>
    <s v="10-03-2025"/>
    <s v="P056"/>
    <x v="1"/>
    <s v="Bihar"/>
    <s v="Patna"/>
    <x v="5"/>
    <s v="CUST3190"/>
    <n v="2"/>
    <n v="5"/>
    <n v="27388"/>
    <s v="Juice"/>
    <n v="14415"/>
    <s v="HIGH"/>
    <s v="Zone 3"/>
    <n v="2738.8"/>
    <x v="0"/>
  </r>
  <r>
    <s v="ORD005597"/>
    <s v="21-06-2025"/>
    <s v="P029"/>
    <x v="0"/>
    <s v="Telangana"/>
    <s v="Hyderabad"/>
    <x v="4"/>
    <s v="CUST1126"/>
    <n v="11"/>
    <n v="0"/>
    <n v="546392"/>
    <s v="Recliner"/>
    <n v="49672"/>
    <s v="HIGH"/>
    <s v="Zone 2"/>
    <n v="54639.200000000004"/>
    <x v="3"/>
  </r>
  <r>
    <s v="ORD005598"/>
    <s v="31-10-2025"/>
    <s v="P046"/>
    <x v="1"/>
    <s v="Bihar"/>
    <s v="Patna"/>
    <x v="9"/>
    <s v="CUST3800"/>
    <n v="4"/>
    <n v="20"/>
    <n v="67984"/>
    <s v="Rice"/>
    <n v="21245"/>
    <s v="HIGH"/>
    <s v="Zone 3"/>
    <n v="6798.4000000000005"/>
    <x v="0"/>
  </r>
  <r>
    <s v="ORD005599"/>
    <s v="16-05-2025"/>
    <s v="P060"/>
    <x v="2"/>
    <s v="Delhi"/>
    <s v="Delhi"/>
    <x v="11"/>
    <s v="CUST4064"/>
    <n v="2"/>
    <n v="10"/>
    <n v="7416"/>
    <s v="Honey"/>
    <n v="4120"/>
    <s v="MEDIUM"/>
    <s v="Zone 1"/>
    <n v="370.8"/>
    <x v="0"/>
  </r>
  <r>
    <s v="ORD005600"/>
    <s v="21-01-2025"/>
    <s v="P037"/>
    <x v="2"/>
    <s v="Chandigarh"/>
    <s v="Chandigarh"/>
    <x v="11"/>
    <s v="CUST7432"/>
    <n v="8"/>
    <n v="0"/>
    <n v="32832"/>
    <s v="Formal Shirt"/>
    <n v="4104"/>
    <s v="HIGH"/>
    <s v="Zone 1"/>
    <n v="3283.2000000000003"/>
    <x v="1"/>
  </r>
  <r>
    <s v="ORD005601"/>
    <s v="17-01-2026"/>
    <s v="P005"/>
    <x v="1"/>
    <s v="Odisha"/>
    <s v="Bhubaneswar"/>
    <x v="14"/>
    <s v="CUST3122"/>
    <n v="7"/>
    <n v="5"/>
    <n v="177634"/>
    <s v="iPhone"/>
    <n v="26712"/>
    <s v="HIGH"/>
    <s v="Zone 3"/>
    <n v="17763.400000000001"/>
    <x v="4"/>
  </r>
  <r>
    <s v="ORD005602"/>
    <s v="11-04-2026"/>
    <s v="P041"/>
    <x v="3"/>
    <s v="Gujarat"/>
    <s v="Ahmedabad"/>
    <x v="0"/>
    <s v="CUST1082"/>
    <n v="8"/>
    <n v="15"/>
    <n v="137557"/>
    <s v="Hoodie"/>
    <n v="20229"/>
    <s v="HIGH"/>
    <s v="Zone 4"/>
    <n v="13755.7"/>
    <x v="1"/>
  </r>
  <r>
    <s v="ORD005603"/>
    <s v="28-11-2025"/>
    <s v="P032"/>
    <x v="1"/>
    <s v="West Bengal"/>
    <s v="Kolkata"/>
    <x v="7"/>
    <s v="CUST1140"/>
    <n v="4"/>
    <n v="5"/>
    <n v="33812"/>
    <s v="Women Kurti"/>
    <n v="8898"/>
    <s v="HIGH"/>
    <s v="Zone 3"/>
    <n v="3381.2000000000003"/>
    <x v="1"/>
  </r>
  <r>
    <s v="ORD005604"/>
    <s v="22-03-2025"/>
    <s v="P042"/>
    <x v="0"/>
    <s v="Telangana"/>
    <s v="Hyderabad"/>
    <x v="11"/>
    <s v="CUST6104"/>
    <n v="9"/>
    <n v="20"/>
    <n v="372960"/>
    <s v="Shorts"/>
    <n v="51800"/>
    <s v="HIGH"/>
    <s v="Zone 2"/>
    <n v="37296"/>
    <x v="1"/>
  </r>
  <r>
    <s v="ORD005605"/>
    <s v="29-12-2025"/>
    <s v="P064"/>
    <x v="2"/>
    <s v="Chandigarh"/>
    <s v="Chandigarh"/>
    <x v="3"/>
    <s v="CUST1742"/>
    <n v="1"/>
    <n v="0"/>
    <n v="25684"/>
    <s v="Yoga Mat"/>
    <n v="25684"/>
    <s v="HIGH"/>
    <s v="Zone 1"/>
    <n v="2568.4"/>
    <x v="2"/>
  </r>
  <r>
    <s v="ORD005606"/>
    <s v="26-03-2026"/>
    <s v="P020"/>
    <x v="1"/>
    <s v="Bihar"/>
    <s v="Patna"/>
    <x v="12"/>
    <s v="CUST4980"/>
    <n v="12"/>
    <n v="20"/>
    <n v="720086"/>
    <s v="Bookshelf"/>
    <n v="75009"/>
    <s v="HIGH"/>
    <s v="Zone 3"/>
    <n v="72008.600000000006"/>
    <x v="3"/>
  </r>
  <r>
    <s v="ORD005607"/>
    <s v="07-09-2025"/>
    <s v="P016"/>
    <x v="2"/>
    <s v="Chandigarh"/>
    <s v="Chandigarh"/>
    <x v="11"/>
    <s v="CUST5901"/>
    <n v="8"/>
    <n v="5"/>
    <n v="329414"/>
    <s v="Office Chair"/>
    <n v="43344"/>
    <s v="HIGH"/>
    <s v="Zone 1"/>
    <n v="32941.4"/>
    <x v="3"/>
  </r>
  <r>
    <s v="ORD005608"/>
    <s v="08-07-2025"/>
    <s v="P074"/>
    <x v="1"/>
    <s v="West Bengal"/>
    <s v="Kolkata"/>
    <x v="10"/>
    <s v="CUST5328"/>
    <n v="9"/>
    <n v="0"/>
    <n v="646371"/>
    <s v="Cycling Bottle"/>
    <n v="71819"/>
    <s v="HIGH"/>
    <s v="Zone 3"/>
    <n v="64637.100000000006"/>
    <x v="2"/>
  </r>
  <r>
    <s v="ORD005609"/>
    <s v="18-01-2026"/>
    <s v="P073"/>
    <x v="1"/>
    <s v="Odisha"/>
    <s v="Bhubaneswar"/>
    <x v="12"/>
    <s v="CUST3877"/>
    <n v="3"/>
    <n v="20"/>
    <n v="85005"/>
    <s v="Knee Guard"/>
    <n v="35419"/>
    <s v="HIGH"/>
    <s v="Zone 3"/>
    <n v="8500.5"/>
    <x v="2"/>
  </r>
  <r>
    <s v="ORD005610"/>
    <s v="14-10-2025"/>
    <s v="P028"/>
    <x v="0"/>
    <s v="Karnataka"/>
    <s v="Bengaluru"/>
    <x v="5"/>
    <s v="CUST2870"/>
    <n v="12"/>
    <n v="0"/>
    <n v="715680"/>
    <s v="Cupboard"/>
    <n v="59640"/>
    <s v="HIGH"/>
    <s v="Zone 2"/>
    <n v="71568"/>
    <x v="3"/>
  </r>
  <r>
    <s v="ORD005611"/>
    <s v="17-09-2025"/>
    <s v="P026"/>
    <x v="1"/>
    <s v="West Bengal"/>
    <s v="Kolkata"/>
    <x v="10"/>
    <s v="CUST9144"/>
    <n v="1"/>
    <n v="5"/>
    <n v="21900"/>
    <s v="Computer Desk"/>
    <n v="23053"/>
    <s v="HIGH"/>
    <s v="Zone 3"/>
    <n v="2190"/>
    <x v="3"/>
  </r>
  <r>
    <s v="ORD005612"/>
    <s v="11-03-2026"/>
    <s v="P002"/>
    <x v="0"/>
    <s v="Karnataka"/>
    <s v="Bengaluru"/>
    <x v="14"/>
    <s v="CUST4501"/>
    <n v="10"/>
    <n v="0"/>
    <n v="640010"/>
    <s v="HP Laptop"/>
    <n v="64001"/>
    <s v="HIGH"/>
    <s v="Zone 2"/>
    <n v="64001"/>
    <x v="4"/>
  </r>
  <r>
    <s v="ORD005613"/>
    <s v="03-03-2025"/>
    <s v="P066"/>
    <x v="1"/>
    <s v="West Bengal"/>
    <s v="Kolkata"/>
    <x v="10"/>
    <s v="CUST4111"/>
    <n v="1"/>
    <n v="10"/>
    <n v="20664"/>
    <s v="Helmet"/>
    <n v="22961"/>
    <s v="HIGH"/>
    <s v="Zone 3"/>
    <n v="2066.4"/>
    <x v="2"/>
  </r>
  <r>
    <s v="ORD005614"/>
    <s v="19-01-2026"/>
    <s v="P046"/>
    <x v="1"/>
    <s v="Odisha"/>
    <s v="Bhubaneswar"/>
    <x v="11"/>
    <s v="CUST3037"/>
    <n v="8"/>
    <n v="10"/>
    <n v="152964"/>
    <s v="Rice"/>
    <n v="21245"/>
    <s v="HIGH"/>
    <s v="Zone 3"/>
    <n v="15296.400000000001"/>
    <x v="0"/>
  </r>
  <r>
    <s v="ORD005615"/>
    <s v="01-05-2025"/>
    <s v="P045"/>
    <x v="2"/>
    <s v="Uttar Pradesh"/>
    <s v="Lucknow"/>
    <x v="0"/>
    <s v="CUST8963"/>
    <n v="2"/>
    <n v="0"/>
    <n v="144604"/>
    <s v="Dress"/>
    <n v="72302"/>
    <s v="HIGH"/>
    <s v="Zone 1"/>
    <n v="14460.400000000001"/>
    <x v="1"/>
  </r>
  <r>
    <s v="ORD005616"/>
    <s v="18-01-2025"/>
    <s v="P071"/>
    <x v="3"/>
    <s v="Rajasthan"/>
    <s v="Jaipur"/>
    <x v="11"/>
    <s v="CUST8142"/>
    <n v="3"/>
    <n v="0"/>
    <n v="102837"/>
    <s v="Football Shoes"/>
    <n v="34279"/>
    <s v="HIGH"/>
    <s v="Zone 4"/>
    <n v="10283.700000000001"/>
    <x v="2"/>
  </r>
  <r>
    <s v="ORD005617"/>
    <s v="09-08-2025"/>
    <s v="P010"/>
    <x v="0"/>
    <s v="Telangana"/>
    <s v="Hyderabad"/>
    <x v="0"/>
    <s v="CUST4146"/>
    <n v="5"/>
    <n v="10"/>
    <n v="298939"/>
    <s v="Refrigerator"/>
    <n v="66431"/>
    <s v="HIGH"/>
    <s v="Zone 2"/>
    <n v="29893.9"/>
    <x v="4"/>
  </r>
  <r>
    <s v="ORD005618"/>
    <s v="01-04-2025"/>
    <s v="P073"/>
    <x v="3"/>
    <s v="Rajasthan"/>
    <s v="Jaipur"/>
    <x v="11"/>
    <s v="CUST7620"/>
    <n v="9"/>
    <n v="5"/>
    <n v="302832"/>
    <s v="Knee Guard"/>
    <n v="35419"/>
    <s v="HIGH"/>
    <s v="Zone 4"/>
    <n v="30283.200000000001"/>
    <x v="2"/>
  </r>
  <r>
    <s v="ORD005619"/>
    <s v="21-01-2026"/>
    <s v="P034"/>
    <x v="3"/>
    <s v="Maharashtra"/>
    <s v="Mumbai"/>
    <x v="14"/>
    <s v="CUST8280"/>
    <n v="2"/>
    <n v="5"/>
    <n v="130748"/>
    <s v="T-Shirt"/>
    <n v="68815"/>
    <s v="HIGH"/>
    <s v="Zone 4"/>
    <n v="13074.800000000001"/>
    <x v="1"/>
  </r>
  <r>
    <s v="ORD005620"/>
    <s v="23-08-2025"/>
    <s v="P066"/>
    <x v="1"/>
    <s v="Odisha"/>
    <s v="Bhubaneswar"/>
    <x v="12"/>
    <s v="CUST1053"/>
    <n v="5"/>
    <n v="15"/>
    <n v="97584"/>
    <s v="Helmet"/>
    <n v="22961"/>
    <s v="HIGH"/>
    <s v="Zone 3"/>
    <n v="9758.4"/>
    <x v="2"/>
  </r>
  <r>
    <s v="ORD005621"/>
    <s v="01-03-2026"/>
    <s v="P072"/>
    <x v="3"/>
    <s v="Maharashtra"/>
    <s v="Mumbai"/>
    <x v="4"/>
    <s v="CUST6834"/>
    <n v="5"/>
    <n v="10"/>
    <n v="171436"/>
    <s v="Volleyball"/>
    <n v="38097"/>
    <s v="HIGH"/>
    <s v="Zone 4"/>
    <n v="17143.600000000002"/>
    <x v="2"/>
  </r>
  <r>
    <s v="ORD005622"/>
    <s v="08-06-2026"/>
    <s v="P036"/>
    <x v="3"/>
    <s v="Maharashtra"/>
    <s v="Mumbai"/>
    <x v="2"/>
    <s v="CUST9720"/>
    <n v="9"/>
    <n v="0"/>
    <n v="186165"/>
    <s v="Saree"/>
    <n v="20685"/>
    <s v="HIGH"/>
    <s v="Zone 4"/>
    <n v="18616.5"/>
    <x v="1"/>
  </r>
  <r>
    <s v="ORD005623"/>
    <s v="15-10-2025"/>
    <s v="P065"/>
    <x v="2"/>
    <s v="Delhi"/>
    <s v="Delhi"/>
    <x v="14"/>
    <s v="CUST5791"/>
    <n v="12"/>
    <n v="5"/>
    <n v="582619"/>
    <s v="Dumbbells"/>
    <n v="51107"/>
    <s v="HIGH"/>
    <s v="Zone 1"/>
    <n v="58261.9"/>
    <x v="2"/>
  </r>
  <r>
    <s v="ORD005624"/>
    <s v="22-04-2026"/>
    <s v="P065"/>
    <x v="3"/>
    <s v="Gujarat"/>
    <s v="Ahmedabad"/>
    <x v="9"/>
    <s v="CUST9630"/>
    <n v="6"/>
    <n v="0"/>
    <n v="306642"/>
    <s v="Dumbbells"/>
    <n v="51107"/>
    <s v="HIGH"/>
    <s v="Zone 4"/>
    <n v="30664.2"/>
    <x v="2"/>
  </r>
  <r>
    <s v="ORD005625"/>
    <s v="01-05-2025"/>
    <s v="P031"/>
    <x v="3"/>
    <s v="Rajasthan"/>
    <s v="Jaipur"/>
    <x v="4"/>
    <s v="CUST4530"/>
    <n v="6"/>
    <n v="0"/>
    <n v="291036"/>
    <s v="Men Shirt"/>
    <n v="48506"/>
    <s v="HIGH"/>
    <s v="Zone 4"/>
    <n v="29103.600000000002"/>
    <x v="1"/>
  </r>
  <r>
    <s v="ORD005626"/>
    <s v="24-08-2025"/>
    <s v="P019"/>
    <x v="2"/>
    <s v="Chandigarh"/>
    <s v="Chandigarh"/>
    <x v="8"/>
    <s v="CUST3636"/>
    <n v="10"/>
    <n v="15"/>
    <n v="160735"/>
    <s v="Coffee Table"/>
    <n v="18910"/>
    <s v="HIGH"/>
    <s v="Zone 1"/>
    <n v="16073.5"/>
    <x v="3"/>
  </r>
  <r>
    <s v="ORD005627"/>
    <s v="30-08-2025"/>
    <s v="P009"/>
    <x v="3"/>
    <s v="Gujarat"/>
    <s v="Ahmedabad"/>
    <x v="7"/>
    <s v="CUST9755"/>
    <n v="10"/>
    <n v="5"/>
    <n v="461092"/>
    <s v="Air Conditioner"/>
    <n v="48536"/>
    <s v="HIGH"/>
    <s v="Zone 4"/>
    <n v="46109.200000000004"/>
    <x v="4"/>
  </r>
  <r>
    <s v="ORD005628"/>
    <s v="12-03-2025"/>
    <s v="P002"/>
    <x v="3"/>
    <s v="Rajasthan"/>
    <s v="Jaipur"/>
    <x v="5"/>
    <s v="CUST4543"/>
    <n v="12"/>
    <n v="0"/>
    <n v="768012"/>
    <s v="HP Laptop"/>
    <n v="64001"/>
    <s v="HIGH"/>
    <s v="Zone 4"/>
    <n v="76801.2"/>
    <x v="4"/>
  </r>
  <r>
    <s v="ORD005629"/>
    <s v="30-04-2026"/>
    <s v="P028"/>
    <x v="0"/>
    <s v="Karnataka"/>
    <s v="Bengaluru"/>
    <x v="10"/>
    <s v="CUST5139"/>
    <n v="8"/>
    <n v="10"/>
    <n v="429408"/>
    <s v="Cupboard"/>
    <n v="59640"/>
    <s v="HIGH"/>
    <s v="Zone 2"/>
    <n v="42940.800000000003"/>
    <x v="3"/>
  </r>
  <r>
    <s v="ORD005630"/>
    <s v="04-08-2025"/>
    <s v="P014"/>
    <x v="2"/>
    <s v="Chandigarh"/>
    <s v="Chandigarh"/>
    <x v="13"/>
    <s v="CUST2336"/>
    <n v="4"/>
    <n v="10"/>
    <n v="138909"/>
    <s v="Smart Watch"/>
    <n v="38586"/>
    <s v="HIGH"/>
    <s v="Zone 1"/>
    <n v="13890.900000000001"/>
    <x v="4"/>
  </r>
  <r>
    <s v="ORD005631"/>
    <s v="11-07-2025"/>
    <s v="P012"/>
    <x v="2"/>
    <s v="Uttar Pradesh"/>
    <s v="Lucknow"/>
    <x v="6"/>
    <s v="CUST7520"/>
    <n v="8"/>
    <n v="5"/>
    <n v="427994"/>
    <s v="Microwave"/>
    <n v="56315"/>
    <s v="HIGH"/>
    <s v="Zone 1"/>
    <n v="42799.4"/>
    <x v="4"/>
  </r>
  <r>
    <s v="ORD005632"/>
    <s v="31-10-2025"/>
    <s v="P010"/>
    <x v="0"/>
    <s v="Telangana"/>
    <s v="Hyderabad"/>
    <x v="12"/>
    <s v="CUST6202"/>
    <n v="2"/>
    <n v="0"/>
    <n v="132862"/>
    <s v="Refrigerator"/>
    <n v="66431"/>
    <s v="HIGH"/>
    <s v="Zone 2"/>
    <n v="13286.2"/>
    <x v="4"/>
  </r>
  <r>
    <s v="ORD005633"/>
    <s v="22-03-2026"/>
    <s v="P054"/>
    <x v="3"/>
    <s v="Gujarat"/>
    <s v="Ahmedabad"/>
    <x v="8"/>
    <s v="CUST8967"/>
    <n v="9"/>
    <n v="5"/>
    <n v="497704"/>
    <s v="Flour"/>
    <n v="58211"/>
    <s v="HIGH"/>
    <s v="Zone 4"/>
    <n v="49770.400000000001"/>
    <x v="0"/>
  </r>
  <r>
    <s v="ORD005634"/>
    <s v="30-06-2025"/>
    <s v="P049"/>
    <x v="2"/>
    <s v="Uttar Pradesh"/>
    <s v="Lucknow"/>
    <x v="5"/>
    <s v="CUST5445"/>
    <n v="1"/>
    <n v="0"/>
    <n v="34151"/>
    <s v="Coffee"/>
    <n v="34151"/>
    <s v="HIGH"/>
    <s v="Zone 1"/>
    <n v="3415.1000000000004"/>
    <x v="0"/>
  </r>
  <r>
    <s v="ORD005635"/>
    <s v="14-12-2025"/>
    <s v="P039"/>
    <x v="1"/>
    <s v="West Bengal"/>
    <s v="Kolkata"/>
    <x v="0"/>
    <s v="CUST8304"/>
    <n v="7"/>
    <n v="20"/>
    <n v="438278"/>
    <s v="Track Pants"/>
    <n v="78264"/>
    <s v="HIGH"/>
    <s v="Zone 3"/>
    <n v="43827.8"/>
    <x v="1"/>
  </r>
  <r>
    <s v="ORD005636"/>
    <s v="09-11-2025"/>
    <s v="P043"/>
    <x v="3"/>
    <s v="Gujarat"/>
    <s v="Ahmedabad"/>
    <x v="2"/>
    <s v="CUST9327"/>
    <n v="3"/>
    <n v="5"/>
    <n v="84892"/>
    <s v="Sweater"/>
    <n v="29787"/>
    <s v="HIGH"/>
    <s v="Zone 4"/>
    <n v="8489.2000000000007"/>
    <x v="1"/>
  </r>
  <r>
    <s v="ORD005637"/>
    <s v="12-08-2025"/>
    <s v="P008"/>
    <x v="2"/>
    <s v="Uttar Pradesh"/>
    <s v="Lucknow"/>
    <x v="1"/>
    <s v="CUST5794"/>
    <n v="10"/>
    <n v="15"/>
    <n v="167186"/>
    <s v="Projector"/>
    <n v="19669"/>
    <s v="HIGH"/>
    <s v="Zone 1"/>
    <n v="16718.600000000002"/>
    <x v="4"/>
  </r>
  <r>
    <s v="ORD005638"/>
    <s v="13-11-2025"/>
    <s v="P036"/>
    <x v="2"/>
    <s v="Uttar Pradesh"/>
    <s v="Lucknow"/>
    <x v="5"/>
    <s v="CUST1435"/>
    <n v="8"/>
    <n v="0"/>
    <n v="165480"/>
    <s v="Saree"/>
    <n v="20685"/>
    <s v="HIGH"/>
    <s v="Zone 1"/>
    <n v="16548"/>
    <x v="1"/>
  </r>
  <r>
    <s v="ORD005639"/>
    <s v="08-05-2025"/>
    <s v="P002"/>
    <x v="2"/>
    <s v="Uttar Pradesh"/>
    <s v="Lucknow"/>
    <x v="10"/>
    <s v="CUST8632"/>
    <n v="7"/>
    <n v="20"/>
    <n v="358405"/>
    <s v="HP Laptop"/>
    <n v="64001"/>
    <s v="HIGH"/>
    <s v="Zone 1"/>
    <n v="35840.5"/>
    <x v="4"/>
  </r>
  <r>
    <s v="ORD005640"/>
    <s v="11-11-2025"/>
    <s v="P016"/>
    <x v="0"/>
    <s v="Karnataka"/>
    <s v="Bengaluru"/>
    <x v="0"/>
    <s v="CUST3037"/>
    <n v="2"/>
    <n v="20"/>
    <n v="69350"/>
    <s v="Office Chair"/>
    <n v="43344"/>
    <s v="HIGH"/>
    <s v="Zone 2"/>
    <n v="6935"/>
    <x v="3"/>
  </r>
  <r>
    <s v="ORD005641"/>
    <s v="14-03-2026"/>
    <s v="P054"/>
    <x v="2"/>
    <s v="Chandigarh"/>
    <s v="Chandigarh"/>
    <x v="0"/>
    <s v="CUST7732"/>
    <n v="7"/>
    <n v="20"/>
    <n v="325981"/>
    <s v="Flour"/>
    <n v="58211"/>
    <s v="HIGH"/>
    <s v="Zone 1"/>
    <n v="32598.100000000002"/>
    <x v="0"/>
  </r>
  <r>
    <s v="ORD005642"/>
    <s v="06-09-2025"/>
    <s v="P064"/>
    <x v="3"/>
    <s v="Gujarat"/>
    <s v="Ahmedabad"/>
    <x v="14"/>
    <s v="CUST7518"/>
    <n v="5"/>
    <n v="0"/>
    <n v="128420"/>
    <s v="Yoga Mat"/>
    <n v="25684"/>
    <s v="HIGH"/>
    <s v="Zone 4"/>
    <n v="12842"/>
    <x v="2"/>
  </r>
  <r>
    <s v="ORD005643"/>
    <s v="14-10-2025"/>
    <s v="P033"/>
    <x v="1"/>
    <s v="West Bengal"/>
    <s v="Kolkata"/>
    <x v="11"/>
    <s v="CUST6417"/>
    <n v="3"/>
    <n v="20"/>
    <n v="137558"/>
    <s v="Jeans"/>
    <n v="57316"/>
    <s v="HIGH"/>
    <s v="Zone 3"/>
    <n v="13755.800000000001"/>
    <x v="1"/>
  </r>
  <r>
    <s v="ORD005644"/>
    <s v="05-03-2025"/>
    <s v="P039"/>
    <x v="2"/>
    <s v="Delhi"/>
    <s v="Delhi"/>
    <x v="8"/>
    <s v="CUST1907"/>
    <n v="1"/>
    <n v="5"/>
    <n v="74350"/>
    <s v="Track Pants"/>
    <n v="78264"/>
    <s v="HIGH"/>
    <s v="Zone 1"/>
    <n v="7435"/>
    <x v="1"/>
  </r>
  <r>
    <s v="ORD005645"/>
    <s v="07-11-2025"/>
    <s v="P007"/>
    <x v="0"/>
    <s v="Karnataka"/>
    <s v="Bengaluru"/>
    <x v="6"/>
    <s v="CUST8240"/>
    <n v="7"/>
    <n v="10"/>
    <n v="421753"/>
    <s v="Printer"/>
    <n v="66945"/>
    <s v="HIGH"/>
    <s v="Zone 2"/>
    <n v="42175.3"/>
    <x v="4"/>
  </r>
  <r>
    <s v="ORD005646"/>
    <s v="11-05-2026"/>
    <s v="P057"/>
    <x v="2"/>
    <s v="Chandigarh"/>
    <s v="Chandigarh"/>
    <x v="10"/>
    <s v="CUST3113"/>
    <n v="7"/>
    <n v="10"/>
    <n v="194487"/>
    <s v="Soft Drink"/>
    <n v="30871"/>
    <s v="HIGH"/>
    <s v="Zone 1"/>
    <n v="19448.7"/>
    <x v="0"/>
  </r>
  <r>
    <s v="ORD005647"/>
    <s v="11-02-2025"/>
    <s v="P002"/>
    <x v="2"/>
    <s v="Delhi"/>
    <s v="Delhi"/>
    <x v="4"/>
    <s v="CUST7917"/>
    <n v="2"/>
    <n v="15"/>
    <n v="108801"/>
    <s v="HP Laptop"/>
    <n v="64001"/>
    <s v="HIGH"/>
    <s v="Zone 1"/>
    <n v="10880.1"/>
    <x v="4"/>
  </r>
  <r>
    <s v="ORD005648"/>
    <s v="26-03-2025"/>
    <s v="P023"/>
    <x v="2"/>
    <s v="Uttar Pradesh"/>
    <s v="Lucknow"/>
    <x v="9"/>
    <s v="CUST1958"/>
    <n v="1"/>
    <n v="15"/>
    <n v="48383"/>
    <s v="Sofa"/>
    <n v="56922"/>
    <s v="HIGH"/>
    <s v="Zone 1"/>
    <n v="4838.3"/>
    <x v="3"/>
  </r>
  <r>
    <s v="ORD005649"/>
    <s v="05-03-2026"/>
    <s v="P023"/>
    <x v="3"/>
    <s v="Gujarat"/>
    <s v="Ahmedabad"/>
    <x v="8"/>
    <s v="CUST7291"/>
    <n v="6"/>
    <n v="5"/>
    <n v="324455"/>
    <s v="Sofa"/>
    <n v="56922"/>
    <s v="HIGH"/>
    <s v="Zone 4"/>
    <n v="32445.5"/>
    <x v="3"/>
  </r>
  <r>
    <s v="ORD005650"/>
    <s v="14-04-2026"/>
    <s v="P001"/>
    <x v="0"/>
    <s v="Karnataka"/>
    <s v="Bengaluru"/>
    <x v="11"/>
    <s v="CUST8136"/>
    <n v="5"/>
    <n v="15"/>
    <n v="4492"/>
    <s v="Samsung TV"/>
    <n v="1057"/>
    <s v="LOW"/>
    <s v="Zone 2"/>
    <n v="89.84"/>
    <x v="4"/>
  </r>
  <r>
    <s v="ORD005651"/>
    <s v="03-06-2026"/>
    <s v="P055"/>
    <x v="0"/>
    <s v="Tamil Nadu"/>
    <s v="Chennai"/>
    <x v="7"/>
    <s v="CUST1667"/>
    <n v="2"/>
    <n v="5"/>
    <n v="18241"/>
    <s v="Biscuits"/>
    <n v="9601"/>
    <s v="HIGH"/>
    <s v="Zone 2"/>
    <n v="1824.1000000000001"/>
    <x v="0"/>
  </r>
  <r>
    <s v="ORD005652"/>
    <s v="09-05-2025"/>
    <s v="P014"/>
    <x v="1"/>
    <s v="Odisha"/>
    <s v="Bhubaneswar"/>
    <x v="5"/>
    <s v="CUST9769"/>
    <n v="8"/>
    <n v="20"/>
    <n v="246950"/>
    <s v="Smart Watch"/>
    <n v="38586"/>
    <s v="HIGH"/>
    <s v="Zone 3"/>
    <n v="24695"/>
    <x v="4"/>
  </r>
  <r>
    <s v="ORD005653"/>
    <s v="07-02-2026"/>
    <s v="P051"/>
    <x v="3"/>
    <s v="Maharashtra"/>
    <s v="Mumbai"/>
    <x v="6"/>
    <s v="CUST8024"/>
    <n v="2"/>
    <n v="20"/>
    <n v="23620"/>
    <s v="Salt"/>
    <n v="14763"/>
    <s v="HIGH"/>
    <s v="Zone 4"/>
    <n v="2362"/>
    <x v="0"/>
  </r>
  <r>
    <s v="ORD005654"/>
    <s v="19-10-2025"/>
    <s v="P028"/>
    <x v="2"/>
    <s v="Chandigarh"/>
    <s v="Chandigarh"/>
    <x v="14"/>
    <s v="CUST9826"/>
    <n v="11"/>
    <n v="20"/>
    <n v="524832"/>
    <s v="Cupboard"/>
    <n v="59640"/>
    <s v="HIGH"/>
    <s v="Zone 1"/>
    <n v="52483.200000000004"/>
    <x v="3"/>
  </r>
  <r>
    <s v="ORD005655"/>
    <s v="02-02-2026"/>
    <s v="P054"/>
    <x v="3"/>
    <s v="Rajasthan"/>
    <s v="Jaipur"/>
    <x v="1"/>
    <s v="CUST7889"/>
    <n v="3"/>
    <n v="0"/>
    <n v="174633"/>
    <s v="Flour"/>
    <n v="58211"/>
    <s v="HIGH"/>
    <s v="Zone 4"/>
    <n v="17463.3"/>
    <x v="0"/>
  </r>
  <r>
    <s v="ORD005656"/>
    <s v="31-05-2026"/>
    <s v="P043"/>
    <x v="0"/>
    <s v="Karnataka"/>
    <s v="Bengaluru"/>
    <x v="8"/>
    <s v="CUST3753"/>
    <n v="7"/>
    <n v="20"/>
    <n v="166807"/>
    <s v="Sweater"/>
    <n v="29787"/>
    <s v="HIGH"/>
    <s v="Zone 2"/>
    <n v="16680.7"/>
    <x v="1"/>
  </r>
  <r>
    <s v="ORD005657"/>
    <s v="01-03-2025"/>
    <s v="P051"/>
    <x v="0"/>
    <s v="Tamil Nadu"/>
    <s v="Chennai"/>
    <x v="7"/>
    <s v="CUST2539"/>
    <n v="8"/>
    <n v="15"/>
    <n v="100388"/>
    <s v="Salt"/>
    <n v="14763"/>
    <s v="HIGH"/>
    <s v="Zone 2"/>
    <n v="10038.800000000001"/>
    <x v="0"/>
  </r>
  <r>
    <s v="ORD005658"/>
    <s v="18-02-2026"/>
    <s v="P021"/>
    <x v="3"/>
    <s v="Gujarat"/>
    <s v="Ahmedabad"/>
    <x v="10"/>
    <s v="CUST9305"/>
    <n v="11"/>
    <n v="0"/>
    <n v="686543"/>
    <s v="Wardrobe"/>
    <n v="62413"/>
    <s v="HIGH"/>
    <s v="Zone 4"/>
    <n v="68654.3"/>
    <x v="3"/>
  </r>
  <r>
    <s v="ORD005659"/>
    <s v="15-05-2025"/>
    <s v="P002"/>
    <x v="2"/>
    <s v="Uttar Pradesh"/>
    <s v="Lucknow"/>
    <x v="6"/>
    <s v="CUST8960"/>
    <n v="8"/>
    <n v="15"/>
    <n v="435206"/>
    <s v="HP Laptop"/>
    <n v="64001"/>
    <s v="HIGH"/>
    <s v="Zone 1"/>
    <n v="43520.600000000006"/>
    <x v="4"/>
  </r>
  <r>
    <s v="ORD005660"/>
    <s v="09-12-2025"/>
    <s v="P012"/>
    <x v="1"/>
    <s v="Odisha"/>
    <s v="Bhubaneswar"/>
    <x v="13"/>
    <s v="CUST3075"/>
    <n v="6"/>
    <n v="10"/>
    <n v="304101"/>
    <s v="Microwave"/>
    <n v="56315"/>
    <s v="HIGH"/>
    <s v="Zone 3"/>
    <n v="30410.100000000002"/>
    <x v="4"/>
  </r>
  <r>
    <s v="ORD005661"/>
    <s v="04-01-2026"/>
    <s v="P045"/>
    <x v="2"/>
    <s v="Chandigarh"/>
    <s v="Chandigarh"/>
    <x v="5"/>
    <s v="CUST7058"/>
    <n v="11"/>
    <n v="0"/>
    <n v="795322"/>
    <s v="Dress"/>
    <n v="72302"/>
    <s v="HIGH"/>
    <s v="Zone 1"/>
    <n v="79532.200000000012"/>
    <x v="1"/>
  </r>
  <r>
    <s v="ORD005662"/>
    <s v="07-09-2025"/>
    <s v="P007"/>
    <x v="3"/>
    <s v="Maharashtra"/>
    <s v="Mumbai"/>
    <x v="8"/>
    <s v="CUST9767"/>
    <n v="11"/>
    <n v="20"/>
    <n v="589116"/>
    <s v="Printer"/>
    <n v="66945"/>
    <s v="HIGH"/>
    <s v="Zone 4"/>
    <n v="58911.600000000006"/>
    <x v="4"/>
  </r>
  <r>
    <s v="ORD005663"/>
    <s v="14-01-2026"/>
    <s v="P038"/>
    <x v="3"/>
    <s v="Maharashtra"/>
    <s v="Mumbai"/>
    <x v="4"/>
    <s v="CUST5794"/>
    <n v="9"/>
    <n v="15"/>
    <n v="252771"/>
    <s v="Blazer"/>
    <n v="33042"/>
    <s v="HIGH"/>
    <s v="Zone 4"/>
    <n v="25277.100000000002"/>
    <x v="1"/>
  </r>
  <r>
    <s v="ORD005664"/>
    <s v="09-05-2025"/>
    <s v="P047"/>
    <x v="1"/>
    <s v="Bihar"/>
    <s v="Patna"/>
    <x v="4"/>
    <s v="CUST7274"/>
    <n v="11"/>
    <n v="10"/>
    <n v="612206"/>
    <s v="Sugar"/>
    <n v="61839"/>
    <s v="HIGH"/>
    <s v="Zone 3"/>
    <n v="61220.600000000006"/>
    <x v="0"/>
  </r>
  <r>
    <s v="ORD005665"/>
    <s v="23-06-2026"/>
    <s v="P057"/>
    <x v="3"/>
    <s v="Rajasthan"/>
    <s v="Jaipur"/>
    <x v="5"/>
    <s v="CUST4500"/>
    <n v="10"/>
    <n v="15"/>
    <n v="262403"/>
    <s v="Soft Drink"/>
    <n v="30871"/>
    <s v="HIGH"/>
    <s v="Zone 4"/>
    <n v="26240.300000000003"/>
    <x v="0"/>
  </r>
  <r>
    <s v="ORD005666"/>
    <s v="16-03-2026"/>
    <s v="P061"/>
    <x v="0"/>
    <s v="Telangana"/>
    <s v="Hyderabad"/>
    <x v="7"/>
    <s v="CUST5287"/>
    <n v="8"/>
    <n v="20"/>
    <n v="376435"/>
    <s v="Cricket Bat"/>
    <n v="58818"/>
    <s v="HIGH"/>
    <s v="Zone 2"/>
    <n v="37643.5"/>
    <x v="2"/>
  </r>
  <r>
    <s v="ORD005667"/>
    <s v="12-12-2025"/>
    <s v="P005"/>
    <x v="0"/>
    <s v="Tamil Nadu"/>
    <s v="Chennai"/>
    <x v="0"/>
    <s v="CUST5943"/>
    <n v="2"/>
    <n v="5"/>
    <n v="50752"/>
    <s v="iPhone"/>
    <n v="26712"/>
    <s v="HIGH"/>
    <s v="Zone 2"/>
    <n v="5075.2000000000007"/>
    <x v="4"/>
  </r>
  <r>
    <s v="ORD005668"/>
    <s v="05-06-2026"/>
    <s v="P061"/>
    <x v="0"/>
    <s v="Tamil Nadu"/>
    <s v="Chennai"/>
    <x v="8"/>
    <s v="CUST6745"/>
    <n v="7"/>
    <n v="20"/>
    <n v="329380"/>
    <s v="Cricket Bat"/>
    <n v="58818"/>
    <s v="HIGH"/>
    <s v="Zone 2"/>
    <n v="32938"/>
    <x v="2"/>
  </r>
  <r>
    <s v="ORD005669"/>
    <s v="14-04-2025"/>
    <s v="P031"/>
    <x v="0"/>
    <s v="Tamil Nadu"/>
    <s v="Chennai"/>
    <x v="10"/>
    <s v="CUST2572"/>
    <n v="11"/>
    <n v="5"/>
    <n v="506887"/>
    <s v="Men Shirt"/>
    <n v="48506"/>
    <s v="HIGH"/>
    <s v="Zone 2"/>
    <n v="50688.700000000004"/>
    <x v="1"/>
  </r>
  <r>
    <s v="ORD005670"/>
    <s v="14-10-2025"/>
    <s v="P025"/>
    <x v="3"/>
    <s v="Rajasthan"/>
    <s v="Jaipur"/>
    <x v="2"/>
    <s v="CUST1141"/>
    <n v="1"/>
    <n v="20"/>
    <n v="10080"/>
    <s v="Cabinet"/>
    <n v="12601"/>
    <s v="MEDIUM"/>
    <s v="Zone 4"/>
    <n v="504"/>
    <x v="3"/>
  </r>
  <r>
    <s v="ORD005671"/>
    <s v="13-06-2025"/>
    <s v="P024"/>
    <x v="2"/>
    <s v="Chandigarh"/>
    <s v="Chandigarh"/>
    <x v="0"/>
    <s v="CUST7080"/>
    <n v="2"/>
    <n v="5"/>
    <n v="3978"/>
    <s v="TV Unit"/>
    <n v="2094"/>
    <s v="LOW"/>
    <s v="Zone 1"/>
    <n v="79.56"/>
    <x v="3"/>
  </r>
  <r>
    <s v="ORD005672"/>
    <s v="08-03-2026"/>
    <s v="P006"/>
    <x v="2"/>
    <s v="Chandigarh"/>
    <s v="Chandigarh"/>
    <x v="10"/>
    <s v="CUST9470"/>
    <n v="11"/>
    <n v="0"/>
    <n v="101068"/>
    <s v="OnePlus Phone"/>
    <n v="9188"/>
    <s v="HIGH"/>
    <s v="Zone 1"/>
    <n v="10106.800000000001"/>
    <x v="4"/>
  </r>
  <r>
    <s v="ORD005673"/>
    <s v="20-05-2025"/>
    <s v="P071"/>
    <x v="2"/>
    <s v="Chandigarh"/>
    <s v="Chandigarh"/>
    <x v="9"/>
    <s v="CUST1564"/>
    <n v="9"/>
    <n v="10"/>
    <n v="277659"/>
    <s v="Football Shoes"/>
    <n v="34279"/>
    <s v="HIGH"/>
    <s v="Zone 1"/>
    <n v="27765.9"/>
    <x v="2"/>
  </r>
  <r>
    <s v="ORD005674"/>
    <s v="15-02-2025"/>
    <s v="P040"/>
    <x v="2"/>
    <s v="Delhi"/>
    <s v="Delhi"/>
    <x v="9"/>
    <s v="CUST1839"/>
    <n v="9"/>
    <n v="15"/>
    <n v="563047"/>
    <s v="Shoes"/>
    <n v="73601"/>
    <s v="HIGH"/>
    <s v="Zone 1"/>
    <n v="56304.700000000004"/>
    <x v="1"/>
  </r>
  <r>
    <s v="ORD005675"/>
    <s v="08-10-2025"/>
    <s v="P075"/>
    <x v="3"/>
    <s v="Maharashtra"/>
    <s v="Mumbai"/>
    <x v="8"/>
    <s v="CUST5035"/>
    <n v="9"/>
    <n v="10"/>
    <n v="315989"/>
    <s v="Sports Bag"/>
    <n v="39011"/>
    <s v="HIGH"/>
    <s v="Zone 4"/>
    <n v="31598.9"/>
    <x v="2"/>
  </r>
  <r>
    <s v="ORD005676"/>
    <s v="21-03-2025"/>
    <s v="P015"/>
    <x v="0"/>
    <s v="Karnataka"/>
    <s v="Bengaluru"/>
    <x v="11"/>
    <s v="CUST2287"/>
    <n v="9"/>
    <n v="15"/>
    <n v="453033"/>
    <s v="Headphones"/>
    <n v="59220"/>
    <s v="HIGH"/>
    <s v="Zone 2"/>
    <n v="45303.3"/>
    <x v="4"/>
  </r>
  <r>
    <s v="ORD005677"/>
    <s v="01-10-2025"/>
    <s v="P011"/>
    <x v="3"/>
    <s v="Maharashtra"/>
    <s v="Mumbai"/>
    <x v="4"/>
    <s v="CUST1454"/>
    <n v="7"/>
    <n v="15"/>
    <n v="59137"/>
    <s v="Washing Machine"/>
    <n v="9939"/>
    <s v="HIGH"/>
    <s v="Zone 4"/>
    <n v="5913.7000000000007"/>
    <x v="4"/>
  </r>
  <r>
    <s v="ORD005678"/>
    <s v="02-01-2025"/>
    <s v="P069"/>
    <x v="2"/>
    <s v="Uttar Pradesh"/>
    <s v="Lucknow"/>
    <x v="7"/>
    <s v="CUST3634"/>
    <n v="7"/>
    <n v="15"/>
    <n v="105648"/>
    <s v="Badminton Racket"/>
    <n v="17756"/>
    <s v="HIGH"/>
    <s v="Zone 1"/>
    <n v="10564.800000000001"/>
    <x v="2"/>
  </r>
  <r>
    <s v="ORD005679"/>
    <s v="30-04-2026"/>
    <s v="P030"/>
    <x v="3"/>
    <s v="Maharashtra"/>
    <s v="Mumbai"/>
    <x v="3"/>
    <s v="CUST3413"/>
    <n v="6"/>
    <n v="20"/>
    <n v="218352"/>
    <s v="Stool"/>
    <n v="45490"/>
    <s v="HIGH"/>
    <s v="Zone 4"/>
    <n v="21835.200000000001"/>
    <x v="3"/>
  </r>
  <r>
    <s v="ORD005680"/>
    <s v="19-01-2025"/>
    <s v="P037"/>
    <x v="3"/>
    <s v="Maharashtra"/>
    <s v="Mumbai"/>
    <x v="9"/>
    <s v="CUST5552"/>
    <n v="4"/>
    <n v="10"/>
    <n v="14774"/>
    <s v="Formal Shirt"/>
    <n v="4104"/>
    <s v="MEDIUM"/>
    <s v="Zone 4"/>
    <n v="738.7"/>
    <x v="1"/>
  </r>
  <r>
    <s v="ORD005681"/>
    <s v="02-10-2025"/>
    <s v="P028"/>
    <x v="1"/>
    <s v="Odisha"/>
    <s v="Bhubaneswar"/>
    <x v="10"/>
    <s v="CUST4026"/>
    <n v="4"/>
    <n v="15"/>
    <n v="202776"/>
    <s v="Cupboard"/>
    <n v="59640"/>
    <s v="HIGH"/>
    <s v="Zone 3"/>
    <n v="20277.600000000002"/>
    <x v="3"/>
  </r>
  <r>
    <s v="ORD005682"/>
    <s v="09-05-2025"/>
    <s v="P012"/>
    <x v="2"/>
    <s v="Chandigarh"/>
    <s v="Chandigarh"/>
    <x v="0"/>
    <s v="CUST4670"/>
    <n v="11"/>
    <n v="20"/>
    <n v="495572"/>
    <s v="Microwave"/>
    <n v="56315"/>
    <s v="HIGH"/>
    <s v="Zone 1"/>
    <n v="49557.200000000004"/>
    <x v="4"/>
  </r>
  <r>
    <s v="ORD005683"/>
    <s v="28-11-2025"/>
    <s v="P011"/>
    <x v="3"/>
    <s v="Maharashtra"/>
    <s v="Mumbai"/>
    <x v="9"/>
    <s v="CUST9985"/>
    <n v="1"/>
    <n v="10"/>
    <n v="8945"/>
    <s v="Washing Machine"/>
    <n v="9939"/>
    <s v="MEDIUM"/>
    <s v="Zone 4"/>
    <n v="447.25"/>
    <x v="4"/>
  </r>
  <r>
    <s v="ORD005684"/>
    <s v="24-01-2026"/>
    <s v="P022"/>
    <x v="0"/>
    <s v="Telangana"/>
    <s v="Hyderabad"/>
    <x v="14"/>
    <s v="CUST1622"/>
    <n v="2"/>
    <n v="15"/>
    <n v="73361"/>
    <s v="Bed"/>
    <n v="43154"/>
    <s v="HIGH"/>
    <s v="Zone 2"/>
    <n v="7336.1"/>
    <x v="3"/>
  </r>
  <r>
    <s v="ORD005685"/>
    <s v="23-10-2025"/>
    <s v="P072"/>
    <x v="0"/>
    <s v="Karnataka"/>
    <s v="Bengaluru"/>
    <x v="2"/>
    <s v="CUST8502"/>
    <n v="6"/>
    <n v="0"/>
    <n v="228582"/>
    <s v="Volleyball"/>
    <n v="38097"/>
    <s v="HIGH"/>
    <s v="Zone 2"/>
    <n v="22858.2"/>
    <x v="2"/>
  </r>
  <r>
    <s v="ORD005686"/>
    <s v="11-03-2025"/>
    <s v="P007"/>
    <x v="0"/>
    <s v="Tamil Nadu"/>
    <s v="Chennai"/>
    <x v="4"/>
    <s v="CUST9696"/>
    <n v="4"/>
    <n v="0"/>
    <n v="267780"/>
    <s v="Printer"/>
    <n v="66945"/>
    <s v="HIGH"/>
    <s v="Zone 2"/>
    <n v="26778"/>
    <x v="4"/>
  </r>
  <r>
    <s v="ORD005687"/>
    <s v="05-06-2025"/>
    <s v="P017"/>
    <x v="3"/>
    <s v="Maharashtra"/>
    <s v="Mumbai"/>
    <x v="14"/>
    <s v="CUST2717"/>
    <n v="5"/>
    <n v="5"/>
    <n v="192365"/>
    <s v="Study Table"/>
    <n v="40498"/>
    <s v="HIGH"/>
    <s v="Zone 4"/>
    <n v="19236.5"/>
    <x v="3"/>
  </r>
  <r>
    <s v="ORD005688"/>
    <s v="21-08-2025"/>
    <s v="P032"/>
    <x v="2"/>
    <s v="Delhi"/>
    <s v="Delhi"/>
    <x v="11"/>
    <s v="CUST6954"/>
    <n v="6"/>
    <n v="20"/>
    <n v="42710"/>
    <s v="Women Kurti"/>
    <n v="8898"/>
    <s v="HIGH"/>
    <s v="Zone 1"/>
    <n v="4271"/>
    <x v="1"/>
  </r>
  <r>
    <s v="ORD005689"/>
    <s v="25-06-2025"/>
    <s v="P065"/>
    <x v="0"/>
    <s v="Telangana"/>
    <s v="Hyderabad"/>
    <x v="14"/>
    <s v="CUST5108"/>
    <n v="1"/>
    <n v="20"/>
    <n v="40885"/>
    <s v="Dumbbells"/>
    <n v="51107"/>
    <s v="HIGH"/>
    <s v="Zone 2"/>
    <n v="4088.5"/>
    <x v="2"/>
  </r>
  <r>
    <s v="ORD005690"/>
    <s v="01-04-2026"/>
    <s v="P005"/>
    <x v="3"/>
    <s v="Maharashtra"/>
    <s v="Mumbai"/>
    <x v="11"/>
    <s v="CUST2487"/>
    <n v="6"/>
    <n v="15"/>
    <n v="136231"/>
    <s v="iPhone"/>
    <n v="26712"/>
    <s v="HIGH"/>
    <s v="Zone 4"/>
    <n v="13623.1"/>
    <x v="4"/>
  </r>
  <r>
    <s v="ORD005691"/>
    <s v="29-09-2025"/>
    <s v="P002"/>
    <x v="2"/>
    <s v="Chandigarh"/>
    <s v="Chandigarh"/>
    <x v="10"/>
    <s v="CUST8614"/>
    <n v="9"/>
    <n v="10"/>
    <n v="518408"/>
    <s v="HP Laptop"/>
    <n v="64001"/>
    <s v="HIGH"/>
    <s v="Zone 1"/>
    <n v="51840.800000000003"/>
    <x v="4"/>
  </r>
  <r>
    <s v="ORD005692"/>
    <s v="17-11-2025"/>
    <s v="P074"/>
    <x v="1"/>
    <s v="Odisha"/>
    <s v="Bhubaneswar"/>
    <x v="1"/>
    <s v="CUST4853"/>
    <n v="2"/>
    <n v="10"/>
    <n v="129274"/>
    <s v="Cycling Bottle"/>
    <n v="71819"/>
    <s v="HIGH"/>
    <s v="Zone 3"/>
    <n v="12927.400000000001"/>
    <x v="2"/>
  </r>
  <r>
    <s v="ORD005693"/>
    <s v="04-05-2025"/>
    <s v="P051"/>
    <x v="3"/>
    <s v="Maharashtra"/>
    <s v="Mumbai"/>
    <x v="12"/>
    <s v="CUST6289"/>
    <n v="3"/>
    <n v="20"/>
    <n v="35431"/>
    <s v="Salt"/>
    <n v="14763"/>
    <s v="HIGH"/>
    <s v="Zone 4"/>
    <n v="3543.1000000000004"/>
    <x v="0"/>
  </r>
  <r>
    <s v="ORD005694"/>
    <s v="12-03-2026"/>
    <s v="P051"/>
    <x v="3"/>
    <s v="Gujarat"/>
    <s v="Ahmedabad"/>
    <x v="14"/>
    <s v="CUST9205"/>
    <n v="8"/>
    <n v="10"/>
    <n v="106293"/>
    <s v="Salt"/>
    <n v="14763"/>
    <s v="HIGH"/>
    <s v="Zone 4"/>
    <n v="10629.300000000001"/>
    <x v="0"/>
  </r>
  <r>
    <s v="ORD005695"/>
    <s v="12-06-2026"/>
    <s v="P027"/>
    <x v="0"/>
    <s v="Karnataka"/>
    <s v="Bengaluru"/>
    <x v="1"/>
    <s v="CUST9181"/>
    <n v="7"/>
    <n v="0"/>
    <n v="193900"/>
    <s v="Side Table"/>
    <n v="27700"/>
    <s v="HIGH"/>
    <s v="Zone 2"/>
    <n v="19390"/>
    <x v="3"/>
  </r>
  <r>
    <s v="ORD005696"/>
    <s v="16-03-2026"/>
    <s v="P004"/>
    <x v="0"/>
    <s v="Karnataka"/>
    <s v="Bengaluru"/>
    <x v="14"/>
    <s v="CUST7873"/>
    <n v="11"/>
    <n v="15"/>
    <n v="278181"/>
    <s v="Lenovo Laptop"/>
    <n v="29752"/>
    <s v="HIGH"/>
    <s v="Zone 2"/>
    <n v="27818.100000000002"/>
    <x v="4"/>
  </r>
  <r>
    <s v="ORD005697"/>
    <s v="06-02-2026"/>
    <s v="P048"/>
    <x v="0"/>
    <s v="Karnataka"/>
    <s v="Bengaluru"/>
    <x v="8"/>
    <s v="CUST6945"/>
    <n v="3"/>
    <n v="10"/>
    <n v="197289"/>
    <s v="Tea"/>
    <n v="73070"/>
    <s v="HIGH"/>
    <s v="Zone 2"/>
    <n v="19728.900000000001"/>
    <x v="0"/>
  </r>
  <r>
    <s v="ORD005698"/>
    <s v="25-01-2025"/>
    <s v="P009"/>
    <x v="1"/>
    <s v="Bihar"/>
    <s v="Patna"/>
    <x v="10"/>
    <s v="CUST2927"/>
    <n v="8"/>
    <n v="5"/>
    <n v="368873"/>
    <s v="Air Conditioner"/>
    <n v="48536"/>
    <s v="HIGH"/>
    <s v="Zone 3"/>
    <n v="36887.300000000003"/>
    <x v="4"/>
  </r>
  <r>
    <s v="ORD005699"/>
    <s v="11-06-2026"/>
    <s v="P024"/>
    <x v="2"/>
    <s v="Chandigarh"/>
    <s v="Chandigarh"/>
    <x v="9"/>
    <s v="CUST1279"/>
    <n v="6"/>
    <n v="0"/>
    <n v="12564"/>
    <s v="TV Unit"/>
    <n v="2094"/>
    <s v="MEDIUM"/>
    <s v="Zone 1"/>
    <n v="628.20000000000005"/>
    <x v="3"/>
  </r>
  <r>
    <s v="ORD005700"/>
    <s v="02-05-2025"/>
    <s v="P025"/>
    <x v="0"/>
    <s v="Karnataka"/>
    <s v="Bengaluru"/>
    <x v="8"/>
    <s v="CUST2532"/>
    <n v="1"/>
    <n v="0"/>
    <n v="12601"/>
    <s v="Cabinet"/>
    <n v="12601"/>
    <s v="MEDIUM"/>
    <s v="Zone 2"/>
    <n v="630.05000000000007"/>
    <x v="3"/>
  </r>
  <r>
    <s v="ORD005701"/>
    <s v="10-07-2025"/>
    <s v="P062"/>
    <x v="0"/>
    <s v="Karnataka"/>
    <s v="Bengaluru"/>
    <x v="4"/>
    <s v="CUST8342"/>
    <n v="2"/>
    <n v="15"/>
    <n v="106822"/>
    <s v="Football"/>
    <n v="62837"/>
    <s v="HIGH"/>
    <s v="Zone 2"/>
    <n v="10682.2"/>
    <x v="2"/>
  </r>
  <r>
    <s v="ORD005702"/>
    <s v="14-07-2025"/>
    <s v="P007"/>
    <x v="2"/>
    <s v="Delhi"/>
    <s v="Delhi"/>
    <x v="7"/>
    <s v="CUST9579"/>
    <n v="1"/>
    <n v="15"/>
    <n v="56903"/>
    <s v="Printer"/>
    <n v="66945"/>
    <s v="HIGH"/>
    <s v="Zone 1"/>
    <n v="5690.3"/>
    <x v="4"/>
  </r>
  <r>
    <s v="ORD005703"/>
    <s v="15-11-2025"/>
    <s v="P055"/>
    <x v="2"/>
    <s v="Uttar Pradesh"/>
    <s v="Lucknow"/>
    <x v="4"/>
    <s v="CUST4610"/>
    <n v="7"/>
    <n v="5"/>
    <n v="63846"/>
    <s v="Biscuits"/>
    <n v="9601"/>
    <s v="HIGH"/>
    <s v="Zone 1"/>
    <n v="6384.6"/>
    <x v="0"/>
  </r>
  <r>
    <s v="ORD005704"/>
    <s v="07-12-2025"/>
    <s v="P055"/>
    <x v="1"/>
    <s v="Odisha"/>
    <s v="Bhubaneswar"/>
    <x v="13"/>
    <s v="CUST6891"/>
    <n v="7"/>
    <n v="20"/>
    <n v="53765"/>
    <s v="Biscuits"/>
    <n v="9601"/>
    <s v="HIGH"/>
    <s v="Zone 3"/>
    <n v="5376.5"/>
    <x v="0"/>
  </r>
  <r>
    <s v="ORD005705"/>
    <s v="21-06-2025"/>
    <s v="P014"/>
    <x v="1"/>
    <s v="Bihar"/>
    <s v="Patna"/>
    <x v="8"/>
    <s v="CUST5777"/>
    <n v="4"/>
    <n v="0"/>
    <n v="154344"/>
    <s v="Smart Watch"/>
    <n v="38586"/>
    <s v="HIGH"/>
    <s v="Zone 3"/>
    <n v="15434.400000000001"/>
    <x v="4"/>
  </r>
  <r>
    <s v="ORD005706"/>
    <s v="08-01-2026"/>
    <s v="P064"/>
    <x v="2"/>
    <s v="Uttar Pradesh"/>
    <s v="Lucknow"/>
    <x v="5"/>
    <s v="CUST9128"/>
    <n v="9"/>
    <n v="5"/>
    <n v="219598"/>
    <s v="Yoga Mat"/>
    <n v="25684"/>
    <s v="HIGH"/>
    <s v="Zone 1"/>
    <n v="21959.800000000003"/>
    <x v="2"/>
  </r>
  <r>
    <s v="ORD005707"/>
    <s v="10-12-2025"/>
    <s v="P033"/>
    <x v="2"/>
    <s v="Chandigarh"/>
    <s v="Chandigarh"/>
    <x v="7"/>
    <s v="CUST9535"/>
    <n v="2"/>
    <n v="15"/>
    <n v="97437"/>
    <s v="Jeans"/>
    <n v="57316"/>
    <s v="HIGH"/>
    <s v="Zone 1"/>
    <n v="9743.7000000000007"/>
    <x v="1"/>
  </r>
  <r>
    <s v="ORD005708"/>
    <s v="12-04-2025"/>
    <s v="P027"/>
    <x v="3"/>
    <s v="Maharashtra"/>
    <s v="Mumbai"/>
    <x v="9"/>
    <s v="CUST8622"/>
    <n v="2"/>
    <n v="10"/>
    <n v="49860"/>
    <s v="Side Table"/>
    <n v="27700"/>
    <s v="HIGH"/>
    <s v="Zone 4"/>
    <n v="4986"/>
    <x v="3"/>
  </r>
  <r>
    <s v="ORD005709"/>
    <s v="27-02-2025"/>
    <s v="P033"/>
    <x v="1"/>
    <s v="West Bengal"/>
    <s v="Kolkata"/>
    <x v="11"/>
    <s v="CUST8957"/>
    <n v="4"/>
    <n v="5"/>
    <n v="217800"/>
    <s v="Jeans"/>
    <n v="57316"/>
    <s v="HIGH"/>
    <s v="Zone 3"/>
    <n v="21780"/>
    <x v="1"/>
  </r>
  <r>
    <s v="ORD005710"/>
    <s v="09-01-2025"/>
    <s v="P016"/>
    <x v="2"/>
    <s v="Delhi"/>
    <s v="Delhi"/>
    <x v="3"/>
    <s v="CUST6610"/>
    <n v="2"/>
    <n v="10"/>
    <n v="78019"/>
    <s v="Office Chair"/>
    <n v="43344"/>
    <s v="HIGH"/>
    <s v="Zone 1"/>
    <n v="7801.9000000000005"/>
    <x v="3"/>
  </r>
  <r>
    <s v="ORD005711"/>
    <s v="29-11-2025"/>
    <s v="P006"/>
    <x v="0"/>
    <s v="Tamil Nadu"/>
    <s v="Chennai"/>
    <x v="10"/>
    <s v="CUST9528"/>
    <n v="4"/>
    <n v="15"/>
    <n v="31239"/>
    <s v="OnePlus Phone"/>
    <n v="9188"/>
    <s v="HIGH"/>
    <s v="Zone 2"/>
    <n v="3123.9"/>
    <x v="4"/>
  </r>
  <r>
    <s v="ORD005712"/>
    <s v="07-07-2025"/>
    <s v="P067"/>
    <x v="0"/>
    <s v="Tamil Nadu"/>
    <s v="Chennai"/>
    <x v="11"/>
    <s v="CUST6663"/>
    <n v="2"/>
    <n v="0"/>
    <n v="82910"/>
    <s v="Gloves"/>
    <n v="41455"/>
    <s v="HIGH"/>
    <s v="Zone 2"/>
    <n v="8291"/>
    <x v="2"/>
  </r>
  <r>
    <s v="ORD005713"/>
    <s v="27-02-2026"/>
    <s v="P056"/>
    <x v="0"/>
    <s v="Karnataka"/>
    <s v="Bengaluru"/>
    <x v="9"/>
    <s v="CUST2992"/>
    <n v="1"/>
    <n v="0"/>
    <n v="14415"/>
    <s v="Juice"/>
    <n v="14415"/>
    <s v="MEDIUM"/>
    <s v="Zone 2"/>
    <n v="720.75"/>
    <x v="0"/>
  </r>
  <r>
    <s v="ORD005714"/>
    <s v="31-12-2025"/>
    <s v="P031"/>
    <x v="2"/>
    <s v="Uttar Pradesh"/>
    <s v="Lucknow"/>
    <x v="0"/>
    <s v="CUST6862"/>
    <n v="2"/>
    <n v="10"/>
    <n v="87310"/>
    <s v="Men Shirt"/>
    <n v="48506"/>
    <s v="HIGH"/>
    <s v="Zone 1"/>
    <n v="8731"/>
    <x v="1"/>
  </r>
  <r>
    <s v="ORD005715"/>
    <s v="04-06-2025"/>
    <s v="P013"/>
    <x v="0"/>
    <s v="Telangana"/>
    <s v="Hyderabad"/>
    <x v="5"/>
    <s v="CUST6910"/>
    <n v="1"/>
    <n v="0"/>
    <n v="15612"/>
    <s v="Bluetooth Speaker"/>
    <n v="15612"/>
    <s v="HIGH"/>
    <s v="Zone 2"/>
    <n v="1561.2"/>
    <x v="4"/>
  </r>
  <r>
    <s v="ORD005716"/>
    <s v="14-04-2025"/>
    <s v="P014"/>
    <x v="3"/>
    <s v="Gujarat"/>
    <s v="Ahmedabad"/>
    <x v="0"/>
    <s v="CUST7462"/>
    <n v="1"/>
    <n v="15"/>
    <n v="32798"/>
    <s v="Smart Watch"/>
    <n v="38586"/>
    <s v="HIGH"/>
    <s v="Zone 4"/>
    <n v="3279.8"/>
    <x v="4"/>
  </r>
  <r>
    <s v="ORD005717"/>
    <s v="21-09-2025"/>
    <s v="P053"/>
    <x v="3"/>
    <s v="Rajasthan"/>
    <s v="Jaipur"/>
    <x v="6"/>
    <s v="CUST7762"/>
    <n v="1"/>
    <n v="20"/>
    <n v="3421"/>
    <s v="Pasta"/>
    <n v="4277"/>
    <s v="LOW"/>
    <s v="Zone 4"/>
    <n v="68.42"/>
    <x v="0"/>
  </r>
  <r>
    <s v="ORD005718"/>
    <s v="19-01-2025"/>
    <s v="P011"/>
    <x v="2"/>
    <s v="Chandigarh"/>
    <s v="Chandigarh"/>
    <x v="10"/>
    <s v="CUST5007"/>
    <n v="12"/>
    <n v="0"/>
    <n v="119268"/>
    <s v="Washing Machine"/>
    <n v="9939"/>
    <s v="HIGH"/>
    <s v="Zone 1"/>
    <n v="11926.800000000001"/>
    <x v="4"/>
  </r>
  <r>
    <s v="ORD005719"/>
    <s v="04-02-2025"/>
    <s v="P037"/>
    <x v="2"/>
    <s v="Delhi"/>
    <s v="Delhi"/>
    <x v="3"/>
    <s v="CUST8723"/>
    <n v="5"/>
    <n v="10"/>
    <n v="18468"/>
    <s v="Formal Shirt"/>
    <n v="4104"/>
    <s v="HIGH"/>
    <s v="Zone 1"/>
    <n v="1846.8000000000002"/>
    <x v="1"/>
  </r>
  <r>
    <s v="ORD005720"/>
    <s v="18-01-2026"/>
    <s v="P024"/>
    <x v="0"/>
    <s v="Tamil Nadu"/>
    <s v="Chennai"/>
    <x v="13"/>
    <s v="CUST3025"/>
    <n v="3"/>
    <n v="15"/>
    <n v="5339"/>
    <s v="TV Unit"/>
    <n v="2094"/>
    <s v="MEDIUM"/>
    <s v="Zone 2"/>
    <n v="266.95"/>
    <x v="3"/>
  </r>
  <r>
    <s v="ORD005721"/>
    <s v="10-04-2025"/>
    <s v="P006"/>
    <x v="1"/>
    <s v="Bihar"/>
    <s v="Patna"/>
    <x v="5"/>
    <s v="CUST2295"/>
    <n v="7"/>
    <n v="15"/>
    <n v="54668"/>
    <s v="OnePlus Phone"/>
    <n v="9188"/>
    <s v="HIGH"/>
    <s v="Zone 3"/>
    <n v="5466.8"/>
    <x v="4"/>
  </r>
  <r>
    <s v="ORD005722"/>
    <s v="30-09-2025"/>
    <s v="P038"/>
    <x v="3"/>
    <s v="Gujarat"/>
    <s v="Ahmedabad"/>
    <x v="4"/>
    <s v="CUST7821"/>
    <n v="2"/>
    <n v="15"/>
    <n v="56171"/>
    <s v="Blazer"/>
    <n v="33042"/>
    <s v="HIGH"/>
    <s v="Zone 4"/>
    <n v="5617.1"/>
    <x v="1"/>
  </r>
  <r>
    <s v="ORD005723"/>
    <s v="24-03-2025"/>
    <s v="P045"/>
    <x v="3"/>
    <s v="Gujarat"/>
    <s v="Ahmedabad"/>
    <x v="3"/>
    <s v="CUST2023"/>
    <n v="6"/>
    <n v="10"/>
    <n v="390430"/>
    <s v="Dress"/>
    <n v="72302"/>
    <s v="HIGH"/>
    <s v="Zone 4"/>
    <n v="39043"/>
    <x v="1"/>
  </r>
  <r>
    <s v="ORD005724"/>
    <s v="03-04-2025"/>
    <s v="P016"/>
    <x v="0"/>
    <s v="Telangana"/>
    <s v="Hyderabad"/>
    <x v="1"/>
    <s v="CUST2124"/>
    <n v="3"/>
    <n v="5"/>
    <n v="123530"/>
    <s v="Office Chair"/>
    <n v="43344"/>
    <s v="HIGH"/>
    <s v="Zone 2"/>
    <n v="12353"/>
    <x v="3"/>
  </r>
  <r>
    <s v="ORD005725"/>
    <s v="12-02-2025"/>
    <s v="P023"/>
    <x v="3"/>
    <s v="Gujarat"/>
    <s v="Ahmedabad"/>
    <x v="0"/>
    <s v="CUST5749"/>
    <n v="6"/>
    <n v="10"/>
    <n v="307378"/>
    <s v="Sofa"/>
    <n v="56922"/>
    <s v="HIGH"/>
    <s v="Zone 4"/>
    <n v="30737.800000000003"/>
    <x v="3"/>
  </r>
  <r>
    <s v="ORD005726"/>
    <s v="30-05-2026"/>
    <s v="P021"/>
    <x v="0"/>
    <s v="Tamil Nadu"/>
    <s v="Chennai"/>
    <x v="6"/>
    <s v="CUST1700"/>
    <n v="10"/>
    <n v="10"/>
    <n v="561717"/>
    <s v="Wardrobe"/>
    <n v="62413"/>
    <s v="HIGH"/>
    <s v="Zone 2"/>
    <n v="56171.700000000004"/>
    <x v="3"/>
  </r>
  <r>
    <s v="ORD005727"/>
    <s v="25-06-2025"/>
    <s v="P059"/>
    <x v="0"/>
    <s v="Karnataka"/>
    <s v="Bengaluru"/>
    <x v="6"/>
    <s v="CUST9603"/>
    <n v="4"/>
    <n v="15"/>
    <n v="110874"/>
    <s v="Dry Fruits"/>
    <n v="32610"/>
    <s v="HIGH"/>
    <s v="Zone 2"/>
    <n v="11087.400000000001"/>
    <x v="0"/>
  </r>
  <r>
    <s v="ORD005728"/>
    <s v="27-01-2026"/>
    <s v="P014"/>
    <x v="1"/>
    <s v="West Bengal"/>
    <s v="Kolkata"/>
    <x v="8"/>
    <s v="CUST3678"/>
    <n v="3"/>
    <n v="15"/>
    <n v="98394"/>
    <s v="Smart Watch"/>
    <n v="38586"/>
    <s v="HIGH"/>
    <s v="Zone 3"/>
    <n v="9839.4000000000015"/>
    <x v="4"/>
  </r>
  <r>
    <s v="ORD005729"/>
    <s v="27-05-2026"/>
    <s v="P041"/>
    <x v="2"/>
    <s v="Delhi"/>
    <s v="Delhi"/>
    <x v="7"/>
    <s v="CUST7863"/>
    <n v="2"/>
    <n v="20"/>
    <n v="32366"/>
    <s v="Hoodie"/>
    <n v="20229"/>
    <s v="HIGH"/>
    <s v="Zone 1"/>
    <n v="3236.6000000000004"/>
    <x v="1"/>
  </r>
  <r>
    <s v="ORD005730"/>
    <s v="20-12-2025"/>
    <s v="P009"/>
    <x v="1"/>
    <s v="Odisha"/>
    <s v="Bhubaneswar"/>
    <x v="13"/>
    <s v="CUST4584"/>
    <n v="5"/>
    <n v="15"/>
    <n v="206278"/>
    <s v="Air Conditioner"/>
    <n v="48536"/>
    <s v="HIGH"/>
    <s v="Zone 3"/>
    <n v="20627.800000000003"/>
    <x v="4"/>
  </r>
  <r>
    <s v="ORD005731"/>
    <s v="29-07-2025"/>
    <s v="P015"/>
    <x v="0"/>
    <s v="Karnataka"/>
    <s v="Bengaluru"/>
    <x v="10"/>
    <s v="CUST1259"/>
    <n v="8"/>
    <n v="5"/>
    <n v="450072"/>
    <s v="Headphones"/>
    <n v="59220"/>
    <s v="HIGH"/>
    <s v="Zone 2"/>
    <n v="45007.200000000004"/>
    <x v="4"/>
  </r>
  <r>
    <s v="ORD005732"/>
    <s v="21-08-2025"/>
    <s v="P006"/>
    <x v="2"/>
    <s v="Chandigarh"/>
    <s v="Chandigarh"/>
    <x v="11"/>
    <s v="CUST9076"/>
    <n v="1"/>
    <n v="15"/>
    <n v="7809"/>
    <s v="OnePlus Phone"/>
    <n v="9188"/>
    <s v="MEDIUM"/>
    <s v="Zone 1"/>
    <n v="390.45000000000005"/>
    <x v="4"/>
  </r>
  <r>
    <s v="ORD005733"/>
    <s v="23-01-2026"/>
    <s v="P062"/>
    <x v="3"/>
    <s v="Maharashtra"/>
    <s v="Mumbai"/>
    <x v="0"/>
    <s v="CUST8001"/>
    <n v="2"/>
    <n v="0"/>
    <n v="125674"/>
    <s v="Football"/>
    <n v="62837"/>
    <s v="HIGH"/>
    <s v="Zone 4"/>
    <n v="12567.400000000001"/>
    <x v="2"/>
  </r>
  <r>
    <s v="ORD005734"/>
    <s v="02-01-2025"/>
    <s v="P007"/>
    <x v="0"/>
    <s v="Karnataka"/>
    <s v="Bengaluru"/>
    <x v="10"/>
    <s v="CUST1053"/>
    <n v="5"/>
    <n v="15"/>
    <n v="284516"/>
    <s v="Printer"/>
    <n v="66945"/>
    <s v="HIGH"/>
    <s v="Zone 2"/>
    <n v="28451.600000000002"/>
    <x v="4"/>
  </r>
  <r>
    <s v="ORD005735"/>
    <s v="21-11-2025"/>
    <s v="P054"/>
    <x v="0"/>
    <s v="Tamil Nadu"/>
    <s v="Chennai"/>
    <x v="7"/>
    <s v="CUST6946"/>
    <n v="10"/>
    <n v="10"/>
    <n v="523899"/>
    <s v="Flour"/>
    <n v="58211"/>
    <s v="HIGH"/>
    <s v="Zone 2"/>
    <n v="52389.9"/>
    <x v="0"/>
  </r>
  <r>
    <s v="ORD005736"/>
    <s v="30-04-2026"/>
    <s v="P027"/>
    <x v="2"/>
    <s v="Chandigarh"/>
    <s v="Chandigarh"/>
    <x v="1"/>
    <s v="CUST5874"/>
    <n v="4"/>
    <n v="10"/>
    <n v="99720"/>
    <s v="Side Table"/>
    <n v="27700"/>
    <s v="HIGH"/>
    <s v="Zone 1"/>
    <n v="9972"/>
    <x v="3"/>
  </r>
  <r>
    <s v="ORD005737"/>
    <s v="23-09-2025"/>
    <s v="P042"/>
    <x v="1"/>
    <s v="West Bengal"/>
    <s v="Kolkata"/>
    <x v="3"/>
    <s v="CUST2770"/>
    <n v="3"/>
    <n v="20"/>
    <n v="124320"/>
    <s v="Shorts"/>
    <n v="51800"/>
    <s v="HIGH"/>
    <s v="Zone 3"/>
    <n v="12432"/>
    <x v="1"/>
  </r>
  <r>
    <s v="ORD005738"/>
    <s v="28-12-2025"/>
    <s v="P071"/>
    <x v="0"/>
    <s v="Tamil Nadu"/>
    <s v="Chennai"/>
    <x v="11"/>
    <s v="CUST9475"/>
    <n v="7"/>
    <n v="20"/>
    <n v="191962"/>
    <s v="Football Shoes"/>
    <n v="34279"/>
    <s v="HIGH"/>
    <s v="Zone 2"/>
    <n v="19196.2"/>
    <x v="2"/>
  </r>
  <r>
    <s v="ORD005739"/>
    <s v="21-03-2026"/>
    <s v="P057"/>
    <x v="3"/>
    <s v="Maharashtra"/>
    <s v="Mumbai"/>
    <x v="6"/>
    <s v="CUST6358"/>
    <n v="7"/>
    <n v="0"/>
    <n v="216097"/>
    <s v="Soft Drink"/>
    <n v="30871"/>
    <s v="HIGH"/>
    <s v="Zone 4"/>
    <n v="21609.7"/>
    <x v="0"/>
  </r>
  <r>
    <s v="ORD005740"/>
    <s v="02-05-2025"/>
    <s v="P053"/>
    <x v="1"/>
    <s v="West Bengal"/>
    <s v="Kolkata"/>
    <x v="2"/>
    <s v="CUST5672"/>
    <n v="2"/>
    <n v="10"/>
    <n v="7698"/>
    <s v="Pasta"/>
    <n v="4277"/>
    <s v="MEDIUM"/>
    <s v="Zone 3"/>
    <n v="384.90000000000003"/>
    <x v="0"/>
  </r>
  <r>
    <s v="ORD005741"/>
    <s v="14-04-2026"/>
    <s v="P065"/>
    <x v="2"/>
    <s v="Uttar Pradesh"/>
    <s v="Lucknow"/>
    <x v="6"/>
    <s v="CUST3660"/>
    <n v="1"/>
    <n v="15"/>
    <n v="43440"/>
    <s v="Dumbbells"/>
    <n v="51107"/>
    <s v="HIGH"/>
    <s v="Zone 1"/>
    <n v="4344"/>
    <x v="2"/>
  </r>
  <r>
    <s v="ORD005742"/>
    <s v="14-07-2025"/>
    <s v="P042"/>
    <x v="2"/>
    <s v="Chandigarh"/>
    <s v="Chandigarh"/>
    <x v="8"/>
    <s v="CUST2179"/>
    <n v="1"/>
    <n v="10"/>
    <n v="46620"/>
    <s v="Shorts"/>
    <n v="51800"/>
    <s v="HIGH"/>
    <s v="Zone 1"/>
    <n v="4662"/>
    <x v="1"/>
  </r>
  <r>
    <s v="ORD005743"/>
    <s v="03-04-2025"/>
    <s v="P039"/>
    <x v="0"/>
    <s v="Karnataka"/>
    <s v="Bengaluru"/>
    <x v="4"/>
    <s v="CUST9752"/>
    <n v="3"/>
    <n v="5"/>
    <n v="223052"/>
    <s v="Track Pants"/>
    <n v="78264"/>
    <s v="HIGH"/>
    <s v="Zone 2"/>
    <n v="22305.200000000001"/>
    <x v="1"/>
  </r>
  <r>
    <s v="ORD005744"/>
    <s v="16-06-2025"/>
    <s v="P059"/>
    <x v="0"/>
    <s v="Karnataka"/>
    <s v="Bengaluru"/>
    <x v="12"/>
    <s v="CUST8916"/>
    <n v="7"/>
    <n v="10"/>
    <n v="205443"/>
    <s v="Dry Fruits"/>
    <n v="32610"/>
    <s v="HIGH"/>
    <s v="Zone 2"/>
    <n v="20544.300000000003"/>
    <x v="0"/>
  </r>
  <r>
    <s v="ORD005745"/>
    <s v="11-02-2025"/>
    <s v="P035"/>
    <x v="1"/>
    <s v="Odisha"/>
    <s v="Bhubaneswar"/>
    <x v="14"/>
    <s v="CUST9109"/>
    <n v="7"/>
    <n v="10"/>
    <n v="252819"/>
    <s v="Jacket"/>
    <n v="40130"/>
    <s v="HIGH"/>
    <s v="Zone 3"/>
    <n v="25281.9"/>
    <x v="1"/>
  </r>
  <r>
    <s v="ORD005746"/>
    <s v="02-06-2025"/>
    <s v="P025"/>
    <x v="2"/>
    <s v="Chandigarh"/>
    <s v="Chandigarh"/>
    <x v="1"/>
    <s v="CUST4905"/>
    <n v="9"/>
    <n v="0"/>
    <n v="113409"/>
    <s v="Cabinet"/>
    <n v="12601"/>
    <s v="HIGH"/>
    <s v="Zone 1"/>
    <n v="11340.900000000001"/>
    <x v="3"/>
  </r>
  <r>
    <s v="ORD005747"/>
    <s v="30-08-2025"/>
    <s v="P059"/>
    <x v="1"/>
    <s v="Odisha"/>
    <s v="Bhubaneswar"/>
    <x v="12"/>
    <s v="CUST5335"/>
    <n v="11"/>
    <n v="0"/>
    <n v="358710"/>
    <s v="Dry Fruits"/>
    <n v="32610"/>
    <s v="HIGH"/>
    <s v="Zone 3"/>
    <n v="35871"/>
    <x v="0"/>
  </r>
  <r>
    <s v="ORD005748"/>
    <s v="20-02-2026"/>
    <s v="P030"/>
    <x v="0"/>
    <s v="Karnataka"/>
    <s v="Bengaluru"/>
    <x v="5"/>
    <s v="CUST6225"/>
    <n v="12"/>
    <n v="15"/>
    <n v="463998"/>
    <s v="Stool"/>
    <n v="45490"/>
    <s v="HIGH"/>
    <s v="Zone 2"/>
    <n v="46399.8"/>
    <x v="3"/>
  </r>
  <r>
    <s v="ORD005749"/>
    <s v="13-11-2025"/>
    <s v="P037"/>
    <x v="3"/>
    <s v="Gujarat"/>
    <s v="Ahmedabad"/>
    <x v="14"/>
    <s v="CUST4422"/>
    <n v="9"/>
    <n v="5"/>
    <n v="35089"/>
    <s v="Formal Shirt"/>
    <n v="4104"/>
    <s v="HIGH"/>
    <s v="Zone 4"/>
    <n v="3508.9"/>
    <x v="1"/>
  </r>
  <r>
    <s v="ORD005750"/>
    <s v="05-05-2025"/>
    <s v="P047"/>
    <x v="2"/>
    <s v="Chandigarh"/>
    <s v="Chandigarh"/>
    <x v="5"/>
    <s v="CUST5373"/>
    <n v="5"/>
    <n v="20"/>
    <n v="247356"/>
    <s v="Sugar"/>
    <n v="61839"/>
    <s v="HIGH"/>
    <s v="Zone 1"/>
    <n v="24735.600000000002"/>
    <x v="0"/>
  </r>
  <r>
    <s v="ORD005751"/>
    <s v="16-10-2025"/>
    <s v="P046"/>
    <x v="3"/>
    <s v="Gujarat"/>
    <s v="Ahmedabad"/>
    <x v="0"/>
    <s v="CUST7639"/>
    <n v="11"/>
    <n v="15"/>
    <n v="198640"/>
    <s v="Rice"/>
    <n v="21245"/>
    <s v="HIGH"/>
    <s v="Zone 4"/>
    <n v="19864"/>
    <x v="0"/>
  </r>
  <r>
    <s v="ORD005752"/>
    <s v="21-04-2026"/>
    <s v="P014"/>
    <x v="3"/>
    <s v="Maharashtra"/>
    <s v="Mumbai"/>
    <x v="7"/>
    <s v="CUST3730"/>
    <n v="12"/>
    <n v="10"/>
    <n v="416728"/>
    <s v="Smart Watch"/>
    <n v="38586"/>
    <s v="HIGH"/>
    <s v="Zone 4"/>
    <n v="41672.800000000003"/>
    <x v="4"/>
  </r>
  <r>
    <s v="ORD005753"/>
    <s v="20-09-2025"/>
    <s v="P059"/>
    <x v="3"/>
    <s v="Maharashtra"/>
    <s v="Mumbai"/>
    <x v="11"/>
    <s v="CUST3601"/>
    <n v="11"/>
    <n v="15"/>
    <n v="304903"/>
    <s v="Dry Fruits"/>
    <n v="32610"/>
    <s v="HIGH"/>
    <s v="Zone 4"/>
    <n v="30490.300000000003"/>
    <x v="0"/>
  </r>
  <r>
    <s v="ORD005754"/>
    <s v="05-06-2026"/>
    <s v="P064"/>
    <x v="0"/>
    <s v="Tamil Nadu"/>
    <s v="Chennai"/>
    <x v="8"/>
    <s v="CUST5712"/>
    <n v="3"/>
    <n v="20"/>
    <n v="61641"/>
    <s v="Yoga Mat"/>
    <n v="25684"/>
    <s v="HIGH"/>
    <s v="Zone 2"/>
    <n v="6164.1"/>
    <x v="2"/>
  </r>
  <r>
    <s v="ORD005755"/>
    <s v="26-12-2025"/>
    <s v="P061"/>
    <x v="3"/>
    <s v="Maharashtra"/>
    <s v="Mumbai"/>
    <x v="0"/>
    <s v="CUST6499"/>
    <n v="7"/>
    <n v="10"/>
    <n v="370553"/>
    <s v="Cricket Bat"/>
    <n v="58818"/>
    <s v="HIGH"/>
    <s v="Zone 4"/>
    <n v="37055.300000000003"/>
    <x v="2"/>
  </r>
  <r>
    <s v="ORD005756"/>
    <s v="17-03-2025"/>
    <s v="P024"/>
    <x v="3"/>
    <s v="Maharashtra"/>
    <s v="Mumbai"/>
    <x v="7"/>
    <s v="CUST5096"/>
    <n v="8"/>
    <n v="5"/>
    <n v="15914"/>
    <s v="TV Unit"/>
    <n v="2094"/>
    <s v="HIGH"/>
    <s v="Zone 4"/>
    <n v="1591.4"/>
    <x v="3"/>
  </r>
  <r>
    <s v="ORD005757"/>
    <s v="05-05-2026"/>
    <s v="P074"/>
    <x v="0"/>
    <s v="Tamil Nadu"/>
    <s v="Chennai"/>
    <x v="6"/>
    <s v="CUST5597"/>
    <n v="8"/>
    <n v="0"/>
    <n v="574552"/>
    <s v="Cycling Bottle"/>
    <n v="71819"/>
    <s v="HIGH"/>
    <s v="Zone 2"/>
    <n v="57455.200000000004"/>
    <x v="2"/>
  </r>
  <r>
    <s v="ORD005758"/>
    <s v="10-06-2025"/>
    <s v="P004"/>
    <x v="1"/>
    <s v="West Bengal"/>
    <s v="Kolkata"/>
    <x v="7"/>
    <s v="CUST8741"/>
    <n v="6"/>
    <n v="15"/>
    <n v="151735"/>
    <s v="Lenovo Laptop"/>
    <n v="29752"/>
    <s v="HIGH"/>
    <s v="Zone 3"/>
    <n v="15173.5"/>
    <x v="4"/>
  </r>
  <r>
    <s v="ORD005759"/>
    <s v="17-04-2025"/>
    <s v="P007"/>
    <x v="1"/>
    <s v="Bihar"/>
    <s v="Patna"/>
    <x v="4"/>
    <s v="CUST7088"/>
    <n v="11"/>
    <n v="10"/>
    <n v="662755"/>
    <s v="Printer"/>
    <n v="66945"/>
    <s v="HIGH"/>
    <s v="Zone 3"/>
    <n v="66275.5"/>
    <x v="4"/>
  </r>
  <r>
    <s v="ORD005760"/>
    <s v="28-07-2025"/>
    <s v="P013"/>
    <x v="0"/>
    <s v="Karnataka"/>
    <s v="Bengaluru"/>
    <x v="0"/>
    <s v="CUST2274"/>
    <n v="8"/>
    <n v="5"/>
    <n v="118651"/>
    <s v="Bluetooth Speaker"/>
    <n v="15612"/>
    <s v="HIGH"/>
    <s v="Zone 2"/>
    <n v="11865.1"/>
    <x v="4"/>
  </r>
  <r>
    <s v="ORD005761"/>
    <s v="12-07-2025"/>
    <s v="P026"/>
    <x v="1"/>
    <s v="Bihar"/>
    <s v="Patna"/>
    <x v="11"/>
    <s v="CUST1736"/>
    <n v="8"/>
    <n v="10"/>
    <n v="165981"/>
    <s v="Computer Desk"/>
    <n v="23053"/>
    <s v="HIGH"/>
    <s v="Zone 3"/>
    <n v="16598.100000000002"/>
    <x v="3"/>
  </r>
  <r>
    <s v="ORD005762"/>
    <s v="12-02-2026"/>
    <s v="P068"/>
    <x v="0"/>
    <s v="Karnataka"/>
    <s v="Bengaluru"/>
    <x v="6"/>
    <s v="CUST9351"/>
    <n v="1"/>
    <n v="15"/>
    <n v="4796"/>
    <s v="Skipping Rope"/>
    <n v="5643"/>
    <s v="LOW"/>
    <s v="Zone 2"/>
    <n v="95.92"/>
    <x v="2"/>
  </r>
  <r>
    <s v="ORD005763"/>
    <s v="01-01-2026"/>
    <s v="P070"/>
    <x v="1"/>
    <s v="Odisha"/>
    <s v="Bhubaneswar"/>
    <x v="11"/>
    <s v="CUST6230"/>
    <n v="4"/>
    <n v="20"/>
    <n v="206316"/>
    <s v="Tennis Ball"/>
    <n v="64474"/>
    <s v="HIGH"/>
    <s v="Zone 3"/>
    <n v="20631.600000000002"/>
    <x v="2"/>
  </r>
  <r>
    <s v="ORD005764"/>
    <s v="10-01-2025"/>
    <s v="P029"/>
    <x v="3"/>
    <s v="Rajasthan"/>
    <s v="Jaipur"/>
    <x v="1"/>
    <s v="CUST7752"/>
    <n v="6"/>
    <n v="15"/>
    <n v="253327"/>
    <s v="Recliner"/>
    <n v="49672"/>
    <s v="HIGH"/>
    <s v="Zone 4"/>
    <n v="25332.7"/>
    <x v="3"/>
  </r>
  <r>
    <s v="ORD005765"/>
    <s v="23-06-2026"/>
    <s v="P056"/>
    <x v="2"/>
    <s v="Chandigarh"/>
    <s v="Chandigarh"/>
    <x v="4"/>
    <s v="CUST6200"/>
    <n v="8"/>
    <n v="0"/>
    <n v="115320"/>
    <s v="Juice"/>
    <n v="14415"/>
    <s v="HIGH"/>
    <s v="Zone 1"/>
    <n v="11532"/>
    <x v="0"/>
  </r>
  <r>
    <s v="ORD005766"/>
    <s v="25-08-2025"/>
    <s v="P060"/>
    <x v="1"/>
    <s v="West Bengal"/>
    <s v="Kolkata"/>
    <x v="12"/>
    <s v="CUST2897"/>
    <n v="1"/>
    <n v="20"/>
    <n v="3296"/>
    <s v="Honey"/>
    <n v="4120"/>
    <s v="LOW"/>
    <s v="Zone 3"/>
    <n v="65.92"/>
    <x v="0"/>
  </r>
  <r>
    <s v="ORD005767"/>
    <s v="02-01-2025"/>
    <s v="P008"/>
    <x v="2"/>
    <s v="Chandigarh"/>
    <s v="Chandigarh"/>
    <x v="12"/>
    <s v="CUST8847"/>
    <n v="3"/>
    <n v="5"/>
    <n v="56056"/>
    <s v="Projector"/>
    <n v="19669"/>
    <s v="HIGH"/>
    <s v="Zone 1"/>
    <n v="5605.6"/>
    <x v="4"/>
  </r>
  <r>
    <s v="ORD005768"/>
    <s v="14-11-2025"/>
    <s v="P067"/>
    <x v="2"/>
    <s v="Uttar Pradesh"/>
    <s v="Lucknow"/>
    <x v="4"/>
    <s v="CUST9455"/>
    <n v="11"/>
    <n v="20"/>
    <n v="364804"/>
    <s v="Gloves"/>
    <n v="41455"/>
    <s v="HIGH"/>
    <s v="Zone 1"/>
    <n v="36480.400000000001"/>
    <x v="2"/>
  </r>
  <r>
    <s v="ORD005769"/>
    <s v="05-06-2026"/>
    <s v="P039"/>
    <x v="3"/>
    <s v="Maharashtra"/>
    <s v="Mumbai"/>
    <x v="11"/>
    <s v="CUST3740"/>
    <n v="4"/>
    <n v="20"/>
    <n v="250444"/>
    <s v="Track Pants"/>
    <n v="78264"/>
    <s v="HIGH"/>
    <s v="Zone 4"/>
    <n v="25044.400000000001"/>
    <x v="1"/>
  </r>
  <r>
    <s v="ORD005770"/>
    <s v="21-03-2026"/>
    <s v="P040"/>
    <x v="2"/>
    <s v="Chandigarh"/>
    <s v="Chandigarh"/>
    <x v="2"/>
    <s v="CUST1682"/>
    <n v="7"/>
    <n v="10"/>
    <n v="463686"/>
    <s v="Shoes"/>
    <n v="73601"/>
    <s v="HIGH"/>
    <s v="Zone 1"/>
    <n v="46368.600000000006"/>
    <x v="1"/>
  </r>
  <r>
    <s v="ORD005771"/>
    <s v="23-02-2025"/>
    <s v="P007"/>
    <x v="3"/>
    <s v="Rajasthan"/>
    <s v="Jaipur"/>
    <x v="6"/>
    <s v="CUST9060"/>
    <n v="8"/>
    <n v="5"/>
    <n v="508782"/>
    <s v="Printer"/>
    <n v="66945"/>
    <s v="HIGH"/>
    <s v="Zone 4"/>
    <n v="50878.200000000004"/>
    <x v="4"/>
  </r>
  <r>
    <s v="ORD005772"/>
    <s v="01-11-2025"/>
    <s v="P042"/>
    <x v="1"/>
    <s v="Bihar"/>
    <s v="Patna"/>
    <x v="11"/>
    <s v="CUST8942"/>
    <n v="12"/>
    <n v="10"/>
    <n v="559440"/>
    <s v="Shorts"/>
    <n v="51800"/>
    <s v="HIGH"/>
    <s v="Zone 3"/>
    <n v="55944"/>
    <x v="1"/>
  </r>
  <r>
    <s v="ORD005773"/>
    <s v="08-08-2025"/>
    <s v="P066"/>
    <x v="0"/>
    <s v="Telangana"/>
    <s v="Hyderabad"/>
    <x v="8"/>
    <s v="CUST3344"/>
    <n v="4"/>
    <n v="20"/>
    <n v="73475"/>
    <s v="Helmet"/>
    <n v="22961"/>
    <s v="HIGH"/>
    <s v="Zone 2"/>
    <n v="7347.5"/>
    <x v="2"/>
  </r>
  <r>
    <s v="ORD005774"/>
    <s v="16-02-2025"/>
    <s v="P025"/>
    <x v="3"/>
    <s v="Gujarat"/>
    <s v="Ahmedabad"/>
    <x v="4"/>
    <s v="CUST5458"/>
    <n v="1"/>
    <n v="15"/>
    <n v="10710"/>
    <s v="Cabinet"/>
    <n v="12601"/>
    <s v="MEDIUM"/>
    <s v="Zone 4"/>
    <n v="535.5"/>
    <x v="3"/>
  </r>
  <r>
    <s v="ORD005775"/>
    <s v="01-07-2025"/>
    <s v="P006"/>
    <x v="2"/>
    <s v="Chandigarh"/>
    <s v="Chandigarh"/>
    <x v="3"/>
    <s v="CUST4574"/>
    <n v="11"/>
    <n v="10"/>
    <n v="90961"/>
    <s v="OnePlus Phone"/>
    <n v="9188"/>
    <s v="HIGH"/>
    <s v="Zone 1"/>
    <n v="9096.1"/>
    <x v="4"/>
  </r>
  <r>
    <s v="ORD005776"/>
    <s v="28-10-2025"/>
    <s v="P070"/>
    <x v="3"/>
    <s v="Gujarat"/>
    <s v="Ahmedabad"/>
    <x v="3"/>
    <s v="CUST7164"/>
    <n v="7"/>
    <n v="0"/>
    <n v="451318"/>
    <s v="Tennis Ball"/>
    <n v="64474"/>
    <s v="HIGH"/>
    <s v="Zone 4"/>
    <n v="45131.8"/>
    <x v="2"/>
  </r>
  <r>
    <s v="ORD005777"/>
    <s v="09-03-2025"/>
    <s v="P024"/>
    <x v="2"/>
    <s v="Chandigarh"/>
    <s v="Chandigarh"/>
    <x v="0"/>
    <s v="CUST1665"/>
    <n v="8"/>
    <n v="10"/>
    <n v="15076"/>
    <s v="TV Unit"/>
    <n v="2094"/>
    <s v="HIGH"/>
    <s v="Zone 1"/>
    <n v="1507.6000000000001"/>
    <x v="3"/>
  </r>
  <r>
    <s v="ORD005778"/>
    <s v="13-01-2025"/>
    <s v="P025"/>
    <x v="3"/>
    <s v="Rajasthan"/>
    <s v="Jaipur"/>
    <x v="8"/>
    <s v="CUST5952"/>
    <n v="1"/>
    <n v="5"/>
    <n v="11970"/>
    <s v="Cabinet"/>
    <n v="12601"/>
    <s v="MEDIUM"/>
    <s v="Zone 4"/>
    <n v="598.5"/>
    <x v="3"/>
  </r>
  <r>
    <s v="ORD005779"/>
    <s v="08-03-2025"/>
    <s v="P038"/>
    <x v="0"/>
    <s v="Karnataka"/>
    <s v="Bengaluru"/>
    <x v="1"/>
    <s v="CUST5814"/>
    <n v="1"/>
    <n v="20"/>
    <n v="26433"/>
    <s v="Blazer"/>
    <n v="33042"/>
    <s v="HIGH"/>
    <s v="Zone 2"/>
    <n v="2643.3"/>
    <x v="1"/>
  </r>
  <r>
    <s v="ORD005780"/>
    <s v="25-07-2025"/>
    <s v="P059"/>
    <x v="2"/>
    <s v="Uttar Pradesh"/>
    <s v="Lucknow"/>
    <x v="7"/>
    <s v="CUST5393"/>
    <n v="2"/>
    <n v="10"/>
    <n v="58698"/>
    <s v="Dry Fruits"/>
    <n v="32610"/>
    <s v="HIGH"/>
    <s v="Zone 1"/>
    <n v="5869.8"/>
    <x v="0"/>
  </r>
  <r>
    <s v="ORD005781"/>
    <s v="12-03-2025"/>
    <s v="P008"/>
    <x v="0"/>
    <s v="Telangana"/>
    <s v="Hyderabad"/>
    <x v="6"/>
    <s v="CUST1830"/>
    <n v="9"/>
    <n v="5"/>
    <n v="168169"/>
    <s v="Projector"/>
    <n v="19669"/>
    <s v="HIGH"/>
    <s v="Zone 2"/>
    <n v="16816.900000000001"/>
    <x v="4"/>
  </r>
  <r>
    <s v="ORD005782"/>
    <s v="01-02-2026"/>
    <s v="P074"/>
    <x v="0"/>
    <s v="Karnataka"/>
    <s v="Bengaluru"/>
    <x v="5"/>
    <s v="CUST8986"/>
    <n v="1"/>
    <n v="15"/>
    <n v="61046"/>
    <s v="Cycling Bottle"/>
    <n v="71819"/>
    <s v="HIGH"/>
    <s v="Zone 2"/>
    <n v="6104.6"/>
    <x v="2"/>
  </r>
  <r>
    <s v="ORD005783"/>
    <s v="25-07-2025"/>
    <s v="P055"/>
    <x v="3"/>
    <s v="Gujarat"/>
    <s v="Ahmedabad"/>
    <x v="1"/>
    <s v="CUST2985"/>
    <n v="10"/>
    <n v="0"/>
    <n v="96010"/>
    <s v="Biscuits"/>
    <n v="9601"/>
    <s v="HIGH"/>
    <s v="Zone 4"/>
    <n v="9601"/>
    <x v="0"/>
  </r>
  <r>
    <s v="ORD005784"/>
    <s v="01-07-2025"/>
    <s v="P037"/>
    <x v="3"/>
    <s v="Gujarat"/>
    <s v="Ahmedabad"/>
    <x v="10"/>
    <s v="CUST8586"/>
    <n v="4"/>
    <n v="15"/>
    <n v="13953"/>
    <s v="Formal Shirt"/>
    <n v="4104"/>
    <s v="MEDIUM"/>
    <s v="Zone 4"/>
    <n v="697.65000000000009"/>
    <x v="1"/>
  </r>
  <r>
    <s v="ORD005785"/>
    <s v="24-10-2025"/>
    <s v="P070"/>
    <x v="1"/>
    <s v="Bihar"/>
    <s v="Patna"/>
    <x v="2"/>
    <s v="CUST3932"/>
    <n v="7"/>
    <n v="0"/>
    <n v="451318"/>
    <s v="Tennis Ball"/>
    <n v="64474"/>
    <s v="HIGH"/>
    <s v="Zone 3"/>
    <n v="45131.8"/>
    <x v="2"/>
  </r>
  <r>
    <s v="ORD005786"/>
    <s v="29-05-2025"/>
    <s v="P015"/>
    <x v="3"/>
    <s v="Gujarat"/>
    <s v="Ahmedabad"/>
    <x v="8"/>
    <s v="CUST1878"/>
    <n v="3"/>
    <n v="0"/>
    <n v="177660"/>
    <s v="Headphones"/>
    <n v="59220"/>
    <s v="HIGH"/>
    <s v="Zone 4"/>
    <n v="17766"/>
    <x v="4"/>
  </r>
  <r>
    <s v="ORD005787"/>
    <s v="17-08-2025"/>
    <s v="P014"/>
    <x v="0"/>
    <s v="Karnataka"/>
    <s v="Bengaluru"/>
    <x v="2"/>
    <s v="CUST4071"/>
    <n v="9"/>
    <n v="5"/>
    <n v="329910"/>
    <s v="Smart Watch"/>
    <n v="38586"/>
    <s v="HIGH"/>
    <s v="Zone 2"/>
    <n v="32991"/>
    <x v="4"/>
  </r>
  <r>
    <s v="ORD005788"/>
    <s v="09-04-2025"/>
    <s v="P028"/>
    <x v="3"/>
    <s v="Maharashtra"/>
    <s v="Mumbai"/>
    <x v="6"/>
    <s v="CUST5979"/>
    <n v="12"/>
    <n v="20"/>
    <n v="572544"/>
    <s v="Cupboard"/>
    <n v="59640"/>
    <s v="HIGH"/>
    <s v="Zone 4"/>
    <n v="57254.400000000001"/>
    <x v="3"/>
  </r>
  <r>
    <s v="ORD005789"/>
    <s v="23-02-2026"/>
    <s v="P018"/>
    <x v="1"/>
    <s v="Bihar"/>
    <s v="Patna"/>
    <x v="6"/>
    <s v="CUST3762"/>
    <n v="10"/>
    <n v="10"/>
    <n v="552888"/>
    <s v="Dining Table"/>
    <n v="61432"/>
    <s v="HIGH"/>
    <s v="Zone 3"/>
    <n v="55288.800000000003"/>
    <x v="3"/>
  </r>
  <r>
    <s v="ORD005790"/>
    <s v="03-03-2025"/>
    <s v="P048"/>
    <x v="1"/>
    <s v="Odisha"/>
    <s v="Bhubaneswar"/>
    <x v="5"/>
    <s v="CUST3239"/>
    <n v="6"/>
    <n v="15"/>
    <n v="372657"/>
    <s v="Tea"/>
    <n v="73070"/>
    <s v="HIGH"/>
    <s v="Zone 3"/>
    <n v="37265.700000000004"/>
    <x v="0"/>
  </r>
  <r>
    <s v="ORD005791"/>
    <s v="10-12-2025"/>
    <s v="P073"/>
    <x v="1"/>
    <s v="Bihar"/>
    <s v="Patna"/>
    <x v="3"/>
    <s v="CUST2340"/>
    <n v="1"/>
    <n v="15"/>
    <n v="30106"/>
    <s v="Knee Guard"/>
    <n v="35419"/>
    <s v="HIGH"/>
    <s v="Zone 3"/>
    <n v="3010.6000000000004"/>
    <x v="2"/>
  </r>
  <r>
    <s v="ORD005792"/>
    <s v="20-06-2026"/>
    <s v="P001"/>
    <x v="3"/>
    <s v="Rajasthan"/>
    <s v="Jaipur"/>
    <x v="10"/>
    <s v="CUST9636"/>
    <n v="10"/>
    <n v="5"/>
    <n v="10041"/>
    <s v="Samsung TV"/>
    <n v="1057"/>
    <s v="MEDIUM"/>
    <s v="Zone 4"/>
    <n v="502.05"/>
    <x v="4"/>
  </r>
  <r>
    <s v="ORD005793"/>
    <s v="29-01-2025"/>
    <s v="P050"/>
    <x v="2"/>
    <s v="Uttar Pradesh"/>
    <s v="Lucknow"/>
    <x v="11"/>
    <s v="CUST9730"/>
    <n v="12"/>
    <n v="15"/>
    <n v="679044"/>
    <s v="Oil"/>
    <n v="66573"/>
    <s v="HIGH"/>
    <s v="Zone 1"/>
    <n v="67904.400000000009"/>
    <x v="0"/>
  </r>
  <r>
    <s v="ORD005794"/>
    <s v="01-05-2025"/>
    <s v="P024"/>
    <x v="0"/>
    <s v="Karnataka"/>
    <s v="Bengaluru"/>
    <x v="10"/>
    <s v="CUST8127"/>
    <n v="9"/>
    <n v="20"/>
    <n v="15076"/>
    <s v="TV Unit"/>
    <n v="2094"/>
    <s v="HIGH"/>
    <s v="Zone 2"/>
    <n v="1507.6000000000001"/>
    <x v="3"/>
  </r>
  <r>
    <s v="ORD005795"/>
    <s v="16-12-2025"/>
    <s v="P008"/>
    <x v="0"/>
    <s v="Tamil Nadu"/>
    <s v="Chennai"/>
    <x v="1"/>
    <s v="CUST8761"/>
    <n v="4"/>
    <n v="0"/>
    <n v="78676"/>
    <s v="Projector"/>
    <n v="19669"/>
    <s v="HIGH"/>
    <s v="Zone 2"/>
    <n v="7867.6"/>
    <x v="4"/>
  </r>
  <r>
    <s v="ORD005796"/>
    <s v="10-12-2025"/>
    <s v="P052"/>
    <x v="3"/>
    <s v="Maharashtra"/>
    <s v="Mumbai"/>
    <x v="3"/>
    <s v="CUST5904"/>
    <n v="3"/>
    <n v="20"/>
    <n v="67701"/>
    <s v="Spices"/>
    <n v="28209"/>
    <s v="HIGH"/>
    <s v="Zone 4"/>
    <n v="6770.1"/>
    <x v="0"/>
  </r>
  <r>
    <s v="ORD005797"/>
    <s v="19-11-2025"/>
    <s v="P003"/>
    <x v="2"/>
    <s v="Chandigarh"/>
    <s v="Chandigarh"/>
    <x v="3"/>
    <s v="CUST6202"/>
    <n v="1"/>
    <n v="10"/>
    <n v="38369"/>
    <s v="Dell Monitor"/>
    <n v="42633"/>
    <s v="HIGH"/>
    <s v="Zone 1"/>
    <n v="3836.9"/>
    <x v="4"/>
  </r>
  <r>
    <s v="ORD005798"/>
    <s v="06-03-2025"/>
    <s v="P063"/>
    <x v="1"/>
    <s v="West Bengal"/>
    <s v="Kolkata"/>
    <x v="8"/>
    <s v="CUST7330"/>
    <n v="11"/>
    <n v="20"/>
    <n v="250676"/>
    <s v="Basketball"/>
    <n v="28486"/>
    <s v="HIGH"/>
    <s v="Zone 3"/>
    <n v="25067.600000000002"/>
    <x v="2"/>
  </r>
  <r>
    <s v="ORD005799"/>
    <s v="17-06-2025"/>
    <s v="P068"/>
    <x v="2"/>
    <s v="Uttar Pradesh"/>
    <s v="Lucknow"/>
    <x v="8"/>
    <s v="CUST7063"/>
    <n v="10"/>
    <n v="5"/>
    <n v="53608"/>
    <s v="Skipping Rope"/>
    <n v="5643"/>
    <s v="HIGH"/>
    <s v="Zone 1"/>
    <n v="5360.8"/>
    <x v="2"/>
  </r>
  <r>
    <s v="ORD005800"/>
    <s v="03-06-2026"/>
    <s v="P029"/>
    <x v="1"/>
    <s v="West Bengal"/>
    <s v="Kolkata"/>
    <x v="14"/>
    <s v="CUST7934"/>
    <n v="10"/>
    <n v="15"/>
    <n v="422212"/>
    <s v="Recliner"/>
    <n v="49672"/>
    <s v="HIGH"/>
    <s v="Zone 3"/>
    <n v="42221.200000000004"/>
    <x v="3"/>
  </r>
  <r>
    <s v="ORD005801"/>
    <s v="03-02-2025"/>
    <s v="P075"/>
    <x v="3"/>
    <s v="Rajasthan"/>
    <s v="Jaipur"/>
    <x v="5"/>
    <s v="CUST3749"/>
    <n v="9"/>
    <n v="5"/>
    <n v="333544"/>
    <s v="Sports Bag"/>
    <n v="39011"/>
    <s v="HIGH"/>
    <s v="Zone 4"/>
    <n v="33354.400000000001"/>
    <x v="2"/>
  </r>
  <r>
    <s v="ORD005802"/>
    <s v="17-02-2025"/>
    <s v="P070"/>
    <x v="2"/>
    <s v="Delhi"/>
    <s v="Delhi"/>
    <x v="14"/>
    <s v="CUST4956"/>
    <n v="9"/>
    <n v="5"/>
    <n v="551252"/>
    <s v="Tennis Ball"/>
    <n v="64474"/>
    <s v="HIGH"/>
    <s v="Zone 1"/>
    <n v="55125.200000000004"/>
    <x v="2"/>
  </r>
  <r>
    <s v="ORD005803"/>
    <s v="07-04-2025"/>
    <s v="P065"/>
    <x v="2"/>
    <s v="Delhi"/>
    <s v="Delhi"/>
    <x v="2"/>
    <s v="CUST7631"/>
    <n v="6"/>
    <n v="20"/>
    <n v="245313"/>
    <s v="Dumbbells"/>
    <n v="51107"/>
    <s v="HIGH"/>
    <s v="Zone 1"/>
    <n v="24531.300000000003"/>
    <x v="2"/>
  </r>
  <r>
    <s v="ORD005804"/>
    <s v="26-02-2026"/>
    <s v="P038"/>
    <x v="0"/>
    <s v="Tamil Nadu"/>
    <s v="Chennai"/>
    <x v="0"/>
    <s v="CUST9391"/>
    <n v="3"/>
    <n v="20"/>
    <n v="79300"/>
    <s v="Blazer"/>
    <n v="33042"/>
    <s v="HIGH"/>
    <s v="Zone 2"/>
    <n v="7930"/>
    <x v="1"/>
  </r>
  <r>
    <s v="ORD005805"/>
    <s v="06-03-2026"/>
    <s v="P002"/>
    <x v="1"/>
    <s v="West Bengal"/>
    <s v="Kolkata"/>
    <x v="0"/>
    <s v="CUST7074"/>
    <n v="9"/>
    <n v="5"/>
    <n v="547208"/>
    <s v="HP Laptop"/>
    <n v="64001"/>
    <s v="HIGH"/>
    <s v="Zone 3"/>
    <n v="54720.800000000003"/>
    <x v="4"/>
  </r>
  <r>
    <s v="ORD005806"/>
    <s v="31-05-2026"/>
    <s v="P046"/>
    <x v="0"/>
    <s v="Tamil Nadu"/>
    <s v="Chennai"/>
    <x v="7"/>
    <s v="CUST2077"/>
    <n v="3"/>
    <n v="10"/>
    <n v="57361"/>
    <s v="Rice"/>
    <n v="21245"/>
    <s v="HIGH"/>
    <s v="Zone 2"/>
    <n v="5736.1"/>
    <x v="0"/>
  </r>
  <r>
    <s v="ORD005807"/>
    <s v="06-01-2025"/>
    <s v="P018"/>
    <x v="1"/>
    <s v="Bihar"/>
    <s v="Patna"/>
    <x v="10"/>
    <s v="CUST5757"/>
    <n v="12"/>
    <n v="20"/>
    <n v="589747"/>
    <s v="Dining Table"/>
    <n v="61432"/>
    <s v="HIGH"/>
    <s v="Zone 3"/>
    <n v="58974.700000000004"/>
    <x v="3"/>
  </r>
  <r>
    <s v="ORD005808"/>
    <s v="16-01-2026"/>
    <s v="P048"/>
    <x v="3"/>
    <s v="Rajasthan"/>
    <s v="Jaipur"/>
    <x v="6"/>
    <s v="CUST8724"/>
    <n v="6"/>
    <n v="15"/>
    <n v="372657"/>
    <s v="Tea"/>
    <n v="73070"/>
    <s v="HIGH"/>
    <s v="Zone 4"/>
    <n v="37265.700000000004"/>
    <x v="0"/>
  </r>
  <r>
    <s v="ORD005809"/>
    <s v="28-04-2025"/>
    <s v="P063"/>
    <x v="2"/>
    <s v="Uttar Pradesh"/>
    <s v="Lucknow"/>
    <x v="3"/>
    <s v="CUST9615"/>
    <n v="2"/>
    <n v="15"/>
    <n v="48426"/>
    <s v="Basketball"/>
    <n v="28486"/>
    <s v="HIGH"/>
    <s v="Zone 1"/>
    <n v="4842.6000000000004"/>
    <x v="2"/>
  </r>
  <r>
    <s v="ORD005810"/>
    <s v="10-04-2025"/>
    <s v="P053"/>
    <x v="2"/>
    <s v="Delhi"/>
    <s v="Delhi"/>
    <x v="7"/>
    <s v="CUST2749"/>
    <n v="7"/>
    <n v="10"/>
    <n v="26945"/>
    <s v="Pasta"/>
    <n v="4277"/>
    <s v="HIGH"/>
    <s v="Zone 1"/>
    <n v="2694.5"/>
    <x v="0"/>
  </r>
  <r>
    <s v="ORD005811"/>
    <s v="03-04-2026"/>
    <s v="P030"/>
    <x v="1"/>
    <s v="Odisha"/>
    <s v="Bhubaneswar"/>
    <x v="12"/>
    <s v="CUST4753"/>
    <n v="6"/>
    <n v="5"/>
    <n v="259293"/>
    <s v="Stool"/>
    <n v="45490"/>
    <s v="HIGH"/>
    <s v="Zone 3"/>
    <n v="25929.300000000003"/>
    <x v="3"/>
  </r>
  <r>
    <s v="ORD005812"/>
    <s v="28-01-2025"/>
    <s v="P036"/>
    <x v="3"/>
    <s v="Gujarat"/>
    <s v="Ahmedabad"/>
    <x v="2"/>
    <s v="CUST4847"/>
    <n v="10"/>
    <n v="5"/>
    <n v="196507"/>
    <s v="Saree"/>
    <n v="20685"/>
    <s v="HIGH"/>
    <s v="Zone 4"/>
    <n v="19650.7"/>
    <x v="1"/>
  </r>
  <r>
    <s v="ORD005813"/>
    <s v="27-04-2025"/>
    <s v="P048"/>
    <x v="2"/>
    <s v="Uttar Pradesh"/>
    <s v="Lucknow"/>
    <x v="11"/>
    <s v="CUST9321"/>
    <n v="10"/>
    <n v="0"/>
    <n v="730700"/>
    <s v="Tea"/>
    <n v="73070"/>
    <s v="HIGH"/>
    <s v="Zone 1"/>
    <n v="73070"/>
    <x v="0"/>
  </r>
  <r>
    <s v="ORD005814"/>
    <s v="23-03-2026"/>
    <s v="P029"/>
    <x v="1"/>
    <s v="Bihar"/>
    <s v="Patna"/>
    <x v="2"/>
    <s v="CUST1474"/>
    <n v="8"/>
    <n v="15"/>
    <n v="337769"/>
    <s v="Recliner"/>
    <n v="49672"/>
    <s v="HIGH"/>
    <s v="Zone 3"/>
    <n v="33776.9"/>
    <x v="3"/>
  </r>
  <r>
    <s v="ORD005815"/>
    <s v="27-05-2025"/>
    <s v="P035"/>
    <x v="2"/>
    <s v="Uttar Pradesh"/>
    <s v="Lucknow"/>
    <x v="6"/>
    <s v="CUST8765"/>
    <n v="4"/>
    <n v="20"/>
    <n v="128416"/>
    <s v="Jacket"/>
    <n v="40130"/>
    <s v="HIGH"/>
    <s v="Zone 1"/>
    <n v="12841.6"/>
    <x v="1"/>
  </r>
  <r>
    <s v="ORD005816"/>
    <s v="24-02-2025"/>
    <s v="P049"/>
    <x v="3"/>
    <s v="Rajasthan"/>
    <s v="Jaipur"/>
    <x v="8"/>
    <s v="CUST6564"/>
    <n v="9"/>
    <n v="5"/>
    <n v="291991"/>
    <s v="Coffee"/>
    <n v="34151"/>
    <s v="HIGH"/>
    <s v="Zone 4"/>
    <n v="29199.100000000002"/>
    <x v="0"/>
  </r>
  <r>
    <s v="ORD005817"/>
    <s v="28-04-2026"/>
    <s v="P052"/>
    <x v="1"/>
    <s v="Bihar"/>
    <s v="Patna"/>
    <x v="14"/>
    <s v="CUST6744"/>
    <n v="11"/>
    <n v="15"/>
    <n v="263754"/>
    <s v="Spices"/>
    <n v="28209"/>
    <s v="HIGH"/>
    <s v="Zone 3"/>
    <n v="26375.4"/>
    <x v="0"/>
  </r>
  <r>
    <s v="ORD005818"/>
    <s v="02-12-2025"/>
    <s v="P014"/>
    <x v="2"/>
    <s v="Delhi"/>
    <s v="Delhi"/>
    <x v="11"/>
    <s v="CUST3004"/>
    <n v="2"/>
    <n v="10"/>
    <n v="69454"/>
    <s v="Smart Watch"/>
    <n v="38586"/>
    <s v="HIGH"/>
    <s v="Zone 1"/>
    <n v="6945.4000000000005"/>
    <x v="4"/>
  </r>
  <r>
    <s v="ORD005819"/>
    <s v="17-02-2025"/>
    <s v="P032"/>
    <x v="3"/>
    <s v="Gujarat"/>
    <s v="Ahmedabad"/>
    <x v="12"/>
    <s v="CUST3669"/>
    <n v="4"/>
    <n v="15"/>
    <n v="30253"/>
    <s v="Women Kurti"/>
    <n v="8898"/>
    <s v="HIGH"/>
    <s v="Zone 4"/>
    <n v="3025.3"/>
    <x v="1"/>
  </r>
  <r>
    <s v="ORD005820"/>
    <s v="25-01-2026"/>
    <s v="P061"/>
    <x v="3"/>
    <s v="Rajasthan"/>
    <s v="Jaipur"/>
    <x v="4"/>
    <s v="CUST6881"/>
    <n v="1"/>
    <n v="5"/>
    <n v="55877"/>
    <s v="Cricket Bat"/>
    <n v="58818"/>
    <s v="HIGH"/>
    <s v="Zone 4"/>
    <n v="5587.7000000000007"/>
    <x v="2"/>
  </r>
  <r>
    <s v="ORD005821"/>
    <s v="04-11-2025"/>
    <s v="P045"/>
    <x v="1"/>
    <s v="West Bengal"/>
    <s v="Kolkata"/>
    <x v="4"/>
    <s v="CUST6395"/>
    <n v="2"/>
    <n v="20"/>
    <n v="115683"/>
    <s v="Dress"/>
    <n v="72302"/>
    <s v="HIGH"/>
    <s v="Zone 3"/>
    <n v="11568.300000000001"/>
    <x v="1"/>
  </r>
  <r>
    <s v="ORD005822"/>
    <s v="19-02-2026"/>
    <s v="P001"/>
    <x v="0"/>
    <s v="Tamil Nadu"/>
    <s v="Chennai"/>
    <x v="5"/>
    <s v="CUST3162"/>
    <n v="10"/>
    <n v="15"/>
    <n v="8984"/>
    <s v="Samsung TV"/>
    <n v="1057"/>
    <s v="MEDIUM"/>
    <s v="Zone 2"/>
    <n v="449.20000000000005"/>
    <x v="4"/>
  </r>
  <r>
    <s v="ORD005823"/>
    <s v="30-11-2025"/>
    <s v="P007"/>
    <x v="1"/>
    <s v="Odisha"/>
    <s v="Bhubaneswar"/>
    <x v="7"/>
    <s v="CUST6689"/>
    <n v="5"/>
    <n v="20"/>
    <n v="267780"/>
    <s v="Printer"/>
    <n v="66945"/>
    <s v="HIGH"/>
    <s v="Zone 3"/>
    <n v="26778"/>
    <x v="4"/>
  </r>
  <r>
    <s v="ORD005824"/>
    <s v="16-06-2025"/>
    <s v="P016"/>
    <x v="3"/>
    <s v="Gujarat"/>
    <s v="Ahmedabad"/>
    <x v="5"/>
    <s v="CUST1147"/>
    <n v="9"/>
    <n v="5"/>
    <n v="370591"/>
    <s v="Office Chair"/>
    <n v="43344"/>
    <s v="HIGH"/>
    <s v="Zone 4"/>
    <n v="37059.1"/>
    <x v="3"/>
  </r>
  <r>
    <s v="ORD005825"/>
    <s v="01-04-2026"/>
    <s v="P026"/>
    <x v="1"/>
    <s v="Odisha"/>
    <s v="Bhubaneswar"/>
    <x v="0"/>
    <s v="CUST9477"/>
    <n v="7"/>
    <n v="10"/>
    <n v="145233"/>
    <s v="Computer Desk"/>
    <n v="23053"/>
    <s v="HIGH"/>
    <s v="Zone 3"/>
    <n v="14523.300000000001"/>
    <x v="3"/>
  </r>
  <r>
    <s v="ORD005826"/>
    <s v="17-09-2025"/>
    <s v="P020"/>
    <x v="2"/>
    <s v="Chandigarh"/>
    <s v="Chandigarh"/>
    <x v="8"/>
    <s v="CUST5112"/>
    <n v="1"/>
    <n v="20"/>
    <n v="60007"/>
    <s v="Bookshelf"/>
    <n v="75009"/>
    <s v="HIGH"/>
    <s v="Zone 1"/>
    <n v="6000.7000000000007"/>
    <x v="3"/>
  </r>
  <r>
    <s v="ORD005827"/>
    <s v="26-03-2026"/>
    <s v="P058"/>
    <x v="1"/>
    <s v="West Bengal"/>
    <s v="Kolkata"/>
    <x v="1"/>
    <s v="CUST4537"/>
    <n v="8"/>
    <n v="15"/>
    <n v="445617"/>
    <s v="Noodles"/>
    <n v="65532"/>
    <s v="HIGH"/>
    <s v="Zone 3"/>
    <n v="44561.700000000004"/>
    <x v="0"/>
  </r>
  <r>
    <s v="ORD005828"/>
    <s v="12-02-2025"/>
    <s v="P058"/>
    <x v="0"/>
    <s v="Karnataka"/>
    <s v="Bengaluru"/>
    <x v="9"/>
    <s v="CUST4938"/>
    <n v="6"/>
    <n v="5"/>
    <n v="373532"/>
    <s v="Noodles"/>
    <n v="65532"/>
    <s v="HIGH"/>
    <s v="Zone 2"/>
    <n v="37353.200000000004"/>
    <x v="0"/>
  </r>
  <r>
    <s v="ORD005829"/>
    <s v="21-12-2025"/>
    <s v="P027"/>
    <x v="1"/>
    <s v="West Bengal"/>
    <s v="Kolkata"/>
    <x v="5"/>
    <s v="CUST2590"/>
    <n v="1"/>
    <n v="0"/>
    <n v="27700"/>
    <s v="Side Table"/>
    <n v="27700"/>
    <s v="HIGH"/>
    <s v="Zone 3"/>
    <n v="2770"/>
    <x v="3"/>
  </r>
  <r>
    <s v="ORD005830"/>
    <s v="27-04-2026"/>
    <s v="P028"/>
    <x v="3"/>
    <s v="Rajasthan"/>
    <s v="Jaipur"/>
    <x v="13"/>
    <s v="CUST8486"/>
    <n v="3"/>
    <n v="20"/>
    <n v="143136"/>
    <s v="Cupboard"/>
    <n v="59640"/>
    <s v="HIGH"/>
    <s v="Zone 4"/>
    <n v="14313.6"/>
    <x v="3"/>
  </r>
  <r>
    <s v="ORD005831"/>
    <s v="12-01-2025"/>
    <s v="P017"/>
    <x v="3"/>
    <s v="Rajasthan"/>
    <s v="Jaipur"/>
    <x v="1"/>
    <s v="CUST9916"/>
    <n v="5"/>
    <n v="0"/>
    <n v="202490"/>
    <s v="Study Table"/>
    <n v="40498"/>
    <s v="HIGH"/>
    <s v="Zone 4"/>
    <n v="20249"/>
    <x v="3"/>
  </r>
  <r>
    <s v="ORD005832"/>
    <s v="30-09-2025"/>
    <s v="P047"/>
    <x v="1"/>
    <s v="Bihar"/>
    <s v="Patna"/>
    <x v="3"/>
    <s v="CUST1089"/>
    <n v="6"/>
    <n v="0"/>
    <n v="371034"/>
    <s v="Sugar"/>
    <n v="61839"/>
    <s v="HIGH"/>
    <s v="Zone 3"/>
    <n v="37103.4"/>
    <x v="0"/>
  </r>
  <r>
    <s v="ORD005833"/>
    <s v="11-11-2025"/>
    <s v="P064"/>
    <x v="3"/>
    <s v="Maharashtra"/>
    <s v="Mumbai"/>
    <x v="10"/>
    <s v="CUST1749"/>
    <n v="10"/>
    <n v="0"/>
    <n v="256840"/>
    <s v="Yoga Mat"/>
    <n v="25684"/>
    <s v="HIGH"/>
    <s v="Zone 4"/>
    <n v="25684"/>
    <x v="2"/>
  </r>
  <r>
    <s v="ORD005834"/>
    <s v="17-03-2025"/>
    <s v="P029"/>
    <x v="0"/>
    <s v="Karnataka"/>
    <s v="Bengaluru"/>
    <x v="6"/>
    <s v="CUST3278"/>
    <n v="1"/>
    <n v="10"/>
    <n v="44704"/>
    <s v="Recliner"/>
    <n v="49672"/>
    <s v="HIGH"/>
    <s v="Zone 2"/>
    <n v="4470.4000000000005"/>
    <x v="3"/>
  </r>
  <r>
    <s v="ORD005835"/>
    <s v="30-04-2026"/>
    <s v="P016"/>
    <x v="3"/>
    <s v="Rajasthan"/>
    <s v="Jaipur"/>
    <x v="7"/>
    <s v="CUST7628"/>
    <n v="11"/>
    <n v="0"/>
    <n v="476784"/>
    <s v="Office Chair"/>
    <n v="43344"/>
    <s v="HIGH"/>
    <s v="Zone 4"/>
    <n v="47678.400000000001"/>
    <x v="3"/>
  </r>
  <r>
    <s v="ORD005836"/>
    <s v="11-02-2026"/>
    <s v="P032"/>
    <x v="1"/>
    <s v="Bihar"/>
    <s v="Patna"/>
    <x v="12"/>
    <s v="CUST6658"/>
    <n v="9"/>
    <n v="15"/>
    <n v="68069"/>
    <s v="Women Kurti"/>
    <n v="8898"/>
    <s v="HIGH"/>
    <s v="Zone 3"/>
    <n v="6806.9000000000005"/>
    <x v="1"/>
  </r>
  <r>
    <s v="ORD005837"/>
    <s v="31-05-2026"/>
    <s v="P043"/>
    <x v="0"/>
    <s v="Telangana"/>
    <s v="Hyderabad"/>
    <x v="6"/>
    <s v="CUST1674"/>
    <n v="5"/>
    <n v="5"/>
    <n v="141488"/>
    <s v="Sweater"/>
    <n v="29787"/>
    <s v="HIGH"/>
    <s v="Zone 2"/>
    <n v="14148.800000000001"/>
    <x v="1"/>
  </r>
  <r>
    <s v="ORD005838"/>
    <s v="16-11-2025"/>
    <s v="P006"/>
    <x v="0"/>
    <s v="Karnataka"/>
    <s v="Bengaluru"/>
    <x v="12"/>
    <s v="CUST3670"/>
    <n v="12"/>
    <n v="20"/>
    <n v="88204"/>
    <s v="OnePlus Phone"/>
    <n v="9188"/>
    <s v="HIGH"/>
    <s v="Zone 2"/>
    <n v="8820.4"/>
    <x v="4"/>
  </r>
  <r>
    <s v="ORD005839"/>
    <s v="24-06-2026"/>
    <s v="P074"/>
    <x v="0"/>
    <s v="Karnataka"/>
    <s v="Bengaluru"/>
    <x v="8"/>
    <s v="CUST8009"/>
    <n v="8"/>
    <n v="20"/>
    <n v="459641"/>
    <s v="Cycling Bottle"/>
    <n v="71819"/>
    <s v="HIGH"/>
    <s v="Zone 2"/>
    <n v="45964.100000000006"/>
    <x v="2"/>
  </r>
  <r>
    <s v="ORD005840"/>
    <s v="06-04-2026"/>
    <s v="P018"/>
    <x v="1"/>
    <s v="Odisha"/>
    <s v="Bhubaneswar"/>
    <x v="9"/>
    <s v="CUST3781"/>
    <n v="7"/>
    <n v="5"/>
    <n v="408522"/>
    <s v="Dining Table"/>
    <n v="61432"/>
    <s v="HIGH"/>
    <s v="Zone 3"/>
    <n v="40852.200000000004"/>
    <x v="3"/>
  </r>
  <r>
    <s v="ORD005841"/>
    <s v="26-03-2025"/>
    <s v="P038"/>
    <x v="1"/>
    <s v="West Bengal"/>
    <s v="Kolkata"/>
    <x v="9"/>
    <s v="CUST5425"/>
    <n v="9"/>
    <n v="5"/>
    <n v="282509"/>
    <s v="Blazer"/>
    <n v="33042"/>
    <s v="HIGH"/>
    <s v="Zone 3"/>
    <n v="28250.9"/>
    <x v="1"/>
  </r>
  <r>
    <s v="ORD005842"/>
    <s v="22-09-2025"/>
    <s v="P036"/>
    <x v="3"/>
    <s v="Rajasthan"/>
    <s v="Jaipur"/>
    <x v="14"/>
    <s v="CUST6325"/>
    <n v="2"/>
    <n v="0"/>
    <n v="41370"/>
    <s v="Saree"/>
    <n v="20685"/>
    <s v="HIGH"/>
    <s v="Zone 4"/>
    <n v="4137"/>
    <x v="1"/>
  </r>
  <r>
    <s v="ORD005843"/>
    <s v="06-11-2025"/>
    <s v="P051"/>
    <x v="3"/>
    <s v="Maharashtra"/>
    <s v="Mumbai"/>
    <x v="0"/>
    <s v="CUST3256"/>
    <n v="10"/>
    <n v="5"/>
    <n v="140248"/>
    <s v="Salt"/>
    <n v="14763"/>
    <s v="HIGH"/>
    <s v="Zone 4"/>
    <n v="14024.800000000001"/>
    <x v="0"/>
  </r>
  <r>
    <s v="ORD005844"/>
    <s v="26-04-2026"/>
    <s v="P019"/>
    <x v="0"/>
    <s v="Telangana"/>
    <s v="Hyderabad"/>
    <x v="14"/>
    <s v="CUST5356"/>
    <n v="2"/>
    <n v="20"/>
    <n v="30256"/>
    <s v="Coffee Table"/>
    <n v="18910"/>
    <s v="HIGH"/>
    <s v="Zone 2"/>
    <n v="3025.6000000000004"/>
    <x v="3"/>
  </r>
  <r>
    <s v="ORD005845"/>
    <s v="10-04-2026"/>
    <s v="P013"/>
    <x v="3"/>
    <s v="Rajasthan"/>
    <s v="Jaipur"/>
    <x v="3"/>
    <s v="CUST8502"/>
    <n v="5"/>
    <n v="20"/>
    <n v="62448"/>
    <s v="Bluetooth Speaker"/>
    <n v="15612"/>
    <s v="HIGH"/>
    <s v="Zone 4"/>
    <n v="6244.8"/>
    <x v="4"/>
  </r>
  <r>
    <s v="ORD005846"/>
    <s v="09-03-2025"/>
    <s v="P019"/>
    <x v="1"/>
    <s v="West Bengal"/>
    <s v="Kolkata"/>
    <x v="8"/>
    <s v="CUST6928"/>
    <n v="1"/>
    <n v="0"/>
    <n v="18910"/>
    <s v="Coffee Table"/>
    <n v="18910"/>
    <s v="HIGH"/>
    <s v="Zone 3"/>
    <n v="1891"/>
    <x v="3"/>
  </r>
  <r>
    <s v="ORD005847"/>
    <s v="26-07-2025"/>
    <s v="P034"/>
    <x v="1"/>
    <s v="Bihar"/>
    <s v="Patna"/>
    <x v="13"/>
    <s v="CUST3699"/>
    <n v="6"/>
    <n v="20"/>
    <n v="330312"/>
    <s v="T-Shirt"/>
    <n v="68815"/>
    <s v="HIGH"/>
    <s v="Zone 3"/>
    <n v="33031.200000000004"/>
    <x v="1"/>
  </r>
  <r>
    <s v="ORD005848"/>
    <s v="11-11-2025"/>
    <s v="P011"/>
    <x v="3"/>
    <s v="Maharashtra"/>
    <s v="Mumbai"/>
    <x v="13"/>
    <s v="CUST4446"/>
    <n v="9"/>
    <n v="10"/>
    <n v="80505"/>
    <s v="Washing Machine"/>
    <n v="9939"/>
    <s v="HIGH"/>
    <s v="Zone 4"/>
    <n v="8050.5"/>
    <x v="4"/>
  </r>
  <r>
    <s v="ORD005849"/>
    <s v="12-12-2025"/>
    <s v="P027"/>
    <x v="0"/>
    <s v="Telangana"/>
    <s v="Hyderabad"/>
    <x v="0"/>
    <s v="CUST2236"/>
    <n v="4"/>
    <n v="5"/>
    <n v="105260"/>
    <s v="Side Table"/>
    <n v="27700"/>
    <s v="HIGH"/>
    <s v="Zone 2"/>
    <n v="10526"/>
    <x v="3"/>
  </r>
  <r>
    <s v="ORD005850"/>
    <s v="16-11-2025"/>
    <s v="P043"/>
    <x v="0"/>
    <s v="Karnataka"/>
    <s v="Bengaluru"/>
    <x v="10"/>
    <s v="CUST7257"/>
    <n v="2"/>
    <n v="20"/>
    <n v="47659"/>
    <s v="Sweater"/>
    <n v="29787"/>
    <s v="HIGH"/>
    <s v="Zone 2"/>
    <n v="4765.9000000000005"/>
    <x v="1"/>
  </r>
  <r>
    <s v="ORD005851"/>
    <s v="22-11-2025"/>
    <s v="P009"/>
    <x v="0"/>
    <s v="Karnataka"/>
    <s v="Bengaluru"/>
    <x v="11"/>
    <s v="CUST8119"/>
    <n v="6"/>
    <n v="20"/>
    <n v="232972"/>
    <s v="Air Conditioner"/>
    <n v="48536"/>
    <s v="HIGH"/>
    <s v="Zone 2"/>
    <n v="23297.200000000001"/>
    <x v="4"/>
  </r>
  <r>
    <s v="ORD005852"/>
    <s v="14-01-2026"/>
    <s v="P010"/>
    <x v="2"/>
    <s v="Uttar Pradesh"/>
    <s v="Lucknow"/>
    <x v="7"/>
    <s v="CUST6434"/>
    <n v="6"/>
    <n v="10"/>
    <n v="358727"/>
    <s v="Refrigerator"/>
    <n v="66431"/>
    <s v="HIGH"/>
    <s v="Zone 1"/>
    <n v="35872.700000000004"/>
    <x v="4"/>
  </r>
  <r>
    <s v="ORD005853"/>
    <s v="05-06-2025"/>
    <s v="P009"/>
    <x v="0"/>
    <s v="Tamil Nadu"/>
    <s v="Chennai"/>
    <x v="7"/>
    <s v="CUST6789"/>
    <n v="8"/>
    <n v="15"/>
    <n v="330044"/>
    <s v="Air Conditioner"/>
    <n v="48536"/>
    <s v="HIGH"/>
    <s v="Zone 2"/>
    <n v="33004.400000000001"/>
    <x v="4"/>
  </r>
  <r>
    <s v="ORD005854"/>
    <s v="08-03-2026"/>
    <s v="P013"/>
    <x v="2"/>
    <s v="Delhi"/>
    <s v="Delhi"/>
    <x v="4"/>
    <s v="CUST6817"/>
    <n v="8"/>
    <n v="5"/>
    <n v="118651"/>
    <s v="Bluetooth Speaker"/>
    <n v="15612"/>
    <s v="HIGH"/>
    <s v="Zone 1"/>
    <n v="11865.1"/>
    <x v="4"/>
  </r>
  <r>
    <s v="ORD005855"/>
    <s v="29-04-2025"/>
    <s v="P073"/>
    <x v="2"/>
    <s v="Chandigarh"/>
    <s v="Chandigarh"/>
    <x v="13"/>
    <s v="CUST3866"/>
    <n v="1"/>
    <n v="0"/>
    <n v="35419"/>
    <s v="Knee Guard"/>
    <n v="35419"/>
    <s v="HIGH"/>
    <s v="Zone 1"/>
    <n v="3541.9"/>
    <x v="2"/>
  </r>
  <r>
    <s v="ORD005856"/>
    <s v="26-08-2025"/>
    <s v="P034"/>
    <x v="2"/>
    <s v="Uttar Pradesh"/>
    <s v="Lucknow"/>
    <x v="14"/>
    <s v="CUST5626"/>
    <n v="9"/>
    <n v="10"/>
    <n v="557401"/>
    <s v="T-Shirt"/>
    <n v="68815"/>
    <s v="HIGH"/>
    <s v="Zone 1"/>
    <n v="55740.100000000006"/>
    <x v="1"/>
  </r>
  <r>
    <s v="ORD005857"/>
    <s v="08-03-2026"/>
    <s v="P031"/>
    <x v="0"/>
    <s v="Karnataka"/>
    <s v="Bengaluru"/>
    <x v="3"/>
    <s v="CUST6815"/>
    <n v="12"/>
    <n v="20"/>
    <n v="465657"/>
    <s v="Men Shirt"/>
    <n v="48506"/>
    <s v="HIGH"/>
    <s v="Zone 2"/>
    <n v="46565.700000000004"/>
    <x v="1"/>
  </r>
  <r>
    <s v="ORD005858"/>
    <s v="09-12-2025"/>
    <s v="P073"/>
    <x v="0"/>
    <s v="Telangana"/>
    <s v="Hyderabad"/>
    <x v="7"/>
    <s v="CUST2424"/>
    <n v="10"/>
    <n v="15"/>
    <n v="301061"/>
    <s v="Knee Guard"/>
    <n v="35419"/>
    <s v="HIGH"/>
    <s v="Zone 2"/>
    <n v="30106.100000000002"/>
    <x v="2"/>
  </r>
  <r>
    <s v="ORD005859"/>
    <s v="13-11-2025"/>
    <s v="P054"/>
    <x v="3"/>
    <s v="Gujarat"/>
    <s v="Ahmedabad"/>
    <x v="2"/>
    <s v="CUST6524"/>
    <n v="6"/>
    <n v="5"/>
    <n v="331802"/>
    <s v="Flour"/>
    <n v="58211"/>
    <s v="HIGH"/>
    <s v="Zone 4"/>
    <n v="33180.200000000004"/>
    <x v="0"/>
  </r>
  <r>
    <s v="ORD005860"/>
    <s v="16-09-2025"/>
    <s v="P010"/>
    <x v="3"/>
    <s v="Rajasthan"/>
    <s v="Jaipur"/>
    <x v="9"/>
    <s v="CUST7305"/>
    <n v="2"/>
    <n v="5"/>
    <n v="126218"/>
    <s v="Refrigerator"/>
    <n v="66431"/>
    <s v="HIGH"/>
    <s v="Zone 4"/>
    <n v="12621.800000000001"/>
    <x v="4"/>
  </r>
  <r>
    <s v="ORD005861"/>
    <s v="03-06-2026"/>
    <s v="P017"/>
    <x v="1"/>
    <s v="Odisha"/>
    <s v="Bhubaneswar"/>
    <x v="13"/>
    <s v="CUST6094"/>
    <n v="12"/>
    <n v="15"/>
    <n v="413079"/>
    <s v="Study Table"/>
    <n v="40498"/>
    <s v="HIGH"/>
    <s v="Zone 3"/>
    <n v="41307.9"/>
    <x v="3"/>
  </r>
  <r>
    <s v="ORD005862"/>
    <s v="24-05-2025"/>
    <s v="P017"/>
    <x v="2"/>
    <s v="Uttar Pradesh"/>
    <s v="Lucknow"/>
    <x v="9"/>
    <s v="CUST6961"/>
    <n v="3"/>
    <n v="15"/>
    <n v="103269"/>
    <s v="Study Table"/>
    <n v="40498"/>
    <s v="HIGH"/>
    <s v="Zone 1"/>
    <n v="10326.900000000001"/>
    <x v="3"/>
  </r>
  <r>
    <s v="ORD005863"/>
    <s v="29-03-2025"/>
    <s v="P063"/>
    <x v="2"/>
    <s v="Uttar Pradesh"/>
    <s v="Lucknow"/>
    <x v="11"/>
    <s v="CUST9407"/>
    <n v="9"/>
    <n v="20"/>
    <n v="205099"/>
    <s v="Basketball"/>
    <n v="28486"/>
    <s v="HIGH"/>
    <s v="Zone 1"/>
    <n v="20509.900000000001"/>
    <x v="2"/>
  </r>
  <r>
    <s v="ORD005864"/>
    <s v="23-02-2026"/>
    <s v="P039"/>
    <x v="2"/>
    <s v="Delhi"/>
    <s v="Delhi"/>
    <x v="13"/>
    <s v="CUST2234"/>
    <n v="7"/>
    <n v="0"/>
    <n v="547848"/>
    <s v="Track Pants"/>
    <n v="78264"/>
    <s v="HIGH"/>
    <s v="Zone 1"/>
    <n v="54784.800000000003"/>
    <x v="1"/>
  </r>
  <r>
    <s v="ORD005865"/>
    <s v="05-01-2025"/>
    <s v="P029"/>
    <x v="2"/>
    <s v="Chandigarh"/>
    <s v="Chandigarh"/>
    <x v="3"/>
    <s v="CUST7991"/>
    <n v="4"/>
    <n v="0"/>
    <n v="198688"/>
    <s v="Recliner"/>
    <n v="49672"/>
    <s v="HIGH"/>
    <s v="Zone 1"/>
    <n v="19868.800000000003"/>
    <x v="3"/>
  </r>
  <r>
    <s v="ORD005866"/>
    <s v="22-05-2025"/>
    <s v="P004"/>
    <x v="0"/>
    <s v="Tamil Nadu"/>
    <s v="Chennai"/>
    <x v="13"/>
    <s v="CUST8237"/>
    <n v="8"/>
    <n v="0"/>
    <n v="238016"/>
    <s v="Lenovo Laptop"/>
    <n v="29752"/>
    <s v="HIGH"/>
    <s v="Zone 2"/>
    <n v="23801.600000000002"/>
    <x v="4"/>
  </r>
  <r>
    <s v="ORD005867"/>
    <s v="08-02-2026"/>
    <s v="P017"/>
    <x v="1"/>
    <s v="Odisha"/>
    <s v="Bhubaneswar"/>
    <x v="0"/>
    <s v="CUST3564"/>
    <n v="9"/>
    <n v="10"/>
    <n v="328033"/>
    <s v="Study Table"/>
    <n v="40498"/>
    <s v="HIGH"/>
    <s v="Zone 3"/>
    <n v="32803.300000000003"/>
    <x v="3"/>
  </r>
  <r>
    <s v="ORD005868"/>
    <s v="06-07-2025"/>
    <s v="P067"/>
    <x v="0"/>
    <s v="Tamil Nadu"/>
    <s v="Chennai"/>
    <x v="11"/>
    <s v="CUST5634"/>
    <n v="2"/>
    <n v="5"/>
    <n v="78764"/>
    <s v="Gloves"/>
    <n v="41455"/>
    <s v="HIGH"/>
    <s v="Zone 2"/>
    <n v="7876.4000000000005"/>
    <x v="2"/>
  </r>
  <r>
    <s v="ORD005869"/>
    <s v="31-10-2025"/>
    <s v="P039"/>
    <x v="0"/>
    <s v="Karnataka"/>
    <s v="Bengaluru"/>
    <x v="9"/>
    <s v="CUST6497"/>
    <n v="2"/>
    <n v="15"/>
    <n v="133048"/>
    <s v="Track Pants"/>
    <n v="78264"/>
    <s v="HIGH"/>
    <s v="Zone 2"/>
    <n v="13304.800000000001"/>
    <x v="1"/>
  </r>
  <r>
    <s v="ORD005870"/>
    <s v="12-02-2026"/>
    <s v="P007"/>
    <x v="1"/>
    <s v="Odisha"/>
    <s v="Bhubaneswar"/>
    <x v="11"/>
    <s v="CUST3025"/>
    <n v="8"/>
    <n v="20"/>
    <n v="428448"/>
    <s v="Printer"/>
    <n v="66945"/>
    <s v="HIGH"/>
    <s v="Zone 3"/>
    <n v="42844.800000000003"/>
    <x v="4"/>
  </r>
  <r>
    <s v="ORD005871"/>
    <s v="05-06-2025"/>
    <s v="P040"/>
    <x v="1"/>
    <s v="Bihar"/>
    <s v="Patna"/>
    <x v="14"/>
    <s v="CUST7424"/>
    <n v="10"/>
    <n v="10"/>
    <n v="662409"/>
    <s v="Shoes"/>
    <n v="73601"/>
    <s v="HIGH"/>
    <s v="Zone 3"/>
    <n v="66240.900000000009"/>
    <x v="1"/>
  </r>
  <r>
    <s v="ORD005872"/>
    <s v="15-11-2025"/>
    <s v="P069"/>
    <x v="1"/>
    <s v="Bihar"/>
    <s v="Patna"/>
    <x v="3"/>
    <s v="CUST1282"/>
    <n v="12"/>
    <n v="0"/>
    <n v="213072"/>
    <s v="Badminton Racket"/>
    <n v="17756"/>
    <s v="HIGH"/>
    <s v="Zone 3"/>
    <n v="21307.200000000001"/>
    <x v="2"/>
  </r>
  <r>
    <s v="ORD005873"/>
    <s v="02-07-2025"/>
    <s v="P013"/>
    <x v="3"/>
    <s v="Rajasthan"/>
    <s v="Jaipur"/>
    <x v="0"/>
    <s v="CUST3797"/>
    <n v="10"/>
    <n v="5"/>
    <n v="148314"/>
    <s v="Bluetooth Speaker"/>
    <n v="15612"/>
    <s v="HIGH"/>
    <s v="Zone 4"/>
    <n v="14831.400000000001"/>
    <x v="4"/>
  </r>
  <r>
    <s v="ORD005874"/>
    <s v="18-08-2025"/>
    <s v="P019"/>
    <x v="3"/>
    <s v="Maharashtra"/>
    <s v="Mumbai"/>
    <x v="10"/>
    <s v="CUST4787"/>
    <n v="8"/>
    <n v="0"/>
    <n v="151280"/>
    <s v="Coffee Table"/>
    <n v="18910"/>
    <s v="HIGH"/>
    <s v="Zone 4"/>
    <n v="15128"/>
    <x v="3"/>
  </r>
  <r>
    <s v="ORD005875"/>
    <s v="19-08-2025"/>
    <s v="P052"/>
    <x v="1"/>
    <s v="Odisha"/>
    <s v="Bhubaneswar"/>
    <x v="13"/>
    <s v="CUST9271"/>
    <n v="7"/>
    <n v="5"/>
    <n v="187589"/>
    <s v="Spices"/>
    <n v="28209"/>
    <s v="HIGH"/>
    <s v="Zone 3"/>
    <n v="18758.900000000001"/>
    <x v="0"/>
  </r>
  <r>
    <s v="ORD005876"/>
    <s v="04-10-2025"/>
    <s v="P012"/>
    <x v="3"/>
    <s v="Gujarat"/>
    <s v="Ahmedabad"/>
    <x v="14"/>
    <s v="CUST8815"/>
    <n v="8"/>
    <n v="20"/>
    <n v="360416"/>
    <s v="Microwave"/>
    <n v="56315"/>
    <s v="HIGH"/>
    <s v="Zone 4"/>
    <n v="36041.599999999999"/>
    <x v="4"/>
  </r>
  <r>
    <s v="ORD005877"/>
    <s v="01-11-2025"/>
    <s v="P008"/>
    <x v="0"/>
    <s v="Karnataka"/>
    <s v="Bengaluru"/>
    <x v="8"/>
    <s v="CUST4537"/>
    <n v="12"/>
    <n v="15"/>
    <n v="200623"/>
    <s v="Projector"/>
    <n v="19669"/>
    <s v="HIGH"/>
    <s v="Zone 2"/>
    <n v="20062.300000000003"/>
    <x v="4"/>
  </r>
  <r>
    <s v="ORD005878"/>
    <s v="31-05-2026"/>
    <s v="P006"/>
    <x v="3"/>
    <s v="Gujarat"/>
    <s v="Ahmedabad"/>
    <x v="4"/>
    <s v="CUST4919"/>
    <n v="1"/>
    <n v="15"/>
    <n v="7809"/>
    <s v="OnePlus Phone"/>
    <n v="9188"/>
    <s v="MEDIUM"/>
    <s v="Zone 4"/>
    <n v="390.45000000000005"/>
    <x v="4"/>
  </r>
  <r>
    <s v="ORD005879"/>
    <s v="21-11-2025"/>
    <s v="P051"/>
    <x v="0"/>
    <s v="Tamil Nadu"/>
    <s v="Chennai"/>
    <x v="2"/>
    <s v="CUST6774"/>
    <n v="7"/>
    <n v="0"/>
    <n v="103341"/>
    <s v="Salt"/>
    <n v="14763"/>
    <s v="HIGH"/>
    <s v="Zone 2"/>
    <n v="10334.1"/>
    <x v="0"/>
  </r>
  <r>
    <s v="ORD005880"/>
    <s v="16-01-2026"/>
    <s v="P051"/>
    <x v="1"/>
    <s v="West Bengal"/>
    <s v="Kolkata"/>
    <x v="3"/>
    <s v="CUST1213"/>
    <n v="7"/>
    <n v="20"/>
    <n v="82672"/>
    <s v="Salt"/>
    <n v="14763"/>
    <s v="HIGH"/>
    <s v="Zone 3"/>
    <n v="8267.2000000000007"/>
    <x v="0"/>
  </r>
  <r>
    <s v="ORD005881"/>
    <s v="25-09-2025"/>
    <s v="P074"/>
    <x v="2"/>
    <s v="Uttar Pradesh"/>
    <s v="Lucknow"/>
    <x v="3"/>
    <s v="CUST8969"/>
    <n v="9"/>
    <n v="15"/>
    <n v="549415"/>
    <s v="Cycling Bottle"/>
    <n v="71819"/>
    <s v="HIGH"/>
    <s v="Zone 1"/>
    <n v="54941.5"/>
    <x v="2"/>
  </r>
  <r>
    <s v="ORD005882"/>
    <s v="23-03-2025"/>
    <s v="P022"/>
    <x v="0"/>
    <s v="Telangana"/>
    <s v="Hyderabad"/>
    <x v="7"/>
    <s v="CUST2053"/>
    <n v="3"/>
    <n v="5"/>
    <n v="122988"/>
    <s v="Bed"/>
    <n v="43154"/>
    <s v="HIGH"/>
    <s v="Zone 2"/>
    <n v="12298.800000000001"/>
    <x v="3"/>
  </r>
  <r>
    <s v="ORD005883"/>
    <s v="10-06-2026"/>
    <s v="P063"/>
    <x v="3"/>
    <s v="Maharashtra"/>
    <s v="Mumbai"/>
    <x v="9"/>
    <s v="CUST6470"/>
    <n v="3"/>
    <n v="15"/>
    <n v="72639"/>
    <s v="Basketball"/>
    <n v="28486"/>
    <s v="HIGH"/>
    <s v="Zone 4"/>
    <n v="7263.9000000000005"/>
    <x v="2"/>
  </r>
  <r>
    <s v="ORD005884"/>
    <s v="16-04-2026"/>
    <s v="P017"/>
    <x v="3"/>
    <s v="Maharashtra"/>
    <s v="Mumbai"/>
    <x v="12"/>
    <s v="CUST1718"/>
    <n v="8"/>
    <n v="20"/>
    <n v="259187"/>
    <s v="Study Table"/>
    <n v="40498"/>
    <s v="HIGH"/>
    <s v="Zone 4"/>
    <n v="25918.7"/>
    <x v="3"/>
  </r>
  <r>
    <s v="ORD005885"/>
    <s v="25-07-2025"/>
    <s v="P064"/>
    <x v="1"/>
    <s v="Odisha"/>
    <s v="Bhubaneswar"/>
    <x v="13"/>
    <s v="CUST1309"/>
    <n v="4"/>
    <n v="15"/>
    <n v="87325"/>
    <s v="Yoga Mat"/>
    <n v="25684"/>
    <s v="HIGH"/>
    <s v="Zone 3"/>
    <n v="8732.5"/>
    <x v="2"/>
  </r>
  <r>
    <s v="ORD005886"/>
    <s v="10-04-2026"/>
    <s v="P055"/>
    <x v="0"/>
    <s v="Karnataka"/>
    <s v="Bengaluru"/>
    <x v="8"/>
    <s v="CUST1506"/>
    <n v="1"/>
    <n v="0"/>
    <n v="9601"/>
    <s v="Biscuits"/>
    <n v="9601"/>
    <s v="MEDIUM"/>
    <s v="Zone 2"/>
    <n v="480.05"/>
    <x v="0"/>
  </r>
  <r>
    <s v="ORD005887"/>
    <s v="15-05-2026"/>
    <s v="P011"/>
    <x v="1"/>
    <s v="Odisha"/>
    <s v="Bhubaneswar"/>
    <x v="14"/>
    <s v="CUST3065"/>
    <n v="10"/>
    <n v="0"/>
    <n v="99390"/>
    <s v="Washing Machine"/>
    <n v="9939"/>
    <s v="HIGH"/>
    <s v="Zone 3"/>
    <n v="9939"/>
    <x v="4"/>
  </r>
  <r>
    <s v="ORD005888"/>
    <s v="25-09-2025"/>
    <s v="P044"/>
    <x v="0"/>
    <s v="Karnataka"/>
    <s v="Bengaluru"/>
    <x v="2"/>
    <s v="CUST8103"/>
    <n v="1"/>
    <n v="5"/>
    <n v="73893"/>
    <s v="Skirt"/>
    <n v="77783"/>
    <s v="HIGH"/>
    <s v="Zone 2"/>
    <n v="7389.3"/>
    <x v="1"/>
  </r>
  <r>
    <s v="ORD005889"/>
    <s v="18-09-2025"/>
    <s v="P029"/>
    <x v="0"/>
    <s v="Telangana"/>
    <s v="Hyderabad"/>
    <x v="6"/>
    <s v="CUST8490"/>
    <n v="11"/>
    <n v="0"/>
    <n v="546392"/>
    <s v="Recliner"/>
    <n v="49672"/>
    <s v="HIGH"/>
    <s v="Zone 2"/>
    <n v="54639.200000000004"/>
    <x v="3"/>
  </r>
  <r>
    <s v="ORD005890"/>
    <s v="28-09-2025"/>
    <s v="P024"/>
    <x v="0"/>
    <s v="Telangana"/>
    <s v="Hyderabad"/>
    <x v="9"/>
    <s v="CUST8538"/>
    <n v="9"/>
    <n v="0"/>
    <n v="18846"/>
    <s v="TV Unit"/>
    <n v="2094"/>
    <s v="HIGH"/>
    <s v="Zone 2"/>
    <n v="1884.6000000000001"/>
    <x v="3"/>
  </r>
  <r>
    <s v="ORD005891"/>
    <s v="01-04-2025"/>
    <s v="P052"/>
    <x v="2"/>
    <s v="Chandigarh"/>
    <s v="Chandigarh"/>
    <x v="6"/>
    <s v="CUST5182"/>
    <n v="9"/>
    <n v="5"/>
    <n v="241186"/>
    <s v="Spices"/>
    <n v="28209"/>
    <s v="HIGH"/>
    <s v="Zone 1"/>
    <n v="24118.600000000002"/>
    <x v="0"/>
  </r>
  <r>
    <s v="ORD005892"/>
    <s v="16-04-2026"/>
    <s v="P017"/>
    <x v="2"/>
    <s v="Chandigarh"/>
    <s v="Chandigarh"/>
    <x v="13"/>
    <s v="CUST3767"/>
    <n v="9"/>
    <n v="5"/>
    <n v="346257"/>
    <s v="Study Table"/>
    <n v="40498"/>
    <s v="HIGH"/>
    <s v="Zone 1"/>
    <n v="34625.700000000004"/>
    <x v="3"/>
  </r>
  <r>
    <s v="ORD005893"/>
    <s v="08-01-2026"/>
    <s v="P028"/>
    <x v="0"/>
    <s v="Karnataka"/>
    <s v="Bengaluru"/>
    <x v="1"/>
    <s v="CUST7366"/>
    <n v="12"/>
    <n v="10"/>
    <n v="644112"/>
    <s v="Cupboard"/>
    <n v="59640"/>
    <s v="HIGH"/>
    <s v="Zone 2"/>
    <n v="64411.200000000004"/>
    <x v="3"/>
  </r>
  <r>
    <s v="ORD005894"/>
    <s v="29-01-2026"/>
    <s v="P026"/>
    <x v="0"/>
    <s v="Tamil Nadu"/>
    <s v="Chennai"/>
    <x v="6"/>
    <s v="CUST4098"/>
    <n v="5"/>
    <n v="15"/>
    <n v="97975"/>
    <s v="Computer Desk"/>
    <n v="23053"/>
    <s v="HIGH"/>
    <s v="Zone 2"/>
    <n v="9797.5"/>
    <x v="3"/>
  </r>
  <r>
    <s v="ORD005895"/>
    <s v="18-04-2026"/>
    <s v="P040"/>
    <x v="0"/>
    <s v="Karnataka"/>
    <s v="Bengaluru"/>
    <x v="8"/>
    <s v="CUST1306"/>
    <n v="3"/>
    <n v="0"/>
    <n v="220803"/>
    <s v="Shoes"/>
    <n v="73601"/>
    <s v="HIGH"/>
    <s v="Zone 2"/>
    <n v="22080.300000000003"/>
    <x v="1"/>
  </r>
  <r>
    <s v="ORD005896"/>
    <s v="14-12-2025"/>
    <s v="P058"/>
    <x v="1"/>
    <s v="Odisha"/>
    <s v="Bhubaneswar"/>
    <x v="2"/>
    <s v="CUST1700"/>
    <n v="2"/>
    <n v="0"/>
    <n v="131064"/>
    <s v="Noodles"/>
    <n v="65532"/>
    <s v="HIGH"/>
    <s v="Zone 3"/>
    <n v="13106.400000000001"/>
    <x v="0"/>
  </r>
  <r>
    <s v="ORD005897"/>
    <s v="07-12-2025"/>
    <s v="P070"/>
    <x v="1"/>
    <s v="Bihar"/>
    <s v="Patna"/>
    <x v="7"/>
    <s v="CUST4900"/>
    <n v="11"/>
    <n v="15"/>
    <n v="602831"/>
    <s v="Tennis Ball"/>
    <n v="64474"/>
    <s v="HIGH"/>
    <s v="Zone 3"/>
    <n v="60283.100000000006"/>
    <x v="2"/>
  </r>
  <r>
    <s v="ORD005898"/>
    <s v="17-06-2026"/>
    <s v="P034"/>
    <x v="1"/>
    <s v="Bihar"/>
    <s v="Patna"/>
    <x v="9"/>
    <s v="CUST7275"/>
    <n v="2"/>
    <n v="10"/>
    <n v="123867"/>
    <s v="T-Shirt"/>
    <n v="68815"/>
    <s v="HIGH"/>
    <s v="Zone 3"/>
    <n v="12386.7"/>
    <x v="1"/>
  </r>
  <r>
    <s v="ORD005899"/>
    <s v="06-12-2025"/>
    <s v="P035"/>
    <x v="3"/>
    <s v="Gujarat"/>
    <s v="Ahmedabad"/>
    <x v="10"/>
    <s v="CUST7277"/>
    <n v="10"/>
    <n v="10"/>
    <n v="361170"/>
    <s v="Jacket"/>
    <n v="40130"/>
    <s v="HIGH"/>
    <s v="Zone 4"/>
    <n v="36117"/>
    <x v="1"/>
  </r>
  <r>
    <s v="ORD005900"/>
    <s v="08-04-2025"/>
    <s v="P037"/>
    <x v="3"/>
    <s v="Rajasthan"/>
    <s v="Jaipur"/>
    <x v="2"/>
    <s v="CUST6179"/>
    <n v="4"/>
    <n v="20"/>
    <n v="13132"/>
    <s v="Formal Shirt"/>
    <n v="4104"/>
    <s v="MEDIUM"/>
    <s v="Zone 4"/>
    <n v="656.6"/>
    <x v="1"/>
  </r>
  <r>
    <s v="ORD005901"/>
    <s v="15-11-2025"/>
    <s v="P001"/>
    <x v="1"/>
    <s v="Bihar"/>
    <s v="Patna"/>
    <x v="10"/>
    <s v="CUST6459"/>
    <n v="5"/>
    <n v="5"/>
    <n v="5020"/>
    <s v="Samsung TV"/>
    <n v="1057"/>
    <s v="MEDIUM"/>
    <s v="Zone 3"/>
    <n v="251"/>
    <x v="4"/>
  </r>
  <r>
    <s v="ORD005902"/>
    <s v="21-04-2025"/>
    <s v="P014"/>
    <x v="0"/>
    <s v="Tamil Nadu"/>
    <s v="Chennai"/>
    <x v="11"/>
    <s v="CUST2720"/>
    <n v="1"/>
    <n v="0"/>
    <n v="38586"/>
    <s v="Smart Watch"/>
    <n v="38586"/>
    <s v="HIGH"/>
    <s v="Zone 2"/>
    <n v="3858.6000000000004"/>
    <x v="4"/>
  </r>
  <r>
    <s v="ORD005903"/>
    <s v="16-09-2025"/>
    <s v="P003"/>
    <x v="3"/>
    <s v="Rajasthan"/>
    <s v="Jaipur"/>
    <x v="7"/>
    <s v="CUST5092"/>
    <n v="10"/>
    <n v="5"/>
    <n v="405013"/>
    <s v="Dell Monitor"/>
    <n v="42633"/>
    <s v="HIGH"/>
    <s v="Zone 4"/>
    <n v="40501.300000000003"/>
    <x v="4"/>
  </r>
  <r>
    <s v="ORD005904"/>
    <s v="03-02-2026"/>
    <s v="P025"/>
    <x v="0"/>
    <s v="Tamil Nadu"/>
    <s v="Chennai"/>
    <x v="10"/>
    <s v="CUST9161"/>
    <n v="9"/>
    <n v="20"/>
    <n v="90727"/>
    <s v="Cabinet"/>
    <n v="12601"/>
    <s v="HIGH"/>
    <s v="Zone 2"/>
    <n v="9072.7000000000007"/>
    <x v="3"/>
  </r>
  <r>
    <s v="ORD005905"/>
    <s v="30-05-2026"/>
    <s v="P009"/>
    <x v="3"/>
    <s v="Gujarat"/>
    <s v="Ahmedabad"/>
    <x v="2"/>
    <s v="CUST1026"/>
    <n v="9"/>
    <n v="10"/>
    <n v="393141"/>
    <s v="Air Conditioner"/>
    <n v="48536"/>
    <s v="HIGH"/>
    <s v="Zone 4"/>
    <n v="39314.100000000006"/>
    <x v="4"/>
  </r>
  <r>
    <s v="ORD005906"/>
    <s v="27-04-2026"/>
    <s v="P021"/>
    <x v="1"/>
    <s v="Odisha"/>
    <s v="Bhubaneswar"/>
    <x v="9"/>
    <s v="CUST6356"/>
    <n v="12"/>
    <n v="5"/>
    <n v="711508"/>
    <s v="Wardrobe"/>
    <n v="62413"/>
    <s v="HIGH"/>
    <s v="Zone 3"/>
    <n v="71150.8"/>
    <x v="3"/>
  </r>
  <r>
    <s v="ORD005907"/>
    <s v="04-04-2025"/>
    <s v="P031"/>
    <x v="1"/>
    <s v="West Bengal"/>
    <s v="Kolkata"/>
    <x v="12"/>
    <s v="CUST5125"/>
    <n v="2"/>
    <n v="15"/>
    <n v="82460"/>
    <s v="Men Shirt"/>
    <n v="48506"/>
    <s v="HIGH"/>
    <s v="Zone 3"/>
    <n v="8246"/>
    <x v="1"/>
  </r>
  <r>
    <s v="ORD005908"/>
    <s v="07-11-2025"/>
    <s v="P001"/>
    <x v="3"/>
    <s v="Maharashtra"/>
    <s v="Mumbai"/>
    <x v="10"/>
    <s v="CUST7160"/>
    <n v="7"/>
    <n v="0"/>
    <n v="7399"/>
    <s v="Samsung TV"/>
    <n v="1057"/>
    <s v="MEDIUM"/>
    <s v="Zone 4"/>
    <n v="369.95000000000005"/>
    <x v="4"/>
  </r>
  <r>
    <s v="ORD005909"/>
    <s v="09-03-2026"/>
    <s v="P064"/>
    <x v="0"/>
    <s v="Tamil Nadu"/>
    <s v="Chennai"/>
    <x v="14"/>
    <s v="CUST1820"/>
    <n v="4"/>
    <n v="10"/>
    <n v="92462"/>
    <s v="Yoga Mat"/>
    <n v="25684"/>
    <s v="HIGH"/>
    <s v="Zone 2"/>
    <n v="9246.2000000000007"/>
    <x v="2"/>
  </r>
  <r>
    <s v="ORD005910"/>
    <s v="09-02-2025"/>
    <s v="P050"/>
    <x v="3"/>
    <s v="Gujarat"/>
    <s v="Ahmedabad"/>
    <x v="9"/>
    <s v="CUST5743"/>
    <n v="10"/>
    <n v="0"/>
    <n v="665730"/>
    <s v="Oil"/>
    <n v="66573"/>
    <s v="HIGH"/>
    <s v="Zone 4"/>
    <n v="66573"/>
    <x v="0"/>
  </r>
  <r>
    <s v="ORD005911"/>
    <s v="13-12-2025"/>
    <s v="P059"/>
    <x v="1"/>
    <s v="Odisha"/>
    <s v="Bhubaneswar"/>
    <x v="2"/>
    <s v="CUST3693"/>
    <n v="6"/>
    <n v="0"/>
    <n v="195660"/>
    <s v="Dry Fruits"/>
    <n v="32610"/>
    <s v="HIGH"/>
    <s v="Zone 3"/>
    <n v="19566"/>
    <x v="0"/>
  </r>
  <r>
    <s v="ORD005912"/>
    <s v="22-02-2026"/>
    <s v="P027"/>
    <x v="2"/>
    <s v="Chandigarh"/>
    <s v="Chandigarh"/>
    <x v="9"/>
    <s v="CUST5958"/>
    <n v="2"/>
    <n v="20"/>
    <n v="44320"/>
    <s v="Side Table"/>
    <n v="27700"/>
    <s v="HIGH"/>
    <s v="Zone 1"/>
    <n v="4432"/>
    <x v="3"/>
  </r>
  <r>
    <s v="ORD005913"/>
    <s v="20-06-2025"/>
    <s v="P001"/>
    <x v="1"/>
    <s v="West Bengal"/>
    <s v="Kolkata"/>
    <x v="11"/>
    <s v="CUST6869"/>
    <n v="5"/>
    <n v="10"/>
    <n v="4756"/>
    <s v="Samsung TV"/>
    <n v="1057"/>
    <s v="LOW"/>
    <s v="Zone 3"/>
    <n v="95.12"/>
    <x v="4"/>
  </r>
  <r>
    <s v="ORD005914"/>
    <s v="22-08-2025"/>
    <s v="P038"/>
    <x v="3"/>
    <s v="Maharashtra"/>
    <s v="Mumbai"/>
    <x v="12"/>
    <s v="CUST4538"/>
    <n v="1"/>
    <n v="15"/>
    <n v="28085"/>
    <s v="Blazer"/>
    <n v="33042"/>
    <s v="HIGH"/>
    <s v="Zone 4"/>
    <n v="2808.5"/>
    <x v="1"/>
  </r>
  <r>
    <s v="ORD005915"/>
    <s v="27-09-2025"/>
    <s v="P008"/>
    <x v="1"/>
    <s v="Bihar"/>
    <s v="Patna"/>
    <x v="14"/>
    <s v="CUST4251"/>
    <n v="4"/>
    <n v="15"/>
    <n v="66874"/>
    <s v="Projector"/>
    <n v="19669"/>
    <s v="HIGH"/>
    <s v="Zone 3"/>
    <n v="6687.4000000000005"/>
    <x v="4"/>
  </r>
  <r>
    <s v="ORD005916"/>
    <s v="15-03-2025"/>
    <s v="P023"/>
    <x v="2"/>
    <s v="Uttar Pradesh"/>
    <s v="Lucknow"/>
    <x v="4"/>
    <s v="CUST1435"/>
    <n v="9"/>
    <n v="20"/>
    <n v="409838"/>
    <s v="Sofa"/>
    <n v="56922"/>
    <s v="HIGH"/>
    <s v="Zone 1"/>
    <n v="40983.800000000003"/>
    <x v="3"/>
  </r>
  <r>
    <s v="ORD005917"/>
    <s v="07-10-2025"/>
    <s v="P039"/>
    <x v="2"/>
    <s v="Chandigarh"/>
    <s v="Chandigarh"/>
    <x v="10"/>
    <s v="CUST7173"/>
    <n v="5"/>
    <n v="0"/>
    <n v="391320"/>
    <s v="Track Pants"/>
    <n v="78264"/>
    <s v="HIGH"/>
    <s v="Zone 1"/>
    <n v="39132"/>
    <x v="1"/>
  </r>
  <r>
    <s v="ORD005918"/>
    <s v="11-09-2025"/>
    <s v="P075"/>
    <x v="1"/>
    <s v="West Bengal"/>
    <s v="Kolkata"/>
    <x v="5"/>
    <s v="CUST6822"/>
    <n v="8"/>
    <n v="0"/>
    <n v="312088"/>
    <s v="Sports Bag"/>
    <n v="39011"/>
    <s v="HIGH"/>
    <s v="Zone 3"/>
    <n v="31208.800000000003"/>
    <x v="2"/>
  </r>
  <r>
    <s v="ORD005919"/>
    <s v="10-09-2025"/>
    <s v="P002"/>
    <x v="1"/>
    <s v="West Bengal"/>
    <s v="Kolkata"/>
    <x v="6"/>
    <s v="CUST7746"/>
    <n v="9"/>
    <n v="5"/>
    <n v="547208"/>
    <s v="HP Laptop"/>
    <n v="64001"/>
    <s v="HIGH"/>
    <s v="Zone 3"/>
    <n v="54720.800000000003"/>
    <x v="4"/>
  </r>
  <r>
    <s v="ORD005920"/>
    <s v="23-10-2025"/>
    <s v="P019"/>
    <x v="0"/>
    <s v="Karnataka"/>
    <s v="Bengaluru"/>
    <x v="0"/>
    <s v="CUST4737"/>
    <n v="9"/>
    <n v="5"/>
    <n v="161680"/>
    <s v="Coffee Table"/>
    <n v="18910"/>
    <s v="HIGH"/>
    <s v="Zone 2"/>
    <n v="16168"/>
    <x v="3"/>
  </r>
  <r>
    <s v="ORD005921"/>
    <s v="20-05-2025"/>
    <s v="P012"/>
    <x v="0"/>
    <s v="Telangana"/>
    <s v="Hyderabad"/>
    <x v="10"/>
    <s v="CUST6239"/>
    <n v="10"/>
    <n v="5"/>
    <n v="534992"/>
    <s v="Microwave"/>
    <n v="56315"/>
    <s v="HIGH"/>
    <s v="Zone 2"/>
    <n v="53499.200000000004"/>
    <x v="4"/>
  </r>
  <r>
    <s v="ORD005922"/>
    <s v="29-10-2025"/>
    <s v="P061"/>
    <x v="2"/>
    <s v="Uttar Pradesh"/>
    <s v="Lucknow"/>
    <x v="2"/>
    <s v="CUST2421"/>
    <n v="6"/>
    <n v="15"/>
    <n v="299971"/>
    <s v="Cricket Bat"/>
    <n v="58818"/>
    <s v="HIGH"/>
    <s v="Zone 1"/>
    <n v="29997.100000000002"/>
    <x v="2"/>
  </r>
  <r>
    <s v="ORD005923"/>
    <s v="31-05-2025"/>
    <s v="P043"/>
    <x v="0"/>
    <s v="Karnataka"/>
    <s v="Bengaluru"/>
    <x v="8"/>
    <s v="CUST8075"/>
    <n v="11"/>
    <n v="15"/>
    <n v="278508"/>
    <s v="Sweater"/>
    <n v="29787"/>
    <s v="HIGH"/>
    <s v="Zone 2"/>
    <n v="27850.800000000003"/>
    <x v="1"/>
  </r>
  <r>
    <s v="ORD005924"/>
    <s v="19-09-2025"/>
    <s v="P016"/>
    <x v="3"/>
    <s v="Rajasthan"/>
    <s v="Jaipur"/>
    <x v="10"/>
    <s v="CUST3423"/>
    <n v="3"/>
    <n v="5"/>
    <n v="123530"/>
    <s v="Office Chair"/>
    <n v="43344"/>
    <s v="HIGH"/>
    <s v="Zone 4"/>
    <n v="12353"/>
    <x v="3"/>
  </r>
  <r>
    <s v="ORD005925"/>
    <s v="21-10-2025"/>
    <s v="P029"/>
    <x v="2"/>
    <s v="Uttar Pradesh"/>
    <s v="Lucknow"/>
    <x v="8"/>
    <s v="CUST9607"/>
    <n v="7"/>
    <n v="10"/>
    <n v="312933"/>
    <s v="Recliner"/>
    <n v="49672"/>
    <s v="HIGH"/>
    <s v="Zone 1"/>
    <n v="31293.300000000003"/>
    <x v="3"/>
  </r>
  <r>
    <s v="ORD005926"/>
    <s v="29-05-2026"/>
    <s v="P031"/>
    <x v="1"/>
    <s v="West Bengal"/>
    <s v="Kolkata"/>
    <x v="7"/>
    <s v="CUST3619"/>
    <n v="9"/>
    <n v="20"/>
    <n v="349243"/>
    <s v="Men Shirt"/>
    <n v="48506"/>
    <s v="HIGH"/>
    <s v="Zone 3"/>
    <n v="34924.300000000003"/>
    <x v="1"/>
  </r>
  <r>
    <s v="ORD005927"/>
    <s v="28-06-2025"/>
    <s v="P018"/>
    <x v="1"/>
    <s v="Odisha"/>
    <s v="Bhubaneswar"/>
    <x v="0"/>
    <s v="CUST3499"/>
    <n v="4"/>
    <n v="20"/>
    <n v="196582"/>
    <s v="Dining Table"/>
    <n v="61432"/>
    <s v="HIGH"/>
    <s v="Zone 3"/>
    <n v="19658.2"/>
    <x v="3"/>
  </r>
  <r>
    <s v="ORD005928"/>
    <s v="21-10-2025"/>
    <s v="P030"/>
    <x v="3"/>
    <s v="Gujarat"/>
    <s v="Ahmedabad"/>
    <x v="5"/>
    <s v="CUST9812"/>
    <n v="1"/>
    <n v="0"/>
    <n v="45490"/>
    <s v="Stool"/>
    <n v="45490"/>
    <s v="HIGH"/>
    <s v="Zone 4"/>
    <n v="4549"/>
    <x v="3"/>
  </r>
  <r>
    <s v="ORD005929"/>
    <s v="24-06-2025"/>
    <s v="P047"/>
    <x v="1"/>
    <s v="West Bengal"/>
    <s v="Kolkata"/>
    <x v="11"/>
    <s v="CUST8594"/>
    <n v="10"/>
    <n v="0"/>
    <n v="618390"/>
    <s v="Sugar"/>
    <n v="61839"/>
    <s v="HIGH"/>
    <s v="Zone 3"/>
    <n v="61839"/>
    <x v="0"/>
  </r>
  <r>
    <s v="ORD005930"/>
    <s v="29-07-2025"/>
    <s v="P004"/>
    <x v="0"/>
    <s v="Karnataka"/>
    <s v="Bengaluru"/>
    <x v="2"/>
    <s v="CUST8284"/>
    <n v="7"/>
    <n v="5"/>
    <n v="197850"/>
    <s v="Lenovo Laptop"/>
    <n v="29752"/>
    <s v="HIGH"/>
    <s v="Zone 2"/>
    <n v="19785"/>
    <x v="4"/>
  </r>
  <r>
    <s v="ORD005931"/>
    <s v="04-05-2025"/>
    <s v="P069"/>
    <x v="2"/>
    <s v="Uttar Pradesh"/>
    <s v="Lucknow"/>
    <x v="12"/>
    <s v="CUST6281"/>
    <n v="2"/>
    <n v="0"/>
    <n v="35512"/>
    <s v="Badminton Racket"/>
    <n v="17756"/>
    <s v="HIGH"/>
    <s v="Zone 1"/>
    <n v="3551.2000000000003"/>
    <x v="2"/>
  </r>
  <r>
    <s v="ORD005932"/>
    <s v="14-08-2025"/>
    <s v="P009"/>
    <x v="3"/>
    <s v="Rajasthan"/>
    <s v="Jaipur"/>
    <x v="12"/>
    <s v="CUST5965"/>
    <n v="10"/>
    <n v="10"/>
    <n v="436824"/>
    <s v="Air Conditioner"/>
    <n v="48536"/>
    <s v="HIGH"/>
    <s v="Zone 4"/>
    <n v="43682.400000000001"/>
    <x v="4"/>
  </r>
  <r>
    <s v="ORD005933"/>
    <s v="21-10-2025"/>
    <s v="P030"/>
    <x v="0"/>
    <s v="Tamil Nadu"/>
    <s v="Chennai"/>
    <x v="4"/>
    <s v="CUST5879"/>
    <n v="3"/>
    <n v="10"/>
    <n v="122823"/>
    <s v="Stool"/>
    <n v="45490"/>
    <s v="HIGH"/>
    <s v="Zone 2"/>
    <n v="12282.300000000001"/>
    <x v="3"/>
  </r>
  <r>
    <s v="ORD005934"/>
    <s v="30-09-2025"/>
    <s v="P037"/>
    <x v="3"/>
    <s v="Gujarat"/>
    <s v="Ahmedabad"/>
    <x v="12"/>
    <s v="CUST3997"/>
    <n v="8"/>
    <n v="5"/>
    <n v="31190"/>
    <s v="Formal Shirt"/>
    <n v="4104"/>
    <s v="HIGH"/>
    <s v="Zone 4"/>
    <n v="3119"/>
    <x v="1"/>
  </r>
  <r>
    <s v="ORD005935"/>
    <s v="23-05-2026"/>
    <s v="P067"/>
    <x v="2"/>
    <s v="Chandigarh"/>
    <s v="Chandigarh"/>
    <x v="12"/>
    <s v="CUST3640"/>
    <n v="6"/>
    <n v="10"/>
    <n v="223857"/>
    <s v="Gloves"/>
    <n v="41455"/>
    <s v="HIGH"/>
    <s v="Zone 1"/>
    <n v="22385.7"/>
    <x v="2"/>
  </r>
  <r>
    <s v="ORD005936"/>
    <s v="15-07-2025"/>
    <s v="P053"/>
    <x v="3"/>
    <s v="Maharashtra"/>
    <s v="Mumbai"/>
    <x v="8"/>
    <s v="CUST5416"/>
    <n v="10"/>
    <n v="0"/>
    <n v="42770"/>
    <s v="Pasta"/>
    <n v="4277"/>
    <s v="HIGH"/>
    <s v="Zone 4"/>
    <n v="4277"/>
    <x v="0"/>
  </r>
  <r>
    <s v="ORD005937"/>
    <s v="24-01-2025"/>
    <s v="P037"/>
    <x v="0"/>
    <s v="Telangana"/>
    <s v="Hyderabad"/>
    <x v="9"/>
    <s v="CUST6695"/>
    <n v="5"/>
    <n v="0"/>
    <n v="20520"/>
    <s v="Formal Shirt"/>
    <n v="4104"/>
    <s v="HIGH"/>
    <s v="Zone 2"/>
    <n v="2052"/>
    <x v="1"/>
  </r>
  <r>
    <s v="ORD005938"/>
    <s v="26-04-2026"/>
    <s v="P071"/>
    <x v="0"/>
    <s v="Tamil Nadu"/>
    <s v="Chennai"/>
    <x v="12"/>
    <s v="CUST1128"/>
    <n v="5"/>
    <n v="20"/>
    <n v="137116"/>
    <s v="Football Shoes"/>
    <n v="34279"/>
    <s v="HIGH"/>
    <s v="Zone 2"/>
    <n v="13711.6"/>
    <x v="2"/>
  </r>
  <r>
    <s v="ORD005939"/>
    <s v="01-05-2026"/>
    <s v="P056"/>
    <x v="3"/>
    <s v="Gujarat"/>
    <s v="Ahmedabad"/>
    <x v="0"/>
    <s v="CUST4273"/>
    <n v="2"/>
    <n v="10"/>
    <n v="25947"/>
    <s v="Juice"/>
    <n v="14415"/>
    <s v="HIGH"/>
    <s v="Zone 4"/>
    <n v="2594.7000000000003"/>
    <x v="0"/>
  </r>
  <r>
    <s v="ORD005940"/>
    <s v="09-04-2025"/>
    <s v="P036"/>
    <x v="3"/>
    <s v="Rajasthan"/>
    <s v="Jaipur"/>
    <x v="2"/>
    <s v="CUST7910"/>
    <n v="2"/>
    <n v="15"/>
    <n v="35164"/>
    <s v="Saree"/>
    <n v="20685"/>
    <s v="HIGH"/>
    <s v="Zone 4"/>
    <n v="3516.4"/>
    <x v="1"/>
  </r>
  <r>
    <s v="ORD005941"/>
    <s v="26-08-2025"/>
    <s v="P043"/>
    <x v="0"/>
    <s v="Telangana"/>
    <s v="Hyderabad"/>
    <x v="8"/>
    <s v="CUST6881"/>
    <n v="3"/>
    <n v="5"/>
    <n v="84892"/>
    <s v="Sweater"/>
    <n v="29787"/>
    <s v="HIGH"/>
    <s v="Zone 2"/>
    <n v="8489.2000000000007"/>
    <x v="1"/>
  </r>
  <r>
    <s v="ORD005942"/>
    <s v="28-09-2025"/>
    <s v="P024"/>
    <x v="3"/>
    <s v="Maharashtra"/>
    <s v="Mumbai"/>
    <x v="7"/>
    <s v="CUST1030"/>
    <n v="6"/>
    <n v="0"/>
    <n v="12564"/>
    <s v="TV Unit"/>
    <n v="2094"/>
    <s v="MEDIUM"/>
    <s v="Zone 4"/>
    <n v="628.20000000000005"/>
    <x v="3"/>
  </r>
  <r>
    <s v="ORD005943"/>
    <s v="26-03-2025"/>
    <s v="P055"/>
    <x v="2"/>
    <s v="Chandigarh"/>
    <s v="Chandigarh"/>
    <x v="2"/>
    <s v="CUST9225"/>
    <n v="10"/>
    <n v="15"/>
    <n v="81608"/>
    <s v="Biscuits"/>
    <n v="9601"/>
    <s v="HIGH"/>
    <s v="Zone 1"/>
    <n v="8160.8"/>
    <x v="0"/>
  </r>
  <r>
    <s v="ORD005944"/>
    <s v="06-12-2025"/>
    <s v="P066"/>
    <x v="3"/>
    <s v="Rajasthan"/>
    <s v="Jaipur"/>
    <x v="7"/>
    <s v="CUST4864"/>
    <n v="11"/>
    <n v="20"/>
    <n v="202056"/>
    <s v="Helmet"/>
    <n v="22961"/>
    <s v="HIGH"/>
    <s v="Zone 4"/>
    <n v="20205.600000000002"/>
    <x v="2"/>
  </r>
  <r>
    <s v="ORD005945"/>
    <s v="02-02-2025"/>
    <s v="P017"/>
    <x v="0"/>
    <s v="Telangana"/>
    <s v="Hyderabad"/>
    <x v="4"/>
    <s v="CUST1049"/>
    <n v="3"/>
    <n v="15"/>
    <n v="103269"/>
    <s v="Study Table"/>
    <n v="40498"/>
    <s v="HIGH"/>
    <s v="Zone 2"/>
    <n v="10326.900000000001"/>
    <x v="3"/>
  </r>
  <r>
    <s v="ORD005946"/>
    <s v="14-08-2025"/>
    <s v="P030"/>
    <x v="2"/>
    <s v="Chandigarh"/>
    <s v="Chandigarh"/>
    <x v="12"/>
    <s v="CUST1671"/>
    <n v="10"/>
    <n v="10"/>
    <n v="409410"/>
    <s v="Stool"/>
    <n v="45490"/>
    <s v="HIGH"/>
    <s v="Zone 1"/>
    <n v="40941"/>
    <x v="3"/>
  </r>
  <r>
    <s v="ORD005947"/>
    <s v="16-12-2025"/>
    <s v="P044"/>
    <x v="2"/>
    <s v="Uttar Pradesh"/>
    <s v="Lucknow"/>
    <x v="5"/>
    <s v="CUST6468"/>
    <n v="10"/>
    <n v="20"/>
    <n v="622264"/>
    <s v="Skirt"/>
    <n v="77783"/>
    <s v="HIGH"/>
    <s v="Zone 1"/>
    <n v="62226.400000000001"/>
    <x v="1"/>
  </r>
  <r>
    <s v="ORD005948"/>
    <s v="02-10-2025"/>
    <s v="P019"/>
    <x v="3"/>
    <s v="Maharashtra"/>
    <s v="Mumbai"/>
    <x v="5"/>
    <s v="CUST4522"/>
    <n v="7"/>
    <n v="0"/>
    <n v="132370"/>
    <s v="Coffee Table"/>
    <n v="18910"/>
    <s v="HIGH"/>
    <s v="Zone 4"/>
    <n v="13237"/>
    <x v="3"/>
  </r>
  <r>
    <s v="ORD005949"/>
    <s v="28-05-2025"/>
    <s v="P051"/>
    <x v="1"/>
    <s v="West Bengal"/>
    <s v="Kolkata"/>
    <x v="6"/>
    <s v="CUST5613"/>
    <n v="12"/>
    <n v="15"/>
    <n v="150582"/>
    <s v="Salt"/>
    <n v="14763"/>
    <s v="HIGH"/>
    <s v="Zone 3"/>
    <n v="15058.2"/>
    <x v="0"/>
  </r>
  <r>
    <s v="ORD005950"/>
    <s v="11-04-2026"/>
    <s v="P071"/>
    <x v="0"/>
    <s v="Tamil Nadu"/>
    <s v="Chennai"/>
    <x v="9"/>
    <s v="CUST7445"/>
    <n v="7"/>
    <n v="20"/>
    <n v="191962"/>
    <s v="Football Shoes"/>
    <n v="34279"/>
    <s v="HIGH"/>
    <s v="Zone 2"/>
    <n v="19196.2"/>
    <x v="2"/>
  </r>
  <r>
    <s v="ORD005951"/>
    <s v="10-06-2025"/>
    <s v="P072"/>
    <x v="0"/>
    <s v="Tamil Nadu"/>
    <s v="Chennai"/>
    <x v="4"/>
    <s v="CUST5485"/>
    <n v="12"/>
    <n v="5"/>
    <n v="434305"/>
    <s v="Volleyball"/>
    <n v="38097"/>
    <s v="HIGH"/>
    <s v="Zone 2"/>
    <n v="43430.5"/>
    <x v="2"/>
  </r>
  <r>
    <s v="ORD005952"/>
    <s v="18-03-2025"/>
    <s v="P015"/>
    <x v="3"/>
    <s v="Maharashtra"/>
    <s v="Mumbai"/>
    <x v="10"/>
    <s v="CUST6102"/>
    <n v="6"/>
    <n v="15"/>
    <n v="302022"/>
    <s v="Headphones"/>
    <n v="59220"/>
    <s v="HIGH"/>
    <s v="Zone 4"/>
    <n v="30202.2"/>
    <x v="4"/>
  </r>
  <r>
    <s v="ORD005953"/>
    <s v="15-02-2026"/>
    <s v="P042"/>
    <x v="2"/>
    <s v="Delhi"/>
    <s v="Delhi"/>
    <x v="1"/>
    <s v="CUST4824"/>
    <n v="12"/>
    <n v="15"/>
    <n v="528360"/>
    <s v="Shorts"/>
    <n v="51800"/>
    <s v="HIGH"/>
    <s v="Zone 1"/>
    <n v="52836"/>
    <x v="1"/>
  </r>
  <r>
    <s v="ORD005954"/>
    <s v="17-09-2025"/>
    <s v="P057"/>
    <x v="2"/>
    <s v="Delhi"/>
    <s v="Delhi"/>
    <x v="3"/>
    <s v="CUST8248"/>
    <n v="4"/>
    <n v="20"/>
    <n v="98787"/>
    <s v="Soft Drink"/>
    <n v="30871"/>
    <s v="HIGH"/>
    <s v="Zone 1"/>
    <n v="9878.7000000000007"/>
    <x v="0"/>
  </r>
  <r>
    <s v="ORD005955"/>
    <s v="04-05-2025"/>
    <s v="P025"/>
    <x v="3"/>
    <s v="Rajasthan"/>
    <s v="Jaipur"/>
    <x v="13"/>
    <s v="CUST2341"/>
    <n v="2"/>
    <n v="15"/>
    <n v="21421"/>
    <s v="Cabinet"/>
    <n v="12601"/>
    <s v="HIGH"/>
    <s v="Zone 4"/>
    <n v="2142.1"/>
    <x v="3"/>
  </r>
  <r>
    <s v="ORD005956"/>
    <s v="05-01-2025"/>
    <s v="P018"/>
    <x v="1"/>
    <s v="Odisha"/>
    <s v="Bhubaneswar"/>
    <x v="0"/>
    <s v="CUST8834"/>
    <n v="7"/>
    <n v="15"/>
    <n v="365520"/>
    <s v="Dining Table"/>
    <n v="61432"/>
    <s v="HIGH"/>
    <s v="Zone 3"/>
    <n v="36552"/>
    <x v="3"/>
  </r>
  <r>
    <s v="ORD005957"/>
    <s v="25-01-2026"/>
    <s v="P027"/>
    <x v="1"/>
    <s v="Odisha"/>
    <s v="Bhubaneswar"/>
    <x v="7"/>
    <s v="CUST5422"/>
    <n v="8"/>
    <n v="0"/>
    <n v="221600"/>
    <s v="Side Table"/>
    <n v="27700"/>
    <s v="HIGH"/>
    <s v="Zone 3"/>
    <n v="22160"/>
    <x v="3"/>
  </r>
  <r>
    <s v="ORD005958"/>
    <s v="02-06-2026"/>
    <s v="P044"/>
    <x v="0"/>
    <s v="Karnataka"/>
    <s v="Bengaluru"/>
    <x v="0"/>
    <s v="CUST7943"/>
    <n v="1"/>
    <n v="10"/>
    <n v="70004"/>
    <s v="Skirt"/>
    <n v="77783"/>
    <s v="HIGH"/>
    <s v="Zone 2"/>
    <n v="7000.4000000000005"/>
    <x v="1"/>
  </r>
  <r>
    <s v="ORD005959"/>
    <s v="06-04-2025"/>
    <s v="P063"/>
    <x v="1"/>
    <s v="Odisha"/>
    <s v="Bhubaneswar"/>
    <x v="10"/>
    <s v="CUST4220"/>
    <n v="8"/>
    <n v="10"/>
    <n v="205099"/>
    <s v="Basketball"/>
    <n v="28486"/>
    <s v="HIGH"/>
    <s v="Zone 3"/>
    <n v="20509.900000000001"/>
    <x v="2"/>
  </r>
  <r>
    <s v="ORD005960"/>
    <s v="02-09-2025"/>
    <s v="P010"/>
    <x v="2"/>
    <s v="Delhi"/>
    <s v="Delhi"/>
    <x v="0"/>
    <s v="CUST1625"/>
    <n v="1"/>
    <n v="0"/>
    <n v="66431"/>
    <s v="Refrigerator"/>
    <n v="66431"/>
    <s v="HIGH"/>
    <s v="Zone 1"/>
    <n v="6643.1"/>
    <x v="4"/>
  </r>
  <r>
    <s v="ORD005961"/>
    <s v="06-03-2025"/>
    <s v="P040"/>
    <x v="1"/>
    <s v="West Bengal"/>
    <s v="Kolkata"/>
    <x v="14"/>
    <s v="CUST5235"/>
    <n v="4"/>
    <n v="15"/>
    <n v="250243"/>
    <s v="Shoes"/>
    <n v="73601"/>
    <s v="HIGH"/>
    <s v="Zone 3"/>
    <n v="25024.300000000003"/>
    <x v="1"/>
  </r>
  <r>
    <s v="ORD005962"/>
    <s v="19-04-2026"/>
    <s v="P009"/>
    <x v="2"/>
    <s v="Uttar Pradesh"/>
    <s v="Lucknow"/>
    <x v="0"/>
    <s v="CUST2203"/>
    <n v="3"/>
    <n v="15"/>
    <n v="123766"/>
    <s v="Air Conditioner"/>
    <n v="48536"/>
    <s v="HIGH"/>
    <s v="Zone 1"/>
    <n v="12376.6"/>
    <x v="4"/>
  </r>
  <r>
    <s v="ORD005963"/>
    <s v="21-03-2025"/>
    <s v="P048"/>
    <x v="2"/>
    <s v="Delhi"/>
    <s v="Delhi"/>
    <x v="6"/>
    <s v="CUST8634"/>
    <n v="9"/>
    <n v="5"/>
    <n v="624748"/>
    <s v="Tea"/>
    <n v="73070"/>
    <s v="HIGH"/>
    <s v="Zone 1"/>
    <n v="62474.8"/>
    <x v="0"/>
  </r>
  <r>
    <s v="ORD005964"/>
    <s v="03-01-2025"/>
    <s v="P018"/>
    <x v="0"/>
    <s v="Tamil Nadu"/>
    <s v="Chennai"/>
    <x v="6"/>
    <s v="CUST5281"/>
    <n v="1"/>
    <n v="5"/>
    <n v="58360"/>
    <s v="Dining Table"/>
    <n v="61432"/>
    <s v="HIGH"/>
    <s v="Zone 2"/>
    <n v="5836"/>
    <x v="3"/>
  </r>
  <r>
    <s v="ORD005965"/>
    <s v="24-02-2025"/>
    <s v="P013"/>
    <x v="3"/>
    <s v="Rajasthan"/>
    <s v="Jaipur"/>
    <x v="8"/>
    <s v="CUST1671"/>
    <n v="9"/>
    <n v="15"/>
    <n v="119431"/>
    <s v="Bluetooth Speaker"/>
    <n v="15612"/>
    <s v="HIGH"/>
    <s v="Zone 4"/>
    <n v="11943.1"/>
    <x v="4"/>
  </r>
  <r>
    <s v="ORD005966"/>
    <s v="16-05-2025"/>
    <s v="P055"/>
    <x v="1"/>
    <s v="Bihar"/>
    <s v="Patna"/>
    <x v="3"/>
    <s v="CUST8005"/>
    <n v="12"/>
    <n v="0"/>
    <n v="115212"/>
    <s v="Biscuits"/>
    <n v="9601"/>
    <s v="HIGH"/>
    <s v="Zone 3"/>
    <n v="11521.2"/>
    <x v="0"/>
  </r>
  <r>
    <s v="ORD005967"/>
    <s v="03-05-2025"/>
    <s v="P015"/>
    <x v="1"/>
    <s v="Odisha"/>
    <s v="Bhubaneswar"/>
    <x v="1"/>
    <s v="CUST9619"/>
    <n v="11"/>
    <n v="5"/>
    <n v="618849"/>
    <s v="Headphones"/>
    <n v="59220"/>
    <s v="HIGH"/>
    <s v="Zone 3"/>
    <n v="61884.9"/>
    <x v="4"/>
  </r>
  <r>
    <s v="ORD005968"/>
    <s v="01-04-2025"/>
    <s v="P072"/>
    <x v="2"/>
    <s v="Uttar Pradesh"/>
    <s v="Lucknow"/>
    <x v="5"/>
    <s v="CUST4110"/>
    <n v="8"/>
    <n v="0"/>
    <n v="304776"/>
    <s v="Volleyball"/>
    <n v="38097"/>
    <s v="HIGH"/>
    <s v="Zone 1"/>
    <n v="30477.600000000002"/>
    <x v="2"/>
  </r>
  <r>
    <s v="ORD005969"/>
    <s v="05-02-2025"/>
    <s v="P036"/>
    <x v="0"/>
    <s v="Karnataka"/>
    <s v="Bengaluru"/>
    <x v="8"/>
    <s v="CUST9571"/>
    <n v="2"/>
    <n v="5"/>
    <n v="39301"/>
    <s v="Saree"/>
    <n v="20685"/>
    <s v="HIGH"/>
    <s v="Zone 2"/>
    <n v="3930.1000000000004"/>
    <x v="1"/>
  </r>
  <r>
    <s v="ORD005970"/>
    <s v="04-03-2026"/>
    <s v="P005"/>
    <x v="2"/>
    <s v="Chandigarh"/>
    <s v="Chandigarh"/>
    <x v="0"/>
    <s v="CUST9663"/>
    <n v="5"/>
    <n v="20"/>
    <n v="106848"/>
    <s v="iPhone"/>
    <n v="26712"/>
    <s v="HIGH"/>
    <s v="Zone 1"/>
    <n v="10684.800000000001"/>
    <x v="4"/>
  </r>
  <r>
    <s v="ORD005971"/>
    <s v="08-07-2025"/>
    <s v="P063"/>
    <x v="0"/>
    <s v="Karnataka"/>
    <s v="Bengaluru"/>
    <x v="14"/>
    <s v="CUST3102"/>
    <n v="10"/>
    <n v="15"/>
    <n v="242131"/>
    <s v="Basketball"/>
    <n v="28486"/>
    <s v="HIGH"/>
    <s v="Zone 2"/>
    <n v="24213.100000000002"/>
    <x v="2"/>
  </r>
  <r>
    <s v="ORD005972"/>
    <s v="30-01-2025"/>
    <s v="P024"/>
    <x v="2"/>
    <s v="Delhi"/>
    <s v="Delhi"/>
    <x v="7"/>
    <s v="CUST6364"/>
    <n v="2"/>
    <n v="10"/>
    <n v="3769"/>
    <s v="TV Unit"/>
    <n v="2094"/>
    <s v="LOW"/>
    <s v="Zone 1"/>
    <n v="75.38"/>
    <x v="3"/>
  </r>
  <r>
    <s v="ORD005973"/>
    <s v="03-04-2025"/>
    <s v="P075"/>
    <x v="3"/>
    <s v="Gujarat"/>
    <s v="Ahmedabad"/>
    <x v="13"/>
    <s v="CUST5502"/>
    <n v="2"/>
    <n v="15"/>
    <n v="66318"/>
    <s v="Sports Bag"/>
    <n v="39011"/>
    <s v="HIGH"/>
    <s v="Zone 4"/>
    <n v="6631.8"/>
    <x v="2"/>
  </r>
  <r>
    <s v="ORD005974"/>
    <s v="03-09-2025"/>
    <s v="P031"/>
    <x v="1"/>
    <s v="West Bengal"/>
    <s v="Kolkata"/>
    <x v="7"/>
    <s v="CUST6704"/>
    <n v="4"/>
    <n v="15"/>
    <n v="164920"/>
    <s v="Men Shirt"/>
    <n v="48506"/>
    <s v="HIGH"/>
    <s v="Zone 3"/>
    <n v="16492"/>
    <x v="1"/>
  </r>
  <r>
    <s v="ORD005975"/>
    <s v="26-12-2025"/>
    <s v="P058"/>
    <x v="2"/>
    <s v="Chandigarh"/>
    <s v="Chandigarh"/>
    <x v="13"/>
    <s v="CUST9346"/>
    <n v="4"/>
    <n v="15"/>
    <n v="222808"/>
    <s v="Noodles"/>
    <n v="65532"/>
    <s v="HIGH"/>
    <s v="Zone 1"/>
    <n v="22280.800000000003"/>
    <x v="0"/>
  </r>
  <r>
    <s v="ORD005976"/>
    <s v="24-06-2025"/>
    <s v="P052"/>
    <x v="1"/>
    <s v="West Bengal"/>
    <s v="Kolkata"/>
    <x v="1"/>
    <s v="CUST9677"/>
    <n v="5"/>
    <n v="10"/>
    <n v="126940"/>
    <s v="Spices"/>
    <n v="28209"/>
    <s v="HIGH"/>
    <s v="Zone 3"/>
    <n v="12694"/>
    <x v="0"/>
  </r>
  <r>
    <s v="ORD005977"/>
    <s v="23-04-2026"/>
    <s v="P036"/>
    <x v="0"/>
    <s v="Tamil Nadu"/>
    <s v="Chennai"/>
    <x v="12"/>
    <s v="CUST5297"/>
    <n v="7"/>
    <n v="0"/>
    <n v="144795"/>
    <s v="Saree"/>
    <n v="20685"/>
    <s v="HIGH"/>
    <s v="Zone 2"/>
    <n v="14479.5"/>
    <x v="1"/>
  </r>
  <r>
    <s v="ORD005978"/>
    <s v="26-10-2025"/>
    <s v="P074"/>
    <x v="2"/>
    <s v="Chandigarh"/>
    <s v="Chandigarh"/>
    <x v="14"/>
    <s v="CUST5085"/>
    <n v="8"/>
    <n v="15"/>
    <n v="488369"/>
    <s v="Cycling Bottle"/>
    <n v="71819"/>
    <s v="HIGH"/>
    <s v="Zone 1"/>
    <n v="48836.9"/>
    <x v="2"/>
  </r>
  <r>
    <s v="ORD005979"/>
    <s v="17-01-2026"/>
    <s v="P065"/>
    <x v="0"/>
    <s v="Telangana"/>
    <s v="Hyderabad"/>
    <x v="11"/>
    <s v="CUST6869"/>
    <n v="4"/>
    <n v="5"/>
    <n v="194206"/>
    <s v="Dumbbells"/>
    <n v="51107"/>
    <s v="HIGH"/>
    <s v="Zone 2"/>
    <n v="19420.600000000002"/>
    <x v="2"/>
  </r>
  <r>
    <s v="ORD005980"/>
    <s v="03-04-2025"/>
    <s v="P013"/>
    <x v="2"/>
    <s v="Uttar Pradesh"/>
    <s v="Lucknow"/>
    <x v="7"/>
    <s v="CUST6040"/>
    <n v="10"/>
    <n v="20"/>
    <n v="124896"/>
    <s v="Bluetooth Speaker"/>
    <n v="15612"/>
    <s v="HIGH"/>
    <s v="Zone 1"/>
    <n v="12489.6"/>
    <x v="4"/>
  </r>
  <r>
    <s v="ORD005981"/>
    <s v="28-12-2025"/>
    <s v="P071"/>
    <x v="1"/>
    <s v="West Bengal"/>
    <s v="Kolkata"/>
    <x v="1"/>
    <s v="CUST9658"/>
    <n v="1"/>
    <n v="20"/>
    <n v="27423"/>
    <s v="Football Shoes"/>
    <n v="34279"/>
    <s v="HIGH"/>
    <s v="Zone 3"/>
    <n v="2742.3"/>
    <x v="2"/>
  </r>
  <r>
    <s v="ORD005982"/>
    <s v="10-03-2026"/>
    <s v="P012"/>
    <x v="3"/>
    <s v="Maharashtra"/>
    <s v="Mumbai"/>
    <x v="14"/>
    <s v="CUST7437"/>
    <n v="5"/>
    <n v="5"/>
    <n v="267496"/>
    <s v="Microwave"/>
    <n v="56315"/>
    <s v="HIGH"/>
    <s v="Zone 4"/>
    <n v="26749.600000000002"/>
    <x v="4"/>
  </r>
  <r>
    <s v="ORD005983"/>
    <s v="15-04-2025"/>
    <s v="P030"/>
    <x v="1"/>
    <s v="Odisha"/>
    <s v="Bhubaneswar"/>
    <x v="2"/>
    <s v="CUST6425"/>
    <n v="12"/>
    <n v="0"/>
    <n v="545880"/>
    <s v="Stool"/>
    <n v="45490"/>
    <s v="HIGH"/>
    <s v="Zone 3"/>
    <n v="54588"/>
    <x v="3"/>
  </r>
  <r>
    <s v="ORD005984"/>
    <s v="01-04-2026"/>
    <s v="P037"/>
    <x v="0"/>
    <s v="Karnataka"/>
    <s v="Bengaluru"/>
    <x v="4"/>
    <s v="CUST5568"/>
    <n v="9"/>
    <n v="15"/>
    <n v="31395"/>
    <s v="Formal Shirt"/>
    <n v="4104"/>
    <s v="HIGH"/>
    <s v="Zone 2"/>
    <n v="3139.5"/>
    <x v="1"/>
  </r>
  <r>
    <s v="ORD005985"/>
    <s v="01-01-2026"/>
    <s v="P018"/>
    <x v="0"/>
    <s v="Telangana"/>
    <s v="Hyderabad"/>
    <x v="8"/>
    <s v="CUST2529"/>
    <n v="2"/>
    <n v="10"/>
    <n v="110577"/>
    <s v="Dining Table"/>
    <n v="61432"/>
    <s v="HIGH"/>
    <s v="Zone 2"/>
    <n v="11057.7"/>
    <x v="3"/>
  </r>
  <r>
    <s v="ORD005986"/>
    <s v="31-07-2025"/>
    <s v="P067"/>
    <x v="0"/>
    <s v="Tamil Nadu"/>
    <s v="Chennai"/>
    <x v="12"/>
    <s v="CUST9661"/>
    <n v="10"/>
    <n v="15"/>
    <n v="352367"/>
    <s v="Gloves"/>
    <n v="41455"/>
    <s v="HIGH"/>
    <s v="Zone 2"/>
    <n v="35236.700000000004"/>
    <x v="2"/>
  </r>
  <r>
    <s v="ORD005987"/>
    <s v="17-08-2025"/>
    <s v="P035"/>
    <x v="2"/>
    <s v="Uttar Pradesh"/>
    <s v="Lucknow"/>
    <x v="3"/>
    <s v="CUST5323"/>
    <n v="5"/>
    <n v="0"/>
    <n v="200650"/>
    <s v="Jacket"/>
    <n v="40130"/>
    <s v="HIGH"/>
    <s v="Zone 1"/>
    <n v="20065"/>
    <x v="1"/>
  </r>
  <r>
    <s v="ORD005988"/>
    <s v="24-12-2025"/>
    <s v="P046"/>
    <x v="3"/>
    <s v="Rajasthan"/>
    <s v="Jaipur"/>
    <x v="14"/>
    <s v="CUST5202"/>
    <n v="9"/>
    <n v="0"/>
    <n v="191205"/>
    <s v="Rice"/>
    <n v="21245"/>
    <s v="HIGH"/>
    <s v="Zone 4"/>
    <n v="19120.5"/>
    <x v="0"/>
  </r>
  <r>
    <s v="ORD005989"/>
    <s v="01-05-2026"/>
    <s v="P074"/>
    <x v="1"/>
    <s v="Bihar"/>
    <s v="Patna"/>
    <x v="11"/>
    <s v="CUST9754"/>
    <n v="3"/>
    <n v="10"/>
    <n v="193911"/>
    <s v="Cycling Bottle"/>
    <n v="71819"/>
    <s v="HIGH"/>
    <s v="Zone 3"/>
    <n v="19391.100000000002"/>
    <x v="2"/>
  </r>
  <r>
    <s v="ORD005990"/>
    <s v="21-06-2026"/>
    <s v="P047"/>
    <x v="3"/>
    <s v="Rajasthan"/>
    <s v="Jaipur"/>
    <x v="8"/>
    <s v="CUST1501"/>
    <n v="5"/>
    <n v="10"/>
    <n v="278275"/>
    <s v="Sugar"/>
    <n v="61839"/>
    <s v="HIGH"/>
    <s v="Zone 4"/>
    <n v="27827.5"/>
    <x v="0"/>
  </r>
  <r>
    <s v="ORD005991"/>
    <s v="20-01-2025"/>
    <s v="P008"/>
    <x v="1"/>
    <s v="West Bengal"/>
    <s v="Kolkata"/>
    <x v="13"/>
    <s v="CUST1033"/>
    <n v="8"/>
    <n v="15"/>
    <n v="133749"/>
    <s v="Projector"/>
    <n v="19669"/>
    <s v="HIGH"/>
    <s v="Zone 3"/>
    <n v="13374.900000000001"/>
    <x v="4"/>
  </r>
  <r>
    <s v="ORD005992"/>
    <s v="28-07-2025"/>
    <s v="P041"/>
    <x v="3"/>
    <s v="Maharashtra"/>
    <s v="Mumbai"/>
    <x v="9"/>
    <s v="CUST3822"/>
    <n v="3"/>
    <n v="20"/>
    <n v="48549"/>
    <s v="Hoodie"/>
    <n v="20229"/>
    <s v="HIGH"/>
    <s v="Zone 4"/>
    <n v="4854.9000000000005"/>
    <x v="1"/>
  </r>
  <r>
    <s v="ORD005993"/>
    <s v="26-08-2025"/>
    <s v="P058"/>
    <x v="1"/>
    <s v="Odisha"/>
    <s v="Bhubaneswar"/>
    <x v="8"/>
    <s v="CUST3805"/>
    <n v="1"/>
    <n v="10"/>
    <n v="58978"/>
    <s v="Noodles"/>
    <n v="65532"/>
    <s v="HIGH"/>
    <s v="Zone 3"/>
    <n v="5897.8"/>
    <x v="0"/>
  </r>
  <r>
    <s v="ORD005994"/>
    <s v="26-07-2025"/>
    <s v="P002"/>
    <x v="0"/>
    <s v="Telangana"/>
    <s v="Hyderabad"/>
    <x v="6"/>
    <s v="CUST1847"/>
    <n v="11"/>
    <n v="15"/>
    <n v="598409"/>
    <s v="HP Laptop"/>
    <n v="64001"/>
    <s v="HIGH"/>
    <s v="Zone 2"/>
    <n v="59840.9"/>
    <x v="4"/>
  </r>
  <r>
    <s v="ORD005995"/>
    <s v="10-02-2026"/>
    <s v="P069"/>
    <x v="2"/>
    <s v="Chandigarh"/>
    <s v="Chandigarh"/>
    <x v="14"/>
    <s v="CUST1803"/>
    <n v="7"/>
    <n v="20"/>
    <n v="99433"/>
    <s v="Badminton Racket"/>
    <n v="17756"/>
    <s v="HIGH"/>
    <s v="Zone 1"/>
    <n v="9943.3000000000011"/>
    <x v="2"/>
  </r>
  <r>
    <s v="ORD005996"/>
    <s v="15-10-2025"/>
    <s v="P048"/>
    <x v="2"/>
    <s v="Delhi"/>
    <s v="Delhi"/>
    <x v="11"/>
    <s v="CUST5943"/>
    <n v="12"/>
    <n v="5"/>
    <n v="832998"/>
    <s v="Tea"/>
    <n v="73070"/>
    <s v="HIGH"/>
    <s v="Zone 1"/>
    <n v="83299.8"/>
    <x v="0"/>
  </r>
  <r>
    <s v="ORD005997"/>
    <s v="07-04-2025"/>
    <s v="P055"/>
    <x v="1"/>
    <s v="Bihar"/>
    <s v="Patna"/>
    <x v="8"/>
    <s v="CUST7794"/>
    <n v="2"/>
    <n v="20"/>
    <n v="15361"/>
    <s v="Biscuits"/>
    <n v="9601"/>
    <s v="HIGH"/>
    <s v="Zone 3"/>
    <n v="1536.1000000000001"/>
    <x v="0"/>
  </r>
  <r>
    <s v="ORD005998"/>
    <s v="19-05-2026"/>
    <s v="P069"/>
    <x v="0"/>
    <s v="Telangana"/>
    <s v="Hyderabad"/>
    <x v="5"/>
    <s v="CUST3760"/>
    <n v="2"/>
    <n v="10"/>
    <n v="31960"/>
    <s v="Badminton Racket"/>
    <n v="17756"/>
    <s v="HIGH"/>
    <s v="Zone 2"/>
    <n v="3196"/>
    <x v="2"/>
  </r>
  <r>
    <s v="ORD005999"/>
    <s v="23-06-2026"/>
    <s v="P047"/>
    <x v="2"/>
    <s v="Chandigarh"/>
    <s v="Chandigarh"/>
    <x v="9"/>
    <s v="CUST6338"/>
    <n v="11"/>
    <n v="10"/>
    <n v="612206"/>
    <s v="Sugar"/>
    <n v="61839"/>
    <s v="HIGH"/>
    <s v="Zone 1"/>
    <n v="61220.600000000006"/>
    <x v="0"/>
  </r>
  <r>
    <s v="ORD006000"/>
    <s v="04-02-2025"/>
    <s v="P028"/>
    <x v="1"/>
    <s v="Bihar"/>
    <s v="Patna"/>
    <x v="6"/>
    <s v="CUST3688"/>
    <n v="12"/>
    <n v="0"/>
    <n v="715680"/>
    <s v="Cupboard"/>
    <n v="59640"/>
    <s v="HIGH"/>
    <s v="Zone 3"/>
    <n v="71568"/>
    <x v="3"/>
  </r>
  <r>
    <s v="ORD006001"/>
    <s v="16-01-2025"/>
    <s v="P003"/>
    <x v="0"/>
    <s v="Karnataka"/>
    <s v="Bengaluru"/>
    <x v="0"/>
    <s v="CUST9600"/>
    <n v="12"/>
    <n v="5"/>
    <n v="486016"/>
    <s v="Dell Monitor"/>
    <n v="42633"/>
    <s v="HIGH"/>
    <s v="Zone 2"/>
    <n v="48601.600000000006"/>
    <x v="4"/>
  </r>
  <r>
    <s v="ORD006002"/>
    <s v="09-10-2025"/>
    <s v="P071"/>
    <x v="3"/>
    <s v="Gujarat"/>
    <s v="Ahmedabad"/>
    <x v="4"/>
    <s v="CUST5917"/>
    <n v="10"/>
    <n v="20"/>
    <n v="274232"/>
    <s v="Football Shoes"/>
    <n v="34279"/>
    <s v="HIGH"/>
    <s v="Zone 4"/>
    <n v="27423.200000000001"/>
    <x v="2"/>
  </r>
  <r>
    <s v="ORD006003"/>
    <s v="25-03-2026"/>
    <s v="P036"/>
    <x v="0"/>
    <s v="Karnataka"/>
    <s v="Bengaluru"/>
    <x v="3"/>
    <s v="CUST2083"/>
    <n v="3"/>
    <n v="10"/>
    <n v="55849"/>
    <s v="Saree"/>
    <n v="20685"/>
    <s v="HIGH"/>
    <s v="Zone 2"/>
    <n v="5584.9000000000005"/>
    <x v="1"/>
  </r>
  <r>
    <s v="ORD006004"/>
    <s v="07-06-2026"/>
    <s v="P010"/>
    <x v="3"/>
    <s v="Rajasthan"/>
    <s v="Jaipur"/>
    <x v="12"/>
    <s v="CUST2431"/>
    <n v="2"/>
    <n v="10"/>
    <n v="119575"/>
    <s v="Refrigerator"/>
    <n v="66431"/>
    <s v="HIGH"/>
    <s v="Zone 4"/>
    <n v="11957.5"/>
    <x v="4"/>
  </r>
  <r>
    <s v="ORD006005"/>
    <s v="18-05-2026"/>
    <s v="P031"/>
    <x v="0"/>
    <s v="Tamil Nadu"/>
    <s v="Chennai"/>
    <x v="13"/>
    <s v="CUST4239"/>
    <n v="10"/>
    <n v="15"/>
    <n v="412301"/>
    <s v="Men Shirt"/>
    <n v="48506"/>
    <s v="HIGH"/>
    <s v="Zone 2"/>
    <n v="41230.100000000006"/>
    <x v="1"/>
  </r>
  <r>
    <s v="ORD006006"/>
    <s v="06-02-2026"/>
    <s v="P010"/>
    <x v="2"/>
    <s v="Uttar Pradesh"/>
    <s v="Lucknow"/>
    <x v="11"/>
    <s v="CUST3362"/>
    <n v="12"/>
    <n v="5"/>
    <n v="757313"/>
    <s v="Refrigerator"/>
    <n v="66431"/>
    <s v="HIGH"/>
    <s v="Zone 1"/>
    <n v="75731.3"/>
    <x v="4"/>
  </r>
  <r>
    <s v="ORD006007"/>
    <s v="10-03-2025"/>
    <s v="P065"/>
    <x v="2"/>
    <s v="Delhi"/>
    <s v="Delhi"/>
    <x v="8"/>
    <s v="CUST1425"/>
    <n v="12"/>
    <n v="20"/>
    <n v="490627"/>
    <s v="Dumbbells"/>
    <n v="51107"/>
    <s v="HIGH"/>
    <s v="Zone 1"/>
    <n v="49062.700000000004"/>
    <x v="2"/>
  </r>
  <r>
    <s v="ORD006008"/>
    <s v="03-04-2026"/>
    <s v="P012"/>
    <x v="0"/>
    <s v="Tamil Nadu"/>
    <s v="Chennai"/>
    <x v="8"/>
    <s v="CUST9021"/>
    <n v="2"/>
    <n v="0"/>
    <n v="112630"/>
    <s v="Microwave"/>
    <n v="56315"/>
    <s v="HIGH"/>
    <s v="Zone 2"/>
    <n v="11263"/>
    <x v="4"/>
  </r>
  <r>
    <s v="ORD006009"/>
    <s v="21-10-2025"/>
    <s v="P059"/>
    <x v="2"/>
    <s v="Chandigarh"/>
    <s v="Chandigarh"/>
    <x v="6"/>
    <s v="CUST6252"/>
    <n v="11"/>
    <n v="10"/>
    <n v="322839"/>
    <s v="Dry Fruits"/>
    <n v="32610"/>
    <s v="HIGH"/>
    <s v="Zone 1"/>
    <n v="32283.9"/>
    <x v="0"/>
  </r>
  <r>
    <s v="ORD006010"/>
    <s v="18-09-2025"/>
    <s v="P057"/>
    <x v="1"/>
    <s v="West Bengal"/>
    <s v="Kolkata"/>
    <x v="7"/>
    <s v="CUST3016"/>
    <n v="5"/>
    <n v="0"/>
    <n v="154355"/>
    <s v="Soft Drink"/>
    <n v="30871"/>
    <s v="HIGH"/>
    <s v="Zone 3"/>
    <n v="15435.5"/>
    <x v="0"/>
  </r>
  <r>
    <s v="ORD006011"/>
    <s v="13-03-2025"/>
    <s v="P070"/>
    <x v="3"/>
    <s v="Rajasthan"/>
    <s v="Jaipur"/>
    <x v="11"/>
    <s v="CUST1248"/>
    <n v="11"/>
    <n v="0"/>
    <n v="709214"/>
    <s v="Tennis Ball"/>
    <n v="64474"/>
    <s v="HIGH"/>
    <s v="Zone 4"/>
    <n v="70921.400000000009"/>
    <x v="2"/>
  </r>
  <r>
    <s v="ORD006012"/>
    <s v="19-02-2025"/>
    <s v="P053"/>
    <x v="3"/>
    <s v="Rajasthan"/>
    <s v="Jaipur"/>
    <x v="12"/>
    <s v="CUST9680"/>
    <n v="3"/>
    <n v="0"/>
    <n v="12831"/>
    <s v="Pasta"/>
    <n v="4277"/>
    <s v="MEDIUM"/>
    <s v="Zone 4"/>
    <n v="641.55000000000007"/>
    <x v="0"/>
  </r>
  <r>
    <s v="ORD006013"/>
    <s v="06-02-2025"/>
    <s v="P002"/>
    <x v="1"/>
    <s v="Odisha"/>
    <s v="Bhubaneswar"/>
    <x v="9"/>
    <s v="CUST4782"/>
    <n v="4"/>
    <n v="5"/>
    <n v="243203"/>
    <s v="HP Laptop"/>
    <n v="64001"/>
    <s v="HIGH"/>
    <s v="Zone 3"/>
    <n v="24320.300000000003"/>
    <x v="4"/>
  </r>
  <r>
    <s v="ORD006014"/>
    <s v="24-01-2025"/>
    <s v="P009"/>
    <x v="0"/>
    <s v="Tamil Nadu"/>
    <s v="Chennai"/>
    <x v="7"/>
    <s v="CUST5779"/>
    <n v="3"/>
    <n v="5"/>
    <n v="138327"/>
    <s v="Air Conditioner"/>
    <n v="48536"/>
    <s v="HIGH"/>
    <s v="Zone 2"/>
    <n v="13832.7"/>
    <x v="4"/>
  </r>
  <r>
    <s v="ORD006015"/>
    <s v="28-09-2025"/>
    <s v="P073"/>
    <x v="2"/>
    <s v="Chandigarh"/>
    <s v="Chandigarh"/>
    <x v="2"/>
    <s v="CUST2452"/>
    <n v="5"/>
    <n v="5"/>
    <n v="168240"/>
    <s v="Knee Guard"/>
    <n v="35419"/>
    <s v="HIGH"/>
    <s v="Zone 1"/>
    <n v="16824"/>
    <x v="2"/>
  </r>
  <r>
    <s v="ORD006016"/>
    <s v="06-01-2026"/>
    <s v="P020"/>
    <x v="3"/>
    <s v="Rajasthan"/>
    <s v="Jaipur"/>
    <x v="7"/>
    <s v="CUST7539"/>
    <n v="12"/>
    <n v="5"/>
    <n v="855102"/>
    <s v="Bookshelf"/>
    <n v="75009"/>
    <s v="HIGH"/>
    <s v="Zone 4"/>
    <n v="85510.200000000012"/>
    <x v="3"/>
  </r>
  <r>
    <s v="ORD006017"/>
    <s v="11-02-2025"/>
    <s v="P015"/>
    <x v="2"/>
    <s v="Chandigarh"/>
    <s v="Chandigarh"/>
    <x v="13"/>
    <s v="CUST3024"/>
    <n v="11"/>
    <n v="5"/>
    <n v="618849"/>
    <s v="Headphones"/>
    <n v="59220"/>
    <s v="HIGH"/>
    <s v="Zone 1"/>
    <n v="61884.9"/>
    <x v="4"/>
  </r>
  <r>
    <s v="ORD006018"/>
    <s v="26-02-2025"/>
    <s v="P053"/>
    <x v="1"/>
    <s v="Odisha"/>
    <s v="Bhubaneswar"/>
    <x v="6"/>
    <s v="CUST6725"/>
    <n v="3"/>
    <n v="10"/>
    <n v="11547"/>
    <s v="Pasta"/>
    <n v="4277"/>
    <s v="MEDIUM"/>
    <s v="Zone 3"/>
    <n v="577.35"/>
    <x v="0"/>
  </r>
  <r>
    <s v="ORD006019"/>
    <s v="08-07-2025"/>
    <s v="P033"/>
    <x v="3"/>
    <s v="Rajasthan"/>
    <s v="Jaipur"/>
    <x v="8"/>
    <s v="CUST5012"/>
    <n v="6"/>
    <n v="15"/>
    <n v="292311"/>
    <s v="Jeans"/>
    <n v="57316"/>
    <s v="HIGH"/>
    <s v="Zone 4"/>
    <n v="29231.100000000002"/>
    <x v="1"/>
  </r>
  <r>
    <s v="ORD006020"/>
    <s v="10-12-2025"/>
    <s v="P011"/>
    <x v="3"/>
    <s v="Gujarat"/>
    <s v="Ahmedabad"/>
    <x v="10"/>
    <s v="CUST7300"/>
    <n v="1"/>
    <n v="15"/>
    <n v="8448"/>
    <s v="Washing Machine"/>
    <n v="9939"/>
    <s v="MEDIUM"/>
    <s v="Zone 4"/>
    <n v="422.40000000000003"/>
    <x v="4"/>
  </r>
  <r>
    <s v="ORD006021"/>
    <s v="19-02-2026"/>
    <s v="P016"/>
    <x v="0"/>
    <s v="Karnataka"/>
    <s v="Bengaluru"/>
    <x v="7"/>
    <s v="CUST9658"/>
    <n v="11"/>
    <n v="0"/>
    <n v="476784"/>
    <s v="Office Chair"/>
    <n v="43344"/>
    <s v="HIGH"/>
    <s v="Zone 2"/>
    <n v="47678.400000000001"/>
    <x v="3"/>
  </r>
  <r>
    <s v="ORD006022"/>
    <s v="05-04-2025"/>
    <s v="P044"/>
    <x v="0"/>
    <s v="Telangana"/>
    <s v="Hyderabad"/>
    <x v="12"/>
    <s v="CUST2493"/>
    <n v="1"/>
    <n v="10"/>
    <n v="70004"/>
    <s v="Skirt"/>
    <n v="77783"/>
    <s v="HIGH"/>
    <s v="Zone 2"/>
    <n v="7000.4000000000005"/>
    <x v="1"/>
  </r>
  <r>
    <s v="ORD006023"/>
    <s v="28-11-2025"/>
    <s v="P031"/>
    <x v="1"/>
    <s v="Odisha"/>
    <s v="Bhubaneswar"/>
    <x v="6"/>
    <s v="CUST4440"/>
    <n v="10"/>
    <n v="5"/>
    <n v="460807"/>
    <s v="Men Shirt"/>
    <n v="48506"/>
    <s v="HIGH"/>
    <s v="Zone 3"/>
    <n v="46080.700000000004"/>
    <x v="1"/>
  </r>
  <r>
    <s v="ORD006024"/>
    <s v="24-10-2025"/>
    <s v="P050"/>
    <x v="1"/>
    <s v="Bihar"/>
    <s v="Patna"/>
    <x v="14"/>
    <s v="CUST7261"/>
    <n v="2"/>
    <n v="15"/>
    <n v="113174"/>
    <s v="Oil"/>
    <n v="66573"/>
    <s v="HIGH"/>
    <s v="Zone 3"/>
    <n v="11317.400000000001"/>
    <x v="0"/>
  </r>
  <r>
    <s v="ORD006025"/>
    <s v="20-06-2025"/>
    <s v="P057"/>
    <x v="3"/>
    <s v="Maharashtra"/>
    <s v="Mumbai"/>
    <x v="6"/>
    <s v="CUST6187"/>
    <n v="11"/>
    <n v="0"/>
    <n v="339581"/>
    <s v="Soft Drink"/>
    <n v="30871"/>
    <s v="HIGH"/>
    <s v="Zone 4"/>
    <n v="33958.1"/>
    <x v="0"/>
  </r>
  <r>
    <s v="ORD006026"/>
    <s v="21-06-2025"/>
    <s v="P031"/>
    <x v="3"/>
    <s v="Rajasthan"/>
    <s v="Jaipur"/>
    <x v="12"/>
    <s v="CUST6411"/>
    <n v="2"/>
    <n v="15"/>
    <n v="82460"/>
    <s v="Men Shirt"/>
    <n v="48506"/>
    <s v="HIGH"/>
    <s v="Zone 4"/>
    <n v="8246"/>
    <x v="1"/>
  </r>
  <r>
    <s v="ORD006027"/>
    <s v="04-09-2025"/>
    <s v="P007"/>
    <x v="3"/>
    <s v="Maharashtra"/>
    <s v="Mumbai"/>
    <x v="8"/>
    <s v="CUST5712"/>
    <n v="8"/>
    <n v="0"/>
    <n v="535560"/>
    <s v="Printer"/>
    <n v="66945"/>
    <s v="HIGH"/>
    <s v="Zone 4"/>
    <n v="53556"/>
    <x v="4"/>
  </r>
  <r>
    <s v="ORD006028"/>
    <s v="05-10-2025"/>
    <s v="P045"/>
    <x v="1"/>
    <s v="Odisha"/>
    <s v="Bhubaneswar"/>
    <x v="2"/>
    <s v="CUST7460"/>
    <n v="1"/>
    <n v="20"/>
    <n v="57841"/>
    <s v="Dress"/>
    <n v="72302"/>
    <s v="HIGH"/>
    <s v="Zone 3"/>
    <n v="5784.1"/>
    <x v="1"/>
  </r>
  <r>
    <s v="ORD006029"/>
    <s v="25-03-2026"/>
    <s v="P027"/>
    <x v="1"/>
    <s v="West Bengal"/>
    <s v="Kolkata"/>
    <x v="14"/>
    <s v="CUST4997"/>
    <n v="1"/>
    <n v="15"/>
    <n v="23545"/>
    <s v="Side Table"/>
    <n v="27700"/>
    <s v="HIGH"/>
    <s v="Zone 3"/>
    <n v="2354.5"/>
    <x v="3"/>
  </r>
  <r>
    <s v="ORD006030"/>
    <s v="02-12-2025"/>
    <s v="P009"/>
    <x v="0"/>
    <s v="Tamil Nadu"/>
    <s v="Chennai"/>
    <x v="1"/>
    <s v="CUST4166"/>
    <n v="11"/>
    <n v="10"/>
    <n v="480506"/>
    <s v="Air Conditioner"/>
    <n v="48536"/>
    <s v="HIGH"/>
    <s v="Zone 2"/>
    <n v="48050.600000000006"/>
    <x v="4"/>
  </r>
  <r>
    <s v="ORD006031"/>
    <s v="03-11-2025"/>
    <s v="P008"/>
    <x v="1"/>
    <s v="Bihar"/>
    <s v="Patna"/>
    <x v="0"/>
    <s v="CUST2255"/>
    <n v="10"/>
    <n v="5"/>
    <n v="186855"/>
    <s v="Projector"/>
    <n v="19669"/>
    <s v="HIGH"/>
    <s v="Zone 3"/>
    <n v="18685.5"/>
    <x v="4"/>
  </r>
  <r>
    <s v="ORD006032"/>
    <s v="27-07-2025"/>
    <s v="P031"/>
    <x v="3"/>
    <s v="Rajasthan"/>
    <s v="Jaipur"/>
    <x v="10"/>
    <s v="CUST1439"/>
    <n v="9"/>
    <n v="5"/>
    <n v="414726"/>
    <s v="Men Shirt"/>
    <n v="48506"/>
    <s v="HIGH"/>
    <s v="Zone 4"/>
    <n v="41472.600000000006"/>
    <x v="1"/>
  </r>
  <r>
    <s v="ORD006033"/>
    <s v="17-01-2026"/>
    <s v="P013"/>
    <x v="0"/>
    <s v="Karnataka"/>
    <s v="Bengaluru"/>
    <x v="4"/>
    <s v="CUST9391"/>
    <n v="5"/>
    <n v="20"/>
    <n v="62448"/>
    <s v="Bluetooth Speaker"/>
    <n v="15612"/>
    <s v="HIGH"/>
    <s v="Zone 2"/>
    <n v="6244.8"/>
    <x v="4"/>
  </r>
  <r>
    <s v="ORD006034"/>
    <s v="16-06-2025"/>
    <s v="P064"/>
    <x v="0"/>
    <s v="Karnataka"/>
    <s v="Bengaluru"/>
    <x v="13"/>
    <s v="CUST4871"/>
    <n v="5"/>
    <n v="10"/>
    <n v="115578"/>
    <s v="Yoga Mat"/>
    <n v="25684"/>
    <s v="HIGH"/>
    <s v="Zone 2"/>
    <n v="11557.800000000001"/>
    <x v="2"/>
  </r>
  <r>
    <s v="ORD006035"/>
    <s v="23-05-2026"/>
    <s v="P015"/>
    <x v="1"/>
    <s v="Odisha"/>
    <s v="Bhubaneswar"/>
    <x v="11"/>
    <s v="CUST9044"/>
    <n v="4"/>
    <n v="15"/>
    <n v="201348"/>
    <s v="Headphones"/>
    <n v="59220"/>
    <s v="HIGH"/>
    <s v="Zone 3"/>
    <n v="20134.800000000003"/>
    <x v="4"/>
  </r>
  <r>
    <s v="ORD006036"/>
    <s v="10-12-2025"/>
    <s v="P028"/>
    <x v="3"/>
    <s v="Maharashtra"/>
    <s v="Mumbai"/>
    <x v="12"/>
    <s v="CUST8862"/>
    <n v="4"/>
    <n v="0"/>
    <n v="238560"/>
    <s v="Cupboard"/>
    <n v="59640"/>
    <s v="HIGH"/>
    <s v="Zone 4"/>
    <n v="23856"/>
    <x v="3"/>
  </r>
  <r>
    <s v="ORD006037"/>
    <s v="05-11-2025"/>
    <s v="P021"/>
    <x v="3"/>
    <s v="Maharashtra"/>
    <s v="Mumbai"/>
    <x v="14"/>
    <s v="CUST5901"/>
    <n v="2"/>
    <n v="10"/>
    <n v="112343"/>
    <s v="Wardrobe"/>
    <n v="62413"/>
    <s v="HIGH"/>
    <s v="Zone 4"/>
    <n v="11234.300000000001"/>
    <x v="3"/>
  </r>
  <r>
    <s v="ORD006038"/>
    <s v="14-12-2025"/>
    <s v="P059"/>
    <x v="2"/>
    <s v="Delhi"/>
    <s v="Delhi"/>
    <x v="13"/>
    <s v="CUST2382"/>
    <n v="10"/>
    <n v="15"/>
    <n v="277185"/>
    <s v="Dry Fruits"/>
    <n v="32610"/>
    <s v="HIGH"/>
    <s v="Zone 1"/>
    <n v="27718.5"/>
    <x v="0"/>
  </r>
  <r>
    <s v="ORD006039"/>
    <s v="22-07-2025"/>
    <s v="P074"/>
    <x v="1"/>
    <s v="Odisha"/>
    <s v="Bhubaneswar"/>
    <x v="1"/>
    <s v="CUST8552"/>
    <n v="5"/>
    <n v="5"/>
    <n v="341140"/>
    <s v="Cycling Bottle"/>
    <n v="71819"/>
    <s v="HIGH"/>
    <s v="Zone 3"/>
    <n v="34114"/>
    <x v="2"/>
  </r>
  <r>
    <s v="ORD006040"/>
    <s v="24-04-2026"/>
    <s v="P072"/>
    <x v="2"/>
    <s v="Delhi"/>
    <s v="Delhi"/>
    <x v="10"/>
    <s v="CUST1683"/>
    <n v="12"/>
    <n v="10"/>
    <n v="411447"/>
    <s v="Volleyball"/>
    <n v="38097"/>
    <s v="HIGH"/>
    <s v="Zone 1"/>
    <n v="41144.700000000004"/>
    <x v="2"/>
  </r>
  <r>
    <s v="ORD006041"/>
    <s v="11-01-2026"/>
    <s v="P041"/>
    <x v="0"/>
    <s v="Tamil Nadu"/>
    <s v="Chennai"/>
    <x v="8"/>
    <s v="CUST4847"/>
    <n v="8"/>
    <n v="20"/>
    <n v="129465"/>
    <s v="Hoodie"/>
    <n v="20229"/>
    <s v="HIGH"/>
    <s v="Zone 2"/>
    <n v="12946.5"/>
    <x v="1"/>
  </r>
  <r>
    <s v="ORD006042"/>
    <s v="21-10-2025"/>
    <s v="P040"/>
    <x v="2"/>
    <s v="Uttar Pradesh"/>
    <s v="Lucknow"/>
    <x v="5"/>
    <s v="CUST2746"/>
    <n v="5"/>
    <n v="5"/>
    <n v="349604"/>
    <s v="Shoes"/>
    <n v="73601"/>
    <s v="HIGH"/>
    <s v="Zone 1"/>
    <n v="34960.400000000001"/>
    <x v="1"/>
  </r>
  <r>
    <s v="ORD006043"/>
    <s v="22-05-2025"/>
    <s v="P060"/>
    <x v="1"/>
    <s v="Bihar"/>
    <s v="Patna"/>
    <x v="6"/>
    <s v="CUST5548"/>
    <n v="4"/>
    <n v="10"/>
    <n v="14832"/>
    <s v="Honey"/>
    <n v="4120"/>
    <s v="MEDIUM"/>
    <s v="Zone 3"/>
    <n v="741.6"/>
    <x v="0"/>
  </r>
  <r>
    <s v="ORD006044"/>
    <s v="04-01-2025"/>
    <s v="P057"/>
    <x v="2"/>
    <s v="Delhi"/>
    <s v="Delhi"/>
    <x v="11"/>
    <s v="CUST4797"/>
    <n v="11"/>
    <n v="5"/>
    <n v="322601"/>
    <s v="Soft Drink"/>
    <n v="30871"/>
    <s v="HIGH"/>
    <s v="Zone 1"/>
    <n v="32260.100000000002"/>
    <x v="0"/>
  </r>
  <r>
    <s v="ORD006045"/>
    <s v="01-06-2025"/>
    <s v="P017"/>
    <x v="3"/>
    <s v="Gujarat"/>
    <s v="Ahmedabad"/>
    <x v="12"/>
    <s v="CUST1820"/>
    <n v="8"/>
    <n v="10"/>
    <n v="291585"/>
    <s v="Study Table"/>
    <n v="40498"/>
    <s v="HIGH"/>
    <s v="Zone 4"/>
    <n v="29158.5"/>
    <x v="3"/>
  </r>
  <r>
    <s v="ORD006046"/>
    <s v="03-12-2025"/>
    <s v="P028"/>
    <x v="3"/>
    <s v="Gujarat"/>
    <s v="Ahmedabad"/>
    <x v="11"/>
    <s v="CUST9519"/>
    <n v="4"/>
    <n v="0"/>
    <n v="238560"/>
    <s v="Cupboard"/>
    <n v="59640"/>
    <s v="HIGH"/>
    <s v="Zone 4"/>
    <n v="23856"/>
    <x v="3"/>
  </r>
  <r>
    <s v="ORD006047"/>
    <s v="10-06-2026"/>
    <s v="P045"/>
    <x v="0"/>
    <s v="Telangana"/>
    <s v="Hyderabad"/>
    <x v="9"/>
    <s v="CUST5377"/>
    <n v="7"/>
    <n v="10"/>
    <n v="455502"/>
    <s v="Dress"/>
    <n v="72302"/>
    <s v="HIGH"/>
    <s v="Zone 2"/>
    <n v="45550.200000000004"/>
    <x v="1"/>
  </r>
  <r>
    <s v="ORD006048"/>
    <s v="15-10-2025"/>
    <s v="P032"/>
    <x v="3"/>
    <s v="Gujarat"/>
    <s v="Ahmedabad"/>
    <x v="6"/>
    <s v="CUST2773"/>
    <n v="5"/>
    <n v="20"/>
    <n v="35592"/>
    <s v="Women Kurti"/>
    <n v="8898"/>
    <s v="HIGH"/>
    <s v="Zone 4"/>
    <n v="3559.2000000000003"/>
    <x v="1"/>
  </r>
  <r>
    <s v="ORD006049"/>
    <s v="26-06-2025"/>
    <s v="P007"/>
    <x v="0"/>
    <s v="Tamil Nadu"/>
    <s v="Chennai"/>
    <x v="10"/>
    <s v="CUST3095"/>
    <n v="10"/>
    <n v="5"/>
    <n v="635977"/>
    <s v="Printer"/>
    <n v="66945"/>
    <s v="HIGH"/>
    <s v="Zone 2"/>
    <n v="63597.700000000004"/>
    <x v="4"/>
  </r>
  <r>
    <s v="ORD006050"/>
    <s v="11-11-2025"/>
    <s v="P060"/>
    <x v="3"/>
    <s v="Rajasthan"/>
    <s v="Jaipur"/>
    <x v="3"/>
    <s v="CUST7091"/>
    <n v="1"/>
    <n v="5"/>
    <n v="3914"/>
    <s v="Honey"/>
    <n v="4120"/>
    <s v="LOW"/>
    <s v="Zone 4"/>
    <n v="78.28"/>
    <x v="0"/>
  </r>
  <r>
    <s v="ORD006051"/>
    <s v="11-04-2026"/>
    <s v="P029"/>
    <x v="0"/>
    <s v="Karnataka"/>
    <s v="Bengaluru"/>
    <x v="10"/>
    <s v="CUST3882"/>
    <n v="8"/>
    <n v="0"/>
    <n v="397376"/>
    <s v="Recliner"/>
    <n v="49672"/>
    <s v="HIGH"/>
    <s v="Zone 2"/>
    <n v="39737.600000000006"/>
    <x v="3"/>
  </r>
  <r>
    <s v="ORD006052"/>
    <s v="13-03-2026"/>
    <s v="P042"/>
    <x v="3"/>
    <s v="Rajasthan"/>
    <s v="Jaipur"/>
    <x v="4"/>
    <s v="CUST7471"/>
    <n v="8"/>
    <n v="5"/>
    <n v="393680"/>
    <s v="Shorts"/>
    <n v="51800"/>
    <s v="HIGH"/>
    <s v="Zone 4"/>
    <n v="39368"/>
    <x v="1"/>
  </r>
  <r>
    <s v="ORD006053"/>
    <s v="30-07-2025"/>
    <s v="P073"/>
    <x v="0"/>
    <s v="Telangana"/>
    <s v="Hyderabad"/>
    <x v="8"/>
    <s v="CUST4854"/>
    <n v="2"/>
    <n v="0"/>
    <n v="70838"/>
    <s v="Knee Guard"/>
    <n v="35419"/>
    <s v="HIGH"/>
    <s v="Zone 2"/>
    <n v="7083.8"/>
    <x v="2"/>
  </r>
  <r>
    <s v="ORD006054"/>
    <s v="05-01-2025"/>
    <s v="P001"/>
    <x v="2"/>
    <s v="Chandigarh"/>
    <s v="Chandigarh"/>
    <x v="11"/>
    <s v="CUST4126"/>
    <n v="5"/>
    <n v="10"/>
    <n v="4756"/>
    <s v="Samsung TV"/>
    <n v="1057"/>
    <s v="LOW"/>
    <s v="Zone 1"/>
    <n v="95.12"/>
    <x v="4"/>
  </r>
  <r>
    <s v="ORD006055"/>
    <s v="21-03-2026"/>
    <s v="P048"/>
    <x v="2"/>
    <s v="Chandigarh"/>
    <s v="Chandigarh"/>
    <x v="0"/>
    <s v="CUST5189"/>
    <n v="12"/>
    <n v="10"/>
    <n v="789156"/>
    <s v="Tea"/>
    <n v="73070"/>
    <s v="HIGH"/>
    <s v="Zone 1"/>
    <n v="78915.600000000006"/>
    <x v="0"/>
  </r>
  <r>
    <s v="ORD006056"/>
    <s v="30-05-2026"/>
    <s v="P054"/>
    <x v="2"/>
    <s v="Delhi"/>
    <s v="Delhi"/>
    <x v="8"/>
    <s v="CUST8007"/>
    <n v="5"/>
    <n v="15"/>
    <n v="247396"/>
    <s v="Flour"/>
    <n v="58211"/>
    <s v="HIGH"/>
    <s v="Zone 1"/>
    <n v="24739.600000000002"/>
    <x v="0"/>
  </r>
  <r>
    <s v="ORD006057"/>
    <s v="31-07-2025"/>
    <s v="P008"/>
    <x v="2"/>
    <s v="Chandigarh"/>
    <s v="Chandigarh"/>
    <x v="12"/>
    <s v="CUST9934"/>
    <n v="9"/>
    <n v="10"/>
    <n v="159318"/>
    <s v="Projector"/>
    <n v="19669"/>
    <s v="HIGH"/>
    <s v="Zone 1"/>
    <n v="15931.800000000001"/>
    <x v="4"/>
  </r>
  <r>
    <s v="ORD006058"/>
    <s v="22-04-2026"/>
    <s v="P008"/>
    <x v="0"/>
    <s v="Telangana"/>
    <s v="Hyderabad"/>
    <x v="6"/>
    <s v="CUST4586"/>
    <n v="3"/>
    <n v="10"/>
    <n v="53106"/>
    <s v="Projector"/>
    <n v="19669"/>
    <s v="HIGH"/>
    <s v="Zone 2"/>
    <n v="5310.6"/>
    <x v="4"/>
  </r>
  <r>
    <s v="ORD006059"/>
    <s v="14-11-2025"/>
    <s v="P062"/>
    <x v="0"/>
    <s v="Karnataka"/>
    <s v="Bengaluru"/>
    <x v="3"/>
    <s v="CUST1812"/>
    <n v="1"/>
    <n v="15"/>
    <n v="53411"/>
    <s v="Football"/>
    <n v="62837"/>
    <s v="HIGH"/>
    <s v="Zone 2"/>
    <n v="5341.1"/>
    <x v="2"/>
  </r>
  <r>
    <s v="ORD006060"/>
    <s v="11-06-2025"/>
    <s v="P056"/>
    <x v="1"/>
    <s v="Bihar"/>
    <s v="Patna"/>
    <x v="3"/>
    <s v="CUST7568"/>
    <n v="9"/>
    <n v="15"/>
    <n v="110274"/>
    <s v="Juice"/>
    <n v="14415"/>
    <s v="HIGH"/>
    <s v="Zone 3"/>
    <n v="11027.400000000001"/>
    <x v="0"/>
  </r>
  <r>
    <s v="ORD006061"/>
    <s v="04-02-2026"/>
    <s v="P072"/>
    <x v="3"/>
    <s v="Rajasthan"/>
    <s v="Jaipur"/>
    <x v="8"/>
    <s v="CUST6884"/>
    <n v="8"/>
    <n v="15"/>
    <n v="259059"/>
    <s v="Volleyball"/>
    <n v="38097"/>
    <s v="HIGH"/>
    <s v="Zone 4"/>
    <n v="25905.9"/>
    <x v="2"/>
  </r>
  <r>
    <s v="ORD006062"/>
    <s v="10-12-2025"/>
    <s v="P018"/>
    <x v="1"/>
    <s v="West Bengal"/>
    <s v="Kolkata"/>
    <x v="0"/>
    <s v="CUST6866"/>
    <n v="9"/>
    <n v="0"/>
    <n v="552888"/>
    <s v="Dining Table"/>
    <n v="61432"/>
    <s v="HIGH"/>
    <s v="Zone 3"/>
    <n v="55288.800000000003"/>
    <x v="3"/>
  </r>
  <r>
    <s v="ORD006063"/>
    <s v="24-03-2026"/>
    <s v="P070"/>
    <x v="1"/>
    <s v="West Bengal"/>
    <s v="Kolkata"/>
    <x v="2"/>
    <s v="CUST4989"/>
    <n v="2"/>
    <n v="0"/>
    <n v="128948"/>
    <s v="Tennis Ball"/>
    <n v="64474"/>
    <s v="HIGH"/>
    <s v="Zone 3"/>
    <n v="12894.800000000001"/>
    <x v="2"/>
  </r>
  <r>
    <s v="ORD006064"/>
    <s v="22-07-2025"/>
    <s v="P045"/>
    <x v="0"/>
    <s v="Telangana"/>
    <s v="Hyderabad"/>
    <x v="5"/>
    <s v="CUST9693"/>
    <n v="8"/>
    <n v="20"/>
    <n v="462732"/>
    <s v="Dress"/>
    <n v="72302"/>
    <s v="HIGH"/>
    <s v="Zone 2"/>
    <n v="46273.200000000004"/>
    <x v="1"/>
  </r>
  <r>
    <s v="ORD006065"/>
    <s v="03-11-2025"/>
    <s v="P073"/>
    <x v="3"/>
    <s v="Gujarat"/>
    <s v="Ahmedabad"/>
    <x v="14"/>
    <s v="CUST3705"/>
    <n v="1"/>
    <n v="5"/>
    <n v="33648"/>
    <s v="Knee Guard"/>
    <n v="35419"/>
    <s v="HIGH"/>
    <s v="Zone 4"/>
    <n v="3364.8"/>
    <x v="2"/>
  </r>
  <r>
    <s v="ORD006066"/>
    <s v="17-06-2025"/>
    <s v="P074"/>
    <x v="0"/>
    <s v="Karnataka"/>
    <s v="Bengaluru"/>
    <x v="14"/>
    <s v="CUST1240"/>
    <n v="12"/>
    <n v="0"/>
    <n v="861828"/>
    <s v="Cycling Bottle"/>
    <n v="71819"/>
    <s v="HIGH"/>
    <s v="Zone 2"/>
    <n v="86182.8"/>
    <x v="2"/>
  </r>
  <r>
    <s v="ORD006067"/>
    <s v="02-12-2025"/>
    <s v="P003"/>
    <x v="3"/>
    <s v="Maharashtra"/>
    <s v="Mumbai"/>
    <x v="5"/>
    <s v="CUST5893"/>
    <n v="3"/>
    <n v="15"/>
    <n v="108714"/>
    <s v="Dell Monitor"/>
    <n v="42633"/>
    <s v="HIGH"/>
    <s v="Zone 4"/>
    <n v="10871.400000000001"/>
    <x v="4"/>
  </r>
  <r>
    <s v="ORD006068"/>
    <s v="01-02-2026"/>
    <s v="P026"/>
    <x v="1"/>
    <s v="West Bengal"/>
    <s v="Kolkata"/>
    <x v="10"/>
    <s v="CUST2080"/>
    <n v="8"/>
    <n v="0"/>
    <n v="184424"/>
    <s v="Computer Desk"/>
    <n v="23053"/>
    <s v="HIGH"/>
    <s v="Zone 3"/>
    <n v="18442.400000000001"/>
    <x v="3"/>
  </r>
  <r>
    <s v="ORD006069"/>
    <s v="25-09-2025"/>
    <s v="P019"/>
    <x v="1"/>
    <s v="Bihar"/>
    <s v="Patna"/>
    <x v="8"/>
    <s v="CUST9413"/>
    <n v="11"/>
    <n v="15"/>
    <n v="176808"/>
    <s v="Coffee Table"/>
    <n v="18910"/>
    <s v="HIGH"/>
    <s v="Zone 3"/>
    <n v="17680.8"/>
    <x v="3"/>
  </r>
  <r>
    <s v="ORD006070"/>
    <s v="27-08-2025"/>
    <s v="P023"/>
    <x v="1"/>
    <s v="West Bengal"/>
    <s v="Kolkata"/>
    <x v="1"/>
    <s v="CUST8471"/>
    <n v="11"/>
    <n v="5"/>
    <n v="594834"/>
    <s v="Sofa"/>
    <n v="56922"/>
    <s v="HIGH"/>
    <s v="Zone 3"/>
    <n v="59483.4"/>
    <x v="3"/>
  </r>
  <r>
    <s v="ORD006071"/>
    <s v="21-04-2025"/>
    <s v="P068"/>
    <x v="0"/>
    <s v="Karnataka"/>
    <s v="Bengaluru"/>
    <x v="1"/>
    <s v="CUST1737"/>
    <n v="7"/>
    <n v="5"/>
    <n v="37525"/>
    <s v="Skipping Rope"/>
    <n v="5643"/>
    <s v="HIGH"/>
    <s v="Zone 2"/>
    <n v="3752.5"/>
    <x v="2"/>
  </r>
  <r>
    <s v="ORD006072"/>
    <s v="19-04-2025"/>
    <s v="P038"/>
    <x v="3"/>
    <s v="Rajasthan"/>
    <s v="Jaipur"/>
    <x v="11"/>
    <s v="CUST9672"/>
    <n v="11"/>
    <n v="10"/>
    <n v="327115"/>
    <s v="Blazer"/>
    <n v="33042"/>
    <s v="HIGH"/>
    <s v="Zone 4"/>
    <n v="32711.5"/>
    <x v="1"/>
  </r>
  <r>
    <s v="ORD006073"/>
    <s v="01-04-2026"/>
    <s v="P047"/>
    <x v="3"/>
    <s v="Gujarat"/>
    <s v="Ahmedabad"/>
    <x v="8"/>
    <s v="CUST4250"/>
    <n v="4"/>
    <n v="5"/>
    <n v="234988"/>
    <s v="Sugar"/>
    <n v="61839"/>
    <s v="HIGH"/>
    <s v="Zone 4"/>
    <n v="23498.800000000003"/>
    <x v="0"/>
  </r>
  <r>
    <s v="ORD006074"/>
    <s v="16-05-2025"/>
    <s v="P024"/>
    <x v="2"/>
    <s v="Uttar Pradesh"/>
    <s v="Lucknow"/>
    <x v="11"/>
    <s v="CUST3610"/>
    <n v="11"/>
    <n v="15"/>
    <n v="19578"/>
    <s v="TV Unit"/>
    <n v="2094"/>
    <s v="HIGH"/>
    <s v="Zone 1"/>
    <n v="1957.8000000000002"/>
    <x v="3"/>
  </r>
  <r>
    <s v="ORD006075"/>
    <s v="31-05-2026"/>
    <s v="P051"/>
    <x v="0"/>
    <s v="Tamil Nadu"/>
    <s v="Chennai"/>
    <x v="2"/>
    <s v="CUST6311"/>
    <n v="7"/>
    <n v="15"/>
    <n v="87839"/>
    <s v="Salt"/>
    <n v="14763"/>
    <s v="HIGH"/>
    <s v="Zone 2"/>
    <n v="8783.9"/>
    <x v="0"/>
  </r>
  <r>
    <s v="ORD006076"/>
    <s v="01-07-2025"/>
    <s v="P065"/>
    <x v="1"/>
    <s v="West Bengal"/>
    <s v="Kolkata"/>
    <x v="7"/>
    <s v="CUST2983"/>
    <n v="4"/>
    <n v="20"/>
    <n v="163542"/>
    <s v="Dumbbells"/>
    <n v="51107"/>
    <s v="HIGH"/>
    <s v="Zone 3"/>
    <n v="16354.2"/>
    <x v="2"/>
  </r>
  <r>
    <s v="ORD006077"/>
    <s v="17-04-2025"/>
    <s v="P002"/>
    <x v="3"/>
    <s v="Gujarat"/>
    <s v="Ahmedabad"/>
    <x v="13"/>
    <s v="CUST4069"/>
    <n v="10"/>
    <n v="10"/>
    <n v="576009"/>
    <s v="HP Laptop"/>
    <n v="64001"/>
    <s v="HIGH"/>
    <s v="Zone 4"/>
    <n v="57600.9"/>
    <x v="4"/>
  </r>
  <r>
    <s v="ORD006078"/>
    <s v="11-02-2025"/>
    <s v="P047"/>
    <x v="1"/>
    <s v="Bihar"/>
    <s v="Patna"/>
    <x v="12"/>
    <s v="CUST3908"/>
    <n v="1"/>
    <n v="5"/>
    <n v="58747"/>
    <s v="Sugar"/>
    <n v="61839"/>
    <s v="HIGH"/>
    <s v="Zone 3"/>
    <n v="5874.7000000000007"/>
    <x v="0"/>
  </r>
  <r>
    <s v="ORD006079"/>
    <s v="30-04-2025"/>
    <s v="P072"/>
    <x v="2"/>
    <s v="Chandigarh"/>
    <s v="Chandigarh"/>
    <x v="5"/>
    <s v="CUST7620"/>
    <n v="8"/>
    <n v="20"/>
    <n v="243820"/>
    <s v="Volleyball"/>
    <n v="38097"/>
    <s v="HIGH"/>
    <s v="Zone 1"/>
    <n v="24382"/>
    <x v="2"/>
  </r>
  <r>
    <s v="ORD006080"/>
    <s v="19-05-2026"/>
    <s v="P053"/>
    <x v="1"/>
    <s v="Bihar"/>
    <s v="Patna"/>
    <x v="6"/>
    <s v="CUST3909"/>
    <n v="10"/>
    <n v="0"/>
    <n v="42770"/>
    <s v="Pasta"/>
    <n v="4277"/>
    <s v="HIGH"/>
    <s v="Zone 3"/>
    <n v="4277"/>
    <x v="0"/>
  </r>
  <r>
    <s v="ORD006081"/>
    <s v="09-01-2026"/>
    <s v="P024"/>
    <x v="2"/>
    <s v="Chandigarh"/>
    <s v="Chandigarh"/>
    <x v="0"/>
    <s v="CUST7463"/>
    <n v="12"/>
    <n v="20"/>
    <n v="20102"/>
    <s v="TV Unit"/>
    <n v="2094"/>
    <s v="HIGH"/>
    <s v="Zone 1"/>
    <n v="2010.2"/>
    <x v="3"/>
  </r>
  <r>
    <s v="ORD006082"/>
    <s v="19-06-2025"/>
    <s v="P070"/>
    <x v="2"/>
    <s v="Chandigarh"/>
    <s v="Chandigarh"/>
    <x v="11"/>
    <s v="CUST8644"/>
    <n v="7"/>
    <n v="15"/>
    <n v="383620"/>
    <s v="Tennis Ball"/>
    <n v="64474"/>
    <s v="HIGH"/>
    <s v="Zone 1"/>
    <n v="38362"/>
    <x v="2"/>
  </r>
  <r>
    <s v="ORD006083"/>
    <s v="25-03-2026"/>
    <s v="P050"/>
    <x v="1"/>
    <s v="West Bengal"/>
    <s v="Kolkata"/>
    <x v="2"/>
    <s v="CUST4793"/>
    <n v="3"/>
    <n v="15"/>
    <n v="169761"/>
    <s v="Oil"/>
    <n v="66573"/>
    <s v="HIGH"/>
    <s v="Zone 3"/>
    <n v="16976.100000000002"/>
    <x v="0"/>
  </r>
  <r>
    <s v="ORD006084"/>
    <s v="11-02-2025"/>
    <s v="P069"/>
    <x v="2"/>
    <s v="Uttar Pradesh"/>
    <s v="Lucknow"/>
    <x v="10"/>
    <s v="CUST2940"/>
    <n v="1"/>
    <n v="0"/>
    <n v="17756"/>
    <s v="Badminton Racket"/>
    <n v="17756"/>
    <s v="HIGH"/>
    <s v="Zone 1"/>
    <n v="1775.6000000000001"/>
    <x v="2"/>
  </r>
  <r>
    <s v="ORD006085"/>
    <s v="29-01-2025"/>
    <s v="P063"/>
    <x v="1"/>
    <s v="Bihar"/>
    <s v="Patna"/>
    <x v="6"/>
    <s v="CUST5984"/>
    <n v="9"/>
    <n v="10"/>
    <n v="230736"/>
    <s v="Basketball"/>
    <n v="28486"/>
    <s v="HIGH"/>
    <s v="Zone 3"/>
    <n v="23073.600000000002"/>
    <x v="2"/>
  </r>
  <r>
    <s v="ORD006086"/>
    <s v="08-07-2025"/>
    <s v="P048"/>
    <x v="3"/>
    <s v="Maharashtra"/>
    <s v="Mumbai"/>
    <x v="10"/>
    <s v="CUST3945"/>
    <n v="6"/>
    <n v="20"/>
    <n v="350736"/>
    <s v="Tea"/>
    <n v="73070"/>
    <s v="HIGH"/>
    <s v="Zone 4"/>
    <n v="35073.599999999999"/>
    <x v="0"/>
  </r>
  <r>
    <s v="ORD006087"/>
    <s v="09-06-2025"/>
    <s v="P049"/>
    <x v="3"/>
    <s v="Gujarat"/>
    <s v="Ahmedabad"/>
    <x v="0"/>
    <s v="CUST3388"/>
    <n v="7"/>
    <n v="0"/>
    <n v="239057"/>
    <s v="Coffee"/>
    <n v="34151"/>
    <s v="HIGH"/>
    <s v="Zone 4"/>
    <n v="23905.7"/>
    <x v="0"/>
  </r>
  <r>
    <s v="ORD006088"/>
    <s v="17-02-2026"/>
    <s v="P029"/>
    <x v="0"/>
    <s v="Tamil Nadu"/>
    <s v="Chennai"/>
    <x v="0"/>
    <s v="CUST1614"/>
    <n v="5"/>
    <n v="20"/>
    <n v="198688"/>
    <s v="Recliner"/>
    <n v="49672"/>
    <s v="HIGH"/>
    <s v="Zone 2"/>
    <n v="19868.800000000003"/>
    <x v="3"/>
  </r>
  <r>
    <s v="ORD006089"/>
    <s v="28-06-2025"/>
    <s v="P036"/>
    <x v="1"/>
    <s v="Bihar"/>
    <s v="Patna"/>
    <x v="7"/>
    <s v="CUST3265"/>
    <n v="2"/>
    <n v="15"/>
    <n v="35164"/>
    <s v="Saree"/>
    <n v="20685"/>
    <s v="HIGH"/>
    <s v="Zone 3"/>
    <n v="3516.4"/>
    <x v="1"/>
  </r>
  <r>
    <s v="ORD006090"/>
    <s v="29-01-2025"/>
    <s v="P070"/>
    <x v="2"/>
    <s v="Uttar Pradesh"/>
    <s v="Lucknow"/>
    <x v="9"/>
    <s v="CUST4738"/>
    <n v="8"/>
    <n v="10"/>
    <n v="464212"/>
    <s v="Tennis Ball"/>
    <n v="64474"/>
    <s v="HIGH"/>
    <s v="Zone 1"/>
    <n v="46421.200000000004"/>
    <x v="2"/>
  </r>
  <r>
    <s v="ORD006091"/>
    <s v="23-04-2025"/>
    <s v="P054"/>
    <x v="3"/>
    <s v="Maharashtra"/>
    <s v="Mumbai"/>
    <x v="2"/>
    <s v="CUST8316"/>
    <n v="1"/>
    <n v="5"/>
    <n v="55300"/>
    <s v="Flour"/>
    <n v="58211"/>
    <s v="HIGH"/>
    <s v="Zone 4"/>
    <n v="5530"/>
    <x v="0"/>
  </r>
  <r>
    <s v="ORD006092"/>
    <s v="14-12-2025"/>
    <s v="P074"/>
    <x v="2"/>
    <s v="Chandigarh"/>
    <s v="Chandigarh"/>
    <x v="12"/>
    <s v="CUST1838"/>
    <n v="3"/>
    <n v="15"/>
    <n v="183138"/>
    <s v="Cycling Bottle"/>
    <n v="71819"/>
    <s v="HIGH"/>
    <s v="Zone 1"/>
    <n v="18313.8"/>
    <x v="2"/>
  </r>
  <r>
    <s v="ORD006093"/>
    <s v="06-11-2025"/>
    <s v="P014"/>
    <x v="1"/>
    <s v="Odisha"/>
    <s v="Bhubaneswar"/>
    <x v="14"/>
    <s v="CUST5405"/>
    <n v="7"/>
    <n v="5"/>
    <n v="256596"/>
    <s v="Smart Watch"/>
    <n v="38586"/>
    <s v="HIGH"/>
    <s v="Zone 3"/>
    <n v="25659.600000000002"/>
    <x v="4"/>
  </r>
  <r>
    <s v="ORD006094"/>
    <s v="29-12-2025"/>
    <s v="P043"/>
    <x v="1"/>
    <s v="Odisha"/>
    <s v="Bhubaneswar"/>
    <x v="12"/>
    <s v="CUST1321"/>
    <n v="10"/>
    <n v="15"/>
    <n v="253189"/>
    <s v="Sweater"/>
    <n v="29787"/>
    <s v="HIGH"/>
    <s v="Zone 3"/>
    <n v="25318.9"/>
    <x v="1"/>
  </r>
  <r>
    <s v="ORD006095"/>
    <s v="02-08-2025"/>
    <s v="P009"/>
    <x v="2"/>
    <s v="Uttar Pradesh"/>
    <s v="Lucknow"/>
    <x v="2"/>
    <s v="CUST1180"/>
    <n v="7"/>
    <n v="15"/>
    <n v="288789"/>
    <s v="Air Conditioner"/>
    <n v="48536"/>
    <s v="HIGH"/>
    <s v="Zone 1"/>
    <n v="28878.9"/>
    <x v="4"/>
  </r>
  <r>
    <s v="ORD006096"/>
    <s v="25-04-2026"/>
    <s v="P038"/>
    <x v="1"/>
    <s v="Odisha"/>
    <s v="Bhubaneswar"/>
    <x v="1"/>
    <s v="CUST3467"/>
    <n v="9"/>
    <n v="20"/>
    <n v="237902"/>
    <s v="Blazer"/>
    <n v="33042"/>
    <s v="HIGH"/>
    <s v="Zone 3"/>
    <n v="23790.2"/>
    <x v="1"/>
  </r>
  <r>
    <s v="ORD006097"/>
    <s v="15-08-2025"/>
    <s v="P035"/>
    <x v="1"/>
    <s v="Odisha"/>
    <s v="Bhubaneswar"/>
    <x v="0"/>
    <s v="CUST2064"/>
    <n v="2"/>
    <n v="0"/>
    <n v="80260"/>
    <s v="Jacket"/>
    <n v="40130"/>
    <s v="HIGH"/>
    <s v="Zone 3"/>
    <n v="8026"/>
    <x v="1"/>
  </r>
  <r>
    <s v="ORD006098"/>
    <s v="16-02-2025"/>
    <s v="P060"/>
    <x v="1"/>
    <s v="Bihar"/>
    <s v="Patna"/>
    <x v="8"/>
    <s v="CUST4548"/>
    <n v="1"/>
    <n v="20"/>
    <n v="3296"/>
    <s v="Honey"/>
    <n v="4120"/>
    <s v="LOW"/>
    <s v="Zone 3"/>
    <n v="65.92"/>
    <x v="0"/>
  </r>
  <r>
    <s v="ORD006099"/>
    <s v="29-05-2025"/>
    <s v="P006"/>
    <x v="3"/>
    <s v="Maharashtra"/>
    <s v="Mumbai"/>
    <x v="5"/>
    <s v="CUST2807"/>
    <n v="6"/>
    <n v="0"/>
    <n v="55128"/>
    <s v="OnePlus Phone"/>
    <n v="9188"/>
    <s v="HIGH"/>
    <s v="Zone 4"/>
    <n v="5512.8"/>
    <x v="4"/>
  </r>
  <r>
    <s v="ORD006100"/>
    <s v="28-08-2025"/>
    <s v="P051"/>
    <x v="0"/>
    <s v="Tamil Nadu"/>
    <s v="Chennai"/>
    <x v="14"/>
    <s v="CUST9561"/>
    <n v="7"/>
    <n v="0"/>
    <n v="103341"/>
    <s v="Salt"/>
    <n v="14763"/>
    <s v="HIGH"/>
    <s v="Zone 2"/>
    <n v="10334.1"/>
    <x v="0"/>
  </r>
  <r>
    <s v="ORD006101"/>
    <s v="26-03-2026"/>
    <s v="P072"/>
    <x v="2"/>
    <s v="Delhi"/>
    <s v="Delhi"/>
    <x v="1"/>
    <s v="CUST3744"/>
    <n v="7"/>
    <n v="20"/>
    <n v="213343"/>
    <s v="Volleyball"/>
    <n v="38097"/>
    <s v="HIGH"/>
    <s v="Zone 1"/>
    <n v="21334.300000000003"/>
    <x v="2"/>
  </r>
  <r>
    <s v="ORD006102"/>
    <s v="23-05-2025"/>
    <s v="P064"/>
    <x v="1"/>
    <s v="Bihar"/>
    <s v="Patna"/>
    <x v="9"/>
    <s v="CUST6865"/>
    <n v="10"/>
    <n v="15"/>
    <n v="218314"/>
    <s v="Yoga Mat"/>
    <n v="25684"/>
    <s v="HIGH"/>
    <s v="Zone 3"/>
    <n v="21831.4"/>
    <x v="2"/>
  </r>
  <r>
    <s v="ORD006103"/>
    <s v="14-04-2026"/>
    <s v="P043"/>
    <x v="3"/>
    <s v="Maharashtra"/>
    <s v="Mumbai"/>
    <x v="14"/>
    <s v="CUST2894"/>
    <n v="9"/>
    <n v="15"/>
    <n v="227870"/>
    <s v="Sweater"/>
    <n v="29787"/>
    <s v="HIGH"/>
    <s v="Zone 4"/>
    <n v="22787"/>
    <x v="1"/>
  </r>
  <r>
    <s v="ORD006104"/>
    <s v="29-08-2025"/>
    <s v="P053"/>
    <x v="1"/>
    <s v="Bihar"/>
    <s v="Patna"/>
    <x v="6"/>
    <s v="CUST7091"/>
    <n v="5"/>
    <n v="20"/>
    <n v="17108"/>
    <s v="Pasta"/>
    <n v="4277"/>
    <s v="HIGH"/>
    <s v="Zone 3"/>
    <n v="1710.8000000000002"/>
    <x v="0"/>
  </r>
  <r>
    <s v="ORD006105"/>
    <s v="08-06-2026"/>
    <s v="P052"/>
    <x v="2"/>
    <s v="Uttar Pradesh"/>
    <s v="Lucknow"/>
    <x v="2"/>
    <s v="CUST1096"/>
    <n v="8"/>
    <n v="0"/>
    <n v="225672"/>
    <s v="Spices"/>
    <n v="28209"/>
    <s v="HIGH"/>
    <s v="Zone 1"/>
    <n v="22567.200000000001"/>
    <x v="0"/>
  </r>
  <r>
    <s v="ORD006106"/>
    <s v="14-09-2025"/>
    <s v="P035"/>
    <x v="0"/>
    <s v="Telangana"/>
    <s v="Hyderabad"/>
    <x v="14"/>
    <s v="CUST4559"/>
    <n v="6"/>
    <n v="5"/>
    <n v="228741"/>
    <s v="Jacket"/>
    <n v="40130"/>
    <s v="HIGH"/>
    <s v="Zone 2"/>
    <n v="22874.100000000002"/>
    <x v="1"/>
  </r>
  <r>
    <s v="ORD006107"/>
    <s v="22-04-2025"/>
    <s v="P067"/>
    <x v="3"/>
    <s v="Gujarat"/>
    <s v="Ahmedabad"/>
    <x v="11"/>
    <s v="CUST5284"/>
    <n v="11"/>
    <n v="10"/>
    <n v="410404"/>
    <s v="Gloves"/>
    <n v="41455"/>
    <s v="HIGH"/>
    <s v="Zone 4"/>
    <n v="41040.400000000001"/>
    <x v="2"/>
  </r>
  <r>
    <s v="ORD006108"/>
    <s v="08-04-2026"/>
    <s v="P058"/>
    <x v="3"/>
    <s v="Maharashtra"/>
    <s v="Mumbai"/>
    <x v="8"/>
    <s v="CUST3321"/>
    <n v="4"/>
    <n v="5"/>
    <n v="249021"/>
    <s v="Noodles"/>
    <n v="65532"/>
    <s v="HIGH"/>
    <s v="Zone 4"/>
    <n v="24902.100000000002"/>
    <x v="0"/>
  </r>
  <r>
    <s v="ORD006109"/>
    <s v="07-08-2025"/>
    <s v="P004"/>
    <x v="3"/>
    <s v="Maharashtra"/>
    <s v="Mumbai"/>
    <x v="10"/>
    <s v="CUST4404"/>
    <n v="4"/>
    <n v="15"/>
    <n v="101156"/>
    <s v="Lenovo Laptop"/>
    <n v="29752"/>
    <s v="HIGH"/>
    <s v="Zone 4"/>
    <n v="10115.6"/>
    <x v="4"/>
  </r>
  <r>
    <s v="ORD006110"/>
    <s v="07-04-2026"/>
    <s v="P019"/>
    <x v="2"/>
    <s v="Uttar Pradesh"/>
    <s v="Lucknow"/>
    <x v="11"/>
    <s v="CUST6149"/>
    <n v="1"/>
    <n v="10"/>
    <n v="17019"/>
    <s v="Coffee Table"/>
    <n v="18910"/>
    <s v="HIGH"/>
    <s v="Zone 1"/>
    <n v="1701.9"/>
    <x v="3"/>
  </r>
  <r>
    <s v="ORD006111"/>
    <s v="11-06-2026"/>
    <s v="P005"/>
    <x v="1"/>
    <s v="Bihar"/>
    <s v="Patna"/>
    <x v="9"/>
    <s v="CUST9576"/>
    <n v="7"/>
    <n v="15"/>
    <n v="158936"/>
    <s v="iPhone"/>
    <n v="26712"/>
    <s v="HIGH"/>
    <s v="Zone 3"/>
    <n v="15893.6"/>
    <x v="4"/>
  </r>
  <r>
    <s v="ORD006112"/>
    <s v="13-08-2025"/>
    <s v="P031"/>
    <x v="0"/>
    <s v="Karnataka"/>
    <s v="Bengaluru"/>
    <x v="10"/>
    <s v="CUST2638"/>
    <n v="3"/>
    <n v="20"/>
    <n v="116414"/>
    <s v="Men Shirt"/>
    <n v="48506"/>
    <s v="HIGH"/>
    <s v="Zone 2"/>
    <n v="11641.400000000001"/>
    <x v="1"/>
  </r>
  <r>
    <s v="ORD006113"/>
    <s v="26-03-2025"/>
    <s v="P043"/>
    <x v="0"/>
    <s v="Telangana"/>
    <s v="Hyderabad"/>
    <x v="10"/>
    <s v="CUST4969"/>
    <n v="12"/>
    <n v="20"/>
    <n v="285955"/>
    <s v="Sweater"/>
    <n v="29787"/>
    <s v="HIGH"/>
    <s v="Zone 2"/>
    <n v="28595.5"/>
    <x v="1"/>
  </r>
  <r>
    <s v="ORD006114"/>
    <s v="15-05-2026"/>
    <s v="P071"/>
    <x v="2"/>
    <s v="Chandigarh"/>
    <s v="Chandigarh"/>
    <x v="6"/>
    <s v="CUST9408"/>
    <n v="12"/>
    <n v="10"/>
    <n v="370213"/>
    <s v="Football Shoes"/>
    <n v="34279"/>
    <s v="HIGH"/>
    <s v="Zone 1"/>
    <n v="37021.300000000003"/>
    <x v="2"/>
  </r>
  <r>
    <s v="ORD006115"/>
    <s v="20-12-2025"/>
    <s v="P075"/>
    <x v="3"/>
    <s v="Gujarat"/>
    <s v="Ahmedabad"/>
    <x v="12"/>
    <s v="CUST9529"/>
    <n v="6"/>
    <n v="5"/>
    <n v="222362"/>
    <s v="Sports Bag"/>
    <n v="39011"/>
    <s v="HIGH"/>
    <s v="Zone 4"/>
    <n v="22236.2"/>
    <x v="2"/>
  </r>
  <r>
    <s v="ORD006116"/>
    <s v="05-01-2026"/>
    <s v="P003"/>
    <x v="3"/>
    <s v="Maharashtra"/>
    <s v="Mumbai"/>
    <x v="6"/>
    <s v="CUST7672"/>
    <n v="12"/>
    <n v="0"/>
    <n v="511596"/>
    <s v="Dell Monitor"/>
    <n v="42633"/>
    <s v="HIGH"/>
    <s v="Zone 4"/>
    <n v="51159.600000000006"/>
    <x v="4"/>
  </r>
  <r>
    <s v="ORD006117"/>
    <s v="13-01-2026"/>
    <s v="P053"/>
    <x v="3"/>
    <s v="Maharashtra"/>
    <s v="Mumbai"/>
    <x v="12"/>
    <s v="CUST3476"/>
    <n v="1"/>
    <n v="15"/>
    <n v="3635"/>
    <s v="Pasta"/>
    <n v="4277"/>
    <s v="LOW"/>
    <s v="Zone 4"/>
    <n v="72.7"/>
    <x v="0"/>
  </r>
  <r>
    <s v="ORD006118"/>
    <s v="12-01-2026"/>
    <s v="P054"/>
    <x v="0"/>
    <s v="Telangana"/>
    <s v="Hyderabad"/>
    <x v="14"/>
    <s v="CUST3440"/>
    <n v="11"/>
    <n v="5"/>
    <n v="608304"/>
    <s v="Flour"/>
    <n v="58211"/>
    <s v="HIGH"/>
    <s v="Zone 2"/>
    <n v="60830.400000000001"/>
    <x v="0"/>
  </r>
  <r>
    <s v="ORD006119"/>
    <s v="24-05-2025"/>
    <s v="P074"/>
    <x v="0"/>
    <s v="Karnataka"/>
    <s v="Bengaluru"/>
    <x v="11"/>
    <s v="CUST7069"/>
    <n v="12"/>
    <n v="10"/>
    <n v="775645"/>
    <s v="Cycling Bottle"/>
    <n v="71819"/>
    <s v="HIGH"/>
    <s v="Zone 2"/>
    <n v="77564.5"/>
    <x v="2"/>
  </r>
  <r>
    <s v="ORD006120"/>
    <s v="08-04-2025"/>
    <s v="P038"/>
    <x v="0"/>
    <s v="Telangana"/>
    <s v="Hyderabad"/>
    <x v="8"/>
    <s v="CUST3036"/>
    <n v="4"/>
    <n v="0"/>
    <n v="132168"/>
    <s v="Blazer"/>
    <n v="33042"/>
    <s v="HIGH"/>
    <s v="Zone 2"/>
    <n v="13216.800000000001"/>
    <x v="1"/>
  </r>
  <r>
    <s v="ORD006121"/>
    <s v="24-03-2026"/>
    <s v="P016"/>
    <x v="0"/>
    <s v="Tamil Nadu"/>
    <s v="Chennai"/>
    <x v="9"/>
    <s v="CUST5180"/>
    <n v="5"/>
    <n v="15"/>
    <n v="184212"/>
    <s v="Office Chair"/>
    <n v="43344"/>
    <s v="HIGH"/>
    <s v="Zone 2"/>
    <n v="18421.2"/>
    <x v="3"/>
  </r>
  <r>
    <s v="ORD006122"/>
    <s v="25-02-2025"/>
    <s v="P022"/>
    <x v="1"/>
    <s v="Odisha"/>
    <s v="Bhubaneswar"/>
    <x v="13"/>
    <s v="CUST7888"/>
    <n v="1"/>
    <n v="15"/>
    <n v="36680"/>
    <s v="Bed"/>
    <n v="43154"/>
    <s v="HIGH"/>
    <s v="Zone 3"/>
    <n v="3668"/>
    <x v="3"/>
  </r>
  <r>
    <s v="ORD006123"/>
    <s v="16-03-2025"/>
    <s v="P011"/>
    <x v="0"/>
    <s v="Telangana"/>
    <s v="Hyderabad"/>
    <x v="0"/>
    <s v="CUST7123"/>
    <n v="7"/>
    <n v="10"/>
    <n v="62615"/>
    <s v="Washing Machine"/>
    <n v="9939"/>
    <s v="HIGH"/>
    <s v="Zone 2"/>
    <n v="6261.5"/>
    <x v="4"/>
  </r>
  <r>
    <s v="ORD006124"/>
    <s v="30-03-2025"/>
    <s v="P001"/>
    <x v="2"/>
    <s v="Delhi"/>
    <s v="Delhi"/>
    <x v="4"/>
    <s v="CUST7739"/>
    <n v="6"/>
    <n v="15"/>
    <n v="5390"/>
    <s v="Samsung TV"/>
    <n v="1057"/>
    <s v="MEDIUM"/>
    <s v="Zone 1"/>
    <n v="269.5"/>
    <x v="4"/>
  </r>
  <r>
    <s v="ORD006125"/>
    <s v="30-01-2025"/>
    <s v="P052"/>
    <x v="1"/>
    <s v="West Bengal"/>
    <s v="Kolkata"/>
    <x v="4"/>
    <s v="CUST6444"/>
    <n v="7"/>
    <n v="20"/>
    <n v="157970"/>
    <s v="Spices"/>
    <n v="28209"/>
    <s v="HIGH"/>
    <s v="Zone 3"/>
    <n v="15797"/>
    <x v="0"/>
  </r>
  <r>
    <s v="ORD006126"/>
    <s v="23-02-2026"/>
    <s v="P068"/>
    <x v="1"/>
    <s v="West Bengal"/>
    <s v="Kolkata"/>
    <x v="9"/>
    <s v="CUST7260"/>
    <n v="6"/>
    <n v="5"/>
    <n v="32165"/>
    <s v="Skipping Rope"/>
    <n v="5643"/>
    <s v="HIGH"/>
    <s v="Zone 3"/>
    <n v="3216.5"/>
    <x v="2"/>
  </r>
  <r>
    <s v="ORD006127"/>
    <s v="31-05-2026"/>
    <s v="P018"/>
    <x v="0"/>
    <s v="Telangana"/>
    <s v="Hyderabad"/>
    <x v="14"/>
    <s v="CUST1368"/>
    <n v="3"/>
    <n v="0"/>
    <n v="184296"/>
    <s v="Dining Table"/>
    <n v="61432"/>
    <s v="HIGH"/>
    <s v="Zone 2"/>
    <n v="18429.600000000002"/>
    <x v="3"/>
  </r>
  <r>
    <s v="ORD006128"/>
    <s v="26-01-2025"/>
    <s v="P043"/>
    <x v="2"/>
    <s v="Chandigarh"/>
    <s v="Chandigarh"/>
    <x v="2"/>
    <s v="CUST2482"/>
    <n v="1"/>
    <n v="15"/>
    <n v="25318"/>
    <s v="Sweater"/>
    <n v="29787"/>
    <s v="HIGH"/>
    <s v="Zone 1"/>
    <n v="2531.8000000000002"/>
    <x v="1"/>
  </r>
  <r>
    <s v="ORD006129"/>
    <s v="21-02-2026"/>
    <s v="P025"/>
    <x v="0"/>
    <s v="Telangana"/>
    <s v="Hyderabad"/>
    <x v="4"/>
    <s v="CUST4810"/>
    <n v="5"/>
    <n v="15"/>
    <n v="53554"/>
    <s v="Cabinet"/>
    <n v="12601"/>
    <s v="HIGH"/>
    <s v="Zone 2"/>
    <n v="5355.4000000000005"/>
    <x v="3"/>
  </r>
  <r>
    <s v="ORD006130"/>
    <s v="19-05-2025"/>
    <s v="P027"/>
    <x v="2"/>
    <s v="Chandigarh"/>
    <s v="Chandigarh"/>
    <x v="10"/>
    <s v="CUST4879"/>
    <n v="4"/>
    <n v="0"/>
    <n v="110800"/>
    <s v="Side Table"/>
    <n v="27700"/>
    <s v="HIGH"/>
    <s v="Zone 1"/>
    <n v="11080"/>
    <x v="3"/>
  </r>
  <r>
    <s v="ORD006131"/>
    <s v="14-05-2025"/>
    <s v="P040"/>
    <x v="1"/>
    <s v="West Bengal"/>
    <s v="Kolkata"/>
    <x v="2"/>
    <s v="CUST5875"/>
    <n v="5"/>
    <n v="5"/>
    <n v="349604"/>
    <s v="Shoes"/>
    <n v="73601"/>
    <s v="HIGH"/>
    <s v="Zone 3"/>
    <n v="34960.400000000001"/>
    <x v="1"/>
  </r>
  <r>
    <s v="ORD006132"/>
    <s v="12-02-2025"/>
    <s v="P010"/>
    <x v="0"/>
    <s v="Karnataka"/>
    <s v="Bengaluru"/>
    <x v="7"/>
    <s v="CUST1844"/>
    <n v="11"/>
    <n v="10"/>
    <n v="657666"/>
    <s v="Refrigerator"/>
    <n v="66431"/>
    <s v="HIGH"/>
    <s v="Zone 2"/>
    <n v="65766.600000000006"/>
    <x v="4"/>
  </r>
  <r>
    <s v="ORD006133"/>
    <s v="22-01-2026"/>
    <s v="P008"/>
    <x v="1"/>
    <s v="West Bengal"/>
    <s v="Kolkata"/>
    <x v="14"/>
    <s v="CUST3817"/>
    <n v="5"/>
    <n v="15"/>
    <n v="83593"/>
    <s v="Projector"/>
    <n v="19669"/>
    <s v="HIGH"/>
    <s v="Zone 3"/>
    <n v="8359.3000000000011"/>
    <x v="4"/>
  </r>
  <r>
    <s v="ORD006134"/>
    <s v="10-03-2025"/>
    <s v="P055"/>
    <x v="1"/>
    <s v="Odisha"/>
    <s v="Bhubaneswar"/>
    <x v="2"/>
    <s v="CUST3893"/>
    <n v="9"/>
    <n v="10"/>
    <n v="77768"/>
    <s v="Biscuits"/>
    <n v="9601"/>
    <s v="HIGH"/>
    <s v="Zone 3"/>
    <n v="7776.8"/>
    <x v="0"/>
  </r>
  <r>
    <s v="ORD006135"/>
    <s v="15-01-2026"/>
    <s v="P028"/>
    <x v="0"/>
    <s v="Tamil Nadu"/>
    <s v="Chennai"/>
    <x v="6"/>
    <s v="CUST2967"/>
    <n v="7"/>
    <n v="15"/>
    <n v="354858"/>
    <s v="Cupboard"/>
    <n v="59640"/>
    <s v="HIGH"/>
    <s v="Zone 2"/>
    <n v="35485.800000000003"/>
    <x v="3"/>
  </r>
  <r>
    <s v="ORD006136"/>
    <s v="09-05-2025"/>
    <s v="P051"/>
    <x v="0"/>
    <s v="Telangana"/>
    <s v="Hyderabad"/>
    <x v="4"/>
    <s v="CUST9709"/>
    <n v="2"/>
    <n v="20"/>
    <n v="23620"/>
    <s v="Salt"/>
    <n v="14763"/>
    <s v="HIGH"/>
    <s v="Zone 2"/>
    <n v="2362"/>
    <x v="0"/>
  </r>
  <r>
    <s v="ORD006137"/>
    <s v="13-05-2025"/>
    <s v="P030"/>
    <x v="0"/>
    <s v="Tamil Nadu"/>
    <s v="Chennai"/>
    <x v="11"/>
    <s v="CUST9008"/>
    <n v="9"/>
    <n v="0"/>
    <n v="409410"/>
    <s v="Stool"/>
    <n v="45490"/>
    <s v="HIGH"/>
    <s v="Zone 2"/>
    <n v="40941"/>
    <x v="3"/>
  </r>
  <r>
    <s v="ORD006138"/>
    <s v="28-02-2025"/>
    <s v="P048"/>
    <x v="3"/>
    <s v="Maharashtra"/>
    <s v="Mumbai"/>
    <x v="1"/>
    <s v="CUST5832"/>
    <n v="2"/>
    <n v="10"/>
    <n v="131526"/>
    <s v="Tea"/>
    <n v="73070"/>
    <s v="HIGH"/>
    <s v="Zone 4"/>
    <n v="13152.6"/>
    <x v="0"/>
  </r>
  <r>
    <s v="ORD006139"/>
    <s v="25-06-2026"/>
    <s v="P017"/>
    <x v="1"/>
    <s v="Bihar"/>
    <s v="Patna"/>
    <x v="13"/>
    <s v="CUST3251"/>
    <n v="3"/>
    <n v="5"/>
    <n v="115419"/>
    <s v="Study Table"/>
    <n v="40498"/>
    <s v="HIGH"/>
    <s v="Zone 3"/>
    <n v="11541.900000000001"/>
    <x v="3"/>
  </r>
  <r>
    <s v="ORD006140"/>
    <s v="11-01-2026"/>
    <s v="P043"/>
    <x v="0"/>
    <s v="Telangana"/>
    <s v="Hyderabad"/>
    <x v="5"/>
    <s v="CUST8332"/>
    <n v="4"/>
    <n v="20"/>
    <n v="95318"/>
    <s v="Sweater"/>
    <n v="29787"/>
    <s v="HIGH"/>
    <s v="Zone 2"/>
    <n v="9531.8000000000011"/>
    <x v="1"/>
  </r>
  <r>
    <s v="ORD006141"/>
    <s v="06-03-2026"/>
    <s v="P054"/>
    <x v="0"/>
    <s v="Tamil Nadu"/>
    <s v="Chennai"/>
    <x v="8"/>
    <s v="CUST5794"/>
    <n v="3"/>
    <n v="20"/>
    <n v="139706"/>
    <s v="Flour"/>
    <n v="58211"/>
    <s v="HIGH"/>
    <s v="Zone 2"/>
    <n v="13970.6"/>
    <x v="0"/>
  </r>
  <r>
    <s v="ORD006142"/>
    <s v="30-04-2026"/>
    <s v="P047"/>
    <x v="1"/>
    <s v="West Bengal"/>
    <s v="Kolkata"/>
    <x v="2"/>
    <s v="CUST8531"/>
    <n v="3"/>
    <n v="5"/>
    <n v="176241"/>
    <s v="Sugar"/>
    <n v="61839"/>
    <s v="HIGH"/>
    <s v="Zone 3"/>
    <n v="17624.100000000002"/>
    <x v="0"/>
  </r>
  <r>
    <s v="ORD006143"/>
    <s v="25-05-2026"/>
    <s v="P030"/>
    <x v="3"/>
    <s v="Maharashtra"/>
    <s v="Mumbai"/>
    <x v="11"/>
    <s v="CUST4334"/>
    <n v="12"/>
    <n v="0"/>
    <n v="545880"/>
    <s v="Stool"/>
    <n v="45490"/>
    <s v="HIGH"/>
    <s v="Zone 4"/>
    <n v="54588"/>
    <x v="3"/>
  </r>
  <r>
    <s v="ORD006144"/>
    <s v="07-02-2025"/>
    <s v="P052"/>
    <x v="2"/>
    <s v="Chandigarh"/>
    <s v="Chandigarh"/>
    <x v="9"/>
    <s v="CUST3267"/>
    <n v="8"/>
    <n v="20"/>
    <n v="180537"/>
    <s v="Spices"/>
    <n v="28209"/>
    <s v="HIGH"/>
    <s v="Zone 1"/>
    <n v="18053.7"/>
    <x v="0"/>
  </r>
  <r>
    <s v="ORD006145"/>
    <s v="11-02-2025"/>
    <s v="P029"/>
    <x v="1"/>
    <s v="West Bengal"/>
    <s v="Kolkata"/>
    <x v="3"/>
    <s v="CUST9290"/>
    <n v="2"/>
    <n v="5"/>
    <n v="94376"/>
    <s v="Recliner"/>
    <n v="49672"/>
    <s v="HIGH"/>
    <s v="Zone 3"/>
    <n v="9437.6"/>
    <x v="3"/>
  </r>
  <r>
    <s v="ORD006146"/>
    <s v="25-02-2025"/>
    <s v="P024"/>
    <x v="2"/>
    <s v="Chandigarh"/>
    <s v="Chandigarh"/>
    <x v="12"/>
    <s v="CUST6805"/>
    <n v="9"/>
    <n v="10"/>
    <n v="16961"/>
    <s v="TV Unit"/>
    <n v="2094"/>
    <s v="HIGH"/>
    <s v="Zone 1"/>
    <n v="1696.1000000000001"/>
    <x v="3"/>
  </r>
  <r>
    <s v="ORD006147"/>
    <s v="21-03-2025"/>
    <s v="P054"/>
    <x v="0"/>
    <s v="Tamil Nadu"/>
    <s v="Chennai"/>
    <x v="5"/>
    <s v="CUST7751"/>
    <n v="6"/>
    <n v="20"/>
    <n v="279412"/>
    <s v="Flour"/>
    <n v="58211"/>
    <s v="HIGH"/>
    <s v="Zone 2"/>
    <n v="27941.200000000001"/>
    <x v="0"/>
  </r>
  <r>
    <s v="ORD006148"/>
    <s v="08-01-2026"/>
    <s v="P066"/>
    <x v="0"/>
    <s v="Telangana"/>
    <s v="Hyderabad"/>
    <x v="0"/>
    <s v="CUST7538"/>
    <n v="3"/>
    <n v="15"/>
    <n v="58550"/>
    <s v="Helmet"/>
    <n v="22961"/>
    <s v="HIGH"/>
    <s v="Zone 2"/>
    <n v="5855"/>
    <x v="2"/>
  </r>
  <r>
    <s v="ORD006149"/>
    <s v="13-10-2025"/>
    <s v="P024"/>
    <x v="1"/>
    <s v="Odisha"/>
    <s v="Bhubaneswar"/>
    <x v="6"/>
    <s v="CUST7772"/>
    <n v="10"/>
    <n v="0"/>
    <n v="20940"/>
    <s v="TV Unit"/>
    <n v="2094"/>
    <s v="HIGH"/>
    <s v="Zone 3"/>
    <n v="2094"/>
    <x v="3"/>
  </r>
  <r>
    <s v="ORD006150"/>
    <s v="02-02-2026"/>
    <s v="P073"/>
    <x v="3"/>
    <s v="Maharashtra"/>
    <s v="Mumbai"/>
    <x v="11"/>
    <s v="CUST4193"/>
    <n v="7"/>
    <n v="5"/>
    <n v="235536"/>
    <s v="Knee Guard"/>
    <n v="35419"/>
    <s v="HIGH"/>
    <s v="Zone 4"/>
    <n v="23553.600000000002"/>
    <x v="2"/>
  </r>
  <r>
    <s v="ORD006151"/>
    <s v="07-08-2025"/>
    <s v="P063"/>
    <x v="2"/>
    <s v="Chandigarh"/>
    <s v="Chandigarh"/>
    <x v="14"/>
    <s v="CUST9459"/>
    <n v="11"/>
    <n v="15"/>
    <n v="266344"/>
    <s v="Basketball"/>
    <n v="28486"/>
    <s v="HIGH"/>
    <s v="Zone 1"/>
    <n v="26634.400000000001"/>
    <x v="2"/>
  </r>
  <r>
    <s v="ORD006152"/>
    <s v="07-04-2025"/>
    <s v="P062"/>
    <x v="2"/>
    <s v="Chandigarh"/>
    <s v="Chandigarh"/>
    <x v="9"/>
    <s v="CUST1787"/>
    <n v="1"/>
    <n v="20"/>
    <n v="50269"/>
    <s v="Football"/>
    <n v="62837"/>
    <s v="HIGH"/>
    <s v="Zone 1"/>
    <n v="5026.9000000000005"/>
    <x v="2"/>
  </r>
  <r>
    <s v="ORD006153"/>
    <s v="04-11-2025"/>
    <s v="P041"/>
    <x v="1"/>
    <s v="Odisha"/>
    <s v="Bhubaneswar"/>
    <x v="8"/>
    <s v="CUST8861"/>
    <n v="5"/>
    <n v="10"/>
    <n v="91030"/>
    <s v="Hoodie"/>
    <n v="20229"/>
    <s v="HIGH"/>
    <s v="Zone 3"/>
    <n v="9103"/>
    <x v="1"/>
  </r>
  <r>
    <s v="ORD006154"/>
    <s v="19-10-2025"/>
    <s v="P006"/>
    <x v="2"/>
    <s v="Delhi"/>
    <s v="Delhi"/>
    <x v="3"/>
    <s v="CUST9898"/>
    <n v="5"/>
    <n v="15"/>
    <n v="39049"/>
    <s v="OnePlus Phone"/>
    <n v="9188"/>
    <s v="HIGH"/>
    <s v="Zone 1"/>
    <n v="3904.9"/>
    <x v="4"/>
  </r>
  <r>
    <s v="ORD006155"/>
    <s v="20-12-2025"/>
    <s v="P023"/>
    <x v="2"/>
    <s v="Delhi"/>
    <s v="Delhi"/>
    <x v="1"/>
    <s v="CUST9998"/>
    <n v="2"/>
    <n v="5"/>
    <n v="108151"/>
    <s v="Sofa"/>
    <n v="56922"/>
    <s v="HIGH"/>
    <s v="Zone 1"/>
    <n v="10815.1"/>
    <x v="3"/>
  </r>
  <r>
    <s v="ORD006156"/>
    <s v="19-04-2026"/>
    <s v="P050"/>
    <x v="2"/>
    <s v="Uttar Pradesh"/>
    <s v="Lucknow"/>
    <x v="4"/>
    <s v="CUST7223"/>
    <n v="9"/>
    <n v="10"/>
    <n v="539241"/>
    <s v="Oil"/>
    <n v="66573"/>
    <s v="HIGH"/>
    <s v="Zone 1"/>
    <n v="53924.100000000006"/>
    <x v="0"/>
  </r>
  <r>
    <s v="ORD006157"/>
    <s v="24-08-2025"/>
    <s v="P057"/>
    <x v="1"/>
    <s v="Odisha"/>
    <s v="Bhubaneswar"/>
    <x v="4"/>
    <s v="CUST2617"/>
    <n v="8"/>
    <n v="10"/>
    <n v="222271"/>
    <s v="Soft Drink"/>
    <n v="30871"/>
    <s v="HIGH"/>
    <s v="Zone 3"/>
    <n v="22227.100000000002"/>
    <x v="0"/>
  </r>
  <r>
    <s v="ORD006158"/>
    <s v="28-05-2026"/>
    <s v="P026"/>
    <x v="2"/>
    <s v="Uttar Pradesh"/>
    <s v="Lucknow"/>
    <x v="5"/>
    <s v="CUST8209"/>
    <n v="3"/>
    <n v="20"/>
    <n v="55327"/>
    <s v="Computer Desk"/>
    <n v="23053"/>
    <s v="HIGH"/>
    <s v="Zone 1"/>
    <n v="5532.7000000000007"/>
    <x v="3"/>
  </r>
  <r>
    <s v="ORD006159"/>
    <s v="16-05-2026"/>
    <s v="P010"/>
    <x v="1"/>
    <s v="Odisha"/>
    <s v="Bhubaneswar"/>
    <x v="2"/>
    <s v="CUST7254"/>
    <n v="6"/>
    <n v="0"/>
    <n v="398586"/>
    <s v="Refrigerator"/>
    <n v="66431"/>
    <s v="HIGH"/>
    <s v="Zone 3"/>
    <n v="39858.600000000006"/>
    <x v="4"/>
  </r>
  <r>
    <s v="ORD006160"/>
    <s v="20-05-2025"/>
    <s v="P063"/>
    <x v="1"/>
    <s v="West Bengal"/>
    <s v="Kolkata"/>
    <x v="6"/>
    <s v="CUST2351"/>
    <n v="10"/>
    <n v="20"/>
    <n v="227888"/>
    <s v="Basketball"/>
    <n v="28486"/>
    <s v="HIGH"/>
    <s v="Zone 3"/>
    <n v="22788.800000000003"/>
    <x v="2"/>
  </r>
  <r>
    <s v="ORD006161"/>
    <s v="26-03-2026"/>
    <s v="P049"/>
    <x v="0"/>
    <s v="Tamil Nadu"/>
    <s v="Chennai"/>
    <x v="9"/>
    <s v="CUST5699"/>
    <n v="8"/>
    <n v="5"/>
    <n v="259547"/>
    <s v="Coffee"/>
    <n v="34151"/>
    <s v="HIGH"/>
    <s v="Zone 2"/>
    <n v="25954.7"/>
    <x v="0"/>
  </r>
  <r>
    <s v="ORD006162"/>
    <s v="09-04-2025"/>
    <s v="P003"/>
    <x v="1"/>
    <s v="Odisha"/>
    <s v="Bhubaneswar"/>
    <x v="0"/>
    <s v="CUST9654"/>
    <n v="4"/>
    <n v="10"/>
    <n v="153478"/>
    <s v="Dell Monitor"/>
    <n v="42633"/>
    <s v="HIGH"/>
    <s v="Zone 3"/>
    <n v="15347.800000000001"/>
    <x v="4"/>
  </r>
  <r>
    <s v="ORD006163"/>
    <s v="17-05-2026"/>
    <s v="P009"/>
    <x v="2"/>
    <s v="Chandigarh"/>
    <s v="Chandigarh"/>
    <x v="7"/>
    <s v="CUST1514"/>
    <n v="11"/>
    <n v="10"/>
    <n v="480506"/>
    <s v="Air Conditioner"/>
    <n v="48536"/>
    <s v="HIGH"/>
    <s v="Zone 1"/>
    <n v="48050.600000000006"/>
    <x v="4"/>
  </r>
  <r>
    <s v="ORD006164"/>
    <s v="02-08-2025"/>
    <s v="P020"/>
    <x v="3"/>
    <s v="Gujarat"/>
    <s v="Ahmedabad"/>
    <x v="0"/>
    <s v="CUST7749"/>
    <n v="6"/>
    <n v="10"/>
    <n v="405048"/>
    <s v="Bookshelf"/>
    <n v="75009"/>
    <s v="HIGH"/>
    <s v="Zone 4"/>
    <n v="40504.800000000003"/>
    <x v="3"/>
  </r>
  <r>
    <s v="ORD006165"/>
    <s v="03-10-2025"/>
    <s v="P025"/>
    <x v="0"/>
    <s v="Telangana"/>
    <s v="Hyderabad"/>
    <x v="13"/>
    <s v="CUST3246"/>
    <n v="6"/>
    <n v="0"/>
    <n v="75606"/>
    <s v="Cabinet"/>
    <n v="12601"/>
    <s v="HIGH"/>
    <s v="Zone 2"/>
    <n v="7560.6"/>
    <x v="3"/>
  </r>
  <r>
    <s v="ORD006166"/>
    <s v="02-11-2025"/>
    <s v="P021"/>
    <x v="3"/>
    <s v="Gujarat"/>
    <s v="Ahmedabad"/>
    <x v="6"/>
    <s v="CUST3645"/>
    <n v="10"/>
    <n v="15"/>
    <n v="530510"/>
    <s v="Wardrobe"/>
    <n v="62413"/>
    <s v="HIGH"/>
    <s v="Zone 4"/>
    <n v="53051"/>
    <x v="3"/>
  </r>
  <r>
    <s v="ORD006167"/>
    <s v="08-09-2025"/>
    <s v="P006"/>
    <x v="3"/>
    <s v="Maharashtra"/>
    <s v="Mumbai"/>
    <x v="12"/>
    <s v="CUST2618"/>
    <n v="2"/>
    <n v="10"/>
    <n v="16538"/>
    <s v="OnePlus Phone"/>
    <n v="9188"/>
    <s v="HIGH"/>
    <s v="Zone 4"/>
    <n v="1653.8000000000002"/>
    <x v="4"/>
  </r>
  <r>
    <s v="ORD006168"/>
    <s v="06-03-2025"/>
    <s v="P016"/>
    <x v="1"/>
    <s v="Bihar"/>
    <s v="Patna"/>
    <x v="12"/>
    <s v="CUST4675"/>
    <n v="9"/>
    <n v="0"/>
    <n v="390096"/>
    <s v="Office Chair"/>
    <n v="43344"/>
    <s v="HIGH"/>
    <s v="Zone 3"/>
    <n v="39009.599999999999"/>
    <x v="3"/>
  </r>
  <r>
    <s v="ORD006169"/>
    <s v="24-07-2025"/>
    <s v="P068"/>
    <x v="2"/>
    <s v="Uttar Pradesh"/>
    <s v="Lucknow"/>
    <x v="5"/>
    <s v="CUST1975"/>
    <n v="10"/>
    <n v="10"/>
    <n v="50787"/>
    <s v="Skipping Rope"/>
    <n v="5643"/>
    <s v="HIGH"/>
    <s v="Zone 1"/>
    <n v="5078.7000000000007"/>
    <x v="2"/>
  </r>
  <r>
    <s v="ORD006170"/>
    <s v="30-03-2026"/>
    <s v="P004"/>
    <x v="2"/>
    <s v="Uttar Pradesh"/>
    <s v="Lucknow"/>
    <x v="6"/>
    <s v="CUST5667"/>
    <n v="3"/>
    <n v="0"/>
    <n v="89256"/>
    <s v="Lenovo Laptop"/>
    <n v="29752"/>
    <s v="HIGH"/>
    <s v="Zone 1"/>
    <n v="8925.6"/>
    <x v="4"/>
  </r>
  <r>
    <s v="ORD006171"/>
    <s v="20-04-2025"/>
    <s v="P006"/>
    <x v="1"/>
    <s v="West Bengal"/>
    <s v="Kolkata"/>
    <x v="9"/>
    <s v="CUST4145"/>
    <n v="9"/>
    <n v="10"/>
    <n v="74422"/>
    <s v="OnePlus Phone"/>
    <n v="9188"/>
    <s v="HIGH"/>
    <s v="Zone 3"/>
    <n v="7442.2000000000007"/>
    <x v="4"/>
  </r>
  <r>
    <s v="ORD006172"/>
    <s v="02-05-2025"/>
    <s v="P001"/>
    <x v="1"/>
    <s v="Odisha"/>
    <s v="Bhubaneswar"/>
    <x v="1"/>
    <s v="CUST2469"/>
    <n v="11"/>
    <n v="20"/>
    <n v="9301"/>
    <s v="Samsung TV"/>
    <n v="1057"/>
    <s v="MEDIUM"/>
    <s v="Zone 3"/>
    <n v="465.05"/>
    <x v="4"/>
  </r>
  <r>
    <s v="ORD006173"/>
    <s v="12-05-2026"/>
    <s v="P038"/>
    <x v="1"/>
    <s v="West Bengal"/>
    <s v="Kolkata"/>
    <x v="10"/>
    <s v="CUST6409"/>
    <n v="7"/>
    <n v="0"/>
    <n v="231294"/>
    <s v="Blazer"/>
    <n v="33042"/>
    <s v="HIGH"/>
    <s v="Zone 3"/>
    <n v="23129.4"/>
    <x v="1"/>
  </r>
  <r>
    <s v="ORD006174"/>
    <s v="02-09-2025"/>
    <s v="P006"/>
    <x v="1"/>
    <s v="Bihar"/>
    <s v="Patna"/>
    <x v="10"/>
    <s v="CUST5858"/>
    <n v="9"/>
    <n v="0"/>
    <n v="82692"/>
    <s v="OnePlus Phone"/>
    <n v="9188"/>
    <s v="HIGH"/>
    <s v="Zone 3"/>
    <n v="8269.2000000000007"/>
    <x v="4"/>
  </r>
  <r>
    <s v="ORD006175"/>
    <s v="26-05-2026"/>
    <s v="P002"/>
    <x v="3"/>
    <s v="Rajasthan"/>
    <s v="Jaipur"/>
    <x v="9"/>
    <s v="CUST3916"/>
    <n v="10"/>
    <n v="5"/>
    <n v="608009"/>
    <s v="HP Laptop"/>
    <n v="64001"/>
    <s v="HIGH"/>
    <s v="Zone 4"/>
    <n v="60800.9"/>
    <x v="4"/>
  </r>
  <r>
    <s v="ORD006176"/>
    <s v="28-09-2025"/>
    <s v="P024"/>
    <x v="1"/>
    <s v="West Bengal"/>
    <s v="Kolkata"/>
    <x v="7"/>
    <s v="CUST5568"/>
    <n v="2"/>
    <n v="15"/>
    <n v="3559"/>
    <s v="TV Unit"/>
    <n v="2094"/>
    <s v="LOW"/>
    <s v="Zone 3"/>
    <n v="71.180000000000007"/>
    <x v="3"/>
  </r>
  <r>
    <s v="ORD006177"/>
    <s v="01-01-2025"/>
    <s v="P012"/>
    <x v="1"/>
    <s v="West Bengal"/>
    <s v="Kolkata"/>
    <x v="4"/>
    <s v="CUST7335"/>
    <n v="2"/>
    <n v="20"/>
    <n v="90104"/>
    <s v="Microwave"/>
    <n v="56315"/>
    <s v="HIGH"/>
    <s v="Zone 3"/>
    <n v="9010.4"/>
    <x v="4"/>
  </r>
  <r>
    <s v="ORD006178"/>
    <s v="26-10-2025"/>
    <s v="P022"/>
    <x v="2"/>
    <s v="Chandigarh"/>
    <s v="Chandigarh"/>
    <x v="3"/>
    <s v="CUST1825"/>
    <n v="2"/>
    <n v="20"/>
    <n v="69046"/>
    <s v="Bed"/>
    <n v="43154"/>
    <s v="HIGH"/>
    <s v="Zone 1"/>
    <n v="6904.6"/>
    <x v="3"/>
  </r>
  <r>
    <s v="ORD006179"/>
    <s v="17-01-2025"/>
    <s v="P049"/>
    <x v="2"/>
    <s v="Chandigarh"/>
    <s v="Chandigarh"/>
    <x v="0"/>
    <s v="CUST5891"/>
    <n v="2"/>
    <n v="5"/>
    <n v="64886"/>
    <s v="Coffee"/>
    <n v="34151"/>
    <s v="HIGH"/>
    <s v="Zone 1"/>
    <n v="6488.6"/>
    <x v="0"/>
  </r>
  <r>
    <s v="ORD006180"/>
    <s v="19-07-2025"/>
    <s v="P057"/>
    <x v="2"/>
    <s v="Delhi"/>
    <s v="Delhi"/>
    <x v="3"/>
    <s v="CUST2249"/>
    <n v="1"/>
    <n v="0"/>
    <n v="30871"/>
    <s v="Soft Drink"/>
    <n v="30871"/>
    <s v="HIGH"/>
    <s v="Zone 1"/>
    <n v="3087.1000000000004"/>
    <x v="0"/>
  </r>
  <r>
    <s v="ORD006181"/>
    <s v="16-12-2025"/>
    <s v="P008"/>
    <x v="3"/>
    <s v="Rajasthan"/>
    <s v="Jaipur"/>
    <x v="13"/>
    <s v="CUST4260"/>
    <n v="10"/>
    <n v="15"/>
    <n v="167186"/>
    <s v="Projector"/>
    <n v="19669"/>
    <s v="HIGH"/>
    <s v="Zone 4"/>
    <n v="16718.600000000002"/>
    <x v="4"/>
  </r>
  <r>
    <s v="ORD006182"/>
    <s v="06-05-2026"/>
    <s v="P038"/>
    <x v="0"/>
    <s v="Tamil Nadu"/>
    <s v="Chennai"/>
    <x v="12"/>
    <s v="CUST4631"/>
    <n v="4"/>
    <n v="0"/>
    <n v="132168"/>
    <s v="Blazer"/>
    <n v="33042"/>
    <s v="HIGH"/>
    <s v="Zone 2"/>
    <n v="13216.800000000001"/>
    <x v="1"/>
  </r>
  <r>
    <s v="ORD006183"/>
    <s v="04-01-2026"/>
    <s v="P046"/>
    <x v="1"/>
    <s v="West Bengal"/>
    <s v="Kolkata"/>
    <x v="9"/>
    <s v="CUST3967"/>
    <n v="12"/>
    <n v="15"/>
    <n v="216699"/>
    <s v="Rice"/>
    <n v="21245"/>
    <s v="HIGH"/>
    <s v="Zone 3"/>
    <n v="21669.9"/>
    <x v="0"/>
  </r>
  <r>
    <s v="ORD006184"/>
    <s v="02-09-2025"/>
    <s v="P061"/>
    <x v="3"/>
    <s v="Maharashtra"/>
    <s v="Mumbai"/>
    <x v="3"/>
    <s v="CUST6001"/>
    <n v="8"/>
    <n v="15"/>
    <n v="399962"/>
    <s v="Cricket Bat"/>
    <n v="58818"/>
    <s v="HIGH"/>
    <s v="Zone 4"/>
    <n v="39996.200000000004"/>
    <x v="2"/>
  </r>
  <r>
    <s v="ORD006185"/>
    <s v="13-05-2025"/>
    <s v="P009"/>
    <x v="3"/>
    <s v="Maharashtra"/>
    <s v="Mumbai"/>
    <x v="5"/>
    <s v="CUST7331"/>
    <n v="7"/>
    <n v="0"/>
    <n v="339752"/>
    <s v="Air Conditioner"/>
    <n v="48536"/>
    <s v="HIGH"/>
    <s v="Zone 4"/>
    <n v="33975.200000000004"/>
    <x v="4"/>
  </r>
  <r>
    <s v="ORD006186"/>
    <s v="02-09-2025"/>
    <s v="P033"/>
    <x v="2"/>
    <s v="Uttar Pradesh"/>
    <s v="Lucknow"/>
    <x v="1"/>
    <s v="CUST1265"/>
    <n v="7"/>
    <n v="0"/>
    <n v="401212"/>
    <s v="Jeans"/>
    <n v="57316"/>
    <s v="HIGH"/>
    <s v="Zone 1"/>
    <n v="40121.200000000004"/>
    <x v="1"/>
  </r>
  <r>
    <s v="ORD006187"/>
    <s v="23-11-2025"/>
    <s v="P055"/>
    <x v="0"/>
    <s v="Telangana"/>
    <s v="Hyderabad"/>
    <x v="0"/>
    <s v="CUST6832"/>
    <n v="3"/>
    <n v="15"/>
    <n v="24482"/>
    <s v="Biscuits"/>
    <n v="9601"/>
    <s v="HIGH"/>
    <s v="Zone 2"/>
    <n v="2448.2000000000003"/>
    <x v="0"/>
  </r>
  <r>
    <s v="ORD006188"/>
    <s v="22-05-2026"/>
    <s v="P038"/>
    <x v="0"/>
    <s v="Telangana"/>
    <s v="Hyderabad"/>
    <x v="8"/>
    <s v="CUST7822"/>
    <n v="3"/>
    <n v="5"/>
    <n v="94169"/>
    <s v="Blazer"/>
    <n v="33042"/>
    <s v="HIGH"/>
    <s v="Zone 2"/>
    <n v="9416.9"/>
    <x v="1"/>
  </r>
  <r>
    <s v="ORD006189"/>
    <s v="15-11-2025"/>
    <s v="P016"/>
    <x v="1"/>
    <s v="Bihar"/>
    <s v="Patna"/>
    <x v="12"/>
    <s v="CUST7400"/>
    <n v="11"/>
    <n v="10"/>
    <n v="429105"/>
    <s v="Office Chair"/>
    <n v="43344"/>
    <s v="HIGH"/>
    <s v="Zone 3"/>
    <n v="42910.5"/>
    <x v="3"/>
  </r>
  <r>
    <s v="ORD006190"/>
    <s v="06-11-2025"/>
    <s v="P008"/>
    <x v="1"/>
    <s v="Odisha"/>
    <s v="Bhubaneswar"/>
    <x v="4"/>
    <s v="CUST7588"/>
    <n v="5"/>
    <n v="20"/>
    <n v="78676"/>
    <s v="Projector"/>
    <n v="19669"/>
    <s v="HIGH"/>
    <s v="Zone 3"/>
    <n v="7867.6"/>
    <x v="4"/>
  </r>
  <r>
    <s v="ORD006191"/>
    <s v="22-02-2026"/>
    <s v="P074"/>
    <x v="1"/>
    <s v="Odisha"/>
    <s v="Bhubaneswar"/>
    <x v="9"/>
    <s v="CUST6754"/>
    <n v="3"/>
    <n v="20"/>
    <n v="172365"/>
    <s v="Cycling Bottle"/>
    <n v="71819"/>
    <s v="HIGH"/>
    <s v="Zone 3"/>
    <n v="17236.5"/>
    <x v="2"/>
  </r>
  <r>
    <s v="ORD006192"/>
    <s v="11-01-2025"/>
    <s v="P003"/>
    <x v="2"/>
    <s v="Uttar Pradesh"/>
    <s v="Lucknow"/>
    <x v="9"/>
    <s v="CUST6740"/>
    <n v="10"/>
    <n v="15"/>
    <n v="362380"/>
    <s v="Dell Monitor"/>
    <n v="42633"/>
    <s v="HIGH"/>
    <s v="Zone 1"/>
    <n v="36238"/>
    <x v="4"/>
  </r>
  <r>
    <s v="ORD006193"/>
    <s v="14-08-2025"/>
    <s v="P075"/>
    <x v="0"/>
    <s v="Telangana"/>
    <s v="Hyderabad"/>
    <x v="0"/>
    <s v="CUST1949"/>
    <n v="10"/>
    <n v="15"/>
    <n v="331593"/>
    <s v="Sports Bag"/>
    <n v="39011"/>
    <s v="HIGH"/>
    <s v="Zone 2"/>
    <n v="33159.300000000003"/>
    <x v="2"/>
  </r>
  <r>
    <s v="ORD006194"/>
    <s v="17-12-2025"/>
    <s v="P023"/>
    <x v="1"/>
    <s v="Bihar"/>
    <s v="Patna"/>
    <x v="0"/>
    <s v="CUST1941"/>
    <n v="10"/>
    <n v="10"/>
    <n v="512298"/>
    <s v="Sofa"/>
    <n v="56922"/>
    <s v="HIGH"/>
    <s v="Zone 3"/>
    <n v="51229.8"/>
    <x v="3"/>
  </r>
  <r>
    <s v="ORD006195"/>
    <s v="07-06-2025"/>
    <s v="P017"/>
    <x v="3"/>
    <s v="Rajasthan"/>
    <s v="Jaipur"/>
    <x v="6"/>
    <s v="CUST6124"/>
    <n v="2"/>
    <n v="5"/>
    <n v="76946"/>
    <s v="Study Table"/>
    <n v="40498"/>
    <s v="HIGH"/>
    <s v="Zone 4"/>
    <n v="7694.6"/>
    <x v="3"/>
  </r>
  <r>
    <s v="ORD006196"/>
    <s v="03-07-2025"/>
    <s v="P016"/>
    <x v="0"/>
    <s v="Karnataka"/>
    <s v="Bengaluru"/>
    <x v="4"/>
    <s v="CUST2791"/>
    <n v="8"/>
    <n v="0"/>
    <n v="346752"/>
    <s v="Office Chair"/>
    <n v="43344"/>
    <s v="HIGH"/>
    <s v="Zone 2"/>
    <n v="34675.200000000004"/>
    <x v="3"/>
  </r>
  <r>
    <s v="ORD006197"/>
    <s v="02-11-2025"/>
    <s v="P016"/>
    <x v="0"/>
    <s v="Telangana"/>
    <s v="Hyderabad"/>
    <x v="11"/>
    <s v="CUST3687"/>
    <n v="4"/>
    <n v="10"/>
    <n v="156038"/>
    <s v="Office Chair"/>
    <n v="43344"/>
    <s v="HIGH"/>
    <s v="Zone 2"/>
    <n v="15603.800000000001"/>
    <x v="3"/>
  </r>
  <r>
    <s v="ORD006198"/>
    <s v="12-05-2026"/>
    <s v="P043"/>
    <x v="1"/>
    <s v="Odisha"/>
    <s v="Bhubaneswar"/>
    <x v="11"/>
    <s v="CUST7114"/>
    <n v="6"/>
    <n v="15"/>
    <n v="151913"/>
    <s v="Sweater"/>
    <n v="29787"/>
    <s v="HIGH"/>
    <s v="Zone 3"/>
    <n v="15191.300000000001"/>
    <x v="1"/>
  </r>
  <r>
    <s v="ORD006199"/>
    <s v="22-06-2026"/>
    <s v="P032"/>
    <x v="0"/>
    <s v="Karnataka"/>
    <s v="Bengaluru"/>
    <x v="14"/>
    <s v="CUST2894"/>
    <n v="11"/>
    <n v="15"/>
    <n v="83196"/>
    <s v="Women Kurti"/>
    <n v="8898"/>
    <s v="HIGH"/>
    <s v="Zone 2"/>
    <n v="8319.6"/>
    <x v="1"/>
  </r>
  <r>
    <s v="ORD006200"/>
    <s v="14-11-2025"/>
    <s v="P069"/>
    <x v="1"/>
    <s v="Odisha"/>
    <s v="Bhubaneswar"/>
    <x v="5"/>
    <s v="CUST4024"/>
    <n v="5"/>
    <n v="0"/>
    <n v="88780"/>
    <s v="Badminton Racket"/>
    <n v="17756"/>
    <s v="HIGH"/>
    <s v="Zone 3"/>
    <n v="8878"/>
    <x v="2"/>
  </r>
  <r>
    <s v="ORD006201"/>
    <s v="11-05-2026"/>
    <s v="P073"/>
    <x v="3"/>
    <s v="Rajasthan"/>
    <s v="Jaipur"/>
    <x v="2"/>
    <s v="CUST3639"/>
    <n v="6"/>
    <n v="10"/>
    <n v="191262"/>
    <s v="Knee Guard"/>
    <n v="35419"/>
    <s v="HIGH"/>
    <s v="Zone 4"/>
    <n v="19126.2"/>
    <x v="2"/>
  </r>
  <r>
    <s v="ORD006202"/>
    <s v="27-03-2025"/>
    <s v="P008"/>
    <x v="0"/>
    <s v="Telangana"/>
    <s v="Hyderabad"/>
    <x v="14"/>
    <s v="CUST1027"/>
    <n v="4"/>
    <n v="15"/>
    <n v="66874"/>
    <s v="Projector"/>
    <n v="19669"/>
    <s v="HIGH"/>
    <s v="Zone 2"/>
    <n v="6687.4000000000005"/>
    <x v="4"/>
  </r>
  <r>
    <s v="ORD006203"/>
    <s v="13-04-2026"/>
    <s v="P021"/>
    <x v="1"/>
    <s v="Bihar"/>
    <s v="Patna"/>
    <x v="2"/>
    <s v="CUST5661"/>
    <n v="12"/>
    <n v="15"/>
    <n v="636612"/>
    <s v="Wardrobe"/>
    <n v="62413"/>
    <s v="HIGH"/>
    <s v="Zone 3"/>
    <n v="63661.200000000004"/>
    <x v="3"/>
  </r>
  <r>
    <s v="ORD006204"/>
    <s v="19-08-2025"/>
    <s v="P008"/>
    <x v="1"/>
    <s v="Odisha"/>
    <s v="Bhubaneswar"/>
    <x v="14"/>
    <s v="CUST7320"/>
    <n v="11"/>
    <n v="15"/>
    <n v="183905"/>
    <s v="Projector"/>
    <n v="19669"/>
    <s v="HIGH"/>
    <s v="Zone 3"/>
    <n v="18390.5"/>
    <x v="4"/>
  </r>
  <r>
    <s v="ORD006205"/>
    <s v="01-04-2026"/>
    <s v="P002"/>
    <x v="0"/>
    <s v="Karnataka"/>
    <s v="Bengaluru"/>
    <x v="11"/>
    <s v="CUST3292"/>
    <n v="6"/>
    <n v="0"/>
    <n v="384006"/>
    <s v="HP Laptop"/>
    <n v="64001"/>
    <s v="HIGH"/>
    <s v="Zone 2"/>
    <n v="38400.6"/>
    <x v="4"/>
  </r>
  <r>
    <s v="ORD006206"/>
    <s v="06-02-2026"/>
    <s v="P028"/>
    <x v="1"/>
    <s v="Odisha"/>
    <s v="Bhubaneswar"/>
    <x v="1"/>
    <s v="CUST1939"/>
    <n v="1"/>
    <n v="0"/>
    <n v="59640"/>
    <s v="Cupboard"/>
    <n v="59640"/>
    <s v="HIGH"/>
    <s v="Zone 3"/>
    <n v="5964"/>
    <x v="3"/>
  </r>
  <r>
    <s v="ORD006207"/>
    <s v="15-03-2026"/>
    <s v="P030"/>
    <x v="1"/>
    <s v="Bihar"/>
    <s v="Patna"/>
    <x v="5"/>
    <s v="CUST1915"/>
    <n v="11"/>
    <n v="10"/>
    <n v="450351"/>
    <s v="Stool"/>
    <n v="45490"/>
    <s v="HIGH"/>
    <s v="Zone 3"/>
    <n v="45035.100000000006"/>
    <x v="3"/>
  </r>
  <r>
    <s v="ORD006208"/>
    <s v="04-02-2026"/>
    <s v="P007"/>
    <x v="3"/>
    <s v="Maharashtra"/>
    <s v="Mumbai"/>
    <x v="1"/>
    <s v="CUST6110"/>
    <n v="8"/>
    <n v="15"/>
    <n v="455226"/>
    <s v="Printer"/>
    <n v="66945"/>
    <s v="HIGH"/>
    <s v="Zone 4"/>
    <n v="45522.600000000006"/>
    <x v="4"/>
  </r>
  <r>
    <s v="ORD006209"/>
    <s v="26-02-2025"/>
    <s v="P055"/>
    <x v="3"/>
    <s v="Rajasthan"/>
    <s v="Jaipur"/>
    <x v="9"/>
    <s v="CUST7517"/>
    <n v="10"/>
    <n v="20"/>
    <n v="76808"/>
    <s v="Biscuits"/>
    <n v="9601"/>
    <s v="HIGH"/>
    <s v="Zone 4"/>
    <n v="7680.8"/>
    <x v="0"/>
  </r>
  <r>
    <s v="ORD006210"/>
    <s v="28-09-2025"/>
    <s v="P002"/>
    <x v="0"/>
    <s v="Telangana"/>
    <s v="Hyderabad"/>
    <x v="9"/>
    <s v="CUST4115"/>
    <n v="12"/>
    <n v="5"/>
    <n v="729611"/>
    <s v="HP Laptop"/>
    <n v="64001"/>
    <s v="HIGH"/>
    <s v="Zone 2"/>
    <n v="72961.100000000006"/>
    <x v="4"/>
  </r>
  <r>
    <s v="ORD006211"/>
    <s v="17-01-2025"/>
    <s v="P063"/>
    <x v="2"/>
    <s v="Delhi"/>
    <s v="Delhi"/>
    <x v="0"/>
    <s v="CUST8798"/>
    <n v="8"/>
    <n v="5"/>
    <n v="216493"/>
    <s v="Basketball"/>
    <n v="28486"/>
    <s v="HIGH"/>
    <s v="Zone 1"/>
    <n v="21649.300000000003"/>
    <x v="2"/>
  </r>
  <r>
    <s v="ORD006212"/>
    <s v="21-06-2025"/>
    <s v="P021"/>
    <x v="1"/>
    <s v="Odisha"/>
    <s v="Bhubaneswar"/>
    <x v="13"/>
    <s v="CUST6517"/>
    <n v="9"/>
    <n v="5"/>
    <n v="533631"/>
    <s v="Wardrobe"/>
    <n v="62413"/>
    <s v="HIGH"/>
    <s v="Zone 3"/>
    <n v="53363.100000000006"/>
    <x v="3"/>
  </r>
  <r>
    <s v="ORD006213"/>
    <s v="31-01-2026"/>
    <s v="P067"/>
    <x v="1"/>
    <s v="West Bengal"/>
    <s v="Kolkata"/>
    <x v="11"/>
    <s v="CUST9097"/>
    <n v="12"/>
    <n v="5"/>
    <n v="472587"/>
    <s v="Gloves"/>
    <n v="41455"/>
    <s v="HIGH"/>
    <s v="Zone 3"/>
    <n v="47258.700000000004"/>
    <x v="2"/>
  </r>
  <r>
    <s v="ORD006214"/>
    <s v="11-06-2025"/>
    <s v="P040"/>
    <x v="0"/>
    <s v="Telangana"/>
    <s v="Hyderabad"/>
    <x v="14"/>
    <s v="CUST5981"/>
    <n v="12"/>
    <n v="20"/>
    <n v="706569"/>
    <s v="Shoes"/>
    <n v="73601"/>
    <s v="HIGH"/>
    <s v="Zone 2"/>
    <n v="70656.900000000009"/>
    <x v="1"/>
  </r>
  <r>
    <s v="ORD006215"/>
    <s v="23-11-2025"/>
    <s v="P070"/>
    <x v="3"/>
    <s v="Maharashtra"/>
    <s v="Mumbai"/>
    <x v="8"/>
    <s v="CUST6486"/>
    <n v="1"/>
    <n v="15"/>
    <n v="54802"/>
    <s v="Tennis Ball"/>
    <n v="64474"/>
    <s v="HIGH"/>
    <s v="Zone 4"/>
    <n v="5480.2000000000007"/>
    <x v="2"/>
  </r>
  <r>
    <s v="ORD006216"/>
    <s v="08-05-2025"/>
    <s v="P074"/>
    <x v="3"/>
    <s v="Maharashtra"/>
    <s v="Mumbai"/>
    <x v="12"/>
    <s v="CUST3667"/>
    <n v="6"/>
    <n v="15"/>
    <n v="366276"/>
    <s v="Cycling Bottle"/>
    <n v="71819"/>
    <s v="HIGH"/>
    <s v="Zone 4"/>
    <n v="36627.599999999999"/>
    <x v="2"/>
  </r>
  <r>
    <s v="ORD006217"/>
    <s v="19-06-2026"/>
    <s v="P069"/>
    <x v="1"/>
    <s v="West Bengal"/>
    <s v="Kolkata"/>
    <x v="13"/>
    <s v="CUST2041"/>
    <n v="6"/>
    <n v="5"/>
    <n v="101209"/>
    <s v="Badminton Racket"/>
    <n v="17756"/>
    <s v="HIGH"/>
    <s v="Zone 3"/>
    <n v="10120.900000000001"/>
    <x v="2"/>
  </r>
  <r>
    <s v="ORD006218"/>
    <s v="25-05-2026"/>
    <s v="P039"/>
    <x v="0"/>
    <s v="Karnataka"/>
    <s v="Bengaluru"/>
    <x v="1"/>
    <s v="CUST7566"/>
    <n v="10"/>
    <n v="0"/>
    <n v="782640"/>
    <s v="Track Pants"/>
    <n v="78264"/>
    <s v="HIGH"/>
    <s v="Zone 2"/>
    <n v="78264"/>
    <x v="1"/>
  </r>
  <r>
    <s v="ORD006219"/>
    <s v="30-01-2025"/>
    <s v="P021"/>
    <x v="0"/>
    <s v="Karnataka"/>
    <s v="Bengaluru"/>
    <x v="3"/>
    <s v="CUST3982"/>
    <n v="3"/>
    <n v="10"/>
    <n v="168515"/>
    <s v="Wardrobe"/>
    <n v="62413"/>
    <s v="HIGH"/>
    <s v="Zone 2"/>
    <n v="16851.5"/>
    <x v="3"/>
  </r>
  <r>
    <s v="ORD006220"/>
    <s v="24-07-2025"/>
    <s v="P007"/>
    <x v="2"/>
    <s v="Uttar Pradesh"/>
    <s v="Lucknow"/>
    <x v="2"/>
    <s v="CUST4589"/>
    <n v="5"/>
    <n v="5"/>
    <n v="317988"/>
    <s v="Printer"/>
    <n v="66945"/>
    <s v="HIGH"/>
    <s v="Zone 1"/>
    <n v="31798.800000000003"/>
    <x v="4"/>
  </r>
  <r>
    <s v="ORD006221"/>
    <s v="01-04-2025"/>
    <s v="P059"/>
    <x v="3"/>
    <s v="Gujarat"/>
    <s v="Ahmedabad"/>
    <x v="5"/>
    <s v="CUST3534"/>
    <n v="4"/>
    <n v="20"/>
    <n v="104352"/>
    <s v="Dry Fruits"/>
    <n v="32610"/>
    <s v="HIGH"/>
    <s v="Zone 4"/>
    <n v="10435.200000000001"/>
    <x v="0"/>
  </r>
  <r>
    <s v="ORD006222"/>
    <s v="29-03-2025"/>
    <s v="P029"/>
    <x v="1"/>
    <s v="Odisha"/>
    <s v="Bhubaneswar"/>
    <x v="8"/>
    <s v="CUST9072"/>
    <n v="7"/>
    <n v="0"/>
    <n v="347704"/>
    <s v="Recliner"/>
    <n v="49672"/>
    <s v="HIGH"/>
    <s v="Zone 3"/>
    <n v="34770.400000000001"/>
    <x v="3"/>
  </r>
  <r>
    <s v="ORD006223"/>
    <s v="14-05-2026"/>
    <s v="P003"/>
    <x v="1"/>
    <s v="Bihar"/>
    <s v="Patna"/>
    <x v="1"/>
    <s v="CUST2102"/>
    <n v="12"/>
    <n v="0"/>
    <n v="511596"/>
    <s v="Dell Monitor"/>
    <n v="42633"/>
    <s v="HIGH"/>
    <s v="Zone 3"/>
    <n v="51159.600000000006"/>
    <x v="4"/>
  </r>
  <r>
    <s v="ORD006224"/>
    <s v="16-06-2026"/>
    <s v="P068"/>
    <x v="2"/>
    <s v="Uttar Pradesh"/>
    <s v="Lucknow"/>
    <x v="10"/>
    <s v="CUST4163"/>
    <n v="3"/>
    <n v="10"/>
    <n v="15236"/>
    <s v="Skipping Rope"/>
    <n v="5643"/>
    <s v="HIGH"/>
    <s v="Zone 1"/>
    <n v="1523.6000000000001"/>
    <x v="2"/>
  </r>
  <r>
    <s v="ORD006225"/>
    <s v="04-10-2025"/>
    <s v="P068"/>
    <x v="2"/>
    <s v="Uttar Pradesh"/>
    <s v="Lucknow"/>
    <x v="6"/>
    <s v="CUST6722"/>
    <n v="9"/>
    <n v="15"/>
    <n v="43168"/>
    <s v="Skipping Rope"/>
    <n v="5643"/>
    <s v="HIGH"/>
    <s v="Zone 1"/>
    <n v="4316.8"/>
    <x v="2"/>
  </r>
  <r>
    <s v="ORD006226"/>
    <s v="30-08-2025"/>
    <s v="P039"/>
    <x v="3"/>
    <s v="Rajasthan"/>
    <s v="Jaipur"/>
    <x v="1"/>
    <s v="CUST1366"/>
    <n v="12"/>
    <n v="15"/>
    <n v="798292"/>
    <s v="Track Pants"/>
    <n v="78264"/>
    <s v="HIGH"/>
    <s v="Zone 4"/>
    <n v="79829.200000000012"/>
    <x v="1"/>
  </r>
  <r>
    <s v="ORD006227"/>
    <s v="25-12-2025"/>
    <s v="P049"/>
    <x v="1"/>
    <s v="Odisha"/>
    <s v="Bhubaneswar"/>
    <x v="11"/>
    <s v="CUST6793"/>
    <n v="10"/>
    <n v="0"/>
    <n v="341510"/>
    <s v="Coffee"/>
    <n v="34151"/>
    <s v="HIGH"/>
    <s v="Zone 3"/>
    <n v="34151"/>
    <x v="0"/>
  </r>
  <r>
    <s v="ORD006228"/>
    <s v="20-07-2025"/>
    <s v="P033"/>
    <x v="1"/>
    <s v="Odisha"/>
    <s v="Bhubaneswar"/>
    <x v="10"/>
    <s v="CUST1488"/>
    <n v="10"/>
    <n v="5"/>
    <n v="544502"/>
    <s v="Jeans"/>
    <n v="57316"/>
    <s v="HIGH"/>
    <s v="Zone 3"/>
    <n v="54450.200000000004"/>
    <x v="1"/>
  </r>
  <r>
    <s v="ORD006229"/>
    <s v="14-06-2025"/>
    <s v="P058"/>
    <x v="1"/>
    <s v="Odisha"/>
    <s v="Bhubaneswar"/>
    <x v="13"/>
    <s v="CUST4027"/>
    <n v="11"/>
    <n v="0"/>
    <n v="720852"/>
    <s v="Noodles"/>
    <n v="65532"/>
    <s v="HIGH"/>
    <s v="Zone 3"/>
    <n v="72085.2"/>
    <x v="0"/>
  </r>
  <r>
    <s v="ORD006230"/>
    <s v="01-06-2026"/>
    <s v="P064"/>
    <x v="3"/>
    <s v="Rajasthan"/>
    <s v="Jaipur"/>
    <x v="13"/>
    <s v="CUST4205"/>
    <n v="9"/>
    <n v="5"/>
    <n v="219598"/>
    <s v="Yoga Mat"/>
    <n v="25684"/>
    <s v="HIGH"/>
    <s v="Zone 4"/>
    <n v="21959.800000000003"/>
    <x v="2"/>
  </r>
  <r>
    <s v="ORD006231"/>
    <s v="22-05-2026"/>
    <s v="P013"/>
    <x v="2"/>
    <s v="Chandigarh"/>
    <s v="Chandigarh"/>
    <x v="14"/>
    <s v="CUST7462"/>
    <n v="6"/>
    <n v="0"/>
    <n v="93672"/>
    <s v="Bluetooth Speaker"/>
    <n v="15612"/>
    <s v="HIGH"/>
    <s v="Zone 1"/>
    <n v="9367.2000000000007"/>
    <x v="4"/>
  </r>
  <r>
    <s v="ORD006232"/>
    <s v="06-02-2025"/>
    <s v="P048"/>
    <x v="2"/>
    <s v="Chandigarh"/>
    <s v="Chandigarh"/>
    <x v="4"/>
    <s v="CUST2393"/>
    <n v="10"/>
    <n v="0"/>
    <n v="730700"/>
    <s v="Tea"/>
    <n v="73070"/>
    <s v="HIGH"/>
    <s v="Zone 1"/>
    <n v="73070"/>
    <x v="0"/>
  </r>
  <r>
    <s v="ORD006233"/>
    <s v="10-06-2026"/>
    <s v="P058"/>
    <x v="0"/>
    <s v="Telangana"/>
    <s v="Hyderabad"/>
    <x v="6"/>
    <s v="CUST6416"/>
    <n v="5"/>
    <n v="15"/>
    <n v="278511"/>
    <s v="Noodles"/>
    <n v="65532"/>
    <s v="HIGH"/>
    <s v="Zone 2"/>
    <n v="27851.100000000002"/>
    <x v="0"/>
  </r>
  <r>
    <s v="ORD006234"/>
    <s v="20-07-2025"/>
    <s v="P047"/>
    <x v="3"/>
    <s v="Rajasthan"/>
    <s v="Jaipur"/>
    <x v="1"/>
    <s v="CUST1357"/>
    <n v="5"/>
    <n v="20"/>
    <n v="247356"/>
    <s v="Sugar"/>
    <n v="61839"/>
    <s v="HIGH"/>
    <s v="Zone 4"/>
    <n v="24735.600000000002"/>
    <x v="0"/>
  </r>
  <r>
    <s v="ORD006235"/>
    <s v="09-09-2025"/>
    <s v="P062"/>
    <x v="0"/>
    <s v="Telangana"/>
    <s v="Hyderabad"/>
    <x v="13"/>
    <s v="CUST3302"/>
    <n v="1"/>
    <n v="20"/>
    <n v="50269"/>
    <s v="Football"/>
    <n v="62837"/>
    <s v="HIGH"/>
    <s v="Zone 2"/>
    <n v="5026.9000000000005"/>
    <x v="2"/>
  </r>
  <r>
    <s v="ORD006236"/>
    <s v="23-03-2025"/>
    <s v="P042"/>
    <x v="1"/>
    <s v="Bihar"/>
    <s v="Patna"/>
    <x v="7"/>
    <s v="CUST7830"/>
    <n v="3"/>
    <n v="0"/>
    <n v="155400"/>
    <s v="Shorts"/>
    <n v="51800"/>
    <s v="HIGH"/>
    <s v="Zone 3"/>
    <n v="15540"/>
    <x v="1"/>
  </r>
  <r>
    <s v="ORD006237"/>
    <s v="02-10-2025"/>
    <s v="P015"/>
    <x v="2"/>
    <s v="Delhi"/>
    <s v="Delhi"/>
    <x v="13"/>
    <s v="CUST6115"/>
    <n v="7"/>
    <n v="10"/>
    <n v="373086"/>
    <s v="Headphones"/>
    <n v="59220"/>
    <s v="HIGH"/>
    <s v="Zone 1"/>
    <n v="37308.6"/>
    <x v="4"/>
  </r>
  <r>
    <s v="ORD006238"/>
    <s v="18-05-2025"/>
    <s v="P051"/>
    <x v="0"/>
    <s v="Tamil Nadu"/>
    <s v="Chennai"/>
    <x v="6"/>
    <s v="CUST7695"/>
    <n v="4"/>
    <n v="0"/>
    <n v="59052"/>
    <s v="Salt"/>
    <n v="14763"/>
    <s v="HIGH"/>
    <s v="Zone 2"/>
    <n v="5905.2000000000007"/>
    <x v="0"/>
  </r>
  <r>
    <s v="ORD006239"/>
    <s v="28-05-2025"/>
    <s v="P068"/>
    <x v="1"/>
    <s v="Bihar"/>
    <s v="Patna"/>
    <x v="12"/>
    <s v="CUST2260"/>
    <n v="3"/>
    <n v="20"/>
    <n v="13543"/>
    <s v="Skipping Rope"/>
    <n v="5643"/>
    <s v="MEDIUM"/>
    <s v="Zone 3"/>
    <n v="677.15000000000009"/>
    <x v="2"/>
  </r>
  <r>
    <s v="ORD006240"/>
    <s v="13-01-2025"/>
    <s v="P028"/>
    <x v="3"/>
    <s v="Rajasthan"/>
    <s v="Jaipur"/>
    <x v="6"/>
    <s v="CUST6277"/>
    <n v="11"/>
    <n v="15"/>
    <n v="557634"/>
    <s v="Cupboard"/>
    <n v="59640"/>
    <s v="HIGH"/>
    <s v="Zone 4"/>
    <n v="55763.4"/>
    <x v="3"/>
  </r>
  <r>
    <s v="ORD006241"/>
    <s v="14-12-2025"/>
    <s v="P019"/>
    <x v="1"/>
    <s v="Odisha"/>
    <s v="Bhubaneswar"/>
    <x v="1"/>
    <s v="CUST6636"/>
    <n v="6"/>
    <n v="5"/>
    <n v="107787"/>
    <s v="Coffee Table"/>
    <n v="18910"/>
    <s v="HIGH"/>
    <s v="Zone 3"/>
    <n v="10778.7"/>
    <x v="3"/>
  </r>
  <r>
    <s v="ORD006242"/>
    <s v="06-11-2025"/>
    <s v="P007"/>
    <x v="3"/>
    <s v="Maharashtra"/>
    <s v="Mumbai"/>
    <x v="4"/>
    <s v="CUST9740"/>
    <n v="6"/>
    <n v="15"/>
    <n v="341419"/>
    <s v="Printer"/>
    <n v="66945"/>
    <s v="HIGH"/>
    <s v="Zone 4"/>
    <n v="34141.9"/>
    <x v="4"/>
  </r>
  <r>
    <s v="ORD006243"/>
    <s v="28-02-2025"/>
    <s v="P075"/>
    <x v="2"/>
    <s v="Chandigarh"/>
    <s v="Chandigarh"/>
    <x v="7"/>
    <s v="CUST6491"/>
    <n v="3"/>
    <n v="10"/>
    <n v="105329"/>
    <s v="Sports Bag"/>
    <n v="39011"/>
    <s v="HIGH"/>
    <s v="Zone 1"/>
    <n v="10532.900000000001"/>
    <x v="2"/>
  </r>
  <r>
    <s v="ORD006244"/>
    <s v="03-04-2026"/>
    <s v="P014"/>
    <x v="1"/>
    <s v="West Bengal"/>
    <s v="Kolkata"/>
    <x v="1"/>
    <s v="CUST9169"/>
    <n v="10"/>
    <n v="10"/>
    <n v="347274"/>
    <s v="Smart Watch"/>
    <n v="38586"/>
    <s v="HIGH"/>
    <s v="Zone 3"/>
    <n v="34727.4"/>
    <x v="4"/>
  </r>
  <r>
    <s v="ORD006245"/>
    <s v="08-02-2025"/>
    <s v="P059"/>
    <x v="1"/>
    <s v="West Bengal"/>
    <s v="Kolkata"/>
    <x v="10"/>
    <s v="CUST2814"/>
    <n v="12"/>
    <n v="10"/>
    <n v="352188"/>
    <s v="Dry Fruits"/>
    <n v="32610"/>
    <s v="HIGH"/>
    <s v="Zone 3"/>
    <n v="35218.800000000003"/>
    <x v="0"/>
  </r>
  <r>
    <s v="ORD006246"/>
    <s v="22-05-2025"/>
    <s v="P044"/>
    <x v="0"/>
    <s v="Tamil Nadu"/>
    <s v="Chennai"/>
    <x v="12"/>
    <s v="CUST1586"/>
    <n v="5"/>
    <n v="15"/>
    <n v="330577"/>
    <s v="Skirt"/>
    <n v="77783"/>
    <s v="HIGH"/>
    <s v="Zone 2"/>
    <n v="33057.700000000004"/>
    <x v="1"/>
  </r>
  <r>
    <s v="ORD006247"/>
    <s v="27-09-2025"/>
    <s v="P045"/>
    <x v="0"/>
    <s v="Tamil Nadu"/>
    <s v="Chennai"/>
    <x v="12"/>
    <s v="CUST5651"/>
    <n v="9"/>
    <n v="15"/>
    <n v="553110"/>
    <s v="Dress"/>
    <n v="72302"/>
    <s v="HIGH"/>
    <s v="Zone 2"/>
    <n v="55311"/>
    <x v="1"/>
  </r>
  <r>
    <s v="ORD006248"/>
    <s v="21-10-2025"/>
    <s v="P009"/>
    <x v="3"/>
    <s v="Gujarat"/>
    <s v="Ahmedabad"/>
    <x v="4"/>
    <s v="CUST8074"/>
    <n v="10"/>
    <n v="20"/>
    <n v="388288"/>
    <s v="Air Conditioner"/>
    <n v="48536"/>
    <s v="HIGH"/>
    <s v="Zone 4"/>
    <n v="38828.800000000003"/>
    <x v="4"/>
  </r>
  <r>
    <s v="ORD006249"/>
    <s v="20-02-2026"/>
    <s v="P011"/>
    <x v="2"/>
    <s v="Uttar Pradesh"/>
    <s v="Lucknow"/>
    <x v="8"/>
    <s v="CUST1955"/>
    <n v="9"/>
    <n v="0"/>
    <n v="89451"/>
    <s v="Washing Machine"/>
    <n v="9939"/>
    <s v="HIGH"/>
    <s v="Zone 1"/>
    <n v="8945.1"/>
    <x v="4"/>
  </r>
  <r>
    <s v="ORD006250"/>
    <s v="13-11-2025"/>
    <s v="P021"/>
    <x v="1"/>
    <s v="Odisha"/>
    <s v="Bhubaneswar"/>
    <x v="1"/>
    <s v="CUST8308"/>
    <n v="9"/>
    <n v="10"/>
    <n v="505545"/>
    <s v="Wardrobe"/>
    <n v="62413"/>
    <s v="HIGH"/>
    <s v="Zone 3"/>
    <n v="50554.5"/>
    <x v="3"/>
  </r>
  <r>
    <s v="ORD006251"/>
    <s v="11-02-2026"/>
    <s v="P065"/>
    <x v="1"/>
    <s v="West Bengal"/>
    <s v="Kolkata"/>
    <x v="13"/>
    <s v="CUST1781"/>
    <n v="10"/>
    <n v="10"/>
    <n v="459963"/>
    <s v="Dumbbells"/>
    <n v="51107"/>
    <s v="HIGH"/>
    <s v="Zone 3"/>
    <n v="45996.3"/>
    <x v="2"/>
  </r>
  <r>
    <s v="ORD006252"/>
    <s v="15-09-2025"/>
    <s v="P058"/>
    <x v="0"/>
    <s v="Telangana"/>
    <s v="Hyderabad"/>
    <x v="11"/>
    <s v="CUST6593"/>
    <n v="6"/>
    <n v="20"/>
    <n v="314553"/>
    <s v="Noodles"/>
    <n v="65532"/>
    <s v="HIGH"/>
    <s v="Zone 2"/>
    <n v="31455.300000000003"/>
    <x v="0"/>
  </r>
  <r>
    <s v="ORD006253"/>
    <s v="29-09-2025"/>
    <s v="P031"/>
    <x v="2"/>
    <s v="Delhi"/>
    <s v="Delhi"/>
    <x v="10"/>
    <s v="CUST2948"/>
    <n v="5"/>
    <n v="15"/>
    <n v="206150"/>
    <s v="Men Shirt"/>
    <n v="48506"/>
    <s v="HIGH"/>
    <s v="Zone 1"/>
    <n v="20615"/>
    <x v="1"/>
  </r>
  <r>
    <s v="ORD006254"/>
    <s v="14-08-2025"/>
    <s v="P054"/>
    <x v="3"/>
    <s v="Gujarat"/>
    <s v="Ahmedabad"/>
    <x v="11"/>
    <s v="CUST6821"/>
    <n v="9"/>
    <n v="0"/>
    <n v="523899"/>
    <s v="Flour"/>
    <n v="58211"/>
    <s v="HIGH"/>
    <s v="Zone 4"/>
    <n v="52389.9"/>
    <x v="0"/>
  </r>
  <r>
    <s v="ORD006255"/>
    <s v="23-02-2025"/>
    <s v="P017"/>
    <x v="1"/>
    <s v="Odisha"/>
    <s v="Bhubaneswar"/>
    <x v="2"/>
    <s v="CUST4856"/>
    <n v="11"/>
    <n v="0"/>
    <n v="445478"/>
    <s v="Study Table"/>
    <n v="40498"/>
    <s v="HIGH"/>
    <s v="Zone 3"/>
    <n v="44547.8"/>
    <x v="3"/>
  </r>
  <r>
    <s v="ORD006256"/>
    <s v="31-12-2025"/>
    <s v="P014"/>
    <x v="0"/>
    <s v="Karnataka"/>
    <s v="Bengaluru"/>
    <x v="0"/>
    <s v="CUST2338"/>
    <n v="9"/>
    <n v="20"/>
    <n v="277819"/>
    <s v="Smart Watch"/>
    <n v="38586"/>
    <s v="HIGH"/>
    <s v="Zone 2"/>
    <n v="27781.9"/>
    <x v="4"/>
  </r>
  <r>
    <s v="ORD006257"/>
    <s v="13-01-2026"/>
    <s v="P013"/>
    <x v="3"/>
    <s v="Maharashtra"/>
    <s v="Mumbai"/>
    <x v="0"/>
    <s v="CUST9811"/>
    <n v="11"/>
    <n v="10"/>
    <n v="154558"/>
    <s v="Bluetooth Speaker"/>
    <n v="15612"/>
    <s v="HIGH"/>
    <s v="Zone 4"/>
    <n v="15455.800000000001"/>
    <x v="4"/>
  </r>
  <r>
    <s v="ORD006258"/>
    <s v="20-08-2025"/>
    <s v="P014"/>
    <x v="0"/>
    <s v="Karnataka"/>
    <s v="Bengaluru"/>
    <x v="13"/>
    <s v="CUST2207"/>
    <n v="4"/>
    <n v="0"/>
    <n v="154344"/>
    <s v="Smart Watch"/>
    <n v="38586"/>
    <s v="HIGH"/>
    <s v="Zone 2"/>
    <n v="15434.400000000001"/>
    <x v="4"/>
  </r>
  <r>
    <s v="ORD006259"/>
    <s v="15-06-2025"/>
    <s v="P006"/>
    <x v="0"/>
    <s v="Telangana"/>
    <s v="Hyderabad"/>
    <x v="4"/>
    <s v="CUST8802"/>
    <n v="6"/>
    <n v="5"/>
    <n v="52371"/>
    <s v="OnePlus Phone"/>
    <n v="9188"/>
    <s v="HIGH"/>
    <s v="Zone 2"/>
    <n v="5237.1000000000004"/>
    <x v="4"/>
  </r>
  <r>
    <s v="ORD006260"/>
    <s v="16-03-2026"/>
    <s v="P071"/>
    <x v="3"/>
    <s v="Maharashtra"/>
    <s v="Mumbai"/>
    <x v="3"/>
    <s v="CUST4764"/>
    <n v="7"/>
    <n v="5"/>
    <n v="227955"/>
    <s v="Football Shoes"/>
    <n v="34279"/>
    <s v="HIGH"/>
    <s v="Zone 4"/>
    <n v="22795.5"/>
    <x v="2"/>
  </r>
  <r>
    <s v="ORD006261"/>
    <s v="14-03-2025"/>
    <s v="P070"/>
    <x v="1"/>
    <s v="Bihar"/>
    <s v="Patna"/>
    <x v="12"/>
    <s v="CUST9746"/>
    <n v="1"/>
    <n v="0"/>
    <n v="64474"/>
    <s v="Tennis Ball"/>
    <n v="64474"/>
    <s v="HIGH"/>
    <s v="Zone 3"/>
    <n v="6447.4000000000005"/>
    <x v="2"/>
  </r>
  <r>
    <s v="ORD006262"/>
    <s v="18-09-2025"/>
    <s v="P048"/>
    <x v="0"/>
    <s v="Telangana"/>
    <s v="Hyderabad"/>
    <x v="12"/>
    <s v="CUST3081"/>
    <n v="5"/>
    <n v="5"/>
    <n v="347082"/>
    <s v="Tea"/>
    <n v="73070"/>
    <s v="HIGH"/>
    <s v="Zone 2"/>
    <n v="34708.200000000004"/>
    <x v="0"/>
  </r>
  <r>
    <s v="ORD006263"/>
    <s v="27-04-2026"/>
    <s v="P059"/>
    <x v="2"/>
    <s v="Chandigarh"/>
    <s v="Chandigarh"/>
    <x v="5"/>
    <s v="CUST7364"/>
    <n v="4"/>
    <n v="20"/>
    <n v="104352"/>
    <s v="Dry Fruits"/>
    <n v="32610"/>
    <s v="HIGH"/>
    <s v="Zone 1"/>
    <n v="10435.200000000001"/>
    <x v="0"/>
  </r>
  <r>
    <s v="ORD006264"/>
    <s v="11-02-2026"/>
    <s v="P032"/>
    <x v="1"/>
    <s v="Bihar"/>
    <s v="Patna"/>
    <x v="7"/>
    <s v="CUST6516"/>
    <n v="2"/>
    <n v="5"/>
    <n v="16906"/>
    <s v="Women Kurti"/>
    <n v="8898"/>
    <s v="HIGH"/>
    <s v="Zone 3"/>
    <n v="1690.6000000000001"/>
    <x v="1"/>
  </r>
  <r>
    <s v="ORD006265"/>
    <s v="21-05-2026"/>
    <s v="P012"/>
    <x v="1"/>
    <s v="Odisha"/>
    <s v="Bhubaneswar"/>
    <x v="4"/>
    <s v="CUST9812"/>
    <n v="2"/>
    <n v="10"/>
    <n v="101367"/>
    <s v="Microwave"/>
    <n v="56315"/>
    <s v="HIGH"/>
    <s v="Zone 3"/>
    <n v="10136.700000000001"/>
    <x v="4"/>
  </r>
  <r>
    <s v="ORD006266"/>
    <s v="03-09-2025"/>
    <s v="P001"/>
    <x v="0"/>
    <s v="Tamil Nadu"/>
    <s v="Chennai"/>
    <x v="6"/>
    <s v="CUST9232"/>
    <n v="5"/>
    <n v="5"/>
    <n v="5020"/>
    <s v="Samsung TV"/>
    <n v="1057"/>
    <s v="MEDIUM"/>
    <s v="Zone 2"/>
    <n v="251"/>
    <x v="4"/>
  </r>
  <r>
    <s v="ORD006267"/>
    <s v="06-05-2026"/>
    <s v="P014"/>
    <x v="1"/>
    <s v="Odisha"/>
    <s v="Bhubaneswar"/>
    <x v="13"/>
    <s v="CUST9527"/>
    <n v="5"/>
    <n v="15"/>
    <n v="163990"/>
    <s v="Smart Watch"/>
    <n v="38586"/>
    <s v="HIGH"/>
    <s v="Zone 3"/>
    <n v="16399"/>
    <x v="4"/>
  </r>
  <r>
    <s v="ORD006268"/>
    <s v="19-05-2025"/>
    <s v="P055"/>
    <x v="0"/>
    <s v="Karnataka"/>
    <s v="Bengaluru"/>
    <x v="6"/>
    <s v="CUST8984"/>
    <n v="3"/>
    <n v="0"/>
    <n v="28803"/>
    <s v="Biscuits"/>
    <n v="9601"/>
    <s v="HIGH"/>
    <s v="Zone 2"/>
    <n v="2880.3"/>
    <x v="0"/>
  </r>
  <r>
    <s v="ORD006269"/>
    <s v="17-02-2026"/>
    <s v="P044"/>
    <x v="3"/>
    <s v="Maharashtra"/>
    <s v="Mumbai"/>
    <x v="9"/>
    <s v="CUST3217"/>
    <n v="9"/>
    <n v="15"/>
    <n v="595039"/>
    <s v="Skirt"/>
    <n v="77783"/>
    <s v="HIGH"/>
    <s v="Zone 4"/>
    <n v="59503.9"/>
    <x v="1"/>
  </r>
  <r>
    <s v="ORD006270"/>
    <s v="06-06-2025"/>
    <s v="P053"/>
    <x v="0"/>
    <s v="Telangana"/>
    <s v="Hyderabad"/>
    <x v="10"/>
    <s v="CUST3037"/>
    <n v="8"/>
    <n v="20"/>
    <n v="27372"/>
    <s v="Pasta"/>
    <n v="4277"/>
    <s v="HIGH"/>
    <s v="Zone 2"/>
    <n v="2737.2000000000003"/>
    <x v="0"/>
  </r>
  <r>
    <s v="ORD006271"/>
    <s v="04-05-2026"/>
    <s v="P064"/>
    <x v="0"/>
    <s v="Karnataka"/>
    <s v="Bengaluru"/>
    <x v="9"/>
    <s v="CUST7972"/>
    <n v="5"/>
    <n v="10"/>
    <n v="115578"/>
    <s v="Yoga Mat"/>
    <n v="25684"/>
    <s v="HIGH"/>
    <s v="Zone 2"/>
    <n v="11557.800000000001"/>
    <x v="2"/>
  </r>
  <r>
    <s v="ORD006272"/>
    <s v="20-03-2025"/>
    <s v="P035"/>
    <x v="0"/>
    <s v="Karnataka"/>
    <s v="Bengaluru"/>
    <x v="11"/>
    <s v="CUST7401"/>
    <n v="12"/>
    <n v="0"/>
    <n v="481560"/>
    <s v="Jacket"/>
    <n v="40130"/>
    <s v="HIGH"/>
    <s v="Zone 2"/>
    <n v="48156"/>
    <x v="1"/>
  </r>
  <r>
    <s v="ORD006273"/>
    <s v="12-05-2025"/>
    <s v="P049"/>
    <x v="0"/>
    <s v="Karnataka"/>
    <s v="Bengaluru"/>
    <x v="7"/>
    <s v="CUST5702"/>
    <n v="7"/>
    <n v="5"/>
    <n v="227104"/>
    <s v="Coffee"/>
    <n v="34151"/>
    <s v="HIGH"/>
    <s v="Zone 2"/>
    <n v="22710.400000000001"/>
    <x v="0"/>
  </r>
  <r>
    <s v="ORD006274"/>
    <s v="03-08-2025"/>
    <s v="P051"/>
    <x v="0"/>
    <s v="Telangana"/>
    <s v="Hyderabad"/>
    <x v="9"/>
    <s v="CUST2796"/>
    <n v="10"/>
    <n v="20"/>
    <n v="118104"/>
    <s v="Salt"/>
    <n v="14763"/>
    <s v="HIGH"/>
    <s v="Zone 2"/>
    <n v="11810.400000000001"/>
    <x v="0"/>
  </r>
  <r>
    <s v="ORD006275"/>
    <s v="02-08-2025"/>
    <s v="P042"/>
    <x v="0"/>
    <s v="Telangana"/>
    <s v="Hyderabad"/>
    <x v="12"/>
    <s v="CUST7454"/>
    <n v="4"/>
    <n v="20"/>
    <n v="165760"/>
    <s v="Shorts"/>
    <n v="51800"/>
    <s v="HIGH"/>
    <s v="Zone 2"/>
    <n v="16576"/>
    <x v="1"/>
  </r>
  <r>
    <s v="ORD006276"/>
    <s v="19-03-2025"/>
    <s v="P028"/>
    <x v="1"/>
    <s v="West Bengal"/>
    <s v="Kolkata"/>
    <x v="14"/>
    <s v="CUST4873"/>
    <n v="3"/>
    <n v="0"/>
    <n v="178920"/>
    <s v="Cupboard"/>
    <n v="59640"/>
    <s v="HIGH"/>
    <s v="Zone 3"/>
    <n v="17892"/>
    <x v="3"/>
  </r>
  <r>
    <s v="ORD006277"/>
    <s v="26-09-2025"/>
    <s v="P049"/>
    <x v="1"/>
    <s v="Bihar"/>
    <s v="Patna"/>
    <x v="8"/>
    <s v="CUST9170"/>
    <n v="11"/>
    <n v="0"/>
    <n v="375661"/>
    <s v="Coffee"/>
    <n v="34151"/>
    <s v="HIGH"/>
    <s v="Zone 3"/>
    <n v="37566.1"/>
    <x v="0"/>
  </r>
  <r>
    <s v="ORD006278"/>
    <s v="14-03-2025"/>
    <s v="P024"/>
    <x v="2"/>
    <s v="Chandigarh"/>
    <s v="Chandigarh"/>
    <x v="8"/>
    <s v="CUST5711"/>
    <n v="1"/>
    <n v="20"/>
    <n v="1675"/>
    <s v="TV Unit"/>
    <n v="2094"/>
    <s v="LOW"/>
    <s v="Zone 1"/>
    <n v="33.5"/>
    <x v="3"/>
  </r>
  <r>
    <s v="ORD006279"/>
    <s v="03-03-2025"/>
    <s v="P004"/>
    <x v="2"/>
    <s v="Uttar Pradesh"/>
    <s v="Lucknow"/>
    <x v="5"/>
    <s v="CUST8729"/>
    <n v="9"/>
    <n v="20"/>
    <n v="214214"/>
    <s v="Lenovo Laptop"/>
    <n v="29752"/>
    <s v="HIGH"/>
    <s v="Zone 1"/>
    <n v="21421.4"/>
    <x v="4"/>
  </r>
  <r>
    <s v="ORD006280"/>
    <s v="26-07-2025"/>
    <s v="P012"/>
    <x v="2"/>
    <s v="Chandigarh"/>
    <s v="Chandigarh"/>
    <x v="14"/>
    <s v="CUST2370"/>
    <n v="11"/>
    <n v="20"/>
    <n v="495572"/>
    <s v="Microwave"/>
    <n v="56315"/>
    <s v="HIGH"/>
    <s v="Zone 1"/>
    <n v="49557.200000000004"/>
    <x v="4"/>
  </r>
  <r>
    <s v="ORD006281"/>
    <s v="26-06-2025"/>
    <s v="P075"/>
    <x v="1"/>
    <s v="Odisha"/>
    <s v="Bhubaneswar"/>
    <x v="9"/>
    <s v="CUST7977"/>
    <n v="4"/>
    <n v="0"/>
    <n v="156044"/>
    <s v="Sports Bag"/>
    <n v="39011"/>
    <s v="HIGH"/>
    <s v="Zone 3"/>
    <n v="15604.400000000001"/>
    <x v="2"/>
  </r>
  <r>
    <s v="ORD006282"/>
    <s v="11-07-2025"/>
    <s v="P041"/>
    <x v="2"/>
    <s v="Uttar Pradesh"/>
    <s v="Lucknow"/>
    <x v="10"/>
    <s v="CUST3582"/>
    <n v="6"/>
    <n v="0"/>
    <n v="121374"/>
    <s v="Hoodie"/>
    <n v="20229"/>
    <s v="HIGH"/>
    <s v="Zone 1"/>
    <n v="12137.400000000001"/>
    <x v="1"/>
  </r>
  <r>
    <s v="ORD006283"/>
    <s v="10-02-2026"/>
    <s v="P019"/>
    <x v="2"/>
    <s v="Chandigarh"/>
    <s v="Chandigarh"/>
    <x v="14"/>
    <s v="CUST2681"/>
    <n v="4"/>
    <n v="10"/>
    <n v="68076"/>
    <s v="Coffee Table"/>
    <n v="18910"/>
    <s v="HIGH"/>
    <s v="Zone 1"/>
    <n v="6807.6"/>
    <x v="3"/>
  </r>
  <r>
    <s v="ORD006284"/>
    <s v="28-03-2025"/>
    <s v="P031"/>
    <x v="1"/>
    <s v="Bihar"/>
    <s v="Patna"/>
    <x v="10"/>
    <s v="CUST7299"/>
    <n v="10"/>
    <n v="10"/>
    <n v="436554"/>
    <s v="Men Shirt"/>
    <n v="48506"/>
    <s v="HIGH"/>
    <s v="Zone 3"/>
    <n v="43655.4"/>
    <x v="1"/>
  </r>
  <r>
    <s v="ORD006285"/>
    <s v="13-01-2026"/>
    <s v="P062"/>
    <x v="1"/>
    <s v="Bihar"/>
    <s v="Patna"/>
    <x v="1"/>
    <s v="CUST6723"/>
    <n v="5"/>
    <n v="5"/>
    <n v="298475"/>
    <s v="Football"/>
    <n v="62837"/>
    <s v="HIGH"/>
    <s v="Zone 3"/>
    <n v="29847.5"/>
    <x v="2"/>
  </r>
  <r>
    <s v="ORD006286"/>
    <s v="18-08-2025"/>
    <s v="P062"/>
    <x v="2"/>
    <s v="Delhi"/>
    <s v="Delhi"/>
    <x v="3"/>
    <s v="CUST4580"/>
    <n v="2"/>
    <n v="5"/>
    <n v="119390"/>
    <s v="Football"/>
    <n v="62837"/>
    <s v="HIGH"/>
    <s v="Zone 1"/>
    <n v="11939"/>
    <x v="2"/>
  </r>
  <r>
    <s v="ORD006287"/>
    <s v="19-06-2026"/>
    <s v="P048"/>
    <x v="1"/>
    <s v="West Bengal"/>
    <s v="Kolkata"/>
    <x v="5"/>
    <s v="CUST2391"/>
    <n v="10"/>
    <n v="20"/>
    <n v="584560"/>
    <s v="Tea"/>
    <n v="73070"/>
    <s v="HIGH"/>
    <s v="Zone 3"/>
    <n v="58456"/>
    <x v="0"/>
  </r>
  <r>
    <s v="ORD006288"/>
    <s v="27-08-2025"/>
    <s v="P074"/>
    <x v="3"/>
    <s v="Rajasthan"/>
    <s v="Jaipur"/>
    <x v="9"/>
    <s v="CUST8018"/>
    <n v="9"/>
    <n v="5"/>
    <n v="614052"/>
    <s v="Cycling Bottle"/>
    <n v="71819"/>
    <s v="HIGH"/>
    <s v="Zone 4"/>
    <n v="61405.200000000004"/>
    <x v="2"/>
  </r>
  <r>
    <s v="ORD006289"/>
    <s v="09-08-2025"/>
    <s v="P001"/>
    <x v="0"/>
    <s v="Tamil Nadu"/>
    <s v="Chennai"/>
    <x v="14"/>
    <s v="CUST4865"/>
    <n v="4"/>
    <n v="15"/>
    <n v="3593"/>
    <s v="Samsung TV"/>
    <n v="1057"/>
    <s v="LOW"/>
    <s v="Zone 2"/>
    <n v="71.86"/>
    <x v="4"/>
  </r>
  <r>
    <s v="ORD006290"/>
    <s v="25-04-2026"/>
    <s v="P053"/>
    <x v="2"/>
    <s v="Uttar Pradesh"/>
    <s v="Lucknow"/>
    <x v="11"/>
    <s v="CUST8009"/>
    <n v="12"/>
    <n v="20"/>
    <n v="41059"/>
    <s v="Pasta"/>
    <n v="4277"/>
    <s v="HIGH"/>
    <s v="Zone 1"/>
    <n v="4105.9000000000005"/>
    <x v="0"/>
  </r>
  <r>
    <s v="ORD006291"/>
    <s v="10-05-2026"/>
    <s v="P018"/>
    <x v="1"/>
    <s v="West Bengal"/>
    <s v="Kolkata"/>
    <x v="8"/>
    <s v="CUST2422"/>
    <n v="2"/>
    <n v="5"/>
    <n v="116720"/>
    <s v="Dining Table"/>
    <n v="61432"/>
    <s v="HIGH"/>
    <s v="Zone 3"/>
    <n v="11672"/>
    <x v="3"/>
  </r>
  <r>
    <s v="ORD006292"/>
    <s v="04-01-2025"/>
    <s v="P070"/>
    <x v="0"/>
    <s v="Tamil Nadu"/>
    <s v="Chennai"/>
    <x v="2"/>
    <s v="CUST2213"/>
    <n v="9"/>
    <n v="5"/>
    <n v="551252"/>
    <s v="Tennis Ball"/>
    <n v="64474"/>
    <s v="HIGH"/>
    <s v="Zone 2"/>
    <n v="55125.200000000004"/>
    <x v="2"/>
  </r>
  <r>
    <s v="ORD006293"/>
    <s v="24-11-2025"/>
    <s v="P067"/>
    <x v="2"/>
    <s v="Chandigarh"/>
    <s v="Chandigarh"/>
    <x v="7"/>
    <s v="CUST7324"/>
    <n v="4"/>
    <n v="5"/>
    <n v="157529"/>
    <s v="Gloves"/>
    <n v="41455"/>
    <s v="HIGH"/>
    <s v="Zone 1"/>
    <n v="15752.900000000001"/>
    <x v="2"/>
  </r>
  <r>
    <s v="ORD006294"/>
    <s v="02-01-2025"/>
    <s v="P006"/>
    <x v="1"/>
    <s v="West Bengal"/>
    <s v="Kolkata"/>
    <x v="9"/>
    <s v="CUST1551"/>
    <n v="8"/>
    <n v="20"/>
    <n v="58803"/>
    <s v="OnePlus Phone"/>
    <n v="9188"/>
    <s v="HIGH"/>
    <s v="Zone 3"/>
    <n v="5880.3"/>
    <x v="4"/>
  </r>
  <r>
    <s v="ORD006295"/>
    <s v="10-05-2025"/>
    <s v="P011"/>
    <x v="3"/>
    <s v="Maharashtra"/>
    <s v="Mumbai"/>
    <x v="0"/>
    <s v="CUST4712"/>
    <n v="1"/>
    <n v="20"/>
    <n v="7951"/>
    <s v="Washing Machine"/>
    <n v="9939"/>
    <s v="MEDIUM"/>
    <s v="Zone 4"/>
    <n v="397.55"/>
    <x v="4"/>
  </r>
  <r>
    <s v="ORD006296"/>
    <s v="09-03-2025"/>
    <s v="P017"/>
    <x v="3"/>
    <s v="Maharashtra"/>
    <s v="Mumbai"/>
    <x v="13"/>
    <s v="CUST4568"/>
    <n v="4"/>
    <n v="15"/>
    <n v="137693"/>
    <s v="Study Table"/>
    <n v="40498"/>
    <s v="HIGH"/>
    <s v="Zone 4"/>
    <n v="13769.300000000001"/>
    <x v="3"/>
  </r>
  <r>
    <s v="ORD006297"/>
    <s v="20-05-2026"/>
    <s v="P005"/>
    <x v="0"/>
    <s v="Karnataka"/>
    <s v="Bengaluru"/>
    <x v="12"/>
    <s v="CUST3630"/>
    <n v="7"/>
    <n v="15"/>
    <n v="158936"/>
    <s v="iPhone"/>
    <n v="26712"/>
    <s v="HIGH"/>
    <s v="Zone 2"/>
    <n v="15893.6"/>
    <x v="4"/>
  </r>
  <r>
    <s v="ORD006298"/>
    <s v="27-02-2026"/>
    <s v="P038"/>
    <x v="2"/>
    <s v="Uttar Pradesh"/>
    <s v="Lucknow"/>
    <x v="9"/>
    <s v="CUST8877"/>
    <n v="9"/>
    <n v="5"/>
    <n v="282509"/>
    <s v="Blazer"/>
    <n v="33042"/>
    <s v="HIGH"/>
    <s v="Zone 1"/>
    <n v="28250.9"/>
    <x v="1"/>
  </r>
  <r>
    <s v="ORD006299"/>
    <s v="01-03-2025"/>
    <s v="P052"/>
    <x v="3"/>
    <s v="Maharashtra"/>
    <s v="Mumbai"/>
    <x v="0"/>
    <s v="CUST9906"/>
    <n v="3"/>
    <n v="20"/>
    <n v="67701"/>
    <s v="Spices"/>
    <n v="28209"/>
    <s v="HIGH"/>
    <s v="Zone 4"/>
    <n v="6770.1"/>
    <x v="0"/>
  </r>
  <r>
    <s v="ORD006300"/>
    <s v="11-06-2026"/>
    <s v="P025"/>
    <x v="2"/>
    <s v="Chandigarh"/>
    <s v="Chandigarh"/>
    <x v="3"/>
    <s v="CUST1804"/>
    <n v="7"/>
    <n v="5"/>
    <n v="83796"/>
    <s v="Cabinet"/>
    <n v="12601"/>
    <s v="HIGH"/>
    <s v="Zone 1"/>
    <n v="8379.6"/>
    <x v="3"/>
  </r>
  <r>
    <s v="ORD006301"/>
    <s v="17-03-2026"/>
    <s v="P064"/>
    <x v="1"/>
    <s v="West Bengal"/>
    <s v="Kolkata"/>
    <x v="0"/>
    <s v="CUST7600"/>
    <n v="11"/>
    <n v="0"/>
    <n v="282524"/>
    <s v="Yoga Mat"/>
    <n v="25684"/>
    <s v="HIGH"/>
    <s v="Zone 3"/>
    <n v="28252.400000000001"/>
    <x v="2"/>
  </r>
  <r>
    <s v="ORD006302"/>
    <s v="26-04-2026"/>
    <s v="P011"/>
    <x v="3"/>
    <s v="Rajasthan"/>
    <s v="Jaipur"/>
    <x v="12"/>
    <s v="CUST5838"/>
    <n v="11"/>
    <n v="0"/>
    <n v="109329"/>
    <s v="Washing Machine"/>
    <n v="9939"/>
    <s v="HIGH"/>
    <s v="Zone 4"/>
    <n v="10932.900000000001"/>
    <x v="4"/>
  </r>
  <r>
    <s v="ORD006303"/>
    <s v="08-04-2026"/>
    <s v="P074"/>
    <x v="3"/>
    <s v="Maharashtra"/>
    <s v="Mumbai"/>
    <x v="7"/>
    <s v="CUST8922"/>
    <n v="4"/>
    <n v="10"/>
    <n v="258548"/>
    <s v="Cycling Bottle"/>
    <n v="71819"/>
    <s v="HIGH"/>
    <s v="Zone 4"/>
    <n v="25854.800000000003"/>
    <x v="2"/>
  </r>
  <r>
    <s v="ORD006304"/>
    <s v="02-07-2025"/>
    <s v="P026"/>
    <x v="1"/>
    <s v="West Bengal"/>
    <s v="Kolkata"/>
    <x v="4"/>
    <s v="CUST1809"/>
    <n v="8"/>
    <n v="10"/>
    <n v="165981"/>
    <s v="Computer Desk"/>
    <n v="23053"/>
    <s v="HIGH"/>
    <s v="Zone 3"/>
    <n v="16598.100000000002"/>
    <x v="3"/>
  </r>
  <r>
    <s v="ORD006305"/>
    <s v="09-04-2026"/>
    <s v="P018"/>
    <x v="0"/>
    <s v="Karnataka"/>
    <s v="Bengaluru"/>
    <x v="9"/>
    <s v="CUST3293"/>
    <n v="5"/>
    <n v="10"/>
    <n v="276444"/>
    <s v="Dining Table"/>
    <n v="61432"/>
    <s v="HIGH"/>
    <s v="Zone 2"/>
    <n v="27644.400000000001"/>
    <x v="3"/>
  </r>
  <r>
    <s v="ORD006306"/>
    <s v="04-03-2025"/>
    <s v="P018"/>
    <x v="3"/>
    <s v="Maharashtra"/>
    <s v="Mumbai"/>
    <x v="9"/>
    <s v="CUST5234"/>
    <n v="8"/>
    <n v="20"/>
    <n v="393164"/>
    <s v="Dining Table"/>
    <n v="61432"/>
    <s v="HIGH"/>
    <s v="Zone 4"/>
    <n v="39316.400000000001"/>
    <x v="3"/>
  </r>
  <r>
    <s v="ORD006307"/>
    <s v="12-02-2025"/>
    <s v="P010"/>
    <x v="1"/>
    <s v="West Bengal"/>
    <s v="Kolkata"/>
    <x v="0"/>
    <s v="CUST2769"/>
    <n v="10"/>
    <n v="10"/>
    <n v="597879"/>
    <s v="Refrigerator"/>
    <n v="66431"/>
    <s v="HIGH"/>
    <s v="Zone 3"/>
    <n v="59787.9"/>
    <x v="4"/>
  </r>
  <r>
    <s v="ORD006308"/>
    <s v="10-04-2026"/>
    <s v="P041"/>
    <x v="0"/>
    <s v="Telangana"/>
    <s v="Hyderabad"/>
    <x v="8"/>
    <s v="CUST7626"/>
    <n v="11"/>
    <n v="10"/>
    <n v="200267"/>
    <s v="Hoodie"/>
    <n v="20229"/>
    <s v="HIGH"/>
    <s v="Zone 2"/>
    <n v="20026.7"/>
    <x v="1"/>
  </r>
  <r>
    <s v="ORD006309"/>
    <s v="04-12-2025"/>
    <s v="P008"/>
    <x v="1"/>
    <s v="West Bengal"/>
    <s v="Kolkata"/>
    <x v="14"/>
    <s v="CUST3390"/>
    <n v="12"/>
    <n v="5"/>
    <n v="224226"/>
    <s v="Projector"/>
    <n v="19669"/>
    <s v="HIGH"/>
    <s v="Zone 3"/>
    <n v="22422.600000000002"/>
    <x v="4"/>
  </r>
  <r>
    <s v="ORD006310"/>
    <s v="24-01-2026"/>
    <s v="P075"/>
    <x v="0"/>
    <s v="Karnataka"/>
    <s v="Bengaluru"/>
    <x v="2"/>
    <s v="CUST7665"/>
    <n v="1"/>
    <n v="20"/>
    <n v="31208"/>
    <s v="Sports Bag"/>
    <n v="39011"/>
    <s v="HIGH"/>
    <s v="Zone 2"/>
    <n v="3120.8"/>
    <x v="2"/>
  </r>
  <r>
    <s v="ORD006311"/>
    <s v="26-10-2025"/>
    <s v="P004"/>
    <x v="1"/>
    <s v="Odisha"/>
    <s v="Bhubaneswar"/>
    <x v="12"/>
    <s v="CUST9962"/>
    <n v="9"/>
    <n v="0"/>
    <n v="267768"/>
    <s v="Lenovo Laptop"/>
    <n v="29752"/>
    <s v="HIGH"/>
    <s v="Zone 3"/>
    <n v="26776.800000000003"/>
    <x v="4"/>
  </r>
  <r>
    <s v="ORD006312"/>
    <s v="03-04-2025"/>
    <s v="P054"/>
    <x v="1"/>
    <s v="Odisha"/>
    <s v="Bhubaneswar"/>
    <x v="7"/>
    <s v="CUST1745"/>
    <n v="6"/>
    <n v="15"/>
    <n v="296876"/>
    <s v="Flour"/>
    <n v="58211"/>
    <s v="HIGH"/>
    <s v="Zone 3"/>
    <n v="29687.600000000002"/>
    <x v="0"/>
  </r>
  <r>
    <s v="ORD006313"/>
    <s v="21-12-2025"/>
    <s v="P026"/>
    <x v="2"/>
    <s v="Delhi"/>
    <s v="Delhi"/>
    <x v="14"/>
    <s v="CUST5025"/>
    <n v="4"/>
    <n v="0"/>
    <n v="92212"/>
    <s v="Computer Desk"/>
    <n v="23053"/>
    <s v="HIGH"/>
    <s v="Zone 1"/>
    <n v="9221.2000000000007"/>
    <x v="3"/>
  </r>
  <r>
    <s v="ORD006314"/>
    <s v="03-11-2025"/>
    <s v="P014"/>
    <x v="1"/>
    <s v="Bihar"/>
    <s v="Patna"/>
    <x v="7"/>
    <s v="CUST2361"/>
    <n v="7"/>
    <n v="20"/>
    <n v="216081"/>
    <s v="Smart Watch"/>
    <n v="38586"/>
    <s v="HIGH"/>
    <s v="Zone 3"/>
    <n v="21608.100000000002"/>
    <x v="4"/>
  </r>
  <r>
    <s v="ORD006315"/>
    <s v="23-11-2025"/>
    <s v="P072"/>
    <x v="3"/>
    <s v="Gujarat"/>
    <s v="Ahmedabad"/>
    <x v="13"/>
    <s v="CUST7241"/>
    <n v="7"/>
    <n v="0"/>
    <n v="266679"/>
    <s v="Volleyball"/>
    <n v="38097"/>
    <s v="HIGH"/>
    <s v="Zone 4"/>
    <n v="26667.9"/>
    <x v="2"/>
  </r>
  <r>
    <s v="ORD006316"/>
    <s v="27-06-2025"/>
    <s v="P034"/>
    <x v="0"/>
    <s v="Telangana"/>
    <s v="Hyderabad"/>
    <x v="8"/>
    <s v="CUST2418"/>
    <n v="5"/>
    <n v="10"/>
    <n v="309667"/>
    <s v="T-Shirt"/>
    <n v="68815"/>
    <s v="HIGH"/>
    <s v="Zone 2"/>
    <n v="30966.7"/>
    <x v="1"/>
  </r>
  <r>
    <s v="ORD006317"/>
    <s v="13-10-2025"/>
    <s v="P057"/>
    <x v="0"/>
    <s v="Karnataka"/>
    <s v="Bengaluru"/>
    <x v="3"/>
    <s v="CUST1741"/>
    <n v="5"/>
    <n v="20"/>
    <n v="123484"/>
    <s v="Soft Drink"/>
    <n v="30871"/>
    <s v="HIGH"/>
    <s v="Zone 2"/>
    <n v="12348.400000000001"/>
    <x v="0"/>
  </r>
  <r>
    <s v="ORD006318"/>
    <s v="05-05-2025"/>
    <s v="P003"/>
    <x v="2"/>
    <s v="Delhi"/>
    <s v="Delhi"/>
    <x v="6"/>
    <s v="CUST6141"/>
    <n v="4"/>
    <n v="20"/>
    <n v="136425"/>
    <s v="Dell Monitor"/>
    <n v="42633"/>
    <s v="HIGH"/>
    <s v="Zone 1"/>
    <n v="13642.5"/>
    <x v="4"/>
  </r>
  <r>
    <s v="ORD006319"/>
    <s v="16-04-2026"/>
    <s v="P035"/>
    <x v="3"/>
    <s v="Rajasthan"/>
    <s v="Jaipur"/>
    <x v="6"/>
    <s v="CUST4234"/>
    <n v="5"/>
    <n v="20"/>
    <n v="160520"/>
    <s v="Jacket"/>
    <n v="40130"/>
    <s v="HIGH"/>
    <s v="Zone 4"/>
    <n v="16052"/>
    <x v="1"/>
  </r>
  <r>
    <s v="ORD006320"/>
    <s v="22-01-2026"/>
    <s v="P051"/>
    <x v="0"/>
    <s v="Karnataka"/>
    <s v="Bengaluru"/>
    <x v="6"/>
    <s v="CUST6046"/>
    <n v="5"/>
    <n v="10"/>
    <n v="66433"/>
    <s v="Salt"/>
    <n v="14763"/>
    <s v="HIGH"/>
    <s v="Zone 2"/>
    <n v="6643.3"/>
    <x v="0"/>
  </r>
  <r>
    <s v="ORD006321"/>
    <s v="11-08-2025"/>
    <s v="P051"/>
    <x v="2"/>
    <s v="Chandigarh"/>
    <s v="Chandigarh"/>
    <x v="12"/>
    <s v="CUST5230"/>
    <n v="8"/>
    <n v="20"/>
    <n v="94483"/>
    <s v="Salt"/>
    <n v="14763"/>
    <s v="HIGH"/>
    <s v="Zone 1"/>
    <n v="9448.3000000000011"/>
    <x v="0"/>
  </r>
  <r>
    <s v="ORD006322"/>
    <s v="29-04-2026"/>
    <s v="P017"/>
    <x v="1"/>
    <s v="Bihar"/>
    <s v="Patna"/>
    <x v="1"/>
    <s v="CUST6185"/>
    <n v="9"/>
    <n v="0"/>
    <n v="364482"/>
    <s v="Study Table"/>
    <n v="40498"/>
    <s v="HIGH"/>
    <s v="Zone 3"/>
    <n v="36448.200000000004"/>
    <x v="3"/>
  </r>
  <r>
    <s v="ORD006323"/>
    <s v="01-06-2025"/>
    <s v="P066"/>
    <x v="3"/>
    <s v="Maharashtra"/>
    <s v="Mumbai"/>
    <x v="7"/>
    <s v="CUST8180"/>
    <n v="7"/>
    <n v="20"/>
    <n v="128581"/>
    <s v="Helmet"/>
    <n v="22961"/>
    <s v="HIGH"/>
    <s v="Zone 4"/>
    <n v="12858.1"/>
    <x v="2"/>
  </r>
  <r>
    <s v="ORD006324"/>
    <s v="11-03-2025"/>
    <s v="P022"/>
    <x v="3"/>
    <s v="Gujarat"/>
    <s v="Ahmedabad"/>
    <x v="11"/>
    <s v="CUST8226"/>
    <n v="1"/>
    <n v="0"/>
    <n v="43154"/>
    <s v="Bed"/>
    <n v="43154"/>
    <s v="HIGH"/>
    <s v="Zone 4"/>
    <n v="4315.4000000000005"/>
    <x v="3"/>
  </r>
  <r>
    <s v="ORD006325"/>
    <s v="13-04-2025"/>
    <s v="P032"/>
    <x v="2"/>
    <s v="Uttar Pradesh"/>
    <s v="Lucknow"/>
    <x v="3"/>
    <s v="CUST1546"/>
    <n v="11"/>
    <n v="5"/>
    <n v="92984"/>
    <s v="Women Kurti"/>
    <n v="8898"/>
    <s v="HIGH"/>
    <s v="Zone 1"/>
    <n v="9298.4"/>
    <x v="1"/>
  </r>
  <r>
    <s v="ORD006326"/>
    <s v="17-11-2025"/>
    <s v="P013"/>
    <x v="0"/>
    <s v="Tamil Nadu"/>
    <s v="Chennai"/>
    <x v="10"/>
    <s v="CUST1744"/>
    <n v="1"/>
    <n v="0"/>
    <n v="15612"/>
    <s v="Bluetooth Speaker"/>
    <n v="15612"/>
    <s v="HIGH"/>
    <s v="Zone 2"/>
    <n v="1561.2"/>
    <x v="4"/>
  </r>
  <r>
    <s v="ORD006327"/>
    <s v="10-03-2025"/>
    <s v="P063"/>
    <x v="2"/>
    <s v="Delhi"/>
    <s v="Delhi"/>
    <x v="12"/>
    <s v="CUST6098"/>
    <n v="11"/>
    <n v="0"/>
    <n v="313346"/>
    <s v="Basketball"/>
    <n v="28486"/>
    <s v="HIGH"/>
    <s v="Zone 1"/>
    <n v="31334.600000000002"/>
    <x v="2"/>
  </r>
  <r>
    <s v="ORD006328"/>
    <s v="13-08-2025"/>
    <s v="P028"/>
    <x v="1"/>
    <s v="West Bengal"/>
    <s v="Kolkata"/>
    <x v="7"/>
    <s v="CUST4083"/>
    <n v="6"/>
    <n v="20"/>
    <n v="286272"/>
    <s v="Cupboard"/>
    <n v="59640"/>
    <s v="HIGH"/>
    <s v="Zone 3"/>
    <n v="28627.200000000001"/>
    <x v="3"/>
  </r>
  <r>
    <s v="ORD006329"/>
    <s v="27-06-2025"/>
    <s v="P007"/>
    <x v="0"/>
    <s v="Karnataka"/>
    <s v="Bengaluru"/>
    <x v="4"/>
    <s v="CUST2680"/>
    <n v="2"/>
    <n v="5"/>
    <n v="127195"/>
    <s v="Printer"/>
    <n v="66945"/>
    <s v="HIGH"/>
    <s v="Zone 2"/>
    <n v="12719.5"/>
    <x v="4"/>
  </r>
  <r>
    <s v="ORD006330"/>
    <s v="07-12-2025"/>
    <s v="P051"/>
    <x v="1"/>
    <s v="Bihar"/>
    <s v="Patna"/>
    <x v="9"/>
    <s v="CUST9389"/>
    <n v="6"/>
    <n v="15"/>
    <n v="75291"/>
    <s v="Salt"/>
    <n v="14763"/>
    <s v="HIGH"/>
    <s v="Zone 3"/>
    <n v="7529.1"/>
    <x v="0"/>
  </r>
  <r>
    <s v="ORD006331"/>
    <s v="16-06-2025"/>
    <s v="P024"/>
    <x v="3"/>
    <s v="Gujarat"/>
    <s v="Ahmedabad"/>
    <x v="2"/>
    <s v="CUST8759"/>
    <n v="5"/>
    <n v="20"/>
    <n v="8376"/>
    <s v="TV Unit"/>
    <n v="2094"/>
    <s v="MEDIUM"/>
    <s v="Zone 4"/>
    <n v="418.8"/>
    <x v="3"/>
  </r>
  <r>
    <s v="ORD006332"/>
    <s v="31-05-2026"/>
    <s v="P055"/>
    <x v="1"/>
    <s v="West Bengal"/>
    <s v="Kolkata"/>
    <x v="12"/>
    <s v="CUST2400"/>
    <n v="6"/>
    <n v="0"/>
    <n v="57606"/>
    <s v="Biscuits"/>
    <n v="9601"/>
    <s v="HIGH"/>
    <s v="Zone 3"/>
    <n v="5760.6"/>
    <x v="0"/>
  </r>
  <r>
    <s v="ORD006333"/>
    <s v="03-04-2026"/>
    <s v="P004"/>
    <x v="0"/>
    <s v="Karnataka"/>
    <s v="Bengaluru"/>
    <x v="10"/>
    <s v="CUST5828"/>
    <n v="7"/>
    <n v="10"/>
    <n v="187437"/>
    <s v="Lenovo Laptop"/>
    <n v="29752"/>
    <s v="HIGH"/>
    <s v="Zone 2"/>
    <n v="18743.7"/>
    <x v="4"/>
  </r>
  <r>
    <s v="ORD006334"/>
    <s v="30-06-2025"/>
    <s v="P018"/>
    <x v="0"/>
    <s v="Tamil Nadu"/>
    <s v="Chennai"/>
    <x v="6"/>
    <s v="CUST8787"/>
    <n v="2"/>
    <n v="15"/>
    <n v="104434"/>
    <s v="Dining Table"/>
    <n v="61432"/>
    <s v="HIGH"/>
    <s v="Zone 2"/>
    <n v="10443.400000000001"/>
    <x v="3"/>
  </r>
  <r>
    <s v="ORD006335"/>
    <s v="10-09-2025"/>
    <s v="P054"/>
    <x v="2"/>
    <s v="Uttar Pradesh"/>
    <s v="Lucknow"/>
    <x v="1"/>
    <s v="CUST8185"/>
    <n v="9"/>
    <n v="10"/>
    <n v="471509"/>
    <s v="Flour"/>
    <n v="58211"/>
    <s v="HIGH"/>
    <s v="Zone 1"/>
    <n v="47150.9"/>
    <x v="0"/>
  </r>
  <r>
    <s v="ORD006336"/>
    <s v="14-05-2026"/>
    <s v="P059"/>
    <x v="0"/>
    <s v="Telangana"/>
    <s v="Hyderabad"/>
    <x v="5"/>
    <s v="CUST1085"/>
    <n v="4"/>
    <n v="10"/>
    <n v="117396"/>
    <s v="Dry Fruits"/>
    <n v="32610"/>
    <s v="HIGH"/>
    <s v="Zone 2"/>
    <n v="11739.6"/>
    <x v="0"/>
  </r>
  <r>
    <s v="ORD006337"/>
    <s v="05-12-2025"/>
    <s v="P056"/>
    <x v="2"/>
    <s v="Delhi"/>
    <s v="Delhi"/>
    <x v="8"/>
    <s v="CUST7493"/>
    <n v="2"/>
    <n v="20"/>
    <n v="23064"/>
    <s v="Juice"/>
    <n v="14415"/>
    <s v="HIGH"/>
    <s v="Zone 1"/>
    <n v="2306.4"/>
    <x v="0"/>
  </r>
  <r>
    <s v="ORD006338"/>
    <s v="04-05-2025"/>
    <s v="P041"/>
    <x v="0"/>
    <s v="Karnataka"/>
    <s v="Bengaluru"/>
    <x v="13"/>
    <s v="CUST6274"/>
    <n v="2"/>
    <n v="0"/>
    <n v="40458"/>
    <s v="Hoodie"/>
    <n v="20229"/>
    <s v="HIGH"/>
    <s v="Zone 2"/>
    <n v="4045.8"/>
    <x v="1"/>
  </r>
  <r>
    <s v="ORD006339"/>
    <s v="17-10-2025"/>
    <s v="P034"/>
    <x v="3"/>
    <s v="Gujarat"/>
    <s v="Ahmedabad"/>
    <x v="14"/>
    <s v="CUST7685"/>
    <n v="2"/>
    <n v="15"/>
    <n v="116985"/>
    <s v="T-Shirt"/>
    <n v="68815"/>
    <s v="HIGH"/>
    <s v="Zone 4"/>
    <n v="11698.5"/>
    <x v="1"/>
  </r>
  <r>
    <s v="ORD006340"/>
    <s v="12-05-2025"/>
    <s v="P064"/>
    <x v="2"/>
    <s v="Chandigarh"/>
    <s v="Chandigarh"/>
    <x v="4"/>
    <s v="CUST9136"/>
    <n v="4"/>
    <n v="20"/>
    <n v="82188"/>
    <s v="Yoga Mat"/>
    <n v="25684"/>
    <s v="HIGH"/>
    <s v="Zone 1"/>
    <n v="8218.8000000000011"/>
    <x v="2"/>
  </r>
  <r>
    <s v="ORD006341"/>
    <s v="01-07-2025"/>
    <s v="P014"/>
    <x v="1"/>
    <s v="Bihar"/>
    <s v="Patna"/>
    <x v="14"/>
    <s v="CUST9729"/>
    <n v="8"/>
    <n v="0"/>
    <n v="308688"/>
    <s v="Smart Watch"/>
    <n v="38586"/>
    <s v="HIGH"/>
    <s v="Zone 3"/>
    <n v="30868.800000000003"/>
    <x v="4"/>
  </r>
  <r>
    <s v="ORD006342"/>
    <s v="14-10-2025"/>
    <s v="P073"/>
    <x v="0"/>
    <s v="Telangana"/>
    <s v="Hyderabad"/>
    <x v="5"/>
    <s v="CUST4438"/>
    <n v="12"/>
    <n v="5"/>
    <n v="403776"/>
    <s v="Knee Guard"/>
    <n v="35419"/>
    <s v="HIGH"/>
    <s v="Zone 2"/>
    <n v="40377.600000000006"/>
    <x v="2"/>
  </r>
  <r>
    <s v="ORD006343"/>
    <s v="12-05-2026"/>
    <s v="P026"/>
    <x v="0"/>
    <s v="Karnataka"/>
    <s v="Bengaluru"/>
    <x v="5"/>
    <s v="CUST4366"/>
    <n v="11"/>
    <n v="20"/>
    <n v="202866"/>
    <s v="Computer Desk"/>
    <n v="23053"/>
    <s v="HIGH"/>
    <s v="Zone 2"/>
    <n v="20286.600000000002"/>
    <x v="3"/>
  </r>
  <r>
    <s v="ORD006344"/>
    <s v="29-01-2026"/>
    <s v="P073"/>
    <x v="0"/>
    <s v="Tamil Nadu"/>
    <s v="Chennai"/>
    <x v="4"/>
    <s v="CUST7424"/>
    <n v="1"/>
    <n v="20"/>
    <n v="28335"/>
    <s v="Knee Guard"/>
    <n v="35419"/>
    <s v="HIGH"/>
    <s v="Zone 2"/>
    <n v="2833.5"/>
    <x v="2"/>
  </r>
  <r>
    <s v="ORD006345"/>
    <s v="06-06-2026"/>
    <s v="P027"/>
    <x v="0"/>
    <s v="Karnataka"/>
    <s v="Bengaluru"/>
    <x v="14"/>
    <s v="CUST4840"/>
    <n v="12"/>
    <n v="5"/>
    <n v="315780"/>
    <s v="Side Table"/>
    <n v="27700"/>
    <s v="HIGH"/>
    <s v="Zone 2"/>
    <n v="31578"/>
    <x v="3"/>
  </r>
  <r>
    <s v="ORD006346"/>
    <s v="27-02-2025"/>
    <s v="P074"/>
    <x v="2"/>
    <s v="Chandigarh"/>
    <s v="Chandigarh"/>
    <x v="12"/>
    <s v="CUST7646"/>
    <n v="6"/>
    <n v="15"/>
    <n v="366276"/>
    <s v="Cycling Bottle"/>
    <n v="71819"/>
    <s v="HIGH"/>
    <s v="Zone 1"/>
    <n v="36627.599999999999"/>
    <x v="2"/>
  </r>
  <r>
    <s v="ORD006347"/>
    <s v="23-06-2025"/>
    <s v="P040"/>
    <x v="3"/>
    <s v="Gujarat"/>
    <s v="Ahmedabad"/>
    <x v="9"/>
    <s v="CUST6338"/>
    <n v="3"/>
    <n v="20"/>
    <n v="176642"/>
    <s v="Shoes"/>
    <n v="73601"/>
    <s v="HIGH"/>
    <s v="Zone 4"/>
    <n v="17664.2"/>
    <x v="1"/>
  </r>
  <r>
    <s v="ORD006348"/>
    <s v="10-11-2025"/>
    <s v="P037"/>
    <x v="1"/>
    <s v="Odisha"/>
    <s v="Bhubaneswar"/>
    <x v="4"/>
    <s v="CUST4704"/>
    <n v="2"/>
    <n v="15"/>
    <n v="6976"/>
    <s v="Formal Shirt"/>
    <n v="4104"/>
    <s v="MEDIUM"/>
    <s v="Zone 3"/>
    <n v="348.8"/>
    <x v="1"/>
  </r>
  <r>
    <s v="ORD006349"/>
    <s v="17-11-2025"/>
    <s v="P016"/>
    <x v="1"/>
    <s v="Odisha"/>
    <s v="Bhubaneswar"/>
    <x v="7"/>
    <s v="CUST5440"/>
    <n v="8"/>
    <n v="10"/>
    <n v="312076"/>
    <s v="Office Chair"/>
    <n v="43344"/>
    <s v="HIGH"/>
    <s v="Zone 3"/>
    <n v="31207.600000000002"/>
    <x v="3"/>
  </r>
  <r>
    <s v="ORD006350"/>
    <s v="15-04-2025"/>
    <s v="P059"/>
    <x v="2"/>
    <s v="Delhi"/>
    <s v="Delhi"/>
    <x v="0"/>
    <s v="CUST6056"/>
    <n v="1"/>
    <n v="0"/>
    <n v="32610"/>
    <s v="Dry Fruits"/>
    <n v="32610"/>
    <s v="HIGH"/>
    <s v="Zone 1"/>
    <n v="3261"/>
    <x v="0"/>
  </r>
  <r>
    <s v="ORD006351"/>
    <s v="08-01-2026"/>
    <s v="P031"/>
    <x v="3"/>
    <s v="Rajasthan"/>
    <s v="Jaipur"/>
    <x v="8"/>
    <s v="CUST7657"/>
    <n v="7"/>
    <n v="5"/>
    <n v="322564"/>
    <s v="Men Shirt"/>
    <n v="48506"/>
    <s v="HIGH"/>
    <s v="Zone 4"/>
    <n v="32256.400000000001"/>
    <x v="1"/>
  </r>
  <r>
    <s v="ORD006352"/>
    <s v="13-01-2026"/>
    <s v="P067"/>
    <x v="1"/>
    <s v="Bihar"/>
    <s v="Patna"/>
    <x v="3"/>
    <s v="CUST9738"/>
    <n v="1"/>
    <n v="20"/>
    <n v="33164"/>
    <s v="Gloves"/>
    <n v="41455"/>
    <s v="HIGH"/>
    <s v="Zone 3"/>
    <n v="3316.4"/>
    <x v="2"/>
  </r>
  <r>
    <s v="ORD006353"/>
    <s v="24-04-2025"/>
    <s v="P069"/>
    <x v="1"/>
    <s v="West Bengal"/>
    <s v="Kolkata"/>
    <x v="13"/>
    <s v="CUST5273"/>
    <n v="1"/>
    <n v="20"/>
    <n v="14204"/>
    <s v="Badminton Racket"/>
    <n v="17756"/>
    <s v="MEDIUM"/>
    <s v="Zone 3"/>
    <n v="710.2"/>
    <x v="2"/>
  </r>
  <r>
    <s v="ORD006354"/>
    <s v="01-03-2025"/>
    <s v="P028"/>
    <x v="3"/>
    <s v="Rajasthan"/>
    <s v="Jaipur"/>
    <x v="8"/>
    <s v="CUST9352"/>
    <n v="8"/>
    <n v="10"/>
    <n v="429408"/>
    <s v="Cupboard"/>
    <n v="59640"/>
    <s v="HIGH"/>
    <s v="Zone 4"/>
    <n v="42940.800000000003"/>
    <x v="3"/>
  </r>
  <r>
    <s v="ORD006355"/>
    <s v="16-02-2026"/>
    <s v="P056"/>
    <x v="3"/>
    <s v="Gujarat"/>
    <s v="Ahmedabad"/>
    <x v="0"/>
    <s v="CUST5253"/>
    <n v="5"/>
    <n v="20"/>
    <n v="57660"/>
    <s v="Juice"/>
    <n v="14415"/>
    <s v="HIGH"/>
    <s v="Zone 4"/>
    <n v="5766"/>
    <x v="0"/>
  </r>
  <r>
    <s v="ORD006356"/>
    <s v="19-04-2026"/>
    <s v="P027"/>
    <x v="2"/>
    <s v="Delhi"/>
    <s v="Delhi"/>
    <x v="7"/>
    <s v="CUST1755"/>
    <n v="4"/>
    <n v="5"/>
    <n v="105260"/>
    <s v="Side Table"/>
    <n v="27700"/>
    <s v="HIGH"/>
    <s v="Zone 1"/>
    <n v="10526"/>
    <x v="3"/>
  </r>
  <r>
    <s v="ORD006357"/>
    <s v="03-02-2025"/>
    <s v="P051"/>
    <x v="2"/>
    <s v="Chandigarh"/>
    <s v="Chandigarh"/>
    <x v="8"/>
    <s v="CUST8368"/>
    <n v="12"/>
    <n v="0"/>
    <n v="177156"/>
    <s v="Salt"/>
    <n v="14763"/>
    <s v="HIGH"/>
    <s v="Zone 1"/>
    <n v="17715.600000000002"/>
    <x v="0"/>
  </r>
  <r>
    <s v="ORD006358"/>
    <s v="22-11-2025"/>
    <s v="P034"/>
    <x v="0"/>
    <s v="Tamil Nadu"/>
    <s v="Chennai"/>
    <x v="12"/>
    <s v="CUST9982"/>
    <n v="2"/>
    <n v="15"/>
    <n v="116985"/>
    <s v="T-Shirt"/>
    <n v="68815"/>
    <s v="HIGH"/>
    <s v="Zone 2"/>
    <n v="11698.5"/>
    <x v="1"/>
  </r>
  <r>
    <s v="ORD006359"/>
    <s v="22-07-2025"/>
    <s v="P057"/>
    <x v="1"/>
    <s v="Bihar"/>
    <s v="Patna"/>
    <x v="9"/>
    <s v="CUST5574"/>
    <n v="6"/>
    <n v="20"/>
    <n v="148180"/>
    <s v="Soft Drink"/>
    <n v="30871"/>
    <s v="HIGH"/>
    <s v="Zone 3"/>
    <n v="14818"/>
    <x v="0"/>
  </r>
  <r>
    <s v="ORD006360"/>
    <s v="02-06-2026"/>
    <s v="P061"/>
    <x v="0"/>
    <s v="Telangana"/>
    <s v="Hyderabad"/>
    <x v="0"/>
    <s v="CUST5146"/>
    <n v="6"/>
    <n v="0"/>
    <n v="352908"/>
    <s v="Cricket Bat"/>
    <n v="58818"/>
    <s v="HIGH"/>
    <s v="Zone 2"/>
    <n v="35290.800000000003"/>
    <x v="2"/>
  </r>
  <r>
    <s v="ORD006361"/>
    <s v="09-06-2026"/>
    <s v="P022"/>
    <x v="2"/>
    <s v="Chandigarh"/>
    <s v="Chandigarh"/>
    <x v="12"/>
    <s v="CUST5079"/>
    <n v="6"/>
    <n v="10"/>
    <n v="233031"/>
    <s v="Bed"/>
    <n v="43154"/>
    <s v="HIGH"/>
    <s v="Zone 1"/>
    <n v="23303.100000000002"/>
    <x v="3"/>
  </r>
  <r>
    <s v="ORD006362"/>
    <s v="04-02-2025"/>
    <s v="P025"/>
    <x v="0"/>
    <s v="Karnataka"/>
    <s v="Bengaluru"/>
    <x v="6"/>
    <s v="CUST2647"/>
    <n v="2"/>
    <n v="15"/>
    <n v="21421"/>
    <s v="Cabinet"/>
    <n v="12601"/>
    <s v="HIGH"/>
    <s v="Zone 2"/>
    <n v="2142.1"/>
    <x v="3"/>
  </r>
  <r>
    <s v="ORD006363"/>
    <s v="05-06-2025"/>
    <s v="P061"/>
    <x v="2"/>
    <s v="Delhi"/>
    <s v="Delhi"/>
    <x v="0"/>
    <s v="CUST2933"/>
    <n v="7"/>
    <n v="20"/>
    <n v="329380"/>
    <s v="Cricket Bat"/>
    <n v="58818"/>
    <s v="HIGH"/>
    <s v="Zone 1"/>
    <n v="32938"/>
    <x v="2"/>
  </r>
  <r>
    <s v="ORD006364"/>
    <s v="30-05-2025"/>
    <s v="P058"/>
    <x v="0"/>
    <s v="Tamil Nadu"/>
    <s v="Chennai"/>
    <x v="6"/>
    <s v="CUST7247"/>
    <n v="2"/>
    <n v="20"/>
    <n v="104851"/>
    <s v="Noodles"/>
    <n v="65532"/>
    <s v="HIGH"/>
    <s v="Zone 2"/>
    <n v="10485.1"/>
    <x v="0"/>
  </r>
  <r>
    <s v="ORD006365"/>
    <s v="29-03-2026"/>
    <s v="P022"/>
    <x v="0"/>
    <s v="Tamil Nadu"/>
    <s v="Chennai"/>
    <x v="9"/>
    <s v="CUST8582"/>
    <n v="1"/>
    <n v="15"/>
    <n v="36680"/>
    <s v="Bed"/>
    <n v="43154"/>
    <s v="HIGH"/>
    <s v="Zone 2"/>
    <n v="3668"/>
    <x v="3"/>
  </r>
  <r>
    <s v="ORD006366"/>
    <s v="08-09-2025"/>
    <s v="P058"/>
    <x v="2"/>
    <s v="Delhi"/>
    <s v="Delhi"/>
    <x v="10"/>
    <s v="CUST6272"/>
    <n v="9"/>
    <n v="20"/>
    <n v="471830"/>
    <s v="Noodles"/>
    <n v="65532"/>
    <s v="HIGH"/>
    <s v="Zone 1"/>
    <n v="47183"/>
    <x v="0"/>
  </r>
  <r>
    <s v="ORD006367"/>
    <s v="13-07-2025"/>
    <s v="P033"/>
    <x v="1"/>
    <s v="Odisha"/>
    <s v="Bhubaneswar"/>
    <x v="5"/>
    <s v="CUST1756"/>
    <n v="9"/>
    <n v="15"/>
    <n v="438467"/>
    <s v="Jeans"/>
    <n v="57316"/>
    <s v="HIGH"/>
    <s v="Zone 3"/>
    <n v="43846.700000000004"/>
    <x v="1"/>
  </r>
  <r>
    <s v="ORD006368"/>
    <s v="06-01-2026"/>
    <s v="P035"/>
    <x v="0"/>
    <s v="Tamil Nadu"/>
    <s v="Chennai"/>
    <x v="11"/>
    <s v="CUST7380"/>
    <n v="2"/>
    <n v="10"/>
    <n v="72234"/>
    <s v="Jacket"/>
    <n v="40130"/>
    <s v="HIGH"/>
    <s v="Zone 2"/>
    <n v="7223.4000000000005"/>
    <x v="1"/>
  </r>
  <r>
    <s v="ORD006369"/>
    <s v="12-09-2025"/>
    <s v="P018"/>
    <x v="3"/>
    <s v="Maharashtra"/>
    <s v="Mumbai"/>
    <x v="9"/>
    <s v="CUST9411"/>
    <n v="11"/>
    <n v="15"/>
    <n v="574389"/>
    <s v="Dining Table"/>
    <n v="61432"/>
    <s v="HIGH"/>
    <s v="Zone 4"/>
    <n v="57438.9"/>
    <x v="3"/>
  </r>
  <r>
    <s v="ORD006370"/>
    <s v="03-06-2026"/>
    <s v="P031"/>
    <x v="3"/>
    <s v="Rajasthan"/>
    <s v="Jaipur"/>
    <x v="11"/>
    <s v="CUST9866"/>
    <n v="3"/>
    <n v="10"/>
    <n v="130966"/>
    <s v="Men Shirt"/>
    <n v="48506"/>
    <s v="HIGH"/>
    <s v="Zone 4"/>
    <n v="13096.6"/>
    <x v="1"/>
  </r>
  <r>
    <s v="ORD006371"/>
    <s v="09-04-2025"/>
    <s v="P049"/>
    <x v="2"/>
    <s v="Chandigarh"/>
    <s v="Chandigarh"/>
    <x v="7"/>
    <s v="CUST7105"/>
    <n v="12"/>
    <n v="5"/>
    <n v="389321"/>
    <s v="Coffee"/>
    <n v="34151"/>
    <s v="HIGH"/>
    <s v="Zone 1"/>
    <n v="38932.1"/>
    <x v="0"/>
  </r>
  <r>
    <s v="ORD006372"/>
    <s v="08-05-2025"/>
    <s v="P053"/>
    <x v="2"/>
    <s v="Uttar Pradesh"/>
    <s v="Lucknow"/>
    <x v="1"/>
    <s v="CUST1974"/>
    <n v="8"/>
    <n v="20"/>
    <n v="27372"/>
    <s v="Pasta"/>
    <n v="4277"/>
    <s v="HIGH"/>
    <s v="Zone 1"/>
    <n v="2737.2000000000003"/>
    <x v="0"/>
  </r>
  <r>
    <s v="ORD006373"/>
    <s v="14-05-2026"/>
    <s v="P023"/>
    <x v="3"/>
    <s v="Gujarat"/>
    <s v="Ahmedabad"/>
    <x v="6"/>
    <s v="CUST4545"/>
    <n v="12"/>
    <n v="0"/>
    <n v="683064"/>
    <s v="Sofa"/>
    <n v="56922"/>
    <s v="HIGH"/>
    <s v="Zone 4"/>
    <n v="68306.400000000009"/>
    <x v="3"/>
  </r>
  <r>
    <s v="ORD006374"/>
    <s v="05-12-2025"/>
    <s v="P015"/>
    <x v="1"/>
    <s v="Odisha"/>
    <s v="Bhubaneswar"/>
    <x v="7"/>
    <s v="CUST3034"/>
    <n v="12"/>
    <n v="15"/>
    <n v="604044"/>
    <s v="Headphones"/>
    <n v="59220"/>
    <s v="HIGH"/>
    <s v="Zone 3"/>
    <n v="60404.4"/>
    <x v="4"/>
  </r>
  <r>
    <s v="ORD006375"/>
    <s v="19-03-2025"/>
    <s v="P055"/>
    <x v="2"/>
    <s v="Uttar Pradesh"/>
    <s v="Lucknow"/>
    <x v="3"/>
    <s v="CUST9869"/>
    <n v="5"/>
    <n v="5"/>
    <n v="45604"/>
    <s v="Biscuits"/>
    <n v="9601"/>
    <s v="HIGH"/>
    <s v="Zone 1"/>
    <n v="4560.4000000000005"/>
    <x v="0"/>
  </r>
  <r>
    <s v="ORD006376"/>
    <s v="15-01-2026"/>
    <s v="P025"/>
    <x v="0"/>
    <s v="Karnataka"/>
    <s v="Bengaluru"/>
    <x v="6"/>
    <s v="CUST4735"/>
    <n v="6"/>
    <n v="15"/>
    <n v="64265"/>
    <s v="Cabinet"/>
    <n v="12601"/>
    <s v="HIGH"/>
    <s v="Zone 2"/>
    <n v="6426.5"/>
    <x v="3"/>
  </r>
  <r>
    <s v="ORD006377"/>
    <s v="02-01-2025"/>
    <s v="P026"/>
    <x v="1"/>
    <s v="West Bengal"/>
    <s v="Kolkata"/>
    <x v="11"/>
    <s v="CUST9525"/>
    <n v="6"/>
    <n v="10"/>
    <n v="124486"/>
    <s v="Computer Desk"/>
    <n v="23053"/>
    <s v="HIGH"/>
    <s v="Zone 3"/>
    <n v="12448.6"/>
    <x v="3"/>
  </r>
  <r>
    <s v="ORD006378"/>
    <s v="20-04-2026"/>
    <s v="P064"/>
    <x v="1"/>
    <s v="Bihar"/>
    <s v="Patna"/>
    <x v="9"/>
    <s v="CUST1779"/>
    <n v="2"/>
    <n v="0"/>
    <n v="51368"/>
    <s v="Yoga Mat"/>
    <n v="25684"/>
    <s v="HIGH"/>
    <s v="Zone 3"/>
    <n v="5136.8"/>
    <x v="2"/>
  </r>
  <r>
    <s v="ORD006379"/>
    <s v="17-03-2026"/>
    <s v="P044"/>
    <x v="3"/>
    <s v="Gujarat"/>
    <s v="Ahmedabad"/>
    <x v="3"/>
    <s v="CUST3215"/>
    <n v="5"/>
    <n v="5"/>
    <n v="369469"/>
    <s v="Skirt"/>
    <n v="77783"/>
    <s v="HIGH"/>
    <s v="Zone 4"/>
    <n v="36946.9"/>
    <x v="1"/>
  </r>
  <r>
    <s v="ORD006380"/>
    <s v="21-02-2026"/>
    <s v="P029"/>
    <x v="1"/>
    <s v="Odisha"/>
    <s v="Bhubaneswar"/>
    <x v="1"/>
    <s v="CUST4707"/>
    <n v="11"/>
    <n v="15"/>
    <n v="464433"/>
    <s v="Recliner"/>
    <n v="49672"/>
    <s v="HIGH"/>
    <s v="Zone 3"/>
    <n v="46443.3"/>
    <x v="3"/>
  </r>
  <r>
    <s v="ORD006381"/>
    <s v="01-01-2026"/>
    <s v="P006"/>
    <x v="2"/>
    <s v="Uttar Pradesh"/>
    <s v="Lucknow"/>
    <x v="0"/>
    <s v="CUST9194"/>
    <n v="4"/>
    <n v="15"/>
    <n v="31239"/>
    <s v="OnePlus Phone"/>
    <n v="9188"/>
    <s v="HIGH"/>
    <s v="Zone 1"/>
    <n v="3123.9"/>
    <x v="4"/>
  </r>
  <r>
    <s v="ORD006382"/>
    <s v="05-02-2025"/>
    <s v="P059"/>
    <x v="2"/>
    <s v="Uttar Pradesh"/>
    <s v="Lucknow"/>
    <x v="1"/>
    <s v="CUST2658"/>
    <n v="9"/>
    <n v="5"/>
    <n v="278815"/>
    <s v="Dry Fruits"/>
    <n v="32610"/>
    <s v="HIGH"/>
    <s v="Zone 1"/>
    <n v="27881.5"/>
    <x v="0"/>
  </r>
  <r>
    <s v="ORD006383"/>
    <s v="13-08-2025"/>
    <s v="P054"/>
    <x v="0"/>
    <s v="Telangana"/>
    <s v="Hyderabad"/>
    <x v="9"/>
    <s v="CUST8256"/>
    <n v="8"/>
    <n v="0"/>
    <n v="465688"/>
    <s v="Flour"/>
    <n v="58211"/>
    <s v="HIGH"/>
    <s v="Zone 2"/>
    <n v="46568.800000000003"/>
    <x v="0"/>
  </r>
  <r>
    <s v="ORD006384"/>
    <s v="04-04-2025"/>
    <s v="P046"/>
    <x v="3"/>
    <s v="Gujarat"/>
    <s v="Ahmedabad"/>
    <x v="6"/>
    <s v="CUST2560"/>
    <n v="12"/>
    <n v="5"/>
    <n v="242193"/>
    <s v="Rice"/>
    <n v="21245"/>
    <s v="HIGH"/>
    <s v="Zone 4"/>
    <n v="24219.300000000003"/>
    <x v="0"/>
  </r>
  <r>
    <s v="ORD006385"/>
    <s v="08-07-2025"/>
    <s v="P001"/>
    <x v="0"/>
    <s v="Karnataka"/>
    <s v="Bengaluru"/>
    <x v="5"/>
    <s v="CUST5681"/>
    <n v="1"/>
    <n v="20"/>
    <n v="845"/>
    <s v="Samsung TV"/>
    <n v="1057"/>
    <s v="LOW"/>
    <s v="Zone 2"/>
    <n v="16.899999999999999"/>
    <x v="4"/>
  </r>
  <r>
    <s v="ORD006386"/>
    <s v="11-06-2026"/>
    <s v="P024"/>
    <x v="3"/>
    <s v="Gujarat"/>
    <s v="Ahmedabad"/>
    <x v="14"/>
    <s v="CUST3314"/>
    <n v="6"/>
    <n v="20"/>
    <n v="10051"/>
    <s v="TV Unit"/>
    <n v="2094"/>
    <s v="MEDIUM"/>
    <s v="Zone 4"/>
    <n v="502.55"/>
    <x v="3"/>
  </r>
  <r>
    <s v="ORD006387"/>
    <s v="17-05-2025"/>
    <s v="P003"/>
    <x v="0"/>
    <s v="Karnataka"/>
    <s v="Bengaluru"/>
    <x v="8"/>
    <s v="CUST9539"/>
    <n v="11"/>
    <n v="15"/>
    <n v="398618"/>
    <s v="Dell Monitor"/>
    <n v="42633"/>
    <s v="HIGH"/>
    <s v="Zone 2"/>
    <n v="39861.800000000003"/>
    <x v="4"/>
  </r>
  <r>
    <s v="ORD006388"/>
    <s v="25-02-2025"/>
    <s v="P059"/>
    <x v="0"/>
    <s v="Tamil Nadu"/>
    <s v="Chennai"/>
    <x v="5"/>
    <s v="CUST2952"/>
    <n v="8"/>
    <n v="20"/>
    <n v="208704"/>
    <s v="Dry Fruits"/>
    <n v="32610"/>
    <s v="HIGH"/>
    <s v="Zone 2"/>
    <n v="20870.400000000001"/>
    <x v="0"/>
  </r>
  <r>
    <s v="ORD006389"/>
    <s v="27-01-2026"/>
    <s v="P058"/>
    <x v="2"/>
    <s v="Chandigarh"/>
    <s v="Chandigarh"/>
    <x v="6"/>
    <s v="CUST4200"/>
    <n v="3"/>
    <n v="15"/>
    <n v="167106"/>
    <s v="Noodles"/>
    <n v="65532"/>
    <s v="HIGH"/>
    <s v="Zone 1"/>
    <n v="16710.600000000002"/>
    <x v="0"/>
  </r>
  <r>
    <s v="ORD006390"/>
    <s v="14-02-2025"/>
    <s v="P045"/>
    <x v="0"/>
    <s v="Telangana"/>
    <s v="Hyderabad"/>
    <x v="3"/>
    <s v="CUST1323"/>
    <n v="3"/>
    <n v="15"/>
    <n v="184370"/>
    <s v="Dress"/>
    <n v="72302"/>
    <s v="HIGH"/>
    <s v="Zone 2"/>
    <n v="18437"/>
    <x v="1"/>
  </r>
  <r>
    <s v="ORD006391"/>
    <s v="09-01-2025"/>
    <s v="P044"/>
    <x v="0"/>
    <s v="Karnataka"/>
    <s v="Bengaluru"/>
    <x v="11"/>
    <s v="CUST8234"/>
    <n v="1"/>
    <n v="20"/>
    <n v="62226"/>
    <s v="Skirt"/>
    <n v="77783"/>
    <s v="HIGH"/>
    <s v="Zone 2"/>
    <n v="6222.6"/>
    <x v="1"/>
  </r>
  <r>
    <s v="ORD006392"/>
    <s v="23-01-2026"/>
    <s v="P038"/>
    <x v="2"/>
    <s v="Uttar Pradesh"/>
    <s v="Lucknow"/>
    <x v="9"/>
    <s v="CUST6282"/>
    <n v="7"/>
    <n v="5"/>
    <n v="219729"/>
    <s v="Blazer"/>
    <n v="33042"/>
    <s v="HIGH"/>
    <s v="Zone 1"/>
    <n v="21972.9"/>
    <x v="1"/>
  </r>
  <r>
    <s v="ORD006393"/>
    <s v="13-12-2025"/>
    <s v="P020"/>
    <x v="0"/>
    <s v="Tamil Nadu"/>
    <s v="Chennai"/>
    <x v="12"/>
    <s v="CUST3317"/>
    <n v="12"/>
    <n v="20"/>
    <n v="720086"/>
    <s v="Bookshelf"/>
    <n v="75009"/>
    <s v="HIGH"/>
    <s v="Zone 2"/>
    <n v="72008.600000000006"/>
    <x v="3"/>
  </r>
  <r>
    <s v="ORD006394"/>
    <s v="07-04-2026"/>
    <s v="P021"/>
    <x v="2"/>
    <s v="Chandigarh"/>
    <s v="Chandigarh"/>
    <x v="9"/>
    <s v="CUST9234"/>
    <n v="11"/>
    <n v="0"/>
    <n v="686543"/>
    <s v="Wardrobe"/>
    <n v="62413"/>
    <s v="HIGH"/>
    <s v="Zone 1"/>
    <n v="68654.3"/>
    <x v="3"/>
  </r>
  <r>
    <s v="ORD006395"/>
    <s v="19-02-2026"/>
    <s v="P071"/>
    <x v="0"/>
    <s v="Telangana"/>
    <s v="Hyderabad"/>
    <x v="4"/>
    <s v="CUST4289"/>
    <n v="5"/>
    <n v="5"/>
    <n v="162825"/>
    <s v="Football Shoes"/>
    <n v="34279"/>
    <s v="HIGH"/>
    <s v="Zone 2"/>
    <n v="16282.5"/>
    <x v="2"/>
  </r>
  <r>
    <s v="ORD006396"/>
    <s v="17-03-2025"/>
    <s v="P016"/>
    <x v="3"/>
    <s v="Gujarat"/>
    <s v="Ahmedabad"/>
    <x v="14"/>
    <s v="CUST3096"/>
    <n v="2"/>
    <n v="0"/>
    <n v="86688"/>
    <s v="Office Chair"/>
    <n v="43344"/>
    <s v="HIGH"/>
    <s v="Zone 4"/>
    <n v="8668.8000000000011"/>
    <x v="3"/>
  </r>
  <r>
    <s v="ORD006397"/>
    <s v="29-05-2025"/>
    <s v="P060"/>
    <x v="0"/>
    <s v="Telangana"/>
    <s v="Hyderabad"/>
    <x v="10"/>
    <s v="CUST7166"/>
    <n v="3"/>
    <n v="10"/>
    <n v="11124"/>
    <s v="Honey"/>
    <n v="4120"/>
    <s v="MEDIUM"/>
    <s v="Zone 2"/>
    <n v="556.20000000000005"/>
    <x v="0"/>
  </r>
  <r>
    <s v="ORD006398"/>
    <s v="21-07-2025"/>
    <s v="P048"/>
    <x v="0"/>
    <s v="Karnataka"/>
    <s v="Bengaluru"/>
    <x v="13"/>
    <s v="CUST4726"/>
    <n v="5"/>
    <n v="20"/>
    <n v="292280"/>
    <s v="Tea"/>
    <n v="73070"/>
    <s v="HIGH"/>
    <s v="Zone 2"/>
    <n v="29228"/>
    <x v="0"/>
  </r>
  <r>
    <s v="ORD006399"/>
    <s v="02-01-2025"/>
    <s v="P034"/>
    <x v="1"/>
    <s v="Bihar"/>
    <s v="Patna"/>
    <x v="4"/>
    <s v="CUST7298"/>
    <n v="2"/>
    <n v="20"/>
    <n v="110104"/>
    <s v="T-Shirt"/>
    <n v="68815"/>
    <s v="HIGH"/>
    <s v="Zone 3"/>
    <n v="11010.400000000001"/>
    <x v="1"/>
  </r>
  <r>
    <s v="ORD006400"/>
    <s v="16-05-2026"/>
    <s v="P021"/>
    <x v="1"/>
    <s v="West Bengal"/>
    <s v="Kolkata"/>
    <x v="10"/>
    <s v="CUST1133"/>
    <n v="5"/>
    <n v="20"/>
    <n v="249652"/>
    <s v="Wardrobe"/>
    <n v="62413"/>
    <s v="HIGH"/>
    <s v="Zone 3"/>
    <n v="24965.200000000001"/>
    <x v="3"/>
  </r>
  <r>
    <s v="ORD006401"/>
    <s v="08-08-2025"/>
    <s v="P056"/>
    <x v="2"/>
    <s v="Delhi"/>
    <s v="Delhi"/>
    <x v="7"/>
    <s v="CUST9805"/>
    <n v="10"/>
    <n v="15"/>
    <n v="122527"/>
    <s v="Juice"/>
    <n v="14415"/>
    <s v="HIGH"/>
    <s v="Zone 1"/>
    <n v="12252.7"/>
    <x v="0"/>
  </r>
  <r>
    <s v="ORD006402"/>
    <s v="20-03-2026"/>
    <s v="P053"/>
    <x v="0"/>
    <s v="Tamil Nadu"/>
    <s v="Chennai"/>
    <x v="6"/>
    <s v="CUST6008"/>
    <n v="2"/>
    <n v="0"/>
    <n v="8554"/>
    <s v="Pasta"/>
    <n v="4277"/>
    <s v="MEDIUM"/>
    <s v="Zone 2"/>
    <n v="427.70000000000005"/>
    <x v="0"/>
  </r>
  <r>
    <s v="ORD006403"/>
    <s v="18-05-2026"/>
    <s v="P055"/>
    <x v="0"/>
    <s v="Telangana"/>
    <s v="Hyderabad"/>
    <x v="2"/>
    <s v="CUST8153"/>
    <n v="1"/>
    <n v="10"/>
    <n v="8640"/>
    <s v="Biscuits"/>
    <n v="9601"/>
    <s v="MEDIUM"/>
    <s v="Zone 2"/>
    <n v="432"/>
    <x v="0"/>
  </r>
  <r>
    <s v="ORD006404"/>
    <s v="19-06-2026"/>
    <s v="P053"/>
    <x v="1"/>
    <s v="Bihar"/>
    <s v="Patna"/>
    <x v="10"/>
    <s v="CUST4510"/>
    <n v="9"/>
    <n v="10"/>
    <n v="34643"/>
    <s v="Pasta"/>
    <n v="4277"/>
    <s v="HIGH"/>
    <s v="Zone 3"/>
    <n v="3464.3"/>
    <x v="0"/>
  </r>
  <r>
    <s v="ORD006405"/>
    <s v="22-02-2026"/>
    <s v="P060"/>
    <x v="3"/>
    <s v="Maharashtra"/>
    <s v="Mumbai"/>
    <x v="14"/>
    <s v="CUST7469"/>
    <n v="5"/>
    <n v="20"/>
    <n v="16480"/>
    <s v="Honey"/>
    <n v="4120"/>
    <s v="HIGH"/>
    <s v="Zone 4"/>
    <n v="1648"/>
    <x v="0"/>
  </r>
  <r>
    <s v="ORD006406"/>
    <s v="29-03-2025"/>
    <s v="P059"/>
    <x v="3"/>
    <s v="Gujarat"/>
    <s v="Ahmedabad"/>
    <x v="10"/>
    <s v="CUST4167"/>
    <n v="1"/>
    <n v="10"/>
    <n v="29349"/>
    <s v="Dry Fruits"/>
    <n v="32610"/>
    <s v="HIGH"/>
    <s v="Zone 4"/>
    <n v="2934.9"/>
    <x v="0"/>
  </r>
  <r>
    <s v="ORD006407"/>
    <s v="11-10-2025"/>
    <s v="P042"/>
    <x v="0"/>
    <s v="Telangana"/>
    <s v="Hyderabad"/>
    <x v="4"/>
    <s v="CUST4084"/>
    <n v="6"/>
    <n v="10"/>
    <n v="279720"/>
    <s v="Shorts"/>
    <n v="51800"/>
    <s v="HIGH"/>
    <s v="Zone 2"/>
    <n v="27972"/>
    <x v="1"/>
  </r>
  <r>
    <s v="ORD006408"/>
    <s v="07-04-2025"/>
    <s v="P070"/>
    <x v="1"/>
    <s v="Bihar"/>
    <s v="Patna"/>
    <x v="4"/>
    <s v="CUST8670"/>
    <n v="4"/>
    <n v="5"/>
    <n v="245001"/>
    <s v="Tennis Ball"/>
    <n v="64474"/>
    <s v="HIGH"/>
    <s v="Zone 3"/>
    <n v="24500.100000000002"/>
    <x v="2"/>
  </r>
  <r>
    <s v="ORD006409"/>
    <s v="23-06-2026"/>
    <s v="P041"/>
    <x v="3"/>
    <s v="Gujarat"/>
    <s v="Ahmedabad"/>
    <x v="0"/>
    <s v="CUST6605"/>
    <n v="2"/>
    <n v="20"/>
    <n v="32366"/>
    <s v="Hoodie"/>
    <n v="20229"/>
    <s v="HIGH"/>
    <s v="Zone 4"/>
    <n v="3236.6000000000004"/>
    <x v="1"/>
  </r>
  <r>
    <s v="ORD006410"/>
    <s v="16-02-2026"/>
    <s v="P019"/>
    <x v="3"/>
    <s v="Rajasthan"/>
    <s v="Jaipur"/>
    <x v="13"/>
    <s v="CUST1771"/>
    <n v="1"/>
    <n v="0"/>
    <n v="18910"/>
    <s v="Coffee Table"/>
    <n v="18910"/>
    <s v="HIGH"/>
    <s v="Zone 4"/>
    <n v="1891"/>
    <x v="3"/>
  </r>
  <r>
    <s v="ORD006411"/>
    <s v="11-03-2025"/>
    <s v="P028"/>
    <x v="3"/>
    <s v="Gujarat"/>
    <s v="Ahmedabad"/>
    <x v="8"/>
    <s v="CUST8360"/>
    <n v="8"/>
    <n v="5"/>
    <n v="453264"/>
    <s v="Cupboard"/>
    <n v="59640"/>
    <s v="HIGH"/>
    <s v="Zone 4"/>
    <n v="45326.400000000001"/>
    <x v="3"/>
  </r>
  <r>
    <s v="ORD006412"/>
    <s v="21-10-2025"/>
    <s v="P001"/>
    <x v="0"/>
    <s v="Karnataka"/>
    <s v="Bengaluru"/>
    <x v="13"/>
    <s v="CUST2731"/>
    <n v="9"/>
    <n v="5"/>
    <n v="9037"/>
    <s v="Samsung TV"/>
    <n v="1057"/>
    <s v="MEDIUM"/>
    <s v="Zone 2"/>
    <n v="451.85"/>
    <x v="4"/>
  </r>
  <r>
    <s v="ORD006413"/>
    <s v="10-02-2026"/>
    <s v="P058"/>
    <x v="2"/>
    <s v="Delhi"/>
    <s v="Delhi"/>
    <x v="5"/>
    <s v="CUST2611"/>
    <n v="10"/>
    <n v="0"/>
    <n v="655320"/>
    <s v="Noodles"/>
    <n v="65532"/>
    <s v="HIGH"/>
    <s v="Zone 1"/>
    <n v="65532"/>
    <x v="0"/>
  </r>
  <r>
    <s v="ORD006414"/>
    <s v="05-12-2025"/>
    <s v="P059"/>
    <x v="0"/>
    <s v="Karnataka"/>
    <s v="Bengaluru"/>
    <x v="3"/>
    <s v="CUST5606"/>
    <n v="12"/>
    <n v="5"/>
    <n v="371754"/>
    <s v="Dry Fruits"/>
    <n v="32610"/>
    <s v="HIGH"/>
    <s v="Zone 2"/>
    <n v="37175.4"/>
    <x v="0"/>
  </r>
  <r>
    <s v="ORD006415"/>
    <s v="21-10-2025"/>
    <s v="P024"/>
    <x v="2"/>
    <s v="Delhi"/>
    <s v="Delhi"/>
    <x v="14"/>
    <s v="CUST7240"/>
    <n v="11"/>
    <n v="10"/>
    <n v="20730"/>
    <s v="TV Unit"/>
    <n v="2094"/>
    <s v="HIGH"/>
    <s v="Zone 1"/>
    <n v="2073"/>
    <x v="3"/>
  </r>
  <r>
    <s v="ORD006416"/>
    <s v="15-06-2025"/>
    <s v="P069"/>
    <x v="1"/>
    <s v="Odisha"/>
    <s v="Bhubaneswar"/>
    <x v="0"/>
    <s v="CUST9180"/>
    <n v="7"/>
    <n v="20"/>
    <n v="99433"/>
    <s v="Badminton Racket"/>
    <n v="17756"/>
    <s v="HIGH"/>
    <s v="Zone 3"/>
    <n v="9943.3000000000011"/>
    <x v="2"/>
  </r>
  <r>
    <s v="ORD006417"/>
    <s v="29-12-2025"/>
    <s v="P060"/>
    <x v="1"/>
    <s v="Odisha"/>
    <s v="Bhubaneswar"/>
    <x v="13"/>
    <s v="CUST2142"/>
    <n v="11"/>
    <n v="10"/>
    <n v="40788"/>
    <s v="Honey"/>
    <n v="4120"/>
    <s v="HIGH"/>
    <s v="Zone 3"/>
    <n v="4078.8"/>
    <x v="0"/>
  </r>
  <r>
    <s v="ORD006418"/>
    <s v="03-02-2025"/>
    <s v="P026"/>
    <x v="0"/>
    <s v="Tamil Nadu"/>
    <s v="Chennai"/>
    <x v="7"/>
    <s v="CUST5003"/>
    <n v="3"/>
    <n v="20"/>
    <n v="55327"/>
    <s v="Computer Desk"/>
    <n v="23053"/>
    <s v="HIGH"/>
    <s v="Zone 2"/>
    <n v="5532.7000000000007"/>
    <x v="3"/>
  </r>
  <r>
    <s v="ORD006419"/>
    <s v="13-04-2025"/>
    <s v="P011"/>
    <x v="1"/>
    <s v="Odisha"/>
    <s v="Bhubaneswar"/>
    <x v="13"/>
    <s v="CUST8412"/>
    <n v="12"/>
    <n v="0"/>
    <n v="119268"/>
    <s v="Washing Machine"/>
    <n v="9939"/>
    <s v="HIGH"/>
    <s v="Zone 3"/>
    <n v="11926.800000000001"/>
    <x v="4"/>
  </r>
  <r>
    <s v="ORD006420"/>
    <s v="17-07-2025"/>
    <s v="P051"/>
    <x v="0"/>
    <s v="Karnataka"/>
    <s v="Bengaluru"/>
    <x v="7"/>
    <s v="CUST3435"/>
    <n v="11"/>
    <n v="5"/>
    <n v="154273"/>
    <s v="Salt"/>
    <n v="14763"/>
    <s v="HIGH"/>
    <s v="Zone 2"/>
    <n v="15427.300000000001"/>
    <x v="0"/>
  </r>
  <r>
    <s v="ORD006421"/>
    <s v="12-07-2025"/>
    <s v="P046"/>
    <x v="2"/>
    <s v="Delhi"/>
    <s v="Delhi"/>
    <x v="0"/>
    <s v="CUST2381"/>
    <n v="3"/>
    <n v="0"/>
    <n v="63735"/>
    <s v="Rice"/>
    <n v="21245"/>
    <s v="HIGH"/>
    <s v="Zone 1"/>
    <n v="6373.5"/>
    <x v="0"/>
  </r>
  <r>
    <s v="ORD006422"/>
    <s v="27-08-2025"/>
    <s v="P049"/>
    <x v="3"/>
    <s v="Maharashtra"/>
    <s v="Mumbai"/>
    <x v="2"/>
    <s v="CUST7231"/>
    <n v="7"/>
    <n v="10"/>
    <n v="215151"/>
    <s v="Coffee"/>
    <n v="34151"/>
    <s v="HIGH"/>
    <s v="Zone 4"/>
    <n v="21515.100000000002"/>
    <x v="0"/>
  </r>
  <r>
    <s v="ORD006423"/>
    <s v="10-04-2025"/>
    <s v="P009"/>
    <x v="2"/>
    <s v="Chandigarh"/>
    <s v="Chandigarh"/>
    <x v="7"/>
    <s v="CUST6474"/>
    <n v="9"/>
    <n v="10"/>
    <n v="393141"/>
    <s v="Air Conditioner"/>
    <n v="48536"/>
    <s v="HIGH"/>
    <s v="Zone 1"/>
    <n v="39314.100000000006"/>
    <x v="4"/>
  </r>
  <r>
    <s v="ORD006424"/>
    <s v="16-03-2025"/>
    <s v="P074"/>
    <x v="3"/>
    <s v="Gujarat"/>
    <s v="Ahmedabad"/>
    <x v="7"/>
    <s v="CUST5693"/>
    <n v="6"/>
    <n v="15"/>
    <n v="366276"/>
    <s v="Cycling Bottle"/>
    <n v="71819"/>
    <s v="HIGH"/>
    <s v="Zone 4"/>
    <n v="36627.599999999999"/>
    <x v="2"/>
  </r>
  <r>
    <s v="ORD006425"/>
    <s v="16-05-2025"/>
    <s v="P022"/>
    <x v="3"/>
    <s v="Maharashtra"/>
    <s v="Mumbai"/>
    <x v="11"/>
    <s v="CUST2505"/>
    <n v="4"/>
    <n v="5"/>
    <n v="163985"/>
    <s v="Bed"/>
    <n v="43154"/>
    <s v="HIGH"/>
    <s v="Zone 4"/>
    <n v="16398.5"/>
    <x v="3"/>
  </r>
  <r>
    <s v="ORD006426"/>
    <s v="13-05-2026"/>
    <s v="P071"/>
    <x v="3"/>
    <s v="Maharashtra"/>
    <s v="Mumbai"/>
    <x v="14"/>
    <s v="CUST5314"/>
    <n v="1"/>
    <n v="0"/>
    <n v="34279"/>
    <s v="Football Shoes"/>
    <n v="34279"/>
    <s v="HIGH"/>
    <s v="Zone 4"/>
    <n v="3427.9"/>
    <x v="2"/>
  </r>
  <r>
    <s v="ORD006427"/>
    <s v="04-02-2026"/>
    <s v="P020"/>
    <x v="2"/>
    <s v="Uttar Pradesh"/>
    <s v="Lucknow"/>
    <x v="8"/>
    <s v="CUST5627"/>
    <n v="8"/>
    <n v="10"/>
    <n v="540064"/>
    <s v="Bookshelf"/>
    <n v="75009"/>
    <s v="HIGH"/>
    <s v="Zone 1"/>
    <n v="54006.400000000001"/>
    <x v="3"/>
  </r>
  <r>
    <s v="ORD006428"/>
    <s v="07-06-2026"/>
    <s v="P019"/>
    <x v="0"/>
    <s v="Telangana"/>
    <s v="Hyderabad"/>
    <x v="6"/>
    <s v="CUST3096"/>
    <n v="11"/>
    <n v="5"/>
    <n v="197609"/>
    <s v="Coffee Table"/>
    <n v="18910"/>
    <s v="HIGH"/>
    <s v="Zone 2"/>
    <n v="19760.900000000001"/>
    <x v="3"/>
  </r>
  <r>
    <s v="ORD006429"/>
    <s v="10-04-2026"/>
    <s v="P038"/>
    <x v="0"/>
    <s v="Tamil Nadu"/>
    <s v="Chennai"/>
    <x v="1"/>
    <s v="CUST5729"/>
    <n v="5"/>
    <n v="5"/>
    <n v="156949"/>
    <s v="Blazer"/>
    <n v="33042"/>
    <s v="HIGH"/>
    <s v="Zone 2"/>
    <n v="15694.900000000001"/>
    <x v="1"/>
  </r>
  <r>
    <s v="ORD006430"/>
    <s v="07-03-2025"/>
    <s v="P037"/>
    <x v="2"/>
    <s v="Delhi"/>
    <s v="Delhi"/>
    <x v="13"/>
    <s v="CUST5368"/>
    <n v="4"/>
    <n v="15"/>
    <n v="13953"/>
    <s v="Formal Shirt"/>
    <n v="4104"/>
    <s v="MEDIUM"/>
    <s v="Zone 1"/>
    <n v="697.65000000000009"/>
    <x v="1"/>
  </r>
  <r>
    <s v="ORD006431"/>
    <s v="14-12-2025"/>
    <s v="P040"/>
    <x v="1"/>
    <s v="West Bengal"/>
    <s v="Kolkata"/>
    <x v="8"/>
    <s v="CUST6006"/>
    <n v="6"/>
    <n v="10"/>
    <n v="397445"/>
    <s v="Shoes"/>
    <n v="73601"/>
    <s v="HIGH"/>
    <s v="Zone 3"/>
    <n v="39744.5"/>
    <x v="1"/>
  </r>
  <r>
    <s v="ORD006432"/>
    <s v="20-11-2025"/>
    <s v="P024"/>
    <x v="3"/>
    <s v="Gujarat"/>
    <s v="Ahmedabad"/>
    <x v="11"/>
    <s v="CUST9940"/>
    <n v="3"/>
    <n v="10"/>
    <n v="5653"/>
    <s v="TV Unit"/>
    <n v="2094"/>
    <s v="MEDIUM"/>
    <s v="Zone 4"/>
    <n v="282.65000000000003"/>
    <x v="3"/>
  </r>
  <r>
    <s v="ORD006433"/>
    <s v="10-05-2025"/>
    <s v="P057"/>
    <x v="0"/>
    <s v="Telangana"/>
    <s v="Hyderabad"/>
    <x v="10"/>
    <s v="CUST5316"/>
    <n v="1"/>
    <n v="20"/>
    <n v="24696"/>
    <s v="Soft Drink"/>
    <n v="30871"/>
    <s v="HIGH"/>
    <s v="Zone 2"/>
    <n v="2469.6000000000004"/>
    <x v="0"/>
  </r>
  <r>
    <s v="ORD006434"/>
    <s v="27-11-2025"/>
    <s v="P063"/>
    <x v="3"/>
    <s v="Gujarat"/>
    <s v="Ahmedabad"/>
    <x v="0"/>
    <s v="CUST3654"/>
    <n v="2"/>
    <n v="10"/>
    <n v="51274"/>
    <s v="Basketball"/>
    <n v="28486"/>
    <s v="HIGH"/>
    <s v="Zone 4"/>
    <n v="5127.4000000000005"/>
    <x v="2"/>
  </r>
  <r>
    <s v="ORD006435"/>
    <s v="22-09-2025"/>
    <s v="P074"/>
    <x v="2"/>
    <s v="Delhi"/>
    <s v="Delhi"/>
    <x v="5"/>
    <s v="CUST1234"/>
    <n v="8"/>
    <n v="15"/>
    <n v="488369"/>
    <s v="Cycling Bottle"/>
    <n v="71819"/>
    <s v="HIGH"/>
    <s v="Zone 1"/>
    <n v="48836.9"/>
    <x v="2"/>
  </r>
  <r>
    <s v="ORD006436"/>
    <s v="03-11-2025"/>
    <s v="P016"/>
    <x v="1"/>
    <s v="Odisha"/>
    <s v="Bhubaneswar"/>
    <x v="9"/>
    <s v="CUST5384"/>
    <n v="4"/>
    <n v="10"/>
    <n v="156038"/>
    <s v="Office Chair"/>
    <n v="43344"/>
    <s v="HIGH"/>
    <s v="Zone 3"/>
    <n v="15603.800000000001"/>
    <x v="3"/>
  </r>
  <r>
    <s v="ORD006437"/>
    <s v="31-08-2025"/>
    <s v="P068"/>
    <x v="2"/>
    <s v="Chandigarh"/>
    <s v="Chandigarh"/>
    <x v="0"/>
    <s v="CUST1122"/>
    <n v="1"/>
    <n v="10"/>
    <n v="5078"/>
    <s v="Skipping Rope"/>
    <n v="5643"/>
    <s v="MEDIUM"/>
    <s v="Zone 1"/>
    <n v="253.9"/>
    <x v="2"/>
  </r>
  <r>
    <s v="ORD006438"/>
    <s v="01-02-2025"/>
    <s v="P052"/>
    <x v="3"/>
    <s v="Rajasthan"/>
    <s v="Jaipur"/>
    <x v="12"/>
    <s v="CUST2732"/>
    <n v="12"/>
    <n v="20"/>
    <n v="270806"/>
    <s v="Spices"/>
    <n v="28209"/>
    <s v="HIGH"/>
    <s v="Zone 4"/>
    <n v="27080.600000000002"/>
    <x v="0"/>
  </r>
  <r>
    <s v="ORD006439"/>
    <s v="01-03-2026"/>
    <s v="P004"/>
    <x v="0"/>
    <s v="Tamil Nadu"/>
    <s v="Chennai"/>
    <x v="12"/>
    <s v="CUST8290"/>
    <n v="7"/>
    <n v="0"/>
    <n v="208264"/>
    <s v="Lenovo Laptop"/>
    <n v="29752"/>
    <s v="HIGH"/>
    <s v="Zone 2"/>
    <n v="20826.400000000001"/>
    <x v="4"/>
  </r>
  <r>
    <s v="ORD006440"/>
    <s v="08-04-2026"/>
    <s v="P072"/>
    <x v="2"/>
    <s v="Uttar Pradesh"/>
    <s v="Lucknow"/>
    <x v="5"/>
    <s v="CUST2582"/>
    <n v="7"/>
    <n v="10"/>
    <n v="240011"/>
    <s v="Volleyball"/>
    <n v="38097"/>
    <s v="HIGH"/>
    <s v="Zone 1"/>
    <n v="24001.100000000002"/>
    <x v="2"/>
  </r>
  <r>
    <s v="ORD006441"/>
    <s v="14-03-2025"/>
    <s v="P015"/>
    <x v="2"/>
    <s v="Uttar Pradesh"/>
    <s v="Lucknow"/>
    <x v="7"/>
    <s v="CUST3550"/>
    <n v="12"/>
    <n v="5"/>
    <n v="675108"/>
    <s v="Headphones"/>
    <n v="59220"/>
    <s v="HIGH"/>
    <s v="Zone 1"/>
    <n v="67510.8"/>
    <x v="4"/>
  </r>
  <r>
    <s v="ORD006442"/>
    <s v="18-10-2025"/>
    <s v="P009"/>
    <x v="0"/>
    <s v="Telangana"/>
    <s v="Hyderabad"/>
    <x v="7"/>
    <s v="CUST5227"/>
    <n v="1"/>
    <n v="5"/>
    <n v="46109"/>
    <s v="Air Conditioner"/>
    <n v="48536"/>
    <s v="HIGH"/>
    <s v="Zone 2"/>
    <n v="4610.9000000000005"/>
    <x v="4"/>
  </r>
  <r>
    <s v="ORD006443"/>
    <s v="09-09-2025"/>
    <s v="P040"/>
    <x v="1"/>
    <s v="Odisha"/>
    <s v="Bhubaneswar"/>
    <x v="7"/>
    <s v="CUST2385"/>
    <n v="4"/>
    <n v="5"/>
    <n v="279683"/>
    <s v="Shoes"/>
    <n v="73601"/>
    <s v="HIGH"/>
    <s v="Zone 3"/>
    <n v="27968.300000000003"/>
    <x v="1"/>
  </r>
  <r>
    <s v="ORD006444"/>
    <s v="30-05-2025"/>
    <s v="P024"/>
    <x v="3"/>
    <s v="Gujarat"/>
    <s v="Ahmedabad"/>
    <x v="7"/>
    <s v="CUST6676"/>
    <n v="12"/>
    <n v="0"/>
    <n v="25128"/>
    <s v="TV Unit"/>
    <n v="2094"/>
    <s v="HIGH"/>
    <s v="Zone 4"/>
    <n v="2512.8000000000002"/>
    <x v="3"/>
  </r>
  <r>
    <s v="ORD006445"/>
    <s v="19-07-2025"/>
    <s v="P011"/>
    <x v="1"/>
    <s v="West Bengal"/>
    <s v="Kolkata"/>
    <x v="12"/>
    <s v="CUST2086"/>
    <n v="8"/>
    <n v="5"/>
    <n v="75536"/>
    <s v="Washing Machine"/>
    <n v="9939"/>
    <s v="HIGH"/>
    <s v="Zone 3"/>
    <n v="7553.6"/>
    <x v="4"/>
  </r>
  <r>
    <s v="ORD006446"/>
    <s v="21-01-2025"/>
    <s v="P021"/>
    <x v="1"/>
    <s v="Odisha"/>
    <s v="Bhubaneswar"/>
    <x v="1"/>
    <s v="CUST7707"/>
    <n v="5"/>
    <n v="5"/>
    <n v="296461"/>
    <s v="Wardrobe"/>
    <n v="62413"/>
    <s v="HIGH"/>
    <s v="Zone 3"/>
    <n v="29646.100000000002"/>
    <x v="3"/>
  </r>
  <r>
    <s v="ORD006447"/>
    <s v="14-06-2025"/>
    <s v="P040"/>
    <x v="0"/>
    <s v="Karnataka"/>
    <s v="Bengaluru"/>
    <x v="8"/>
    <s v="CUST9349"/>
    <n v="4"/>
    <n v="20"/>
    <n v="235523"/>
    <s v="Shoes"/>
    <n v="73601"/>
    <s v="HIGH"/>
    <s v="Zone 2"/>
    <n v="23552.300000000003"/>
    <x v="1"/>
  </r>
  <r>
    <s v="ORD006448"/>
    <s v="26-02-2025"/>
    <s v="P038"/>
    <x v="0"/>
    <s v="Karnataka"/>
    <s v="Bengaluru"/>
    <x v="8"/>
    <s v="CUST8737"/>
    <n v="12"/>
    <n v="15"/>
    <n v="337028"/>
    <s v="Blazer"/>
    <n v="33042"/>
    <s v="HIGH"/>
    <s v="Zone 2"/>
    <n v="33702.800000000003"/>
    <x v="1"/>
  </r>
  <r>
    <s v="ORD006449"/>
    <s v="30-08-2025"/>
    <s v="P057"/>
    <x v="0"/>
    <s v="Karnataka"/>
    <s v="Bengaluru"/>
    <x v="13"/>
    <s v="CUST2809"/>
    <n v="1"/>
    <n v="10"/>
    <n v="27783"/>
    <s v="Soft Drink"/>
    <n v="30871"/>
    <s v="HIGH"/>
    <s v="Zone 2"/>
    <n v="2778.3"/>
    <x v="0"/>
  </r>
  <r>
    <s v="ORD006450"/>
    <s v="12-06-2026"/>
    <s v="P074"/>
    <x v="2"/>
    <s v="Chandigarh"/>
    <s v="Chandigarh"/>
    <x v="0"/>
    <s v="CUST3079"/>
    <n v="6"/>
    <n v="10"/>
    <n v="387822"/>
    <s v="Cycling Bottle"/>
    <n v="71819"/>
    <s v="HIGH"/>
    <s v="Zone 1"/>
    <n v="38782.200000000004"/>
    <x v="2"/>
  </r>
  <r>
    <s v="ORD006451"/>
    <s v="06-08-2025"/>
    <s v="P046"/>
    <x v="3"/>
    <s v="Maharashtra"/>
    <s v="Mumbai"/>
    <x v="13"/>
    <s v="CUST5450"/>
    <n v="12"/>
    <n v="5"/>
    <n v="242193"/>
    <s v="Rice"/>
    <n v="21245"/>
    <s v="HIGH"/>
    <s v="Zone 4"/>
    <n v="24219.300000000003"/>
    <x v="0"/>
  </r>
  <r>
    <s v="ORD006452"/>
    <s v="13-09-2025"/>
    <s v="P063"/>
    <x v="3"/>
    <s v="Rajasthan"/>
    <s v="Jaipur"/>
    <x v="8"/>
    <s v="CUST9391"/>
    <n v="10"/>
    <n v="15"/>
    <n v="242131"/>
    <s v="Basketball"/>
    <n v="28486"/>
    <s v="HIGH"/>
    <s v="Zone 4"/>
    <n v="24213.100000000002"/>
    <x v="2"/>
  </r>
  <r>
    <s v="ORD006453"/>
    <s v="13-04-2025"/>
    <s v="P048"/>
    <x v="3"/>
    <s v="Gujarat"/>
    <s v="Ahmedabad"/>
    <x v="12"/>
    <s v="CUST7944"/>
    <n v="12"/>
    <n v="0"/>
    <n v="876840"/>
    <s v="Tea"/>
    <n v="73070"/>
    <s v="HIGH"/>
    <s v="Zone 4"/>
    <n v="87684"/>
    <x v="0"/>
  </r>
  <r>
    <s v="ORD006454"/>
    <s v="18-09-2025"/>
    <s v="P020"/>
    <x v="0"/>
    <s v="Telangana"/>
    <s v="Hyderabad"/>
    <x v="7"/>
    <s v="CUST3907"/>
    <n v="8"/>
    <n v="20"/>
    <n v="480057"/>
    <s v="Bookshelf"/>
    <n v="75009"/>
    <s v="HIGH"/>
    <s v="Zone 2"/>
    <n v="48005.700000000004"/>
    <x v="3"/>
  </r>
  <r>
    <s v="ORD006455"/>
    <s v="26-01-2026"/>
    <s v="P069"/>
    <x v="2"/>
    <s v="Uttar Pradesh"/>
    <s v="Lucknow"/>
    <x v="11"/>
    <s v="CUST8767"/>
    <n v="6"/>
    <n v="15"/>
    <n v="90555"/>
    <s v="Badminton Racket"/>
    <n v="17756"/>
    <s v="HIGH"/>
    <s v="Zone 1"/>
    <n v="9055.5"/>
    <x v="2"/>
  </r>
  <r>
    <s v="ORD006456"/>
    <s v="01-04-2025"/>
    <s v="P004"/>
    <x v="1"/>
    <s v="West Bengal"/>
    <s v="Kolkata"/>
    <x v="10"/>
    <s v="CUST2774"/>
    <n v="3"/>
    <n v="10"/>
    <n v="80330"/>
    <s v="Lenovo Laptop"/>
    <n v="29752"/>
    <s v="HIGH"/>
    <s v="Zone 3"/>
    <n v="8033"/>
    <x v="4"/>
  </r>
  <r>
    <s v="ORD006457"/>
    <s v="13-10-2025"/>
    <s v="P017"/>
    <x v="3"/>
    <s v="Gujarat"/>
    <s v="Ahmedabad"/>
    <x v="9"/>
    <s v="CUST2001"/>
    <n v="7"/>
    <n v="20"/>
    <n v="226788"/>
    <s v="Study Table"/>
    <n v="40498"/>
    <s v="HIGH"/>
    <s v="Zone 4"/>
    <n v="22678.800000000003"/>
    <x v="3"/>
  </r>
  <r>
    <s v="ORD006458"/>
    <s v="14-08-2025"/>
    <s v="P026"/>
    <x v="3"/>
    <s v="Maharashtra"/>
    <s v="Mumbai"/>
    <x v="5"/>
    <s v="CUST2510"/>
    <n v="7"/>
    <n v="20"/>
    <n v="129096"/>
    <s v="Computer Desk"/>
    <n v="23053"/>
    <s v="HIGH"/>
    <s v="Zone 4"/>
    <n v="12909.6"/>
    <x v="3"/>
  </r>
  <r>
    <s v="ORD006459"/>
    <s v="18-12-2025"/>
    <s v="P051"/>
    <x v="0"/>
    <s v="Telangana"/>
    <s v="Hyderabad"/>
    <x v="12"/>
    <s v="CUST7195"/>
    <n v="9"/>
    <n v="5"/>
    <n v="126223"/>
    <s v="Salt"/>
    <n v="14763"/>
    <s v="HIGH"/>
    <s v="Zone 2"/>
    <n v="12622.300000000001"/>
    <x v="0"/>
  </r>
  <r>
    <s v="ORD006460"/>
    <s v="25-11-2025"/>
    <s v="P032"/>
    <x v="3"/>
    <s v="Gujarat"/>
    <s v="Ahmedabad"/>
    <x v="11"/>
    <s v="CUST9070"/>
    <n v="9"/>
    <n v="10"/>
    <n v="72073"/>
    <s v="Women Kurti"/>
    <n v="8898"/>
    <s v="HIGH"/>
    <s v="Zone 4"/>
    <n v="7207.3"/>
    <x v="1"/>
  </r>
  <r>
    <s v="ORD006461"/>
    <s v="06-10-2025"/>
    <s v="P042"/>
    <x v="3"/>
    <s v="Rajasthan"/>
    <s v="Jaipur"/>
    <x v="10"/>
    <s v="CUST1322"/>
    <n v="4"/>
    <n v="5"/>
    <n v="196840"/>
    <s v="Shorts"/>
    <n v="51800"/>
    <s v="HIGH"/>
    <s v="Zone 4"/>
    <n v="19684"/>
    <x v="1"/>
  </r>
  <r>
    <s v="ORD006462"/>
    <s v="21-10-2025"/>
    <s v="P037"/>
    <x v="2"/>
    <s v="Uttar Pradesh"/>
    <s v="Lucknow"/>
    <x v="2"/>
    <s v="CUST7967"/>
    <n v="9"/>
    <n v="0"/>
    <n v="36936"/>
    <s v="Formal Shirt"/>
    <n v="4104"/>
    <s v="HIGH"/>
    <s v="Zone 1"/>
    <n v="3693.6000000000004"/>
    <x v="1"/>
  </r>
  <r>
    <s v="ORD006463"/>
    <s v="19-01-2026"/>
    <s v="P066"/>
    <x v="3"/>
    <s v="Rajasthan"/>
    <s v="Jaipur"/>
    <x v="12"/>
    <s v="CUST5602"/>
    <n v="11"/>
    <n v="5"/>
    <n v="239942"/>
    <s v="Helmet"/>
    <n v="22961"/>
    <s v="HIGH"/>
    <s v="Zone 4"/>
    <n v="23994.2"/>
    <x v="2"/>
  </r>
  <r>
    <s v="ORD006464"/>
    <s v="08-04-2025"/>
    <s v="P043"/>
    <x v="0"/>
    <s v="Tamil Nadu"/>
    <s v="Chennai"/>
    <x v="9"/>
    <s v="CUST5558"/>
    <n v="3"/>
    <n v="15"/>
    <n v="75956"/>
    <s v="Sweater"/>
    <n v="29787"/>
    <s v="HIGH"/>
    <s v="Zone 2"/>
    <n v="7595.6"/>
    <x v="1"/>
  </r>
  <r>
    <s v="ORD006465"/>
    <s v="23-07-2025"/>
    <s v="P041"/>
    <x v="2"/>
    <s v="Chandigarh"/>
    <s v="Chandigarh"/>
    <x v="4"/>
    <s v="CUST6214"/>
    <n v="7"/>
    <n v="20"/>
    <n v="113282"/>
    <s v="Hoodie"/>
    <n v="20229"/>
    <s v="HIGH"/>
    <s v="Zone 1"/>
    <n v="11328.2"/>
    <x v="1"/>
  </r>
  <r>
    <s v="ORD006466"/>
    <s v="25-04-2025"/>
    <s v="P030"/>
    <x v="3"/>
    <s v="Gujarat"/>
    <s v="Ahmedabad"/>
    <x v="1"/>
    <s v="CUST1788"/>
    <n v="1"/>
    <n v="0"/>
    <n v="45490"/>
    <s v="Stool"/>
    <n v="45490"/>
    <s v="HIGH"/>
    <s v="Zone 4"/>
    <n v="4549"/>
    <x v="3"/>
  </r>
  <r>
    <s v="ORD006467"/>
    <s v="09-02-2026"/>
    <s v="P069"/>
    <x v="2"/>
    <s v="Uttar Pradesh"/>
    <s v="Lucknow"/>
    <x v="13"/>
    <s v="CUST4486"/>
    <n v="3"/>
    <n v="10"/>
    <n v="47941"/>
    <s v="Badminton Racket"/>
    <n v="17756"/>
    <s v="HIGH"/>
    <s v="Zone 1"/>
    <n v="4794.1000000000004"/>
    <x v="2"/>
  </r>
  <r>
    <s v="ORD006468"/>
    <s v="02-04-2025"/>
    <s v="P009"/>
    <x v="0"/>
    <s v="Telangana"/>
    <s v="Hyderabad"/>
    <x v="3"/>
    <s v="CUST8960"/>
    <n v="8"/>
    <n v="0"/>
    <n v="388288"/>
    <s v="Air Conditioner"/>
    <n v="48536"/>
    <s v="HIGH"/>
    <s v="Zone 2"/>
    <n v="38828.800000000003"/>
    <x v="4"/>
  </r>
  <r>
    <s v="ORD006469"/>
    <s v="11-03-2025"/>
    <s v="P031"/>
    <x v="2"/>
    <s v="Uttar Pradesh"/>
    <s v="Lucknow"/>
    <x v="9"/>
    <s v="CUST7408"/>
    <n v="7"/>
    <n v="0"/>
    <n v="339542"/>
    <s v="Men Shirt"/>
    <n v="48506"/>
    <s v="HIGH"/>
    <s v="Zone 1"/>
    <n v="33954.200000000004"/>
    <x v="1"/>
  </r>
  <r>
    <s v="ORD006470"/>
    <s v="18-12-2025"/>
    <s v="P070"/>
    <x v="3"/>
    <s v="Gujarat"/>
    <s v="Ahmedabad"/>
    <x v="12"/>
    <s v="CUST5175"/>
    <n v="11"/>
    <n v="0"/>
    <n v="709214"/>
    <s v="Tennis Ball"/>
    <n v="64474"/>
    <s v="HIGH"/>
    <s v="Zone 4"/>
    <n v="70921.400000000009"/>
    <x v="2"/>
  </r>
  <r>
    <s v="ORD006471"/>
    <s v="25-02-2026"/>
    <s v="P026"/>
    <x v="1"/>
    <s v="Odisha"/>
    <s v="Bhubaneswar"/>
    <x v="11"/>
    <s v="CUST2454"/>
    <n v="10"/>
    <n v="10"/>
    <n v="207477"/>
    <s v="Computer Desk"/>
    <n v="23053"/>
    <s v="HIGH"/>
    <s v="Zone 3"/>
    <n v="20747.7"/>
    <x v="3"/>
  </r>
  <r>
    <s v="ORD006472"/>
    <s v="23-01-2026"/>
    <s v="P037"/>
    <x v="1"/>
    <s v="Odisha"/>
    <s v="Bhubaneswar"/>
    <x v="8"/>
    <s v="CUST1438"/>
    <n v="1"/>
    <n v="10"/>
    <n v="3693"/>
    <s v="Formal Shirt"/>
    <n v="4104"/>
    <s v="LOW"/>
    <s v="Zone 3"/>
    <n v="73.86"/>
    <x v="1"/>
  </r>
  <r>
    <s v="ORD006473"/>
    <s v="06-04-2025"/>
    <s v="P009"/>
    <x v="2"/>
    <s v="Chandigarh"/>
    <s v="Chandigarh"/>
    <x v="0"/>
    <s v="CUST8657"/>
    <n v="2"/>
    <n v="10"/>
    <n v="87364"/>
    <s v="Air Conditioner"/>
    <n v="48536"/>
    <s v="HIGH"/>
    <s v="Zone 1"/>
    <n v="8736.4"/>
    <x v="4"/>
  </r>
  <r>
    <s v="ORD006474"/>
    <s v="07-02-2026"/>
    <s v="P017"/>
    <x v="2"/>
    <s v="Chandigarh"/>
    <s v="Chandigarh"/>
    <x v="0"/>
    <s v="CUST1566"/>
    <n v="3"/>
    <n v="5"/>
    <n v="115419"/>
    <s v="Study Table"/>
    <n v="40498"/>
    <s v="HIGH"/>
    <s v="Zone 1"/>
    <n v="11541.900000000001"/>
    <x v="3"/>
  </r>
  <r>
    <s v="ORD006475"/>
    <s v="29-07-2025"/>
    <s v="P035"/>
    <x v="2"/>
    <s v="Delhi"/>
    <s v="Delhi"/>
    <x v="10"/>
    <s v="CUST7102"/>
    <n v="12"/>
    <n v="20"/>
    <n v="385248"/>
    <s v="Jacket"/>
    <n v="40130"/>
    <s v="HIGH"/>
    <s v="Zone 1"/>
    <n v="38524.800000000003"/>
    <x v="1"/>
  </r>
  <r>
    <s v="ORD006476"/>
    <s v="19-06-2026"/>
    <s v="P046"/>
    <x v="0"/>
    <s v="Telangana"/>
    <s v="Hyderabad"/>
    <x v="2"/>
    <s v="CUST8884"/>
    <n v="12"/>
    <n v="10"/>
    <n v="229446"/>
    <s v="Rice"/>
    <n v="21245"/>
    <s v="HIGH"/>
    <s v="Zone 2"/>
    <n v="22944.600000000002"/>
    <x v="0"/>
  </r>
  <r>
    <s v="ORD006477"/>
    <s v="07-02-2026"/>
    <s v="P002"/>
    <x v="1"/>
    <s v="Bihar"/>
    <s v="Patna"/>
    <x v="3"/>
    <s v="CUST7085"/>
    <n v="4"/>
    <n v="20"/>
    <n v="204803"/>
    <s v="HP Laptop"/>
    <n v="64001"/>
    <s v="HIGH"/>
    <s v="Zone 3"/>
    <n v="20480.300000000003"/>
    <x v="4"/>
  </r>
  <r>
    <s v="ORD006478"/>
    <s v="15-01-2025"/>
    <s v="P057"/>
    <x v="2"/>
    <s v="Chandigarh"/>
    <s v="Chandigarh"/>
    <x v="13"/>
    <s v="CUST9087"/>
    <n v="7"/>
    <n v="0"/>
    <n v="216097"/>
    <s v="Soft Drink"/>
    <n v="30871"/>
    <s v="HIGH"/>
    <s v="Zone 1"/>
    <n v="21609.7"/>
    <x v="0"/>
  </r>
  <r>
    <s v="ORD006479"/>
    <s v="11-09-2025"/>
    <s v="P025"/>
    <x v="1"/>
    <s v="Odisha"/>
    <s v="Bhubaneswar"/>
    <x v="1"/>
    <s v="CUST5966"/>
    <n v="7"/>
    <n v="5"/>
    <n v="83796"/>
    <s v="Cabinet"/>
    <n v="12601"/>
    <s v="HIGH"/>
    <s v="Zone 3"/>
    <n v="8379.6"/>
    <x v="3"/>
  </r>
  <r>
    <s v="ORD006480"/>
    <s v="03-07-2025"/>
    <s v="P059"/>
    <x v="1"/>
    <s v="West Bengal"/>
    <s v="Kolkata"/>
    <x v="14"/>
    <s v="CUST2964"/>
    <n v="11"/>
    <n v="10"/>
    <n v="322839"/>
    <s v="Dry Fruits"/>
    <n v="32610"/>
    <s v="HIGH"/>
    <s v="Zone 3"/>
    <n v="32283.9"/>
    <x v="0"/>
  </r>
  <r>
    <s v="ORD006481"/>
    <s v="26-04-2026"/>
    <s v="P025"/>
    <x v="1"/>
    <s v="Odisha"/>
    <s v="Bhubaneswar"/>
    <x v="0"/>
    <s v="CUST9198"/>
    <n v="6"/>
    <n v="10"/>
    <n v="68045"/>
    <s v="Cabinet"/>
    <n v="12601"/>
    <s v="HIGH"/>
    <s v="Zone 3"/>
    <n v="6804.5"/>
    <x v="3"/>
  </r>
  <r>
    <s v="ORD006482"/>
    <s v="12-09-2025"/>
    <s v="P069"/>
    <x v="2"/>
    <s v="Chandigarh"/>
    <s v="Chandigarh"/>
    <x v="4"/>
    <s v="CUST1075"/>
    <n v="2"/>
    <n v="15"/>
    <n v="30185"/>
    <s v="Badminton Racket"/>
    <n v="17756"/>
    <s v="HIGH"/>
    <s v="Zone 1"/>
    <n v="3018.5"/>
    <x v="2"/>
  </r>
  <r>
    <s v="ORD006483"/>
    <s v="23-05-2026"/>
    <s v="P014"/>
    <x v="3"/>
    <s v="Rajasthan"/>
    <s v="Jaipur"/>
    <x v="0"/>
    <s v="CUST1476"/>
    <n v="4"/>
    <n v="5"/>
    <n v="146626"/>
    <s v="Smart Watch"/>
    <n v="38586"/>
    <s v="HIGH"/>
    <s v="Zone 4"/>
    <n v="14662.6"/>
    <x v="4"/>
  </r>
  <r>
    <s v="ORD006484"/>
    <s v="09-08-2025"/>
    <s v="P037"/>
    <x v="1"/>
    <s v="Odisha"/>
    <s v="Bhubaneswar"/>
    <x v="14"/>
    <s v="CUST4268"/>
    <n v="8"/>
    <n v="5"/>
    <n v="31190"/>
    <s v="Formal Shirt"/>
    <n v="4104"/>
    <s v="HIGH"/>
    <s v="Zone 3"/>
    <n v="3119"/>
    <x v="1"/>
  </r>
  <r>
    <s v="ORD006485"/>
    <s v="08-01-2026"/>
    <s v="P063"/>
    <x v="2"/>
    <s v="Delhi"/>
    <s v="Delhi"/>
    <x v="14"/>
    <s v="CUST1268"/>
    <n v="10"/>
    <n v="15"/>
    <n v="242131"/>
    <s v="Basketball"/>
    <n v="28486"/>
    <s v="HIGH"/>
    <s v="Zone 1"/>
    <n v="24213.100000000002"/>
    <x v="2"/>
  </r>
  <r>
    <s v="ORD006486"/>
    <s v="25-10-2025"/>
    <s v="P054"/>
    <x v="1"/>
    <s v="West Bengal"/>
    <s v="Kolkata"/>
    <x v="13"/>
    <s v="CUST2054"/>
    <n v="6"/>
    <n v="15"/>
    <n v="296876"/>
    <s v="Flour"/>
    <n v="58211"/>
    <s v="HIGH"/>
    <s v="Zone 3"/>
    <n v="29687.600000000002"/>
    <x v="0"/>
  </r>
  <r>
    <s v="ORD006487"/>
    <s v="20-02-2025"/>
    <s v="P025"/>
    <x v="1"/>
    <s v="Bihar"/>
    <s v="Patna"/>
    <x v="10"/>
    <s v="CUST3204"/>
    <n v="10"/>
    <n v="20"/>
    <n v="100808"/>
    <s v="Cabinet"/>
    <n v="12601"/>
    <s v="HIGH"/>
    <s v="Zone 3"/>
    <n v="10080.800000000001"/>
    <x v="3"/>
  </r>
  <r>
    <s v="ORD006488"/>
    <s v="12-01-2026"/>
    <s v="P002"/>
    <x v="3"/>
    <s v="Maharashtra"/>
    <s v="Mumbai"/>
    <x v="1"/>
    <s v="CUST1139"/>
    <n v="10"/>
    <n v="15"/>
    <n v="544008"/>
    <s v="HP Laptop"/>
    <n v="64001"/>
    <s v="HIGH"/>
    <s v="Zone 4"/>
    <n v="54400.800000000003"/>
    <x v="4"/>
  </r>
  <r>
    <s v="ORD006489"/>
    <s v="21-03-2026"/>
    <s v="P009"/>
    <x v="1"/>
    <s v="West Bengal"/>
    <s v="Kolkata"/>
    <x v="9"/>
    <s v="CUST8890"/>
    <n v="9"/>
    <n v="0"/>
    <n v="436824"/>
    <s v="Air Conditioner"/>
    <n v="48536"/>
    <s v="HIGH"/>
    <s v="Zone 3"/>
    <n v="43682.400000000001"/>
    <x v="4"/>
  </r>
  <r>
    <s v="ORD006490"/>
    <s v="20-10-2025"/>
    <s v="P056"/>
    <x v="2"/>
    <s v="Delhi"/>
    <s v="Delhi"/>
    <x v="10"/>
    <s v="CUST9302"/>
    <n v="12"/>
    <n v="10"/>
    <n v="155682"/>
    <s v="Juice"/>
    <n v="14415"/>
    <s v="HIGH"/>
    <s v="Zone 1"/>
    <n v="15568.2"/>
    <x v="0"/>
  </r>
  <r>
    <s v="ORD006491"/>
    <s v="15-05-2026"/>
    <s v="P012"/>
    <x v="0"/>
    <s v="Tamil Nadu"/>
    <s v="Chennai"/>
    <x v="1"/>
    <s v="CUST6500"/>
    <n v="2"/>
    <n v="0"/>
    <n v="112630"/>
    <s v="Microwave"/>
    <n v="56315"/>
    <s v="HIGH"/>
    <s v="Zone 2"/>
    <n v="11263"/>
    <x v="4"/>
  </r>
  <r>
    <s v="ORD006492"/>
    <s v="28-04-2025"/>
    <s v="P048"/>
    <x v="3"/>
    <s v="Gujarat"/>
    <s v="Ahmedabad"/>
    <x v="13"/>
    <s v="CUST5179"/>
    <n v="12"/>
    <n v="5"/>
    <n v="832998"/>
    <s v="Tea"/>
    <n v="73070"/>
    <s v="HIGH"/>
    <s v="Zone 4"/>
    <n v="83299.8"/>
    <x v="0"/>
  </r>
  <r>
    <s v="ORD006493"/>
    <s v="05-09-2025"/>
    <s v="P014"/>
    <x v="0"/>
    <s v="Karnataka"/>
    <s v="Bengaluru"/>
    <x v="14"/>
    <s v="CUST8483"/>
    <n v="4"/>
    <n v="0"/>
    <n v="154344"/>
    <s v="Smart Watch"/>
    <n v="38586"/>
    <s v="HIGH"/>
    <s v="Zone 2"/>
    <n v="15434.400000000001"/>
    <x v="4"/>
  </r>
  <r>
    <s v="ORD006494"/>
    <s v="01-08-2025"/>
    <s v="P002"/>
    <x v="0"/>
    <s v="Telangana"/>
    <s v="Hyderabad"/>
    <x v="3"/>
    <s v="CUST7022"/>
    <n v="10"/>
    <n v="10"/>
    <n v="576009"/>
    <s v="HP Laptop"/>
    <n v="64001"/>
    <s v="HIGH"/>
    <s v="Zone 2"/>
    <n v="57600.9"/>
    <x v="4"/>
  </r>
  <r>
    <s v="ORD006495"/>
    <s v="04-12-2025"/>
    <s v="P060"/>
    <x v="0"/>
    <s v="Telangana"/>
    <s v="Hyderabad"/>
    <x v="7"/>
    <s v="CUST8536"/>
    <n v="3"/>
    <n v="0"/>
    <n v="12360"/>
    <s v="Honey"/>
    <n v="4120"/>
    <s v="MEDIUM"/>
    <s v="Zone 2"/>
    <n v="618"/>
    <x v="0"/>
  </r>
  <r>
    <s v="ORD006496"/>
    <s v="24-02-2025"/>
    <s v="P023"/>
    <x v="2"/>
    <s v="Uttar Pradesh"/>
    <s v="Lucknow"/>
    <x v="11"/>
    <s v="CUST5491"/>
    <n v="7"/>
    <n v="10"/>
    <n v="358608"/>
    <s v="Sofa"/>
    <n v="56922"/>
    <s v="HIGH"/>
    <s v="Zone 1"/>
    <n v="35860.800000000003"/>
    <x v="3"/>
  </r>
  <r>
    <s v="ORD006497"/>
    <s v="25-03-2025"/>
    <s v="P045"/>
    <x v="3"/>
    <s v="Maharashtra"/>
    <s v="Mumbai"/>
    <x v="7"/>
    <s v="CUST6822"/>
    <n v="6"/>
    <n v="5"/>
    <n v="412121"/>
    <s v="Dress"/>
    <n v="72302"/>
    <s v="HIGH"/>
    <s v="Zone 4"/>
    <n v="41212.100000000006"/>
    <x v="1"/>
  </r>
  <r>
    <s v="ORD006498"/>
    <s v="19-04-2025"/>
    <s v="P027"/>
    <x v="3"/>
    <s v="Maharashtra"/>
    <s v="Mumbai"/>
    <x v="14"/>
    <s v="CUST3582"/>
    <n v="7"/>
    <n v="5"/>
    <n v="184205"/>
    <s v="Side Table"/>
    <n v="27700"/>
    <s v="HIGH"/>
    <s v="Zone 4"/>
    <n v="18420.5"/>
    <x v="3"/>
  </r>
  <r>
    <s v="ORD006499"/>
    <s v="29-11-2025"/>
    <s v="P010"/>
    <x v="3"/>
    <s v="Rajasthan"/>
    <s v="Jaipur"/>
    <x v="6"/>
    <s v="CUST6023"/>
    <n v="8"/>
    <n v="15"/>
    <n v="451730"/>
    <s v="Refrigerator"/>
    <n v="66431"/>
    <s v="HIGH"/>
    <s v="Zone 4"/>
    <n v="45173"/>
    <x v="4"/>
  </r>
  <r>
    <s v="ORD006500"/>
    <s v="08-03-2026"/>
    <s v="P060"/>
    <x v="3"/>
    <s v="Gujarat"/>
    <s v="Ahmedabad"/>
    <x v="14"/>
    <s v="CUST6267"/>
    <n v="6"/>
    <n v="0"/>
    <n v="24720"/>
    <s v="Honey"/>
    <n v="4120"/>
    <s v="HIGH"/>
    <s v="Zone 4"/>
    <n v="2472"/>
    <x v="0"/>
  </r>
  <r>
    <s v="ORD006501"/>
    <s v="24-12-2025"/>
    <s v="P058"/>
    <x v="2"/>
    <s v="Delhi"/>
    <s v="Delhi"/>
    <x v="12"/>
    <s v="CUST7255"/>
    <n v="1"/>
    <n v="5"/>
    <n v="62255"/>
    <s v="Noodles"/>
    <n v="65532"/>
    <s v="HIGH"/>
    <s v="Zone 1"/>
    <n v="6225.5"/>
    <x v="0"/>
  </r>
  <r>
    <s v="ORD006502"/>
    <s v="04-02-2026"/>
    <s v="P013"/>
    <x v="0"/>
    <s v="Tamil Nadu"/>
    <s v="Chennai"/>
    <x v="7"/>
    <s v="CUST6062"/>
    <n v="10"/>
    <n v="20"/>
    <n v="124896"/>
    <s v="Bluetooth Speaker"/>
    <n v="15612"/>
    <s v="HIGH"/>
    <s v="Zone 2"/>
    <n v="12489.6"/>
    <x v="4"/>
  </r>
  <r>
    <s v="ORD006503"/>
    <s v="04-02-2025"/>
    <s v="P029"/>
    <x v="0"/>
    <s v="Telangana"/>
    <s v="Hyderabad"/>
    <x v="2"/>
    <s v="CUST2293"/>
    <n v="5"/>
    <n v="20"/>
    <n v="198688"/>
    <s v="Recliner"/>
    <n v="49672"/>
    <s v="HIGH"/>
    <s v="Zone 2"/>
    <n v="19868.800000000003"/>
    <x v="3"/>
  </r>
  <r>
    <s v="ORD006504"/>
    <s v="06-01-2025"/>
    <s v="P023"/>
    <x v="3"/>
    <s v="Rajasthan"/>
    <s v="Jaipur"/>
    <x v="13"/>
    <s v="CUST1269"/>
    <n v="9"/>
    <n v="5"/>
    <n v="486683"/>
    <s v="Sofa"/>
    <n v="56922"/>
    <s v="HIGH"/>
    <s v="Zone 4"/>
    <n v="48668.3"/>
    <x v="3"/>
  </r>
  <r>
    <s v="ORD006505"/>
    <s v="16-10-2025"/>
    <s v="P059"/>
    <x v="1"/>
    <s v="Bihar"/>
    <s v="Patna"/>
    <x v="5"/>
    <s v="CUST1733"/>
    <n v="9"/>
    <n v="20"/>
    <n v="234792"/>
    <s v="Dry Fruits"/>
    <n v="32610"/>
    <s v="HIGH"/>
    <s v="Zone 3"/>
    <n v="23479.200000000001"/>
    <x v="0"/>
  </r>
  <r>
    <s v="ORD006506"/>
    <s v="25-05-2026"/>
    <s v="P049"/>
    <x v="2"/>
    <s v="Uttar Pradesh"/>
    <s v="Lucknow"/>
    <x v="7"/>
    <s v="CUST1414"/>
    <n v="7"/>
    <n v="5"/>
    <n v="227104"/>
    <s v="Coffee"/>
    <n v="34151"/>
    <s v="HIGH"/>
    <s v="Zone 1"/>
    <n v="22710.400000000001"/>
    <x v="0"/>
  </r>
  <r>
    <s v="ORD006507"/>
    <s v="05-05-2026"/>
    <s v="P021"/>
    <x v="0"/>
    <s v="Tamil Nadu"/>
    <s v="Chennai"/>
    <x v="9"/>
    <s v="CUST7129"/>
    <n v="10"/>
    <n v="5"/>
    <n v="592923"/>
    <s v="Wardrobe"/>
    <n v="62413"/>
    <s v="HIGH"/>
    <s v="Zone 2"/>
    <n v="59292.3"/>
    <x v="3"/>
  </r>
  <r>
    <s v="ORD006508"/>
    <s v="21-04-2026"/>
    <s v="P059"/>
    <x v="0"/>
    <s v="Telangana"/>
    <s v="Hyderabad"/>
    <x v="2"/>
    <s v="CUST9933"/>
    <n v="2"/>
    <n v="5"/>
    <n v="61959"/>
    <s v="Dry Fruits"/>
    <n v="32610"/>
    <s v="HIGH"/>
    <s v="Zone 2"/>
    <n v="6195.9000000000005"/>
    <x v="0"/>
  </r>
  <r>
    <s v="ORD006509"/>
    <s v="26-07-2025"/>
    <s v="P004"/>
    <x v="2"/>
    <s v="Uttar Pradesh"/>
    <s v="Lucknow"/>
    <x v="10"/>
    <s v="CUST6339"/>
    <n v="5"/>
    <n v="5"/>
    <n v="141322"/>
    <s v="Lenovo Laptop"/>
    <n v="29752"/>
    <s v="HIGH"/>
    <s v="Zone 1"/>
    <n v="14132.2"/>
    <x v="4"/>
  </r>
  <r>
    <s v="ORD006510"/>
    <s v="13-03-2025"/>
    <s v="P054"/>
    <x v="1"/>
    <s v="West Bengal"/>
    <s v="Kolkata"/>
    <x v="5"/>
    <s v="CUST9245"/>
    <n v="10"/>
    <n v="15"/>
    <n v="494793"/>
    <s v="Flour"/>
    <n v="58211"/>
    <s v="HIGH"/>
    <s v="Zone 3"/>
    <n v="49479.3"/>
    <x v="0"/>
  </r>
  <r>
    <s v="ORD006511"/>
    <s v="26-11-2025"/>
    <s v="P060"/>
    <x v="1"/>
    <s v="Odisha"/>
    <s v="Bhubaneswar"/>
    <x v="12"/>
    <s v="CUST6281"/>
    <n v="7"/>
    <n v="5"/>
    <n v="27398"/>
    <s v="Honey"/>
    <n v="4120"/>
    <s v="HIGH"/>
    <s v="Zone 3"/>
    <n v="2739.8"/>
    <x v="0"/>
  </r>
  <r>
    <s v="ORD006512"/>
    <s v="02-06-2026"/>
    <s v="P021"/>
    <x v="3"/>
    <s v="Maharashtra"/>
    <s v="Mumbai"/>
    <x v="6"/>
    <s v="CUST2628"/>
    <n v="4"/>
    <n v="5"/>
    <n v="237169"/>
    <s v="Wardrobe"/>
    <n v="62413"/>
    <s v="HIGH"/>
    <s v="Zone 4"/>
    <n v="23716.9"/>
    <x v="3"/>
  </r>
  <r>
    <s v="ORD006513"/>
    <s v="09-04-2025"/>
    <s v="P048"/>
    <x v="1"/>
    <s v="Odisha"/>
    <s v="Bhubaneswar"/>
    <x v="10"/>
    <s v="CUST3325"/>
    <n v="4"/>
    <n v="20"/>
    <n v="233824"/>
    <s v="Tea"/>
    <n v="73070"/>
    <s v="HIGH"/>
    <s v="Zone 3"/>
    <n v="23382.400000000001"/>
    <x v="0"/>
  </r>
  <r>
    <s v="ORD006514"/>
    <s v="27-10-2025"/>
    <s v="P001"/>
    <x v="1"/>
    <s v="Bihar"/>
    <s v="Patna"/>
    <x v="6"/>
    <s v="CUST5816"/>
    <n v="12"/>
    <n v="15"/>
    <n v="10781"/>
    <s v="Samsung TV"/>
    <n v="1057"/>
    <s v="MEDIUM"/>
    <s v="Zone 3"/>
    <n v="539.05000000000007"/>
    <x v="4"/>
  </r>
  <r>
    <s v="ORD006515"/>
    <s v="08-05-2026"/>
    <s v="P007"/>
    <x v="2"/>
    <s v="Uttar Pradesh"/>
    <s v="Lucknow"/>
    <x v="0"/>
    <s v="CUST7471"/>
    <n v="8"/>
    <n v="15"/>
    <n v="455226"/>
    <s v="Printer"/>
    <n v="66945"/>
    <s v="HIGH"/>
    <s v="Zone 1"/>
    <n v="45522.600000000006"/>
    <x v="4"/>
  </r>
  <r>
    <s v="ORD006516"/>
    <s v="03-03-2026"/>
    <s v="P066"/>
    <x v="2"/>
    <s v="Uttar Pradesh"/>
    <s v="Lucknow"/>
    <x v="0"/>
    <s v="CUST6160"/>
    <n v="6"/>
    <n v="20"/>
    <n v="110212"/>
    <s v="Helmet"/>
    <n v="22961"/>
    <s v="HIGH"/>
    <s v="Zone 1"/>
    <n v="11021.2"/>
    <x v="2"/>
  </r>
  <r>
    <s v="ORD006517"/>
    <s v="22-11-2025"/>
    <s v="P031"/>
    <x v="3"/>
    <s v="Rajasthan"/>
    <s v="Jaipur"/>
    <x v="2"/>
    <s v="CUST1070"/>
    <n v="9"/>
    <n v="10"/>
    <n v="392898"/>
    <s v="Men Shirt"/>
    <n v="48506"/>
    <s v="HIGH"/>
    <s v="Zone 4"/>
    <n v="39289.800000000003"/>
    <x v="1"/>
  </r>
  <r>
    <s v="ORD006518"/>
    <s v="04-03-2026"/>
    <s v="P071"/>
    <x v="3"/>
    <s v="Rajasthan"/>
    <s v="Jaipur"/>
    <x v="2"/>
    <s v="CUST8418"/>
    <n v="1"/>
    <n v="15"/>
    <n v="29137"/>
    <s v="Football Shoes"/>
    <n v="34279"/>
    <s v="HIGH"/>
    <s v="Zone 4"/>
    <n v="2913.7000000000003"/>
    <x v="2"/>
  </r>
  <r>
    <s v="ORD006519"/>
    <s v="02-09-2025"/>
    <s v="P058"/>
    <x v="2"/>
    <s v="Delhi"/>
    <s v="Delhi"/>
    <x v="3"/>
    <s v="CUST3000"/>
    <n v="1"/>
    <n v="10"/>
    <n v="58978"/>
    <s v="Noodles"/>
    <n v="65532"/>
    <s v="HIGH"/>
    <s v="Zone 1"/>
    <n v="5897.8"/>
    <x v="0"/>
  </r>
  <r>
    <s v="ORD006520"/>
    <s v="24-03-2025"/>
    <s v="P056"/>
    <x v="1"/>
    <s v="West Bengal"/>
    <s v="Kolkata"/>
    <x v="12"/>
    <s v="CUST8009"/>
    <n v="12"/>
    <n v="0"/>
    <n v="172980"/>
    <s v="Juice"/>
    <n v="14415"/>
    <s v="HIGH"/>
    <s v="Zone 3"/>
    <n v="17298"/>
    <x v="0"/>
  </r>
  <r>
    <s v="ORD006521"/>
    <s v="29-11-2025"/>
    <s v="P009"/>
    <x v="3"/>
    <s v="Gujarat"/>
    <s v="Ahmedabad"/>
    <x v="10"/>
    <s v="CUST1928"/>
    <n v="2"/>
    <n v="0"/>
    <n v="97072"/>
    <s v="Air Conditioner"/>
    <n v="48536"/>
    <s v="HIGH"/>
    <s v="Zone 4"/>
    <n v="9707.2000000000007"/>
    <x v="4"/>
  </r>
  <r>
    <s v="ORD006522"/>
    <s v="27-05-2025"/>
    <s v="P015"/>
    <x v="2"/>
    <s v="Uttar Pradesh"/>
    <s v="Lucknow"/>
    <x v="6"/>
    <s v="CUST2441"/>
    <n v="8"/>
    <n v="0"/>
    <n v="473760"/>
    <s v="Headphones"/>
    <n v="59220"/>
    <s v="HIGH"/>
    <s v="Zone 1"/>
    <n v="47376"/>
    <x v="4"/>
  </r>
  <r>
    <s v="ORD006523"/>
    <s v="20-02-2026"/>
    <s v="P064"/>
    <x v="1"/>
    <s v="Bihar"/>
    <s v="Patna"/>
    <x v="0"/>
    <s v="CUST4297"/>
    <n v="9"/>
    <n v="20"/>
    <n v="184924"/>
    <s v="Yoga Mat"/>
    <n v="25684"/>
    <s v="HIGH"/>
    <s v="Zone 3"/>
    <n v="18492.400000000001"/>
    <x v="2"/>
  </r>
  <r>
    <s v="ORD006524"/>
    <s v="06-03-2026"/>
    <s v="P057"/>
    <x v="3"/>
    <s v="Gujarat"/>
    <s v="Ahmedabad"/>
    <x v="1"/>
    <s v="CUST4710"/>
    <n v="10"/>
    <n v="15"/>
    <n v="262403"/>
    <s v="Soft Drink"/>
    <n v="30871"/>
    <s v="HIGH"/>
    <s v="Zone 4"/>
    <n v="26240.300000000003"/>
    <x v="0"/>
  </r>
  <r>
    <s v="ORD006525"/>
    <s v="25-10-2025"/>
    <s v="P072"/>
    <x v="3"/>
    <s v="Rajasthan"/>
    <s v="Jaipur"/>
    <x v="2"/>
    <s v="CUST9911"/>
    <n v="6"/>
    <n v="20"/>
    <n v="182865"/>
    <s v="Volleyball"/>
    <n v="38097"/>
    <s v="HIGH"/>
    <s v="Zone 4"/>
    <n v="18286.5"/>
    <x v="2"/>
  </r>
  <r>
    <s v="ORD006526"/>
    <s v="24-08-2025"/>
    <s v="P070"/>
    <x v="0"/>
    <s v="Telangana"/>
    <s v="Hyderabad"/>
    <x v="6"/>
    <s v="CUST7041"/>
    <n v="9"/>
    <n v="20"/>
    <n v="464212"/>
    <s v="Tennis Ball"/>
    <n v="64474"/>
    <s v="HIGH"/>
    <s v="Zone 2"/>
    <n v="46421.200000000004"/>
    <x v="2"/>
  </r>
  <r>
    <s v="ORD006527"/>
    <s v="17-09-2025"/>
    <s v="P045"/>
    <x v="2"/>
    <s v="Uttar Pradesh"/>
    <s v="Lucknow"/>
    <x v="3"/>
    <s v="CUST8717"/>
    <n v="10"/>
    <n v="15"/>
    <n v="614567"/>
    <s v="Dress"/>
    <n v="72302"/>
    <s v="HIGH"/>
    <s v="Zone 1"/>
    <n v="61456.700000000004"/>
    <x v="1"/>
  </r>
  <r>
    <s v="ORD006528"/>
    <s v="02-01-2025"/>
    <s v="P031"/>
    <x v="2"/>
    <s v="Delhi"/>
    <s v="Delhi"/>
    <x v="12"/>
    <s v="CUST4515"/>
    <n v="11"/>
    <n v="10"/>
    <n v="480209"/>
    <s v="Men Shirt"/>
    <n v="48506"/>
    <s v="HIGH"/>
    <s v="Zone 1"/>
    <n v="48020.9"/>
    <x v="1"/>
  </r>
  <r>
    <s v="ORD006529"/>
    <s v="23-06-2026"/>
    <s v="P067"/>
    <x v="1"/>
    <s v="Odisha"/>
    <s v="Bhubaneswar"/>
    <x v="14"/>
    <s v="CUST7652"/>
    <n v="6"/>
    <n v="5"/>
    <n v="236293"/>
    <s v="Gloves"/>
    <n v="41455"/>
    <s v="HIGH"/>
    <s v="Zone 3"/>
    <n v="23629.300000000003"/>
    <x v="2"/>
  </r>
  <r>
    <s v="ORD006530"/>
    <s v="10-03-2026"/>
    <s v="P034"/>
    <x v="0"/>
    <s v="Karnataka"/>
    <s v="Bengaluru"/>
    <x v="3"/>
    <s v="CUST8313"/>
    <n v="12"/>
    <n v="20"/>
    <n v="660624"/>
    <s v="T-Shirt"/>
    <n v="68815"/>
    <s v="HIGH"/>
    <s v="Zone 2"/>
    <n v="66062.400000000009"/>
    <x v="1"/>
  </r>
  <r>
    <s v="ORD006531"/>
    <s v="19-04-2026"/>
    <s v="P002"/>
    <x v="2"/>
    <s v="Uttar Pradesh"/>
    <s v="Lucknow"/>
    <x v="6"/>
    <s v="CUST4636"/>
    <n v="7"/>
    <n v="0"/>
    <n v="448007"/>
    <s v="HP Laptop"/>
    <n v="64001"/>
    <s v="HIGH"/>
    <s v="Zone 1"/>
    <n v="44800.700000000004"/>
    <x v="4"/>
  </r>
  <r>
    <s v="ORD006532"/>
    <s v="21-03-2025"/>
    <s v="P033"/>
    <x v="2"/>
    <s v="Uttar Pradesh"/>
    <s v="Lucknow"/>
    <x v="10"/>
    <s v="CUST4617"/>
    <n v="11"/>
    <n v="5"/>
    <n v="598952"/>
    <s v="Jeans"/>
    <n v="57316"/>
    <s v="HIGH"/>
    <s v="Zone 1"/>
    <n v="59895.200000000004"/>
    <x v="1"/>
  </r>
  <r>
    <s v="ORD006533"/>
    <s v="06-12-2025"/>
    <s v="P057"/>
    <x v="1"/>
    <s v="Bihar"/>
    <s v="Patna"/>
    <x v="0"/>
    <s v="CUST9266"/>
    <n v="1"/>
    <n v="15"/>
    <n v="26240"/>
    <s v="Soft Drink"/>
    <n v="30871"/>
    <s v="HIGH"/>
    <s v="Zone 3"/>
    <n v="2624"/>
    <x v="0"/>
  </r>
  <r>
    <s v="ORD006534"/>
    <s v="06-04-2025"/>
    <s v="P002"/>
    <x v="1"/>
    <s v="West Bengal"/>
    <s v="Kolkata"/>
    <x v="5"/>
    <s v="CUST9301"/>
    <n v="4"/>
    <n v="15"/>
    <n v="217603"/>
    <s v="HP Laptop"/>
    <n v="64001"/>
    <s v="HIGH"/>
    <s v="Zone 3"/>
    <n v="21760.300000000003"/>
    <x v="4"/>
  </r>
  <r>
    <s v="ORD006535"/>
    <s v="20-02-2026"/>
    <s v="P005"/>
    <x v="0"/>
    <s v="Telangana"/>
    <s v="Hyderabad"/>
    <x v="9"/>
    <s v="CUST3638"/>
    <n v="8"/>
    <n v="20"/>
    <n v="170956"/>
    <s v="iPhone"/>
    <n v="26712"/>
    <s v="HIGH"/>
    <s v="Zone 2"/>
    <n v="17095.600000000002"/>
    <x v="4"/>
  </r>
  <r>
    <s v="ORD006536"/>
    <s v="12-01-2025"/>
    <s v="P052"/>
    <x v="1"/>
    <s v="Bihar"/>
    <s v="Patna"/>
    <x v="4"/>
    <s v="CUST9849"/>
    <n v="4"/>
    <n v="5"/>
    <n v="107194"/>
    <s v="Spices"/>
    <n v="28209"/>
    <s v="HIGH"/>
    <s v="Zone 3"/>
    <n v="10719.400000000001"/>
    <x v="0"/>
  </r>
  <r>
    <s v="ORD006537"/>
    <s v="22-05-2025"/>
    <s v="P052"/>
    <x v="1"/>
    <s v="West Bengal"/>
    <s v="Kolkata"/>
    <x v="3"/>
    <s v="CUST5467"/>
    <n v="3"/>
    <n v="15"/>
    <n v="71932"/>
    <s v="Spices"/>
    <n v="28209"/>
    <s v="HIGH"/>
    <s v="Zone 3"/>
    <n v="7193.2000000000007"/>
    <x v="0"/>
  </r>
  <r>
    <s v="ORD006538"/>
    <s v="13-06-2025"/>
    <s v="P049"/>
    <x v="2"/>
    <s v="Uttar Pradesh"/>
    <s v="Lucknow"/>
    <x v="1"/>
    <s v="CUST4437"/>
    <n v="8"/>
    <n v="5"/>
    <n v="259547"/>
    <s v="Coffee"/>
    <n v="34151"/>
    <s v="HIGH"/>
    <s v="Zone 1"/>
    <n v="25954.7"/>
    <x v="0"/>
  </r>
  <r>
    <s v="ORD006539"/>
    <s v="11-02-2026"/>
    <s v="P010"/>
    <x v="1"/>
    <s v="Bihar"/>
    <s v="Patna"/>
    <x v="7"/>
    <s v="CUST2440"/>
    <n v="2"/>
    <n v="15"/>
    <n v="112932"/>
    <s v="Refrigerator"/>
    <n v="66431"/>
    <s v="HIGH"/>
    <s v="Zone 3"/>
    <n v="11293.2"/>
    <x v="4"/>
  </r>
  <r>
    <s v="ORD006540"/>
    <s v="01-06-2026"/>
    <s v="P059"/>
    <x v="1"/>
    <s v="Odisha"/>
    <s v="Bhubaneswar"/>
    <x v="4"/>
    <s v="CUST5587"/>
    <n v="7"/>
    <n v="20"/>
    <n v="182616"/>
    <s v="Dry Fruits"/>
    <n v="32610"/>
    <s v="HIGH"/>
    <s v="Zone 3"/>
    <n v="18261.600000000002"/>
    <x v="0"/>
  </r>
  <r>
    <s v="ORD006541"/>
    <s v="07-06-2026"/>
    <s v="P033"/>
    <x v="3"/>
    <s v="Rajasthan"/>
    <s v="Jaipur"/>
    <x v="4"/>
    <s v="CUST1599"/>
    <n v="5"/>
    <n v="0"/>
    <n v="286580"/>
    <s v="Jeans"/>
    <n v="57316"/>
    <s v="HIGH"/>
    <s v="Zone 4"/>
    <n v="28658"/>
    <x v="1"/>
  </r>
  <r>
    <s v="ORD006542"/>
    <s v="16-03-2026"/>
    <s v="P049"/>
    <x v="1"/>
    <s v="Bihar"/>
    <s v="Patna"/>
    <x v="8"/>
    <s v="CUST3536"/>
    <n v="6"/>
    <n v="5"/>
    <n v="194660"/>
    <s v="Coffee"/>
    <n v="34151"/>
    <s v="HIGH"/>
    <s v="Zone 3"/>
    <n v="19466"/>
    <x v="0"/>
  </r>
  <r>
    <s v="ORD006543"/>
    <s v="16-03-2026"/>
    <s v="P028"/>
    <x v="1"/>
    <s v="West Bengal"/>
    <s v="Kolkata"/>
    <x v="11"/>
    <s v="CUST1781"/>
    <n v="2"/>
    <n v="10"/>
    <n v="107352"/>
    <s v="Cupboard"/>
    <n v="59640"/>
    <s v="HIGH"/>
    <s v="Zone 3"/>
    <n v="10735.2"/>
    <x v="3"/>
  </r>
  <r>
    <s v="ORD006544"/>
    <s v="16-02-2026"/>
    <s v="P038"/>
    <x v="1"/>
    <s v="Bihar"/>
    <s v="Patna"/>
    <x v="12"/>
    <s v="CUST5233"/>
    <n v="2"/>
    <n v="20"/>
    <n v="52867"/>
    <s v="Blazer"/>
    <n v="33042"/>
    <s v="HIGH"/>
    <s v="Zone 3"/>
    <n v="5286.7000000000007"/>
    <x v="1"/>
  </r>
  <r>
    <s v="ORD006545"/>
    <s v="14-09-2025"/>
    <s v="P032"/>
    <x v="1"/>
    <s v="Bihar"/>
    <s v="Patna"/>
    <x v="11"/>
    <s v="CUST1638"/>
    <n v="8"/>
    <n v="20"/>
    <n v="56947"/>
    <s v="Women Kurti"/>
    <n v="8898"/>
    <s v="HIGH"/>
    <s v="Zone 3"/>
    <n v="5694.7000000000007"/>
    <x v="1"/>
  </r>
  <r>
    <s v="ORD006546"/>
    <s v="19-12-2025"/>
    <s v="P011"/>
    <x v="2"/>
    <s v="Chandigarh"/>
    <s v="Chandigarh"/>
    <x v="7"/>
    <s v="CUST6570"/>
    <n v="9"/>
    <n v="0"/>
    <n v="89451"/>
    <s v="Washing Machine"/>
    <n v="9939"/>
    <s v="HIGH"/>
    <s v="Zone 1"/>
    <n v="8945.1"/>
    <x v="4"/>
  </r>
  <r>
    <s v="ORD006547"/>
    <s v="08-01-2025"/>
    <s v="P070"/>
    <x v="3"/>
    <s v="Maharashtra"/>
    <s v="Mumbai"/>
    <x v="11"/>
    <s v="CUST4286"/>
    <n v="7"/>
    <n v="15"/>
    <n v="383620"/>
    <s v="Tennis Ball"/>
    <n v="64474"/>
    <s v="HIGH"/>
    <s v="Zone 4"/>
    <n v="38362"/>
    <x v="2"/>
  </r>
  <r>
    <s v="ORD006548"/>
    <s v="10-01-2025"/>
    <s v="P023"/>
    <x v="3"/>
    <s v="Maharashtra"/>
    <s v="Mumbai"/>
    <x v="8"/>
    <s v="CUST9911"/>
    <n v="12"/>
    <n v="0"/>
    <n v="683064"/>
    <s v="Sofa"/>
    <n v="56922"/>
    <s v="HIGH"/>
    <s v="Zone 4"/>
    <n v="68306.400000000009"/>
    <x v="3"/>
  </r>
  <r>
    <s v="ORD006549"/>
    <s v="15-07-2025"/>
    <s v="P026"/>
    <x v="1"/>
    <s v="Bihar"/>
    <s v="Patna"/>
    <x v="3"/>
    <s v="CUST2924"/>
    <n v="7"/>
    <n v="10"/>
    <n v="145233"/>
    <s v="Computer Desk"/>
    <n v="23053"/>
    <s v="HIGH"/>
    <s v="Zone 3"/>
    <n v="14523.300000000001"/>
    <x v="3"/>
  </r>
  <r>
    <s v="ORD006550"/>
    <s v="04-05-2026"/>
    <s v="P069"/>
    <x v="2"/>
    <s v="Delhi"/>
    <s v="Delhi"/>
    <x v="6"/>
    <s v="CUST7805"/>
    <n v="2"/>
    <n v="15"/>
    <n v="30185"/>
    <s v="Badminton Racket"/>
    <n v="17756"/>
    <s v="HIGH"/>
    <s v="Zone 1"/>
    <n v="3018.5"/>
    <x v="2"/>
  </r>
  <r>
    <s v="ORD006551"/>
    <s v="19-02-2026"/>
    <s v="P063"/>
    <x v="3"/>
    <s v="Maharashtra"/>
    <s v="Mumbai"/>
    <x v="11"/>
    <s v="CUST1549"/>
    <n v="12"/>
    <n v="10"/>
    <n v="307648"/>
    <s v="Basketball"/>
    <n v="28486"/>
    <s v="HIGH"/>
    <s v="Zone 4"/>
    <n v="30764.800000000003"/>
    <x v="2"/>
  </r>
  <r>
    <s v="ORD006552"/>
    <s v="16-10-2025"/>
    <s v="P009"/>
    <x v="1"/>
    <s v="Bihar"/>
    <s v="Patna"/>
    <x v="14"/>
    <s v="CUST8961"/>
    <n v="2"/>
    <n v="5"/>
    <n v="92218"/>
    <s v="Air Conditioner"/>
    <n v="48536"/>
    <s v="HIGH"/>
    <s v="Zone 3"/>
    <n v="9221.8000000000011"/>
    <x v="4"/>
  </r>
  <r>
    <s v="ORD006553"/>
    <s v="12-06-2025"/>
    <s v="P046"/>
    <x v="1"/>
    <s v="Bihar"/>
    <s v="Patna"/>
    <x v="3"/>
    <s v="CUST4669"/>
    <n v="7"/>
    <n v="20"/>
    <n v="118972"/>
    <s v="Rice"/>
    <n v="21245"/>
    <s v="HIGH"/>
    <s v="Zone 3"/>
    <n v="11897.2"/>
    <x v="0"/>
  </r>
  <r>
    <s v="ORD006554"/>
    <s v="24-07-2025"/>
    <s v="P023"/>
    <x v="3"/>
    <s v="Gujarat"/>
    <s v="Ahmedabad"/>
    <x v="13"/>
    <s v="CUST3769"/>
    <n v="7"/>
    <n v="0"/>
    <n v="398454"/>
    <s v="Sofa"/>
    <n v="56922"/>
    <s v="HIGH"/>
    <s v="Zone 4"/>
    <n v="39845.4"/>
    <x v="3"/>
  </r>
  <r>
    <s v="ORD006555"/>
    <s v="29-10-2025"/>
    <s v="P053"/>
    <x v="0"/>
    <s v="Tamil Nadu"/>
    <s v="Chennai"/>
    <x v="0"/>
    <s v="CUST9336"/>
    <n v="1"/>
    <n v="0"/>
    <n v="4277"/>
    <s v="Pasta"/>
    <n v="4277"/>
    <s v="LOW"/>
    <s v="Zone 2"/>
    <n v="85.54"/>
    <x v="0"/>
  </r>
  <r>
    <s v="ORD006556"/>
    <s v="22-09-2025"/>
    <s v="P051"/>
    <x v="3"/>
    <s v="Maharashtra"/>
    <s v="Mumbai"/>
    <x v="7"/>
    <s v="CUST1961"/>
    <n v="11"/>
    <n v="10"/>
    <n v="146153"/>
    <s v="Salt"/>
    <n v="14763"/>
    <s v="HIGH"/>
    <s v="Zone 4"/>
    <n v="14615.300000000001"/>
    <x v="0"/>
  </r>
  <r>
    <s v="ORD006557"/>
    <s v="05-08-2025"/>
    <s v="P023"/>
    <x v="3"/>
    <s v="Gujarat"/>
    <s v="Ahmedabad"/>
    <x v="7"/>
    <s v="CUST4298"/>
    <n v="12"/>
    <n v="15"/>
    <n v="580604"/>
    <s v="Sofa"/>
    <n v="56922"/>
    <s v="HIGH"/>
    <s v="Zone 4"/>
    <n v="58060.4"/>
    <x v="3"/>
  </r>
  <r>
    <s v="ORD006558"/>
    <s v="16-04-2025"/>
    <s v="P020"/>
    <x v="1"/>
    <s v="Odisha"/>
    <s v="Bhubaneswar"/>
    <x v="6"/>
    <s v="CUST2123"/>
    <n v="4"/>
    <n v="5"/>
    <n v="285034"/>
    <s v="Bookshelf"/>
    <n v="75009"/>
    <s v="HIGH"/>
    <s v="Zone 3"/>
    <n v="28503.4"/>
    <x v="3"/>
  </r>
  <r>
    <s v="ORD006559"/>
    <s v="04-02-2025"/>
    <s v="P040"/>
    <x v="0"/>
    <s v="Telangana"/>
    <s v="Hyderabad"/>
    <x v="6"/>
    <s v="CUST8046"/>
    <n v="2"/>
    <n v="20"/>
    <n v="117761"/>
    <s v="Shoes"/>
    <n v="73601"/>
    <s v="HIGH"/>
    <s v="Zone 2"/>
    <n v="11776.1"/>
    <x v="1"/>
  </r>
  <r>
    <s v="ORD006560"/>
    <s v="08-10-2025"/>
    <s v="P060"/>
    <x v="0"/>
    <s v="Telangana"/>
    <s v="Hyderabad"/>
    <x v="11"/>
    <s v="CUST3820"/>
    <n v="4"/>
    <n v="10"/>
    <n v="14832"/>
    <s v="Honey"/>
    <n v="4120"/>
    <s v="MEDIUM"/>
    <s v="Zone 2"/>
    <n v="741.6"/>
    <x v="0"/>
  </r>
  <r>
    <s v="ORD006561"/>
    <s v="13-01-2026"/>
    <s v="P071"/>
    <x v="0"/>
    <s v="Karnataka"/>
    <s v="Bengaluru"/>
    <x v="7"/>
    <s v="CUST9897"/>
    <n v="4"/>
    <n v="15"/>
    <n v="116548"/>
    <s v="Football Shoes"/>
    <n v="34279"/>
    <s v="HIGH"/>
    <s v="Zone 2"/>
    <n v="11654.800000000001"/>
    <x v="2"/>
  </r>
  <r>
    <s v="ORD006562"/>
    <s v="01-06-2025"/>
    <s v="P026"/>
    <x v="2"/>
    <s v="Chandigarh"/>
    <s v="Chandigarh"/>
    <x v="9"/>
    <s v="CUST2806"/>
    <n v="9"/>
    <n v="5"/>
    <n v="197103"/>
    <s v="Computer Desk"/>
    <n v="23053"/>
    <s v="HIGH"/>
    <s v="Zone 1"/>
    <n v="19710.300000000003"/>
    <x v="3"/>
  </r>
  <r>
    <s v="ORD006563"/>
    <s v="27-03-2025"/>
    <s v="P059"/>
    <x v="0"/>
    <s v="Telangana"/>
    <s v="Hyderabad"/>
    <x v="9"/>
    <s v="CUST3763"/>
    <n v="5"/>
    <n v="5"/>
    <n v="154897"/>
    <s v="Dry Fruits"/>
    <n v="32610"/>
    <s v="HIGH"/>
    <s v="Zone 2"/>
    <n v="15489.7"/>
    <x v="0"/>
  </r>
  <r>
    <s v="ORD006564"/>
    <s v="30-09-2025"/>
    <s v="P065"/>
    <x v="3"/>
    <s v="Rajasthan"/>
    <s v="Jaipur"/>
    <x v="12"/>
    <s v="CUST6292"/>
    <n v="11"/>
    <n v="20"/>
    <n v="449741"/>
    <s v="Dumbbells"/>
    <n v="51107"/>
    <s v="HIGH"/>
    <s v="Zone 4"/>
    <n v="44974.100000000006"/>
    <x v="2"/>
  </r>
  <r>
    <s v="ORD006565"/>
    <s v="11-02-2025"/>
    <s v="P070"/>
    <x v="2"/>
    <s v="Chandigarh"/>
    <s v="Chandigarh"/>
    <x v="13"/>
    <s v="CUST8966"/>
    <n v="8"/>
    <n v="0"/>
    <n v="515792"/>
    <s v="Tennis Ball"/>
    <n v="64474"/>
    <s v="HIGH"/>
    <s v="Zone 1"/>
    <n v="51579.200000000004"/>
    <x v="2"/>
  </r>
  <r>
    <s v="ORD006566"/>
    <s v="19-10-2025"/>
    <s v="P065"/>
    <x v="3"/>
    <s v="Gujarat"/>
    <s v="Ahmedabad"/>
    <x v="1"/>
    <s v="CUST7620"/>
    <n v="5"/>
    <n v="5"/>
    <n v="242758"/>
    <s v="Dumbbells"/>
    <n v="51107"/>
    <s v="HIGH"/>
    <s v="Zone 4"/>
    <n v="24275.800000000003"/>
    <x v="2"/>
  </r>
  <r>
    <s v="ORD006567"/>
    <s v="01-10-2025"/>
    <s v="P057"/>
    <x v="2"/>
    <s v="Chandigarh"/>
    <s v="Chandigarh"/>
    <x v="13"/>
    <s v="CUST1977"/>
    <n v="4"/>
    <n v="10"/>
    <n v="111135"/>
    <s v="Soft Drink"/>
    <n v="30871"/>
    <s v="HIGH"/>
    <s v="Zone 1"/>
    <n v="11113.5"/>
    <x v="0"/>
  </r>
  <r>
    <s v="ORD006568"/>
    <s v="18-01-2025"/>
    <s v="P011"/>
    <x v="0"/>
    <s v="Telangana"/>
    <s v="Hyderabad"/>
    <x v="6"/>
    <s v="CUST8452"/>
    <n v="4"/>
    <n v="15"/>
    <n v="33792"/>
    <s v="Washing Machine"/>
    <n v="9939"/>
    <s v="HIGH"/>
    <s v="Zone 2"/>
    <n v="3379.2000000000003"/>
    <x v="4"/>
  </r>
  <r>
    <s v="ORD006569"/>
    <s v="01-03-2026"/>
    <s v="P027"/>
    <x v="2"/>
    <s v="Delhi"/>
    <s v="Delhi"/>
    <x v="10"/>
    <s v="CUST1742"/>
    <n v="5"/>
    <n v="15"/>
    <n v="117725"/>
    <s v="Side Table"/>
    <n v="27700"/>
    <s v="HIGH"/>
    <s v="Zone 1"/>
    <n v="11772.5"/>
    <x v="3"/>
  </r>
  <r>
    <s v="ORD006570"/>
    <s v="16-02-2026"/>
    <s v="P021"/>
    <x v="3"/>
    <s v="Gujarat"/>
    <s v="Ahmedabad"/>
    <x v="14"/>
    <s v="CUST1694"/>
    <n v="12"/>
    <n v="0"/>
    <n v="748956"/>
    <s v="Wardrobe"/>
    <n v="62413"/>
    <s v="HIGH"/>
    <s v="Zone 4"/>
    <n v="74895.600000000006"/>
    <x v="3"/>
  </r>
  <r>
    <s v="ORD006571"/>
    <s v="16-02-2026"/>
    <s v="P003"/>
    <x v="0"/>
    <s v="Karnataka"/>
    <s v="Bengaluru"/>
    <x v="4"/>
    <s v="CUST1684"/>
    <n v="9"/>
    <n v="10"/>
    <n v="345327"/>
    <s v="Dell Monitor"/>
    <n v="42633"/>
    <s v="HIGH"/>
    <s v="Zone 2"/>
    <n v="34532.700000000004"/>
    <x v="4"/>
  </r>
  <r>
    <s v="ORD006572"/>
    <s v="25-08-2025"/>
    <s v="P015"/>
    <x v="1"/>
    <s v="Odisha"/>
    <s v="Bhubaneswar"/>
    <x v="10"/>
    <s v="CUST6233"/>
    <n v="2"/>
    <n v="10"/>
    <n v="106596"/>
    <s v="Headphones"/>
    <n v="59220"/>
    <s v="HIGH"/>
    <s v="Zone 3"/>
    <n v="10659.6"/>
    <x v="4"/>
  </r>
  <r>
    <s v="ORD006573"/>
    <s v="03-09-2025"/>
    <s v="P073"/>
    <x v="3"/>
    <s v="Gujarat"/>
    <s v="Ahmedabad"/>
    <x v="13"/>
    <s v="CUST3093"/>
    <n v="7"/>
    <n v="15"/>
    <n v="210743"/>
    <s v="Knee Guard"/>
    <n v="35419"/>
    <s v="HIGH"/>
    <s v="Zone 4"/>
    <n v="21074.300000000003"/>
    <x v="2"/>
  </r>
  <r>
    <s v="ORD006574"/>
    <s v="09-01-2026"/>
    <s v="P035"/>
    <x v="0"/>
    <s v="Tamil Nadu"/>
    <s v="Chennai"/>
    <x v="5"/>
    <s v="CUST8537"/>
    <n v="9"/>
    <n v="5"/>
    <n v="343111"/>
    <s v="Jacket"/>
    <n v="40130"/>
    <s v="HIGH"/>
    <s v="Zone 2"/>
    <n v="34311.1"/>
    <x v="1"/>
  </r>
  <r>
    <s v="ORD006575"/>
    <s v="25-09-2025"/>
    <s v="P051"/>
    <x v="3"/>
    <s v="Rajasthan"/>
    <s v="Jaipur"/>
    <x v="8"/>
    <s v="CUST4781"/>
    <n v="12"/>
    <n v="10"/>
    <n v="159440"/>
    <s v="Salt"/>
    <n v="14763"/>
    <s v="HIGH"/>
    <s v="Zone 4"/>
    <n v="15944"/>
    <x v="0"/>
  </r>
  <r>
    <s v="ORD006576"/>
    <s v="30-05-2026"/>
    <s v="P024"/>
    <x v="3"/>
    <s v="Gujarat"/>
    <s v="Ahmedabad"/>
    <x v="11"/>
    <s v="CUST5106"/>
    <n v="7"/>
    <n v="5"/>
    <n v="13925"/>
    <s v="TV Unit"/>
    <n v="2094"/>
    <s v="MEDIUM"/>
    <s v="Zone 4"/>
    <n v="696.25"/>
    <x v="3"/>
  </r>
  <r>
    <s v="ORD006577"/>
    <s v="17-06-2026"/>
    <s v="P069"/>
    <x v="1"/>
    <s v="Odisha"/>
    <s v="Bhubaneswar"/>
    <x v="9"/>
    <s v="CUST5443"/>
    <n v="11"/>
    <n v="10"/>
    <n v="175784"/>
    <s v="Badminton Racket"/>
    <n v="17756"/>
    <s v="HIGH"/>
    <s v="Zone 3"/>
    <n v="17578.400000000001"/>
    <x v="2"/>
  </r>
  <r>
    <s v="ORD006578"/>
    <s v="26-03-2026"/>
    <s v="P002"/>
    <x v="3"/>
    <s v="Rajasthan"/>
    <s v="Jaipur"/>
    <x v="2"/>
    <s v="CUST5212"/>
    <n v="5"/>
    <n v="10"/>
    <n v="288004"/>
    <s v="HP Laptop"/>
    <n v="64001"/>
    <s v="HIGH"/>
    <s v="Zone 4"/>
    <n v="28800.400000000001"/>
    <x v="4"/>
  </r>
  <r>
    <s v="ORD006579"/>
    <s v="01-02-2026"/>
    <s v="P034"/>
    <x v="3"/>
    <s v="Maharashtra"/>
    <s v="Mumbai"/>
    <x v="9"/>
    <s v="CUST5706"/>
    <n v="4"/>
    <n v="5"/>
    <n v="261497"/>
    <s v="T-Shirt"/>
    <n v="68815"/>
    <s v="HIGH"/>
    <s v="Zone 4"/>
    <n v="26149.7"/>
    <x v="1"/>
  </r>
  <r>
    <s v="ORD006580"/>
    <s v="26-10-2025"/>
    <s v="P055"/>
    <x v="3"/>
    <s v="Rajasthan"/>
    <s v="Jaipur"/>
    <x v="10"/>
    <s v="CUST6623"/>
    <n v="11"/>
    <n v="5"/>
    <n v="100330"/>
    <s v="Biscuits"/>
    <n v="9601"/>
    <s v="HIGH"/>
    <s v="Zone 4"/>
    <n v="10033"/>
    <x v="0"/>
  </r>
  <r>
    <s v="ORD006581"/>
    <s v="04-02-2026"/>
    <s v="P056"/>
    <x v="1"/>
    <s v="West Bengal"/>
    <s v="Kolkata"/>
    <x v="10"/>
    <s v="CUST9788"/>
    <n v="7"/>
    <n v="10"/>
    <n v="90814"/>
    <s v="Juice"/>
    <n v="14415"/>
    <s v="HIGH"/>
    <s v="Zone 3"/>
    <n v="9081.4"/>
    <x v="0"/>
  </r>
  <r>
    <s v="ORD006582"/>
    <s v="17-02-2026"/>
    <s v="P026"/>
    <x v="1"/>
    <s v="Bihar"/>
    <s v="Patna"/>
    <x v="12"/>
    <s v="CUST1879"/>
    <n v="9"/>
    <n v="0"/>
    <n v="207477"/>
    <s v="Computer Desk"/>
    <n v="23053"/>
    <s v="HIGH"/>
    <s v="Zone 3"/>
    <n v="20747.7"/>
    <x v="3"/>
  </r>
  <r>
    <s v="ORD006583"/>
    <s v="13-04-2025"/>
    <s v="P056"/>
    <x v="0"/>
    <s v="Telangana"/>
    <s v="Hyderabad"/>
    <x v="0"/>
    <s v="CUST8367"/>
    <n v="11"/>
    <n v="20"/>
    <n v="126852"/>
    <s v="Juice"/>
    <n v="14415"/>
    <s v="HIGH"/>
    <s v="Zone 2"/>
    <n v="12685.2"/>
    <x v="0"/>
  </r>
  <r>
    <s v="ORD006584"/>
    <s v="27-01-2026"/>
    <s v="P028"/>
    <x v="1"/>
    <s v="West Bengal"/>
    <s v="Kolkata"/>
    <x v="3"/>
    <s v="CUST8223"/>
    <n v="1"/>
    <n v="20"/>
    <n v="47712"/>
    <s v="Cupboard"/>
    <n v="59640"/>
    <s v="HIGH"/>
    <s v="Zone 3"/>
    <n v="4771.2"/>
    <x v="3"/>
  </r>
  <r>
    <s v="ORD006585"/>
    <s v="28-04-2025"/>
    <s v="P073"/>
    <x v="0"/>
    <s v="Telangana"/>
    <s v="Hyderabad"/>
    <x v="12"/>
    <s v="CUST3387"/>
    <n v="6"/>
    <n v="10"/>
    <n v="191262"/>
    <s v="Knee Guard"/>
    <n v="35419"/>
    <s v="HIGH"/>
    <s v="Zone 2"/>
    <n v="19126.2"/>
    <x v="2"/>
  </r>
  <r>
    <s v="ORD006586"/>
    <s v="20-05-2026"/>
    <s v="P027"/>
    <x v="2"/>
    <s v="Chandigarh"/>
    <s v="Chandigarh"/>
    <x v="4"/>
    <s v="CUST9352"/>
    <n v="3"/>
    <n v="20"/>
    <n v="66480"/>
    <s v="Side Table"/>
    <n v="27700"/>
    <s v="HIGH"/>
    <s v="Zone 1"/>
    <n v="6648"/>
    <x v="3"/>
  </r>
  <r>
    <s v="ORD006587"/>
    <s v="19-05-2026"/>
    <s v="P029"/>
    <x v="3"/>
    <s v="Maharashtra"/>
    <s v="Mumbai"/>
    <x v="8"/>
    <s v="CUST3485"/>
    <n v="6"/>
    <n v="20"/>
    <n v="238425"/>
    <s v="Recliner"/>
    <n v="49672"/>
    <s v="HIGH"/>
    <s v="Zone 4"/>
    <n v="23842.5"/>
    <x v="3"/>
  </r>
  <r>
    <s v="ORD006588"/>
    <s v="31-05-2025"/>
    <s v="P049"/>
    <x v="3"/>
    <s v="Maharashtra"/>
    <s v="Mumbai"/>
    <x v="10"/>
    <s v="CUST3007"/>
    <n v="1"/>
    <n v="5"/>
    <n v="32443"/>
    <s v="Coffee"/>
    <n v="34151"/>
    <s v="HIGH"/>
    <s v="Zone 4"/>
    <n v="3244.3"/>
    <x v="0"/>
  </r>
  <r>
    <s v="ORD006589"/>
    <s v="08-06-2025"/>
    <s v="P029"/>
    <x v="2"/>
    <s v="Chandigarh"/>
    <s v="Chandigarh"/>
    <x v="5"/>
    <s v="CUST7531"/>
    <n v="4"/>
    <n v="15"/>
    <n v="168884"/>
    <s v="Recliner"/>
    <n v="49672"/>
    <s v="HIGH"/>
    <s v="Zone 1"/>
    <n v="16888.400000000001"/>
    <x v="3"/>
  </r>
  <r>
    <s v="ORD006590"/>
    <s v="01-09-2025"/>
    <s v="P040"/>
    <x v="1"/>
    <s v="West Bengal"/>
    <s v="Kolkata"/>
    <x v="3"/>
    <s v="CUST2194"/>
    <n v="5"/>
    <n v="5"/>
    <n v="349604"/>
    <s v="Shoes"/>
    <n v="73601"/>
    <s v="HIGH"/>
    <s v="Zone 3"/>
    <n v="34960.400000000001"/>
    <x v="1"/>
  </r>
  <r>
    <s v="ORD006591"/>
    <s v="18-09-2025"/>
    <s v="P053"/>
    <x v="1"/>
    <s v="Odisha"/>
    <s v="Bhubaneswar"/>
    <x v="4"/>
    <s v="CUST2244"/>
    <n v="8"/>
    <n v="5"/>
    <n v="32505"/>
    <s v="Pasta"/>
    <n v="4277"/>
    <s v="HIGH"/>
    <s v="Zone 3"/>
    <n v="3250.5"/>
    <x v="0"/>
  </r>
  <r>
    <s v="ORD006592"/>
    <s v="13-08-2025"/>
    <s v="P029"/>
    <x v="1"/>
    <s v="West Bengal"/>
    <s v="Kolkata"/>
    <x v="5"/>
    <s v="CUST5313"/>
    <n v="6"/>
    <n v="5"/>
    <n v="283130"/>
    <s v="Recliner"/>
    <n v="49672"/>
    <s v="HIGH"/>
    <s v="Zone 3"/>
    <n v="28313"/>
    <x v="3"/>
  </r>
  <r>
    <s v="ORD006593"/>
    <s v="07-06-2025"/>
    <s v="P011"/>
    <x v="3"/>
    <s v="Maharashtra"/>
    <s v="Mumbai"/>
    <x v="5"/>
    <s v="CUST5351"/>
    <n v="8"/>
    <n v="5"/>
    <n v="75536"/>
    <s v="Washing Machine"/>
    <n v="9939"/>
    <s v="HIGH"/>
    <s v="Zone 4"/>
    <n v="7553.6"/>
    <x v="4"/>
  </r>
  <r>
    <s v="ORD006594"/>
    <s v="29-07-2025"/>
    <s v="P037"/>
    <x v="1"/>
    <s v="West Bengal"/>
    <s v="Kolkata"/>
    <x v="11"/>
    <s v="CUST2184"/>
    <n v="9"/>
    <n v="15"/>
    <n v="31395"/>
    <s v="Formal Shirt"/>
    <n v="4104"/>
    <s v="HIGH"/>
    <s v="Zone 3"/>
    <n v="3139.5"/>
    <x v="1"/>
  </r>
  <r>
    <s v="ORD006595"/>
    <s v="06-11-2025"/>
    <s v="P071"/>
    <x v="3"/>
    <s v="Rajasthan"/>
    <s v="Jaipur"/>
    <x v="9"/>
    <s v="CUST1888"/>
    <n v="5"/>
    <n v="20"/>
    <n v="137116"/>
    <s v="Football Shoes"/>
    <n v="34279"/>
    <s v="HIGH"/>
    <s v="Zone 4"/>
    <n v="13711.6"/>
    <x v="2"/>
  </r>
  <r>
    <s v="ORD006596"/>
    <s v="04-03-2026"/>
    <s v="P069"/>
    <x v="1"/>
    <s v="West Bengal"/>
    <s v="Kolkata"/>
    <x v="8"/>
    <s v="CUST6984"/>
    <n v="11"/>
    <n v="20"/>
    <n v="156252"/>
    <s v="Badminton Racket"/>
    <n v="17756"/>
    <s v="HIGH"/>
    <s v="Zone 3"/>
    <n v="15625.2"/>
    <x v="2"/>
  </r>
  <r>
    <s v="ORD006597"/>
    <s v="10-02-2025"/>
    <s v="P075"/>
    <x v="2"/>
    <s v="Chandigarh"/>
    <s v="Chandigarh"/>
    <x v="14"/>
    <s v="CUST9304"/>
    <n v="7"/>
    <n v="15"/>
    <n v="232115"/>
    <s v="Sports Bag"/>
    <n v="39011"/>
    <s v="HIGH"/>
    <s v="Zone 1"/>
    <n v="23211.5"/>
    <x v="2"/>
  </r>
  <r>
    <s v="ORD006598"/>
    <s v="01-06-2026"/>
    <s v="P064"/>
    <x v="0"/>
    <s v="Karnataka"/>
    <s v="Bengaluru"/>
    <x v="11"/>
    <s v="CUST5046"/>
    <n v="9"/>
    <n v="5"/>
    <n v="219598"/>
    <s v="Yoga Mat"/>
    <n v="25684"/>
    <s v="HIGH"/>
    <s v="Zone 2"/>
    <n v="21959.800000000003"/>
    <x v="2"/>
  </r>
  <r>
    <s v="ORD006599"/>
    <s v="04-05-2026"/>
    <s v="P064"/>
    <x v="0"/>
    <s v="Tamil Nadu"/>
    <s v="Chennai"/>
    <x v="4"/>
    <s v="CUST4028"/>
    <n v="7"/>
    <n v="15"/>
    <n v="152819"/>
    <s v="Yoga Mat"/>
    <n v="25684"/>
    <s v="HIGH"/>
    <s v="Zone 2"/>
    <n v="15281.900000000001"/>
    <x v="2"/>
  </r>
  <r>
    <s v="ORD006600"/>
    <s v="17-06-2026"/>
    <s v="P040"/>
    <x v="0"/>
    <s v="Karnataka"/>
    <s v="Bengaluru"/>
    <x v="12"/>
    <s v="CUST1271"/>
    <n v="10"/>
    <n v="15"/>
    <n v="625608"/>
    <s v="Shoes"/>
    <n v="73601"/>
    <s v="HIGH"/>
    <s v="Zone 2"/>
    <n v="62560.800000000003"/>
    <x v="1"/>
  </r>
  <r>
    <s v="ORD006601"/>
    <s v="06-02-2025"/>
    <s v="P036"/>
    <x v="2"/>
    <s v="Chandigarh"/>
    <s v="Chandigarh"/>
    <x v="4"/>
    <s v="CUST5608"/>
    <n v="6"/>
    <n v="5"/>
    <n v="117904"/>
    <s v="Saree"/>
    <n v="20685"/>
    <s v="HIGH"/>
    <s v="Zone 1"/>
    <n v="11790.400000000001"/>
    <x v="1"/>
  </r>
  <r>
    <s v="ORD006602"/>
    <s v="28-05-2025"/>
    <s v="P046"/>
    <x v="2"/>
    <s v="Delhi"/>
    <s v="Delhi"/>
    <x v="6"/>
    <s v="CUST9093"/>
    <n v="3"/>
    <n v="10"/>
    <n v="57361"/>
    <s v="Rice"/>
    <n v="21245"/>
    <s v="HIGH"/>
    <s v="Zone 1"/>
    <n v="5736.1"/>
    <x v="0"/>
  </r>
  <r>
    <s v="ORD006603"/>
    <s v="24-04-2025"/>
    <s v="P008"/>
    <x v="3"/>
    <s v="Rajasthan"/>
    <s v="Jaipur"/>
    <x v="6"/>
    <s v="CUST7678"/>
    <n v="8"/>
    <n v="15"/>
    <n v="133749"/>
    <s v="Projector"/>
    <n v="19669"/>
    <s v="HIGH"/>
    <s v="Zone 4"/>
    <n v="13374.900000000001"/>
    <x v="4"/>
  </r>
  <r>
    <s v="ORD006604"/>
    <s v="11-07-2025"/>
    <s v="P026"/>
    <x v="2"/>
    <s v="Delhi"/>
    <s v="Delhi"/>
    <x v="13"/>
    <s v="CUST8114"/>
    <n v="11"/>
    <n v="5"/>
    <n v="240903"/>
    <s v="Computer Desk"/>
    <n v="23053"/>
    <s v="HIGH"/>
    <s v="Zone 1"/>
    <n v="24090.300000000003"/>
    <x v="3"/>
  </r>
  <r>
    <s v="ORD006605"/>
    <s v="23-04-2025"/>
    <s v="P016"/>
    <x v="1"/>
    <s v="Odisha"/>
    <s v="Bhubaneswar"/>
    <x v="2"/>
    <s v="CUST3129"/>
    <n v="8"/>
    <n v="20"/>
    <n v="277401"/>
    <s v="Office Chair"/>
    <n v="43344"/>
    <s v="HIGH"/>
    <s v="Zone 3"/>
    <n v="27740.100000000002"/>
    <x v="3"/>
  </r>
  <r>
    <s v="ORD006606"/>
    <s v="04-04-2025"/>
    <s v="P006"/>
    <x v="0"/>
    <s v="Telangana"/>
    <s v="Hyderabad"/>
    <x v="1"/>
    <s v="CUST5010"/>
    <n v="6"/>
    <n v="20"/>
    <n v="44102"/>
    <s v="OnePlus Phone"/>
    <n v="9188"/>
    <s v="HIGH"/>
    <s v="Zone 2"/>
    <n v="4410.2"/>
    <x v="4"/>
  </r>
  <r>
    <s v="ORD006607"/>
    <s v="03-10-2025"/>
    <s v="P047"/>
    <x v="2"/>
    <s v="Uttar Pradesh"/>
    <s v="Lucknow"/>
    <x v="9"/>
    <s v="CUST5248"/>
    <n v="2"/>
    <n v="0"/>
    <n v="123678"/>
    <s v="Sugar"/>
    <n v="61839"/>
    <s v="HIGH"/>
    <s v="Zone 1"/>
    <n v="12367.800000000001"/>
    <x v="0"/>
  </r>
  <r>
    <s v="ORD006608"/>
    <s v="03-11-2025"/>
    <s v="P023"/>
    <x v="2"/>
    <s v="Uttar Pradesh"/>
    <s v="Lucknow"/>
    <x v="10"/>
    <s v="CUST1210"/>
    <n v="10"/>
    <n v="5"/>
    <n v="540759"/>
    <s v="Sofa"/>
    <n v="56922"/>
    <s v="HIGH"/>
    <s v="Zone 1"/>
    <n v="54075.9"/>
    <x v="3"/>
  </r>
  <r>
    <s v="ORD006609"/>
    <s v="05-07-2025"/>
    <s v="P022"/>
    <x v="3"/>
    <s v="Maharashtra"/>
    <s v="Mumbai"/>
    <x v="8"/>
    <s v="CUST9542"/>
    <n v="6"/>
    <n v="5"/>
    <n v="245977"/>
    <s v="Bed"/>
    <n v="43154"/>
    <s v="HIGH"/>
    <s v="Zone 4"/>
    <n v="24597.7"/>
    <x v="3"/>
  </r>
  <r>
    <s v="ORD006610"/>
    <s v="13-01-2026"/>
    <s v="P011"/>
    <x v="2"/>
    <s v="Chandigarh"/>
    <s v="Chandigarh"/>
    <x v="8"/>
    <s v="CUST7507"/>
    <n v="6"/>
    <n v="5"/>
    <n v="56652"/>
    <s v="Washing Machine"/>
    <n v="9939"/>
    <s v="HIGH"/>
    <s v="Zone 1"/>
    <n v="5665.2000000000007"/>
    <x v="4"/>
  </r>
  <r>
    <s v="ORD006611"/>
    <s v="22-05-2025"/>
    <s v="P036"/>
    <x v="0"/>
    <s v="Tamil Nadu"/>
    <s v="Chennai"/>
    <x v="2"/>
    <s v="CUST9432"/>
    <n v="2"/>
    <n v="15"/>
    <n v="35164"/>
    <s v="Saree"/>
    <n v="20685"/>
    <s v="HIGH"/>
    <s v="Zone 2"/>
    <n v="3516.4"/>
    <x v="1"/>
  </r>
  <r>
    <s v="ORD006612"/>
    <s v="07-03-2026"/>
    <s v="P043"/>
    <x v="2"/>
    <s v="Delhi"/>
    <s v="Delhi"/>
    <x v="8"/>
    <s v="CUST6990"/>
    <n v="2"/>
    <n v="5"/>
    <n v="56595"/>
    <s v="Sweater"/>
    <n v="29787"/>
    <s v="HIGH"/>
    <s v="Zone 1"/>
    <n v="5659.5"/>
    <x v="1"/>
  </r>
  <r>
    <s v="ORD006613"/>
    <s v="30-12-2025"/>
    <s v="P025"/>
    <x v="1"/>
    <s v="Odisha"/>
    <s v="Bhubaneswar"/>
    <x v="3"/>
    <s v="CUST4682"/>
    <n v="4"/>
    <n v="0"/>
    <n v="50404"/>
    <s v="Cabinet"/>
    <n v="12601"/>
    <s v="HIGH"/>
    <s v="Zone 3"/>
    <n v="5040.4000000000005"/>
    <x v="3"/>
  </r>
  <r>
    <s v="ORD006614"/>
    <s v="16-02-2026"/>
    <s v="P025"/>
    <x v="3"/>
    <s v="Rajasthan"/>
    <s v="Jaipur"/>
    <x v="5"/>
    <s v="CUST9871"/>
    <n v="10"/>
    <n v="20"/>
    <n v="100808"/>
    <s v="Cabinet"/>
    <n v="12601"/>
    <s v="HIGH"/>
    <s v="Zone 4"/>
    <n v="10080.800000000001"/>
    <x v="3"/>
  </r>
  <r>
    <s v="ORD006615"/>
    <s v="10-03-2025"/>
    <s v="P060"/>
    <x v="3"/>
    <s v="Gujarat"/>
    <s v="Ahmedabad"/>
    <x v="0"/>
    <s v="CUST2248"/>
    <n v="5"/>
    <n v="10"/>
    <n v="18540"/>
    <s v="Honey"/>
    <n v="4120"/>
    <s v="HIGH"/>
    <s v="Zone 4"/>
    <n v="1854"/>
    <x v="0"/>
  </r>
  <r>
    <s v="ORD006616"/>
    <s v="24-06-2025"/>
    <s v="P011"/>
    <x v="2"/>
    <s v="Delhi"/>
    <s v="Delhi"/>
    <x v="11"/>
    <s v="CUST6809"/>
    <n v="5"/>
    <n v="0"/>
    <n v="49695"/>
    <s v="Washing Machine"/>
    <n v="9939"/>
    <s v="HIGH"/>
    <s v="Zone 1"/>
    <n v="4969.5"/>
    <x v="4"/>
  </r>
  <r>
    <s v="ORD006617"/>
    <s v="22-01-2026"/>
    <s v="P071"/>
    <x v="2"/>
    <s v="Chandigarh"/>
    <s v="Chandigarh"/>
    <x v="13"/>
    <s v="CUST5638"/>
    <n v="2"/>
    <n v="15"/>
    <n v="58274"/>
    <s v="Football Shoes"/>
    <n v="34279"/>
    <s v="HIGH"/>
    <s v="Zone 1"/>
    <n v="5827.4000000000005"/>
    <x v="2"/>
  </r>
  <r>
    <s v="ORD006618"/>
    <s v="21-03-2025"/>
    <s v="P048"/>
    <x v="0"/>
    <s v="Karnataka"/>
    <s v="Bengaluru"/>
    <x v="7"/>
    <s v="CUST6513"/>
    <n v="8"/>
    <n v="15"/>
    <n v="496876"/>
    <s v="Tea"/>
    <n v="73070"/>
    <s v="HIGH"/>
    <s v="Zone 2"/>
    <n v="49687.600000000006"/>
    <x v="0"/>
  </r>
  <r>
    <s v="ORD006619"/>
    <s v="26-05-2026"/>
    <s v="P017"/>
    <x v="2"/>
    <s v="Chandigarh"/>
    <s v="Chandigarh"/>
    <x v="7"/>
    <s v="CUST1931"/>
    <n v="12"/>
    <n v="10"/>
    <n v="437378"/>
    <s v="Study Table"/>
    <n v="40498"/>
    <s v="HIGH"/>
    <s v="Zone 1"/>
    <n v="43737.8"/>
    <x v="3"/>
  </r>
  <r>
    <s v="ORD006620"/>
    <s v="18-11-2025"/>
    <s v="P054"/>
    <x v="3"/>
    <s v="Rajasthan"/>
    <s v="Jaipur"/>
    <x v="12"/>
    <s v="CUST2431"/>
    <n v="8"/>
    <n v="5"/>
    <n v="442403"/>
    <s v="Flour"/>
    <n v="58211"/>
    <s v="HIGH"/>
    <s v="Zone 4"/>
    <n v="44240.3"/>
    <x v="0"/>
  </r>
  <r>
    <s v="ORD006621"/>
    <s v="12-08-2025"/>
    <s v="P024"/>
    <x v="1"/>
    <s v="Bihar"/>
    <s v="Patna"/>
    <x v="8"/>
    <s v="CUST5848"/>
    <n v="7"/>
    <n v="10"/>
    <n v="13192"/>
    <s v="TV Unit"/>
    <n v="2094"/>
    <s v="MEDIUM"/>
    <s v="Zone 3"/>
    <n v="659.6"/>
    <x v="3"/>
  </r>
  <r>
    <s v="ORD006622"/>
    <s v="25-09-2025"/>
    <s v="P009"/>
    <x v="0"/>
    <s v="Telangana"/>
    <s v="Hyderabad"/>
    <x v="0"/>
    <s v="CUST8562"/>
    <n v="1"/>
    <n v="0"/>
    <n v="48536"/>
    <s v="Air Conditioner"/>
    <n v="48536"/>
    <s v="HIGH"/>
    <s v="Zone 2"/>
    <n v="4853.6000000000004"/>
    <x v="4"/>
  </r>
  <r>
    <s v="ORD006623"/>
    <s v="29-03-2026"/>
    <s v="P012"/>
    <x v="3"/>
    <s v="Gujarat"/>
    <s v="Ahmedabad"/>
    <x v="3"/>
    <s v="CUST6756"/>
    <n v="2"/>
    <n v="0"/>
    <n v="112630"/>
    <s v="Microwave"/>
    <n v="56315"/>
    <s v="HIGH"/>
    <s v="Zone 4"/>
    <n v="11263"/>
    <x v="4"/>
  </r>
  <r>
    <s v="ORD006624"/>
    <s v="13-03-2025"/>
    <s v="P010"/>
    <x v="0"/>
    <s v="Karnataka"/>
    <s v="Bengaluru"/>
    <x v="5"/>
    <s v="CUST4010"/>
    <n v="10"/>
    <n v="0"/>
    <n v="664310"/>
    <s v="Refrigerator"/>
    <n v="66431"/>
    <s v="HIGH"/>
    <s v="Zone 2"/>
    <n v="66431"/>
    <x v="4"/>
  </r>
  <r>
    <s v="ORD006625"/>
    <s v="06-09-2025"/>
    <s v="P018"/>
    <x v="0"/>
    <s v="Karnataka"/>
    <s v="Bengaluru"/>
    <x v="5"/>
    <s v="CUST6888"/>
    <n v="9"/>
    <n v="5"/>
    <n v="525243"/>
    <s v="Dining Table"/>
    <n v="61432"/>
    <s v="HIGH"/>
    <s v="Zone 2"/>
    <n v="52524.3"/>
    <x v="3"/>
  </r>
  <r>
    <s v="ORD006626"/>
    <s v="12-03-2026"/>
    <s v="P027"/>
    <x v="1"/>
    <s v="Bihar"/>
    <s v="Patna"/>
    <x v="10"/>
    <s v="CUST6455"/>
    <n v="2"/>
    <n v="0"/>
    <n v="55400"/>
    <s v="Side Table"/>
    <n v="27700"/>
    <s v="HIGH"/>
    <s v="Zone 3"/>
    <n v="5540"/>
    <x v="3"/>
  </r>
  <r>
    <s v="ORD006627"/>
    <s v="03-06-2026"/>
    <s v="P006"/>
    <x v="3"/>
    <s v="Maharashtra"/>
    <s v="Mumbai"/>
    <x v="11"/>
    <s v="CUST2019"/>
    <n v="9"/>
    <n v="5"/>
    <n v="78557"/>
    <s v="OnePlus Phone"/>
    <n v="9188"/>
    <s v="HIGH"/>
    <s v="Zone 4"/>
    <n v="7855.7000000000007"/>
    <x v="4"/>
  </r>
  <r>
    <s v="ORD006628"/>
    <s v="02-03-2026"/>
    <s v="P053"/>
    <x v="1"/>
    <s v="Bihar"/>
    <s v="Patna"/>
    <x v="1"/>
    <s v="CUST7293"/>
    <n v="3"/>
    <n v="10"/>
    <n v="11547"/>
    <s v="Pasta"/>
    <n v="4277"/>
    <s v="MEDIUM"/>
    <s v="Zone 3"/>
    <n v="577.35"/>
    <x v="0"/>
  </r>
  <r>
    <s v="ORD006629"/>
    <s v="11-03-2025"/>
    <s v="P012"/>
    <x v="3"/>
    <s v="Maharashtra"/>
    <s v="Mumbai"/>
    <x v="3"/>
    <s v="CUST2472"/>
    <n v="12"/>
    <n v="0"/>
    <n v="675780"/>
    <s v="Microwave"/>
    <n v="56315"/>
    <s v="HIGH"/>
    <s v="Zone 4"/>
    <n v="67578"/>
    <x v="4"/>
  </r>
  <r>
    <s v="ORD006630"/>
    <s v="03-06-2026"/>
    <s v="P075"/>
    <x v="0"/>
    <s v="Telangana"/>
    <s v="Hyderabad"/>
    <x v="6"/>
    <s v="CUST8152"/>
    <n v="4"/>
    <n v="10"/>
    <n v="140439"/>
    <s v="Sports Bag"/>
    <n v="39011"/>
    <s v="HIGH"/>
    <s v="Zone 2"/>
    <n v="14043.900000000001"/>
    <x v="2"/>
  </r>
  <r>
    <s v="ORD006631"/>
    <s v="09-05-2026"/>
    <s v="P010"/>
    <x v="3"/>
    <s v="Gujarat"/>
    <s v="Ahmedabad"/>
    <x v="13"/>
    <s v="CUST7320"/>
    <n v="11"/>
    <n v="10"/>
    <n v="657666"/>
    <s v="Refrigerator"/>
    <n v="66431"/>
    <s v="HIGH"/>
    <s v="Zone 4"/>
    <n v="65766.600000000006"/>
    <x v="4"/>
  </r>
  <r>
    <s v="ORD006632"/>
    <s v="17-04-2025"/>
    <s v="P031"/>
    <x v="0"/>
    <s v="Karnataka"/>
    <s v="Bengaluru"/>
    <x v="2"/>
    <s v="CUST8662"/>
    <n v="5"/>
    <n v="0"/>
    <n v="242530"/>
    <s v="Men Shirt"/>
    <n v="48506"/>
    <s v="HIGH"/>
    <s v="Zone 2"/>
    <n v="24253"/>
    <x v="1"/>
  </r>
  <r>
    <s v="ORD006633"/>
    <s v="14-08-2025"/>
    <s v="P002"/>
    <x v="0"/>
    <s v="Tamil Nadu"/>
    <s v="Chennai"/>
    <x v="14"/>
    <s v="CUST7559"/>
    <n v="9"/>
    <n v="0"/>
    <n v="576009"/>
    <s v="HP Laptop"/>
    <n v="64001"/>
    <s v="HIGH"/>
    <s v="Zone 2"/>
    <n v="57600.9"/>
    <x v="4"/>
  </r>
  <r>
    <s v="ORD006634"/>
    <s v="28-02-2025"/>
    <s v="P023"/>
    <x v="3"/>
    <s v="Maharashtra"/>
    <s v="Mumbai"/>
    <x v="8"/>
    <s v="CUST7988"/>
    <n v="11"/>
    <n v="0"/>
    <n v="626142"/>
    <s v="Sofa"/>
    <n v="56922"/>
    <s v="HIGH"/>
    <s v="Zone 4"/>
    <n v="62614.200000000004"/>
    <x v="3"/>
  </r>
  <r>
    <s v="ORD006635"/>
    <s v="15-07-2025"/>
    <s v="P070"/>
    <x v="3"/>
    <s v="Rajasthan"/>
    <s v="Jaipur"/>
    <x v="11"/>
    <s v="CUST8944"/>
    <n v="5"/>
    <n v="20"/>
    <n v="257896"/>
    <s v="Tennis Ball"/>
    <n v="64474"/>
    <s v="HIGH"/>
    <s v="Zone 4"/>
    <n v="25789.600000000002"/>
    <x v="2"/>
  </r>
  <r>
    <s v="ORD006636"/>
    <s v="11-02-2025"/>
    <s v="P062"/>
    <x v="0"/>
    <s v="Karnataka"/>
    <s v="Bengaluru"/>
    <x v="4"/>
    <s v="CUST5018"/>
    <n v="6"/>
    <n v="10"/>
    <n v="339319"/>
    <s v="Football"/>
    <n v="62837"/>
    <s v="HIGH"/>
    <s v="Zone 2"/>
    <n v="33931.9"/>
    <x v="2"/>
  </r>
  <r>
    <s v="ORD006637"/>
    <s v="24-01-2026"/>
    <s v="P032"/>
    <x v="3"/>
    <s v="Rajasthan"/>
    <s v="Jaipur"/>
    <x v="14"/>
    <s v="CUST8320"/>
    <n v="7"/>
    <n v="20"/>
    <n v="49828"/>
    <s v="Women Kurti"/>
    <n v="8898"/>
    <s v="HIGH"/>
    <s v="Zone 4"/>
    <n v="4982.8"/>
    <x v="1"/>
  </r>
  <r>
    <s v="ORD006638"/>
    <s v="04-12-2025"/>
    <s v="P011"/>
    <x v="1"/>
    <s v="Bihar"/>
    <s v="Patna"/>
    <x v="3"/>
    <s v="CUST3699"/>
    <n v="3"/>
    <n v="5"/>
    <n v="28326"/>
    <s v="Washing Machine"/>
    <n v="9939"/>
    <s v="HIGH"/>
    <s v="Zone 3"/>
    <n v="2832.6000000000004"/>
    <x v="4"/>
  </r>
  <r>
    <s v="ORD006639"/>
    <s v="21-03-2025"/>
    <s v="P070"/>
    <x v="2"/>
    <s v="Chandigarh"/>
    <s v="Chandigarh"/>
    <x v="7"/>
    <s v="CUST5320"/>
    <n v="12"/>
    <n v="15"/>
    <n v="657634"/>
    <s v="Tennis Ball"/>
    <n v="64474"/>
    <s v="HIGH"/>
    <s v="Zone 1"/>
    <n v="65763.400000000009"/>
    <x v="2"/>
  </r>
  <r>
    <s v="ORD006640"/>
    <s v="12-01-2025"/>
    <s v="P003"/>
    <x v="0"/>
    <s v="Telangana"/>
    <s v="Hyderabad"/>
    <x v="8"/>
    <s v="CUST9897"/>
    <n v="4"/>
    <n v="20"/>
    <n v="136425"/>
    <s v="Dell Monitor"/>
    <n v="42633"/>
    <s v="HIGH"/>
    <s v="Zone 2"/>
    <n v="13642.5"/>
    <x v="4"/>
  </r>
  <r>
    <s v="ORD006641"/>
    <s v="27-07-2025"/>
    <s v="P066"/>
    <x v="3"/>
    <s v="Rajasthan"/>
    <s v="Jaipur"/>
    <x v="12"/>
    <s v="CUST7329"/>
    <n v="10"/>
    <n v="0"/>
    <n v="229610"/>
    <s v="Helmet"/>
    <n v="22961"/>
    <s v="HIGH"/>
    <s v="Zone 4"/>
    <n v="22961"/>
    <x v="2"/>
  </r>
  <r>
    <s v="ORD006642"/>
    <s v="17-02-2025"/>
    <s v="P074"/>
    <x v="0"/>
    <s v="Telangana"/>
    <s v="Hyderabad"/>
    <x v="11"/>
    <s v="CUST8748"/>
    <n v="9"/>
    <n v="10"/>
    <n v="581733"/>
    <s v="Cycling Bottle"/>
    <n v="71819"/>
    <s v="HIGH"/>
    <s v="Zone 2"/>
    <n v="58173.3"/>
    <x v="2"/>
  </r>
  <r>
    <s v="ORD006643"/>
    <s v="10-04-2026"/>
    <s v="P059"/>
    <x v="2"/>
    <s v="Uttar Pradesh"/>
    <s v="Lucknow"/>
    <x v="7"/>
    <s v="CUST6529"/>
    <n v="11"/>
    <n v="5"/>
    <n v="340774"/>
    <s v="Dry Fruits"/>
    <n v="32610"/>
    <s v="HIGH"/>
    <s v="Zone 1"/>
    <n v="34077.4"/>
    <x v="0"/>
  </r>
  <r>
    <s v="ORD006644"/>
    <s v="12-03-2026"/>
    <s v="P008"/>
    <x v="3"/>
    <s v="Maharashtra"/>
    <s v="Mumbai"/>
    <x v="11"/>
    <s v="CUST6985"/>
    <n v="6"/>
    <n v="5"/>
    <n v="112113"/>
    <s v="Projector"/>
    <n v="19669"/>
    <s v="HIGH"/>
    <s v="Zone 4"/>
    <n v="11211.300000000001"/>
    <x v="4"/>
  </r>
  <r>
    <s v="ORD006645"/>
    <s v="01-02-2025"/>
    <s v="P041"/>
    <x v="1"/>
    <s v="Odisha"/>
    <s v="Bhubaneswar"/>
    <x v="5"/>
    <s v="CUST4396"/>
    <n v="10"/>
    <n v="0"/>
    <n v="202290"/>
    <s v="Hoodie"/>
    <n v="20229"/>
    <s v="HIGH"/>
    <s v="Zone 3"/>
    <n v="20229"/>
    <x v="1"/>
  </r>
  <r>
    <s v="ORD006646"/>
    <s v="29-12-2025"/>
    <s v="P057"/>
    <x v="0"/>
    <s v="Tamil Nadu"/>
    <s v="Chennai"/>
    <x v="8"/>
    <s v="CUST5223"/>
    <n v="2"/>
    <n v="10"/>
    <n v="55567"/>
    <s v="Soft Drink"/>
    <n v="30871"/>
    <s v="HIGH"/>
    <s v="Zone 2"/>
    <n v="5556.7000000000007"/>
    <x v="0"/>
  </r>
  <r>
    <s v="ORD006647"/>
    <s v="31-05-2025"/>
    <s v="P012"/>
    <x v="3"/>
    <s v="Maharashtra"/>
    <s v="Mumbai"/>
    <x v="5"/>
    <s v="CUST1709"/>
    <n v="2"/>
    <n v="5"/>
    <n v="106998"/>
    <s v="Microwave"/>
    <n v="56315"/>
    <s v="HIGH"/>
    <s v="Zone 4"/>
    <n v="10699.800000000001"/>
    <x v="4"/>
  </r>
  <r>
    <s v="ORD006648"/>
    <s v="18-03-2026"/>
    <s v="P047"/>
    <x v="1"/>
    <s v="Odisha"/>
    <s v="Bhubaneswar"/>
    <x v="3"/>
    <s v="CUST7997"/>
    <n v="10"/>
    <n v="15"/>
    <n v="525631"/>
    <s v="Sugar"/>
    <n v="61839"/>
    <s v="HIGH"/>
    <s v="Zone 3"/>
    <n v="52563.100000000006"/>
    <x v="0"/>
  </r>
  <r>
    <s v="ORD006649"/>
    <s v="07-06-2025"/>
    <s v="P053"/>
    <x v="3"/>
    <s v="Maharashtra"/>
    <s v="Mumbai"/>
    <x v="7"/>
    <s v="CUST7162"/>
    <n v="11"/>
    <n v="0"/>
    <n v="47047"/>
    <s v="Pasta"/>
    <n v="4277"/>
    <s v="HIGH"/>
    <s v="Zone 4"/>
    <n v="4704.7"/>
    <x v="0"/>
  </r>
  <r>
    <s v="ORD006650"/>
    <s v="05-02-2026"/>
    <s v="P045"/>
    <x v="3"/>
    <s v="Gujarat"/>
    <s v="Ahmedabad"/>
    <x v="7"/>
    <s v="CUST9815"/>
    <n v="12"/>
    <n v="0"/>
    <n v="867624"/>
    <s v="Dress"/>
    <n v="72302"/>
    <s v="HIGH"/>
    <s v="Zone 4"/>
    <n v="86762.400000000009"/>
    <x v="1"/>
  </r>
  <r>
    <s v="ORD006651"/>
    <s v="02-10-2025"/>
    <s v="P017"/>
    <x v="2"/>
    <s v="Chandigarh"/>
    <s v="Chandigarh"/>
    <x v="8"/>
    <s v="CUST9631"/>
    <n v="5"/>
    <n v="5"/>
    <n v="192365"/>
    <s v="Study Table"/>
    <n v="40498"/>
    <s v="HIGH"/>
    <s v="Zone 1"/>
    <n v="19236.5"/>
    <x v="3"/>
  </r>
  <r>
    <s v="ORD006652"/>
    <s v="18-01-2026"/>
    <s v="P051"/>
    <x v="1"/>
    <s v="West Bengal"/>
    <s v="Kolkata"/>
    <x v="2"/>
    <s v="CUST5327"/>
    <n v="8"/>
    <n v="0"/>
    <n v="118104"/>
    <s v="Salt"/>
    <n v="14763"/>
    <s v="HIGH"/>
    <s v="Zone 3"/>
    <n v="11810.400000000001"/>
    <x v="0"/>
  </r>
  <r>
    <s v="ORD006653"/>
    <s v="28-05-2026"/>
    <s v="P037"/>
    <x v="1"/>
    <s v="Odisha"/>
    <s v="Bhubaneswar"/>
    <x v="11"/>
    <s v="CUST4082"/>
    <n v="4"/>
    <n v="15"/>
    <n v="13953"/>
    <s v="Formal Shirt"/>
    <n v="4104"/>
    <s v="MEDIUM"/>
    <s v="Zone 3"/>
    <n v="697.65000000000009"/>
    <x v="1"/>
  </r>
  <r>
    <s v="ORD006654"/>
    <s v="01-02-2026"/>
    <s v="P072"/>
    <x v="1"/>
    <s v="Odisha"/>
    <s v="Bhubaneswar"/>
    <x v="0"/>
    <s v="CUST2936"/>
    <n v="12"/>
    <n v="5"/>
    <n v="434305"/>
    <s v="Volleyball"/>
    <n v="38097"/>
    <s v="HIGH"/>
    <s v="Zone 3"/>
    <n v="43430.5"/>
    <x v="2"/>
  </r>
  <r>
    <s v="ORD006655"/>
    <s v="01-06-2025"/>
    <s v="P033"/>
    <x v="2"/>
    <s v="Delhi"/>
    <s v="Delhi"/>
    <x v="14"/>
    <s v="CUST5715"/>
    <n v="10"/>
    <n v="5"/>
    <n v="544502"/>
    <s v="Jeans"/>
    <n v="57316"/>
    <s v="HIGH"/>
    <s v="Zone 1"/>
    <n v="54450.200000000004"/>
    <x v="1"/>
  </r>
  <r>
    <s v="ORD006656"/>
    <s v="03-03-2025"/>
    <s v="P020"/>
    <x v="1"/>
    <s v="Odisha"/>
    <s v="Bhubaneswar"/>
    <x v="1"/>
    <s v="CUST2323"/>
    <n v="10"/>
    <n v="15"/>
    <n v="637576"/>
    <s v="Bookshelf"/>
    <n v="75009"/>
    <s v="HIGH"/>
    <s v="Zone 3"/>
    <n v="63757.600000000006"/>
    <x v="3"/>
  </r>
  <r>
    <s v="ORD006657"/>
    <s v="05-11-2025"/>
    <s v="P044"/>
    <x v="2"/>
    <s v="Delhi"/>
    <s v="Delhi"/>
    <x v="14"/>
    <s v="CUST3493"/>
    <n v="2"/>
    <n v="10"/>
    <n v="140009"/>
    <s v="Skirt"/>
    <n v="77783"/>
    <s v="HIGH"/>
    <s v="Zone 1"/>
    <n v="14000.900000000001"/>
    <x v="1"/>
  </r>
  <r>
    <s v="ORD006658"/>
    <s v="03-05-2026"/>
    <s v="P028"/>
    <x v="0"/>
    <s v="Karnataka"/>
    <s v="Bengaluru"/>
    <x v="9"/>
    <s v="CUST6990"/>
    <n v="2"/>
    <n v="20"/>
    <n v="95424"/>
    <s v="Cupboard"/>
    <n v="59640"/>
    <s v="HIGH"/>
    <s v="Zone 2"/>
    <n v="9542.4"/>
    <x v="3"/>
  </r>
  <r>
    <s v="ORD006659"/>
    <s v="21-10-2025"/>
    <s v="P035"/>
    <x v="2"/>
    <s v="Chandigarh"/>
    <s v="Chandigarh"/>
    <x v="6"/>
    <s v="CUST4351"/>
    <n v="10"/>
    <n v="5"/>
    <n v="381235"/>
    <s v="Jacket"/>
    <n v="40130"/>
    <s v="HIGH"/>
    <s v="Zone 1"/>
    <n v="38123.5"/>
    <x v="1"/>
  </r>
  <r>
    <s v="ORD006660"/>
    <s v="28-09-2025"/>
    <s v="P061"/>
    <x v="1"/>
    <s v="West Bengal"/>
    <s v="Kolkata"/>
    <x v="12"/>
    <s v="CUST2078"/>
    <n v="1"/>
    <n v="0"/>
    <n v="58818"/>
    <s v="Cricket Bat"/>
    <n v="58818"/>
    <s v="HIGH"/>
    <s v="Zone 3"/>
    <n v="5881.8"/>
    <x v="2"/>
  </r>
  <r>
    <s v="ORD006661"/>
    <s v="27-12-2025"/>
    <s v="P063"/>
    <x v="2"/>
    <s v="Chandigarh"/>
    <s v="Chandigarh"/>
    <x v="0"/>
    <s v="CUST9946"/>
    <n v="8"/>
    <n v="15"/>
    <n v="193704"/>
    <s v="Basketball"/>
    <n v="28486"/>
    <s v="HIGH"/>
    <s v="Zone 1"/>
    <n v="19370.400000000001"/>
    <x v="2"/>
  </r>
  <r>
    <s v="ORD006662"/>
    <s v="19-05-2025"/>
    <s v="P022"/>
    <x v="0"/>
    <s v="Tamil Nadu"/>
    <s v="Chennai"/>
    <x v="4"/>
    <s v="CUST3024"/>
    <n v="12"/>
    <n v="5"/>
    <n v="491955"/>
    <s v="Bed"/>
    <n v="43154"/>
    <s v="HIGH"/>
    <s v="Zone 2"/>
    <n v="49195.5"/>
    <x v="3"/>
  </r>
  <r>
    <s v="ORD006663"/>
    <s v="15-06-2025"/>
    <s v="P005"/>
    <x v="1"/>
    <s v="West Bengal"/>
    <s v="Kolkata"/>
    <x v="3"/>
    <s v="CUST3825"/>
    <n v="7"/>
    <n v="0"/>
    <n v="186984"/>
    <s v="iPhone"/>
    <n v="26712"/>
    <s v="HIGH"/>
    <s v="Zone 3"/>
    <n v="18698.400000000001"/>
    <x v="4"/>
  </r>
  <r>
    <s v="ORD006664"/>
    <s v="01-01-2025"/>
    <s v="P049"/>
    <x v="2"/>
    <s v="Uttar Pradesh"/>
    <s v="Lucknow"/>
    <x v="1"/>
    <s v="CUST6215"/>
    <n v="6"/>
    <n v="10"/>
    <n v="184415"/>
    <s v="Coffee"/>
    <n v="34151"/>
    <s v="HIGH"/>
    <s v="Zone 1"/>
    <n v="18441.5"/>
    <x v="0"/>
  </r>
  <r>
    <s v="ORD006665"/>
    <s v="22-06-2025"/>
    <s v="P055"/>
    <x v="0"/>
    <s v="Tamil Nadu"/>
    <s v="Chennai"/>
    <x v="9"/>
    <s v="CUST3624"/>
    <n v="4"/>
    <n v="20"/>
    <n v="30723"/>
    <s v="Biscuits"/>
    <n v="9601"/>
    <s v="HIGH"/>
    <s v="Zone 2"/>
    <n v="3072.3"/>
    <x v="0"/>
  </r>
  <r>
    <s v="ORD006666"/>
    <s v="11-08-2025"/>
    <s v="P042"/>
    <x v="2"/>
    <s v="Delhi"/>
    <s v="Delhi"/>
    <x v="6"/>
    <s v="CUST7644"/>
    <n v="1"/>
    <n v="5"/>
    <n v="49210"/>
    <s v="Shorts"/>
    <n v="51800"/>
    <s v="HIGH"/>
    <s v="Zone 1"/>
    <n v="4921"/>
    <x v="1"/>
  </r>
  <r>
    <s v="ORD006667"/>
    <s v="11-12-2025"/>
    <s v="P074"/>
    <x v="1"/>
    <s v="West Bengal"/>
    <s v="Kolkata"/>
    <x v="10"/>
    <s v="CUST9118"/>
    <n v="4"/>
    <n v="10"/>
    <n v="258548"/>
    <s v="Cycling Bottle"/>
    <n v="71819"/>
    <s v="HIGH"/>
    <s v="Zone 3"/>
    <n v="25854.800000000003"/>
    <x v="2"/>
  </r>
  <r>
    <s v="ORD006668"/>
    <s v="03-01-2026"/>
    <s v="P058"/>
    <x v="0"/>
    <s v="Telangana"/>
    <s v="Hyderabad"/>
    <x v="11"/>
    <s v="CUST4306"/>
    <n v="6"/>
    <n v="15"/>
    <n v="334213"/>
    <s v="Noodles"/>
    <n v="65532"/>
    <s v="HIGH"/>
    <s v="Zone 2"/>
    <n v="33421.300000000003"/>
    <x v="0"/>
  </r>
  <r>
    <s v="ORD006669"/>
    <s v="25-05-2025"/>
    <s v="P073"/>
    <x v="2"/>
    <s v="Uttar Pradesh"/>
    <s v="Lucknow"/>
    <x v="4"/>
    <s v="CUST3521"/>
    <n v="7"/>
    <n v="20"/>
    <n v="198346"/>
    <s v="Knee Guard"/>
    <n v="35419"/>
    <s v="HIGH"/>
    <s v="Zone 1"/>
    <n v="19834.600000000002"/>
    <x v="2"/>
  </r>
  <r>
    <s v="ORD006670"/>
    <s v="08-05-2025"/>
    <s v="P034"/>
    <x v="2"/>
    <s v="Uttar Pradesh"/>
    <s v="Lucknow"/>
    <x v="4"/>
    <s v="CUST1910"/>
    <n v="8"/>
    <n v="20"/>
    <n v="440416"/>
    <s v="T-Shirt"/>
    <n v="68815"/>
    <s v="HIGH"/>
    <s v="Zone 1"/>
    <n v="44041.600000000006"/>
    <x v="1"/>
  </r>
  <r>
    <s v="ORD006671"/>
    <s v="13-07-2025"/>
    <s v="P010"/>
    <x v="0"/>
    <s v="Telangana"/>
    <s v="Hyderabad"/>
    <x v="11"/>
    <s v="CUST8980"/>
    <n v="4"/>
    <n v="20"/>
    <n v="212579"/>
    <s v="Refrigerator"/>
    <n v="66431"/>
    <s v="HIGH"/>
    <s v="Zone 2"/>
    <n v="21257.9"/>
    <x v="4"/>
  </r>
  <r>
    <s v="ORD006672"/>
    <s v="28-01-2026"/>
    <s v="P055"/>
    <x v="0"/>
    <s v="Telangana"/>
    <s v="Hyderabad"/>
    <x v="11"/>
    <s v="CUST3994"/>
    <n v="4"/>
    <n v="15"/>
    <n v="32643"/>
    <s v="Biscuits"/>
    <n v="9601"/>
    <s v="HIGH"/>
    <s v="Zone 2"/>
    <n v="3264.3"/>
    <x v="0"/>
  </r>
  <r>
    <s v="ORD006673"/>
    <s v="05-06-2025"/>
    <s v="P010"/>
    <x v="1"/>
    <s v="West Bengal"/>
    <s v="Kolkata"/>
    <x v="1"/>
    <s v="CUST8695"/>
    <n v="1"/>
    <n v="5"/>
    <n v="63109"/>
    <s v="Refrigerator"/>
    <n v="66431"/>
    <s v="HIGH"/>
    <s v="Zone 3"/>
    <n v="6310.9000000000005"/>
    <x v="4"/>
  </r>
  <r>
    <s v="ORD006674"/>
    <s v="31-10-2025"/>
    <s v="P061"/>
    <x v="0"/>
    <s v="Karnataka"/>
    <s v="Bengaluru"/>
    <x v="9"/>
    <s v="CUST2963"/>
    <n v="12"/>
    <n v="20"/>
    <n v="564652"/>
    <s v="Cricket Bat"/>
    <n v="58818"/>
    <s v="HIGH"/>
    <s v="Zone 2"/>
    <n v="56465.200000000004"/>
    <x v="2"/>
  </r>
  <r>
    <s v="ORD006675"/>
    <s v="09-03-2026"/>
    <s v="P016"/>
    <x v="0"/>
    <s v="Tamil Nadu"/>
    <s v="Chennai"/>
    <x v="4"/>
    <s v="CUST7495"/>
    <n v="8"/>
    <n v="5"/>
    <n v="329414"/>
    <s v="Office Chair"/>
    <n v="43344"/>
    <s v="HIGH"/>
    <s v="Zone 2"/>
    <n v="32941.4"/>
    <x v="3"/>
  </r>
  <r>
    <s v="ORD006676"/>
    <s v="16-07-2025"/>
    <s v="P057"/>
    <x v="2"/>
    <s v="Delhi"/>
    <s v="Delhi"/>
    <x v="9"/>
    <s v="CUST9344"/>
    <n v="6"/>
    <n v="20"/>
    <n v="148180"/>
    <s v="Soft Drink"/>
    <n v="30871"/>
    <s v="HIGH"/>
    <s v="Zone 1"/>
    <n v="14818"/>
    <x v="0"/>
  </r>
  <r>
    <s v="ORD006677"/>
    <s v="17-01-2025"/>
    <s v="P013"/>
    <x v="2"/>
    <s v="Uttar Pradesh"/>
    <s v="Lucknow"/>
    <x v="1"/>
    <s v="CUST3650"/>
    <n v="12"/>
    <n v="5"/>
    <n v="177976"/>
    <s v="Bluetooth Speaker"/>
    <n v="15612"/>
    <s v="HIGH"/>
    <s v="Zone 1"/>
    <n v="17797.600000000002"/>
    <x v="4"/>
  </r>
  <r>
    <s v="ORD006678"/>
    <s v="03-01-2025"/>
    <s v="P009"/>
    <x v="0"/>
    <s v="Telangana"/>
    <s v="Hyderabad"/>
    <x v="13"/>
    <s v="CUST6311"/>
    <n v="11"/>
    <n v="15"/>
    <n v="453811"/>
    <s v="Air Conditioner"/>
    <n v="48536"/>
    <s v="HIGH"/>
    <s v="Zone 2"/>
    <n v="45381.100000000006"/>
    <x v="4"/>
  </r>
  <r>
    <s v="ORD006679"/>
    <s v="23-03-2026"/>
    <s v="P062"/>
    <x v="2"/>
    <s v="Delhi"/>
    <s v="Delhi"/>
    <x v="14"/>
    <s v="CUST6352"/>
    <n v="2"/>
    <n v="10"/>
    <n v="113106"/>
    <s v="Football"/>
    <n v="62837"/>
    <s v="HIGH"/>
    <s v="Zone 1"/>
    <n v="11310.6"/>
    <x v="2"/>
  </r>
  <r>
    <s v="ORD006680"/>
    <s v="15-05-2026"/>
    <s v="P054"/>
    <x v="3"/>
    <s v="Gujarat"/>
    <s v="Ahmedabad"/>
    <x v="6"/>
    <s v="CUST5956"/>
    <n v="8"/>
    <n v="0"/>
    <n v="465688"/>
    <s v="Flour"/>
    <n v="58211"/>
    <s v="HIGH"/>
    <s v="Zone 4"/>
    <n v="46568.800000000003"/>
    <x v="0"/>
  </r>
  <r>
    <s v="ORD006681"/>
    <s v="16-05-2026"/>
    <s v="P045"/>
    <x v="1"/>
    <s v="West Bengal"/>
    <s v="Kolkata"/>
    <x v="5"/>
    <s v="CUST9685"/>
    <n v="12"/>
    <n v="5"/>
    <n v="824242"/>
    <s v="Dress"/>
    <n v="72302"/>
    <s v="HIGH"/>
    <s v="Zone 3"/>
    <n v="82424.200000000012"/>
    <x v="1"/>
  </r>
  <r>
    <s v="ORD006682"/>
    <s v="25-10-2025"/>
    <s v="P042"/>
    <x v="0"/>
    <s v="Karnataka"/>
    <s v="Bengaluru"/>
    <x v="12"/>
    <s v="CUST6984"/>
    <n v="3"/>
    <n v="5"/>
    <n v="147630"/>
    <s v="Shorts"/>
    <n v="51800"/>
    <s v="HIGH"/>
    <s v="Zone 2"/>
    <n v="14763"/>
    <x v="1"/>
  </r>
  <r>
    <s v="ORD006683"/>
    <s v="06-01-2026"/>
    <s v="P017"/>
    <x v="1"/>
    <s v="Odisha"/>
    <s v="Bhubaneswar"/>
    <x v="13"/>
    <s v="CUST2414"/>
    <n v="6"/>
    <n v="10"/>
    <n v="218689"/>
    <s v="Study Table"/>
    <n v="40498"/>
    <s v="HIGH"/>
    <s v="Zone 3"/>
    <n v="21868.9"/>
    <x v="3"/>
  </r>
  <r>
    <s v="ORD006684"/>
    <s v="09-04-2025"/>
    <s v="P014"/>
    <x v="1"/>
    <s v="West Bengal"/>
    <s v="Kolkata"/>
    <x v="1"/>
    <s v="CUST5464"/>
    <n v="1"/>
    <n v="20"/>
    <n v="30868"/>
    <s v="Smart Watch"/>
    <n v="38586"/>
    <s v="HIGH"/>
    <s v="Zone 3"/>
    <n v="3086.8"/>
    <x v="4"/>
  </r>
  <r>
    <s v="ORD006685"/>
    <s v="30-06-2025"/>
    <s v="P053"/>
    <x v="0"/>
    <s v="Tamil Nadu"/>
    <s v="Chennai"/>
    <x v="5"/>
    <s v="CUST1102"/>
    <n v="12"/>
    <n v="5"/>
    <n v="48757"/>
    <s v="Pasta"/>
    <n v="4277"/>
    <s v="HIGH"/>
    <s v="Zone 2"/>
    <n v="4875.7"/>
    <x v="0"/>
  </r>
  <r>
    <s v="ORD006686"/>
    <s v="10-02-2026"/>
    <s v="P039"/>
    <x v="3"/>
    <s v="Maharashtra"/>
    <s v="Mumbai"/>
    <x v="10"/>
    <s v="CUST8633"/>
    <n v="11"/>
    <n v="0"/>
    <n v="860904"/>
    <s v="Track Pants"/>
    <n v="78264"/>
    <s v="HIGH"/>
    <s v="Zone 4"/>
    <n v="86090.400000000009"/>
    <x v="1"/>
  </r>
  <r>
    <s v="ORD006687"/>
    <s v="01-03-2025"/>
    <s v="P062"/>
    <x v="1"/>
    <s v="Bihar"/>
    <s v="Patna"/>
    <x v="7"/>
    <s v="CUST1928"/>
    <n v="2"/>
    <n v="15"/>
    <n v="106822"/>
    <s v="Football"/>
    <n v="62837"/>
    <s v="HIGH"/>
    <s v="Zone 3"/>
    <n v="10682.2"/>
    <x v="2"/>
  </r>
  <r>
    <s v="ORD006688"/>
    <s v="19-07-2025"/>
    <s v="P073"/>
    <x v="0"/>
    <s v="Telangana"/>
    <s v="Hyderabad"/>
    <x v="7"/>
    <s v="CUST7908"/>
    <n v="12"/>
    <n v="20"/>
    <n v="340022"/>
    <s v="Knee Guard"/>
    <n v="35419"/>
    <s v="HIGH"/>
    <s v="Zone 2"/>
    <n v="34002.200000000004"/>
    <x v="2"/>
  </r>
  <r>
    <s v="ORD006689"/>
    <s v="02-04-2026"/>
    <s v="P073"/>
    <x v="1"/>
    <s v="West Bengal"/>
    <s v="Kolkata"/>
    <x v="6"/>
    <s v="CUST3494"/>
    <n v="11"/>
    <n v="5"/>
    <n v="370128"/>
    <s v="Knee Guard"/>
    <n v="35419"/>
    <s v="HIGH"/>
    <s v="Zone 3"/>
    <n v="37012.800000000003"/>
    <x v="2"/>
  </r>
  <r>
    <s v="ORD006690"/>
    <s v="23-07-2025"/>
    <s v="P008"/>
    <x v="1"/>
    <s v="West Bengal"/>
    <s v="Kolkata"/>
    <x v="5"/>
    <s v="CUST7428"/>
    <n v="5"/>
    <n v="5"/>
    <n v="93427"/>
    <s v="Projector"/>
    <n v="19669"/>
    <s v="HIGH"/>
    <s v="Zone 3"/>
    <n v="9342.7000000000007"/>
    <x v="4"/>
  </r>
  <r>
    <s v="ORD006691"/>
    <s v="30-11-2025"/>
    <s v="P006"/>
    <x v="0"/>
    <s v="Tamil Nadu"/>
    <s v="Chennai"/>
    <x v="11"/>
    <s v="CUST9739"/>
    <n v="6"/>
    <n v="5"/>
    <n v="52371"/>
    <s v="OnePlus Phone"/>
    <n v="9188"/>
    <s v="HIGH"/>
    <s v="Zone 2"/>
    <n v="5237.1000000000004"/>
    <x v="4"/>
  </r>
  <r>
    <s v="ORD006692"/>
    <s v="09-06-2026"/>
    <s v="P046"/>
    <x v="3"/>
    <s v="Gujarat"/>
    <s v="Ahmedabad"/>
    <x v="12"/>
    <s v="CUST5583"/>
    <n v="12"/>
    <n v="15"/>
    <n v="216699"/>
    <s v="Rice"/>
    <n v="21245"/>
    <s v="HIGH"/>
    <s v="Zone 4"/>
    <n v="21669.9"/>
    <x v="0"/>
  </r>
  <r>
    <s v="ORD006693"/>
    <s v="07-01-2026"/>
    <s v="P041"/>
    <x v="2"/>
    <s v="Chandigarh"/>
    <s v="Chandigarh"/>
    <x v="6"/>
    <s v="CUST9862"/>
    <n v="11"/>
    <n v="10"/>
    <n v="200267"/>
    <s v="Hoodie"/>
    <n v="20229"/>
    <s v="HIGH"/>
    <s v="Zone 1"/>
    <n v="20026.7"/>
    <x v="1"/>
  </r>
  <r>
    <s v="ORD006694"/>
    <s v="07-01-2026"/>
    <s v="P058"/>
    <x v="3"/>
    <s v="Maharashtra"/>
    <s v="Mumbai"/>
    <x v="3"/>
    <s v="CUST7604"/>
    <n v="3"/>
    <n v="15"/>
    <n v="167106"/>
    <s v="Noodles"/>
    <n v="65532"/>
    <s v="HIGH"/>
    <s v="Zone 4"/>
    <n v="16710.600000000002"/>
    <x v="0"/>
  </r>
  <r>
    <s v="ORD006695"/>
    <s v="08-02-2025"/>
    <s v="P008"/>
    <x v="0"/>
    <s v="Karnataka"/>
    <s v="Bengaluru"/>
    <x v="11"/>
    <s v="CUST3080"/>
    <n v="5"/>
    <n v="15"/>
    <n v="83593"/>
    <s v="Projector"/>
    <n v="19669"/>
    <s v="HIGH"/>
    <s v="Zone 2"/>
    <n v="8359.3000000000011"/>
    <x v="4"/>
  </r>
  <r>
    <s v="ORD006696"/>
    <s v="06-11-2025"/>
    <s v="P021"/>
    <x v="0"/>
    <s v="Tamil Nadu"/>
    <s v="Chennai"/>
    <x v="6"/>
    <s v="CUST6990"/>
    <n v="10"/>
    <n v="0"/>
    <n v="624130"/>
    <s v="Wardrobe"/>
    <n v="62413"/>
    <s v="HIGH"/>
    <s v="Zone 2"/>
    <n v="62413"/>
    <x v="3"/>
  </r>
  <r>
    <s v="ORD006697"/>
    <s v="03-07-2025"/>
    <s v="P043"/>
    <x v="0"/>
    <s v="Tamil Nadu"/>
    <s v="Chennai"/>
    <x v="2"/>
    <s v="CUST9465"/>
    <n v="2"/>
    <n v="15"/>
    <n v="50637"/>
    <s v="Sweater"/>
    <n v="29787"/>
    <s v="HIGH"/>
    <s v="Zone 2"/>
    <n v="5063.7000000000007"/>
    <x v="1"/>
  </r>
  <r>
    <s v="ORD006698"/>
    <s v="05-01-2025"/>
    <s v="P039"/>
    <x v="0"/>
    <s v="Tamil Nadu"/>
    <s v="Chennai"/>
    <x v="11"/>
    <s v="CUST5030"/>
    <n v="11"/>
    <n v="10"/>
    <n v="774813"/>
    <s v="Track Pants"/>
    <n v="78264"/>
    <s v="HIGH"/>
    <s v="Zone 2"/>
    <n v="77481.3"/>
    <x v="1"/>
  </r>
  <r>
    <s v="ORD006699"/>
    <s v="27-10-2025"/>
    <s v="P004"/>
    <x v="3"/>
    <s v="Maharashtra"/>
    <s v="Mumbai"/>
    <x v="12"/>
    <s v="CUST1813"/>
    <n v="12"/>
    <n v="5"/>
    <n v="339172"/>
    <s v="Lenovo Laptop"/>
    <n v="29752"/>
    <s v="HIGH"/>
    <s v="Zone 4"/>
    <n v="33917.200000000004"/>
    <x v="4"/>
  </r>
  <r>
    <s v="ORD006700"/>
    <s v="06-01-2025"/>
    <s v="P029"/>
    <x v="3"/>
    <s v="Gujarat"/>
    <s v="Ahmedabad"/>
    <x v="3"/>
    <s v="CUST6467"/>
    <n v="10"/>
    <n v="20"/>
    <n v="397376"/>
    <s v="Recliner"/>
    <n v="49672"/>
    <s v="HIGH"/>
    <s v="Zone 4"/>
    <n v="39737.600000000006"/>
    <x v="3"/>
  </r>
  <r>
    <s v="ORD006701"/>
    <s v="02-02-2026"/>
    <s v="P025"/>
    <x v="2"/>
    <s v="Delhi"/>
    <s v="Delhi"/>
    <x v="13"/>
    <s v="CUST5611"/>
    <n v="9"/>
    <n v="20"/>
    <n v="90727"/>
    <s v="Cabinet"/>
    <n v="12601"/>
    <s v="HIGH"/>
    <s v="Zone 1"/>
    <n v="9072.7000000000007"/>
    <x v="3"/>
  </r>
  <r>
    <s v="ORD006702"/>
    <s v="26-01-2026"/>
    <s v="P056"/>
    <x v="3"/>
    <s v="Gujarat"/>
    <s v="Ahmedabad"/>
    <x v="11"/>
    <s v="CUST3173"/>
    <n v="3"/>
    <n v="10"/>
    <n v="38920"/>
    <s v="Juice"/>
    <n v="14415"/>
    <s v="HIGH"/>
    <s v="Zone 4"/>
    <n v="3892"/>
    <x v="0"/>
  </r>
  <r>
    <s v="ORD006703"/>
    <s v="23-05-2026"/>
    <s v="P050"/>
    <x v="2"/>
    <s v="Chandigarh"/>
    <s v="Chandigarh"/>
    <x v="2"/>
    <s v="CUST9655"/>
    <n v="5"/>
    <n v="5"/>
    <n v="316221"/>
    <s v="Oil"/>
    <n v="66573"/>
    <s v="HIGH"/>
    <s v="Zone 1"/>
    <n v="31622.100000000002"/>
    <x v="0"/>
  </r>
  <r>
    <s v="ORD006704"/>
    <s v="28-08-2025"/>
    <s v="P034"/>
    <x v="2"/>
    <s v="Delhi"/>
    <s v="Delhi"/>
    <x v="3"/>
    <s v="CUST6842"/>
    <n v="9"/>
    <n v="5"/>
    <n v="588368"/>
    <s v="T-Shirt"/>
    <n v="68815"/>
    <s v="HIGH"/>
    <s v="Zone 1"/>
    <n v="58836.800000000003"/>
    <x v="1"/>
  </r>
  <r>
    <s v="ORD006705"/>
    <s v="27-09-2025"/>
    <s v="P010"/>
    <x v="2"/>
    <s v="Chandigarh"/>
    <s v="Chandigarh"/>
    <x v="0"/>
    <s v="CUST8244"/>
    <n v="12"/>
    <n v="0"/>
    <n v="797172"/>
    <s v="Refrigerator"/>
    <n v="66431"/>
    <s v="HIGH"/>
    <s v="Zone 1"/>
    <n v="79717.200000000012"/>
    <x v="4"/>
  </r>
  <r>
    <s v="ORD006706"/>
    <s v="10-06-2026"/>
    <s v="P019"/>
    <x v="3"/>
    <s v="Maharashtra"/>
    <s v="Mumbai"/>
    <x v="8"/>
    <s v="CUST1751"/>
    <n v="11"/>
    <n v="10"/>
    <n v="187209"/>
    <s v="Coffee Table"/>
    <n v="18910"/>
    <s v="HIGH"/>
    <s v="Zone 4"/>
    <n v="18720.900000000001"/>
    <x v="3"/>
  </r>
  <r>
    <s v="ORD006707"/>
    <s v="15-02-2026"/>
    <s v="P043"/>
    <x v="1"/>
    <s v="West Bengal"/>
    <s v="Kolkata"/>
    <x v="3"/>
    <s v="CUST3104"/>
    <n v="4"/>
    <n v="10"/>
    <n v="107233"/>
    <s v="Sweater"/>
    <n v="29787"/>
    <s v="HIGH"/>
    <s v="Zone 3"/>
    <n v="10723.300000000001"/>
    <x v="1"/>
  </r>
  <r>
    <s v="ORD006708"/>
    <s v="30-06-2025"/>
    <s v="P055"/>
    <x v="2"/>
    <s v="Chandigarh"/>
    <s v="Chandigarh"/>
    <x v="6"/>
    <s v="CUST2493"/>
    <n v="5"/>
    <n v="15"/>
    <n v="40804"/>
    <s v="Biscuits"/>
    <n v="9601"/>
    <s v="HIGH"/>
    <s v="Zone 1"/>
    <n v="4080.4"/>
    <x v="0"/>
  </r>
  <r>
    <s v="ORD006709"/>
    <s v="17-11-2025"/>
    <s v="P049"/>
    <x v="2"/>
    <s v="Chandigarh"/>
    <s v="Chandigarh"/>
    <x v="9"/>
    <s v="CUST7993"/>
    <n v="3"/>
    <n v="20"/>
    <n v="81962"/>
    <s v="Coffee"/>
    <n v="34151"/>
    <s v="HIGH"/>
    <s v="Zone 1"/>
    <n v="8196.2000000000007"/>
    <x v="0"/>
  </r>
  <r>
    <s v="ORD006710"/>
    <s v="22-02-2026"/>
    <s v="P022"/>
    <x v="2"/>
    <s v="Uttar Pradesh"/>
    <s v="Lucknow"/>
    <x v="7"/>
    <s v="CUST7599"/>
    <n v="8"/>
    <n v="10"/>
    <n v="310708"/>
    <s v="Bed"/>
    <n v="43154"/>
    <s v="HIGH"/>
    <s v="Zone 1"/>
    <n v="31070.800000000003"/>
    <x v="3"/>
  </r>
  <r>
    <s v="ORD006711"/>
    <s v="09-07-2025"/>
    <s v="P055"/>
    <x v="2"/>
    <s v="Chandigarh"/>
    <s v="Chandigarh"/>
    <x v="6"/>
    <s v="CUST5406"/>
    <n v="11"/>
    <n v="20"/>
    <n v="84488"/>
    <s v="Biscuits"/>
    <n v="9601"/>
    <s v="HIGH"/>
    <s v="Zone 1"/>
    <n v="8448.8000000000011"/>
    <x v="0"/>
  </r>
  <r>
    <s v="ORD006712"/>
    <s v="26-05-2025"/>
    <s v="P008"/>
    <x v="3"/>
    <s v="Rajasthan"/>
    <s v="Jaipur"/>
    <x v="9"/>
    <s v="CUST6944"/>
    <n v="4"/>
    <n v="10"/>
    <n v="70808"/>
    <s v="Projector"/>
    <n v="19669"/>
    <s v="HIGH"/>
    <s v="Zone 4"/>
    <n v="7080.8"/>
    <x v="4"/>
  </r>
  <r>
    <s v="ORD006713"/>
    <s v="19-08-2025"/>
    <s v="P033"/>
    <x v="3"/>
    <s v="Rajasthan"/>
    <s v="Jaipur"/>
    <x v="4"/>
    <s v="CUST7833"/>
    <n v="2"/>
    <n v="10"/>
    <n v="103168"/>
    <s v="Jeans"/>
    <n v="57316"/>
    <s v="HIGH"/>
    <s v="Zone 4"/>
    <n v="10316.800000000001"/>
    <x v="1"/>
  </r>
  <r>
    <s v="ORD006714"/>
    <s v="25-05-2025"/>
    <s v="P007"/>
    <x v="0"/>
    <s v="Karnataka"/>
    <s v="Bengaluru"/>
    <x v="2"/>
    <s v="CUST9687"/>
    <n v="2"/>
    <n v="5"/>
    <n v="127195"/>
    <s v="Printer"/>
    <n v="66945"/>
    <s v="HIGH"/>
    <s v="Zone 2"/>
    <n v="12719.5"/>
    <x v="4"/>
  </r>
  <r>
    <s v="ORD006715"/>
    <s v="16-03-2025"/>
    <s v="P009"/>
    <x v="3"/>
    <s v="Maharashtra"/>
    <s v="Mumbai"/>
    <x v="12"/>
    <s v="CUST8219"/>
    <n v="8"/>
    <n v="5"/>
    <n v="368873"/>
    <s v="Air Conditioner"/>
    <n v="48536"/>
    <s v="HIGH"/>
    <s v="Zone 4"/>
    <n v="36887.300000000003"/>
    <x v="4"/>
  </r>
  <r>
    <s v="ORD006716"/>
    <s v="07-10-2025"/>
    <s v="P049"/>
    <x v="2"/>
    <s v="Delhi"/>
    <s v="Delhi"/>
    <x v="5"/>
    <s v="CUST5265"/>
    <n v="11"/>
    <n v="5"/>
    <n v="356877"/>
    <s v="Coffee"/>
    <n v="34151"/>
    <s v="HIGH"/>
    <s v="Zone 1"/>
    <n v="35687.700000000004"/>
    <x v="0"/>
  </r>
  <r>
    <s v="ORD006717"/>
    <s v="10-05-2026"/>
    <s v="P048"/>
    <x v="3"/>
    <s v="Maharashtra"/>
    <s v="Mumbai"/>
    <x v="11"/>
    <s v="CUST7816"/>
    <n v="7"/>
    <n v="5"/>
    <n v="485915"/>
    <s v="Tea"/>
    <n v="73070"/>
    <s v="HIGH"/>
    <s v="Zone 4"/>
    <n v="48591.5"/>
    <x v="0"/>
  </r>
  <r>
    <s v="ORD006718"/>
    <s v="01-04-2025"/>
    <s v="P069"/>
    <x v="2"/>
    <s v="Delhi"/>
    <s v="Delhi"/>
    <x v="14"/>
    <s v="CUST9714"/>
    <n v="5"/>
    <n v="0"/>
    <n v="88780"/>
    <s v="Badminton Racket"/>
    <n v="17756"/>
    <s v="HIGH"/>
    <s v="Zone 1"/>
    <n v="8878"/>
    <x v="2"/>
  </r>
  <r>
    <s v="ORD006719"/>
    <s v="24-05-2025"/>
    <s v="P008"/>
    <x v="0"/>
    <s v="Telangana"/>
    <s v="Hyderabad"/>
    <x v="0"/>
    <s v="CUST2517"/>
    <n v="7"/>
    <n v="15"/>
    <n v="117030"/>
    <s v="Projector"/>
    <n v="19669"/>
    <s v="HIGH"/>
    <s v="Zone 2"/>
    <n v="11703"/>
    <x v="4"/>
  </r>
  <r>
    <s v="ORD006720"/>
    <s v="03-03-2026"/>
    <s v="P052"/>
    <x v="3"/>
    <s v="Maharashtra"/>
    <s v="Mumbai"/>
    <x v="12"/>
    <s v="CUST3422"/>
    <n v="10"/>
    <n v="5"/>
    <n v="267985"/>
    <s v="Spices"/>
    <n v="28209"/>
    <s v="HIGH"/>
    <s v="Zone 4"/>
    <n v="26798.5"/>
    <x v="0"/>
  </r>
  <r>
    <s v="ORD006721"/>
    <s v="08-05-2025"/>
    <s v="P052"/>
    <x v="3"/>
    <s v="Rajasthan"/>
    <s v="Jaipur"/>
    <x v="11"/>
    <s v="CUST1171"/>
    <n v="5"/>
    <n v="5"/>
    <n v="133992"/>
    <s v="Spices"/>
    <n v="28209"/>
    <s v="HIGH"/>
    <s v="Zone 4"/>
    <n v="13399.2"/>
    <x v="0"/>
  </r>
  <r>
    <s v="ORD006722"/>
    <s v="15-08-2025"/>
    <s v="P053"/>
    <x v="3"/>
    <s v="Maharashtra"/>
    <s v="Mumbai"/>
    <x v="9"/>
    <s v="CUST2611"/>
    <n v="6"/>
    <n v="0"/>
    <n v="25662"/>
    <s v="Pasta"/>
    <n v="4277"/>
    <s v="HIGH"/>
    <s v="Zone 4"/>
    <n v="2566.2000000000003"/>
    <x v="0"/>
  </r>
  <r>
    <s v="ORD006723"/>
    <s v="20-08-2025"/>
    <s v="P022"/>
    <x v="0"/>
    <s v="Tamil Nadu"/>
    <s v="Chennai"/>
    <x v="13"/>
    <s v="CUST1178"/>
    <n v="7"/>
    <n v="15"/>
    <n v="256766"/>
    <s v="Bed"/>
    <n v="43154"/>
    <s v="HIGH"/>
    <s v="Zone 2"/>
    <n v="25676.600000000002"/>
    <x v="3"/>
  </r>
  <r>
    <s v="ORD006724"/>
    <s v="02-01-2025"/>
    <s v="P063"/>
    <x v="2"/>
    <s v="Uttar Pradesh"/>
    <s v="Lucknow"/>
    <x v="10"/>
    <s v="CUST6115"/>
    <n v="9"/>
    <n v="20"/>
    <n v="205099"/>
    <s v="Basketball"/>
    <n v="28486"/>
    <s v="HIGH"/>
    <s v="Zone 1"/>
    <n v="20509.900000000001"/>
    <x v="2"/>
  </r>
  <r>
    <s v="ORD006725"/>
    <s v="10-04-2025"/>
    <s v="P007"/>
    <x v="0"/>
    <s v="Karnataka"/>
    <s v="Bengaluru"/>
    <x v="5"/>
    <s v="CUST8273"/>
    <n v="12"/>
    <n v="10"/>
    <n v="723006"/>
    <s v="Printer"/>
    <n v="66945"/>
    <s v="HIGH"/>
    <s v="Zone 2"/>
    <n v="72300.600000000006"/>
    <x v="4"/>
  </r>
  <r>
    <s v="ORD006726"/>
    <s v="10-04-2025"/>
    <s v="P026"/>
    <x v="3"/>
    <s v="Maharashtra"/>
    <s v="Mumbai"/>
    <x v="11"/>
    <s v="CUST2404"/>
    <n v="8"/>
    <n v="0"/>
    <n v="184424"/>
    <s v="Computer Desk"/>
    <n v="23053"/>
    <s v="HIGH"/>
    <s v="Zone 4"/>
    <n v="18442.400000000001"/>
    <x v="3"/>
  </r>
  <r>
    <s v="ORD006727"/>
    <s v="26-01-2026"/>
    <s v="P013"/>
    <x v="3"/>
    <s v="Gujarat"/>
    <s v="Ahmedabad"/>
    <x v="8"/>
    <s v="CUST5121"/>
    <n v="9"/>
    <n v="5"/>
    <n v="133482"/>
    <s v="Bluetooth Speaker"/>
    <n v="15612"/>
    <s v="HIGH"/>
    <s v="Zone 4"/>
    <n v="13348.2"/>
    <x v="4"/>
  </r>
  <r>
    <s v="ORD006728"/>
    <s v="13-11-2025"/>
    <s v="P001"/>
    <x v="3"/>
    <s v="Maharashtra"/>
    <s v="Mumbai"/>
    <x v="11"/>
    <s v="CUST3638"/>
    <n v="3"/>
    <n v="0"/>
    <n v="3171"/>
    <s v="Samsung TV"/>
    <n v="1057"/>
    <s v="LOW"/>
    <s v="Zone 4"/>
    <n v="63.42"/>
    <x v="4"/>
  </r>
  <r>
    <s v="ORD006729"/>
    <s v="24-12-2025"/>
    <s v="P066"/>
    <x v="2"/>
    <s v="Uttar Pradesh"/>
    <s v="Lucknow"/>
    <x v="12"/>
    <s v="CUST8113"/>
    <n v="4"/>
    <n v="0"/>
    <n v="91844"/>
    <s v="Helmet"/>
    <n v="22961"/>
    <s v="HIGH"/>
    <s v="Zone 1"/>
    <n v="9184.4"/>
    <x v="2"/>
  </r>
  <r>
    <s v="ORD006730"/>
    <s v="18-12-2025"/>
    <s v="P074"/>
    <x v="0"/>
    <s v="Telangana"/>
    <s v="Hyderabad"/>
    <x v="1"/>
    <s v="CUST4764"/>
    <n v="6"/>
    <n v="20"/>
    <n v="344731"/>
    <s v="Cycling Bottle"/>
    <n v="71819"/>
    <s v="HIGH"/>
    <s v="Zone 2"/>
    <n v="34473.1"/>
    <x v="2"/>
  </r>
  <r>
    <s v="ORD006731"/>
    <s v="06-04-2025"/>
    <s v="P041"/>
    <x v="0"/>
    <s v="Tamil Nadu"/>
    <s v="Chennai"/>
    <x v="8"/>
    <s v="CUST3254"/>
    <n v="8"/>
    <n v="5"/>
    <n v="153740"/>
    <s v="Hoodie"/>
    <n v="20229"/>
    <s v="HIGH"/>
    <s v="Zone 2"/>
    <n v="15374"/>
    <x v="1"/>
  </r>
  <r>
    <s v="ORD006732"/>
    <s v="05-09-2025"/>
    <s v="P066"/>
    <x v="2"/>
    <s v="Uttar Pradesh"/>
    <s v="Lucknow"/>
    <x v="3"/>
    <s v="CUST8130"/>
    <n v="7"/>
    <n v="20"/>
    <n v="128581"/>
    <s v="Helmet"/>
    <n v="22961"/>
    <s v="HIGH"/>
    <s v="Zone 1"/>
    <n v="12858.1"/>
    <x v="2"/>
  </r>
  <r>
    <s v="ORD006733"/>
    <s v="25-02-2025"/>
    <s v="P017"/>
    <x v="3"/>
    <s v="Gujarat"/>
    <s v="Ahmedabad"/>
    <x v="12"/>
    <s v="CUST7338"/>
    <n v="12"/>
    <n v="20"/>
    <n v="388780"/>
    <s v="Study Table"/>
    <n v="40498"/>
    <s v="HIGH"/>
    <s v="Zone 4"/>
    <n v="38878"/>
    <x v="3"/>
  </r>
  <r>
    <s v="ORD006734"/>
    <s v="01-09-2025"/>
    <s v="P071"/>
    <x v="1"/>
    <s v="Bihar"/>
    <s v="Patna"/>
    <x v="7"/>
    <s v="CUST2229"/>
    <n v="3"/>
    <n v="15"/>
    <n v="87411"/>
    <s v="Football Shoes"/>
    <n v="34279"/>
    <s v="HIGH"/>
    <s v="Zone 3"/>
    <n v="8741.1"/>
    <x v="2"/>
  </r>
  <r>
    <s v="ORD006735"/>
    <s v="14-04-2026"/>
    <s v="P042"/>
    <x v="1"/>
    <s v="Odisha"/>
    <s v="Bhubaneswar"/>
    <x v="12"/>
    <s v="CUST5821"/>
    <n v="4"/>
    <n v="20"/>
    <n v="165760"/>
    <s v="Shorts"/>
    <n v="51800"/>
    <s v="HIGH"/>
    <s v="Zone 3"/>
    <n v="16576"/>
    <x v="1"/>
  </r>
  <r>
    <s v="ORD006736"/>
    <s v="24-05-2026"/>
    <s v="P049"/>
    <x v="1"/>
    <s v="Odisha"/>
    <s v="Bhubaneswar"/>
    <x v="5"/>
    <s v="CUST6227"/>
    <n v="1"/>
    <n v="5"/>
    <n v="32443"/>
    <s v="Coffee"/>
    <n v="34151"/>
    <s v="HIGH"/>
    <s v="Zone 3"/>
    <n v="3244.3"/>
    <x v="0"/>
  </r>
  <r>
    <s v="ORD006737"/>
    <s v="16-03-2026"/>
    <s v="P032"/>
    <x v="3"/>
    <s v="Rajasthan"/>
    <s v="Jaipur"/>
    <x v="6"/>
    <s v="CUST9814"/>
    <n v="2"/>
    <n v="10"/>
    <n v="16016"/>
    <s v="Women Kurti"/>
    <n v="8898"/>
    <s v="HIGH"/>
    <s v="Zone 4"/>
    <n v="1601.6000000000001"/>
    <x v="1"/>
  </r>
  <r>
    <s v="ORD006738"/>
    <s v="21-06-2026"/>
    <s v="P061"/>
    <x v="2"/>
    <s v="Chandigarh"/>
    <s v="Chandigarh"/>
    <x v="3"/>
    <s v="CUST4166"/>
    <n v="8"/>
    <n v="20"/>
    <n v="376435"/>
    <s v="Cricket Bat"/>
    <n v="58818"/>
    <s v="HIGH"/>
    <s v="Zone 1"/>
    <n v="37643.5"/>
    <x v="2"/>
  </r>
  <r>
    <s v="ORD006739"/>
    <s v="04-04-2026"/>
    <s v="P052"/>
    <x v="3"/>
    <s v="Gujarat"/>
    <s v="Ahmedabad"/>
    <x v="2"/>
    <s v="CUST7316"/>
    <n v="10"/>
    <n v="0"/>
    <n v="282090"/>
    <s v="Spices"/>
    <n v="28209"/>
    <s v="HIGH"/>
    <s v="Zone 4"/>
    <n v="28209"/>
    <x v="0"/>
  </r>
  <r>
    <s v="ORD006740"/>
    <s v="15-02-2025"/>
    <s v="P019"/>
    <x v="2"/>
    <s v="Delhi"/>
    <s v="Delhi"/>
    <x v="13"/>
    <s v="CUST1990"/>
    <n v="12"/>
    <n v="5"/>
    <n v="215574"/>
    <s v="Coffee Table"/>
    <n v="18910"/>
    <s v="HIGH"/>
    <s v="Zone 1"/>
    <n v="21557.4"/>
    <x v="3"/>
  </r>
  <r>
    <s v="ORD006741"/>
    <s v="25-03-2025"/>
    <s v="P066"/>
    <x v="2"/>
    <s v="Delhi"/>
    <s v="Delhi"/>
    <x v="14"/>
    <s v="CUST1195"/>
    <n v="9"/>
    <n v="20"/>
    <n v="165319"/>
    <s v="Helmet"/>
    <n v="22961"/>
    <s v="HIGH"/>
    <s v="Zone 1"/>
    <n v="16531.900000000001"/>
    <x v="2"/>
  </r>
  <r>
    <s v="ORD006742"/>
    <s v="04-05-2025"/>
    <s v="P023"/>
    <x v="1"/>
    <s v="Bihar"/>
    <s v="Patna"/>
    <x v="13"/>
    <s v="CUST7433"/>
    <n v="7"/>
    <n v="20"/>
    <n v="318763"/>
    <s v="Sofa"/>
    <n v="56922"/>
    <s v="HIGH"/>
    <s v="Zone 3"/>
    <n v="31876.300000000003"/>
    <x v="3"/>
  </r>
  <r>
    <s v="ORD006743"/>
    <s v="07-05-2025"/>
    <s v="P018"/>
    <x v="2"/>
    <s v="Delhi"/>
    <s v="Delhi"/>
    <x v="10"/>
    <s v="CUST8125"/>
    <n v="9"/>
    <n v="10"/>
    <n v="497599"/>
    <s v="Dining Table"/>
    <n v="61432"/>
    <s v="HIGH"/>
    <s v="Zone 1"/>
    <n v="49759.9"/>
    <x v="3"/>
  </r>
  <r>
    <s v="ORD006744"/>
    <s v="18-04-2025"/>
    <s v="P057"/>
    <x v="0"/>
    <s v="Telangana"/>
    <s v="Hyderabad"/>
    <x v="1"/>
    <s v="CUST5570"/>
    <n v="9"/>
    <n v="0"/>
    <n v="277839"/>
    <s v="Soft Drink"/>
    <n v="30871"/>
    <s v="HIGH"/>
    <s v="Zone 2"/>
    <n v="27783.9"/>
    <x v="0"/>
  </r>
  <r>
    <s v="ORD006745"/>
    <s v="22-02-2026"/>
    <s v="P068"/>
    <x v="2"/>
    <s v="Chandigarh"/>
    <s v="Chandigarh"/>
    <x v="4"/>
    <s v="CUST1541"/>
    <n v="5"/>
    <n v="5"/>
    <n v="26804"/>
    <s v="Skipping Rope"/>
    <n v="5643"/>
    <s v="HIGH"/>
    <s v="Zone 1"/>
    <n v="2680.4"/>
    <x v="2"/>
  </r>
  <r>
    <s v="ORD006746"/>
    <s v="22-06-2026"/>
    <s v="P009"/>
    <x v="1"/>
    <s v="Bihar"/>
    <s v="Patna"/>
    <x v="8"/>
    <s v="CUST4882"/>
    <n v="2"/>
    <n v="10"/>
    <n v="87364"/>
    <s v="Air Conditioner"/>
    <n v="48536"/>
    <s v="HIGH"/>
    <s v="Zone 3"/>
    <n v="8736.4"/>
    <x v="4"/>
  </r>
  <r>
    <s v="ORD006747"/>
    <s v="14-09-2025"/>
    <s v="P038"/>
    <x v="0"/>
    <s v="Karnataka"/>
    <s v="Bengaluru"/>
    <x v="10"/>
    <s v="CUST1288"/>
    <n v="11"/>
    <n v="20"/>
    <n v="290769"/>
    <s v="Blazer"/>
    <n v="33042"/>
    <s v="HIGH"/>
    <s v="Zone 2"/>
    <n v="29076.9"/>
    <x v="1"/>
  </r>
  <r>
    <s v="ORD006748"/>
    <s v="11-07-2025"/>
    <s v="P003"/>
    <x v="3"/>
    <s v="Gujarat"/>
    <s v="Ahmedabad"/>
    <x v="1"/>
    <s v="CUST6350"/>
    <n v="6"/>
    <n v="20"/>
    <n v="204638"/>
    <s v="Dell Monitor"/>
    <n v="42633"/>
    <s v="HIGH"/>
    <s v="Zone 4"/>
    <n v="20463.800000000003"/>
    <x v="4"/>
  </r>
  <r>
    <s v="ORD006749"/>
    <s v="23-09-2025"/>
    <s v="P073"/>
    <x v="1"/>
    <s v="Bihar"/>
    <s v="Patna"/>
    <x v="13"/>
    <s v="CUST6240"/>
    <n v="5"/>
    <n v="15"/>
    <n v="150530"/>
    <s v="Knee Guard"/>
    <n v="35419"/>
    <s v="HIGH"/>
    <s v="Zone 3"/>
    <n v="15053"/>
    <x v="2"/>
  </r>
  <r>
    <s v="ORD006750"/>
    <s v="30-04-2025"/>
    <s v="P062"/>
    <x v="1"/>
    <s v="West Bengal"/>
    <s v="Kolkata"/>
    <x v="5"/>
    <s v="CUST3387"/>
    <n v="8"/>
    <n v="10"/>
    <n v="452426"/>
    <s v="Football"/>
    <n v="62837"/>
    <s v="HIGH"/>
    <s v="Zone 3"/>
    <n v="45242.600000000006"/>
    <x v="2"/>
  </r>
  <r>
    <s v="ORD006751"/>
    <s v="24-05-2026"/>
    <s v="P016"/>
    <x v="3"/>
    <s v="Gujarat"/>
    <s v="Ahmedabad"/>
    <x v="1"/>
    <s v="CUST9974"/>
    <n v="1"/>
    <n v="5"/>
    <n v="41176"/>
    <s v="Office Chair"/>
    <n v="43344"/>
    <s v="HIGH"/>
    <s v="Zone 4"/>
    <n v="4117.6000000000004"/>
    <x v="3"/>
  </r>
  <r>
    <s v="ORD006752"/>
    <s v="16-04-2026"/>
    <s v="P028"/>
    <x v="1"/>
    <s v="Odisha"/>
    <s v="Bhubaneswar"/>
    <x v="9"/>
    <s v="CUST1138"/>
    <n v="5"/>
    <n v="20"/>
    <n v="238560"/>
    <s v="Cupboard"/>
    <n v="59640"/>
    <s v="HIGH"/>
    <s v="Zone 3"/>
    <n v="23856"/>
    <x v="3"/>
  </r>
  <r>
    <s v="ORD006753"/>
    <s v="28-01-2025"/>
    <s v="P057"/>
    <x v="1"/>
    <s v="Odisha"/>
    <s v="Bhubaneswar"/>
    <x v="3"/>
    <s v="CUST2977"/>
    <n v="4"/>
    <n v="5"/>
    <n v="117309"/>
    <s v="Soft Drink"/>
    <n v="30871"/>
    <s v="HIGH"/>
    <s v="Zone 3"/>
    <n v="11730.900000000001"/>
    <x v="0"/>
  </r>
  <r>
    <s v="ORD006754"/>
    <s v="08-07-2025"/>
    <s v="P028"/>
    <x v="0"/>
    <s v="Karnataka"/>
    <s v="Bengaluru"/>
    <x v="0"/>
    <s v="CUST9587"/>
    <n v="6"/>
    <n v="20"/>
    <n v="286272"/>
    <s v="Cupboard"/>
    <n v="59640"/>
    <s v="HIGH"/>
    <s v="Zone 2"/>
    <n v="28627.200000000001"/>
    <x v="3"/>
  </r>
  <r>
    <s v="ORD006755"/>
    <s v="19-06-2025"/>
    <s v="P058"/>
    <x v="0"/>
    <s v="Telangana"/>
    <s v="Hyderabad"/>
    <x v="12"/>
    <s v="CUST8619"/>
    <n v="11"/>
    <n v="15"/>
    <n v="612724"/>
    <s v="Noodles"/>
    <n v="65532"/>
    <s v="HIGH"/>
    <s v="Zone 2"/>
    <n v="61272.4"/>
    <x v="0"/>
  </r>
  <r>
    <s v="ORD006756"/>
    <s v="20-08-2025"/>
    <s v="P071"/>
    <x v="1"/>
    <s v="Odisha"/>
    <s v="Bhubaneswar"/>
    <x v="2"/>
    <s v="CUST2274"/>
    <n v="7"/>
    <n v="0"/>
    <n v="239953"/>
    <s v="Football Shoes"/>
    <n v="34279"/>
    <s v="HIGH"/>
    <s v="Zone 3"/>
    <n v="23995.300000000003"/>
    <x v="2"/>
  </r>
  <r>
    <s v="ORD006757"/>
    <s v="17-01-2026"/>
    <s v="P037"/>
    <x v="2"/>
    <s v="Uttar Pradesh"/>
    <s v="Lucknow"/>
    <x v="3"/>
    <s v="CUST8127"/>
    <n v="12"/>
    <n v="10"/>
    <n v="44323"/>
    <s v="Formal Shirt"/>
    <n v="4104"/>
    <s v="HIGH"/>
    <s v="Zone 1"/>
    <n v="4432.3"/>
    <x v="1"/>
  </r>
  <r>
    <s v="ORD006758"/>
    <s v="03-06-2026"/>
    <s v="P014"/>
    <x v="3"/>
    <s v="Maharashtra"/>
    <s v="Mumbai"/>
    <x v="4"/>
    <s v="CUST6445"/>
    <n v="5"/>
    <n v="10"/>
    <n v="173637"/>
    <s v="Smart Watch"/>
    <n v="38586"/>
    <s v="HIGH"/>
    <s v="Zone 4"/>
    <n v="17363.7"/>
    <x v="4"/>
  </r>
  <r>
    <s v="ORD006759"/>
    <s v="24-02-2026"/>
    <s v="P062"/>
    <x v="3"/>
    <s v="Rajasthan"/>
    <s v="Jaipur"/>
    <x v="3"/>
    <s v="CUST3861"/>
    <n v="4"/>
    <n v="5"/>
    <n v="238780"/>
    <s v="Football"/>
    <n v="62837"/>
    <s v="HIGH"/>
    <s v="Zone 4"/>
    <n v="23878"/>
    <x v="2"/>
  </r>
  <r>
    <s v="ORD006760"/>
    <s v="16-06-2025"/>
    <s v="P050"/>
    <x v="2"/>
    <s v="Uttar Pradesh"/>
    <s v="Lucknow"/>
    <x v="7"/>
    <s v="CUST9065"/>
    <n v="12"/>
    <n v="20"/>
    <n v="639100"/>
    <s v="Oil"/>
    <n v="66573"/>
    <s v="HIGH"/>
    <s v="Zone 1"/>
    <n v="63910"/>
    <x v="0"/>
  </r>
  <r>
    <s v="ORD006761"/>
    <s v="09-06-2026"/>
    <s v="P016"/>
    <x v="0"/>
    <s v="Telangana"/>
    <s v="Hyderabad"/>
    <x v="1"/>
    <s v="CUST7097"/>
    <n v="5"/>
    <n v="10"/>
    <n v="195048"/>
    <s v="Office Chair"/>
    <n v="43344"/>
    <s v="HIGH"/>
    <s v="Zone 2"/>
    <n v="19504.8"/>
    <x v="3"/>
  </r>
  <r>
    <s v="ORD006762"/>
    <s v="12-03-2026"/>
    <s v="P008"/>
    <x v="1"/>
    <s v="Odisha"/>
    <s v="Bhubaneswar"/>
    <x v="3"/>
    <s v="CUST9602"/>
    <n v="8"/>
    <n v="15"/>
    <n v="133749"/>
    <s v="Projector"/>
    <n v="19669"/>
    <s v="HIGH"/>
    <s v="Zone 3"/>
    <n v="13374.900000000001"/>
    <x v="4"/>
  </r>
  <r>
    <s v="ORD006763"/>
    <s v="03-11-2025"/>
    <s v="P045"/>
    <x v="3"/>
    <s v="Gujarat"/>
    <s v="Ahmedabad"/>
    <x v="2"/>
    <s v="CUST3509"/>
    <n v="10"/>
    <n v="10"/>
    <n v="650718"/>
    <s v="Dress"/>
    <n v="72302"/>
    <s v="HIGH"/>
    <s v="Zone 4"/>
    <n v="65071.8"/>
    <x v="1"/>
  </r>
  <r>
    <s v="ORD006764"/>
    <s v="05-02-2026"/>
    <s v="P012"/>
    <x v="2"/>
    <s v="Chandigarh"/>
    <s v="Chandigarh"/>
    <x v="7"/>
    <s v="CUST6035"/>
    <n v="9"/>
    <n v="0"/>
    <n v="506835"/>
    <s v="Microwave"/>
    <n v="56315"/>
    <s v="HIGH"/>
    <s v="Zone 1"/>
    <n v="50683.5"/>
    <x v="4"/>
  </r>
  <r>
    <s v="ORD006765"/>
    <s v="24-01-2026"/>
    <s v="P027"/>
    <x v="2"/>
    <s v="Chandigarh"/>
    <s v="Chandigarh"/>
    <x v="7"/>
    <s v="CUST6632"/>
    <n v="8"/>
    <n v="15"/>
    <n v="188360"/>
    <s v="Side Table"/>
    <n v="27700"/>
    <s v="HIGH"/>
    <s v="Zone 1"/>
    <n v="18836"/>
    <x v="3"/>
  </r>
  <r>
    <s v="ORD006766"/>
    <s v="30-08-2025"/>
    <s v="P031"/>
    <x v="3"/>
    <s v="Gujarat"/>
    <s v="Ahmedabad"/>
    <x v="14"/>
    <s v="CUST2152"/>
    <n v="9"/>
    <n v="20"/>
    <n v="349243"/>
    <s v="Men Shirt"/>
    <n v="48506"/>
    <s v="HIGH"/>
    <s v="Zone 4"/>
    <n v="34924.300000000003"/>
    <x v="1"/>
  </r>
  <r>
    <s v="ORD006767"/>
    <s v="03-05-2025"/>
    <s v="P049"/>
    <x v="3"/>
    <s v="Maharashtra"/>
    <s v="Mumbai"/>
    <x v="7"/>
    <s v="CUST5627"/>
    <n v="9"/>
    <n v="5"/>
    <n v="291991"/>
    <s v="Coffee"/>
    <n v="34151"/>
    <s v="HIGH"/>
    <s v="Zone 4"/>
    <n v="29199.100000000002"/>
    <x v="0"/>
  </r>
  <r>
    <s v="ORD006768"/>
    <s v="20-02-2026"/>
    <s v="P007"/>
    <x v="0"/>
    <s v="Tamil Nadu"/>
    <s v="Chennai"/>
    <x v="6"/>
    <s v="CUST2693"/>
    <n v="6"/>
    <n v="10"/>
    <n v="361503"/>
    <s v="Printer"/>
    <n v="66945"/>
    <s v="HIGH"/>
    <s v="Zone 2"/>
    <n v="36150.300000000003"/>
    <x v="4"/>
  </r>
  <r>
    <s v="ORD006769"/>
    <s v="10-01-2025"/>
    <s v="P066"/>
    <x v="0"/>
    <s v="Tamil Nadu"/>
    <s v="Chennai"/>
    <x v="1"/>
    <s v="CUST3351"/>
    <n v="1"/>
    <n v="5"/>
    <n v="21812"/>
    <s v="Helmet"/>
    <n v="22961"/>
    <s v="HIGH"/>
    <s v="Zone 2"/>
    <n v="2181.2000000000003"/>
    <x v="2"/>
  </r>
  <r>
    <s v="ORD006770"/>
    <s v="25-01-2025"/>
    <s v="P037"/>
    <x v="3"/>
    <s v="Gujarat"/>
    <s v="Ahmedabad"/>
    <x v="5"/>
    <s v="CUST4495"/>
    <n v="9"/>
    <n v="15"/>
    <n v="31395"/>
    <s v="Formal Shirt"/>
    <n v="4104"/>
    <s v="HIGH"/>
    <s v="Zone 4"/>
    <n v="3139.5"/>
    <x v="1"/>
  </r>
  <r>
    <s v="ORD006771"/>
    <s v="22-03-2026"/>
    <s v="P060"/>
    <x v="1"/>
    <s v="West Bengal"/>
    <s v="Kolkata"/>
    <x v="2"/>
    <s v="CUST5331"/>
    <n v="11"/>
    <n v="20"/>
    <n v="36256"/>
    <s v="Honey"/>
    <n v="4120"/>
    <s v="HIGH"/>
    <s v="Zone 3"/>
    <n v="3625.6000000000004"/>
    <x v="0"/>
  </r>
  <r>
    <s v="ORD006772"/>
    <s v="01-10-2025"/>
    <s v="P056"/>
    <x v="0"/>
    <s v="Telangana"/>
    <s v="Hyderabad"/>
    <x v="5"/>
    <s v="CUST4116"/>
    <n v="8"/>
    <n v="20"/>
    <n v="92256"/>
    <s v="Juice"/>
    <n v="14415"/>
    <s v="HIGH"/>
    <s v="Zone 2"/>
    <n v="9225.6"/>
    <x v="0"/>
  </r>
  <r>
    <s v="ORD006773"/>
    <s v="22-12-2025"/>
    <s v="P074"/>
    <x v="1"/>
    <s v="West Bengal"/>
    <s v="Kolkata"/>
    <x v="9"/>
    <s v="CUST4646"/>
    <n v="11"/>
    <n v="15"/>
    <n v="671507"/>
    <s v="Cycling Bottle"/>
    <n v="71819"/>
    <s v="HIGH"/>
    <s v="Zone 3"/>
    <n v="67150.7"/>
    <x v="2"/>
  </r>
  <r>
    <s v="ORD006774"/>
    <s v="26-03-2026"/>
    <s v="P035"/>
    <x v="2"/>
    <s v="Uttar Pradesh"/>
    <s v="Lucknow"/>
    <x v="12"/>
    <s v="CUST2028"/>
    <n v="11"/>
    <n v="5"/>
    <n v="419358"/>
    <s v="Jacket"/>
    <n v="40130"/>
    <s v="HIGH"/>
    <s v="Zone 1"/>
    <n v="41935.800000000003"/>
    <x v="1"/>
  </r>
  <r>
    <s v="ORD006775"/>
    <s v="18-09-2025"/>
    <s v="P065"/>
    <x v="3"/>
    <s v="Gujarat"/>
    <s v="Ahmedabad"/>
    <x v="13"/>
    <s v="CUST9722"/>
    <n v="6"/>
    <n v="0"/>
    <n v="306642"/>
    <s v="Dumbbells"/>
    <n v="51107"/>
    <s v="HIGH"/>
    <s v="Zone 4"/>
    <n v="30664.2"/>
    <x v="2"/>
  </r>
  <r>
    <s v="ORD006776"/>
    <s v="24-07-2025"/>
    <s v="P019"/>
    <x v="3"/>
    <s v="Gujarat"/>
    <s v="Ahmedabad"/>
    <x v="1"/>
    <s v="CUST1656"/>
    <n v="5"/>
    <n v="5"/>
    <n v="89822"/>
    <s v="Coffee Table"/>
    <n v="18910"/>
    <s v="HIGH"/>
    <s v="Zone 4"/>
    <n v="8982.2000000000007"/>
    <x v="3"/>
  </r>
  <r>
    <s v="ORD006777"/>
    <s v="14-11-2025"/>
    <s v="P011"/>
    <x v="1"/>
    <s v="West Bengal"/>
    <s v="Kolkata"/>
    <x v="10"/>
    <s v="CUST8184"/>
    <n v="3"/>
    <n v="10"/>
    <n v="26835"/>
    <s v="Washing Machine"/>
    <n v="9939"/>
    <s v="HIGH"/>
    <s v="Zone 3"/>
    <n v="2683.5"/>
    <x v="4"/>
  </r>
  <r>
    <s v="ORD006778"/>
    <s v="13-09-2025"/>
    <s v="P038"/>
    <x v="1"/>
    <s v="Bihar"/>
    <s v="Patna"/>
    <x v="9"/>
    <s v="CUST3687"/>
    <n v="12"/>
    <n v="15"/>
    <n v="337028"/>
    <s v="Blazer"/>
    <n v="33042"/>
    <s v="HIGH"/>
    <s v="Zone 3"/>
    <n v="33702.800000000003"/>
    <x v="1"/>
  </r>
  <r>
    <s v="ORD006779"/>
    <s v="25-03-2026"/>
    <s v="P047"/>
    <x v="1"/>
    <s v="Bihar"/>
    <s v="Patna"/>
    <x v="0"/>
    <s v="CUST9615"/>
    <n v="4"/>
    <n v="0"/>
    <n v="247356"/>
    <s v="Sugar"/>
    <n v="61839"/>
    <s v="HIGH"/>
    <s v="Zone 3"/>
    <n v="24735.600000000002"/>
    <x v="0"/>
  </r>
  <r>
    <s v="ORD006780"/>
    <s v="02-09-2025"/>
    <s v="P005"/>
    <x v="1"/>
    <s v="Bihar"/>
    <s v="Patna"/>
    <x v="1"/>
    <s v="CUST1562"/>
    <n v="7"/>
    <n v="5"/>
    <n v="177634"/>
    <s v="iPhone"/>
    <n v="26712"/>
    <s v="HIGH"/>
    <s v="Zone 3"/>
    <n v="17763.400000000001"/>
    <x v="4"/>
  </r>
  <r>
    <s v="ORD006781"/>
    <s v="23-09-2025"/>
    <s v="P052"/>
    <x v="1"/>
    <s v="Odisha"/>
    <s v="Bhubaneswar"/>
    <x v="0"/>
    <s v="CUST2034"/>
    <n v="7"/>
    <n v="15"/>
    <n v="167843"/>
    <s v="Spices"/>
    <n v="28209"/>
    <s v="HIGH"/>
    <s v="Zone 3"/>
    <n v="16784.3"/>
    <x v="0"/>
  </r>
  <r>
    <s v="ORD006782"/>
    <s v="28-05-2025"/>
    <s v="P064"/>
    <x v="1"/>
    <s v="Odisha"/>
    <s v="Bhubaneswar"/>
    <x v="4"/>
    <s v="CUST4519"/>
    <n v="4"/>
    <n v="5"/>
    <n v="97599"/>
    <s v="Yoga Mat"/>
    <n v="25684"/>
    <s v="HIGH"/>
    <s v="Zone 3"/>
    <n v="9759.9"/>
    <x v="2"/>
  </r>
  <r>
    <s v="ORD006783"/>
    <s v="04-01-2025"/>
    <s v="P033"/>
    <x v="3"/>
    <s v="Gujarat"/>
    <s v="Ahmedabad"/>
    <x v="12"/>
    <s v="CUST6772"/>
    <n v="9"/>
    <n v="10"/>
    <n v="464259"/>
    <s v="Jeans"/>
    <n v="57316"/>
    <s v="HIGH"/>
    <s v="Zone 4"/>
    <n v="46425.9"/>
    <x v="1"/>
  </r>
  <r>
    <s v="ORD006784"/>
    <s v="12-11-2025"/>
    <s v="P018"/>
    <x v="3"/>
    <s v="Gujarat"/>
    <s v="Ahmedabad"/>
    <x v="2"/>
    <s v="CUST4148"/>
    <n v="10"/>
    <n v="15"/>
    <n v="522172"/>
    <s v="Dining Table"/>
    <n v="61432"/>
    <s v="HIGH"/>
    <s v="Zone 4"/>
    <n v="52217.200000000004"/>
    <x v="3"/>
  </r>
  <r>
    <s v="ORD006785"/>
    <s v="02-12-2025"/>
    <s v="P062"/>
    <x v="0"/>
    <s v="Telangana"/>
    <s v="Hyderabad"/>
    <x v="5"/>
    <s v="CUST8569"/>
    <n v="12"/>
    <n v="20"/>
    <n v="603235"/>
    <s v="Football"/>
    <n v="62837"/>
    <s v="HIGH"/>
    <s v="Zone 2"/>
    <n v="60323.5"/>
    <x v="2"/>
  </r>
  <r>
    <s v="ORD006786"/>
    <s v="24-10-2025"/>
    <s v="P021"/>
    <x v="0"/>
    <s v="Tamil Nadu"/>
    <s v="Chennai"/>
    <x v="13"/>
    <s v="CUST2019"/>
    <n v="10"/>
    <n v="20"/>
    <n v="499304"/>
    <s v="Wardrobe"/>
    <n v="62413"/>
    <s v="HIGH"/>
    <s v="Zone 2"/>
    <n v="49930.400000000001"/>
    <x v="3"/>
  </r>
  <r>
    <s v="ORD006787"/>
    <s v="24-05-2025"/>
    <s v="P049"/>
    <x v="3"/>
    <s v="Rajasthan"/>
    <s v="Jaipur"/>
    <x v="0"/>
    <s v="CUST1746"/>
    <n v="6"/>
    <n v="5"/>
    <n v="194660"/>
    <s v="Coffee"/>
    <n v="34151"/>
    <s v="HIGH"/>
    <s v="Zone 4"/>
    <n v="19466"/>
    <x v="0"/>
  </r>
  <r>
    <s v="ORD006788"/>
    <s v="16-01-2025"/>
    <s v="P008"/>
    <x v="2"/>
    <s v="Uttar Pradesh"/>
    <s v="Lucknow"/>
    <x v="10"/>
    <s v="CUST4252"/>
    <n v="7"/>
    <n v="20"/>
    <n v="110146"/>
    <s v="Projector"/>
    <n v="19669"/>
    <s v="HIGH"/>
    <s v="Zone 1"/>
    <n v="11014.6"/>
    <x v="4"/>
  </r>
  <r>
    <s v="ORD006789"/>
    <s v="01-08-2025"/>
    <s v="P017"/>
    <x v="0"/>
    <s v="Telangana"/>
    <s v="Hyderabad"/>
    <x v="6"/>
    <s v="CUST1644"/>
    <n v="12"/>
    <n v="5"/>
    <n v="461677"/>
    <s v="Study Table"/>
    <n v="40498"/>
    <s v="HIGH"/>
    <s v="Zone 2"/>
    <n v="46167.700000000004"/>
    <x v="3"/>
  </r>
  <r>
    <s v="ORD006790"/>
    <s v="18-08-2025"/>
    <s v="P071"/>
    <x v="0"/>
    <s v="Tamil Nadu"/>
    <s v="Chennai"/>
    <x v="8"/>
    <s v="CUST7654"/>
    <n v="8"/>
    <n v="15"/>
    <n v="233097"/>
    <s v="Football Shoes"/>
    <n v="34279"/>
    <s v="HIGH"/>
    <s v="Zone 2"/>
    <n v="23309.7"/>
    <x v="2"/>
  </r>
  <r>
    <s v="ORD006791"/>
    <s v="14-07-2025"/>
    <s v="P074"/>
    <x v="0"/>
    <s v="Karnataka"/>
    <s v="Bengaluru"/>
    <x v="1"/>
    <s v="CUST5902"/>
    <n v="12"/>
    <n v="5"/>
    <n v="818736"/>
    <s v="Cycling Bottle"/>
    <n v="71819"/>
    <s v="HIGH"/>
    <s v="Zone 2"/>
    <n v="81873.600000000006"/>
    <x v="2"/>
  </r>
  <r>
    <s v="ORD006792"/>
    <s v="02-01-2025"/>
    <s v="P051"/>
    <x v="2"/>
    <s v="Uttar Pradesh"/>
    <s v="Lucknow"/>
    <x v="14"/>
    <s v="CUST2365"/>
    <n v="1"/>
    <n v="20"/>
    <n v="11810"/>
    <s v="Salt"/>
    <n v="14763"/>
    <s v="MEDIUM"/>
    <s v="Zone 1"/>
    <n v="590.5"/>
    <x v="0"/>
  </r>
  <r>
    <s v="ORD006793"/>
    <s v="19-09-2025"/>
    <s v="P027"/>
    <x v="0"/>
    <s v="Tamil Nadu"/>
    <s v="Chennai"/>
    <x v="13"/>
    <s v="CUST2024"/>
    <n v="1"/>
    <n v="20"/>
    <n v="22160"/>
    <s v="Side Table"/>
    <n v="27700"/>
    <s v="HIGH"/>
    <s v="Zone 2"/>
    <n v="2216"/>
    <x v="3"/>
  </r>
  <r>
    <s v="ORD006794"/>
    <s v="28-11-2025"/>
    <s v="P003"/>
    <x v="1"/>
    <s v="West Bengal"/>
    <s v="Kolkata"/>
    <x v="10"/>
    <s v="CUST5483"/>
    <n v="1"/>
    <n v="0"/>
    <n v="42633"/>
    <s v="Dell Monitor"/>
    <n v="42633"/>
    <s v="HIGH"/>
    <s v="Zone 3"/>
    <n v="4263.3"/>
    <x v="4"/>
  </r>
  <r>
    <s v="ORD006795"/>
    <s v="08-02-2025"/>
    <s v="P014"/>
    <x v="2"/>
    <s v="Uttar Pradesh"/>
    <s v="Lucknow"/>
    <x v="8"/>
    <s v="CUST5643"/>
    <n v="11"/>
    <n v="10"/>
    <n v="382001"/>
    <s v="Smart Watch"/>
    <n v="38586"/>
    <s v="HIGH"/>
    <s v="Zone 1"/>
    <n v="38200.1"/>
    <x v="4"/>
  </r>
  <r>
    <s v="ORD006796"/>
    <s v="08-10-2025"/>
    <s v="P055"/>
    <x v="1"/>
    <s v="Odisha"/>
    <s v="Bhubaneswar"/>
    <x v="14"/>
    <s v="CUST7746"/>
    <n v="4"/>
    <n v="5"/>
    <n v="36483"/>
    <s v="Biscuits"/>
    <n v="9601"/>
    <s v="HIGH"/>
    <s v="Zone 3"/>
    <n v="3648.3"/>
    <x v="0"/>
  </r>
  <r>
    <s v="ORD006797"/>
    <s v="26-07-2025"/>
    <s v="P065"/>
    <x v="3"/>
    <s v="Maharashtra"/>
    <s v="Mumbai"/>
    <x v="9"/>
    <s v="CUST2480"/>
    <n v="4"/>
    <n v="10"/>
    <n v="183985"/>
    <s v="Dumbbells"/>
    <n v="51107"/>
    <s v="HIGH"/>
    <s v="Zone 4"/>
    <n v="18398.5"/>
    <x v="2"/>
  </r>
  <r>
    <s v="ORD006798"/>
    <s v="26-08-2025"/>
    <s v="P050"/>
    <x v="3"/>
    <s v="Maharashtra"/>
    <s v="Mumbai"/>
    <x v="6"/>
    <s v="CUST4436"/>
    <n v="3"/>
    <n v="5"/>
    <n v="189733"/>
    <s v="Oil"/>
    <n v="66573"/>
    <s v="HIGH"/>
    <s v="Zone 4"/>
    <n v="18973.3"/>
    <x v="0"/>
  </r>
  <r>
    <s v="ORD006799"/>
    <s v="28-11-2025"/>
    <s v="P044"/>
    <x v="3"/>
    <s v="Maharashtra"/>
    <s v="Mumbai"/>
    <x v="14"/>
    <s v="CUST3425"/>
    <n v="6"/>
    <n v="10"/>
    <n v="420028"/>
    <s v="Skirt"/>
    <n v="77783"/>
    <s v="HIGH"/>
    <s v="Zone 4"/>
    <n v="42002.8"/>
    <x v="1"/>
  </r>
  <r>
    <s v="ORD006800"/>
    <s v="12-06-2025"/>
    <s v="P056"/>
    <x v="1"/>
    <s v="Bihar"/>
    <s v="Patna"/>
    <x v="12"/>
    <s v="CUST4725"/>
    <n v="10"/>
    <n v="20"/>
    <n v="115320"/>
    <s v="Juice"/>
    <n v="14415"/>
    <s v="HIGH"/>
    <s v="Zone 3"/>
    <n v="11532"/>
    <x v="0"/>
  </r>
  <r>
    <s v="ORD006801"/>
    <s v="16-03-2026"/>
    <s v="P012"/>
    <x v="1"/>
    <s v="Bihar"/>
    <s v="Patna"/>
    <x v="6"/>
    <s v="CUST3034"/>
    <n v="2"/>
    <n v="10"/>
    <n v="101367"/>
    <s v="Microwave"/>
    <n v="56315"/>
    <s v="HIGH"/>
    <s v="Zone 3"/>
    <n v="10136.700000000001"/>
    <x v="4"/>
  </r>
  <r>
    <s v="ORD006802"/>
    <s v="02-11-2025"/>
    <s v="P060"/>
    <x v="1"/>
    <s v="West Bengal"/>
    <s v="Kolkata"/>
    <x v="5"/>
    <s v="CUST4572"/>
    <n v="11"/>
    <n v="5"/>
    <n v="43054"/>
    <s v="Honey"/>
    <n v="4120"/>
    <s v="HIGH"/>
    <s v="Zone 3"/>
    <n v="4305.4000000000005"/>
    <x v="0"/>
  </r>
  <r>
    <s v="ORD006803"/>
    <s v="01-11-2025"/>
    <s v="P040"/>
    <x v="3"/>
    <s v="Gujarat"/>
    <s v="Ahmedabad"/>
    <x v="7"/>
    <s v="CUST9316"/>
    <n v="10"/>
    <n v="10"/>
    <n v="662409"/>
    <s v="Shoes"/>
    <n v="73601"/>
    <s v="HIGH"/>
    <s v="Zone 4"/>
    <n v="66240.900000000009"/>
    <x v="1"/>
  </r>
  <r>
    <s v="ORD006804"/>
    <s v="25-10-2025"/>
    <s v="P074"/>
    <x v="3"/>
    <s v="Gujarat"/>
    <s v="Ahmedabad"/>
    <x v="8"/>
    <s v="CUST8613"/>
    <n v="9"/>
    <n v="0"/>
    <n v="646371"/>
    <s v="Cycling Bottle"/>
    <n v="71819"/>
    <s v="HIGH"/>
    <s v="Zone 4"/>
    <n v="64637.100000000006"/>
    <x v="2"/>
  </r>
  <r>
    <s v="ORD006805"/>
    <s v="24-02-2025"/>
    <s v="P016"/>
    <x v="1"/>
    <s v="Odisha"/>
    <s v="Bhubaneswar"/>
    <x v="12"/>
    <s v="CUST4842"/>
    <n v="5"/>
    <n v="15"/>
    <n v="184212"/>
    <s v="Office Chair"/>
    <n v="43344"/>
    <s v="HIGH"/>
    <s v="Zone 3"/>
    <n v="18421.2"/>
    <x v="3"/>
  </r>
  <r>
    <s v="ORD006806"/>
    <s v="01-04-2025"/>
    <s v="P031"/>
    <x v="1"/>
    <s v="Odisha"/>
    <s v="Bhubaneswar"/>
    <x v="6"/>
    <s v="CUST3651"/>
    <n v="2"/>
    <n v="10"/>
    <n v="87310"/>
    <s v="Men Shirt"/>
    <n v="48506"/>
    <s v="HIGH"/>
    <s v="Zone 3"/>
    <n v="8731"/>
    <x v="1"/>
  </r>
  <r>
    <s v="ORD006807"/>
    <s v="19-04-2026"/>
    <s v="P039"/>
    <x v="1"/>
    <s v="Bihar"/>
    <s v="Patna"/>
    <x v="11"/>
    <s v="CUST9082"/>
    <n v="3"/>
    <n v="5"/>
    <n v="223052"/>
    <s v="Track Pants"/>
    <n v="78264"/>
    <s v="HIGH"/>
    <s v="Zone 3"/>
    <n v="22305.200000000001"/>
    <x v="1"/>
  </r>
  <r>
    <s v="ORD006808"/>
    <s v="09-03-2025"/>
    <s v="P052"/>
    <x v="3"/>
    <s v="Maharashtra"/>
    <s v="Mumbai"/>
    <x v="3"/>
    <s v="CUST5301"/>
    <n v="2"/>
    <n v="0"/>
    <n v="56418"/>
    <s v="Spices"/>
    <n v="28209"/>
    <s v="HIGH"/>
    <s v="Zone 4"/>
    <n v="5641.8"/>
    <x v="0"/>
  </r>
  <r>
    <s v="ORD006809"/>
    <s v="10-06-2026"/>
    <s v="P059"/>
    <x v="0"/>
    <s v="Tamil Nadu"/>
    <s v="Chennai"/>
    <x v="0"/>
    <s v="CUST8748"/>
    <n v="1"/>
    <n v="15"/>
    <n v="27718"/>
    <s v="Dry Fruits"/>
    <n v="32610"/>
    <s v="HIGH"/>
    <s v="Zone 2"/>
    <n v="2771.8"/>
    <x v="0"/>
  </r>
  <r>
    <s v="ORD006810"/>
    <s v="27-02-2026"/>
    <s v="P027"/>
    <x v="0"/>
    <s v="Tamil Nadu"/>
    <s v="Chennai"/>
    <x v="11"/>
    <s v="CUST2480"/>
    <n v="12"/>
    <n v="0"/>
    <n v="332400"/>
    <s v="Side Table"/>
    <n v="27700"/>
    <s v="HIGH"/>
    <s v="Zone 2"/>
    <n v="33240"/>
    <x v="3"/>
  </r>
  <r>
    <s v="ORD006811"/>
    <s v="13-03-2026"/>
    <s v="P004"/>
    <x v="2"/>
    <s v="Chandigarh"/>
    <s v="Chandigarh"/>
    <x v="7"/>
    <s v="CUST6536"/>
    <n v="5"/>
    <n v="20"/>
    <n v="119008"/>
    <s v="Lenovo Laptop"/>
    <n v="29752"/>
    <s v="HIGH"/>
    <s v="Zone 1"/>
    <n v="11900.800000000001"/>
    <x v="4"/>
  </r>
  <r>
    <s v="ORD006812"/>
    <s v="05-08-2025"/>
    <s v="P053"/>
    <x v="1"/>
    <s v="West Bengal"/>
    <s v="Kolkata"/>
    <x v="2"/>
    <s v="CUST5240"/>
    <n v="2"/>
    <n v="15"/>
    <n v="7270"/>
    <s v="Pasta"/>
    <n v="4277"/>
    <s v="MEDIUM"/>
    <s v="Zone 3"/>
    <n v="363.5"/>
    <x v="0"/>
  </r>
  <r>
    <s v="ORD006813"/>
    <s v="05-05-2025"/>
    <s v="P009"/>
    <x v="0"/>
    <s v="Karnataka"/>
    <s v="Bengaluru"/>
    <x v="8"/>
    <s v="CUST2354"/>
    <n v="11"/>
    <n v="15"/>
    <n v="453811"/>
    <s v="Air Conditioner"/>
    <n v="48536"/>
    <s v="HIGH"/>
    <s v="Zone 2"/>
    <n v="45381.100000000006"/>
    <x v="4"/>
  </r>
  <r>
    <s v="ORD006814"/>
    <s v="14-11-2025"/>
    <s v="P069"/>
    <x v="0"/>
    <s v="Tamil Nadu"/>
    <s v="Chennai"/>
    <x v="7"/>
    <s v="CUST4431"/>
    <n v="2"/>
    <n v="5"/>
    <n v="33736"/>
    <s v="Badminton Racket"/>
    <n v="17756"/>
    <s v="HIGH"/>
    <s v="Zone 2"/>
    <n v="3373.6000000000004"/>
    <x v="2"/>
  </r>
  <r>
    <s v="ORD006815"/>
    <s v="01-09-2025"/>
    <s v="P016"/>
    <x v="0"/>
    <s v="Karnataka"/>
    <s v="Bengaluru"/>
    <x v="3"/>
    <s v="CUST8840"/>
    <n v="8"/>
    <n v="0"/>
    <n v="346752"/>
    <s v="Office Chair"/>
    <n v="43344"/>
    <s v="HIGH"/>
    <s v="Zone 2"/>
    <n v="34675.200000000004"/>
    <x v="3"/>
  </r>
  <r>
    <s v="ORD006816"/>
    <s v="07-02-2026"/>
    <s v="P045"/>
    <x v="2"/>
    <s v="Uttar Pradesh"/>
    <s v="Lucknow"/>
    <x v="1"/>
    <s v="CUST4010"/>
    <n v="1"/>
    <n v="0"/>
    <n v="72302"/>
    <s v="Dress"/>
    <n v="72302"/>
    <s v="HIGH"/>
    <s v="Zone 1"/>
    <n v="7230.2000000000007"/>
    <x v="1"/>
  </r>
  <r>
    <s v="ORD006817"/>
    <s v="21-11-2025"/>
    <s v="P066"/>
    <x v="2"/>
    <s v="Chandigarh"/>
    <s v="Chandigarh"/>
    <x v="12"/>
    <s v="CUST4472"/>
    <n v="6"/>
    <n v="10"/>
    <n v="123989"/>
    <s v="Helmet"/>
    <n v="22961"/>
    <s v="HIGH"/>
    <s v="Zone 1"/>
    <n v="12398.900000000001"/>
    <x v="2"/>
  </r>
  <r>
    <s v="ORD006818"/>
    <s v="01-05-2025"/>
    <s v="P033"/>
    <x v="0"/>
    <s v="Tamil Nadu"/>
    <s v="Chennai"/>
    <x v="12"/>
    <s v="CUST9364"/>
    <n v="1"/>
    <n v="0"/>
    <n v="57316"/>
    <s v="Jeans"/>
    <n v="57316"/>
    <s v="HIGH"/>
    <s v="Zone 2"/>
    <n v="5731.6"/>
    <x v="1"/>
  </r>
  <r>
    <s v="ORD006819"/>
    <s v="14-10-2025"/>
    <s v="P022"/>
    <x v="2"/>
    <s v="Uttar Pradesh"/>
    <s v="Lucknow"/>
    <x v="14"/>
    <s v="CUST4459"/>
    <n v="11"/>
    <n v="5"/>
    <n v="450959"/>
    <s v="Bed"/>
    <n v="43154"/>
    <s v="HIGH"/>
    <s v="Zone 1"/>
    <n v="45095.9"/>
    <x v="3"/>
  </r>
  <r>
    <s v="ORD006820"/>
    <s v="05-05-2026"/>
    <s v="P050"/>
    <x v="1"/>
    <s v="Odisha"/>
    <s v="Bhubaneswar"/>
    <x v="13"/>
    <s v="CUST1404"/>
    <n v="12"/>
    <n v="20"/>
    <n v="639100"/>
    <s v="Oil"/>
    <n v="66573"/>
    <s v="HIGH"/>
    <s v="Zone 3"/>
    <n v="63910"/>
    <x v="0"/>
  </r>
  <r>
    <s v="ORD006821"/>
    <s v="31-01-2026"/>
    <s v="P013"/>
    <x v="1"/>
    <s v="Odisha"/>
    <s v="Bhubaneswar"/>
    <x v="9"/>
    <s v="CUST2122"/>
    <n v="8"/>
    <n v="15"/>
    <n v="106161"/>
    <s v="Bluetooth Speaker"/>
    <n v="15612"/>
    <s v="HIGH"/>
    <s v="Zone 3"/>
    <n v="10616.1"/>
    <x v="4"/>
  </r>
  <r>
    <s v="ORD006822"/>
    <s v="13-06-2025"/>
    <s v="P075"/>
    <x v="1"/>
    <s v="Odisha"/>
    <s v="Bhubaneswar"/>
    <x v="1"/>
    <s v="CUST4524"/>
    <n v="6"/>
    <n v="5"/>
    <n v="222362"/>
    <s v="Sports Bag"/>
    <n v="39011"/>
    <s v="HIGH"/>
    <s v="Zone 3"/>
    <n v="22236.2"/>
    <x v="2"/>
  </r>
  <r>
    <s v="ORD006823"/>
    <s v="25-06-2025"/>
    <s v="P029"/>
    <x v="0"/>
    <s v="Karnataka"/>
    <s v="Bengaluru"/>
    <x v="13"/>
    <s v="CUST9974"/>
    <n v="4"/>
    <n v="0"/>
    <n v="198688"/>
    <s v="Recliner"/>
    <n v="49672"/>
    <s v="HIGH"/>
    <s v="Zone 2"/>
    <n v="19868.800000000003"/>
    <x v="3"/>
  </r>
  <r>
    <s v="ORD006824"/>
    <s v="28-03-2026"/>
    <s v="P057"/>
    <x v="3"/>
    <s v="Maharashtra"/>
    <s v="Mumbai"/>
    <x v="11"/>
    <s v="CUST5674"/>
    <n v="11"/>
    <n v="15"/>
    <n v="288643"/>
    <s v="Soft Drink"/>
    <n v="30871"/>
    <s v="HIGH"/>
    <s v="Zone 4"/>
    <n v="28864.300000000003"/>
    <x v="0"/>
  </r>
  <r>
    <s v="ORD006825"/>
    <s v="22-04-2025"/>
    <s v="P047"/>
    <x v="2"/>
    <s v="Chandigarh"/>
    <s v="Chandigarh"/>
    <x v="4"/>
    <s v="CUST5913"/>
    <n v="9"/>
    <n v="0"/>
    <n v="556551"/>
    <s v="Sugar"/>
    <n v="61839"/>
    <s v="HIGH"/>
    <s v="Zone 1"/>
    <n v="55655.100000000006"/>
    <x v="0"/>
  </r>
  <r>
    <s v="ORD006826"/>
    <s v="27-04-2026"/>
    <s v="P075"/>
    <x v="2"/>
    <s v="Uttar Pradesh"/>
    <s v="Lucknow"/>
    <x v="0"/>
    <s v="CUST3021"/>
    <n v="12"/>
    <n v="0"/>
    <n v="468132"/>
    <s v="Sports Bag"/>
    <n v="39011"/>
    <s v="HIGH"/>
    <s v="Zone 1"/>
    <n v="46813.200000000004"/>
    <x v="2"/>
  </r>
  <r>
    <s v="ORD006827"/>
    <s v="08-02-2026"/>
    <s v="P056"/>
    <x v="2"/>
    <s v="Uttar Pradesh"/>
    <s v="Lucknow"/>
    <x v="9"/>
    <s v="CUST9854"/>
    <n v="1"/>
    <n v="10"/>
    <n v="12973"/>
    <s v="Juice"/>
    <n v="14415"/>
    <s v="MEDIUM"/>
    <s v="Zone 1"/>
    <n v="648.65000000000009"/>
    <x v="0"/>
  </r>
  <r>
    <s v="ORD006828"/>
    <s v="28-03-2025"/>
    <s v="P038"/>
    <x v="1"/>
    <s v="Odisha"/>
    <s v="Bhubaneswar"/>
    <x v="8"/>
    <s v="CUST1989"/>
    <n v="2"/>
    <n v="5"/>
    <n v="62779"/>
    <s v="Blazer"/>
    <n v="33042"/>
    <s v="HIGH"/>
    <s v="Zone 3"/>
    <n v="6277.9000000000005"/>
    <x v="1"/>
  </r>
  <r>
    <s v="ORD006829"/>
    <s v="05-02-2026"/>
    <s v="P030"/>
    <x v="2"/>
    <s v="Chandigarh"/>
    <s v="Chandigarh"/>
    <x v="5"/>
    <s v="CUST3943"/>
    <n v="9"/>
    <n v="10"/>
    <n v="368469"/>
    <s v="Stool"/>
    <n v="45490"/>
    <s v="HIGH"/>
    <s v="Zone 1"/>
    <n v="36846.9"/>
    <x v="3"/>
  </r>
  <r>
    <s v="ORD006830"/>
    <s v="19-10-2025"/>
    <s v="P007"/>
    <x v="3"/>
    <s v="Rajasthan"/>
    <s v="Jaipur"/>
    <x v="12"/>
    <s v="CUST9722"/>
    <n v="11"/>
    <n v="5"/>
    <n v="699575"/>
    <s v="Printer"/>
    <n v="66945"/>
    <s v="HIGH"/>
    <s v="Zone 4"/>
    <n v="69957.5"/>
    <x v="4"/>
  </r>
  <r>
    <s v="ORD006831"/>
    <s v="01-04-2025"/>
    <s v="P001"/>
    <x v="3"/>
    <s v="Rajasthan"/>
    <s v="Jaipur"/>
    <x v="11"/>
    <s v="CUST9225"/>
    <n v="2"/>
    <n v="20"/>
    <n v="1691"/>
    <s v="Samsung TV"/>
    <n v="1057"/>
    <s v="LOW"/>
    <s v="Zone 4"/>
    <n v="33.82"/>
    <x v="4"/>
  </r>
  <r>
    <s v="ORD006832"/>
    <s v="19-01-2026"/>
    <s v="P065"/>
    <x v="2"/>
    <s v="Delhi"/>
    <s v="Delhi"/>
    <x v="3"/>
    <s v="CUST4859"/>
    <n v="11"/>
    <n v="15"/>
    <n v="477850"/>
    <s v="Dumbbells"/>
    <n v="51107"/>
    <s v="HIGH"/>
    <s v="Zone 1"/>
    <n v="47785"/>
    <x v="2"/>
  </r>
  <r>
    <s v="ORD006833"/>
    <s v="24-12-2025"/>
    <s v="P010"/>
    <x v="1"/>
    <s v="West Bengal"/>
    <s v="Kolkata"/>
    <x v="8"/>
    <s v="CUST4589"/>
    <n v="4"/>
    <n v="10"/>
    <n v="239151"/>
    <s v="Refrigerator"/>
    <n v="66431"/>
    <s v="HIGH"/>
    <s v="Zone 3"/>
    <n v="23915.100000000002"/>
    <x v="4"/>
  </r>
  <r>
    <s v="ORD006834"/>
    <s v="05-12-2025"/>
    <s v="P008"/>
    <x v="1"/>
    <s v="Bihar"/>
    <s v="Patna"/>
    <x v="9"/>
    <s v="CUST5203"/>
    <n v="6"/>
    <n v="20"/>
    <n v="94411"/>
    <s v="Projector"/>
    <n v="19669"/>
    <s v="HIGH"/>
    <s v="Zone 3"/>
    <n v="9441.1"/>
    <x v="4"/>
  </r>
  <r>
    <s v="ORD006835"/>
    <s v="09-04-2026"/>
    <s v="P074"/>
    <x v="0"/>
    <s v="Tamil Nadu"/>
    <s v="Chennai"/>
    <x v="1"/>
    <s v="CUST3614"/>
    <n v="4"/>
    <n v="20"/>
    <n v="229820"/>
    <s v="Cycling Bottle"/>
    <n v="71819"/>
    <s v="HIGH"/>
    <s v="Zone 2"/>
    <n v="22982"/>
    <x v="2"/>
  </r>
  <r>
    <s v="ORD006836"/>
    <s v="05-06-2026"/>
    <s v="P013"/>
    <x v="2"/>
    <s v="Delhi"/>
    <s v="Delhi"/>
    <x v="9"/>
    <s v="CUST2047"/>
    <n v="6"/>
    <n v="15"/>
    <n v="79621"/>
    <s v="Bluetooth Speaker"/>
    <n v="15612"/>
    <s v="HIGH"/>
    <s v="Zone 1"/>
    <n v="7962.1"/>
    <x v="4"/>
  </r>
  <r>
    <s v="ORD006837"/>
    <s v="03-12-2025"/>
    <s v="P015"/>
    <x v="3"/>
    <s v="Maharashtra"/>
    <s v="Mumbai"/>
    <x v="8"/>
    <s v="CUST3551"/>
    <n v="2"/>
    <n v="20"/>
    <n v="94752"/>
    <s v="Headphones"/>
    <n v="59220"/>
    <s v="HIGH"/>
    <s v="Zone 4"/>
    <n v="9475.2000000000007"/>
    <x v="4"/>
  </r>
  <r>
    <s v="ORD006838"/>
    <s v="12-08-2025"/>
    <s v="P071"/>
    <x v="1"/>
    <s v="Bihar"/>
    <s v="Patna"/>
    <x v="3"/>
    <s v="CUST7174"/>
    <n v="3"/>
    <n v="20"/>
    <n v="82269"/>
    <s v="Football Shoes"/>
    <n v="34279"/>
    <s v="HIGH"/>
    <s v="Zone 3"/>
    <n v="8226.9"/>
    <x v="2"/>
  </r>
  <r>
    <s v="ORD006839"/>
    <s v="27-05-2026"/>
    <s v="P072"/>
    <x v="3"/>
    <s v="Gujarat"/>
    <s v="Ahmedabad"/>
    <x v="10"/>
    <s v="CUST5054"/>
    <n v="12"/>
    <n v="5"/>
    <n v="434305"/>
    <s v="Volleyball"/>
    <n v="38097"/>
    <s v="HIGH"/>
    <s v="Zone 4"/>
    <n v="43430.5"/>
    <x v="2"/>
  </r>
  <r>
    <s v="ORD006840"/>
    <s v="13-01-2025"/>
    <s v="P066"/>
    <x v="3"/>
    <s v="Gujarat"/>
    <s v="Ahmedabad"/>
    <x v="1"/>
    <s v="CUST1163"/>
    <n v="9"/>
    <n v="15"/>
    <n v="175651"/>
    <s v="Helmet"/>
    <n v="22961"/>
    <s v="HIGH"/>
    <s v="Zone 4"/>
    <n v="17565.100000000002"/>
    <x v="2"/>
  </r>
  <r>
    <s v="ORD006841"/>
    <s v="07-05-2026"/>
    <s v="P015"/>
    <x v="0"/>
    <s v="Karnataka"/>
    <s v="Bengaluru"/>
    <x v="6"/>
    <s v="CUST4975"/>
    <n v="7"/>
    <n v="10"/>
    <n v="373086"/>
    <s v="Headphones"/>
    <n v="59220"/>
    <s v="HIGH"/>
    <s v="Zone 2"/>
    <n v="37308.6"/>
    <x v="4"/>
  </r>
  <r>
    <s v="ORD006842"/>
    <s v="05-01-2026"/>
    <s v="P059"/>
    <x v="0"/>
    <s v="Karnataka"/>
    <s v="Bengaluru"/>
    <x v="6"/>
    <s v="CUST3167"/>
    <n v="6"/>
    <n v="15"/>
    <n v="166311"/>
    <s v="Dry Fruits"/>
    <n v="32610"/>
    <s v="HIGH"/>
    <s v="Zone 2"/>
    <n v="16631.100000000002"/>
    <x v="0"/>
  </r>
  <r>
    <s v="ORD006843"/>
    <s v="27-04-2026"/>
    <s v="P065"/>
    <x v="2"/>
    <s v="Delhi"/>
    <s v="Delhi"/>
    <x v="10"/>
    <s v="CUST8106"/>
    <n v="1"/>
    <n v="10"/>
    <n v="45996"/>
    <s v="Dumbbells"/>
    <n v="51107"/>
    <s v="HIGH"/>
    <s v="Zone 1"/>
    <n v="4599.6000000000004"/>
    <x v="2"/>
  </r>
  <r>
    <s v="ORD006844"/>
    <s v="12-10-2025"/>
    <s v="P040"/>
    <x v="3"/>
    <s v="Gujarat"/>
    <s v="Ahmedabad"/>
    <x v="12"/>
    <s v="CUST4175"/>
    <n v="8"/>
    <n v="10"/>
    <n v="529927"/>
    <s v="Shoes"/>
    <n v="73601"/>
    <s v="HIGH"/>
    <s v="Zone 4"/>
    <n v="52992.700000000004"/>
    <x v="1"/>
  </r>
  <r>
    <s v="ORD006845"/>
    <s v="30-06-2025"/>
    <s v="P065"/>
    <x v="1"/>
    <s v="Odisha"/>
    <s v="Bhubaneswar"/>
    <x v="6"/>
    <s v="CUST7180"/>
    <n v="6"/>
    <n v="10"/>
    <n v="275977"/>
    <s v="Dumbbells"/>
    <n v="51107"/>
    <s v="HIGH"/>
    <s v="Zone 3"/>
    <n v="27597.7"/>
    <x v="2"/>
  </r>
  <r>
    <s v="ORD006846"/>
    <s v="20-12-2025"/>
    <s v="P064"/>
    <x v="3"/>
    <s v="Maharashtra"/>
    <s v="Mumbai"/>
    <x v="0"/>
    <s v="CUST1537"/>
    <n v="6"/>
    <n v="5"/>
    <n v="146398"/>
    <s v="Yoga Mat"/>
    <n v="25684"/>
    <s v="HIGH"/>
    <s v="Zone 4"/>
    <n v="14639.800000000001"/>
    <x v="2"/>
  </r>
  <r>
    <s v="ORD006847"/>
    <s v="18-12-2025"/>
    <s v="P027"/>
    <x v="1"/>
    <s v="Bihar"/>
    <s v="Patna"/>
    <x v="10"/>
    <s v="CUST4320"/>
    <n v="10"/>
    <n v="5"/>
    <n v="263150"/>
    <s v="Side Table"/>
    <n v="27700"/>
    <s v="HIGH"/>
    <s v="Zone 3"/>
    <n v="26315"/>
    <x v="3"/>
  </r>
  <r>
    <s v="ORD006848"/>
    <s v="27-08-2025"/>
    <s v="P028"/>
    <x v="0"/>
    <s v="Karnataka"/>
    <s v="Bengaluru"/>
    <x v="0"/>
    <s v="CUST6769"/>
    <n v="10"/>
    <n v="15"/>
    <n v="506940"/>
    <s v="Cupboard"/>
    <n v="59640"/>
    <s v="HIGH"/>
    <s v="Zone 2"/>
    <n v="50694"/>
    <x v="3"/>
  </r>
  <r>
    <s v="ORD006849"/>
    <s v="29-09-2025"/>
    <s v="P070"/>
    <x v="0"/>
    <s v="Tamil Nadu"/>
    <s v="Chennai"/>
    <x v="6"/>
    <s v="CUST1840"/>
    <n v="3"/>
    <n v="15"/>
    <n v="164408"/>
    <s v="Tennis Ball"/>
    <n v="64474"/>
    <s v="HIGH"/>
    <s v="Zone 2"/>
    <n v="16440.8"/>
    <x v="2"/>
  </r>
  <r>
    <s v="ORD006850"/>
    <s v="28-09-2025"/>
    <s v="P022"/>
    <x v="1"/>
    <s v="West Bengal"/>
    <s v="Kolkata"/>
    <x v="14"/>
    <s v="CUST9165"/>
    <n v="12"/>
    <n v="0"/>
    <n v="517848"/>
    <s v="Bed"/>
    <n v="43154"/>
    <s v="HIGH"/>
    <s v="Zone 3"/>
    <n v="51784.800000000003"/>
    <x v="3"/>
  </r>
  <r>
    <s v="ORD006851"/>
    <s v="04-06-2026"/>
    <s v="P006"/>
    <x v="1"/>
    <s v="West Bengal"/>
    <s v="Kolkata"/>
    <x v="9"/>
    <s v="CUST4897"/>
    <n v="1"/>
    <n v="0"/>
    <n v="9188"/>
    <s v="OnePlus Phone"/>
    <n v="9188"/>
    <s v="MEDIUM"/>
    <s v="Zone 3"/>
    <n v="459.40000000000003"/>
    <x v="4"/>
  </r>
  <r>
    <s v="ORD006852"/>
    <s v="06-06-2026"/>
    <s v="P064"/>
    <x v="3"/>
    <s v="Rajasthan"/>
    <s v="Jaipur"/>
    <x v="9"/>
    <s v="CUST6487"/>
    <n v="10"/>
    <n v="20"/>
    <n v="205472"/>
    <s v="Yoga Mat"/>
    <n v="25684"/>
    <s v="HIGH"/>
    <s v="Zone 4"/>
    <n v="20547.2"/>
    <x v="2"/>
  </r>
  <r>
    <s v="ORD006853"/>
    <s v="21-05-2025"/>
    <s v="P056"/>
    <x v="1"/>
    <s v="Odisha"/>
    <s v="Bhubaneswar"/>
    <x v="1"/>
    <s v="CUST7173"/>
    <n v="9"/>
    <n v="5"/>
    <n v="123248"/>
    <s v="Juice"/>
    <n v="14415"/>
    <s v="HIGH"/>
    <s v="Zone 3"/>
    <n v="12324.800000000001"/>
    <x v="0"/>
  </r>
  <r>
    <s v="ORD006854"/>
    <s v="31-03-2025"/>
    <s v="P071"/>
    <x v="3"/>
    <s v="Rajasthan"/>
    <s v="Jaipur"/>
    <x v="1"/>
    <s v="CUST2041"/>
    <n v="3"/>
    <n v="10"/>
    <n v="92553"/>
    <s v="Football Shoes"/>
    <n v="34279"/>
    <s v="HIGH"/>
    <s v="Zone 4"/>
    <n v="9255.3000000000011"/>
    <x v="2"/>
  </r>
  <r>
    <s v="ORD006855"/>
    <s v="09-04-2025"/>
    <s v="P046"/>
    <x v="1"/>
    <s v="Odisha"/>
    <s v="Bhubaneswar"/>
    <x v="4"/>
    <s v="CUST2108"/>
    <n v="7"/>
    <n v="15"/>
    <n v="126407"/>
    <s v="Rice"/>
    <n v="21245"/>
    <s v="HIGH"/>
    <s v="Zone 3"/>
    <n v="12640.7"/>
    <x v="0"/>
  </r>
  <r>
    <s v="ORD006856"/>
    <s v="07-04-2026"/>
    <s v="P031"/>
    <x v="3"/>
    <s v="Maharashtra"/>
    <s v="Mumbai"/>
    <x v="1"/>
    <s v="CUST5170"/>
    <n v="3"/>
    <n v="5"/>
    <n v="138242"/>
    <s v="Men Shirt"/>
    <n v="48506"/>
    <s v="HIGH"/>
    <s v="Zone 4"/>
    <n v="13824.2"/>
    <x v="1"/>
  </r>
  <r>
    <s v="ORD006857"/>
    <s v="01-01-2026"/>
    <s v="P047"/>
    <x v="2"/>
    <s v="Uttar Pradesh"/>
    <s v="Lucknow"/>
    <x v="5"/>
    <s v="CUST1761"/>
    <n v="1"/>
    <n v="15"/>
    <n v="52563"/>
    <s v="Sugar"/>
    <n v="61839"/>
    <s v="HIGH"/>
    <s v="Zone 1"/>
    <n v="5256.3"/>
    <x v="0"/>
  </r>
  <r>
    <s v="ORD006858"/>
    <s v="03-04-2026"/>
    <s v="P040"/>
    <x v="3"/>
    <s v="Maharashtra"/>
    <s v="Mumbai"/>
    <x v="7"/>
    <s v="CUST6815"/>
    <n v="4"/>
    <n v="5"/>
    <n v="279683"/>
    <s v="Shoes"/>
    <n v="73601"/>
    <s v="HIGH"/>
    <s v="Zone 4"/>
    <n v="27968.300000000003"/>
    <x v="1"/>
  </r>
  <r>
    <s v="ORD006859"/>
    <s v="14-05-2026"/>
    <s v="P059"/>
    <x v="2"/>
    <s v="Uttar Pradesh"/>
    <s v="Lucknow"/>
    <x v="6"/>
    <s v="CUST2991"/>
    <n v="2"/>
    <n v="5"/>
    <n v="61959"/>
    <s v="Dry Fruits"/>
    <n v="32610"/>
    <s v="HIGH"/>
    <s v="Zone 1"/>
    <n v="6195.9000000000005"/>
    <x v="0"/>
  </r>
  <r>
    <s v="ORD006860"/>
    <s v="05-10-2025"/>
    <s v="P026"/>
    <x v="1"/>
    <s v="West Bengal"/>
    <s v="Kolkata"/>
    <x v="0"/>
    <s v="CUST9639"/>
    <n v="8"/>
    <n v="0"/>
    <n v="184424"/>
    <s v="Computer Desk"/>
    <n v="23053"/>
    <s v="HIGH"/>
    <s v="Zone 3"/>
    <n v="18442.400000000001"/>
    <x v="3"/>
  </r>
  <r>
    <s v="ORD006861"/>
    <s v="02-09-2025"/>
    <s v="P019"/>
    <x v="0"/>
    <s v="Tamil Nadu"/>
    <s v="Chennai"/>
    <x v="0"/>
    <s v="CUST6817"/>
    <n v="1"/>
    <n v="5"/>
    <n v="17964"/>
    <s v="Coffee Table"/>
    <n v="18910"/>
    <s v="HIGH"/>
    <s v="Zone 2"/>
    <n v="1796.4"/>
    <x v="3"/>
  </r>
  <r>
    <s v="ORD006862"/>
    <s v="22-05-2026"/>
    <s v="P022"/>
    <x v="3"/>
    <s v="Gujarat"/>
    <s v="Ahmedabad"/>
    <x v="5"/>
    <s v="CUST1782"/>
    <n v="7"/>
    <n v="20"/>
    <n v="241662"/>
    <s v="Bed"/>
    <n v="43154"/>
    <s v="HIGH"/>
    <s v="Zone 4"/>
    <n v="24166.2"/>
    <x v="3"/>
  </r>
  <r>
    <s v="ORD006863"/>
    <s v="05-09-2025"/>
    <s v="P023"/>
    <x v="0"/>
    <s v="Karnataka"/>
    <s v="Bengaluru"/>
    <x v="12"/>
    <s v="CUST7790"/>
    <n v="1"/>
    <n v="0"/>
    <n v="56922"/>
    <s v="Sofa"/>
    <n v="56922"/>
    <s v="HIGH"/>
    <s v="Zone 2"/>
    <n v="5692.2000000000007"/>
    <x v="3"/>
  </r>
  <r>
    <s v="ORD006864"/>
    <s v="21-04-2026"/>
    <s v="P065"/>
    <x v="1"/>
    <s v="Bihar"/>
    <s v="Patna"/>
    <x v="8"/>
    <s v="CUST9773"/>
    <n v="3"/>
    <n v="15"/>
    <n v="130322"/>
    <s v="Dumbbells"/>
    <n v="51107"/>
    <s v="HIGH"/>
    <s v="Zone 3"/>
    <n v="13032.2"/>
    <x v="2"/>
  </r>
  <r>
    <s v="ORD006865"/>
    <s v="25-07-2025"/>
    <s v="P069"/>
    <x v="0"/>
    <s v="Tamil Nadu"/>
    <s v="Chennai"/>
    <x v="13"/>
    <s v="CUST5003"/>
    <n v="4"/>
    <n v="15"/>
    <n v="60370"/>
    <s v="Badminton Racket"/>
    <n v="17756"/>
    <s v="HIGH"/>
    <s v="Zone 2"/>
    <n v="6037"/>
    <x v="2"/>
  </r>
  <r>
    <s v="ORD006866"/>
    <s v="09-03-2025"/>
    <s v="P062"/>
    <x v="3"/>
    <s v="Gujarat"/>
    <s v="Ahmedabad"/>
    <x v="0"/>
    <s v="CUST4143"/>
    <n v="11"/>
    <n v="0"/>
    <n v="691207"/>
    <s v="Football"/>
    <n v="62837"/>
    <s v="HIGH"/>
    <s v="Zone 4"/>
    <n v="69120.7"/>
    <x v="2"/>
  </r>
  <r>
    <s v="ORD006867"/>
    <s v="14-10-2025"/>
    <s v="P062"/>
    <x v="0"/>
    <s v="Karnataka"/>
    <s v="Bengaluru"/>
    <x v="10"/>
    <s v="CUST5286"/>
    <n v="8"/>
    <n v="0"/>
    <n v="502696"/>
    <s v="Football"/>
    <n v="62837"/>
    <s v="HIGH"/>
    <s v="Zone 2"/>
    <n v="50269.600000000006"/>
    <x v="2"/>
  </r>
  <r>
    <s v="ORD006868"/>
    <s v="26-12-2025"/>
    <s v="P009"/>
    <x v="2"/>
    <s v="Delhi"/>
    <s v="Delhi"/>
    <x v="5"/>
    <s v="CUST4373"/>
    <n v="4"/>
    <n v="20"/>
    <n v="155315"/>
    <s v="Air Conditioner"/>
    <n v="48536"/>
    <s v="HIGH"/>
    <s v="Zone 1"/>
    <n v="15531.5"/>
    <x v="4"/>
  </r>
  <r>
    <s v="ORD006869"/>
    <s v="16-02-2026"/>
    <s v="P015"/>
    <x v="0"/>
    <s v="Karnataka"/>
    <s v="Bengaluru"/>
    <x v="1"/>
    <s v="CUST4330"/>
    <n v="8"/>
    <n v="15"/>
    <n v="402696"/>
    <s v="Headphones"/>
    <n v="59220"/>
    <s v="HIGH"/>
    <s v="Zone 2"/>
    <n v="40269.600000000006"/>
    <x v="4"/>
  </r>
  <r>
    <s v="ORD006870"/>
    <s v="25-08-2025"/>
    <s v="P056"/>
    <x v="3"/>
    <s v="Maharashtra"/>
    <s v="Mumbai"/>
    <x v="0"/>
    <s v="CUST6971"/>
    <n v="5"/>
    <n v="5"/>
    <n v="68471"/>
    <s v="Juice"/>
    <n v="14415"/>
    <s v="HIGH"/>
    <s v="Zone 4"/>
    <n v="6847.1"/>
    <x v="0"/>
  </r>
  <r>
    <s v="ORD006871"/>
    <s v="04-02-2026"/>
    <s v="P009"/>
    <x v="2"/>
    <s v="Chandigarh"/>
    <s v="Chandigarh"/>
    <x v="10"/>
    <s v="CUST6319"/>
    <n v="11"/>
    <n v="20"/>
    <n v="427116"/>
    <s v="Air Conditioner"/>
    <n v="48536"/>
    <s v="HIGH"/>
    <s v="Zone 1"/>
    <n v="42711.600000000006"/>
    <x v="4"/>
  </r>
  <r>
    <s v="ORD006872"/>
    <s v="19-03-2025"/>
    <s v="P070"/>
    <x v="1"/>
    <s v="West Bengal"/>
    <s v="Kolkata"/>
    <x v="2"/>
    <s v="CUST9871"/>
    <n v="8"/>
    <n v="5"/>
    <n v="490002"/>
    <s v="Tennis Ball"/>
    <n v="64474"/>
    <s v="HIGH"/>
    <s v="Zone 3"/>
    <n v="49000.200000000004"/>
    <x v="2"/>
  </r>
  <r>
    <s v="ORD006873"/>
    <s v="22-03-2026"/>
    <s v="P055"/>
    <x v="1"/>
    <s v="Bihar"/>
    <s v="Patna"/>
    <x v="3"/>
    <s v="CUST4630"/>
    <n v="4"/>
    <n v="20"/>
    <n v="30723"/>
    <s v="Biscuits"/>
    <n v="9601"/>
    <s v="HIGH"/>
    <s v="Zone 3"/>
    <n v="3072.3"/>
    <x v="0"/>
  </r>
  <r>
    <s v="ORD006874"/>
    <s v="08-10-2025"/>
    <s v="P021"/>
    <x v="3"/>
    <s v="Maharashtra"/>
    <s v="Mumbai"/>
    <x v="10"/>
    <s v="CUST3364"/>
    <n v="1"/>
    <n v="20"/>
    <n v="49930"/>
    <s v="Wardrobe"/>
    <n v="62413"/>
    <s v="HIGH"/>
    <s v="Zone 4"/>
    <n v="4993"/>
    <x v="3"/>
  </r>
  <r>
    <s v="ORD006875"/>
    <s v="15-02-2026"/>
    <s v="P009"/>
    <x v="1"/>
    <s v="Bihar"/>
    <s v="Patna"/>
    <x v="1"/>
    <s v="CUST1587"/>
    <n v="2"/>
    <n v="15"/>
    <n v="82511"/>
    <s v="Air Conditioner"/>
    <n v="48536"/>
    <s v="HIGH"/>
    <s v="Zone 3"/>
    <n v="8251.1"/>
    <x v="4"/>
  </r>
  <r>
    <s v="ORD006876"/>
    <s v="21-03-2025"/>
    <s v="P075"/>
    <x v="1"/>
    <s v="West Bengal"/>
    <s v="Kolkata"/>
    <x v="12"/>
    <s v="CUST9543"/>
    <n v="3"/>
    <n v="15"/>
    <n v="99478"/>
    <s v="Sports Bag"/>
    <n v="39011"/>
    <s v="HIGH"/>
    <s v="Zone 3"/>
    <n v="9947.8000000000011"/>
    <x v="2"/>
  </r>
  <r>
    <s v="ORD006877"/>
    <s v="28-09-2025"/>
    <s v="P052"/>
    <x v="0"/>
    <s v="Telangana"/>
    <s v="Hyderabad"/>
    <x v="0"/>
    <s v="CUST6369"/>
    <n v="12"/>
    <n v="0"/>
    <n v="338508"/>
    <s v="Spices"/>
    <n v="28209"/>
    <s v="HIGH"/>
    <s v="Zone 2"/>
    <n v="33850.800000000003"/>
    <x v="0"/>
  </r>
  <r>
    <s v="ORD006878"/>
    <s v="10-12-2025"/>
    <s v="P033"/>
    <x v="2"/>
    <s v="Delhi"/>
    <s v="Delhi"/>
    <x v="14"/>
    <s v="CUST6479"/>
    <n v="1"/>
    <n v="20"/>
    <n v="45852"/>
    <s v="Jeans"/>
    <n v="57316"/>
    <s v="HIGH"/>
    <s v="Zone 1"/>
    <n v="4585.2"/>
    <x v="1"/>
  </r>
  <r>
    <s v="ORD006879"/>
    <s v="12-05-2025"/>
    <s v="P046"/>
    <x v="3"/>
    <s v="Gujarat"/>
    <s v="Ahmedabad"/>
    <x v="10"/>
    <s v="CUST5677"/>
    <n v="3"/>
    <n v="0"/>
    <n v="63735"/>
    <s v="Rice"/>
    <n v="21245"/>
    <s v="HIGH"/>
    <s v="Zone 4"/>
    <n v="6373.5"/>
    <x v="0"/>
  </r>
  <r>
    <s v="ORD006880"/>
    <s v="06-04-2025"/>
    <s v="P054"/>
    <x v="0"/>
    <s v="Karnataka"/>
    <s v="Bengaluru"/>
    <x v="10"/>
    <s v="CUST7285"/>
    <n v="7"/>
    <n v="20"/>
    <n v="325981"/>
    <s v="Flour"/>
    <n v="58211"/>
    <s v="HIGH"/>
    <s v="Zone 2"/>
    <n v="32598.100000000002"/>
    <x v="0"/>
  </r>
  <r>
    <s v="ORD006881"/>
    <s v="09-01-2026"/>
    <s v="P055"/>
    <x v="2"/>
    <s v="Delhi"/>
    <s v="Delhi"/>
    <x v="9"/>
    <s v="CUST1675"/>
    <n v="9"/>
    <n v="20"/>
    <n v="69127"/>
    <s v="Biscuits"/>
    <n v="9601"/>
    <s v="HIGH"/>
    <s v="Zone 1"/>
    <n v="6912.7000000000007"/>
    <x v="0"/>
  </r>
  <r>
    <s v="ORD006882"/>
    <s v="03-03-2025"/>
    <s v="P060"/>
    <x v="3"/>
    <s v="Maharashtra"/>
    <s v="Mumbai"/>
    <x v="14"/>
    <s v="CUST5586"/>
    <n v="6"/>
    <n v="15"/>
    <n v="21012"/>
    <s v="Honey"/>
    <n v="4120"/>
    <s v="HIGH"/>
    <s v="Zone 4"/>
    <n v="2101.2000000000003"/>
    <x v="0"/>
  </r>
  <r>
    <s v="ORD006883"/>
    <s v="18-05-2025"/>
    <s v="P056"/>
    <x v="3"/>
    <s v="Rajasthan"/>
    <s v="Jaipur"/>
    <x v="5"/>
    <s v="CUST9706"/>
    <n v="9"/>
    <n v="20"/>
    <n v="103788"/>
    <s v="Juice"/>
    <n v="14415"/>
    <s v="HIGH"/>
    <s v="Zone 4"/>
    <n v="10378.800000000001"/>
    <x v="0"/>
  </r>
  <r>
    <s v="ORD006884"/>
    <s v="12-09-2025"/>
    <s v="P001"/>
    <x v="2"/>
    <s v="Chandigarh"/>
    <s v="Chandigarh"/>
    <x v="5"/>
    <s v="CUST8242"/>
    <n v="3"/>
    <n v="10"/>
    <n v="2853"/>
    <s v="Samsung TV"/>
    <n v="1057"/>
    <s v="LOW"/>
    <s v="Zone 1"/>
    <n v="57.06"/>
    <x v="4"/>
  </r>
  <r>
    <s v="ORD006885"/>
    <s v="02-04-2026"/>
    <s v="P054"/>
    <x v="0"/>
    <s v="Telangana"/>
    <s v="Hyderabad"/>
    <x v="3"/>
    <s v="CUST8395"/>
    <n v="3"/>
    <n v="20"/>
    <n v="139706"/>
    <s v="Flour"/>
    <n v="58211"/>
    <s v="HIGH"/>
    <s v="Zone 2"/>
    <n v="13970.6"/>
    <x v="0"/>
  </r>
  <r>
    <s v="ORD006886"/>
    <s v="23-10-2025"/>
    <s v="P045"/>
    <x v="0"/>
    <s v="Karnataka"/>
    <s v="Bengaluru"/>
    <x v="4"/>
    <s v="CUST7702"/>
    <n v="4"/>
    <n v="0"/>
    <n v="289208"/>
    <s v="Dress"/>
    <n v="72302"/>
    <s v="HIGH"/>
    <s v="Zone 2"/>
    <n v="28920.800000000003"/>
    <x v="1"/>
  </r>
  <r>
    <s v="ORD006887"/>
    <s v="07-05-2026"/>
    <s v="P039"/>
    <x v="0"/>
    <s v="Karnataka"/>
    <s v="Bengaluru"/>
    <x v="14"/>
    <s v="CUST5160"/>
    <n v="7"/>
    <n v="0"/>
    <n v="547848"/>
    <s v="Track Pants"/>
    <n v="78264"/>
    <s v="HIGH"/>
    <s v="Zone 2"/>
    <n v="54784.800000000003"/>
    <x v="1"/>
  </r>
  <r>
    <s v="ORD006888"/>
    <s v="14-05-2025"/>
    <s v="P056"/>
    <x v="1"/>
    <s v="Bihar"/>
    <s v="Patna"/>
    <x v="10"/>
    <s v="CUST1265"/>
    <n v="10"/>
    <n v="15"/>
    <n v="122527"/>
    <s v="Juice"/>
    <n v="14415"/>
    <s v="HIGH"/>
    <s v="Zone 3"/>
    <n v="12252.7"/>
    <x v="0"/>
  </r>
  <r>
    <s v="ORD006889"/>
    <s v="13-07-2025"/>
    <s v="P058"/>
    <x v="0"/>
    <s v="Karnataka"/>
    <s v="Bengaluru"/>
    <x v="9"/>
    <s v="CUST4331"/>
    <n v="9"/>
    <n v="5"/>
    <n v="560298"/>
    <s v="Noodles"/>
    <n v="65532"/>
    <s v="HIGH"/>
    <s v="Zone 2"/>
    <n v="56029.8"/>
    <x v="0"/>
  </r>
  <r>
    <s v="ORD006890"/>
    <s v="02-04-2025"/>
    <s v="P031"/>
    <x v="2"/>
    <s v="Uttar Pradesh"/>
    <s v="Lucknow"/>
    <x v="14"/>
    <s v="CUST3815"/>
    <n v="1"/>
    <n v="20"/>
    <n v="38804"/>
    <s v="Men Shirt"/>
    <n v="48506"/>
    <s v="HIGH"/>
    <s v="Zone 1"/>
    <n v="3880.4"/>
    <x v="1"/>
  </r>
  <r>
    <s v="ORD006891"/>
    <s v="07-04-2026"/>
    <s v="P052"/>
    <x v="0"/>
    <s v="Karnataka"/>
    <s v="Bengaluru"/>
    <x v="2"/>
    <s v="CUST3102"/>
    <n v="9"/>
    <n v="15"/>
    <n v="215798"/>
    <s v="Spices"/>
    <n v="28209"/>
    <s v="HIGH"/>
    <s v="Zone 2"/>
    <n v="21579.800000000003"/>
    <x v="0"/>
  </r>
  <r>
    <s v="ORD006892"/>
    <s v="11-02-2025"/>
    <s v="P009"/>
    <x v="1"/>
    <s v="Odisha"/>
    <s v="Bhubaneswar"/>
    <x v="3"/>
    <s v="CUST6133"/>
    <n v="4"/>
    <n v="5"/>
    <n v="184436"/>
    <s v="Air Conditioner"/>
    <n v="48536"/>
    <s v="HIGH"/>
    <s v="Zone 3"/>
    <n v="18443.600000000002"/>
    <x v="4"/>
  </r>
  <r>
    <s v="ORD006893"/>
    <s v="28-02-2026"/>
    <s v="P019"/>
    <x v="1"/>
    <s v="Bihar"/>
    <s v="Patna"/>
    <x v="6"/>
    <s v="CUST5618"/>
    <n v="10"/>
    <n v="15"/>
    <n v="160735"/>
    <s v="Coffee Table"/>
    <n v="18910"/>
    <s v="HIGH"/>
    <s v="Zone 3"/>
    <n v="16073.5"/>
    <x v="3"/>
  </r>
  <r>
    <s v="ORD006894"/>
    <s v="08-05-2025"/>
    <s v="P046"/>
    <x v="1"/>
    <s v="Odisha"/>
    <s v="Bhubaneswar"/>
    <x v="13"/>
    <s v="CUST9785"/>
    <n v="10"/>
    <n v="10"/>
    <n v="191205"/>
    <s v="Rice"/>
    <n v="21245"/>
    <s v="HIGH"/>
    <s v="Zone 3"/>
    <n v="19120.5"/>
    <x v="0"/>
  </r>
  <r>
    <s v="ORD006895"/>
    <s v="09-07-2025"/>
    <s v="P014"/>
    <x v="0"/>
    <s v="Karnataka"/>
    <s v="Bengaluru"/>
    <x v="0"/>
    <s v="CUST2387"/>
    <n v="8"/>
    <n v="5"/>
    <n v="293253"/>
    <s v="Smart Watch"/>
    <n v="38586"/>
    <s v="HIGH"/>
    <s v="Zone 2"/>
    <n v="29325.300000000003"/>
    <x v="4"/>
  </r>
  <r>
    <s v="ORD006896"/>
    <s v="23-03-2026"/>
    <s v="P057"/>
    <x v="2"/>
    <s v="Chandigarh"/>
    <s v="Chandigarh"/>
    <x v="3"/>
    <s v="CUST6232"/>
    <n v="8"/>
    <n v="5"/>
    <n v="234619"/>
    <s v="Soft Drink"/>
    <n v="30871"/>
    <s v="HIGH"/>
    <s v="Zone 1"/>
    <n v="23461.9"/>
    <x v="0"/>
  </r>
  <r>
    <s v="ORD006897"/>
    <s v="19-01-2026"/>
    <s v="P030"/>
    <x v="3"/>
    <s v="Rajasthan"/>
    <s v="Jaipur"/>
    <x v="3"/>
    <s v="CUST7626"/>
    <n v="8"/>
    <n v="15"/>
    <n v="309332"/>
    <s v="Stool"/>
    <n v="45490"/>
    <s v="HIGH"/>
    <s v="Zone 4"/>
    <n v="30933.200000000001"/>
    <x v="3"/>
  </r>
  <r>
    <s v="ORD006898"/>
    <s v="28-05-2025"/>
    <s v="P008"/>
    <x v="1"/>
    <s v="Bihar"/>
    <s v="Patna"/>
    <x v="5"/>
    <s v="CUST8893"/>
    <n v="2"/>
    <n v="10"/>
    <n v="35404"/>
    <s v="Projector"/>
    <n v="19669"/>
    <s v="HIGH"/>
    <s v="Zone 3"/>
    <n v="3540.4"/>
    <x v="4"/>
  </r>
  <r>
    <s v="ORD006899"/>
    <s v="26-02-2026"/>
    <s v="P022"/>
    <x v="3"/>
    <s v="Maharashtra"/>
    <s v="Mumbai"/>
    <x v="2"/>
    <s v="CUST6638"/>
    <n v="3"/>
    <n v="20"/>
    <n v="103569"/>
    <s v="Bed"/>
    <n v="43154"/>
    <s v="HIGH"/>
    <s v="Zone 4"/>
    <n v="10356.900000000001"/>
    <x v="3"/>
  </r>
  <r>
    <s v="ORD006900"/>
    <s v="27-04-2025"/>
    <s v="P039"/>
    <x v="3"/>
    <s v="Gujarat"/>
    <s v="Ahmedabad"/>
    <x v="4"/>
    <s v="CUST7379"/>
    <n v="9"/>
    <n v="15"/>
    <n v="598719"/>
    <s v="Track Pants"/>
    <n v="78264"/>
    <s v="HIGH"/>
    <s v="Zone 4"/>
    <n v="59871.9"/>
    <x v="1"/>
  </r>
  <r>
    <s v="ORD006901"/>
    <s v="05-05-2025"/>
    <s v="P016"/>
    <x v="0"/>
    <s v="Karnataka"/>
    <s v="Bengaluru"/>
    <x v="6"/>
    <s v="CUST5019"/>
    <n v="2"/>
    <n v="0"/>
    <n v="86688"/>
    <s v="Office Chair"/>
    <n v="43344"/>
    <s v="HIGH"/>
    <s v="Zone 2"/>
    <n v="8668.8000000000011"/>
    <x v="3"/>
  </r>
  <r>
    <s v="ORD006902"/>
    <s v="07-01-2026"/>
    <s v="P046"/>
    <x v="1"/>
    <s v="West Bengal"/>
    <s v="Kolkata"/>
    <x v="0"/>
    <s v="CUST9370"/>
    <n v="9"/>
    <n v="5"/>
    <n v="181644"/>
    <s v="Rice"/>
    <n v="21245"/>
    <s v="HIGH"/>
    <s v="Zone 3"/>
    <n v="18164.400000000001"/>
    <x v="0"/>
  </r>
  <r>
    <s v="ORD006903"/>
    <s v="30-12-2025"/>
    <s v="P009"/>
    <x v="2"/>
    <s v="Chandigarh"/>
    <s v="Chandigarh"/>
    <x v="7"/>
    <s v="CUST2026"/>
    <n v="11"/>
    <n v="20"/>
    <n v="427116"/>
    <s v="Air Conditioner"/>
    <n v="48536"/>
    <s v="HIGH"/>
    <s v="Zone 1"/>
    <n v="42711.600000000006"/>
    <x v="4"/>
  </r>
  <r>
    <s v="ORD006904"/>
    <s v="25-06-2026"/>
    <s v="P011"/>
    <x v="3"/>
    <s v="Maharashtra"/>
    <s v="Mumbai"/>
    <x v="0"/>
    <s v="CUST6403"/>
    <n v="1"/>
    <n v="20"/>
    <n v="7951"/>
    <s v="Washing Machine"/>
    <n v="9939"/>
    <s v="MEDIUM"/>
    <s v="Zone 4"/>
    <n v="397.55"/>
    <x v="4"/>
  </r>
  <r>
    <s v="ORD006905"/>
    <s v="13-01-2026"/>
    <s v="P071"/>
    <x v="2"/>
    <s v="Uttar Pradesh"/>
    <s v="Lucknow"/>
    <x v="5"/>
    <s v="CUST1173"/>
    <n v="4"/>
    <n v="20"/>
    <n v="109692"/>
    <s v="Football Shoes"/>
    <n v="34279"/>
    <s v="HIGH"/>
    <s v="Zone 1"/>
    <n v="10969.2"/>
    <x v="2"/>
  </r>
  <r>
    <s v="ORD006906"/>
    <s v="28-02-2026"/>
    <s v="P030"/>
    <x v="0"/>
    <s v="Tamil Nadu"/>
    <s v="Chennai"/>
    <x v="5"/>
    <s v="CUST1080"/>
    <n v="2"/>
    <n v="5"/>
    <n v="86431"/>
    <s v="Stool"/>
    <n v="45490"/>
    <s v="HIGH"/>
    <s v="Zone 2"/>
    <n v="8643.1"/>
    <x v="3"/>
  </r>
  <r>
    <s v="ORD006907"/>
    <s v="18-05-2025"/>
    <s v="P057"/>
    <x v="3"/>
    <s v="Maharashtra"/>
    <s v="Mumbai"/>
    <x v="13"/>
    <s v="CUST9890"/>
    <n v="7"/>
    <n v="10"/>
    <n v="194487"/>
    <s v="Soft Drink"/>
    <n v="30871"/>
    <s v="HIGH"/>
    <s v="Zone 4"/>
    <n v="19448.7"/>
    <x v="0"/>
  </r>
  <r>
    <s v="ORD006908"/>
    <s v="06-10-2025"/>
    <s v="P074"/>
    <x v="1"/>
    <s v="Odisha"/>
    <s v="Bhubaneswar"/>
    <x v="4"/>
    <s v="CUST5419"/>
    <n v="2"/>
    <n v="0"/>
    <n v="143638"/>
    <s v="Cycling Bottle"/>
    <n v="71819"/>
    <s v="HIGH"/>
    <s v="Zone 3"/>
    <n v="14363.800000000001"/>
    <x v="2"/>
  </r>
  <r>
    <s v="ORD006909"/>
    <s v="14-06-2025"/>
    <s v="P043"/>
    <x v="3"/>
    <s v="Gujarat"/>
    <s v="Ahmedabad"/>
    <x v="6"/>
    <s v="CUST5026"/>
    <n v="12"/>
    <n v="0"/>
    <n v="357444"/>
    <s v="Sweater"/>
    <n v="29787"/>
    <s v="HIGH"/>
    <s v="Zone 4"/>
    <n v="35744.400000000001"/>
    <x v="1"/>
  </r>
  <r>
    <s v="ORD006910"/>
    <s v="29-05-2025"/>
    <s v="P070"/>
    <x v="1"/>
    <s v="Bihar"/>
    <s v="Patna"/>
    <x v="12"/>
    <s v="CUST9956"/>
    <n v="7"/>
    <n v="15"/>
    <n v="383620"/>
    <s v="Tennis Ball"/>
    <n v="64474"/>
    <s v="HIGH"/>
    <s v="Zone 3"/>
    <n v="38362"/>
    <x v="2"/>
  </r>
  <r>
    <s v="ORD006911"/>
    <s v="25-05-2025"/>
    <s v="P023"/>
    <x v="3"/>
    <s v="Rajasthan"/>
    <s v="Jaipur"/>
    <x v="8"/>
    <s v="CUST8953"/>
    <n v="2"/>
    <n v="15"/>
    <n v="96767"/>
    <s v="Sofa"/>
    <n v="56922"/>
    <s v="HIGH"/>
    <s v="Zone 4"/>
    <n v="9676.7000000000007"/>
    <x v="3"/>
  </r>
  <r>
    <s v="ORD006912"/>
    <s v="14-01-2025"/>
    <s v="P049"/>
    <x v="0"/>
    <s v="Karnataka"/>
    <s v="Bengaluru"/>
    <x v="13"/>
    <s v="CUST7073"/>
    <n v="10"/>
    <n v="15"/>
    <n v="290283"/>
    <s v="Coffee"/>
    <n v="34151"/>
    <s v="HIGH"/>
    <s v="Zone 2"/>
    <n v="29028.300000000003"/>
    <x v="0"/>
  </r>
  <r>
    <s v="ORD006913"/>
    <s v="01-12-2025"/>
    <s v="P056"/>
    <x v="3"/>
    <s v="Maharashtra"/>
    <s v="Mumbai"/>
    <x v="0"/>
    <s v="CUST4240"/>
    <n v="10"/>
    <n v="15"/>
    <n v="122527"/>
    <s v="Juice"/>
    <n v="14415"/>
    <s v="HIGH"/>
    <s v="Zone 4"/>
    <n v="12252.7"/>
    <x v="0"/>
  </r>
  <r>
    <s v="ORD006914"/>
    <s v="03-03-2026"/>
    <s v="P042"/>
    <x v="3"/>
    <s v="Rajasthan"/>
    <s v="Jaipur"/>
    <x v="6"/>
    <s v="CUST1605"/>
    <n v="12"/>
    <n v="0"/>
    <n v="621600"/>
    <s v="Shorts"/>
    <n v="51800"/>
    <s v="HIGH"/>
    <s v="Zone 4"/>
    <n v="62160"/>
    <x v="1"/>
  </r>
  <r>
    <s v="ORD006915"/>
    <s v="10-02-2025"/>
    <s v="P001"/>
    <x v="3"/>
    <s v="Maharashtra"/>
    <s v="Mumbai"/>
    <x v="13"/>
    <s v="CUST5921"/>
    <n v="1"/>
    <n v="15"/>
    <n v="898"/>
    <s v="Samsung TV"/>
    <n v="1057"/>
    <s v="LOW"/>
    <s v="Zone 4"/>
    <n v="17.96"/>
    <x v="4"/>
  </r>
  <r>
    <s v="ORD006916"/>
    <s v="17-08-2025"/>
    <s v="P024"/>
    <x v="1"/>
    <s v="West Bengal"/>
    <s v="Kolkata"/>
    <x v="13"/>
    <s v="CUST2143"/>
    <n v="8"/>
    <n v="20"/>
    <n v="13401"/>
    <s v="TV Unit"/>
    <n v="2094"/>
    <s v="MEDIUM"/>
    <s v="Zone 3"/>
    <n v="670.05000000000007"/>
    <x v="3"/>
  </r>
  <r>
    <s v="ORD006917"/>
    <s v="09-03-2025"/>
    <s v="P017"/>
    <x v="3"/>
    <s v="Gujarat"/>
    <s v="Ahmedabad"/>
    <x v="2"/>
    <s v="CUST6689"/>
    <n v="1"/>
    <n v="10"/>
    <n v="36448"/>
    <s v="Study Table"/>
    <n v="40498"/>
    <s v="HIGH"/>
    <s v="Zone 4"/>
    <n v="3644.8"/>
    <x v="3"/>
  </r>
  <r>
    <s v="ORD006918"/>
    <s v="03-11-2025"/>
    <s v="P071"/>
    <x v="1"/>
    <s v="Bihar"/>
    <s v="Patna"/>
    <x v="6"/>
    <s v="CUST4298"/>
    <n v="1"/>
    <n v="0"/>
    <n v="34279"/>
    <s v="Football Shoes"/>
    <n v="34279"/>
    <s v="HIGH"/>
    <s v="Zone 3"/>
    <n v="3427.9"/>
    <x v="2"/>
  </r>
  <r>
    <s v="ORD006919"/>
    <s v="14-10-2025"/>
    <s v="P002"/>
    <x v="1"/>
    <s v="Bihar"/>
    <s v="Patna"/>
    <x v="3"/>
    <s v="CUST8537"/>
    <n v="9"/>
    <n v="0"/>
    <n v="576009"/>
    <s v="HP Laptop"/>
    <n v="64001"/>
    <s v="HIGH"/>
    <s v="Zone 3"/>
    <n v="57600.9"/>
    <x v="4"/>
  </r>
  <r>
    <s v="ORD006920"/>
    <s v="24-07-2025"/>
    <s v="P019"/>
    <x v="1"/>
    <s v="West Bengal"/>
    <s v="Kolkata"/>
    <x v="7"/>
    <s v="CUST9484"/>
    <n v="7"/>
    <n v="5"/>
    <n v="125751"/>
    <s v="Coffee Table"/>
    <n v="18910"/>
    <s v="HIGH"/>
    <s v="Zone 3"/>
    <n v="12575.1"/>
    <x v="3"/>
  </r>
  <r>
    <s v="ORD006921"/>
    <s v="05-03-2026"/>
    <s v="P037"/>
    <x v="2"/>
    <s v="Uttar Pradesh"/>
    <s v="Lucknow"/>
    <x v="6"/>
    <s v="CUST6298"/>
    <n v="11"/>
    <n v="15"/>
    <n v="38372"/>
    <s v="Formal Shirt"/>
    <n v="4104"/>
    <s v="HIGH"/>
    <s v="Zone 1"/>
    <n v="3837.2000000000003"/>
    <x v="1"/>
  </r>
  <r>
    <s v="ORD006922"/>
    <s v="02-04-2025"/>
    <s v="P063"/>
    <x v="0"/>
    <s v="Telangana"/>
    <s v="Hyderabad"/>
    <x v="5"/>
    <s v="CUST6422"/>
    <n v="1"/>
    <n v="20"/>
    <n v="22788"/>
    <s v="Basketball"/>
    <n v="28486"/>
    <s v="HIGH"/>
    <s v="Zone 2"/>
    <n v="2278.8000000000002"/>
    <x v="2"/>
  </r>
  <r>
    <s v="ORD006923"/>
    <s v="20-10-2025"/>
    <s v="P057"/>
    <x v="1"/>
    <s v="West Bengal"/>
    <s v="Kolkata"/>
    <x v="4"/>
    <s v="CUST6957"/>
    <n v="6"/>
    <n v="0"/>
    <n v="185226"/>
    <s v="Soft Drink"/>
    <n v="30871"/>
    <s v="HIGH"/>
    <s v="Zone 3"/>
    <n v="18522.600000000002"/>
    <x v="0"/>
  </r>
  <r>
    <s v="ORD006924"/>
    <s v="15-04-2025"/>
    <s v="P009"/>
    <x v="0"/>
    <s v="Tamil Nadu"/>
    <s v="Chennai"/>
    <x v="2"/>
    <s v="CUST5732"/>
    <n v="12"/>
    <n v="0"/>
    <n v="582432"/>
    <s v="Air Conditioner"/>
    <n v="48536"/>
    <s v="HIGH"/>
    <s v="Zone 2"/>
    <n v="58243.200000000004"/>
    <x v="4"/>
  </r>
  <r>
    <s v="ORD006925"/>
    <s v="25-01-2026"/>
    <s v="P046"/>
    <x v="2"/>
    <s v="Chandigarh"/>
    <s v="Chandigarh"/>
    <x v="4"/>
    <s v="CUST5063"/>
    <n v="4"/>
    <n v="20"/>
    <n v="67984"/>
    <s v="Rice"/>
    <n v="21245"/>
    <s v="HIGH"/>
    <s v="Zone 1"/>
    <n v="6798.4000000000005"/>
    <x v="0"/>
  </r>
  <r>
    <s v="ORD006926"/>
    <s v="22-06-2026"/>
    <s v="P019"/>
    <x v="0"/>
    <s v="Telangana"/>
    <s v="Hyderabad"/>
    <x v="2"/>
    <s v="CUST2316"/>
    <n v="9"/>
    <n v="15"/>
    <n v="144661"/>
    <s v="Coffee Table"/>
    <n v="18910"/>
    <s v="HIGH"/>
    <s v="Zone 2"/>
    <n v="14466.1"/>
    <x v="3"/>
  </r>
  <r>
    <s v="ORD006927"/>
    <s v="22-04-2025"/>
    <s v="P030"/>
    <x v="0"/>
    <s v="Telangana"/>
    <s v="Hyderabad"/>
    <x v="9"/>
    <s v="CUST3283"/>
    <n v="10"/>
    <n v="20"/>
    <n v="363920"/>
    <s v="Stool"/>
    <n v="45490"/>
    <s v="HIGH"/>
    <s v="Zone 2"/>
    <n v="36392"/>
    <x v="3"/>
  </r>
  <r>
    <s v="ORD006928"/>
    <s v="21-09-2025"/>
    <s v="P047"/>
    <x v="0"/>
    <s v="Karnataka"/>
    <s v="Bengaluru"/>
    <x v="7"/>
    <s v="CUST6050"/>
    <n v="11"/>
    <n v="5"/>
    <n v="646217"/>
    <s v="Sugar"/>
    <n v="61839"/>
    <s v="HIGH"/>
    <s v="Zone 2"/>
    <n v="64621.700000000004"/>
    <x v="0"/>
  </r>
  <r>
    <s v="ORD006929"/>
    <s v="01-06-2025"/>
    <s v="P037"/>
    <x v="3"/>
    <s v="Gujarat"/>
    <s v="Ahmedabad"/>
    <x v="7"/>
    <s v="CUST3146"/>
    <n v="4"/>
    <n v="0"/>
    <n v="16416"/>
    <s v="Formal Shirt"/>
    <n v="4104"/>
    <s v="HIGH"/>
    <s v="Zone 4"/>
    <n v="1641.6000000000001"/>
    <x v="1"/>
  </r>
  <r>
    <s v="ORD006930"/>
    <s v="13-03-2025"/>
    <s v="P008"/>
    <x v="2"/>
    <s v="Uttar Pradesh"/>
    <s v="Lucknow"/>
    <x v="9"/>
    <s v="CUST2171"/>
    <n v="1"/>
    <n v="10"/>
    <n v="17702"/>
    <s v="Projector"/>
    <n v="19669"/>
    <s v="HIGH"/>
    <s v="Zone 1"/>
    <n v="1770.2"/>
    <x v="4"/>
  </r>
  <r>
    <s v="ORD006931"/>
    <s v="22-06-2025"/>
    <s v="P048"/>
    <x v="2"/>
    <s v="Uttar Pradesh"/>
    <s v="Lucknow"/>
    <x v="8"/>
    <s v="CUST6498"/>
    <n v="4"/>
    <n v="20"/>
    <n v="233824"/>
    <s v="Tea"/>
    <n v="73070"/>
    <s v="HIGH"/>
    <s v="Zone 1"/>
    <n v="23382.400000000001"/>
    <x v="0"/>
  </r>
  <r>
    <s v="ORD006932"/>
    <s v="13-04-2026"/>
    <s v="P030"/>
    <x v="0"/>
    <s v="Telangana"/>
    <s v="Hyderabad"/>
    <x v="7"/>
    <s v="CUST5468"/>
    <n v="3"/>
    <n v="5"/>
    <n v="129646"/>
    <s v="Stool"/>
    <n v="45490"/>
    <s v="HIGH"/>
    <s v="Zone 2"/>
    <n v="12964.6"/>
    <x v="3"/>
  </r>
  <r>
    <s v="ORD006933"/>
    <s v="29-04-2026"/>
    <s v="P021"/>
    <x v="0"/>
    <s v="Karnataka"/>
    <s v="Bengaluru"/>
    <x v="6"/>
    <s v="CUST1949"/>
    <n v="7"/>
    <n v="5"/>
    <n v="415046"/>
    <s v="Wardrobe"/>
    <n v="62413"/>
    <s v="HIGH"/>
    <s v="Zone 2"/>
    <n v="41504.600000000006"/>
    <x v="3"/>
  </r>
  <r>
    <s v="ORD006934"/>
    <s v="15-07-2025"/>
    <s v="P015"/>
    <x v="1"/>
    <s v="Odisha"/>
    <s v="Bhubaneswar"/>
    <x v="12"/>
    <s v="CUST3234"/>
    <n v="8"/>
    <n v="5"/>
    <n v="450072"/>
    <s v="Headphones"/>
    <n v="59220"/>
    <s v="HIGH"/>
    <s v="Zone 3"/>
    <n v="45007.200000000004"/>
    <x v="4"/>
  </r>
  <r>
    <s v="ORD006935"/>
    <s v="18-01-2025"/>
    <s v="P060"/>
    <x v="3"/>
    <s v="Gujarat"/>
    <s v="Ahmedabad"/>
    <x v="4"/>
    <s v="CUST1218"/>
    <n v="6"/>
    <n v="0"/>
    <n v="24720"/>
    <s v="Honey"/>
    <n v="4120"/>
    <s v="HIGH"/>
    <s v="Zone 4"/>
    <n v="2472"/>
    <x v="0"/>
  </r>
  <r>
    <s v="ORD006936"/>
    <s v="05-10-2025"/>
    <s v="P069"/>
    <x v="0"/>
    <s v="Tamil Nadu"/>
    <s v="Chennai"/>
    <x v="14"/>
    <s v="CUST5321"/>
    <n v="12"/>
    <n v="5"/>
    <n v="202418"/>
    <s v="Badminton Racket"/>
    <n v="17756"/>
    <s v="HIGH"/>
    <s v="Zone 2"/>
    <n v="20241.800000000003"/>
    <x v="2"/>
  </r>
  <r>
    <s v="ORD006937"/>
    <s v="24-01-2026"/>
    <s v="P024"/>
    <x v="2"/>
    <s v="Uttar Pradesh"/>
    <s v="Lucknow"/>
    <x v="3"/>
    <s v="CUST8742"/>
    <n v="8"/>
    <n v="5"/>
    <n v="15914"/>
    <s v="TV Unit"/>
    <n v="2094"/>
    <s v="HIGH"/>
    <s v="Zone 1"/>
    <n v="1591.4"/>
    <x v="3"/>
  </r>
  <r>
    <s v="ORD006938"/>
    <s v="30-07-2025"/>
    <s v="P065"/>
    <x v="2"/>
    <s v="Delhi"/>
    <s v="Delhi"/>
    <x v="12"/>
    <s v="CUST1060"/>
    <n v="6"/>
    <n v="20"/>
    <n v="245313"/>
    <s v="Dumbbells"/>
    <n v="51107"/>
    <s v="HIGH"/>
    <s v="Zone 1"/>
    <n v="24531.300000000003"/>
    <x v="2"/>
  </r>
  <r>
    <s v="ORD006939"/>
    <s v="03-03-2026"/>
    <s v="P057"/>
    <x v="2"/>
    <s v="Chandigarh"/>
    <s v="Chandigarh"/>
    <x v="8"/>
    <s v="CUST1867"/>
    <n v="4"/>
    <n v="15"/>
    <n v="104961"/>
    <s v="Soft Drink"/>
    <n v="30871"/>
    <s v="HIGH"/>
    <s v="Zone 1"/>
    <n v="10496.1"/>
    <x v="0"/>
  </r>
  <r>
    <s v="ORD006940"/>
    <s v="24-02-2026"/>
    <s v="P025"/>
    <x v="3"/>
    <s v="Maharashtra"/>
    <s v="Mumbai"/>
    <x v="12"/>
    <s v="CUST1864"/>
    <n v="12"/>
    <n v="5"/>
    <n v="143651"/>
    <s v="Cabinet"/>
    <n v="12601"/>
    <s v="HIGH"/>
    <s v="Zone 4"/>
    <n v="14365.1"/>
    <x v="3"/>
  </r>
  <r>
    <s v="ORD006941"/>
    <s v="25-08-2025"/>
    <s v="P017"/>
    <x v="2"/>
    <s v="Delhi"/>
    <s v="Delhi"/>
    <x v="14"/>
    <s v="CUST1315"/>
    <n v="1"/>
    <n v="15"/>
    <n v="34423"/>
    <s v="Study Table"/>
    <n v="40498"/>
    <s v="HIGH"/>
    <s v="Zone 1"/>
    <n v="3442.3"/>
    <x v="3"/>
  </r>
  <r>
    <s v="ORD006942"/>
    <s v="24-11-2025"/>
    <s v="P023"/>
    <x v="1"/>
    <s v="Odisha"/>
    <s v="Bhubaneswar"/>
    <x v="13"/>
    <s v="CUST6201"/>
    <n v="4"/>
    <n v="0"/>
    <n v="227688"/>
    <s v="Sofa"/>
    <n v="56922"/>
    <s v="HIGH"/>
    <s v="Zone 3"/>
    <n v="22768.800000000003"/>
    <x v="3"/>
  </r>
  <r>
    <s v="ORD006943"/>
    <s v="09-01-2026"/>
    <s v="P063"/>
    <x v="1"/>
    <s v="Bihar"/>
    <s v="Patna"/>
    <x v="4"/>
    <s v="CUST6091"/>
    <n v="12"/>
    <n v="20"/>
    <n v="273465"/>
    <s v="Basketball"/>
    <n v="28486"/>
    <s v="HIGH"/>
    <s v="Zone 3"/>
    <n v="27346.5"/>
    <x v="2"/>
  </r>
  <r>
    <s v="ORD006944"/>
    <s v="14-05-2026"/>
    <s v="P073"/>
    <x v="3"/>
    <s v="Gujarat"/>
    <s v="Ahmedabad"/>
    <x v="10"/>
    <s v="CUST7881"/>
    <n v="12"/>
    <n v="10"/>
    <n v="382525"/>
    <s v="Knee Guard"/>
    <n v="35419"/>
    <s v="HIGH"/>
    <s v="Zone 4"/>
    <n v="38252.5"/>
    <x v="2"/>
  </r>
  <r>
    <s v="ORD006945"/>
    <s v="10-06-2025"/>
    <s v="P036"/>
    <x v="2"/>
    <s v="Uttar Pradesh"/>
    <s v="Lucknow"/>
    <x v="4"/>
    <s v="CUST9950"/>
    <n v="12"/>
    <n v="10"/>
    <n v="223398"/>
    <s v="Saree"/>
    <n v="20685"/>
    <s v="HIGH"/>
    <s v="Zone 1"/>
    <n v="22339.800000000003"/>
    <x v="1"/>
  </r>
  <r>
    <s v="ORD006946"/>
    <s v="18-08-2025"/>
    <s v="P065"/>
    <x v="2"/>
    <s v="Uttar Pradesh"/>
    <s v="Lucknow"/>
    <x v="9"/>
    <s v="CUST3317"/>
    <n v="4"/>
    <n v="20"/>
    <n v="163542"/>
    <s v="Dumbbells"/>
    <n v="51107"/>
    <s v="HIGH"/>
    <s v="Zone 1"/>
    <n v="16354.2"/>
    <x v="2"/>
  </r>
  <r>
    <s v="ORD006947"/>
    <s v="19-02-2026"/>
    <s v="P051"/>
    <x v="0"/>
    <s v="Tamil Nadu"/>
    <s v="Chennai"/>
    <x v="1"/>
    <s v="CUST6637"/>
    <n v="10"/>
    <n v="10"/>
    <n v="132867"/>
    <s v="Salt"/>
    <n v="14763"/>
    <s v="HIGH"/>
    <s v="Zone 2"/>
    <n v="13286.7"/>
    <x v="0"/>
  </r>
  <r>
    <s v="ORD006948"/>
    <s v="25-09-2025"/>
    <s v="P001"/>
    <x v="3"/>
    <s v="Rajasthan"/>
    <s v="Jaipur"/>
    <x v="3"/>
    <s v="CUST9093"/>
    <n v="9"/>
    <n v="0"/>
    <n v="9513"/>
    <s v="Samsung TV"/>
    <n v="1057"/>
    <s v="MEDIUM"/>
    <s v="Zone 4"/>
    <n v="475.65000000000003"/>
    <x v="4"/>
  </r>
  <r>
    <s v="ORD006949"/>
    <s v="29-04-2025"/>
    <s v="P071"/>
    <x v="1"/>
    <s v="Bihar"/>
    <s v="Patna"/>
    <x v="3"/>
    <s v="CUST7949"/>
    <n v="3"/>
    <n v="20"/>
    <n v="82269"/>
    <s v="Football Shoes"/>
    <n v="34279"/>
    <s v="HIGH"/>
    <s v="Zone 3"/>
    <n v="8226.9"/>
    <x v="2"/>
  </r>
  <r>
    <s v="ORD006950"/>
    <s v="27-08-2025"/>
    <s v="P006"/>
    <x v="2"/>
    <s v="Chandigarh"/>
    <s v="Chandigarh"/>
    <x v="8"/>
    <s v="CUST1058"/>
    <n v="4"/>
    <n v="0"/>
    <n v="36752"/>
    <s v="OnePlus Phone"/>
    <n v="9188"/>
    <s v="HIGH"/>
    <s v="Zone 1"/>
    <n v="3675.2000000000003"/>
    <x v="4"/>
  </r>
  <r>
    <s v="ORD006951"/>
    <s v="24-04-2026"/>
    <s v="P053"/>
    <x v="1"/>
    <s v="Bihar"/>
    <s v="Patna"/>
    <x v="3"/>
    <s v="CUST6145"/>
    <n v="5"/>
    <n v="10"/>
    <n v="19246"/>
    <s v="Pasta"/>
    <n v="4277"/>
    <s v="HIGH"/>
    <s v="Zone 3"/>
    <n v="1924.6000000000001"/>
    <x v="0"/>
  </r>
  <r>
    <s v="ORD006952"/>
    <s v="02-03-2025"/>
    <s v="P074"/>
    <x v="3"/>
    <s v="Gujarat"/>
    <s v="Ahmedabad"/>
    <x v="13"/>
    <s v="CUST8099"/>
    <n v="11"/>
    <n v="15"/>
    <n v="671507"/>
    <s v="Cycling Bottle"/>
    <n v="71819"/>
    <s v="HIGH"/>
    <s v="Zone 4"/>
    <n v="67150.7"/>
    <x v="2"/>
  </r>
  <r>
    <s v="ORD006953"/>
    <s v="01-11-2025"/>
    <s v="P061"/>
    <x v="2"/>
    <s v="Chandigarh"/>
    <s v="Chandigarh"/>
    <x v="12"/>
    <s v="CUST7114"/>
    <n v="5"/>
    <n v="15"/>
    <n v="249976"/>
    <s v="Cricket Bat"/>
    <n v="58818"/>
    <s v="HIGH"/>
    <s v="Zone 1"/>
    <n v="24997.600000000002"/>
    <x v="2"/>
  </r>
  <r>
    <s v="ORD006954"/>
    <s v="26-06-2025"/>
    <s v="P033"/>
    <x v="3"/>
    <s v="Rajasthan"/>
    <s v="Jaipur"/>
    <x v="7"/>
    <s v="CUST8139"/>
    <n v="5"/>
    <n v="15"/>
    <n v="243593"/>
    <s v="Jeans"/>
    <n v="57316"/>
    <s v="HIGH"/>
    <s v="Zone 4"/>
    <n v="24359.300000000003"/>
    <x v="1"/>
  </r>
  <r>
    <s v="ORD006955"/>
    <s v="18-11-2025"/>
    <s v="P048"/>
    <x v="2"/>
    <s v="Delhi"/>
    <s v="Delhi"/>
    <x v="1"/>
    <s v="CUST8428"/>
    <n v="8"/>
    <n v="5"/>
    <n v="555332"/>
    <s v="Tea"/>
    <n v="73070"/>
    <s v="HIGH"/>
    <s v="Zone 1"/>
    <n v="55533.200000000004"/>
    <x v="0"/>
  </r>
  <r>
    <s v="ORD006956"/>
    <s v="25-03-2025"/>
    <s v="P032"/>
    <x v="1"/>
    <s v="Bihar"/>
    <s v="Patna"/>
    <x v="0"/>
    <s v="CUST8031"/>
    <n v="9"/>
    <n v="0"/>
    <n v="80082"/>
    <s v="Women Kurti"/>
    <n v="8898"/>
    <s v="HIGH"/>
    <s v="Zone 3"/>
    <n v="8008.2000000000007"/>
    <x v="1"/>
  </r>
  <r>
    <s v="ORD006957"/>
    <s v="11-01-2025"/>
    <s v="P038"/>
    <x v="3"/>
    <s v="Rajasthan"/>
    <s v="Jaipur"/>
    <x v="8"/>
    <s v="CUST1331"/>
    <n v="12"/>
    <n v="5"/>
    <n v="376678"/>
    <s v="Blazer"/>
    <n v="33042"/>
    <s v="HIGH"/>
    <s v="Zone 4"/>
    <n v="37667.800000000003"/>
    <x v="1"/>
  </r>
  <r>
    <s v="ORD006958"/>
    <s v="15-01-2026"/>
    <s v="P044"/>
    <x v="3"/>
    <s v="Gujarat"/>
    <s v="Ahmedabad"/>
    <x v="5"/>
    <s v="CUST6212"/>
    <n v="9"/>
    <n v="15"/>
    <n v="595039"/>
    <s v="Skirt"/>
    <n v="77783"/>
    <s v="HIGH"/>
    <s v="Zone 4"/>
    <n v="59503.9"/>
    <x v="1"/>
  </r>
  <r>
    <s v="ORD006959"/>
    <s v="09-06-2025"/>
    <s v="P012"/>
    <x v="3"/>
    <s v="Rajasthan"/>
    <s v="Jaipur"/>
    <x v="6"/>
    <s v="CUST5969"/>
    <n v="6"/>
    <n v="15"/>
    <n v="287206"/>
    <s v="Microwave"/>
    <n v="56315"/>
    <s v="HIGH"/>
    <s v="Zone 4"/>
    <n v="28720.600000000002"/>
    <x v="4"/>
  </r>
  <r>
    <s v="ORD006960"/>
    <s v="26-02-2026"/>
    <s v="P014"/>
    <x v="3"/>
    <s v="Maharashtra"/>
    <s v="Mumbai"/>
    <x v="8"/>
    <s v="CUST3668"/>
    <n v="6"/>
    <n v="20"/>
    <n v="185212"/>
    <s v="Smart Watch"/>
    <n v="38586"/>
    <s v="HIGH"/>
    <s v="Zone 4"/>
    <n v="18521.2"/>
    <x v="4"/>
  </r>
  <r>
    <s v="ORD006961"/>
    <s v="16-11-2025"/>
    <s v="P007"/>
    <x v="3"/>
    <s v="Maharashtra"/>
    <s v="Mumbai"/>
    <x v="11"/>
    <s v="CUST7857"/>
    <n v="9"/>
    <n v="20"/>
    <n v="482004"/>
    <s v="Printer"/>
    <n v="66945"/>
    <s v="HIGH"/>
    <s v="Zone 4"/>
    <n v="48200.4"/>
    <x v="4"/>
  </r>
  <r>
    <s v="ORD006962"/>
    <s v="11-11-2025"/>
    <s v="P037"/>
    <x v="0"/>
    <s v="Tamil Nadu"/>
    <s v="Chennai"/>
    <x v="14"/>
    <s v="CUST3450"/>
    <n v="5"/>
    <n v="5"/>
    <n v="19494"/>
    <s v="Formal Shirt"/>
    <n v="4104"/>
    <s v="HIGH"/>
    <s v="Zone 2"/>
    <n v="1949.4"/>
    <x v="1"/>
  </r>
  <r>
    <s v="ORD006963"/>
    <s v="19-04-2026"/>
    <s v="P024"/>
    <x v="3"/>
    <s v="Gujarat"/>
    <s v="Ahmedabad"/>
    <x v="13"/>
    <s v="CUST4599"/>
    <n v="4"/>
    <n v="15"/>
    <n v="7119"/>
    <s v="TV Unit"/>
    <n v="2094"/>
    <s v="MEDIUM"/>
    <s v="Zone 4"/>
    <n v="355.95000000000005"/>
    <x v="3"/>
  </r>
  <r>
    <s v="ORD006964"/>
    <s v="06-02-2026"/>
    <s v="P048"/>
    <x v="1"/>
    <s v="Odisha"/>
    <s v="Bhubaneswar"/>
    <x v="13"/>
    <s v="CUST1468"/>
    <n v="2"/>
    <n v="20"/>
    <n v="116912"/>
    <s v="Tea"/>
    <n v="73070"/>
    <s v="HIGH"/>
    <s v="Zone 3"/>
    <n v="11691.2"/>
    <x v="0"/>
  </r>
  <r>
    <s v="ORD006965"/>
    <s v="06-06-2025"/>
    <s v="P034"/>
    <x v="3"/>
    <s v="Maharashtra"/>
    <s v="Mumbai"/>
    <x v="5"/>
    <s v="CUST8486"/>
    <n v="4"/>
    <n v="0"/>
    <n v="275260"/>
    <s v="T-Shirt"/>
    <n v="68815"/>
    <s v="HIGH"/>
    <s v="Zone 4"/>
    <n v="27526"/>
    <x v="1"/>
  </r>
  <r>
    <s v="ORD006966"/>
    <s v="06-07-2025"/>
    <s v="P025"/>
    <x v="1"/>
    <s v="Odisha"/>
    <s v="Bhubaneswar"/>
    <x v="0"/>
    <s v="CUST7047"/>
    <n v="11"/>
    <n v="0"/>
    <n v="138611"/>
    <s v="Cabinet"/>
    <n v="12601"/>
    <s v="HIGH"/>
    <s v="Zone 3"/>
    <n v="13861.1"/>
    <x v="3"/>
  </r>
  <r>
    <s v="ORD006967"/>
    <s v="24-02-2025"/>
    <s v="P002"/>
    <x v="0"/>
    <s v="Tamil Nadu"/>
    <s v="Chennai"/>
    <x v="2"/>
    <s v="CUST6822"/>
    <n v="1"/>
    <n v="0"/>
    <n v="64001"/>
    <s v="HP Laptop"/>
    <n v="64001"/>
    <s v="HIGH"/>
    <s v="Zone 2"/>
    <n v="6400.1"/>
    <x v="4"/>
  </r>
  <r>
    <s v="ORD006968"/>
    <s v="22-06-2026"/>
    <s v="P070"/>
    <x v="2"/>
    <s v="Uttar Pradesh"/>
    <s v="Lucknow"/>
    <x v="0"/>
    <s v="CUST1283"/>
    <n v="11"/>
    <n v="20"/>
    <n v="567371"/>
    <s v="Tennis Ball"/>
    <n v="64474"/>
    <s v="HIGH"/>
    <s v="Zone 1"/>
    <n v="56737.100000000006"/>
    <x v="2"/>
  </r>
  <r>
    <s v="ORD006969"/>
    <s v="24-02-2025"/>
    <s v="P038"/>
    <x v="2"/>
    <s v="Uttar Pradesh"/>
    <s v="Lucknow"/>
    <x v="9"/>
    <s v="CUST3877"/>
    <n v="5"/>
    <n v="15"/>
    <n v="140428"/>
    <s v="Blazer"/>
    <n v="33042"/>
    <s v="HIGH"/>
    <s v="Zone 1"/>
    <n v="14042.800000000001"/>
    <x v="1"/>
  </r>
  <r>
    <s v="ORD006970"/>
    <s v="08-03-2026"/>
    <s v="P044"/>
    <x v="2"/>
    <s v="Delhi"/>
    <s v="Delhi"/>
    <x v="5"/>
    <s v="CUST7407"/>
    <n v="3"/>
    <n v="15"/>
    <n v="198346"/>
    <s v="Skirt"/>
    <n v="77783"/>
    <s v="HIGH"/>
    <s v="Zone 1"/>
    <n v="19834.600000000002"/>
    <x v="1"/>
  </r>
  <r>
    <s v="ORD006971"/>
    <s v="02-06-2025"/>
    <s v="P042"/>
    <x v="2"/>
    <s v="Uttar Pradesh"/>
    <s v="Lucknow"/>
    <x v="7"/>
    <s v="CUST3812"/>
    <n v="9"/>
    <n v="10"/>
    <n v="419580"/>
    <s v="Shorts"/>
    <n v="51800"/>
    <s v="HIGH"/>
    <s v="Zone 1"/>
    <n v="41958"/>
    <x v="1"/>
  </r>
  <r>
    <s v="ORD006972"/>
    <s v="18-05-2026"/>
    <s v="P023"/>
    <x v="0"/>
    <s v="Karnataka"/>
    <s v="Bengaluru"/>
    <x v="8"/>
    <s v="CUST1455"/>
    <n v="9"/>
    <n v="20"/>
    <n v="409838"/>
    <s v="Sofa"/>
    <n v="56922"/>
    <s v="HIGH"/>
    <s v="Zone 2"/>
    <n v="40983.800000000003"/>
    <x v="3"/>
  </r>
  <r>
    <s v="ORD006973"/>
    <s v="02-04-2025"/>
    <s v="P055"/>
    <x v="1"/>
    <s v="West Bengal"/>
    <s v="Kolkata"/>
    <x v="4"/>
    <s v="CUST7959"/>
    <n v="1"/>
    <n v="0"/>
    <n v="9601"/>
    <s v="Biscuits"/>
    <n v="9601"/>
    <s v="MEDIUM"/>
    <s v="Zone 3"/>
    <n v="480.05"/>
    <x v="0"/>
  </r>
  <r>
    <s v="ORD006974"/>
    <s v="22-04-2026"/>
    <s v="P002"/>
    <x v="2"/>
    <s v="Uttar Pradesh"/>
    <s v="Lucknow"/>
    <x v="0"/>
    <s v="CUST8682"/>
    <n v="12"/>
    <n v="5"/>
    <n v="729611"/>
    <s v="HP Laptop"/>
    <n v="64001"/>
    <s v="HIGH"/>
    <s v="Zone 1"/>
    <n v="72961.100000000006"/>
    <x v="4"/>
  </r>
  <r>
    <s v="ORD006975"/>
    <s v="12-03-2026"/>
    <s v="P043"/>
    <x v="0"/>
    <s v="Telangana"/>
    <s v="Hyderabad"/>
    <x v="13"/>
    <s v="CUST5997"/>
    <n v="6"/>
    <n v="20"/>
    <n v="142977"/>
    <s v="Sweater"/>
    <n v="29787"/>
    <s v="HIGH"/>
    <s v="Zone 2"/>
    <n v="14297.7"/>
    <x v="1"/>
  </r>
  <r>
    <s v="ORD006976"/>
    <s v="01-06-2025"/>
    <s v="P014"/>
    <x v="0"/>
    <s v="Tamil Nadu"/>
    <s v="Chennai"/>
    <x v="9"/>
    <s v="CUST5820"/>
    <n v="5"/>
    <n v="15"/>
    <n v="163990"/>
    <s v="Smart Watch"/>
    <n v="38586"/>
    <s v="HIGH"/>
    <s v="Zone 2"/>
    <n v="16399"/>
    <x v="4"/>
  </r>
  <r>
    <s v="ORD006977"/>
    <s v="30-12-2025"/>
    <s v="P019"/>
    <x v="1"/>
    <s v="West Bengal"/>
    <s v="Kolkata"/>
    <x v="9"/>
    <s v="CUST4800"/>
    <n v="10"/>
    <n v="20"/>
    <n v="151280"/>
    <s v="Coffee Table"/>
    <n v="18910"/>
    <s v="HIGH"/>
    <s v="Zone 3"/>
    <n v="15128"/>
    <x v="3"/>
  </r>
  <r>
    <s v="ORD006978"/>
    <s v="01-10-2025"/>
    <s v="P028"/>
    <x v="1"/>
    <s v="West Bengal"/>
    <s v="Kolkata"/>
    <x v="11"/>
    <s v="CUST8275"/>
    <n v="3"/>
    <n v="15"/>
    <n v="152082"/>
    <s v="Cupboard"/>
    <n v="59640"/>
    <s v="HIGH"/>
    <s v="Zone 3"/>
    <n v="15208.2"/>
    <x v="3"/>
  </r>
  <r>
    <s v="ORD006979"/>
    <s v="19-12-2025"/>
    <s v="P055"/>
    <x v="2"/>
    <s v="Chandigarh"/>
    <s v="Chandigarh"/>
    <x v="4"/>
    <s v="CUST7571"/>
    <n v="4"/>
    <n v="10"/>
    <n v="34563"/>
    <s v="Biscuits"/>
    <n v="9601"/>
    <s v="HIGH"/>
    <s v="Zone 1"/>
    <n v="3456.3"/>
    <x v="0"/>
  </r>
  <r>
    <s v="ORD006980"/>
    <s v="16-02-2025"/>
    <s v="P017"/>
    <x v="3"/>
    <s v="Rajasthan"/>
    <s v="Jaipur"/>
    <x v="12"/>
    <s v="CUST8570"/>
    <n v="9"/>
    <n v="0"/>
    <n v="364482"/>
    <s v="Study Table"/>
    <n v="40498"/>
    <s v="HIGH"/>
    <s v="Zone 4"/>
    <n v="36448.200000000004"/>
    <x v="3"/>
  </r>
  <r>
    <s v="ORD006981"/>
    <s v="02-02-2025"/>
    <s v="P054"/>
    <x v="3"/>
    <s v="Gujarat"/>
    <s v="Ahmedabad"/>
    <x v="11"/>
    <s v="CUST5286"/>
    <n v="8"/>
    <n v="5"/>
    <n v="442403"/>
    <s v="Flour"/>
    <n v="58211"/>
    <s v="HIGH"/>
    <s v="Zone 4"/>
    <n v="44240.3"/>
    <x v="0"/>
  </r>
  <r>
    <s v="ORD006982"/>
    <s v="06-12-2025"/>
    <s v="P025"/>
    <x v="3"/>
    <s v="Maharashtra"/>
    <s v="Mumbai"/>
    <x v="3"/>
    <s v="CUST3447"/>
    <n v="2"/>
    <n v="20"/>
    <n v="20161"/>
    <s v="Cabinet"/>
    <n v="12601"/>
    <s v="HIGH"/>
    <s v="Zone 4"/>
    <n v="2016.1000000000001"/>
    <x v="3"/>
  </r>
  <r>
    <s v="ORD006983"/>
    <s v="09-05-2026"/>
    <s v="P023"/>
    <x v="0"/>
    <s v="Tamil Nadu"/>
    <s v="Chennai"/>
    <x v="0"/>
    <s v="CUST1807"/>
    <n v="6"/>
    <n v="5"/>
    <n v="324455"/>
    <s v="Sofa"/>
    <n v="56922"/>
    <s v="HIGH"/>
    <s v="Zone 2"/>
    <n v="32445.5"/>
    <x v="3"/>
  </r>
  <r>
    <s v="ORD006984"/>
    <s v="03-12-2025"/>
    <s v="P061"/>
    <x v="3"/>
    <s v="Maharashtra"/>
    <s v="Mumbai"/>
    <x v="6"/>
    <s v="CUST4296"/>
    <n v="1"/>
    <n v="5"/>
    <n v="55877"/>
    <s v="Cricket Bat"/>
    <n v="58818"/>
    <s v="HIGH"/>
    <s v="Zone 4"/>
    <n v="5587.7000000000007"/>
    <x v="2"/>
  </r>
  <r>
    <s v="ORD006985"/>
    <s v="31-12-2025"/>
    <s v="P011"/>
    <x v="3"/>
    <s v="Gujarat"/>
    <s v="Ahmedabad"/>
    <x v="0"/>
    <s v="CUST5893"/>
    <n v="3"/>
    <n v="10"/>
    <n v="26835"/>
    <s v="Washing Machine"/>
    <n v="9939"/>
    <s v="HIGH"/>
    <s v="Zone 4"/>
    <n v="2683.5"/>
    <x v="4"/>
  </r>
  <r>
    <s v="ORD006986"/>
    <s v="19-04-2025"/>
    <s v="P052"/>
    <x v="2"/>
    <s v="Delhi"/>
    <s v="Delhi"/>
    <x v="2"/>
    <s v="CUST9904"/>
    <n v="11"/>
    <n v="15"/>
    <n v="263754"/>
    <s v="Spices"/>
    <n v="28209"/>
    <s v="HIGH"/>
    <s v="Zone 1"/>
    <n v="26375.4"/>
    <x v="0"/>
  </r>
  <r>
    <s v="ORD006987"/>
    <s v="25-01-2026"/>
    <s v="P011"/>
    <x v="3"/>
    <s v="Rajasthan"/>
    <s v="Jaipur"/>
    <x v="3"/>
    <s v="CUST2155"/>
    <n v="5"/>
    <n v="5"/>
    <n v="47210"/>
    <s v="Washing Machine"/>
    <n v="9939"/>
    <s v="HIGH"/>
    <s v="Zone 4"/>
    <n v="4721"/>
    <x v="4"/>
  </r>
  <r>
    <s v="ORD006988"/>
    <s v="03-12-2025"/>
    <s v="P054"/>
    <x v="2"/>
    <s v="Delhi"/>
    <s v="Delhi"/>
    <x v="11"/>
    <s v="CUST8493"/>
    <n v="12"/>
    <n v="0"/>
    <n v="698532"/>
    <s v="Flour"/>
    <n v="58211"/>
    <s v="HIGH"/>
    <s v="Zone 1"/>
    <n v="69853.2"/>
    <x v="0"/>
  </r>
  <r>
    <s v="ORD006989"/>
    <s v="03-06-2025"/>
    <s v="P006"/>
    <x v="1"/>
    <s v="Bihar"/>
    <s v="Patna"/>
    <x v="3"/>
    <s v="CUST9748"/>
    <n v="3"/>
    <n v="15"/>
    <n v="23429"/>
    <s v="OnePlus Phone"/>
    <n v="9188"/>
    <s v="HIGH"/>
    <s v="Zone 3"/>
    <n v="2342.9"/>
    <x v="4"/>
  </r>
  <r>
    <s v="ORD006990"/>
    <s v="30-01-2026"/>
    <s v="P065"/>
    <x v="2"/>
    <s v="Chandigarh"/>
    <s v="Chandigarh"/>
    <x v="6"/>
    <s v="CUST4884"/>
    <n v="1"/>
    <n v="0"/>
    <n v="51107"/>
    <s v="Dumbbells"/>
    <n v="51107"/>
    <s v="HIGH"/>
    <s v="Zone 1"/>
    <n v="5110.7000000000007"/>
    <x v="2"/>
  </r>
  <r>
    <s v="ORD006991"/>
    <s v="20-01-2026"/>
    <s v="P006"/>
    <x v="3"/>
    <s v="Gujarat"/>
    <s v="Ahmedabad"/>
    <x v="8"/>
    <s v="CUST5456"/>
    <n v="3"/>
    <n v="0"/>
    <n v="27564"/>
    <s v="OnePlus Phone"/>
    <n v="9188"/>
    <s v="HIGH"/>
    <s v="Zone 4"/>
    <n v="2756.4"/>
    <x v="4"/>
  </r>
  <r>
    <s v="ORD006992"/>
    <s v="26-03-2025"/>
    <s v="P011"/>
    <x v="0"/>
    <s v="Tamil Nadu"/>
    <s v="Chennai"/>
    <x v="10"/>
    <s v="CUST3461"/>
    <n v="4"/>
    <n v="5"/>
    <n v="37768"/>
    <s v="Washing Machine"/>
    <n v="9939"/>
    <s v="HIGH"/>
    <s v="Zone 2"/>
    <n v="3776.8"/>
    <x v="4"/>
  </r>
  <r>
    <s v="ORD006993"/>
    <s v="02-09-2025"/>
    <s v="P004"/>
    <x v="2"/>
    <s v="Delhi"/>
    <s v="Delhi"/>
    <x v="11"/>
    <s v="CUST4982"/>
    <n v="11"/>
    <n v="0"/>
    <n v="327272"/>
    <s v="Lenovo Laptop"/>
    <n v="29752"/>
    <s v="HIGH"/>
    <s v="Zone 1"/>
    <n v="32727.200000000001"/>
    <x v="4"/>
  </r>
  <r>
    <s v="ORD006994"/>
    <s v="21-03-2025"/>
    <s v="P038"/>
    <x v="2"/>
    <s v="Delhi"/>
    <s v="Delhi"/>
    <x v="14"/>
    <s v="CUST2968"/>
    <n v="7"/>
    <n v="5"/>
    <n v="219729"/>
    <s v="Blazer"/>
    <n v="33042"/>
    <s v="HIGH"/>
    <s v="Zone 1"/>
    <n v="21972.9"/>
    <x v="1"/>
  </r>
  <r>
    <s v="ORD006995"/>
    <s v="02-04-2025"/>
    <s v="P029"/>
    <x v="3"/>
    <s v="Maharashtra"/>
    <s v="Mumbai"/>
    <x v="11"/>
    <s v="CUST2234"/>
    <n v="4"/>
    <n v="5"/>
    <n v="188753"/>
    <s v="Recliner"/>
    <n v="49672"/>
    <s v="HIGH"/>
    <s v="Zone 4"/>
    <n v="18875.3"/>
    <x v="3"/>
  </r>
  <r>
    <s v="ORD006996"/>
    <s v="24-05-2026"/>
    <s v="P016"/>
    <x v="1"/>
    <s v="Odisha"/>
    <s v="Bhubaneswar"/>
    <x v="12"/>
    <s v="CUST8918"/>
    <n v="9"/>
    <n v="0"/>
    <n v="390096"/>
    <s v="Office Chair"/>
    <n v="43344"/>
    <s v="HIGH"/>
    <s v="Zone 3"/>
    <n v="39009.599999999999"/>
    <x v="3"/>
  </r>
  <r>
    <s v="ORD006997"/>
    <s v="10-06-2025"/>
    <s v="P050"/>
    <x v="0"/>
    <s v="Telangana"/>
    <s v="Hyderabad"/>
    <x v="0"/>
    <s v="CUST8510"/>
    <n v="12"/>
    <n v="20"/>
    <n v="639100"/>
    <s v="Oil"/>
    <n v="66573"/>
    <s v="HIGH"/>
    <s v="Zone 2"/>
    <n v="63910"/>
    <x v="0"/>
  </r>
  <r>
    <s v="ORD006998"/>
    <s v="22-11-2025"/>
    <s v="P009"/>
    <x v="0"/>
    <s v="Telangana"/>
    <s v="Hyderabad"/>
    <x v="12"/>
    <s v="CUST6694"/>
    <n v="3"/>
    <n v="0"/>
    <n v="145608"/>
    <s v="Air Conditioner"/>
    <n v="48536"/>
    <s v="HIGH"/>
    <s v="Zone 2"/>
    <n v="14560.800000000001"/>
    <x v="4"/>
  </r>
  <r>
    <s v="ORD006999"/>
    <s v="14-03-2026"/>
    <s v="P009"/>
    <x v="3"/>
    <s v="Gujarat"/>
    <s v="Ahmedabad"/>
    <x v="8"/>
    <s v="CUST5894"/>
    <n v="12"/>
    <n v="0"/>
    <n v="582432"/>
    <s v="Air Conditioner"/>
    <n v="48536"/>
    <s v="HIGH"/>
    <s v="Zone 4"/>
    <n v="58243.200000000004"/>
    <x v="4"/>
  </r>
  <r>
    <s v="ORD007000"/>
    <s v="07-05-2026"/>
    <s v="P039"/>
    <x v="1"/>
    <s v="West Bengal"/>
    <s v="Kolkata"/>
    <x v="6"/>
    <s v="CUST7249"/>
    <n v="5"/>
    <n v="15"/>
    <n v="332622"/>
    <s v="Track Pants"/>
    <n v="78264"/>
    <s v="HIGH"/>
    <s v="Zone 3"/>
    <n v="33262.200000000004"/>
    <x v="1"/>
  </r>
  <r>
    <s v="ORD007001"/>
    <s v="29-01-2025"/>
    <s v="P072"/>
    <x v="3"/>
    <s v="Maharashtra"/>
    <s v="Mumbai"/>
    <x v="13"/>
    <s v="CUST9824"/>
    <n v="6"/>
    <n v="10"/>
    <n v="205723"/>
    <s v="Volleyball"/>
    <n v="38097"/>
    <s v="HIGH"/>
    <s v="Zone 4"/>
    <n v="20572.300000000003"/>
    <x v="2"/>
  </r>
  <r>
    <s v="ORD007002"/>
    <s v="24-01-2025"/>
    <s v="P063"/>
    <x v="1"/>
    <s v="Odisha"/>
    <s v="Bhubaneswar"/>
    <x v="0"/>
    <s v="CUST9748"/>
    <n v="1"/>
    <n v="0"/>
    <n v="28486"/>
    <s v="Basketball"/>
    <n v="28486"/>
    <s v="HIGH"/>
    <s v="Zone 3"/>
    <n v="2848.6000000000004"/>
    <x v="2"/>
  </r>
  <r>
    <s v="ORD007003"/>
    <s v="09-08-2025"/>
    <s v="P003"/>
    <x v="1"/>
    <s v="Odisha"/>
    <s v="Bhubaneswar"/>
    <x v="11"/>
    <s v="CUST7416"/>
    <n v="9"/>
    <n v="20"/>
    <n v="306957"/>
    <s v="Dell Monitor"/>
    <n v="42633"/>
    <s v="HIGH"/>
    <s v="Zone 3"/>
    <n v="30695.7"/>
    <x v="4"/>
  </r>
  <r>
    <s v="ORD007004"/>
    <s v="03-12-2025"/>
    <s v="P044"/>
    <x v="1"/>
    <s v="West Bengal"/>
    <s v="Kolkata"/>
    <x v="0"/>
    <s v="CUST6094"/>
    <n v="12"/>
    <n v="10"/>
    <n v="840056"/>
    <s v="Skirt"/>
    <n v="77783"/>
    <s v="HIGH"/>
    <s v="Zone 3"/>
    <n v="84005.6"/>
    <x v="1"/>
  </r>
  <r>
    <s v="ORD007005"/>
    <s v="03-09-2025"/>
    <s v="P014"/>
    <x v="1"/>
    <s v="Odisha"/>
    <s v="Bhubaneswar"/>
    <x v="5"/>
    <s v="CUST2154"/>
    <n v="8"/>
    <n v="0"/>
    <n v="308688"/>
    <s v="Smart Watch"/>
    <n v="38586"/>
    <s v="HIGH"/>
    <s v="Zone 3"/>
    <n v="30868.800000000003"/>
    <x v="4"/>
  </r>
  <r>
    <s v="ORD007006"/>
    <s v="20-10-2025"/>
    <s v="P032"/>
    <x v="1"/>
    <s v="West Bengal"/>
    <s v="Kolkata"/>
    <x v="11"/>
    <s v="CUST6503"/>
    <n v="6"/>
    <n v="10"/>
    <n v="48049"/>
    <s v="Women Kurti"/>
    <n v="8898"/>
    <s v="HIGH"/>
    <s v="Zone 3"/>
    <n v="4804.9000000000005"/>
    <x v="1"/>
  </r>
  <r>
    <s v="ORD007007"/>
    <s v="20-01-2026"/>
    <s v="P062"/>
    <x v="3"/>
    <s v="Rajasthan"/>
    <s v="Jaipur"/>
    <x v="3"/>
    <s v="CUST8592"/>
    <n v="5"/>
    <n v="15"/>
    <n v="267057"/>
    <s v="Football"/>
    <n v="62837"/>
    <s v="HIGH"/>
    <s v="Zone 4"/>
    <n v="26705.7"/>
    <x v="2"/>
  </r>
  <r>
    <s v="ORD007008"/>
    <s v="05-10-2025"/>
    <s v="P027"/>
    <x v="2"/>
    <s v="Uttar Pradesh"/>
    <s v="Lucknow"/>
    <x v="4"/>
    <s v="CUST6440"/>
    <n v="3"/>
    <n v="0"/>
    <n v="83100"/>
    <s v="Side Table"/>
    <n v="27700"/>
    <s v="HIGH"/>
    <s v="Zone 1"/>
    <n v="8310"/>
    <x v="3"/>
  </r>
  <r>
    <s v="ORD007009"/>
    <s v="18-06-2026"/>
    <s v="P007"/>
    <x v="0"/>
    <s v="Telangana"/>
    <s v="Hyderabad"/>
    <x v="12"/>
    <s v="CUST6959"/>
    <n v="4"/>
    <n v="0"/>
    <n v="267780"/>
    <s v="Printer"/>
    <n v="66945"/>
    <s v="HIGH"/>
    <s v="Zone 2"/>
    <n v="26778"/>
    <x v="4"/>
  </r>
  <r>
    <s v="ORD007010"/>
    <s v="17-02-2025"/>
    <s v="P011"/>
    <x v="2"/>
    <s v="Delhi"/>
    <s v="Delhi"/>
    <x v="9"/>
    <s v="CUST6670"/>
    <n v="9"/>
    <n v="5"/>
    <n v="84978"/>
    <s v="Washing Machine"/>
    <n v="9939"/>
    <s v="HIGH"/>
    <s v="Zone 1"/>
    <n v="8497.8000000000011"/>
    <x v="4"/>
  </r>
  <r>
    <s v="ORD007011"/>
    <s v="01-06-2025"/>
    <s v="P024"/>
    <x v="3"/>
    <s v="Maharashtra"/>
    <s v="Mumbai"/>
    <x v="2"/>
    <s v="CUST7467"/>
    <n v="1"/>
    <n v="0"/>
    <n v="2094"/>
    <s v="TV Unit"/>
    <n v="2094"/>
    <s v="LOW"/>
    <s v="Zone 4"/>
    <n v="41.88"/>
    <x v="3"/>
  </r>
  <r>
    <s v="ORD007012"/>
    <s v="17-07-2025"/>
    <s v="P040"/>
    <x v="1"/>
    <s v="Bihar"/>
    <s v="Patna"/>
    <x v="4"/>
    <s v="CUST8632"/>
    <n v="12"/>
    <n v="5"/>
    <n v="839051"/>
    <s v="Shoes"/>
    <n v="73601"/>
    <s v="HIGH"/>
    <s v="Zone 3"/>
    <n v="83905.1"/>
    <x v="1"/>
  </r>
  <r>
    <s v="ORD007013"/>
    <s v="14-02-2026"/>
    <s v="P071"/>
    <x v="1"/>
    <s v="Bihar"/>
    <s v="Patna"/>
    <x v="8"/>
    <s v="CUST7513"/>
    <n v="5"/>
    <n v="20"/>
    <n v="137116"/>
    <s v="Football Shoes"/>
    <n v="34279"/>
    <s v="HIGH"/>
    <s v="Zone 3"/>
    <n v="13711.6"/>
    <x v="2"/>
  </r>
  <r>
    <s v="ORD007014"/>
    <s v="07-01-2025"/>
    <s v="P060"/>
    <x v="3"/>
    <s v="Maharashtra"/>
    <s v="Mumbai"/>
    <x v="1"/>
    <s v="CUST3976"/>
    <n v="4"/>
    <n v="15"/>
    <n v="14008"/>
    <s v="Honey"/>
    <n v="4120"/>
    <s v="MEDIUM"/>
    <s v="Zone 4"/>
    <n v="700.40000000000009"/>
    <x v="0"/>
  </r>
  <r>
    <s v="ORD007015"/>
    <s v="08-02-2026"/>
    <s v="P025"/>
    <x v="0"/>
    <s v="Telangana"/>
    <s v="Hyderabad"/>
    <x v="11"/>
    <s v="CUST1797"/>
    <n v="10"/>
    <n v="15"/>
    <n v="107108"/>
    <s v="Cabinet"/>
    <n v="12601"/>
    <s v="HIGH"/>
    <s v="Zone 2"/>
    <n v="10710.800000000001"/>
    <x v="3"/>
  </r>
  <r>
    <s v="ORD007016"/>
    <s v="10-10-2025"/>
    <s v="P058"/>
    <x v="3"/>
    <s v="Maharashtra"/>
    <s v="Mumbai"/>
    <x v="6"/>
    <s v="CUST4946"/>
    <n v="11"/>
    <n v="5"/>
    <n v="684809"/>
    <s v="Noodles"/>
    <n v="65532"/>
    <s v="HIGH"/>
    <s v="Zone 4"/>
    <n v="68480.900000000009"/>
    <x v="0"/>
  </r>
  <r>
    <s v="ORD007017"/>
    <s v="10-03-2025"/>
    <s v="P011"/>
    <x v="2"/>
    <s v="Delhi"/>
    <s v="Delhi"/>
    <x v="13"/>
    <s v="CUST1227"/>
    <n v="7"/>
    <n v="10"/>
    <n v="62615"/>
    <s v="Washing Machine"/>
    <n v="9939"/>
    <s v="HIGH"/>
    <s v="Zone 1"/>
    <n v="6261.5"/>
    <x v="4"/>
  </r>
  <r>
    <s v="ORD007018"/>
    <s v="10-06-2025"/>
    <s v="P063"/>
    <x v="3"/>
    <s v="Rajasthan"/>
    <s v="Jaipur"/>
    <x v="4"/>
    <s v="CUST1423"/>
    <n v="10"/>
    <n v="10"/>
    <n v="256374"/>
    <s v="Basketball"/>
    <n v="28486"/>
    <s v="HIGH"/>
    <s v="Zone 4"/>
    <n v="25637.4"/>
    <x v="2"/>
  </r>
  <r>
    <s v="ORD007019"/>
    <s v="29-05-2026"/>
    <s v="P031"/>
    <x v="0"/>
    <s v="Tamil Nadu"/>
    <s v="Chennai"/>
    <x v="10"/>
    <s v="CUST8586"/>
    <n v="2"/>
    <n v="0"/>
    <n v="97012"/>
    <s v="Men Shirt"/>
    <n v="48506"/>
    <s v="HIGH"/>
    <s v="Zone 2"/>
    <n v="9701.2000000000007"/>
    <x v="1"/>
  </r>
  <r>
    <s v="ORD007020"/>
    <s v="28-01-2025"/>
    <s v="P026"/>
    <x v="1"/>
    <s v="Bihar"/>
    <s v="Patna"/>
    <x v="4"/>
    <s v="CUST1769"/>
    <n v="9"/>
    <n v="15"/>
    <n v="176355"/>
    <s v="Computer Desk"/>
    <n v="23053"/>
    <s v="HIGH"/>
    <s v="Zone 3"/>
    <n v="17635.5"/>
    <x v="3"/>
  </r>
  <r>
    <s v="ORD007021"/>
    <s v="19-10-2025"/>
    <s v="P058"/>
    <x v="3"/>
    <s v="Maharashtra"/>
    <s v="Mumbai"/>
    <x v="10"/>
    <s v="CUST5611"/>
    <n v="2"/>
    <n v="15"/>
    <n v="111404"/>
    <s v="Noodles"/>
    <n v="65532"/>
    <s v="HIGH"/>
    <s v="Zone 4"/>
    <n v="11140.400000000001"/>
    <x v="0"/>
  </r>
  <r>
    <s v="ORD007022"/>
    <s v="15-10-2025"/>
    <s v="P006"/>
    <x v="0"/>
    <s v="Tamil Nadu"/>
    <s v="Chennai"/>
    <x v="8"/>
    <s v="CUST4514"/>
    <n v="8"/>
    <n v="10"/>
    <n v="66153"/>
    <s v="OnePlus Phone"/>
    <n v="9188"/>
    <s v="HIGH"/>
    <s v="Zone 2"/>
    <n v="6615.3"/>
    <x v="4"/>
  </r>
  <r>
    <s v="ORD007023"/>
    <s v="04-11-2025"/>
    <s v="P055"/>
    <x v="2"/>
    <s v="Delhi"/>
    <s v="Delhi"/>
    <x v="10"/>
    <s v="CUST6129"/>
    <n v="2"/>
    <n v="5"/>
    <n v="18241"/>
    <s v="Biscuits"/>
    <n v="9601"/>
    <s v="HIGH"/>
    <s v="Zone 1"/>
    <n v="1824.1000000000001"/>
    <x v="0"/>
  </r>
  <r>
    <s v="ORD007024"/>
    <s v="25-06-2026"/>
    <s v="P068"/>
    <x v="0"/>
    <s v="Tamil Nadu"/>
    <s v="Chennai"/>
    <x v="1"/>
    <s v="CUST9090"/>
    <n v="2"/>
    <n v="0"/>
    <n v="11286"/>
    <s v="Skipping Rope"/>
    <n v="5643"/>
    <s v="MEDIUM"/>
    <s v="Zone 2"/>
    <n v="564.30000000000007"/>
    <x v="2"/>
  </r>
  <r>
    <s v="ORD007025"/>
    <s v="01-01-2026"/>
    <s v="P023"/>
    <x v="0"/>
    <s v="Telangana"/>
    <s v="Hyderabad"/>
    <x v="5"/>
    <s v="CUST4407"/>
    <n v="11"/>
    <n v="20"/>
    <n v="500913"/>
    <s v="Sofa"/>
    <n v="56922"/>
    <s v="HIGH"/>
    <s v="Zone 2"/>
    <n v="50091.3"/>
    <x v="3"/>
  </r>
  <r>
    <s v="ORD007026"/>
    <s v="11-11-2025"/>
    <s v="P067"/>
    <x v="1"/>
    <s v="West Bengal"/>
    <s v="Kolkata"/>
    <x v="12"/>
    <s v="CUST3349"/>
    <n v="1"/>
    <n v="10"/>
    <n v="37309"/>
    <s v="Gloves"/>
    <n v="41455"/>
    <s v="HIGH"/>
    <s v="Zone 3"/>
    <n v="3730.9"/>
    <x v="2"/>
  </r>
  <r>
    <s v="ORD007027"/>
    <s v="26-07-2025"/>
    <s v="P010"/>
    <x v="1"/>
    <s v="West Bengal"/>
    <s v="Kolkata"/>
    <x v="12"/>
    <s v="CUST4085"/>
    <n v="2"/>
    <n v="15"/>
    <n v="112932"/>
    <s v="Refrigerator"/>
    <n v="66431"/>
    <s v="HIGH"/>
    <s v="Zone 3"/>
    <n v="11293.2"/>
    <x v="4"/>
  </r>
  <r>
    <s v="ORD007028"/>
    <s v="14-06-2026"/>
    <s v="P002"/>
    <x v="1"/>
    <s v="Odisha"/>
    <s v="Bhubaneswar"/>
    <x v="4"/>
    <s v="CUST8306"/>
    <n v="11"/>
    <n v="20"/>
    <n v="563208"/>
    <s v="HP Laptop"/>
    <n v="64001"/>
    <s v="HIGH"/>
    <s v="Zone 3"/>
    <n v="56320.800000000003"/>
    <x v="4"/>
  </r>
  <r>
    <s v="ORD007029"/>
    <s v="27-03-2025"/>
    <s v="P014"/>
    <x v="2"/>
    <s v="Delhi"/>
    <s v="Delhi"/>
    <x v="0"/>
    <s v="CUST9440"/>
    <n v="2"/>
    <n v="20"/>
    <n v="61737"/>
    <s v="Smart Watch"/>
    <n v="38586"/>
    <s v="HIGH"/>
    <s v="Zone 1"/>
    <n v="6173.7000000000007"/>
    <x v="4"/>
  </r>
  <r>
    <s v="ORD007030"/>
    <s v="14-11-2025"/>
    <s v="P045"/>
    <x v="1"/>
    <s v="West Bengal"/>
    <s v="Kolkata"/>
    <x v="4"/>
    <s v="CUST5702"/>
    <n v="1"/>
    <n v="10"/>
    <n v="65071"/>
    <s v="Dress"/>
    <n v="72302"/>
    <s v="HIGH"/>
    <s v="Zone 3"/>
    <n v="6507.1"/>
    <x v="1"/>
  </r>
  <r>
    <s v="ORD007031"/>
    <s v="27-12-2025"/>
    <s v="P001"/>
    <x v="2"/>
    <s v="Chandigarh"/>
    <s v="Chandigarh"/>
    <x v="0"/>
    <s v="CUST8861"/>
    <n v="11"/>
    <n v="0"/>
    <n v="11627"/>
    <s v="Samsung TV"/>
    <n v="1057"/>
    <s v="MEDIUM"/>
    <s v="Zone 1"/>
    <n v="581.35"/>
    <x v="4"/>
  </r>
  <r>
    <s v="ORD007032"/>
    <s v="09-09-2025"/>
    <s v="P046"/>
    <x v="3"/>
    <s v="Rajasthan"/>
    <s v="Jaipur"/>
    <x v="2"/>
    <s v="CUST5163"/>
    <n v="5"/>
    <n v="0"/>
    <n v="106225"/>
    <s v="Rice"/>
    <n v="21245"/>
    <s v="HIGH"/>
    <s v="Zone 4"/>
    <n v="10622.5"/>
    <x v="0"/>
  </r>
  <r>
    <s v="ORD007033"/>
    <s v="18-02-2026"/>
    <s v="P030"/>
    <x v="2"/>
    <s v="Uttar Pradesh"/>
    <s v="Lucknow"/>
    <x v="11"/>
    <s v="CUST7819"/>
    <n v="12"/>
    <n v="15"/>
    <n v="463998"/>
    <s v="Stool"/>
    <n v="45490"/>
    <s v="HIGH"/>
    <s v="Zone 1"/>
    <n v="46399.8"/>
    <x v="3"/>
  </r>
  <r>
    <s v="ORD007034"/>
    <s v="13-05-2026"/>
    <s v="P031"/>
    <x v="3"/>
    <s v="Gujarat"/>
    <s v="Ahmedabad"/>
    <x v="4"/>
    <s v="CUST6145"/>
    <n v="8"/>
    <n v="15"/>
    <n v="329840"/>
    <s v="Men Shirt"/>
    <n v="48506"/>
    <s v="HIGH"/>
    <s v="Zone 4"/>
    <n v="32984"/>
    <x v="1"/>
  </r>
  <r>
    <s v="ORD007035"/>
    <s v="15-10-2025"/>
    <s v="P030"/>
    <x v="1"/>
    <s v="Bihar"/>
    <s v="Patna"/>
    <x v="2"/>
    <s v="CUST9911"/>
    <n v="3"/>
    <n v="5"/>
    <n v="129646"/>
    <s v="Stool"/>
    <n v="45490"/>
    <s v="HIGH"/>
    <s v="Zone 3"/>
    <n v="12964.6"/>
    <x v="3"/>
  </r>
  <r>
    <s v="ORD007036"/>
    <s v="17-11-2025"/>
    <s v="P027"/>
    <x v="1"/>
    <s v="Bihar"/>
    <s v="Patna"/>
    <x v="10"/>
    <s v="CUST8534"/>
    <n v="5"/>
    <n v="10"/>
    <n v="124650"/>
    <s v="Side Table"/>
    <n v="27700"/>
    <s v="HIGH"/>
    <s v="Zone 3"/>
    <n v="12465"/>
    <x v="3"/>
  </r>
  <r>
    <s v="ORD007037"/>
    <s v="29-01-2025"/>
    <s v="P010"/>
    <x v="2"/>
    <s v="Delhi"/>
    <s v="Delhi"/>
    <x v="10"/>
    <s v="CUST6923"/>
    <n v="7"/>
    <n v="15"/>
    <n v="395264"/>
    <s v="Refrigerator"/>
    <n v="66431"/>
    <s v="HIGH"/>
    <s v="Zone 1"/>
    <n v="39526.400000000001"/>
    <x v="4"/>
  </r>
  <r>
    <s v="ORD007038"/>
    <s v="22-04-2026"/>
    <s v="P027"/>
    <x v="3"/>
    <s v="Gujarat"/>
    <s v="Ahmedabad"/>
    <x v="7"/>
    <s v="CUST3814"/>
    <n v="8"/>
    <n v="15"/>
    <n v="188360"/>
    <s v="Side Table"/>
    <n v="27700"/>
    <s v="HIGH"/>
    <s v="Zone 4"/>
    <n v="18836"/>
    <x v="3"/>
  </r>
  <r>
    <s v="ORD007039"/>
    <s v="16-11-2025"/>
    <s v="P068"/>
    <x v="0"/>
    <s v="Karnataka"/>
    <s v="Bengaluru"/>
    <x v="1"/>
    <s v="CUST4664"/>
    <n v="2"/>
    <n v="20"/>
    <n v="9028"/>
    <s v="Skipping Rope"/>
    <n v="5643"/>
    <s v="MEDIUM"/>
    <s v="Zone 2"/>
    <n v="451.40000000000003"/>
    <x v="2"/>
  </r>
  <r>
    <s v="ORD007040"/>
    <s v="30-04-2025"/>
    <s v="P001"/>
    <x v="3"/>
    <s v="Rajasthan"/>
    <s v="Jaipur"/>
    <x v="9"/>
    <s v="CUST6373"/>
    <n v="12"/>
    <n v="15"/>
    <n v="10781"/>
    <s v="Samsung TV"/>
    <n v="1057"/>
    <s v="MEDIUM"/>
    <s v="Zone 4"/>
    <n v="539.05000000000007"/>
    <x v="4"/>
  </r>
  <r>
    <s v="ORD007041"/>
    <s v="17-04-2026"/>
    <s v="P053"/>
    <x v="3"/>
    <s v="Rajasthan"/>
    <s v="Jaipur"/>
    <x v="14"/>
    <s v="CUST7790"/>
    <n v="9"/>
    <n v="0"/>
    <n v="38493"/>
    <s v="Pasta"/>
    <n v="4277"/>
    <s v="HIGH"/>
    <s v="Zone 4"/>
    <n v="3849.3"/>
    <x v="0"/>
  </r>
  <r>
    <s v="ORD007042"/>
    <s v="18-08-2025"/>
    <s v="P033"/>
    <x v="1"/>
    <s v="Bihar"/>
    <s v="Patna"/>
    <x v="14"/>
    <s v="CUST4702"/>
    <n v="7"/>
    <n v="0"/>
    <n v="401212"/>
    <s v="Jeans"/>
    <n v="57316"/>
    <s v="HIGH"/>
    <s v="Zone 3"/>
    <n v="40121.200000000004"/>
    <x v="1"/>
  </r>
  <r>
    <s v="ORD007043"/>
    <s v="26-02-2025"/>
    <s v="P050"/>
    <x v="3"/>
    <s v="Gujarat"/>
    <s v="Ahmedabad"/>
    <x v="3"/>
    <s v="CUST3830"/>
    <n v="1"/>
    <n v="5"/>
    <n v="63244"/>
    <s v="Oil"/>
    <n v="66573"/>
    <s v="HIGH"/>
    <s v="Zone 4"/>
    <n v="6324.4000000000005"/>
    <x v="0"/>
  </r>
  <r>
    <s v="ORD007044"/>
    <s v="16-03-2025"/>
    <s v="P037"/>
    <x v="1"/>
    <s v="West Bengal"/>
    <s v="Kolkata"/>
    <x v="12"/>
    <s v="CUST4179"/>
    <n v="2"/>
    <n v="15"/>
    <n v="6976"/>
    <s v="Formal Shirt"/>
    <n v="4104"/>
    <s v="MEDIUM"/>
    <s v="Zone 3"/>
    <n v="348.8"/>
    <x v="1"/>
  </r>
  <r>
    <s v="ORD007045"/>
    <s v="19-03-2025"/>
    <s v="P063"/>
    <x v="2"/>
    <s v="Delhi"/>
    <s v="Delhi"/>
    <x v="13"/>
    <s v="CUST3553"/>
    <n v="12"/>
    <n v="5"/>
    <n v="324740"/>
    <s v="Basketball"/>
    <n v="28486"/>
    <s v="HIGH"/>
    <s v="Zone 1"/>
    <n v="32474"/>
    <x v="2"/>
  </r>
  <r>
    <s v="ORD007046"/>
    <s v="19-03-2025"/>
    <s v="P031"/>
    <x v="1"/>
    <s v="West Bengal"/>
    <s v="Kolkata"/>
    <x v="11"/>
    <s v="CUST1033"/>
    <n v="2"/>
    <n v="20"/>
    <n v="77609"/>
    <s v="Men Shirt"/>
    <n v="48506"/>
    <s v="HIGH"/>
    <s v="Zone 3"/>
    <n v="7760.9000000000005"/>
    <x v="1"/>
  </r>
  <r>
    <s v="ORD007047"/>
    <s v="15-05-2025"/>
    <s v="P065"/>
    <x v="3"/>
    <s v="Gujarat"/>
    <s v="Ahmedabad"/>
    <x v="4"/>
    <s v="CUST2968"/>
    <n v="3"/>
    <n v="10"/>
    <n v="137988"/>
    <s v="Dumbbells"/>
    <n v="51107"/>
    <s v="HIGH"/>
    <s v="Zone 4"/>
    <n v="13798.800000000001"/>
    <x v="2"/>
  </r>
  <r>
    <s v="ORD007048"/>
    <s v="11-03-2025"/>
    <s v="P017"/>
    <x v="0"/>
    <s v="Tamil Nadu"/>
    <s v="Chennai"/>
    <x v="14"/>
    <s v="CUST8679"/>
    <n v="12"/>
    <n v="20"/>
    <n v="388780"/>
    <s v="Study Table"/>
    <n v="40498"/>
    <s v="HIGH"/>
    <s v="Zone 2"/>
    <n v="38878"/>
    <x v="3"/>
  </r>
  <r>
    <s v="ORD007049"/>
    <s v="07-10-2025"/>
    <s v="P073"/>
    <x v="2"/>
    <s v="Uttar Pradesh"/>
    <s v="Lucknow"/>
    <x v="9"/>
    <s v="CUST9451"/>
    <n v="8"/>
    <n v="20"/>
    <n v="226681"/>
    <s v="Knee Guard"/>
    <n v="35419"/>
    <s v="HIGH"/>
    <s v="Zone 1"/>
    <n v="22668.100000000002"/>
    <x v="2"/>
  </r>
  <r>
    <s v="ORD007050"/>
    <s v="09-08-2025"/>
    <s v="P009"/>
    <x v="3"/>
    <s v="Rajasthan"/>
    <s v="Jaipur"/>
    <x v="11"/>
    <s v="CUST9536"/>
    <n v="7"/>
    <n v="15"/>
    <n v="288789"/>
    <s v="Air Conditioner"/>
    <n v="48536"/>
    <s v="HIGH"/>
    <s v="Zone 4"/>
    <n v="28878.9"/>
    <x v="4"/>
  </r>
  <r>
    <s v="ORD007051"/>
    <s v="06-08-2025"/>
    <s v="P054"/>
    <x v="2"/>
    <s v="Uttar Pradesh"/>
    <s v="Lucknow"/>
    <x v="13"/>
    <s v="CUST8668"/>
    <n v="9"/>
    <n v="10"/>
    <n v="471509"/>
    <s v="Flour"/>
    <n v="58211"/>
    <s v="HIGH"/>
    <s v="Zone 1"/>
    <n v="47150.9"/>
    <x v="0"/>
  </r>
  <r>
    <s v="ORD007052"/>
    <s v="08-08-2025"/>
    <s v="P002"/>
    <x v="0"/>
    <s v="Karnataka"/>
    <s v="Bengaluru"/>
    <x v="2"/>
    <s v="CUST5955"/>
    <n v="8"/>
    <n v="0"/>
    <n v="512008"/>
    <s v="HP Laptop"/>
    <n v="64001"/>
    <s v="HIGH"/>
    <s v="Zone 2"/>
    <n v="51200.800000000003"/>
    <x v="4"/>
  </r>
  <r>
    <s v="ORD007053"/>
    <s v="26-04-2026"/>
    <s v="P032"/>
    <x v="1"/>
    <s v="Bihar"/>
    <s v="Patna"/>
    <x v="4"/>
    <s v="CUST1635"/>
    <n v="7"/>
    <n v="0"/>
    <n v="62286"/>
    <s v="Women Kurti"/>
    <n v="8898"/>
    <s v="HIGH"/>
    <s v="Zone 3"/>
    <n v="6228.6"/>
    <x v="1"/>
  </r>
  <r>
    <s v="ORD007054"/>
    <s v="26-04-2025"/>
    <s v="P029"/>
    <x v="0"/>
    <s v="Tamil Nadu"/>
    <s v="Chennai"/>
    <x v="3"/>
    <s v="CUST9005"/>
    <n v="8"/>
    <n v="0"/>
    <n v="397376"/>
    <s v="Recliner"/>
    <n v="49672"/>
    <s v="HIGH"/>
    <s v="Zone 2"/>
    <n v="39737.600000000006"/>
    <x v="3"/>
  </r>
  <r>
    <s v="ORD007055"/>
    <s v="01-07-2025"/>
    <s v="P069"/>
    <x v="1"/>
    <s v="Odisha"/>
    <s v="Bhubaneswar"/>
    <x v="7"/>
    <s v="CUST6228"/>
    <n v="6"/>
    <n v="5"/>
    <n v="101209"/>
    <s v="Badminton Racket"/>
    <n v="17756"/>
    <s v="HIGH"/>
    <s v="Zone 3"/>
    <n v="10120.900000000001"/>
    <x v="2"/>
  </r>
  <r>
    <s v="ORD007056"/>
    <s v="05-08-2025"/>
    <s v="P038"/>
    <x v="2"/>
    <s v="Delhi"/>
    <s v="Delhi"/>
    <x v="13"/>
    <s v="CUST7574"/>
    <n v="2"/>
    <n v="20"/>
    <n v="52867"/>
    <s v="Blazer"/>
    <n v="33042"/>
    <s v="HIGH"/>
    <s v="Zone 1"/>
    <n v="5286.7000000000007"/>
    <x v="1"/>
  </r>
  <r>
    <s v="ORD007057"/>
    <s v="21-06-2026"/>
    <s v="P002"/>
    <x v="1"/>
    <s v="Odisha"/>
    <s v="Bhubaneswar"/>
    <x v="2"/>
    <s v="CUST6957"/>
    <n v="8"/>
    <n v="20"/>
    <n v="409606"/>
    <s v="HP Laptop"/>
    <n v="64001"/>
    <s v="HIGH"/>
    <s v="Zone 3"/>
    <n v="40960.600000000006"/>
    <x v="4"/>
  </r>
  <r>
    <s v="ORD007058"/>
    <s v="21-06-2025"/>
    <s v="P040"/>
    <x v="1"/>
    <s v="West Bengal"/>
    <s v="Kolkata"/>
    <x v="4"/>
    <s v="CUST9046"/>
    <n v="8"/>
    <n v="15"/>
    <n v="500486"/>
    <s v="Shoes"/>
    <n v="73601"/>
    <s v="HIGH"/>
    <s v="Zone 3"/>
    <n v="50048.600000000006"/>
    <x v="1"/>
  </r>
  <r>
    <s v="ORD007059"/>
    <s v="06-09-2025"/>
    <s v="P007"/>
    <x v="3"/>
    <s v="Maharashtra"/>
    <s v="Mumbai"/>
    <x v="7"/>
    <s v="CUST2409"/>
    <n v="3"/>
    <n v="10"/>
    <n v="180751"/>
    <s v="Printer"/>
    <n v="66945"/>
    <s v="HIGH"/>
    <s v="Zone 4"/>
    <n v="18075.100000000002"/>
    <x v="4"/>
  </r>
  <r>
    <s v="ORD007060"/>
    <s v="03-03-2025"/>
    <s v="P036"/>
    <x v="2"/>
    <s v="Chandigarh"/>
    <s v="Chandigarh"/>
    <x v="14"/>
    <s v="CUST1660"/>
    <n v="1"/>
    <n v="0"/>
    <n v="20685"/>
    <s v="Saree"/>
    <n v="20685"/>
    <s v="HIGH"/>
    <s v="Zone 1"/>
    <n v="2068.5"/>
    <x v="1"/>
  </r>
  <r>
    <s v="ORD007061"/>
    <s v="09-03-2026"/>
    <s v="P036"/>
    <x v="1"/>
    <s v="West Bengal"/>
    <s v="Kolkata"/>
    <x v="4"/>
    <s v="CUST4543"/>
    <n v="7"/>
    <n v="20"/>
    <n v="115836"/>
    <s v="Saree"/>
    <n v="20685"/>
    <s v="HIGH"/>
    <s v="Zone 3"/>
    <n v="11583.6"/>
    <x v="1"/>
  </r>
  <r>
    <s v="ORD007062"/>
    <s v="06-02-2025"/>
    <s v="P032"/>
    <x v="3"/>
    <s v="Rajasthan"/>
    <s v="Jaipur"/>
    <x v="4"/>
    <s v="CUST8254"/>
    <n v="6"/>
    <n v="5"/>
    <n v="50718"/>
    <s v="Women Kurti"/>
    <n v="8898"/>
    <s v="HIGH"/>
    <s v="Zone 4"/>
    <n v="5071.8"/>
    <x v="1"/>
  </r>
  <r>
    <s v="ORD007063"/>
    <s v="06-05-2026"/>
    <s v="P050"/>
    <x v="1"/>
    <s v="Bihar"/>
    <s v="Patna"/>
    <x v="0"/>
    <s v="CUST7582"/>
    <n v="3"/>
    <n v="20"/>
    <n v="159775"/>
    <s v="Oil"/>
    <n v="66573"/>
    <s v="HIGH"/>
    <s v="Zone 3"/>
    <n v="15977.5"/>
    <x v="0"/>
  </r>
  <r>
    <s v="ORD007064"/>
    <s v="26-05-2025"/>
    <s v="P037"/>
    <x v="2"/>
    <s v="Delhi"/>
    <s v="Delhi"/>
    <x v="11"/>
    <s v="CUST2693"/>
    <n v="11"/>
    <n v="0"/>
    <n v="45144"/>
    <s v="Formal Shirt"/>
    <n v="4104"/>
    <s v="HIGH"/>
    <s v="Zone 1"/>
    <n v="4514.4000000000005"/>
    <x v="1"/>
  </r>
  <r>
    <s v="ORD007065"/>
    <s v="01-04-2026"/>
    <s v="P073"/>
    <x v="0"/>
    <s v="Tamil Nadu"/>
    <s v="Chennai"/>
    <x v="12"/>
    <s v="CUST3606"/>
    <n v="2"/>
    <n v="20"/>
    <n v="56670"/>
    <s v="Knee Guard"/>
    <n v="35419"/>
    <s v="HIGH"/>
    <s v="Zone 2"/>
    <n v="5667"/>
    <x v="2"/>
  </r>
  <r>
    <s v="ORD007066"/>
    <s v="28-04-2026"/>
    <s v="P021"/>
    <x v="2"/>
    <s v="Chandigarh"/>
    <s v="Chandigarh"/>
    <x v="9"/>
    <s v="CUST1112"/>
    <n v="11"/>
    <n v="15"/>
    <n v="583561"/>
    <s v="Wardrobe"/>
    <n v="62413"/>
    <s v="HIGH"/>
    <s v="Zone 1"/>
    <n v="58356.100000000006"/>
    <x v="3"/>
  </r>
  <r>
    <s v="ORD007067"/>
    <s v="08-08-2025"/>
    <s v="P001"/>
    <x v="2"/>
    <s v="Chandigarh"/>
    <s v="Chandigarh"/>
    <x v="3"/>
    <s v="CUST4923"/>
    <n v="2"/>
    <n v="20"/>
    <n v="1691"/>
    <s v="Samsung TV"/>
    <n v="1057"/>
    <s v="LOW"/>
    <s v="Zone 1"/>
    <n v="33.82"/>
    <x v="4"/>
  </r>
  <r>
    <s v="ORD007068"/>
    <s v="08-09-2025"/>
    <s v="P033"/>
    <x v="2"/>
    <s v="Chandigarh"/>
    <s v="Chandigarh"/>
    <x v="12"/>
    <s v="CUST8362"/>
    <n v="6"/>
    <n v="15"/>
    <n v="292311"/>
    <s v="Jeans"/>
    <n v="57316"/>
    <s v="HIGH"/>
    <s v="Zone 1"/>
    <n v="29231.100000000002"/>
    <x v="1"/>
  </r>
  <r>
    <s v="ORD007069"/>
    <s v="26-04-2025"/>
    <s v="P001"/>
    <x v="2"/>
    <s v="Chandigarh"/>
    <s v="Chandigarh"/>
    <x v="7"/>
    <s v="CUST7540"/>
    <n v="4"/>
    <n v="20"/>
    <n v="3382"/>
    <s v="Samsung TV"/>
    <n v="1057"/>
    <s v="LOW"/>
    <s v="Zone 1"/>
    <n v="67.64"/>
    <x v="4"/>
  </r>
  <r>
    <s v="ORD007070"/>
    <s v="16-03-2026"/>
    <s v="P066"/>
    <x v="3"/>
    <s v="Rajasthan"/>
    <s v="Jaipur"/>
    <x v="4"/>
    <s v="CUST3849"/>
    <n v="9"/>
    <n v="15"/>
    <n v="175651"/>
    <s v="Helmet"/>
    <n v="22961"/>
    <s v="HIGH"/>
    <s v="Zone 4"/>
    <n v="17565.100000000002"/>
    <x v="2"/>
  </r>
  <r>
    <s v="ORD007071"/>
    <s v="20-05-2026"/>
    <s v="P073"/>
    <x v="0"/>
    <s v="Telangana"/>
    <s v="Hyderabad"/>
    <x v="2"/>
    <s v="CUST1253"/>
    <n v="12"/>
    <n v="10"/>
    <n v="382525"/>
    <s v="Knee Guard"/>
    <n v="35419"/>
    <s v="HIGH"/>
    <s v="Zone 2"/>
    <n v="38252.5"/>
    <x v="2"/>
  </r>
  <r>
    <s v="ORD007072"/>
    <s v="15-04-2025"/>
    <s v="P009"/>
    <x v="1"/>
    <s v="Bihar"/>
    <s v="Patna"/>
    <x v="1"/>
    <s v="CUST7129"/>
    <n v="11"/>
    <n v="5"/>
    <n v="507201"/>
    <s v="Air Conditioner"/>
    <n v="48536"/>
    <s v="HIGH"/>
    <s v="Zone 3"/>
    <n v="50720.100000000006"/>
    <x v="4"/>
  </r>
  <r>
    <s v="ORD007073"/>
    <s v="30-09-2025"/>
    <s v="P064"/>
    <x v="0"/>
    <s v="Tamil Nadu"/>
    <s v="Chennai"/>
    <x v="6"/>
    <s v="CUST6770"/>
    <n v="9"/>
    <n v="20"/>
    <n v="184924"/>
    <s v="Yoga Mat"/>
    <n v="25684"/>
    <s v="HIGH"/>
    <s v="Zone 2"/>
    <n v="18492.400000000001"/>
    <x v="2"/>
  </r>
  <r>
    <s v="ORD007074"/>
    <s v="17-01-2026"/>
    <s v="P019"/>
    <x v="3"/>
    <s v="Rajasthan"/>
    <s v="Jaipur"/>
    <x v="13"/>
    <s v="CUST7494"/>
    <n v="9"/>
    <n v="15"/>
    <n v="144661"/>
    <s v="Coffee Table"/>
    <n v="18910"/>
    <s v="HIGH"/>
    <s v="Zone 4"/>
    <n v="14466.1"/>
    <x v="3"/>
  </r>
  <r>
    <s v="ORD007075"/>
    <s v="20-04-2026"/>
    <s v="P058"/>
    <x v="0"/>
    <s v="Karnataka"/>
    <s v="Bengaluru"/>
    <x v="6"/>
    <s v="CUST6172"/>
    <n v="4"/>
    <n v="15"/>
    <n v="222808"/>
    <s v="Noodles"/>
    <n v="65532"/>
    <s v="HIGH"/>
    <s v="Zone 2"/>
    <n v="22280.800000000003"/>
    <x v="0"/>
  </r>
  <r>
    <s v="ORD007076"/>
    <s v="23-04-2025"/>
    <s v="P073"/>
    <x v="0"/>
    <s v="Tamil Nadu"/>
    <s v="Chennai"/>
    <x v="14"/>
    <s v="CUST2150"/>
    <n v="8"/>
    <n v="20"/>
    <n v="226681"/>
    <s v="Knee Guard"/>
    <n v="35419"/>
    <s v="HIGH"/>
    <s v="Zone 2"/>
    <n v="22668.100000000002"/>
    <x v="2"/>
  </r>
  <r>
    <s v="ORD007077"/>
    <s v="04-11-2025"/>
    <s v="P028"/>
    <x v="3"/>
    <s v="Rajasthan"/>
    <s v="Jaipur"/>
    <x v="4"/>
    <s v="CUST9008"/>
    <n v="1"/>
    <n v="10"/>
    <n v="53676"/>
    <s v="Cupboard"/>
    <n v="59640"/>
    <s v="HIGH"/>
    <s v="Zone 4"/>
    <n v="5367.6"/>
    <x v="3"/>
  </r>
  <r>
    <s v="ORD007078"/>
    <s v="21-07-2025"/>
    <s v="P016"/>
    <x v="1"/>
    <s v="West Bengal"/>
    <s v="Kolkata"/>
    <x v="3"/>
    <s v="CUST8971"/>
    <n v="9"/>
    <n v="15"/>
    <n v="331581"/>
    <s v="Office Chair"/>
    <n v="43344"/>
    <s v="HIGH"/>
    <s v="Zone 3"/>
    <n v="33158.1"/>
    <x v="3"/>
  </r>
  <r>
    <s v="ORD007079"/>
    <s v="16-07-2025"/>
    <s v="P037"/>
    <x v="1"/>
    <s v="West Bengal"/>
    <s v="Kolkata"/>
    <x v="7"/>
    <s v="CUST3595"/>
    <n v="11"/>
    <n v="15"/>
    <n v="38372"/>
    <s v="Formal Shirt"/>
    <n v="4104"/>
    <s v="HIGH"/>
    <s v="Zone 3"/>
    <n v="3837.2000000000003"/>
    <x v="1"/>
  </r>
  <r>
    <s v="ORD007080"/>
    <s v="23-05-2026"/>
    <s v="P051"/>
    <x v="1"/>
    <s v="Odisha"/>
    <s v="Bhubaneswar"/>
    <x v="11"/>
    <s v="CUST7999"/>
    <n v="4"/>
    <n v="10"/>
    <n v="53146"/>
    <s v="Salt"/>
    <n v="14763"/>
    <s v="HIGH"/>
    <s v="Zone 3"/>
    <n v="5314.6"/>
    <x v="0"/>
  </r>
  <r>
    <s v="ORD007081"/>
    <s v="04-09-2025"/>
    <s v="P017"/>
    <x v="1"/>
    <s v="Bihar"/>
    <s v="Patna"/>
    <x v="0"/>
    <s v="CUST6683"/>
    <n v="8"/>
    <n v="15"/>
    <n v="275386"/>
    <s v="Study Table"/>
    <n v="40498"/>
    <s v="HIGH"/>
    <s v="Zone 3"/>
    <n v="27538.600000000002"/>
    <x v="3"/>
  </r>
  <r>
    <s v="ORD007082"/>
    <s v="17-03-2026"/>
    <s v="P051"/>
    <x v="1"/>
    <s v="Bihar"/>
    <s v="Patna"/>
    <x v="9"/>
    <s v="CUST4239"/>
    <n v="10"/>
    <n v="20"/>
    <n v="118104"/>
    <s v="Salt"/>
    <n v="14763"/>
    <s v="HIGH"/>
    <s v="Zone 3"/>
    <n v="11810.400000000001"/>
    <x v="0"/>
  </r>
  <r>
    <s v="ORD007083"/>
    <s v="05-05-2026"/>
    <s v="P054"/>
    <x v="2"/>
    <s v="Chandigarh"/>
    <s v="Chandigarh"/>
    <x v="6"/>
    <s v="CUST6462"/>
    <n v="11"/>
    <n v="0"/>
    <n v="640321"/>
    <s v="Flour"/>
    <n v="58211"/>
    <s v="HIGH"/>
    <s v="Zone 1"/>
    <n v="64032.100000000006"/>
    <x v="0"/>
  </r>
  <r>
    <s v="ORD007084"/>
    <s v="30-11-2025"/>
    <s v="P038"/>
    <x v="0"/>
    <s v="Karnataka"/>
    <s v="Bengaluru"/>
    <x v="13"/>
    <s v="CUST5401"/>
    <n v="6"/>
    <n v="5"/>
    <n v="188339"/>
    <s v="Blazer"/>
    <n v="33042"/>
    <s v="HIGH"/>
    <s v="Zone 2"/>
    <n v="18833.900000000001"/>
    <x v="1"/>
  </r>
  <r>
    <s v="ORD007085"/>
    <s v="18-11-2025"/>
    <s v="P040"/>
    <x v="0"/>
    <s v="Tamil Nadu"/>
    <s v="Chennai"/>
    <x v="6"/>
    <s v="CUST2232"/>
    <n v="9"/>
    <n v="15"/>
    <n v="563047"/>
    <s v="Shoes"/>
    <n v="73601"/>
    <s v="HIGH"/>
    <s v="Zone 2"/>
    <n v="56304.700000000004"/>
    <x v="1"/>
  </r>
  <r>
    <s v="ORD007086"/>
    <s v="15-07-2025"/>
    <s v="P004"/>
    <x v="3"/>
    <s v="Gujarat"/>
    <s v="Ahmedabad"/>
    <x v="1"/>
    <s v="CUST8121"/>
    <n v="6"/>
    <n v="5"/>
    <n v="169586"/>
    <s v="Lenovo Laptop"/>
    <n v="29752"/>
    <s v="HIGH"/>
    <s v="Zone 4"/>
    <n v="16958.600000000002"/>
    <x v="4"/>
  </r>
  <r>
    <s v="ORD007087"/>
    <s v="05-03-2025"/>
    <s v="P007"/>
    <x v="1"/>
    <s v="West Bengal"/>
    <s v="Kolkata"/>
    <x v="0"/>
    <s v="CUST7415"/>
    <n v="8"/>
    <n v="5"/>
    <n v="508782"/>
    <s v="Printer"/>
    <n v="66945"/>
    <s v="HIGH"/>
    <s v="Zone 3"/>
    <n v="50878.200000000004"/>
    <x v="4"/>
  </r>
  <r>
    <s v="ORD007088"/>
    <s v="09-01-2025"/>
    <s v="P066"/>
    <x v="0"/>
    <s v="Tamil Nadu"/>
    <s v="Chennai"/>
    <x v="7"/>
    <s v="CUST4526"/>
    <n v="10"/>
    <n v="15"/>
    <n v="195168"/>
    <s v="Helmet"/>
    <n v="22961"/>
    <s v="HIGH"/>
    <s v="Zone 2"/>
    <n v="19516.8"/>
    <x v="2"/>
  </r>
  <r>
    <s v="ORD007089"/>
    <s v="13-02-2025"/>
    <s v="P061"/>
    <x v="2"/>
    <s v="Uttar Pradesh"/>
    <s v="Lucknow"/>
    <x v="2"/>
    <s v="CUST1658"/>
    <n v="6"/>
    <n v="5"/>
    <n v="335262"/>
    <s v="Cricket Bat"/>
    <n v="58818"/>
    <s v="HIGH"/>
    <s v="Zone 1"/>
    <n v="33526.200000000004"/>
    <x v="2"/>
  </r>
  <r>
    <s v="ORD007090"/>
    <s v="15-03-2025"/>
    <s v="P011"/>
    <x v="1"/>
    <s v="West Bengal"/>
    <s v="Kolkata"/>
    <x v="10"/>
    <s v="CUST3667"/>
    <n v="1"/>
    <n v="15"/>
    <n v="8448"/>
    <s v="Washing Machine"/>
    <n v="9939"/>
    <s v="MEDIUM"/>
    <s v="Zone 3"/>
    <n v="422.40000000000003"/>
    <x v="4"/>
  </r>
  <r>
    <s v="ORD007091"/>
    <s v="13-07-2025"/>
    <s v="P017"/>
    <x v="2"/>
    <s v="Uttar Pradesh"/>
    <s v="Lucknow"/>
    <x v="0"/>
    <s v="CUST1939"/>
    <n v="8"/>
    <n v="0"/>
    <n v="323984"/>
    <s v="Study Table"/>
    <n v="40498"/>
    <s v="HIGH"/>
    <s v="Zone 1"/>
    <n v="32398.400000000001"/>
    <x v="3"/>
  </r>
  <r>
    <s v="ORD007092"/>
    <s v="25-05-2026"/>
    <s v="P065"/>
    <x v="0"/>
    <s v="Telangana"/>
    <s v="Hyderabad"/>
    <x v="4"/>
    <s v="CUST1043"/>
    <n v="12"/>
    <n v="5"/>
    <n v="582619"/>
    <s v="Dumbbells"/>
    <n v="51107"/>
    <s v="HIGH"/>
    <s v="Zone 2"/>
    <n v="58261.9"/>
    <x v="2"/>
  </r>
  <r>
    <s v="ORD007093"/>
    <s v="25-04-2026"/>
    <s v="P011"/>
    <x v="3"/>
    <s v="Rajasthan"/>
    <s v="Jaipur"/>
    <x v="2"/>
    <s v="CUST9751"/>
    <n v="8"/>
    <n v="20"/>
    <n v="63609"/>
    <s v="Washing Machine"/>
    <n v="9939"/>
    <s v="HIGH"/>
    <s v="Zone 4"/>
    <n v="6360.9000000000005"/>
    <x v="4"/>
  </r>
  <r>
    <s v="ORD007094"/>
    <s v="05-02-2026"/>
    <s v="P008"/>
    <x v="0"/>
    <s v="Tamil Nadu"/>
    <s v="Chennai"/>
    <x v="8"/>
    <s v="CUST8414"/>
    <n v="10"/>
    <n v="5"/>
    <n v="186855"/>
    <s v="Projector"/>
    <n v="19669"/>
    <s v="HIGH"/>
    <s v="Zone 2"/>
    <n v="18685.5"/>
    <x v="4"/>
  </r>
  <r>
    <s v="ORD007095"/>
    <s v="19-08-2025"/>
    <s v="P075"/>
    <x v="1"/>
    <s v="Odisha"/>
    <s v="Bhubaneswar"/>
    <x v="4"/>
    <s v="CUST3157"/>
    <n v="12"/>
    <n v="20"/>
    <n v="374505"/>
    <s v="Sports Bag"/>
    <n v="39011"/>
    <s v="HIGH"/>
    <s v="Zone 3"/>
    <n v="37450.5"/>
    <x v="2"/>
  </r>
  <r>
    <s v="ORD007096"/>
    <s v="12-05-2025"/>
    <s v="P008"/>
    <x v="3"/>
    <s v="Gujarat"/>
    <s v="Ahmedabad"/>
    <x v="4"/>
    <s v="CUST3222"/>
    <n v="2"/>
    <n v="15"/>
    <n v="33437"/>
    <s v="Projector"/>
    <n v="19669"/>
    <s v="HIGH"/>
    <s v="Zone 4"/>
    <n v="3343.7000000000003"/>
    <x v="4"/>
  </r>
  <r>
    <s v="ORD007097"/>
    <s v="23-09-2025"/>
    <s v="P058"/>
    <x v="1"/>
    <s v="Odisha"/>
    <s v="Bhubaneswar"/>
    <x v="8"/>
    <s v="CUST1413"/>
    <n v="3"/>
    <n v="10"/>
    <n v="176936"/>
    <s v="Noodles"/>
    <n v="65532"/>
    <s v="HIGH"/>
    <s v="Zone 3"/>
    <n v="17693.600000000002"/>
    <x v="0"/>
  </r>
  <r>
    <s v="ORD007098"/>
    <s v="23-06-2025"/>
    <s v="P058"/>
    <x v="1"/>
    <s v="Bihar"/>
    <s v="Patna"/>
    <x v="10"/>
    <s v="CUST1446"/>
    <n v="1"/>
    <n v="0"/>
    <n v="65532"/>
    <s v="Noodles"/>
    <n v="65532"/>
    <s v="HIGH"/>
    <s v="Zone 3"/>
    <n v="6553.2000000000007"/>
    <x v="0"/>
  </r>
  <r>
    <s v="ORD007099"/>
    <s v="11-10-2025"/>
    <s v="P018"/>
    <x v="3"/>
    <s v="Maharashtra"/>
    <s v="Mumbai"/>
    <x v="7"/>
    <s v="CUST9014"/>
    <n v="4"/>
    <n v="15"/>
    <n v="208868"/>
    <s v="Dining Table"/>
    <n v="61432"/>
    <s v="HIGH"/>
    <s v="Zone 4"/>
    <n v="20886.800000000003"/>
    <x v="3"/>
  </r>
  <r>
    <s v="ORD007100"/>
    <s v="03-07-2025"/>
    <s v="P030"/>
    <x v="3"/>
    <s v="Rajasthan"/>
    <s v="Jaipur"/>
    <x v="7"/>
    <s v="CUST6492"/>
    <n v="7"/>
    <n v="10"/>
    <n v="286587"/>
    <s v="Stool"/>
    <n v="45490"/>
    <s v="HIGH"/>
    <s v="Zone 4"/>
    <n v="28658.7"/>
    <x v="3"/>
  </r>
  <r>
    <s v="ORD007101"/>
    <s v="03-03-2025"/>
    <s v="P047"/>
    <x v="0"/>
    <s v="Karnataka"/>
    <s v="Bengaluru"/>
    <x v="2"/>
    <s v="CUST8083"/>
    <n v="5"/>
    <n v="20"/>
    <n v="247356"/>
    <s v="Sugar"/>
    <n v="61839"/>
    <s v="HIGH"/>
    <s v="Zone 2"/>
    <n v="24735.600000000002"/>
    <x v="0"/>
  </r>
  <r>
    <s v="ORD007102"/>
    <s v="01-04-2025"/>
    <s v="P061"/>
    <x v="1"/>
    <s v="Odisha"/>
    <s v="Bhubaneswar"/>
    <x v="3"/>
    <s v="CUST4814"/>
    <n v="8"/>
    <n v="5"/>
    <n v="447016"/>
    <s v="Cricket Bat"/>
    <n v="58818"/>
    <s v="HIGH"/>
    <s v="Zone 3"/>
    <n v="44701.600000000006"/>
    <x v="2"/>
  </r>
  <r>
    <s v="ORD007103"/>
    <s v="24-06-2026"/>
    <s v="P013"/>
    <x v="2"/>
    <s v="Uttar Pradesh"/>
    <s v="Lucknow"/>
    <x v="8"/>
    <s v="CUST7945"/>
    <n v="11"/>
    <n v="20"/>
    <n v="137385"/>
    <s v="Bluetooth Speaker"/>
    <n v="15612"/>
    <s v="HIGH"/>
    <s v="Zone 1"/>
    <n v="13738.5"/>
    <x v="4"/>
  </r>
  <r>
    <s v="ORD007104"/>
    <s v="23-05-2026"/>
    <s v="P030"/>
    <x v="0"/>
    <s v="Karnataka"/>
    <s v="Bengaluru"/>
    <x v="6"/>
    <s v="CUST8766"/>
    <n v="2"/>
    <n v="5"/>
    <n v="86431"/>
    <s v="Stool"/>
    <n v="45490"/>
    <s v="HIGH"/>
    <s v="Zone 2"/>
    <n v="8643.1"/>
    <x v="3"/>
  </r>
  <r>
    <s v="ORD007105"/>
    <s v="13-07-2025"/>
    <s v="P009"/>
    <x v="0"/>
    <s v="Tamil Nadu"/>
    <s v="Chennai"/>
    <x v="3"/>
    <s v="CUST3184"/>
    <n v="12"/>
    <n v="15"/>
    <n v="495067"/>
    <s v="Air Conditioner"/>
    <n v="48536"/>
    <s v="HIGH"/>
    <s v="Zone 2"/>
    <n v="49506.700000000004"/>
    <x v="4"/>
  </r>
  <r>
    <s v="ORD007106"/>
    <s v="11-05-2025"/>
    <s v="P049"/>
    <x v="0"/>
    <s v="Telangana"/>
    <s v="Hyderabad"/>
    <x v="10"/>
    <s v="CUST7873"/>
    <n v="4"/>
    <n v="0"/>
    <n v="136604"/>
    <s v="Coffee"/>
    <n v="34151"/>
    <s v="HIGH"/>
    <s v="Zone 2"/>
    <n v="13660.400000000001"/>
    <x v="0"/>
  </r>
  <r>
    <s v="ORD007107"/>
    <s v="17-02-2026"/>
    <s v="P060"/>
    <x v="3"/>
    <s v="Rajasthan"/>
    <s v="Jaipur"/>
    <x v="11"/>
    <s v="CUST3499"/>
    <n v="8"/>
    <n v="0"/>
    <n v="32960"/>
    <s v="Honey"/>
    <n v="4120"/>
    <s v="HIGH"/>
    <s v="Zone 4"/>
    <n v="3296"/>
    <x v="0"/>
  </r>
  <r>
    <s v="ORD007108"/>
    <s v="16-03-2025"/>
    <s v="P022"/>
    <x v="0"/>
    <s v="Tamil Nadu"/>
    <s v="Chennai"/>
    <x v="9"/>
    <s v="CUST4302"/>
    <n v="12"/>
    <n v="20"/>
    <n v="414278"/>
    <s v="Bed"/>
    <n v="43154"/>
    <s v="HIGH"/>
    <s v="Zone 2"/>
    <n v="41427.800000000003"/>
    <x v="3"/>
  </r>
  <r>
    <s v="ORD007109"/>
    <s v="18-05-2026"/>
    <s v="P005"/>
    <x v="2"/>
    <s v="Chandigarh"/>
    <s v="Chandigarh"/>
    <x v="10"/>
    <s v="CUST2432"/>
    <n v="1"/>
    <n v="20"/>
    <n v="21369"/>
    <s v="iPhone"/>
    <n v="26712"/>
    <s v="HIGH"/>
    <s v="Zone 1"/>
    <n v="2136.9"/>
    <x v="4"/>
  </r>
  <r>
    <s v="ORD007110"/>
    <s v="15-01-2025"/>
    <s v="P059"/>
    <x v="2"/>
    <s v="Chandigarh"/>
    <s v="Chandigarh"/>
    <x v="12"/>
    <s v="CUST5819"/>
    <n v="9"/>
    <n v="10"/>
    <n v="264141"/>
    <s v="Dry Fruits"/>
    <n v="32610"/>
    <s v="HIGH"/>
    <s v="Zone 1"/>
    <n v="26414.100000000002"/>
    <x v="0"/>
  </r>
  <r>
    <s v="ORD007111"/>
    <s v="28-03-2025"/>
    <s v="P055"/>
    <x v="2"/>
    <s v="Delhi"/>
    <s v="Delhi"/>
    <x v="6"/>
    <s v="CUST8919"/>
    <n v="10"/>
    <n v="15"/>
    <n v="81608"/>
    <s v="Biscuits"/>
    <n v="9601"/>
    <s v="HIGH"/>
    <s v="Zone 1"/>
    <n v="8160.8"/>
    <x v="0"/>
  </r>
  <r>
    <s v="ORD007112"/>
    <s v="18-03-2025"/>
    <s v="P028"/>
    <x v="2"/>
    <s v="Delhi"/>
    <s v="Delhi"/>
    <x v="14"/>
    <s v="CUST7919"/>
    <n v="6"/>
    <n v="15"/>
    <n v="304164"/>
    <s v="Cupboard"/>
    <n v="59640"/>
    <s v="HIGH"/>
    <s v="Zone 1"/>
    <n v="30416.400000000001"/>
    <x v="3"/>
  </r>
  <r>
    <s v="ORD007113"/>
    <s v="20-02-2026"/>
    <s v="P039"/>
    <x v="1"/>
    <s v="West Bengal"/>
    <s v="Kolkata"/>
    <x v="9"/>
    <s v="CUST2063"/>
    <n v="4"/>
    <n v="5"/>
    <n v="297403"/>
    <s v="Track Pants"/>
    <n v="78264"/>
    <s v="HIGH"/>
    <s v="Zone 3"/>
    <n v="29740.300000000003"/>
    <x v="1"/>
  </r>
  <r>
    <s v="ORD007114"/>
    <s v="17-10-2025"/>
    <s v="P063"/>
    <x v="2"/>
    <s v="Delhi"/>
    <s v="Delhi"/>
    <x v="7"/>
    <s v="CUST3321"/>
    <n v="3"/>
    <n v="10"/>
    <n v="76912"/>
    <s v="Basketball"/>
    <n v="28486"/>
    <s v="HIGH"/>
    <s v="Zone 1"/>
    <n v="7691.2000000000007"/>
    <x v="2"/>
  </r>
  <r>
    <s v="ORD007115"/>
    <s v="16-10-2025"/>
    <s v="P019"/>
    <x v="3"/>
    <s v="Maharashtra"/>
    <s v="Mumbai"/>
    <x v="12"/>
    <s v="CUST1525"/>
    <n v="11"/>
    <n v="20"/>
    <n v="166408"/>
    <s v="Coffee Table"/>
    <n v="18910"/>
    <s v="HIGH"/>
    <s v="Zone 4"/>
    <n v="16640.8"/>
    <x v="3"/>
  </r>
  <r>
    <s v="ORD007116"/>
    <s v="02-09-2025"/>
    <s v="P061"/>
    <x v="3"/>
    <s v="Rajasthan"/>
    <s v="Jaipur"/>
    <x v="12"/>
    <s v="CUST7754"/>
    <n v="10"/>
    <n v="10"/>
    <n v="529362"/>
    <s v="Cricket Bat"/>
    <n v="58818"/>
    <s v="HIGH"/>
    <s v="Zone 4"/>
    <n v="52936.200000000004"/>
    <x v="2"/>
  </r>
  <r>
    <s v="ORD007117"/>
    <s v="09-01-2025"/>
    <s v="P042"/>
    <x v="2"/>
    <s v="Delhi"/>
    <s v="Delhi"/>
    <x v="14"/>
    <s v="CUST1201"/>
    <n v="1"/>
    <n v="20"/>
    <n v="41440"/>
    <s v="Shorts"/>
    <n v="51800"/>
    <s v="HIGH"/>
    <s v="Zone 1"/>
    <n v="4144"/>
    <x v="1"/>
  </r>
  <r>
    <s v="ORD007118"/>
    <s v="11-01-2025"/>
    <s v="P007"/>
    <x v="3"/>
    <s v="Rajasthan"/>
    <s v="Jaipur"/>
    <x v="5"/>
    <s v="CUST1838"/>
    <n v="10"/>
    <n v="0"/>
    <n v="669450"/>
    <s v="Printer"/>
    <n v="66945"/>
    <s v="HIGH"/>
    <s v="Zone 4"/>
    <n v="66945"/>
    <x v="4"/>
  </r>
  <r>
    <s v="ORD007119"/>
    <s v="04-04-2026"/>
    <s v="P018"/>
    <x v="0"/>
    <s v="Tamil Nadu"/>
    <s v="Chennai"/>
    <x v="9"/>
    <s v="CUST7836"/>
    <n v="2"/>
    <n v="5"/>
    <n v="116720"/>
    <s v="Dining Table"/>
    <n v="61432"/>
    <s v="HIGH"/>
    <s v="Zone 2"/>
    <n v="11672"/>
    <x v="3"/>
  </r>
  <r>
    <s v="ORD007120"/>
    <s v="20-08-2025"/>
    <s v="P019"/>
    <x v="1"/>
    <s v="West Bengal"/>
    <s v="Kolkata"/>
    <x v="14"/>
    <s v="CUST8045"/>
    <n v="5"/>
    <n v="10"/>
    <n v="85095"/>
    <s v="Coffee Table"/>
    <n v="18910"/>
    <s v="HIGH"/>
    <s v="Zone 3"/>
    <n v="8509.5"/>
    <x v="3"/>
  </r>
  <r>
    <s v="ORD007121"/>
    <s v="19-06-2025"/>
    <s v="P038"/>
    <x v="2"/>
    <s v="Uttar Pradesh"/>
    <s v="Lucknow"/>
    <x v="3"/>
    <s v="CUST6023"/>
    <n v="9"/>
    <n v="15"/>
    <n v="252771"/>
    <s v="Blazer"/>
    <n v="33042"/>
    <s v="HIGH"/>
    <s v="Zone 1"/>
    <n v="25277.100000000002"/>
    <x v="1"/>
  </r>
  <r>
    <s v="ORD007122"/>
    <s v="02-05-2025"/>
    <s v="P072"/>
    <x v="2"/>
    <s v="Delhi"/>
    <s v="Delhi"/>
    <x v="0"/>
    <s v="CUST2063"/>
    <n v="11"/>
    <n v="5"/>
    <n v="398113"/>
    <s v="Volleyball"/>
    <n v="38097"/>
    <s v="HIGH"/>
    <s v="Zone 1"/>
    <n v="39811.300000000003"/>
    <x v="2"/>
  </r>
  <r>
    <s v="ORD007123"/>
    <s v="25-12-2025"/>
    <s v="P039"/>
    <x v="0"/>
    <s v="Tamil Nadu"/>
    <s v="Chennai"/>
    <x v="1"/>
    <s v="CUST4456"/>
    <n v="7"/>
    <n v="10"/>
    <n v="493063"/>
    <s v="Track Pants"/>
    <n v="78264"/>
    <s v="HIGH"/>
    <s v="Zone 2"/>
    <n v="49306.3"/>
    <x v="1"/>
  </r>
  <r>
    <s v="ORD007124"/>
    <s v="05-02-2026"/>
    <s v="P035"/>
    <x v="3"/>
    <s v="Maharashtra"/>
    <s v="Mumbai"/>
    <x v="8"/>
    <s v="CUST5189"/>
    <n v="10"/>
    <n v="20"/>
    <n v="321040"/>
    <s v="Jacket"/>
    <n v="40130"/>
    <s v="HIGH"/>
    <s v="Zone 4"/>
    <n v="32104"/>
    <x v="1"/>
  </r>
  <r>
    <s v="ORD007125"/>
    <s v="09-06-2025"/>
    <s v="P047"/>
    <x v="2"/>
    <s v="Chandigarh"/>
    <s v="Chandigarh"/>
    <x v="2"/>
    <s v="CUST1266"/>
    <n v="11"/>
    <n v="5"/>
    <n v="646217"/>
    <s v="Sugar"/>
    <n v="61839"/>
    <s v="HIGH"/>
    <s v="Zone 1"/>
    <n v="64621.700000000004"/>
    <x v="0"/>
  </r>
  <r>
    <s v="ORD007126"/>
    <s v="02-06-2026"/>
    <s v="P072"/>
    <x v="0"/>
    <s v="Tamil Nadu"/>
    <s v="Chennai"/>
    <x v="7"/>
    <s v="CUST7818"/>
    <n v="5"/>
    <n v="20"/>
    <n v="152388"/>
    <s v="Volleyball"/>
    <n v="38097"/>
    <s v="HIGH"/>
    <s v="Zone 2"/>
    <n v="15238.800000000001"/>
    <x v="2"/>
  </r>
  <r>
    <s v="ORD007127"/>
    <s v="20-03-2025"/>
    <s v="P061"/>
    <x v="0"/>
    <s v="Telangana"/>
    <s v="Hyderabad"/>
    <x v="12"/>
    <s v="CUST6317"/>
    <n v="5"/>
    <n v="5"/>
    <n v="279385"/>
    <s v="Cricket Bat"/>
    <n v="58818"/>
    <s v="HIGH"/>
    <s v="Zone 2"/>
    <n v="27938.5"/>
    <x v="2"/>
  </r>
  <r>
    <s v="ORD007128"/>
    <s v="27-11-2025"/>
    <s v="P045"/>
    <x v="1"/>
    <s v="Bihar"/>
    <s v="Patna"/>
    <x v="13"/>
    <s v="CUST9829"/>
    <n v="5"/>
    <n v="5"/>
    <n v="343434"/>
    <s v="Dress"/>
    <n v="72302"/>
    <s v="HIGH"/>
    <s v="Zone 3"/>
    <n v="34343.4"/>
    <x v="1"/>
  </r>
  <r>
    <s v="ORD007129"/>
    <s v="14-12-2025"/>
    <s v="P051"/>
    <x v="1"/>
    <s v="Odisha"/>
    <s v="Bhubaneswar"/>
    <x v="13"/>
    <s v="CUST2416"/>
    <n v="1"/>
    <n v="15"/>
    <n v="12548"/>
    <s v="Salt"/>
    <n v="14763"/>
    <s v="MEDIUM"/>
    <s v="Zone 3"/>
    <n v="627.40000000000009"/>
    <x v="0"/>
  </r>
  <r>
    <s v="ORD007130"/>
    <s v="01-04-2025"/>
    <s v="P037"/>
    <x v="3"/>
    <s v="Maharashtra"/>
    <s v="Mumbai"/>
    <x v="5"/>
    <s v="CUST4725"/>
    <n v="10"/>
    <n v="10"/>
    <n v="36936"/>
    <s v="Formal Shirt"/>
    <n v="4104"/>
    <s v="HIGH"/>
    <s v="Zone 4"/>
    <n v="3693.6000000000004"/>
    <x v="1"/>
  </r>
  <r>
    <s v="ORD007131"/>
    <s v="02-06-2026"/>
    <s v="P032"/>
    <x v="0"/>
    <s v="Telangana"/>
    <s v="Hyderabad"/>
    <x v="7"/>
    <s v="CUST3667"/>
    <n v="5"/>
    <n v="20"/>
    <n v="35592"/>
    <s v="Women Kurti"/>
    <n v="8898"/>
    <s v="HIGH"/>
    <s v="Zone 2"/>
    <n v="3559.2000000000003"/>
    <x v="1"/>
  </r>
  <r>
    <s v="ORD007132"/>
    <s v="28-08-2025"/>
    <s v="P031"/>
    <x v="3"/>
    <s v="Maharashtra"/>
    <s v="Mumbai"/>
    <x v="14"/>
    <s v="CUST5204"/>
    <n v="10"/>
    <n v="10"/>
    <n v="436554"/>
    <s v="Men Shirt"/>
    <n v="48506"/>
    <s v="HIGH"/>
    <s v="Zone 4"/>
    <n v="43655.4"/>
    <x v="1"/>
  </r>
  <r>
    <s v="ORD007133"/>
    <s v="18-03-2026"/>
    <s v="P040"/>
    <x v="2"/>
    <s v="Uttar Pradesh"/>
    <s v="Lucknow"/>
    <x v="5"/>
    <s v="CUST5278"/>
    <n v="2"/>
    <n v="5"/>
    <n v="139841"/>
    <s v="Shoes"/>
    <n v="73601"/>
    <s v="HIGH"/>
    <s v="Zone 1"/>
    <n v="13984.1"/>
    <x v="1"/>
  </r>
  <r>
    <s v="ORD007134"/>
    <s v="02-03-2025"/>
    <s v="P066"/>
    <x v="1"/>
    <s v="Bihar"/>
    <s v="Patna"/>
    <x v="8"/>
    <s v="CUST7819"/>
    <n v="2"/>
    <n v="20"/>
    <n v="36737"/>
    <s v="Helmet"/>
    <n v="22961"/>
    <s v="HIGH"/>
    <s v="Zone 3"/>
    <n v="3673.7000000000003"/>
    <x v="2"/>
  </r>
  <r>
    <s v="ORD007135"/>
    <s v="08-08-2025"/>
    <s v="P034"/>
    <x v="2"/>
    <s v="Delhi"/>
    <s v="Delhi"/>
    <x v="2"/>
    <s v="CUST2459"/>
    <n v="4"/>
    <n v="20"/>
    <n v="220208"/>
    <s v="T-Shirt"/>
    <n v="68815"/>
    <s v="HIGH"/>
    <s v="Zone 1"/>
    <n v="22020.800000000003"/>
    <x v="1"/>
  </r>
  <r>
    <s v="ORD007136"/>
    <s v="18-01-2025"/>
    <s v="P035"/>
    <x v="1"/>
    <s v="West Bengal"/>
    <s v="Kolkata"/>
    <x v="7"/>
    <s v="CUST1855"/>
    <n v="1"/>
    <n v="15"/>
    <n v="34110"/>
    <s v="Jacket"/>
    <n v="40130"/>
    <s v="HIGH"/>
    <s v="Zone 3"/>
    <n v="3411"/>
    <x v="1"/>
  </r>
  <r>
    <s v="ORD007137"/>
    <s v="12-05-2026"/>
    <s v="P009"/>
    <x v="3"/>
    <s v="Gujarat"/>
    <s v="Ahmedabad"/>
    <x v="13"/>
    <s v="CUST8291"/>
    <n v="12"/>
    <n v="0"/>
    <n v="582432"/>
    <s v="Air Conditioner"/>
    <n v="48536"/>
    <s v="HIGH"/>
    <s v="Zone 4"/>
    <n v="58243.200000000004"/>
    <x v="4"/>
  </r>
  <r>
    <s v="ORD007138"/>
    <s v="15-07-2025"/>
    <s v="P063"/>
    <x v="3"/>
    <s v="Rajasthan"/>
    <s v="Jaipur"/>
    <x v="10"/>
    <s v="CUST4217"/>
    <n v="5"/>
    <n v="20"/>
    <n v="113944"/>
    <s v="Basketball"/>
    <n v="28486"/>
    <s v="HIGH"/>
    <s v="Zone 4"/>
    <n v="11394.400000000001"/>
    <x v="2"/>
  </r>
  <r>
    <s v="ORD007139"/>
    <s v="26-03-2025"/>
    <s v="P075"/>
    <x v="2"/>
    <s v="Chandigarh"/>
    <s v="Chandigarh"/>
    <x v="7"/>
    <s v="CUST3907"/>
    <n v="7"/>
    <n v="0"/>
    <n v="273077"/>
    <s v="Sports Bag"/>
    <n v="39011"/>
    <s v="HIGH"/>
    <s v="Zone 1"/>
    <n v="27307.7"/>
    <x v="2"/>
  </r>
  <r>
    <s v="ORD007140"/>
    <s v="03-09-2025"/>
    <s v="P052"/>
    <x v="2"/>
    <s v="Chandigarh"/>
    <s v="Chandigarh"/>
    <x v="1"/>
    <s v="CUST7420"/>
    <n v="5"/>
    <n v="15"/>
    <n v="119888"/>
    <s v="Spices"/>
    <n v="28209"/>
    <s v="HIGH"/>
    <s v="Zone 1"/>
    <n v="11988.800000000001"/>
    <x v="0"/>
  </r>
  <r>
    <s v="ORD007141"/>
    <s v="03-06-2025"/>
    <s v="P046"/>
    <x v="2"/>
    <s v="Uttar Pradesh"/>
    <s v="Lucknow"/>
    <x v="2"/>
    <s v="CUST8027"/>
    <n v="5"/>
    <n v="20"/>
    <n v="84980"/>
    <s v="Rice"/>
    <n v="21245"/>
    <s v="HIGH"/>
    <s v="Zone 1"/>
    <n v="8498"/>
    <x v="0"/>
  </r>
  <r>
    <s v="ORD007142"/>
    <s v="31-01-2026"/>
    <s v="P073"/>
    <x v="0"/>
    <s v="Karnataka"/>
    <s v="Bengaluru"/>
    <x v="4"/>
    <s v="CUST5964"/>
    <n v="12"/>
    <n v="0"/>
    <n v="425028"/>
    <s v="Knee Guard"/>
    <n v="35419"/>
    <s v="HIGH"/>
    <s v="Zone 2"/>
    <n v="42502.8"/>
    <x v="2"/>
  </r>
  <r>
    <s v="ORD007143"/>
    <s v="05-10-2025"/>
    <s v="P054"/>
    <x v="0"/>
    <s v="Telangana"/>
    <s v="Hyderabad"/>
    <x v="0"/>
    <s v="CUST1301"/>
    <n v="6"/>
    <n v="20"/>
    <n v="279412"/>
    <s v="Flour"/>
    <n v="58211"/>
    <s v="HIGH"/>
    <s v="Zone 2"/>
    <n v="27941.200000000001"/>
    <x v="0"/>
  </r>
  <r>
    <s v="ORD007144"/>
    <s v="11-03-2025"/>
    <s v="P024"/>
    <x v="2"/>
    <s v="Delhi"/>
    <s v="Delhi"/>
    <x v="6"/>
    <s v="CUST6674"/>
    <n v="10"/>
    <n v="15"/>
    <n v="17799"/>
    <s v="TV Unit"/>
    <n v="2094"/>
    <s v="HIGH"/>
    <s v="Zone 1"/>
    <n v="1779.9"/>
    <x v="3"/>
  </r>
  <r>
    <s v="ORD007145"/>
    <s v="30-10-2025"/>
    <s v="P034"/>
    <x v="1"/>
    <s v="Bihar"/>
    <s v="Patna"/>
    <x v="14"/>
    <s v="CUST1252"/>
    <n v="6"/>
    <n v="20"/>
    <n v="330312"/>
    <s v="T-Shirt"/>
    <n v="68815"/>
    <s v="HIGH"/>
    <s v="Zone 3"/>
    <n v="33031.200000000004"/>
    <x v="1"/>
  </r>
  <r>
    <s v="ORD007146"/>
    <s v="30-11-2025"/>
    <s v="P011"/>
    <x v="1"/>
    <s v="Bihar"/>
    <s v="Patna"/>
    <x v="7"/>
    <s v="CUST3417"/>
    <n v="3"/>
    <n v="15"/>
    <n v="25344"/>
    <s v="Washing Machine"/>
    <n v="9939"/>
    <s v="HIGH"/>
    <s v="Zone 3"/>
    <n v="2534.4"/>
    <x v="4"/>
  </r>
  <r>
    <s v="ORD007147"/>
    <s v="17-03-2025"/>
    <s v="P072"/>
    <x v="3"/>
    <s v="Gujarat"/>
    <s v="Ahmedabad"/>
    <x v="12"/>
    <s v="CUST7872"/>
    <n v="2"/>
    <n v="10"/>
    <n v="68574"/>
    <s v="Volleyball"/>
    <n v="38097"/>
    <s v="HIGH"/>
    <s v="Zone 4"/>
    <n v="6857.4000000000005"/>
    <x v="2"/>
  </r>
  <r>
    <s v="ORD007148"/>
    <s v="19-07-2025"/>
    <s v="P074"/>
    <x v="3"/>
    <s v="Gujarat"/>
    <s v="Ahmedabad"/>
    <x v="7"/>
    <s v="CUST2444"/>
    <n v="5"/>
    <n v="15"/>
    <n v="305230"/>
    <s v="Cycling Bottle"/>
    <n v="71819"/>
    <s v="HIGH"/>
    <s v="Zone 4"/>
    <n v="30523"/>
    <x v="2"/>
  </r>
  <r>
    <s v="ORD007149"/>
    <s v="04-11-2025"/>
    <s v="P010"/>
    <x v="3"/>
    <s v="Maharashtra"/>
    <s v="Mumbai"/>
    <x v="1"/>
    <s v="CUST7035"/>
    <n v="8"/>
    <n v="0"/>
    <n v="531448"/>
    <s v="Refrigerator"/>
    <n v="66431"/>
    <s v="HIGH"/>
    <s v="Zone 4"/>
    <n v="53144.800000000003"/>
    <x v="4"/>
  </r>
  <r>
    <s v="ORD007150"/>
    <s v="17-05-2025"/>
    <s v="P071"/>
    <x v="2"/>
    <s v="Delhi"/>
    <s v="Delhi"/>
    <x v="12"/>
    <s v="CUST2667"/>
    <n v="9"/>
    <n v="10"/>
    <n v="277659"/>
    <s v="Football Shoes"/>
    <n v="34279"/>
    <s v="HIGH"/>
    <s v="Zone 1"/>
    <n v="27765.9"/>
    <x v="2"/>
  </r>
  <r>
    <s v="ORD007151"/>
    <s v="04-05-2026"/>
    <s v="P041"/>
    <x v="1"/>
    <s v="Odisha"/>
    <s v="Bhubaneswar"/>
    <x v="6"/>
    <s v="CUST3061"/>
    <n v="8"/>
    <n v="5"/>
    <n v="153740"/>
    <s v="Hoodie"/>
    <n v="20229"/>
    <s v="HIGH"/>
    <s v="Zone 3"/>
    <n v="15374"/>
    <x v="1"/>
  </r>
  <r>
    <s v="ORD007152"/>
    <s v="08-06-2026"/>
    <s v="P028"/>
    <x v="1"/>
    <s v="West Bengal"/>
    <s v="Kolkata"/>
    <x v="4"/>
    <s v="CUST3894"/>
    <n v="11"/>
    <n v="15"/>
    <n v="557634"/>
    <s v="Cupboard"/>
    <n v="59640"/>
    <s v="HIGH"/>
    <s v="Zone 3"/>
    <n v="55763.4"/>
    <x v="3"/>
  </r>
  <r>
    <s v="ORD007153"/>
    <s v="30-03-2025"/>
    <s v="P060"/>
    <x v="1"/>
    <s v="Odisha"/>
    <s v="Bhubaneswar"/>
    <x v="14"/>
    <s v="CUST5730"/>
    <n v="5"/>
    <n v="5"/>
    <n v="19570"/>
    <s v="Honey"/>
    <n v="4120"/>
    <s v="HIGH"/>
    <s v="Zone 3"/>
    <n v="1957"/>
    <x v="0"/>
  </r>
  <r>
    <s v="ORD007154"/>
    <s v="28-01-2025"/>
    <s v="P036"/>
    <x v="3"/>
    <s v="Rajasthan"/>
    <s v="Jaipur"/>
    <x v="4"/>
    <s v="CUST2339"/>
    <n v="6"/>
    <n v="15"/>
    <n v="105493"/>
    <s v="Saree"/>
    <n v="20685"/>
    <s v="HIGH"/>
    <s v="Zone 4"/>
    <n v="10549.300000000001"/>
    <x v="1"/>
  </r>
  <r>
    <s v="ORD007155"/>
    <s v="23-11-2025"/>
    <s v="P056"/>
    <x v="3"/>
    <s v="Rajasthan"/>
    <s v="Jaipur"/>
    <x v="11"/>
    <s v="CUST5545"/>
    <n v="2"/>
    <n v="10"/>
    <n v="25947"/>
    <s v="Juice"/>
    <n v="14415"/>
    <s v="HIGH"/>
    <s v="Zone 4"/>
    <n v="2594.7000000000003"/>
    <x v="0"/>
  </r>
  <r>
    <s v="ORD007156"/>
    <s v="07-09-2025"/>
    <s v="P043"/>
    <x v="1"/>
    <s v="Bihar"/>
    <s v="Patna"/>
    <x v="14"/>
    <s v="CUST9047"/>
    <n v="6"/>
    <n v="20"/>
    <n v="142977"/>
    <s v="Sweater"/>
    <n v="29787"/>
    <s v="HIGH"/>
    <s v="Zone 3"/>
    <n v="14297.7"/>
    <x v="1"/>
  </r>
  <r>
    <s v="ORD007157"/>
    <s v="02-04-2025"/>
    <s v="P042"/>
    <x v="1"/>
    <s v="Odisha"/>
    <s v="Bhubaneswar"/>
    <x v="11"/>
    <s v="CUST4526"/>
    <n v="11"/>
    <n v="15"/>
    <n v="484330"/>
    <s v="Shorts"/>
    <n v="51800"/>
    <s v="HIGH"/>
    <s v="Zone 3"/>
    <n v="48433"/>
    <x v="1"/>
  </r>
  <r>
    <s v="ORD007158"/>
    <s v="03-06-2026"/>
    <s v="P015"/>
    <x v="2"/>
    <s v="Uttar Pradesh"/>
    <s v="Lucknow"/>
    <x v="0"/>
    <s v="CUST5559"/>
    <n v="1"/>
    <n v="10"/>
    <n v="53298"/>
    <s v="Headphones"/>
    <n v="59220"/>
    <s v="HIGH"/>
    <s v="Zone 1"/>
    <n v="5329.8"/>
    <x v="4"/>
  </r>
  <r>
    <s v="ORD007159"/>
    <s v="01-03-2025"/>
    <s v="P024"/>
    <x v="2"/>
    <s v="Uttar Pradesh"/>
    <s v="Lucknow"/>
    <x v="11"/>
    <s v="CUST3399"/>
    <n v="2"/>
    <n v="0"/>
    <n v="4188"/>
    <s v="TV Unit"/>
    <n v="2094"/>
    <s v="LOW"/>
    <s v="Zone 1"/>
    <n v="83.76"/>
    <x v="3"/>
  </r>
  <r>
    <s v="ORD007160"/>
    <s v="20-11-2025"/>
    <s v="P005"/>
    <x v="3"/>
    <s v="Gujarat"/>
    <s v="Ahmedabad"/>
    <x v="14"/>
    <s v="CUST9820"/>
    <n v="4"/>
    <n v="5"/>
    <n v="101505"/>
    <s v="iPhone"/>
    <n v="26712"/>
    <s v="HIGH"/>
    <s v="Zone 4"/>
    <n v="10150.5"/>
    <x v="4"/>
  </r>
  <r>
    <s v="ORD007161"/>
    <s v="26-01-2025"/>
    <s v="P024"/>
    <x v="1"/>
    <s v="Odisha"/>
    <s v="Bhubaneswar"/>
    <x v="1"/>
    <s v="CUST9038"/>
    <n v="12"/>
    <n v="5"/>
    <n v="23871"/>
    <s v="TV Unit"/>
    <n v="2094"/>
    <s v="HIGH"/>
    <s v="Zone 3"/>
    <n v="2387.1"/>
    <x v="3"/>
  </r>
  <r>
    <s v="ORD007162"/>
    <s v="11-01-2026"/>
    <s v="P041"/>
    <x v="1"/>
    <s v="Bihar"/>
    <s v="Patna"/>
    <x v="4"/>
    <s v="CUST2499"/>
    <n v="9"/>
    <n v="15"/>
    <n v="154751"/>
    <s v="Hoodie"/>
    <n v="20229"/>
    <s v="HIGH"/>
    <s v="Zone 3"/>
    <n v="15475.1"/>
    <x v="1"/>
  </r>
  <r>
    <s v="ORD007163"/>
    <s v="25-03-2025"/>
    <s v="P026"/>
    <x v="2"/>
    <s v="Delhi"/>
    <s v="Delhi"/>
    <x v="0"/>
    <s v="CUST2194"/>
    <n v="9"/>
    <n v="0"/>
    <n v="207477"/>
    <s v="Computer Desk"/>
    <n v="23053"/>
    <s v="HIGH"/>
    <s v="Zone 1"/>
    <n v="20747.7"/>
    <x v="3"/>
  </r>
  <r>
    <s v="ORD007164"/>
    <s v="11-02-2025"/>
    <s v="P047"/>
    <x v="2"/>
    <s v="Uttar Pradesh"/>
    <s v="Lucknow"/>
    <x v="0"/>
    <s v="CUST3570"/>
    <n v="2"/>
    <n v="10"/>
    <n v="111310"/>
    <s v="Sugar"/>
    <n v="61839"/>
    <s v="HIGH"/>
    <s v="Zone 1"/>
    <n v="11131"/>
    <x v="0"/>
  </r>
  <r>
    <s v="ORD007165"/>
    <s v="13-02-2025"/>
    <s v="P075"/>
    <x v="1"/>
    <s v="West Bengal"/>
    <s v="Kolkata"/>
    <x v="14"/>
    <s v="CUST3578"/>
    <n v="10"/>
    <n v="15"/>
    <n v="331593"/>
    <s v="Sports Bag"/>
    <n v="39011"/>
    <s v="HIGH"/>
    <s v="Zone 3"/>
    <n v="33159.300000000003"/>
    <x v="2"/>
  </r>
  <r>
    <s v="ORD007166"/>
    <s v="15-11-2025"/>
    <s v="P057"/>
    <x v="2"/>
    <s v="Chandigarh"/>
    <s v="Chandigarh"/>
    <x v="10"/>
    <s v="CUST8422"/>
    <n v="3"/>
    <n v="5"/>
    <n v="87982"/>
    <s v="Soft Drink"/>
    <n v="30871"/>
    <s v="HIGH"/>
    <s v="Zone 1"/>
    <n v="8798.2000000000007"/>
    <x v="0"/>
  </r>
  <r>
    <s v="ORD007167"/>
    <s v="23-10-2025"/>
    <s v="P055"/>
    <x v="3"/>
    <s v="Maharashtra"/>
    <s v="Mumbai"/>
    <x v="2"/>
    <s v="CUST6429"/>
    <n v="3"/>
    <n v="10"/>
    <n v="25922"/>
    <s v="Biscuits"/>
    <n v="9601"/>
    <s v="HIGH"/>
    <s v="Zone 4"/>
    <n v="2592.2000000000003"/>
    <x v="0"/>
  </r>
  <r>
    <s v="ORD007168"/>
    <s v="11-11-2025"/>
    <s v="P063"/>
    <x v="1"/>
    <s v="Bihar"/>
    <s v="Patna"/>
    <x v="10"/>
    <s v="CUST7532"/>
    <n v="2"/>
    <n v="15"/>
    <n v="48426"/>
    <s v="Basketball"/>
    <n v="28486"/>
    <s v="HIGH"/>
    <s v="Zone 3"/>
    <n v="4842.6000000000004"/>
    <x v="2"/>
  </r>
  <r>
    <s v="ORD007169"/>
    <s v="03-05-2025"/>
    <s v="P056"/>
    <x v="2"/>
    <s v="Chandigarh"/>
    <s v="Chandigarh"/>
    <x v="4"/>
    <s v="CUST4546"/>
    <n v="11"/>
    <n v="0"/>
    <n v="158565"/>
    <s v="Juice"/>
    <n v="14415"/>
    <s v="HIGH"/>
    <s v="Zone 1"/>
    <n v="15856.5"/>
    <x v="0"/>
  </r>
  <r>
    <s v="ORD007170"/>
    <s v="26-01-2025"/>
    <s v="P039"/>
    <x v="1"/>
    <s v="Odisha"/>
    <s v="Bhubaneswar"/>
    <x v="9"/>
    <s v="CUST2508"/>
    <n v="4"/>
    <n v="20"/>
    <n v="250444"/>
    <s v="Track Pants"/>
    <n v="78264"/>
    <s v="HIGH"/>
    <s v="Zone 3"/>
    <n v="25044.400000000001"/>
    <x v="1"/>
  </r>
  <r>
    <s v="ORD007171"/>
    <s v="04-11-2025"/>
    <s v="P009"/>
    <x v="3"/>
    <s v="Gujarat"/>
    <s v="Ahmedabad"/>
    <x v="10"/>
    <s v="CUST3843"/>
    <n v="2"/>
    <n v="0"/>
    <n v="97072"/>
    <s v="Air Conditioner"/>
    <n v="48536"/>
    <s v="HIGH"/>
    <s v="Zone 4"/>
    <n v="9707.2000000000007"/>
    <x v="4"/>
  </r>
  <r>
    <s v="ORD007172"/>
    <s v="05-02-2026"/>
    <s v="P056"/>
    <x v="0"/>
    <s v="Telangana"/>
    <s v="Hyderabad"/>
    <x v="8"/>
    <s v="CUST9672"/>
    <n v="5"/>
    <n v="0"/>
    <n v="72075"/>
    <s v="Juice"/>
    <n v="14415"/>
    <s v="HIGH"/>
    <s v="Zone 2"/>
    <n v="7207.5"/>
    <x v="0"/>
  </r>
  <r>
    <s v="ORD007173"/>
    <s v="11-09-2025"/>
    <s v="P041"/>
    <x v="2"/>
    <s v="Chandigarh"/>
    <s v="Chandigarh"/>
    <x v="14"/>
    <s v="CUST4458"/>
    <n v="1"/>
    <n v="20"/>
    <n v="16183"/>
    <s v="Hoodie"/>
    <n v="20229"/>
    <s v="HIGH"/>
    <s v="Zone 1"/>
    <n v="1618.3000000000002"/>
    <x v="1"/>
  </r>
  <r>
    <s v="ORD007174"/>
    <s v="08-01-2025"/>
    <s v="P028"/>
    <x v="1"/>
    <s v="Odisha"/>
    <s v="Bhubaneswar"/>
    <x v="5"/>
    <s v="CUST9127"/>
    <n v="2"/>
    <n v="5"/>
    <n v="113316"/>
    <s v="Cupboard"/>
    <n v="59640"/>
    <s v="HIGH"/>
    <s v="Zone 3"/>
    <n v="11331.6"/>
    <x v="3"/>
  </r>
  <r>
    <s v="ORD007175"/>
    <s v="28-02-2026"/>
    <s v="P009"/>
    <x v="2"/>
    <s v="Delhi"/>
    <s v="Delhi"/>
    <x v="12"/>
    <s v="CUST6663"/>
    <n v="1"/>
    <n v="15"/>
    <n v="41255"/>
    <s v="Air Conditioner"/>
    <n v="48536"/>
    <s v="HIGH"/>
    <s v="Zone 1"/>
    <n v="4125.5"/>
    <x v="4"/>
  </r>
  <r>
    <s v="ORD007176"/>
    <s v="03-01-2026"/>
    <s v="P046"/>
    <x v="3"/>
    <s v="Gujarat"/>
    <s v="Ahmedabad"/>
    <x v="0"/>
    <s v="CUST1828"/>
    <n v="4"/>
    <n v="0"/>
    <n v="84980"/>
    <s v="Rice"/>
    <n v="21245"/>
    <s v="HIGH"/>
    <s v="Zone 4"/>
    <n v="8498"/>
    <x v="0"/>
  </r>
  <r>
    <s v="ORD007177"/>
    <s v="10-11-2025"/>
    <s v="P028"/>
    <x v="2"/>
    <s v="Uttar Pradesh"/>
    <s v="Lucknow"/>
    <x v="4"/>
    <s v="CUST3700"/>
    <n v="5"/>
    <n v="15"/>
    <n v="253470"/>
    <s v="Cupboard"/>
    <n v="59640"/>
    <s v="HIGH"/>
    <s v="Zone 1"/>
    <n v="25347"/>
    <x v="3"/>
  </r>
  <r>
    <s v="ORD007178"/>
    <s v="06-04-2026"/>
    <s v="P007"/>
    <x v="3"/>
    <s v="Rajasthan"/>
    <s v="Jaipur"/>
    <x v="8"/>
    <s v="CUST3851"/>
    <n v="10"/>
    <n v="10"/>
    <n v="602505"/>
    <s v="Printer"/>
    <n v="66945"/>
    <s v="HIGH"/>
    <s v="Zone 4"/>
    <n v="60250.5"/>
    <x v="4"/>
  </r>
  <r>
    <s v="ORD007179"/>
    <s v="18-03-2025"/>
    <s v="P053"/>
    <x v="3"/>
    <s v="Rajasthan"/>
    <s v="Jaipur"/>
    <x v="12"/>
    <s v="CUST8014"/>
    <n v="9"/>
    <n v="0"/>
    <n v="38493"/>
    <s v="Pasta"/>
    <n v="4277"/>
    <s v="HIGH"/>
    <s v="Zone 4"/>
    <n v="3849.3"/>
    <x v="0"/>
  </r>
  <r>
    <s v="ORD007180"/>
    <s v="17-03-2026"/>
    <s v="P055"/>
    <x v="3"/>
    <s v="Maharashtra"/>
    <s v="Mumbai"/>
    <x v="8"/>
    <s v="CUST8238"/>
    <n v="2"/>
    <n v="15"/>
    <n v="16321"/>
    <s v="Biscuits"/>
    <n v="9601"/>
    <s v="HIGH"/>
    <s v="Zone 4"/>
    <n v="1632.1000000000001"/>
    <x v="0"/>
  </r>
  <r>
    <s v="ORD007181"/>
    <s v="15-05-2025"/>
    <s v="P029"/>
    <x v="2"/>
    <s v="Uttar Pradesh"/>
    <s v="Lucknow"/>
    <x v="5"/>
    <s v="CUST7243"/>
    <n v="1"/>
    <n v="20"/>
    <n v="39737"/>
    <s v="Recliner"/>
    <n v="49672"/>
    <s v="HIGH"/>
    <s v="Zone 1"/>
    <n v="3973.7000000000003"/>
    <x v="3"/>
  </r>
  <r>
    <s v="ORD007182"/>
    <s v="30-06-2025"/>
    <s v="P041"/>
    <x v="3"/>
    <s v="Maharashtra"/>
    <s v="Mumbai"/>
    <x v="8"/>
    <s v="CUST5769"/>
    <n v="10"/>
    <n v="20"/>
    <n v="161832"/>
    <s v="Hoodie"/>
    <n v="20229"/>
    <s v="HIGH"/>
    <s v="Zone 4"/>
    <n v="16183.2"/>
    <x v="1"/>
  </r>
  <r>
    <s v="ORD007183"/>
    <s v="11-03-2025"/>
    <s v="P074"/>
    <x v="2"/>
    <s v="Chandigarh"/>
    <s v="Chandigarh"/>
    <x v="5"/>
    <s v="CUST6356"/>
    <n v="1"/>
    <n v="0"/>
    <n v="71819"/>
    <s v="Cycling Bottle"/>
    <n v="71819"/>
    <s v="HIGH"/>
    <s v="Zone 1"/>
    <n v="7181.9000000000005"/>
    <x v="2"/>
  </r>
  <r>
    <s v="ORD007184"/>
    <s v="13-01-2025"/>
    <s v="P020"/>
    <x v="2"/>
    <s v="Chandigarh"/>
    <s v="Chandigarh"/>
    <x v="4"/>
    <s v="CUST2724"/>
    <n v="6"/>
    <n v="10"/>
    <n v="405048"/>
    <s v="Bookshelf"/>
    <n v="75009"/>
    <s v="HIGH"/>
    <s v="Zone 1"/>
    <n v="40504.800000000003"/>
    <x v="3"/>
  </r>
  <r>
    <s v="ORD007185"/>
    <s v="17-01-2025"/>
    <s v="P061"/>
    <x v="1"/>
    <s v="West Bengal"/>
    <s v="Kolkata"/>
    <x v="14"/>
    <s v="CUST2201"/>
    <n v="4"/>
    <n v="0"/>
    <n v="235272"/>
    <s v="Cricket Bat"/>
    <n v="58818"/>
    <s v="HIGH"/>
    <s v="Zone 3"/>
    <n v="23527.200000000001"/>
    <x v="2"/>
  </r>
  <r>
    <s v="ORD007186"/>
    <s v="01-01-2025"/>
    <s v="P039"/>
    <x v="3"/>
    <s v="Rajasthan"/>
    <s v="Jaipur"/>
    <x v="13"/>
    <s v="CUST9840"/>
    <n v="12"/>
    <n v="15"/>
    <n v="798292"/>
    <s v="Track Pants"/>
    <n v="78264"/>
    <s v="HIGH"/>
    <s v="Zone 4"/>
    <n v="79829.200000000012"/>
    <x v="1"/>
  </r>
  <r>
    <s v="ORD007187"/>
    <s v="09-02-2026"/>
    <s v="P041"/>
    <x v="2"/>
    <s v="Chandigarh"/>
    <s v="Chandigarh"/>
    <x v="9"/>
    <s v="CUST9847"/>
    <n v="9"/>
    <n v="10"/>
    <n v="163854"/>
    <s v="Hoodie"/>
    <n v="20229"/>
    <s v="HIGH"/>
    <s v="Zone 1"/>
    <n v="16385.400000000001"/>
    <x v="1"/>
  </r>
  <r>
    <s v="ORD007188"/>
    <s v="19-01-2026"/>
    <s v="P016"/>
    <x v="2"/>
    <s v="Chandigarh"/>
    <s v="Chandigarh"/>
    <x v="0"/>
    <s v="CUST7584"/>
    <n v="12"/>
    <n v="15"/>
    <n v="442108"/>
    <s v="Office Chair"/>
    <n v="43344"/>
    <s v="HIGH"/>
    <s v="Zone 1"/>
    <n v="44210.8"/>
    <x v="3"/>
  </r>
  <r>
    <s v="ORD007189"/>
    <s v="31-07-2025"/>
    <s v="P018"/>
    <x v="2"/>
    <s v="Delhi"/>
    <s v="Delhi"/>
    <x v="14"/>
    <s v="CUST7638"/>
    <n v="1"/>
    <n v="20"/>
    <n v="49145"/>
    <s v="Dining Table"/>
    <n v="61432"/>
    <s v="HIGH"/>
    <s v="Zone 1"/>
    <n v="4914.5"/>
    <x v="3"/>
  </r>
  <r>
    <s v="ORD007190"/>
    <s v="05-05-2026"/>
    <s v="P029"/>
    <x v="0"/>
    <s v="Telangana"/>
    <s v="Hyderabad"/>
    <x v="1"/>
    <s v="CUST2827"/>
    <n v="3"/>
    <n v="20"/>
    <n v="119212"/>
    <s v="Recliner"/>
    <n v="49672"/>
    <s v="HIGH"/>
    <s v="Zone 2"/>
    <n v="11921.2"/>
    <x v="3"/>
  </r>
  <r>
    <s v="ORD007191"/>
    <s v="30-08-2025"/>
    <s v="P019"/>
    <x v="0"/>
    <s v="Karnataka"/>
    <s v="Bengaluru"/>
    <x v="9"/>
    <s v="CUST1421"/>
    <n v="11"/>
    <n v="5"/>
    <n v="197609"/>
    <s v="Coffee Table"/>
    <n v="18910"/>
    <s v="HIGH"/>
    <s v="Zone 2"/>
    <n v="19760.900000000001"/>
    <x v="3"/>
  </r>
  <r>
    <s v="ORD007192"/>
    <s v="25-05-2025"/>
    <s v="P002"/>
    <x v="1"/>
    <s v="West Bengal"/>
    <s v="Kolkata"/>
    <x v="10"/>
    <s v="CUST8076"/>
    <n v="7"/>
    <n v="20"/>
    <n v="358405"/>
    <s v="HP Laptop"/>
    <n v="64001"/>
    <s v="HIGH"/>
    <s v="Zone 3"/>
    <n v="35840.5"/>
    <x v="4"/>
  </r>
  <r>
    <s v="ORD007193"/>
    <s v="17-12-2025"/>
    <s v="P044"/>
    <x v="2"/>
    <s v="Uttar Pradesh"/>
    <s v="Lucknow"/>
    <x v="8"/>
    <s v="CUST3453"/>
    <n v="6"/>
    <n v="0"/>
    <n v="466698"/>
    <s v="Skirt"/>
    <n v="77783"/>
    <s v="HIGH"/>
    <s v="Zone 1"/>
    <n v="46669.8"/>
    <x v="1"/>
  </r>
  <r>
    <s v="ORD007194"/>
    <s v="24-10-2025"/>
    <s v="P004"/>
    <x v="2"/>
    <s v="Delhi"/>
    <s v="Delhi"/>
    <x v="10"/>
    <s v="CUST7567"/>
    <n v="9"/>
    <n v="20"/>
    <n v="214214"/>
    <s v="Lenovo Laptop"/>
    <n v="29752"/>
    <s v="HIGH"/>
    <s v="Zone 1"/>
    <n v="21421.4"/>
    <x v="4"/>
  </r>
  <r>
    <s v="ORD007195"/>
    <s v="14-02-2025"/>
    <s v="P075"/>
    <x v="3"/>
    <s v="Rajasthan"/>
    <s v="Jaipur"/>
    <x v="10"/>
    <s v="CUST5814"/>
    <n v="4"/>
    <n v="20"/>
    <n v="124835"/>
    <s v="Sports Bag"/>
    <n v="39011"/>
    <s v="HIGH"/>
    <s v="Zone 4"/>
    <n v="12483.5"/>
    <x v="2"/>
  </r>
  <r>
    <s v="ORD007196"/>
    <s v="11-07-2025"/>
    <s v="P045"/>
    <x v="1"/>
    <s v="West Bengal"/>
    <s v="Kolkata"/>
    <x v="4"/>
    <s v="CUST8519"/>
    <n v="8"/>
    <n v="10"/>
    <n v="520574"/>
    <s v="Dress"/>
    <n v="72302"/>
    <s v="HIGH"/>
    <s v="Zone 3"/>
    <n v="52057.4"/>
    <x v="1"/>
  </r>
  <r>
    <s v="ORD007197"/>
    <s v="17-05-2026"/>
    <s v="P012"/>
    <x v="1"/>
    <s v="Bihar"/>
    <s v="Patna"/>
    <x v="1"/>
    <s v="CUST3973"/>
    <n v="2"/>
    <n v="15"/>
    <n v="95735"/>
    <s v="Microwave"/>
    <n v="56315"/>
    <s v="HIGH"/>
    <s v="Zone 3"/>
    <n v="9573.5"/>
    <x v="4"/>
  </r>
  <r>
    <s v="ORD007198"/>
    <s v="20-06-2025"/>
    <s v="P034"/>
    <x v="3"/>
    <s v="Maharashtra"/>
    <s v="Mumbai"/>
    <x v="12"/>
    <s v="CUST7294"/>
    <n v="11"/>
    <n v="20"/>
    <n v="605572"/>
    <s v="T-Shirt"/>
    <n v="68815"/>
    <s v="HIGH"/>
    <s v="Zone 4"/>
    <n v="60557.200000000004"/>
    <x v="1"/>
  </r>
  <r>
    <s v="ORD007199"/>
    <s v="12-06-2025"/>
    <s v="P034"/>
    <x v="1"/>
    <s v="West Bengal"/>
    <s v="Kolkata"/>
    <x v="3"/>
    <s v="CUST5559"/>
    <n v="9"/>
    <n v="0"/>
    <n v="619335"/>
    <s v="T-Shirt"/>
    <n v="68815"/>
    <s v="HIGH"/>
    <s v="Zone 3"/>
    <n v="61933.5"/>
    <x v="1"/>
  </r>
  <r>
    <s v="ORD007200"/>
    <s v="01-10-2025"/>
    <s v="P073"/>
    <x v="1"/>
    <s v="Bihar"/>
    <s v="Patna"/>
    <x v="9"/>
    <s v="CUST6185"/>
    <n v="2"/>
    <n v="15"/>
    <n v="60212"/>
    <s v="Knee Guard"/>
    <n v="35419"/>
    <s v="HIGH"/>
    <s v="Zone 3"/>
    <n v="6021.2000000000007"/>
    <x v="2"/>
  </r>
  <r>
    <s v="ORD007201"/>
    <s v="25-03-2025"/>
    <s v="P074"/>
    <x v="2"/>
    <s v="Chandigarh"/>
    <s v="Chandigarh"/>
    <x v="13"/>
    <s v="CUST8733"/>
    <n v="8"/>
    <n v="15"/>
    <n v="488369"/>
    <s v="Cycling Bottle"/>
    <n v="71819"/>
    <s v="HIGH"/>
    <s v="Zone 1"/>
    <n v="48836.9"/>
    <x v="2"/>
  </r>
  <r>
    <s v="ORD007202"/>
    <s v="08-11-2025"/>
    <s v="P071"/>
    <x v="3"/>
    <s v="Gujarat"/>
    <s v="Ahmedabad"/>
    <x v="1"/>
    <s v="CUST1311"/>
    <n v="9"/>
    <n v="10"/>
    <n v="277659"/>
    <s v="Football Shoes"/>
    <n v="34279"/>
    <s v="HIGH"/>
    <s v="Zone 4"/>
    <n v="27765.9"/>
    <x v="2"/>
  </r>
  <r>
    <s v="ORD007203"/>
    <s v="27-01-2025"/>
    <s v="P060"/>
    <x v="2"/>
    <s v="Uttar Pradesh"/>
    <s v="Lucknow"/>
    <x v="14"/>
    <s v="CUST5897"/>
    <n v="5"/>
    <n v="10"/>
    <n v="18540"/>
    <s v="Honey"/>
    <n v="4120"/>
    <s v="HIGH"/>
    <s v="Zone 1"/>
    <n v="1854"/>
    <x v="0"/>
  </r>
  <r>
    <s v="ORD007204"/>
    <s v="15-05-2025"/>
    <s v="P036"/>
    <x v="0"/>
    <s v="Tamil Nadu"/>
    <s v="Chennai"/>
    <x v="2"/>
    <s v="CUST2152"/>
    <n v="2"/>
    <n v="20"/>
    <n v="33096"/>
    <s v="Saree"/>
    <n v="20685"/>
    <s v="HIGH"/>
    <s v="Zone 2"/>
    <n v="3309.6000000000004"/>
    <x v="1"/>
  </r>
  <r>
    <s v="ORD007205"/>
    <s v="01-11-2025"/>
    <s v="P069"/>
    <x v="0"/>
    <s v="Karnataka"/>
    <s v="Bengaluru"/>
    <x v="5"/>
    <s v="CUST9591"/>
    <n v="6"/>
    <n v="10"/>
    <n v="95882"/>
    <s v="Badminton Racket"/>
    <n v="17756"/>
    <s v="HIGH"/>
    <s v="Zone 2"/>
    <n v="9588.2000000000007"/>
    <x v="2"/>
  </r>
  <r>
    <s v="ORD007206"/>
    <s v="16-11-2025"/>
    <s v="P072"/>
    <x v="0"/>
    <s v="Tamil Nadu"/>
    <s v="Chennai"/>
    <x v="0"/>
    <s v="CUST7317"/>
    <n v="1"/>
    <n v="20"/>
    <n v="30477"/>
    <s v="Volleyball"/>
    <n v="38097"/>
    <s v="HIGH"/>
    <s v="Zone 2"/>
    <n v="3047.7000000000003"/>
    <x v="2"/>
  </r>
  <r>
    <s v="ORD007207"/>
    <s v="25-01-2026"/>
    <s v="P003"/>
    <x v="0"/>
    <s v="Tamil Nadu"/>
    <s v="Chennai"/>
    <x v="8"/>
    <s v="CUST6221"/>
    <n v="4"/>
    <n v="10"/>
    <n v="153478"/>
    <s v="Dell Monitor"/>
    <n v="42633"/>
    <s v="HIGH"/>
    <s v="Zone 2"/>
    <n v="15347.800000000001"/>
    <x v="4"/>
  </r>
  <r>
    <s v="ORD007208"/>
    <s v="18-12-2025"/>
    <s v="P027"/>
    <x v="0"/>
    <s v="Telangana"/>
    <s v="Hyderabad"/>
    <x v="3"/>
    <s v="CUST4603"/>
    <n v="11"/>
    <n v="0"/>
    <n v="304700"/>
    <s v="Side Table"/>
    <n v="27700"/>
    <s v="HIGH"/>
    <s v="Zone 2"/>
    <n v="30470"/>
    <x v="3"/>
  </r>
  <r>
    <s v="ORD007209"/>
    <s v="20-02-2026"/>
    <s v="P057"/>
    <x v="1"/>
    <s v="West Bengal"/>
    <s v="Kolkata"/>
    <x v="0"/>
    <s v="CUST6842"/>
    <n v="3"/>
    <n v="20"/>
    <n v="74090"/>
    <s v="Soft Drink"/>
    <n v="30871"/>
    <s v="HIGH"/>
    <s v="Zone 3"/>
    <n v="7409"/>
    <x v="0"/>
  </r>
  <r>
    <s v="ORD007210"/>
    <s v="25-06-2025"/>
    <s v="P020"/>
    <x v="2"/>
    <s v="Uttar Pradesh"/>
    <s v="Lucknow"/>
    <x v="9"/>
    <s v="CUST1077"/>
    <n v="11"/>
    <n v="15"/>
    <n v="701334"/>
    <s v="Bookshelf"/>
    <n v="75009"/>
    <s v="HIGH"/>
    <s v="Zone 1"/>
    <n v="70133.400000000009"/>
    <x v="3"/>
  </r>
  <r>
    <s v="ORD007211"/>
    <s v="26-09-2025"/>
    <s v="P034"/>
    <x v="2"/>
    <s v="Uttar Pradesh"/>
    <s v="Lucknow"/>
    <x v="3"/>
    <s v="CUST1175"/>
    <n v="8"/>
    <n v="20"/>
    <n v="440416"/>
    <s v="T-Shirt"/>
    <n v="68815"/>
    <s v="HIGH"/>
    <s v="Zone 1"/>
    <n v="44041.600000000006"/>
    <x v="1"/>
  </r>
  <r>
    <s v="ORD007212"/>
    <s v="22-09-2025"/>
    <s v="P049"/>
    <x v="1"/>
    <s v="Bihar"/>
    <s v="Patna"/>
    <x v="8"/>
    <s v="CUST6343"/>
    <n v="2"/>
    <n v="15"/>
    <n v="58056"/>
    <s v="Coffee"/>
    <n v="34151"/>
    <s v="HIGH"/>
    <s v="Zone 3"/>
    <n v="5805.6"/>
    <x v="0"/>
  </r>
  <r>
    <s v="ORD007213"/>
    <s v="23-07-2025"/>
    <s v="P013"/>
    <x v="2"/>
    <s v="Uttar Pradesh"/>
    <s v="Lucknow"/>
    <x v="2"/>
    <s v="CUST8976"/>
    <n v="7"/>
    <n v="0"/>
    <n v="109284"/>
    <s v="Bluetooth Speaker"/>
    <n v="15612"/>
    <s v="HIGH"/>
    <s v="Zone 1"/>
    <n v="10928.400000000001"/>
    <x v="4"/>
  </r>
  <r>
    <s v="ORD007214"/>
    <s v="30-01-2025"/>
    <s v="P054"/>
    <x v="0"/>
    <s v="Karnataka"/>
    <s v="Bengaluru"/>
    <x v="9"/>
    <s v="CUST1942"/>
    <n v="1"/>
    <n v="10"/>
    <n v="52389"/>
    <s v="Flour"/>
    <n v="58211"/>
    <s v="HIGH"/>
    <s v="Zone 2"/>
    <n v="5238.9000000000005"/>
    <x v="0"/>
  </r>
  <r>
    <s v="ORD007215"/>
    <s v="26-05-2025"/>
    <s v="P069"/>
    <x v="0"/>
    <s v="Tamil Nadu"/>
    <s v="Chennai"/>
    <x v="13"/>
    <s v="CUST2624"/>
    <n v="3"/>
    <n v="15"/>
    <n v="45277"/>
    <s v="Badminton Racket"/>
    <n v="17756"/>
    <s v="HIGH"/>
    <s v="Zone 2"/>
    <n v="4527.7"/>
    <x v="2"/>
  </r>
  <r>
    <s v="ORD007216"/>
    <s v="22-05-2026"/>
    <s v="P044"/>
    <x v="3"/>
    <s v="Rajasthan"/>
    <s v="Jaipur"/>
    <x v="14"/>
    <s v="CUST6059"/>
    <n v="10"/>
    <n v="10"/>
    <n v="700047"/>
    <s v="Skirt"/>
    <n v="77783"/>
    <s v="HIGH"/>
    <s v="Zone 4"/>
    <n v="70004.7"/>
    <x v="1"/>
  </r>
  <r>
    <s v="ORD007217"/>
    <s v="29-05-2026"/>
    <s v="P025"/>
    <x v="2"/>
    <s v="Uttar Pradesh"/>
    <s v="Lucknow"/>
    <x v="0"/>
    <s v="CUST4750"/>
    <n v="4"/>
    <n v="10"/>
    <n v="45363"/>
    <s v="Cabinet"/>
    <n v="12601"/>
    <s v="HIGH"/>
    <s v="Zone 1"/>
    <n v="4536.3"/>
    <x v="3"/>
  </r>
  <r>
    <s v="ORD007218"/>
    <s v="20-08-2025"/>
    <s v="P049"/>
    <x v="2"/>
    <s v="Delhi"/>
    <s v="Delhi"/>
    <x v="13"/>
    <s v="CUST4933"/>
    <n v="3"/>
    <n v="20"/>
    <n v="81962"/>
    <s v="Coffee"/>
    <n v="34151"/>
    <s v="HIGH"/>
    <s v="Zone 1"/>
    <n v="8196.2000000000007"/>
    <x v="0"/>
  </r>
  <r>
    <s v="ORD007219"/>
    <s v="26-05-2025"/>
    <s v="P016"/>
    <x v="3"/>
    <s v="Maharashtra"/>
    <s v="Mumbai"/>
    <x v="8"/>
    <s v="CUST9460"/>
    <n v="12"/>
    <n v="5"/>
    <n v="494121"/>
    <s v="Office Chair"/>
    <n v="43344"/>
    <s v="HIGH"/>
    <s v="Zone 4"/>
    <n v="49412.100000000006"/>
    <x v="3"/>
  </r>
  <r>
    <s v="ORD007220"/>
    <s v="01-07-2025"/>
    <s v="P050"/>
    <x v="0"/>
    <s v="Telangana"/>
    <s v="Hyderabad"/>
    <x v="0"/>
    <s v="CUST5521"/>
    <n v="7"/>
    <n v="20"/>
    <n v="372808"/>
    <s v="Oil"/>
    <n v="66573"/>
    <s v="HIGH"/>
    <s v="Zone 2"/>
    <n v="37280.800000000003"/>
    <x v="0"/>
  </r>
  <r>
    <s v="ORD007221"/>
    <s v="06-05-2025"/>
    <s v="P073"/>
    <x v="0"/>
    <s v="Tamil Nadu"/>
    <s v="Chennai"/>
    <x v="4"/>
    <s v="CUST6281"/>
    <n v="12"/>
    <n v="5"/>
    <n v="403776"/>
    <s v="Knee Guard"/>
    <n v="35419"/>
    <s v="HIGH"/>
    <s v="Zone 2"/>
    <n v="40377.600000000006"/>
    <x v="2"/>
  </r>
  <r>
    <s v="ORD007222"/>
    <s v="16-03-2025"/>
    <s v="P005"/>
    <x v="3"/>
    <s v="Gujarat"/>
    <s v="Ahmedabad"/>
    <x v="0"/>
    <s v="CUST8572"/>
    <n v="11"/>
    <n v="0"/>
    <n v="293832"/>
    <s v="iPhone"/>
    <n v="26712"/>
    <s v="HIGH"/>
    <s v="Zone 4"/>
    <n v="29383.200000000001"/>
    <x v="4"/>
  </r>
  <r>
    <s v="ORD007223"/>
    <s v="26-01-2025"/>
    <s v="P022"/>
    <x v="0"/>
    <s v="Telangana"/>
    <s v="Hyderabad"/>
    <x v="7"/>
    <s v="CUST2228"/>
    <n v="7"/>
    <n v="10"/>
    <n v="271870"/>
    <s v="Bed"/>
    <n v="43154"/>
    <s v="HIGH"/>
    <s v="Zone 2"/>
    <n v="27187"/>
    <x v="3"/>
  </r>
  <r>
    <s v="ORD007224"/>
    <s v="23-05-2026"/>
    <s v="P070"/>
    <x v="2"/>
    <s v="Chandigarh"/>
    <s v="Chandigarh"/>
    <x v="8"/>
    <s v="CUST4359"/>
    <n v="5"/>
    <n v="5"/>
    <n v="306251"/>
    <s v="Tennis Ball"/>
    <n v="64474"/>
    <s v="HIGH"/>
    <s v="Zone 1"/>
    <n v="30625.100000000002"/>
    <x v="2"/>
  </r>
  <r>
    <s v="ORD007225"/>
    <s v="19-12-2025"/>
    <s v="P038"/>
    <x v="0"/>
    <s v="Telangana"/>
    <s v="Hyderabad"/>
    <x v="11"/>
    <s v="CUST8859"/>
    <n v="4"/>
    <n v="10"/>
    <n v="118951"/>
    <s v="Blazer"/>
    <n v="33042"/>
    <s v="HIGH"/>
    <s v="Zone 2"/>
    <n v="11895.1"/>
    <x v="1"/>
  </r>
  <r>
    <s v="ORD007226"/>
    <s v="07-01-2025"/>
    <s v="P032"/>
    <x v="0"/>
    <s v="Telangana"/>
    <s v="Hyderabad"/>
    <x v="9"/>
    <s v="CUST5911"/>
    <n v="1"/>
    <n v="0"/>
    <n v="8898"/>
    <s v="Women Kurti"/>
    <n v="8898"/>
    <s v="MEDIUM"/>
    <s v="Zone 2"/>
    <n v="444.90000000000003"/>
    <x v="1"/>
  </r>
  <r>
    <s v="ORD007227"/>
    <s v="14-08-2025"/>
    <s v="P013"/>
    <x v="2"/>
    <s v="Delhi"/>
    <s v="Delhi"/>
    <x v="6"/>
    <s v="CUST5401"/>
    <n v="2"/>
    <n v="20"/>
    <n v="24979"/>
    <s v="Bluetooth Speaker"/>
    <n v="15612"/>
    <s v="HIGH"/>
    <s v="Zone 1"/>
    <n v="2497.9"/>
    <x v="4"/>
  </r>
  <r>
    <s v="ORD007228"/>
    <s v="01-01-2025"/>
    <s v="P053"/>
    <x v="1"/>
    <s v="West Bengal"/>
    <s v="Kolkata"/>
    <x v="13"/>
    <s v="CUST6013"/>
    <n v="10"/>
    <n v="10"/>
    <n v="38493"/>
    <s v="Pasta"/>
    <n v="4277"/>
    <s v="HIGH"/>
    <s v="Zone 3"/>
    <n v="3849.3"/>
    <x v="0"/>
  </r>
  <r>
    <s v="ORD007229"/>
    <s v="16-01-2025"/>
    <s v="P044"/>
    <x v="0"/>
    <s v="Karnataka"/>
    <s v="Bengaluru"/>
    <x v="6"/>
    <s v="CUST6662"/>
    <n v="2"/>
    <n v="15"/>
    <n v="132231"/>
    <s v="Skirt"/>
    <n v="77783"/>
    <s v="HIGH"/>
    <s v="Zone 2"/>
    <n v="13223.1"/>
    <x v="1"/>
  </r>
  <r>
    <s v="ORD007230"/>
    <s v="21-01-2025"/>
    <s v="P022"/>
    <x v="0"/>
    <s v="Tamil Nadu"/>
    <s v="Chennai"/>
    <x v="10"/>
    <s v="CUST6778"/>
    <n v="2"/>
    <n v="15"/>
    <n v="73361"/>
    <s v="Bed"/>
    <n v="43154"/>
    <s v="HIGH"/>
    <s v="Zone 2"/>
    <n v="7336.1"/>
    <x v="3"/>
  </r>
  <r>
    <s v="ORD007231"/>
    <s v="13-05-2025"/>
    <s v="P015"/>
    <x v="1"/>
    <s v="Odisha"/>
    <s v="Bhubaneswar"/>
    <x v="7"/>
    <s v="CUST9133"/>
    <n v="1"/>
    <n v="0"/>
    <n v="59220"/>
    <s v="Headphones"/>
    <n v="59220"/>
    <s v="HIGH"/>
    <s v="Zone 3"/>
    <n v="5922"/>
    <x v="4"/>
  </r>
  <r>
    <s v="ORD007232"/>
    <s v="22-07-2025"/>
    <s v="P003"/>
    <x v="1"/>
    <s v="Odisha"/>
    <s v="Bhubaneswar"/>
    <x v="12"/>
    <s v="CUST3766"/>
    <n v="8"/>
    <n v="15"/>
    <n v="289904"/>
    <s v="Dell Monitor"/>
    <n v="42633"/>
    <s v="HIGH"/>
    <s v="Zone 3"/>
    <n v="28990.400000000001"/>
    <x v="4"/>
  </r>
  <r>
    <s v="ORD007233"/>
    <s v="13-02-2026"/>
    <s v="P013"/>
    <x v="2"/>
    <s v="Delhi"/>
    <s v="Delhi"/>
    <x v="8"/>
    <s v="CUST5236"/>
    <n v="4"/>
    <n v="15"/>
    <n v="53080"/>
    <s v="Bluetooth Speaker"/>
    <n v="15612"/>
    <s v="HIGH"/>
    <s v="Zone 1"/>
    <n v="5308"/>
    <x v="4"/>
  </r>
  <r>
    <s v="ORD007234"/>
    <s v="21-02-2025"/>
    <s v="P016"/>
    <x v="0"/>
    <s v="Telangana"/>
    <s v="Hyderabad"/>
    <x v="9"/>
    <s v="CUST5475"/>
    <n v="10"/>
    <n v="20"/>
    <n v="346752"/>
    <s v="Office Chair"/>
    <n v="43344"/>
    <s v="HIGH"/>
    <s v="Zone 2"/>
    <n v="34675.200000000004"/>
    <x v="3"/>
  </r>
  <r>
    <s v="ORD007235"/>
    <s v="28-02-2026"/>
    <s v="P013"/>
    <x v="0"/>
    <s v="Telangana"/>
    <s v="Hyderabad"/>
    <x v="8"/>
    <s v="CUST1110"/>
    <n v="11"/>
    <n v="0"/>
    <n v="171732"/>
    <s v="Bluetooth Speaker"/>
    <n v="15612"/>
    <s v="HIGH"/>
    <s v="Zone 2"/>
    <n v="17173.2"/>
    <x v="4"/>
  </r>
  <r>
    <s v="ORD007236"/>
    <s v="10-09-2025"/>
    <s v="P011"/>
    <x v="3"/>
    <s v="Gujarat"/>
    <s v="Ahmedabad"/>
    <x v="3"/>
    <s v="CUST6649"/>
    <n v="3"/>
    <n v="15"/>
    <n v="25344"/>
    <s v="Washing Machine"/>
    <n v="9939"/>
    <s v="HIGH"/>
    <s v="Zone 4"/>
    <n v="2534.4"/>
    <x v="4"/>
  </r>
  <r>
    <s v="ORD007237"/>
    <s v="30-04-2026"/>
    <s v="P001"/>
    <x v="1"/>
    <s v="West Bengal"/>
    <s v="Kolkata"/>
    <x v="4"/>
    <s v="CUST2752"/>
    <n v="4"/>
    <n v="15"/>
    <n v="3593"/>
    <s v="Samsung TV"/>
    <n v="1057"/>
    <s v="LOW"/>
    <s v="Zone 3"/>
    <n v="71.86"/>
    <x v="4"/>
  </r>
  <r>
    <s v="ORD007238"/>
    <s v="17-07-2025"/>
    <s v="P035"/>
    <x v="0"/>
    <s v="Tamil Nadu"/>
    <s v="Chennai"/>
    <x v="5"/>
    <s v="CUST7747"/>
    <n v="11"/>
    <n v="5"/>
    <n v="419358"/>
    <s v="Jacket"/>
    <n v="40130"/>
    <s v="HIGH"/>
    <s v="Zone 2"/>
    <n v="41935.800000000003"/>
    <x v="1"/>
  </r>
  <r>
    <s v="ORD007239"/>
    <s v="10-03-2025"/>
    <s v="P050"/>
    <x v="3"/>
    <s v="Maharashtra"/>
    <s v="Mumbai"/>
    <x v="4"/>
    <s v="CUST7004"/>
    <n v="1"/>
    <n v="15"/>
    <n v="56587"/>
    <s v="Oil"/>
    <n v="66573"/>
    <s v="HIGH"/>
    <s v="Zone 4"/>
    <n v="5658.7000000000007"/>
    <x v="0"/>
  </r>
  <r>
    <s v="ORD007240"/>
    <s v="28-02-2025"/>
    <s v="P024"/>
    <x v="2"/>
    <s v="Uttar Pradesh"/>
    <s v="Lucknow"/>
    <x v="2"/>
    <s v="CUST3068"/>
    <n v="1"/>
    <n v="10"/>
    <n v="1884"/>
    <s v="TV Unit"/>
    <n v="2094"/>
    <s v="LOW"/>
    <s v="Zone 1"/>
    <n v="37.68"/>
    <x v="3"/>
  </r>
  <r>
    <s v="ORD007241"/>
    <s v="14-04-2025"/>
    <s v="P033"/>
    <x v="2"/>
    <s v="Delhi"/>
    <s v="Delhi"/>
    <x v="1"/>
    <s v="CUST7077"/>
    <n v="9"/>
    <n v="5"/>
    <n v="490051"/>
    <s v="Jeans"/>
    <n v="57316"/>
    <s v="HIGH"/>
    <s v="Zone 1"/>
    <n v="49005.100000000006"/>
    <x v="1"/>
  </r>
  <r>
    <s v="ORD007242"/>
    <s v="13-06-2025"/>
    <s v="P014"/>
    <x v="3"/>
    <s v="Rajasthan"/>
    <s v="Jaipur"/>
    <x v="10"/>
    <s v="CUST2663"/>
    <n v="7"/>
    <n v="0"/>
    <n v="270102"/>
    <s v="Smart Watch"/>
    <n v="38586"/>
    <s v="HIGH"/>
    <s v="Zone 4"/>
    <n v="27010.2"/>
    <x v="4"/>
  </r>
  <r>
    <s v="ORD007243"/>
    <s v="26-08-2025"/>
    <s v="P062"/>
    <x v="0"/>
    <s v="Tamil Nadu"/>
    <s v="Chennai"/>
    <x v="9"/>
    <s v="CUST8948"/>
    <n v="8"/>
    <n v="10"/>
    <n v="452426"/>
    <s v="Football"/>
    <n v="62837"/>
    <s v="HIGH"/>
    <s v="Zone 2"/>
    <n v="45242.600000000006"/>
    <x v="2"/>
  </r>
  <r>
    <s v="ORD007244"/>
    <s v="13-06-2025"/>
    <s v="P051"/>
    <x v="0"/>
    <s v="Telangana"/>
    <s v="Hyderabad"/>
    <x v="9"/>
    <s v="CUST9802"/>
    <n v="11"/>
    <n v="5"/>
    <n v="154273"/>
    <s v="Salt"/>
    <n v="14763"/>
    <s v="HIGH"/>
    <s v="Zone 2"/>
    <n v="15427.300000000001"/>
    <x v="0"/>
  </r>
  <r>
    <s v="ORD007245"/>
    <s v="28-05-2026"/>
    <s v="P003"/>
    <x v="2"/>
    <s v="Uttar Pradesh"/>
    <s v="Lucknow"/>
    <x v="7"/>
    <s v="CUST1420"/>
    <n v="11"/>
    <n v="10"/>
    <n v="422066"/>
    <s v="Dell Monitor"/>
    <n v="42633"/>
    <s v="HIGH"/>
    <s v="Zone 1"/>
    <n v="42206.600000000006"/>
    <x v="4"/>
  </r>
  <r>
    <s v="ORD007246"/>
    <s v="13-10-2025"/>
    <s v="P035"/>
    <x v="2"/>
    <s v="Delhi"/>
    <s v="Delhi"/>
    <x v="8"/>
    <s v="CUST9359"/>
    <n v="4"/>
    <n v="15"/>
    <n v="136442"/>
    <s v="Jacket"/>
    <n v="40130"/>
    <s v="HIGH"/>
    <s v="Zone 1"/>
    <n v="13644.2"/>
    <x v="1"/>
  </r>
  <r>
    <s v="ORD007247"/>
    <s v="30-05-2026"/>
    <s v="P016"/>
    <x v="1"/>
    <s v="Odisha"/>
    <s v="Bhubaneswar"/>
    <x v="11"/>
    <s v="CUST6773"/>
    <n v="4"/>
    <n v="15"/>
    <n v="147369"/>
    <s v="Office Chair"/>
    <n v="43344"/>
    <s v="HIGH"/>
    <s v="Zone 3"/>
    <n v="14736.900000000001"/>
    <x v="3"/>
  </r>
  <r>
    <s v="ORD007248"/>
    <s v="28-06-2025"/>
    <s v="P047"/>
    <x v="3"/>
    <s v="Maharashtra"/>
    <s v="Mumbai"/>
    <x v="6"/>
    <s v="CUST7761"/>
    <n v="6"/>
    <n v="10"/>
    <n v="333930"/>
    <s v="Sugar"/>
    <n v="61839"/>
    <s v="HIGH"/>
    <s v="Zone 4"/>
    <n v="33393"/>
    <x v="0"/>
  </r>
  <r>
    <s v="ORD007249"/>
    <s v="19-01-2025"/>
    <s v="P044"/>
    <x v="2"/>
    <s v="Delhi"/>
    <s v="Delhi"/>
    <x v="11"/>
    <s v="CUST7013"/>
    <n v="9"/>
    <n v="20"/>
    <n v="560037"/>
    <s v="Skirt"/>
    <n v="77783"/>
    <s v="HIGH"/>
    <s v="Zone 1"/>
    <n v="56003.700000000004"/>
    <x v="1"/>
  </r>
  <r>
    <s v="ORD007250"/>
    <s v="29-03-2025"/>
    <s v="P061"/>
    <x v="3"/>
    <s v="Maharashtra"/>
    <s v="Mumbai"/>
    <x v="3"/>
    <s v="CUST3796"/>
    <n v="9"/>
    <n v="0"/>
    <n v="529362"/>
    <s v="Cricket Bat"/>
    <n v="58818"/>
    <s v="HIGH"/>
    <s v="Zone 4"/>
    <n v="52936.200000000004"/>
    <x v="2"/>
  </r>
  <r>
    <s v="ORD007251"/>
    <s v="10-02-2025"/>
    <s v="P051"/>
    <x v="1"/>
    <s v="Bihar"/>
    <s v="Patna"/>
    <x v="8"/>
    <s v="CUST2260"/>
    <n v="4"/>
    <n v="20"/>
    <n v="47241"/>
    <s v="Salt"/>
    <n v="14763"/>
    <s v="HIGH"/>
    <s v="Zone 3"/>
    <n v="4724.1000000000004"/>
    <x v="0"/>
  </r>
  <r>
    <s v="ORD007252"/>
    <s v="24-02-2026"/>
    <s v="P067"/>
    <x v="1"/>
    <s v="West Bengal"/>
    <s v="Kolkata"/>
    <x v="4"/>
    <s v="CUST5768"/>
    <n v="5"/>
    <n v="15"/>
    <n v="176183"/>
    <s v="Gloves"/>
    <n v="41455"/>
    <s v="HIGH"/>
    <s v="Zone 3"/>
    <n v="17618.3"/>
    <x v="2"/>
  </r>
  <r>
    <s v="ORD007253"/>
    <s v="08-08-2025"/>
    <s v="P015"/>
    <x v="1"/>
    <s v="Bihar"/>
    <s v="Patna"/>
    <x v="2"/>
    <s v="CUST4224"/>
    <n v="4"/>
    <n v="10"/>
    <n v="213192"/>
    <s v="Headphones"/>
    <n v="59220"/>
    <s v="HIGH"/>
    <s v="Zone 3"/>
    <n v="21319.200000000001"/>
    <x v="4"/>
  </r>
  <r>
    <s v="ORD007254"/>
    <s v="05-09-2025"/>
    <s v="P027"/>
    <x v="1"/>
    <s v="Odisha"/>
    <s v="Bhubaneswar"/>
    <x v="12"/>
    <s v="CUST8748"/>
    <n v="10"/>
    <n v="5"/>
    <n v="263150"/>
    <s v="Side Table"/>
    <n v="27700"/>
    <s v="HIGH"/>
    <s v="Zone 3"/>
    <n v="26315"/>
    <x v="3"/>
  </r>
  <r>
    <s v="ORD007255"/>
    <s v="09-02-2026"/>
    <s v="P005"/>
    <x v="3"/>
    <s v="Rajasthan"/>
    <s v="Jaipur"/>
    <x v="11"/>
    <s v="CUST6170"/>
    <n v="10"/>
    <n v="5"/>
    <n v="253764"/>
    <s v="iPhone"/>
    <n v="26712"/>
    <s v="HIGH"/>
    <s v="Zone 4"/>
    <n v="25376.400000000001"/>
    <x v="4"/>
  </r>
  <r>
    <s v="ORD007256"/>
    <s v="24-01-2025"/>
    <s v="P058"/>
    <x v="0"/>
    <s v="Tamil Nadu"/>
    <s v="Chennai"/>
    <x v="12"/>
    <s v="CUST6673"/>
    <n v="9"/>
    <n v="0"/>
    <n v="589788"/>
    <s v="Noodles"/>
    <n v="65532"/>
    <s v="HIGH"/>
    <s v="Zone 2"/>
    <n v="58978.8"/>
    <x v="0"/>
  </r>
  <r>
    <s v="ORD007257"/>
    <s v="13-01-2025"/>
    <s v="P024"/>
    <x v="0"/>
    <s v="Karnataka"/>
    <s v="Bengaluru"/>
    <x v="4"/>
    <s v="CUST8469"/>
    <n v="1"/>
    <n v="15"/>
    <n v="1779"/>
    <s v="TV Unit"/>
    <n v="2094"/>
    <s v="LOW"/>
    <s v="Zone 2"/>
    <n v="35.58"/>
    <x v="3"/>
  </r>
  <r>
    <s v="ORD007258"/>
    <s v="07-09-2025"/>
    <s v="P008"/>
    <x v="2"/>
    <s v="Uttar Pradesh"/>
    <s v="Lucknow"/>
    <x v="10"/>
    <s v="CUST3858"/>
    <n v="8"/>
    <n v="0"/>
    <n v="157352"/>
    <s v="Projector"/>
    <n v="19669"/>
    <s v="HIGH"/>
    <s v="Zone 1"/>
    <n v="15735.2"/>
    <x v="4"/>
  </r>
  <r>
    <s v="ORD007259"/>
    <s v="20-06-2026"/>
    <s v="P021"/>
    <x v="2"/>
    <s v="Uttar Pradesh"/>
    <s v="Lucknow"/>
    <x v="8"/>
    <s v="CUST8693"/>
    <n v="8"/>
    <n v="5"/>
    <n v="474338"/>
    <s v="Wardrobe"/>
    <n v="62413"/>
    <s v="HIGH"/>
    <s v="Zone 1"/>
    <n v="47433.8"/>
    <x v="3"/>
  </r>
  <r>
    <s v="ORD007260"/>
    <s v="11-05-2025"/>
    <s v="P042"/>
    <x v="1"/>
    <s v="West Bengal"/>
    <s v="Kolkata"/>
    <x v="3"/>
    <s v="CUST5260"/>
    <n v="6"/>
    <n v="5"/>
    <n v="295260"/>
    <s v="Shorts"/>
    <n v="51800"/>
    <s v="HIGH"/>
    <s v="Zone 3"/>
    <n v="29526"/>
    <x v="1"/>
  </r>
  <r>
    <s v="ORD007261"/>
    <s v="27-08-2025"/>
    <s v="P065"/>
    <x v="1"/>
    <s v="West Bengal"/>
    <s v="Kolkata"/>
    <x v="3"/>
    <s v="CUST9583"/>
    <n v="2"/>
    <n v="0"/>
    <n v="102214"/>
    <s v="Dumbbells"/>
    <n v="51107"/>
    <s v="HIGH"/>
    <s v="Zone 3"/>
    <n v="10221.400000000001"/>
    <x v="2"/>
  </r>
  <r>
    <s v="ORD007262"/>
    <s v="07-06-2026"/>
    <s v="P063"/>
    <x v="2"/>
    <s v="Chandigarh"/>
    <s v="Chandigarh"/>
    <x v="6"/>
    <s v="CUST2124"/>
    <n v="7"/>
    <n v="0"/>
    <n v="199402"/>
    <s v="Basketball"/>
    <n v="28486"/>
    <s v="HIGH"/>
    <s v="Zone 1"/>
    <n v="19940.2"/>
    <x v="2"/>
  </r>
  <r>
    <s v="ORD007263"/>
    <s v="02-05-2026"/>
    <s v="P017"/>
    <x v="1"/>
    <s v="Bihar"/>
    <s v="Patna"/>
    <x v="1"/>
    <s v="CUST1650"/>
    <n v="8"/>
    <n v="20"/>
    <n v="259187"/>
    <s v="Study Table"/>
    <n v="40498"/>
    <s v="HIGH"/>
    <s v="Zone 3"/>
    <n v="25918.7"/>
    <x v="3"/>
  </r>
  <r>
    <s v="ORD007264"/>
    <s v="09-03-2026"/>
    <s v="P068"/>
    <x v="3"/>
    <s v="Rajasthan"/>
    <s v="Jaipur"/>
    <x v="5"/>
    <s v="CUST1743"/>
    <n v="5"/>
    <n v="0"/>
    <n v="28215"/>
    <s v="Skipping Rope"/>
    <n v="5643"/>
    <s v="HIGH"/>
    <s v="Zone 4"/>
    <n v="2821.5"/>
    <x v="2"/>
  </r>
  <r>
    <s v="ORD007265"/>
    <s v="06-05-2026"/>
    <s v="P037"/>
    <x v="0"/>
    <s v="Tamil Nadu"/>
    <s v="Chennai"/>
    <x v="9"/>
    <s v="CUST9257"/>
    <n v="8"/>
    <n v="0"/>
    <n v="32832"/>
    <s v="Formal Shirt"/>
    <n v="4104"/>
    <s v="HIGH"/>
    <s v="Zone 2"/>
    <n v="3283.2000000000003"/>
    <x v="1"/>
  </r>
  <r>
    <s v="ORD007266"/>
    <s v="28-09-2025"/>
    <s v="P066"/>
    <x v="1"/>
    <s v="West Bengal"/>
    <s v="Kolkata"/>
    <x v="2"/>
    <s v="CUST5069"/>
    <n v="3"/>
    <n v="20"/>
    <n v="55106"/>
    <s v="Helmet"/>
    <n v="22961"/>
    <s v="HIGH"/>
    <s v="Zone 3"/>
    <n v="5510.6"/>
    <x v="2"/>
  </r>
  <r>
    <s v="ORD007267"/>
    <s v="06-07-2025"/>
    <s v="P048"/>
    <x v="0"/>
    <s v="Telangana"/>
    <s v="Hyderabad"/>
    <x v="5"/>
    <s v="CUST9143"/>
    <n v="11"/>
    <n v="5"/>
    <n v="763581"/>
    <s v="Tea"/>
    <n v="73070"/>
    <s v="HIGH"/>
    <s v="Zone 2"/>
    <n v="76358.100000000006"/>
    <x v="0"/>
  </r>
  <r>
    <s v="ORD007268"/>
    <s v="12-04-2026"/>
    <s v="P039"/>
    <x v="2"/>
    <s v="Delhi"/>
    <s v="Delhi"/>
    <x v="2"/>
    <s v="CUST2166"/>
    <n v="7"/>
    <n v="15"/>
    <n v="465670"/>
    <s v="Track Pants"/>
    <n v="78264"/>
    <s v="HIGH"/>
    <s v="Zone 1"/>
    <n v="46567"/>
    <x v="1"/>
  </r>
  <r>
    <s v="ORD007269"/>
    <s v="08-12-2025"/>
    <s v="P057"/>
    <x v="0"/>
    <s v="Karnataka"/>
    <s v="Bengaluru"/>
    <x v="14"/>
    <s v="CUST6280"/>
    <n v="3"/>
    <n v="20"/>
    <n v="74090"/>
    <s v="Soft Drink"/>
    <n v="30871"/>
    <s v="HIGH"/>
    <s v="Zone 2"/>
    <n v="7409"/>
    <x v="0"/>
  </r>
  <r>
    <s v="ORD007270"/>
    <s v="18-03-2026"/>
    <s v="P001"/>
    <x v="2"/>
    <s v="Uttar Pradesh"/>
    <s v="Lucknow"/>
    <x v="6"/>
    <s v="CUST1888"/>
    <n v="9"/>
    <n v="15"/>
    <n v="8086"/>
    <s v="Samsung TV"/>
    <n v="1057"/>
    <s v="MEDIUM"/>
    <s v="Zone 1"/>
    <n v="404.3"/>
    <x v="4"/>
  </r>
  <r>
    <s v="ORD007271"/>
    <s v="24-07-2025"/>
    <s v="P054"/>
    <x v="3"/>
    <s v="Gujarat"/>
    <s v="Ahmedabad"/>
    <x v="4"/>
    <s v="CUST4979"/>
    <n v="10"/>
    <n v="20"/>
    <n v="465688"/>
    <s v="Flour"/>
    <n v="58211"/>
    <s v="HIGH"/>
    <s v="Zone 4"/>
    <n v="46568.800000000003"/>
    <x v="0"/>
  </r>
  <r>
    <s v="ORD007272"/>
    <s v="31-01-2025"/>
    <s v="P043"/>
    <x v="1"/>
    <s v="Odisha"/>
    <s v="Bhubaneswar"/>
    <x v="6"/>
    <s v="CUST5440"/>
    <n v="11"/>
    <n v="15"/>
    <n v="278508"/>
    <s v="Sweater"/>
    <n v="29787"/>
    <s v="HIGH"/>
    <s v="Zone 3"/>
    <n v="27850.800000000003"/>
    <x v="1"/>
  </r>
  <r>
    <s v="ORD007273"/>
    <s v="01-06-2025"/>
    <s v="P058"/>
    <x v="3"/>
    <s v="Maharashtra"/>
    <s v="Mumbai"/>
    <x v="1"/>
    <s v="CUST7909"/>
    <n v="6"/>
    <n v="15"/>
    <n v="334213"/>
    <s v="Noodles"/>
    <n v="65532"/>
    <s v="HIGH"/>
    <s v="Zone 4"/>
    <n v="33421.300000000003"/>
    <x v="0"/>
  </r>
  <r>
    <s v="ORD007274"/>
    <s v="15-09-2025"/>
    <s v="P065"/>
    <x v="1"/>
    <s v="Odisha"/>
    <s v="Bhubaneswar"/>
    <x v="7"/>
    <s v="CUST8944"/>
    <n v="10"/>
    <n v="0"/>
    <n v="511070"/>
    <s v="Dumbbells"/>
    <n v="51107"/>
    <s v="HIGH"/>
    <s v="Zone 3"/>
    <n v="51107"/>
    <x v="2"/>
  </r>
  <r>
    <s v="ORD007275"/>
    <s v="09-07-2025"/>
    <s v="P053"/>
    <x v="1"/>
    <s v="Odisha"/>
    <s v="Bhubaneswar"/>
    <x v="10"/>
    <s v="CUST7857"/>
    <n v="2"/>
    <n v="5"/>
    <n v="8126"/>
    <s v="Pasta"/>
    <n v="4277"/>
    <s v="MEDIUM"/>
    <s v="Zone 3"/>
    <n v="406.3"/>
    <x v="0"/>
  </r>
  <r>
    <s v="ORD007276"/>
    <s v="13-01-2025"/>
    <s v="P007"/>
    <x v="2"/>
    <s v="Uttar Pradesh"/>
    <s v="Lucknow"/>
    <x v="14"/>
    <s v="CUST2049"/>
    <n v="9"/>
    <n v="15"/>
    <n v="512129"/>
    <s v="Printer"/>
    <n v="66945"/>
    <s v="HIGH"/>
    <s v="Zone 1"/>
    <n v="51212.9"/>
    <x v="4"/>
  </r>
  <r>
    <s v="ORD007277"/>
    <s v="24-06-2025"/>
    <s v="P034"/>
    <x v="2"/>
    <s v="Chandigarh"/>
    <s v="Chandigarh"/>
    <x v="12"/>
    <s v="CUST7933"/>
    <n v="1"/>
    <n v="0"/>
    <n v="68815"/>
    <s v="T-Shirt"/>
    <n v="68815"/>
    <s v="HIGH"/>
    <s v="Zone 1"/>
    <n v="6881.5"/>
    <x v="1"/>
  </r>
  <r>
    <s v="ORD007278"/>
    <s v="29-12-2025"/>
    <s v="P036"/>
    <x v="3"/>
    <s v="Rajasthan"/>
    <s v="Jaipur"/>
    <x v="5"/>
    <s v="CUST8933"/>
    <n v="5"/>
    <n v="10"/>
    <n v="93082"/>
    <s v="Saree"/>
    <n v="20685"/>
    <s v="HIGH"/>
    <s v="Zone 4"/>
    <n v="9308.2000000000007"/>
    <x v="1"/>
  </r>
  <r>
    <s v="ORD007279"/>
    <s v="25-01-2026"/>
    <s v="P012"/>
    <x v="1"/>
    <s v="Odisha"/>
    <s v="Bhubaneswar"/>
    <x v="1"/>
    <s v="CUST9903"/>
    <n v="9"/>
    <n v="15"/>
    <n v="430809"/>
    <s v="Microwave"/>
    <n v="56315"/>
    <s v="HIGH"/>
    <s v="Zone 3"/>
    <n v="43080.9"/>
    <x v="4"/>
  </r>
  <r>
    <s v="ORD007280"/>
    <s v="09-06-2025"/>
    <s v="P006"/>
    <x v="2"/>
    <s v="Delhi"/>
    <s v="Delhi"/>
    <x v="12"/>
    <s v="CUST6937"/>
    <n v="9"/>
    <n v="20"/>
    <n v="66153"/>
    <s v="OnePlus Phone"/>
    <n v="9188"/>
    <s v="HIGH"/>
    <s v="Zone 1"/>
    <n v="6615.3"/>
    <x v="4"/>
  </r>
  <r>
    <s v="ORD007281"/>
    <s v="16-05-2025"/>
    <s v="P022"/>
    <x v="1"/>
    <s v="Bihar"/>
    <s v="Patna"/>
    <x v="7"/>
    <s v="CUST2470"/>
    <n v="3"/>
    <n v="10"/>
    <n v="116515"/>
    <s v="Bed"/>
    <n v="43154"/>
    <s v="HIGH"/>
    <s v="Zone 3"/>
    <n v="11651.5"/>
    <x v="3"/>
  </r>
  <r>
    <s v="ORD007282"/>
    <s v="04-02-2026"/>
    <s v="P023"/>
    <x v="3"/>
    <s v="Gujarat"/>
    <s v="Ahmedabad"/>
    <x v="2"/>
    <s v="CUST3671"/>
    <n v="6"/>
    <n v="0"/>
    <n v="341532"/>
    <s v="Sofa"/>
    <n v="56922"/>
    <s v="HIGH"/>
    <s v="Zone 4"/>
    <n v="34153.200000000004"/>
    <x v="3"/>
  </r>
  <r>
    <s v="ORD007283"/>
    <s v="09-09-2025"/>
    <s v="P032"/>
    <x v="0"/>
    <s v="Tamil Nadu"/>
    <s v="Chennai"/>
    <x v="14"/>
    <s v="CUST8845"/>
    <n v="7"/>
    <n v="20"/>
    <n v="49828"/>
    <s v="Women Kurti"/>
    <n v="8898"/>
    <s v="HIGH"/>
    <s v="Zone 2"/>
    <n v="4982.8"/>
    <x v="1"/>
  </r>
  <r>
    <s v="ORD007284"/>
    <s v="06-12-2025"/>
    <s v="P021"/>
    <x v="3"/>
    <s v="Rajasthan"/>
    <s v="Jaipur"/>
    <x v="2"/>
    <s v="CUST5019"/>
    <n v="9"/>
    <n v="20"/>
    <n v="449373"/>
    <s v="Wardrobe"/>
    <n v="62413"/>
    <s v="HIGH"/>
    <s v="Zone 4"/>
    <n v="44937.3"/>
    <x v="3"/>
  </r>
  <r>
    <s v="ORD007285"/>
    <s v="12-01-2026"/>
    <s v="P030"/>
    <x v="2"/>
    <s v="Delhi"/>
    <s v="Delhi"/>
    <x v="2"/>
    <s v="CUST3678"/>
    <n v="6"/>
    <n v="20"/>
    <n v="218352"/>
    <s v="Stool"/>
    <n v="45490"/>
    <s v="HIGH"/>
    <s v="Zone 1"/>
    <n v="21835.200000000001"/>
    <x v="3"/>
  </r>
  <r>
    <s v="ORD007286"/>
    <s v="29-01-2026"/>
    <s v="P051"/>
    <x v="3"/>
    <s v="Rajasthan"/>
    <s v="Jaipur"/>
    <x v="13"/>
    <s v="CUST9847"/>
    <n v="8"/>
    <n v="0"/>
    <n v="118104"/>
    <s v="Salt"/>
    <n v="14763"/>
    <s v="HIGH"/>
    <s v="Zone 4"/>
    <n v="11810.400000000001"/>
    <x v="0"/>
  </r>
  <r>
    <s v="ORD007287"/>
    <s v="01-09-2025"/>
    <s v="P027"/>
    <x v="3"/>
    <s v="Maharashtra"/>
    <s v="Mumbai"/>
    <x v="9"/>
    <s v="CUST7282"/>
    <n v="9"/>
    <n v="10"/>
    <n v="224370"/>
    <s v="Side Table"/>
    <n v="27700"/>
    <s v="HIGH"/>
    <s v="Zone 4"/>
    <n v="22437"/>
    <x v="3"/>
  </r>
  <r>
    <s v="ORD007288"/>
    <s v="13-02-2026"/>
    <s v="P069"/>
    <x v="3"/>
    <s v="Rajasthan"/>
    <s v="Jaipur"/>
    <x v="8"/>
    <s v="CUST3347"/>
    <n v="8"/>
    <n v="5"/>
    <n v="134945"/>
    <s v="Badminton Racket"/>
    <n v="17756"/>
    <s v="HIGH"/>
    <s v="Zone 4"/>
    <n v="13494.5"/>
    <x v="2"/>
  </r>
  <r>
    <s v="ORD007289"/>
    <s v="02-09-2025"/>
    <s v="P013"/>
    <x v="2"/>
    <s v="Uttar Pradesh"/>
    <s v="Lucknow"/>
    <x v="3"/>
    <s v="CUST4992"/>
    <n v="8"/>
    <n v="15"/>
    <n v="106161"/>
    <s v="Bluetooth Speaker"/>
    <n v="15612"/>
    <s v="HIGH"/>
    <s v="Zone 1"/>
    <n v="10616.1"/>
    <x v="4"/>
  </r>
  <r>
    <s v="ORD007290"/>
    <s v="31-05-2025"/>
    <s v="P045"/>
    <x v="0"/>
    <s v="Karnataka"/>
    <s v="Bengaluru"/>
    <x v="4"/>
    <s v="CUST8926"/>
    <n v="4"/>
    <n v="15"/>
    <n v="245826"/>
    <s v="Dress"/>
    <n v="72302"/>
    <s v="HIGH"/>
    <s v="Zone 2"/>
    <n v="24582.600000000002"/>
    <x v="1"/>
  </r>
  <r>
    <s v="ORD007291"/>
    <s v="11-01-2026"/>
    <s v="P070"/>
    <x v="2"/>
    <s v="Uttar Pradesh"/>
    <s v="Lucknow"/>
    <x v="8"/>
    <s v="CUST7771"/>
    <n v="6"/>
    <n v="15"/>
    <n v="328817"/>
    <s v="Tennis Ball"/>
    <n v="64474"/>
    <s v="HIGH"/>
    <s v="Zone 1"/>
    <n v="32881.700000000004"/>
    <x v="2"/>
  </r>
  <r>
    <s v="ORD007292"/>
    <s v="25-09-2025"/>
    <s v="P026"/>
    <x v="0"/>
    <s v="Tamil Nadu"/>
    <s v="Chennai"/>
    <x v="12"/>
    <s v="CUST6516"/>
    <n v="10"/>
    <n v="10"/>
    <n v="207477"/>
    <s v="Computer Desk"/>
    <n v="23053"/>
    <s v="HIGH"/>
    <s v="Zone 2"/>
    <n v="20747.7"/>
    <x v="3"/>
  </r>
  <r>
    <s v="ORD007293"/>
    <s v="02-03-2025"/>
    <s v="P009"/>
    <x v="0"/>
    <s v="Tamil Nadu"/>
    <s v="Chennai"/>
    <x v="8"/>
    <s v="CUST8030"/>
    <n v="2"/>
    <n v="5"/>
    <n v="92218"/>
    <s v="Air Conditioner"/>
    <n v="48536"/>
    <s v="HIGH"/>
    <s v="Zone 2"/>
    <n v="9221.8000000000011"/>
    <x v="4"/>
  </r>
  <r>
    <s v="ORD007294"/>
    <s v="15-03-2026"/>
    <s v="P074"/>
    <x v="1"/>
    <s v="Odisha"/>
    <s v="Bhubaneswar"/>
    <x v="14"/>
    <s v="CUST2479"/>
    <n v="10"/>
    <n v="15"/>
    <n v="610461"/>
    <s v="Cycling Bottle"/>
    <n v="71819"/>
    <s v="HIGH"/>
    <s v="Zone 3"/>
    <n v="61046.100000000006"/>
    <x v="2"/>
  </r>
  <r>
    <s v="ORD007295"/>
    <s v="11-03-2026"/>
    <s v="P069"/>
    <x v="2"/>
    <s v="Delhi"/>
    <s v="Delhi"/>
    <x v="1"/>
    <s v="CUST7978"/>
    <n v="6"/>
    <n v="15"/>
    <n v="90555"/>
    <s v="Badminton Racket"/>
    <n v="17756"/>
    <s v="HIGH"/>
    <s v="Zone 1"/>
    <n v="9055.5"/>
    <x v="2"/>
  </r>
  <r>
    <s v="ORD007296"/>
    <s v="03-09-2025"/>
    <s v="P036"/>
    <x v="0"/>
    <s v="Telangana"/>
    <s v="Hyderabad"/>
    <x v="2"/>
    <s v="CUST4553"/>
    <n v="5"/>
    <n v="0"/>
    <n v="103425"/>
    <s v="Saree"/>
    <n v="20685"/>
    <s v="HIGH"/>
    <s v="Zone 2"/>
    <n v="10342.5"/>
    <x v="1"/>
  </r>
  <r>
    <s v="ORD007297"/>
    <s v="30-11-2025"/>
    <s v="P022"/>
    <x v="0"/>
    <s v="Tamil Nadu"/>
    <s v="Chennai"/>
    <x v="7"/>
    <s v="CUST6351"/>
    <n v="11"/>
    <n v="0"/>
    <n v="474694"/>
    <s v="Bed"/>
    <n v="43154"/>
    <s v="HIGH"/>
    <s v="Zone 2"/>
    <n v="47469.4"/>
    <x v="3"/>
  </r>
  <r>
    <s v="ORD007298"/>
    <s v="23-09-2025"/>
    <s v="P044"/>
    <x v="0"/>
    <s v="Telangana"/>
    <s v="Hyderabad"/>
    <x v="10"/>
    <s v="CUST5858"/>
    <n v="4"/>
    <n v="5"/>
    <n v="295575"/>
    <s v="Skirt"/>
    <n v="77783"/>
    <s v="HIGH"/>
    <s v="Zone 2"/>
    <n v="29557.5"/>
    <x v="1"/>
  </r>
  <r>
    <s v="ORD007299"/>
    <s v="19-09-2025"/>
    <s v="P014"/>
    <x v="0"/>
    <s v="Tamil Nadu"/>
    <s v="Chennai"/>
    <x v="8"/>
    <s v="CUST7596"/>
    <n v="5"/>
    <n v="10"/>
    <n v="173637"/>
    <s v="Smart Watch"/>
    <n v="38586"/>
    <s v="HIGH"/>
    <s v="Zone 2"/>
    <n v="17363.7"/>
    <x v="4"/>
  </r>
  <r>
    <s v="ORD007300"/>
    <s v="24-06-2026"/>
    <s v="P039"/>
    <x v="3"/>
    <s v="Gujarat"/>
    <s v="Ahmedabad"/>
    <x v="9"/>
    <s v="CUST6213"/>
    <n v="8"/>
    <n v="20"/>
    <n v="500889"/>
    <s v="Track Pants"/>
    <n v="78264"/>
    <s v="HIGH"/>
    <s v="Zone 4"/>
    <n v="50088.9"/>
    <x v="1"/>
  </r>
  <r>
    <s v="ORD007301"/>
    <s v="11-03-2026"/>
    <s v="P021"/>
    <x v="1"/>
    <s v="Odisha"/>
    <s v="Bhubaneswar"/>
    <x v="5"/>
    <s v="CUST9201"/>
    <n v="2"/>
    <n v="15"/>
    <n v="106102"/>
    <s v="Wardrobe"/>
    <n v="62413"/>
    <s v="HIGH"/>
    <s v="Zone 3"/>
    <n v="10610.2"/>
    <x v="3"/>
  </r>
  <r>
    <s v="ORD007302"/>
    <s v="01-01-2026"/>
    <s v="P058"/>
    <x v="2"/>
    <s v="Delhi"/>
    <s v="Delhi"/>
    <x v="0"/>
    <s v="CUST7010"/>
    <n v="7"/>
    <n v="0"/>
    <n v="458724"/>
    <s v="Noodles"/>
    <n v="65532"/>
    <s v="HIGH"/>
    <s v="Zone 1"/>
    <n v="45872.4"/>
    <x v="0"/>
  </r>
  <r>
    <s v="ORD007303"/>
    <s v="12-02-2026"/>
    <s v="P003"/>
    <x v="2"/>
    <s v="Uttar Pradesh"/>
    <s v="Lucknow"/>
    <x v="1"/>
    <s v="CUST9548"/>
    <n v="11"/>
    <n v="10"/>
    <n v="422066"/>
    <s v="Dell Monitor"/>
    <n v="42633"/>
    <s v="HIGH"/>
    <s v="Zone 1"/>
    <n v="42206.600000000006"/>
    <x v="4"/>
  </r>
  <r>
    <s v="ORD007304"/>
    <s v="27-12-2025"/>
    <s v="P060"/>
    <x v="1"/>
    <s v="West Bengal"/>
    <s v="Kolkata"/>
    <x v="7"/>
    <s v="CUST3957"/>
    <n v="8"/>
    <n v="10"/>
    <n v="29664"/>
    <s v="Honey"/>
    <n v="4120"/>
    <s v="HIGH"/>
    <s v="Zone 3"/>
    <n v="2966.4"/>
    <x v="0"/>
  </r>
  <r>
    <s v="ORD007305"/>
    <s v="23-04-2026"/>
    <s v="P056"/>
    <x v="3"/>
    <s v="Maharashtra"/>
    <s v="Mumbai"/>
    <x v="9"/>
    <s v="CUST1830"/>
    <n v="7"/>
    <n v="20"/>
    <n v="80724"/>
    <s v="Juice"/>
    <n v="14415"/>
    <s v="HIGH"/>
    <s v="Zone 4"/>
    <n v="8072.4000000000005"/>
    <x v="0"/>
  </r>
  <r>
    <s v="ORD007306"/>
    <s v="06-02-2026"/>
    <s v="P038"/>
    <x v="0"/>
    <s v="Telangana"/>
    <s v="Hyderabad"/>
    <x v="0"/>
    <s v="CUST2245"/>
    <n v="11"/>
    <n v="5"/>
    <n v="345288"/>
    <s v="Blazer"/>
    <n v="33042"/>
    <s v="HIGH"/>
    <s v="Zone 2"/>
    <n v="34528.800000000003"/>
    <x v="1"/>
  </r>
  <r>
    <s v="ORD007307"/>
    <s v="17-03-2026"/>
    <s v="P032"/>
    <x v="3"/>
    <s v="Rajasthan"/>
    <s v="Jaipur"/>
    <x v="4"/>
    <s v="CUST3875"/>
    <n v="1"/>
    <n v="5"/>
    <n v="8453"/>
    <s v="Women Kurti"/>
    <n v="8898"/>
    <s v="MEDIUM"/>
    <s v="Zone 4"/>
    <n v="422.65000000000003"/>
    <x v="1"/>
  </r>
  <r>
    <s v="ORD007308"/>
    <s v="14-04-2026"/>
    <s v="P053"/>
    <x v="3"/>
    <s v="Gujarat"/>
    <s v="Ahmedabad"/>
    <x v="0"/>
    <s v="CUST6954"/>
    <n v="5"/>
    <n v="10"/>
    <n v="19246"/>
    <s v="Pasta"/>
    <n v="4277"/>
    <s v="HIGH"/>
    <s v="Zone 4"/>
    <n v="1924.6000000000001"/>
    <x v="0"/>
  </r>
  <r>
    <s v="ORD007309"/>
    <s v="02-11-2025"/>
    <s v="P042"/>
    <x v="0"/>
    <s v="Tamil Nadu"/>
    <s v="Chennai"/>
    <x v="3"/>
    <s v="CUST7370"/>
    <n v="4"/>
    <n v="20"/>
    <n v="165760"/>
    <s v="Shorts"/>
    <n v="51800"/>
    <s v="HIGH"/>
    <s v="Zone 2"/>
    <n v="16576"/>
    <x v="1"/>
  </r>
  <r>
    <s v="ORD007310"/>
    <s v="24-04-2025"/>
    <s v="P026"/>
    <x v="2"/>
    <s v="Chandigarh"/>
    <s v="Chandigarh"/>
    <x v="2"/>
    <s v="CUST5466"/>
    <n v="4"/>
    <n v="20"/>
    <n v="73769"/>
    <s v="Computer Desk"/>
    <n v="23053"/>
    <s v="HIGH"/>
    <s v="Zone 1"/>
    <n v="7376.9000000000005"/>
    <x v="3"/>
  </r>
  <r>
    <s v="ORD007311"/>
    <s v="12-10-2025"/>
    <s v="P074"/>
    <x v="1"/>
    <s v="West Bengal"/>
    <s v="Kolkata"/>
    <x v="5"/>
    <s v="CUST9301"/>
    <n v="12"/>
    <n v="0"/>
    <n v="861828"/>
    <s v="Cycling Bottle"/>
    <n v="71819"/>
    <s v="HIGH"/>
    <s v="Zone 3"/>
    <n v="86182.8"/>
    <x v="2"/>
  </r>
  <r>
    <s v="ORD007312"/>
    <s v="04-05-2025"/>
    <s v="P072"/>
    <x v="3"/>
    <s v="Rajasthan"/>
    <s v="Jaipur"/>
    <x v="10"/>
    <s v="CUST8422"/>
    <n v="5"/>
    <n v="0"/>
    <n v="190485"/>
    <s v="Volleyball"/>
    <n v="38097"/>
    <s v="HIGH"/>
    <s v="Zone 4"/>
    <n v="19048.5"/>
    <x v="2"/>
  </r>
  <r>
    <s v="ORD007313"/>
    <s v="03-11-2025"/>
    <s v="P020"/>
    <x v="3"/>
    <s v="Maharashtra"/>
    <s v="Mumbai"/>
    <x v="6"/>
    <s v="CUST7218"/>
    <n v="9"/>
    <n v="20"/>
    <n v="540064"/>
    <s v="Bookshelf"/>
    <n v="75009"/>
    <s v="HIGH"/>
    <s v="Zone 4"/>
    <n v="54006.400000000001"/>
    <x v="3"/>
  </r>
  <r>
    <s v="ORD007314"/>
    <s v="03-01-2026"/>
    <s v="P007"/>
    <x v="3"/>
    <s v="Rajasthan"/>
    <s v="Jaipur"/>
    <x v="13"/>
    <s v="CUST4376"/>
    <n v="6"/>
    <n v="20"/>
    <n v="321336"/>
    <s v="Printer"/>
    <n v="66945"/>
    <s v="HIGH"/>
    <s v="Zone 4"/>
    <n v="32133.600000000002"/>
    <x v="4"/>
  </r>
  <r>
    <s v="ORD007315"/>
    <s v="29-10-2025"/>
    <s v="P062"/>
    <x v="3"/>
    <s v="Rajasthan"/>
    <s v="Jaipur"/>
    <x v="8"/>
    <s v="CUST9491"/>
    <n v="9"/>
    <n v="15"/>
    <n v="480703"/>
    <s v="Football"/>
    <n v="62837"/>
    <s v="HIGH"/>
    <s v="Zone 4"/>
    <n v="48070.3"/>
    <x v="2"/>
  </r>
  <r>
    <s v="ORD007316"/>
    <s v="01-02-2026"/>
    <s v="P001"/>
    <x v="2"/>
    <s v="Delhi"/>
    <s v="Delhi"/>
    <x v="13"/>
    <s v="CUST9347"/>
    <n v="4"/>
    <n v="5"/>
    <n v="4016"/>
    <s v="Samsung TV"/>
    <n v="1057"/>
    <s v="LOW"/>
    <s v="Zone 1"/>
    <n v="80.320000000000007"/>
    <x v="4"/>
  </r>
  <r>
    <s v="ORD007317"/>
    <s v="28-03-2026"/>
    <s v="P038"/>
    <x v="0"/>
    <s v="Telangana"/>
    <s v="Hyderabad"/>
    <x v="5"/>
    <s v="CUST7012"/>
    <n v="3"/>
    <n v="5"/>
    <n v="94169"/>
    <s v="Blazer"/>
    <n v="33042"/>
    <s v="HIGH"/>
    <s v="Zone 2"/>
    <n v="9416.9"/>
    <x v="1"/>
  </r>
  <r>
    <s v="ORD007318"/>
    <s v="07-04-2025"/>
    <s v="P065"/>
    <x v="3"/>
    <s v="Gujarat"/>
    <s v="Ahmedabad"/>
    <x v="7"/>
    <s v="CUST5470"/>
    <n v="8"/>
    <n v="5"/>
    <n v="388413"/>
    <s v="Dumbbells"/>
    <n v="51107"/>
    <s v="HIGH"/>
    <s v="Zone 4"/>
    <n v="38841.300000000003"/>
    <x v="2"/>
  </r>
  <r>
    <s v="ORD007319"/>
    <s v="01-07-2025"/>
    <s v="P055"/>
    <x v="3"/>
    <s v="Maharashtra"/>
    <s v="Mumbai"/>
    <x v="14"/>
    <s v="CUST7310"/>
    <n v="6"/>
    <n v="15"/>
    <n v="48965"/>
    <s v="Biscuits"/>
    <n v="9601"/>
    <s v="HIGH"/>
    <s v="Zone 4"/>
    <n v="4896.5"/>
    <x v="0"/>
  </r>
  <r>
    <s v="ORD007320"/>
    <s v="02-07-2025"/>
    <s v="P033"/>
    <x v="0"/>
    <s v="Karnataka"/>
    <s v="Bengaluru"/>
    <x v="5"/>
    <s v="CUST2647"/>
    <n v="2"/>
    <n v="5"/>
    <n v="108900"/>
    <s v="Jeans"/>
    <n v="57316"/>
    <s v="HIGH"/>
    <s v="Zone 2"/>
    <n v="10890"/>
    <x v="1"/>
  </r>
  <r>
    <s v="ORD007321"/>
    <s v="11-04-2025"/>
    <s v="P001"/>
    <x v="1"/>
    <s v="West Bengal"/>
    <s v="Kolkata"/>
    <x v="11"/>
    <s v="CUST3350"/>
    <n v="4"/>
    <n v="15"/>
    <n v="3593"/>
    <s v="Samsung TV"/>
    <n v="1057"/>
    <s v="LOW"/>
    <s v="Zone 3"/>
    <n v="71.86"/>
    <x v="4"/>
  </r>
  <r>
    <s v="ORD007322"/>
    <s v="11-06-2026"/>
    <s v="P033"/>
    <x v="0"/>
    <s v="Karnataka"/>
    <s v="Bengaluru"/>
    <x v="14"/>
    <s v="CUST2208"/>
    <n v="9"/>
    <n v="5"/>
    <n v="490051"/>
    <s v="Jeans"/>
    <n v="57316"/>
    <s v="HIGH"/>
    <s v="Zone 2"/>
    <n v="49005.100000000006"/>
    <x v="1"/>
  </r>
  <r>
    <s v="ORD007323"/>
    <s v="19-02-2026"/>
    <s v="P015"/>
    <x v="0"/>
    <s v="Telangana"/>
    <s v="Hyderabad"/>
    <x v="11"/>
    <s v="CUST1535"/>
    <n v="11"/>
    <n v="20"/>
    <n v="521136"/>
    <s v="Headphones"/>
    <n v="59220"/>
    <s v="HIGH"/>
    <s v="Zone 2"/>
    <n v="52113.600000000006"/>
    <x v="4"/>
  </r>
  <r>
    <s v="ORD007324"/>
    <s v="09-04-2025"/>
    <s v="P036"/>
    <x v="3"/>
    <s v="Gujarat"/>
    <s v="Ahmedabad"/>
    <x v="5"/>
    <s v="CUST2664"/>
    <n v="7"/>
    <n v="20"/>
    <n v="115836"/>
    <s v="Saree"/>
    <n v="20685"/>
    <s v="HIGH"/>
    <s v="Zone 4"/>
    <n v="11583.6"/>
    <x v="1"/>
  </r>
  <r>
    <s v="ORD007325"/>
    <s v="02-10-2025"/>
    <s v="P023"/>
    <x v="0"/>
    <s v="Karnataka"/>
    <s v="Bengaluru"/>
    <x v="4"/>
    <s v="CUST4402"/>
    <n v="11"/>
    <n v="5"/>
    <n v="594834"/>
    <s v="Sofa"/>
    <n v="56922"/>
    <s v="HIGH"/>
    <s v="Zone 2"/>
    <n v="59483.4"/>
    <x v="3"/>
  </r>
  <r>
    <s v="ORD007326"/>
    <s v="26-02-2026"/>
    <s v="P047"/>
    <x v="3"/>
    <s v="Rajasthan"/>
    <s v="Jaipur"/>
    <x v="13"/>
    <s v="CUST4437"/>
    <n v="2"/>
    <n v="10"/>
    <n v="111310"/>
    <s v="Sugar"/>
    <n v="61839"/>
    <s v="HIGH"/>
    <s v="Zone 4"/>
    <n v="11131"/>
    <x v="0"/>
  </r>
  <r>
    <s v="ORD007327"/>
    <s v="24-08-2025"/>
    <s v="P008"/>
    <x v="0"/>
    <s v="Karnataka"/>
    <s v="Bengaluru"/>
    <x v="8"/>
    <s v="CUST6391"/>
    <n v="12"/>
    <n v="5"/>
    <n v="224226"/>
    <s v="Projector"/>
    <n v="19669"/>
    <s v="HIGH"/>
    <s v="Zone 2"/>
    <n v="22422.600000000002"/>
    <x v="4"/>
  </r>
  <r>
    <s v="ORD007328"/>
    <s v="10-05-2026"/>
    <s v="P070"/>
    <x v="0"/>
    <s v="Telangana"/>
    <s v="Hyderabad"/>
    <x v="5"/>
    <s v="CUST4202"/>
    <n v="6"/>
    <n v="20"/>
    <n v="309475"/>
    <s v="Tennis Ball"/>
    <n v="64474"/>
    <s v="HIGH"/>
    <s v="Zone 2"/>
    <n v="30947.5"/>
    <x v="2"/>
  </r>
  <r>
    <s v="ORD007329"/>
    <s v="12-02-2025"/>
    <s v="P031"/>
    <x v="1"/>
    <s v="Odisha"/>
    <s v="Bhubaneswar"/>
    <x v="11"/>
    <s v="CUST1206"/>
    <n v="8"/>
    <n v="10"/>
    <n v="349243"/>
    <s v="Men Shirt"/>
    <n v="48506"/>
    <s v="HIGH"/>
    <s v="Zone 3"/>
    <n v="34924.300000000003"/>
    <x v="1"/>
  </r>
  <r>
    <s v="ORD007330"/>
    <s v="06-07-2025"/>
    <s v="P066"/>
    <x v="2"/>
    <s v="Uttar Pradesh"/>
    <s v="Lucknow"/>
    <x v="3"/>
    <s v="CUST1644"/>
    <n v="1"/>
    <n v="0"/>
    <n v="22961"/>
    <s v="Helmet"/>
    <n v="22961"/>
    <s v="HIGH"/>
    <s v="Zone 1"/>
    <n v="2296.1"/>
    <x v="2"/>
  </r>
  <r>
    <s v="ORD007331"/>
    <s v="20-01-2026"/>
    <s v="P026"/>
    <x v="3"/>
    <s v="Rajasthan"/>
    <s v="Jaipur"/>
    <x v="10"/>
    <s v="CUST4311"/>
    <n v="6"/>
    <n v="0"/>
    <n v="138318"/>
    <s v="Computer Desk"/>
    <n v="23053"/>
    <s v="HIGH"/>
    <s v="Zone 4"/>
    <n v="13831.800000000001"/>
    <x v="3"/>
  </r>
  <r>
    <s v="ORD007332"/>
    <s v="20-03-2026"/>
    <s v="P066"/>
    <x v="2"/>
    <s v="Chandigarh"/>
    <s v="Chandigarh"/>
    <x v="11"/>
    <s v="CUST4903"/>
    <n v="10"/>
    <n v="20"/>
    <n v="183688"/>
    <s v="Helmet"/>
    <n v="22961"/>
    <s v="HIGH"/>
    <s v="Zone 1"/>
    <n v="18368.8"/>
    <x v="2"/>
  </r>
  <r>
    <s v="ORD007333"/>
    <s v="25-08-2025"/>
    <s v="P059"/>
    <x v="3"/>
    <s v="Gujarat"/>
    <s v="Ahmedabad"/>
    <x v="12"/>
    <s v="CUST5874"/>
    <n v="6"/>
    <n v="5"/>
    <n v="185877"/>
    <s v="Dry Fruits"/>
    <n v="32610"/>
    <s v="HIGH"/>
    <s v="Zone 4"/>
    <n v="18587.7"/>
    <x v="0"/>
  </r>
  <r>
    <s v="ORD007334"/>
    <s v="06-02-2025"/>
    <s v="P024"/>
    <x v="2"/>
    <s v="Uttar Pradesh"/>
    <s v="Lucknow"/>
    <x v="11"/>
    <s v="CUST3229"/>
    <n v="8"/>
    <n v="5"/>
    <n v="15914"/>
    <s v="TV Unit"/>
    <n v="2094"/>
    <s v="HIGH"/>
    <s v="Zone 1"/>
    <n v="1591.4"/>
    <x v="3"/>
  </r>
  <r>
    <s v="ORD007335"/>
    <s v="25-10-2025"/>
    <s v="P014"/>
    <x v="0"/>
    <s v="Tamil Nadu"/>
    <s v="Chennai"/>
    <x v="10"/>
    <s v="CUST8047"/>
    <n v="9"/>
    <n v="5"/>
    <n v="329910"/>
    <s v="Smart Watch"/>
    <n v="38586"/>
    <s v="HIGH"/>
    <s v="Zone 2"/>
    <n v="32991"/>
    <x v="4"/>
  </r>
  <r>
    <s v="ORD007336"/>
    <s v="20-02-2025"/>
    <s v="P023"/>
    <x v="3"/>
    <s v="Maharashtra"/>
    <s v="Mumbai"/>
    <x v="6"/>
    <s v="CUST8362"/>
    <n v="2"/>
    <n v="5"/>
    <n v="108151"/>
    <s v="Sofa"/>
    <n v="56922"/>
    <s v="HIGH"/>
    <s v="Zone 4"/>
    <n v="10815.1"/>
    <x v="3"/>
  </r>
  <r>
    <s v="ORD007337"/>
    <s v="21-01-2026"/>
    <s v="P018"/>
    <x v="1"/>
    <s v="Odisha"/>
    <s v="Bhubaneswar"/>
    <x v="6"/>
    <s v="CUST3768"/>
    <n v="11"/>
    <n v="10"/>
    <n v="608176"/>
    <s v="Dining Table"/>
    <n v="61432"/>
    <s v="HIGH"/>
    <s v="Zone 3"/>
    <n v="60817.600000000006"/>
    <x v="3"/>
  </r>
  <r>
    <s v="ORD007338"/>
    <s v="18-10-2025"/>
    <s v="P025"/>
    <x v="3"/>
    <s v="Maharashtra"/>
    <s v="Mumbai"/>
    <x v="10"/>
    <s v="CUST7224"/>
    <n v="9"/>
    <n v="20"/>
    <n v="90727"/>
    <s v="Cabinet"/>
    <n v="12601"/>
    <s v="HIGH"/>
    <s v="Zone 4"/>
    <n v="9072.7000000000007"/>
    <x v="3"/>
  </r>
  <r>
    <s v="ORD007339"/>
    <s v="26-06-2025"/>
    <s v="P032"/>
    <x v="3"/>
    <s v="Gujarat"/>
    <s v="Ahmedabad"/>
    <x v="14"/>
    <s v="CUST1538"/>
    <n v="2"/>
    <n v="20"/>
    <n v="14236"/>
    <s v="Women Kurti"/>
    <n v="8898"/>
    <s v="MEDIUM"/>
    <s v="Zone 4"/>
    <n v="711.80000000000007"/>
    <x v="1"/>
  </r>
  <r>
    <s v="ORD007340"/>
    <s v="07-07-2025"/>
    <s v="P047"/>
    <x v="1"/>
    <s v="West Bengal"/>
    <s v="Kolkata"/>
    <x v="4"/>
    <s v="CUST3927"/>
    <n v="10"/>
    <n v="10"/>
    <n v="556551"/>
    <s v="Sugar"/>
    <n v="61839"/>
    <s v="HIGH"/>
    <s v="Zone 3"/>
    <n v="55655.100000000006"/>
    <x v="0"/>
  </r>
  <r>
    <s v="ORD007341"/>
    <s v="18-01-2026"/>
    <s v="P064"/>
    <x v="0"/>
    <s v="Telangana"/>
    <s v="Hyderabad"/>
    <x v="0"/>
    <s v="CUST8166"/>
    <n v="11"/>
    <n v="0"/>
    <n v="282524"/>
    <s v="Yoga Mat"/>
    <n v="25684"/>
    <s v="HIGH"/>
    <s v="Zone 2"/>
    <n v="28252.400000000001"/>
    <x v="2"/>
  </r>
  <r>
    <s v="ORD007342"/>
    <s v="04-07-2025"/>
    <s v="P003"/>
    <x v="2"/>
    <s v="Uttar Pradesh"/>
    <s v="Lucknow"/>
    <x v="7"/>
    <s v="CUST3042"/>
    <n v="2"/>
    <n v="5"/>
    <n v="81002"/>
    <s v="Dell Monitor"/>
    <n v="42633"/>
    <s v="HIGH"/>
    <s v="Zone 1"/>
    <n v="8100.2000000000007"/>
    <x v="4"/>
  </r>
  <r>
    <s v="ORD007343"/>
    <s v="09-05-2026"/>
    <s v="P017"/>
    <x v="0"/>
    <s v="Telangana"/>
    <s v="Hyderabad"/>
    <x v="12"/>
    <s v="CUST7908"/>
    <n v="7"/>
    <n v="5"/>
    <n v="269311"/>
    <s v="Study Table"/>
    <n v="40498"/>
    <s v="HIGH"/>
    <s v="Zone 2"/>
    <n v="26931.100000000002"/>
    <x v="3"/>
  </r>
  <r>
    <s v="ORD007344"/>
    <s v="29-09-2025"/>
    <s v="P025"/>
    <x v="1"/>
    <s v="Odisha"/>
    <s v="Bhubaneswar"/>
    <x v="8"/>
    <s v="CUST8433"/>
    <n v="6"/>
    <n v="5"/>
    <n v="71825"/>
    <s v="Cabinet"/>
    <n v="12601"/>
    <s v="HIGH"/>
    <s v="Zone 3"/>
    <n v="7182.5"/>
    <x v="3"/>
  </r>
  <r>
    <s v="ORD007345"/>
    <s v="19-06-2026"/>
    <s v="P006"/>
    <x v="3"/>
    <s v="Maharashtra"/>
    <s v="Mumbai"/>
    <x v="7"/>
    <s v="CUST9942"/>
    <n v="5"/>
    <n v="20"/>
    <n v="36752"/>
    <s v="OnePlus Phone"/>
    <n v="9188"/>
    <s v="HIGH"/>
    <s v="Zone 4"/>
    <n v="3675.2000000000003"/>
    <x v="4"/>
  </r>
  <r>
    <s v="ORD007346"/>
    <s v="01-04-2026"/>
    <s v="P006"/>
    <x v="2"/>
    <s v="Delhi"/>
    <s v="Delhi"/>
    <x v="9"/>
    <s v="CUST8873"/>
    <n v="8"/>
    <n v="20"/>
    <n v="58803"/>
    <s v="OnePlus Phone"/>
    <n v="9188"/>
    <s v="HIGH"/>
    <s v="Zone 1"/>
    <n v="5880.3"/>
    <x v="4"/>
  </r>
  <r>
    <s v="ORD007347"/>
    <s v="28-12-2025"/>
    <s v="P056"/>
    <x v="1"/>
    <s v="Odisha"/>
    <s v="Bhubaneswar"/>
    <x v="10"/>
    <s v="CUST9759"/>
    <n v="10"/>
    <n v="10"/>
    <n v="129735"/>
    <s v="Juice"/>
    <n v="14415"/>
    <s v="HIGH"/>
    <s v="Zone 3"/>
    <n v="12973.5"/>
    <x v="0"/>
  </r>
  <r>
    <s v="ORD007348"/>
    <s v="28-05-2025"/>
    <s v="P033"/>
    <x v="1"/>
    <s v="West Bengal"/>
    <s v="Kolkata"/>
    <x v="14"/>
    <s v="CUST8432"/>
    <n v="6"/>
    <n v="20"/>
    <n v="275116"/>
    <s v="Jeans"/>
    <n v="57316"/>
    <s v="HIGH"/>
    <s v="Zone 3"/>
    <n v="27511.600000000002"/>
    <x v="1"/>
  </r>
  <r>
    <s v="ORD007349"/>
    <s v="11-11-2025"/>
    <s v="P051"/>
    <x v="2"/>
    <s v="Chandigarh"/>
    <s v="Chandigarh"/>
    <x v="10"/>
    <s v="CUST8863"/>
    <n v="10"/>
    <n v="0"/>
    <n v="147630"/>
    <s v="Salt"/>
    <n v="14763"/>
    <s v="HIGH"/>
    <s v="Zone 1"/>
    <n v="14763"/>
    <x v="0"/>
  </r>
  <r>
    <s v="ORD007350"/>
    <s v="22-10-2025"/>
    <s v="P048"/>
    <x v="3"/>
    <s v="Maharashtra"/>
    <s v="Mumbai"/>
    <x v="4"/>
    <s v="CUST5407"/>
    <n v="10"/>
    <n v="20"/>
    <n v="584560"/>
    <s v="Tea"/>
    <n v="73070"/>
    <s v="HIGH"/>
    <s v="Zone 4"/>
    <n v="58456"/>
    <x v="0"/>
  </r>
  <r>
    <s v="ORD007351"/>
    <s v="27-07-2025"/>
    <s v="P007"/>
    <x v="0"/>
    <s v="Tamil Nadu"/>
    <s v="Chennai"/>
    <x v="6"/>
    <s v="CUST5888"/>
    <n v="11"/>
    <n v="15"/>
    <n v="625935"/>
    <s v="Printer"/>
    <n v="66945"/>
    <s v="HIGH"/>
    <s v="Zone 2"/>
    <n v="62593.5"/>
    <x v="4"/>
  </r>
  <r>
    <s v="ORD007352"/>
    <s v="27-11-2025"/>
    <s v="P036"/>
    <x v="1"/>
    <s v="Bihar"/>
    <s v="Patna"/>
    <x v="2"/>
    <s v="CUST7653"/>
    <n v="12"/>
    <n v="15"/>
    <n v="210987"/>
    <s v="Saree"/>
    <n v="20685"/>
    <s v="HIGH"/>
    <s v="Zone 3"/>
    <n v="21098.7"/>
    <x v="1"/>
  </r>
  <r>
    <s v="ORD007353"/>
    <s v="03-11-2025"/>
    <s v="P046"/>
    <x v="1"/>
    <s v="West Bengal"/>
    <s v="Kolkata"/>
    <x v="7"/>
    <s v="CUST2091"/>
    <n v="7"/>
    <n v="10"/>
    <n v="133843"/>
    <s v="Rice"/>
    <n v="21245"/>
    <s v="HIGH"/>
    <s v="Zone 3"/>
    <n v="13384.300000000001"/>
    <x v="0"/>
  </r>
  <r>
    <s v="ORD007354"/>
    <s v="10-05-2026"/>
    <s v="P048"/>
    <x v="0"/>
    <s v="Karnataka"/>
    <s v="Bengaluru"/>
    <x v="0"/>
    <s v="CUST1072"/>
    <n v="7"/>
    <n v="10"/>
    <n v="460341"/>
    <s v="Tea"/>
    <n v="73070"/>
    <s v="HIGH"/>
    <s v="Zone 2"/>
    <n v="46034.100000000006"/>
    <x v="0"/>
  </r>
  <r>
    <s v="ORD007355"/>
    <s v="23-03-2025"/>
    <s v="P052"/>
    <x v="0"/>
    <s v="Tamil Nadu"/>
    <s v="Chennai"/>
    <x v="5"/>
    <s v="CUST9236"/>
    <n v="6"/>
    <n v="10"/>
    <n v="152328"/>
    <s v="Spices"/>
    <n v="28209"/>
    <s v="HIGH"/>
    <s v="Zone 2"/>
    <n v="15232.800000000001"/>
    <x v="0"/>
  </r>
  <r>
    <s v="ORD007356"/>
    <s v="18-05-2026"/>
    <s v="P058"/>
    <x v="3"/>
    <s v="Maharashtra"/>
    <s v="Mumbai"/>
    <x v="7"/>
    <s v="CUST3051"/>
    <n v="4"/>
    <n v="15"/>
    <n v="222808"/>
    <s v="Noodles"/>
    <n v="65532"/>
    <s v="HIGH"/>
    <s v="Zone 4"/>
    <n v="22280.800000000003"/>
    <x v="0"/>
  </r>
  <r>
    <s v="ORD007357"/>
    <s v="21-08-2025"/>
    <s v="P028"/>
    <x v="0"/>
    <s v="Telangana"/>
    <s v="Hyderabad"/>
    <x v="1"/>
    <s v="CUST2149"/>
    <n v="3"/>
    <n v="20"/>
    <n v="143136"/>
    <s v="Cupboard"/>
    <n v="59640"/>
    <s v="HIGH"/>
    <s v="Zone 2"/>
    <n v="14313.6"/>
    <x v="3"/>
  </r>
  <r>
    <s v="ORD007358"/>
    <s v="24-11-2025"/>
    <s v="P010"/>
    <x v="2"/>
    <s v="Chandigarh"/>
    <s v="Chandigarh"/>
    <x v="3"/>
    <s v="CUST2850"/>
    <n v="1"/>
    <n v="5"/>
    <n v="63109"/>
    <s v="Refrigerator"/>
    <n v="66431"/>
    <s v="HIGH"/>
    <s v="Zone 1"/>
    <n v="6310.9000000000005"/>
    <x v="4"/>
  </r>
  <r>
    <s v="ORD007359"/>
    <s v="24-10-2025"/>
    <s v="P006"/>
    <x v="2"/>
    <s v="Uttar Pradesh"/>
    <s v="Lucknow"/>
    <x v="5"/>
    <s v="CUST9730"/>
    <n v="9"/>
    <n v="0"/>
    <n v="82692"/>
    <s v="OnePlus Phone"/>
    <n v="9188"/>
    <s v="HIGH"/>
    <s v="Zone 1"/>
    <n v="8269.2000000000007"/>
    <x v="4"/>
  </r>
  <r>
    <s v="ORD007360"/>
    <s v="29-12-2025"/>
    <s v="P002"/>
    <x v="2"/>
    <s v="Uttar Pradesh"/>
    <s v="Lucknow"/>
    <x v="3"/>
    <s v="CUST1078"/>
    <n v="10"/>
    <n v="5"/>
    <n v="608009"/>
    <s v="HP Laptop"/>
    <n v="64001"/>
    <s v="HIGH"/>
    <s v="Zone 1"/>
    <n v="60800.9"/>
    <x v="4"/>
  </r>
  <r>
    <s v="ORD007361"/>
    <s v="08-05-2026"/>
    <s v="P057"/>
    <x v="1"/>
    <s v="Odisha"/>
    <s v="Bhubaneswar"/>
    <x v="7"/>
    <s v="CUST3107"/>
    <n v="12"/>
    <n v="0"/>
    <n v="370452"/>
    <s v="Soft Drink"/>
    <n v="30871"/>
    <s v="HIGH"/>
    <s v="Zone 3"/>
    <n v="37045.200000000004"/>
    <x v="0"/>
  </r>
  <r>
    <s v="ORD007362"/>
    <s v="26-03-2025"/>
    <s v="P034"/>
    <x v="0"/>
    <s v="Tamil Nadu"/>
    <s v="Chennai"/>
    <x v="13"/>
    <s v="CUST2881"/>
    <n v="9"/>
    <n v="5"/>
    <n v="588368"/>
    <s v="T-Shirt"/>
    <n v="68815"/>
    <s v="HIGH"/>
    <s v="Zone 2"/>
    <n v="58836.800000000003"/>
    <x v="1"/>
  </r>
  <r>
    <s v="ORD007363"/>
    <s v="30-08-2025"/>
    <s v="P008"/>
    <x v="0"/>
    <s v="Tamil Nadu"/>
    <s v="Chennai"/>
    <x v="3"/>
    <s v="CUST9786"/>
    <n v="6"/>
    <n v="0"/>
    <n v="118014"/>
    <s v="Projector"/>
    <n v="19669"/>
    <s v="HIGH"/>
    <s v="Zone 2"/>
    <n v="11801.400000000001"/>
    <x v="4"/>
  </r>
  <r>
    <s v="ORD007364"/>
    <s v="15-01-2025"/>
    <s v="P019"/>
    <x v="1"/>
    <s v="Odisha"/>
    <s v="Bhubaneswar"/>
    <x v="12"/>
    <s v="CUST2420"/>
    <n v="6"/>
    <n v="20"/>
    <n v="90768"/>
    <s v="Coffee Table"/>
    <n v="18910"/>
    <s v="HIGH"/>
    <s v="Zone 3"/>
    <n v="9076.8000000000011"/>
    <x v="3"/>
  </r>
  <r>
    <s v="ORD007365"/>
    <s v="23-02-2026"/>
    <s v="P024"/>
    <x v="3"/>
    <s v="Gujarat"/>
    <s v="Ahmedabad"/>
    <x v="4"/>
    <s v="CUST1818"/>
    <n v="5"/>
    <n v="20"/>
    <n v="8376"/>
    <s v="TV Unit"/>
    <n v="2094"/>
    <s v="MEDIUM"/>
    <s v="Zone 4"/>
    <n v="418.8"/>
    <x v="3"/>
  </r>
  <r>
    <s v="ORD007366"/>
    <s v="15-12-2025"/>
    <s v="P050"/>
    <x v="1"/>
    <s v="Odisha"/>
    <s v="Bhubaneswar"/>
    <x v="6"/>
    <s v="CUST2573"/>
    <n v="10"/>
    <n v="0"/>
    <n v="665730"/>
    <s v="Oil"/>
    <n v="66573"/>
    <s v="HIGH"/>
    <s v="Zone 3"/>
    <n v="66573"/>
    <x v="0"/>
  </r>
  <r>
    <s v="ORD007367"/>
    <s v="20-03-2025"/>
    <s v="P037"/>
    <x v="1"/>
    <s v="Odisha"/>
    <s v="Bhubaneswar"/>
    <x v="8"/>
    <s v="CUST9783"/>
    <n v="11"/>
    <n v="10"/>
    <n v="40629"/>
    <s v="Formal Shirt"/>
    <n v="4104"/>
    <s v="HIGH"/>
    <s v="Zone 3"/>
    <n v="4062.9"/>
    <x v="1"/>
  </r>
  <r>
    <s v="ORD007368"/>
    <s v="18-07-2025"/>
    <s v="P016"/>
    <x v="1"/>
    <s v="Odisha"/>
    <s v="Bhubaneswar"/>
    <x v="13"/>
    <s v="CUST3675"/>
    <n v="4"/>
    <n v="15"/>
    <n v="147369"/>
    <s v="Office Chair"/>
    <n v="43344"/>
    <s v="HIGH"/>
    <s v="Zone 3"/>
    <n v="14736.900000000001"/>
    <x v="3"/>
  </r>
  <r>
    <s v="ORD007369"/>
    <s v="17-01-2026"/>
    <s v="P029"/>
    <x v="0"/>
    <s v="Karnataka"/>
    <s v="Bengaluru"/>
    <x v="3"/>
    <s v="CUST9324"/>
    <n v="11"/>
    <n v="20"/>
    <n v="437113"/>
    <s v="Recliner"/>
    <n v="49672"/>
    <s v="HIGH"/>
    <s v="Zone 2"/>
    <n v="43711.3"/>
    <x v="3"/>
  </r>
  <r>
    <s v="ORD007370"/>
    <s v="21-09-2025"/>
    <s v="P059"/>
    <x v="0"/>
    <s v="Tamil Nadu"/>
    <s v="Chennai"/>
    <x v="1"/>
    <s v="CUST8518"/>
    <n v="8"/>
    <n v="0"/>
    <n v="260880"/>
    <s v="Dry Fruits"/>
    <n v="32610"/>
    <s v="HIGH"/>
    <s v="Zone 2"/>
    <n v="26088"/>
    <x v="0"/>
  </r>
  <r>
    <s v="ORD007371"/>
    <s v="02-10-2025"/>
    <s v="P052"/>
    <x v="3"/>
    <s v="Gujarat"/>
    <s v="Ahmedabad"/>
    <x v="3"/>
    <s v="CUST9134"/>
    <n v="4"/>
    <n v="5"/>
    <n v="107194"/>
    <s v="Spices"/>
    <n v="28209"/>
    <s v="HIGH"/>
    <s v="Zone 4"/>
    <n v="10719.400000000001"/>
    <x v="0"/>
  </r>
  <r>
    <s v="ORD007372"/>
    <s v="05-12-2025"/>
    <s v="P015"/>
    <x v="0"/>
    <s v="Tamil Nadu"/>
    <s v="Chennai"/>
    <x v="14"/>
    <s v="CUST8868"/>
    <n v="11"/>
    <n v="5"/>
    <n v="618849"/>
    <s v="Headphones"/>
    <n v="59220"/>
    <s v="HIGH"/>
    <s v="Zone 2"/>
    <n v="61884.9"/>
    <x v="4"/>
  </r>
  <r>
    <s v="ORD007373"/>
    <s v="06-03-2026"/>
    <s v="P053"/>
    <x v="2"/>
    <s v="Delhi"/>
    <s v="Delhi"/>
    <x v="5"/>
    <s v="CUST4293"/>
    <n v="1"/>
    <n v="0"/>
    <n v="4277"/>
    <s v="Pasta"/>
    <n v="4277"/>
    <s v="LOW"/>
    <s v="Zone 1"/>
    <n v="85.54"/>
    <x v="0"/>
  </r>
  <r>
    <s v="ORD007374"/>
    <s v="18-10-2025"/>
    <s v="P005"/>
    <x v="0"/>
    <s v="Karnataka"/>
    <s v="Bengaluru"/>
    <x v="5"/>
    <s v="CUST5756"/>
    <n v="2"/>
    <n v="20"/>
    <n v="42739"/>
    <s v="iPhone"/>
    <n v="26712"/>
    <s v="HIGH"/>
    <s v="Zone 2"/>
    <n v="4273.9000000000005"/>
    <x v="4"/>
  </r>
  <r>
    <s v="ORD007375"/>
    <s v="16-11-2025"/>
    <s v="P062"/>
    <x v="1"/>
    <s v="Odisha"/>
    <s v="Bhubaneswar"/>
    <x v="0"/>
    <s v="CUST8366"/>
    <n v="12"/>
    <n v="0"/>
    <n v="754044"/>
    <s v="Football"/>
    <n v="62837"/>
    <s v="HIGH"/>
    <s v="Zone 3"/>
    <n v="75404.400000000009"/>
    <x v="2"/>
  </r>
  <r>
    <s v="ORD007376"/>
    <s v="23-05-2025"/>
    <s v="P051"/>
    <x v="2"/>
    <s v="Delhi"/>
    <s v="Delhi"/>
    <x v="13"/>
    <s v="CUST3159"/>
    <n v="8"/>
    <n v="0"/>
    <n v="118104"/>
    <s v="Salt"/>
    <n v="14763"/>
    <s v="HIGH"/>
    <s v="Zone 1"/>
    <n v="11810.400000000001"/>
    <x v="0"/>
  </r>
  <r>
    <s v="ORD007377"/>
    <s v="15-04-2026"/>
    <s v="P005"/>
    <x v="1"/>
    <s v="Bihar"/>
    <s v="Patna"/>
    <x v="4"/>
    <s v="CUST1275"/>
    <n v="7"/>
    <n v="20"/>
    <n v="149587"/>
    <s v="iPhone"/>
    <n v="26712"/>
    <s v="HIGH"/>
    <s v="Zone 3"/>
    <n v="14958.7"/>
    <x v="4"/>
  </r>
  <r>
    <s v="ORD007378"/>
    <s v="18-04-2026"/>
    <s v="P052"/>
    <x v="1"/>
    <s v="Bihar"/>
    <s v="Patna"/>
    <x v="1"/>
    <s v="CUST2166"/>
    <n v="3"/>
    <n v="5"/>
    <n v="80395"/>
    <s v="Spices"/>
    <n v="28209"/>
    <s v="HIGH"/>
    <s v="Zone 3"/>
    <n v="8039.5"/>
    <x v="0"/>
  </r>
  <r>
    <s v="ORD007379"/>
    <s v="20-11-2025"/>
    <s v="P025"/>
    <x v="0"/>
    <s v="Karnataka"/>
    <s v="Bengaluru"/>
    <x v="9"/>
    <s v="CUST3554"/>
    <n v="1"/>
    <n v="20"/>
    <n v="10080"/>
    <s v="Cabinet"/>
    <n v="12601"/>
    <s v="MEDIUM"/>
    <s v="Zone 2"/>
    <n v="504"/>
    <x v="3"/>
  </r>
  <r>
    <s v="ORD007380"/>
    <s v="27-09-2025"/>
    <s v="P001"/>
    <x v="0"/>
    <s v="Telangana"/>
    <s v="Hyderabad"/>
    <x v="3"/>
    <s v="CUST8041"/>
    <n v="12"/>
    <n v="20"/>
    <n v="10147"/>
    <s v="Samsung TV"/>
    <n v="1057"/>
    <s v="MEDIUM"/>
    <s v="Zone 2"/>
    <n v="507.35"/>
    <x v="4"/>
  </r>
  <r>
    <s v="ORD007381"/>
    <s v="24-04-2025"/>
    <s v="P038"/>
    <x v="1"/>
    <s v="Odisha"/>
    <s v="Bhubaneswar"/>
    <x v="5"/>
    <s v="CUST1228"/>
    <n v="9"/>
    <n v="10"/>
    <n v="267640"/>
    <s v="Blazer"/>
    <n v="33042"/>
    <s v="HIGH"/>
    <s v="Zone 3"/>
    <n v="26764"/>
    <x v="1"/>
  </r>
  <r>
    <s v="ORD007382"/>
    <s v="01-03-2026"/>
    <s v="P042"/>
    <x v="1"/>
    <s v="Odisha"/>
    <s v="Bhubaneswar"/>
    <x v="10"/>
    <s v="CUST1473"/>
    <n v="6"/>
    <n v="15"/>
    <n v="264180"/>
    <s v="Shorts"/>
    <n v="51800"/>
    <s v="HIGH"/>
    <s v="Zone 3"/>
    <n v="26418"/>
    <x v="1"/>
  </r>
  <r>
    <s v="ORD007383"/>
    <s v="06-03-2025"/>
    <s v="P013"/>
    <x v="2"/>
    <s v="Delhi"/>
    <s v="Delhi"/>
    <x v="3"/>
    <s v="CUST7833"/>
    <n v="6"/>
    <n v="20"/>
    <n v="74937"/>
    <s v="Bluetooth Speaker"/>
    <n v="15612"/>
    <s v="HIGH"/>
    <s v="Zone 1"/>
    <n v="7493.7000000000007"/>
    <x v="4"/>
  </r>
  <r>
    <s v="ORD007384"/>
    <s v="16-08-2025"/>
    <s v="P073"/>
    <x v="2"/>
    <s v="Chandigarh"/>
    <s v="Chandigarh"/>
    <x v="2"/>
    <s v="CUST4340"/>
    <n v="11"/>
    <n v="20"/>
    <n v="311687"/>
    <s v="Knee Guard"/>
    <n v="35419"/>
    <s v="HIGH"/>
    <s v="Zone 1"/>
    <n v="31168.7"/>
    <x v="2"/>
  </r>
  <r>
    <s v="ORD007385"/>
    <s v="05-06-2025"/>
    <s v="P024"/>
    <x v="2"/>
    <s v="Chandigarh"/>
    <s v="Chandigarh"/>
    <x v="9"/>
    <s v="CUST9998"/>
    <n v="10"/>
    <n v="0"/>
    <n v="20940"/>
    <s v="TV Unit"/>
    <n v="2094"/>
    <s v="HIGH"/>
    <s v="Zone 1"/>
    <n v="2094"/>
    <x v="3"/>
  </r>
  <r>
    <s v="ORD007386"/>
    <s v="08-09-2025"/>
    <s v="P030"/>
    <x v="0"/>
    <s v="Telangana"/>
    <s v="Hyderabad"/>
    <x v="9"/>
    <s v="CUST5878"/>
    <n v="12"/>
    <n v="0"/>
    <n v="545880"/>
    <s v="Stool"/>
    <n v="45490"/>
    <s v="HIGH"/>
    <s v="Zone 2"/>
    <n v="54588"/>
    <x v="3"/>
  </r>
  <r>
    <s v="ORD007387"/>
    <s v="01-02-2026"/>
    <s v="P016"/>
    <x v="1"/>
    <s v="Bihar"/>
    <s v="Patna"/>
    <x v="3"/>
    <s v="CUST2464"/>
    <n v="6"/>
    <n v="20"/>
    <n v="208051"/>
    <s v="Office Chair"/>
    <n v="43344"/>
    <s v="HIGH"/>
    <s v="Zone 3"/>
    <n v="20805.100000000002"/>
    <x v="3"/>
  </r>
  <r>
    <s v="ORD007388"/>
    <s v="10-01-2025"/>
    <s v="P028"/>
    <x v="1"/>
    <s v="West Bengal"/>
    <s v="Kolkata"/>
    <x v="8"/>
    <s v="CUST2564"/>
    <n v="12"/>
    <n v="15"/>
    <n v="608328"/>
    <s v="Cupboard"/>
    <n v="59640"/>
    <s v="HIGH"/>
    <s v="Zone 3"/>
    <n v="60832.800000000003"/>
    <x v="3"/>
  </r>
  <r>
    <s v="ORD007389"/>
    <s v="29-03-2026"/>
    <s v="P050"/>
    <x v="0"/>
    <s v="Telangana"/>
    <s v="Hyderabad"/>
    <x v="13"/>
    <s v="CUST7425"/>
    <n v="6"/>
    <n v="10"/>
    <n v="359494"/>
    <s v="Oil"/>
    <n v="66573"/>
    <s v="HIGH"/>
    <s v="Zone 2"/>
    <n v="35949.4"/>
    <x v="0"/>
  </r>
  <r>
    <s v="ORD007390"/>
    <s v="18-01-2025"/>
    <s v="P035"/>
    <x v="0"/>
    <s v="Tamil Nadu"/>
    <s v="Chennai"/>
    <x v="6"/>
    <s v="CUST2440"/>
    <n v="10"/>
    <n v="0"/>
    <n v="401300"/>
    <s v="Jacket"/>
    <n v="40130"/>
    <s v="HIGH"/>
    <s v="Zone 2"/>
    <n v="40130"/>
    <x v="1"/>
  </r>
  <r>
    <s v="ORD007391"/>
    <s v="01-01-2025"/>
    <s v="P072"/>
    <x v="2"/>
    <s v="Uttar Pradesh"/>
    <s v="Lucknow"/>
    <x v="11"/>
    <s v="CUST6999"/>
    <n v="12"/>
    <n v="5"/>
    <n v="434305"/>
    <s v="Volleyball"/>
    <n v="38097"/>
    <s v="HIGH"/>
    <s v="Zone 1"/>
    <n v="43430.5"/>
    <x v="2"/>
  </r>
  <r>
    <s v="ORD007392"/>
    <s v="27-08-2025"/>
    <s v="P046"/>
    <x v="2"/>
    <s v="Chandigarh"/>
    <s v="Chandigarh"/>
    <x v="7"/>
    <s v="CUST1451"/>
    <n v="8"/>
    <n v="15"/>
    <n v="144466"/>
    <s v="Rice"/>
    <n v="21245"/>
    <s v="HIGH"/>
    <s v="Zone 1"/>
    <n v="14446.6"/>
    <x v="0"/>
  </r>
  <r>
    <s v="ORD007393"/>
    <s v="12-07-2025"/>
    <s v="P019"/>
    <x v="2"/>
    <s v="Delhi"/>
    <s v="Delhi"/>
    <x v="9"/>
    <s v="CUST9820"/>
    <n v="9"/>
    <n v="0"/>
    <n v="170190"/>
    <s v="Coffee Table"/>
    <n v="18910"/>
    <s v="HIGH"/>
    <s v="Zone 1"/>
    <n v="17019"/>
    <x v="3"/>
  </r>
  <r>
    <s v="ORD007394"/>
    <s v="22-02-2025"/>
    <s v="P035"/>
    <x v="2"/>
    <s v="Uttar Pradesh"/>
    <s v="Lucknow"/>
    <x v="10"/>
    <s v="CUST5946"/>
    <n v="7"/>
    <n v="10"/>
    <n v="252819"/>
    <s v="Jacket"/>
    <n v="40130"/>
    <s v="HIGH"/>
    <s v="Zone 1"/>
    <n v="25281.9"/>
    <x v="1"/>
  </r>
  <r>
    <s v="ORD007395"/>
    <s v="12-06-2026"/>
    <s v="P075"/>
    <x v="0"/>
    <s v="Telangana"/>
    <s v="Hyderabad"/>
    <x v="12"/>
    <s v="CUST5636"/>
    <n v="9"/>
    <n v="15"/>
    <n v="298434"/>
    <s v="Sports Bag"/>
    <n v="39011"/>
    <s v="HIGH"/>
    <s v="Zone 2"/>
    <n v="29843.4"/>
    <x v="2"/>
  </r>
  <r>
    <s v="ORD007396"/>
    <s v="15-06-2026"/>
    <s v="P003"/>
    <x v="2"/>
    <s v="Chandigarh"/>
    <s v="Chandigarh"/>
    <x v="11"/>
    <s v="CUST1280"/>
    <n v="12"/>
    <n v="0"/>
    <n v="511596"/>
    <s v="Dell Monitor"/>
    <n v="42633"/>
    <s v="HIGH"/>
    <s v="Zone 1"/>
    <n v="51159.600000000006"/>
    <x v="4"/>
  </r>
  <r>
    <s v="ORD007397"/>
    <s v="20-02-2026"/>
    <s v="P045"/>
    <x v="2"/>
    <s v="Uttar Pradesh"/>
    <s v="Lucknow"/>
    <x v="6"/>
    <s v="CUST7079"/>
    <n v="5"/>
    <n v="15"/>
    <n v="307283"/>
    <s v="Dress"/>
    <n v="72302"/>
    <s v="HIGH"/>
    <s v="Zone 1"/>
    <n v="30728.300000000003"/>
    <x v="1"/>
  </r>
  <r>
    <s v="ORD007398"/>
    <s v="09-03-2025"/>
    <s v="P023"/>
    <x v="0"/>
    <s v="Tamil Nadu"/>
    <s v="Chennai"/>
    <x v="1"/>
    <s v="CUST6777"/>
    <n v="7"/>
    <n v="20"/>
    <n v="318763"/>
    <s v="Sofa"/>
    <n v="56922"/>
    <s v="HIGH"/>
    <s v="Zone 2"/>
    <n v="31876.300000000003"/>
    <x v="3"/>
  </r>
  <r>
    <s v="ORD007399"/>
    <s v="17-09-2025"/>
    <s v="P073"/>
    <x v="2"/>
    <s v="Chandigarh"/>
    <s v="Chandigarh"/>
    <x v="10"/>
    <s v="CUST5330"/>
    <n v="4"/>
    <n v="20"/>
    <n v="113340"/>
    <s v="Knee Guard"/>
    <n v="35419"/>
    <s v="HIGH"/>
    <s v="Zone 1"/>
    <n v="11334"/>
    <x v="2"/>
  </r>
  <r>
    <s v="ORD007400"/>
    <s v="18-02-2026"/>
    <s v="P053"/>
    <x v="3"/>
    <s v="Maharashtra"/>
    <s v="Mumbai"/>
    <x v="7"/>
    <s v="CUST9831"/>
    <n v="10"/>
    <n v="15"/>
    <n v="36354"/>
    <s v="Pasta"/>
    <n v="4277"/>
    <s v="HIGH"/>
    <s v="Zone 4"/>
    <n v="3635.4"/>
    <x v="0"/>
  </r>
  <r>
    <s v="ORD007401"/>
    <s v="08-02-2026"/>
    <s v="P013"/>
    <x v="0"/>
    <s v="Karnataka"/>
    <s v="Bengaluru"/>
    <x v="2"/>
    <s v="CUST4371"/>
    <n v="1"/>
    <n v="5"/>
    <n v="14831"/>
    <s v="Bluetooth Speaker"/>
    <n v="15612"/>
    <s v="MEDIUM"/>
    <s v="Zone 2"/>
    <n v="741.55000000000007"/>
    <x v="4"/>
  </r>
  <r>
    <s v="ORD007402"/>
    <s v="18-02-2025"/>
    <s v="P035"/>
    <x v="2"/>
    <s v="Delhi"/>
    <s v="Delhi"/>
    <x v="3"/>
    <s v="CUST4164"/>
    <n v="6"/>
    <n v="5"/>
    <n v="228741"/>
    <s v="Jacket"/>
    <n v="40130"/>
    <s v="HIGH"/>
    <s v="Zone 1"/>
    <n v="22874.100000000002"/>
    <x v="1"/>
  </r>
  <r>
    <s v="ORD007403"/>
    <s v="14-01-2025"/>
    <s v="P007"/>
    <x v="1"/>
    <s v="Odisha"/>
    <s v="Bhubaneswar"/>
    <x v="7"/>
    <s v="CUST9028"/>
    <n v="4"/>
    <n v="5"/>
    <n v="254391"/>
    <s v="Printer"/>
    <n v="66945"/>
    <s v="HIGH"/>
    <s v="Zone 3"/>
    <n v="25439.100000000002"/>
    <x v="4"/>
  </r>
  <r>
    <s v="ORD007404"/>
    <s v="02-05-2025"/>
    <s v="P070"/>
    <x v="3"/>
    <s v="Gujarat"/>
    <s v="Ahmedabad"/>
    <x v="8"/>
    <s v="CUST3661"/>
    <n v="9"/>
    <n v="10"/>
    <n v="522239"/>
    <s v="Tennis Ball"/>
    <n v="64474"/>
    <s v="HIGH"/>
    <s v="Zone 4"/>
    <n v="52223.9"/>
    <x v="2"/>
  </r>
  <r>
    <s v="ORD007405"/>
    <s v="01-03-2025"/>
    <s v="P052"/>
    <x v="1"/>
    <s v="Bihar"/>
    <s v="Patna"/>
    <x v="6"/>
    <s v="CUST1470"/>
    <n v="8"/>
    <n v="20"/>
    <n v="180537"/>
    <s v="Spices"/>
    <n v="28209"/>
    <s v="HIGH"/>
    <s v="Zone 3"/>
    <n v="18053.7"/>
    <x v="0"/>
  </r>
  <r>
    <s v="ORD007406"/>
    <s v="31-05-2025"/>
    <s v="P059"/>
    <x v="0"/>
    <s v="Tamil Nadu"/>
    <s v="Chennai"/>
    <x v="14"/>
    <s v="CUST8789"/>
    <n v="9"/>
    <n v="5"/>
    <n v="278815"/>
    <s v="Dry Fruits"/>
    <n v="32610"/>
    <s v="HIGH"/>
    <s v="Zone 2"/>
    <n v="27881.5"/>
    <x v="0"/>
  </r>
  <r>
    <s v="ORD007407"/>
    <s v="21-09-2025"/>
    <s v="P041"/>
    <x v="0"/>
    <s v="Karnataka"/>
    <s v="Bengaluru"/>
    <x v="8"/>
    <s v="CUST5849"/>
    <n v="5"/>
    <n v="10"/>
    <n v="91030"/>
    <s v="Hoodie"/>
    <n v="20229"/>
    <s v="HIGH"/>
    <s v="Zone 2"/>
    <n v="9103"/>
    <x v="1"/>
  </r>
  <r>
    <s v="ORD007408"/>
    <s v="03-01-2025"/>
    <s v="P075"/>
    <x v="3"/>
    <s v="Gujarat"/>
    <s v="Ahmedabad"/>
    <x v="1"/>
    <s v="CUST6644"/>
    <n v="5"/>
    <n v="10"/>
    <n v="175549"/>
    <s v="Sports Bag"/>
    <n v="39011"/>
    <s v="HIGH"/>
    <s v="Zone 4"/>
    <n v="17554.900000000001"/>
    <x v="2"/>
  </r>
  <r>
    <s v="ORD007409"/>
    <s v="26-04-2025"/>
    <s v="P041"/>
    <x v="3"/>
    <s v="Maharashtra"/>
    <s v="Mumbai"/>
    <x v="5"/>
    <s v="CUST3140"/>
    <n v="6"/>
    <n v="10"/>
    <n v="109236"/>
    <s v="Hoodie"/>
    <n v="20229"/>
    <s v="HIGH"/>
    <s v="Zone 4"/>
    <n v="10923.6"/>
    <x v="1"/>
  </r>
  <r>
    <s v="ORD007410"/>
    <s v="21-10-2025"/>
    <s v="P005"/>
    <x v="1"/>
    <s v="Bihar"/>
    <s v="Patna"/>
    <x v="13"/>
    <s v="CUST7449"/>
    <n v="6"/>
    <n v="20"/>
    <n v="128217"/>
    <s v="iPhone"/>
    <n v="26712"/>
    <s v="HIGH"/>
    <s v="Zone 3"/>
    <n v="12821.7"/>
    <x v="4"/>
  </r>
  <r>
    <s v="ORD007411"/>
    <s v="14-02-2026"/>
    <s v="P022"/>
    <x v="2"/>
    <s v="Delhi"/>
    <s v="Delhi"/>
    <x v="0"/>
    <s v="CUST5839"/>
    <n v="6"/>
    <n v="15"/>
    <n v="220085"/>
    <s v="Bed"/>
    <n v="43154"/>
    <s v="HIGH"/>
    <s v="Zone 1"/>
    <n v="22008.5"/>
    <x v="3"/>
  </r>
  <r>
    <s v="ORD007412"/>
    <s v="16-05-2025"/>
    <s v="P041"/>
    <x v="3"/>
    <s v="Maharashtra"/>
    <s v="Mumbai"/>
    <x v="7"/>
    <s v="CUST1603"/>
    <n v="6"/>
    <n v="15"/>
    <n v="103167"/>
    <s v="Hoodie"/>
    <n v="20229"/>
    <s v="HIGH"/>
    <s v="Zone 4"/>
    <n v="10316.700000000001"/>
    <x v="1"/>
  </r>
  <r>
    <s v="ORD007413"/>
    <s v="26-08-2025"/>
    <s v="P018"/>
    <x v="2"/>
    <s v="Delhi"/>
    <s v="Delhi"/>
    <x v="8"/>
    <s v="CUST8337"/>
    <n v="9"/>
    <n v="5"/>
    <n v="525243"/>
    <s v="Dining Table"/>
    <n v="61432"/>
    <s v="HIGH"/>
    <s v="Zone 1"/>
    <n v="52524.3"/>
    <x v="3"/>
  </r>
  <r>
    <s v="ORD007414"/>
    <s v="02-02-2026"/>
    <s v="P074"/>
    <x v="2"/>
    <s v="Chandigarh"/>
    <s v="Chandigarh"/>
    <x v="6"/>
    <s v="CUST2935"/>
    <n v="10"/>
    <n v="20"/>
    <n v="574552"/>
    <s v="Cycling Bottle"/>
    <n v="71819"/>
    <s v="HIGH"/>
    <s v="Zone 1"/>
    <n v="57455.200000000004"/>
    <x v="2"/>
  </r>
  <r>
    <s v="ORD007415"/>
    <s v="05-03-2026"/>
    <s v="P051"/>
    <x v="1"/>
    <s v="Odisha"/>
    <s v="Bhubaneswar"/>
    <x v="13"/>
    <s v="CUST3058"/>
    <n v="5"/>
    <n v="5"/>
    <n v="70124"/>
    <s v="Salt"/>
    <n v="14763"/>
    <s v="HIGH"/>
    <s v="Zone 3"/>
    <n v="7012.4000000000005"/>
    <x v="0"/>
  </r>
  <r>
    <s v="ORD007416"/>
    <s v="21-04-2026"/>
    <s v="P046"/>
    <x v="0"/>
    <s v="Tamil Nadu"/>
    <s v="Chennai"/>
    <x v="9"/>
    <s v="CUST6028"/>
    <n v="9"/>
    <n v="20"/>
    <n v="152964"/>
    <s v="Rice"/>
    <n v="21245"/>
    <s v="HIGH"/>
    <s v="Zone 2"/>
    <n v="15296.400000000001"/>
    <x v="0"/>
  </r>
  <r>
    <s v="ORD007417"/>
    <s v="06-01-2025"/>
    <s v="P056"/>
    <x v="3"/>
    <s v="Maharashtra"/>
    <s v="Mumbai"/>
    <x v="0"/>
    <s v="CUST2903"/>
    <n v="6"/>
    <n v="5"/>
    <n v="82165"/>
    <s v="Juice"/>
    <n v="14415"/>
    <s v="HIGH"/>
    <s v="Zone 4"/>
    <n v="8216.5"/>
    <x v="0"/>
  </r>
  <r>
    <s v="ORD007418"/>
    <s v="13-04-2026"/>
    <s v="P016"/>
    <x v="2"/>
    <s v="Delhi"/>
    <s v="Delhi"/>
    <x v="13"/>
    <s v="CUST3412"/>
    <n v="6"/>
    <n v="15"/>
    <n v="221054"/>
    <s v="Office Chair"/>
    <n v="43344"/>
    <s v="HIGH"/>
    <s v="Zone 1"/>
    <n v="22105.4"/>
    <x v="3"/>
  </r>
  <r>
    <s v="ORD007419"/>
    <s v="31-03-2026"/>
    <s v="P068"/>
    <x v="0"/>
    <s v="Karnataka"/>
    <s v="Bengaluru"/>
    <x v="1"/>
    <s v="CUST5842"/>
    <n v="3"/>
    <n v="15"/>
    <n v="14389"/>
    <s v="Skipping Rope"/>
    <n v="5643"/>
    <s v="MEDIUM"/>
    <s v="Zone 2"/>
    <n v="719.45"/>
    <x v="2"/>
  </r>
  <r>
    <s v="ORD007420"/>
    <s v="17-04-2026"/>
    <s v="P043"/>
    <x v="1"/>
    <s v="Bihar"/>
    <s v="Patna"/>
    <x v="1"/>
    <s v="CUST1286"/>
    <n v="6"/>
    <n v="20"/>
    <n v="142977"/>
    <s v="Sweater"/>
    <n v="29787"/>
    <s v="HIGH"/>
    <s v="Zone 3"/>
    <n v="14297.7"/>
    <x v="1"/>
  </r>
  <r>
    <s v="ORD007421"/>
    <s v="25-03-2025"/>
    <s v="P050"/>
    <x v="0"/>
    <s v="Tamil Nadu"/>
    <s v="Chennai"/>
    <x v="10"/>
    <s v="CUST9761"/>
    <n v="3"/>
    <n v="0"/>
    <n v="199719"/>
    <s v="Oil"/>
    <n v="66573"/>
    <s v="HIGH"/>
    <s v="Zone 2"/>
    <n v="19971.900000000001"/>
    <x v="0"/>
  </r>
  <r>
    <s v="ORD007422"/>
    <s v="06-02-2026"/>
    <s v="P001"/>
    <x v="2"/>
    <s v="Uttar Pradesh"/>
    <s v="Lucknow"/>
    <x v="10"/>
    <s v="CUST4482"/>
    <n v="4"/>
    <n v="5"/>
    <n v="4016"/>
    <s v="Samsung TV"/>
    <n v="1057"/>
    <s v="LOW"/>
    <s v="Zone 1"/>
    <n v="80.320000000000007"/>
    <x v="4"/>
  </r>
  <r>
    <s v="ORD007423"/>
    <s v="16-11-2025"/>
    <s v="P071"/>
    <x v="2"/>
    <s v="Uttar Pradesh"/>
    <s v="Lucknow"/>
    <x v="8"/>
    <s v="CUST9131"/>
    <n v="12"/>
    <n v="15"/>
    <n v="349645"/>
    <s v="Football Shoes"/>
    <n v="34279"/>
    <s v="HIGH"/>
    <s v="Zone 1"/>
    <n v="34964.5"/>
    <x v="2"/>
  </r>
  <r>
    <s v="ORD007424"/>
    <s v="16-07-2025"/>
    <s v="P034"/>
    <x v="2"/>
    <s v="Chandigarh"/>
    <s v="Chandigarh"/>
    <x v="11"/>
    <s v="CUST9071"/>
    <n v="3"/>
    <n v="10"/>
    <n v="185800"/>
    <s v="T-Shirt"/>
    <n v="68815"/>
    <s v="HIGH"/>
    <s v="Zone 1"/>
    <n v="18580"/>
    <x v="1"/>
  </r>
  <r>
    <s v="ORD007425"/>
    <s v="03-09-2025"/>
    <s v="P041"/>
    <x v="3"/>
    <s v="Gujarat"/>
    <s v="Ahmedabad"/>
    <x v="3"/>
    <s v="CUST8162"/>
    <n v="8"/>
    <n v="15"/>
    <n v="137557"/>
    <s v="Hoodie"/>
    <n v="20229"/>
    <s v="HIGH"/>
    <s v="Zone 4"/>
    <n v="13755.7"/>
    <x v="1"/>
  </r>
  <r>
    <s v="ORD007426"/>
    <s v="11-10-2025"/>
    <s v="P016"/>
    <x v="3"/>
    <s v="Rajasthan"/>
    <s v="Jaipur"/>
    <x v="9"/>
    <s v="CUST6272"/>
    <n v="12"/>
    <n v="15"/>
    <n v="442108"/>
    <s v="Office Chair"/>
    <n v="43344"/>
    <s v="HIGH"/>
    <s v="Zone 4"/>
    <n v="44210.8"/>
    <x v="3"/>
  </r>
  <r>
    <s v="ORD007427"/>
    <s v="07-11-2025"/>
    <s v="P033"/>
    <x v="0"/>
    <s v="Telangana"/>
    <s v="Hyderabad"/>
    <x v="9"/>
    <s v="CUST5432"/>
    <n v="2"/>
    <n v="15"/>
    <n v="97437"/>
    <s v="Jeans"/>
    <n v="57316"/>
    <s v="HIGH"/>
    <s v="Zone 2"/>
    <n v="9743.7000000000007"/>
    <x v="1"/>
  </r>
  <r>
    <s v="ORD007428"/>
    <s v="25-06-2026"/>
    <s v="P022"/>
    <x v="0"/>
    <s v="Tamil Nadu"/>
    <s v="Chennai"/>
    <x v="12"/>
    <s v="CUST9974"/>
    <n v="7"/>
    <n v="15"/>
    <n v="256766"/>
    <s v="Bed"/>
    <n v="43154"/>
    <s v="HIGH"/>
    <s v="Zone 2"/>
    <n v="25676.600000000002"/>
    <x v="3"/>
  </r>
  <r>
    <s v="ORD007429"/>
    <s v="03-05-2025"/>
    <s v="P068"/>
    <x v="0"/>
    <s v="Telangana"/>
    <s v="Hyderabad"/>
    <x v="14"/>
    <s v="CUST7589"/>
    <n v="9"/>
    <n v="0"/>
    <n v="50787"/>
    <s v="Skipping Rope"/>
    <n v="5643"/>
    <s v="HIGH"/>
    <s v="Zone 2"/>
    <n v="5078.7000000000007"/>
    <x v="2"/>
  </r>
  <r>
    <s v="ORD007430"/>
    <s v="06-02-2026"/>
    <s v="P009"/>
    <x v="1"/>
    <s v="Odisha"/>
    <s v="Bhubaneswar"/>
    <x v="4"/>
    <s v="CUST9544"/>
    <n v="4"/>
    <n v="15"/>
    <n v="165022"/>
    <s v="Air Conditioner"/>
    <n v="48536"/>
    <s v="HIGH"/>
    <s v="Zone 3"/>
    <n v="16502.2"/>
    <x v="4"/>
  </r>
  <r>
    <s v="ORD007431"/>
    <s v="25-10-2025"/>
    <s v="P041"/>
    <x v="2"/>
    <s v="Delhi"/>
    <s v="Delhi"/>
    <x v="7"/>
    <s v="CUST8283"/>
    <n v="12"/>
    <n v="15"/>
    <n v="206335"/>
    <s v="Hoodie"/>
    <n v="20229"/>
    <s v="HIGH"/>
    <s v="Zone 1"/>
    <n v="20633.5"/>
    <x v="1"/>
  </r>
  <r>
    <s v="ORD007432"/>
    <s v="28-11-2025"/>
    <s v="P046"/>
    <x v="2"/>
    <s v="Uttar Pradesh"/>
    <s v="Lucknow"/>
    <x v="8"/>
    <s v="CUST3423"/>
    <n v="1"/>
    <n v="10"/>
    <n v="19120"/>
    <s v="Rice"/>
    <n v="21245"/>
    <s v="HIGH"/>
    <s v="Zone 1"/>
    <n v="1912"/>
    <x v="0"/>
  </r>
  <r>
    <s v="ORD007433"/>
    <s v="23-09-2025"/>
    <s v="P056"/>
    <x v="2"/>
    <s v="Delhi"/>
    <s v="Delhi"/>
    <x v="5"/>
    <s v="CUST9360"/>
    <n v="5"/>
    <n v="10"/>
    <n v="64867"/>
    <s v="Juice"/>
    <n v="14415"/>
    <s v="HIGH"/>
    <s v="Zone 1"/>
    <n v="6486.7000000000007"/>
    <x v="0"/>
  </r>
  <r>
    <s v="ORD007434"/>
    <s v="03-10-2025"/>
    <s v="P014"/>
    <x v="2"/>
    <s v="Uttar Pradesh"/>
    <s v="Lucknow"/>
    <x v="1"/>
    <s v="CUST2216"/>
    <n v="6"/>
    <n v="10"/>
    <n v="208364"/>
    <s v="Smart Watch"/>
    <n v="38586"/>
    <s v="HIGH"/>
    <s v="Zone 1"/>
    <n v="20836.400000000001"/>
    <x v="4"/>
  </r>
  <r>
    <s v="ORD007435"/>
    <s v="02-01-2026"/>
    <s v="P069"/>
    <x v="3"/>
    <s v="Gujarat"/>
    <s v="Ahmedabad"/>
    <x v="12"/>
    <s v="CUST5009"/>
    <n v="4"/>
    <n v="5"/>
    <n v="67472"/>
    <s v="Badminton Racket"/>
    <n v="17756"/>
    <s v="HIGH"/>
    <s v="Zone 4"/>
    <n v="6747.2000000000007"/>
    <x v="2"/>
  </r>
  <r>
    <s v="ORD007436"/>
    <s v="25-01-2025"/>
    <s v="P040"/>
    <x v="0"/>
    <s v="Tamil Nadu"/>
    <s v="Chennai"/>
    <x v="12"/>
    <s v="CUST9880"/>
    <n v="6"/>
    <n v="5"/>
    <n v="419525"/>
    <s v="Shoes"/>
    <n v="73601"/>
    <s v="HIGH"/>
    <s v="Zone 2"/>
    <n v="41952.5"/>
    <x v="1"/>
  </r>
  <r>
    <s v="ORD007437"/>
    <s v="30-09-2025"/>
    <s v="P013"/>
    <x v="3"/>
    <s v="Rajasthan"/>
    <s v="Jaipur"/>
    <x v="8"/>
    <s v="CUST8989"/>
    <n v="12"/>
    <n v="0"/>
    <n v="187344"/>
    <s v="Bluetooth Speaker"/>
    <n v="15612"/>
    <s v="HIGH"/>
    <s v="Zone 4"/>
    <n v="18734.400000000001"/>
    <x v="4"/>
  </r>
  <r>
    <s v="ORD007438"/>
    <s v="17-03-2025"/>
    <s v="P023"/>
    <x v="3"/>
    <s v="Rajasthan"/>
    <s v="Jaipur"/>
    <x v="3"/>
    <s v="CUST6396"/>
    <n v="6"/>
    <n v="0"/>
    <n v="341532"/>
    <s v="Sofa"/>
    <n v="56922"/>
    <s v="HIGH"/>
    <s v="Zone 4"/>
    <n v="34153.200000000004"/>
    <x v="3"/>
  </r>
  <r>
    <s v="ORD007439"/>
    <s v="31-01-2026"/>
    <s v="P037"/>
    <x v="3"/>
    <s v="Rajasthan"/>
    <s v="Jaipur"/>
    <x v="2"/>
    <s v="CUST1089"/>
    <n v="11"/>
    <n v="15"/>
    <n v="38372"/>
    <s v="Formal Shirt"/>
    <n v="4104"/>
    <s v="HIGH"/>
    <s v="Zone 4"/>
    <n v="3837.2000000000003"/>
    <x v="1"/>
  </r>
  <r>
    <s v="ORD007440"/>
    <s v="12-05-2026"/>
    <s v="P010"/>
    <x v="0"/>
    <s v="Telangana"/>
    <s v="Hyderabad"/>
    <x v="8"/>
    <s v="CUST6565"/>
    <n v="4"/>
    <n v="5"/>
    <n v="252437"/>
    <s v="Refrigerator"/>
    <n v="66431"/>
    <s v="HIGH"/>
    <s v="Zone 2"/>
    <n v="25243.7"/>
    <x v="4"/>
  </r>
  <r>
    <s v="ORD007441"/>
    <s v="23-05-2025"/>
    <s v="P052"/>
    <x v="2"/>
    <s v="Delhi"/>
    <s v="Delhi"/>
    <x v="4"/>
    <s v="CUST2388"/>
    <n v="3"/>
    <n v="0"/>
    <n v="84627"/>
    <s v="Spices"/>
    <n v="28209"/>
    <s v="HIGH"/>
    <s v="Zone 1"/>
    <n v="8462.7000000000007"/>
    <x v="0"/>
  </r>
  <r>
    <s v="ORD007442"/>
    <s v="28-04-2026"/>
    <s v="P029"/>
    <x v="1"/>
    <s v="West Bengal"/>
    <s v="Kolkata"/>
    <x v="14"/>
    <s v="CUST5102"/>
    <n v="9"/>
    <n v="5"/>
    <n v="424695"/>
    <s v="Recliner"/>
    <n v="49672"/>
    <s v="HIGH"/>
    <s v="Zone 3"/>
    <n v="42469.5"/>
    <x v="3"/>
  </r>
  <r>
    <s v="ORD007443"/>
    <s v="26-01-2025"/>
    <s v="P025"/>
    <x v="2"/>
    <s v="Chandigarh"/>
    <s v="Chandigarh"/>
    <x v="0"/>
    <s v="CUST4835"/>
    <n v="8"/>
    <n v="5"/>
    <n v="95767"/>
    <s v="Cabinet"/>
    <n v="12601"/>
    <s v="HIGH"/>
    <s v="Zone 1"/>
    <n v="9576.7000000000007"/>
    <x v="3"/>
  </r>
  <r>
    <s v="ORD007444"/>
    <s v="19-06-2026"/>
    <s v="P053"/>
    <x v="2"/>
    <s v="Uttar Pradesh"/>
    <s v="Lucknow"/>
    <x v="0"/>
    <s v="CUST2808"/>
    <n v="6"/>
    <n v="5"/>
    <n v="24378"/>
    <s v="Pasta"/>
    <n v="4277"/>
    <s v="HIGH"/>
    <s v="Zone 1"/>
    <n v="2437.8000000000002"/>
    <x v="0"/>
  </r>
  <r>
    <s v="ORD007445"/>
    <s v="02-02-2025"/>
    <s v="P001"/>
    <x v="3"/>
    <s v="Maharashtra"/>
    <s v="Mumbai"/>
    <x v="3"/>
    <s v="CUST6539"/>
    <n v="8"/>
    <n v="20"/>
    <n v="6764"/>
    <s v="Samsung TV"/>
    <n v="1057"/>
    <s v="MEDIUM"/>
    <s v="Zone 4"/>
    <n v="338.20000000000005"/>
    <x v="4"/>
  </r>
  <r>
    <s v="ORD007446"/>
    <s v="05-09-2025"/>
    <s v="P050"/>
    <x v="2"/>
    <s v="Delhi"/>
    <s v="Delhi"/>
    <x v="7"/>
    <s v="CUST7477"/>
    <n v="3"/>
    <n v="20"/>
    <n v="159775"/>
    <s v="Oil"/>
    <n v="66573"/>
    <s v="HIGH"/>
    <s v="Zone 1"/>
    <n v="15977.5"/>
    <x v="0"/>
  </r>
  <r>
    <s v="ORD007447"/>
    <s v="19-11-2025"/>
    <s v="P041"/>
    <x v="1"/>
    <s v="Bihar"/>
    <s v="Patna"/>
    <x v="14"/>
    <s v="CUST9075"/>
    <n v="9"/>
    <n v="15"/>
    <n v="154751"/>
    <s v="Hoodie"/>
    <n v="20229"/>
    <s v="HIGH"/>
    <s v="Zone 3"/>
    <n v="15475.1"/>
    <x v="1"/>
  </r>
  <r>
    <s v="ORD007448"/>
    <s v="31-12-2025"/>
    <s v="P075"/>
    <x v="2"/>
    <s v="Chandigarh"/>
    <s v="Chandigarh"/>
    <x v="6"/>
    <s v="CUST4398"/>
    <n v="3"/>
    <n v="15"/>
    <n v="99478"/>
    <s v="Sports Bag"/>
    <n v="39011"/>
    <s v="HIGH"/>
    <s v="Zone 1"/>
    <n v="9947.8000000000011"/>
    <x v="2"/>
  </r>
  <r>
    <s v="ORD007449"/>
    <s v="02-01-2026"/>
    <s v="P054"/>
    <x v="0"/>
    <s v="Telangana"/>
    <s v="Hyderabad"/>
    <x v="9"/>
    <s v="CUST2874"/>
    <n v="3"/>
    <n v="20"/>
    <n v="139706"/>
    <s v="Flour"/>
    <n v="58211"/>
    <s v="HIGH"/>
    <s v="Zone 2"/>
    <n v="13970.6"/>
    <x v="0"/>
  </r>
  <r>
    <s v="ORD007450"/>
    <s v="27-01-2026"/>
    <s v="P047"/>
    <x v="1"/>
    <s v="Odisha"/>
    <s v="Bhubaneswar"/>
    <x v="13"/>
    <s v="CUST2018"/>
    <n v="1"/>
    <n v="0"/>
    <n v="61839"/>
    <s v="Sugar"/>
    <n v="61839"/>
    <s v="HIGH"/>
    <s v="Zone 3"/>
    <n v="6183.9000000000005"/>
    <x v="0"/>
  </r>
  <r>
    <s v="ORD007451"/>
    <s v="01-04-2025"/>
    <s v="P011"/>
    <x v="0"/>
    <s v="Tamil Nadu"/>
    <s v="Chennai"/>
    <x v="6"/>
    <s v="CUST6967"/>
    <n v="2"/>
    <n v="0"/>
    <n v="19878"/>
    <s v="Washing Machine"/>
    <n v="9939"/>
    <s v="HIGH"/>
    <s v="Zone 2"/>
    <n v="1987.8000000000002"/>
    <x v="4"/>
  </r>
  <r>
    <s v="ORD007452"/>
    <s v="11-11-2025"/>
    <s v="P027"/>
    <x v="2"/>
    <s v="Delhi"/>
    <s v="Delhi"/>
    <x v="10"/>
    <s v="CUST5766"/>
    <n v="4"/>
    <n v="20"/>
    <n v="88640"/>
    <s v="Side Table"/>
    <n v="27700"/>
    <s v="HIGH"/>
    <s v="Zone 1"/>
    <n v="8864"/>
    <x v="3"/>
  </r>
  <r>
    <s v="ORD007453"/>
    <s v="15-01-2026"/>
    <s v="P042"/>
    <x v="2"/>
    <s v="Delhi"/>
    <s v="Delhi"/>
    <x v="11"/>
    <s v="CUST3738"/>
    <n v="2"/>
    <n v="10"/>
    <n v="93240"/>
    <s v="Shorts"/>
    <n v="51800"/>
    <s v="HIGH"/>
    <s v="Zone 1"/>
    <n v="9324"/>
    <x v="1"/>
  </r>
  <r>
    <s v="ORD007454"/>
    <s v="24-01-2025"/>
    <s v="P012"/>
    <x v="1"/>
    <s v="Odisha"/>
    <s v="Bhubaneswar"/>
    <x v="11"/>
    <s v="CUST9159"/>
    <n v="8"/>
    <n v="5"/>
    <n v="427994"/>
    <s v="Microwave"/>
    <n v="56315"/>
    <s v="HIGH"/>
    <s v="Zone 3"/>
    <n v="42799.4"/>
    <x v="4"/>
  </r>
  <r>
    <s v="ORD007455"/>
    <s v="09-01-2026"/>
    <s v="P062"/>
    <x v="1"/>
    <s v="Odisha"/>
    <s v="Bhubaneswar"/>
    <x v="1"/>
    <s v="CUST4719"/>
    <n v="2"/>
    <n v="5"/>
    <n v="119390"/>
    <s v="Football"/>
    <n v="62837"/>
    <s v="HIGH"/>
    <s v="Zone 3"/>
    <n v="11939"/>
    <x v="2"/>
  </r>
  <r>
    <s v="ORD007456"/>
    <s v="10-03-2025"/>
    <s v="P053"/>
    <x v="3"/>
    <s v="Maharashtra"/>
    <s v="Mumbai"/>
    <x v="1"/>
    <s v="CUST3186"/>
    <n v="9"/>
    <n v="10"/>
    <n v="34643"/>
    <s v="Pasta"/>
    <n v="4277"/>
    <s v="HIGH"/>
    <s v="Zone 4"/>
    <n v="3464.3"/>
    <x v="0"/>
  </r>
  <r>
    <s v="ORD007457"/>
    <s v="24-02-2025"/>
    <s v="P050"/>
    <x v="2"/>
    <s v="Chandigarh"/>
    <s v="Chandigarh"/>
    <x v="13"/>
    <s v="CUST6134"/>
    <n v="5"/>
    <n v="5"/>
    <n v="316221"/>
    <s v="Oil"/>
    <n v="66573"/>
    <s v="HIGH"/>
    <s v="Zone 1"/>
    <n v="31622.100000000002"/>
    <x v="0"/>
  </r>
  <r>
    <s v="ORD007458"/>
    <s v="08-09-2025"/>
    <s v="P063"/>
    <x v="1"/>
    <s v="Odisha"/>
    <s v="Bhubaneswar"/>
    <x v="7"/>
    <s v="CUST7718"/>
    <n v="5"/>
    <n v="10"/>
    <n v="128187"/>
    <s v="Basketball"/>
    <n v="28486"/>
    <s v="HIGH"/>
    <s v="Zone 3"/>
    <n v="12818.7"/>
    <x v="2"/>
  </r>
  <r>
    <s v="ORD007459"/>
    <s v="15-03-2025"/>
    <s v="P051"/>
    <x v="1"/>
    <s v="Bihar"/>
    <s v="Patna"/>
    <x v="5"/>
    <s v="CUST6088"/>
    <n v="4"/>
    <n v="0"/>
    <n v="59052"/>
    <s v="Salt"/>
    <n v="14763"/>
    <s v="HIGH"/>
    <s v="Zone 3"/>
    <n v="5905.2000000000007"/>
    <x v="0"/>
  </r>
  <r>
    <s v="ORD007460"/>
    <s v="11-05-2026"/>
    <s v="P024"/>
    <x v="2"/>
    <s v="Delhi"/>
    <s v="Delhi"/>
    <x v="9"/>
    <s v="CUST8413"/>
    <n v="12"/>
    <n v="0"/>
    <n v="25128"/>
    <s v="TV Unit"/>
    <n v="2094"/>
    <s v="HIGH"/>
    <s v="Zone 1"/>
    <n v="2512.8000000000002"/>
    <x v="3"/>
  </r>
  <r>
    <s v="ORD007461"/>
    <s v="15-04-2026"/>
    <s v="P027"/>
    <x v="0"/>
    <s v="Telangana"/>
    <s v="Hyderabad"/>
    <x v="9"/>
    <s v="CUST5047"/>
    <n v="4"/>
    <n v="20"/>
    <n v="88640"/>
    <s v="Side Table"/>
    <n v="27700"/>
    <s v="HIGH"/>
    <s v="Zone 2"/>
    <n v="8864"/>
    <x v="3"/>
  </r>
  <r>
    <s v="ORD007462"/>
    <s v="04-05-2026"/>
    <s v="P033"/>
    <x v="3"/>
    <s v="Maharashtra"/>
    <s v="Mumbai"/>
    <x v="2"/>
    <s v="CUST5875"/>
    <n v="5"/>
    <n v="5"/>
    <n v="272251"/>
    <s v="Jeans"/>
    <n v="57316"/>
    <s v="HIGH"/>
    <s v="Zone 4"/>
    <n v="27225.100000000002"/>
    <x v="1"/>
  </r>
  <r>
    <s v="ORD007463"/>
    <s v="28-10-2025"/>
    <s v="P066"/>
    <x v="3"/>
    <s v="Rajasthan"/>
    <s v="Jaipur"/>
    <x v="12"/>
    <s v="CUST1109"/>
    <n v="2"/>
    <n v="0"/>
    <n v="45922"/>
    <s v="Helmet"/>
    <n v="22961"/>
    <s v="HIGH"/>
    <s v="Zone 4"/>
    <n v="4592.2"/>
    <x v="2"/>
  </r>
  <r>
    <s v="ORD007464"/>
    <s v="12-06-2026"/>
    <s v="P042"/>
    <x v="2"/>
    <s v="Uttar Pradesh"/>
    <s v="Lucknow"/>
    <x v="9"/>
    <s v="CUST7587"/>
    <n v="3"/>
    <n v="10"/>
    <n v="139860"/>
    <s v="Shorts"/>
    <n v="51800"/>
    <s v="HIGH"/>
    <s v="Zone 1"/>
    <n v="13986"/>
    <x v="1"/>
  </r>
  <r>
    <s v="ORD007465"/>
    <s v="19-03-2025"/>
    <s v="P005"/>
    <x v="1"/>
    <s v="West Bengal"/>
    <s v="Kolkata"/>
    <x v="2"/>
    <s v="CUST5359"/>
    <n v="8"/>
    <n v="5"/>
    <n v="203011"/>
    <s v="iPhone"/>
    <n v="26712"/>
    <s v="HIGH"/>
    <s v="Zone 3"/>
    <n v="20301.100000000002"/>
    <x v="4"/>
  </r>
  <r>
    <s v="ORD007466"/>
    <s v="08-05-2026"/>
    <s v="P056"/>
    <x v="2"/>
    <s v="Uttar Pradesh"/>
    <s v="Lucknow"/>
    <x v="11"/>
    <s v="CUST1205"/>
    <n v="8"/>
    <n v="0"/>
    <n v="115320"/>
    <s v="Juice"/>
    <n v="14415"/>
    <s v="HIGH"/>
    <s v="Zone 1"/>
    <n v="11532"/>
    <x v="0"/>
  </r>
  <r>
    <s v="ORD007467"/>
    <s v="20-02-2025"/>
    <s v="P023"/>
    <x v="1"/>
    <s v="Odisha"/>
    <s v="Bhubaneswar"/>
    <x v="10"/>
    <s v="CUST1313"/>
    <n v="4"/>
    <n v="15"/>
    <n v="193534"/>
    <s v="Sofa"/>
    <n v="56922"/>
    <s v="HIGH"/>
    <s v="Zone 3"/>
    <n v="19353.400000000001"/>
    <x v="3"/>
  </r>
  <r>
    <s v="ORD007468"/>
    <s v="18-04-2026"/>
    <s v="P062"/>
    <x v="2"/>
    <s v="Uttar Pradesh"/>
    <s v="Lucknow"/>
    <x v="5"/>
    <s v="CUST2339"/>
    <n v="2"/>
    <n v="10"/>
    <n v="113106"/>
    <s v="Football"/>
    <n v="62837"/>
    <s v="HIGH"/>
    <s v="Zone 1"/>
    <n v="11310.6"/>
    <x v="2"/>
  </r>
  <r>
    <s v="ORD007469"/>
    <s v="16-02-2026"/>
    <s v="P042"/>
    <x v="2"/>
    <s v="Uttar Pradesh"/>
    <s v="Lucknow"/>
    <x v="0"/>
    <s v="CUST2820"/>
    <n v="5"/>
    <n v="5"/>
    <n v="246050"/>
    <s v="Shorts"/>
    <n v="51800"/>
    <s v="HIGH"/>
    <s v="Zone 1"/>
    <n v="24605"/>
    <x v="1"/>
  </r>
  <r>
    <s v="ORD007470"/>
    <s v="01-10-2025"/>
    <s v="P055"/>
    <x v="2"/>
    <s v="Chandigarh"/>
    <s v="Chandigarh"/>
    <x v="2"/>
    <s v="CUST4510"/>
    <n v="11"/>
    <n v="10"/>
    <n v="95049"/>
    <s v="Biscuits"/>
    <n v="9601"/>
    <s v="HIGH"/>
    <s v="Zone 1"/>
    <n v="9504.9"/>
    <x v="0"/>
  </r>
  <r>
    <s v="ORD007471"/>
    <s v="29-01-2026"/>
    <s v="P007"/>
    <x v="0"/>
    <s v="Karnataka"/>
    <s v="Bengaluru"/>
    <x v="2"/>
    <s v="CUST4360"/>
    <n v="3"/>
    <n v="20"/>
    <n v="160668"/>
    <s v="Printer"/>
    <n v="66945"/>
    <s v="HIGH"/>
    <s v="Zone 2"/>
    <n v="16066.800000000001"/>
    <x v="4"/>
  </r>
  <r>
    <s v="ORD007472"/>
    <s v="04-03-2026"/>
    <s v="P009"/>
    <x v="0"/>
    <s v="Telangana"/>
    <s v="Hyderabad"/>
    <x v="13"/>
    <s v="CUST4217"/>
    <n v="12"/>
    <n v="0"/>
    <n v="582432"/>
    <s v="Air Conditioner"/>
    <n v="48536"/>
    <s v="HIGH"/>
    <s v="Zone 2"/>
    <n v="58243.200000000004"/>
    <x v="4"/>
  </r>
  <r>
    <s v="ORD007473"/>
    <s v="03-06-2025"/>
    <s v="P033"/>
    <x v="3"/>
    <s v="Gujarat"/>
    <s v="Ahmedabad"/>
    <x v="12"/>
    <s v="CUST5064"/>
    <n v="8"/>
    <n v="5"/>
    <n v="435601"/>
    <s v="Jeans"/>
    <n v="57316"/>
    <s v="HIGH"/>
    <s v="Zone 4"/>
    <n v="43560.100000000006"/>
    <x v="1"/>
  </r>
  <r>
    <s v="ORD007474"/>
    <s v="04-03-2025"/>
    <s v="P052"/>
    <x v="3"/>
    <s v="Maharashtra"/>
    <s v="Mumbai"/>
    <x v="1"/>
    <s v="CUST9993"/>
    <n v="2"/>
    <n v="0"/>
    <n v="56418"/>
    <s v="Spices"/>
    <n v="28209"/>
    <s v="HIGH"/>
    <s v="Zone 4"/>
    <n v="5641.8"/>
    <x v="0"/>
  </r>
  <r>
    <s v="ORD007475"/>
    <s v="23-04-2026"/>
    <s v="P022"/>
    <x v="1"/>
    <s v="Odisha"/>
    <s v="Bhubaneswar"/>
    <x v="10"/>
    <s v="CUST2966"/>
    <n v="7"/>
    <n v="10"/>
    <n v="271870"/>
    <s v="Bed"/>
    <n v="43154"/>
    <s v="HIGH"/>
    <s v="Zone 3"/>
    <n v="27187"/>
    <x v="3"/>
  </r>
  <r>
    <s v="ORD007476"/>
    <s v="21-10-2025"/>
    <s v="P073"/>
    <x v="2"/>
    <s v="Delhi"/>
    <s v="Delhi"/>
    <x v="13"/>
    <s v="CUST5420"/>
    <n v="10"/>
    <n v="0"/>
    <n v="354190"/>
    <s v="Knee Guard"/>
    <n v="35419"/>
    <s v="HIGH"/>
    <s v="Zone 1"/>
    <n v="35419"/>
    <x v="2"/>
  </r>
  <r>
    <s v="ORD007477"/>
    <s v="25-05-2026"/>
    <s v="P007"/>
    <x v="0"/>
    <s v="Karnataka"/>
    <s v="Bengaluru"/>
    <x v="12"/>
    <s v="CUST1440"/>
    <n v="11"/>
    <n v="5"/>
    <n v="699575"/>
    <s v="Printer"/>
    <n v="66945"/>
    <s v="HIGH"/>
    <s v="Zone 2"/>
    <n v="69957.5"/>
    <x v="4"/>
  </r>
  <r>
    <s v="ORD007478"/>
    <s v="28-04-2025"/>
    <s v="P060"/>
    <x v="0"/>
    <s v="Telangana"/>
    <s v="Hyderabad"/>
    <x v="14"/>
    <s v="CUST8140"/>
    <n v="9"/>
    <n v="20"/>
    <n v="29664"/>
    <s v="Honey"/>
    <n v="4120"/>
    <s v="HIGH"/>
    <s v="Zone 2"/>
    <n v="2966.4"/>
    <x v="0"/>
  </r>
  <r>
    <s v="ORD007479"/>
    <s v="11-05-2025"/>
    <s v="P059"/>
    <x v="0"/>
    <s v="Tamil Nadu"/>
    <s v="Chennai"/>
    <x v="3"/>
    <s v="CUST1193"/>
    <n v="5"/>
    <n v="20"/>
    <n v="130440"/>
    <s v="Dry Fruits"/>
    <n v="32610"/>
    <s v="HIGH"/>
    <s v="Zone 2"/>
    <n v="13044"/>
    <x v="0"/>
  </r>
  <r>
    <s v="ORD007480"/>
    <s v="20-05-2025"/>
    <s v="P051"/>
    <x v="2"/>
    <s v="Uttar Pradesh"/>
    <s v="Lucknow"/>
    <x v="14"/>
    <s v="CUST8370"/>
    <n v="4"/>
    <n v="0"/>
    <n v="59052"/>
    <s v="Salt"/>
    <n v="14763"/>
    <s v="HIGH"/>
    <s v="Zone 1"/>
    <n v="5905.2000000000007"/>
    <x v="0"/>
  </r>
  <r>
    <s v="ORD007481"/>
    <s v="21-06-2026"/>
    <s v="P034"/>
    <x v="1"/>
    <s v="West Bengal"/>
    <s v="Kolkata"/>
    <x v="5"/>
    <s v="CUST7846"/>
    <n v="2"/>
    <n v="0"/>
    <n v="137630"/>
    <s v="T-Shirt"/>
    <n v="68815"/>
    <s v="HIGH"/>
    <s v="Zone 3"/>
    <n v="13763"/>
    <x v="1"/>
  </r>
  <r>
    <s v="ORD007482"/>
    <s v="19-08-2025"/>
    <s v="P064"/>
    <x v="3"/>
    <s v="Gujarat"/>
    <s v="Ahmedabad"/>
    <x v="14"/>
    <s v="CUST9722"/>
    <n v="7"/>
    <n v="0"/>
    <n v="179788"/>
    <s v="Yoga Mat"/>
    <n v="25684"/>
    <s v="HIGH"/>
    <s v="Zone 4"/>
    <n v="17978.8"/>
    <x v="2"/>
  </r>
  <r>
    <s v="ORD007483"/>
    <s v="29-03-2025"/>
    <s v="P036"/>
    <x v="2"/>
    <s v="Chandigarh"/>
    <s v="Chandigarh"/>
    <x v="8"/>
    <s v="CUST1563"/>
    <n v="9"/>
    <n v="10"/>
    <n v="167548"/>
    <s v="Saree"/>
    <n v="20685"/>
    <s v="HIGH"/>
    <s v="Zone 1"/>
    <n v="16754.8"/>
    <x v="1"/>
  </r>
  <r>
    <s v="ORD007484"/>
    <s v="24-04-2026"/>
    <s v="P061"/>
    <x v="2"/>
    <s v="Uttar Pradesh"/>
    <s v="Lucknow"/>
    <x v="0"/>
    <s v="CUST5037"/>
    <n v="9"/>
    <n v="10"/>
    <n v="476425"/>
    <s v="Cricket Bat"/>
    <n v="58818"/>
    <s v="HIGH"/>
    <s v="Zone 1"/>
    <n v="47642.5"/>
    <x v="2"/>
  </r>
  <r>
    <s v="ORD007485"/>
    <s v="07-10-2025"/>
    <s v="P049"/>
    <x v="0"/>
    <s v="Telangana"/>
    <s v="Hyderabad"/>
    <x v="2"/>
    <s v="CUST9066"/>
    <n v="7"/>
    <n v="15"/>
    <n v="203198"/>
    <s v="Coffee"/>
    <n v="34151"/>
    <s v="HIGH"/>
    <s v="Zone 2"/>
    <n v="20319.800000000003"/>
    <x v="0"/>
  </r>
  <r>
    <s v="ORD007486"/>
    <s v="19-03-2025"/>
    <s v="P017"/>
    <x v="1"/>
    <s v="West Bengal"/>
    <s v="Kolkata"/>
    <x v="2"/>
    <s v="CUST8609"/>
    <n v="12"/>
    <n v="20"/>
    <n v="388780"/>
    <s v="Study Table"/>
    <n v="40498"/>
    <s v="HIGH"/>
    <s v="Zone 3"/>
    <n v="38878"/>
    <x v="3"/>
  </r>
  <r>
    <s v="ORD007487"/>
    <s v="04-08-2025"/>
    <s v="P051"/>
    <x v="0"/>
    <s v="Karnataka"/>
    <s v="Bengaluru"/>
    <x v="14"/>
    <s v="CUST3906"/>
    <n v="4"/>
    <n v="0"/>
    <n v="59052"/>
    <s v="Salt"/>
    <n v="14763"/>
    <s v="HIGH"/>
    <s v="Zone 2"/>
    <n v="5905.2000000000007"/>
    <x v="0"/>
  </r>
  <r>
    <s v="ORD007488"/>
    <s v="17-04-2026"/>
    <s v="P036"/>
    <x v="0"/>
    <s v="Tamil Nadu"/>
    <s v="Chennai"/>
    <x v="4"/>
    <s v="CUST6474"/>
    <n v="6"/>
    <n v="20"/>
    <n v="99288"/>
    <s v="Saree"/>
    <n v="20685"/>
    <s v="HIGH"/>
    <s v="Zone 2"/>
    <n v="9928.8000000000011"/>
    <x v="1"/>
  </r>
  <r>
    <s v="ORD007489"/>
    <s v="03-01-2026"/>
    <s v="P058"/>
    <x v="3"/>
    <s v="Gujarat"/>
    <s v="Ahmedabad"/>
    <x v="5"/>
    <s v="CUST4977"/>
    <n v="3"/>
    <n v="0"/>
    <n v="196596"/>
    <s v="Noodles"/>
    <n v="65532"/>
    <s v="HIGH"/>
    <s v="Zone 4"/>
    <n v="19659.600000000002"/>
    <x v="0"/>
  </r>
  <r>
    <s v="ORD007490"/>
    <s v="22-02-2026"/>
    <s v="P004"/>
    <x v="0"/>
    <s v="Tamil Nadu"/>
    <s v="Chennai"/>
    <x v="9"/>
    <s v="CUST8132"/>
    <n v="11"/>
    <n v="20"/>
    <n v="261817"/>
    <s v="Lenovo Laptop"/>
    <n v="29752"/>
    <s v="HIGH"/>
    <s v="Zone 2"/>
    <n v="26181.7"/>
    <x v="4"/>
  </r>
  <r>
    <s v="ORD007491"/>
    <s v="09-11-2025"/>
    <s v="P013"/>
    <x v="1"/>
    <s v="Bihar"/>
    <s v="Patna"/>
    <x v="4"/>
    <s v="CUST3287"/>
    <n v="5"/>
    <n v="20"/>
    <n v="62448"/>
    <s v="Bluetooth Speaker"/>
    <n v="15612"/>
    <s v="HIGH"/>
    <s v="Zone 3"/>
    <n v="6244.8"/>
    <x v="4"/>
  </r>
  <r>
    <s v="ORD007492"/>
    <s v="16-01-2025"/>
    <s v="P024"/>
    <x v="2"/>
    <s v="Uttar Pradesh"/>
    <s v="Lucknow"/>
    <x v="13"/>
    <s v="CUST1578"/>
    <n v="6"/>
    <n v="15"/>
    <n v="10679"/>
    <s v="TV Unit"/>
    <n v="2094"/>
    <s v="MEDIUM"/>
    <s v="Zone 1"/>
    <n v="533.95000000000005"/>
    <x v="3"/>
  </r>
  <r>
    <s v="ORD007493"/>
    <s v="12-08-2025"/>
    <s v="P043"/>
    <x v="0"/>
    <s v="Karnataka"/>
    <s v="Bengaluru"/>
    <x v="5"/>
    <s v="CUST7046"/>
    <n v="2"/>
    <n v="15"/>
    <n v="50637"/>
    <s v="Sweater"/>
    <n v="29787"/>
    <s v="HIGH"/>
    <s v="Zone 2"/>
    <n v="5063.7000000000007"/>
    <x v="1"/>
  </r>
  <r>
    <s v="ORD007494"/>
    <s v="07-01-2025"/>
    <s v="P059"/>
    <x v="1"/>
    <s v="Bihar"/>
    <s v="Patna"/>
    <x v="7"/>
    <s v="CUST1183"/>
    <n v="9"/>
    <n v="20"/>
    <n v="234792"/>
    <s v="Dry Fruits"/>
    <n v="32610"/>
    <s v="HIGH"/>
    <s v="Zone 3"/>
    <n v="23479.200000000001"/>
    <x v="0"/>
  </r>
  <r>
    <s v="ORD007495"/>
    <s v="16-08-2025"/>
    <s v="P017"/>
    <x v="3"/>
    <s v="Gujarat"/>
    <s v="Ahmedabad"/>
    <x v="5"/>
    <s v="CUST6803"/>
    <n v="8"/>
    <n v="5"/>
    <n v="307784"/>
    <s v="Study Table"/>
    <n v="40498"/>
    <s v="HIGH"/>
    <s v="Zone 4"/>
    <n v="30778.400000000001"/>
    <x v="3"/>
  </r>
  <r>
    <s v="ORD007496"/>
    <s v="29-01-2026"/>
    <s v="P054"/>
    <x v="3"/>
    <s v="Gujarat"/>
    <s v="Ahmedabad"/>
    <x v="14"/>
    <s v="CUST1976"/>
    <n v="3"/>
    <n v="10"/>
    <n v="157169"/>
    <s v="Flour"/>
    <n v="58211"/>
    <s v="HIGH"/>
    <s v="Zone 4"/>
    <n v="15716.900000000001"/>
    <x v="0"/>
  </r>
  <r>
    <s v="ORD007497"/>
    <s v="09-01-2026"/>
    <s v="P024"/>
    <x v="3"/>
    <s v="Gujarat"/>
    <s v="Ahmedabad"/>
    <x v="5"/>
    <s v="CUST7645"/>
    <n v="3"/>
    <n v="10"/>
    <n v="5653"/>
    <s v="TV Unit"/>
    <n v="2094"/>
    <s v="MEDIUM"/>
    <s v="Zone 4"/>
    <n v="282.65000000000003"/>
    <x v="3"/>
  </r>
  <r>
    <s v="ORD007498"/>
    <s v="12-04-2026"/>
    <s v="P015"/>
    <x v="0"/>
    <s v="Karnataka"/>
    <s v="Bengaluru"/>
    <x v="5"/>
    <s v="CUST3805"/>
    <n v="1"/>
    <n v="10"/>
    <n v="53298"/>
    <s v="Headphones"/>
    <n v="59220"/>
    <s v="HIGH"/>
    <s v="Zone 2"/>
    <n v="5329.8"/>
    <x v="4"/>
  </r>
  <r>
    <s v="ORD007499"/>
    <s v="12-04-2026"/>
    <s v="P060"/>
    <x v="0"/>
    <s v="Telangana"/>
    <s v="Hyderabad"/>
    <x v="2"/>
    <s v="CUST8504"/>
    <n v="10"/>
    <n v="10"/>
    <n v="37080"/>
    <s v="Honey"/>
    <n v="4120"/>
    <s v="HIGH"/>
    <s v="Zone 2"/>
    <n v="3708"/>
    <x v="0"/>
  </r>
  <r>
    <s v="ORD007500"/>
    <s v="10-06-2025"/>
    <s v="P030"/>
    <x v="1"/>
    <s v="West Bengal"/>
    <s v="Kolkata"/>
    <x v="11"/>
    <s v="CUST8162"/>
    <n v="6"/>
    <n v="15"/>
    <n v="231999"/>
    <s v="Stool"/>
    <n v="45490"/>
    <s v="HIGH"/>
    <s v="Zone 3"/>
    <n v="23199.9"/>
    <x v="3"/>
  </r>
  <r>
    <s v="ORD007501"/>
    <s v="09-11-2025"/>
    <s v="P049"/>
    <x v="3"/>
    <s v="Gujarat"/>
    <s v="Ahmedabad"/>
    <x v="10"/>
    <s v="CUST9719"/>
    <n v="10"/>
    <n v="0"/>
    <n v="341510"/>
    <s v="Coffee"/>
    <n v="34151"/>
    <s v="HIGH"/>
    <s v="Zone 4"/>
    <n v="34151"/>
    <x v="0"/>
  </r>
  <r>
    <s v="ORD007502"/>
    <s v="10-03-2025"/>
    <s v="P033"/>
    <x v="2"/>
    <s v="Uttar Pradesh"/>
    <s v="Lucknow"/>
    <x v="11"/>
    <s v="CUST3192"/>
    <n v="10"/>
    <n v="5"/>
    <n v="544502"/>
    <s v="Jeans"/>
    <n v="57316"/>
    <s v="HIGH"/>
    <s v="Zone 1"/>
    <n v="54450.200000000004"/>
    <x v="1"/>
  </r>
  <r>
    <s v="ORD007503"/>
    <s v="29-06-2025"/>
    <s v="P025"/>
    <x v="1"/>
    <s v="Odisha"/>
    <s v="Bhubaneswar"/>
    <x v="5"/>
    <s v="CUST9456"/>
    <n v="7"/>
    <n v="20"/>
    <n v="70565"/>
    <s v="Cabinet"/>
    <n v="12601"/>
    <s v="HIGH"/>
    <s v="Zone 3"/>
    <n v="7056.5"/>
    <x v="3"/>
  </r>
  <r>
    <s v="ORD007504"/>
    <s v="05-12-2025"/>
    <s v="P032"/>
    <x v="3"/>
    <s v="Rajasthan"/>
    <s v="Jaipur"/>
    <x v="5"/>
    <s v="CUST8211"/>
    <n v="6"/>
    <n v="15"/>
    <n v="45379"/>
    <s v="Women Kurti"/>
    <n v="8898"/>
    <s v="HIGH"/>
    <s v="Zone 4"/>
    <n v="4537.9000000000005"/>
    <x v="1"/>
  </r>
  <r>
    <s v="ORD007505"/>
    <s v="16-04-2025"/>
    <s v="P029"/>
    <x v="0"/>
    <s v="Tamil Nadu"/>
    <s v="Chennai"/>
    <x v="14"/>
    <s v="CUST3488"/>
    <n v="4"/>
    <n v="10"/>
    <n v="178819"/>
    <s v="Recliner"/>
    <n v="49672"/>
    <s v="HIGH"/>
    <s v="Zone 2"/>
    <n v="17881.900000000001"/>
    <x v="3"/>
  </r>
  <r>
    <s v="ORD007506"/>
    <s v="26-03-2026"/>
    <s v="P012"/>
    <x v="0"/>
    <s v="Tamil Nadu"/>
    <s v="Chennai"/>
    <x v="4"/>
    <s v="CUST5607"/>
    <n v="8"/>
    <n v="15"/>
    <n v="382942"/>
    <s v="Microwave"/>
    <n v="56315"/>
    <s v="HIGH"/>
    <s v="Zone 2"/>
    <n v="38294.200000000004"/>
    <x v="4"/>
  </r>
  <r>
    <s v="ORD007507"/>
    <s v="20-06-2025"/>
    <s v="P030"/>
    <x v="1"/>
    <s v="Bihar"/>
    <s v="Patna"/>
    <x v="10"/>
    <s v="CUST5192"/>
    <n v="4"/>
    <n v="15"/>
    <n v="154666"/>
    <s v="Stool"/>
    <n v="45490"/>
    <s v="HIGH"/>
    <s v="Zone 3"/>
    <n v="15466.6"/>
    <x v="3"/>
  </r>
  <r>
    <s v="ORD007508"/>
    <s v="08-12-2025"/>
    <s v="P009"/>
    <x v="1"/>
    <s v="West Bengal"/>
    <s v="Kolkata"/>
    <x v="9"/>
    <s v="CUST8927"/>
    <n v="7"/>
    <n v="0"/>
    <n v="339752"/>
    <s v="Air Conditioner"/>
    <n v="48536"/>
    <s v="HIGH"/>
    <s v="Zone 3"/>
    <n v="33975.200000000004"/>
    <x v="4"/>
  </r>
  <r>
    <s v="ORD007509"/>
    <s v="26-01-2026"/>
    <s v="P069"/>
    <x v="2"/>
    <s v="Delhi"/>
    <s v="Delhi"/>
    <x v="11"/>
    <s v="CUST4495"/>
    <n v="2"/>
    <n v="5"/>
    <n v="33736"/>
    <s v="Badminton Racket"/>
    <n v="17756"/>
    <s v="HIGH"/>
    <s v="Zone 1"/>
    <n v="3373.6000000000004"/>
    <x v="2"/>
  </r>
  <r>
    <s v="ORD007510"/>
    <s v="13-03-2026"/>
    <s v="P060"/>
    <x v="1"/>
    <s v="West Bengal"/>
    <s v="Kolkata"/>
    <x v="11"/>
    <s v="CUST9783"/>
    <n v="6"/>
    <n v="15"/>
    <n v="21012"/>
    <s v="Honey"/>
    <n v="4120"/>
    <s v="HIGH"/>
    <s v="Zone 3"/>
    <n v="2101.2000000000003"/>
    <x v="0"/>
  </r>
  <r>
    <s v="ORD007511"/>
    <s v="28-06-2025"/>
    <s v="P024"/>
    <x v="2"/>
    <s v="Delhi"/>
    <s v="Delhi"/>
    <x v="5"/>
    <s v="CUST9950"/>
    <n v="7"/>
    <n v="5"/>
    <n v="13925"/>
    <s v="TV Unit"/>
    <n v="2094"/>
    <s v="MEDIUM"/>
    <s v="Zone 1"/>
    <n v="696.25"/>
    <x v="3"/>
  </r>
  <r>
    <s v="ORD007512"/>
    <s v="27-06-2025"/>
    <s v="P019"/>
    <x v="0"/>
    <s v="Karnataka"/>
    <s v="Bengaluru"/>
    <x v="7"/>
    <s v="CUST7543"/>
    <n v="3"/>
    <n v="20"/>
    <n v="45384"/>
    <s v="Coffee Table"/>
    <n v="18910"/>
    <s v="HIGH"/>
    <s v="Zone 2"/>
    <n v="4538.4000000000005"/>
    <x v="3"/>
  </r>
  <r>
    <s v="ORD007513"/>
    <s v="23-05-2026"/>
    <s v="P054"/>
    <x v="3"/>
    <s v="Maharashtra"/>
    <s v="Mumbai"/>
    <x v="3"/>
    <s v="CUST3421"/>
    <n v="2"/>
    <n v="5"/>
    <n v="110600"/>
    <s v="Flour"/>
    <n v="58211"/>
    <s v="HIGH"/>
    <s v="Zone 4"/>
    <n v="11060"/>
    <x v="0"/>
  </r>
  <r>
    <s v="ORD007514"/>
    <s v="01-07-2025"/>
    <s v="P004"/>
    <x v="3"/>
    <s v="Gujarat"/>
    <s v="Ahmedabad"/>
    <x v="5"/>
    <s v="CUST9486"/>
    <n v="2"/>
    <n v="20"/>
    <n v="47603"/>
    <s v="Lenovo Laptop"/>
    <n v="29752"/>
    <s v="HIGH"/>
    <s v="Zone 4"/>
    <n v="4760.3"/>
    <x v="4"/>
  </r>
  <r>
    <s v="ORD007515"/>
    <s v="05-06-2026"/>
    <s v="P066"/>
    <x v="2"/>
    <s v="Chandigarh"/>
    <s v="Chandigarh"/>
    <x v="10"/>
    <s v="CUST4552"/>
    <n v="5"/>
    <n v="10"/>
    <n v="103324"/>
    <s v="Helmet"/>
    <n v="22961"/>
    <s v="HIGH"/>
    <s v="Zone 1"/>
    <n v="10332.400000000001"/>
    <x v="2"/>
  </r>
  <r>
    <s v="ORD007516"/>
    <s v="03-04-2026"/>
    <s v="P061"/>
    <x v="1"/>
    <s v="West Bengal"/>
    <s v="Kolkata"/>
    <x v="2"/>
    <s v="CUST5907"/>
    <n v="5"/>
    <n v="5"/>
    <n v="279385"/>
    <s v="Cricket Bat"/>
    <n v="58818"/>
    <s v="HIGH"/>
    <s v="Zone 3"/>
    <n v="27938.5"/>
    <x v="2"/>
  </r>
  <r>
    <s v="ORD007517"/>
    <s v="09-06-2025"/>
    <s v="P054"/>
    <x v="0"/>
    <s v="Tamil Nadu"/>
    <s v="Chennai"/>
    <x v="10"/>
    <s v="CUST2532"/>
    <n v="5"/>
    <n v="5"/>
    <n v="276502"/>
    <s v="Flour"/>
    <n v="58211"/>
    <s v="HIGH"/>
    <s v="Zone 2"/>
    <n v="27650.2"/>
    <x v="0"/>
  </r>
  <r>
    <s v="ORD007518"/>
    <s v="18-06-2025"/>
    <s v="P062"/>
    <x v="2"/>
    <s v="Uttar Pradesh"/>
    <s v="Lucknow"/>
    <x v="5"/>
    <s v="CUST1032"/>
    <n v="3"/>
    <n v="15"/>
    <n v="160234"/>
    <s v="Football"/>
    <n v="62837"/>
    <s v="HIGH"/>
    <s v="Zone 1"/>
    <n v="16023.400000000001"/>
    <x v="2"/>
  </r>
  <r>
    <s v="ORD007519"/>
    <s v="15-03-2026"/>
    <s v="P005"/>
    <x v="2"/>
    <s v="Chandigarh"/>
    <s v="Chandigarh"/>
    <x v="7"/>
    <s v="CUST1551"/>
    <n v="3"/>
    <n v="15"/>
    <n v="68115"/>
    <s v="iPhone"/>
    <n v="26712"/>
    <s v="HIGH"/>
    <s v="Zone 1"/>
    <n v="6811.5"/>
    <x v="4"/>
  </r>
  <r>
    <s v="ORD007520"/>
    <s v="20-04-2025"/>
    <s v="P013"/>
    <x v="1"/>
    <s v="West Bengal"/>
    <s v="Kolkata"/>
    <x v="1"/>
    <s v="CUST7445"/>
    <n v="4"/>
    <n v="10"/>
    <n v="56203"/>
    <s v="Bluetooth Speaker"/>
    <n v="15612"/>
    <s v="HIGH"/>
    <s v="Zone 3"/>
    <n v="5620.3"/>
    <x v="4"/>
  </r>
  <r>
    <s v="ORD007521"/>
    <s v="29-03-2025"/>
    <s v="P028"/>
    <x v="1"/>
    <s v="Odisha"/>
    <s v="Bhubaneswar"/>
    <x v="9"/>
    <s v="CUST8136"/>
    <n v="11"/>
    <n v="5"/>
    <n v="623238"/>
    <s v="Cupboard"/>
    <n v="59640"/>
    <s v="HIGH"/>
    <s v="Zone 3"/>
    <n v="62323.8"/>
    <x v="3"/>
  </r>
  <r>
    <s v="ORD007522"/>
    <s v="25-04-2025"/>
    <s v="P029"/>
    <x v="2"/>
    <s v="Chandigarh"/>
    <s v="Chandigarh"/>
    <x v="11"/>
    <s v="CUST4777"/>
    <n v="8"/>
    <n v="0"/>
    <n v="397376"/>
    <s v="Recliner"/>
    <n v="49672"/>
    <s v="HIGH"/>
    <s v="Zone 1"/>
    <n v="39737.600000000006"/>
    <x v="3"/>
  </r>
  <r>
    <s v="ORD007523"/>
    <s v="22-01-2025"/>
    <s v="P007"/>
    <x v="2"/>
    <s v="Uttar Pradesh"/>
    <s v="Lucknow"/>
    <x v="7"/>
    <s v="CUST3740"/>
    <n v="11"/>
    <n v="10"/>
    <n v="662755"/>
    <s v="Printer"/>
    <n v="66945"/>
    <s v="HIGH"/>
    <s v="Zone 1"/>
    <n v="66275.5"/>
    <x v="4"/>
  </r>
  <r>
    <s v="ORD007524"/>
    <s v="12-01-2026"/>
    <s v="P017"/>
    <x v="3"/>
    <s v="Rajasthan"/>
    <s v="Jaipur"/>
    <x v="12"/>
    <s v="CUST8896"/>
    <n v="4"/>
    <n v="10"/>
    <n v="145792"/>
    <s v="Study Table"/>
    <n v="40498"/>
    <s v="HIGH"/>
    <s v="Zone 4"/>
    <n v="14579.2"/>
    <x v="3"/>
  </r>
  <r>
    <s v="ORD007525"/>
    <s v="31-08-2025"/>
    <s v="P007"/>
    <x v="2"/>
    <s v="Chandigarh"/>
    <s v="Chandigarh"/>
    <x v="14"/>
    <s v="CUST1205"/>
    <n v="1"/>
    <n v="5"/>
    <n v="63597"/>
    <s v="Printer"/>
    <n v="66945"/>
    <s v="HIGH"/>
    <s v="Zone 1"/>
    <n v="6359.7000000000007"/>
    <x v="4"/>
  </r>
  <r>
    <s v="ORD007526"/>
    <s v="31-05-2026"/>
    <s v="P004"/>
    <x v="1"/>
    <s v="Odisha"/>
    <s v="Bhubaneswar"/>
    <x v="10"/>
    <s v="CUST7179"/>
    <n v="7"/>
    <n v="20"/>
    <n v="166611"/>
    <s v="Lenovo Laptop"/>
    <n v="29752"/>
    <s v="HIGH"/>
    <s v="Zone 3"/>
    <n v="16661.100000000002"/>
    <x v="4"/>
  </r>
  <r>
    <s v="ORD007527"/>
    <s v="28-03-2026"/>
    <s v="P043"/>
    <x v="1"/>
    <s v="Bihar"/>
    <s v="Patna"/>
    <x v="5"/>
    <s v="CUST1658"/>
    <n v="9"/>
    <n v="20"/>
    <n v="214466"/>
    <s v="Sweater"/>
    <n v="29787"/>
    <s v="HIGH"/>
    <s v="Zone 3"/>
    <n v="21446.600000000002"/>
    <x v="1"/>
  </r>
  <r>
    <s v="ORD007528"/>
    <s v="16-05-2026"/>
    <s v="P053"/>
    <x v="1"/>
    <s v="Odisha"/>
    <s v="Bhubaneswar"/>
    <x v="0"/>
    <s v="CUST2048"/>
    <n v="6"/>
    <n v="5"/>
    <n v="24378"/>
    <s v="Pasta"/>
    <n v="4277"/>
    <s v="HIGH"/>
    <s v="Zone 3"/>
    <n v="2437.8000000000002"/>
    <x v="0"/>
  </r>
  <r>
    <s v="ORD007529"/>
    <s v="05-02-2025"/>
    <s v="P058"/>
    <x v="0"/>
    <s v="Karnataka"/>
    <s v="Bengaluru"/>
    <x v="14"/>
    <s v="CUST2377"/>
    <n v="1"/>
    <n v="5"/>
    <n v="62255"/>
    <s v="Noodles"/>
    <n v="65532"/>
    <s v="HIGH"/>
    <s v="Zone 2"/>
    <n v="6225.5"/>
    <x v="0"/>
  </r>
  <r>
    <s v="ORD007530"/>
    <s v="27-02-2026"/>
    <s v="P030"/>
    <x v="2"/>
    <s v="Uttar Pradesh"/>
    <s v="Lucknow"/>
    <x v="10"/>
    <s v="CUST8672"/>
    <n v="11"/>
    <n v="10"/>
    <n v="450351"/>
    <s v="Stool"/>
    <n v="45490"/>
    <s v="HIGH"/>
    <s v="Zone 1"/>
    <n v="45035.100000000006"/>
    <x v="3"/>
  </r>
  <r>
    <s v="ORD007531"/>
    <s v="05-06-2026"/>
    <s v="P009"/>
    <x v="0"/>
    <s v="Karnataka"/>
    <s v="Bengaluru"/>
    <x v="8"/>
    <s v="CUST2363"/>
    <n v="9"/>
    <n v="10"/>
    <n v="393141"/>
    <s v="Air Conditioner"/>
    <n v="48536"/>
    <s v="HIGH"/>
    <s v="Zone 2"/>
    <n v="39314.100000000006"/>
    <x v="4"/>
  </r>
  <r>
    <s v="ORD007532"/>
    <s v="18-07-2025"/>
    <s v="P054"/>
    <x v="1"/>
    <s v="Odisha"/>
    <s v="Bhubaneswar"/>
    <x v="14"/>
    <s v="CUST5093"/>
    <n v="1"/>
    <n v="15"/>
    <n v="49479"/>
    <s v="Flour"/>
    <n v="58211"/>
    <s v="HIGH"/>
    <s v="Zone 3"/>
    <n v="4947.9000000000005"/>
    <x v="0"/>
  </r>
  <r>
    <s v="ORD007533"/>
    <s v="10-08-2025"/>
    <s v="P063"/>
    <x v="0"/>
    <s v="Tamil Nadu"/>
    <s v="Chennai"/>
    <x v="14"/>
    <s v="CUST4982"/>
    <n v="12"/>
    <n v="0"/>
    <n v="341832"/>
    <s v="Basketball"/>
    <n v="28486"/>
    <s v="HIGH"/>
    <s v="Zone 2"/>
    <n v="34183.200000000004"/>
    <x v="2"/>
  </r>
  <r>
    <s v="ORD007534"/>
    <s v="20-05-2026"/>
    <s v="P013"/>
    <x v="2"/>
    <s v="Delhi"/>
    <s v="Delhi"/>
    <x v="12"/>
    <s v="CUST9061"/>
    <n v="4"/>
    <n v="15"/>
    <n v="53080"/>
    <s v="Bluetooth Speaker"/>
    <n v="15612"/>
    <s v="HIGH"/>
    <s v="Zone 1"/>
    <n v="5308"/>
    <x v="4"/>
  </r>
  <r>
    <s v="ORD007535"/>
    <s v="27-04-2026"/>
    <s v="P003"/>
    <x v="0"/>
    <s v="Telangana"/>
    <s v="Hyderabad"/>
    <x v="2"/>
    <s v="CUST1512"/>
    <n v="8"/>
    <n v="5"/>
    <n v="324010"/>
    <s v="Dell Monitor"/>
    <n v="42633"/>
    <s v="HIGH"/>
    <s v="Zone 2"/>
    <n v="32401"/>
    <x v="4"/>
  </r>
  <r>
    <s v="ORD007536"/>
    <s v="24-07-2025"/>
    <s v="P062"/>
    <x v="0"/>
    <s v="Tamil Nadu"/>
    <s v="Chennai"/>
    <x v="11"/>
    <s v="CUST6204"/>
    <n v="2"/>
    <n v="15"/>
    <n v="106822"/>
    <s v="Football"/>
    <n v="62837"/>
    <s v="HIGH"/>
    <s v="Zone 2"/>
    <n v="10682.2"/>
    <x v="2"/>
  </r>
  <r>
    <s v="ORD007537"/>
    <s v="09-09-2025"/>
    <s v="P059"/>
    <x v="3"/>
    <s v="Maharashtra"/>
    <s v="Mumbai"/>
    <x v="0"/>
    <s v="CUST4394"/>
    <n v="10"/>
    <n v="5"/>
    <n v="309795"/>
    <s v="Dry Fruits"/>
    <n v="32610"/>
    <s v="HIGH"/>
    <s v="Zone 4"/>
    <n v="30979.5"/>
    <x v="0"/>
  </r>
  <r>
    <s v="ORD007538"/>
    <s v="25-11-2025"/>
    <s v="P031"/>
    <x v="0"/>
    <s v="Karnataka"/>
    <s v="Bengaluru"/>
    <x v="1"/>
    <s v="CUST7574"/>
    <n v="1"/>
    <n v="0"/>
    <n v="48506"/>
    <s v="Men Shirt"/>
    <n v="48506"/>
    <s v="HIGH"/>
    <s v="Zone 2"/>
    <n v="4850.6000000000004"/>
    <x v="1"/>
  </r>
  <r>
    <s v="ORD007539"/>
    <s v="30-03-2025"/>
    <s v="P068"/>
    <x v="0"/>
    <s v="Karnataka"/>
    <s v="Bengaluru"/>
    <x v="4"/>
    <s v="CUST3968"/>
    <n v="12"/>
    <n v="15"/>
    <n v="57558"/>
    <s v="Skipping Rope"/>
    <n v="5643"/>
    <s v="HIGH"/>
    <s v="Zone 2"/>
    <n v="5755.8"/>
    <x v="2"/>
  </r>
  <r>
    <s v="ORD007540"/>
    <s v="27-02-2026"/>
    <s v="P019"/>
    <x v="1"/>
    <s v="West Bengal"/>
    <s v="Kolkata"/>
    <x v="5"/>
    <s v="CUST2041"/>
    <n v="9"/>
    <n v="0"/>
    <n v="170190"/>
    <s v="Coffee Table"/>
    <n v="18910"/>
    <s v="HIGH"/>
    <s v="Zone 3"/>
    <n v="17019"/>
    <x v="3"/>
  </r>
  <r>
    <s v="ORD007541"/>
    <s v="19-01-2025"/>
    <s v="P001"/>
    <x v="3"/>
    <s v="Maharashtra"/>
    <s v="Mumbai"/>
    <x v="9"/>
    <s v="CUST2908"/>
    <n v="11"/>
    <n v="10"/>
    <n v="10464"/>
    <s v="Samsung TV"/>
    <n v="1057"/>
    <s v="MEDIUM"/>
    <s v="Zone 4"/>
    <n v="523.20000000000005"/>
    <x v="4"/>
  </r>
  <r>
    <s v="ORD007542"/>
    <s v="08-11-2025"/>
    <s v="P030"/>
    <x v="2"/>
    <s v="Delhi"/>
    <s v="Delhi"/>
    <x v="8"/>
    <s v="CUST2519"/>
    <n v="7"/>
    <n v="5"/>
    <n v="302508"/>
    <s v="Stool"/>
    <n v="45490"/>
    <s v="HIGH"/>
    <s v="Zone 1"/>
    <n v="30250.800000000003"/>
    <x v="3"/>
  </r>
  <r>
    <s v="ORD007543"/>
    <s v="04-07-2025"/>
    <s v="P049"/>
    <x v="1"/>
    <s v="Bihar"/>
    <s v="Patna"/>
    <x v="13"/>
    <s v="CUST1827"/>
    <n v="11"/>
    <n v="5"/>
    <n v="356877"/>
    <s v="Coffee"/>
    <n v="34151"/>
    <s v="HIGH"/>
    <s v="Zone 3"/>
    <n v="35687.700000000004"/>
    <x v="0"/>
  </r>
  <r>
    <s v="ORD007544"/>
    <s v="10-01-2025"/>
    <s v="P055"/>
    <x v="3"/>
    <s v="Rajasthan"/>
    <s v="Jaipur"/>
    <x v="1"/>
    <s v="CUST6722"/>
    <n v="4"/>
    <n v="5"/>
    <n v="36483"/>
    <s v="Biscuits"/>
    <n v="9601"/>
    <s v="HIGH"/>
    <s v="Zone 4"/>
    <n v="3648.3"/>
    <x v="0"/>
  </r>
  <r>
    <s v="ORD007545"/>
    <s v="19-07-2025"/>
    <s v="P071"/>
    <x v="2"/>
    <s v="Chandigarh"/>
    <s v="Chandigarh"/>
    <x v="2"/>
    <s v="CUST5972"/>
    <n v="6"/>
    <n v="20"/>
    <n v="164539"/>
    <s v="Football Shoes"/>
    <n v="34279"/>
    <s v="HIGH"/>
    <s v="Zone 1"/>
    <n v="16453.900000000001"/>
    <x v="2"/>
  </r>
  <r>
    <s v="ORD007546"/>
    <s v="07-02-2025"/>
    <s v="P043"/>
    <x v="1"/>
    <s v="Bihar"/>
    <s v="Patna"/>
    <x v="0"/>
    <s v="CUST8476"/>
    <n v="7"/>
    <n v="5"/>
    <n v="198083"/>
    <s v="Sweater"/>
    <n v="29787"/>
    <s v="HIGH"/>
    <s v="Zone 3"/>
    <n v="19808.300000000003"/>
    <x v="1"/>
  </r>
  <r>
    <s v="ORD007547"/>
    <s v="28-07-2025"/>
    <s v="P075"/>
    <x v="3"/>
    <s v="Rajasthan"/>
    <s v="Jaipur"/>
    <x v="13"/>
    <s v="CUST2589"/>
    <n v="8"/>
    <n v="15"/>
    <n v="265274"/>
    <s v="Sports Bag"/>
    <n v="39011"/>
    <s v="HIGH"/>
    <s v="Zone 4"/>
    <n v="26527.4"/>
    <x v="2"/>
  </r>
  <r>
    <s v="ORD007548"/>
    <s v="10-05-2025"/>
    <s v="P069"/>
    <x v="3"/>
    <s v="Gujarat"/>
    <s v="Ahmedabad"/>
    <x v="12"/>
    <s v="CUST4698"/>
    <n v="11"/>
    <n v="5"/>
    <n v="185550"/>
    <s v="Badminton Racket"/>
    <n v="17756"/>
    <s v="HIGH"/>
    <s v="Zone 4"/>
    <n v="18555"/>
    <x v="2"/>
  </r>
  <r>
    <s v="ORD007549"/>
    <s v="29-05-2026"/>
    <s v="P048"/>
    <x v="3"/>
    <s v="Gujarat"/>
    <s v="Ahmedabad"/>
    <x v="2"/>
    <s v="CUST1054"/>
    <n v="8"/>
    <n v="20"/>
    <n v="467648"/>
    <s v="Tea"/>
    <n v="73070"/>
    <s v="HIGH"/>
    <s v="Zone 4"/>
    <n v="46764.800000000003"/>
    <x v="0"/>
  </r>
  <r>
    <s v="ORD007550"/>
    <s v="16-06-2025"/>
    <s v="P003"/>
    <x v="1"/>
    <s v="West Bengal"/>
    <s v="Kolkata"/>
    <x v="3"/>
    <s v="CUST8557"/>
    <n v="1"/>
    <n v="10"/>
    <n v="38369"/>
    <s v="Dell Monitor"/>
    <n v="42633"/>
    <s v="HIGH"/>
    <s v="Zone 3"/>
    <n v="3836.9"/>
    <x v="4"/>
  </r>
  <r>
    <s v="ORD007551"/>
    <s v="23-06-2025"/>
    <s v="P068"/>
    <x v="2"/>
    <s v="Uttar Pradesh"/>
    <s v="Lucknow"/>
    <x v="9"/>
    <s v="CUST3970"/>
    <n v="8"/>
    <n v="15"/>
    <n v="38372"/>
    <s v="Skipping Rope"/>
    <n v="5643"/>
    <s v="HIGH"/>
    <s v="Zone 1"/>
    <n v="3837.2000000000003"/>
    <x v="2"/>
  </r>
  <r>
    <s v="ORD007552"/>
    <s v="01-09-2025"/>
    <s v="P023"/>
    <x v="2"/>
    <s v="Chandigarh"/>
    <s v="Chandigarh"/>
    <x v="1"/>
    <s v="CUST3210"/>
    <n v="5"/>
    <n v="5"/>
    <n v="270379"/>
    <s v="Sofa"/>
    <n v="56922"/>
    <s v="HIGH"/>
    <s v="Zone 1"/>
    <n v="27037.9"/>
    <x v="3"/>
  </r>
  <r>
    <s v="ORD007553"/>
    <s v="12-04-2025"/>
    <s v="P069"/>
    <x v="1"/>
    <s v="Odisha"/>
    <s v="Bhubaneswar"/>
    <x v="6"/>
    <s v="CUST8530"/>
    <n v="11"/>
    <n v="5"/>
    <n v="185550"/>
    <s v="Badminton Racket"/>
    <n v="17756"/>
    <s v="HIGH"/>
    <s v="Zone 3"/>
    <n v="18555"/>
    <x v="2"/>
  </r>
  <r>
    <s v="ORD007554"/>
    <s v="06-04-2025"/>
    <s v="P013"/>
    <x v="3"/>
    <s v="Gujarat"/>
    <s v="Ahmedabad"/>
    <x v="4"/>
    <s v="CUST5087"/>
    <n v="7"/>
    <n v="20"/>
    <n v="87427"/>
    <s v="Bluetooth Speaker"/>
    <n v="15612"/>
    <s v="HIGH"/>
    <s v="Zone 4"/>
    <n v="8742.7000000000007"/>
    <x v="4"/>
  </r>
  <r>
    <s v="ORD007555"/>
    <s v="22-01-2026"/>
    <s v="P012"/>
    <x v="1"/>
    <s v="West Bengal"/>
    <s v="Kolkata"/>
    <x v="8"/>
    <s v="CUST5778"/>
    <n v="6"/>
    <n v="20"/>
    <n v="270312"/>
    <s v="Microwave"/>
    <n v="56315"/>
    <s v="HIGH"/>
    <s v="Zone 3"/>
    <n v="27031.200000000001"/>
    <x v="4"/>
  </r>
  <r>
    <s v="ORD007556"/>
    <s v="21-06-2025"/>
    <s v="P019"/>
    <x v="3"/>
    <s v="Maharashtra"/>
    <s v="Mumbai"/>
    <x v="1"/>
    <s v="CUST9306"/>
    <n v="11"/>
    <n v="15"/>
    <n v="176808"/>
    <s v="Coffee Table"/>
    <n v="18910"/>
    <s v="HIGH"/>
    <s v="Zone 4"/>
    <n v="17680.8"/>
    <x v="3"/>
  </r>
  <r>
    <s v="ORD007557"/>
    <s v="23-01-2025"/>
    <s v="P066"/>
    <x v="1"/>
    <s v="West Bengal"/>
    <s v="Kolkata"/>
    <x v="12"/>
    <s v="CUST2067"/>
    <n v="11"/>
    <n v="15"/>
    <n v="214685"/>
    <s v="Helmet"/>
    <n v="22961"/>
    <s v="HIGH"/>
    <s v="Zone 3"/>
    <n v="21468.5"/>
    <x v="2"/>
  </r>
  <r>
    <s v="ORD007558"/>
    <s v="30-12-2025"/>
    <s v="P045"/>
    <x v="2"/>
    <s v="Chandigarh"/>
    <s v="Chandigarh"/>
    <x v="13"/>
    <s v="CUST7601"/>
    <n v="3"/>
    <n v="0"/>
    <n v="216906"/>
    <s v="Dress"/>
    <n v="72302"/>
    <s v="HIGH"/>
    <s v="Zone 1"/>
    <n v="21690.600000000002"/>
    <x v="1"/>
  </r>
  <r>
    <s v="ORD007559"/>
    <s v="18-12-2025"/>
    <s v="P054"/>
    <x v="3"/>
    <s v="Maharashtra"/>
    <s v="Mumbai"/>
    <x v="1"/>
    <s v="CUST2583"/>
    <n v="7"/>
    <n v="5"/>
    <n v="387103"/>
    <s v="Flour"/>
    <n v="58211"/>
    <s v="HIGH"/>
    <s v="Zone 4"/>
    <n v="38710.300000000003"/>
    <x v="0"/>
  </r>
  <r>
    <s v="ORD007560"/>
    <s v="09-04-2025"/>
    <s v="P061"/>
    <x v="1"/>
    <s v="Odisha"/>
    <s v="Bhubaneswar"/>
    <x v="10"/>
    <s v="CUST2695"/>
    <n v="10"/>
    <n v="0"/>
    <n v="588180"/>
    <s v="Cricket Bat"/>
    <n v="58818"/>
    <s v="HIGH"/>
    <s v="Zone 3"/>
    <n v="58818"/>
    <x v="2"/>
  </r>
  <r>
    <s v="ORD007561"/>
    <s v="03-04-2025"/>
    <s v="P073"/>
    <x v="2"/>
    <s v="Uttar Pradesh"/>
    <s v="Lucknow"/>
    <x v="0"/>
    <s v="CUST9140"/>
    <n v="12"/>
    <n v="20"/>
    <n v="340022"/>
    <s v="Knee Guard"/>
    <n v="35419"/>
    <s v="HIGH"/>
    <s v="Zone 1"/>
    <n v="34002.200000000004"/>
    <x v="2"/>
  </r>
  <r>
    <s v="ORD007562"/>
    <s v="28-09-2025"/>
    <s v="P049"/>
    <x v="2"/>
    <s v="Delhi"/>
    <s v="Delhi"/>
    <x v="0"/>
    <s v="CUST7212"/>
    <n v="1"/>
    <n v="5"/>
    <n v="32443"/>
    <s v="Coffee"/>
    <n v="34151"/>
    <s v="HIGH"/>
    <s v="Zone 1"/>
    <n v="3244.3"/>
    <x v="0"/>
  </r>
  <r>
    <s v="ORD007563"/>
    <s v="22-02-2025"/>
    <s v="P027"/>
    <x v="0"/>
    <s v="Karnataka"/>
    <s v="Bengaluru"/>
    <x v="4"/>
    <s v="CUST3149"/>
    <n v="10"/>
    <n v="5"/>
    <n v="263150"/>
    <s v="Side Table"/>
    <n v="27700"/>
    <s v="HIGH"/>
    <s v="Zone 2"/>
    <n v="26315"/>
    <x v="3"/>
  </r>
  <r>
    <s v="ORD007564"/>
    <s v="22-01-2026"/>
    <s v="P064"/>
    <x v="3"/>
    <s v="Gujarat"/>
    <s v="Ahmedabad"/>
    <x v="9"/>
    <s v="CUST7206"/>
    <n v="6"/>
    <n v="15"/>
    <n v="130988"/>
    <s v="Yoga Mat"/>
    <n v="25684"/>
    <s v="HIGH"/>
    <s v="Zone 4"/>
    <n v="13098.800000000001"/>
    <x v="2"/>
  </r>
  <r>
    <s v="ORD007565"/>
    <s v="29-10-2025"/>
    <s v="P074"/>
    <x v="3"/>
    <s v="Gujarat"/>
    <s v="Ahmedabad"/>
    <x v="12"/>
    <s v="CUST3076"/>
    <n v="12"/>
    <n v="20"/>
    <n v="689462"/>
    <s v="Cycling Bottle"/>
    <n v="71819"/>
    <s v="HIGH"/>
    <s v="Zone 4"/>
    <n v="68946.2"/>
    <x v="2"/>
  </r>
  <r>
    <s v="ORD007566"/>
    <s v="11-01-2026"/>
    <s v="P065"/>
    <x v="3"/>
    <s v="Maharashtra"/>
    <s v="Mumbai"/>
    <x v="13"/>
    <s v="CUST1343"/>
    <n v="4"/>
    <n v="5"/>
    <n v="194206"/>
    <s v="Dumbbells"/>
    <n v="51107"/>
    <s v="HIGH"/>
    <s v="Zone 4"/>
    <n v="19420.600000000002"/>
    <x v="2"/>
  </r>
  <r>
    <s v="ORD007567"/>
    <s v="10-05-2026"/>
    <s v="P039"/>
    <x v="0"/>
    <s v="Tamil Nadu"/>
    <s v="Chennai"/>
    <x v="11"/>
    <s v="CUST7637"/>
    <n v="12"/>
    <n v="5"/>
    <n v="892209"/>
    <s v="Track Pants"/>
    <n v="78264"/>
    <s v="HIGH"/>
    <s v="Zone 2"/>
    <n v="89220.900000000009"/>
    <x v="1"/>
  </r>
  <r>
    <s v="ORD007568"/>
    <s v="03-10-2025"/>
    <s v="P018"/>
    <x v="3"/>
    <s v="Maharashtra"/>
    <s v="Mumbai"/>
    <x v="2"/>
    <s v="CUST1832"/>
    <n v="2"/>
    <n v="0"/>
    <n v="122864"/>
    <s v="Dining Table"/>
    <n v="61432"/>
    <s v="HIGH"/>
    <s v="Zone 4"/>
    <n v="12286.400000000001"/>
    <x v="3"/>
  </r>
  <r>
    <s v="ORD007569"/>
    <s v="22-04-2026"/>
    <s v="P023"/>
    <x v="3"/>
    <s v="Rajasthan"/>
    <s v="Jaipur"/>
    <x v="0"/>
    <s v="CUST9200"/>
    <n v="11"/>
    <n v="10"/>
    <n v="563527"/>
    <s v="Sofa"/>
    <n v="56922"/>
    <s v="HIGH"/>
    <s v="Zone 4"/>
    <n v="56352.700000000004"/>
    <x v="3"/>
  </r>
  <r>
    <s v="ORD007570"/>
    <s v="20-03-2025"/>
    <s v="P014"/>
    <x v="2"/>
    <s v="Delhi"/>
    <s v="Delhi"/>
    <x v="5"/>
    <s v="CUST2197"/>
    <n v="10"/>
    <n v="0"/>
    <n v="385860"/>
    <s v="Smart Watch"/>
    <n v="38586"/>
    <s v="HIGH"/>
    <s v="Zone 1"/>
    <n v="38586"/>
    <x v="4"/>
  </r>
  <r>
    <s v="ORD007571"/>
    <s v="27-01-2026"/>
    <s v="P049"/>
    <x v="2"/>
    <s v="Uttar Pradesh"/>
    <s v="Lucknow"/>
    <x v="9"/>
    <s v="CUST9715"/>
    <n v="4"/>
    <n v="0"/>
    <n v="136604"/>
    <s v="Coffee"/>
    <n v="34151"/>
    <s v="HIGH"/>
    <s v="Zone 1"/>
    <n v="13660.400000000001"/>
    <x v="0"/>
  </r>
  <r>
    <s v="ORD007572"/>
    <s v="30-12-2025"/>
    <s v="P053"/>
    <x v="0"/>
    <s v="Tamil Nadu"/>
    <s v="Chennai"/>
    <x v="3"/>
    <s v="CUST5962"/>
    <n v="3"/>
    <n v="5"/>
    <n v="12189"/>
    <s v="Pasta"/>
    <n v="4277"/>
    <s v="MEDIUM"/>
    <s v="Zone 2"/>
    <n v="609.45000000000005"/>
    <x v="0"/>
  </r>
  <r>
    <s v="ORD007573"/>
    <s v="12-02-2025"/>
    <s v="P012"/>
    <x v="0"/>
    <s v="Telangana"/>
    <s v="Hyderabad"/>
    <x v="10"/>
    <s v="CUST1085"/>
    <n v="2"/>
    <n v="5"/>
    <n v="106998"/>
    <s v="Microwave"/>
    <n v="56315"/>
    <s v="HIGH"/>
    <s v="Zone 2"/>
    <n v="10699.800000000001"/>
    <x v="4"/>
  </r>
  <r>
    <s v="ORD007574"/>
    <s v="30-07-2025"/>
    <s v="P023"/>
    <x v="2"/>
    <s v="Chandigarh"/>
    <s v="Chandigarh"/>
    <x v="4"/>
    <s v="CUST6819"/>
    <n v="12"/>
    <n v="20"/>
    <n v="546451"/>
    <s v="Sofa"/>
    <n v="56922"/>
    <s v="HIGH"/>
    <s v="Zone 1"/>
    <n v="54645.100000000006"/>
    <x v="3"/>
  </r>
  <r>
    <s v="ORD007575"/>
    <s v="27-10-2025"/>
    <s v="P026"/>
    <x v="1"/>
    <s v="Bihar"/>
    <s v="Patna"/>
    <x v="14"/>
    <s v="CUST9722"/>
    <n v="6"/>
    <n v="10"/>
    <n v="124486"/>
    <s v="Computer Desk"/>
    <n v="23053"/>
    <s v="HIGH"/>
    <s v="Zone 3"/>
    <n v="12448.6"/>
    <x v="3"/>
  </r>
  <r>
    <s v="ORD007576"/>
    <s v="22-05-2026"/>
    <s v="P023"/>
    <x v="0"/>
    <s v="Telangana"/>
    <s v="Hyderabad"/>
    <x v="8"/>
    <s v="CUST9481"/>
    <n v="9"/>
    <n v="0"/>
    <n v="512298"/>
    <s v="Sofa"/>
    <n v="56922"/>
    <s v="HIGH"/>
    <s v="Zone 2"/>
    <n v="51229.8"/>
    <x v="3"/>
  </r>
  <r>
    <s v="ORD007577"/>
    <s v="24-11-2025"/>
    <s v="P023"/>
    <x v="3"/>
    <s v="Maharashtra"/>
    <s v="Mumbai"/>
    <x v="4"/>
    <s v="CUST8662"/>
    <n v="3"/>
    <n v="10"/>
    <n v="153689"/>
    <s v="Sofa"/>
    <n v="56922"/>
    <s v="HIGH"/>
    <s v="Zone 4"/>
    <n v="15368.900000000001"/>
    <x v="3"/>
  </r>
  <r>
    <s v="ORD007578"/>
    <s v="12-03-2025"/>
    <s v="P056"/>
    <x v="3"/>
    <s v="Maharashtra"/>
    <s v="Mumbai"/>
    <x v="8"/>
    <s v="CUST4635"/>
    <n v="4"/>
    <n v="5"/>
    <n v="54777"/>
    <s v="Juice"/>
    <n v="14415"/>
    <s v="HIGH"/>
    <s v="Zone 4"/>
    <n v="5477.7000000000007"/>
    <x v="0"/>
  </r>
  <r>
    <s v="ORD007579"/>
    <s v="15-01-2025"/>
    <s v="P058"/>
    <x v="1"/>
    <s v="Odisha"/>
    <s v="Bhubaneswar"/>
    <x v="3"/>
    <s v="CUST3960"/>
    <n v="5"/>
    <n v="5"/>
    <n v="311277"/>
    <s v="Noodles"/>
    <n v="65532"/>
    <s v="HIGH"/>
    <s v="Zone 3"/>
    <n v="31127.7"/>
    <x v="0"/>
  </r>
  <r>
    <s v="ORD007580"/>
    <s v="07-02-2025"/>
    <s v="P005"/>
    <x v="3"/>
    <s v="Rajasthan"/>
    <s v="Jaipur"/>
    <x v="9"/>
    <s v="CUST6874"/>
    <n v="2"/>
    <n v="5"/>
    <n v="50752"/>
    <s v="iPhone"/>
    <n v="26712"/>
    <s v="HIGH"/>
    <s v="Zone 4"/>
    <n v="5075.2000000000007"/>
    <x v="4"/>
  </r>
  <r>
    <s v="ORD007581"/>
    <s v="10-04-2026"/>
    <s v="P050"/>
    <x v="1"/>
    <s v="Odisha"/>
    <s v="Bhubaneswar"/>
    <x v="0"/>
    <s v="CUST5300"/>
    <n v="3"/>
    <n v="20"/>
    <n v="159775"/>
    <s v="Oil"/>
    <n v="66573"/>
    <s v="HIGH"/>
    <s v="Zone 3"/>
    <n v="15977.5"/>
    <x v="0"/>
  </r>
  <r>
    <s v="ORD007582"/>
    <s v="02-10-2025"/>
    <s v="P058"/>
    <x v="2"/>
    <s v="Chandigarh"/>
    <s v="Chandigarh"/>
    <x v="14"/>
    <s v="CUST7684"/>
    <n v="11"/>
    <n v="5"/>
    <n v="684809"/>
    <s v="Noodles"/>
    <n v="65532"/>
    <s v="HIGH"/>
    <s v="Zone 1"/>
    <n v="68480.900000000009"/>
    <x v="0"/>
  </r>
  <r>
    <s v="ORD007583"/>
    <s v="28-02-2026"/>
    <s v="P074"/>
    <x v="1"/>
    <s v="Odisha"/>
    <s v="Bhubaneswar"/>
    <x v="0"/>
    <s v="CUST7367"/>
    <n v="6"/>
    <n v="20"/>
    <n v="344731"/>
    <s v="Cycling Bottle"/>
    <n v="71819"/>
    <s v="HIGH"/>
    <s v="Zone 3"/>
    <n v="34473.1"/>
    <x v="2"/>
  </r>
  <r>
    <s v="ORD007584"/>
    <s v="05-09-2025"/>
    <s v="P020"/>
    <x v="2"/>
    <s v="Delhi"/>
    <s v="Delhi"/>
    <x v="8"/>
    <s v="CUST2340"/>
    <n v="6"/>
    <n v="0"/>
    <n v="450054"/>
    <s v="Bookshelf"/>
    <n v="75009"/>
    <s v="HIGH"/>
    <s v="Zone 1"/>
    <n v="45005.4"/>
    <x v="3"/>
  </r>
  <r>
    <s v="ORD007585"/>
    <s v="11-06-2026"/>
    <s v="P007"/>
    <x v="3"/>
    <s v="Rajasthan"/>
    <s v="Jaipur"/>
    <x v="7"/>
    <s v="CUST3011"/>
    <n v="6"/>
    <n v="5"/>
    <n v="381586"/>
    <s v="Printer"/>
    <n v="66945"/>
    <s v="HIGH"/>
    <s v="Zone 4"/>
    <n v="38158.6"/>
    <x v="4"/>
  </r>
  <r>
    <s v="ORD007586"/>
    <s v="30-05-2026"/>
    <s v="P001"/>
    <x v="1"/>
    <s v="Bihar"/>
    <s v="Patna"/>
    <x v="4"/>
    <s v="CUST3132"/>
    <n v="1"/>
    <n v="20"/>
    <n v="845"/>
    <s v="Samsung TV"/>
    <n v="1057"/>
    <s v="LOW"/>
    <s v="Zone 3"/>
    <n v="16.899999999999999"/>
    <x v="4"/>
  </r>
  <r>
    <s v="ORD007587"/>
    <s v="13-09-2025"/>
    <s v="P001"/>
    <x v="1"/>
    <s v="West Bengal"/>
    <s v="Kolkata"/>
    <x v="7"/>
    <s v="CUST6662"/>
    <n v="9"/>
    <n v="15"/>
    <n v="8086"/>
    <s v="Samsung TV"/>
    <n v="1057"/>
    <s v="MEDIUM"/>
    <s v="Zone 3"/>
    <n v="404.3"/>
    <x v="4"/>
  </r>
  <r>
    <s v="ORD007588"/>
    <s v="14-02-2025"/>
    <s v="P037"/>
    <x v="2"/>
    <s v="Delhi"/>
    <s v="Delhi"/>
    <x v="14"/>
    <s v="CUST4561"/>
    <n v="8"/>
    <n v="5"/>
    <n v="31190"/>
    <s v="Formal Shirt"/>
    <n v="4104"/>
    <s v="HIGH"/>
    <s v="Zone 1"/>
    <n v="3119"/>
    <x v="1"/>
  </r>
  <r>
    <s v="ORD007589"/>
    <s v="09-08-2025"/>
    <s v="P020"/>
    <x v="0"/>
    <s v="Tamil Nadu"/>
    <s v="Chennai"/>
    <x v="2"/>
    <s v="CUST8013"/>
    <n v="12"/>
    <n v="5"/>
    <n v="855102"/>
    <s v="Bookshelf"/>
    <n v="75009"/>
    <s v="HIGH"/>
    <s v="Zone 2"/>
    <n v="85510.200000000012"/>
    <x v="3"/>
  </r>
  <r>
    <s v="ORD007590"/>
    <s v="18-12-2025"/>
    <s v="P065"/>
    <x v="1"/>
    <s v="West Bengal"/>
    <s v="Kolkata"/>
    <x v="8"/>
    <s v="CUST3497"/>
    <n v="8"/>
    <n v="0"/>
    <n v="408856"/>
    <s v="Dumbbells"/>
    <n v="51107"/>
    <s v="HIGH"/>
    <s v="Zone 3"/>
    <n v="40885.600000000006"/>
    <x v="2"/>
  </r>
  <r>
    <s v="ORD007591"/>
    <s v="14-02-2025"/>
    <s v="P002"/>
    <x v="1"/>
    <s v="Odisha"/>
    <s v="Bhubaneswar"/>
    <x v="11"/>
    <s v="CUST5728"/>
    <n v="5"/>
    <n v="10"/>
    <n v="288004"/>
    <s v="HP Laptop"/>
    <n v="64001"/>
    <s v="HIGH"/>
    <s v="Zone 3"/>
    <n v="28800.400000000001"/>
    <x v="4"/>
  </r>
  <r>
    <s v="ORD007592"/>
    <s v="22-03-2025"/>
    <s v="P051"/>
    <x v="2"/>
    <s v="Uttar Pradesh"/>
    <s v="Lucknow"/>
    <x v="12"/>
    <s v="CUST1835"/>
    <n v="8"/>
    <n v="0"/>
    <n v="118104"/>
    <s v="Salt"/>
    <n v="14763"/>
    <s v="HIGH"/>
    <s v="Zone 1"/>
    <n v="11810.400000000001"/>
    <x v="0"/>
  </r>
  <r>
    <s v="ORD007593"/>
    <s v="16-09-2025"/>
    <s v="P065"/>
    <x v="3"/>
    <s v="Maharashtra"/>
    <s v="Mumbai"/>
    <x v="13"/>
    <s v="CUST6172"/>
    <n v="10"/>
    <n v="15"/>
    <n v="434409"/>
    <s v="Dumbbells"/>
    <n v="51107"/>
    <s v="HIGH"/>
    <s v="Zone 4"/>
    <n v="43440.9"/>
    <x v="2"/>
  </r>
  <r>
    <s v="ORD007594"/>
    <s v="15-12-2025"/>
    <s v="P015"/>
    <x v="2"/>
    <s v="Delhi"/>
    <s v="Delhi"/>
    <x v="5"/>
    <s v="CUST7096"/>
    <n v="1"/>
    <n v="20"/>
    <n v="47376"/>
    <s v="Headphones"/>
    <n v="59220"/>
    <s v="HIGH"/>
    <s v="Zone 1"/>
    <n v="4737.6000000000004"/>
    <x v="4"/>
  </r>
  <r>
    <s v="ORD007595"/>
    <s v="16-03-2025"/>
    <s v="P068"/>
    <x v="0"/>
    <s v="Karnataka"/>
    <s v="Bengaluru"/>
    <x v="9"/>
    <s v="CUST3029"/>
    <n v="4"/>
    <n v="20"/>
    <n v="18057"/>
    <s v="Skipping Rope"/>
    <n v="5643"/>
    <s v="HIGH"/>
    <s v="Zone 2"/>
    <n v="1805.7"/>
    <x v="2"/>
  </r>
  <r>
    <s v="ORD007596"/>
    <s v="03-01-2026"/>
    <s v="P012"/>
    <x v="2"/>
    <s v="Uttar Pradesh"/>
    <s v="Lucknow"/>
    <x v="5"/>
    <s v="CUST7952"/>
    <n v="9"/>
    <n v="20"/>
    <n v="405468"/>
    <s v="Microwave"/>
    <n v="56315"/>
    <s v="HIGH"/>
    <s v="Zone 1"/>
    <n v="40546.800000000003"/>
    <x v="4"/>
  </r>
  <r>
    <s v="ORD007597"/>
    <s v="11-05-2026"/>
    <s v="P008"/>
    <x v="3"/>
    <s v="Gujarat"/>
    <s v="Ahmedabad"/>
    <x v="8"/>
    <s v="CUST4599"/>
    <n v="3"/>
    <n v="0"/>
    <n v="59007"/>
    <s v="Projector"/>
    <n v="19669"/>
    <s v="HIGH"/>
    <s v="Zone 4"/>
    <n v="5900.7000000000007"/>
    <x v="4"/>
  </r>
  <r>
    <s v="ORD007598"/>
    <s v="01-03-2026"/>
    <s v="P059"/>
    <x v="1"/>
    <s v="Bihar"/>
    <s v="Patna"/>
    <x v="13"/>
    <s v="CUST1044"/>
    <n v="8"/>
    <n v="15"/>
    <n v="221748"/>
    <s v="Dry Fruits"/>
    <n v="32610"/>
    <s v="HIGH"/>
    <s v="Zone 3"/>
    <n v="22174.800000000003"/>
    <x v="0"/>
  </r>
  <r>
    <s v="ORD007599"/>
    <s v="01-09-2025"/>
    <s v="P051"/>
    <x v="3"/>
    <s v="Maharashtra"/>
    <s v="Mumbai"/>
    <x v="10"/>
    <s v="CUST4631"/>
    <n v="11"/>
    <n v="5"/>
    <n v="154273"/>
    <s v="Salt"/>
    <n v="14763"/>
    <s v="HIGH"/>
    <s v="Zone 4"/>
    <n v="15427.300000000001"/>
    <x v="0"/>
  </r>
  <r>
    <s v="ORD007600"/>
    <s v="10-02-2025"/>
    <s v="P026"/>
    <x v="0"/>
    <s v="Telangana"/>
    <s v="Hyderabad"/>
    <x v="2"/>
    <s v="CUST2094"/>
    <n v="12"/>
    <n v="0"/>
    <n v="276636"/>
    <s v="Computer Desk"/>
    <n v="23053"/>
    <s v="HIGH"/>
    <s v="Zone 2"/>
    <n v="27663.600000000002"/>
    <x v="3"/>
  </r>
  <r>
    <s v="ORD007601"/>
    <s v="07-06-2025"/>
    <s v="P022"/>
    <x v="2"/>
    <s v="Chandigarh"/>
    <s v="Chandigarh"/>
    <x v="2"/>
    <s v="CUST6049"/>
    <n v="9"/>
    <n v="20"/>
    <n v="310708"/>
    <s v="Bed"/>
    <n v="43154"/>
    <s v="HIGH"/>
    <s v="Zone 1"/>
    <n v="31070.800000000003"/>
    <x v="3"/>
  </r>
  <r>
    <s v="ORD007602"/>
    <s v="20-02-2026"/>
    <s v="P011"/>
    <x v="3"/>
    <s v="Maharashtra"/>
    <s v="Mumbai"/>
    <x v="12"/>
    <s v="CUST7155"/>
    <n v="8"/>
    <n v="15"/>
    <n v="67585"/>
    <s v="Washing Machine"/>
    <n v="9939"/>
    <s v="HIGH"/>
    <s v="Zone 4"/>
    <n v="6758.5"/>
    <x v="4"/>
  </r>
  <r>
    <s v="ORD007603"/>
    <s v="10-07-2025"/>
    <s v="P012"/>
    <x v="0"/>
    <s v="Tamil Nadu"/>
    <s v="Chennai"/>
    <x v="11"/>
    <s v="CUST3212"/>
    <n v="3"/>
    <n v="0"/>
    <n v="168945"/>
    <s v="Microwave"/>
    <n v="56315"/>
    <s v="HIGH"/>
    <s v="Zone 2"/>
    <n v="16894.5"/>
    <x v="4"/>
  </r>
  <r>
    <s v="ORD007604"/>
    <s v="24-02-2026"/>
    <s v="P007"/>
    <x v="3"/>
    <s v="Gujarat"/>
    <s v="Ahmedabad"/>
    <x v="10"/>
    <s v="CUST4704"/>
    <n v="6"/>
    <n v="5"/>
    <n v="381586"/>
    <s v="Printer"/>
    <n v="66945"/>
    <s v="HIGH"/>
    <s v="Zone 4"/>
    <n v="38158.6"/>
    <x v="4"/>
  </r>
  <r>
    <s v="ORD007605"/>
    <s v="28-04-2026"/>
    <s v="P039"/>
    <x v="3"/>
    <s v="Gujarat"/>
    <s v="Ahmedabad"/>
    <x v="10"/>
    <s v="CUST4985"/>
    <n v="10"/>
    <n v="20"/>
    <n v="626112"/>
    <s v="Track Pants"/>
    <n v="78264"/>
    <s v="HIGH"/>
    <s v="Zone 4"/>
    <n v="62611.200000000004"/>
    <x v="1"/>
  </r>
  <r>
    <s v="ORD007606"/>
    <s v="14-06-2025"/>
    <s v="P022"/>
    <x v="2"/>
    <s v="Delhi"/>
    <s v="Delhi"/>
    <x v="8"/>
    <s v="CUST1680"/>
    <n v="7"/>
    <n v="20"/>
    <n v="241662"/>
    <s v="Bed"/>
    <n v="43154"/>
    <s v="HIGH"/>
    <s v="Zone 1"/>
    <n v="24166.2"/>
    <x v="3"/>
  </r>
  <r>
    <s v="ORD007607"/>
    <s v="06-02-2025"/>
    <s v="P010"/>
    <x v="2"/>
    <s v="Delhi"/>
    <s v="Delhi"/>
    <x v="2"/>
    <s v="CUST7650"/>
    <n v="1"/>
    <n v="15"/>
    <n v="56466"/>
    <s v="Refrigerator"/>
    <n v="66431"/>
    <s v="HIGH"/>
    <s v="Zone 1"/>
    <n v="5646.6"/>
    <x v="4"/>
  </r>
  <r>
    <s v="ORD007608"/>
    <s v="04-10-2025"/>
    <s v="P038"/>
    <x v="0"/>
    <s v="Telangana"/>
    <s v="Hyderabad"/>
    <x v="12"/>
    <s v="CUST7962"/>
    <n v="4"/>
    <n v="20"/>
    <n v="105734"/>
    <s v="Blazer"/>
    <n v="33042"/>
    <s v="HIGH"/>
    <s v="Zone 2"/>
    <n v="10573.400000000001"/>
    <x v="1"/>
  </r>
  <r>
    <s v="ORD007609"/>
    <s v="04-11-2025"/>
    <s v="P059"/>
    <x v="2"/>
    <s v="Uttar Pradesh"/>
    <s v="Lucknow"/>
    <x v="3"/>
    <s v="CUST7016"/>
    <n v="9"/>
    <n v="10"/>
    <n v="264141"/>
    <s v="Dry Fruits"/>
    <n v="32610"/>
    <s v="HIGH"/>
    <s v="Zone 1"/>
    <n v="26414.100000000002"/>
    <x v="0"/>
  </r>
  <r>
    <s v="ORD007610"/>
    <s v="26-02-2026"/>
    <s v="P021"/>
    <x v="0"/>
    <s v="Karnataka"/>
    <s v="Bengaluru"/>
    <x v="8"/>
    <s v="CUST1373"/>
    <n v="10"/>
    <n v="0"/>
    <n v="624130"/>
    <s v="Wardrobe"/>
    <n v="62413"/>
    <s v="HIGH"/>
    <s v="Zone 2"/>
    <n v="62413"/>
    <x v="3"/>
  </r>
  <r>
    <s v="ORD007611"/>
    <s v="06-08-2025"/>
    <s v="P002"/>
    <x v="1"/>
    <s v="Bihar"/>
    <s v="Patna"/>
    <x v="11"/>
    <s v="CUST8437"/>
    <n v="11"/>
    <n v="0"/>
    <n v="704011"/>
    <s v="HP Laptop"/>
    <n v="64001"/>
    <s v="HIGH"/>
    <s v="Zone 3"/>
    <n v="70401.100000000006"/>
    <x v="4"/>
  </r>
  <r>
    <s v="ORD007612"/>
    <s v="02-01-2025"/>
    <s v="P070"/>
    <x v="2"/>
    <s v="Delhi"/>
    <s v="Delhi"/>
    <x v="2"/>
    <s v="CUST1366"/>
    <n v="6"/>
    <n v="0"/>
    <n v="386844"/>
    <s v="Tennis Ball"/>
    <n v="64474"/>
    <s v="HIGH"/>
    <s v="Zone 1"/>
    <n v="38684.400000000001"/>
    <x v="2"/>
  </r>
  <r>
    <s v="ORD007613"/>
    <s v="01-03-2026"/>
    <s v="P051"/>
    <x v="2"/>
    <s v="Chandigarh"/>
    <s v="Chandigarh"/>
    <x v="12"/>
    <s v="CUST2510"/>
    <n v="6"/>
    <n v="5"/>
    <n v="84149"/>
    <s v="Salt"/>
    <n v="14763"/>
    <s v="HIGH"/>
    <s v="Zone 1"/>
    <n v="8414.9"/>
    <x v="0"/>
  </r>
  <r>
    <s v="ORD007614"/>
    <s v="05-05-2025"/>
    <s v="P022"/>
    <x v="1"/>
    <s v="Bihar"/>
    <s v="Patna"/>
    <x v="2"/>
    <s v="CUST3337"/>
    <n v="4"/>
    <n v="15"/>
    <n v="146723"/>
    <s v="Bed"/>
    <n v="43154"/>
    <s v="HIGH"/>
    <s v="Zone 3"/>
    <n v="14672.300000000001"/>
    <x v="3"/>
  </r>
  <r>
    <s v="ORD007615"/>
    <s v="09-11-2025"/>
    <s v="P052"/>
    <x v="0"/>
    <s v="Tamil Nadu"/>
    <s v="Chennai"/>
    <x v="14"/>
    <s v="CUST4050"/>
    <n v="10"/>
    <n v="10"/>
    <n v="253881"/>
    <s v="Spices"/>
    <n v="28209"/>
    <s v="HIGH"/>
    <s v="Zone 2"/>
    <n v="25388.100000000002"/>
    <x v="0"/>
  </r>
  <r>
    <s v="ORD007616"/>
    <s v="05-01-2026"/>
    <s v="P056"/>
    <x v="1"/>
    <s v="Odisha"/>
    <s v="Bhubaneswar"/>
    <x v="0"/>
    <s v="CUST6646"/>
    <n v="9"/>
    <n v="10"/>
    <n v="116761"/>
    <s v="Juice"/>
    <n v="14415"/>
    <s v="HIGH"/>
    <s v="Zone 3"/>
    <n v="11676.1"/>
    <x v="0"/>
  </r>
  <r>
    <s v="ORD007617"/>
    <s v="02-10-2025"/>
    <s v="P005"/>
    <x v="3"/>
    <s v="Maharashtra"/>
    <s v="Mumbai"/>
    <x v="14"/>
    <s v="CUST5807"/>
    <n v="8"/>
    <n v="0"/>
    <n v="213696"/>
    <s v="iPhone"/>
    <n v="26712"/>
    <s v="HIGH"/>
    <s v="Zone 4"/>
    <n v="21369.600000000002"/>
    <x v="4"/>
  </r>
  <r>
    <s v="ORD007618"/>
    <s v="03-01-2026"/>
    <s v="P072"/>
    <x v="2"/>
    <s v="Chandigarh"/>
    <s v="Chandigarh"/>
    <x v="13"/>
    <s v="CUST4402"/>
    <n v="10"/>
    <n v="15"/>
    <n v="323824"/>
    <s v="Volleyball"/>
    <n v="38097"/>
    <s v="HIGH"/>
    <s v="Zone 1"/>
    <n v="32382.400000000001"/>
    <x v="2"/>
  </r>
  <r>
    <s v="ORD007619"/>
    <s v="18-05-2025"/>
    <s v="P040"/>
    <x v="2"/>
    <s v="Uttar Pradesh"/>
    <s v="Lucknow"/>
    <x v="11"/>
    <s v="CUST8522"/>
    <n v="11"/>
    <n v="0"/>
    <n v="809611"/>
    <s v="Shoes"/>
    <n v="73601"/>
    <s v="HIGH"/>
    <s v="Zone 1"/>
    <n v="80961.100000000006"/>
    <x v="1"/>
  </r>
  <r>
    <s v="ORD007620"/>
    <s v="26-05-2026"/>
    <s v="P049"/>
    <x v="3"/>
    <s v="Maharashtra"/>
    <s v="Mumbai"/>
    <x v="7"/>
    <s v="CUST3013"/>
    <n v="10"/>
    <n v="20"/>
    <n v="273208"/>
    <s v="Coffee"/>
    <n v="34151"/>
    <s v="HIGH"/>
    <s v="Zone 4"/>
    <n v="27320.800000000003"/>
    <x v="0"/>
  </r>
  <r>
    <s v="ORD007621"/>
    <s v="19-03-2025"/>
    <s v="P057"/>
    <x v="2"/>
    <s v="Delhi"/>
    <s v="Delhi"/>
    <x v="2"/>
    <s v="CUST9763"/>
    <n v="12"/>
    <n v="0"/>
    <n v="370452"/>
    <s v="Soft Drink"/>
    <n v="30871"/>
    <s v="HIGH"/>
    <s v="Zone 1"/>
    <n v="37045.200000000004"/>
    <x v="0"/>
  </r>
  <r>
    <s v="ORD007622"/>
    <s v="16-02-2025"/>
    <s v="P051"/>
    <x v="1"/>
    <s v="Bihar"/>
    <s v="Patna"/>
    <x v="14"/>
    <s v="CUST2140"/>
    <n v="6"/>
    <n v="0"/>
    <n v="88578"/>
    <s v="Salt"/>
    <n v="14763"/>
    <s v="HIGH"/>
    <s v="Zone 3"/>
    <n v="8857.8000000000011"/>
    <x v="0"/>
  </r>
  <r>
    <s v="ORD007623"/>
    <s v="12-09-2025"/>
    <s v="P057"/>
    <x v="2"/>
    <s v="Delhi"/>
    <s v="Delhi"/>
    <x v="7"/>
    <s v="CUST4858"/>
    <n v="5"/>
    <n v="5"/>
    <n v="146637"/>
    <s v="Soft Drink"/>
    <n v="30871"/>
    <s v="HIGH"/>
    <s v="Zone 1"/>
    <n v="14663.7"/>
    <x v="0"/>
  </r>
  <r>
    <s v="ORD007624"/>
    <s v="02-12-2025"/>
    <s v="P050"/>
    <x v="3"/>
    <s v="Maharashtra"/>
    <s v="Mumbai"/>
    <x v="14"/>
    <s v="CUST8563"/>
    <n v="10"/>
    <n v="20"/>
    <n v="532584"/>
    <s v="Oil"/>
    <n v="66573"/>
    <s v="HIGH"/>
    <s v="Zone 4"/>
    <n v="53258.400000000001"/>
    <x v="0"/>
  </r>
  <r>
    <s v="ORD007625"/>
    <s v="25-10-2025"/>
    <s v="P060"/>
    <x v="2"/>
    <s v="Uttar Pradesh"/>
    <s v="Lucknow"/>
    <x v="0"/>
    <s v="CUST5799"/>
    <n v="5"/>
    <n v="20"/>
    <n v="16480"/>
    <s v="Honey"/>
    <n v="4120"/>
    <s v="HIGH"/>
    <s v="Zone 1"/>
    <n v="1648"/>
    <x v="0"/>
  </r>
  <r>
    <s v="ORD007626"/>
    <s v="07-09-2025"/>
    <s v="P055"/>
    <x v="3"/>
    <s v="Gujarat"/>
    <s v="Ahmedabad"/>
    <x v="5"/>
    <s v="CUST2418"/>
    <n v="11"/>
    <n v="0"/>
    <n v="105611"/>
    <s v="Biscuits"/>
    <n v="9601"/>
    <s v="HIGH"/>
    <s v="Zone 4"/>
    <n v="10561.1"/>
    <x v="0"/>
  </r>
  <r>
    <s v="ORD007627"/>
    <s v="20-09-2025"/>
    <s v="P035"/>
    <x v="0"/>
    <s v="Karnataka"/>
    <s v="Bengaluru"/>
    <x v="10"/>
    <s v="CUST8184"/>
    <n v="1"/>
    <n v="5"/>
    <n v="38123"/>
    <s v="Jacket"/>
    <n v="40130"/>
    <s v="HIGH"/>
    <s v="Zone 2"/>
    <n v="3812.3"/>
    <x v="1"/>
  </r>
  <r>
    <s v="ORD007628"/>
    <s v="25-12-2025"/>
    <s v="P017"/>
    <x v="2"/>
    <s v="Chandigarh"/>
    <s v="Chandigarh"/>
    <x v="9"/>
    <s v="CUST1987"/>
    <n v="6"/>
    <n v="15"/>
    <n v="206539"/>
    <s v="Study Table"/>
    <n v="40498"/>
    <s v="HIGH"/>
    <s v="Zone 1"/>
    <n v="20653.900000000001"/>
    <x v="3"/>
  </r>
  <r>
    <s v="ORD007629"/>
    <s v="08-09-2025"/>
    <s v="P004"/>
    <x v="3"/>
    <s v="Rajasthan"/>
    <s v="Jaipur"/>
    <x v="13"/>
    <s v="CUST5806"/>
    <n v="7"/>
    <n v="0"/>
    <n v="208264"/>
    <s v="Lenovo Laptop"/>
    <n v="29752"/>
    <s v="HIGH"/>
    <s v="Zone 4"/>
    <n v="20826.400000000001"/>
    <x v="4"/>
  </r>
  <r>
    <s v="ORD007630"/>
    <s v="13-03-2025"/>
    <s v="P027"/>
    <x v="3"/>
    <s v="Maharashtra"/>
    <s v="Mumbai"/>
    <x v="4"/>
    <s v="CUST8161"/>
    <n v="5"/>
    <n v="10"/>
    <n v="124650"/>
    <s v="Side Table"/>
    <n v="27700"/>
    <s v="HIGH"/>
    <s v="Zone 4"/>
    <n v="12465"/>
    <x v="3"/>
  </r>
  <r>
    <s v="ORD007631"/>
    <s v="31-10-2025"/>
    <s v="P037"/>
    <x v="1"/>
    <s v="Bihar"/>
    <s v="Patna"/>
    <x v="6"/>
    <s v="CUST6535"/>
    <n v="7"/>
    <n v="10"/>
    <n v="25855"/>
    <s v="Formal Shirt"/>
    <n v="4104"/>
    <s v="HIGH"/>
    <s v="Zone 3"/>
    <n v="2585.5"/>
    <x v="1"/>
  </r>
  <r>
    <s v="ORD007632"/>
    <s v="30-11-2025"/>
    <s v="P069"/>
    <x v="2"/>
    <s v="Chandigarh"/>
    <s v="Chandigarh"/>
    <x v="13"/>
    <s v="CUST4206"/>
    <n v="6"/>
    <n v="20"/>
    <n v="85228"/>
    <s v="Badminton Racket"/>
    <n v="17756"/>
    <s v="HIGH"/>
    <s v="Zone 1"/>
    <n v="8522.8000000000011"/>
    <x v="2"/>
  </r>
  <r>
    <s v="ORD007633"/>
    <s v="19-10-2025"/>
    <s v="P009"/>
    <x v="1"/>
    <s v="Odisha"/>
    <s v="Bhubaneswar"/>
    <x v="12"/>
    <s v="CUST8527"/>
    <n v="8"/>
    <n v="15"/>
    <n v="330044"/>
    <s v="Air Conditioner"/>
    <n v="48536"/>
    <s v="HIGH"/>
    <s v="Zone 3"/>
    <n v="33004.400000000001"/>
    <x v="4"/>
  </r>
  <r>
    <s v="ORD007634"/>
    <s v="31-03-2025"/>
    <s v="P060"/>
    <x v="1"/>
    <s v="Bihar"/>
    <s v="Patna"/>
    <x v="9"/>
    <s v="CUST2318"/>
    <n v="8"/>
    <n v="15"/>
    <n v="28016"/>
    <s v="Honey"/>
    <n v="4120"/>
    <s v="HIGH"/>
    <s v="Zone 3"/>
    <n v="2801.6000000000004"/>
    <x v="0"/>
  </r>
  <r>
    <s v="ORD007635"/>
    <s v="11-12-2025"/>
    <s v="P013"/>
    <x v="2"/>
    <s v="Delhi"/>
    <s v="Delhi"/>
    <x v="2"/>
    <s v="CUST9450"/>
    <n v="5"/>
    <n v="0"/>
    <n v="78060"/>
    <s v="Bluetooth Speaker"/>
    <n v="15612"/>
    <s v="HIGH"/>
    <s v="Zone 1"/>
    <n v="7806"/>
    <x v="4"/>
  </r>
  <r>
    <s v="ORD007636"/>
    <s v="26-07-2025"/>
    <s v="P028"/>
    <x v="3"/>
    <s v="Rajasthan"/>
    <s v="Jaipur"/>
    <x v="12"/>
    <s v="CUST9043"/>
    <n v="5"/>
    <n v="5"/>
    <n v="283290"/>
    <s v="Cupboard"/>
    <n v="59640"/>
    <s v="HIGH"/>
    <s v="Zone 4"/>
    <n v="28329"/>
    <x v="3"/>
  </r>
  <r>
    <s v="ORD007637"/>
    <s v="12-09-2025"/>
    <s v="P055"/>
    <x v="0"/>
    <s v="Telangana"/>
    <s v="Hyderabad"/>
    <x v="8"/>
    <s v="CUST2897"/>
    <n v="3"/>
    <n v="5"/>
    <n v="27362"/>
    <s v="Biscuits"/>
    <n v="9601"/>
    <s v="HIGH"/>
    <s v="Zone 2"/>
    <n v="2736.2000000000003"/>
    <x v="0"/>
  </r>
  <r>
    <s v="ORD007638"/>
    <s v="16-05-2025"/>
    <s v="P026"/>
    <x v="0"/>
    <s v="Karnataka"/>
    <s v="Bengaluru"/>
    <x v="8"/>
    <s v="CUST5300"/>
    <n v="2"/>
    <n v="20"/>
    <n v="36884"/>
    <s v="Computer Desk"/>
    <n v="23053"/>
    <s v="HIGH"/>
    <s v="Zone 2"/>
    <n v="3688.4"/>
    <x v="3"/>
  </r>
  <r>
    <s v="ORD007639"/>
    <s v="26-12-2025"/>
    <s v="P004"/>
    <x v="2"/>
    <s v="Delhi"/>
    <s v="Delhi"/>
    <x v="1"/>
    <s v="CUST5812"/>
    <n v="2"/>
    <n v="20"/>
    <n v="47603"/>
    <s v="Lenovo Laptop"/>
    <n v="29752"/>
    <s v="HIGH"/>
    <s v="Zone 1"/>
    <n v="4760.3"/>
    <x v="4"/>
  </r>
  <r>
    <s v="ORD007640"/>
    <s v="05-06-2026"/>
    <s v="P054"/>
    <x v="2"/>
    <s v="Delhi"/>
    <s v="Delhi"/>
    <x v="3"/>
    <s v="CUST9039"/>
    <n v="7"/>
    <n v="10"/>
    <n v="366729"/>
    <s v="Flour"/>
    <n v="58211"/>
    <s v="HIGH"/>
    <s v="Zone 1"/>
    <n v="36672.9"/>
    <x v="0"/>
  </r>
  <r>
    <s v="ORD007641"/>
    <s v="15-12-2025"/>
    <s v="P037"/>
    <x v="2"/>
    <s v="Chandigarh"/>
    <s v="Chandigarh"/>
    <x v="4"/>
    <s v="CUST4507"/>
    <n v="1"/>
    <n v="0"/>
    <n v="4104"/>
    <s v="Formal Shirt"/>
    <n v="4104"/>
    <s v="LOW"/>
    <s v="Zone 1"/>
    <n v="82.08"/>
    <x v="1"/>
  </r>
  <r>
    <s v="ORD007642"/>
    <s v="21-07-2025"/>
    <s v="P048"/>
    <x v="3"/>
    <s v="Rajasthan"/>
    <s v="Jaipur"/>
    <x v="5"/>
    <s v="CUST6836"/>
    <n v="9"/>
    <n v="0"/>
    <n v="657630"/>
    <s v="Tea"/>
    <n v="73070"/>
    <s v="HIGH"/>
    <s v="Zone 4"/>
    <n v="65763"/>
    <x v="0"/>
  </r>
  <r>
    <s v="ORD007643"/>
    <s v="18-02-2026"/>
    <s v="P037"/>
    <x v="2"/>
    <s v="Chandigarh"/>
    <s v="Chandigarh"/>
    <x v="6"/>
    <s v="CUST7774"/>
    <n v="5"/>
    <n v="5"/>
    <n v="19494"/>
    <s v="Formal Shirt"/>
    <n v="4104"/>
    <s v="HIGH"/>
    <s v="Zone 1"/>
    <n v="1949.4"/>
    <x v="1"/>
  </r>
  <r>
    <s v="ORD007644"/>
    <s v="17-08-2025"/>
    <s v="P010"/>
    <x v="0"/>
    <s v="Telangana"/>
    <s v="Hyderabad"/>
    <x v="0"/>
    <s v="CUST8333"/>
    <n v="5"/>
    <n v="15"/>
    <n v="282331"/>
    <s v="Refrigerator"/>
    <n v="66431"/>
    <s v="HIGH"/>
    <s v="Zone 2"/>
    <n v="28233.100000000002"/>
    <x v="4"/>
  </r>
  <r>
    <s v="ORD007645"/>
    <s v="18-12-2025"/>
    <s v="P011"/>
    <x v="2"/>
    <s v="Delhi"/>
    <s v="Delhi"/>
    <x v="5"/>
    <s v="CUST9945"/>
    <n v="7"/>
    <n v="10"/>
    <n v="62615"/>
    <s v="Washing Machine"/>
    <n v="9939"/>
    <s v="HIGH"/>
    <s v="Zone 1"/>
    <n v="6261.5"/>
    <x v="4"/>
  </r>
  <r>
    <s v="ORD007646"/>
    <s v="22-06-2025"/>
    <s v="P029"/>
    <x v="2"/>
    <s v="Uttar Pradesh"/>
    <s v="Lucknow"/>
    <x v="9"/>
    <s v="CUST2621"/>
    <n v="7"/>
    <n v="15"/>
    <n v="295548"/>
    <s v="Recliner"/>
    <n v="49672"/>
    <s v="HIGH"/>
    <s v="Zone 1"/>
    <n v="29554.800000000003"/>
    <x v="3"/>
  </r>
  <r>
    <s v="ORD007647"/>
    <s v="20-05-2026"/>
    <s v="P041"/>
    <x v="2"/>
    <s v="Uttar Pradesh"/>
    <s v="Lucknow"/>
    <x v="12"/>
    <s v="CUST5698"/>
    <n v="3"/>
    <n v="5"/>
    <n v="57652"/>
    <s v="Hoodie"/>
    <n v="20229"/>
    <s v="HIGH"/>
    <s v="Zone 1"/>
    <n v="5765.2000000000007"/>
    <x v="1"/>
  </r>
  <r>
    <s v="ORD007648"/>
    <s v="05-06-2025"/>
    <s v="P061"/>
    <x v="3"/>
    <s v="Maharashtra"/>
    <s v="Mumbai"/>
    <x v="1"/>
    <s v="CUST6048"/>
    <n v="6"/>
    <n v="10"/>
    <n v="317617"/>
    <s v="Cricket Bat"/>
    <n v="58818"/>
    <s v="HIGH"/>
    <s v="Zone 4"/>
    <n v="31761.7"/>
    <x v="2"/>
  </r>
  <r>
    <s v="ORD007649"/>
    <s v="29-04-2026"/>
    <s v="P041"/>
    <x v="2"/>
    <s v="Uttar Pradesh"/>
    <s v="Lucknow"/>
    <x v="2"/>
    <s v="CUST6137"/>
    <n v="7"/>
    <n v="10"/>
    <n v="127442"/>
    <s v="Hoodie"/>
    <n v="20229"/>
    <s v="HIGH"/>
    <s v="Zone 1"/>
    <n v="12744.2"/>
    <x v="1"/>
  </r>
  <r>
    <s v="ORD007650"/>
    <s v="17-04-2026"/>
    <s v="P058"/>
    <x v="3"/>
    <s v="Maharashtra"/>
    <s v="Mumbai"/>
    <x v="12"/>
    <s v="CUST8495"/>
    <n v="6"/>
    <n v="5"/>
    <n v="373532"/>
    <s v="Noodles"/>
    <n v="65532"/>
    <s v="HIGH"/>
    <s v="Zone 4"/>
    <n v="37353.200000000004"/>
    <x v="0"/>
  </r>
  <r>
    <s v="ORD007651"/>
    <s v="18-01-2025"/>
    <s v="P055"/>
    <x v="0"/>
    <s v="Karnataka"/>
    <s v="Bengaluru"/>
    <x v="13"/>
    <s v="CUST2035"/>
    <n v="12"/>
    <n v="20"/>
    <n v="92169"/>
    <s v="Biscuits"/>
    <n v="9601"/>
    <s v="HIGH"/>
    <s v="Zone 2"/>
    <n v="9216.9"/>
    <x v="0"/>
  </r>
  <r>
    <s v="ORD007652"/>
    <s v="08-01-2026"/>
    <s v="P067"/>
    <x v="1"/>
    <s v="Bihar"/>
    <s v="Patna"/>
    <x v="7"/>
    <s v="CUST4430"/>
    <n v="7"/>
    <n v="0"/>
    <n v="290185"/>
    <s v="Gloves"/>
    <n v="41455"/>
    <s v="HIGH"/>
    <s v="Zone 3"/>
    <n v="29018.5"/>
    <x v="2"/>
  </r>
  <r>
    <s v="ORD007653"/>
    <s v="10-01-2025"/>
    <s v="P040"/>
    <x v="1"/>
    <s v="West Bengal"/>
    <s v="Kolkata"/>
    <x v="9"/>
    <s v="CUST6308"/>
    <n v="12"/>
    <n v="15"/>
    <n v="750730"/>
    <s v="Shoes"/>
    <n v="73601"/>
    <s v="HIGH"/>
    <s v="Zone 3"/>
    <n v="75073"/>
    <x v="1"/>
  </r>
  <r>
    <s v="ORD007654"/>
    <s v="23-01-2026"/>
    <s v="P038"/>
    <x v="1"/>
    <s v="West Bengal"/>
    <s v="Kolkata"/>
    <x v="14"/>
    <s v="CUST6459"/>
    <n v="12"/>
    <n v="20"/>
    <n v="317203"/>
    <s v="Blazer"/>
    <n v="33042"/>
    <s v="HIGH"/>
    <s v="Zone 3"/>
    <n v="31720.300000000003"/>
    <x v="1"/>
  </r>
  <r>
    <s v="ORD007655"/>
    <s v="31-08-2025"/>
    <s v="P031"/>
    <x v="0"/>
    <s v="Karnataka"/>
    <s v="Bengaluru"/>
    <x v="8"/>
    <s v="CUST2171"/>
    <n v="8"/>
    <n v="20"/>
    <n v="310438"/>
    <s v="Men Shirt"/>
    <n v="48506"/>
    <s v="HIGH"/>
    <s v="Zone 2"/>
    <n v="31043.800000000003"/>
    <x v="1"/>
  </r>
  <r>
    <s v="ORD007656"/>
    <s v="05-11-2025"/>
    <s v="P008"/>
    <x v="1"/>
    <s v="Odisha"/>
    <s v="Bhubaneswar"/>
    <x v="2"/>
    <s v="CUST3832"/>
    <n v="11"/>
    <n v="10"/>
    <n v="194723"/>
    <s v="Projector"/>
    <n v="19669"/>
    <s v="HIGH"/>
    <s v="Zone 3"/>
    <n v="19472.3"/>
    <x v="4"/>
  </r>
  <r>
    <s v="ORD007657"/>
    <s v="06-02-2026"/>
    <s v="P008"/>
    <x v="1"/>
    <s v="Odisha"/>
    <s v="Bhubaneswar"/>
    <x v="0"/>
    <s v="CUST3759"/>
    <n v="9"/>
    <n v="5"/>
    <n v="168169"/>
    <s v="Projector"/>
    <n v="19669"/>
    <s v="HIGH"/>
    <s v="Zone 3"/>
    <n v="16816.900000000001"/>
    <x v="4"/>
  </r>
  <r>
    <s v="ORD007658"/>
    <s v="20-07-2025"/>
    <s v="P005"/>
    <x v="1"/>
    <s v="West Bengal"/>
    <s v="Kolkata"/>
    <x v="11"/>
    <s v="CUST2969"/>
    <n v="10"/>
    <n v="0"/>
    <n v="267120"/>
    <s v="iPhone"/>
    <n v="26712"/>
    <s v="HIGH"/>
    <s v="Zone 3"/>
    <n v="26712"/>
    <x v="4"/>
  </r>
  <r>
    <s v="ORD007659"/>
    <s v="10-10-2025"/>
    <s v="P012"/>
    <x v="0"/>
    <s v="Tamil Nadu"/>
    <s v="Chennai"/>
    <x v="3"/>
    <s v="CUST1450"/>
    <n v="1"/>
    <n v="5"/>
    <n v="53499"/>
    <s v="Microwave"/>
    <n v="56315"/>
    <s v="HIGH"/>
    <s v="Zone 2"/>
    <n v="5349.9000000000005"/>
    <x v="4"/>
  </r>
  <r>
    <s v="ORD007660"/>
    <s v="06-04-2026"/>
    <s v="P046"/>
    <x v="0"/>
    <s v="Karnataka"/>
    <s v="Bengaluru"/>
    <x v="5"/>
    <s v="CUST8041"/>
    <n v="2"/>
    <n v="0"/>
    <n v="42490"/>
    <s v="Rice"/>
    <n v="21245"/>
    <s v="HIGH"/>
    <s v="Zone 2"/>
    <n v="4249"/>
    <x v="0"/>
  </r>
  <r>
    <s v="ORD007661"/>
    <s v="16-06-2026"/>
    <s v="P007"/>
    <x v="0"/>
    <s v="Telangana"/>
    <s v="Hyderabad"/>
    <x v="8"/>
    <s v="CUST3670"/>
    <n v="8"/>
    <n v="5"/>
    <n v="508782"/>
    <s v="Printer"/>
    <n v="66945"/>
    <s v="HIGH"/>
    <s v="Zone 2"/>
    <n v="50878.200000000004"/>
    <x v="4"/>
  </r>
  <r>
    <s v="ORD007662"/>
    <s v="09-08-2025"/>
    <s v="P059"/>
    <x v="0"/>
    <s v="Karnataka"/>
    <s v="Bengaluru"/>
    <x v="3"/>
    <s v="CUST2113"/>
    <n v="12"/>
    <n v="5"/>
    <n v="371754"/>
    <s v="Dry Fruits"/>
    <n v="32610"/>
    <s v="HIGH"/>
    <s v="Zone 2"/>
    <n v="37175.4"/>
    <x v="0"/>
  </r>
  <r>
    <s v="ORD007663"/>
    <s v="29-03-2026"/>
    <s v="P075"/>
    <x v="3"/>
    <s v="Rajasthan"/>
    <s v="Jaipur"/>
    <x v="9"/>
    <s v="CUST5901"/>
    <n v="6"/>
    <n v="15"/>
    <n v="198956"/>
    <s v="Sports Bag"/>
    <n v="39011"/>
    <s v="HIGH"/>
    <s v="Zone 4"/>
    <n v="19895.600000000002"/>
    <x v="2"/>
  </r>
  <r>
    <s v="ORD007664"/>
    <s v="09-06-2026"/>
    <s v="P011"/>
    <x v="0"/>
    <s v="Karnataka"/>
    <s v="Bengaluru"/>
    <x v="13"/>
    <s v="CUST6381"/>
    <n v="2"/>
    <n v="15"/>
    <n v="16896"/>
    <s v="Washing Machine"/>
    <n v="9939"/>
    <s v="HIGH"/>
    <s v="Zone 2"/>
    <n v="1689.6000000000001"/>
    <x v="4"/>
  </r>
  <r>
    <s v="ORD007665"/>
    <s v="13-09-2025"/>
    <s v="P007"/>
    <x v="3"/>
    <s v="Rajasthan"/>
    <s v="Jaipur"/>
    <x v="10"/>
    <s v="CUST1957"/>
    <n v="12"/>
    <n v="0"/>
    <n v="803340"/>
    <s v="Printer"/>
    <n v="66945"/>
    <s v="HIGH"/>
    <s v="Zone 4"/>
    <n v="80334"/>
    <x v="4"/>
  </r>
  <r>
    <s v="ORD007666"/>
    <s v="09-04-2025"/>
    <s v="P015"/>
    <x v="0"/>
    <s v="Karnataka"/>
    <s v="Bengaluru"/>
    <x v="3"/>
    <s v="CUST7828"/>
    <n v="3"/>
    <n v="5"/>
    <n v="168777"/>
    <s v="Headphones"/>
    <n v="59220"/>
    <s v="HIGH"/>
    <s v="Zone 2"/>
    <n v="16877.7"/>
    <x v="4"/>
  </r>
  <r>
    <s v="ORD007667"/>
    <s v="08-03-2025"/>
    <s v="P070"/>
    <x v="3"/>
    <s v="Rajasthan"/>
    <s v="Jaipur"/>
    <x v="12"/>
    <s v="CUST4022"/>
    <n v="7"/>
    <n v="20"/>
    <n v="361054"/>
    <s v="Tennis Ball"/>
    <n v="64474"/>
    <s v="HIGH"/>
    <s v="Zone 4"/>
    <n v="36105.4"/>
    <x v="2"/>
  </r>
  <r>
    <s v="ORD007668"/>
    <s v="27-10-2025"/>
    <s v="P018"/>
    <x v="2"/>
    <s v="Uttar Pradesh"/>
    <s v="Lucknow"/>
    <x v="8"/>
    <s v="CUST2902"/>
    <n v="4"/>
    <n v="10"/>
    <n v="221155"/>
    <s v="Dining Table"/>
    <n v="61432"/>
    <s v="HIGH"/>
    <s v="Zone 1"/>
    <n v="22115.5"/>
    <x v="3"/>
  </r>
  <r>
    <s v="ORD007669"/>
    <s v="10-10-2025"/>
    <s v="P022"/>
    <x v="0"/>
    <s v="Tamil Nadu"/>
    <s v="Chennai"/>
    <x v="14"/>
    <s v="CUST4025"/>
    <n v="10"/>
    <n v="10"/>
    <n v="388386"/>
    <s v="Bed"/>
    <n v="43154"/>
    <s v="HIGH"/>
    <s v="Zone 2"/>
    <n v="38838.6"/>
    <x v="3"/>
  </r>
  <r>
    <s v="ORD007670"/>
    <s v="17-05-2026"/>
    <s v="P025"/>
    <x v="1"/>
    <s v="Bihar"/>
    <s v="Patna"/>
    <x v="12"/>
    <s v="CUST8199"/>
    <n v="4"/>
    <n v="0"/>
    <n v="50404"/>
    <s v="Cabinet"/>
    <n v="12601"/>
    <s v="HIGH"/>
    <s v="Zone 3"/>
    <n v="5040.4000000000005"/>
    <x v="3"/>
  </r>
  <r>
    <s v="ORD007671"/>
    <s v="25-04-2025"/>
    <s v="P063"/>
    <x v="1"/>
    <s v="Bihar"/>
    <s v="Patna"/>
    <x v="0"/>
    <s v="CUST9639"/>
    <n v="12"/>
    <n v="0"/>
    <n v="341832"/>
    <s v="Basketball"/>
    <n v="28486"/>
    <s v="HIGH"/>
    <s v="Zone 3"/>
    <n v="34183.200000000004"/>
    <x v="2"/>
  </r>
  <r>
    <s v="ORD007672"/>
    <s v="08-10-2025"/>
    <s v="P060"/>
    <x v="0"/>
    <s v="Telangana"/>
    <s v="Hyderabad"/>
    <x v="9"/>
    <s v="CUST7463"/>
    <n v="5"/>
    <n v="15"/>
    <n v="17510"/>
    <s v="Honey"/>
    <n v="4120"/>
    <s v="HIGH"/>
    <s v="Zone 2"/>
    <n v="1751"/>
    <x v="0"/>
  </r>
  <r>
    <s v="ORD007673"/>
    <s v="10-10-2025"/>
    <s v="P016"/>
    <x v="2"/>
    <s v="Chandigarh"/>
    <s v="Chandigarh"/>
    <x v="10"/>
    <s v="CUST1659"/>
    <n v="2"/>
    <n v="5"/>
    <n v="82353"/>
    <s v="Office Chair"/>
    <n v="43344"/>
    <s v="HIGH"/>
    <s v="Zone 1"/>
    <n v="8235.3000000000011"/>
    <x v="3"/>
  </r>
  <r>
    <s v="ORD007674"/>
    <s v="12-08-2025"/>
    <s v="P006"/>
    <x v="0"/>
    <s v="Tamil Nadu"/>
    <s v="Chennai"/>
    <x v="3"/>
    <s v="CUST9014"/>
    <n v="8"/>
    <n v="0"/>
    <n v="73504"/>
    <s v="OnePlus Phone"/>
    <n v="9188"/>
    <s v="HIGH"/>
    <s v="Zone 2"/>
    <n v="7350.4000000000005"/>
    <x v="4"/>
  </r>
  <r>
    <s v="ORD007675"/>
    <s v="23-07-2025"/>
    <s v="P058"/>
    <x v="0"/>
    <s v="Tamil Nadu"/>
    <s v="Chennai"/>
    <x v="1"/>
    <s v="CUST4594"/>
    <n v="2"/>
    <n v="15"/>
    <n v="111404"/>
    <s v="Noodles"/>
    <n v="65532"/>
    <s v="HIGH"/>
    <s v="Zone 2"/>
    <n v="11140.400000000001"/>
    <x v="0"/>
  </r>
  <r>
    <s v="ORD007676"/>
    <s v="07-08-2025"/>
    <s v="P007"/>
    <x v="2"/>
    <s v="Uttar Pradesh"/>
    <s v="Lucknow"/>
    <x v="10"/>
    <s v="CUST1805"/>
    <n v="8"/>
    <n v="20"/>
    <n v="428448"/>
    <s v="Printer"/>
    <n v="66945"/>
    <s v="HIGH"/>
    <s v="Zone 1"/>
    <n v="42844.800000000003"/>
    <x v="4"/>
  </r>
  <r>
    <s v="ORD007677"/>
    <s v="17-02-2025"/>
    <s v="P006"/>
    <x v="0"/>
    <s v="Telangana"/>
    <s v="Hyderabad"/>
    <x v="8"/>
    <s v="CUST7284"/>
    <n v="4"/>
    <n v="10"/>
    <n v="33076"/>
    <s v="OnePlus Phone"/>
    <n v="9188"/>
    <s v="HIGH"/>
    <s v="Zone 2"/>
    <n v="3307.6000000000004"/>
    <x v="4"/>
  </r>
  <r>
    <s v="ORD007678"/>
    <s v="10-04-2025"/>
    <s v="P021"/>
    <x v="3"/>
    <s v="Gujarat"/>
    <s v="Ahmedabad"/>
    <x v="0"/>
    <s v="CUST9008"/>
    <n v="6"/>
    <n v="0"/>
    <n v="374478"/>
    <s v="Wardrobe"/>
    <n v="62413"/>
    <s v="HIGH"/>
    <s v="Zone 4"/>
    <n v="37447.800000000003"/>
    <x v="3"/>
  </r>
  <r>
    <s v="ORD007679"/>
    <s v="14-06-2026"/>
    <s v="P032"/>
    <x v="0"/>
    <s v="Telangana"/>
    <s v="Hyderabad"/>
    <x v="8"/>
    <s v="CUST8279"/>
    <n v="10"/>
    <n v="0"/>
    <n v="88980"/>
    <s v="Women Kurti"/>
    <n v="8898"/>
    <s v="HIGH"/>
    <s v="Zone 2"/>
    <n v="8898"/>
    <x v="1"/>
  </r>
  <r>
    <s v="ORD007680"/>
    <s v="26-05-2026"/>
    <s v="P029"/>
    <x v="3"/>
    <s v="Gujarat"/>
    <s v="Ahmedabad"/>
    <x v="8"/>
    <s v="CUST6894"/>
    <n v="3"/>
    <n v="15"/>
    <n v="126663"/>
    <s v="Recliner"/>
    <n v="49672"/>
    <s v="HIGH"/>
    <s v="Zone 4"/>
    <n v="12666.300000000001"/>
    <x v="3"/>
  </r>
  <r>
    <s v="ORD007681"/>
    <s v="13-01-2026"/>
    <s v="P017"/>
    <x v="2"/>
    <s v="Delhi"/>
    <s v="Delhi"/>
    <x v="12"/>
    <s v="CUST3761"/>
    <n v="1"/>
    <n v="10"/>
    <n v="36448"/>
    <s v="Study Table"/>
    <n v="40498"/>
    <s v="HIGH"/>
    <s v="Zone 1"/>
    <n v="3644.8"/>
    <x v="3"/>
  </r>
  <r>
    <s v="ORD007682"/>
    <s v="24-02-2025"/>
    <s v="P006"/>
    <x v="1"/>
    <s v="West Bengal"/>
    <s v="Kolkata"/>
    <x v="10"/>
    <s v="CUST2260"/>
    <n v="11"/>
    <n v="15"/>
    <n v="85907"/>
    <s v="OnePlus Phone"/>
    <n v="9188"/>
    <s v="HIGH"/>
    <s v="Zone 3"/>
    <n v="8590.7000000000007"/>
    <x v="4"/>
  </r>
  <r>
    <s v="ORD007683"/>
    <s v="25-09-2025"/>
    <s v="P054"/>
    <x v="3"/>
    <s v="Gujarat"/>
    <s v="Ahmedabad"/>
    <x v="7"/>
    <s v="CUST2657"/>
    <n v="2"/>
    <n v="5"/>
    <n v="110600"/>
    <s v="Flour"/>
    <n v="58211"/>
    <s v="HIGH"/>
    <s v="Zone 4"/>
    <n v="11060"/>
    <x v="0"/>
  </r>
  <r>
    <s v="ORD007684"/>
    <s v="01-03-2025"/>
    <s v="P025"/>
    <x v="3"/>
    <s v="Rajasthan"/>
    <s v="Jaipur"/>
    <x v="4"/>
    <s v="CUST4336"/>
    <n v="1"/>
    <n v="10"/>
    <n v="11340"/>
    <s v="Cabinet"/>
    <n v="12601"/>
    <s v="MEDIUM"/>
    <s v="Zone 4"/>
    <n v="567"/>
    <x v="3"/>
  </r>
  <r>
    <s v="ORD007685"/>
    <s v="18-06-2025"/>
    <s v="P072"/>
    <x v="1"/>
    <s v="Odisha"/>
    <s v="Bhubaneswar"/>
    <x v="14"/>
    <s v="CUST2261"/>
    <n v="7"/>
    <n v="0"/>
    <n v="266679"/>
    <s v="Volleyball"/>
    <n v="38097"/>
    <s v="HIGH"/>
    <s v="Zone 3"/>
    <n v="26667.9"/>
    <x v="2"/>
  </r>
  <r>
    <s v="ORD007686"/>
    <s v="08-01-2026"/>
    <s v="P045"/>
    <x v="0"/>
    <s v="Tamil Nadu"/>
    <s v="Chennai"/>
    <x v="7"/>
    <s v="CUST5868"/>
    <n v="7"/>
    <n v="15"/>
    <n v="430196"/>
    <s v="Dress"/>
    <n v="72302"/>
    <s v="HIGH"/>
    <s v="Zone 2"/>
    <n v="43019.600000000006"/>
    <x v="1"/>
  </r>
  <r>
    <s v="ORD007687"/>
    <s v="22-11-2025"/>
    <s v="P072"/>
    <x v="3"/>
    <s v="Rajasthan"/>
    <s v="Jaipur"/>
    <x v="4"/>
    <s v="CUST8358"/>
    <n v="2"/>
    <n v="5"/>
    <n v="72384"/>
    <s v="Volleyball"/>
    <n v="38097"/>
    <s v="HIGH"/>
    <s v="Zone 4"/>
    <n v="7238.4000000000005"/>
    <x v="2"/>
  </r>
  <r>
    <s v="ORD007688"/>
    <s v="03-08-2025"/>
    <s v="P013"/>
    <x v="1"/>
    <s v="Bihar"/>
    <s v="Patna"/>
    <x v="11"/>
    <s v="CUST6957"/>
    <n v="6"/>
    <n v="0"/>
    <n v="93672"/>
    <s v="Bluetooth Speaker"/>
    <n v="15612"/>
    <s v="HIGH"/>
    <s v="Zone 3"/>
    <n v="9367.2000000000007"/>
    <x v="4"/>
  </r>
  <r>
    <s v="ORD007689"/>
    <s v="07-08-2025"/>
    <s v="P026"/>
    <x v="0"/>
    <s v="Karnataka"/>
    <s v="Bengaluru"/>
    <x v="6"/>
    <s v="CUST1418"/>
    <n v="12"/>
    <n v="5"/>
    <n v="262804"/>
    <s v="Computer Desk"/>
    <n v="23053"/>
    <s v="HIGH"/>
    <s v="Zone 2"/>
    <n v="26280.400000000001"/>
    <x v="3"/>
  </r>
  <r>
    <s v="ORD007690"/>
    <s v="01-04-2026"/>
    <s v="P027"/>
    <x v="3"/>
    <s v="Gujarat"/>
    <s v="Ahmedabad"/>
    <x v="5"/>
    <s v="CUST8530"/>
    <n v="4"/>
    <n v="15"/>
    <n v="94180"/>
    <s v="Side Table"/>
    <n v="27700"/>
    <s v="HIGH"/>
    <s v="Zone 4"/>
    <n v="9418"/>
    <x v="3"/>
  </r>
  <r>
    <s v="ORD007691"/>
    <s v="14-06-2025"/>
    <s v="P047"/>
    <x v="0"/>
    <s v="Karnataka"/>
    <s v="Bengaluru"/>
    <x v="5"/>
    <s v="CUST6096"/>
    <n v="4"/>
    <n v="10"/>
    <n v="222620"/>
    <s v="Sugar"/>
    <n v="61839"/>
    <s v="HIGH"/>
    <s v="Zone 2"/>
    <n v="22262"/>
    <x v="0"/>
  </r>
  <r>
    <s v="ORD007692"/>
    <s v="04-11-2025"/>
    <s v="P027"/>
    <x v="0"/>
    <s v="Karnataka"/>
    <s v="Bengaluru"/>
    <x v="8"/>
    <s v="CUST2222"/>
    <n v="10"/>
    <n v="0"/>
    <n v="277000"/>
    <s v="Side Table"/>
    <n v="27700"/>
    <s v="HIGH"/>
    <s v="Zone 2"/>
    <n v="27700"/>
    <x v="3"/>
  </r>
  <r>
    <s v="ORD007693"/>
    <s v="18-10-2025"/>
    <s v="P041"/>
    <x v="1"/>
    <s v="Bihar"/>
    <s v="Patna"/>
    <x v="9"/>
    <s v="CUST9980"/>
    <n v="7"/>
    <n v="10"/>
    <n v="127442"/>
    <s v="Hoodie"/>
    <n v="20229"/>
    <s v="HIGH"/>
    <s v="Zone 3"/>
    <n v="12744.2"/>
    <x v="1"/>
  </r>
  <r>
    <s v="ORD007694"/>
    <s v="31-03-2026"/>
    <s v="P052"/>
    <x v="2"/>
    <s v="Delhi"/>
    <s v="Delhi"/>
    <x v="12"/>
    <s v="CUST1940"/>
    <n v="6"/>
    <n v="20"/>
    <n v="135403"/>
    <s v="Spices"/>
    <n v="28209"/>
    <s v="HIGH"/>
    <s v="Zone 1"/>
    <n v="13540.300000000001"/>
    <x v="0"/>
  </r>
  <r>
    <s v="ORD007695"/>
    <s v="01-07-2025"/>
    <s v="P053"/>
    <x v="0"/>
    <s v="Telangana"/>
    <s v="Hyderabad"/>
    <x v="8"/>
    <s v="CUST5550"/>
    <n v="2"/>
    <n v="5"/>
    <n v="8126"/>
    <s v="Pasta"/>
    <n v="4277"/>
    <s v="MEDIUM"/>
    <s v="Zone 2"/>
    <n v="406.3"/>
    <x v="0"/>
  </r>
  <r>
    <s v="ORD007696"/>
    <s v="21-09-2025"/>
    <s v="P066"/>
    <x v="3"/>
    <s v="Gujarat"/>
    <s v="Ahmedabad"/>
    <x v="14"/>
    <s v="CUST7442"/>
    <n v="1"/>
    <n v="20"/>
    <n v="18368"/>
    <s v="Helmet"/>
    <n v="22961"/>
    <s v="HIGH"/>
    <s v="Zone 4"/>
    <n v="1836.8000000000002"/>
    <x v="2"/>
  </r>
  <r>
    <s v="ORD007697"/>
    <s v="08-03-2026"/>
    <s v="P060"/>
    <x v="2"/>
    <s v="Uttar Pradesh"/>
    <s v="Lucknow"/>
    <x v="9"/>
    <s v="CUST9163"/>
    <n v="11"/>
    <n v="10"/>
    <n v="40788"/>
    <s v="Honey"/>
    <n v="4120"/>
    <s v="HIGH"/>
    <s v="Zone 1"/>
    <n v="4078.8"/>
    <x v="0"/>
  </r>
  <r>
    <s v="ORD007698"/>
    <s v="02-12-2025"/>
    <s v="P045"/>
    <x v="0"/>
    <s v="Telangana"/>
    <s v="Hyderabad"/>
    <x v="2"/>
    <s v="CUST5250"/>
    <n v="3"/>
    <n v="10"/>
    <n v="195215"/>
    <s v="Dress"/>
    <n v="72302"/>
    <s v="HIGH"/>
    <s v="Zone 2"/>
    <n v="19521.5"/>
    <x v="1"/>
  </r>
  <r>
    <s v="ORD007699"/>
    <s v="16-05-2026"/>
    <s v="P062"/>
    <x v="1"/>
    <s v="West Bengal"/>
    <s v="Kolkata"/>
    <x v="10"/>
    <s v="CUST5269"/>
    <n v="3"/>
    <n v="0"/>
    <n v="188511"/>
    <s v="Football"/>
    <n v="62837"/>
    <s v="HIGH"/>
    <s v="Zone 3"/>
    <n v="18851.100000000002"/>
    <x v="2"/>
  </r>
  <r>
    <s v="ORD007700"/>
    <s v="20-01-2026"/>
    <s v="P006"/>
    <x v="0"/>
    <s v="Tamil Nadu"/>
    <s v="Chennai"/>
    <x v="12"/>
    <s v="CUST8059"/>
    <n v="3"/>
    <n v="15"/>
    <n v="23429"/>
    <s v="OnePlus Phone"/>
    <n v="9188"/>
    <s v="HIGH"/>
    <s v="Zone 2"/>
    <n v="2342.9"/>
    <x v="4"/>
  </r>
  <r>
    <s v="ORD007701"/>
    <s v="03-10-2025"/>
    <s v="P051"/>
    <x v="1"/>
    <s v="Odisha"/>
    <s v="Bhubaneswar"/>
    <x v="2"/>
    <s v="CUST5016"/>
    <n v="1"/>
    <n v="5"/>
    <n v="14024"/>
    <s v="Salt"/>
    <n v="14763"/>
    <s v="MEDIUM"/>
    <s v="Zone 3"/>
    <n v="701.2"/>
    <x v="0"/>
  </r>
  <r>
    <s v="ORD007702"/>
    <s v="11-05-2025"/>
    <s v="P063"/>
    <x v="3"/>
    <s v="Maharashtra"/>
    <s v="Mumbai"/>
    <x v="12"/>
    <s v="CUST9134"/>
    <n v="6"/>
    <n v="10"/>
    <n v="153824"/>
    <s v="Basketball"/>
    <n v="28486"/>
    <s v="HIGH"/>
    <s v="Zone 4"/>
    <n v="15382.400000000001"/>
    <x v="2"/>
  </r>
  <r>
    <s v="ORD007703"/>
    <s v="21-09-2025"/>
    <s v="P015"/>
    <x v="3"/>
    <s v="Gujarat"/>
    <s v="Ahmedabad"/>
    <x v="9"/>
    <s v="CUST5084"/>
    <n v="6"/>
    <n v="20"/>
    <n v="284256"/>
    <s v="Headphones"/>
    <n v="59220"/>
    <s v="HIGH"/>
    <s v="Zone 4"/>
    <n v="28425.600000000002"/>
    <x v="4"/>
  </r>
  <r>
    <s v="ORD007704"/>
    <s v="02-03-2026"/>
    <s v="P070"/>
    <x v="1"/>
    <s v="Bihar"/>
    <s v="Patna"/>
    <x v="12"/>
    <s v="CUST2532"/>
    <n v="6"/>
    <n v="20"/>
    <n v="309475"/>
    <s v="Tennis Ball"/>
    <n v="64474"/>
    <s v="HIGH"/>
    <s v="Zone 3"/>
    <n v="30947.5"/>
    <x v="2"/>
  </r>
  <r>
    <s v="ORD007705"/>
    <s v="28-05-2026"/>
    <s v="P068"/>
    <x v="2"/>
    <s v="Chandigarh"/>
    <s v="Chandigarh"/>
    <x v="13"/>
    <s v="CUST1470"/>
    <n v="1"/>
    <n v="15"/>
    <n v="4796"/>
    <s v="Skipping Rope"/>
    <n v="5643"/>
    <s v="LOW"/>
    <s v="Zone 1"/>
    <n v="95.92"/>
    <x v="2"/>
  </r>
  <r>
    <s v="ORD007706"/>
    <s v="13-01-2025"/>
    <s v="P021"/>
    <x v="2"/>
    <s v="Chandigarh"/>
    <s v="Chandigarh"/>
    <x v="11"/>
    <s v="CUST5234"/>
    <n v="9"/>
    <n v="0"/>
    <n v="561717"/>
    <s v="Wardrobe"/>
    <n v="62413"/>
    <s v="HIGH"/>
    <s v="Zone 1"/>
    <n v="56171.700000000004"/>
    <x v="3"/>
  </r>
  <r>
    <s v="ORD007707"/>
    <s v="18-04-2025"/>
    <s v="P012"/>
    <x v="2"/>
    <s v="Delhi"/>
    <s v="Delhi"/>
    <x v="14"/>
    <s v="CUST2415"/>
    <n v="11"/>
    <n v="10"/>
    <n v="557518"/>
    <s v="Microwave"/>
    <n v="56315"/>
    <s v="HIGH"/>
    <s v="Zone 1"/>
    <n v="55751.8"/>
    <x v="4"/>
  </r>
  <r>
    <s v="ORD007708"/>
    <s v="21-02-2025"/>
    <s v="P016"/>
    <x v="3"/>
    <s v="Rajasthan"/>
    <s v="Jaipur"/>
    <x v="8"/>
    <s v="CUST3383"/>
    <n v="4"/>
    <n v="20"/>
    <n v="138700"/>
    <s v="Office Chair"/>
    <n v="43344"/>
    <s v="HIGH"/>
    <s v="Zone 4"/>
    <n v="13870"/>
    <x v="3"/>
  </r>
  <r>
    <s v="ORD007709"/>
    <s v="02-01-2026"/>
    <s v="P044"/>
    <x v="2"/>
    <s v="Uttar Pradesh"/>
    <s v="Lucknow"/>
    <x v="4"/>
    <s v="CUST5424"/>
    <n v="10"/>
    <n v="15"/>
    <n v="661155"/>
    <s v="Skirt"/>
    <n v="77783"/>
    <s v="HIGH"/>
    <s v="Zone 1"/>
    <n v="66115.5"/>
    <x v="1"/>
  </r>
  <r>
    <s v="ORD007710"/>
    <s v="13-02-2026"/>
    <s v="P074"/>
    <x v="1"/>
    <s v="Odisha"/>
    <s v="Bhubaneswar"/>
    <x v="4"/>
    <s v="CUST6132"/>
    <n v="2"/>
    <n v="5"/>
    <n v="136456"/>
    <s v="Cycling Bottle"/>
    <n v="71819"/>
    <s v="HIGH"/>
    <s v="Zone 3"/>
    <n v="13645.6"/>
    <x v="2"/>
  </r>
  <r>
    <s v="ORD007711"/>
    <s v="09-07-2025"/>
    <s v="P068"/>
    <x v="3"/>
    <s v="Gujarat"/>
    <s v="Ahmedabad"/>
    <x v="9"/>
    <s v="CUST2038"/>
    <n v="9"/>
    <n v="10"/>
    <n v="45708"/>
    <s v="Skipping Rope"/>
    <n v="5643"/>
    <s v="HIGH"/>
    <s v="Zone 4"/>
    <n v="4570.8"/>
    <x v="2"/>
  </r>
  <r>
    <s v="ORD007712"/>
    <s v="15-02-2026"/>
    <s v="P060"/>
    <x v="1"/>
    <s v="Bihar"/>
    <s v="Patna"/>
    <x v="0"/>
    <s v="CUST8897"/>
    <n v="4"/>
    <n v="0"/>
    <n v="16480"/>
    <s v="Honey"/>
    <n v="4120"/>
    <s v="HIGH"/>
    <s v="Zone 3"/>
    <n v="1648"/>
    <x v="0"/>
  </r>
  <r>
    <s v="ORD007713"/>
    <s v="10-04-2026"/>
    <s v="P008"/>
    <x v="3"/>
    <s v="Gujarat"/>
    <s v="Ahmedabad"/>
    <x v="12"/>
    <s v="CUST5258"/>
    <n v="2"/>
    <n v="5"/>
    <n v="37371"/>
    <s v="Projector"/>
    <n v="19669"/>
    <s v="HIGH"/>
    <s v="Zone 4"/>
    <n v="3737.1000000000004"/>
    <x v="4"/>
  </r>
  <r>
    <s v="ORD007714"/>
    <s v="13-02-2026"/>
    <s v="P031"/>
    <x v="0"/>
    <s v="Karnataka"/>
    <s v="Bengaluru"/>
    <x v="5"/>
    <s v="CUST6798"/>
    <n v="8"/>
    <n v="20"/>
    <n v="310438"/>
    <s v="Men Shirt"/>
    <n v="48506"/>
    <s v="HIGH"/>
    <s v="Zone 2"/>
    <n v="31043.800000000003"/>
    <x v="1"/>
  </r>
  <r>
    <s v="ORD007715"/>
    <s v="27-03-2026"/>
    <s v="P059"/>
    <x v="2"/>
    <s v="Uttar Pradesh"/>
    <s v="Lucknow"/>
    <x v="8"/>
    <s v="CUST4174"/>
    <n v="8"/>
    <n v="0"/>
    <n v="260880"/>
    <s v="Dry Fruits"/>
    <n v="32610"/>
    <s v="HIGH"/>
    <s v="Zone 1"/>
    <n v="26088"/>
    <x v="0"/>
  </r>
  <r>
    <s v="ORD007716"/>
    <s v="23-01-2026"/>
    <s v="P046"/>
    <x v="2"/>
    <s v="Delhi"/>
    <s v="Delhi"/>
    <x v="5"/>
    <s v="CUST1573"/>
    <n v="12"/>
    <n v="10"/>
    <n v="229446"/>
    <s v="Rice"/>
    <n v="21245"/>
    <s v="HIGH"/>
    <s v="Zone 1"/>
    <n v="22944.600000000002"/>
    <x v="0"/>
  </r>
  <r>
    <s v="ORD007717"/>
    <s v="19-05-2026"/>
    <s v="P023"/>
    <x v="3"/>
    <s v="Rajasthan"/>
    <s v="Jaipur"/>
    <x v="5"/>
    <s v="CUST7459"/>
    <n v="3"/>
    <n v="10"/>
    <n v="153689"/>
    <s v="Sofa"/>
    <n v="56922"/>
    <s v="HIGH"/>
    <s v="Zone 4"/>
    <n v="15368.900000000001"/>
    <x v="3"/>
  </r>
  <r>
    <s v="ORD007718"/>
    <s v="18-11-2025"/>
    <s v="P048"/>
    <x v="2"/>
    <s v="Delhi"/>
    <s v="Delhi"/>
    <x v="14"/>
    <s v="CUST8638"/>
    <n v="8"/>
    <n v="0"/>
    <n v="584560"/>
    <s v="Tea"/>
    <n v="73070"/>
    <s v="HIGH"/>
    <s v="Zone 1"/>
    <n v="58456"/>
    <x v="0"/>
  </r>
  <r>
    <s v="ORD007719"/>
    <s v="18-02-2025"/>
    <s v="P065"/>
    <x v="3"/>
    <s v="Maharashtra"/>
    <s v="Mumbai"/>
    <x v="1"/>
    <s v="CUST8056"/>
    <n v="5"/>
    <n v="20"/>
    <n v="204428"/>
    <s v="Dumbbells"/>
    <n v="51107"/>
    <s v="HIGH"/>
    <s v="Zone 4"/>
    <n v="20442.800000000003"/>
    <x v="2"/>
  </r>
  <r>
    <s v="ORD007720"/>
    <s v="17-05-2025"/>
    <s v="P048"/>
    <x v="0"/>
    <s v="Karnataka"/>
    <s v="Bengaluru"/>
    <x v="10"/>
    <s v="CUST5718"/>
    <n v="6"/>
    <n v="15"/>
    <n v="372657"/>
    <s v="Tea"/>
    <n v="73070"/>
    <s v="HIGH"/>
    <s v="Zone 2"/>
    <n v="37265.700000000004"/>
    <x v="0"/>
  </r>
  <r>
    <s v="ORD007721"/>
    <s v="14-02-2026"/>
    <s v="P009"/>
    <x v="3"/>
    <s v="Rajasthan"/>
    <s v="Jaipur"/>
    <x v="5"/>
    <s v="CUST7964"/>
    <n v="12"/>
    <n v="5"/>
    <n v="553310"/>
    <s v="Air Conditioner"/>
    <n v="48536"/>
    <s v="HIGH"/>
    <s v="Zone 4"/>
    <n v="55331"/>
    <x v="4"/>
  </r>
  <r>
    <s v="ORD007722"/>
    <s v="29-01-2025"/>
    <s v="P014"/>
    <x v="2"/>
    <s v="Chandigarh"/>
    <s v="Chandigarh"/>
    <x v="14"/>
    <s v="CUST4691"/>
    <n v="7"/>
    <n v="10"/>
    <n v="243091"/>
    <s v="Smart Watch"/>
    <n v="38586"/>
    <s v="HIGH"/>
    <s v="Zone 1"/>
    <n v="24309.100000000002"/>
    <x v="4"/>
  </r>
  <r>
    <s v="ORD007723"/>
    <s v="07-08-2025"/>
    <s v="P004"/>
    <x v="0"/>
    <s v="Telangana"/>
    <s v="Hyderabad"/>
    <x v="13"/>
    <s v="CUST5243"/>
    <n v="1"/>
    <n v="10"/>
    <n v="26776"/>
    <s v="Lenovo Laptop"/>
    <n v="29752"/>
    <s v="HIGH"/>
    <s v="Zone 2"/>
    <n v="2677.6000000000004"/>
    <x v="4"/>
  </r>
  <r>
    <s v="ORD007724"/>
    <s v="07-05-2026"/>
    <s v="P015"/>
    <x v="0"/>
    <s v="Karnataka"/>
    <s v="Bengaluru"/>
    <x v="8"/>
    <s v="CUST1445"/>
    <n v="4"/>
    <n v="20"/>
    <n v="189504"/>
    <s v="Headphones"/>
    <n v="59220"/>
    <s v="HIGH"/>
    <s v="Zone 2"/>
    <n v="18950.400000000001"/>
    <x v="4"/>
  </r>
  <r>
    <s v="ORD007725"/>
    <s v="08-08-2025"/>
    <s v="P005"/>
    <x v="1"/>
    <s v="West Bengal"/>
    <s v="Kolkata"/>
    <x v="8"/>
    <s v="CUST4073"/>
    <n v="1"/>
    <n v="20"/>
    <n v="21369"/>
    <s v="iPhone"/>
    <n v="26712"/>
    <s v="HIGH"/>
    <s v="Zone 3"/>
    <n v="2136.9"/>
    <x v="4"/>
  </r>
  <r>
    <s v="ORD007726"/>
    <s v="14-12-2025"/>
    <s v="P032"/>
    <x v="1"/>
    <s v="Odisha"/>
    <s v="Bhubaneswar"/>
    <x v="4"/>
    <s v="CUST2409"/>
    <n v="9"/>
    <n v="10"/>
    <n v="72073"/>
    <s v="Women Kurti"/>
    <n v="8898"/>
    <s v="HIGH"/>
    <s v="Zone 3"/>
    <n v="7207.3"/>
    <x v="1"/>
  </r>
  <r>
    <s v="ORD007727"/>
    <s v="05-03-2025"/>
    <s v="P018"/>
    <x v="1"/>
    <s v="Odisha"/>
    <s v="Bhubaneswar"/>
    <x v="3"/>
    <s v="CUST9392"/>
    <n v="6"/>
    <n v="10"/>
    <n v="331732"/>
    <s v="Dining Table"/>
    <n v="61432"/>
    <s v="HIGH"/>
    <s v="Zone 3"/>
    <n v="33173.200000000004"/>
    <x v="3"/>
  </r>
  <r>
    <s v="ORD007728"/>
    <s v="29-08-2025"/>
    <s v="P025"/>
    <x v="2"/>
    <s v="Chandigarh"/>
    <s v="Chandigarh"/>
    <x v="0"/>
    <s v="CUST6453"/>
    <n v="6"/>
    <n v="15"/>
    <n v="64265"/>
    <s v="Cabinet"/>
    <n v="12601"/>
    <s v="HIGH"/>
    <s v="Zone 1"/>
    <n v="6426.5"/>
    <x v="3"/>
  </r>
  <r>
    <s v="ORD007729"/>
    <s v="08-01-2025"/>
    <s v="P061"/>
    <x v="1"/>
    <s v="Odisha"/>
    <s v="Bhubaneswar"/>
    <x v="12"/>
    <s v="CUST9553"/>
    <n v="5"/>
    <n v="10"/>
    <n v="264681"/>
    <s v="Cricket Bat"/>
    <n v="58818"/>
    <s v="HIGH"/>
    <s v="Zone 3"/>
    <n v="26468.100000000002"/>
    <x v="2"/>
  </r>
  <r>
    <s v="ORD007730"/>
    <s v="12-05-2025"/>
    <s v="P039"/>
    <x v="0"/>
    <s v="Karnataka"/>
    <s v="Bengaluru"/>
    <x v="8"/>
    <s v="CUST4996"/>
    <n v="2"/>
    <n v="15"/>
    <n v="133048"/>
    <s v="Track Pants"/>
    <n v="78264"/>
    <s v="HIGH"/>
    <s v="Zone 2"/>
    <n v="13304.800000000001"/>
    <x v="1"/>
  </r>
  <r>
    <s v="ORD007731"/>
    <s v="01-08-2025"/>
    <s v="P066"/>
    <x v="3"/>
    <s v="Gujarat"/>
    <s v="Ahmedabad"/>
    <x v="3"/>
    <s v="CUST4107"/>
    <n v="7"/>
    <n v="10"/>
    <n v="144654"/>
    <s v="Helmet"/>
    <n v="22961"/>
    <s v="HIGH"/>
    <s v="Zone 4"/>
    <n v="14465.400000000001"/>
    <x v="2"/>
  </r>
  <r>
    <s v="ORD007732"/>
    <s v="20-07-2025"/>
    <s v="P052"/>
    <x v="3"/>
    <s v="Rajasthan"/>
    <s v="Jaipur"/>
    <x v="8"/>
    <s v="CUST1669"/>
    <n v="8"/>
    <n v="5"/>
    <n v="214388"/>
    <s v="Spices"/>
    <n v="28209"/>
    <s v="HIGH"/>
    <s v="Zone 4"/>
    <n v="21438.800000000003"/>
    <x v="0"/>
  </r>
  <r>
    <s v="ORD007733"/>
    <s v="14-02-2026"/>
    <s v="P055"/>
    <x v="3"/>
    <s v="Maharashtra"/>
    <s v="Mumbai"/>
    <x v="9"/>
    <s v="CUST9132"/>
    <n v="5"/>
    <n v="5"/>
    <n v="45604"/>
    <s v="Biscuits"/>
    <n v="9601"/>
    <s v="HIGH"/>
    <s v="Zone 4"/>
    <n v="4560.4000000000005"/>
    <x v="0"/>
  </r>
  <r>
    <s v="ORD007734"/>
    <s v="05-05-2026"/>
    <s v="P015"/>
    <x v="3"/>
    <s v="Maharashtra"/>
    <s v="Mumbai"/>
    <x v="10"/>
    <s v="CUST6063"/>
    <n v="12"/>
    <n v="15"/>
    <n v="604044"/>
    <s v="Headphones"/>
    <n v="59220"/>
    <s v="HIGH"/>
    <s v="Zone 4"/>
    <n v="60404.4"/>
    <x v="4"/>
  </r>
  <r>
    <s v="ORD007735"/>
    <s v="02-03-2026"/>
    <s v="P027"/>
    <x v="2"/>
    <s v="Delhi"/>
    <s v="Delhi"/>
    <x v="9"/>
    <s v="CUST8319"/>
    <n v="9"/>
    <n v="20"/>
    <n v="199440"/>
    <s v="Side Table"/>
    <n v="27700"/>
    <s v="HIGH"/>
    <s v="Zone 1"/>
    <n v="19944"/>
    <x v="3"/>
  </r>
  <r>
    <s v="ORD007736"/>
    <s v="18-04-2025"/>
    <s v="P042"/>
    <x v="2"/>
    <s v="Delhi"/>
    <s v="Delhi"/>
    <x v="4"/>
    <s v="CUST1725"/>
    <n v="3"/>
    <n v="10"/>
    <n v="139860"/>
    <s v="Shorts"/>
    <n v="51800"/>
    <s v="HIGH"/>
    <s v="Zone 1"/>
    <n v="13986"/>
    <x v="1"/>
  </r>
  <r>
    <s v="ORD007737"/>
    <s v="23-04-2025"/>
    <s v="P054"/>
    <x v="2"/>
    <s v="Uttar Pradesh"/>
    <s v="Lucknow"/>
    <x v="12"/>
    <s v="CUST3069"/>
    <n v="3"/>
    <n v="5"/>
    <n v="165901"/>
    <s v="Flour"/>
    <n v="58211"/>
    <s v="HIGH"/>
    <s v="Zone 1"/>
    <n v="16590.100000000002"/>
    <x v="0"/>
  </r>
  <r>
    <s v="ORD007738"/>
    <s v="30-04-2026"/>
    <s v="P001"/>
    <x v="0"/>
    <s v="Telangana"/>
    <s v="Hyderabad"/>
    <x v="1"/>
    <s v="CUST2966"/>
    <n v="3"/>
    <n v="10"/>
    <n v="2853"/>
    <s v="Samsung TV"/>
    <n v="1057"/>
    <s v="LOW"/>
    <s v="Zone 2"/>
    <n v="57.06"/>
    <x v="4"/>
  </r>
  <r>
    <s v="ORD007739"/>
    <s v="12-03-2025"/>
    <s v="P064"/>
    <x v="1"/>
    <s v="Odisha"/>
    <s v="Bhubaneswar"/>
    <x v="7"/>
    <s v="CUST2714"/>
    <n v="5"/>
    <n v="20"/>
    <n v="102736"/>
    <s v="Yoga Mat"/>
    <n v="25684"/>
    <s v="HIGH"/>
    <s v="Zone 3"/>
    <n v="10273.6"/>
    <x v="2"/>
  </r>
  <r>
    <s v="ORD007740"/>
    <s v="24-02-2026"/>
    <s v="P045"/>
    <x v="1"/>
    <s v="Bihar"/>
    <s v="Patna"/>
    <x v="5"/>
    <s v="CUST4650"/>
    <n v="9"/>
    <n v="20"/>
    <n v="520574"/>
    <s v="Dress"/>
    <n v="72302"/>
    <s v="HIGH"/>
    <s v="Zone 3"/>
    <n v="52057.4"/>
    <x v="1"/>
  </r>
  <r>
    <s v="ORD007741"/>
    <s v="02-03-2026"/>
    <s v="P024"/>
    <x v="1"/>
    <s v="West Bengal"/>
    <s v="Kolkata"/>
    <x v="6"/>
    <s v="CUST7149"/>
    <n v="5"/>
    <n v="10"/>
    <n v="9423"/>
    <s v="TV Unit"/>
    <n v="2094"/>
    <s v="MEDIUM"/>
    <s v="Zone 3"/>
    <n v="471.15000000000003"/>
    <x v="3"/>
  </r>
  <r>
    <s v="ORD007742"/>
    <s v="13-02-2026"/>
    <s v="P034"/>
    <x v="1"/>
    <s v="Bihar"/>
    <s v="Patna"/>
    <x v="1"/>
    <s v="CUST3803"/>
    <n v="12"/>
    <n v="5"/>
    <n v="784491"/>
    <s v="T-Shirt"/>
    <n v="68815"/>
    <s v="HIGH"/>
    <s v="Zone 3"/>
    <n v="78449.100000000006"/>
    <x v="1"/>
  </r>
  <r>
    <s v="ORD007743"/>
    <s v="04-04-2026"/>
    <s v="P033"/>
    <x v="1"/>
    <s v="Bihar"/>
    <s v="Patna"/>
    <x v="8"/>
    <s v="CUST3875"/>
    <n v="10"/>
    <n v="10"/>
    <n v="515844"/>
    <s v="Jeans"/>
    <n v="57316"/>
    <s v="HIGH"/>
    <s v="Zone 3"/>
    <n v="51584.4"/>
    <x v="1"/>
  </r>
  <r>
    <s v="ORD007744"/>
    <s v="26-11-2025"/>
    <s v="P058"/>
    <x v="2"/>
    <s v="Chandigarh"/>
    <s v="Chandigarh"/>
    <x v="10"/>
    <s v="CUST3259"/>
    <n v="8"/>
    <n v="10"/>
    <n v="471830"/>
    <s v="Noodles"/>
    <n v="65532"/>
    <s v="HIGH"/>
    <s v="Zone 1"/>
    <n v="47183"/>
    <x v="0"/>
  </r>
  <r>
    <s v="ORD007745"/>
    <s v="23-06-2026"/>
    <s v="P048"/>
    <x v="0"/>
    <s v="Karnataka"/>
    <s v="Bengaluru"/>
    <x v="11"/>
    <s v="CUST1485"/>
    <n v="7"/>
    <n v="0"/>
    <n v="511490"/>
    <s v="Tea"/>
    <n v="73070"/>
    <s v="HIGH"/>
    <s v="Zone 2"/>
    <n v="51149"/>
    <x v="0"/>
  </r>
  <r>
    <s v="ORD007746"/>
    <s v="13-01-2025"/>
    <s v="P038"/>
    <x v="2"/>
    <s v="Delhi"/>
    <s v="Delhi"/>
    <x v="13"/>
    <s v="CUST8729"/>
    <n v="3"/>
    <n v="5"/>
    <n v="94169"/>
    <s v="Blazer"/>
    <n v="33042"/>
    <s v="HIGH"/>
    <s v="Zone 1"/>
    <n v="9416.9"/>
    <x v="1"/>
  </r>
  <r>
    <s v="ORD007747"/>
    <s v="02-10-2025"/>
    <s v="P028"/>
    <x v="3"/>
    <s v="Rajasthan"/>
    <s v="Jaipur"/>
    <x v="10"/>
    <s v="CUST9468"/>
    <n v="5"/>
    <n v="0"/>
    <n v="298200"/>
    <s v="Cupboard"/>
    <n v="59640"/>
    <s v="HIGH"/>
    <s v="Zone 4"/>
    <n v="29820"/>
    <x v="3"/>
  </r>
  <r>
    <s v="ORD007748"/>
    <s v="14-02-2025"/>
    <s v="P059"/>
    <x v="1"/>
    <s v="West Bengal"/>
    <s v="Kolkata"/>
    <x v="0"/>
    <s v="CUST6101"/>
    <n v="8"/>
    <n v="15"/>
    <n v="221748"/>
    <s v="Dry Fruits"/>
    <n v="32610"/>
    <s v="HIGH"/>
    <s v="Zone 3"/>
    <n v="22174.800000000003"/>
    <x v="0"/>
  </r>
  <r>
    <s v="ORD007749"/>
    <s v="13-06-2025"/>
    <s v="P030"/>
    <x v="3"/>
    <s v="Gujarat"/>
    <s v="Ahmedabad"/>
    <x v="1"/>
    <s v="CUST7002"/>
    <n v="3"/>
    <n v="10"/>
    <n v="122823"/>
    <s v="Stool"/>
    <n v="45490"/>
    <s v="HIGH"/>
    <s v="Zone 4"/>
    <n v="12282.300000000001"/>
    <x v="3"/>
  </r>
  <r>
    <s v="ORD007750"/>
    <s v="02-02-2026"/>
    <s v="P027"/>
    <x v="0"/>
    <s v="Tamil Nadu"/>
    <s v="Chennai"/>
    <x v="2"/>
    <s v="CUST7826"/>
    <n v="5"/>
    <n v="20"/>
    <n v="110800"/>
    <s v="Side Table"/>
    <n v="27700"/>
    <s v="HIGH"/>
    <s v="Zone 2"/>
    <n v="11080"/>
    <x v="3"/>
  </r>
  <r>
    <s v="ORD007751"/>
    <s v="19-12-2025"/>
    <s v="P029"/>
    <x v="1"/>
    <s v="Odisha"/>
    <s v="Bhubaneswar"/>
    <x v="6"/>
    <s v="CUST7332"/>
    <n v="4"/>
    <n v="10"/>
    <n v="178819"/>
    <s v="Recliner"/>
    <n v="49672"/>
    <s v="HIGH"/>
    <s v="Zone 3"/>
    <n v="17881.900000000001"/>
    <x v="3"/>
  </r>
  <r>
    <s v="ORD007752"/>
    <s v="18-02-2026"/>
    <s v="P015"/>
    <x v="1"/>
    <s v="Bihar"/>
    <s v="Patna"/>
    <x v="14"/>
    <s v="CUST5085"/>
    <n v="9"/>
    <n v="0"/>
    <n v="532980"/>
    <s v="Headphones"/>
    <n v="59220"/>
    <s v="HIGH"/>
    <s v="Zone 3"/>
    <n v="53298"/>
    <x v="4"/>
  </r>
  <r>
    <s v="ORD007753"/>
    <s v="07-04-2026"/>
    <s v="P032"/>
    <x v="3"/>
    <s v="Rajasthan"/>
    <s v="Jaipur"/>
    <x v="5"/>
    <s v="CUST5949"/>
    <n v="9"/>
    <n v="20"/>
    <n v="64065"/>
    <s v="Women Kurti"/>
    <n v="8898"/>
    <s v="HIGH"/>
    <s v="Zone 4"/>
    <n v="6406.5"/>
    <x v="1"/>
  </r>
  <r>
    <s v="ORD007754"/>
    <s v="04-05-2026"/>
    <s v="P025"/>
    <x v="0"/>
    <s v="Telangana"/>
    <s v="Hyderabad"/>
    <x v="13"/>
    <s v="CUST2666"/>
    <n v="11"/>
    <n v="5"/>
    <n v="131680"/>
    <s v="Cabinet"/>
    <n v="12601"/>
    <s v="HIGH"/>
    <s v="Zone 2"/>
    <n v="13168"/>
    <x v="3"/>
  </r>
  <r>
    <s v="ORD007755"/>
    <s v="06-04-2026"/>
    <s v="P033"/>
    <x v="1"/>
    <s v="Bihar"/>
    <s v="Patna"/>
    <x v="8"/>
    <s v="CUST9643"/>
    <n v="12"/>
    <n v="20"/>
    <n v="550233"/>
    <s v="Jeans"/>
    <n v="57316"/>
    <s v="HIGH"/>
    <s v="Zone 3"/>
    <n v="55023.3"/>
    <x v="1"/>
  </r>
  <r>
    <s v="ORD007756"/>
    <s v="02-04-2026"/>
    <s v="P056"/>
    <x v="0"/>
    <s v="Karnataka"/>
    <s v="Bengaluru"/>
    <x v="9"/>
    <s v="CUST1635"/>
    <n v="7"/>
    <n v="5"/>
    <n v="95859"/>
    <s v="Juice"/>
    <n v="14415"/>
    <s v="HIGH"/>
    <s v="Zone 2"/>
    <n v="9585.9"/>
    <x v="0"/>
  </r>
  <r>
    <s v="ORD007757"/>
    <s v="31-05-2026"/>
    <s v="P066"/>
    <x v="0"/>
    <s v="Karnataka"/>
    <s v="Bengaluru"/>
    <x v="7"/>
    <s v="CUST5276"/>
    <n v="4"/>
    <n v="15"/>
    <n v="78067"/>
    <s v="Helmet"/>
    <n v="22961"/>
    <s v="HIGH"/>
    <s v="Zone 2"/>
    <n v="7806.7000000000007"/>
    <x v="2"/>
  </r>
  <r>
    <s v="ORD007758"/>
    <s v="27-04-2026"/>
    <s v="P011"/>
    <x v="2"/>
    <s v="Uttar Pradesh"/>
    <s v="Lucknow"/>
    <x v="6"/>
    <s v="CUST9719"/>
    <n v="7"/>
    <n v="20"/>
    <n v="55658"/>
    <s v="Washing Machine"/>
    <n v="9939"/>
    <s v="HIGH"/>
    <s v="Zone 1"/>
    <n v="5565.8"/>
    <x v="4"/>
  </r>
  <r>
    <s v="ORD007759"/>
    <s v="17-07-2025"/>
    <s v="P039"/>
    <x v="3"/>
    <s v="Maharashtra"/>
    <s v="Mumbai"/>
    <x v="0"/>
    <s v="CUST8448"/>
    <n v="2"/>
    <n v="10"/>
    <n v="140875"/>
    <s v="Track Pants"/>
    <n v="78264"/>
    <s v="HIGH"/>
    <s v="Zone 4"/>
    <n v="14087.5"/>
    <x v="1"/>
  </r>
  <r>
    <s v="ORD007760"/>
    <s v="05-04-2026"/>
    <s v="P060"/>
    <x v="0"/>
    <s v="Tamil Nadu"/>
    <s v="Chennai"/>
    <x v="5"/>
    <s v="CUST1899"/>
    <n v="7"/>
    <n v="0"/>
    <n v="28840"/>
    <s v="Honey"/>
    <n v="4120"/>
    <s v="HIGH"/>
    <s v="Zone 2"/>
    <n v="2884"/>
    <x v="0"/>
  </r>
  <r>
    <s v="ORD007761"/>
    <s v="25-02-2025"/>
    <s v="P060"/>
    <x v="2"/>
    <s v="Chandigarh"/>
    <s v="Chandigarh"/>
    <x v="5"/>
    <s v="CUST2256"/>
    <n v="9"/>
    <n v="15"/>
    <n v="31518"/>
    <s v="Honey"/>
    <n v="4120"/>
    <s v="HIGH"/>
    <s v="Zone 1"/>
    <n v="3151.8"/>
    <x v="0"/>
  </r>
  <r>
    <s v="ORD007762"/>
    <s v="21-11-2025"/>
    <s v="P022"/>
    <x v="1"/>
    <s v="Odisha"/>
    <s v="Bhubaneswar"/>
    <x v="11"/>
    <s v="CUST6806"/>
    <n v="10"/>
    <n v="20"/>
    <n v="345232"/>
    <s v="Bed"/>
    <n v="43154"/>
    <s v="HIGH"/>
    <s v="Zone 3"/>
    <n v="34523.200000000004"/>
    <x v="3"/>
  </r>
  <r>
    <s v="ORD007763"/>
    <s v="27-02-2025"/>
    <s v="P061"/>
    <x v="1"/>
    <s v="Odisha"/>
    <s v="Bhubaneswar"/>
    <x v="10"/>
    <s v="CUST9570"/>
    <n v="12"/>
    <n v="0"/>
    <n v="705816"/>
    <s v="Cricket Bat"/>
    <n v="58818"/>
    <s v="HIGH"/>
    <s v="Zone 3"/>
    <n v="70581.600000000006"/>
    <x v="2"/>
  </r>
  <r>
    <s v="ORD007764"/>
    <s v="27-02-2026"/>
    <s v="P050"/>
    <x v="3"/>
    <s v="Gujarat"/>
    <s v="Ahmedabad"/>
    <x v="14"/>
    <s v="CUST4210"/>
    <n v="9"/>
    <n v="5"/>
    <n v="569199"/>
    <s v="Oil"/>
    <n v="66573"/>
    <s v="HIGH"/>
    <s v="Zone 4"/>
    <n v="56919.9"/>
    <x v="0"/>
  </r>
  <r>
    <s v="ORD007765"/>
    <s v="02-11-2025"/>
    <s v="P052"/>
    <x v="2"/>
    <s v="Uttar Pradesh"/>
    <s v="Lucknow"/>
    <x v="5"/>
    <s v="CUST8018"/>
    <n v="12"/>
    <n v="15"/>
    <n v="287731"/>
    <s v="Spices"/>
    <n v="28209"/>
    <s v="HIGH"/>
    <s v="Zone 1"/>
    <n v="28773.100000000002"/>
    <x v="0"/>
  </r>
  <r>
    <s v="ORD007766"/>
    <s v="06-01-2025"/>
    <s v="P036"/>
    <x v="2"/>
    <s v="Uttar Pradesh"/>
    <s v="Lucknow"/>
    <x v="6"/>
    <s v="CUST5700"/>
    <n v="12"/>
    <n v="20"/>
    <n v="198576"/>
    <s v="Saree"/>
    <n v="20685"/>
    <s v="HIGH"/>
    <s v="Zone 1"/>
    <n v="19857.600000000002"/>
    <x v="1"/>
  </r>
  <r>
    <s v="ORD007767"/>
    <s v="28-05-2026"/>
    <s v="P060"/>
    <x v="1"/>
    <s v="Odisha"/>
    <s v="Bhubaneswar"/>
    <x v="8"/>
    <s v="CUST1613"/>
    <n v="12"/>
    <n v="5"/>
    <n v="46968"/>
    <s v="Honey"/>
    <n v="4120"/>
    <s v="HIGH"/>
    <s v="Zone 3"/>
    <n v="4696.8"/>
    <x v="0"/>
  </r>
  <r>
    <s v="ORD007768"/>
    <s v="04-05-2025"/>
    <s v="P031"/>
    <x v="0"/>
    <s v="Tamil Nadu"/>
    <s v="Chennai"/>
    <x v="0"/>
    <s v="CUST4111"/>
    <n v="3"/>
    <n v="15"/>
    <n v="123690"/>
    <s v="Men Shirt"/>
    <n v="48506"/>
    <s v="HIGH"/>
    <s v="Zone 2"/>
    <n v="12369"/>
    <x v="1"/>
  </r>
  <r>
    <s v="ORD007769"/>
    <s v="23-02-2025"/>
    <s v="P031"/>
    <x v="3"/>
    <s v="Rajasthan"/>
    <s v="Jaipur"/>
    <x v="9"/>
    <s v="CUST7619"/>
    <n v="7"/>
    <n v="5"/>
    <n v="322564"/>
    <s v="Men Shirt"/>
    <n v="48506"/>
    <s v="HIGH"/>
    <s v="Zone 4"/>
    <n v="32256.400000000001"/>
    <x v="1"/>
  </r>
  <r>
    <s v="ORD007770"/>
    <s v="03-03-2025"/>
    <s v="P015"/>
    <x v="3"/>
    <s v="Maharashtra"/>
    <s v="Mumbai"/>
    <x v="3"/>
    <s v="CUST3528"/>
    <n v="12"/>
    <n v="0"/>
    <n v="710640"/>
    <s v="Headphones"/>
    <n v="59220"/>
    <s v="HIGH"/>
    <s v="Zone 4"/>
    <n v="71064"/>
    <x v="4"/>
  </r>
  <r>
    <s v="ORD007771"/>
    <s v="30-01-2025"/>
    <s v="P044"/>
    <x v="1"/>
    <s v="Odisha"/>
    <s v="Bhubaneswar"/>
    <x v="8"/>
    <s v="CUST3451"/>
    <n v="11"/>
    <n v="0"/>
    <n v="855613"/>
    <s v="Skirt"/>
    <n v="77783"/>
    <s v="HIGH"/>
    <s v="Zone 3"/>
    <n v="85561.3"/>
    <x v="1"/>
  </r>
  <r>
    <s v="ORD007772"/>
    <s v="06-04-2025"/>
    <s v="P072"/>
    <x v="2"/>
    <s v="Uttar Pradesh"/>
    <s v="Lucknow"/>
    <x v="12"/>
    <s v="CUST5175"/>
    <n v="5"/>
    <n v="0"/>
    <n v="190485"/>
    <s v="Volleyball"/>
    <n v="38097"/>
    <s v="HIGH"/>
    <s v="Zone 1"/>
    <n v="19048.5"/>
    <x v="2"/>
  </r>
  <r>
    <s v="ORD007773"/>
    <s v="25-01-2025"/>
    <s v="P069"/>
    <x v="2"/>
    <s v="Chandigarh"/>
    <s v="Chandigarh"/>
    <x v="4"/>
    <s v="CUST8168"/>
    <n v="7"/>
    <n v="5"/>
    <n v="118077"/>
    <s v="Badminton Racket"/>
    <n v="17756"/>
    <s v="HIGH"/>
    <s v="Zone 1"/>
    <n v="11807.7"/>
    <x v="2"/>
  </r>
  <r>
    <s v="ORD007774"/>
    <s v="11-03-2026"/>
    <s v="P065"/>
    <x v="3"/>
    <s v="Gujarat"/>
    <s v="Ahmedabad"/>
    <x v="7"/>
    <s v="CUST5304"/>
    <n v="1"/>
    <n v="15"/>
    <n v="43440"/>
    <s v="Dumbbells"/>
    <n v="51107"/>
    <s v="HIGH"/>
    <s v="Zone 4"/>
    <n v="4344"/>
    <x v="2"/>
  </r>
  <r>
    <s v="ORD007775"/>
    <s v="06-06-2025"/>
    <s v="P016"/>
    <x v="3"/>
    <s v="Gujarat"/>
    <s v="Ahmedabad"/>
    <x v="12"/>
    <s v="CUST9761"/>
    <n v="7"/>
    <n v="10"/>
    <n v="273067"/>
    <s v="Office Chair"/>
    <n v="43344"/>
    <s v="HIGH"/>
    <s v="Zone 4"/>
    <n v="27306.7"/>
    <x v="3"/>
  </r>
  <r>
    <s v="ORD007776"/>
    <s v="06-11-2025"/>
    <s v="P001"/>
    <x v="3"/>
    <s v="Rajasthan"/>
    <s v="Jaipur"/>
    <x v="10"/>
    <s v="CUST7945"/>
    <n v="9"/>
    <n v="15"/>
    <n v="8086"/>
    <s v="Samsung TV"/>
    <n v="1057"/>
    <s v="MEDIUM"/>
    <s v="Zone 4"/>
    <n v="404.3"/>
    <x v="4"/>
  </r>
  <r>
    <s v="ORD007777"/>
    <s v="27-03-2026"/>
    <s v="P058"/>
    <x v="2"/>
    <s v="Chandigarh"/>
    <s v="Chandigarh"/>
    <x v="7"/>
    <s v="CUST7484"/>
    <n v="3"/>
    <n v="10"/>
    <n v="176936"/>
    <s v="Noodles"/>
    <n v="65532"/>
    <s v="HIGH"/>
    <s v="Zone 1"/>
    <n v="17693.600000000002"/>
    <x v="0"/>
  </r>
  <r>
    <s v="ORD007778"/>
    <s v="20-04-2026"/>
    <s v="P025"/>
    <x v="0"/>
    <s v="Tamil Nadu"/>
    <s v="Chennai"/>
    <x v="9"/>
    <s v="CUST8364"/>
    <n v="6"/>
    <n v="0"/>
    <n v="75606"/>
    <s v="Cabinet"/>
    <n v="12601"/>
    <s v="HIGH"/>
    <s v="Zone 2"/>
    <n v="7560.6"/>
    <x v="3"/>
  </r>
  <r>
    <s v="ORD007779"/>
    <s v="25-05-2025"/>
    <s v="P055"/>
    <x v="3"/>
    <s v="Rajasthan"/>
    <s v="Jaipur"/>
    <x v="14"/>
    <s v="CUST9086"/>
    <n v="9"/>
    <n v="5"/>
    <n v="82088"/>
    <s v="Biscuits"/>
    <n v="9601"/>
    <s v="HIGH"/>
    <s v="Zone 4"/>
    <n v="8208.8000000000011"/>
    <x v="0"/>
  </r>
  <r>
    <s v="ORD007780"/>
    <s v="05-08-2025"/>
    <s v="P044"/>
    <x v="2"/>
    <s v="Uttar Pradesh"/>
    <s v="Lucknow"/>
    <x v="1"/>
    <s v="CUST1571"/>
    <n v="8"/>
    <n v="20"/>
    <n v="497811"/>
    <s v="Skirt"/>
    <n v="77783"/>
    <s v="HIGH"/>
    <s v="Zone 1"/>
    <n v="49781.100000000006"/>
    <x v="1"/>
  </r>
  <r>
    <s v="ORD007781"/>
    <s v="03-04-2025"/>
    <s v="P017"/>
    <x v="2"/>
    <s v="Chandigarh"/>
    <s v="Chandigarh"/>
    <x v="6"/>
    <s v="CUST1405"/>
    <n v="7"/>
    <n v="0"/>
    <n v="283486"/>
    <s v="Study Table"/>
    <n v="40498"/>
    <s v="HIGH"/>
    <s v="Zone 1"/>
    <n v="28348.600000000002"/>
    <x v="3"/>
  </r>
  <r>
    <s v="ORD007782"/>
    <s v="16-11-2025"/>
    <s v="P061"/>
    <x v="3"/>
    <s v="Maharashtra"/>
    <s v="Mumbai"/>
    <x v="13"/>
    <s v="CUST7131"/>
    <n v="5"/>
    <n v="15"/>
    <n v="249976"/>
    <s v="Cricket Bat"/>
    <n v="58818"/>
    <s v="HIGH"/>
    <s v="Zone 4"/>
    <n v="24997.600000000002"/>
    <x v="2"/>
  </r>
  <r>
    <s v="ORD007783"/>
    <s v="22-12-2025"/>
    <s v="P019"/>
    <x v="1"/>
    <s v="Odisha"/>
    <s v="Bhubaneswar"/>
    <x v="2"/>
    <s v="CUST3964"/>
    <n v="6"/>
    <n v="5"/>
    <n v="107787"/>
    <s v="Coffee Table"/>
    <n v="18910"/>
    <s v="HIGH"/>
    <s v="Zone 3"/>
    <n v="10778.7"/>
    <x v="3"/>
  </r>
  <r>
    <s v="ORD007784"/>
    <s v="02-06-2025"/>
    <s v="P018"/>
    <x v="0"/>
    <s v="Tamil Nadu"/>
    <s v="Chennai"/>
    <x v="3"/>
    <s v="CUST1426"/>
    <n v="9"/>
    <n v="20"/>
    <n v="442310"/>
    <s v="Dining Table"/>
    <n v="61432"/>
    <s v="HIGH"/>
    <s v="Zone 2"/>
    <n v="44231"/>
    <x v="3"/>
  </r>
  <r>
    <s v="ORD007785"/>
    <s v="14-12-2025"/>
    <s v="P028"/>
    <x v="0"/>
    <s v="Telangana"/>
    <s v="Hyderabad"/>
    <x v="9"/>
    <s v="CUST7807"/>
    <n v="5"/>
    <n v="20"/>
    <n v="238560"/>
    <s v="Cupboard"/>
    <n v="59640"/>
    <s v="HIGH"/>
    <s v="Zone 2"/>
    <n v="23856"/>
    <x v="3"/>
  </r>
  <r>
    <s v="ORD007786"/>
    <s v="07-03-2025"/>
    <s v="P017"/>
    <x v="2"/>
    <s v="Chandigarh"/>
    <s v="Chandigarh"/>
    <x v="9"/>
    <s v="CUST9095"/>
    <n v="10"/>
    <n v="15"/>
    <n v="344233"/>
    <s v="Study Table"/>
    <n v="40498"/>
    <s v="HIGH"/>
    <s v="Zone 1"/>
    <n v="34423.300000000003"/>
    <x v="3"/>
  </r>
  <r>
    <s v="ORD007787"/>
    <s v="14-04-2026"/>
    <s v="P019"/>
    <x v="1"/>
    <s v="Odisha"/>
    <s v="Bhubaneswar"/>
    <x v="14"/>
    <s v="CUST8877"/>
    <n v="1"/>
    <n v="15"/>
    <n v="16073"/>
    <s v="Coffee Table"/>
    <n v="18910"/>
    <s v="HIGH"/>
    <s v="Zone 3"/>
    <n v="1607.3000000000002"/>
    <x v="3"/>
  </r>
  <r>
    <s v="ORD007788"/>
    <s v="25-05-2026"/>
    <s v="P060"/>
    <x v="1"/>
    <s v="Odisha"/>
    <s v="Bhubaneswar"/>
    <x v="12"/>
    <s v="CUST1989"/>
    <n v="9"/>
    <n v="20"/>
    <n v="29664"/>
    <s v="Honey"/>
    <n v="4120"/>
    <s v="HIGH"/>
    <s v="Zone 3"/>
    <n v="2966.4"/>
    <x v="0"/>
  </r>
  <r>
    <s v="ORD007789"/>
    <s v="16-10-2025"/>
    <s v="P035"/>
    <x v="1"/>
    <s v="Odisha"/>
    <s v="Bhubaneswar"/>
    <x v="10"/>
    <s v="CUST3133"/>
    <n v="9"/>
    <n v="10"/>
    <n v="325053"/>
    <s v="Jacket"/>
    <n v="40130"/>
    <s v="HIGH"/>
    <s v="Zone 3"/>
    <n v="32505.300000000003"/>
    <x v="1"/>
  </r>
  <r>
    <s v="ORD007790"/>
    <s v="06-08-2025"/>
    <s v="P002"/>
    <x v="3"/>
    <s v="Gujarat"/>
    <s v="Ahmedabad"/>
    <x v="10"/>
    <s v="CUST2553"/>
    <n v="4"/>
    <n v="0"/>
    <n v="256004"/>
    <s v="HP Laptop"/>
    <n v="64001"/>
    <s v="HIGH"/>
    <s v="Zone 4"/>
    <n v="25600.400000000001"/>
    <x v="4"/>
  </r>
  <r>
    <s v="ORD007791"/>
    <s v="28-05-2025"/>
    <s v="P074"/>
    <x v="1"/>
    <s v="West Bengal"/>
    <s v="Kolkata"/>
    <x v="11"/>
    <s v="CUST2973"/>
    <n v="7"/>
    <n v="0"/>
    <n v="502733"/>
    <s v="Cycling Bottle"/>
    <n v="71819"/>
    <s v="HIGH"/>
    <s v="Zone 3"/>
    <n v="50273.3"/>
    <x v="2"/>
  </r>
  <r>
    <s v="ORD007792"/>
    <s v="29-08-2025"/>
    <s v="P031"/>
    <x v="1"/>
    <s v="Odisha"/>
    <s v="Bhubaneswar"/>
    <x v="14"/>
    <s v="CUST6413"/>
    <n v="3"/>
    <n v="20"/>
    <n v="116414"/>
    <s v="Men Shirt"/>
    <n v="48506"/>
    <s v="HIGH"/>
    <s v="Zone 3"/>
    <n v="11641.400000000001"/>
    <x v="1"/>
  </r>
  <r>
    <s v="ORD007793"/>
    <s v="19-04-2026"/>
    <s v="P022"/>
    <x v="3"/>
    <s v="Rajasthan"/>
    <s v="Jaipur"/>
    <x v="4"/>
    <s v="CUST2749"/>
    <n v="1"/>
    <n v="10"/>
    <n v="38838"/>
    <s v="Bed"/>
    <n v="43154"/>
    <s v="HIGH"/>
    <s v="Zone 4"/>
    <n v="3883.8"/>
    <x v="3"/>
  </r>
  <r>
    <s v="ORD007794"/>
    <s v="20-01-2025"/>
    <s v="P041"/>
    <x v="3"/>
    <s v="Rajasthan"/>
    <s v="Jaipur"/>
    <x v="13"/>
    <s v="CUST9305"/>
    <n v="11"/>
    <n v="10"/>
    <n v="200267"/>
    <s v="Hoodie"/>
    <n v="20229"/>
    <s v="HIGH"/>
    <s v="Zone 4"/>
    <n v="20026.7"/>
    <x v="1"/>
  </r>
  <r>
    <s v="ORD007795"/>
    <s v="19-09-2025"/>
    <s v="P031"/>
    <x v="3"/>
    <s v="Rajasthan"/>
    <s v="Jaipur"/>
    <x v="9"/>
    <s v="CUST7056"/>
    <n v="11"/>
    <n v="15"/>
    <n v="453531"/>
    <s v="Men Shirt"/>
    <n v="48506"/>
    <s v="HIGH"/>
    <s v="Zone 4"/>
    <n v="45353.100000000006"/>
    <x v="1"/>
  </r>
  <r>
    <s v="ORD007796"/>
    <s v="27-07-2025"/>
    <s v="P001"/>
    <x v="0"/>
    <s v="Telangana"/>
    <s v="Hyderabad"/>
    <x v="7"/>
    <s v="CUST2077"/>
    <n v="12"/>
    <n v="20"/>
    <n v="10147"/>
    <s v="Samsung TV"/>
    <n v="1057"/>
    <s v="MEDIUM"/>
    <s v="Zone 2"/>
    <n v="507.35"/>
    <x v="4"/>
  </r>
  <r>
    <s v="ORD007797"/>
    <s v="24-03-2025"/>
    <s v="P045"/>
    <x v="1"/>
    <s v="West Bengal"/>
    <s v="Kolkata"/>
    <x v="6"/>
    <s v="CUST2843"/>
    <n v="2"/>
    <n v="10"/>
    <n v="130143"/>
    <s v="Dress"/>
    <n v="72302"/>
    <s v="HIGH"/>
    <s v="Zone 3"/>
    <n v="13014.300000000001"/>
    <x v="1"/>
  </r>
  <r>
    <s v="ORD007798"/>
    <s v="05-02-2025"/>
    <s v="P022"/>
    <x v="3"/>
    <s v="Maharashtra"/>
    <s v="Mumbai"/>
    <x v="12"/>
    <s v="CUST2806"/>
    <n v="8"/>
    <n v="15"/>
    <n v="293447"/>
    <s v="Bed"/>
    <n v="43154"/>
    <s v="HIGH"/>
    <s v="Zone 4"/>
    <n v="29344.7"/>
    <x v="3"/>
  </r>
  <r>
    <s v="ORD007799"/>
    <s v="06-08-2025"/>
    <s v="P071"/>
    <x v="2"/>
    <s v="Uttar Pradesh"/>
    <s v="Lucknow"/>
    <x v="6"/>
    <s v="CUST6149"/>
    <n v="5"/>
    <n v="5"/>
    <n v="162825"/>
    <s v="Football Shoes"/>
    <n v="34279"/>
    <s v="HIGH"/>
    <s v="Zone 1"/>
    <n v="16282.5"/>
    <x v="2"/>
  </r>
  <r>
    <s v="ORD007800"/>
    <s v="14-09-2025"/>
    <s v="P052"/>
    <x v="1"/>
    <s v="West Bengal"/>
    <s v="Kolkata"/>
    <x v="8"/>
    <s v="CUST9395"/>
    <n v="11"/>
    <n v="15"/>
    <n v="263754"/>
    <s v="Spices"/>
    <n v="28209"/>
    <s v="HIGH"/>
    <s v="Zone 3"/>
    <n v="26375.4"/>
    <x v="0"/>
  </r>
  <r>
    <s v="ORD007801"/>
    <s v="12-10-2025"/>
    <s v="P039"/>
    <x v="3"/>
    <s v="Rajasthan"/>
    <s v="Jaipur"/>
    <x v="9"/>
    <s v="CUST2862"/>
    <n v="12"/>
    <n v="0"/>
    <n v="939168"/>
    <s v="Track Pants"/>
    <n v="78264"/>
    <s v="HIGH"/>
    <s v="Zone 4"/>
    <n v="93916.800000000003"/>
    <x v="1"/>
  </r>
  <r>
    <s v="ORD007802"/>
    <s v="16-03-2026"/>
    <s v="P008"/>
    <x v="1"/>
    <s v="West Bengal"/>
    <s v="Kolkata"/>
    <x v="6"/>
    <s v="CUST2534"/>
    <n v="8"/>
    <n v="5"/>
    <n v="149484"/>
    <s v="Projector"/>
    <n v="19669"/>
    <s v="HIGH"/>
    <s v="Zone 3"/>
    <n v="14948.400000000001"/>
    <x v="4"/>
  </r>
  <r>
    <s v="ORD007803"/>
    <s v="09-12-2025"/>
    <s v="P043"/>
    <x v="0"/>
    <s v="Karnataka"/>
    <s v="Bengaluru"/>
    <x v="14"/>
    <s v="CUST7211"/>
    <n v="9"/>
    <n v="10"/>
    <n v="241274"/>
    <s v="Sweater"/>
    <n v="29787"/>
    <s v="HIGH"/>
    <s v="Zone 2"/>
    <n v="24127.4"/>
    <x v="1"/>
  </r>
  <r>
    <s v="ORD007804"/>
    <s v="06-03-2025"/>
    <s v="P048"/>
    <x v="2"/>
    <s v="Delhi"/>
    <s v="Delhi"/>
    <x v="2"/>
    <s v="CUST4133"/>
    <n v="4"/>
    <n v="15"/>
    <n v="248438"/>
    <s v="Tea"/>
    <n v="73070"/>
    <s v="HIGH"/>
    <s v="Zone 1"/>
    <n v="24843.800000000003"/>
    <x v="0"/>
  </r>
  <r>
    <s v="ORD007805"/>
    <s v="30-01-2025"/>
    <s v="P021"/>
    <x v="3"/>
    <s v="Gujarat"/>
    <s v="Ahmedabad"/>
    <x v="3"/>
    <s v="CUST1543"/>
    <n v="2"/>
    <n v="20"/>
    <n v="99860"/>
    <s v="Wardrobe"/>
    <n v="62413"/>
    <s v="HIGH"/>
    <s v="Zone 4"/>
    <n v="9986"/>
    <x v="3"/>
  </r>
  <r>
    <s v="ORD007806"/>
    <s v="12-07-2025"/>
    <s v="P065"/>
    <x v="1"/>
    <s v="West Bengal"/>
    <s v="Kolkata"/>
    <x v="0"/>
    <s v="CUST1605"/>
    <n v="3"/>
    <n v="10"/>
    <n v="137988"/>
    <s v="Dumbbells"/>
    <n v="51107"/>
    <s v="HIGH"/>
    <s v="Zone 3"/>
    <n v="13798.800000000001"/>
    <x v="2"/>
  </r>
  <r>
    <s v="ORD007807"/>
    <s v="10-06-2025"/>
    <s v="P053"/>
    <x v="2"/>
    <s v="Uttar Pradesh"/>
    <s v="Lucknow"/>
    <x v="6"/>
    <s v="CUST1215"/>
    <n v="7"/>
    <n v="5"/>
    <n v="28442"/>
    <s v="Pasta"/>
    <n v="4277"/>
    <s v="HIGH"/>
    <s v="Zone 1"/>
    <n v="2844.2000000000003"/>
    <x v="0"/>
  </r>
  <r>
    <s v="ORD007808"/>
    <s v="20-10-2025"/>
    <s v="P075"/>
    <x v="3"/>
    <s v="Rajasthan"/>
    <s v="Jaipur"/>
    <x v="6"/>
    <s v="CUST7153"/>
    <n v="12"/>
    <n v="0"/>
    <n v="468132"/>
    <s v="Sports Bag"/>
    <n v="39011"/>
    <s v="HIGH"/>
    <s v="Zone 4"/>
    <n v="46813.200000000004"/>
    <x v="2"/>
  </r>
  <r>
    <s v="ORD007809"/>
    <s v="08-03-2025"/>
    <s v="P010"/>
    <x v="2"/>
    <s v="Delhi"/>
    <s v="Delhi"/>
    <x v="10"/>
    <s v="CUST1628"/>
    <n v="12"/>
    <n v="10"/>
    <n v="717454"/>
    <s v="Refrigerator"/>
    <n v="66431"/>
    <s v="HIGH"/>
    <s v="Zone 1"/>
    <n v="71745.400000000009"/>
    <x v="4"/>
  </r>
  <r>
    <s v="ORD007810"/>
    <s v="06-02-2025"/>
    <s v="P035"/>
    <x v="3"/>
    <s v="Rajasthan"/>
    <s v="Jaipur"/>
    <x v="10"/>
    <s v="CUST1066"/>
    <n v="9"/>
    <n v="20"/>
    <n v="288936"/>
    <s v="Jacket"/>
    <n v="40130"/>
    <s v="HIGH"/>
    <s v="Zone 4"/>
    <n v="28893.600000000002"/>
    <x v="1"/>
  </r>
  <r>
    <s v="ORD007811"/>
    <s v="10-01-2026"/>
    <s v="P061"/>
    <x v="0"/>
    <s v="Karnataka"/>
    <s v="Bengaluru"/>
    <x v="9"/>
    <s v="CUST3015"/>
    <n v="11"/>
    <n v="20"/>
    <n v="517598"/>
    <s v="Cricket Bat"/>
    <n v="58818"/>
    <s v="HIGH"/>
    <s v="Zone 2"/>
    <n v="51759.8"/>
    <x v="2"/>
  </r>
  <r>
    <s v="ORD007812"/>
    <s v="02-10-2025"/>
    <s v="P017"/>
    <x v="2"/>
    <s v="Uttar Pradesh"/>
    <s v="Lucknow"/>
    <x v="12"/>
    <s v="CUST8207"/>
    <n v="9"/>
    <n v="20"/>
    <n v="291585"/>
    <s v="Study Table"/>
    <n v="40498"/>
    <s v="HIGH"/>
    <s v="Zone 1"/>
    <n v="29158.5"/>
    <x v="3"/>
  </r>
  <r>
    <s v="ORD007813"/>
    <s v="28-06-2025"/>
    <s v="P051"/>
    <x v="3"/>
    <s v="Rajasthan"/>
    <s v="Jaipur"/>
    <x v="3"/>
    <s v="CUST8074"/>
    <n v="10"/>
    <n v="10"/>
    <n v="132867"/>
    <s v="Salt"/>
    <n v="14763"/>
    <s v="HIGH"/>
    <s v="Zone 4"/>
    <n v="13286.7"/>
    <x v="0"/>
  </r>
  <r>
    <s v="ORD007814"/>
    <s v="01-01-2026"/>
    <s v="P055"/>
    <x v="3"/>
    <s v="Rajasthan"/>
    <s v="Jaipur"/>
    <x v="11"/>
    <s v="CUST3046"/>
    <n v="7"/>
    <n v="15"/>
    <n v="57125"/>
    <s v="Biscuits"/>
    <n v="9601"/>
    <s v="HIGH"/>
    <s v="Zone 4"/>
    <n v="5712.5"/>
    <x v="0"/>
  </r>
  <r>
    <s v="ORD007815"/>
    <s v="18-01-2026"/>
    <s v="P011"/>
    <x v="1"/>
    <s v="Bihar"/>
    <s v="Patna"/>
    <x v="1"/>
    <s v="CUST3677"/>
    <n v="5"/>
    <n v="5"/>
    <n v="47210"/>
    <s v="Washing Machine"/>
    <n v="9939"/>
    <s v="HIGH"/>
    <s v="Zone 3"/>
    <n v="4721"/>
    <x v="4"/>
  </r>
  <r>
    <s v="ORD007816"/>
    <s v="18-06-2026"/>
    <s v="P019"/>
    <x v="1"/>
    <s v="West Bengal"/>
    <s v="Kolkata"/>
    <x v="14"/>
    <s v="CUST4880"/>
    <n v="7"/>
    <n v="5"/>
    <n v="125751"/>
    <s v="Coffee Table"/>
    <n v="18910"/>
    <s v="HIGH"/>
    <s v="Zone 3"/>
    <n v="12575.1"/>
    <x v="3"/>
  </r>
  <r>
    <s v="ORD007817"/>
    <s v="09-05-2025"/>
    <s v="P031"/>
    <x v="3"/>
    <s v="Rajasthan"/>
    <s v="Jaipur"/>
    <x v="14"/>
    <s v="CUST4992"/>
    <n v="6"/>
    <n v="10"/>
    <n v="261932"/>
    <s v="Men Shirt"/>
    <n v="48506"/>
    <s v="HIGH"/>
    <s v="Zone 4"/>
    <n v="26193.200000000001"/>
    <x v="1"/>
  </r>
  <r>
    <s v="ORD007818"/>
    <s v="24-01-2025"/>
    <s v="P047"/>
    <x v="2"/>
    <s v="Uttar Pradesh"/>
    <s v="Lucknow"/>
    <x v="11"/>
    <s v="CUST1601"/>
    <n v="6"/>
    <n v="15"/>
    <n v="315378"/>
    <s v="Sugar"/>
    <n v="61839"/>
    <s v="HIGH"/>
    <s v="Zone 1"/>
    <n v="31537.800000000003"/>
    <x v="0"/>
  </r>
  <r>
    <s v="ORD007819"/>
    <s v="14-01-2026"/>
    <s v="P067"/>
    <x v="1"/>
    <s v="Bihar"/>
    <s v="Patna"/>
    <x v="11"/>
    <s v="CUST7504"/>
    <n v="3"/>
    <n v="20"/>
    <n v="99492"/>
    <s v="Gloves"/>
    <n v="41455"/>
    <s v="HIGH"/>
    <s v="Zone 3"/>
    <n v="9949.2000000000007"/>
    <x v="2"/>
  </r>
  <r>
    <s v="ORD007820"/>
    <s v="16-01-2026"/>
    <s v="P043"/>
    <x v="3"/>
    <s v="Maharashtra"/>
    <s v="Mumbai"/>
    <x v="11"/>
    <s v="CUST4620"/>
    <n v="7"/>
    <n v="20"/>
    <n v="166807"/>
    <s v="Sweater"/>
    <n v="29787"/>
    <s v="HIGH"/>
    <s v="Zone 4"/>
    <n v="16680.7"/>
    <x v="1"/>
  </r>
  <r>
    <s v="ORD007821"/>
    <s v="20-01-2026"/>
    <s v="P064"/>
    <x v="0"/>
    <s v="Telangana"/>
    <s v="Hyderabad"/>
    <x v="3"/>
    <s v="CUST1130"/>
    <n v="9"/>
    <n v="10"/>
    <n v="208040"/>
    <s v="Yoga Mat"/>
    <n v="25684"/>
    <s v="HIGH"/>
    <s v="Zone 2"/>
    <n v="20804"/>
    <x v="2"/>
  </r>
  <r>
    <s v="ORD007822"/>
    <s v="01-05-2026"/>
    <s v="P042"/>
    <x v="1"/>
    <s v="Odisha"/>
    <s v="Bhubaneswar"/>
    <x v="12"/>
    <s v="CUST7217"/>
    <n v="5"/>
    <n v="5"/>
    <n v="246050"/>
    <s v="Shorts"/>
    <n v="51800"/>
    <s v="HIGH"/>
    <s v="Zone 3"/>
    <n v="24605"/>
    <x v="1"/>
  </r>
  <r>
    <s v="ORD007823"/>
    <s v="07-07-2025"/>
    <s v="P012"/>
    <x v="0"/>
    <s v="Tamil Nadu"/>
    <s v="Chennai"/>
    <x v="5"/>
    <s v="CUST4860"/>
    <n v="10"/>
    <n v="10"/>
    <n v="506835"/>
    <s v="Microwave"/>
    <n v="56315"/>
    <s v="HIGH"/>
    <s v="Zone 2"/>
    <n v="50683.5"/>
    <x v="4"/>
  </r>
  <r>
    <s v="ORD007824"/>
    <s v="07-01-2026"/>
    <s v="P012"/>
    <x v="1"/>
    <s v="Odisha"/>
    <s v="Bhubaneswar"/>
    <x v="5"/>
    <s v="CUST2990"/>
    <n v="6"/>
    <n v="20"/>
    <n v="270312"/>
    <s v="Microwave"/>
    <n v="56315"/>
    <s v="HIGH"/>
    <s v="Zone 3"/>
    <n v="27031.200000000001"/>
    <x v="4"/>
  </r>
  <r>
    <s v="ORD007825"/>
    <s v="07-12-2025"/>
    <s v="P004"/>
    <x v="0"/>
    <s v="Karnataka"/>
    <s v="Bengaluru"/>
    <x v="0"/>
    <s v="CUST4127"/>
    <n v="4"/>
    <n v="5"/>
    <n v="113057"/>
    <s v="Lenovo Laptop"/>
    <n v="29752"/>
    <s v="HIGH"/>
    <s v="Zone 2"/>
    <n v="11305.7"/>
    <x v="4"/>
  </r>
  <r>
    <s v="ORD007826"/>
    <s v="26-01-2025"/>
    <s v="P031"/>
    <x v="1"/>
    <s v="West Bengal"/>
    <s v="Kolkata"/>
    <x v="7"/>
    <s v="CUST6379"/>
    <n v="4"/>
    <n v="0"/>
    <n v="194024"/>
    <s v="Men Shirt"/>
    <n v="48506"/>
    <s v="HIGH"/>
    <s v="Zone 3"/>
    <n v="19402.400000000001"/>
    <x v="1"/>
  </r>
  <r>
    <s v="ORD007827"/>
    <s v="17-01-2026"/>
    <s v="P039"/>
    <x v="2"/>
    <s v="Chandigarh"/>
    <s v="Chandigarh"/>
    <x v="1"/>
    <s v="CUST4882"/>
    <n v="7"/>
    <n v="0"/>
    <n v="547848"/>
    <s v="Track Pants"/>
    <n v="78264"/>
    <s v="HIGH"/>
    <s v="Zone 1"/>
    <n v="54784.800000000003"/>
    <x v="1"/>
  </r>
  <r>
    <s v="ORD007828"/>
    <s v="01-02-2025"/>
    <s v="P034"/>
    <x v="2"/>
    <s v="Delhi"/>
    <s v="Delhi"/>
    <x v="13"/>
    <s v="CUST2934"/>
    <n v="10"/>
    <n v="15"/>
    <n v="584927"/>
    <s v="T-Shirt"/>
    <n v="68815"/>
    <s v="HIGH"/>
    <s v="Zone 1"/>
    <n v="58492.700000000004"/>
    <x v="1"/>
  </r>
  <r>
    <s v="ORD007829"/>
    <s v="13-08-2025"/>
    <s v="P043"/>
    <x v="3"/>
    <s v="Rajasthan"/>
    <s v="Jaipur"/>
    <x v="1"/>
    <s v="CUST1644"/>
    <n v="6"/>
    <n v="20"/>
    <n v="142977"/>
    <s v="Sweater"/>
    <n v="29787"/>
    <s v="HIGH"/>
    <s v="Zone 4"/>
    <n v="14297.7"/>
    <x v="1"/>
  </r>
  <r>
    <s v="ORD007830"/>
    <s v="01-02-2026"/>
    <s v="P025"/>
    <x v="0"/>
    <s v="Tamil Nadu"/>
    <s v="Chennai"/>
    <x v="7"/>
    <s v="CUST6651"/>
    <n v="12"/>
    <n v="5"/>
    <n v="143651"/>
    <s v="Cabinet"/>
    <n v="12601"/>
    <s v="HIGH"/>
    <s v="Zone 2"/>
    <n v="14365.1"/>
    <x v="3"/>
  </r>
  <r>
    <s v="ORD007831"/>
    <s v="01-01-2025"/>
    <s v="P042"/>
    <x v="0"/>
    <s v="Tamil Nadu"/>
    <s v="Chennai"/>
    <x v="5"/>
    <s v="CUST4590"/>
    <n v="5"/>
    <n v="15"/>
    <n v="220150"/>
    <s v="Shorts"/>
    <n v="51800"/>
    <s v="HIGH"/>
    <s v="Zone 2"/>
    <n v="22015"/>
    <x v="1"/>
  </r>
  <r>
    <s v="ORD007832"/>
    <s v="22-10-2025"/>
    <s v="P072"/>
    <x v="2"/>
    <s v="Delhi"/>
    <s v="Delhi"/>
    <x v="1"/>
    <s v="CUST9514"/>
    <n v="8"/>
    <n v="0"/>
    <n v="304776"/>
    <s v="Volleyball"/>
    <n v="38097"/>
    <s v="HIGH"/>
    <s v="Zone 1"/>
    <n v="30477.600000000002"/>
    <x v="2"/>
  </r>
  <r>
    <s v="ORD007833"/>
    <s v="11-08-2025"/>
    <s v="P020"/>
    <x v="0"/>
    <s v="Karnataka"/>
    <s v="Bengaluru"/>
    <x v="11"/>
    <s v="CUST9836"/>
    <n v="3"/>
    <n v="5"/>
    <n v="213775"/>
    <s v="Bookshelf"/>
    <n v="75009"/>
    <s v="HIGH"/>
    <s v="Zone 2"/>
    <n v="21377.5"/>
    <x v="3"/>
  </r>
  <r>
    <s v="ORD007834"/>
    <s v="08-11-2025"/>
    <s v="P007"/>
    <x v="1"/>
    <s v="West Bengal"/>
    <s v="Kolkata"/>
    <x v="12"/>
    <s v="CUST7318"/>
    <n v="3"/>
    <n v="0"/>
    <n v="200835"/>
    <s v="Printer"/>
    <n v="66945"/>
    <s v="HIGH"/>
    <s v="Zone 3"/>
    <n v="20083.5"/>
    <x v="4"/>
  </r>
  <r>
    <s v="ORD007835"/>
    <s v="25-02-2025"/>
    <s v="P002"/>
    <x v="0"/>
    <s v="Tamil Nadu"/>
    <s v="Chennai"/>
    <x v="4"/>
    <s v="CUST8329"/>
    <n v="2"/>
    <n v="0"/>
    <n v="128002"/>
    <s v="HP Laptop"/>
    <n v="64001"/>
    <s v="HIGH"/>
    <s v="Zone 2"/>
    <n v="12800.2"/>
    <x v="4"/>
  </r>
  <r>
    <s v="ORD007836"/>
    <s v="22-12-2025"/>
    <s v="P043"/>
    <x v="3"/>
    <s v="Rajasthan"/>
    <s v="Jaipur"/>
    <x v="14"/>
    <s v="CUST5991"/>
    <n v="12"/>
    <n v="10"/>
    <n v="321699"/>
    <s v="Sweater"/>
    <n v="29787"/>
    <s v="HIGH"/>
    <s v="Zone 4"/>
    <n v="32169.9"/>
    <x v="1"/>
  </r>
  <r>
    <s v="ORD007837"/>
    <s v="26-06-2025"/>
    <s v="P052"/>
    <x v="1"/>
    <s v="Bihar"/>
    <s v="Patna"/>
    <x v="3"/>
    <s v="CUST7533"/>
    <n v="4"/>
    <n v="5"/>
    <n v="107194"/>
    <s v="Spices"/>
    <n v="28209"/>
    <s v="HIGH"/>
    <s v="Zone 3"/>
    <n v="10719.400000000001"/>
    <x v="0"/>
  </r>
  <r>
    <s v="ORD007838"/>
    <s v="05-09-2025"/>
    <s v="P023"/>
    <x v="0"/>
    <s v="Tamil Nadu"/>
    <s v="Chennai"/>
    <x v="7"/>
    <s v="CUST8517"/>
    <n v="3"/>
    <n v="20"/>
    <n v="136612"/>
    <s v="Sofa"/>
    <n v="56922"/>
    <s v="HIGH"/>
    <s v="Zone 2"/>
    <n v="13661.2"/>
    <x v="3"/>
  </r>
  <r>
    <s v="ORD007839"/>
    <s v="02-03-2025"/>
    <s v="P030"/>
    <x v="2"/>
    <s v="Delhi"/>
    <s v="Delhi"/>
    <x v="13"/>
    <s v="CUST6468"/>
    <n v="7"/>
    <n v="15"/>
    <n v="270665"/>
    <s v="Stool"/>
    <n v="45490"/>
    <s v="HIGH"/>
    <s v="Zone 1"/>
    <n v="27066.5"/>
    <x v="3"/>
  </r>
  <r>
    <s v="ORD007840"/>
    <s v="07-11-2025"/>
    <s v="P050"/>
    <x v="2"/>
    <s v="Delhi"/>
    <s v="Delhi"/>
    <x v="13"/>
    <s v="CUST8338"/>
    <n v="5"/>
    <n v="10"/>
    <n v="299578"/>
    <s v="Oil"/>
    <n v="66573"/>
    <s v="HIGH"/>
    <s v="Zone 1"/>
    <n v="29957.800000000003"/>
    <x v="0"/>
  </r>
  <r>
    <s v="ORD007841"/>
    <s v="19-10-2025"/>
    <s v="P041"/>
    <x v="2"/>
    <s v="Uttar Pradesh"/>
    <s v="Lucknow"/>
    <x v="6"/>
    <s v="CUST6582"/>
    <n v="12"/>
    <n v="15"/>
    <n v="206335"/>
    <s v="Hoodie"/>
    <n v="20229"/>
    <s v="HIGH"/>
    <s v="Zone 1"/>
    <n v="20633.5"/>
    <x v="1"/>
  </r>
  <r>
    <s v="ORD007842"/>
    <s v="18-08-2025"/>
    <s v="P012"/>
    <x v="1"/>
    <s v="Odisha"/>
    <s v="Bhubaneswar"/>
    <x v="11"/>
    <s v="CUST4601"/>
    <n v="4"/>
    <n v="5"/>
    <n v="213997"/>
    <s v="Microwave"/>
    <n v="56315"/>
    <s v="HIGH"/>
    <s v="Zone 3"/>
    <n v="21399.7"/>
    <x v="4"/>
  </r>
  <r>
    <s v="ORD007843"/>
    <s v="07-10-2025"/>
    <s v="P005"/>
    <x v="0"/>
    <s v="Karnataka"/>
    <s v="Bengaluru"/>
    <x v="1"/>
    <s v="CUST9641"/>
    <n v="12"/>
    <n v="0"/>
    <n v="320544"/>
    <s v="iPhone"/>
    <n v="26712"/>
    <s v="HIGH"/>
    <s v="Zone 2"/>
    <n v="32054.400000000001"/>
    <x v="4"/>
  </r>
  <r>
    <s v="ORD007844"/>
    <s v="30-01-2026"/>
    <s v="P030"/>
    <x v="1"/>
    <s v="Bihar"/>
    <s v="Patna"/>
    <x v="7"/>
    <s v="CUST9161"/>
    <n v="3"/>
    <n v="5"/>
    <n v="129646"/>
    <s v="Stool"/>
    <n v="45490"/>
    <s v="HIGH"/>
    <s v="Zone 3"/>
    <n v="12964.6"/>
    <x v="3"/>
  </r>
  <r>
    <s v="ORD007845"/>
    <s v="26-12-2025"/>
    <s v="P043"/>
    <x v="2"/>
    <s v="Uttar Pradesh"/>
    <s v="Lucknow"/>
    <x v="4"/>
    <s v="CUST6830"/>
    <n v="9"/>
    <n v="15"/>
    <n v="227870"/>
    <s v="Sweater"/>
    <n v="29787"/>
    <s v="HIGH"/>
    <s v="Zone 1"/>
    <n v="22787"/>
    <x v="1"/>
  </r>
  <r>
    <s v="ORD007846"/>
    <s v="10-02-2026"/>
    <s v="P001"/>
    <x v="0"/>
    <s v="Karnataka"/>
    <s v="Bengaluru"/>
    <x v="3"/>
    <s v="CUST3441"/>
    <n v="12"/>
    <n v="20"/>
    <n v="10147"/>
    <s v="Samsung TV"/>
    <n v="1057"/>
    <s v="MEDIUM"/>
    <s v="Zone 2"/>
    <n v="507.35"/>
    <x v="4"/>
  </r>
  <r>
    <s v="ORD007847"/>
    <s v="23-04-2025"/>
    <s v="P032"/>
    <x v="3"/>
    <s v="Maharashtra"/>
    <s v="Mumbai"/>
    <x v="3"/>
    <s v="CUST9157"/>
    <n v="12"/>
    <n v="5"/>
    <n v="101437"/>
    <s v="Women Kurti"/>
    <n v="8898"/>
    <s v="HIGH"/>
    <s v="Zone 4"/>
    <n v="10143.700000000001"/>
    <x v="1"/>
  </r>
  <r>
    <s v="ORD007848"/>
    <s v="10-02-2026"/>
    <s v="P012"/>
    <x v="1"/>
    <s v="Bihar"/>
    <s v="Patna"/>
    <x v="12"/>
    <s v="CUST6266"/>
    <n v="11"/>
    <n v="20"/>
    <n v="495572"/>
    <s v="Microwave"/>
    <n v="56315"/>
    <s v="HIGH"/>
    <s v="Zone 3"/>
    <n v="49557.200000000004"/>
    <x v="4"/>
  </r>
  <r>
    <s v="ORD007849"/>
    <s v="21-05-2025"/>
    <s v="P017"/>
    <x v="0"/>
    <s v="Tamil Nadu"/>
    <s v="Chennai"/>
    <x v="9"/>
    <s v="CUST8712"/>
    <n v="2"/>
    <n v="5"/>
    <n v="76946"/>
    <s v="Study Table"/>
    <n v="40498"/>
    <s v="HIGH"/>
    <s v="Zone 2"/>
    <n v="7694.6"/>
    <x v="3"/>
  </r>
  <r>
    <s v="ORD007850"/>
    <s v="27-05-2026"/>
    <s v="P009"/>
    <x v="2"/>
    <s v="Uttar Pradesh"/>
    <s v="Lucknow"/>
    <x v="6"/>
    <s v="CUST3772"/>
    <n v="12"/>
    <n v="5"/>
    <n v="553310"/>
    <s v="Air Conditioner"/>
    <n v="48536"/>
    <s v="HIGH"/>
    <s v="Zone 1"/>
    <n v="55331"/>
    <x v="4"/>
  </r>
  <r>
    <s v="ORD007851"/>
    <s v="16-05-2025"/>
    <s v="P056"/>
    <x v="0"/>
    <s v="Karnataka"/>
    <s v="Bengaluru"/>
    <x v="9"/>
    <s v="CUST3166"/>
    <n v="6"/>
    <n v="5"/>
    <n v="82165"/>
    <s v="Juice"/>
    <n v="14415"/>
    <s v="HIGH"/>
    <s v="Zone 2"/>
    <n v="8216.5"/>
    <x v="0"/>
  </r>
  <r>
    <s v="ORD007852"/>
    <s v="25-01-2026"/>
    <s v="P062"/>
    <x v="2"/>
    <s v="Delhi"/>
    <s v="Delhi"/>
    <x v="3"/>
    <s v="CUST5906"/>
    <n v="9"/>
    <n v="5"/>
    <n v="537256"/>
    <s v="Football"/>
    <n v="62837"/>
    <s v="HIGH"/>
    <s v="Zone 1"/>
    <n v="53725.600000000006"/>
    <x v="2"/>
  </r>
  <r>
    <s v="ORD007853"/>
    <s v="14-05-2026"/>
    <s v="P070"/>
    <x v="0"/>
    <s v="Tamil Nadu"/>
    <s v="Chennai"/>
    <x v="13"/>
    <s v="CUST4006"/>
    <n v="1"/>
    <n v="15"/>
    <n v="54802"/>
    <s v="Tennis Ball"/>
    <n v="64474"/>
    <s v="HIGH"/>
    <s v="Zone 2"/>
    <n v="5480.2000000000007"/>
    <x v="2"/>
  </r>
  <r>
    <s v="ORD007854"/>
    <s v="12-12-2025"/>
    <s v="P044"/>
    <x v="2"/>
    <s v="Chandigarh"/>
    <s v="Chandigarh"/>
    <x v="8"/>
    <s v="CUST8338"/>
    <n v="5"/>
    <n v="10"/>
    <n v="350023"/>
    <s v="Skirt"/>
    <n v="77783"/>
    <s v="HIGH"/>
    <s v="Zone 1"/>
    <n v="35002.300000000003"/>
    <x v="1"/>
  </r>
  <r>
    <s v="ORD007855"/>
    <s v="07-09-2025"/>
    <s v="P065"/>
    <x v="0"/>
    <s v="Telangana"/>
    <s v="Hyderabad"/>
    <x v="13"/>
    <s v="CUST4345"/>
    <n v="3"/>
    <n v="15"/>
    <n v="130322"/>
    <s v="Dumbbells"/>
    <n v="51107"/>
    <s v="HIGH"/>
    <s v="Zone 2"/>
    <n v="13032.2"/>
    <x v="2"/>
  </r>
  <r>
    <s v="ORD007856"/>
    <s v="12-05-2026"/>
    <s v="P046"/>
    <x v="3"/>
    <s v="Rajasthan"/>
    <s v="Jaipur"/>
    <x v="8"/>
    <s v="CUST6168"/>
    <n v="10"/>
    <n v="5"/>
    <n v="201827"/>
    <s v="Rice"/>
    <n v="21245"/>
    <s v="HIGH"/>
    <s v="Zone 4"/>
    <n v="20182.7"/>
    <x v="0"/>
  </r>
  <r>
    <s v="ORD007857"/>
    <s v="01-02-2025"/>
    <s v="P071"/>
    <x v="1"/>
    <s v="West Bengal"/>
    <s v="Kolkata"/>
    <x v="11"/>
    <s v="CUST8130"/>
    <n v="11"/>
    <n v="5"/>
    <n v="358215"/>
    <s v="Football Shoes"/>
    <n v="34279"/>
    <s v="HIGH"/>
    <s v="Zone 3"/>
    <n v="35821.5"/>
    <x v="2"/>
  </r>
  <r>
    <s v="ORD007858"/>
    <s v="27-11-2025"/>
    <s v="P010"/>
    <x v="0"/>
    <s v="Telangana"/>
    <s v="Hyderabad"/>
    <x v="2"/>
    <s v="CUST6900"/>
    <n v="10"/>
    <n v="0"/>
    <n v="664310"/>
    <s v="Refrigerator"/>
    <n v="66431"/>
    <s v="HIGH"/>
    <s v="Zone 2"/>
    <n v="66431"/>
    <x v="4"/>
  </r>
  <r>
    <s v="ORD007859"/>
    <s v="27-07-2025"/>
    <s v="P030"/>
    <x v="0"/>
    <s v="Tamil Nadu"/>
    <s v="Chennai"/>
    <x v="11"/>
    <s v="CUST9467"/>
    <n v="3"/>
    <n v="20"/>
    <n v="109176"/>
    <s v="Stool"/>
    <n v="45490"/>
    <s v="HIGH"/>
    <s v="Zone 2"/>
    <n v="10917.6"/>
    <x v="3"/>
  </r>
  <r>
    <s v="ORD007860"/>
    <s v="26-08-2025"/>
    <s v="P042"/>
    <x v="3"/>
    <s v="Maharashtra"/>
    <s v="Mumbai"/>
    <x v="11"/>
    <s v="CUST3062"/>
    <n v="3"/>
    <n v="20"/>
    <n v="124320"/>
    <s v="Shorts"/>
    <n v="51800"/>
    <s v="HIGH"/>
    <s v="Zone 4"/>
    <n v="12432"/>
    <x v="1"/>
  </r>
  <r>
    <s v="ORD007861"/>
    <s v="25-05-2026"/>
    <s v="P059"/>
    <x v="0"/>
    <s v="Telangana"/>
    <s v="Hyderabad"/>
    <x v="4"/>
    <s v="CUST6994"/>
    <n v="7"/>
    <n v="20"/>
    <n v="182616"/>
    <s v="Dry Fruits"/>
    <n v="32610"/>
    <s v="HIGH"/>
    <s v="Zone 2"/>
    <n v="18261.600000000002"/>
    <x v="0"/>
  </r>
  <r>
    <s v="ORD007862"/>
    <s v="16-11-2025"/>
    <s v="P029"/>
    <x v="2"/>
    <s v="Uttar Pradesh"/>
    <s v="Lucknow"/>
    <x v="11"/>
    <s v="CUST1475"/>
    <n v="9"/>
    <n v="15"/>
    <n v="379990"/>
    <s v="Recliner"/>
    <n v="49672"/>
    <s v="HIGH"/>
    <s v="Zone 1"/>
    <n v="37999"/>
    <x v="3"/>
  </r>
  <r>
    <s v="ORD007863"/>
    <s v="10-05-2026"/>
    <s v="P044"/>
    <x v="3"/>
    <s v="Rajasthan"/>
    <s v="Jaipur"/>
    <x v="10"/>
    <s v="CUST2462"/>
    <n v="2"/>
    <n v="5"/>
    <n v="147787"/>
    <s v="Skirt"/>
    <n v="77783"/>
    <s v="HIGH"/>
    <s v="Zone 4"/>
    <n v="14778.7"/>
    <x v="1"/>
  </r>
  <r>
    <s v="ORD007864"/>
    <s v="06-04-2026"/>
    <s v="P033"/>
    <x v="1"/>
    <s v="Odisha"/>
    <s v="Bhubaneswar"/>
    <x v="3"/>
    <s v="CUST8984"/>
    <n v="7"/>
    <n v="0"/>
    <n v="401212"/>
    <s v="Jeans"/>
    <n v="57316"/>
    <s v="HIGH"/>
    <s v="Zone 3"/>
    <n v="40121.200000000004"/>
    <x v="1"/>
  </r>
  <r>
    <s v="ORD007865"/>
    <s v="30-05-2026"/>
    <s v="P005"/>
    <x v="0"/>
    <s v="Telangana"/>
    <s v="Hyderabad"/>
    <x v="6"/>
    <s v="CUST8781"/>
    <n v="5"/>
    <n v="20"/>
    <n v="106848"/>
    <s v="iPhone"/>
    <n v="26712"/>
    <s v="HIGH"/>
    <s v="Zone 2"/>
    <n v="10684.800000000001"/>
    <x v="4"/>
  </r>
  <r>
    <s v="ORD007866"/>
    <s v="30-03-2026"/>
    <s v="P048"/>
    <x v="2"/>
    <s v="Delhi"/>
    <s v="Delhi"/>
    <x v="3"/>
    <s v="CUST6019"/>
    <n v="3"/>
    <n v="20"/>
    <n v="175368"/>
    <s v="Tea"/>
    <n v="73070"/>
    <s v="HIGH"/>
    <s v="Zone 1"/>
    <n v="17536.8"/>
    <x v="0"/>
  </r>
  <r>
    <s v="ORD007867"/>
    <s v="16-11-2025"/>
    <s v="P011"/>
    <x v="3"/>
    <s v="Maharashtra"/>
    <s v="Mumbai"/>
    <x v="11"/>
    <s v="CUST2828"/>
    <n v="3"/>
    <n v="20"/>
    <n v="23853"/>
    <s v="Washing Machine"/>
    <n v="9939"/>
    <s v="HIGH"/>
    <s v="Zone 4"/>
    <n v="2385.3000000000002"/>
    <x v="4"/>
  </r>
  <r>
    <s v="ORD007868"/>
    <s v="11-08-2025"/>
    <s v="P043"/>
    <x v="1"/>
    <s v="Odisha"/>
    <s v="Bhubaneswar"/>
    <x v="11"/>
    <s v="CUST5470"/>
    <n v="4"/>
    <n v="10"/>
    <n v="107233"/>
    <s v="Sweater"/>
    <n v="29787"/>
    <s v="HIGH"/>
    <s v="Zone 3"/>
    <n v="10723.300000000001"/>
    <x v="1"/>
  </r>
  <r>
    <s v="ORD007869"/>
    <s v="01-05-2025"/>
    <s v="P037"/>
    <x v="2"/>
    <s v="Chandigarh"/>
    <s v="Chandigarh"/>
    <x v="11"/>
    <s v="CUST7598"/>
    <n v="4"/>
    <n v="15"/>
    <n v="13953"/>
    <s v="Formal Shirt"/>
    <n v="4104"/>
    <s v="MEDIUM"/>
    <s v="Zone 1"/>
    <n v="697.65000000000009"/>
    <x v="1"/>
  </r>
  <r>
    <s v="ORD007870"/>
    <s v="21-02-2026"/>
    <s v="P014"/>
    <x v="2"/>
    <s v="Chandigarh"/>
    <s v="Chandigarh"/>
    <x v="13"/>
    <s v="CUST2257"/>
    <n v="7"/>
    <n v="15"/>
    <n v="229586"/>
    <s v="Smart Watch"/>
    <n v="38586"/>
    <s v="HIGH"/>
    <s v="Zone 1"/>
    <n v="22958.600000000002"/>
    <x v="4"/>
  </r>
  <r>
    <s v="ORD007871"/>
    <s v="14-02-2025"/>
    <s v="P016"/>
    <x v="1"/>
    <s v="Bihar"/>
    <s v="Patna"/>
    <x v="5"/>
    <s v="CUST1532"/>
    <n v="1"/>
    <n v="20"/>
    <n v="34675"/>
    <s v="Office Chair"/>
    <n v="43344"/>
    <s v="HIGH"/>
    <s v="Zone 3"/>
    <n v="3467.5"/>
    <x v="3"/>
  </r>
  <r>
    <s v="ORD007872"/>
    <s v="18-11-2025"/>
    <s v="P015"/>
    <x v="2"/>
    <s v="Delhi"/>
    <s v="Delhi"/>
    <x v="1"/>
    <s v="CUST3727"/>
    <n v="9"/>
    <n v="0"/>
    <n v="532980"/>
    <s v="Headphones"/>
    <n v="59220"/>
    <s v="HIGH"/>
    <s v="Zone 1"/>
    <n v="53298"/>
    <x v="4"/>
  </r>
  <r>
    <s v="ORD007873"/>
    <s v="28-11-2025"/>
    <s v="P058"/>
    <x v="1"/>
    <s v="West Bengal"/>
    <s v="Kolkata"/>
    <x v="10"/>
    <s v="CUST1458"/>
    <n v="11"/>
    <n v="10"/>
    <n v="648766"/>
    <s v="Noodles"/>
    <n v="65532"/>
    <s v="HIGH"/>
    <s v="Zone 3"/>
    <n v="64876.600000000006"/>
    <x v="0"/>
  </r>
  <r>
    <s v="ORD007874"/>
    <s v="29-03-2026"/>
    <s v="P035"/>
    <x v="3"/>
    <s v="Rajasthan"/>
    <s v="Jaipur"/>
    <x v="3"/>
    <s v="CUST5548"/>
    <n v="5"/>
    <n v="15"/>
    <n v="170552"/>
    <s v="Jacket"/>
    <n v="40130"/>
    <s v="HIGH"/>
    <s v="Zone 4"/>
    <n v="17055.2"/>
    <x v="1"/>
  </r>
  <r>
    <s v="ORD007875"/>
    <s v="10-06-2025"/>
    <s v="P043"/>
    <x v="0"/>
    <s v="Tamil Nadu"/>
    <s v="Chennai"/>
    <x v="6"/>
    <s v="CUST4452"/>
    <n v="7"/>
    <n v="15"/>
    <n v="177232"/>
    <s v="Sweater"/>
    <n v="29787"/>
    <s v="HIGH"/>
    <s v="Zone 2"/>
    <n v="17723.2"/>
    <x v="1"/>
  </r>
  <r>
    <s v="ORD007876"/>
    <s v="28-08-2025"/>
    <s v="P066"/>
    <x v="0"/>
    <s v="Karnataka"/>
    <s v="Bengaluru"/>
    <x v="11"/>
    <s v="CUST4170"/>
    <n v="12"/>
    <n v="5"/>
    <n v="261755"/>
    <s v="Helmet"/>
    <n v="22961"/>
    <s v="HIGH"/>
    <s v="Zone 2"/>
    <n v="26175.5"/>
    <x v="2"/>
  </r>
  <r>
    <s v="ORD007877"/>
    <s v="11-01-2025"/>
    <s v="P051"/>
    <x v="3"/>
    <s v="Rajasthan"/>
    <s v="Jaipur"/>
    <x v="14"/>
    <s v="CUST4646"/>
    <n v="7"/>
    <n v="5"/>
    <n v="98173"/>
    <s v="Salt"/>
    <n v="14763"/>
    <s v="HIGH"/>
    <s v="Zone 4"/>
    <n v="9817.3000000000011"/>
    <x v="0"/>
  </r>
  <r>
    <s v="ORD007878"/>
    <s v="08-01-2026"/>
    <s v="P012"/>
    <x v="1"/>
    <s v="West Bengal"/>
    <s v="Kolkata"/>
    <x v="12"/>
    <s v="CUST8166"/>
    <n v="1"/>
    <n v="15"/>
    <n v="47867"/>
    <s v="Microwave"/>
    <n v="56315"/>
    <s v="HIGH"/>
    <s v="Zone 3"/>
    <n v="4786.7"/>
    <x v="4"/>
  </r>
  <r>
    <s v="ORD007879"/>
    <s v="28-07-2025"/>
    <s v="P059"/>
    <x v="1"/>
    <s v="West Bengal"/>
    <s v="Kolkata"/>
    <x v="1"/>
    <s v="CUST6953"/>
    <n v="6"/>
    <n v="10"/>
    <n v="176094"/>
    <s v="Dry Fruits"/>
    <n v="32610"/>
    <s v="HIGH"/>
    <s v="Zone 3"/>
    <n v="17609.400000000001"/>
    <x v="0"/>
  </r>
  <r>
    <s v="ORD007880"/>
    <s v="11-03-2025"/>
    <s v="P071"/>
    <x v="3"/>
    <s v="Gujarat"/>
    <s v="Ahmedabad"/>
    <x v="10"/>
    <s v="CUST9284"/>
    <n v="6"/>
    <n v="20"/>
    <n v="164539"/>
    <s v="Football Shoes"/>
    <n v="34279"/>
    <s v="HIGH"/>
    <s v="Zone 4"/>
    <n v="16453.900000000001"/>
    <x v="2"/>
  </r>
  <r>
    <s v="ORD007881"/>
    <s v="12-10-2025"/>
    <s v="P006"/>
    <x v="2"/>
    <s v="Delhi"/>
    <s v="Delhi"/>
    <x v="1"/>
    <s v="CUST2940"/>
    <n v="12"/>
    <n v="10"/>
    <n v="99230"/>
    <s v="OnePlus Phone"/>
    <n v="9188"/>
    <s v="HIGH"/>
    <s v="Zone 1"/>
    <n v="9923"/>
    <x v="4"/>
  </r>
  <r>
    <s v="ORD007882"/>
    <s v="01-05-2025"/>
    <s v="P068"/>
    <x v="0"/>
    <s v="Karnataka"/>
    <s v="Bengaluru"/>
    <x v="2"/>
    <s v="CUST1257"/>
    <n v="8"/>
    <n v="0"/>
    <n v="45144"/>
    <s v="Skipping Rope"/>
    <n v="5643"/>
    <s v="HIGH"/>
    <s v="Zone 2"/>
    <n v="4514.4000000000005"/>
    <x v="2"/>
  </r>
  <r>
    <s v="ORD007883"/>
    <s v="14-11-2025"/>
    <s v="P042"/>
    <x v="3"/>
    <s v="Gujarat"/>
    <s v="Ahmedabad"/>
    <x v="6"/>
    <s v="CUST3421"/>
    <n v="9"/>
    <n v="10"/>
    <n v="419580"/>
    <s v="Shorts"/>
    <n v="51800"/>
    <s v="HIGH"/>
    <s v="Zone 4"/>
    <n v="41958"/>
    <x v="1"/>
  </r>
  <r>
    <s v="ORD007884"/>
    <s v="12-04-2026"/>
    <s v="P053"/>
    <x v="2"/>
    <s v="Delhi"/>
    <s v="Delhi"/>
    <x v="5"/>
    <s v="CUST3118"/>
    <n v="5"/>
    <n v="5"/>
    <n v="20315"/>
    <s v="Pasta"/>
    <n v="4277"/>
    <s v="HIGH"/>
    <s v="Zone 1"/>
    <n v="2031.5"/>
    <x v="0"/>
  </r>
  <r>
    <s v="ORD007885"/>
    <s v="16-04-2025"/>
    <s v="P054"/>
    <x v="2"/>
    <s v="Uttar Pradesh"/>
    <s v="Lucknow"/>
    <x v="2"/>
    <s v="CUST2938"/>
    <n v="4"/>
    <n v="15"/>
    <n v="197917"/>
    <s v="Flour"/>
    <n v="58211"/>
    <s v="HIGH"/>
    <s v="Zone 1"/>
    <n v="19791.7"/>
    <x v="0"/>
  </r>
  <r>
    <s v="ORD007886"/>
    <s v="07-02-2025"/>
    <s v="P038"/>
    <x v="0"/>
    <s v="Karnataka"/>
    <s v="Bengaluru"/>
    <x v="12"/>
    <s v="CUST9587"/>
    <n v="6"/>
    <n v="20"/>
    <n v="158601"/>
    <s v="Blazer"/>
    <n v="33042"/>
    <s v="HIGH"/>
    <s v="Zone 2"/>
    <n v="15860.1"/>
    <x v="1"/>
  </r>
  <r>
    <s v="ORD007887"/>
    <s v="30-09-2025"/>
    <s v="P066"/>
    <x v="1"/>
    <s v="Bihar"/>
    <s v="Patna"/>
    <x v="5"/>
    <s v="CUST8550"/>
    <n v="4"/>
    <n v="20"/>
    <n v="73475"/>
    <s v="Helmet"/>
    <n v="22961"/>
    <s v="HIGH"/>
    <s v="Zone 3"/>
    <n v="7347.5"/>
    <x v="2"/>
  </r>
  <r>
    <s v="ORD007888"/>
    <s v="19-02-2026"/>
    <s v="P051"/>
    <x v="0"/>
    <s v="Karnataka"/>
    <s v="Bengaluru"/>
    <x v="14"/>
    <s v="CUST1115"/>
    <n v="1"/>
    <n v="20"/>
    <n v="11810"/>
    <s v="Salt"/>
    <n v="14763"/>
    <s v="MEDIUM"/>
    <s v="Zone 2"/>
    <n v="590.5"/>
    <x v="0"/>
  </r>
  <r>
    <s v="ORD007889"/>
    <s v="18-06-2026"/>
    <s v="P030"/>
    <x v="0"/>
    <s v="Tamil Nadu"/>
    <s v="Chennai"/>
    <x v="1"/>
    <s v="CUST3863"/>
    <n v="1"/>
    <n v="5"/>
    <n v="43215"/>
    <s v="Stool"/>
    <n v="45490"/>
    <s v="HIGH"/>
    <s v="Zone 2"/>
    <n v="4321.5"/>
    <x v="3"/>
  </r>
  <r>
    <s v="ORD007890"/>
    <s v="25-10-2025"/>
    <s v="P004"/>
    <x v="0"/>
    <s v="Tamil Nadu"/>
    <s v="Chennai"/>
    <x v="5"/>
    <s v="CUST9061"/>
    <n v="3"/>
    <n v="15"/>
    <n v="75867"/>
    <s v="Lenovo Laptop"/>
    <n v="29752"/>
    <s v="HIGH"/>
    <s v="Zone 2"/>
    <n v="7586.7000000000007"/>
    <x v="4"/>
  </r>
  <r>
    <s v="ORD007891"/>
    <s v="21-05-2025"/>
    <s v="P017"/>
    <x v="1"/>
    <s v="Odisha"/>
    <s v="Bhubaneswar"/>
    <x v="3"/>
    <s v="CUST3721"/>
    <n v="3"/>
    <n v="15"/>
    <n v="103269"/>
    <s v="Study Table"/>
    <n v="40498"/>
    <s v="HIGH"/>
    <s v="Zone 3"/>
    <n v="10326.900000000001"/>
    <x v="3"/>
  </r>
  <r>
    <s v="ORD007892"/>
    <s v="28-01-2025"/>
    <s v="P023"/>
    <x v="2"/>
    <s v="Chandigarh"/>
    <s v="Chandigarh"/>
    <x v="9"/>
    <s v="CUST6434"/>
    <n v="3"/>
    <n v="15"/>
    <n v="145151"/>
    <s v="Sofa"/>
    <n v="56922"/>
    <s v="HIGH"/>
    <s v="Zone 1"/>
    <n v="14515.1"/>
    <x v="3"/>
  </r>
  <r>
    <s v="ORD007893"/>
    <s v="25-10-2025"/>
    <s v="P062"/>
    <x v="3"/>
    <s v="Maharashtra"/>
    <s v="Mumbai"/>
    <x v="2"/>
    <s v="CUST5442"/>
    <n v="3"/>
    <n v="10"/>
    <n v="169659"/>
    <s v="Football"/>
    <n v="62837"/>
    <s v="HIGH"/>
    <s v="Zone 4"/>
    <n v="16965.900000000001"/>
    <x v="2"/>
  </r>
  <r>
    <s v="ORD007894"/>
    <s v="01-03-2025"/>
    <s v="P036"/>
    <x v="0"/>
    <s v="Telangana"/>
    <s v="Hyderabad"/>
    <x v="6"/>
    <s v="CUST7225"/>
    <n v="12"/>
    <n v="0"/>
    <n v="248220"/>
    <s v="Saree"/>
    <n v="20685"/>
    <s v="HIGH"/>
    <s v="Zone 2"/>
    <n v="24822"/>
    <x v="1"/>
  </r>
  <r>
    <s v="ORD007895"/>
    <s v="15-12-2025"/>
    <s v="P051"/>
    <x v="3"/>
    <s v="Maharashtra"/>
    <s v="Mumbai"/>
    <x v="8"/>
    <s v="CUST3209"/>
    <n v="5"/>
    <n v="0"/>
    <n v="73815"/>
    <s v="Salt"/>
    <n v="14763"/>
    <s v="HIGH"/>
    <s v="Zone 4"/>
    <n v="7381.5"/>
    <x v="0"/>
  </r>
  <r>
    <s v="ORD007896"/>
    <s v="24-12-2025"/>
    <s v="P005"/>
    <x v="1"/>
    <s v="Bihar"/>
    <s v="Patna"/>
    <x v="0"/>
    <s v="CUST6246"/>
    <n v="12"/>
    <n v="5"/>
    <n v="304516"/>
    <s v="iPhone"/>
    <n v="26712"/>
    <s v="HIGH"/>
    <s v="Zone 3"/>
    <n v="30451.600000000002"/>
    <x v="4"/>
  </r>
  <r>
    <s v="ORD007897"/>
    <s v="13-05-2025"/>
    <s v="P044"/>
    <x v="0"/>
    <s v="Telangana"/>
    <s v="Hyderabad"/>
    <x v="11"/>
    <s v="CUST8744"/>
    <n v="8"/>
    <n v="20"/>
    <n v="497811"/>
    <s v="Skirt"/>
    <n v="77783"/>
    <s v="HIGH"/>
    <s v="Zone 2"/>
    <n v="49781.100000000006"/>
    <x v="1"/>
  </r>
  <r>
    <s v="ORD007898"/>
    <s v="24-06-2026"/>
    <s v="P012"/>
    <x v="2"/>
    <s v="Uttar Pradesh"/>
    <s v="Lucknow"/>
    <x v="9"/>
    <s v="CUST2453"/>
    <n v="5"/>
    <n v="20"/>
    <n v="225260"/>
    <s v="Microwave"/>
    <n v="56315"/>
    <s v="HIGH"/>
    <s v="Zone 1"/>
    <n v="22526"/>
    <x v="4"/>
  </r>
  <r>
    <s v="ORD007899"/>
    <s v="07-08-2025"/>
    <s v="P019"/>
    <x v="3"/>
    <s v="Rajasthan"/>
    <s v="Jaipur"/>
    <x v="8"/>
    <s v="CUST8418"/>
    <n v="3"/>
    <n v="20"/>
    <n v="45384"/>
    <s v="Coffee Table"/>
    <n v="18910"/>
    <s v="HIGH"/>
    <s v="Zone 4"/>
    <n v="4538.4000000000005"/>
    <x v="3"/>
  </r>
  <r>
    <s v="ORD007900"/>
    <s v="24-07-2025"/>
    <s v="P006"/>
    <x v="1"/>
    <s v="Odisha"/>
    <s v="Bhubaneswar"/>
    <x v="2"/>
    <s v="CUST3356"/>
    <n v="8"/>
    <n v="10"/>
    <n v="66153"/>
    <s v="OnePlus Phone"/>
    <n v="9188"/>
    <s v="HIGH"/>
    <s v="Zone 3"/>
    <n v="6615.3"/>
    <x v="4"/>
  </r>
  <r>
    <s v="ORD007901"/>
    <s v="23-04-2026"/>
    <s v="P026"/>
    <x v="1"/>
    <s v="West Bengal"/>
    <s v="Kolkata"/>
    <x v="8"/>
    <s v="CUST2820"/>
    <n v="12"/>
    <n v="5"/>
    <n v="262804"/>
    <s v="Computer Desk"/>
    <n v="23053"/>
    <s v="HIGH"/>
    <s v="Zone 3"/>
    <n v="26280.400000000001"/>
    <x v="3"/>
  </r>
  <r>
    <s v="ORD007902"/>
    <s v="01-05-2026"/>
    <s v="P043"/>
    <x v="1"/>
    <s v="Bihar"/>
    <s v="Patna"/>
    <x v="9"/>
    <s v="CUST7951"/>
    <n v="10"/>
    <n v="15"/>
    <n v="253189"/>
    <s v="Sweater"/>
    <n v="29787"/>
    <s v="HIGH"/>
    <s v="Zone 3"/>
    <n v="25318.9"/>
    <x v="1"/>
  </r>
  <r>
    <s v="ORD007903"/>
    <s v="26-09-2025"/>
    <s v="P042"/>
    <x v="0"/>
    <s v="Karnataka"/>
    <s v="Bengaluru"/>
    <x v="4"/>
    <s v="CUST5337"/>
    <n v="2"/>
    <n v="15"/>
    <n v="88060"/>
    <s v="Shorts"/>
    <n v="51800"/>
    <s v="HIGH"/>
    <s v="Zone 2"/>
    <n v="8806"/>
    <x v="1"/>
  </r>
  <r>
    <s v="ORD007904"/>
    <s v="12-01-2025"/>
    <s v="P023"/>
    <x v="2"/>
    <s v="Uttar Pradesh"/>
    <s v="Lucknow"/>
    <x v="8"/>
    <s v="CUST6144"/>
    <n v="5"/>
    <n v="10"/>
    <n v="256149"/>
    <s v="Sofa"/>
    <n v="56922"/>
    <s v="HIGH"/>
    <s v="Zone 1"/>
    <n v="25614.9"/>
    <x v="3"/>
  </r>
  <r>
    <s v="ORD007905"/>
    <s v="10-07-2025"/>
    <s v="P074"/>
    <x v="3"/>
    <s v="Maharashtra"/>
    <s v="Mumbai"/>
    <x v="14"/>
    <s v="CUST2345"/>
    <n v="12"/>
    <n v="0"/>
    <n v="861828"/>
    <s v="Cycling Bottle"/>
    <n v="71819"/>
    <s v="HIGH"/>
    <s v="Zone 4"/>
    <n v="86182.8"/>
    <x v="2"/>
  </r>
  <r>
    <s v="ORD007906"/>
    <s v="07-09-2025"/>
    <s v="P023"/>
    <x v="0"/>
    <s v="Karnataka"/>
    <s v="Bengaluru"/>
    <x v="7"/>
    <s v="CUST5572"/>
    <n v="4"/>
    <n v="10"/>
    <n v="204919"/>
    <s v="Sofa"/>
    <n v="56922"/>
    <s v="HIGH"/>
    <s v="Zone 2"/>
    <n v="20491.900000000001"/>
    <x v="3"/>
  </r>
  <r>
    <s v="ORD007907"/>
    <s v="12-03-2025"/>
    <s v="P050"/>
    <x v="0"/>
    <s v="Karnataka"/>
    <s v="Bengaluru"/>
    <x v="14"/>
    <s v="CUST6893"/>
    <n v="11"/>
    <n v="20"/>
    <n v="585842"/>
    <s v="Oil"/>
    <n v="66573"/>
    <s v="HIGH"/>
    <s v="Zone 2"/>
    <n v="58584.200000000004"/>
    <x v="0"/>
  </r>
  <r>
    <s v="ORD007908"/>
    <s v="12-05-2025"/>
    <s v="P046"/>
    <x v="0"/>
    <s v="Tamil Nadu"/>
    <s v="Chennai"/>
    <x v="14"/>
    <s v="CUST4035"/>
    <n v="11"/>
    <n v="15"/>
    <n v="198640"/>
    <s v="Rice"/>
    <n v="21245"/>
    <s v="HIGH"/>
    <s v="Zone 2"/>
    <n v="19864"/>
    <x v="0"/>
  </r>
  <r>
    <s v="ORD007909"/>
    <s v="04-07-2025"/>
    <s v="P011"/>
    <x v="3"/>
    <s v="Maharashtra"/>
    <s v="Mumbai"/>
    <x v="0"/>
    <s v="CUST5658"/>
    <n v="10"/>
    <n v="5"/>
    <n v="94420"/>
    <s v="Washing Machine"/>
    <n v="9939"/>
    <s v="HIGH"/>
    <s v="Zone 4"/>
    <n v="9442"/>
    <x v="4"/>
  </r>
  <r>
    <s v="ORD007910"/>
    <s v="16-07-2025"/>
    <s v="P049"/>
    <x v="3"/>
    <s v="Maharashtra"/>
    <s v="Mumbai"/>
    <x v="14"/>
    <s v="CUST2604"/>
    <n v="2"/>
    <n v="20"/>
    <n v="54641"/>
    <s v="Coffee"/>
    <n v="34151"/>
    <s v="HIGH"/>
    <s v="Zone 4"/>
    <n v="5464.1"/>
    <x v="0"/>
  </r>
  <r>
    <s v="ORD007911"/>
    <s v="15-09-2025"/>
    <s v="P067"/>
    <x v="2"/>
    <s v="Uttar Pradesh"/>
    <s v="Lucknow"/>
    <x v="10"/>
    <s v="CUST3447"/>
    <n v="11"/>
    <n v="5"/>
    <n v="433204"/>
    <s v="Gloves"/>
    <n v="41455"/>
    <s v="HIGH"/>
    <s v="Zone 1"/>
    <n v="43320.4"/>
    <x v="2"/>
  </r>
  <r>
    <s v="ORD007912"/>
    <s v="27-02-2025"/>
    <s v="P061"/>
    <x v="1"/>
    <s v="Odisha"/>
    <s v="Bhubaneswar"/>
    <x v="7"/>
    <s v="CUST9450"/>
    <n v="3"/>
    <n v="10"/>
    <n v="158808"/>
    <s v="Cricket Bat"/>
    <n v="58818"/>
    <s v="HIGH"/>
    <s v="Zone 3"/>
    <n v="15880.800000000001"/>
    <x v="2"/>
  </r>
  <r>
    <s v="ORD007913"/>
    <s v="11-07-2025"/>
    <s v="P029"/>
    <x v="2"/>
    <s v="Delhi"/>
    <s v="Delhi"/>
    <x v="1"/>
    <s v="CUST1211"/>
    <n v="12"/>
    <n v="10"/>
    <n v="536457"/>
    <s v="Recliner"/>
    <n v="49672"/>
    <s v="HIGH"/>
    <s v="Zone 1"/>
    <n v="53645.700000000004"/>
    <x v="3"/>
  </r>
  <r>
    <s v="ORD007914"/>
    <s v="19-02-2026"/>
    <s v="P046"/>
    <x v="3"/>
    <s v="Rajasthan"/>
    <s v="Jaipur"/>
    <x v="8"/>
    <s v="CUST9468"/>
    <n v="6"/>
    <n v="15"/>
    <n v="108349"/>
    <s v="Rice"/>
    <n v="21245"/>
    <s v="HIGH"/>
    <s v="Zone 4"/>
    <n v="10834.900000000001"/>
    <x v="0"/>
  </r>
  <r>
    <s v="ORD007915"/>
    <s v="13-04-2026"/>
    <s v="P040"/>
    <x v="0"/>
    <s v="Telangana"/>
    <s v="Hyderabad"/>
    <x v="6"/>
    <s v="CUST2001"/>
    <n v="6"/>
    <n v="15"/>
    <n v="375365"/>
    <s v="Shoes"/>
    <n v="73601"/>
    <s v="HIGH"/>
    <s v="Zone 2"/>
    <n v="37536.5"/>
    <x v="1"/>
  </r>
  <r>
    <s v="ORD007916"/>
    <s v="21-09-2025"/>
    <s v="P027"/>
    <x v="1"/>
    <s v="Odisha"/>
    <s v="Bhubaneswar"/>
    <x v="5"/>
    <s v="CUST6795"/>
    <n v="9"/>
    <n v="10"/>
    <n v="224370"/>
    <s v="Side Table"/>
    <n v="27700"/>
    <s v="HIGH"/>
    <s v="Zone 3"/>
    <n v="22437"/>
    <x v="3"/>
  </r>
  <r>
    <s v="ORD007917"/>
    <s v="26-01-2025"/>
    <s v="P020"/>
    <x v="0"/>
    <s v="Telangana"/>
    <s v="Hyderabad"/>
    <x v="11"/>
    <s v="CUST8562"/>
    <n v="11"/>
    <n v="5"/>
    <n v="783844"/>
    <s v="Bookshelf"/>
    <n v="75009"/>
    <s v="HIGH"/>
    <s v="Zone 2"/>
    <n v="78384.400000000009"/>
    <x v="3"/>
  </r>
  <r>
    <s v="ORD007918"/>
    <s v="11-10-2025"/>
    <s v="P073"/>
    <x v="2"/>
    <s v="Delhi"/>
    <s v="Delhi"/>
    <x v="11"/>
    <s v="CUST5525"/>
    <n v="9"/>
    <n v="10"/>
    <n v="286893"/>
    <s v="Knee Guard"/>
    <n v="35419"/>
    <s v="HIGH"/>
    <s v="Zone 1"/>
    <n v="28689.300000000003"/>
    <x v="2"/>
  </r>
  <r>
    <s v="ORD007919"/>
    <s v="09-06-2026"/>
    <s v="P064"/>
    <x v="0"/>
    <s v="Karnataka"/>
    <s v="Bengaluru"/>
    <x v="8"/>
    <s v="CUST5593"/>
    <n v="5"/>
    <n v="20"/>
    <n v="102736"/>
    <s v="Yoga Mat"/>
    <n v="25684"/>
    <s v="HIGH"/>
    <s v="Zone 2"/>
    <n v="10273.6"/>
    <x v="2"/>
  </r>
  <r>
    <s v="ORD007920"/>
    <s v="25-10-2025"/>
    <s v="P070"/>
    <x v="3"/>
    <s v="Rajasthan"/>
    <s v="Jaipur"/>
    <x v="11"/>
    <s v="CUST2355"/>
    <n v="3"/>
    <n v="15"/>
    <n v="164408"/>
    <s v="Tennis Ball"/>
    <n v="64474"/>
    <s v="HIGH"/>
    <s v="Zone 4"/>
    <n v="16440.8"/>
    <x v="2"/>
  </r>
  <r>
    <s v="ORD007921"/>
    <s v="11-09-2025"/>
    <s v="P026"/>
    <x v="2"/>
    <s v="Chandigarh"/>
    <s v="Chandigarh"/>
    <x v="7"/>
    <s v="CUST4867"/>
    <n v="11"/>
    <n v="0"/>
    <n v="253583"/>
    <s v="Computer Desk"/>
    <n v="23053"/>
    <s v="HIGH"/>
    <s v="Zone 1"/>
    <n v="25358.300000000003"/>
    <x v="3"/>
  </r>
  <r>
    <s v="ORD007922"/>
    <s v="08-09-2025"/>
    <s v="P048"/>
    <x v="2"/>
    <s v="Chandigarh"/>
    <s v="Chandigarh"/>
    <x v="12"/>
    <s v="CUST5109"/>
    <n v="10"/>
    <n v="20"/>
    <n v="584560"/>
    <s v="Tea"/>
    <n v="73070"/>
    <s v="HIGH"/>
    <s v="Zone 1"/>
    <n v="58456"/>
    <x v="0"/>
  </r>
  <r>
    <s v="ORD007923"/>
    <s v="20-05-2025"/>
    <s v="P021"/>
    <x v="2"/>
    <s v="Chandigarh"/>
    <s v="Chandigarh"/>
    <x v="11"/>
    <s v="CUST9743"/>
    <n v="4"/>
    <n v="15"/>
    <n v="212204"/>
    <s v="Wardrobe"/>
    <n v="62413"/>
    <s v="HIGH"/>
    <s v="Zone 1"/>
    <n v="21220.400000000001"/>
    <x v="3"/>
  </r>
  <r>
    <s v="ORD007924"/>
    <s v="15-02-2025"/>
    <s v="P036"/>
    <x v="3"/>
    <s v="Maharashtra"/>
    <s v="Mumbai"/>
    <x v="5"/>
    <s v="CUST4035"/>
    <n v="9"/>
    <n v="10"/>
    <n v="167548"/>
    <s v="Saree"/>
    <n v="20685"/>
    <s v="HIGH"/>
    <s v="Zone 4"/>
    <n v="16754.8"/>
    <x v="1"/>
  </r>
  <r>
    <s v="ORD007925"/>
    <s v="15-08-2025"/>
    <s v="P023"/>
    <x v="0"/>
    <s v="Telangana"/>
    <s v="Hyderabad"/>
    <x v="7"/>
    <s v="CUST4534"/>
    <n v="5"/>
    <n v="10"/>
    <n v="256149"/>
    <s v="Sofa"/>
    <n v="56922"/>
    <s v="HIGH"/>
    <s v="Zone 2"/>
    <n v="25614.9"/>
    <x v="3"/>
  </r>
  <r>
    <s v="ORD007926"/>
    <s v="01-12-2025"/>
    <s v="P001"/>
    <x v="1"/>
    <s v="West Bengal"/>
    <s v="Kolkata"/>
    <x v="8"/>
    <s v="CUST4339"/>
    <n v="2"/>
    <n v="5"/>
    <n v="2008"/>
    <s v="Samsung TV"/>
    <n v="1057"/>
    <s v="LOW"/>
    <s v="Zone 3"/>
    <n v="40.160000000000004"/>
    <x v="4"/>
  </r>
  <r>
    <s v="ORD007927"/>
    <s v="27-06-2025"/>
    <s v="P014"/>
    <x v="1"/>
    <s v="Odisha"/>
    <s v="Bhubaneswar"/>
    <x v="2"/>
    <s v="CUST9667"/>
    <n v="5"/>
    <n v="5"/>
    <n v="183283"/>
    <s v="Smart Watch"/>
    <n v="38586"/>
    <s v="HIGH"/>
    <s v="Zone 3"/>
    <n v="18328.3"/>
    <x v="4"/>
  </r>
  <r>
    <s v="ORD007928"/>
    <s v="10-02-2025"/>
    <s v="P034"/>
    <x v="2"/>
    <s v="Chandigarh"/>
    <s v="Chandigarh"/>
    <x v="4"/>
    <s v="CUST1024"/>
    <n v="8"/>
    <n v="20"/>
    <n v="440416"/>
    <s v="T-Shirt"/>
    <n v="68815"/>
    <s v="HIGH"/>
    <s v="Zone 1"/>
    <n v="44041.600000000006"/>
    <x v="1"/>
  </r>
  <r>
    <s v="ORD007929"/>
    <s v="15-11-2025"/>
    <s v="P027"/>
    <x v="1"/>
    <s v="Odisha"/>
    <s v="Bhubaneswar"/>
    <x v="13"/>
    <s v="CUST5613"/>
    <n v="7"/>
    <n v="5"/>
    <n v="184205"/>
    <s v="Side Table"/>
    <n v="27700"/>
    <s v="HIGH"/>
    <s v="Zone 3"/>
    <n v="18420.5"/>
    <x v="3"/>
  </r>
  <r>
    <s v="ORD007930"/>
    <s v="09-06-2025"/>
    <s v="P039"/>
    <x v="3"/>
    <s v="Gujarat"/>
    <s v="Ahmedabad"/>
    <x v="6"/>
    <s v="CUST3241"/>
    <n v="3"/>
    <n v="15"/>
    <n v="199573"/>
    <s v="Track Pants"/>
    <n v="78264"/>
    <s v="HIGH"/>
    <s v="Zone 4"/>
    <n v="19957.300000000003"/>
    <x v="1"/>
  </r>
  <r>
    <s v="ORD007931"/>
    <s v="17-06-2025"/>
    <s v="P007"/>
    <x v="2"/>
    <s v="Chandigarh"/>
    <s v="Chandigarh"/>
    <x v="9"/>
    <s v="CUST4750"/>
    <n v="5"/>
    <n v="10"/>
    <n v="301252"/>
    <s v="Printer"/>
    <n v="66945"/>
    <s v="HIGH"/>
    <s v="Zone 1"/>
    <n v="30125.200000000001"/>
    <x v="4"/>
  </r>
  <r>
    <s v="ORD007932"/>
    <s v="04-10-2025"/>
    <s v="P071"/>
    <x v="2"/>
    <s v="Chandigarh"/>
    <s v="Chandigarh"/>
    <x v="7"/>
    <s v="CUST8333"/>
    <n v="7"/>
    <n v="5"/>
    <n v="227955"/>
    <s v="Football Shoes"/>
    <n v="34279"/>
    <s v="HIGH"/>
    <s v="Zone 1"/>
    <n v="22795.5"/>
    <x v="2"/>
  </r>
  <r>
    <s v="ORD007933"/>
    <s v="14-05-2025"/>
    <s v="P059"/>
    <x v="2"/>
    <s v="Uttar Pradesh"/>
    <s v="Lucknow"/>
    <x v="11"/>
    <s v="CUST9216"/>
    <n v="3"/>
    <n v="15"/>
    <n v="83155"/>
    <s v="Dry Fruits"/>
    <n v="32610"/>
    <s v="HIGH"/>
    <s v="Zone 1"/>
    <n v="8315.5"/>
    <x v="0"/>
  </r>
  <r>
    <s v="ORD007934"/>
    <s v="19-04-2025"/>
    <s v="P055"/>
    <x v="2"/>
    <s v="Uttar Pradesh"/>
    <s v="Lucknow"/>
    <x v="13"/>
    <s v="CUST8228"/>
    <n v="12"/>
    <n v="20"/>
    <n v="92169"/>
    <s v="Biscuits"/>
    <n v="9601"/>
    <s v="HIGH"/>
    <s v="Zone 1"/>
    <n v="9216.9"/>
    <x v="0"/>
  </r>
  <r>
    <s v="ORD007935"/>
    <s v="04-03-2026"/>
    <s v="P005"/>
    <x v="1"/>
    <s v="Bihar"/>
    <s v="Patna"/>
    <x v="14"/>
    <s v="CUST6706"/>
    <n v="1"/>
    <n v="15"/>
    <n v="22705"/>
    <s v="iPhone"/>
    <n v="26712"/>
    <s v="HIGH"/>
    <s v="Zone 3"/>
    <n v="2270.5"/>
    <x v="4"/>
  </r>
  <r>
    <s v="ORD007936"/>
    <s v="17-11-2025"/>
    <s v="P067"/>
    <x v="0"/>
    <s v="Telangana"/>
    <s v="Hyderabad"/>
    <x v="13"/>
    <s v="CUST8589"/>
    <n v="2"/>
    <n v="15"/>
    <n v="70473"/>
    <s v="Gloves"/>
    <n v="41455"/>
    <s v="HIGH"/>
    <s v="Zone 2"/>
    <n v="7047.3"/>
    <x v="2"/>
  </r>
  <r>
    <s v="ORD007937"/>
    <s v="16-05-2025"/>
    <s v="P052"/>
    <x v="3"/>
    <s v="Maharashtra"/>
    <s v="Mumbai"/>
    <x v="14"/>
    <s v="CUST9030"/>
    <n v="9"/>
    <n v="10"/>
    <n v="228492"/>
    <s v="Spices"/>
    <n v="28209"/>
    <s v="HIGH"/>
    <s v="Zone 4"/>
    <n v="22849.200000000001"/>
    <x v="0"/>
  </r>
  <r>
    <s v="ORD007938"/>
    <s v="21-04-2025"/>
    <s v="P062"/>
    <x v="3"/>
    <s v="Gujarat"/>
    <s v="Ahmedabad"/>
    <x v="1"/>
    <s v="CUST7571"/>
    <n v="4"/>
    <n v="20"/>
    <n v="201078"/>
    <s v="Football"/>
    <n v="62837"/>
    <s v="HIGH"/>
    <s v="Zone 4"/>
    <n v="20107.800000000003"/>
    <x v="2"/>
  </r>
  <r>
    <s v="ORD007939"/>
    <s v="09-03-2025"/>
    <s v="P036"/>
    <x v="0"/>
    <s v="Karnataka"/>
    <s v="Bengaluru"/>
    <x v="10"/>
    <s v="CUST5622"/>
    <n v="6"/>
    <n v="10"/>
    <n v="111699"/>
    <s v="Saree"/>
    <n v="20685"/>
    <s v="HIGH"/>
    <s v="Zone 2"/>
    <n v="11169.900000000001"/>
    <x v="1"/>
  </r>
  <r>
    <s v="ORD007940"/>
    <s v="04-07-2025"/>
    <s v="P038"/>
    <x v="2"/>
    <s v="Chandigarh"/>
    <s v="Chandigarh"/>
    <x v="12"/>
    <s v="CUST2820"/>
    <n v="9"/>
    <n v="20"/>
    <n v="237902"/>
    <s v="Blazer"/>
    <n v="33042"/>
    <s v="HIGH"/>
    <s v="Zone 1"/>
    <n v="23790.2"/>
    <x v="1"/>
  </r>
  <r>
    <s v="ORD007941"/>
    <s v="09-11-2025"/>
    <s v="P054"/>
    <x v="2"/>
    <s v="Chandigarh"/>
    <s v="Chandigarh"/>
    <x v="1"/>
    <s v="CUST4577"/>
    <n v="8"/>
    <n v="0"/>
    <n v="465688"/>
    <s v="Flour"/>
    <n v="58211"/>
    <s v="HIGH"/>
    <s v="Zone 1"/>
    <n v="46568.800000000003"/>
    <x v="0"/>
  </r>
  <r>
    <s v="ORD007942"/>
    <s v="04-07-2025"/>
    <s v="P050"/>
    <x v="1"/>
    <s v="West Bengal"/>
    <s v="Kolkata"/>
    <x v="2"/>
    <s v="CUST5217"/>
    <n v="4"/>
    <n v="10"/>
    <n v="239662"/>
    <s v="Oil"/>
    <n v="66573"/>
    <s v="HIGH"/>
    <s v="Zone 3"/>
    <n v="23966.2"/>
    <x v="0"/>
  </r>
  <r>
    <s v="ORD007943"/>
    <s v="17-06-2025"/>
    <s v="P022"/>
    <x v="2"/>
    <s v="Delhi"/>
    <s v="Delhi"/>
    <x v="12"/>
    <s v="CUST7801"/>
    <n v="3"/>
    <n v="0"/>
    <n v="129462"/>
    <s v="Bed"/>
    <n v="43154"/>
    <s v="HIGH"/>
    <s v="Zone 1"/>
    <n v="12946.2"/>
    <x v="3"/>
  </r>
  <r>
    <s v="ORD007944"/>
    <s v="01-03-2026"/>
    <s v="P024"/>
    <x v="2"/>
    <s v="Delhi"/>
    <s v="Delhi"/>
    <x v="10"/>
    <s v="CUST1962"/>
    <n v="8"/>
    <n v="15"/>
    <n v="14239"/>
    <s v="TV Unit"/>
    <n v="2094"/>
    <s v="MEDIUM"/>
    <s v="Zone 1"/>
    <n v="711.95"/>
    <x v="3"/>
  </r>
  <r>
    <s v="ORD007945"/>
    <s v="16-07-2025"/>
    <s v="P008"/>
    <x v="2"/>
    <s v="Chandigarh"/>
    <s v="Chandigarh"/>
    <x v="8"/>
    <s v="CUST1983"/>
    <n v="6"/>
    <n v="20"/>
    <n v="94411"/>
    <s v="Projector"/>
    <n v="19669"/>
    <s v="HIGH"/>
    <s v="Zone 1"/>
    <n v="9441.1"/>
    <x v="4"/>
  </r>
  <r>
    <s v="ORD007946"/>
    <s v="14-08-2025"/>
    <s v="P040"/>
    <x v="2"/>
    <s v="Delhi"/>
    <s v="Delhi"/>
    <x v="6"/>
    <s v="CUST2845"/>
    <n v="12"/>
    <n v="5"/>
    <n v="839051"/>
    <s v="Shoes"/>
    <n v="73601"/>
    <s v="HIGH"/>
    <s v="Zone 1"/>
    <n v="83905.1"/>
    <x v="1"/>
  </r>
  <r>
    <s v="ORD007947"/>
    <s v="25-03-2025"/>
    <s v="P002"/>
    <x v="3"/>
    <s v="Gujarat"/>
    <s v="Ahmedabad"/>
    <x v="3"/>
    <s v="CUST8319"/>
    <n v="6"/>
    <n v="0"/>
    <n v="384006"/>
    <s v="HP Laptop"/>
    <n v="64001"/>
    <s v="HIGH"/>
    <s v="Zone 4"/>
    <n v="38400.6"/>
    <x v="4"/>
  </r>
  <r>
    <s v="ORD007948"/>
    <s v="26-06-2025"/>
    <s v="P020"/>
    <x v="0"/>
    <s v="Telangana"/>
    <s v="Hyderabad"/>
    <x v="0"/>
    <s v="CUST6449"/>
    <n v="1"/>
    <n v="15"/>
    <n v="63757"/>
    <s v="Bookshelf"/>
    <n v="75009"/>
    <s v="HIGH"/>
    <s v="Zone 2"/>
    <n v="6375.7000000000007"/>
    <x v="3"/>
  </r>
  <r>
    <s v="ORD007949"/>
    <s v="11-02-2025"/>
    <s v="P054"/>
    <x v="3"/>
    <s v="Maharashtra"/>
    <s v="Mumbai"/>
    <x v="10"/>
    <s v="CUST6673"/>
    <n v="7"/>
    <n v="5"/>
    <n v="387103"/>
    <s v="Flour"/>
    <n v="58211"/>
    <s v="HIGH"/>
    <s v="Zone 4"/>
    <n v="38710.300000000003"/>
    <x v="0"/>
  </r>
  <r>
    <s v="ORD007950"/>
    <s v="07-01-2025"/>
    <s v="P061"/>
    <x v="1"/>
    <s v="Bihar"/>
    <s v="Patna"/>
    <x v="6"/>
    <s v="CUST9198"/>
    <n v="12"/>
    <n v="10"/>
    <n v="635234"/>
    <s v="Cricket Bat"/>
    <n v="58818"/>
    <s v="HIGH"/>
    <s v="Zone 3"/>
    <n v="63523.4"/>
    <x v="2"/>
  </r>
  <r>
    <s v="ORD007951"/>
    <s v="09-12-2025"/>
    <s v="P041"/>
    <x v="3"/>
    <s v="Gujarat"/>
    <s v="Ahmedabad"/>
    <x v="2"/>
    <s v="CUST7342"/>
    <n v="10"/>
    <n v="10"/>
    <n v="182061"/>
    <s v="Hoodie"/>
    <n v="20229"/>
    <s v="HIGH"/>
    <s v="Zone 4"/>
    <n v="18206.100000000002"/>
    <x v="1"/>
  </r>
  <r>
    <s v="ORD007952"/>
    <s v="10-02-2026"/>
    <s v="P035"/>
    <x v="0"/>
    <s v="Karnataka"/>
    <s v="Bengaluru"/>
    <x v="3"/>
    <s v="CUST3809"/>
    <n v="5"/>
    <n v="10"/>
    <n v="180585"/>
    <s v="Jacket"/>
    <n v="40130"/>
    <s v="HIGH"/>
    <s v="Zone 2"/>
    <n v="18058.5"/>
    <x v="1"/>
  </r>
  <r>
    <s v="ORD007953"/>
    <s v="01-01-2026"/>
    <s v="P016"/>
    <x v="3"/>
    <s v="Rajasthan"/>
    <s v="Jaipur"/>
    <x v="0"/>
    <s v="CUST3549"/>
    <n v="10"/>
    <n v="15"/>
    <n v="368424"/>
    <s v="Office Chair"/>
    <n v="43344"/>
    <s v="HIGH"/>
    <s v="Zone 4"/>
    <n v="36842.400000000001"/>
    <x v="3"/>
  </r>
  <r>
    <s v="ORD007954"/>
    <s v="01-07-2025"/>
    <s v="P053"/>
    <x v="3"/>
    <s v="Rajasthan"/>
    <s v="Jaipur"/>
    <x v="9"/>
    <s v="CUST6652"/>
    <n v="9"/>
    <n v="5"/>
    <n v="36568"/>
    <s v="Pasta"/>
    <n v="4277"/>
    <s v="HIGH"/>
    <s v="Zone 4"/>
    <n v="3656.8"/>
    <x v="0"/>
  </r>
  <r>
    <s v="ORD007955"/>
    <s v="09-05-2025"/>
    <s v="P011"/>
    <x v="1"/>
    <s v="West Bengal"/>
    <s v="Kolkata"/>
    <x v="5"/>
    <s v="CUST5603"/>
    <n v="4"/>
    <n v="5"/>
    <n v="37768"/>
    <s v="Washing Machine"/>
    <n v="9939"/>
    <s v="HIGH"/>
    <s v="Zone 3"/>
    <n v="3776.8"/>
    <x v="4"/>
  </r>
  <r>
    <s v="ORD007956"/>
    <s v="09-09-2025"/>
    <s v="P003"/>
    <x v="1"/>
    <s v="Bihar"/>
    <s v="Patna"/>
    <x v="5"/>
    <s v="CUST6372"/>
    <n v="5"/>
    <n v="0"/>
    <n v="213165"/>
    <s v="Dell Monitor"/>
    <n v="42633"/>
    <s v="HIGH"/>
    <s v="Zone 3"/>
    <n v="21316.5"/>
    <x v="4"/>
  </r>
  <r>
    <s v="ORD007957"/>
    <s v="27-12-2025"/>
    <s v="P051"/>
    <x v="0"/>
    <s v="Karnataka"/>
    <s v="Bengaluru"/>
    <x v="10"/>
    <s v="CUST7626"/>
    <n v="6"/>
    <n v="5"/>
    <n v="84149"/>
    <s v="Salt"/>
    <n v="14763"/>
    <s v="HIGH"/>
    <s v="Zone 2"/>
    <n v="8414.9"/>
    <x v="0"/>
  </r>
  <r>
    <s v="ORD007958"/>
    <s v="08-07-2025"/>
    <s v="P011"/>
    <x v="3"/>
    <s v="Maharashtra"/>
    <s v="Mumbai"/>
    <x v="3"/>
    <s v="CUST1117"/>
    <n v="2"/>
    <n v="20"/>
    <n v="15902"/>
    <s v="Washing Machine"/>
    <n v="9939"/>
    <s v="HIGH"/>
    <s v="Zone 4"/>
    <n v="1590.2"/>
    <x v="4"/>
  </r>
  <r>
    <s v="ORD007959"/>
    <s v="27-10-2025"/>
    <s v="P071"/>
    <x v="0"/>
    <s v="Telangana"/>
    <s v="Hyderabad"/>
    <x v="0"/>
    <s v="CUST1135"/>
    <n v="12"/>
    <n v="0"/>
    <n v="411348"/>
    <s v="Football Shoes"/>
    <n v="34279"/>
    <s v="HIGH"/>
    <s v="Zone 2"/>
    <n v="41134.800000000003"/>
    <x v="2"/>
  </r>
  <r>
    <s v="ORD007960"/>
    <s v="06-05-2025"/>
    <s v="P031"/>
    <x v="1"/>
    <s v="Bihar"/>
    <s v="Patna"/>
    <x v="12"/>
    <s v="CUST3054"/>
    <n v="9"/>
    <n v="0"/>
    <n v="436554"/>
    <s v="Men Shirt"/>
    <n v="48506"/>
    <s v="HIGH"/>
    <s v="Zone 3"/>
    <n v="43655.4"/>
    <x v="1"/>
  </r>
  <r>
    <s v="ORD007961"/>
    <s v="17-01-2026"/>
    <s v="P020"/>
    <x v="3"/>
    <s v="Maharashtra"/>
    <s v="Mumbai"/>
    <x v="6"/>
    <s v="CUST5764"/>
    <n v="7"/>
    <n v="0"/>
    <n v="525063"/>
    <s v="Bookshelf"/>
    <n v="75009"/>
    <s v="HIGH"/>
    <s v="Zone 4"/>
    <n v="52506.3"/>
    <x v="3"/>
  </r>
  <r>
    <s v="ORD007962"/>
    <s v="19-05-2025"/>
    <s v="P003"/>
    <x v="2"/>
    <s v="Uttar Pradesh"/>
    <s v="Lucknow"/>
    <x v="12"/>
    <s v="CUST1213"/>
    <n v="7"/>
    <n v="10"/>
    <n v="268587"/>
    <s v="Dell Monitor"/>
    <n v="42633"/>
    <s v="HIGH"/>
    <s v="Zone 1"/>
    <n v="26858.7"/>
    <x v="4"/>
  </r>
  <r>
    <s v="ORD007963"/>
    <s v="29-08-2025"/>
    <s v="P038"/>
    <x v="0"/>
    <s v="Tamil Nadu"/>
    <s v="Chennai"/>
    <x v="3"/>
    <s v="CUST2732"/>
    <n v="8"/>
    <n v="15"/>
    <n v="224685"/>
    <s v="Blazer"/>
    <n v="33042"/>
    <s v="HIGH"/>
    <s v="Zone 2"/>
    <n v="22468.5"/>
    <x v="1"/>
  </r>
  <r>
    <s v="ORD007964"/>
    <s v="23-06-2025"/>
    <s v="P040"/>
    <x v="1"/>
    <s v="West Bengal"/>
    <s v="Kolkata"/>
    <x v="10"/>
    <s v="CUST7362"/>
    <n v="3"/>
    <n v="5"/>
    <n v="209762"/>
    <s v="Shoes"/>
    <n v="73601"/>
    <s v="HIGH"/>
    <s v="Zone 3"/>
    <n v="20976.2"/>
    <x v="1"/>
  </r>
  <r>
    <s v="ORD007965"/>
    <s v="22-09-2025"/>
    <s v="P040"/>
    <x v="2"/>
    <s v="Delhi"/>
    <s v="Delhi"/>
    <x v="7"/>
    <s v="CUST5609"/>
    <n v="9"/>
    <n v="10"/>
    <n v="596168"/>
    <s v="Shoes"/>
    <n v="73601"/>
    <s v="HIGH"/>
    <s v="Zone 1"/>
    <n v="59616.800000000003"/>
    <x v="1"/>
  </r>
  <r>
    <s v="ORD007966"/>
    <s v="11-04-2025"/>
    <s v="P002"/>
    <x v="1"/>
    <s v="Bihar"/>
    <s v="Patna"/>
    <x v="12"/>
    <s v="CUST6762"/>
    <n v="4"/>
    <n v="10"/>
    <n v="230403"/>
    <s v="HP Laptop"/>
    <n v="64001"/>
    <s v="HIGH"/>
    <s v="Zone 3"/>
    <n v="23040.300000000003"/>
    <x v="4"/>
  </r>
  <r>
    <s v="ORD007967"/>
    <s v="28-03-2026"/>
    <s v="P061"/>
    <x v="1"/>
    <s v="West Bengal"/>
    <s v="Kolkata"/>
    <x v="10"/>
    <s v="CUST4121"/>
    <n v="1"/>
    <n v="15"/>
    <n v="49995"/>
    <s v="Cricket Bat"/>
    <n v="58818"/>
    <s v="HIGH"/>
    <s v="Zone 3"/>
    <n v="4999.5"/>
    <x v="2"/>
  </r>
  <r>
    <s v="ORD007968"/>
    <s v="18-02-2025"/>
    <s v="P031"/>
    <x v="2"/>
    <s v="Uttar Pradesh"/>
    <s v="Lucknow"/>
    <x v="3"/>
    <s v="CUST7318"/>
    <n v="9"/>
    <n v="0"/>
    <n v="436554"/>
    <s v="Men Shirt"/>
    <n v="48506"/>
    <s v="HIGH"/>
    <s v="Zone 1"/>
    <n v="43655.4"/>
    <x v="1"/>
  </r>
  <r>
    <s v="ORD007969"/>
    <s v="24-11-2025"/>
    <s v="P073"/>
    <x v="2"/>
    <s v="Chandigarh"/>
    <s v="Chandigarh"/>
    <x v="7"/>
    <s v="CUST5603"/>
    <n v="10"/>
    <n v="5"/>
    <n v="336480"/>
    <s v="Knee Guard"/>
    <n v="35419"/>
    <s v="HIGH"/>
    <s v="Zone 1"/>
    <n v="33648"/>
    <x v="2"/>
  </r>
  <r>
    <s v="ORD007970"/>
    <s v="20-07-2025"/>
    <s v="P005"/>
    <x v="0"/>
    <s v="Tamil Nadu"/>
    <s v="Chennai"/>
    <x v="10"/>
    <s v="CUST2757"/>
    <n v="4"/>
    <n v="5"/>
    <n v="101505"/>
    <s v="iPhone"/>
    <n v="26712"/>
    <s v="HIGH"/>
    <s v="Zone 2"/>
    <n v="10150.5"/>
    <x v="4"/>
  </r>
  <r>
    <s v="ORD007971"/>
    <s v="12-01-2025"/>
    <s v="P043"/>
    <x v="1"/>
    <s v="Odisha"/>
    <s v="Bhubaneswar"/>
    <x v="12"/>
    <s v="CUST3934"/>
    <n v="10"/>
    <n v="10"/>
    <n v="268083"/>
    <s v="Sweater"/>
    <n v="29787"/>
    <s v="HIGH"/>
    <s v="Zone 3"/>
    <n v="26808.300000000003"/>
    <x v="1"/>
  </r>
  <r>
    <s v="ORD007972"/>
    <s v="22-11-2025"/>
    <s v="P040"/>
    <x v="3"/>
    <s v="Gujarat"/>
    <s v="Ahmedabad"/>
    <x v="0"/>
    <s v="CUST6514"/>
    <n v="1"/>
    <n v="20"/>
    <n v="58880"/>
    <s v="Shoes"/>
    <n v="73601"/>
    <s v="HIGH"/>
    <s v="Zone 4"/>
    <n v="5888"/>
    <x v="1"/>
  </r>
  <r>
    <s v="ORD007973"/>
    <s v="12-12-2025"/>
    <s v="P070"/>
    <x v="2"/>
    <s v="Chandigarh"/>
    <s v="Chandigarh"/>
    <x v="13"/>
    <s v="CUST1597"/>
    <n v="12"/>
    <n v="0"/>
    <n v="773688"/>
    <s v="Tennis Ball"/>
    <n v="64474"/>
    <s v="HIGH"/>
    <s v="Zone 1"/>
    <n v="77368.800000000003"/>
    <x v="2"/>
  </r>
  <r>
    <s v="ORD007974"/>
    <s v="02-11-2025"/>
    <s v="P030"/>
    <x v="0"/>
    <s v="Tamil Nadu"/>
    <s v="Chennai"/>
    <x v="7"/>
    <s v="CUST1397"/>
    <n v="6"/>
    <n v="10"/>
    <n v="245646"/>
    <s v="Stool"/>
    <n v="45490"/>
    <s v="HIGH"/>
    <s v="Zone 2"/>
    <n v="24564.600000000002"/>
    <x v="3"/>
  </r>
  <r>
    <s v="ORD007975"/>
    <s v="27-04-2026"/>
    <s v="P056"/>
    <x v="0"/>
    <s v="Telangana"/>
    <s v="Hyderabad"/>
    <x v="2"/>
    <s v="CUST9974"/>
    <n v="2"/>
    <n v="15"/>
    <n v="24505"/>
    <s v="Juice"/>
    <n v="14415"/>
    <s v="HIGH"/>
    <s v="Zone 2"/>
    <n v="2450.5"/>
    <x v="0"/>
  </r>
  <r>
    <s v="ORD007976"/>
    <s v="05-12-2025"/>
    <s v="P043"/>
    <x v="1"/>
    <s v="Bihar"/>
    <s v="Patna"/>
    <x v="10"/>
    <s v="CUST1359"/>
    <n v="10"/>
    <n v="15"/>
    <n v="253189"/>
    <s v="Sweater"/>
    <n v="29787"/>
    <s v="HIGH"/>
    <s v="Zone 3"/>
    <n v="25318.9"/>
    <x v="1"/>
  </r>
  <r>
    <s v="ORD007977"/>
    <s v="11-02-2025"/>
    <s v="P045"/>
    <x v="0"/>
    <s v="Tamil Nadu"/>
    <s v="Chennai"/>
    <x v="8"/>
    <s v="CUST7023"/>
    <n v="12"/>
    <n v="20"/>
    <n v="694099"/>
    <s v="Dress"/>
    <n v="72302"/>
    <s v="HIGH"/>
    <s v="Zone 2"/>
    <n v="69409.900000000009"/>
    <x v="1"/>
  </r>
  <r>
    <s v="ORD007978"/>
    <s v="26-05-2025"/>
    <s v="P008"/>
    <x v="3"/>
    <s v="Maharashtra"/>
    <s v="Mumbai"/>
    <x v="8"/>
    <s v="CUST8088"/>
    <n v="7"/>
    <n v="15"/>
    <n v="117030"/>
    <s v="Projector"/>
    <n v="19669"/>
    <s v="HIGH"/>
    <s v="Zone 4"/>
    <n v="11703"/>
    <x v="4"/>
  </r>
  <r>
    <s v="ORD007979"/>
    <s v="13-05-2025"/>
    <s v="P065"/>
    <x v="3"/>
    <s v="Maharashtra"/>
    <s v="Mumbai"/>
    <x v="14"/>
    <s v="CUST8253"/>
    <n v="2"/>
    <n v="5"/>
    <n v="97103"/>
    <s v="Dumbbells"/>
    <n v="51107"/>
    <s v="HIGH"/>
    <s v="Zone 4"/>
    <n v="9710.3000000000011"/>
    <x v="2"/>
  </r>
  <r>
    <s v="ORD007980"/>
    <s v="23-05-2025"/>
    <s v="P038"/>
    <x v="0"/>
    <s v="Telangana"/>
    <s v="Hyderabad"/>
    <x v="3"/>
    <s v="CUST8953"/>
    <n v="10"/>
    <n v="0"/>
    <n v="330420"/>
    <s v="Blazer"/>
    <n v="33042"/>
    <s v="HIGH"/>
    <s v="Zone 2"/>
    <n v="33042"/>
    <x v="1"/>
  </r>
  <r>
    <s v="ORD007981"/>
    <s v="27-01-2026"/>
    <s v="P011"/>
    <x v="2"/>
    <s v="Delhi"/>
    <s v="Delhi"/>
    <x v="13"/>
    <s v="CUST9363"/>
    <n v="5"/>
    <n v="5"/>
    <n v="47210"/>
    <s v="Washing Machine"/>
    <n v="9939"/>
    <s v="HIGH"/>
    <s v="Zone 1"/>
    <n v="4721"/>
    <x v="4"/>
  </r>
  <r>
    <s v="ORD007982"/>
    <s v="22-02-2025"/>
    <s v="P058"/>
    <x v="1"/>
    <s v="West Bengal"/>
    <s v="Kolkata"/>
    <x v="2"/>
    <s v="CUST6315"/>
    <n v="4"/>
    <n v="10"/>
    <n v="235915"/>
    <s v="Noodles"/>
    <n v="65532"/>
    <s v="HIGH"/>
    <s v="Zone 3"/>
    <n v="23591.5"/>
    <x v="0"/>
  </r>
  <r>
    <s v="ORD007983"/>
    <s v="06-02-2025"/>
    <s v="P009"/>
    <x v="0"/>
    <s v="Tamil Nadu"/>
    <s v="Chennai"/>
    <x v="3"/>
    <s v="CUST7465"/>
    <n v="10"/>
    <n v="5"/>
    <n v="461092"/>
    <s v="Air Conditioner"/>
    <n v="48536"/>
    <s v="HIGH"/>
    <s v="Zone 2"/>
    <n v="46109.200000000004"/>
    <x v="4"/>
  </r>
  <r>
    <s v="ORD007984"/>
    <s v="09-08-2025"/>
    <s v="P021"/>
    <x v="0"/>
    <s v="Telangana"/>
    <s v="Hyderabad"/>
    <x v="6"/>
    <s v="CUST7602"/>
    <n v="4"/>
    <n v="15"/>
    <n v="212204"/>
    <s v="Wardrobe"/>
    <n v="62413"/>
    <s v="HIGH"/>
    <s v="Zone 2"/>
    <n v="21220.400000000001"/>
    <x v="3"/>
  </r>
  <r>
    <s v="ORD007985"/>
    <s v="21-01-2026"/>
    <s v="P010"/>
    <x v="2"/>
    <s v="Delhi"/>
    <s v="Delhi"/>
    <x v="11"/>
    <s v="CUST5567"/>
    <n v="5"/>
    <n v="5"/>
    <n v="315547"/>
    <s v="Refrigerator"/>
    <n v="66431"/>
    <s v="HIGH"/>
    <s v="Zone 1"/>
    <n v="31554.7"/>
    <x v="4"/>
  </r>
  <r>
    <s v="ORD007986"/>
    <s v="02-07-2025"/>
    <s v="P063"/>
    <x v="1"/>
    <s v="Odisha"/>
    <s v="Bhubaneswar"/>
    <x v="13"/>
    <s v="CUST6968"/>
    <n v="6"/>
    <n v="20"/>
    <n v="136732"/>
    <s v="Basketball"/>
    <n v="28486"/>
    <s v="HIGH"/>
    <s v="Zone 3"/>
    <n v="13673.2"/>
    <x v="2"/>
  </r>
  <r>
    <s v="ORD007987"/>
    <s v="10-06-2025"/>
    <s v="P010"/>
    <x v="3"/>
    <s v="Rajasthan"/>
    <s v="Jaipur"/>
    <x v="6"/>
    <s v="CUST2084"/>
    <n v="2"/>
    <n v="15"/>
    <n v="112932"/>
    <s v="Refrigerator"/>
    <n v="66431"/>
    <s v="HIGH"/>
    <s v="Zone 4"/>
    <n v="11293.2"/>
    <x v="4"/>
  </r>
  <r>
    <s v="ORD007988"/>
    <s v="07-08-2025"/>
    <s v="P041"/>
    <x v="2"/>
    <s v="Uttar Pradesh"/>
    <s v="Lucknow"/>
    <x v="9"/>
    <s v="CUST4624"/>
    <n v="10"/>
    <n v="0"/>
    <n v="202290"/>
    <s v="Hoodie"/>
    <n v="20229"/>
    <s v="HIGH"/>
    <s v="Zone 1"/>
    <n v="20229"/>
    <x v="1"/>
  </r>
  <r>
    <s v="ORD007989"/>
    <s v="03-03-2026"/>
    <s v="P019"/>
    <x v="2"/>
    <s v="Uttar Pradesh"/>
    <s v="Lucknow"/>
    <x v="3"/>
    <s v="CUST5908"/>
    <n v="2"/>
    <n v="0"/>
    <n v="37820"/>
    <s v="Coffee Table"/>
    <n v="18910"/>
    <s v="HIGH"/>
    <s v="Zone 1"/>
    <n v="3782"/>
    <x v="3"/>
  </r>
  <r>
    <s v="ORD007990"/>
    <s v="15-10-2025"/>
    <s v="P053"/>
    <x v="0"/>
    <s v="Telangana"/>
    <s v="Hyderabad"/>
    <x v="0"/>
    <s v="CUST5843"/>
    <n v="5"/>
    <n v="15"/>
    <n v="18177"/>
    <s v="Pasta"/>
    <n v="4277"/>
    <s v="HIGH"/>
    <s v="Zone 2"/>
    <n v="1817.7"/>
    <x v="0"/>
  </r>
  <r>
    <s v="ORD007991"/>
    <s v="22-12-2025"/>
    <s v="P040"/>
    <x v="3"/>
    <s v="Gujarat"/>
    <s v="Ahmedabad"/>
    <x v="2"/>
    <s v="CUST7229"/>
    <n v="8"/>
    <n v="10"/>
    <n v="529927"/>
    <s v="Shoes"/>
    <n v="73601"/>
    <s v="HIGH"/>
    <s v="Zone 4"/>
    <n v="52992.700000000004"/>
    <x v="1"/>
  </r>
  <r>
    <s v="ORD007992"/>
    <s v="15-03-2026"/>
    <s v="P035"/>
    <x v="0"/>
    <s v="Tamil Nadu"/>
    <s v="Chennai"/>
    <x v="10"/>
    <s v="CUST6158"/>
    <n v="1"/>
    <n v="20"/>
    <n v="32104"/>
    <s v="Jacket"/>
    <n v="40130"/>
    <s v="HIGH"/>
    <s v="Zone 2"/>
    <n v="3210.4"/>
    <x v="1"/>
  </r>
  <r>
    <s v="ORD007993"/>
    <s v="27-06-2025"/>
    <s v="P010"/>
    <x v="2"/>
    <s v="Chandigarh"/>
    <s v="Chandigarh"/>
    <x v="14"/>
    <s v="CUST2621"/>
    <n v="7"/>
    <n v="5"/>
    <n v="441766"/>
    <s v="Refrigerator"/>
    <n v="66431"/>
    <s v="HIGH"/>
    <s v="Zone 1"/>
    <n v="44176.600000000006"/>
    <x v="4"/>
  </r>
  <r>
    <s v="ORD007994"/>
    <s v="23-06-2026"/>
    <s v="P043"/>
    <x v="2"/>
    <s v="Delhi"/>
    <s v="Delhi"/>
    <x v="5"/>
    <s v="CUST9913"/>
    <n v="3"/>
    <n v="15"/>
    <n v="75956"/>
    <s v="Sweater"/>
    <n v="29787"/>
    <s v="HIGH"/>
    <s v="Zone 1"/>
    <n v="7595.6"/>
    <x v="1"/>
  </r>
  <r>
    <s v="ORD007995"/>
    <s v="23-04-2026"/>
    <s v="P065"/>
    <x v="2"/>
    <s v="Delhi"/>
    <s v="Delhi"/>
    <x v="9"/>
    <s v="CUST4669"/>
    <n v="2"/>
    <n v="5"/>
    <n v="97103"/>
    <s v="Dumbbells"/>
    <n v="51107"/>
    <s v="HIGH"/>
    <s v="Zone 1"/>
    <n v="9710.3000000000011"/>
    <x v="2"/>
  </r>
  <r>
    <s v="ORD007996"/>
    <s v="12-04-2025"/>
    <s v="P022"/>
    <x v="2"/>
    <s v="Uttar Pradesh"/>
    <s v="Lucknow"/>
    <x v="6"/>
    <s v="CUST9814"/>
    <n v="4"/>
    <n v="0"/>
    <n v="172616"/>
    <s v="Bed"/>
    <n v="43154"/>
    <s v="HIGH"/>
    <s v="Zone 1"/>
    <n v="17261.600000000002"/>
    <x v="3"/>
  </r>
  <r>
    <s v="ORD007997"/>
    <s v="08-03-2025"/>
    <s v="P023"/>
    <x v="3"/>
    <s v="Gujarat"/>
    <s v="Ahmedabad"/>
    <x v="11"/>
    <s v="CUST9378"/>
    <n v="2"/>
    <n v="5"/>
    <n v="108151"/>
    <s v="Sofa"/>
    <n v="56922"/>
    <s v="HIGH"/>
    <s v="Zone 4"/>
    <n v="10815.1"/>
    <x v="3"/>
  </r>
  <r>
    <s v="ORD007998"/>
    <s v="08-05-2026"/>
    <s v="P011"/>
    <x v="2"/>
    <s v="Delhi"/>
    <s v="Delhi"/>
    <x v="1"/>
    <s v="CUST9896"/>
    <n v="5"/>
    <n v="0"/>
    <n v="49695"/>
    <s v="Washing Machine"/>
    <n v="9939"/>
    <s v="HIGH"/>
    <s v="Zone 1"/>
    <n v="4969.5"/>
    <x v="4"/>
  </r>
  <r>
    <s v="ORD007999"/>
    <s v="09-03-2026"/>
    <s v="P024"/>
    <x v="0"/>
    <s v="Tamil Nadu"/>
    <s v="Chennai"/>
    <x v="0"/>
    <s v="CUST4438"/>
    <n v="11"/>
    <n v="5"/>
    <n v="21882"/>
    <s v="TV Unit"/>
    <n v="2094"/>
    <s v="HIGH"/>
    <s v="Zone 2"/>
    <n v="2188.2000000000003"/>
    <x v="3"/>
  </r>
  <r>
    <s v="ORD008000"/>
    <s v="01-05-2026"/>
    <s v="P040"/>
    <x v="3"/>
    <s v="Gujarat"/>
    <s v="Ahmedabad"/>
    <x v="13"/>
    <s v="CUST5983"/>
    <n v="6"/>
    <n v="20"/>
    <n v="353284"/>
    <s v="Shoes"/>
    <n v="73601"/>
    <s v="HIGH"/>
    <s v="Zone 4"/>
    <n v="35328.400000000001"/>
    <x v="1"/>
  </r>
  <r>
    <s v="ORD008001"/>
    <s v="22-09-2025"/>
    <s v="P051"/>
    <x v="3"/>
    <s v="Maharashtra"/>
    <s v="Mumbai"/>
    <x v="5"/>
    <s v="CUST2761"/>
    <n v="10"/>
    <n v="5"/>
    <n v="140248"/>
    <s v="Salt"/>
    <n v="14763"/>
    <s v="HIGH"/>
    <s v="Zone 4"/>
    <n v="14024.800000000001"/>
    <x v="0"/>
  </r>
  <r>
    <s v="ORD008002"/>
    <s v="09-01-2025"/>
    <s v="P042"/>
    <x v="3"/>
    <s v="Gujarat"/>
    <s v="Ahmedabad"/>
    <x v="12"/>
    <s v="CUST9099"/>
    <n v="1"/>
    <n v="5"/>
    <n v="49210"/>
    <s v="Shorts"/>
    <n v="51800"/>
    <s v="HIGH"/>
    <s v="Zone 4"/>
    <n v="4921"/>
    <x v="1"/>
  </r>
  <r>
    <s v="ORD008003"/>
    <s v="26-02-2025"/>
    <s v="P053"/>
    <x v="3"/>
    <s v="Rajasthan"/>
    <s v="Jaipur"/>
    <x v="5"/>
    <s v="CUST9237"/>
    <n v="7"/>
    <n v="10"/>
    <n v="26945"/>
    <s v="Pasta"/>
    <n v="4277"/>
    <s v="HIGH"/>
    <s v="Zone 4"/>
    <n v="2694.5"/>
    <x v="0"/>
  </r>
  <r>
    <s v="ORD008004"/>
    <s v="05-03-2026"/>
    <s v="P066"/>
    <x v="1"/>
    <s v="West Bengal"/>
    <s v="Kolkata"/>
    <x v="5"/>
    <s v="CUST3481"/>
    <n v="7"/>
    <n v="20"/>
    <n v="128581"/>
    <s v="Helmet"/>
    <n v="22961"/>
    <s v="HIGH"/>
    <s v="Zone 3"/>
    <n v="12858.1"/>
    <x v="2"/>
  </r>
  <r>
    <s v="ORD008005"/>
    <s v="23-04-2026"/>
    <s v="P072"/>
    <x v="2"/>
    <s v="Chandigarh"/>
    <s v="Chandigarh"/>
    <x v="14"/>
    <s v="CUST3663"/>
    <n v="1"/>
    <n v="5"/>
    <n v="36192"/>
    <s v="Volleyball"/>
    <n v="38097"/>
    <s v="HIGH"/>
    <s v="Zone 1"/>
    <n v="3619.2000000000003"/>
    <x v="2"/>
  </r>
  <r>
    <s v="ORD008006"/>
    <s v="25-07-2025"/>
    <s v="P068"/>
    <x v="2"/>
    <s v="Delhi"/>
    <s v="Delhi"/>
    <x v="7"/>
    <s v="CUST1624"/>
    <n v="1"/>
    <n v="20"/>
    <n v="4514"/>
    <s v="Skipping Rope"/>
    <n v="5643"/>
    <s v="LOW"/>
    <s v="Zone 1"/>
    <n v="90.28"/>
    <x v="2"/>
  </r>
  <r>
    <s v="ORD008007"/>
    <s v="22-11-2025"/>
    <s v="P028"/>
    <x v="0"/>
    <s v="Karnataka"/>
    <s v="Bengaluru"/>
    <x v="7"/>
    <s v="CUST4928"/>
    <n v="9"/>
    <n v="10"/>
    <n v="483084"/>
    <s v="Cupboard"/>
    <n v="59640"/>
    <s v="HIGH"/>
    <s v="Zone 2"/>
    <n v="48308.4"/>
    <x v="3"/>
  </r>
  <r>
    <s v="ORD008008"/>
    <s v="11-04-2026"/>
    <s v="P044"/>
    <x v="3"/>
    <s v="Rajasthan"/>
    <s v="Jaipur"/>
    <x v="14"/>
    <s v="CUST7299"/>
    <n v="4"/>
    <n v="15"/>
    <n v="264462"/>
    <s v="Skirt"/>
    <n v="77783"/>
    <s v="HIGH"/>
    <s v="Zone 4"/>
    <n v="26446.2"/>
    <x v="1"/>
  </r>
  <r>
    <s v="ORD008009"/>
    <s v="07-03-2026"/>
    <s v="P023"/>
    <x v="2"/>
    <s v="Delhi"/>
    <s v="Delhi"/>
    <x v="6"/>
    <s v="CUST6119"/>
    <n v="4"/>
    <n v="15"/>
    <n v="193534"/>
    <s v="Sofa"/>
    <n v="56922"/>
    <s v="HIGH"/>
    <s v="Zone 1"/>
    <n v="19353.400000000001"/>
    <x v="3"/>
  </r>
  <r>
    <s v="ORD008010"/>
    <s v="19-06-2025"/>
    <s v="P075"/>
    <x v="0"/>
    <s v="Karnataka"/>
    <s v="Bengaluru"/>
    <x v="7"/>
    <s v="CUST9904"/>
    <n v="7"/>
    <n v="15"/>
    <n v="232115"/>
    <s v="Sports Bag"/>
    <n v="39011"/>
    <s v="HIGH"/>
    <s v="Zone 2"/>
    <n v="23211.5"/>
    <x v="2"/>
  </r>
  <r>
    <s v="ORD008011"/>
    <s v="22-12-2025"/>
    <s v="P021"/>
    <x v="2"/>
    <s v="Uttar Pradesh"/>
    <s v="Lucknow"/>
    <x v="13"/>
    <s v="CUST6048"/>
    <n v="11"/>
    <n v="20"/>
    <n v="549234"/>
    <s v="Wardrobe"/>
    <n v="62413"/>
    <s v="HIGH"/>
    <s v="Zone 1"/>
    <n v="54923.4"/>
    <x v="3"/>
  </r>
  <r>
    <s v="ORD008012"/>
    <s v="27-11-2025"/>
    <s v="P059"/>
    <x v="1"/>
    <s v="Odisha"/>
    <s v="Bhubaneswar"/>
    <x v="1"/>
    <s v="CUST5043"/>
    <n v="3"/>
    <n v="0"/>
    <n v="97830"/>
    <s v="Dry Fruits"/>
    <n v="32610"/>
    <s v="HIGH"/>
    <s v="Zone 3"/>
    <n v="9783"/>
    <x v="0"/>
  </r>
  <r>
    <s v="ORD008013"/>
    <s v="07-05-2025"/>
    <s v="P067"/>
    <x v="0"/>
    <s v="Karnataka"/>
    <s v="Bengaluru"/>
    <x v="9"/>
    <s v="CUST8766"/>
    <n v="9"/>
    <n v="10"/>
    <n v="335785"/>
    <s v="Gloves"/>
    <n v="41455"/>
    <s v="HIGH"/>
    <s v="Zone 2"/>
    <n v="33578.5"/>
    <x v="2"/>
  </r>
  <r>
    <s v="ORD008014"/>
    <s v="23-03-2026"/>
    <s v="P005"/>
    <x v="2"/>
    <s v="Delhi"/>
    <s v="Delhi"/>
    <x v="7"/>
    <s v="CUST8847"/>
    <n v="8"/>
    <n v="0"/>
    <n v="213696"/>
    <s v="iPhone"/>
    <n v="26712"/>
    <s v="HIGH"/>
    <s v="Zone 1"/>
    <n v="21369.600000000002"/>
    <x v="4"/>
  </r>
  <r>
    <s v="ORD008015"/>
    <s v="23-03-2026"/>
    <s v="P057"/>
    <x v="2"/>
    <s v="Uttar Pradesh"/>
    <s v="Lucknow"/>
    <x v="12"/>
    <s v="CUST4568"/>
    <n v="6"/>
    <n v="5"/>
    <n v="175964"/>
    <s v="Soft Drink"/>
    <n v="30871"/>
    <s v="HIGH"/>
    <s v="Zone 1"/>
    <n v="17596.400000000001"/>
    <x v="0"/>
  </r>
  <r>
    <s v="ORD008016"/>
    <s v="14-03-2025"/>
    <s v="P013"/>
    <x v="2"/>
    <s v="Delhi"/>
    <s v="Delhi"/>
    <x v="0"/>
    <s v="CUST2828"/>
    <n v="9"/>
    <n v="20"/>
    <n v="112406"/>
    <s v="Bluetooth Speaker"/>
    <n v="15612"/>
    <s v="HIGH"/>
    <s v="Zone 1"/>
    <n v="11240.6"/>
    <x v="4"/>
  </r>
  <r>
    <s v="ORD008017"/>
    <s v="16-02-2025"/>
    <s v="P063"/>
    <x v="2"/>
    <s v="Uttar Pradesh"/>
    <s v="Lucknow"/>
    <x v="2"/>
    <s v="CUST1834"/>
    <n v="7"/>
    <n v="15"/>
    <n v="169491"/>
    <s v="Basketball"/>
    <n v="28486"/>
    <s v="HIGH"/>
    <s v="Zone 1"/>
    <n v="16949.100000000002"/>
    <x v="2"/>
  </r>
  <r>
    <s v="ORD008018"/>
    <s v="18-11-2025"/>
    <s v="P029"/>
    <x v="2"/>
    <s v="Chandigarh"/>
    <s v="Chandigarh"/>
    <x v="14"/>
    <s v="CUST4767"/>
    <n v="3"/>
    <n v="5"/>
    <n v="141565"/>
    <s v="Recliner"/>
    <n v="49672"/>
    <s v="HIGH"/>
    <s v="Zone 1"/>
    <n v="14156.5"/>
    <x v="3"/>
  </r>
  <r>
    <s v="ORD008019"/>
    <s v="29-05-2026"/>
    <s v="P019"/>
    <x v="3"/>
    <s v="Gujarat"/>
    <s v="Ahmedabad"/>
    <x v="0"/>
    <s v="CUST3784"/>
    <n v="1"/>
    <n v="15"/>
    <n v="16073"/>
    <s v="Coffee Table"/>
    <n v="18910"/>
    <s v="HIGH"/>
    <s v="Zone 4"/>
    <n v="1607.3000000000002"/>
    <x v="3"/>
  </r>
  <r>
    <s v="ORD008020"/>
    <s v="30-12-2025"/>
    <s v="P016"/>
    <x v="0"/>
    <s v="Karnataka"/>
    <s v="Bengaluru"/>
    <x v="2"/>
    <s v="CUST3896"/>
    <n v="7"/>
    <n v="5"/>
    <n v="288237"/>
    <s v="Office Chair"/>
    <n v="43344"/>
    <s v="HIGH"/>
    <s v="Zone 2"/>
    <n v="28823.7"/>
    <x v="3"/>
  </r>
  <r>
    <s v="ORD008021"/>
    <s v="21-11-2025"/>
    <s v="P024"/>
    <x v="1"/>
    <s v="Odisha"/>
    <s v="Bhubaneswar"/>
    <x v="9"/>
    <s v="CUST8872"/>
    <n v="10"/>
    <n v="15"/>
    <n v="17799"/>
    <s v="TV Unit"/>
    <n v="2094"/>
    <s v="HIGH"/>
    <s v="Zone 3"/>
    <n v="1779.9"/>
    <x v="3"/>
  </r>
  <r>
    <s v="ORD008022"/>
    <s v="13-05-2026"/>
    <s v="P020"/>
    <x v="1"/>
    <s v="Bihar"/>
    <s v="Patna"/>
    <x v="14"/>
    <s v="CUST6440"/>
    <n v="4"/>
    <n v="5"/>
    <n v="285034"/>
    <s v="Bookshelf"/>
    <n v="75009"/>
    <s v="HIGH"/>
    <s v="Zone 3"/>
    <n v="28503.4"/>
    <x v="3"/>
  </r>
  <r>
    <s v="ORD008023"/>
    <s v="05-06-2025"/>
    <s v="P070"/>
    <x v="0"/>
    <s v="Karnataka"/>
    <s v="Bengaluru"/>
    <x v="12"/>
    <s v="CUST2893"/>
    <n v="8"/>
    <n v="20"/>
    <n v="412633"/>
    <s v="Tennis Ball"/>
    <n v="64474"/>
    <s v="HIGH"/>
    <s v="Zone 2"/>
    <n v="41263.300000000003"/>
    <x v="2"/>
  </r>
  <r>
    <s v="ORD008024"/>
    <s v="18-04-2026"/>
    <s v="P014"/>
    <x v="3"/>
    <s v="Rajasthan"/>
    <s v="Jaipur"/>
    <x v="9"/>
    <s v="CUST8648"/>
    <n v="5"/>
    <n v="10"/>
    <n v="173637"/>
    <s v="Smart Watch"/>
    <n v="38586"/>
    <s v="HIGH"/>
    <s v="Zone 4"/>
    <n v="17363.7"/>
    <x v="4"/>
  </r>
  <r>
    <s v="ORD008025"/>
    <s v="11-05-2025"/>
    <s v="P026"/>
    <x v="3"/>
    <s v="Gujarat"/>
    <s v="Ahmedabad"/>
    <x v="6"/>
    <s v="CUST8588"/>
    <n v="4"/>
    <n v="5"/>
    <n v="87601"/>
    <s v="Computer Desk"/>
    <n v="23053"/>
    <s v="HIGH"/>
    <s v="Zone 4"/>
    <n v="8760.1"/>
    <x v="3"/>
  </r>
  <r>
    <s v="ORD008026"/>
    <s v="15-01-2025"/>
    <s v="P057"/>
    <x v="0"/>
    <s v="Telangana"/>
    <s v="Hyderabad"/>
    <x v="0"/>
    <s v="CUST8703"/>
    <n v="8"/>
    <n v="5"/>
    <n v="234619"/>
    <s v="Soft Drink"/>
    <n v="30871"/>
    <s v="HIGH"/>
    <s v="Zone 2"/>
    <n v="23461.9"/>
    <x v="0"/>
  </r>
  <r>
    <s v="ORD008027"/>
    <s v="28-08-2025"/>
    <s v="P067"/>
    <x v="1"/>
    <s v="Bihar"/>
    <s v="Patna"/>
    <x v="3"/>
    <s v="CUST7839"/>
    <n v="9"/>
    <n v="10"/>
    <n v="335785"/>
    <s v="Gloves"/>
    <n v="41455"/>
    <s v="HIGH"/>
    <s v="Zone 3"/>
    <n v="33578.5"/>
    <x v="2"/>
  </r>
  <r>
    <s v="ORD008028"/>
    <s v="25-05-2026"/>
    <s v="P023"/>
    <x v="0"/>
    <s v="Tamil Nadu"/>
    <s v="Chennai"/>
    <x v="7"/>
    <s v="CUST5451"/>
    <n v="1"/>
    <n v="15"/>
    <n v="48383"/>
    <s v="Sofa"/>
    <n v="56922"/>
    <s v="HIGH"/>
    <s v="Zone 2"/>
    <n v="4838.3"/>
    <x v="3"/>
  </r>
  <r>
    <s v="ORD008029"/>
    <s v="30-03-2026"/>
    <s v="P055"/>
    <x v="3"/>
    <s v="Rajasthan"/>
    <s v="Jaipur"/>
    <x v="7"/>
    <s v="CUST2913"/>
    <n v="4"/>
    <n v="20"/>
    <n v="30723"/>
    <s v="Biscuits"/>
    <n v="9601"/>
    <s v="HIGH"/>
    <s v="Zone 4"/>
    <n v="3072.3"/>
    <x v="0"/>
  </r>
  <r>
    <s v="ORD008030"/>
    <s v="09-02-2025"/>
    <s v="P056"/>
    <x v="2"/>
    <s v="Delhi"/>
    <s v="Delhi"/>
    <x v="4"/>
    <s v="CUST9357"/>
    <n v="10"/>
    <n v="20"/>
    <n v="115320"/>
    <s v="Juice"/>
    <n v="14415"/>
    <s v="HIGH"/>
    <s v="Zone 1"/>
    <n v="11532"/>
    <x v="0"/>
  </r>
  <r>
    <s v="ORD008031"/>
    <s v="23-03-2025"/>
    <s v="P056"/>
    <x v="3"/>
    <s v="Maharashtra"/>
    <s v="Mumbai"/>
    <x v="3"/>
    <s v="CUST3710"/>
    <n v="7"/>
    <n v="15"/>
    <n v="85769"/>
    <s v="Juice"/>
    <n v="14415"/>
    <s v="HIGH"/>
    <s v="Zone 4"/>
    <n v="8576.9"/>
    <x v="0"/>
  </r>
  <r>
    <s v="ORD008032"/>
    <s v="09-05-2026"/>
    <s v="P057"/>
    <x v="3"/>
    <s v="Gujarat"/>
    <s v="Ahmedabad"/>
    <x v="10"/>
    <s v="CUST2843"/>
    <n v="10"/>
    <n v="0"/>
    <n v="308710"/>
    <s v="Soft Drink"/>
    <n v="30871"/>
    <s v="HIGH"/>
    <s v="Zone 4"/>
    <n v="30871"/>
    <x v="0"/>
  </r>
  <r>
    <s v="ORD008033"/>
    <s v="29-08-2025"/>
    <s v="P071"/>
    <x v="0"/>
    <s v="Karnataka"/>
    <s v="Bengaluru"/>
    <x v="0"/>
    <s v="CUST2974"/>
    <n v="8"/>
    <n v="15"/>
    <n v="233097"/>
    <s v="Football Shoes"/>
    <n v="34279"/>
    <s v="HIGH"/>
    <s v="Zone 2"/>
    <n v="23309.7"/>
    <x v="2"/>
  </r>
  <r>
    <s v="ORD008034"/>
    <s v="20-05-2026"/>
    <s v="P006"/>
    <x v="2"/>
    <s v="Chandigarh"/>
    <s v="Chandigarh"/>
    <x v="5"/>
    <s v="CUST6411"/>
    <n v="10"/>
    <n v="15"/>
    <n v="78098"/>
    <s v="OnePlus Phone"/>
    <n v="9188"/>
    <s v="HIGH"/>
    <s v="Zone 1"/>
    <n v="7809.8"/>
    <x v="4"/>
  </r>
  <r>
    <s v="ORD008035"/>
    <s v="03-03-2026"/>
    <s v="P039"/>
    <x v="3"/>
    <s v="Gujarat"/>
    <s v="Ahmedabad"/>
    <x v="13"/>
    <s v="CUST8251"/>
    <n v="7"/>
    <n v="0"/>
    <n v="547848"/>
    <s v="Track Pants"/>
    <n v="78264"/>
    <s v="HIGH"/>
    <s v="Zone 4"/>
    <n v="54784.800000000003"/>
    <x v="1"/>
  </r>
  <r>
    <s v="ORD008036"/>
    <s v="09-03-2025"/>
    <s v="P014"/>
    <x v="3"/>
    <s v="Gujarat"/>
    <s v="Ahmedabad"/>
    <x v="13"/>
    <s v="CUST5671"/>
    <n v="5"/>
    <n v="15"/>
    <n v="163990"/>
    <s v="Smart Watch"/>
    <n v="38586"/>
    <s v="HIGH"/>
    <s v="Zone 4"/>
    <n v="16399"/>
    <x v="4"/>
  </r>
  <r>
    <s v="ORD008037"/>
    <s v="08-01-2026"/>
    <s v="P019"/>
    <x v="3"/>
    <s v="Rajasthan"/>
    <s v="Jaipur"/>
    <x v="11"/>
    <s v="CUST2777"/>
    <n v="8"/>
    <n v="10"/>
    <n v="136152"/>
    <s v="Coffee Table"/>
    <n v="18910"/>
    <s v="HIGH"/>
    <s v="Zone 4"/>
    <n v="13615.2"/>
    <x v="3"/>
  </r>
  <r>
    <s v="ORD008038"/>
    <s v="29-03-2025"/>
    <s v="P066"/>
    <x v="0"/>
    <s v="Tamil Nadu"/>
    <s v="Chennai"/>
    <x v="3"/>
    <s v="CUST5509"/>
    <n v="11"/>
    <n v="0"/>
    <n v="252571"/>
    <s v="Helmet"/>
    <n v="22961"/>
    <s v="HIGH"/>
    <s v="Zone 2"/>
    <n v="25257.100000000002"/>
    <x v="2"/>
  </r>
  <r>
    <s v="ORD008039"/>
    <s v="27-04-2026"/>
    <s v="P049"/>
    <x v="1"/>
    <s v="Bihar"/>
    <s v="Patna"/>
    <x v="5"/>
    <s v="CUST2483"/>
    <n v="12"/>
    <n v="0"/>
    <n v="409812"/>
    <s v="Coffee"/>
    <n v="34151"/>
    <s v="HIGH"/>
    <s v="Zone 3"/>
    <n v="40981.200000000004"/>
    <x v="0"/>
  </r>
  <r>
    <s v="ORD008040"/>
    <s v="02-04-2025"/>
    <s v="P014"/>
    <x v="2"/>
    <s v="Delhi"/>
    <s v="Delhi"/>
    <x v="9"/>
    <s v="CUST8355"/>
    <n v="6"/>
    <n v="20"/>
    <n v="185212"/>
    <s v="Smart Watch"/>
    <n v="38586"/>
    <s v="HIGH"/>
    <s v="Zone 1"/>
    <n v="18521.2"/>
    <x v="4"/>
  </r>
  <r>
    <s v="ORD008041"/>
    <s v="09-10-2025"/>
    <s v="P062"/>
    <x v="2"/>
    <s v="Uttar Pradesh"/>
    <s v="Lucknow"/>
    <x v="8"/>
    <s v="CUST4021"/>
    <n v="10"/>
    <n v="5"/>
    <n v="596951"/>
    <s v="Football"/>
    <n v="62837"/>
    <s v="HIGH"/>
    <s v="Zone 1"/>
    <n v="59695.100000000006"/>
    <x v="2"/>
  </r>
  <r>
    <s v="ORD008042"/>
    <s v="04-12-2025"/>
    <s v="P036"/>
    <x v="0"/>
    <s v="Tamil Nadu"/>
    <s v="Chennai"/>
    <x v="7"/>
    <s v="CUST8170"/>
    <n v="1"/>
    <n v="0"/>
    <n v="20685"/>
    <s v="Saree"/>
    <n v="20685"/>
    <s v="HIGH"/>
    <s v="Zone 2"/>
    <n v="2068.5"/>
    <x v="1"/>
  </r>
  <r>
    <s v="ORD008043"/>
    <s v="06-06-2025"/>
    <s v="P010"/>
    <x v="1"/>
    <s v="West Bengal"/>
    <s v="Kolkata"/>
    <x v="1"/>
    <s v="CUST2045"/>
    <n v="2"/>
    <n v="5"/>
    <n v="126218"/>
    <s v="Refrigerator"/>
    <n v="66431"/>
    <s v="HIGH"/>
    <s v="Zone 3"/>
    <n v="12621.800000000001"/>
    <x v="4"/>
  </r>
  <r>
    <s v="ORD008044"/>
    <s v="20-05-2026"/>
    <s v="P047"/>
    <x v="2"/>
    <s v="Delhi"/>
    <s v="Delhi"/>
    <x v="11"/>
    <s v="CUST9408"/>
    <n v="3"/>
    <n v="5"/>
    <n v="176241"/>
    <s v="Sugar"/>
    <n v="61839"/>
    <s v="HIGH"/>
    <s v="Zone 1"/>
    <n v="17624.100000000002"/>
    <x v="0"/>
  </r>
  <r>
    <s v="ORD008045"/>
    <s v="10-03-2026"/>
    <s v="P053"/>
    <x v="0"/>
    <s v="Telangana"/>
    <s v="Hyderabad"/>
    <x v="3"/>
    <s v="CUST9163"/>
    <n v="7"/>
    <n v="5"/>
    <n v="28442"/>
    <s v="Pasta"/>
    <n v="4277"/>
    <s v="HIGH"/>
    <s v="Zone 2"/>
    <n v="2844.2000000000003"/>
    <x v="0"/>
  </r>
  <r>
    <s v="ORD008046"/>
    <s v="19-02-2026"/>
    <s v="P075"/>
    <x v="2"/>
    <s v="Delhi"/>
    <s v="Delhi"/>
    <x v="12"/>
    <s v="CUST1307"/>
    <n v="6"/>
    <n v="20"/>
    <n v="187252"/>
    <s v="Sports Bag"/>
    <n v="39011"/>
    <s v="HIGH"/>
    <s v="Zone 1"/>
    <n v="18725.2"/>
    <x v="2"/>
  </r>
  <r>
    <s v="ORD008047"/>
    <s v="08-03-2025"/>
    <s v="P032"/>
    <x v="3"/>
    <s v="Gujarat"/>
    <s v="Ahmedabad"/>
    <x v="0"/>
    <s v="CUST9100"/>
    <n v="1"/>
    <n v="0"/>
    <n v="8898"/>
    <s v="Women Kurti"/>
    <n v="8898"/>
    <s v="MEDIUM"/>
    <s v="Zone 4"/>
    <n v="444.90000000000003"/>
    <x v="1"/>
  </r>
  <r>
    <s v="ORD008048"/>
    <s v="28-05-2026"/>
    <s v="P060"/>
    <x v="1"/>
    <s v="Odisha"/>
    <s v="Bhubaneswar"/>
    <x v="10"/>
    <s v="CUST1518"/>
    <n v="11"/>
    <n v="15"/>
    <n v="38522"/>
    <s v="Honey"/>
    <n v="4120"/>
    <s v="HIGH"/>
    <s v="Zone 3"/>
    <n v="3852.2000000000003"/>
    <x v="0"/>
  </r>
  <r>
    <s v="ORD008049"/>
    <s v="05-10-2025"/>
    <s v="P035"/>
    <x v="1"/>
    <s v="West Bengal"/>
    <s v="Kolkata"/>
    <x v="6"/>
    <s v="CUST8384"/>
    <n v="4"/>
    <n v="15"/>
    <n v="136442"/>
    <s v="Jacket"/>
    <n v="40130"/>
    <s v="HIGH"/>
    <s v="Zone 3"/>
    <n v="13644.2"/>
    <x v="1"/>
  </r>
  <r>
    <s v="ORD008050"/>
    <s v="11-03-2026"/>
    <s v="P029"/>
    <x v="3"/>
    <s v="Gujarat"/>
    <s v="Ahmedabad"/>
    <x v="8"/>
    <s v="CUST4188"/>
    <n v="10"/>
    <n v="15"/>
    <n v="422212"/>
    <s v="Recliner"/>
    <n v="49672"/>
    <s v="HIGH"/>
    <s v="Zone 4"/>
    <n v="42221.200000000004"/>
    <x v="3"/>
  </r>
  <r>
    <s v="ORD008051"/>
    <s v="24-02-2026"/>
    <s v="P046"/>
    <x v="1"/>
    <s v="West Bengal"/>
    <s v="Kolkata"/>
    <x v="1"/>
    <s v="CUST4925"/>
    <n v="3"/>
    <n v="5"/>
    <n v="60548"/>
    <s v="Rice"/>
    <n v="21245"/>
    <s v="HIGH"/>
    <s v="Zone 3"/>
    <n v="6054.8"/>
    <x v="0"/>
  </r>
  <r>
    <s v="ORD008052"/>
    <s v="05-02-2025"/>
    <s v="P046"/>
    <x v="1"/>
    <s v="Bihar"/>
    <s v="Patna"/>
    <x v="5"/>
    <s v="CUST8504"/>
    <n v="3"/>
    <n v="0"/>
    <n v="63735"/>
    <s v="Rice"/>
    <n v="21245"/>
    <s v="HIGH"/>
    <s v="Zone 3"/>
    <n v="6373.5"/>
    <x v="0"/>
  </r>
  <r>
    <s v="ORD008053"/>
    <s v="15-02-2026"/>
    <s v="P057"/>
    <x v="1"/>
    <s v="Odisha"/>
    <s v="Bhubaneswar"/>
    <x v="6"/>
    <s v="CUST4741"/>
    <n v="8"/>
    <n v="15"/>
    <n v="209922"/>
    <s v="Soft Drink"/>
    <n v="30871"/>
    <s v="HIGH"/>
    <s v="Zone 3"/>
    <n v="20992.2"/>
    <x v="0"/>
  </r>
  <r>
    <s v="ORD008054"/>
    <s v="22-02-2025"/>
    <s v="P063"/>
    <x v="1"/>
    <s v="West Bengal"/>
    <s v="Kolkata"/>
    <x v="9"/>
    <s v="CUST6693"/>
    <n v="3"/>
    <n v="15"/>
    <n v="72639"/>
    <s v="Basketball"/>
    <n v="28486"/>
    <s v="HIGH"/>
    <s v="Zone 3"/>
    <n v="7263.9000000000005"/>
    <x v="2"/>
  </r>
  <r>
    <s v="ORD008055"/>
    <s v="11-01-2026"/>
    <s v="P014"/>
    <x v="2"/>
    <s v="Uttar Pradesh"/>
    <s v="Lucknow"/>
    <x v="3"/>
    <s v="CUST9633"/>
    <n v="2"/>
    <n v="5"/>
    <n v="73313"/>
    <s v="Smart Watch"/>
    <n v="38586"/>
    <s v="HIGH"/>
    <s v="Zone 1"/>
    <n v="7331.3"/>
    <x v="4"/>
  </r>
  <r>
    <s v="ORD008056"/>
    <s v="29-04-2025"/>
    <s v="P064"/>
    <x v="1"/>
    <s v="West Bengal"/>
    <s v="Kolkata"/>
    <x v="8"/>
    <s v="CUST2628"/>
    <n v="9"/>
    <n v="10"/>
    <n v="208040"/>
    <s v="Yoga Mat"/>
    <n v="25684"/>
    <s v="HIGH"/>
    <s v="Zone 3"/>
    <n v="20804"/>
    <x v="2"/>
  </r>
  <r>
    <s v="ORD008057"/>
    <s v="10-06-2025"/>
    <s v="P036"/>
    <x v="0"/>
    <s v="Tamil Nadu"/>
    <s v="Chennai"/>
    <x v="4"/>
    <s v="CUST6718"/>
    <n v="8"/>
    <n v="15"/>
    <n v="140658"/>
    <s v="Saree"/>
    <n v="20685"/>
    <s v="HIGH"/>
    <s v="Zone 2"/>
    <n v="14065.800000000001"/>
    <x v="1"/>
  </r>
  <r>
    <s v="ORD008058"/>
    <s v="29-04-2026"/>
    <s v="P041"/>
    <x v="3"/>
    <s v="Maharashtra"/>
    <s v="Mumbai"/>
    <x v="4"/>
    <s v="CUST2412"/>
    <n v="3"/>
    <n v="10"/>
    <n v="54618"/>
    <s v="Hoodie"/>
    <n v="20229"/>
    <s v="HIGH"/>
    <s v="Zone 4"/>
    <n v="5461.8"/>
    <x v="1"/>
  </r>
  <r>
    <s v="ORD008059"/>
    <s v="26-12-2025"/>
    <s v="P032"/>
    <x v="1"/>
    <s v="West Bengal"/>
    <s v="Kolkata"/>
    <x v="11"/>
    <s v="CUST3902"/>
    <n v="9"/>
    <n v="10"/>
    <n v="72073"/>
    <s v="Women Kurti"/>
    <n v="8898"/>
    <s v="HIGH"/>
    <s v="Zone 3"/>
    <n v="7207.3"/>
    <x v="1"/>
  </r>
  <r>
    <s v="ORD008060"/>
    <s v="27-01-2026"/>
    <s v="P007"/>
    <x v="2"/>
    <s v="Uttar Pradesh"/>
    <s v="Lucknow"/>
    <x v="5"/>
    <s v="CUST9552"/>
    <n v="11"/>
    <n v="20"/>
    <n v="589116"/>
    <s v="Printer"/>
    <n v="66945"/>
    <s v="HIGH"/>
    <s v="Zone 1"/>
    <n v="58911.600000000006"/>
    <x v="4"/>
  </r>
  <r>
    <s v="ORD008061"/>
    <s v="03-06-2026"/>
    <s v="P048"/>
    <x v="3"/>
    <s v="Maharashtra"/>
    <s v="Mumbai"/>
    <x v="13"/>
    <s v="CUST1682"/>
    <n v="2"/>
    <n v="15"/>
    <n v="124219"/>
    <s v="Tea"/>
    <n v="73070"/>
    <s v="HIGH"/>
    <s v="Zone 4"/>
    <n v="12421.900000000001"/>
    <x v="0"/>
  </r>
  <r>
    <s v="ORD008062"/>
    <s v="20-10-2025"/>
    <s v="P068"/>
    <x v="0"/>
    <s v="Tamil Nadu"/>
    <s v="Chennai"/>
    <x v="9"/>
    <s v="CUST5193"/>
    <n v="8"/>
    <n v="20"/>
    <n v="36115"/>
    <s v="Skipping Rope"/>
    <n v="5643"/>
    <s v="HIGH"/>
    <s v="Zone 2"/>
    <n v="3611.5"/>
    <x v="2"/>
  </r>
  <r>
    <s v="ORD008063"/>
    <s v="05-02-2026"/>
    <s v="P040"/>
    <x v="3"/>
    <s v="Maharashtra"/>
    <s v="Mumbai"/>
    <x v="6"/>
    <s v="CUST1596"/>
    <n v="7"/>
    <n v="15"/>
    <n v="437925"/>
    <s v="Shoes"/>
    <n v="73601"/>
    <s v="HIGH"/>
    <s v="Zone 4"/>
    <n v="43792.5"/>
    <x v="1"/>
  </r>
  <r>
    <s v="ORD008064"/>
    <s v="27-02-2026"/>
    <s v="P031"/>
    <x v="2"/>
    <s v="Delhi"/>
    <s v="Delhi"/>
    <x v="7"/>
    <s v="CUST3016"/>
    <n v="6"/>
    <n v="10"/>
    <n v="261932"/>
    <s v="Men Shirt"/>
    <n v="48506"/>
    <s v="HIGH"/>
    <s v="Zone 1"/>
    <n v="26193.200000000001"/>
    <x v="1"/>
  </r>
  <r>
    <s v="ORD008065"/>
    <s v="21-06-2026"/>
    <s v="P040"/>
    <x v="3"/>
    <s v="Rajasthan"/>
    <s v="Jaipur"/>
    <x v="5"/>
    <s v="CUST9146"/>
    <n v="4"/>
    <n v="15"/>
    <n v="250243"/>
    <s v="Shoes"/>
    <n v="73601"/>
    <s v="HIGH"/>
    <s v="Zone 4"/>
    <n v="25024.300000000003"/>
    <x v="1"/>
  </r>
  <r>
    <s v="ORD008066"/>
    <s v="11-02-2026"/>
    <s v="P049"/>
    <x v="0"/>
    <s v="Tamil Nadu"/>
    <s v="Chennai"/>
    <x v="13"/>
    <s v="CUST1210"/>
    <n v="10"/>
    <n v="10"/>
    <n v="307359"/>
    <s v="Coffee"/>
    <n v="34151"/>
    <s v="HIGH"/>
    <s v="Zone 2"/>
    <n v="30735.9"/>
    <x v="0"/>
  </r>
  <r>
    <s v="ORD008067"/>
    <s v="30-10-2025"/>
    <s v="P065"/>
    <x v="0"/>
    <s v="Telangana"/>
    <s v="Hyderabad"/>
    <x v="5"/>
    <s v="CUST1928"/>
    <n v="8"/>
    <n v="0"/>
    <n v="408856"/>
    <s v="Dumbbells"/>
    <n v="51107"/>
    <s v="HIGH"/>
    <s v="Zone 2"/>
    <n v="40885.600000000006"/>
    <x v="2"/>
  </r>
  <r>
    <s v="ORD008068"/>
    <s v="12-01-2026"/>
    <s v="P024"/>
    <x v="0"/>
    <s v="Karnataka"/>
    <s v="Bengaluru"/>
    <x v="6"/>
    <s v="CUST1730"/>
    <n v="2"/>
    <n v="20"/>
    <n v="3350"/>
    <s v="TV Unit"/>
    <n v="2094"/>
    <s v="LOW"/>
    <s v="Zone 2"/>
    <n v="67"/>
    <x v="3"/>
  </r>
  <r>
    <s v="ORD008069"/>
    <s v="07-01-2026"/>
    <s v="P024"/>
    <x v="3"/>
    <s v="Rajasthan"/>
    <s v="Jaipur"/>
    <x v="9"/>
    <s v="CUST6845"/>
    <n v="8"/>
    <n v="0"/>
    <n v="16752"/>
    <s v="TV Unit"/>
    <n v="2094"/>
    <s v="HIGH"/>
    <s v="Zone 4"/>
    <n v="1675.2"/>
    <x v="3"/>
  </r>
  <r>
    <s v="ORD008070"/>
    <s v="01-04-2026"/>
    <s v="P005"/>
    <x v="1"/>
    <s v="Odisha"/>
    <s v="Bhubaneswar"/>
    <x v="10"/>
    <s v="CUST9712"/>
    <n v="2"/>
    <n v="0"/>
    <n v="53424"/>
    <s v="iPhone"/>
    <n v="26712"/>
    <s v="HIGH"/>
    <s v="Zone 3"/>
    <n v="5342.4000000000005"/>
    <x v="4"/>
  </r>
  <r>
    <s v="ORD008071"/>
    <s v="04-06-2026"/>
    <s v="P032"/>
    <x v="3"/>
    <s v="Rajasthan"/>
    <s v="Jaipur"/>
    <x v="1"/>
    <s v="CUST9610"/>
    <n v="7"/>
    <n v="20"/>
    <n v="49828"/>
    <s v="Women Kurti"/>
    <n v="8898"/>
    <s v="HIGH"/>
    <s v="Zone 4"/>
    <n v="4982.8"/>
    <x v="1"/>
  </r>
  <r>
    <s v="ORD008072"/>
    <s v="09-02-2026"/>
    <s v="P001"/>
    <x v="0"/>
    <s v="Telangana"/>
    <s v="Hyderabad"/>
    <x v="5"/>
    <s v="CUST7868"/>
    <n v="7"/>
    <n v="20"/>
    <n v="5919"/>
    <s v="Samsung TV"/>
    <n v="1057"/>
    <s v="MEDIUM"/>
    <s v="Zone 2"/>
    <n v="295.95"/>
    <x v="4"/>
  </r>
  <r>
    <s v="ORD008073"/>
    <s v="19-06-2025"/>
    <s v="P015"/>
    <x v="1"/>
    <s v="Odisha"/>
    <s v="Bhubaneswar"/>
    <x v="10"/>
    <s v="CUST2560"/>
    <n v="7"/>
    <n v="20"/>
    <n v="331632"/>
    <s v="Headphones"/>
    <n v="59220"/>
    <s v="HIGH"/>
    <s v="Zone 3"/>
    <n v="33163.200000000004"/>
    <x v="4"/>
  </r>
  <r>
    <s v="ORD008074"/>
    <s v="24-01-2026"/>
    <s v="P061"/>
    <x v="3"/>
    <s v="Maharashtra"/>
    <s v="Mumbai"/>
    <x v="9"/>
    <s v="CUST3471"/>
    <n v="12"/>
    <n v="5"/>
    <n v="670525"/>
    <s v="Cricket Bat"/>
    <n v="58818"/>
    <s v="HIGH"/>
    <s v="Zone 4"/>
    <n v="67052.5"/>
    <x v="2"/>
  </r>
  <r>
    <s v="ORD008075"/>
    <s v="08-12-2025"/>
    <s v="P004"/>
    <x v="1"/>
    <s v="West Bengal"/>
    <s v="Kolkata"/>
    <x v="12"/>
    <s v="CUST9866"/>
    <n v="6"/>
    <n v="20"/>
    <n v="142809"/>
    <s v="Lenovo Laptop"/>
    <n v="29752"/>
    <s v="HIGH"/>
    <s v="Zone 3"/>
    <n v="14280.900000000001"/>
    <x v="4"/>
  </r>
  <r>
    <s v="ORD008076"/>
    <s v="31-08-2025"/>
    <s v="P071"/>
    <x v="2"/>
    <s v="Uttar Pradesh"/>
    <s v="Lucknow"/>
    <x v="10"/>
    <s v="CUST2206"/>
    <n v="7"/>
    <n v="5"/>
    <n v="227955"/>
    <s v="Football Shoes"/>
    <n v="34279"/>
    <s v="HIGH"/>
    <s v="Zone 1"/>
    <n v="22795.5"/>
    <x v="2"/>
  </r>
  <r>
    <s v="ORD008077"/>
    <s v="13-07-2025"/>
    <s v="P003"/>
    <x v="1"/>
    <s v="Odisha"/>
    <s v="Bhubaneswar"/>
    <x v="12"/>
    <s v="CUST4637"/>
    <n v="8"/>
    <n v="15"/>
    <n v="289904"/>
    <s v="Dell Monitor"/>
    <n v="42633"/>
    <s v="HIGH"/>
    <s v="Zone 3"/>
    <n v="28990.400000000001"/>
    <x v="4"/>
  </r>
  <r>
    <s v="ORD008078"/>
    <s v="05-02-2025"/>
    <s v="P062"/>
    <x v="2"/>
    <s v="Chandigarh"/>
    <s v="Chandigarh"/>
    <x v="1"/>
    <s v="CUST3518"/>
    <n v="1"/>
    <n v="10"/>
    <n v="56553"/>
    <s v="Football"/>
    <n v="62837"/>
    <s v="HIGH"/>
    <s v="Zone 1"/>
    <n v="5655.3"/>
    <x v="2"/>
  </r>
  <r>
    <s v="ORD008079"/>
    <s v="01-02-2025"/>
    <s v="P002"/>
    <x v="1"/>
    <s v="Bihar"/>
    <s v="Patna"/>
    <x v="4"/>
    <s v="CUST6280"/>
    <n v="10"/>
    <n v="20"/>
    <n v="512008"/>
    <s v="HP Laptop"/>
    <n v="64001"/>
    <s v="HIGH"/>
    <s v="Zone 3"/>
    <n v="51200.800000000003"/>
    <x v="4"/>
  </r>
  <r>
    <s v="ORD008080"/>
    <s v="26-05-2026"/>
    <s v="P044"/>
    <x v="0"/>
    <s v="Karnataka"/>
    <s v="Bengaluru"/>
    <x v="9"/>
    <s v="CUST2951"/>
    <n v="9"/>
    <n v="5"/>
    <n v="665044"/>
    <s v="Skirt"/>
    <n v="77783"/>
    <s v="HIGH"/>
    <s v="Zone 2"/>
    <n v="66504.400000000009"/>
    <x v="1"/>
  </r>
  <r>
    <s v="ORD008081"/>
    <s v="14-04-2026"/>
    <s v="P003"/>
    <x v="3"/>
    <s v="Maharashtra"/>
    <s v="Mumbai"/>
    <x v="0"/>
    <s v="CUST6560"/>
    <n v="10"/>
    <n v="20"/>
    <n v="341064"/>
    <s v="Dell Monitor"/>
    <n v="42633"/>
    <s v="HIGH"/>
    <s v="Zone 4"/>
    <n v="34106.400000000001"/>
    <x v="4"/>
  </r>
  <r>
    <s v="ORD008082"/>
    <s v="08-05-2026"/>
    <s v="P024"/>
    <x v="0"/>
    <s v="Telangana"/>
    <s v="Hyderabad"/>
    <x v="11"/>
    <s v="CUST4816"/>
    <n v="5"/>
    <n v="5"/>
    <n v="9946"/>
    <s v="TV Unit"/>
    <n v="2094"/>
    <s v="MEDIUM"/>
    <s v="Zone 2"/>
    <n v="497.3"/>
    <x v="3"/>
  </r>
  <r>
    <s v="ORD008083"/>
    <s v="22-04-2026"/>
    <s v="P033"/>
    <x v="0"/>
    <s v="Karnataka"/>
    <s v="Bengaluru"/>
    <x v="8"/>
    <s v="CUST7537"/>
    <n v="6"/>
    <n v="20"/>
    <n v="275116"/>
    <s v="Jeans"/>
    <n v="57316"/>
    <s v="HIGH"/>
    <s v="Zone 2"/>
    <n v="27511.600000000002"/>
    <x v="1"/>
  </r>
  <r>
    <s v="ORD008084"/>
    <s v="13-09-2025"/>
    <s v="P061"/>
    <x v="0"/>
    <s v="Karnataka"/>
    <s v="Bengaluru"/>
    <x v="2"/>
    <s v="CUST8523"/>
    <n v="7"/>
    <n v="20"/>
    <n v="329380"/>
    <s v="Cricket Bat"/>
    <n v="58818"/>
    <s v="HIGH"/>
    <s v="Zone 2"/>
    <n v="32938"/>
    <x v="2"/>
  </r>
  <r>
    <s v="ORD008085"/>
    <s v="22-04-2026"/>
    <s v="P040"/>
    <x v="1"/>
    <s v="Odisha"/>
    <s v="Bhubaneswar"/>
    <x v="10"/>
    <s v="CUST5218"/>
    <n v="8"/>
    <n v="5"/>
    <n v="559367"/>
    <s v="Shoes"/>
    <n v="73601"/>
    <s v="HIGH"/>
    <s v="Zone 3"/>
    <n v="55936.700000000004"/>
    <x v="1"/>
  </r>
  <r>
    <s v="ORD008086"/>
    <s v="13-02-2025"/>
    <s v="P010"/>
    <x v="0"/>
    <s v="Karnataka"/>
    <s v="Bengaluru"/>
    <x v="3"/>
    <s v="CUST5430"/>
    <n v="6"/>
    <n v="5"/>
    <n v="378656"/>
    <s v="Refrigerator"/>
    <n v="66431"/>
    <s v="HIGH"/>
    <s v="Zone 2"/>
    <n v="37865.599999999999"/>
    <x v="4"/>
  </r>
  <r>
    <s v="ORD008087"/>
    <s v="01-08-2025"/>
    <s v="P035"/>
    <x v="3"/>
    <s v="Rajasthan"/>
    <s v="Jaipur"/>
    <x v="6"/>
    <s v="CUST5474"/>
    <n v="4"/>
    <n v="10"/>
    <n v="144468"/>
    <s v="Jacket"/>
    <n v="40130"/>
    <s v="HIGH"/>
    <s v="Zone 4"/>
    <n v="14446.800000000001"/>
    <x v="1"/>
  </r>
  <r>
    <s v="ORD008088"/>
    <s v="23-03-2026"/>
    <s v="P043"/>
    <x v="2"/>
    <s v="Uttar Pradesh"/>
    <s v="Lucknow"/>
    <x v="3"/>
    <s v="CUST1659"/>
    <n v="3"/>
    <n v="0"/>
    <n v="89361"/>
    <s v="Sweater"/>
    <n v="29787"/>
    <s v="HIGH"/>
    <s v="Zone 1"/>
    <n v="8936.1"/>
    <x v="1"/>
  </r>
  <r>
    <s v="ORD008089"/>
    <s v="17-04-2026"/>
    <s v="P037"/>
    <x v="1"/>
    <s v="Bihar"/>
    <s v="Patna"/>
    <x v="14"/>
    <s v="CUST9445"/>
    <n v="4"/>
    <n v="20"/>
    <n v="13132"/>
    <s v="Formal Shirt"/>
    <n v="4104"/>
    <s v="MEDIUM"/>
    <s v="Zone 3"/>
    <n v="656.6"/>
    <x v="1"/>
  </r>
  <r>
    <s v="ORD008090"/>
    <s v="18-02-2025"/>
    <s v="P057"/>
    <x v="0"/>
    <s v="Karnataka"/>
    <s v="Bengaluru"/>
    <x v="4"/>
    <s v="CUST5078"/>
    <n v="2"/>
    <n v="15"/>
    <n v="52480"/>
    <s v="Soft Drink"/>
    <n v="30871"/>
    <s v="HIGH"/>
    <s v="Zone 2"/>
    <n v="5248"/>
    <x v="0"/>
  </r>
  <r>
    <s v="ORD008091"/>
    <s v="21-04-2026"/>
    <s v="P018"/>
    <x v="1"/>
    <s v="West Bengal"/>
    <s v="Kolkata"/>
    <x v="9"/>
    <s v="CUST9507"/>
    <n v="4"/>
    <n v="15"/>
    <n v="208868"/>
    <s v="Dining Table"/>
    <n v="61432"/>
    <s v="HIGH"/>
    <s v="Zone 3"/>
    <n v="20886.800000000003"/>
    <x v="3"/>
  </r>
  <r>
    <s v="ORD008092"/>
    <s v="28-12-2025"/>
    <s v="P062"/>
    <x v="2"/>
    <s v="Delhi"/>
    <s v="Delhi"/>
    <x v="12"/>
    <s v="CUST9381"/>
    <n v="2"/>
    <n v="20"/>
    <n v="100539"/>
    <s v="Football"/>
    <n v="62837"/>
    <s v="HIGH"/>
    <s v="Zone 1"/>
    <n v="10053.900000000001"/>
    <x v="2"/>
  </r>
  <r>
    <s v="ORD008093"/>
    <s v="04-05-2025"/>
    <s v="P047"/>
    <x v="0"/>
    <s v="Karnataka"/>
    <s v="Bengaluru"/>
    <x v="10"/>
    <s v="CUST4940"/>
    <n v="8"/>
    <n v="0"/>
    <n v="494712"/>
    <s v="Sugar"/>
    <n v="61839"/>
    <s v="HIGH"/>
    <s v="Zone 2"/>
    <n v="49471.200000000004"/>
    <x v="0"/>
  </r>
  <r>
    <s v="ORD008094"/>
    <s v="25-03-2025"/>
    <s v="P038"/>
    <x v="2"/>
    <s v="Chandigarh"/>
    <s v="Chandigarh"/>
    <x v="14"/>
    <s v="CUST9171"/>
    <n v="2"/>
    <n v="10"/>
    <n v="59475"/>
    <s v="Blazer"/>
    <n v="33042"/>
    <s v="HIGH"/>
    <s v="Zone 1"/>
    <n v="5947.5"/>
    <x v="1"/>
  </r>
  <r>
    <s v="ORD008095"/>
    <s v="13-06-2025"/>
    <s v="P045"/>
    <x v="3"/>
    <s v="Gujarat"/>
    <s v="Ahmedabad"/>
    <x v="12"/>
    <s v="CUST7469"/>
    <n v="2"/>
    <n v="10"/>
    <n v="130143"/>
    <s v="Dress"/>
    <n v="72302"/>
    <s v="HIGH"/>
    <s v="Zone 4"/>
    <n v="13014.300000000001"/>
    <x v="1"/>
  </r>
  <r>
    <s v="ORD008096"/>
    <s v="05-04-2026"/>
    <s v="P024"/>
    <x v="1"/>
    <s v="Bihar"/>
    <s v="Patna"/>
    <x v="4"/>
    <s v="CUST9983"/>
    <n v="6"/>
    <n v="20"/>
    <n v="10051"/>
    <s v="TV Unit"/>
    <n v="2094"/>
    <s v="MEDIUM"/>
    <s v="Zone 3"/>
    <n v="502.55"/>
    <x v="3"/>
  </r>
  <r>
    <s v="ORD008097"/>
    <s v="05-02-2026"/>
    <s v="P050"/>
    <x v="3"/>
    <s v="Maharashtra"/>
    <s v="Mumbai"/>
    <x v="3"/>
    <s v="CUST7793"/>
    <n v="12"/>
    <n v="20"/>
    <n v="639100"/>
    <s v="Oil"/>
    <n v="66573"/>
    <s v="HIGH"/>
    <s v="Zone 4"/>
    <n v="63910"/>
    <x v="0"/>
  </r>
  <r>
    <s v="ORD008098"/>
    <s v="31-01-2025"/>
    <s v="P006"/>
    <x v="3"/>
    <s v="Maharashtra"/>
    <s v="Mumbai"/>
    <x v="10"/>
    <s v="CUST4420"/>
    <n v="8"/>
    <n v="15"/>
    <n v="62478"/>
    <s v="OnePlus Phone"/>
    <n v="9188"/>
    <s v="HIGH"/>
    <s v="Zone 4"/>
    <n v="6247.8"/>
    <x v="4"/>
  </r>
  <r>
    <s v="ORD008099"/>
    <s v="04-05-2025"/>
    <s v="P038"/>
    <x v="2"/>
    <s v="Uttar Pradesh"/>
    <s v="Lucknow"/>
    <x v="8"/>
    <s v="CUST7049"/>
    <n v="11"/>
    <n v="0"/>
    <n v="363462"/>
    <s v="Blazer"/>
    <n v="33042"/>
    <s v="HIGH"/>
    <s v="Zone 1"/>
    <n v="36346.200000000004"/>
    <x v="1"/>
  </r>
  <r>
    <s v="ORD008100"/>
    <s v="24-01-2025"/>
    <s v="P003"/>
    <x v="0"/>
    <s v="Karnataka"/>
    <s v="Bengaluru"/>
    <x v="1"/>
    <s v="CUST6211"/>
    <n v="3"/>
    <n v="10"/>
    <n v="115109"/>
    <s v="Dell Monitor"/>
    <n v="42633"/>
    <s v="HIGH"/>
    <s v="Zone 2"/>
    <n v="11510.900000000001"/>
    <x v="4"/>
  </r>
  <r>
    <s v="ORD008101"/>
    <s v="19-11-2025"/>
    <s v="P047"/>
    <x v="3"/>
    <s v="Rajasthan"/>
    <s v="Jaipur"/>
    <x v="10"/>
    <s v="CUST2981"/>
    <n v="8"/>
    <n v="15"/>
    <n v="420505"/>
    <s v="Sugar"/>
    <n v="61839"/>
    <s v="HIGH"/>
    <s v="Zone 4"/>
    <n v="42050.5"/>
    <x v="0"/>
  </r>
  <r>
    <s v="ORD008102"/>
    <s v="21-08-2025"/>
    <s v="P042"/>
    <x v="3"/>
    <s v="Rajasthan"/>
    <s v="Jaipur"/>
    <x v="11"/>
    <s v="CUST6512"/>
    <n v="5"/>
    <n v="20"/>
    <n v="207200"/>
    <s v="Shorts"/>
    <n v="51800"/>
    <s v="HIGH"/>
    <s v="Zone 4"/>
    <n v="20720"/>
    <x v="1"/>
  </r>
  <r>
    <s v="ORD008103"/>
    <s v="21-08-2025"/>
    <s v="P012"/>
    <x v="2"/>
    <s v="Chandigarh"/>
    <s v="Chandigarh"/>
    <x v="2"/>
    <s v="CUST5246"/>
    <n v="2"/>
    <n v="0"/>
    <n v="112630"/>
    <s v="Microwave"/>
    <n v="56315"/>
    <s v="HIGH"/>
    <s v="Zone 1"/>
    <n v="11263"/>
    <x v="4"/>
  </r>
  <r>
    <s v="ORD008104"/>
    <s v="14-05-2025"/>
    <s v="P018"/>
    <x v="1"/>
    <s v="Odisha"/>
    <s v="Bhubaneswar"/>
    <x v="11"/>
    <s v="CUST1536"/>
    <n v="2"/>
    <n v="0"/>
    <n v="122864"/>
    <s v="Dining Table"/>
    <n v="61432"/>
    <s v="HIGH"/>
    <s v="Zone 3"/>
    <n v="12286.400000000001"/>
    <x v="3"/>
  </r>
  <r>
    <s v="ORD008105"/>
    <s v="19-05-2026"/>
    <s v="P042"/>
    <x v="2"/>
    <s v="Delhi"/>
    <s v="Delhi"/>
    <x v="13"/>
    <s v="CUST1119"/>
    <n v="4"/>
    <n v="0"/>
    <n v="207200"/>
    <s v="Shorts"/>
    <n v="51800"/>
    <s v="HIGH"/>
    <s v="Zone 1"/>
    <n v="20720"/>
    <x v="1"/>
  </r>
  <r>
    <s v="ORD008106"/>
    <s v="26-01-2025"/>
    <s v="P050"/>
    <x v="3"/>
    <s v="Rajasthan"/>
    <s v="Jaipur"/>
    <x v="1"/>
    <s v="CUST1231"/>
    <n v="1"/>
    <n v="10"/>
    <n v="59915"/>
    <s v="Oil"/>
    <n v="66573"/>
    <s v="HIGH"/>
    <s v="Zone 4"/>
    <n v="5991.5"/>
    <x v="0"/>
  </r>
  <r>
    <s v="ORD008107"/>
    <s v="25-02-2026"/>
    <s v="P070"/>
    <x v="0"/>
    <s v="Tamil Nadu"/>
    <s v="Chennai"/>
    <x v="3"/>
    <s v="CUST7990"/>
    <n v="3"/>
    <n v="5"/>
    <n v="183750"/>
    <s v="Tennis Ball"/>
    <n v="64474"/>
    <s v="HIGH"/>
    <s v="Zone 2"/>
    <n v="18375"/>
    <x v="2"/>
  </r>
  <r>
    <s v="ORD008108"/>
    <s v="11-02-2026"/>
    <s v="P048"/>
    <x v="3"/>
    <s v="Rajasthan"/>
    <s v="Jaipur"/>
    <x v="3"/>
    <s v="CUST9757"/>
    <n v="6"/>
    <n v="0"/>
    <n v="438420"/>
    <s v="Tea"/>
    <n v="73070"/>
    <s v="HIGH"/>
    <s v="Zone 4"/>
    <n v="43842"/>
    <x v="0"/>
  </r>
  <r>
    <s v="ORD008109"/>
    <s v="30-12-2025"/>
    <s v="P040"/>
    <x v="0"/>
    <s v="Tamil Nadu"/>
    <s v="Chennai"/>
    <x v="4"/>
    <s v="CUST6900"/>
    <n v="5"/>
    <n v="0"/>
    <n v="368005"/>
    <s v="Shoes"/>
    <n v="73601"/>
    <s v="HIGH"/>
    <s v="Zone 2"/>
    <n v="36800.5"/>
    <x v="1"/>
  </r>
  <r>
    <s v="ORD008110"/>
    <s v="24-01-2025"/>
    <s v="P065"/>
    <x v="2"/>
    <s v="Chandigarh"/>
    <s v="Chandigarh"/>
    <x v="12"/>
    <s v="CUST7228"/>
    <n v="6"/>
    <n v="0"/>
    <n v="306642"/>
    <s v="Dumbbells"/>
    <n v="51107"/>
    <s v="HIGH"/>
    <s v="Zone 1"/>
    <n v="30664.2"/>
    <x v="2"/>
  </r>
  <r>
    <s v="ORD008111"/>
    <s v="19-04-2025"/>
    <s v="P072"/>
    <x v="1"/>
    <s v="Odisha"/>
    <s v="Bhubaneswar"/>
    <x v="10"/>
    <s v="CUST8289"/>
    <n v="10"/>
    <n v="20"/>
    <n v="304776"/>
    <s v="Volleyball"/>
    <n v="38097"/>
    <s v="HIGH"/>
    <s v="Zone 3"/>
    <n v="30477.600000000002"/>
    <x v="2"/>
  </r>
  <r>
    <s v="ORD008112"/>
    <s v="01-10-2025"/>
    <s v="P071"/>
    <x v="1"/>
    <s v="Odisha"/>
    <s v="Bhubaneswar"/>
    <x v="12"/>
    <s v="CUST3884"/>
    <n v="10"/>
    <n v="15"/>
    <n v="291371"/>
    <s v="Football Shoes"/>
    <n v="34279"/>
    <s v="HIGH"/>
    <s v="Zone 3"/>
    <n v="29137.100000000002"/>
    <x v="2"/>
  </r>
  <r>
    <s v="ORD008113"/>
    <s v="22-04-2026"/>
    <s v="P019"/>
    <x v="0"/>
    <s v="Karnataka"/>
    <s v="Bengaluru"/>
    <x v="10"/>
    <s v="CUST4985"/>
    <n v="11"/>
    <n v="0"/>
    <n v="208010"/>
    <s v="Coffee Table"/>
    <n v="18910"/>
    <s v="HIGH"/>
    <s v="Zone 2"/>
    <n v="20801"/>
    <x v="3"/>
  </r>
  <r>
    <s v="ORD008114"/>
    <s v="04-03-2025"/>
    <s v="P068"/>
    <x v="0"/>
    <s v="Telangana"/>
    <s v="Hyderabad"/>
    <x v="5"/>
    <s v="CUST3897"/>
    <n v="6"/>
    <n v="0"/>
    <n v="33858"/>
    <s v="Skipping Rope"/>
    <n v="5643"/>
    <s v="HIGH"/>
    <s v="Zone 2"/>
    <n v="3385.8"/>
    <x v="2"/>
  </r>
  <r>
    <s v="ORD008115"/>
    <s v="20-08-2025"/>
    <s v="P064"/>
    <x v="2"/>
    <s v="Uttar Pradesh"/>
    <s v="Lucknow"/>
    <x v="10"/>
    <s v="CUST3384"/>
    <n v="11"/>
    <n v="20"/>
    <n v="226019"/>
    <s v="Yoga Mat"/>
    <n v="25684"/>
    <s v="HIGH"/>
    <s v="Zone 1"/>
    <n v="22601.9"/>
    <x v="2"/>
  </r>
  <r>
    <s v="ORD008116"/>
    <s v="26-09-2025"/>
    <s v="P020"/>
    <x v="2"/>
    <s v="Chandigarh"/>
    <s v="Chandigarh"/>
    <x v="5"/>
    <s v="CUST9370"/>
    <n v="3"/>
    <n v="0"/>
    <n v="225027"/>
    <s v="Bookshelf"/>
    <n v="75009"/>
    <s v="HIGH"/>
    <s v="Zone 1"/>
    <n v="22502.7"/>
    <x v="3"/>
  </r>
  <r>
    <s v="ORD008117"/>
    <s v="10-11-2025"/>
    <s v="P031"/>
    <x v="1"/>
    <s v="Bihar"/>
    <s v="Patna"/>
    <x v="6"/>
    <s v="CUST3847"/>
    <n v="4"/>
    <n v="5"/>
    <n v="184322"/>
    <s v="Men Shirt"/>
    <n v="48506"/>
    <s v="HIGH"/>
    <s v="Zone 3"/>
    <n v="18432.2"/>
    <x v="1"/>
  </r>
  <r>
    <s v="ORD008118"/>
    <s v="14-06-2026"/>
    <s v="P060"/>
    <x v="0"/>
    <s v="Telangana"/>
    <s v="Hyderabad"/>
    <x v="10"/>
    <s v="CUST2903"/>
    <n v="3"/>
    <n v="0"/>
    <n v="12360"/>
    <s v="Honey"/>
    <n v="4120"/>
    <s v="MEDIUM"/>
    <s v="Zone 2"/>
    <n v="618"/>
    <x v="0"/>
  </r>
  <r>
    <s v="ORD008119"/>
    <s v="20-01-2025"/>
    <s v="P021"/>
    <x v="2"/>
    <s v="Delhi"/>
    <s v="Delhi"/>
    <x v="9"/>
    <s v="CUST8044"/>
    <n v="2"/>
    <n v="20"/>
    <n v="99860"/>
    <s v="Wardrobe"/>
    <n v="62413"/>
    <s v="HIGH"/>
    <s v="Zone 1"/>
    <n v="9986"/>
    <x v="3"/>
  </r>
  <r>
    <s v="ORD008120"/>
    <s v="18-01-2025"/>
    <s v="P014"/>
    <x v="2"/>
    <s v="Chandigarh"/>
    <s v="Chandigarh"/>
    <x v="8"/>
    <s v="CUST4914"/>
    <n v="1"/>
    <n v="15"/>
    <n v="32798"/>
    <s v="Smart Watch"/>
    <n v="38586"/>
    <s v="HIGH"/>
    <s v="Zone 1"/>
    <n v="3279.8"/>
    <x v="4"/>
  </r>
  <r>
    <s v="ORD008121"/>
    <s v="11-01-2026"/>
    <s v="P008"/>
    <x v="1"/>
    <s v="West Bengal"/>
    <s v="Kolkata"/>
    <x v="9"/>
    <s v="CUST2044"/>
    <n v="4"/>
    <n v="5"/>
    <n v="74742"/>
    <s v="Projector"/>
    <n v="19669"/>
    <s v="HIGH"/>
    <s v="Zone 3"/>
    <n v="7474.2000000000007"/>
    <x v="4"/>
  </r>
  <r>
    <s v="ORD008122"/>
    <s v="11-03-2025"/>
    <s v="P073"/>
    <x v="3"/>
    <s v="Maharashtra"/>
    <s v="Mumbai"/>
    <x v="8"/>
    <s v="CUST9440"/>
    <n v="10"/>
    <n v="15"/>
    <n v="301061"/>
    <s v="Knee Guard"/>
    <n v="35419"/>
    <s v="HIGH"/>
    <s v="Zone 4"/>
    <n v="30106.100000000002"/>
    <x v="2"/>
  </r>
  <r>
    <s v="ORD008123"/>
    <s v="24-06-2025"/>
    <s v="P074"/>
    <x v="3"/>
    <s v="Maharashtra"/>
    <s v="Mumbai"/>
    <x v="10"/>
    <s v="CUST4735"/>
    <n v="8"/>
    <n v="5"/>
    <n v="545824"/>
    <s v="Cycling Bottle"/>
    <n v="71819"/>
    <s v="HIGH"/>
    <s v="Zone 4"/>
    <n v="54582.400000000001"/>
    <x v="2"/>
  </r>
  <r>
    <s v="ORD008124"/>
    <s v="11-07-2025"/>
    <s v="P073"/>
    <x v="0"/>
    <s v="Telangana"/>
    <s v="Hyderabad"/>
    <x v="1"/>
    <s v="CUST1071"/>
    <n v="9"/>
    <n v="20"/>
    <n v="255016"/>
    <s v="Knee Guard"/>
    <n v="35419"/>
    <s v="HIGH"/>
    <s v="Zone 2"/>
    <n v="25501.600000000002"/>
    <x v="2"/>
  </r>
  <r>
    <s v="ORD008125"/>
    <s v="25-06-2026"/>
    <s v="P006"/>
    <x v="3"/>
    <s v="Rajasthan"/>
    <s v="Jaipur"/>
    <x v="12"/>
    <s v="CUST3373"/>
    <n v="5"/>
    <n v="20"/>
    <n v="36752"/>
    <s v="OnePlus Phone"/>
    <n v="9188"/>
    <s v="HIGH"/>
    <s v="Zone 4"/>
    <n v="3675.2000000000003"/>
    <x v="4"/>
  </r>
  <r>
    <s v="ORD008126"/>
    <s v="07-02-2026"/>
    <s v="P008"/>
    <x v="0"/>
    <s v="Telangana"/>
    <s v="Hyderabad"/>
    <x v="8"/>
    <s v="CUST4297"/>
    <n v="11"/>
    <n v="0"/>
    <n v="216359"/>
    <s v="Projector"/>
    <n v="19669"/>
    <s v="HIGH"/>
    <s v="Zone 2"/>
    <n v="21635.9"/>
    <x v="4"/>
  </r>
  <r>
    <s v="ORD008127"/>
    <s v="01-05-2025"/>
    <s v="P053"/>
    <x v="2"/>
    <s v="Uttar Pradesh"/>
    <s v="Lucknow"/>
    <x v="13"/>
    <s v="CUST1012"/>
    <n v="8"/>
    <n v="5"/>
    <n v="32505"/>
    <s v="Pasta"/>
    <n v="4277"/>
    <s v="HIGH"/>
    <s v="Zone 1"/>
    <n v="3250.5"/>
    <x v="0"/>
  </r>
  <r>
    <s v="ORD008128"/>
    <s v="15-04-2026"/>
    <s v="P075"/>
    <x v="1"/>
    <s v="Odisha"/>
    <s v="Bhubaneswar"/>
    <x v="4"/>
    <s v="CUST7286"/>
    <n v="6"/>
    <n v="5"/>
    <n v="222362"/>
    <s v="Sports Bag"/>
    <n v="39011"/>
    <s v="HIGH"/>
    <s v="Zone 3"/>
    <n v="22236.2"/>
    <x v="2"/>
  </r>
  <r>
    <s v="ORD008129"/>
    <s v="07-03-2026"/>
    <s v="P019"/>
    <x v="1"/>
    <s v="Bihar"/>
    <s v="Patna"/>
    <x v="9"/>
    <s v="CUST2777"/>
    <n v="9"/>
    <n v="0"/>
    <n v="170190"/>
    <s v="Coffee Table"/>
    <n v="18910"/>
    <s v="HIGH"/>
    <s v="Zone 3"/>
    <n v="17019"/>
    <x v="3"/>
  </r>
  <r>
    <s v="ORD008130"/>
    <s v="26-04-2026"/>
    <s v="P047"/>
    <x v="0"/>
    <s v="Tamil Nadu"/>
    <s v="Chennai"/>
    <x v="10"/>
    <s v="CUST2881"/>
    <n v="6"/>
    <n v="5"/>
    <n v="352482"/>
    <s v="Sugar"/>
    <n v="61839"/>
    <s v="HIGH"/>
    <s v="Zone 2"/>
    <n v="35248.200000000004"/>
    <x v="0"/>
  </r>
  <r>
    <s v="ORD008131"/>
    <s v="01-04-2025"/>
    <s v="P017"/>
    <x v="3"/>
    <s v="Rajasthan"/>
    <s v="Jaipur"/>
    <x v="11"/>
    <s v="CUST4365"/>
    <n v="2"/>
    <n v="0"/>
    <n v="80996"/>
    <s v="Study Table"/>
    <n v="40498"/>
    <s v="HIGH"/>
    <s v="Zone 4"/>
    <n v="8099.6"/>
    <x v="3"/>
  </r>
  <r>
    <s v="ORD008132"/>
    <s v="10-11-2025"/>
    <s v="P066"/>
    <x v="3"/>
    <s v="Gujarat"/>
    <s v="Ahmedabad"/>
    <x v="0"/>
    <s v="CUST9413"/>
    <n v="12"/>
    <n v="0"/>
    <n v="275532"/>
    <s v="Helmet"/>
    <n v="22961"/>
    <s v="HIGH"/>
    <s v="Zone 4"/>
    <n v="27553.200000000001"/>
    <x v="2"/>
  </r>
  <r>
    <s v="ORD008133"/>
    <s v="17-03-2025"/>
    <s v="P070"/>
    <x v="0"/>
    <s v="Telangana"/>
    <s v="Hyderabad"/>
    <x v="13"/>
    <s v="CUST6962"/>
    <n v="10"/>
    <n v="20"/>
    <n v="515792"/>
    <s v="Tennis Ball"/>
    <n v="64474"/>
    <s v="HIGH"/>
    <s v="Zone 2"/>
    <n v="51579.200000000004"/>
    <x v="2"/>
  </r>
  <r>
    <s v="ORD008134"/>
    <s v="14-03-2026"/>
    <s v="P060"/>
    <x v="1"/>
    <s v="Odisha"/>
    <s v="Bhubaneswar"/>
    <x v="3"/>
    <s v="CUST9495"/>
    <n v="7"/>
    <n v="10"/>
    <n v="25956"/>
    <s v="Honey"/>
    <n v="4120"/>
    <s v="HIGH"/>
    <s v="Zone 3"/>
    <n v="2595.6000000000004"/>
    <x v="0"/>
  </r>
  <r>
    <s v="ORD008135"/>
    <s v="12-05-2026"/>
    <s v="P059"/>
    <x v="3"/>
    <s v="Rajasthan"/>
    <s v="Jaipur"/>
    <x v="12"/>
    <s v="CUST4696"/>
    <n v="9"/>
    <n v="15"/>
    <n v="249466"/>
    <s v="Dry Fruits"/>
    <n v="32610"/>
    <s v="HIGH"/>
    <s v="Zone 4"/>
    <n v="24946.600000000002"/>
    <x v="0"/>
  </r>
  <r>
    <s v="ORD008136"/>
    <s v="31-12-2025"/>
    <s v="P028"/>
    <x v="0"/>
    <s v="Karnataka"/>
    <s v="Bengaluru"/>
    <x v="5"/>
    <s v="CUST7021"/>
    <n v="5"/>
    <n v="0"/>
    <n v="298200"/>
    <s v="Cupboard"/>
    <n v="59640"/>
    <s v="HIGH"/>
    <s v="Zone 2"/>
    <n v="29820"/>
    <x v="3"/>
  </r>
  <r>
    <s v="ORD008137"/>
    <s v="24-12-2025"/>
    <s v="P027"/>
    <x v="3"/>
    <s v="Gujarat"/>
    <s v="Ahmedabad"/>
    <x v="6"/>
    <s v="CUST7460"/>
    <n v="10"/>
    <n v="10"/>
    <n v="249300"/>
    <s v="Side Table"/>
    <n v="27700"/>
    <s v="HIGH"/>
    <s v="Zone 4"/>
    <n v="24930"/>
    <x v="3"/>
  </r>
  <r>
    <s v="ORD008138"/>
    <s v="12-01-2026"/>
    <s v="P047"/>
    <x v="2"/>
    <s v="Uttar Pradesh"/>
    <s v="Lucknow"/>
    <x v="7"/>
    <s v="CUST9083"/>
    <n v="10"/>
    <n v="20"/>
    <n v="494712"/>
    <s v="Sugar"/>
    <n v="61839"/>
    <s v="HIGH"/>
    <s v="Zone 1"/>
    <n v="49471.200000000004"/>
    <x v="0"/>
  </r>
  <r>
    <s v="ORD008139"/>
    <s v="09-05-2026"/>
    <s v="P028"/>
    <x v="0"/>
    <s v="Telangana"/>
    <s v="Hyderabad"/>
    <x v="0"/>
    <s v="CUST8051"/>
    <n v="3"/>
    <n v="10"/>
    <n v="161028"/>
    <s v="Cupboard"/>
    <n v="59640"/>
    <s v="HIGH"/>
    <s v="Zone 2"/>
    <n v="16102.800000000001"/>
    <x v="3"/>
  </r>
  <r>
    <s v="ORD008140"/>
    <s v="21-05-2026"/>
    <s v="P066"/>
    <x v="2"/>
    <s v="Uttar Pradesh"/>
    <s v="Lucknow"/>
    <x v="3"/>
    <s v="CUST4388"/>
    <n v="10"/>
    <n v="15"/>
    <n v="195168"/>
    <s v="Helmet"/>
    <n v="22961"/>
    <s v="HIGH"/>
    <s v="Zone 1"/>
    <n v="19516.8"/>
    <x v="2"/>
  </r>
  <r>
    <s v="ORD008141"/>
    <s v="09-11-2025"/>
    <s v="P030"/>
    <x v="3"/>
    <s v="Gujarat"/>
    <s v="Ahmedabad"/>
    <x v="11"/>
    <s v="CUST2891"/>
    <n v="9"/>
    <n v="5"/>
    <n v="388939"/>
    <s v="Stool"/>
    <n v="45490"/>
    <s v="HIGH"/>
    <s v="Zone 4"/>
    <n v="38893.9"/>
    <x v="3"/>
  </r>
  <r>
    <s v="ORD008142"/>
    <s v="14-11-2025"/>
    <s v="P072"/>
    <x v="3"/>
    <s v="Rajasthan"/>
    <s v="Jaipur"/>
    <x v="12"/>
    <s v="CUST9591"/>
    <n v="9"/>
    <n v="0"/>
    <n v="342873"/>
    <s v="Volleyball"/>
    <n v="38097"/>
    <s v="HIGH"/>
    <s v="Zone 4"/>
    <n v="34287.300000000003"/>
    <x v="2"/>
  </r>
  <r>
    <s v="ORD008143"/>
    <s v="02-03-2026"/>
    <s v="P014"/>
    <x v="3"/>
    <s v="Gujarat"/>
    <s v="Ahmedabad"/>
    <x v="3"/>
    <s v="CUST9219"/>
    <n v="10"/>
    <n v="0"/>
    <n v="385860"/>
    <s v="Smart Watch"/>
    <n v="38586"/>
    <s v="HIGH"/>
    <s v="Zone 4"/>
    <n v="38586"/>
    <x v="4"/>
  </r>
  <r>
    <s v="ORD008144"/>
    <s v="11-09-2025"/>
    <s v="P044"/>
    <x v="1"/>
    <s v="Bihar"/>
    <s v="Patna"/>
    <x v="5"/>
    <s v="CUST2627"/>
    <n v="12"/>
    <n v="15"/>
    <n v="793386"/>
    <s v="Skirt"/>
    <n v="77783"/>
    <s v="HIGH"/>
    <s v="Zone 3"/>
    <n v="79338.600000000006"/>
    <x v="1"/>
  </r>
  <r>
    <s v="ORD008145"/>
    <s v="22-04-2026"/>
    <s v="P013"/>
    <x v="1"/>
    <s v="Bihar"/>
    <s v="Patna"/>
    <x v="13"/>
    <s v="CUST6847"/>
    <n v="3"/>
    <n v="5"/>
    <n v="44494"/>
    <s v="Bluetooth Speaker"/>
    <n v="15612"/>
    <s v="HIGH"/>
    <s v="Zone 3"/>
    <n v="4449.4000000000005"/>
    <x v="4"/>
  </r>
  <r>
    <s v="ORD008146"/>
    <s v="21-05-2025"/>
    <s v="P043"/>
    <x v="3"/>
    <s v="Maharashtra"/>
    <s v="Mumbai"/>
    <x v="9"/>
    <s v="CUST5108"/>
    <n v="2"/>
    <n v="15"/>
    <n v="50637"/>
    <s v="Sweater"/>
    <n v="29787"/>
    <s v="HIGH"/>
    <s v="Zone 4"/>
    <n v="5063.7000000000007"/>
    <x v="1"/>
  </r>
  <r>
    <s v="ORD008147"/>
    <s v="12-03-2025"/>
    <s v="P001"/>
    <x v="0"/>
    <s v="Telangana"/>
    <s v="Hyderabad"/>
    <x v="9"/>
    <s v="CUST5748"/>
    <n v="4"/>
    <n v="10"/>
    <n v="3805"/>
    <s v="Samsung TV"/>
    <n v="1057"/>
    <s v="LOW"/>
    <s v="Zone 2"/>
    <n v="76.100000000000009"/>
    <x v="4"/>
  </r>
  <r>
    <s v="ORD008148"/>
    <s v="06-05-2025"/>
    <s v="P057"/>
    <x v="1"/>
    <s v="Odisha"/>
    <s v="Bhubaneswar"/>
    <x v="7"/>
    <s v="CUST8149"/>
    <n v="1"/>
    <n v="0"/>
    <n v="30871"/>
    <s v="Soft Drink"/>
    <n v="30871"/>
    <s v="HIGH"/>
    <s v="Zone 3"/>
    <n v="3087.1000000000004"/>
    <x v="0"/>
  </r>
  <r>
    <s v="ORD008149"/>
    <s v="14-05-2025"/>
    <s v="P049"/>
    <x v="0"/>
    <s v="Tamil Nadu"/>
    <s v="Chennai"/>
    <x v="8"/>
    <s v="CUST1350"/>
    <n v="1"/>
    <n v="15"/>
    <n v="29028"/>
    <s v="Coffee"/>
    <n v="34151"/>
    <s v="HIGH"/>
    <s v="Zone 2"/>
    <n v="2902.8"/>
    <x v="0"/>
  </r>
  <r>
    <s v="ORD008150"/>
    <s v="25-05-2026"/>
    <s v="P059"/>
    <x v="1"/>
    <s v="West Bengal"/>
    <s v="Kolkata"/>
    <x v="8"/>
    <s v="CUST2008"/>
    <n v="6"/>
    <n v="20"/>
    <n v="156528"/>
    <s v="Dry Fruits"/>
    <n v="32610"/>
    <s v="HIGH"/>
    <s v="Zone 3"/>
    <n v="15652.800000000001"/>
    <x v="0"/>
  </r>
  <r>
    <s v="ORD008151"/>
    <s v="31-01-2026"/>
    <s v="P040"/>
    <x v="0"/>
    <s v="Tamil Nadu"/>
    <s v="Chennai"/>
    <x v="4"/>
    <s v="CUST9642"/>
    <n v="11"/>
    <n v="15"/>
    <n v="688169"/>
    <s v="Shoes"/>
    <n v="73601"/>
    <s v="HIGH"/>
    <s v="Zone 2"/>
    <n v="68816.900000000009"/>
    <x v="1"/>
  </r>
  <r>
    <s v="ORD008152"/>
    <s v="13-01-2025"/>
    <s v="P005"/>
    <x v="1"/>
    <s v="Odisha"/>
    <s v="Bhubaneswar"/>
    <x v="12"/>
    <s v="CUST6880"/>
    <n v="8"/>
    <n v="15"/>
    <n v="181641"/>
    <s v="iPhone"/>
    <n v="26712"/>
    <s v="HIGH"/>
    <s v="Zone 3"/>
    <n v="18164.100000000002"/>
    <x v="4"/>
  </r>
  <r>
    <s v="ORD008153"/>
    <s v="24-04-2026"/>
    <s v="P017"/>
    <x v="2"/>
    <s v="Chandigarh"/>
    <s v="Chandigarh"/>
    <x v="13"/>
    <s v="CUST1631"/>
    <n v="12"/>
    <n v="5"/>
    <n v="461677"/>
    <s v="Study Table"/>
    <n v="40498"/>
    <s v="HIGH"/>
    <s v="Zone 1"/>
    <n v="46167.700000000004"/>
    <x v="3"/>
  </r>
  <r>
    <s v="ORD008154"/>
    <s v="20-07-2025"/>
    <s v="P002"/>
    <x v="3"/>
    <s v="Gujarat"/>
    <s v="Ahmedabad"/>
    <x v="14"/>
    <s v="CUST4932"/>
    <n v="12"/>
    <n v="0"/>
    <n v="768012"/>
    <s v="HP Laptop"/>
    <n v="64001"/>
    <s v="HIGH"/>
    <s v="Zone 4"/>
    <n v="76801.2"/>
    <x v="4"/>
  </r>
  <r>
    <s v="ORD008155"/>
    <s v="01-05-2025"/>
    <s v="P073"/>
    <x v="2"/>
    <s v="Delhi"/>
    <s v="Delhi"/>
    <x v="13"/>
    <s v="CUST3049"/>
    <n v="1"/>
    <n v="15"/>
    <n v="30106"/>
    <s v="Knee Guard"/>
    <n v="35419"/>
    <s v="HIGH"/>
    <s v="Zone 1"/>
    <n v="3010.6000000000004"/>
    <x v="2"/>
  </r>
  <r>
    <s v="ORD008156"/>
    <s v="09-04-2025"/>
    <s v="P054"/>
    <x v="3"/>
    <s v="Maharashtra"/>
    <s v="Mumbai"/>
    <x v="10"/>
    <s v="CUST6487"/>
    <n v="12"/>
    <n v="0"/>
    <n v="698532"/>
    <s v="Flour"/>
    <n v="58211"/>
    <s v="HIGH"/>
    <s v="Zone 4"/>
    <n v="69853.2"/>
    <x v="0"/>
  </r>
  <r>
    <s v="ORD008157"/>
    <s v="29-01-2025"/>
    <s v="P040"/>
    <x v="1"/>
    <s v="Bihar"/>
    <s v="Patna"/>
    <x v="10"/>
    <s v="CUST7286"/>
    <n v="5"/>
    <n v="15"/>
    <n v="312804"/>
    <s v="Shoes"/>
    <n v="73601"/>
    <s v="HIGH"/>
    <s v="Zone 3"/>
    <n v="31280.400000000001"/>
    <x v="1"/>
  </r>
  <r>
    <s v="ORD008158"/>
    <s v="13-05-2025"/>
    <s v="P022"/>
    <x v="2"/>
    <s v="Delhi"/>
    <s v="Delhi"/>
    <x v="1"/>
    <s v="CUST9330"/>
    <n v="4"/>
    <n v="0"/>
    <n v="172616"/>
    <s v="Bed"/>
    <n v="43154"/>
    <s v="HIGH"/>
    <s v="Zone 1"/>
    <n v="17261.600000000002"/>
    <x v="3"/>
  </r>
  <r>
    <s v="ORD008159"/>
    <s v="28-08-2025"/>
    <s v="P026"/>
    <x v="2"/>
    <s v="Delhi"/>
    <s v="Delhi"/>
    <x v="8"/>
    <s v="CUST2205"/>
    <n v="3"/>
    <n v="10"/>
    <n v="62243"/>
    <s v="Computer Desk"/>
    <n v="23053"/>
    <s v="HIGH"/>
    <s v="Zone 1"/>
    <n v="6224.3"/>
    <x v="3"/>
  </r>
  <r>
    <s v="ORD008160"/>
    <s v="29-05-2026"/>
    <s v="P012"/>
    <x v="1"/>
    <s v="Bihar"/>
    <s v="Patna"/>
    <x v="11"/>
    <s v="CUST7654"/>
    <n v="1"/>
    <n v="15"/>
    <n v="47867"/>
    <s v="Microwave"/>
    <n v="56315"/>
    <s v="HIGH"/>
    <s v="Zone 3"/>
    <n v="4786.7"/>
    <x v="4"/>
  </r>
  <r>
    <s v="ORD008161"/>
    <s v="12-05-2025"/>
    <s v="P064"/>
    <x v="2"/>
    <s v="Chandigarh"/>
    <s v="Chandigarh"/>
    <x v="2"/>
    <s v="CUST9318"/>
    <n v="5"/>
    <n v="5"/>
    <n v="121999"/>
    <s v="Yoga Mat"/>
    <n v="25684"/>
    <s v="HIGH"/>
    <s v="Zone 1"/>
    <n v="12199.900000000001"/>
    <x v="2"/>
  </r>
  <r>
    <s v="ORD008162"/>
    <s v="12-01-2026"/>
    <s v="P004"/>
    <x v="1"/>
    <s v="Bihar"/>
    <s v="Patna"/>
    <x v="12"/>
    <s v="CUST4731"/>
    <n v="11"/>
    <n v="0"/>
    <n v="327272"/>
    <s v="Lenovo Laptop"/>
    <n v="29752"/>
    <s v="HIGH"/>
    <s v="Zone 3"/>
    <n v="32727.200000000001"/>
    <x v="4"/>
  </r>
  <r>
    <s v="ORD008163"/>
    <s v="06-03-2026"/>
    <s v="P057"/>
    <x v="2"/>
    <s v="Delhi"/>
    <s v="Delhi"/>
    <x v="13"/>
    <s v="CUST4554"/>
    <n v="5"/>
    <n v="0"/>
    <n v="154355"/>
    <s v="Soft Drink"/>
    <n v="30871"/>
    <s v="HIGH"/>
    <s v="Zone 1"/>
    <n v="15435.5"/>
    <x v="0"/>
  </r>
  <r>
    <s v="ORD008164"/>
    <s v="12-07-2025"/>
    <s v="P044"/>
    <x v="2"/>
    <s v="Delhi"/>
    <s v="Delhi"/>
    <x v="0"/>
    <s v="CUST2815"/>
    <n v="2"/>
    <n v="20"/>
    <n v="124452"/>
    <s v="Skirt"/>
    <n v="77783"/>
    <s v="HIGH"/>
    <s v="Zone 1"/>
    <n v="12445.2"/>
    <x v="1"/>
  </r>
  <r>
    <s v="ORD008165"/>
    <s v="10-08-2025"/>
    <s v="P036"/>
    <x v="3"/>
    <s v="Gujarat"/>
    <s v="Ahmedabad"/>
    <x v="8"/>
    <s v="CUST6093"/>
    <n v="3"/>
    <n v="20"/>
    <n v="49644"/>
    <s v="Saree"/>
    <n v="20685"/>
    <s v="HIGH"/>
    <s v="Zone 4"/>
    <n v="4964.4000000000005"/>
    <x v="1"/>
  </r>
  <r>
    <s v="ORD008166"/>
    <s v="07-04-2026"/>
    <s v="P027"/>
    <x v="3"/>
    <s v="Maharashtra"/>
    <s v="Mumbai"/>
    <x v="2"/>
    <s v="CUST8115"/>
    <n v="2"/>
    <n v="0"/>
    <n v="55400"/>
    <s v="Side Table"/>
    <n v="27700"/>
    <s v="HIGH"/>
    <s v="Zone 4"/>
    <n v="5540"/>
    <x v="3"/>
  </r>
  <r>
    <s v="ORD008167"/>
    <s v="12-04-2025"/>
    <s v="P065"/>
    <x v="3"/>
    <s v="Gujarat"/>
    <s v="Ahmedabad"/>
    <x v="5"/>
    <s v="CUST7510"/>
    <n v="8"/>
    <n v="20"/>
    <n v="327084"/>
    <s v="Dumbbells"/>
    <n v="51107"/>
    <s v="HIGH"/>
    <s v="Zone 4"/>
    <n v="32708.400000000001"/>
    <x v="2"/>
  </r>
  <r>
    <s v="ORD008168"/>
    <s v="07-01-2025"/>
    <s v="P053"/>
    <x v="0"/>
    <s v="Karnataka"/>
    <s v="Bengaluru"/>
    <x v="10"/>
    <s v="CUST6210"/>
    <n v="11"/>
    <n v="10"/>
    <n v="42342"/>
    <s v="Pasta"/>
    <n v="4277"/>
    <s v="HIGH"/>
    <s v="Zone 2"/>
    <n v="4234.2"/>
    <x v="0"/>
  </r>
  <r>
    <s v="ORD008169"/>
    <s v="19-06-2025"/>
    <s v="P038"/>
    <x v="0"/>
    <s v="Tamil Nadu"/>
    <s v="Chennai"/>
    <x v="2"/>
    <s v="CUST1477"/>
    <n v="3"/>
    <n v="0"/>
    <n v="99126"/>
    <s v="Blazer"/>
    <n v="33042"/>
    <s v="HIGH"/>
    <s v="Zone 2"/>
    <n v="9912.6"/>
    <x v="1"/>
  </r>
  <r>
    <s v="ORD008170"/>
    <s v="09-01-2025"/>
    <s v="P066"/>
    <x v="2"/>
    <s v="Chandigarh"/>
    <s v="Chandigarh"/>
    <x v="0"/>
    <s v="CUST1630"/>
    <n v="6"/>
    <n v="5"/>
    <n v="130877"/>
    <s v="Helmet"/>
    <n v="22961"/>
    <s v="HIGH"/>
    <s v="Zone 1"/>
    <n v="13087.7"/>
    <x v="2"/>
  </r>
  <r>
    <s v="ORD008171"/>
    <s v="05-08-2025"/>
    <s v="P050"/>
    <x v="1"/>
    <s v="Bihar"/>
    <s v="Patna"/>
    <x v="12"/>
    <s v="CUST5667"/>
    <n v="1"/>
    <n v="20"/>
    <n v="53258"/>
    <s v="Oil"/>
    <n v="66573"/>
    <s v="HIGH"/>
    <s v="Zone 3"/>
    <n v="5325.8"/>
    <x v="0"/>
  </r>
  <r>
    <s v="ORD008172"/>
    <s v="16-06-2026"/>
    <s v="P037"/>
    <x v="2"/>
    <s v="Uttar Pradesh"/>
    <s v="Lucknow"/>
    <x v="9"/>
    <s v="CUST6185"/>
    <n v="6"/>
    <n v="15"/>
    <n v="20930"/>
    <s v="Formal Shirt"/>
    <n v="4104"/>
    <s v="HIGH"/>
    <s v="Zone 1"/>
    <n v="2093"/>
    <x v="1"/>
  </r>
  <r>
    <s v="ORD008173"/>
    <s v="19-03-2026"/>
    <s v="P038"/>
    <x v="2"/>
    <s v="Delhi"/>
    <s v="Delhi"/>
    <x v="9"/>
    <s v="CUST7551"/>
    <n v="4"/>
    <n v="20"/>
    <n v="105734"/>
    <s v="Blazer"/>
    <n v="33042"/>
    <s v="HIGH"/>
    <s v="Zone 1"/>
    <n v="10573.400000000001"/>
    <x v="1"/>
  </r>
  <r>
    <s v="ORD008174"/>
    <s v="09-09-2025"/>
    <s v="P055"/>
    <x v="2"/>
    <s v="Chandigarh"/>
    <s v="Chandigarh"/>
    <x v="6"/>
    <s v="CUST5914"/>
    <n v="5"/>
    <n v="5"/>
    <n v="45604"/>
    <s v="Biscuits"/>
    <n v="9601"/>
    <s v="HIGH"/>
    <s v="Zone 1"/>
    <n v="4560.4000000000005"/>
    <x v="0"/>
  </r>
  <r>
    <s v="ORD008175"/>
    <s v="23-11-2025"/>
    <s v="P021"/>
    <x v="1"/>
    <s v="West Bengal"/>
    <s v="Kolkata"/>
    <x v="0"/>
    <s v="CUST9869"/>
    <n v="8"/>
    <n v="10"/>
    <n v="449373"/>
    <s v="Wardrobe"/>
    <n v="62413"/>
    <s v="HIGH"/>
    <s v="Zone 3"/>
    <n v="44937.3"/>
    <x v="3"/>
  </r>
  <r>
    <s v="ORD008176"/>
    <s v="26-09-2025"/>
    <s v="P054"/>
    <x v="2"/>
    <s v="Uttar Pradesh"/>
    <s v="Lucknow"/>
    <x v="4"/>
    <s v="CUST4376"/>
    <n v="11"/>
    <n v="20"/>
    <n v="512256"/>
    <s v="Flour"/>
    <n v="58211"/>
    <s v="HIGH"/>
    <s v="Zone 1"/>
    <n v="51225.600000000006"/>
    <x v="0"/>
  </r>
  <r>
    <s v="ORD008177"/>
    <s v="06-03-2026"/>
    <s v="P004"/>
    <x v="0"/>
    <s v="Telangana"/>
    <s v="Hyderabad"/>
    <x v="0"/>
    <s v="CUST9066"/>
    <n v="3"/>
    <n v="10"/>
    <n v="80330"/>
    <s v="Lenovo Laptop"/>
    <n v="29752"/>
    <s v="HIGH"/>
    <s v="Zone 2"/>
    <n v="8033"/>
    <x v="4"/>
  </r>
  <r>
    <s v="ORD008178"/>
    <s v="20-01-2025"/>
    <s v="P029"/>
    <x v="1"/>
    <s v="Odisha"/>
    <s v="Bhubaneswar"/>
    <x v="7"/>
    <s v="CUST4987"/>
    <n v="12"/>
    <n v="5"/>
    <n v="566260"/>
    <s v="Recliner"/>
    <n v="49672"/>
    <s v="HIGH"/>
    <s v="Zone 3"/>
    <n v="56626"/>
    <x v="3"/>
  </r>
  <r>
    <s v="ORD008179"/>
    <s v="28-04-2026"/>
    <s v="P061"/>
    <x v="1"/>
    <s v="Bihar"/>
    <s v="Patna"/>
    <x v="3"/>
    <s v="CUST2237"/>
    <n v="10"/>
    <n v="10"/>
    <n v="529362"/>
    <s v="Cricket Bat"/>
    <n v="58818"/>
    <s v="HIGH"/>
    <s v="Zone 3"/>
    <n v="52936.200000000004"/>
    <x v="2"/>
  </r>
  <r>
    <s v="ORD008180"/>
    <s v="20-06-2026"/>
    <s v="P031"/>
    <x v="1"/>
    <s v="Odisha"/>
    <s v="Bhubaneswar"/>
    <x v="5"/>
    <s v="CUST9993"/>
    <n v="10"/>
    <n v="20"/>
    <n v="388048"/>
    <s v="Men Shirt"/>
    <n v="48506"/>
    <s v="HIGH"/>
    <s v="Zone 3"/>
    <n v="38804.800000000003"/>
    <x v="1"/>
  </r>
  <r>
    <s v="ORD008181"/>
    <s v="30-09-2025"/>
    <s v="P065"/>
    <x v="2"/>
    <s v="Delhi"/>
    <s v="Delhi"/>
    <x v="11"/>
    <s v="CUST3595"/>
    <n v="4"/>
    <n v="0"/>
    <n v="204428"/>
    <s v="Dumbbells"/>
    <n v="51107"/>
    <s v="HIGH"/>
    <s v="Zone 1"/>
    <n v="20442.800000000003"/>
    <x v="2"/>
  </r>
  <r>
    <s v="ORD008182"/>
    <s v="14-02-2025"/>
    <s v="P011"/>
    <x v="2"/>
    <s v="Delhi"/>
    <s v="Delhi"/>
    <x v="12"/>
    <s v="CUST6278"/>
    <n v="4"/>
    <n v="20"/>
    <n v="31804"/>
    <s v="Washing Machine"/>
    <n v="9939"/>
    <s v="HIGH"/>
    <s v="Zone 1"/>
    <n v="3180.4"/>
    <x v="4"/>
  </r>
  <r>
    <s v="ORD008183"/>
    <s v="20-02-2025"/>
    <s v="P074"/>
    <x v="3"/>
    <s v="Gujarat"/>
    <s v="Ahmedabad"/>
    <x v="10"/>
    <s v="CUST7583"/>
    <n v="7"/>
    <n v="5"/>
    <n v="477596"/>
    <s v="Cycling Bottle"/>
    <n v="71819"/>
    <s v="HIGH"/>
    <s v="Zone 4"/>
    <n v="47759.600000000006"/>
    <x v="2"/>
  </r>
  <r>
    <s v="ORD008184"/>
    <s v="26-08-2025"/>
    <s v="P041"/>
    <x v="3"/>
    <s v="Maharashtra"/>
    <s v="Mumbai"/>
    <x v="14"/>
    <s v="CUST3237"/>
    <n v="8"/>
    <n v="5"/>
    <n v="153740"/>
    <s v="Hoodie"/>
    <n v="20229"/>
    <s v="HIGH"/>
    <s v="Zone 4"/>
    <n v="15374"/>
    <x v="1"/>
  </r>
  <r>
    <s v="ORD008185"/>
    <s v="07-10-2025"/>
    <s v="P047"/>
    <x v="2"/>
    <s v="Uttar Pradesh"/>
    <s v="Lucknow"/>
    <x v="13"/>
    <s v="CUST7280"/>
    <n v="12"/>
    <n v="5"/>
    <n v="704964"/>
    <s v="Sugar"/>
    <n v="61839"/>
    <s v="HIGH"/>
    <s v="Zone 1"/>
    <n v="70496.400000000009"/>
    <x v="0"/>
  </r>
  <r>
    <s v="ORD008186"/>
    <s v="21-02-2025"/>
    <s v="P005"/>
    <x v="1"/>
    <s v="Bihar"/>
    <s v="Patna"/>
    <x v="8"/>
    <s v="CUST2075"/>
    <n v="7"/>
    <n v="15"/>
    <n v="158936"/>
    <s v="iPhone"/>
    <n v="26712"/>
    <s v="HIGH"/>
    <s v="Zone 3"/>
    <n v="15893.6"/>
    <x v="4"/>
  </r>
  <r>
    <s v="ORD008187"/>
    <s v="07-09-2025"/>
    <s v="P009"/>
    <x v="3"/>
    <s v="Gujarat"/>
    <s v="Ahmedabad"/>
    <x v="11"/>
    <s v="CUST6452"/>
    <n v="11"/>
    <n v="5"/>
    <n v="507201"/>
    <s v="Air Conditioner"/>
    <n v="48536"/>
    <s v="HIGH"/>
    <s v="Zone 4"/>
    <n v="50720.100000000006"/>
    <x v="4"/>
  </r>
  <r>
    <s v="ORD008188"/>
    <s v="09-04-2025"/>
    <s v="P049"/>
    <x v="2"/>
    <s v="Chandigarh"/>
    <s v="Chandigarh"/>
    <x v="8"/>
    <s v="CUST2810"/>
    <n v="5"/>
    <n v="10"/>
    <n v="153679"/>
    <s v="Coffee"/>
    <n v="34151"/>
    <s v="HIGH"/>
    <s v="Zone 1"/>
    <n v="15367.900000000001"/>
    <x v="0"/>
  </r>
  <r>
    <s v="ORD008189"/>
    <s v="07-09-2025"/>
    <s v="P001"/>
    <x v="1"/>
    <s v="Bihar"/>
    <s v="Patna"/>
    <x v="3"/>
    <s v="CUST6048"/>
    <n v="2"/>
    <n v="15"/>
    <n v="1796"/>
    <s v="Samsung TV"/>
    <n v="1057"/>
    <s v="LOW"/>
    <s v="Zone 3"/>
    <n v="35.92"/>
    <x v="4"/>
  </r>
  <r>
    <s v="ORD008190"/>
    <s v="22-05-2026"/>
    <s v="P003"/>
    <x v="3"/>
    <s v="Gujarat"/>
    <s v="Ahmedabad"/>
    <x v="14"/>
    <s v="CUST7261"/>
    <n v="6"/>
    <n v="5"/>
    <n v="243008"/>
    <s v="Dell Monitor"/>
    <n v="42633"/>
    <s v="HIGH"/>
    <s v="Zone 4"/>
    <n v="24300.800000000003"/>
    <x v="4"/>
  </r>
  <r>
    <s v="ORD008191"/>
    <s v="03-07-2025"/>
    <s v="P056"/>
    <x v="3"/>
    <s v="Rajasthan"/>
    <s v="Jaipur"/>
    <x v="4"/>
    <s v="CUST5985"/>
    <n v="11"/>
    <n v="0"/>
    <n v="158565"/>
    <s v="Juice"/>
    <n v="14415"/>
    <s v="HIGH"/>
    <s v="Zone 4"/>
    <n v="15856.5"/>
    <x v="0"/>
  </r>
  <r>
    <s v="ORD008192"/>
    <s v="02-01-2025"/>
    <s v="P007"/>
    <x v="2"/>
    <s v="Uttar Pradesh"/>
    <s v="Lucknow"/>
    <x v="11"/>
    <s v="CUST4857"/>
    <n v="4"/>
    <n v="10"/>
    <n v="241002"/>
    <s v="Printer"/>
    <n v="66945"/>
    <s v="HIGH"/>
    <s v="Zone 1"/>
    <n v="24100.2"/>
    <x v="4"/>
  </r>
  <r>
    <s v="ORD008193"/>
    <s v="02-01-2025"/>
    <s v="P055"/>
    <x v="2"/>
    <s v="Chandigarh"/>
    <s v="Chandigarh"/>
    <x v="11"/>
    <s v="CUST6851"/>
    <n v="8"/>
    <n v="15"/>
    <n v="65286"/>
    <s v="Biscuits"/>
    <n v="9601"/>
    <s v="HIGH"/>
    <s v="Zone 1"/>
    <n v="6528.6"/>
    <x v="0"/>
  </r>
  <r>
    <s v="ORD008194"/>
    <s v="14-10-2025"/>
    <s v="P052"/>
    <x v="2"/>
    <s v="Uttar Pradesh"/>
    <s v="Lucknow"/>
    <x v="1"/>
    <s v="CUST6210"/>
    <n v="10"/>
    <n v="15"/>
    <n v="239776"/>
    <s v="Spices"/>
    <n v="28209"/>
    <s v="HIGH"/>
    <s v="Zone 1"/>
    <n v="23977.600000000002"/>
    <x v="0"/>
  </r>
  <r>
    <s v="ORD008195"/>
    <s v="04-12-2025"/>
    <s v="P073"/>
    <x v="0"/>
    <s v="Tamil Nadu"/>
    <s v="Chennai"/>
    <x v="13"/>
    <s v="CUST4549"/>
    <n v="12"/>
    <n v="10"/>
    <n v="382525"/>
    <s v="Knee Guard"/>
    <n v="35419"/>
    <s v="HIGH"/>
    <s v="Zone 2"/>
    <n v="38252.5"/>
    <x v="2"/>
  </r>
  <r>
    <s v="ORD008196"/>
    <s v="21-06-2025"/>
    <s v="P032"/>
    <x v="3"/>
    <s v="Maharashtra"/>
    <s v="Mumbai"/>
    <x v="11"/>
    <s v="CUST4767"/>
    <n v="4"/>
    <n v="5"/>
    <n v="33812"/>
    <s v="Women Kurti"/>
    <n v="8898"/>
    <s v="HIGH"/>
    <s v="Zone 4"/>
    <n v="3381.2000000000003"/>
    <x v="1"/>
  </r>
  <r>
    <s v="ORD008197"/>
    <s v="25-11-2025"/>
    <s v="P014"/>
    <x v="2"/>
    <s v="Uttar Pradesh"/>
    <s v="Lucknow"/>
    <x v="12"/>
    <s v="CUST8014"/>
    <n v="7"/>
    <n v="20"/>
    <n v="216081"/>
    <s v="Smart Watch"/>
    <n v="38586"/>
    <s v="HIGH"/>
    <s v="Zone 1"/>
    <n v="21608.100000000002"/>
    <x v="4"/>
  </r>
  <r>
    <s v="ORD008198"/>
    <s v="19-12-2025"/>
    <s v="P020"/>
    <x v="1"/>
    <s v="Bihar"/>
    <s v="Patna"/>
    <x v="14"/>
    <s v="CUST6150"/>
    <n v="4"/>
    <n v="10"/>
    <n v="270032"/>
    <s v="Bookshelf"/>
    <n v="75009"/>
    <s v="HIGH"/>
    <s v="Zone 3"/>
    <n v="27003.200000000001"/>
    <x v="3"/>
  </r>
  <r>
    <s v="ORD008199"/>
    <s v="06-07-2025"/>
    <s v="P067"/>
    <x v="1"/>
    <s v="West Bengal"/>
    <s v="Kolkata"/>
    <x v="7"/>
    <s v="CUST4123"/>
    <n v="8"/>
    <n v="5"/>
    <n v="315058"/>
    <s v="Gloves"/>
    <n v="41455"/>
    <s v="HIGH"/>
    <s v="Zone 3"/>
    <n v="31505.800000000003"/>
    <x v="2"/>
  </r>
  <r>
    <s v="ORD008200"/>
    <s v="18-06-2026"/>
    <s v="P040"/>
    <x v="0"/>
    <s v="Tamil Nadu"/>
    <s v="Chennai"/>
    <x v="12"/>
    <s v="CUST2793"/>
    <n v="7"/>
    <n v="5"/>
    <n v="489446"/>
    <s v="Shoes"/>
    <n v="73601"/>
    <s v="HIGH"/>
    <s v="Zone 2"/>
    <n v="48944.600000000006"/>
    <x v="1"/>
  </r>
  <r>
    <s v="ORD008201"/>
    <s v="25-07-2025"/>
    <s v="P022"/>
    <x v="1"/>
    <s v="Bihar"/>
    <s v="Patna"/>
    <x v="8"/>
    <s v="CUST2662"/>
    <n v="9"/>
    <n v="15"/>
    <n v="330128"/>
    <s v="Bed"/>
    <n v="43154"/>
    <s v="HIGH"/>
    <s v="Zone 3"/>
    <n v="33012.800000000003"/>
    <x v="3"/>
  </r>
  <r>
    <s v="ORD008202"/>
    <s v="28-11-2025"/>
    <s v="P006"/>
    <x v="0"/>
    <s v="Telangana"/>
    <s v="Hyderabad"/>
    <x v="8"/>
    <s v="CUST9086"/>
    <n v="11"/>
    <n v="20"/>
    <n v="80854"/>
    <s v="OnePlus Phone"/>
    <n v="9188"/>
    <s v="HIGH"/>
    <s v="Zone 2"/>
    <n v="8085.4000000000005"/>
    <x v="4"/>
  </r>
  <r>
    <s v="ORD008203"/>
    <s v="31-08-2025"/>
    <s v="P061"/>
    <x v="1"/>
    <s v="West Bengal"/>
    <s v="Kolkata"/>
    <x v="6"/>
    <s v="CUST4238"/>
    <n v="11"/>
    <n v="0"/>
    <n v="646998"/>
    <s v="Cricket Bat"/>
    <n v="58818"/>
    <s v="HIGH"/>
    <s v="Zone 3"/>
    <n v="64699.8"/>
    <x v="2"/>
  </r>
  <r>
    <s v="ORD008204"/>
    <s v="01-09-2025"/>
    <s v="P006"/>
    <x v="0"/>
    <s v="Karnataka"/>
    <s v="Bengaluru"/>
    <x v="4"/>
    <s v="CUST7208"/>
    <n v="4"/>
    <n v="0"/>
    <n v="36752"/>
    <s v="OnePlus Phone"/>
    <n v="9188"/>
    <s v="HIGH"/>
    <s v="Zone 2"/>
    <n v="3675.2000000000003"/>
    <x v="4"/>
  </r>
  <r>
    <s v="ORD008205"/>
    <s v="21-12-2025"/>
    <s v="P039"/>
    <x v="1"/>
    <s v="Odisha"/>
    <s v="Bhubaneswar"/>
    <x v="4"/>
    <s v="CUST9093"/>
    <n v="8"/>
    <n v="0"/>
    <n v="626112"/>
    <s v="Track Pants"/>
    <n v="78264"/>
    <s v="HIGH"/>
    <s v="Zone 3"/>
    <n v="62611.200000000004"/>
    <x v="1"/>
  </r>
  <r>
    <s v="ORD008206"/>
    <s v="19-10-2025"/>
    <s v="P046"/>
    <x v="1"/>
    <s v="Bihar"/>
    <s v="Patna"/>
    <x v="2"/>
    <s v="CUST4959"/>
    <n v="8"/>
    <n v="0"/>
    <n v="169960"/>
    <s v="Rice"/>
    <n v="21245"/>
    <s v="HIGH"/>
    <s v="Zone 3"/>
    <n v="16996"/>
    <x v="0"/>
  </r>
  <r>
    <s v="ORD008207"/>
    <s v="04-11-2025"/>
    <s v="P057"/>
    <x v="0"/>
    <s v="Telangana"/>
    <s v="Hyderabad"/>
    <x v="11"/>
    <s v="CUST4036"/>
    <n v="4"/>
    <n v="10"/>
    <n v="111135"/>
    <s v="Soft Drink"/>
    <n v="30871"/>
    <s v="HIGH"/>
    <s v="Zone 2"/>
    <n v="11113.5"/>
    <x v="0"/>
  </r>
  <r>
    <s v="ORD008208"/>
    <s v="25-02-2026"/>
    <s v="P067"/>
    <x v="0"/>
    <s v="Tamil Nadu"/>
    <s v="Chennai"/>
    <x v="10"/>
    <s v="CUST7499"/>
    <n v="2"/>
    <n v="10"/>
    <n v="74619"/>
    <s v="Gloves"/>
    <n v="41455"/>
    <s v="HIGH"/>
    <s v="Zone 2"/>
    <n v="7461.9000000000005"/>
    <x v="2"/>
  </r>
  <r>
    <s v="ORD008209"/>
    <s v="23-02-2026"/>
    <s v="P014"/>
    <x v="2"/>
    <s v="Delhi"/>
    <s v="Delhi"/>
    <x v="8"/>
    <s v="CUST4461"/>
    <n v="5"/>
    <n v="20"/>
    <n v="154344"/>
    <s v="Smart Watch"/>
    <n v="38586"/>
    <s v="HIGH"/>
    <s v="Zone 1"/>
    <n v="15434.400000000001"/>
    <x v="4"/>
  </r>
  <r>
    <s v="ORD008210"/>
    <s v="17-02-2025"/>
    <s v="P008"/>
    <x v="1"/>
    <s v="West Bengal"/>
    <s v="Kolkata"/>
    <x v="3"/>
    <s v="CUST2790"/>
    <n v="3"/>
    <n v="5"/>
    <n v="56056"/>
    <s v="Projector"/>
    <n v="19669"/>
    <s v="HIGH"/>
    <s v="Zone 3"/>
    <n v="5605.6"/>
    <x v="4"/>
  </r>
  <r>
    <s v="ORD008211"/>
    <s v="16-04-2026"/>
    <s v="P054"/>
    <x v="2"/>
    <s v="Uttar Pradesh"/>
    <s v="Lucknow"/>
    <x v="14"/>
    <s v="CUST6532"/>
    <n v="6"/>
    <n v="20"/>
    <n v="279412"/>
    <s v="Flour"/>
    <n v="58211"/>
    <s v="HIGH"/>
    <s v="Zone 1"/>
    <n v="27941.200000000001"/>
    <x v="0"/>
  </r>
  <r>
    <s v="ORD008212"/>
    <s v="03-01-2025"/>
    <s v="P049"/>
    <x v="1"/>
    <s v="Odisha"/>
    <s v="Bhubaneswar"/>
    <x v="8"/>
    <s v="CUST9723"/>
    <n v="12"/>
    <n v="10"/>
    <n v="368830"/>
    <s v="Coffee"/>
    <n v="34151"/>
    <s v="HIGH"/>
    <s v="Zone 3"/>
    <n v="36883"/>
    <x v="0"/>
  </r>
  <r>
    <s v="ORD008213"/>
    <s v="07-04-2025"/>
    <s v="P014"/>
    <x v="0"/>
    <s v="Karnataka"/>
    <s v="Bengaluru"/>
    <x v="9"/>
    <s v="CUST7752"/>
    <n v="12"/>
    <n v="20"/>
    <n v="370425"/>
    <s v="Smart Watch"/>
    <n v="38586"/>
    <s v="HIGH"/>
    <s v="Zone 2"/>
    <n v="37042.5"/>
    <x v="4"/>
  </r>
  <r>
    <s v="ORD008214"/>
    <s v="23-10-2025"/>
    <s v="P066"/>
    <x v="0"/>
    <s v="Telangana"/>
    <s v="Hyderabad"/>
    <x v="14"/>
    <s v="CUST9388"/>
    <n v="11"/>
    <n v="5"/>
    <n v="239942"/>
    <s v="Helmet"/>
    <n v="22961"/>
    <s v="HIGH"/>
    <s v="Zone 2"/>
    <n v="23994.2"/>
    <x v="2"/>
  </r>
  <r>
    <s v="ORD008215"/>
    <s v="24-07-2025"/>
    <s v="P049"/>
    <x v="0"/>
    <s v="Telangana"/>
    <s v="Hyderabad"/>
    <x v="12"/>
    <s v="CUST5018"/>
    <n v="2"/>
    <n v="0"/>
    <n v="68302"/>
    <s v="Coffee"/>
    <n v="34151"/>
    <s v="HIGH"/>
    <s v="Zone 2"/>
    <n v="6830.2000000000007"/>
    <x v="0"/>
  </r>
  <r>
    <s v="ORD008216"/>
    <s v="16-04-2026"/>
    <s v="P031"/>
    <x v="2"/>
    <s v="Delhi"/>
    <s v="Delhi"/>
    <x v="8"/>
    <s v="CUST7813"/>
    <n v="9"/>
    <n v="20"/>
    <n v="349243"/>
    <s v="Men Shirt"/>
    <n v="48506"/>
    <s v="HIGH"/>
    <s v="Zone 1"/>
    <n v="34924.300000000003"/>
    <x v="1"/>
  </r>
  <r>
    <s v="ORD008217"/>
    <s v="11-05-2026"/>
    <s v="P065"/>
    <x v="0"/>
    <s v="Tamil Nadu"/>
    <s v="Chennai"/>
    <x v="3"/>
    <s v="CUST9016"/>
    <n v="5"/>
    <n v="20"/>
    <n v="204428"/>
    <s v="Dumbbells"/>
    <n v="51107"/>
    <s v="HIGH"/>
    <s v="Zone 2"/>
    <n v="20442.800000000003"/>
    <x v="2"/>
  </r>
  <r>
    <s v="ORD008218"/>
    <s v="04-06-2026"/>
    <s v="P008"/>
    <x v="3"/>
    <s v="Maharashtra"/>
    <s v="Mumbai"/>
    <x v="7"/>
    <s v="CUST4259"/>
    <n v="4"/>
    <n v="20"/>
    <n v="62940"/>
    <s v="Projector"/>
    <n v="19669"/>
    <s v="HIGH"/>
    <s v="Zone 4"/>
    <n v="6294"/>
    <x v="4"/>
  </r>
  <r>
    <s v="ORD008219"/>
    <s v="07-03-2026"/>
    <s v="P045"/>
    <x v="0"/>
    <s v="Tamil Nadu"/>
    <s v="Chennai"/>
    <x v="1"/>
    <s v="CUST4163"/>
    <n v="8"/>
    <n v="0"/>
    <n v="578416"/>
    <s v="Dress"/>
    <n v="72302"/>
    <s v="HIGH"/>
    <s v="Zone 2"/>
    <n v="57841.600000000006"/>
    <x v="1"/>
  </r>
  <r>
    <s v="ORD008220"/>
    <s v="29-08-2025"/>
    <s v="P032"/>
    <x v="2"/>
    <s v="Chandigarh"/>
    <s v="Chandigarh"/>
    <x v="14"/>
    <s v="CUST6261"/>
    <n v="1"/>
    <n v="5"/>
    <n v="8453"/>
    <s v="Women Kurti"/>
    <n v="8898"/>
    <s v="MEDIUM"/>
    <s v="Zone 1"/>
    <n v="422.65000000000003"/>
    <x v="1"/>
  </r>
  <r>
    <s v="ORD008221"/>
    <s v="10-02-2026"/>
    <s v="P039"/>
    <x v="1"/>
    <s v="West Bengal"/>
    <s v="Kolkata"/>
    <x v="11"/>
    <s v="CUST3286"/>
    <n v="10"/>
    <n v="10"/>
    <n v="704376"/>
    <s v="Track Pants"/>
    <n v="78264"/>
    <s v="HIGH"/>
    <s v="Zone 3"/>
    <n v="70437.600000000006"/>
    <x v="1"/>
  </r>
  <r>
    <s v="ORD008222"/>
    <s v="05-03-2026"/>
    <s v="P013"/>
    <x v="2"/>
    <s v="Chandigarh"/>
    <s v="Chandigarh"/>
    <x v="10"/>
    <s v="CUST9375"/>
    <n v="8"/>
    <n v="20"/>
    <n v="99916"/>
    <s v="Bluetooth Speaker"/>
    <n v="15612"/>
    <s v="HIGH"/>
    <s v="Zone 1"/>
    <n v="9991.6"/>
    <x v="4"/>
  </r>
  <r>
    <s v="ORD008223"/>
    <s v="15-03-2026"/>
    <s v="P068"/>
    <x v="0"/>
    <s v="Karnataka"/>
    <s v="Bengaluru"/>
    <x v="14"/>
    <s v="CUST5925"/>
    <n v="8"/>
    <n v="15"/>
    <n v="38372"/>
    <s v="Skipping Rope"/>
    <n v="5643"/>
    <s v="HIGH"/>
    <s v="Zone 2"/>
    <n v="3837.2000000000003"/>
    <x v="2"/>
  </r>
  <r>
    <s v="ORD008224"/>
    <s v="25-04-2026"/>
    <s v="P057"/>
    <x v="2"/>
    <s v="Chandigarh"/>
    <s v="Chandigarh"/>
    <x v="7"/>
    <s v="CUST1118"/>
    <n v="6"/>
    <n v="20"/>
    <n v="148180"/>
    <s v="Soft Drink"/>
    <n v="30871"/>
    <s v="HIGH"/>
    <s v="Zone 1"/>
    <n v="14818"/>
    <x v="0"/>
  </r>
  <r>
    <s v="ORD008225"/>
    <s v="10-01-2025"/>
    <s v="P043"/>
    <x v="1"/>
    <s v="Odisha"/>
    <s v="Bhubaneswar"/>
    <x v="9"/>
    <s v="CUST5847"/>
    <n v="4"/>
    <n v="0"/>
    <n v="119148"/>
    <s v="Sweater"/>
    <n v="29787"/>
    <s v="HIGH"/>
    <s v="Zone 3"/>
    <n v="11914.800000000001"/>
    <x v="1"/>
  </r>
  <r>
    <s v="ORD008226"/>
    <s v="15-12-2025"/>
    <s v="P001"/>
    <x v="2"/>
    <s v="Chandigarh"/>
    <s v="Chandigarh"/>
    <x v="0"/>
    <s v="CUST6569"/>
    <n v="11"/>
    <n v="20"/>
    <n v="9301"/>
    <s v="Samsung TV"/>
    <n v="1057"/>
    <s v="MEDIUM"/>
    <s v="Zone 1"/>
    <n v="465.05"/>
    <x v="4"/>
  </r>
  <r>
    <s v="ORD008227"/>
    <s v="03-04-2026"/>
    <s v="P003"/>
    <x v="3"/>
    <s v="Maharashtra"/>
    <s v="Mumbai"/>
    <x v="9"/>
    <s v="CUST5509"/>
    <n v="6"/>
    <n v="20"/>
    <n v="204638"/>
    <s v="Dell Monitor"/>
    <n v="42633"/>
    <s v="HIGH"/>
    <s v="Zone 4"/>
    <n v="20463.800000000003"/>
    <x v="4"/>
  </r>
  <r>
    <s v="ORD008228"/>
    <s v="21-01-2026"/>
    <s v="P066"/>
    <x v="2"/>
    <s v="Uttar Pradesh"/>
    <s v="Lucknow"/>
    <x v="11"/>
    <s v="CUST5679"/>
    <n v="10"/>
    <n v="20"/>
    <n v="183688"/>
    <s v="Helmet"/>
    <n v="22961"/>
    <s v="HIGH"/>
    <s v="Zone 1"/>
    <n v="18368.8"/>
    <x v="2"/>
  </r>
  <r>
    <s v="ORD008229"/>
    <s v="24-01-2026"/>
    <s v="P033"/>
    <x v="0"/>
    <s v="Telangana"/>
    <s v="Hyderabad"/>
    <x v="6"/>
    <s v="CUST1893"/>
    <n v="5"/>
    <n v="10"/>
    <n v="257922"/>
    <s v="Jeans"/>
    <n v="57316"/>
    <s v="HIGH"/>
    <s v="Zone 2"/>
    <n v="25792.2"/>
    <x v="1"/>
  </r>
  <r>
    <s v="ORD008230"/>
    <s v="19-01-2026"/>
    <s v="P053"/>
    <x v="1"/>
    <s v="Bihar"/>
    <s v="Patna"/>
    <x v="14"/>
    <s v="CUST1009"/>
    <n v="4"/>
    <n v="0"/>
    <n v="17108"/>
    <s v="Pasta"/>
    <n v="4277"/>
    <s v="HIGH"/>
    <s v="Zone 3"/>
    <n v="1710.8000000000002"/>
    <x v="0"/>
  </r>
  <r>
    <s v="ORD008231"/>
    <s v="03-04-2025"/>
    <s v="P029"/>
    <x v="0"/>
    <s v="Tamil Nadu"/>
    <s v="Chennai"/>
    <x v="14"/>
    <s v="CUST3776"/>
    <n v="10"/>
    <n v="10"/>
    <n v="447048"/>
    <s v="Recliner"/>
    <n v="49672"/>
    <s v="HIGH"/>
    <s v="Zone 2"/>
    <n v="44704.800000000003"/>
    <x v="3"/>
  </r>
  <r>
    <s v="ORD008232"/>
    <s v="29-01-2025"/>
    <s v="P071"/>
    <x v="0"/>
    <s v="Telangana"/>
    <s v="Hyderabad"/>
    <x v="8"/>
    <s v="CUST5911"/>
    <n v="1"/>
    <n v="5"/>
    <n v="32565"/>
    <s v="Football Shoes"/>
    <n v="34279"/>
    <s v="HIGH"/>
    <s v="Zone 2"/>
    <n v="3256.5"/>
    <x v="2"/>
  </r>
  <r>
    <s v="ORD008233"/>
    <s v="14-03-2026"/>
    <s v="P064"/>
    <x v="2"/>
    <s v="Chandigarh"/>
    <s v="Chandigarh"/>
    <x v="14"/>
    <s v="CUST6863"/>
    <n v="4"/>
    <n v="5"/>
    <n v="97599"/>
    <s v="Yoga Mat"/>
    <n v="25684"/>
    <s v="HIGH"/>
    <s v="Zone 1"/>
    <n v="9759.9"/>
    <x v="2"/>
  </r>
  <r>
    <s v="ORD008234"/>
    <s v="17-04-2025"/>
    <s v="P043"/>
    <x v="2"/>
    <s v="Chandigarh"/>
    <s v="Chandigarh"/>
    <x v="1"/>
    <s v="CUST3473"/>
    <n v="12"/>
    <n v="0"/>
    <n v="357444"/>
    <s v="Sweater"/>
    <n v="29787"/>
    <s v="HIGH"/>
    <s v="Zone 1"/>
    <n v="35744.400000000001"/>
    <x v="1"/>
  </r>
  <r>
    <s v="ORD008235"/>
    <s v="14-06-2026"/>
    <s v="P041"/>
    <x v="2"/>
    <s v="Delhi"/>
    <s v="Delhi"/>
    <x v="8"/>
    <s v="CUST3646"/>
    <n v="8"/>
    <n v="0"/>
    <n v="161832"/>
    <s v="Hoodie"/>
    <n v="20229"/>
    <s v="HIGH"/>
    <s v="Zone 1"/>
    <n v="16183.2"/>
    <x v="1"/>
  </r>
  <r>
    <s v="ORD008236"/>
    <s v="21-02-2026"/>
    <s v="P018"/>
    <x v="2"/>
    <s v="Delhi"/>
    <s v="Delhi"/>
    <x v="8"/>
    <s v="CUST7270"/>
    <n v="7"/>
    <n v="15"/>
    <n v="365520"/>
    <s v="Dining Table"/>
    <n v="61432"/>
    <s v="HIGH"/>
    <s v="Zone 1"/>
    <n v="36552"/>
    <x v="3"/>
  </r>
  <r>
    <s v="ORD008237"/>
    <s v="28-08-2025"/>
    <s v="P071"/>
    <x v="1"/>
    <s v="West Bengal"/>
    <s v="Kolkata"/>
    <x v="7"/>
    <s v="CUST1165"/>
    <n v="1"/>
    <n v="5"/>
    <n v="32565"/>
    <s v="Football Shoes"/>
    <n v="34279"/>
    <s v="HIGH"/>
    <s v="Zone 3"/>
    <n v="3256.5"/>
    <x v="2"/>
  </r>
  <r>
    <s v="ORD008238"/>
    <s v="10-10-2025"/>
    <s v="P029"/>
    <x v="2"/>
    <s v="Delhi"/>
    <s v="Delhi"/>
    <x v="11"/>
    <s v="CUST7194"/>
    <n v="6"/>
    <n v="10"/>
    <n v="268228"/>
    <s v="Recliner"/>
    <n v="49672"/>
    <s v="HIGH"/>
    <s v="Zone 1"/>
    <n v="26822.800000000003"/>
    <x v="3"/>
  </r>
  <r>
    <s v="ORD008239"/>
    <s v="26-07-2025"/>
    <s v="P042"/>
    <x v="2"/>
    <s v="Chandigarh"/>
    <s v="Chandigarh"/>
    <x v="6"/>
    <s v="CUST3209"/>
    <n v="1"/>
    <n v="0"/>
    <n v="51800"/>
    <s v="Shorts"/>
    <n v="51800"/>
    <s v="HIGH"/>
    <s v="Zone 1"/>
    <n v="5180"/>
    <x v="1"/>
  </r>
  <r>
    <s v="ORD008240"/>
    <s v="31-07-2025"/>
    <s v="P039"/>
    <x v="3"/>
    <s v="Rajasthan"/>
    <s v="Jaipur"/>
    <x v="9"/>
    <s v="CUST4671"/>
    <n v="8"/>
    <n v="10"/>
    <n v="563500"/>
    <s v="Track Pants"/>
    <n v="78264"/>
    <s v="HIGH"/>
    <s v="Zone 4"/>
    <n v="56350"/>
    <x v="1"/>
  </r>
  <r>
    <s v="ORD008241"/>
    <s v="19-12-2025"/>
    <s v="P058"/>
    <x v="0"/>
    <s v="Karnataka"/>
    <s v="Bengaluru"/>
    <x v="2"/>
    <s v="CUST2543"/>
    <n v="12"/>
    <n v="15"/>
    <n v="668426"/>
    <s v="Noodles"/>
    <n v="65532"/>
    <s v="HIGH"/>
    <s v="Zone 2"/>
    <n v="66842.600000000006"/>
    <x v="0"/>
  </r>
  <r>
    <s v="ORD008242"/>
    <s v="11-11-2025"/>
    <s v="P067"/>
    <x v="1"/>
    <s v="Odisha"/>
    <s v="Bhubaneswar"/>
    <x v="8"/>
    <s v="CUST1489"/>
    <n v="8"/>
    <n v="10"/>
    <n v="298476"/>
    <s v="Gloves"/>
    <n v="41455"/>
    <s v="HIGH"/>
    <s v="Zone 3"/>
    <n v="29847.600000000002"/>
    <x v="2"/>
  </r>
  <r>
    <s v="ORD008243"/>
    <s v="28-06-2025"/>
    <s v="P057"/>
    <x v="3"/>
    <s v="Gujarat"/>
    <s v="Ahmedabad"/>
    <x v="3"/>
    <s v="CUST7725"/>
    <n v="4"/>
    <n v="0"/>
    <n v="123484"/>
    <s v="Soft Drink"/>
    <n v="30871"/>
    <s v="HIGH"/>
    <s v="Zone 4"/>
    <n v="12348.400000000001"/>
    <x v="0"/>
  </r>
  <r>
    <s v="ORD008244"/>
    <s v="18-08-2025"/>
    <s v="P050"/>
    <x v="1"/>
    <s v="Bihar"/>
    <s v="Patna"/>
    <x v="7"/>
    <s v="CUST2251"/>
    <n v="6"/>
    <n v="5"/>
    <n v="379466"/>
    <s v="Oil"/>
    <n v="66573"/>
    <s v="HIGH"/>
    <s v="Zone 3"/>
    <n v="37946.6"/>
    <x v="0"/>
  </r>
  <r>
    <s v="ORD008245"/>
    <s v="29-08-2025"/>
    <s v="P066"/>
    <x v="1"/>
    <s v="West Bengal"/>
    <s v="Kolkata"/>
    <x v="5"/>
    <s v="CUST7302"/>
    <n v="12"/>
    <n v="0"/>
    <n v="275532"/>
    <s v="Helmet"/>
    <n v="22961"/>
    <s v="HIGH"/>
    <s v="Zone 3"/>
    <n v="27553.200000000001"/>
    <x v="2"/>
  </r>
  <r>
    <s v="ORD008246"/>
    <s v="29-06-2025"/>
    <s v="P007"/>
    <x v="3"/>
    <s v="Rajasthan"/>
    <s v="Jaipur"/>
    <x v="5"/>
    <s v="CUST1631"/>
    <n v="5"/>
    <n v="15"/>
    <n v="284516"/>
    <s v="Printer"/>
    <n v="66945"/>
    <s v="HIGH"/>
    <s v="Zone 4"/>
    <n v="28451.600000000002"/>
    <x v="4"/>
  </r>
  <r>
    <s v="ORD008247"/>
    <s v="21-08-2025"/>
    <s v="P050"/>
    <x v="1"/>
    <s v="Bihar"/>
    <s v="Patna"/>
    <x v="12"/>
    <s v="CUST5257"/>
    <n v="9"/>
    <n v="20"/>
    <n v="479325"/>
    <s v="Oil"/>
    <n v="66573"/>
    <s v="HIGH"/>
    <s v="Zone 3"/>
    <n v="47932.5"/>
    <x v="0"/>
  </r>
  <r>
    <s v="ORD008248"/>
    <s v="23-10-2025"/>
    <s v="P061"/>
    <x v="2"/>
    <s v="Chandigarh"/>
    <s v="Chandigarh"/>
    <x v="1"/>
    <s v="CUST6529"/>
    <n v="1"/>
    <n v="0"/>
    <n v="58818"/>
    <s v="Cricket Bat"/>
    <n v="58818"/>
    <s v="HIGH"/>
    <s v="Zone 1"/>
    <n v="5881.8"/>
    <x v="2"/>
  </r>
  <r>
    <s v="ORD008249"/>
    <s v="18-01-2026"/>
    <s v="P039"/>
    <x v="1"/>
    <s v="Bihar"/>
    <s v="Patna"/>
    <x v="0"/>
    <s v="CUST1946"/>
    <n v="3"/>
    <n v="5"/>
    <n v="223052"/>
    <s v="Track Pants"/>
    <n v="78264"/>
    <s v="HIGH"/>
    <s v="Zone 3"/>
    <n v="22305.200000000001"/>
    <x v="1"/>
  </r>
  <r>
    <s v="ORD008250"/>
    <s v="16-06-2026"/>
    <s v="P068"/>
    <x v="2"/>
    <s v="Chandigarh"/>
    <s v="Chandigarh"/>
    <x v="5"/>
    <s v="CUST1170"/>
    <n v="4"/>
    <n v="5"/>
    <n v="21443"/>
    <s v="Skipping Rope"/>
    <n v="5643"/>
    <s v="HIGH"/>
    <s v="Zone 1"/>
    <n v="2144.3000000000002"/>
    <x v="2"/>
  </r>
  <r>
    <s v="ORD008251"/>
    <s v="04-02-2025"/>
    <s v="P023"/>
    <x v="2"/>
    <s v="Chandigarh"/>
    <s v="Chandigarh"/>
    <x v="3"/>
    <s v="CUST1914"/>
    <n v="7"/>
    <n v="15"/>
    <n v="338685"/>
    <s v="Sofa"/>
    <n v="56922"/>
    <s v="HIGH"/>
    <s v="Zone 1"/>
    <n v="33868.5"/>
    <x v="3"/>
  </r>
  <r>
    <s v="ORD008252"/>
    <s v="01-03-2025"/>
    <s v="P042"/>
    <x v="2"/>
    <s v="Chandigarh"/>
    <s v="Chandigarh"/>
    <x v="7"/>
    <s v="CUST3120"/>
    <n v="3"/>
    <n v="0"/>
    <n v="155400"/>
    <s v="Shorts"/>
    <n v="51800"/>
    <s v="HIGH"/>
    <s v="Zone 1"/>
    <n v="15540"/>
    <x v="1"/>
  </r>
  <r>
    <s v="ORD008253"/>
    <s v="11-04-2026"/>
    <s v="P032"/>
    <x v="2"/>
    <s v="Chandigarh"/>
    <s v="Chandigarh"/>
    <x v="7"/>
    <s v="CUST7524"/>
    <n v="7"/>
    <n v="0"/>
    <n v="62286"/>
    <s v="Women Kurti"/>
    <n v="8898"/>
    <s v="HIGH"/>
    <s v="Zone 1"/>
    <n v="6228.6"/>
    <x v="1"/>
  </r>
  <r>
    <s v="ORD008254"/>
    <s v="10-06-2025"/>
    <s v="P054"/>
    <x v="3"/>
    <s v="Gujarat"/>
    <s v="Ahmedabad"/>
    <x v="5"/>
    <s v="CUST5147"/>
    <n v="8"/>
    <n v="5"/>
    <n v="442403"/>
    <s v="Flour"/>
    <n v="58211"/>
    <s v="HIGH"/>
    <s v="Zone 4"/>
    <n v="44240.3"/>
    <x v="0"/>
  </r>
  <r>
    <s v="ORD008255"/>
    <s v="16-11-2025"/>
    <s v="P037"/>
    <x v="2"/>
    <s v="Chandigarh"/>
    <s v="Chandigarh"/>
    <x v="10"/>
    <s v="CUST4557"/>
    <n v="1"/>
    <n v="20"/>
    <n v="3283"/>
    <s v="Formal Shirt"/>
    <n v="4104"/>
    <s v="LOW"/>
    <s v="Zone 1"/>
    <n v="65.66"/>
    <x v="1"/>
  </r>
  <r>
    <s v="ORD008256"/>
    <s v="23-11-2025"/>
    <s v="P032"/>
    <x v="0"/>
    <s v="Telangana"/>
    <s v="Hyderabad"/>
    <x v="12"/>
    <s v="CUST8461"/>
    <n v="8"/>
    <n v="10"/>
    <n v="64065"/>
    <s v="Women Kurti"/>
    <n v="8898"/>
    <s v="HIGH"/>
    <s v="Zone 2"/>
    <n v="6406.5"/>
    <x v="1"/>
  </r>
  <r>
    <s v="ORD008257"/>
    <s v="07-06-2025"/>
    <s v="P008"/>
    <x v="1"/>
    <s v="Odisha"/>
    <s v="Bhubaneswar"/>
    <x v="10"/>
    <s v="CUST5971"/>
    <n v="7"/>
    <n v="15"/>
    <n v="117030"/>
    <s v="Projector"/>
    <n v="19669"/>
    <s v="HIGH"/>
    <s v="Zone 3"/>
    <n v="11703"/>
    <x v="4"/>
  </r>
  <r>
    <s v="ORD008258"/>
    <s v="26-04-2025"/>
    <s v="P064"/>
    <x v="0"/>
    <s v="Telangana"/>
    <s v="Hyderabad"/>
    <x v="0"/>
    <s v="CUST3316"/>
    <n v="9"/>
    <n v="0"/>
    <n v="231156"/>
    <s v="Yoga Mat"/>
    <n v="25684"/>
    <s v="HIGH"/>
    <s v="Zone 2"/>
    <n v="23115.600000000002"/>
    <x v="2"/>
  </r>
  <r>
    <s v="ORD008259"/>
    <s v="30-03-2026"/>
    <s v="P061"/>
    <x v="1"/>
    <s v="West Bengal"/>
    <s v="Kolkata"/>
    <x v="8"/>
    <s v="CUST9644"/>
    <n v="2"/>
    <n v="0"/>
    <n v="117636"/>
    <s v="Cricket Bat"/>
    <n v="58818"/>
    <s v="HIGH"/>
    <s v="Zone 3"/>
    <n v="11763.6"/>
    <x v="2"/>
  </r>
  <r>
    <s v="ORD008260"/>
    <s v="14-07-2025"/>
    <s v="P021"/>
    <x v="2"/>
    <s v="Delhi"/>
    <s v="Delhi"/>
    <x v="7"/>
    <s v="CUST1245"/>
    <n v="4"/>
    <n v="20"/>
    <n v="199721"/>
    <s v="Wardrobe"/>
    <n v="62413"/>
    <s v="HIGH"/>
    <s v="Zone 1"/>
    <n v="19972.100000000002"/>
    <x v="3"/>
  </r>
  <r>
    <s v="ORD008261"/>
    <s v="20-12-2025"/>
    <s v="P042"/>
    <x v="0"/>
    <s v="Karnataka"/>
    <s v="Bengaluru"/>
    <x v="10"/>
    <s v="CUST7494"/>
    <n v="9"/>
    <n v="0"/>
    <n v="466200"/>
    <s v="Shorts"/>
    <n v="51800"/>
    <s v="HIGH"/>
    <s v="Zone 2"/>
    <n v="46620"/>
    <x v="1"/>
  </r>
  <r>
    <s v="ORD008262"/>
    <s v="22-07-2025"/>
    <s v="P071"/>
    <x v="1"/>
    <s v="Bihar"/>
    <s v="Patna"/>
    <x v="6"/>
    <s v="CUST4694"/>
    <n v="9"/>
    <n v="15"/>
    <n v="262234"/>
    <s v="Football Shoes"/>
    <n v="34279"/>
    <s v="HIGH"/>
    <s v="Zone 3"/>
    <n v="26223.4"/>
    <x v="2"/>
  </r>
  <r>
    <s v="ORD008263"/>
    <s v="13-01-2026"/>
    <s v="P049"/>
    <x v="1"/>
    <s v="Odisha"/>
    <s v="Bhubaneswar"/>
    <x v="4"/>
    <s v="CUST7675"/>
    <n v="11"/>
    <n v="10"/>
    <n v="338094"/>
    <s v="Coffee"/>
    <n v="34151"/>
    <s v="HIGH"/>
    <s v="Zone 3"/>
    <n v="33809.4"/>
    <x v="0"/>
  </r>
  <r>
    <s v="ORD008264"/>
    <s v="12-06-2026"/>
    <s v="P054"/>
    <x v="1"/>
    <s v="Odisha"/>
    <s v="Bhubaneswar"/>
    <x v="4"/>
    <s v="CUST2366"/>
    <n v="4"/>
    <n v="0"/>
    <n v="232844"/>
    <s v="Flour"/>
    <n v="58211"/>
    <s v="HIGH"/>
    <s v="Zone 3"/>
    <n v="23284.400000000001"/>
    <x v="0"/>
  </r>
  <r>
    <s v="ORD008265"/>
    <s v="21-01-2025"/>
    <s v="P037"/>
    <x v="2"/>
    <s v="Uttar Pradesh"/>
    <s v="Lucknow"/>
    <x v="2"/>
    <s v="CUST9416"/>
    <n v="5"/>
    <n v="15"/>
    <n v="17442"/>
    <s v="Formal Shirt"/>
    <n v="4104"/>
    <s v="HIGH"/>
    <s v="Zone 1"/>
    <n v="1744.2"/>
    <x v="1"/>
  </r>
  <r>
    <s v="ORD008266"/>
    <s v="03-12-2025"/>
    <s v="P022"/>
    <x v="1"/>
    <s v="West Bengal"/>
    <s v="Kolkata"/>
    <x v="13"/>
    <s v="CUST4540"/>
    <n v="9"/>
    <n v="0"/>
    <n v="388386"/>
    <s v="Bed"/>
    <n v="43154"/>
    <s v="HIGH"/>
    <s v="Zone 3"/>
    <n v="38838.6"/>
    <x v="3"/>
  </r>
  <r>
    <s v="ORD008267"/>
    <s v="27-03-2026"/>
    <s v="P018"/>
    <x v="2"/>
    <s v="Chandigarh"/>
    <s v="Chandigarh"/>
    <x v="3"/>
    <s v="CUST2412"/>
    <n v="6"/>
    <n v="20"/>
    <n v="294873"/>
    <s v="Dining Table"/>
    <n v="61432"/>
    <s v="HIGH"/>
    <s v="Zone 1"/>
    <n v="29487.300000000003"/>
    <x v="3"/>
  </r>
  <r>
    <s v="ORD008268"/>
    <s v="07-04-2025"/>
    <s v="P023"/>
    <x v="2"/>
    <s v="Chandigarh"/>
    <s v="Chandigarh"/>
    <x v="13"/>
    <s v="CUST8235"/>
    <n v="8"/>
    <n v="10"/>
    <n v="409838"/>
    <s v="Sofa"/>
    <n v="56922"/>
    <s v="HIGH"/>
    <s v="Zone 1"/>
    <n v="40983.800000000003"/>
    <x v="3"/>
  </r>
  <r>
    <s v="ORD008269"/>
    <s v="05-06-2026"/>
    <s v="P056"/>
    <x v="2"/>
    <s v="Delhi"/>
    <s v="Delhi"/>
    <x v="7"/>
    <s v="CUST7553"/>
    <n v="9"/>
    <n v="15"/>
    <n v="110274"/>
    <s v="Juice"/>
    <n v="14415"/>
    <s v="HIGH"/>
    <s v="Zone 1"/>
    <n v="11027.400000000001"/>
    <x v="0"/>
  </r>
  <r>
    <s v="ORD008270"/>
    <s v="29-04-2026"/>
    <s v="P010"/>
    <x v="2"/>
    <s v="Delhi"/>
    <s v="Delhi"/>
    <x v="10"/>
    <s v="CUST7240"/>
    <n v="3"/>
    <n v="10"/>
    <n v="179363"/>
    <s v="Refrigerator"/>
    <n v="66431"/>
    <s v="HIGH"/>
    <s v="Zone 1"/>
    <n v="17936.3"/>
    <x v="4"/>
  </r>
  <r>
    <s v="ORD008271"/>
    <s v="11-08-2025"/>
    <s v="P040"/>
    <x v="2"/>
    <s v="Chandigarh"/>
    <s v="Chandigarh"/>
    <x v="0"/>
    <s v="CUST8402"/>
    <n v="1"/>
    <n v="15"/>
    <n v="62560"/>
    <s v="Shoes"/>
    <n v="73601"/>
    <s v="HIGH"/>
    <s v="Zone 1"/>
    <n v="6256"/>
    <x v="1"/>
  </r>
  <r>
    <s v="ORD008272"/>
    <s v="14-02-2026"/>
    <s v="P045"/>
    <x v="0"/>
    <s v="Telangana"/>
    <s v="Hyderabad"/>
    <x v="7"/>
    <s v="CUST8575"/>
    <n v="1"/>
    <n v="0"/>
    <n v="72302"/>
    <s v="Dress"/>
    <n v="72302"/>
    <s v="HIGH"/>
    <s v="Zone 2"/>
    <n v="7230.2000000000007"/>
    <x v="1"/>
  </r>
  <r>
    <s v="ORD008273"/>
    <s v="30-09-2025"/>
    <s v="P074"/>
    <x v="1"/>
    <s v="West Bengal"/>
    <s v="Kolkata"/>
    <x v="0"/>
    <s v="CUST5171"/>
    <n v="10"/>
    <n v="5"/>
    <n v="682280"/>
    <s v="Cycling Bottle"/>
    <n v="71819"/>
    <s v="HIGH"/>
    <s v="Zone 3"/>
    <n v="68228"/>
    <x v="2"/>
  </r>
  <r>
    <s v="ORD008274"/>
    <s v="08-12-2025"/>
    <s v="P064"/>
    <x v="3"/>
    <s v="Gujarat"/>
    <s v="Ahmedabad"/>
    <x v="5"/>
    <s v="CUST9687"/>
    <n v="2"/>
    <n v="10"/>
    <n v="46231"/>
    <s v="Yoga Mat"/>
    <n v="25684"/>
    <s v="HIGH"/>
    <s v="Zone 4"/>
    <n v="4623.1000000000004"/>
    <x v="2"/>
  </r>
  <r>
    <s v="ORD008275"/>
    <s v="08-01-2025"/>
    <s v="P068"/>
    <x v="2"/>
    <s v="Uttar Pradesh"/>
    <s v="Lucknow"/>
    <x v="4"/>
    <s v="CUST6501"/>
    <n v="2"/>
    <n v="15"/>
    <n v="9593"/>
    <s v="Skipping Rope"/>
    <n v="5643"/>
    <s v="MEDIUM"/>
    <s v="Zone 1"/>
    <n v="479.65000000000003"/>
    <x v="2"/>
  </r>
  <r>
    <s v="ORD008276"/>
    <s v="22-10-2025"/>
    <s v="P059"/>
    <x v="0"/>
    <s v="Tamil Nadu"/>
    <s v="Chennai"/>
    <x v="9"/>
    <s v="CUST7448"/>
    <n v="12"/>
    <n v="20"/>
    <n v="313056"/>
    <s v="Dry Fruits"/>
    <n v="32610"/>
    <s v="HIGH"/>
    <s v="Zone 2"/>
    <n v="31305.600000000002"/>
    <x v="0"/>
  </r>
  <r>
    <s v="ORD008277"/>
    <s v="20-07-2025"/>
    <s v="P063"/>
    <x v="3"/>
    <s v="Maharashtra"/>
    <s v="Mumbai"/>
    <x v="2"/>
    <s v="CUST5374"/>
    <n v="12"/>
    <n v="15"/>
    <n v="290557"/>
    <s v="Basketball"/>
    <n v="28486"/>
    <s v="HIGH"/>
    <s v="Zone 4"/>
    <n v="29055.7"/>
    <x v="2"/>
  </r>
  <r>
    <s v="ORD008278"/>
    <s v="23-05-2026"/>
    <s v="P045"/>
    <x v="2"/>
    <s v="Uttar Pradesh"/>
    <s v="Lucknow"/>
    <x v="5"/>
    <s v="CUST1515"/>
    <n v="3"/>
    <n v="20"/>
    <n v="173524"/>
    <s v="Dress"/>
    <n v="72302"/>
    <s v="HIGH"/>
    <s v="Zone 1"/>
    <n v="17352.400000000001"/>
    <x v="1"/>
  </r>
  <r>
    <s v="ORD008279"/>
    <s v="03-07-2025"/>
    <s v="P042"/>
    <x v="1"/>
    <s v="Bihar"/>
    <s v="Patna"/>
    <x v="4"/>
    <s v="CUST5815"/>
    <n v="7"/>
    <n v="20"/>
    <n v="290080"/>
    <s v="Shorts"/>
    <n v="51800"/>
    <s v="HIGH"/>
    <s v="Zone 3"/>
    <n v="29008"/>
    <x v="1"/>
  </r>
  <r>
    <s v="ORD008280"/>
    <s v="07-04-2026"/>
    <s v="P012"/>
    <x v="2"/>
    <s v="Delhi"/>
    <s v="Delhi"/>
    <x v="3"/>
    <s v="CUST2023"/>
    <n v="11"/>
    <n v="0"/>
    <n v="619465"/>
    <s v="Microwave"/>
    <n v="56315"/>
    <s v="HIGH"/>
    <s v="Zone 1"/>
    <n v="61946.5"/>
    <x v="4"/>
  </r>
  <r>
    <s v="ORD008281"/>
    <s v="09-04-2025"/>
    <s v="P064"/>
    <x v="2"/>
    <s v="Delhi"/>
    <s v="Delhi"/>
    <x v="13"/>
    <s v="CUST1104"/>
    <n v="10"/>
    <n v="0"/>
    <n v="256840"/>
    <s v="Yoga Mat"/>
    <n v="25684"/>
    <s v="HIGH"/>
    <s v="Zone 1"/>
    <n v="25684"/>
    <x v="2"/>
  </r>
  <r>
    <s v="ORD008282"/>
    <s v="22-11-2025"/>
    <s v="P045"/>
    <x v="2"/>
    <s v="Chandigarh"/>
    <s v="Chandigarh"/>
    <x v="14"/>
    <s v="CUST1386"/>
    <n v="4"/>
    <n v="15"/>
    <n v="245826"/>
    <s v="Dress"/>
    <n v="72302"/>
    <s v="HIGH"/>
    <s v="Zone 1"/>
    <n v="24582.600000000002"/>
    <x v="1"/>
  </r>
  <r>
    <s v="ORD008283"/>
    <s v="18-04-2026"/>
    <s v="P005"/>
    <x v="2"/>
    <s v="Chandigarh"/>
    <s v="Chandigarh"/>
    <x v="2"/>
    <s v="CUST8874"/>
    <n v="11"/>
    <n v="5"/>
    <n v="279140"/>
    <s v="iPhone"/>
    <n v="26712"/>
    <s v="HIGH"/>
    <s v="Zone 1"/>
    <n v="27914"/>
    <x v="4"/>
  </r>
  <r>
    <s v="ORD008284"/>
    <s v="12-08-2025"/>
    <s v="P060"/>
    <x v="2"/>
    <s v="Delhi"/>
    <s v="Delhi"/>
    <x v="5"/>
    <s v="CUST5422"/>
    <n v="3"/>
    <n v="20"/>
    <n v="9888"/>
    <s v="Honey"/>
    <n v="4120"/>
    <s v="MEDIUM"/>
    <s v="Zone 1"/>
    <n v="494.40000000000003"/>
    <x v="0"/>
  </r>
  <r>
    <s v="ORD008285"/>
    <s v="03-04-2026"/>
    <s v="P075"/>
    <x v="3"/>
    <s v="Rajasthan"/>
    <s v="Jaipur"/>
    <x v="3"/>
    <s v="CUST3720"/>
    <n v="7"/>
    <n v="0"/>
    <n v="273077"/>
    <s v="Sports Bag"/>
    <n v="39011"/>
    <s v="HIGH"/>
    <s v="Zone 4"/>
    <n v="27307.7"/>
    <x v="2"/>
  </r>
  <r>
    <s v="ORD008286"/>
    <s v="30-01-2026"/>
    <s v="P008"/>
    <x v="3"/>
    <s v="Rajasthan"/>
    <s v="Jaipur"/>
    <x v="11"/>
    <s v="CUST7029"/>
    <n v="4"/>
    <n v="0"/>
    <n v="78676"/>
    <s v="Projector"/>
    <n v="19669"/>
    <s v="HIGH"/>
    <s v="Zone 4"/>
    <n v="7867.6"/>
    <x v="4"/>
  </r>
  <r>
    <s v="ORD008287"/>
    <s v="20-11-2025"/>
    <s v="P032"/>
    <x v="2"/>
    <s v="Chandigarh"/>
    <s v="Chandigarh"/>
    <x v="5"/>
    <s v="CUST9886"/>
    <n v="2"/>
    <n v="15"/>
    <n v="15126"/>
    <s v="Women Kurti"/>
    <n v="8898"/>
    <s v="HIGH"/>
    <s v="Zone 1"/>
    <n v="1512.6000000000001"/>
    <x v="1"/>
  </r>
  <r>
    <s v="ORD008288"/>
    <s v="08-06-2026"/>
    <s v="P039"/>
    <x v="3"/>
    <s v="Gujarat"/>
    <s v="Ahmedabad"/>
    <x v="11"/>
    <s v="CUST7420"/>
    <n v="4"/>
    <n v="10"/>
    <n v="281750"/>
    <s v="Track Pants"/>
    <n v="78264"/>
    <s v="HIGH"/>
    <s v="Zone 4"/>
    <n v="28175"/>
    <x v="1"/>
  </r>
  <r>
    <s v="ORD008289"/>
    <s v="07-06-2025"/>
    <s v="P020"/>
    <x v="3"/>
    <s v="Maharashtra"/>
    <s v="Mumbai"/>
    <x v="4"/>
    <s v="CUST7054"/>
    <n v="7"/>
    <n v="5"/>
    <n v="498809"/>
    <s v="Bookshelf"/>
    <n v="75009"/>
    <s v="HIGH"/>
    <s v="Zone 4"/>
    <n v="49880.9"/>
    <x v="3"/>
  </r>
  <r>
    <s v="ORD008290"/>
    <s v="24-02-2025"/>
    <s v="P028"/>
    <x v="1"/>
    <s v="Bihar"/>
    <s v="Patna"/>
    <x v="13"/>
    <s v="CUST4405"/>
    <n v="8"/>
    <n v="20"/>
    <n v="381696"/>
    <s v="Cupboard"/>
    <n v="59640"/>
    <s v="HIGH"/>
    <s v="Zone 3"/>
    <n v="38169.599999999999"/>
    <x v="3"/>
  </r>
  <r>
    <s v="ORD008291"/>
    <s v="28-09-2025"/>
    <s v="P009"/>
    <x v="0"/>
    <s v="Telangana"/>
    <s v="Hyderabad"/>
    <x v="13"/>
    <s v="CUST5415"/>
    <n v="8"/>
    <n v="5"/>
    <n v="368873"/>
    <s v="Air Conditioner"/>
    <n v="48536"/>
    <s v="HIGH"/>
    <s v="Zone 2"/>
    <n v="36887.300000000003"/>
    <x v="4"/>
  </r>
  <r>
    <s v="ORD008292"/>
    <s v="15-09-2025"/>
    <s v="P051"/>
    <x v="0"/>
    <s v="Tamil Nadu"/>
    <s v="Chennai"/>
    <x v="0"/>
    <s v="CUST4255"/>
    <n v="8"/>
    <n v="0"/>
    <n v="118104"/>
    <s v="Salt"/>
    <n v="14763"/>
    <s v="HIGH"/>
    <s v="Zone 2"/>
    <n v="11810.400000000001"/>
    <x v="0"/>
  </r>
  <r>
    <s v="ORD008293"/>
    <s v="06-10-2025"/>
    <s v="P064"/>
    <x v="1"/>
    <s v="Odisha"/>
    <s v="Bhubaneswar"/>
    <x v="1"/>
    <s v="CUST1539"/>
    <n v="9"/>
    <n v="10"/>
    <n v="208040"/>
    <s v="Yoga Mat"/>
    <n v="25684"/>
    <s v="HIGH"/>
    <s v="Zone 3"/>
    <n v="20804"/>
    <x v="2"/>
  </r>
  <r>
    <s v="ORD008294"/>
    <s v="18-04-2026"/>
    <s v="P067"/>
    <x v="0"/>
    <s v="Telangana"/>
    <s v="Hyderabad"/>
    <x v="13"/>
    <s v="CUST7630"/>
    <n v="10"/>
    <n v="10"/>
    <n v="373095"/>
    <s v="Gloves"/>
    <n v="41455"/>
    <s v="HIGH"/>
    <s v="Zone 2"/>
    <n v="37309.5"/>
    <x v="2"/>
  </r>
  <r>
    <s v="ORD008295"/>
    <s v="03-06-2026"/>
    <s v="P065"/>
    <x v="3"/>
    <s v="Maharashtra"/>
    <s v="Mumbai"/>
    <x v="12"/>
    <s v="CUST9697"/>
    <n v="6"/>
    <n v="0"/>
    <n v="306642"/>
    <s v="Dumbbells"/>
    <n v="51107"/>
    <s v="HIGH"/>
    <s v="Zone 4"/>
    <n v="30664.2"/>
    <x v="2"/>
  </r>
  <r>
    <s v="ORD008296"/>
    <s v="10-05-2025"/>
    <s v="P029"/>
    <x v="1"/>
    <s v="West Bengal"/>
    <s v="Kolkata"/>
    <x v="4"/>
    <s v="CUST3135"/>
    <n v="5"/>
    <n v="20"/>
    <n v="198688"/>
    <s v="Recliner"/>
    <n v="49672"/>
    <s v="HIGH"/>
    <s v="Zone 3"/>
    <n v="19868.800000000003"/>
    <x v="3"/>
  </r>
  <r>
    <s v="ORD008297"/>
    <s v="06-01-2026"/>
    <s v="P041"/>
    <x v="2"/>
    <s v="Delhi"/>
    <s v="Delhi"/>
    <x v="13"/>
    <s v="CUST9887"/>
    <n v="7"/>
    <n v="0"/>
    <n v="141603"/>
    <s v="Hoodie"/>
    <n v="20229"/>
    <s v="HIGH"/>
    <s v="Zone 1"/>
    <n v="14160.300000000001"/>
    <x v="1"/>
  </r>
  <r>
    <s v="ORD008298"/>
    <s v="27-04-2025"/>
    <s v="P013"/>
    <x v="0"/>
    <s v="Telangana"/>
    <s v="Hyderabad"/>
    <x v="12"/>
    <s v="CUST3663"/>
    <n v="11"/>
    <n v="20"/>
    <n v="137385"/>
    <s v="Bluetooth Speaker"/>
    <n v="15612"/>
    <s v="HIGH"/>
    <s v="Zone 2"/>
    <n v="13738.5"/>
    <x v="4"/>
  </r>
  <r>
    <s v="ORD008299"/>
    <s v="20-01-2026"/>
    <s v="P022"/>
    <x v="2"/>
    <s v="Uttar Pradesh"/>
    <s v="Lucknow"/>
    <x v="13"/>
    <s v="CUST8778"/>
    <n v="5"/>
    <n v="5"/>
    <n v="204981"/>
    <s v="Bed"/>
    <n v="43154"/>
    <s v="HIGH"/>
    <s v="Zone 1"/>
    <n v="20498.100000000002"/>
    <x v="3"/>
  </r>
  <r>
    <s v="ORD008300"/>
    <s v="11-01-2025"/>
    <s v="P001"/>
    <x v="3"/>
    <s v="Gujarat"/>
    <s v="Ahmedabad"/>
    <x v="9"/>
    <s v="CUST7275"/>
    <n v="6"/>
    <n v="5"/>
    <n v="6024"/>
    <s v="Samsung TV"/>
    <n v="1057"/>
    <s v="MEDIUM"/>
    <s v="Zone 4"/>
    <n v="301.2"/>
    <x v="4"/>
  </r>
  <r>
    <s v="ORD008301"/>
    <s v="18-04-2025"/>
    <s v="P041"/>
    <x v="2"/>
    <s v="Uttar Pradesh"/>
    <s v="Lucknow"/>
    <x v="4"/>
    <s v="CUST1490"/>
    <n v="5"/>
    <n v="10"/>
    <n v="91030"/>
    <s v="Hoodie"/>
    <n v="20229"/>
    <s v="HIGH"/>
    <s v="Zone 1"/>
    <n v="9103"/>
    <x v="1"/>
  </r>
  <r>
    <s v="ORD008302"/>
    <s v="19-01-2026"/>
    <s v="P036"/>
    <x v="1"/>
    <s v="West Bengal"/>
    <s v="Kolkata"/>
    <x v="5"/>
    <s v="CUST2427"/>
    <n v="2"/>
    <n v="10"/>
    <n v="37233"/>
    <s v="Saree"/>
    <n v="20685"/>
    <s v="HIGH"/>
    <s v="Zone 3"/>
    <n v="3723.3"/>
    <x v="1"/>
  </r>
  <r>
    <s v="ORD008303"/>
    <s v="18-06-2025"/>
    <s v="P013"/>
    <x v="2"/>
    <s v="Uttar Pradesh"/>
    <s v="Lucknow"/>
    <x v="9"/>
    <s v="CUST9860"/>
    <n v="12"/>
    <n v="20"/>
    <n v="149875"/>
    <s v="Bluetooth Speaker"/>
    <n v="15612"/>
    <s v="HIGH"/>
    <s v="Zone 1"/>
    <n v="14987.5"/>
    <x v="4"/>
  </r>
  <r>
    <s v="ORD008304"/>
    <s v="21-05-2026"/>
    <s v="P047"/>
    <x v="1"/>
    <s v="West Bengal"/>
    <s v="Kolkata"/>
    <x v="4"/>
    <s v="CUST5957"/>
    <n v="7"/>
    <n v="0"/>
    <n v="432873"/>
    <s v="Sugar"/>
    <n v="61839"/>
    <s v="HIGH"/>
    <s v="Zone 3"/>
    <n v="43287.3"/>
    <x v="0"/>
  </r>
  <r>
    <s v="ORD008305"/>
    <s v="21-03-2026"/>
    <s v="P008"/>
    <x v="3"/>
    <s v="Rajasthan"/>
    <s v="Jaipur"/>
    <x v="9"/>
    <s v="CUST6768"/>
    <n v="9"/>
    <n v="15"/>
    <n v="150467"/>
    <s v="Projector"/>
    <n v="19669"/>
    <s v="HIGH"/>
    <s v="Zone 4"/>
    <n v="15046.7"/>
    <x v="4"/>
  </r>
  <r>
    <s v="ORD008306"/>
    <s v="22-01-2025"/>
    <s v="P061"/>
    <x v="3"/>
    <s v="Maharashtra"/>
    <s v="Mumbai"/>
    <x v="8"/>
    <s v="CUST2098"/>
    <n v="4"/>
    <n v="0"/>
    <n v="235272"/>
    <s v="Cricket Bat"/>
    <n v="58818"/>
    <s v="HIGH"/>
    <s v="Zone 4"/>
    <n v="23527.200000000001"/>
    <x v="2"/>
  </r>
  <r>
    <s v="ORD008307"/>
    <s v="31-10-2025"/>
    <s v="P068"/>
    <x v="0"/>
    <s v="Telangana"/>
    <s v="Hyderabad"/>
    <x v="2"/>
    <s v="CUST2493"/>
    <n v="1"/>
    <n v="15"/>
    <n v="4796"/>
    <s v="Skipping Rope"/>
    <n v="5643"/>
    <s v="LOW"/>
    <s v="Zone 2"/>
    <n v="95.92"/>
    <x v="2"/>
  </r>
  <r>
    <s v="ORD008308"/>
    <s v="12-12-2025"/>
    <s v="P054"/>
    <x v="1"/>
    <s v="Bihar"/>
    <s v="Patna"/>
    <x v="5"/>
    <s v="CUST9577"/>
    <n v="12"/>
    <n v="10"/>
    <n v="628678"/>
    <s v="Flour"/>
    <n v="58211"/>
    <s v="HIGH"/>
    <s v="Zone 3"/>
    <n v="62867.8"/>
    <x v="0"/>
  </r>
  <r>
    <s v="ORD008309"/>
    <s v="03-09-2025"/>
    <s v="P020"/>
    <x v="1"/>
    <s v="West Bengal"/>
    <s v="Kolkata"/>
    <x v="10"/>
    <s v="CUST9133"/>
    <n v="8"/>
    <n v="0"/>
    <n v="600072"/>
    <s v="Bookshelf"/>
    <n v="75009"/>
    <s v="HIGH"/>
    <s v="Zone 3"/>
    <n v="60007.200000000004"/>
    <x v="3"/>
  </r>
  <r>
    <s v="ORD008310"/>
    <s v="18-10-2025"/>
    <s v="P034"/>
    <x v="3"/>
    <s v="Rajasthan"/>
    <s v="Jaipur"/>
    <x v="14"/>
    <s v="CUST1618"/>
    <n v="6"/>
    <n v="20"/>
    <n v="330312"/>
    <s v="T-Shirt"/>
    <n v="68815"/>
    <s v="HIGH"/>
    <s v="Zone 4"/>
    <n v="33031.200000000004"/>
    <x v="1"/>
  </r>
  <r>
    <s v="ORD008311"/>
    <s v="07-10-2025"/>
    <s v="P015"/>
    <x v="1"/>
    <s v="West Bengal"/>
    <s v="Kolkata"/>
    <x v="13"/>
    <s v="CUST4766"/>
    <n v="11"/>
    <n v="10"/>
    <n v="586278"/>
    <s v="Headphones"/>
    <n v="59220"/>
    <s v="HIGH"/>
    <s v="Zone 3"/>
    <n v="58627.8"/>
    <x v="4"/>
  </r>
  <r>
    <s v="ORD008312"/>
    <s v="24-12-2025"/>
    <s v="P014"/>
    <x v="2"/>
    <s v="Chandigarh"/>
    <s v="Chandigarh"/>
    <x v="2"/>
    <s v="CUST2679"/>
    <n v="4"/>
    <n v="20"/>
    <n v="123475"/>
    <s v="Smart Watch"/>
    <n v="38586"/>
    <s v="HIGH"/>
    <s v="Zone 1"/>
    <n v="12347.5"/>
    <x v="4"/>
  </r>
  <r>
    <s v="ORD008313"/>
    <s v="08-07-2025"/>
    <s v="P064"/>
    <x v="2"/>
    <s v="Delhi"/>
    <s v="Delhi"/>
    <x v="13"/>
    <s v="CUST5015"/>
    <n v="1"/>
    <n v="5"/>
    <n v="24399"/>
    <s v="Yoga Mat"/>
    <n v="25684"/>
    <s v="HIGH"/>
    <s v="Zone 1"/>
    <n v="2439.9"/>
    <x v="2"/>
  </r>
  <r>
    <s v="ORD008314"/>
    <s v="16-04-2026"/>
    <s v="P054"/>
    <x v="3"/>
    <s v="Gujarat"/>
    <s v="Ahmedabad"/>
    <x v="1"/>
    <s v="CUST1768"/>
    <n v="11"/>
    <n v="5"/>
    <n v="608304"/>
    <s v="Flour"/>
    <n v="58211"/>
    <s v="HIGH"/>
    <s v="Zone 4"/>
    <n v="60830.400000000001"/>
    <x v="0"/>
  </r>
  <r>
    <s v="ORD008315"/>
    <s v="27-10-2025"/>
    <s v="P059"/>
    <x v="2"/>
    <s v="Uttar Pradesh"/>
    <s v="Lucknow"/>
    <x v="2"/>
    <s v="CUST7738"/>
    <n v="1"/>
    <n v="5"/>
    <n v="30979"/>
    <s v="Dry Fruits"/>
    <n v="32610"/>
    <s v="HIGH"/>
    <s v="Zone 1"/>
    <n v="3097.9"/>
    <x v="0"/>
  </r>
  <r>
    <s v="ORD008316"/>
    <s v="13-01-2026"/>
    <s v="P051"/>
    <x v="2"/>
    <s v="Chandigarh"/>
    <s v="Chandigarh"/>
    <x v="11"/>
    <s v="CUST3323"/>
    <n v="9"/>
    <n v="10"/>
    <n v="119580"/>
    <s v="Salt"/>
    <n v="14763"/>
    <s v="HIGH"/>
    <s v="Zone 1"/>
    <n v="11958"/>
    <x v="0"/>
  </r>
  <r>
    <s v="ORD008317"/>
    <s v="23-09-2025"/>
    <s v="P001"/>
    <x v="0"/>
    <s v="Tamil Nadu"/>
    <s v="Chennai"/>
    <x v="4"/>
    <s v="CUST6616"/>
    <n v="11"/>
    <n v="15"/>
    <n v="9882"/>
    <s v="Samsung TV"/>
    <n v="1057"/>
    <s v="MEDIUM"/>
    <s v="Zone 2"/>
    <n v="494.1"/>
    <x v="4"/>
  </r>
  <r>
    <s v="ORD008318"/>
    <s v="04-06-2026"/>
    <s v="P045"/>
    <x v="0"/>
    <s v="Karnataka"/>
    <s v="Bengaluru"/>
    <x v="13"/>
    <s v="CUST7400"/>
    <n v="7"/>
    <n v="0"/>
    <n v="506114"/>
    <s v="Dress"/>
    <n v="72302"/>
    <s v="HIGH"/>
    <s v="Zone 2"/>
    <n v="50611.4"/>
    <x v="1"/>
  </r>
  <r>
    <s v="ORD008319"/>
    <s v="18-01-2025"/>
    <s v="P048"/>
    <x v="1"/>
    <s v="Odisha"/>
    <s v="Bhubaneswar"/>
    <x v="12"/>
    <s v="CUST8332"/>
    <n v="2"/>
    <n v="5"/>
    <n v="138833"/>
    <s v="Tea"/>
    <n v="73070"/>
    <s v="HIGH"/>
    <s v="Zone 3"/>
    <n v="13883.300000000001"/>
    <x v="0"/>
  </r>
  <r>
    <s v="ORD008320"/>
    <s v="10-05-2025"/>
    <s v="P067"/>
    <x v="3"/>
    <s v="Maharashtra"/>
    <s v="Mumbai"/>
    <x v="14"/>
    <s v="CUST1880"/>
    <n v="7"/>
    <n v="0"/>
    <n v="290185"/>
    <s v="Gloves"/>
    <n v="41455"/>
    <s v="HIGH"/>
    <s v="Zone 4"/>
    <n v="29018.5"/>
    <x v="2"/>
  </r>
  <r>
    <s v="ORD008321"/>
    <s v="08-08-2025"/>
    <s v="P067"/>
    <x v="0"/>
    <s v="Telangana"/>
    <s v="Hyderabad"/>
    <x v="8"/>
    <s v="CUST3454"/>
    <n v="6"/>
    <n v="0"/>
    <n v="248730"/>
    <s v="Gloves"/>
    <n v="41455"/>
    <s v="HIGH"/>
    <s v="Zone 2"/>
    <n v="24873"/>
    <x v="2"/>
  </r>
  <r>
    <s v="ORD008322"/>
    <s v="02-10-2025"/>
    <s v="P030"/>
    <x v="1"/>
    <s v="Odisha"/>
    <s v="Bhubaneswar"/>
    <x v="6"/>
    <s v="CUST8170"/>
    <n v="6"/>
    <n v="5"/>
    <n v="259293"/>
    <s v="Stool"/>
    <n v="45490"/>
    <s v="HIGH"/>
    <s v="Zone 3"/>
    <n v="25929.300000000003"/>
    <x v="3"/>
  </r>
  <r>
    <s v="ORD008323"/>
    <s v="22-09-2025"/>
    <s v="P024"/>
    <x v="2"/>
    <s v="Uttar Pradesh"/>
    <s v="Lucknow"/>
    <x v="5"/>
    <s v="CUST2641"/>
    <n v="10"/>
    <n v="10"/>
    <n v="18846"/>
    <s v="TV Unit"/>
    <n v="2094"/>
    <s v="HIGH"/>
    <s v="Zone 1"/>
    <n v="1884.6000000000001"/>
    <x v="3"/>
  </r>
  <r>
    <s v="ORD008324"/>
    <s v="28-07-2025"/>
    <s v="P032"/>
    <x v="0"/>
    <s v="Tamil Nadu"/>
    <s v="Chennai"/>
    <x v="3"/>
    <s v="CUST1324"/>
    <n v="3"/>
    <n v="15"/>
    <n v="22689"/>
    <s v="Women Kurti"/>
    <n v="8898"/>
    <s v="HIGH"/>
    <s v="Zone 2"/>
    <n v="2268.9"/>
    <x v="1"/>
  </r>
  <r>
    <s v="ORD008325"/>
    <s v="11-12-2025"/>
    <s v="P032"/>
    <x v="2"/>
    <s v="Delhi"/>
    <s v="Delhi"/>
    <x v="13"/>
    <s v="CUST2664"/>
    <n v="7"/>
    <n v="20"/>
    <n v="49828"/>
    <s v="Women Kurti"/>
    <n v="8898"/>
    <s v="HIGH"/>
    <s v="Zone 1"/>
    <n v="4982.8"/>
    <x v="1"/>
  </r>
  <r>
    <s v="ORD008326"/>
    <s v="12-06-2025"/>
    <s v="P031"/>
    <x v="3"/>
    <s v="Rajasthan"/>
    <s v="Jaipur"/>
    <x v="13"/>
    <s v="CUST4018"/>
    <n v="7"/>
    <n v="20"/>
    <n v="271633"/>
    <s v="Men Shirt"/>
    <n v="48506"/>
    <s v="HIGH"/>
    <s v="Zone 4"/>
    <n v="27163.300000000003"/>
    <x v="1"/>
  </r>
  <r>
    <s v="ORD008327"/>
    <s v="07-03-2026"/>
    <s v="P040"/>
    <x v="1"/>
    <s v="Bihar"/>
    <s v="Patna"/>
    <x v="10"/>
    <s v="CUST1508"/>
    <n v="8"/>
    <n v="10"/>
    <n v="529927"/>
    <s v="Shoes"/>
    <n v="73601"/>
    <s v="HIGH"/>
    <s v="Zone 3"/>
    <n v="52992.700000000004"/>
    <x v="1"/>
  </r>
  <r>
    <s v="ORD008328"/>
    <s v="12-03-2026"/>
    <s v="P050"/>
    <x v="1"/>
    <s v="Bihar"/>
    <s v="Patna"/>
    <x v="7"/>
    <s v="CUST7682"/>
    <n v="1"/>
    <n v="10"/>
    <n v="59915"/>
    <s v="Oil"/>
    <n v="66573"/>
    <s v="HIGH"/>
    <s v="Zone 3"/>
    <n v="5991.5"/>
    <x v="0"/>
  </r>
  <r>
    <s v="ORD008329"/>
    <s v="23-05-2026"/>
    <s v="P034"/>
    <x v="0"/>
    <s v="Telangana"/>
    <s v="Hyderabad"/>
    <x v="3"/>
    <s v="CUST1175"/>
    <n v="12"/>
    <n v="10"/>
    <n v="743202"/>
    <s v="T-Shirt"/>
    <n v="68815"/>
    <s v="HIGH"/>
    <s v="Zone 2"/>
    <n v="74320.2"/>
    <x v="1"/>
  </r>
  <r>
    <s v="ORD008330"/>
    <s v="20-05-2026"/>
    <s v="P013"/>
    <x v="3"/>
    <s v="Maharashtra"/>
    <s v="Mumbai"/>
    <x v="4"/>
    <s v="CUST4914"/>
    <n v="5"/>
    <n v="15"/>
    <n v="66351"/>
    <s v="Bluetooth Speaker"/>
    <n v="15612"/>
    <s v="HIGH"/>
    <s v="Zone 4"/>
    <n v="6635.1"/>
    <x v="4"/>
  </r>
  <r>
    <s v="ORD008331"/>
    <s v="23-10-2025"/>
    <s v="P057"/>
    <x v="2"/>
    <s v="Chandigarh"/>
    <s v="Chandigarh"/>
    <x v="8"/>
    <s v="CUST7069"/>
    <n v="3"/>
    <n v="5"/>
    <n v="87982"/>
    <s v="Soft Drink"/>
    <n v="30871"/>
    <s v="HIGH"/>
    <s v="Zone 1"/>
    <n v="8798.2000000000007"/>
    <x v="0"/>
  </r>
  <r>
    <s v="ORD008332"/>
    <s v="19-01-2025"/>
    <s v="P025"/>
    <x v="3"/>
    <s v="Rajasthan"/>
    <s v="Jaipur"/>
    <x v="10"/>
    <s v="CUST2139"/>
    <n v="6"/>
    <n v="0"/>
    <n v="75606"/>
    <s v="Cabinet"/>
    <n v="12601"/>
    <s v="HIGH"/>
    <s v="Zone 4"/>
    <n v="7560.6"/>
    <x v="3"/>
  </r>
  <r>
    <s v="ORD008333"/>
    <s v="06-06-2026"/>
    <s v="P048"/>
    <x v="1"/>
    <s v="Bihar"/>
    <s v="Patna"/>
    <x v="2"/>
    <s v="CUST7591"/>
    <n v="9"/>
    <n v="5"/>
    <n v="624748"/>
    <s v="Tea"/>
    <n v="73070"/>
    <s v="HIGH"/>
    <s v="Zone 3"/>
    <n v="62474.8"/>
    <x v="0"/>
  </r>
  <r>
    <s v="ORD008334"/>
    <s v="08-07-2025"/>
    <s v="P042"/>
    <x v="0"/>
    <s v="Tamil Nadu"/>
    <s v="Chennai"/>
    <x v="12"/>
    <s v="CUST2098"/>
    <n v="11"/>
    <n v="5"/>
    <n v="541310"/>
    <s v="Shorts"/>
    <n v="51800"/>
    <s v="HIGH"/>
    <s v="Zone 2"/>
    <n v="54131"/>
    <x v="1"/>
  </r>
  <r>
    <s v="ORD008335"/>
    <s v="07-07-2025"/>
    <s v="P013"/>
    <x v="2"/>
    <s v="Delhi"/>
    <s v="Delhi"/>
    <x v="2"/>
    <s v="CUST1971"/>
    <n v="12"/>
    <n v="20"/>
    <n v="149875"/>
    <s v="Bluetooth Speaker"/>
    <n v="15612"/>
    <s v="HIGH"/>
    <s v="Zone 1"/>
    <n v="14987.5"/>
    <x v="4"/>
  </r>
  <r>
    <s v="ORD008336"/>
    <s v="24-07-2025"/>
    <s v="P069"/>
    <x v="1"/>
    <s v="Bihar"/>
    <s v="Patna"/>
    <x v="3"/>
    <s v="CUST5102"/>
    <n v="4"/>
    <n v="20"/>
    <n v="56819"/>
    <s v="Badminton Racket"/>
    <n v="17756"/>
    <s v="HIGH"/>
    <s v="Zone 3"/>
    <n v="5681.9000000000005"/>
    <x v="2"/>
  </r>
  <r>
    <s v="ORD008337"/>
    <s v="17-06-2026"/>
    <s v="P061"/>
    <x v="1"/>
    <s v="West Bengal"/>
    <s v="Kolkata"/>
    <x v="12"/>
    <s v="CUST7509"/>
    <n v="12"/>
    <n v="15"/>
    <n v="599943"/>
    <s v="Cricket Bat"/>
    <n v="58818"/>
    <s v="HIGH"/>
    <s v="Zone 3"/>
    <n v="59994.3"/>
    <x v="2"/>
  </r>
  <r>
    <s v="ORD008338"/>
    <s v="25-03-2025"/>
    <s v="P046"/>
    <x v="3"/>
    <s v="Maharashtra"/>
    <s v="Mumbai"/>
    <x v="5"/>
    <s v="CUST7743"/>
    <n v="10"/>
    <n v="20"/>
    <n v="169960"/>
    <s v="Rice"/>
    <n v="21245"/>
    <s v="HIGH"/>
    <s v="Zone 4"/>
    <n v="16996"/>
    <x v="0"/>
  </r>
  <r>
    <s v="ORD008339"/>
    <s v="02-06-2025"/>
    <s v="P069"/>
    <x v="2"/>
    <s v="Delhi"/>
    <s v="Delhi"/>
    <x v="2"/>
    <s v="CUST6732"/>
    <n v="8"/>
    <n v="15"/>
    <n v="120740"/>
    <s v="Badminton Racket"/>
    <n v="17756"/>
    <s v="HIGH"/>
    <s v="Zone 1"/>
    <n v="12074"/>
    <x v="2"/>
  </r>
  <r>
    <s v="ORD008340"/>
    <s v="03-09-2025"/>
    <s v="P040"/>
    <x v="1"/>
    <s v="Odisha"/>
    <s v="Bhubaneswar"/>
    <x v="3"/>
    <s v="CUST3594"/>
    <n v="5"/>
    <n v="15"/>
    <n v="312804"/>
    <s v="Shoes"/>
    <n v="73601"/>
    <s v="HIGH"/>
    <s v="Zone 3"/>
    <n v="31280.400000000001"/>
    <x v="1"/>
  </r>
  <r>
    <s v="ORD008341"/>
    <s v="17-07-2025"/>
    <s v="P053"/>
    <x v="1"/>
    <s v="Odisha"/>
    <s v="Bhubaneswar"/>
    <x v="6"/>
    <s v="CUST2324"/>
    <n v="1"/>
    <n v="10"/>
    <n v="3849"/>
    <s v="Pasta"/>
    <n v="4277"/>
    <s v="LOW"/>
    <s v="Zone 3"/>
    <n v="76.98"/>
    <x v="0"/>
  </r>
  <r>
    <s v="ORD008342"/>
    <s v="26-08-2025"/>
    <s v="P045"/>
    <x v="2"/>
    <s v="Chandigarh"/>
    <s v="Chandigarh"/>
    <x v="0"/>
    <s v="CUST9682"/>
    <n v="11"/>
    <n v="10"/>
    <n v="715789"/>
    <s v="Dress"/>
    <n v="72302"/>
    <s v="HIGH"/>
    <s v="Zone 1"/>
    <n v="71578.900000000009"/>
    <x v="1"/>
  </r>
  <r>
    <s v="ORD008343"/>
    <s v="08-10-2025"/>
    <s v="P023"/>
    <x v="2"/>
    <s v="Uttar Pradesh"/>
    <s v="Lucknow"/>
    <x v="11"/>
    <s v="CUST5876"/>
    <n v="5"/>
    <n v="10"/>
    <n v="256149"/>
    <s v="Sofa"/>
    <n v="56922"/>
    <s v="HIGH"/>
    <s v="Zone 1"/>
    <n v="25614.9"/>
    <x v="3"/>
  </r>
  <r>
    <s v="ORD008344"/>
    <s v="19-05-2026"/>
    <s v="P056"/>
    <x v="2"/>
    <s v="Uttar Pradesh"/>
    <s v="Lucknow"/>
    <x v="12"/>
    <s v="CUST8653"/>
    <n v="7"/>
    <n v="10"/>
    <n v="90814"/>
    <s v="Juice"/>
    <n v="14415"/>
    <s v="HIGH"/>
    <s v="Zone 1"/>
    <n v="9081.4"/>
    <x v="0"/>
  </r>
  <r>
    <s v="ORD008345"/>
    <s v="16-06-2026"/>
    <s v="P071"/>
    <x v="3"/>
    <s v="Maharashtra"/>
    <s v="Mumbai"/>
    <x v="0"/>
    <s v="CUST2148"/>
    <n v="3"/>
    <n v="20"/>
    <n v="82269"/>
    <s v="Football Shoes"/>
    <n v="34279"/>
    <s v="HIGH"/>
    <s v="Zone 4"/>
    <n v="8226.9"/>
    <x v="2"/>
  </r>
  <r>
    <s v="ORD008346"/>
    <s v="15-03-2026"/>
    <s v="P008"/>
    <x v="0"/>
    <s v="Tamil Nadu"/>
    <s v="Chennai"/>
    <x v="14"/>
    <s v="CUST2469"/>
    <n v="4"/>
    <n v="10"/>
    <n v="70808"/>
    <s v="Projector"/>
    <n v="19669"/>
    <s v="HIGH"/>
    <s v="Zone 2"/>
    <n v="7080.8"/>
    <x v="4"/>
  </r>
  <r>
    <s v="ORD008347"/>
    <s v="24-12-2025"/>
    <s v="P063"/>
    <x v="3"/>
    <s v="Rajasthan"/>
    <s v="Jaipur"/>
    <x v="13"/>
    <s v="CUST6083"/>
    <n v="5"/>
    <n v="10"/>
    <n v="128187"/>
    <s v="Basketball"/>
    <n v="28486"/>
    <s v="HIGH"/>
    <s v="Zone 4"/>
    <n v="12818.7"/>
    <x v="2"/>
  </r>
  <r>
    <s v="ORD008348"/>
    <s v="23-04-2025"/>
    <s v="P063"/>
    <x v="0"/>
    <s v="Karnataka"/>
    <s v="Bengaluru"/>
    <x v="10"/>
    <s v="CUST6224"/>
    <n v="3"/>
    <n v="10"/>
    <n v="76912"/>
    <s v="Basketball"/>
    <n v="28486"/>
    <s v="HIGH"/>
    <s v="Zone 2"/>
    <n v="7691.2000000000007"/>
    <x v="2"/>
  </r>
  <r>
    <s v="ORD008349"/>
    <s v="15-09-2025"/>
    <s v="P054"/>
    <x v="3"/>
    <s v="Gujarat"/>
    <s v="Ahmedabad"/>
    <x v="3"/>
    <s v="CUST1091"/>
    <n v="1"/>
    <n v="20"/>
    <n v="46568"/>
    <s v="Flour"/>
    <n v="58211"/>
    <s v="HIGH"/>
    <s v="Zone 4"/>
    <n v="4656.8"/>
    <x v="0"/>
  </r>
  <r>
    <s v="ORD008350"/>
    <s v="25-02-2026"/>
    <s v="P060"/>
    <x v="1"/>
    <s v="West Bengal"/>
    <s v="Kolkata"/>
    <x v="10"/>
    <s v="CUST2275"/>
    <n v="6"/>
    <n v="10"/>
    <n v="22248"/>
    <s v="Honey"/>
    <n v="4120"/>
    <s v="HIGH"/>
    <s v="Zone 3"/>
    <n v="2224.8000000000002"/>
    <x v="0"/>
  </r>
  <r>
    <s v="ORD008351"/>
    <s v="25-06-2026"/>
    <s v="P002"/>
    <x v="2"/>
    <s v="Delhi"/>
    <s v="Delhi"/>
    <x v="10"/>
    <s v="CUST9991"/>
    <n v="11"/>
    <n v="5"/>
    <n v="668810"/>
    <s v="HP Laptop"/>
    <n v="64001"/>
    <s v="HIGH"/>
    <s v="Zone 1"/>
    <n v="66881"/>
    <x v="4"/>
  </r>
  <r>
    <s v="ORD008352"/>
    <s v="17-04-2025"/>
    <s v="P066"/>
    <x v="2"/>
    <s v="Delhi"/>
    <s v="Delhi"/>
    <x v="5"/>
    <s v="CUST4330"/>
    <n v="9"/>
    <n v="20"/>
    <n v="165319"/>
    <s v="Helmet"/>
    <n v="22961"/>
    <s v="HIGH"/>
    <s v="Zone 1"/>
    <n v="16531.900000000001"/>
    <x v="2"/>
  </r>
  <r>
    <s v="ORD008353"/>
    <s v="11-03-2025"/>
    <s v="P039"/>
    <x v="0"/>
    <s v="Karnataka"/>
    <s v="Bengaluru"/>
    <x v="7"/>
    <s v="CUST6682"/>
    <n v="6"/>
    <n v="20"/>
    <n v="375667"/>
    <s v="Track Pants"/>
    <n v="78264"/>
    <s v="HIGH"/>
    <s v="Zone 2"/>
    <n v="37566.700000000004"/>
    <x v="1"/>
  </r>
  <r>
    <s v="ORD008354"/>
    <s v="31-01-2026"/>
    <s v="P069"/>
    <x v="1"/>
    <s v="Odisha"/>
    <s v="Bhubaneswar"/>
    <x v="6"/>
    <s v="CUST8344"/>
    <n v="1"/>
    <n v="10"/>
    <n v="15980"/>
    <s v="Badminton Racket"/>
    <n v="17756"/>
    <s v="HIGH"/>
    <s v="Zone 3"/>
    <n v="1598"/>
    <x v="2"/>
  </r>
  <r>
    <s v="ORD008355"/>
    <s v="25-04-2025"/>
    <s v="P073"/>
    <x v="1"/>
    <s v="West Bengal"/>
    <s v="Kolkata"/>
    <x v="13"/>
    <s v="CUST8032"/>
    <n v="2"/>
    <n v="5"/>
    <n v="67296"/>
    <s v="Knee Guard"/>
    <n v="35419"/>
    <s v="HIGH"/>
    <s v="Zone 3"/>
    <n v="6729.6"/>
    <x v="2"/>
  </r>
  <r>
    <s v="ORD008356"/>
    <s v="11-05-2026"/>
    <s v="P071"/>
    <x v="3"/>
    <s v="Maharashtra"/>
    <s v="Mumbai"/>
    <x v="5"/>
    <s v="CUST8446"/>
    <n v="9"/>
    <n v="15"/>
    <n v="262234"/>
    <s v="Football Shoes"/>
    <n v="34279"/>
    <s v="HIGH"/>
    <s v="Zone 4"/>
    <n v="26223.4"/>
    <x v="2"/>
  </r>
  <r>
    <s v="ORD008357"/>
    <s v="16-05-2026"/>
    <s v="P022"/>
    <x v="2"/>
    <s v="Delhi"/>
    <s v="Delhi"/>
    <x v="8"/>
    <s v="CUST9465"/>
    <n v="8"/>
    <n v="0"/>
    <n v="345232"/>
    <s v="Bed"/>
    <n v="43154"/>
    <s v="HIGH"/>
    <s v="Zone 1"/>
    <n v="34523.200000000004"/>
    <x v="3"/>
  </r>
  <r>
    <s v="ORD008358"/>
    <s v="02-02-2025"/>
    <s v="P021"/>
    <x v="2"/>
    <s v="Delhi"/>
    <s v="Delhi"/>
    <x v="2"/>
    <s v="CUST7909"/>
    <n v="8"/>
    <n v="5"/>
    <n v="474338"/>
    <s v="Wardrobe"/>
    <n v="62413"/>
    <s v="HIGH"/>
    <s v="Zone 1"/>
    <n v="47433.8"/>
    <x v="3"/>
  </r>
  <r>
    <s v="ORD008359"/>
    <s v="29-03-2025"/>
    <s v="P007"/>
    <x v="2"/>
    <s v="Delhi"/>
    <s v="Delhi"/>
    <x v="6"/>
    <s v="CUST5477"/>
    <n v="1"/>
    <n v="20"/>
    <n v="53556"/>
    <s v="Printer"/>
    <n v="66945"/>
    <s v="HIGH"/>
    <s v="Zone 1"/>
    <n v="5355.6"/>
    <x v="4"/>
  </r>
  <r>
    <s v="ORD008360"/>
    <s v="13-05-2026"/>
    <s v="P059"/>
    <x v="0"/>
    <s v="Telangana"/>
    <s v="Hyderabad"/>
    <x v="5"/>
    <s v="CUST5662"/>
    <n v="5"/>
    <n v="10"/>
    <n v="146745"/>
    <s v="Dry Fruits"/>
    <n v="32610"/>
    <s v="HIGH"/>
    <s v="Zone 2"/>
    <n v="14674.5"/>
    <x v="0"/>
  </r>
  <r>
    <s v="ORD008361"/>
    <s v="16-10-2025"/>
    <s v="P056"/>
    <x v="3"/>
    <s v="Maharashtra"/>
    <s v="Mumbai"/>
    <x v="11"/>
    <s v="CUST4967"/>
    <n v="4"/>
    <n v="0"/>
    <n v="57660"/>
    <s v="Juice"/>
    <n v="14415"/>
    <s v="HIGH"/>
    <s v="Zone 4"/>
    <n v="5766"/>
    <x v="0"/>
  </r>
  <r>
    <s v="ORD008362"/>
    <s v="20-06-2025"/>
    <s v="P040"/>
    <x v="0"/>
    <s v="Tamil Nadu"/>
    <s v="Chennai"/>
    <x v="10"/>
    <s v="CUST2186"/>
    <n v="5"/>
    <n v="15"/>
    <n v="312804"/>
    <s v="Shoes"/>
    <n v="73601"/>
    <s v="HIGH"/>
    <s v="Zone 2"/>
    <n v="31280.400000000001"/>
    <x v="1"/>
  </r>
  <r>
    <s v="ORD008363"/>
    <s v="27-01-2025"/>
    <s v="P035"/>
    <x v="0"/>
    <s v="Karnataka"/>
    <s v="Bengaluru"/>
    <x v="8"/>
    <s v="CUST2741"/>
    <n v="9"/>
    <n v="15"/>
    <n v="306994"/>
    <s v="Jacket"/>
    <n v="40130"/>
    <s v="HIGH"/>
    <s v="Zone 2"/>
    <n v="30699.4"/>
    <x v="1"/>
  </r>
  <r>
    <s v="ORD008364"/>
    <s v="22-04-2026"/>
    <s v="P002"/>
    <x v="3"/>
    <s v="Gujarat"/>
    <s v="Ahmedabad"/>
    <x v="5"/>
    <s v="CUST1863"/>
    <n v="8"/>
    <n v="15"/>
    <n v="435206"/>
    <s v="HP Laptop"/>
    <n v="64001"/>
    <s v="HIGH"/>
    <s v="Zone 4"/>
    <n v="43520.600000000006"/>
    <x v="4"/>
  </r>
  <r>
    <s v="ORD008365"/>
    <s v="26-01-2025"/>
    <s v="P038"/>
    <x v="0"/>
    <s v="Karnataka"/>
    <s v="Bengaluru"/>
    <x v="7"/>
    <s v="CUST3552"/>
    <n v="2"/>
    <n v="0"/>
    <n v="66084"/>
    <s v="Blazer"/>
    <n v="33042"/>
    <s v="HIGH"/>
    <s v="Zone 2"/>
    <n v="6608.4000000000005"/>
    <x v="1"/>
  </r>
  <r>
    <s v="ORD008366"/>
    <s v="30-01-2026"/>
    <s v="P058"/>
    <x v="3"/>
    <s v="Maharashtra"/>
    <s v="Mumbai"/>
    <x v="3"/>
    <s v="CUST3732"/>
    <n v="5"/>
    <n v="0"/>
    <n v="327660"/>
    <s v="Noodles"/>
    <n v="65532"/>
    <s v="HIGH"/>
    <s v="Zone 4"/>
    <n v="32766"/>
    <x v="0"/>
  </r>
  <r>
    <s v="ORD008367"/>
    <s v="15-01-2026"/>
    <s v="P068"/>
    <x v="1"/>
    <s v="Odisha"/>
    <s v="Bhubaneswar"/>
    <x v="8"/>
    <s v="CUST3473"/>
    <n v="9"/>
    <n v="0"/>
    <n v="50787"/>
    <s v="Skipping Rope"/>
    <n v="5643"/>
    <s v="HIGH"/>
    <s v="Zone 3"/>
    <n v="5078.7000000000007"/>
    <x v="2"/>
  </r>
  <r>
    <s v="ORD008368"/>
    <s v="10-04-2026"/>
    <s v="P044"/>
    <x v="3"/>
    <s v="Rajasthan"/>
    <s v="Jaipur"/>
    <x v="12"/>
    <s v="CUST6907"/>
    <n v="1"/>
    <n v="5"/>
    <n v="73893"/>
    <s v="Skirt"/>
    <n v="77783"/>
    <s v="HIGH"/>
    <s v="Zone 4"/>
    <n v="7389.3"/>
    <x v="1"/>
  </r>
  <r>
    <s v="ORD008369"/>
    <s v="26-03-2026"/>
    <s v="P071"/>
    <x v="1"/>
    <s v="Bihar"/>
    <s v="Patna"/>
    <x v="11"/>
    <s v="CUST8733"/>
    <n v="6"/>
    <n v="5"/>
    <n v="195390"/>
    <s v="Football Shoes"/>
    <n v="34279"/>
    <s v="HIGH"/>
    <s v="Zone 3"/>
    <n v="19539"/>
    <x v="2"/>
  </r>
  <r>
    <s v="ORD008370"/>
    <s v="19-07-2025"/>
    <s v="P044"/>
    <x v="0"/>
    <s v="Tamil Nadu"/>
    <s v="Chennai"/>
    <x v="8"/>
    <s v="CUST8653"/>
    <n v="12"/>
    <n v="5"/>
    <n v="886726"/>
    <s v="Skirt"/>
    <n v="77783"/>
    <s v="HIGH"/>
    <s v="Zone 2"/>
    <n v="88672.6"/>
    <x v="1"/>
  </r>
  <r>
    <s v="ORD008371"/>
    <s v="21-03-2025"/>
    <s v="P037"/>
    <x v="0"/>
    <s v="Telangana"/>
    <s v="Hyderabad"/>
    <x v="4"/>
    <s v="CUST8618"/>
    <n v="3"/>
    <n v="10"/>
    <n v="11080"/>
    <s v="Formal Shirt"/>
    <n v="4104"/>
    <s v="MEDIUM"/>
    <s v="Zone 2"/>
    <n v="554"/>
    <x v="1"/>
  </r>
  <r>
    <s v="ORD008372"/>
    <s v="27-01-2026"/>
    <s v="P010"/>
    <x v="0"/>
    <s v="Telangana"/>
    <s v="Hyderabad"/>
    <x v="11"/>
    <s v="CUST6248"/>
    <n v="6"/>
    <n v="5"/>
    <n v="378656"/>
    <s v="Refrigerator"/>
    <n v="66431"/>
    <s v="HIGH"/>
    <s v="Zone 2"/>
    <n v="37865.599999999999"/>
    <x v="4"/>
  </r>
  <r>
    <s v="ORD008373"/>
    <s v="27-02-2025"/>
    <s v="P017"/>
    <x v="1"/>
    <s v="West Bengal"/>
    <s v="Kolkata"/>
    <x v="5"/>
    <s v="CUST3582"/>
    <n v="3"/>
    <n v="0"/>
    <n v="121494"/>
    <s v="Study Table"/>
    <n v="40498"/>
    <s v="HIGH"/>
    <s v="Zone 3"/>
    <n v="12149.400000000001"/>
    <x v="3"/>
  </r>
  <r>
    <s v="ORD008374"/>
    <s v="21-01-2026"/>
    <s v="P040"/>
    <x v="3"/>
    <s v="Maharashtra"/>
    <s v="Mumbai"/>
    <x v="5"/>
    <s v="CUST8101"/>
    <n v="11"/>
    <n v="10"/>
    <n v="728649"/>
    <s v="Shoes"/>
    <n v="73601"/>
    <s v="HIGH"/>
    <s v="Zone 4"/>
    <n v="72864.900000000009"/>
    <x v="1"/>
  </r>
  <r>
    <s v="ORD008375"/>
    <s v="11-10-2025"/>
    <s v="P071"/>
    <x v="0"/>
    <s v="Telangana"/>
    <s v="Hyderabad"/>
    <x v="12"/>
    <s v="CUST8166"/>
    <n v="12"/>
    <n v="20"/>
    <n v="329078"/>
    <s v="Football Shoes"/>
    <n v="34279"/>
    <s v="HIGH"/>
    <s v="Zone 2"/>
    <n v="32907.800000000003"/>
    <x v="2"/>
  </r>
  <r>
    <s v="ORD008376"/>
    <s v="17-02-2025"/>
    <s v="P018"/>
    <x v="3"/>
    <s v="Maharashtra"/>
    <s v="Mumbai"/>
    <x v="3"/>
    <s v="CUST2744"/>
    <n v="1"/>
    <n v="15"/>
    <n v="52217"/>
    <s v="Dining Table"/>
    <n v="61432"/>
    <s v="HIGH"/>
    <s v="Zone 4"/>
    <n v="5221.7000000000007"/>
    <x v="3"/>
  </r>
  <r>
    <s v="ORD008377"/>
    <s v="30-10-2025"/>
    <s v="P063"/>
    <x v="1"/>
    <s v="West Bengal"/>
    <s v="Kolkata"/>
    <x v="5"/>
    <s v="CUST7687"/>
    <n v="1"/>
    <n v="10"/>
    <n v="25637"/>
    <s v="Basketball"/>
    <n v="28486"/>
    <s v="HIGH"/>
    <s v="Zone 3"/>
    <n v="2563.7000000000003"/>
    <x v="2"/>
  </r>
  <r>
    <s v="ORD008378"/>
    <s v="26-09-2025"/>
    <s v="P038"/>
    <x v="3"/>
    <s v="Gujarat"/>
    <s v="Ahmedabad"/>
    <x v="8"/>
    <s v="CUST6035"/>
    <n v="3"/>
    <n v="20"/>
    <n v="79300"/>
    <s v="Blazer"/>
    <n v="33042"/>
    <s v="HIGH"/>
    <s v="Zone 4"/>
    <n v="7930"/>
    <x v="1"/>
  </r>
  <r>
    <s v="ORD008379"/>
    <s v="07-05-2026"/>
    <s v="P041"/>
    <x v="3"/>
    <s v="Gujarat"/>
    <s v="Ahmedabad"/>
    <x v="11"/>
    <s v="CUST3122"/>
    <n v="5"/>
    <n v="15"/>
    <n v="85973"/>
    <s v="Hoodie"/>
    <n v="20229"/>
    <s v="HIGH"/>
    <s v="Zone 4"/>
    <n v="8597.3000000000011"/>
    <x v="1"/>
  </r>
  <r>
    <s v="ORD008380"/>
    <s v="06-10-2025"/>
    <s v="P060"/>
    <x v="0"/>
    <s v="Telangana"/>
    <s v="Hyderabad"/>
    <x v="0"/>
    <s v="CUST6165"/>
    <n v="1"/>
    <n v="5"/>
    <n v="3914"/>
    <s v="Honey"/>
    <n v="4120"/>
    <s v="LOW"/>
    <s v="Zone 2"/>
    <n v="78.28"/>
    <x v="0"/>
  </r>
  <r>
    <s v="ORD008381"/>
    <s v="06-06-2026"/>
    <s v="P056"/>
    <x v="2"/>
    <s v="Chandigarh"/>
    <s v="Chandigarh"/>
    <x v="9"/>
    <s v="CUST4771"/>
    <n v="8"/>
    <n v="0"/>
    <n v="115320"/>
    <s v="Juice"/>
    <n v="14415"/>
    <s v="HIGH"/>
    <s v="Zone 1"/>
    <n v="11532"/>
    <x v="0"/>
  </r>
  <r>
    <s v="ORD008382"/>
    <s v="25-06-2025"/>
    <s v="P028"/>
    <x v="2"/>
    <s v="Uttar Pradesh"/>
    <s v="Lucknow"/>
    <x v="6"/>
    <s v="CUST8498"/>
    <n v="12"/>
    <n v="20"/>
    <n v="572544"/>
    <s v="Cupboard"/>
    <n v="59640"/>
    <s v="HIGH"/>
    <s v="Zone 1"/>
    <n v="57254.400000000001"/>
    <x v="3"/>
  </r>
  <r>
    <s v="ORD008383"/>
    <s v="28-12-2025"/>
    <s v="P030"/>
    <x v="1"/>
    <s v="Odisha"/>
    <s v="Bhubaneswar"/>
    <x v="8"/>
    <s v="CUST8525"/>
    <n v="10"/>
    <n v="0"/>
    <n v="454900"/>
    <s v="Stool"/>
    <n v="45490"/>
    <s v="HIGH"/>
    <s v="Zone 3"/>
    <n v="45490"/>
    <x v="3"/>
  </r>
  <r>
    <s v="ORD008384"/>
    <s v="30-06-2025"/>
    <s v="P069"/>
    <x v="3"/>
    <s v="Gujarat"/>
    <s v="Ahmedabad"/>
    <x v="14"/>
    <s v="CUST7094"/>
    <n v="8"/>
    <n v="5"/>
    <n v="134945"/>
    <s v="Badminton Racket"/>
    <n v="17756"/>
    <s v="HIGH"/>
    <s v="Zone 4"/>
    <n v="13494.5"/>
    <x v="2"/>
  </r>
  <r>
    <s v="ORD008385"/>
    <s v="28-12-2025"/>
    <s v="P040"/>
    <x v="1"/>
    <s v="Bihar"/>
    <s v="Patna"/>
    <x v="1"/>
    <s v="CUST2350"/>
    <n v="3"/>
    <n v="15"/>
    <n v="187682"/>
    <s v="Shoes"/>
    <n v="73601"/>
    <s v="HIGH"/>
    <s v="Zone 3"/>
    <n v="18768.2"/>
    <x v="1"/>
  </r>
  <r>
    <s v="ORD008386"/>
    <s v="03-11-2025"/>
    <s v="P021"/>
    <x v="1"/>
    <s v="Bihar"/>
    <s v="Patna"/>
    <x v="4"/>
    <s v="CUST6585"/>
    <n v="7"/>
    <n v="20"/>
    <n v="349512"/>
    <s v="Wardrobe"/>
    <n v="62413"/>
    <s v="HIGH"/>
    <s v="Zone 3"/>
    <n v="34951.200000000004"/>
    <x v="3"/>
  </r>
  <r>
    <s v="ORD008387"/>
    <s v="11-01-2025"/>
    <s v="P004"/>
    <x v="0"/>
    <s v="Tamil Nadu"/>
    <s v="Chennai"/>
    <x v="9"/>
    <s v="CUST5736"/>
    <n v="11"/>
    <n v="20"/>
    <n v="261817"/>
    <s v="Lenovo Laptop"/>
    <n v="29752"/>
    <s v="HIGH"/>
    <s v="Zone 2"/>
    <n v="26181.7"/>
    <x v="4"/>
  </r>
  <r>
    <s v="ORD008388"/>
    <s v="19-11-2025"/>
    <s v="P053"/>
    <x v="1"/>
    <s v="Bihar"/>
    <s v="Patna"/>
    <x v="3"/>
    <s v="CUST1845"/>
    <n v="1"/>
    <n v="10"/>
    <n v="3849"/>
    <s v="Pasta"/>
    <n v="4277"/>
    <s v="LOW"/>
    <s v="Zone 3"/>
    <n v="76.98"/>
    <x v="0"/>
  </r>
  <r>
    <s v="ORD008389"/>
    <s v="15-04-2026"/>
    <s v="P001"/>
    <x v="3"/>
    <s v="Maharashtra"/>
    <s v="Mumbai"/>
    <x v="2"/>
    <s v="CUST3542"/>
    <n v="5"/>
    <n v="10"/>
    <n v="4756"/>
    <s v="Samsung TV"/>
    <n v="1057"/>
    <s v="LOW"/>
    <s v="Zone 4"/>
    <n v="95.12"/>
    <x v="4"/>
  </r>
  <r>
    <s v="ORD008390"/>
    <s v="24-02-2025"/>
    <s v="P024"/>
    <x v="3"/>
    <s v="Maharashtra"/>
    <s v="Mumbai"/>
    <x v="7"/>
    <s v="CUST1103"/>
    <n v="3"/>
    <n v="20"/>
    <n v="5025"/>
    <s v="TV Unit"/>
    <n v="2094"/>
    <s v="MEDIUM"/>
    <s v="Zone 4"/>
    <n v="251.25"/>
    <x v="3"/>
  </r>
  <r>
    <s v="ORD008391"/>
    <s v="03-04-2026"/>
    <s v="P020"/>
    <x v="1"/>
    <s v="Odisha"/>
    <s v="Bhubaneswar"/>
    <x v="11"/>
    <s v="CUST8681"/>
    <n v="11"/>
    <n v="10"/>
    <n v="742589"/>
    <s v="Bookshelf"/>
    <n v="75009"/>
    <s v="HIGH"/>
    <s v="Zone 3"/>
    <n v="74258.900000000009"/>
    <x v="3"/>
  </r>
  <r>
    <s v="ORD008392"/>
    <s v="02-05-2025"/>
    <s v="P060"/>
    <x v="0"/>
    <s v="Telangana"/>
    <s v="Hyderabad"/>
    <x v="9"/>
    <s v="CUST3075"/>
    <n v="11"/>
    <n v="15"/>
    <n v="38522"/>
    <s v="Honey"/>
    <n v="4120"/>
    <s v="HIGH"/>
    <s v="Zone 2"/>
    <n v="3852.2000000000003"/>
    <x v="0"/>
  </r>
  <r>
    <s v="ORD008393"/>
    <s v="14-05-2026"/>
    <s v="P022"/>
    <x v="0"/>
    <s v="Tamil Nadu"/>
    <s v="Chennai"/>
    <x v="1"/>
    <s v="CUST3154"/>
    <n v="2"/>
    <n v="5"/>
    <n v="81992"/>
    <s v="Bed"/>
    <n v="43154"/>
    <s v="HIGH"/>
    <s v="Zone 2"/>
    <n v="8199.2000000000007"/>
    <x v="3"/>
  </r>
  <r>
    <s v="ORD008394"/>
    <s v="21-10-2025"/>
    <s v="P003"/>
    <x v="0"/>
    <s v="Telangana"/>
    <s v="Hyderabad"/>
    <x v="1"/>
    <s v="CUST4219"/>
    <n v="6"/>
    <n v="0"/>
    <n v="255798"/>
    <s v="Dell Monitor"/>
    <n v="42633"/>
    <s v="HIGH"/>
    <s v="Zone 2"/>
    <n v="25579.800000000003"/>
    <x v="4"/>
  </r>
  <r>
    <s v="ORD008395"/>
    <s v="04-05-2025"/>
    <s v="P056"/>
    <x v="3"/>
    <s v="Maharashtra"/>
    <s v="Mumbai"/>
    <x v="14"/>
    <s v="CUST2878"/>
    <n v="2"/>
    <n v="15"/>
    <n v="24505"/>
    <s v="Juice"/>
    <n v="14415"/>
    <s v="HIGH"/>
    <s v="Zone 4"/>
    <n v="2450.5"/>
    <x v="0"/>
  </r>
  <r>
    <s v="ORD008396"/>
    <s v="04-08-2025"/>
    <s v="P063"/>
    <x v="0"/>
    <s v="Karnataka"/>
    <s v="Bengaluru"/>
    <x v="13"/>
    <s v="CUST5516"/>
    <n v="5"/>
    <n v="20"/>
    <n v="113944"/>
    <s v="Basketball"/>
    <n v="28486"/>
    <s v="HIGH"/>
    <s v="Zone 2"/>
    <n v="11394.400000000001"/>
    <x v="2"/>
  </r>
  <r>
    <s v="ORD008397"/>
    <s v="31-01-2025"/>
    <s v="P018"/>
    <x v="3"/>
    <s v="Gujarat"/>
    <s v="Ahmedabad"/>
    <x v="11"/>
    <s v="CUST7136"/>
    <n v="6"/>
    <n v="10"/>
    <n v="331732"/>
    <s v="Dining Table"/>
    <n v="61432"/>
    <s v="HIGH"/>
    <s v="Zone 4"/>
    <n v="33173.200000000004"/>
    <x v="3"/>
  </r>
  <r>
    <s v="ORD008398"/>
    <s v="29-05-2026"/>
    <s v="P039"/>
    <x v="1"/>
    <s v="Bihar"/>
    <s v="Patna"/>
    <x v="10"/>
    <s v="CUST7251"/>
    <n v="6"/>
    <n v="20"/>
    <n v="375667"/>
    <s v="Track Pants"/>
    <n v="78264"/>
    <s v="HIGH"/>
    <s v="Zone 3"/>
    <n v="37566.700000000004"/>
    <x v="1"/>
  </r>
  <r>
    <s v="ORD008399"/>
    <s v="31-08-2025"/>
    <s v="P069"/>
    <x v="1"/>
    <s v="Bihar"/>
    <s v="Patna"/>
    <x v="9"/>
    <s v="CUST4977"/>
    <n v="4"/>
    <n v="10"/>
    <n v="63921"/>
    <s v="Badminton Racket"/>
    <n v="17756"/>
    <s v="HIGH"/>
    <s v="Zone 3"/>
    <n v="6392.1"/>
    <x v="2"/>
  </r>
  <r>
    <s v="ORD008400"/>
    <s v="27-10-2025"/>
    <s v="P019"/>
    <x v="2"/>
    <s v="Chandigarh"/>
    <s v="Chandigarh"/>
    <x v="9"/>
    <s v="CUST9027"/>
    <n v="7"/>
    <n v="10"/>
    <n v="119133"/>
    <s v="Coffee Table"/>
    <n v="18910"/>
    <s v="HIGH"/>
    <s v="Zone 1"/>
    <n v="11913.300000000001"/>
    <x v="3"/>
  </r>
  <r>
    <s v="ORD008401"/>
    <s v="02-02-2026"/>
    <s v="P003"/>
    <x v="0"/>
    <s v="Karnataka"/>
    <s v="Bengaluru"/>
    <x v="13"/>
    <s v="CUST9011"/>
    <n v="11"/>
    <n v="20"/>
    <n v="375170"/>
    <s v="Dell Monitor"/>
    <n v="42633"/>
    <s v="HIGH"/>
    <s v="Zone 2"/>
    <n v="37517"/>
    <x v="4"/>
  </r>
  <r>
    <s v="ORD008402"/>
    <s v="21-12-2025"/>
    <s v="P068"/>
    <x v="3"/>
    <s v="Rajasthan"/>
    <s v="Jaipur"/>
    <x v="7"/>
    <s v="CUST2176"/>
    <n v="3"/>
    <n v="5"/>
    <n v="16082"/>
    <s v="Skipping Rope"/>
    <n v="5643"/>
    <s v="HIGH"/>
    <s v="Zone 4"/>
    <n v="1608.2"/>
    <x v="2"/>
  </r>
  <r>
    <s v="ORD008403"/>
    <s v="07-11-2025"/>
    <s v="P067"/>
    <x v="2"/>
    <s v="Delhi"/>
    <s v="Delhi"/>
    <x v="6"/>
    <s v="CUST2590"/>
    <n v="5"/>
    <n v="15"/>
    <n v="176183"/>
    <s v="Gloves"/>
    <n v="41455"/>
    <s v="HIGH"/>
    <s v="Zone 1"/>
    <n v="17618.3"/>
    <x v="2"/>
  </r>
  <r>
    <s v="ORD008404"/>
    <s v="14-08-2025"/>
    <s v="P007"/>
    <x v="3"/>
    <s v="Gujarat"/>
    <s v="Ahmedabad"/>
    <x v="13"/>
    <s v="CUST5118"/>
    <n v="9"/>
    <n v="5"/>
    <n v="572379"/>
    <s v="Printer"/>
    <n v="66945"/>
    <s v="HIGH"/>
    <s v="Zone 4"/>
    <n v="57237.9"/>
    <x v="4"/>
  </r>
  <r>
    <s v="ORD008405"/>
    <s v="25-05-2025"/>
    <s v="P023"/>
    <x v="0"/>
    <s v="Tamil Nadu"/>
    <s v="Chennai"/>
    <x v="13"/>
    <s v="CUST1123"/>
    <n v="6"/>
    <n v="20"/>
    <n v="273225"/>
    <s v="Sofa"/>
    <n v="56922"/>
    <s v="HIGH"/>
    <s v="Zone 2"/>
    <n v="27322.5"/>
    <x v="3"/>
  </r>
  <r>
    <s v="ORD008406"/>
    <s v="20-03-2025"/>
    <s v="P046"/>
    <x v="2"/>
    <s v="Chandigarh"/>
    <s v="Chandigarh"/>
    <x v="1"/>
    <s v="CUST4891"/>
    <n v="6"/>
    <n v="0"/>
    <n v="127470"/>
    <s v="Rice"/>
    <n v="21245"/>
    <s v="HIGH"/>
    <s v="Zone 1"/>
    <n v="12747"/>
    <x v="0"/>
  </r>
  <r>
    <s v="ORD008407"/>
    <s v="08-07-2025"/>
    <s v="P059"/>
    <x v="3"/>
    <s v="Rajasthan"/>
    <s v="Jaipur"/>
    <x v="1"/>
    <s v="CUST5699"/>
    <n v="11"/>
    <n v="10"/>
    <n v="322839"/>
    <s v="Dry Fruits"/>
    <n v="32610"/>
    <s v="HIGH"/>
    <s v="Zone 4"/>
    <n v="32283.9"/>
    <x v="0"/>
  </r>
  <r>
    <s v="ORD008408"/>
    <s v="14-08-2025"/>
    <s v="P037"/>
    <x v="0"/>
    <s v="Tamil Nadu"/>
    <s v="Chennai"/>
    <x v="4"/>
    <s v="CUST3091"/>
    <n v="5"/>
    <n v="10"/>
    <n v="18468"/>
    <s v="Formal Shirt"/>
    <n v="4104"/>
    <s v="HIGH"/>
    <s v="Zone 2"/>
    <n v="1846.8000000000002"/>
    <x v="1"/>
  </r>
  <r>
    <s v="ORD008409"/>
    <s v="12-10-2025"/>
    <s v="P009"/>
    <x v="2"/>
    <s v="Uttar Pradesh"/>
    <s v="Lucknow"/>
    <x v="12"/>
    <s v="CUST7676"/>
    <n v="1"/>
    <n v="10"/>
    <n v="43682"/>
    <s v="Air Conditioner"/>
    <n v="48536"/>
    <s v="HIGH"/>
    <s v="Zone 1"/>
    <n v="4368.2"/>
    <x v="4"/>
  </r>
  <r>
    <s v="ORD008410"/>
    <s v="28-06-2025"/>
    <s v="P030"/>
    <x v="1"/>
    <s v="Bihar"/>
    <s v="Patna"/>
    <x v="13"/>
    <s v="CUST2500"/>
    <n v="7"/>
    <n v="10"/>
    <n v="286587"/>
    <s v="Stool"/>
    <n v="45490"/>
    <s v="HIGH"/>
    <s v="Zone 3"/>
    <n v="28658.7"/>
    <x v="3"/>
  </r>
  <r>
    <s v="ORD008411"/>
    <s v="30-04-2025"/>
    <s v="P050"/>
    <x v="0"/>
    <s v="Telangana"/>
    <s v="Hyderabad"/>
    <x v="7"/>
    <s v="CUST1306"/>
    <n v="2"/>
    <n v="0"/>
    <n v="133146"/>
    <s v="Oil"/>
    <n v="66573"/>
    <s v="HIGH"/>
    <s v="Zone 2"/>
    <n v="13314.6"/>
    <x v="0"/>
  </r>
  <r>
    <s v="ORD008412"/>
    <s v="01-08-2025"/>
    <s v="P003"/>
    <x v="0"/>
    <s v="Telangana"/>
    <s v="Hyderabad"/>
    <x v="7"/>
    <s v="CUST6323"/>
    <n v="2"/>
    <n v="10"/>
    <n v="76739"/>
    <s v="Dell Monitor"/>
    <n v="42633"/>
    <s v="HIGH"/>
    <s v="Zone 2"/>
    <n v="7673.9000000000005"/>
    <x v="4"/>
  </r>
  <r>
    <s v="ORD008413"/>
    <s v="10-03-2026"/>
    <s v="P047"/>
    <x v="0"/>
    <s v="Tamil Nadu"/>
    <s v="Chennai"/>
    <x v="8"/>
    <s v="CUST4875"/>
    <n v="1"/>
    <n v="15"/>
    <n v="52563"/>
    <s v="Sugar"/>
    <n v="61839"/>
    <s v="HIGH"/>
    <s v="Zone 2"/>
    <n v="5256.3"/>
    <x v="0"/>
  </r>
  <r>
    <s v="ORD008414"/>
    <s v="18-08-2025"/>
    <s v="P019"/>
    <x v="3"/>
    <s v="Gujarat"/>
    <s v="Ahmedabad"/>
    <x v="10"/>
    <s v="CUST3688"/>
    <n v="6"/>
    <n v="0"/>
    <n v="113460"/>
    <s v="Coffee Table"/>
    <n v="18910"/>
    <s v="HIGH"/>
    <s v="Zone 4"/>
    <n v="11346"/>
    <x v="3"/>
  </r>
  <r>
    <s v="ORD008415"/>
    <s v="02-02-2025"/>
    <s v="P066"/>
    <x v="3"/>
    <s v="Rajasthan"/>
    <s v="Jaipur"/>
    <x v="1"/>
    <s v="CUST7695"/>
    <n v="4"/>
    <n v="15"/>
    <n v="78067"/>
    <s v="Helmet"/>
    <n v="22961"/>
    <s v="HIGH"/>
    <s v="Zone 4"/>
    <n v="7806.7000000000007"/>
    <x v="2"/>
  </r>
  <r>
    <s v="ORD008416"/>
    <s v="08-09-2025"/>
    <s v="P039"/>
    <x v="3"/>
    <s v="Maharashtra"/>
    <s v="Mumbai"/>
    <x v="6"/>
    <s v="CUST7820"/>
    <n v="4"/>
    <n v="5"/>
    <n v="297403"/>
    <s v="Track Pants"/>
    <n v="78264"/>
    <s v="HIGH"/>
    <s v="Zone 4"/>
    <n v="29740.300000000003"/>
    <x v="1"/>
  </r>
  <r>
    <s v="ORD008417"/>
    <s v="25-02-2026"/>
    <s v="P039"/>
    <x v="3"/>
    <s v="Gujarat"/>
    <s v="Ahmedabad"/>
    <x v="2"/>
    <s v="CUST8207"/>
    <n v="9"/>
    <n v="5"/>
    <n v="669157"/>
    <s v="Track Pants"/>
    <n v="78264"/>
    <s v="HIGH"/>
    <s v="Zone 4"/>
    <n v="66915.7"/>
    <x v="1"/>
  </r>
  <r>
    <s v="ORD008418"/>
    <s v="13-03-2025"/>
    <s v="P047"/>
    <x v="2"/>
    <s v="Chandigarh"/>
    <s v="Chandigarh"/>
    <x v="9"/>
    <s v="CUST7731"/>
    <n v="7"/>
    <n v="5"/>
    <n v="411229"/>
    <s v="Sugar"/>
    <n v="61839"/>
    <s v="HIGH"/>
    <s v="Zone 1"/>
    <n v="41122.9"/>
    <x v="0"/>
  </r>
  <r>
    <s v="ORD008419"/>
    <s v="08-05-2025"/>
    <s v="P018"/>
    <x v="1"/>
    <s v="West Bengal"/>
    <s v="Kolkata"/>
    <x v="6"/>
    <s v="CUST6062"/>
    <n v="5"/>
    <n v="10"/>
    <n v="276444"/>
    <s v="Dining Table"/>
    <n v="61432"/>
    <s v="HIGH"/>
    <s v="Zone 3"/>
    <n v="27644.400000000001"/>
    <x v="3"/>
  </r>
  <r>
    <s v="ORD008420"/>
    <s v="22-07-2025"/>
    <s v="P031"/>
    <x v="0"/>
    <s v="Tamil Nadu"/>
    <s v="Chennai"/>
    <x v="4"/>
    <s v="CUST7507"/>
    <n v="4"/>
    <n v="20"/>
    <n v="155219"/>
    <s v="Men Shirt"/>
    <n v="48506"/>
    <s v="HIGH"/>
    <s v="Zone 2"/>
    <n v="15521.900000000001"/>
    <x v="1"/>
  </r>
  <r>
    <s v="ORD008421"/>
    <s v="04-03-2026"/>
    <s v="P053"/>
    <x v="2"/>
    <s v="Delhi"/>
    <s v="Delhi"/>
    <x v="9"/>
    <s v="CUST9966"/>
    <n v="7"/>
    <n v="15"/>
    <n v="25448"/>
    <s v="Pasta"/>
    <n v="4277"/>
    <s v="HIGH"/>
    <s v="Zone 1"/>
    <n v="2544.8000000000002"/>
    <x v="0"/>
  </r>
  <r>
    <s v="ORD008422"/>
    <s v="07-05-2025"/>
    <s v="P016"/>
    <x v="3"/>
    <s v="Gujarat"/>
    <s v="Ahmedabad"/>
    <x v="5"/>
    <s v="CUST8918"/>
    <n v="7"/>
    <n v="0"/>
    <n v="303408"/>
    <s v="Office Chair"/>
    <n v="43344"/>
    <s v="HIGH"/>
    <s v="Zone 4"/>
    <n v="30340.800000000003"/>
    <x v="3"/>
  </r>
  <r>
    <s v="ORD008423"/>
    <s v="10-10-2025"/>
    <s v="P049"/>
    <x v="3"/>
    <s v="Rajasthan"/>
    <s v="Jaipur"/>
    <x v="10"/>
    <s v="CUST6114"/>
    <n v="10"/>
    <n v="0"/>
    <n v="341510"/>
    <s v="Coffee"/>
    <n v="34151"/>
    <s v="HIGH"/>
    <s v="Zone 4"/>
    <n v="34151"/>
    <x v="0"/>
  </r>
  <r>
    <s v="ORD008424"/>
    <s v="10-06-2026"/>
    <s v="P053"/>
    <x v="1"/>
    <s v="Bihar"/>
    <s v="Patna"/>
    <x v="12"/>
    <s v="CUST4125"/>
    <n v="7"/>
    <n v="10"/>
    <n v="26945"/>
    <s v="Pasta"/>
    <n v="4277"/>
    <s v="HIGH"/>
    <s v="Zone 3"/>
    <n v="2694.5"/>
    <x v="0"/>
  </r>
  <r>
    <s v="ORD008425"/>
    <s v="11-12-2025"/>
    <s v="P014"/>
    <x v="1"/>
    <s v="West Bengal"/>
    <s v="Kolkata"/>
    <x v="14"/>
    <s v="CUST5168"/>
    <n v="6"/>
    <n v="10"/>
    <n v="208364"/>
    <s v="Smart Watch"/>
    <n v="38586"/>
    <s v="HIGH"/>
    <s v="Zone 3"/>
    <n v="20836.400000000001"/>
    <x v="4"/>
  </r>
  <r>
    <s v="ORD008426"/>
    <s v="15-11-2025"/>
    <s v="P035"/>
    <x v="1"/>
    <s v="Odisha"/>
    <s v="Bhubaneswar"/>
    <x v="7"/>
    <s v="CUST8271"/>
    <n v="8"/>
    <n v="5"/>
    <n v="304988"/>
    <s v="Jacket"/>
    <n v="40130"/>
    <s v="HIGH"/>
    <s v="Zone 3"/>
    <n v="30498.800000000003"/>
    <x v="1"/>
  </r>
  <r>
    <s v="ORD008427"/>
    <s v="14-04-2025"/>
    <s v="P008"/>
    <x v="1"/>
    <s v="Bihar"/>
    <s v="Patna"/>
    <x v="14"/>
    <s v="CUST3568"/>
    <n v="3"/>
    <n v="10"/>
    <n v="53106"/>
    <s v="Projector"/>
    <n v="19669"/>
    <s v="HIGH"/>
    <s v="Zone 3"/>
    <n v="5310.6"/>
    <x v="4"/>
  </r>
  <r>
    <s v="ORD008428"/>
    <s v="11-05-2026"/>
    <s v="P067"/>
    <x v="0"/>
    <s v="Karnataka"/>
    <s v="Bengaluru"/>
    <x v="8"/>
    <s v="CUST9480"/>
    <n v="10"/>
    <n v="15"/>
    <n v="352367"/>
    <s v="Gloves"/>
    <n v="41455"/>
    <s v="HIGH"/>
    <s v="Zone 2"/>
    <n v="35236.700000000004"/>
    <x v="2"/>
  </r>
  <r>
    <s v="ORD008429"/>
    <s v="08-10-2025"/>
    <s v="P041"/>
    <x v="2"/>
    <s v="Uttar Pradesh"/>
    <s v="Lucknow"/>
    <x v="4"/>
    <s v="CUST1015"/>
    <n v="4"/>
    <n v="0"/>
    <n v="80916"/>
    <s v="Hoodie"/>
    <n v="20229"/>
    <s v="HIGH"/>
    <s v="Zone 1"/>
    <n v="8091.6"/>
    <x v="1"/>
  </r>
  <r>
    <s v="ORD008430"/>
    <s v="22-06-2026"/>
    <s v="P024"/>
    <x v="0"/>
    <s v="Karnataka"/>
    <s v="Bengaluru"/>
    <x v="3"/>
    <s v="CUST2452"/>
    <n v="12"/>
    <n v="10"/>
    <n v="22615"/>
    <s v="TV Unit"/>
    <n v="2094"/>
    <s v="HIGH"/>
    <s v="Zone 2"/>
    <n v="2261.5"/>
    <x v="3"/>
  </r>
  <r>
    <s v="ORD008431"/>
    <s v="29-04-2026"/>
    <s v="P036"/>
    <x v="1"/>
    <s v="West Bengal"/>
    <s v="Kolkata"/>
    <x v="2"/>
    <s v="CUST5991"/>
    <n v="10"/>
    <n v="5"/>
    <n v="196507"/>
    <s v="Saree"/>
    <n v="20685"/>
    <s v="HIGH"/>
    <s v="Zone 3"/>
    <n v="19650.7"/>
    <x v="1"/>
  </r>
  <r>
    <s v="ORD008432"/>
    <s v="05-07-2025"/>
    <s v="P016"/>
    <x v="3"/>
    <s v="Maharashtra"/>
    <s v="Mumbai"/>
    <x v="9"/>
    <s v="CUST1428"/>
    <n v="7"/>
    <n v="10"/>
    <n v="273067"/>
    <s v="Office Chair"/>
    <n v="43344"/>
    <s v="HIGH"/>
    <s v="Zone 4"/>
    <n v="27306.7"/>
    <x v="3"/>
  </r>
  <r>
    <s v="ORD008433"/>
    <s v="11-01-2025"/>
    <s v="P016"/>
    <x v="1"/>
    <s v="Odisha"/>
    <s v="Bhubaneswar"/>
    <x v="4"/>
    <s v="CUST1716"/>
    <n v="3"/>
    <n v="20"/>
    <n v="104025"/>
    <s v="Office Chair"/>
    <n v="43344"/>
    <s v="HIGH"/>
    <s v="Zone 3"/>
    <n v="10402.5"/>
    <x v="3"/>
  </r>
  <r>
    <s v="ORD008434"/>
    <s v="06-05-2026"/>
    <s v="P019"/>
    <x v="2"/>
    <s v="Uttar Pradesh"/>
    <s v="Lucknow"/>
    <x v="5"/>
    <s v="CUST5884"/>
    <n v="1"/>
    <n v="20"/>
    <n v="15128"/>
    <s v="Coffee Table"/>
    <n v="18910"/>
    <s v="HIGH"/>
    <s v="Zone 1"/>
    <n v="1512.8000000000002"/>
    <x v="3"/>
  </r>
  <r>
    <s v="ORD008435"/>
    <s v="26-04-2026"/>
    <s v="P073"/>
    <x v="0"/>
    <s v="Karnataka"/>
    <s v="Bengaluru"/>
    <x v="6"/>
    <s v="CUST4779"/>
    <n v="12"/>
    <n v="5"/>
    <n v="403776"/>
    <s v="Knee Guard"/>
    <n v="35419"/>
    <s v="HIGH"/>
    <s v="Zone 2"/>
    <n v="40377.600000000006"/>
    <x v="2"/>
  </r>
  <r>
    <s v="ORD008436"/>
    <s v="11-01-2026"/>
    <s v="P070"/>
    <x v="2"/>
    <s v="Delhi"/>
    <s v="Delhi"/>
    <x v="10"/>
    <s v="CUST3017"/>
    <n v="12"/>
    <n v="20"/>
    <n v="618950"/>
    <s v="Tennis Ball"/>
    <n v="64474"/>
    <s v="HIGH"/>
    <s v="Zone 1"/>
    <n v="61895"/>
    <x v="2"/>
  </r>
  <r>
    <s v="ORD008437"/>
    <s v="04-08-2025"/>
    <s v="P051"/>
    <x v="3"/>
    <s v="Maharashtra"/>
    <s v="Mumbai"/>
    <x v="6"/>
    <s v="CUST5216"/>
    <n v="7"/>
    <n v="20"/>
    <n v="82672"/>
    <s v="Salt"/>
    <n v="14763"/>
    <s v="HIGH"/>
    <s v="Zone 4"/>
    <n v="8267.2000000000007"/>
    <x v="0"/>
  </r>
  <r>
    <s v="ORD008438"/>
    <s v="10-06-2025"/>
    <s v="P042"/>
    <x v="2"/>
    <s v="Delhi"/>
    <s v="Delhi"/>
    <x v="3"/>
    <s v="CUST5190"/>
    <n v="1"/>
    <n v="20"/>
    <n v="41440"/>
    <s v="Shorts"/>
    <n v="51800"/>
    <s v="HIGH"/>
    <s v="Zone 1"/>
    <n v="4144"/>
    <x v="1"/>
  </r>
  <r>
    <s v="ORD008439"/>
    <s v="16-06-2026"/>
    <s v="P061"/>
    <x v="2"/>
    <s v="Delhi"/>
    <s v="Delhi"/>
    <x v="14"/>
    <s v="CUST6190"/>
    <n v="10"/>
    <n v="5"/>
    <n v="558771"/>
    <s v="Cricket Bat"/>
    <n v="58818"/>
    <s v="HIGH"/>
    <s v="Zone 1"/>
    <n v="55877.100000000006"/>
    <x v="2"/>
  </r>
  <r>
    <s v="ORD008440"/>
    <s v="03-11-2025"/>
    <s v="P057"/>
    <x v="3"/>
    <s v="Rajasthan"/>
    <s v="Jaipur"/>
    <x v="14"/>
    <s v="CUST7042"/>
    <n v="3"/>
    <n v="5"/>
    <n v="87982"/>
    <s v="Soft Drink"/>
    <n v="30871"/>
    <s v="HIGH"/>
    <s v="Zone 4"/>
    <n v="8798.2000000000007"/>
    <x v="0"/>
  </r>
  <r>
    <s v="ORD008441"/>
    <s v="04-12-2025"/>
    <s v="P002"/>
    <x v="3"/>
    <s v="Gujarat"/>
    <s v="Ahmedabad"/>
    <x v="12"/>
    <s v="CUST4538"/>
    <n v="4"/>
    <n v="20"/>
    <n v="204803"/>
    <s v="HP Laptop"/>
    <n v="64001"/>
    <s v="HIGH"/>
    <s v="Zone 4"/>
    <n v="20480.300000000003"/>
    <x v="4"/>
  </r>
  <r>
    <s v="ORD008442"/>
    <s v="05-01-2025"/>
    <s v="P052"/>
    <x v="1"/>
    <s v="Bihar"/>
    <s v="Patna"/>
    <x v="0"/>
    <s v="CUST3172"/>
    <n v="6"/>
    <n v="0"/>
    <n v="169254"/>
    <s v="Spices"/>
    <n v="28209"/>
    <s v="HIGH"/>
    <s v="Zone 3"/>
    <n v="16925.400000000001"/>
    <x v="0"/>
  </r>
  <r>
    <s v="ORD008443"/>
    <s v="30-03-2026"/>
    <s v="P029"/>
    <x v="0"/>
    <s v="Karnataka"/>
    <s v="Bengaluru"/>
    <x v="10"/>
    <s v="CUST1670"/>
    <n v="9"/>
    <n v="20"/>
    <n v="357638"/>
    <s v="Recliner"/>
    <n v="49672"/>
    <s v="HIGH"/>
    <s v="Zone 2"/>
    <n v="35763.800000000003"/>
    <x v="3"/>
  </r>
  <r>
    <s v="ORD008444"/>
    <s v="21-12-2025"/>
    <s v="P063"/>
    <x v="1"/>
    <s v="Odisha"/>
    <s v="Bhubaneswar"/>
    <x v="2"/>
    <s v="CUST1389"/>
    <n v="8"/>
    <n v="0"/>
    <n v="227888"/>
    <s v="Basketball"/>
    <n v="28486"/>
    <s v="HIGH"/>
    <s v="Zone 3"/>
    <n v="22788.800000000003"/>
    <x v="2"/>
  </r>
  <r>
    <s v="ORD008445"/>
    <s v="28-03-2025"/>
    <s v="P004"/>
    <x v="3"/>
    <s v="Rajasthan"/>
    <s v="Jaipur"/>
    <x v="6"/>
    <s v="CUST3963"/>
    <n v="8"/>
    <n v="5"/>
    <n v="226115"/>
    <s v="Lenovo Laptop"/>
    <n v="29752"/>
    <s v="HIGH"/>
    <s v="Zone 4"/>
    <n v="22611.5"/>
    <x v="4"/>
  </r>
  <r>
    <s v="ORD008446"/>
    <s v="29-10-2025"/>
    <s v="P067"/>
    <x v="0"/>
    <s v="Telangana"/>
    <s v="Hyderabad"/>
    <x v="14"/>
    <s v="CUST3983"/>
    <n v="10"/>
    <n v="15"/>
    <n v="352367"/>
    <s v="Gloves"/>
    <n v="41455"/>
    <s v="HIGH"/>
    <s v="Zone 2"/>
    <n v="35236.700000000004"/>
    <x v="2"/>
  </r>
  <r>
    <s v="ORD008447"/>
    <s v="18-05-2026"/>
    <s v="P020"/>
    <x v="0"/>
    <s v="Tamil Nadu"/>
    <s v="Chennai"/>
    <x v="11"/>
    <s v="CUST7476"/>
    <n v="6"/>
    <n v="15"/>
    <n v="382545"/>
    <s v="Bookshelf"/>
    <n v="75009"/>
    <s v="HIGH"/>
    <s v="Zone 2"/>
    <n v="38254.5"/>
    <x v="3"/>
  </r>
  <r>
    <s v="ORD008448"/>
    <s v="10-04-2026"/>
    <s v="P020"/>
    <x v="2"/>
    <s v="Uttar Pradesh"/>
    <s v="Lucknow"/>
    <x v="10"/>
    <s v="CUST7940"/>
    <n v="7"/>
    <n v="5"/>
    <n v="498809"/>
    <s v="Bookshelf"/>
    <n v="75009"/>
    <s v="HIGH"/>
    <s v="Zone 1"/>
    <n v="49880.9"/>
    <x v="3"/>
  </r>
  <r>
    <s v="ORD008449"/>
    <s v="04-03-2025"/>
    <s v="P009"/>
    <x v="3"/>
    <s v="Gujarat"/>
    <s v="Ahmedabad"/>
    <x v="11"/>
    <s v="CUST8010"/>
    <n v="5"/>
    <n v="5"/>
    <n v="230546"/>
    <s v="Air Conditioner"/>
    <n v="48536"/>
    <s v="HIGH"/>
    <s v="Zone 4"/>
    <n v="23054.600000000002"/>
    <x v="4"/>
  </r>
  <r>
    <s v="ORD008450"/>
    <s v="24-04-2026"/>
    <s v="P043"/>
    <x v="2"/>
    <s v="Delhi"/>
    <s v="Delhi"/>
    <x v="10"/>
    <s v="CUST3054"/>
    <n v="9"/>
    <n v="0"/>
    <n v="268083"/>
    <s v="Sweater"/>
    <n v="29787"/>
    <s v="HIGH"/>
    <s v="Zone 1"/>
    <n v="26808.300000000003"/>
    <x v="1"/>
  </r>
  <r>
    <s v="ORD008451"/>
    <s v="09-03-2026"/>
    <s v="P074"/>
    <x v="3"/>
    <s v="Maharashtra"/>
    <s v="Mumbai"/>
    <x v="14"/>
    <s v="CUST8907"/>
    <n v="11"/>
    <n v="10"/>
    <n v="711008"/>
    <s v="Cycling Bottle"/>
    <n v="71819"/>
    <s v="HIGH"/>
    <s v="Zone 4"/>
    <n v="71100.800000000003"/>
    <x v="2"/>
  </r>
  <r>
    <s v="ORD008452"/>
    <s v="09-04-2025"/>
    <s v="P012"/>
    <x v="1"/>
    <s v="Odisha"/>
    <s v="Bhubaneswar"/>
    <x v="12"/>
    <s v="CUST1321"/>
    <n v="8"/>
    <n v="0"/>
    <n v="450520"/>
    <s v="Microwave"/>
    <n v="56315"/>
    <s v="HIGH"/>
    <s v="Zone 3"/>
    <n v="45052"/>
    <x v="4"/>
  </r>
  <r>
    <s v="ORD008453"/>
    <s v="08-03-2026"/>
    <s v="P001"/>
    <x v="0"/>
    <s v="Karnataka"/>
    <s v="Bengaluru"/>
    <x v="6"/>
    <s v="CUST2448"/>
    <n v="6"/>
    <n v="0"/>
    <n v="6342"/>
    <s v="Samsung TV"/>
    <n v="1057"/>
    <s v="MEDIUM"/>
    <s v="Zone 2"/>
    <n v="317.10000000000002"/>
    <x v="4"/>
  </r>
  <r>
    <s v="ORD008454"/>
    <s v="26-08-2025"/>
    <s v="P007"/>
    <x v="3"/>
    <s v="Maharashtra"/>
    <s v="Mumbai"/>
    <x v="11"/>
    <s v="CUST9377"/>
    <n v="1"/>
    <n v="15"/>
    <n v="56903"/>
    <s v="Printer"/>
    <n v="66945"/>
    <s v="HIGH"/>
    <s v="Zone 4"/>
    <n v="5690.3"/>
    <x v="4"/>
  </r>
  <r>
    <s v="ORD008455"/>
    <s v="11-06-2025"/>
    <s v="P064"/>
    <x v="0"/>
    <s v="Telangana"/>
    <s v="Hyderabad"/>
    <x v="12"/>
    <s v="CUST8437"/>
    <n v="9"/>
    <n v="0"/>
    <n v="231156"/>
    <s v="Yoga Mat"/>
    <n v="25684"/>
    <s v="HIGH"/>
    <s v="Zone 2"/>
    <n v="23115.600000000002"/>
    <x v="2"/>
  </r>
  <r>
    <s v="ORD008456"/>
    <s v="25-07-2025"/>
    <s v="P028"/>
    <x v="3"/>
    <s v="Maharashtra"/>
    <s v="Mumbai"/>
    <x v="8"/>
    <s v="CUST1636"/>
    <n v="10"/>
    <n v="15"/>
    <n v="506940"/>
    <s v="Cupboard"/>
    <n v="59640"/>
    <s v="HIGH"/>
    <s v="Zone 4"/>
    <n v="50694"/>
    <x v="3"/>
  </r>
  <r>
    <s v="ORD008457"/>
    <s v="26-11-2025"/>
    <s v="P043"/>
    <x v="2"/>
    <s v="Delhi"/>
    <s v="Delhi"/>
    <x v="0"/>
    <s v="CUST2582"/>
    <n v="11"/>
    <n v="5"/>
    <n v="311274"/>
    <s v="Sweater"/>
    <n v="29787"/>
    <s v="HIGH"/>
    <s v="Zone 1"/>
    <n v="31127.4"/>
    <x v="1"/>
  </r>
  <r>
    <s v="ORD008458"/>
    <s v="07-07-2025"/>
    <s v="P015"/>
    <x v="0"/>
    <s v="Tamil Nadu"/>
    <s v="Chennai"/>
    <x v="10"/>
    <s v="CUST7986"/>
    <n v="5"/>
    <n v="5"/>
    <n v="281295"/>
    <s v="Headphones"/>
    <n v="59220"/>
    <s v="HIGH"/>
    <s v="Zone 2"/>
    <n v="28129.5"/>
    <x v="4"/>
  </r>
  <r>
    <s v="ORD008459"/>
    <s v="11-05-2026"/>
    <s v="P028"/>
    <x v="3"/>
    <s v="Maharashtra"/>
    <s v="Mumbai"/>
    <x v="10"/>
    <s v="CUST9106"/>
    <n v="9"/>
    <n v="20"/>
    <n v="429408"/>
    <s v="Cupboard"/>
    <n v="59640"/>
    <s v="HIGH"/>
    <s v="Zone 4"/>
    <n v="42940.800000000003"/>
    <x v="3"/>
  </r>
  <r>
    <s v="ORD008460"/>
    <s v="22-07-2025"/>
    <s v="P042"/>
    <x v="2"/>
    <s v="Chandigarh"/>
    <s v="Chandigarh"/>
    <x v="12"/>
    <s v="CUST3000"/>
    <n v="2"/>
    <n v="10"/>
    <n v="93240"/>
    <s v="Shorts"/>
    <n v="51800"/>
    <s v="HIGH"/>
    <s v="Zone 1"/>
    <n v="9324"/>
    <x v="1"/>
  </r>
  <r>
    <s v="ORD008461"/>
    <s v="10-02-2025"/>
    <s v="P004"/>
    <x v="0"/>
    <s v="Telangana"/>
    <s v="Hyderabad"/>
    <x v="11"/>
    <s v="CUST2704"/>
    <n v="4"/>
    <n v="5"/>
    <n v="113057"/>
    <s v="Lenovo Laptop"/>
    <n v="29752"/>
    <s v="HIGH"/>
    <s v="Zone 2"/>
    <n v="11305.7"/>
    <x v="4"/>
  </r>
  <r>
    <s v="ORD008462"/>
    <s v="20-01-2025"/>
    <s v="P046"/>
    <x v="1"/>
    <s v="Bihar"/>
    <s v="Patna"/>
    <x v="14"/>
    <s v="CUST7420"/>
    <n v="4"/>
    <n v="5"/>
    <n v="80731"/>
    <s v="Rice"/>
    <n v="21245"/>
    <s v="HIGH"/>
    <s v="Zone 3"/>
    <n v="8073.1"/>
    <x v="0"/>
  </r>
  <r>
    <s v="ORD008463"/>
    <s v="27-05-2025"/>
    <s v="P002"/>
    <x v="1"/>
    <s v="Bihar"/>
    <s v="Patna"/>
    <x v="6"/>
    <s v="CUST3782"/>
    <n v="2"/>
    <n v="5"/>
    <n v="121601"/>
    <s v="HP Laptop"/>
    <n v="64001"/>
    <s v="HIGH"/>
    <s v="Zone 3"/>
    <n v="12160.1"/>
    <x v="4"/>
  </r>
  <r>
    <s v="ORD008464"/>
    <s v="07-05-2025"/>
    <s v="P065"/>
    <x v="3"/>
    <s v="Rajasthan"/>
    <s v="Jaipur"/>
    <x v="13"/>
    <s v="CUST5636"/>
    <n v="7"/>
    <n v="10"/>
    <n v="321974"/>
    <s v="Dumbbells"/>
    <n v="51107"/>
    <s v="HIGH"/>
    <s v="Zone 4"/>
    <n v="32197.4"/>
    <x v="2"/>
  </r>
  <r>
    <s v="ORD008465"/>
    <s v="02-12-2025"/>
    <s v="P046"/>
    <x v="2"/>
    <s v="Delhi"/>
    <s v="Delhi"/>
    <x v="13"/>
    <s v="CUST6721"/>
    <n v="5"/>
    <n v="5"/>
    <n v="100913"/>
    <s v="Rice"/>
    <n v="21245"/>
    <s v="HIGH"/>
    <s v="Zone 1"/>
    <n v="10091.300000000001"/>
    <x v="0"/>
  </r>
  <r>
    <s v="ORD008466"/>
    <s v="30-07-2025"/>
    <s v="P053"/>
    <x v="0"/>
    <s v="Tamil Nadu"/>
    <s v="Chennai"/>
    <x v="3"/>
    <s v="CUST1288"/>
    <n v="11"/>
    <n v="20"/>
    <n v="37637"/>
    <s v="Pasta"/>
    <n v="4277"/>
    <s v="HIGH"/>
    <s v="Zone 2"/>
    <n v="3763.7000000000003"/>
    <x v="0"/>
  </r>
  <r>
    <s v="ORD008467"/>
    <s v="10-02-2026"/>
    <s v="P051"/>
    <x v="0"/>
    <s v="Karnataka"/>
    <s v="Bengaluru"/>
    <x v="14"/>
    <s v="CUST7723"/>
    <n v="1"/>
    <n v="10"/>
    <n v="13286"/>
    <s v="Salt"/>
    <n v="14763"/>
    <s v="MEDIUM"/>
    <s v="Zone 2"/>
    <n v="664.30000000000007"/>
    <x v="0"/>
  </r>
  <r>
    <s v="ORD008468"/>
    <s v="26-03-2025"/>
    <s v="P068"/>
    <x v="3"/>
    <s v="Maharashtra"/>
    <s v="Mumbai"/>
    <x v="11"/>
    <s v="CUST5101"/>
    <n v="8"/>
    <n v="0"/>
    <n v="45144"/>
    <s v="Skipping Rope"/>
    <n v="5643"/>
    <s v="HIGH"/>
    <s v="Zone 4"/>
    <n v="4514.4000000000005"/>
    <x v="2"/>
  </r>
  <r>
    <s v="ORD008469"/>
    <s v="08-02-2025"/>
    <s v="P027"/>
    <x v="2"/>
    <s v="Uttar Pradesh"/>
    <s v="Lucknow"/>
    <x v="5"/>
    <s v="CUST7208"/>
    <n v="10"/>
    <n v="15"/>
    <n v="235450"/>
    <s v="Side Table"/>
    <n v="27700"/>
    <s v="HIGH"/>
    <s v="Zone 1"/>
    <n v="23545"/>
    <x v="3"/>
  </r>
  <r>
    <s v="ORD008470"/>
    <s v="29-09-2025"/>
    <s v="P038"/>
    <x v="0"/>
    <s v="Telangana"/>
    <s v="Hyderabad"/>
    <x v="13"/>
    <s v="CUST2529"/>
    <n v="4"/>
    <n v="5"/>
    <n v="125559"/>
    <s v="Blazer"/>
    <n v="33042"/>
    <s v="HIGH"/>
    <s v="Zone 2"/>
    <n v="12555.900000000001"/>
    <x v="1"/>
  </r>
  <r>
    <s v="ORD008471"/>
    <s v="02-06-2025"/>
    <s v="P048"/>
    <x v="1"/>
    <s v="West Bengal"/>
    <s v="Kolkata"/>
    <x v="12"/>
    <s v="CUST4867"/>
    <n v="8"/>
    <n v="20"/>
    <n v="467648"/>
    <s v="Tea"/>
    <n v="73070"/>
    <s v="HIGH"/>
    <s v="Zone 3"/>
    <n v="46764.800000000003"/>
    <x v="0"/>
  </r>
  <r>
    <s v="ORD008472"/>
    <s v="12-05-2025"/>
    <s v="P048"/>
    <x v="0"/>
    <s v="Tamil Nadu"/>
    <s v="Chennai"/>
    <x v="5"/>
    <s v="CUST4989"/>
    <n v="7"/>
    <n v="20"/>
    <n v="409192"/>
    <s v="Tea"/>
    <n v="73070"/>
    <s v="HIGH"/>
    <s v="Zone 2"/>
    <n v="40919.200000000004"/>
    <x v="0"/>
  </r>
  <r>
    <s v="ORD008473"/>
    <s v="18-03-2026"/>
    <s v="P014"/>
    <x v="0"/>
    <s v="Karnataka"/>
    <s v="Bengaluru"/>
    <x v="6"/>
    <s v="CUST6535"/>
    <n v="1"/>
    <n v="20"/>
    <n v="30868"/>
    <s v="Smart Watch"/>
    <n v="38586"/>
    <s v="HIGH"/>
    <s v="Zone 2"/>
    <n v="3086.8"/>
    <x v="4"/>
  </r>
  <r>
    <s v="ORD008474"/>
    <s v="18-05-2025"/>
    <s v="P061"/>
    <x v="2"/>
    <s v="Delhi"/>
    <s v="Delhi"/>
    <x v="8"/>
    <s v="CUST5791"/>
    <n v="8"/>
    <n v="20"/>
    <n v="376435"/>
    <s v="Cricket Bat"/>
    <n v="58818"/>
    <s v="HIGH"/>
    <s v="Zone 1"/>
    <n v="37643.5"/>
    <x v="2"/>
  </r>
  <r>
    <s v="ORD008475"/>
    <s v="28-02-2026"/>
    <s v="P070"/>
    <x v="0"/>
    <s v="Karnataka"/>
    <s v="Bengaluru"/>
    <x v="5"/>
    <s v="CUST1002"/>
    <n v="12"/>
    <n v="20"/>
    <n v="618950"/>
    <s v="Tennis Ball"/>
    <n v="64474"/>
    <s v="HIGH"/>
    <s v="Zone 2"/>
    <n v="61895"/>
    <x v="2"/>
  </r>
  <r>
    <s v="ORD008476"/>
    <s v="24-02-2025"/>
    <s v="P004"/>
    <x v="2"/>
    <s v="Uttar Pradesh"/>
    <s v="Lucknow"/>
    <x v="10"/>
    <s v="CUST6572"/>
    <n v="5"/>
    <n v="10"/>
    <n v="133884"/>
    <s v="Lenovo Laptop"/>
    <n v="29752"/>
    <s v="HIGH"/>
    <s v="Zone 1"/>
    <n v="13388.400000000001"/>
    <x v="4"/>
  </r>
  <r>
    <s v="ORD008477"/>
    <s v="28-04-2026"/>
    <s v="P023"/>
    <x v="2"/>
    <s v="Uttar Pradesh"/>
    <s v="Lucknow"/>
    <x v="2"/>
    <s v="CUST8102"/>
    <n v="8"/>
    <n v="15"/>
    <n v="387069"/>
    <s v="Sofa"/>
    <n v="56922"/>
    <s v="HIGH"/>
    <s v="Zone 1"/>
    <n v="38706.9"/>
    <x v="3"/>
  </r>
  <r>
    <s v="ORD008478"/>
    <s v="07-09-2025"/>
    <s v="P037"/>
    <x v="2"/>
    <s v="Delhi"/>
    <s v="Delhi"/>
    <x v="11"/>
    <s v="CUST1392"/>
    <n v="11"/>
    <n v="0"/>
    <n v="45144"/>
    <s v="Formal Shirt"/>
    <n v="4104"/>
    <s v="HIGH"/>
    <s v="Zone 1"/>
    <n v="4514.4000000000005"/>
    <x v="1"/>
  </r>
  <r>
    <s v="ORD008479"/>
    <s v="24-05-2025"/>
    <s v="P047"/>
    <x v="1"/>
    <s v="Bihar"/>
    <s v="Patna"/>
    <x v="8"/>
    <s v="CUST6191"/>
    <n v="3"/>
    <n v="0"/>
    <n v="185517"/>
    <s v="Sugar"/>
    <n v="61839"/>
    <s v="HIGH"/>
    <s v="Zone 3"/>
    <n v="18551.7"/>
    <x v="0"/>
  </r>
  <r>
    <s v="ORD008480"/>
    <s v="21-05-2025"/>
    <s v="P038"/>
    <x v="0"/>
    <s v="Karnataka"/>
    <s v="Bengaluru"/>
    <x v="13"/>
    <s v="CUST3359"/>
    <n v="12"/>
    <n v="20"/>
    <n v="317203"/>
    <s v="Blazer"/>
    <n v="33042"/>
    <s v="HIGH"/>
    <s v="Zone 2"/>
    <n v="31720.300000000003"/>
    <x v="1"/>
  </r>
  <r>
    <s v="ORD008481"/>
    <s v="14-06-2026"/>
    <s v="P040"/>
    <x v="0"/>
    <s v="Tamil Nadu"/>
    <s v="Chennai"/>
    <x v="11"/>
    <s v="CUST4580"/>
    <n v="12"/>
    <n v="20"/>
    <n v="706569"/>
    <s v="Shoes"/>
    <n v="73601"/>
    <s v="HIGH"/>
    <s v="Zone 2"/>
    <n v="70656.900000000009"/>
    <x v="1"/>
  </r>
  <r>
    <s v="ORD008482"/>
    <s v="19-01-2026"/>
    <s v="P060"/>
    <x v="1"/>
    <s v="Bihar"/>
    <s v="Patna"/>
    <x v="2"/>
    <s v="CUST8451"/>
    <n v="8"/>
    <n v="15"/>
    <n v="28016"/>
    <s v="Honey"/>
    <n v="4120"/>
    <s v="HIGH"/>
    <s v="Zone 3"/>
    <n v="2801.6000000000004"/>
    <x v="0"/>
  </r>
  <r>
    <s v="ORD008483"/>
    <s v="23-12-2025"/>
    <s v="P047"/>
    <x v="1"/>
    <s v="West Bengal"/>
    <s v="Kolkata"/>
    <x v="4"/>
    <s v="CUST3551"/>
    <n v="4"/>
    <n v="10"/>
    <n v="222620"/>
    <s v="Sugar"/>
    <n v="61839"/>
    <s v="HIGH"/>
    <s v="Zone 3"/>
    <n v="22262"/>
    <x v="0"/>
  </r>
  <r>
    <s v="ORD008484"/>
    <s v="28-06-2025"/>
    <s v="P060"/>
    <x v="0"/>
    <s v="Tamil Nadu"/>
    <s v="Chennai"/>
    <x v="6"/>
    <s v="CUST4836"/>
    <n v="4"/>
    <n v="15"/>
    <n v="14008"/>
    <s v="Honey"/>
    <n v="4120"/>
    <s v="MEDIUM"/>
    <s v="Zone 2"/>
    <n v="700.40000000000009"/>
    <x v="0"/>
  </r>
  <r>
    <s v="ORD008485"/>
    <s v="29-11-2025"/>
    <s v="P063"/>
    <x v="2"/>
    <s v="Chandigarh"/>
    <s v="Chandigarh"/>
    <x v="2"/>
    <s v="CUST9312"/>
    <n v="1"/>
    <n v="5"/>
    <n v="27061"/>
    <s v="Basketball"/>
    <n v="28486"/>
    <s v="HIGH"/>
    <s v="Zone 1"/>
    <n v="2706.1000000000004"/>
    <x v="2"/>
  </r>
  <r>
    <s v="ORD008486"/>
    <s v="24-02-2025"/>
    <s v="P021"/>
    <x v="1"/>
    <s v="Bihar"/>
    <s v="Patna"/>
    <x v="8"/>
    <s v="CUST9166"/>
    <n v="5"/>
    <n v="20"/>
    <n v="249652"/>
    <s v="Wardrobe"/>
    <n v="62413"/>
    <s v="HIGH"/>
    <s v="Zone 3"/>
    <n v="24965.200000000001"/>
    <x v="3"/>
  </r>
  <r>
    <s v="ORD008487"/>
    <s v="19-10-2025"/>
    <s v="P074"/>
    <x v="3"/>
    <s v="Gujarat"/>
    <s v="Ahmedabad"/>
    <x v="6"/>
    <s v="CUST6493"/>
    <n v="5"/>
    <n v="15"/>
    <n v="305230"/>
    <s v="Cycling Bottle"/>
    <n v="71819"/>
    <s v="HIGH"/>
    <s v="Zone 4"/>
    <n v="30523"/>
    <x v="2"/>
  </r>
  <r>
    <s v="ORD008488"/>
    <s v="08-12-2025"/>
    <s v="P058"/>
    <x v="2"/>
    <s v="Delhi"/>
    <s v="Delhi"/>
    <x v="4"/>
    <s v="CUST6738"/>
    <n v="10"/>
    <n v="10"/>
    <n v="589788"/>
    <s v="Noodles"/>
    <n v="65532"/>
    <s v="HIGH"/>
    <s v="Zone 1"/>
    <n v="58978.8"/>
    <x v="0"/>
  </r>
  <r>
    <s v="ORD008489"/>
    <s v="04-04-2025"/>
    <s v="P066"/>
    <x v="2"/>
    <s v="Uttar Pradesh"/>
    <s v="Lucknow"/>
    <x v="1"/>
    <s v="CUST5312"/>
    <n v="4"/>
    <n v="15"/>
    <n v="78067"/>
    <s v="Helmet"/>
    <n v="22961"/>
    <s v="HIGH"/>
    <s v="Zone 1"/>
    <n v="7806.7000000000007"/>
    <x v="2"/>
  </r>
  <r>
    <s v="ORD008490"/>
    <s v="15-07-2025"/>
    <s v="P056"/>
    <x v="0"/>
    <s v="Telangana"/>
    <s v="Hyderabad"/>
    <x v="3"/>
    <s v="CUST8168"/>
    <n v="6"/>
    <n v="15"/>
    <n v="73516"/>
    <s v="Juice"/>
    <n v="14415"/>
    <s v="HIGH"/>
    <s v="Zone 2"/>
    <n v="7351.6"/>
    <x v="0"/>
  </r>
  <r>
    <s v="ORD008491"/>
    <s v="01-05-2025"/>
    <s v="P031"/>
    <x v="2"/>
    <s v="Chandigarh"/>
    <s v="Chandigarh"/>
    <x v="3"/>
    <s v="CUST9790"/>
    <n v="1"/>
    <n v="5"/>
    <n v="46080"/>
    <s v="Men Shirt"/>
    <n v="48506"/>
    <s v="HIGH"/>
    <s v="Zone 1"/>
    <n v="4608"/>
    <x v="1"/>
  </r>
  <r>
    <s v="ORD008492"/>
    <s v="16-10-2025"/>
    <s v="P057"/>
    <x v="0"/>
    <s v="Tamil Nadu"/>
    <s v="Chennai"/>
    <x v="9"/>
    <s v="CUST9407"/>
    <n v="6"/>
    <n v="10"/>
    <n v="166703"/>
    <s v="Soft Drink"/>
    <n v="30871"/>
    <s v="HIGH"/>
    <s v="Zone 2"/>
    <n v="16670.3"/>
    <x v="0"/>
  </r>
  <r>
    <s v="ORD008493"/>
    <s v="01-05-2025"/>
    <s v="P070"/>
    <x v="1"/>
    <s v="Bihar"/>
    <s v="Patna"/>
    <x v="9"/>
    <s v="CUST6175"/>
    <n v="8"/>
    <n v="5"/>
    <n v="490002"/>
    <s v="Tennis Ball"/>
    <n v="64474"/>
    <s v="HIGH"/>
    <s v="Zone 3"/>
    <n v="49000.200000000004"/>
    <x v="2"/>
  </r>
  <r>
    <s v="ORD008494"/>
    <s v="16-04-2026"/>
    <s v="P035"/>
    <x v="3"/>
    <s v="Rajasthan"/>
    <s v="Jaipur"/>
    <x v="6"/>
    <s v="CUST1102"/>
    <n v="11"/>
    <n v="0"/>
    <n v="441430"/>
    <s v="Jacket"/>
    <n v="40130"/>
    <s v="HIGH"/>
    <s v="Zone 4"/>
    <n v="44143"/>
    <x v="1"/>
  </r>
  <r>
    <s v="ORD008495"/>
    <s v="30-06-2025"/>
    <s v="P061"/>
    <x v="3"/>
    <s v="Rajasthan"/>
    <s v="Jaipur"/>
    <x v="9"/>
    <s v="CUST3201"/>
    <n v="7"/>
    <n v="15"/>
    <n v="349967"/>
    <s v="Cricket Bat"/>
    <n v="58818"/>
    <s v="HIGH"/>
    <s v="Zone 4"/>
    <n v="34996.700000000004"/>
    <x v="2"/>
  </r>
  <r>
    <s v="ORD008496"/>
    <s v="15-08-2025"/>
    <s v="P052"/>
    <x v="1"/>
    <s v="West Bengal"/>
    <s v="Kolkata"/>
    <x v="1"/>
    <s v="CUST9288"/>
    <n v="8"/>
    <n v="5"/>
    <n v="214388"/>
    <s v="Spices"/>
    <n v="28209"/>
    <s v="HIGH"/>
    <s v="Zone 3"/>
    <n v="21438.800000000003"/>
    <x v="0"/>
  </r>
  <r>
    <s v="ORD008497"/>
    <s v="24-02-2025"/>
    <s v="P046"/>
    <x v="0"/>
    <s v="Karnataka"/>
    <s v="Bengaluru"/>
    <x v="2"/>
    <s v="CUST9703"/>
    <n v="1"/>
    <n v="0"/>
    <n v="21245"/>
    <s v="Rice"/>
    <n v="21245"/>
    <s v="HIGH"/>
    <s v="Zone 2"/>
    <n v="2124.5"/>
    <x v="0"/>
  </r>
  <r>
    <s v="ORD008498"/>
    <s v="02-05-2025"/>
    <s v="P060"/>
    <x v="3"/>
    <s v="Rajasthan"/>
    <s v="Jaipur"/>
    <x v="12"/>
    <s v="CUST3756"/>
    <n v="5"/>
    <n v="20"/>
    <n v="16480"/>
    <s v="Honey"/>
    <n v="4120"/>
    <s v="HIGH"/>
    <s v="Zone 4"/>
    <n v="1648"/>
    <x v="0"/>
  </r>
  <r>
    <s v="ORD008499"/>
    <s v="30-05-2025"/>
    <s v="P063"/>
    <x v="0"/>
    <s v="Tamil Nadu"/>
    <s v="Chennai"/>
    <x v="1"/>
    <s v="CUST4963"/>
    <n v="3"/>
    <n v="0"/>
    <n v="85458"/>
    <s v="Basketball"/>
    <n v="28486"/>
    <s v="HIGH"/>
    <s v="Zone 2"/>
    <n v="8545.8000000000011"/>
    <x v="2"/>
  </r>
  <r>
    <s v="ORD008500"/>
    <s v="31-05-2025"/>
    <s v="P027"/>
    <x v="1"/>
    <s v="West Bengal"/>
    <s v="Kolkata"/>
    <x v="4"/>
    <s v="CUST1745"/>
    <n v="10"/>
    <n v="20"/>
    <n v="221600"/>
    <s v="Side Table"/>
    <n v="27700"/>
    <s v="HIGH"/>
    <s v="Zone 3"/>
    <n v="22160"/>
    <x v="3"/>
  </r>
  <r>
    <s v="ORD008501"/>
    <s v="08-10-2025"/>
    <s v="P021"/>
    <x v="0"/>
    <s v="Karnataka"/>
    <s v="Bengaluru"/>
    <x v="1"/>
    <s v="CUST6977"/>
    <n v="5"/>
    <n v="5"/>
    <n v="296461"/>
    <s v="Wardrobe"/>
    <n v="62413"/>
    <s v="HIGH"/>
    <s v="Zone 2"/>
    <n v="29646.100000000002"/>
    <x v="3"/>
  </r>
  <r>
    <s v="ORD008502"/>
    <s v="09-04-2026"/>
    <s v="P058"/>
    <x v="2"/>
    <s v="Delhi"/>
    <s v="Delhi"/>
    <x v="2"/>
    <s v="CUST8075"/>
    <n v="4"/>
    <n v="10"/>
    <n v="235915"/>
    <s v="Noodles"/>
    <n v="65532"/>
    <s v="HIGH"/>
    <s v="Zone 1"/>
    <n v="23591.5"/>
    <x v="0"/>
  </r>
  <r>
    <s v="ORD008503"/>
    <s v="25-08-2025"/>
    <s v="P040"/>
    <x v="3"/>
    <s v="Rajasthan"/>
    <s v="Jaipur"/>
    <x v="6"/>
    <s v="CUST3294"/>
    <n v="8"/>
    <n v="5"/>
    <n v="559367"/>
    <s v="Shoes"/>
    <n v="73601"/>
    <s v="HIGH"/>
    <s v="Zone 4"/>
    <n v="55936.700000000004"/>
    <x v="1"/>
  </r>
  <r>
    <s v="ORD008504"/>
    <s v="21-08-2025"/>
    <s v="P065"/>
    <x v="1"/>
    <s v="Bihar"/>
    <s v="Patna"/>
    <x v="9"/>
    <s v="CUST6476"/>
    <n v="2"/>
    <n v="5"/>
    <n v="97103"/>
    <s v="Dumbbells"/>
    <n v="51107"/>
    <s v="HIGH"/>
    <s v="Zone 3"/>
    <n v="9710.3000000000011"/>
    <x v="2"/>
  </r>
  <r>
    <s v="ORD008505"/>
    <s v="01-04-2026"/>
    <s v="P066"/>
    <x v="1"/>
    <s v="Bihar"/>
    <s v="Patna"/>
    <x v="11"/>
    <s v="CUST5241"/>
    <n v="2"/>
    <n v="5"/>
    <n v="43625"/>
    <s v="Helmet"/>
    <n v="22961"/>
    <s v="HIGH"/>
    <s v="Zone 3"/>
    <n v="4362.5"/>
    <x v="2"/>
  </r>
  <r>
    <s v="ORD008506"/>
    <s v="10-12-2025"/>
    <s v="P014"/>
    <x v="1"/>
    <s v="West Bengal"/>
    <s v="Kolkata"/>
    <x v="11"/>
    <s v="CUST7242"/>
    <n v="12"/>
    <n v="5"/>
    <n v="439880"/>
    <s v="Smart Watch"/>
    <n v="38586"/>
    <s v="HIGH"/>
    <s v="Zone 3"/>
    <n v="43988"/>
    <x v="4"/>
  </r>
  <r>
    <s v="ORD008507"/>
    <s v="10-02-2025"/>
    <s v="P059"/>
    <x v="0"/>
    <s v="Telangana"/>
    <s v="Hyderabad"/>
    <x v="14"/>
    <s v="CUST6564"/>
    <n v="2"/>
    <n v="15"/>
    <n v="55437"/>
    <s v="Dry Fruits"/>
    <n v="32610"/>
    <s v="HIGH"/>
    <s v="Zone 2"/>
    <n v="5543.7000000000007"/>
    <x v="0"/>
  </r>
  <r>
    <s v="ORD008508"/>
    <s v="15-01-2026"/>
    <s v="P030"/>
    <x v="3"/>
    <s v="Gujarat"/>
    <s v="Ahmedabad"/>
    <x v="14"/>
    <s v="CUST7598"/>
    <n v="11"/>
    <n v="15"/>
    <n v="425331"/>
    <s v="Stool"/>
    <n v="45490"/>
    <s v="HIGH"/>
    <s v="Zone 4"/>
    <n v="42533.100000000006"/>
    <x v="3"/>
  </r>
  <r>
    <s v="ORD008509"/>
    <s v="09-01-2026"/>
    <s v="P056"/>
    <x v="1"/>
    <s v="Bihar"/>
    <s v="Patna"/>
    <x v="9"/>
    <s v="CUST6461"/>
    <n v="4"/>
    <n v="5"/>
    <n v="54777"/>
    <s v="Juice"/>
    <n v="14415"/>
    <s v="HIGH"/>
    <s v="Zone 3"/>
    <n v="5477.7000000000007"/>
    <x v="0"/>
  </r>
  <r>
    <s v="ORD008510"/>
    <s v="16-04-2025"/>
    <s v="P019"/>
    <x v="3"/>
    <s v="Gujarat"/>
    <s v="Ahmedabad"/>
    <x v="14"/>
    <s v="CUST2503"/>
    <n v="9"/>
    <n v="5"/>
    <n v="161680"/>
    <s v="Coffee Table"/>
    <n v="18910"/>
    <s v="HIGH"/>
    <s v="Zone 4"/>
    <n v="16168"/>
    <x v="3"/>
  </r>
  <r>
    <s v="ORD008511"/>
    <s v="11-05-2025"/>
    <s v="P043"/>
    <x v="3"/>
    <s v="Maharashtra"/>
    <s v="Mumbai"/>
    <x v="0"/>
    <s v="CUST8889"/>
    <n v="8"/>
    <n v="10"/>
    <n v="214466"/>
    <s v="Sweater"/>
    <n v="29787"/>
    <s v="HIGH"/>
    <s v="Zone 4"/>
    <n v="21446.600000000002"/>
    <x v="1"/>
  </r>
  <r>
    <s v="ORD008512"/>
    <s v="04-02-2025"/>
    <s v="P068"/>
    <x v="3"/>
    <s v="Maharashtra"/>
    <s v="Mumbai"/>
    <x v="10"/>
    <s v="CUST5390"/>
    <n v="8"/>
    <n v="20"/>
    <n v="36115"/>
    <s v="Skipping Rope"/>
    <n v="5643"/>
    <s v="HIGH"/>
    <s v="Zone 4"/>
    <n v="3611.5"/>
    <x v="2"/>
  </r>
  <r>
    <s v="ORD008513"/>
    <s v="04-01-2026"/>
    <s v="P013"/>
    <x v="2"/>
    <s v="Uttar Pradesh"/>
    <s v="Lucknow"/>
    <x v="10"/>
    <s v="CUST2080"/>
    <n v="3"/>
    <n v="20"/>
    <n v="37468"/>
    <s v="Bluetooth Speaker"/>
    <n v="15612"/>
    <s v="HIGH"/>
    <s v="Zone 1"/>
    <n v="3746.8"/>
    <x v="4"/>
  </r>
  <r>
    <s v="ORD008514"/>
    <s v="21-05-2026"/>
    <s v="P023"/>
    <x v="2"/>
    <s v="Delhi"/>
    <s v="Delhi"/>
    <x v="5"/>
    <s v="CUST8149"/>
    <n v="11"/>
    <n v="15"/>
    <n v="532220"/>
    <s v="Sofa"/>
    <n v="56922"/>
    <s v="HIGH"/>
    <s v="Zone 1"/>
    <n v="53222"/>
    <x v="3"/>
  </r>
  <r>
    <s v="ORD008515"/>
    <s v="01-05-2026"/>
    <s v="P075"/>
    <x v="0"/>
    <s v="Karnataka"/>
    <s v="Bengaluru"/>
    <x v="10"/>
    <s v="CUST6633"/>
    <n v="4"/>
    <n v="20"/>
    <n v="124835"/>
    <s v="Sports Bag"/>
    <n v="39011"/>
    <s v="HIGH"/>
    <s v="Zone 2"/>
    <n v="12483.5"/>
    <x v="2"/>
  </r>
  <r>
    <s v="ORD008516"/>
    <s v="16-06-2025"/>
    <s v="P047"/>
    <x v="1"/>
    <s v="West Bengal"/>
    <s v="Kolkata"/>
    <x v="12"/>
    <s v="CUST5889"/>
    <n v="10"/>
    <n v="15"/>
    <n v="525631"/>
    <s v="Sugar"/>
    <n v="61839"/>
    <s v="HIGH"/>
    <s v="Zone 3"/>
    <n v="52563.100000000006"/>
    <x v="0"/>
  </r>
  <r>
    <s v="ORD008517"/>
    <s v="12-02-2026"/>
    <s v="P041"/>
    <x v="0"/>
    <s v="Telangana"/>
    <s v="Hyderabad"/>
    <x v="2"/>
    <s v="CUST6008"/>
    <n v="2"/>
    <n v="0"/>
    <n v="40458"/>
    <s v="Hoodie"/>
    <n v="20229"/>
    <s v="HIGH"/>
    <s v="Zone 2"/>
    <n v="4045.8"/>
    <x v="1"/>
  </r>
  <r>
    <s v="ORD008518"/>
    <s v="04-02-2025"/>
    <s v="P045"/>
    <x v="3"/>
    <s v="Rajasthan"/>
    <s v="Jaipur"/>
    <x v="9"/>
    <s v="CUST7027"/>
    <n v="8"/>
    <n v="0"/>
    <n v="578416"/>
    <s v="Dress"/>
    <n v="72302"/>
    <s v="HIGH"/>
    <s v="Zone 4"/>
    <n v="57841.600000000006"/>
    <x v="1"/>
  </r>
  <r>
    <s v="ORD008519"/>
    <s v="21-11-2025"/>
    <s v="P009"/>
    <x v="2"/>
    <s v="Chandigarh"/>
    <s v="Chandigarh"/>
    <x v="8"/>
    <s v="CUST3514"/>
    <n v="12"/>
    <n v="10"/>
    <n v="524188"/>
    <s v="Air Conditioner"/>
    <n v="48536"/>
    <s v="HIGH"/>
    <s v="Zone 1"/>
    <n v="52418.8"/>
    <x v="4"/>
  </r>
  <r>
    <s v="ORD008520"/>
    <s v="03-03-2026"/>
    <s v="P007"/>
    <x v="1"/>
    <s v="West Bengal"/>
    <s v="Kolkata"/>
    <x v="1"/>
    <s v="CUST2435"/>
    <n v="10"/>
    <n v="0"/>
    <n v="669450"/>
    <s v="Printer"/>
    <n v="66945"/>
    <s v="HIGH"/>
    <s v="Zone 3"/>
    <n v="66945"/>
    <x v="4"/>
  </r>
  <r>
    <s v="ORD008521"/>
    <s v="03-03-2025"/>
    <s v="P010"/>
    <x v="0"/>
    <s v="Tamil Nadu"/>
    <s v="Chennai"/>
    <x v="8"/>
    <s v="CUST9997"/>
    <n v="9"/>
    <n v="20"/>
    <n v="478303"/>
    <s v="Refrigerator"/>
    <n v="66431"/>
    <s v="HIGH"/>
    <s v="Zone 2"/>
    <n v="47830.3"/>
    <x v="4"/>
  </r>
  <r>
    <s v="ORD008522"/>
    <s v="01-06-2026"/>
    <s v="P026"/>
    <x v="1"/>
    <s v="Bihar"/>
    <s v="Patna"/>
    <x v="2"/>
    <s v="CUST9949"/>
    <n v="4"/>
    <n v="5"/>
    <n v="87601"/>
    <s v="Computer Desk"/>
    <n v="23053"/>
    <s v="HIGH"/>
    <s v="Zone 3"/>
    <n v="8760.1"/>
    <x v="3"/>
  </r>
  <r>
    <s v="ORD008523"/>
    <s v="11-12-2025"/>
    <s v="P019"/>
    <x v="3"/>
    <s v="Gujarat"/>
    <s v="Ahmedabad"/>
    <x v="13"/>
    <s v="CUST9677"/>
    <n v="10"/>
    <n v="10"/>
    <n v="170190"/>
    <s v="Coffee Table"/>
    <n v="18910"/>
    <s v="HIGH"/>
    <s v="Zone 4"/>
    <n v="17019"/>
    <x v="3"/>
  </r>
  <r>
    <s v="ORD008524"/>
    <s v="23-02-2025"/>
    <s v="P061"/>
    <x v="0"/>
    <s v="Tamil Nadu"/>
    <s v="Chennai"/>
    <x v="12"/>
    <s v="CUST3580"/>
    <n v="2"/>
    <n v="0"/>
    <n v="117636"/>
    <s v="Cricket Bat"/>
    <n v="58818"/>
    <s v="HIGH"/>
    <s v="Zone 2"/>
    <n v="11763.6"/>
    <x v="2"/>
  </r>
  <r>
    <s v="ORD008525"/>
    <s v="21-05-2026"/>
    <s v="P063"/>
    <x v="0"/>
    <s v="Telangana"/>
    <s v="Hyderabad"/>
    <x v="10"/>
    <s v="CUST1981"/>
    <n v="9"/>
    <n v="10"/>
    <n v="230736"/>
    <s v="Basketball"/>
    <n v="28486"/>
    <s v="HIGH"/>
    <s v="Zone 2"/>
    <n v="23073.600000000002"/>
    <x v="2"/>
  </r>
  <r>
    <s v="ORD008526"/>
    <s v="31-07-2025"/>
    <s v="P032"/>
    <x v="0"/>
    <s v="Tamil Nadu"/>
    <s v="Chennai"/>
    <x v="8"/>
    <s v="CUST2563"/>
    <n v="1"/>
    <n v="10"/>
    <n v="8008"/>
    <s v="Women Kurti"/>
    <n v="8898"/>
    <s v="MEDIUM"/>
    <s v="Zone 2"/>
    <n v="400.40000000000003"/>
    <x v="1"/>
  </r>
  <r>
    <s v="ORD008527"/>
    <s v="14-01-2025"/>
    <s v="P014"/>
    <x v="2"/>
    <s v="Uttar Pradesh"/>
    <s v="Lucknow"/>
    <x v="9"/>
    <s v="CUST1602"/>
    <n v="12"/>
    <n v="15"/>
    <n v="393577"/>
    <s v="Smart Watch"/>
    <n v="38586"/>
    <s v="HIGH"/>
    <s v="Zone 1"/>
    <n v="39357.700000000004"/>
    <x v="4"/>
  </r>
  <r>
    <s v="ORD008528"/>
    <s v="15-06-2026"/>
    <s v="P040"/>
    <x v="1"/>
    <s v="Bihar"/>
    <s v="Patna"/>
    <x v="4"/>
    <s v="CUST5249"/>
    <n v="7"/>
    <n v="20"/>
    <n v="412165"/>
    <s v="Shoes"/>
    <n v="73601"/>
    <s v="HIGH"/>
    <s v="Zone 3"/>
    <n v="41216.5"/>
    <x v="1"/>
  </r>
  <r>
    <s v="ORD008529"/>
    <s v="19-05-2025"/>
    <s v="P028"/>
    <x v="0"/>
    <s v="Tamil Nadu"/>
    <s v="Chennai"/>
    <x v="6"/>
    <s v="CUST8388"/>
    <n v="4"/>
    <n v="10"/>
    <n v="214704"/>
    <s v="Cupboard"/>
    <n v="59640"/>
    <s v="HIGH"/>
    <s v="Zone 2"/>
    <n v="21470.400000000001"/>
    <x v="3"/>
  </r>
  <r>
    <s v="ORD008530"/>
    <s v="03-12-2025"/>
    <s v="P035"/>
    <x v="2"/>
    <s v="Chandigarh"/>
    <s v="Chandigarh"/>
    <x v="11"/>
    <s v="CUST7462"/>
    <n v="10"/>
    <n v="20"/>
    <n v="321040"/>
    <s v="Jacket"/>
    <n v="40130"/>
    <s v="HIGH"/>
    <s v="Zone 1"/>
    <n v="32104"/>
    <x v="1"/>
  </r>
  <r>
    <s v="ORD008531"/>
    <s v="06-09-2025"/>
    <s v="P025"/>
    <x v="1"/>
    <s v="West Bengal"/>
    <s v="Kolkata"/>
    <x v="5"/>
    <s v="CUST9693"/>
    <n v="1"/>
    <n v="5"/>
    <n v="11970"/>
    <s v="Cabinet"/>
    <n v="12601"/>
    <s v="MEDIUM"/>
    <s v="Zone 3"/>
    <n v="598.5"/>
    <x v="3"/>
  </r>
  <r>
    <s v="ORD008532"/>
    <s v="17-12-2025"/>
    <s v="P010"/>
    <x v="0"/>
    <s v="Karnataka"/>
    <s v="Bengaluru"/>
    <x v="14"/>
    <s v="CUST4679"/>
    <n v="11"/>
    <n v="0"/>
    <n v="730741"/>
    <s v="Refrigerator"/>
    <n v="66431"/>
    <s v="HIGH"/>
    <s v="Zone 2"/>
    <n v="73074.100000000006"/>
    <x v="4"/>
  </r>
  <r>
    <s v="ORD008533"/>
    <s v="26-06-2025"/>
    <s v="P056"/>
    <x v="3"/>
    <s v="Maharashtra"/>
    <s v="Mumbai"/>
    <x v="1"/>
    <s v="CUST6463"/>
    <n v="10"/>
    <n v="20"/>
    <n v="115320"/>
    <s v="Juice"/>
    <n v="14415"/>
    <s v="HIGH"/>
    <s v="Zone 4"/>
    <n v="11532"/>
    <x v="0"/>
  </r>
  <r>
    <s v="ORD008534"/>
    <s v="07-06-2026"/>
    <s v="P010"/>
    <x v="1"/>
    <s v="West Bengal"/>
    <s v="Kolkata"/>
    <x v="13"/>
    <s v="CUST4518"/>
    <n v="11"/>
    <n v="15"/>
    <n v="621129"/>
    <s v="Refrigerator"/>
    <n v="66431"/>
    <s v="HIGH"/>
    <s v="Zone 3"/>
    <n v="62112.9"/>
    <x v="4"/>
  </r>
  <r>
    <s v="ORD008535"/>
    <s v="26-02-2025"/>
    <s v="P037"/>
    <x v="1"/>
    <s v="Odisha"/>
    <s v="Bhubaneswar"/>
    <x v="14"/>
    <s v="CUST7095"/>
    <n v="10"/>
    <n v="10"/>
    <n v="36936"/>
    <s v="Formal Shirt"/>
    <n v="4104"/>
    <s v="HIGH"/>
    <s v="Zone 3"/>
    <n v="3693.6000000000004"/>
    <x v="1"/>
  </r>
  <r>
    <s v="ORD008536"/>
    <s v="19-07-2025"/>
    <s v="P074"/>
    <x v="1"/>
    <s v="Bihar"/>
    <s v="Patna"/>
    <x v="5"/>
    <s v="CUST4255"/>
    <n v="10"/>
    <n v="20"/>
    <n v="574552"/>
    <s v="Cycling Bottle"/>
    <n v="71819"/>
    <s v="HIGH"/>
    <s v="Zone 3"/>
    <n v="57455.200000000004"/>
    <x v="2"/>
  </r>
  <r>
    <s v="ORD008537"/>
    <s v="06-03-2026"/>
    <s v="P025"/>
    <x v="1"/>
    <s v="Odisha"/>
    <s v="Bhubaneswar"/>
    <x v="5"/>
    <s v="CUST5265"/>
    <n v="8"/>
    <n v="15"/>
    <n v="85686"/>
    <s v="Cabinet"/>
    <n v="12601"/>
    <s v="HIGH"/>
    <s v="Zone 3"/>
    <n v="8568.6"/>
    <x v="3"/>
  </r>
  <r>
    <s v="ORD008538"/>
    <s v="26-06-2025"/>
    <s v="P018"/>
    <x v="1"/>
    <s v="West Bengal"/>
    <s v="Kolkata"/>
    <x v="14"/>
    <s v="CUST4173"/>
    <n v="4"/>
    <n v="0"/>
    <n v="245728"/>
    <s v="Dining Table"/>
    <n v="61432"/>
    <s v="HIGH"/>
    <s v="Zone 3"/>
    <n v="24572.800000000003"/>
    <x v="3"/>
  </r>
  <r>
    <s v="ORD008539"/>
    <s v="12-11-2025"/>
    <s v="P053"/>
    <x v="3"/>
    <s v="Rajasthan"/>
    <s v="Jaipur"/>
    <x v="4"/>
    <s v="CUST8232"/>
    <n v="10"/>
    <n v="10"/>
    <n v="38493"/>
    <s v="Pasta"/>
    <n v="4277"/>
    <s v="HIGH"/>
    <s v="Zone 4"/>
    <n v="3849.3"/>
    <x v="0"/>
  </r>
  <r>
    <s v="ORD008540"/>
    <s v="04-06-2025"/>
    <s v="P070"/>
    <x v="0"/>
    <s v="Telangana"/>
    <s v="Hyderabad"/>
    <x v="3"/>
    <s v="CUST1542"/>
    <n v="4"/>
    <n v="0"/>
    <n v="257896"/>
    <s v="Tennis Ball"/>
    <n v="64474"/>
    <s v="HIGH"/>
    <s v="Zone 2"/>
    <n v="25789.600000000002"/>
    <x v="2"/>
  </r>
  <r>
    <s v="ORD008541"/>
    <s v="20-12-2025"/>
    <s v="P061"/>
    <x v="1"/>
    <s v="West Bengal"/>
    <s v="Kolkata"/>
    <x v="0"/>
    <s v="CUST2956"/>
    <n v="4"/>
    <n v="15"/>
    <n v="199981"/>
    <s v="Cricket Bat"/>
    <n v="58818"/>
    <s v="HIGH"/>
    <s v="Zone 3"/>
    <n v="19998.100000000002"/>
    <x v="2"/>
  </r>
  <r>
    <s v="ORD008542"/>
    <s v="28-10-2025"/>
    <s v="P001"/>
    <x v="0"/>
    <s v="Tamil Nadu"/>
    <s v="Chennai"/>
    <x v="9"/>
    <s v="CUST2630"/>
    <n v="12"/>
    <n v="20"/>
    <n v="10147"/>
    <s v="Samsung TV"/>
    <n v="1057"/>
    <s v="MEDIUM"/>
    <s v="Zone 2"/>
    <n v="507.35"/>
    <x v="4"/>
  </r>
  <r>
    <s v="ORD008543"/>
    <s v="21-02-2026"/>
    <s v="P024"/>
    <x v="2"/>
    <s v="Delhi"/>
    <s v="Delhi"/>
    <x v="9"/>
    <s v="CUST4292"/>
    <n v="5"/>
    <n v="20"/>
    <n v="8376"/>
    <s v="TV Unit"/>
    <n v="2094"/>
    <s v="MEDIUM"/>
    <s v="Zone 1"/>
    <n v="418.8"/>
    <x v="3"/>
  </r>
  <r>
    <s v="ORD008544"/>
    <s v="04-08-2025"/>
    <s v="P011"/>
    <x v="2"/>
    <s v="Delhi"/>
    <s v="Delhi"/>
    <x v="4"/>
    <s v="CUST7369"/>
    <n v="5"/>
    <n v="10"/>
    <n v="44725"/>
    <s v="Washing Machine"/>
    <n v="9939"/>
    <s v="HIGH"/>
    <s v="Zone 1"/>
    <n v="4472.5"/>
    <x v="4"/>
  </r>
  <r>
    <s v="ORD008545"/>
    <s v="20-03-2025"/>
    <s v="P063"/>
    <x v="2"/>
    <s v="Uttar Pradesh"/>
    <s v="Lucknow"/>
    <x v="8"/>
    <s v="CUST1872"/>
    <n v="1"/>
    <n v="0"/>
    <n v="28486"/>
    <s v="Basketball"/>
    <n v="28486"/>
    <s v="HIGH"/>
    <s v="Zone 1"/>
    <n v="2848.6000000000004"/>
    <x v="2"/>
  </r>
  <r>
    <s v="ORD008546"/>
    <s v="09-04-2026"/>
    <s v="P011"/>
    <x v="0"/>
    <s v="Karnataka"/>
    <s v="Bengaluru"/>
    <x v="6"/>
    <s v="CUST4663"/>
    <n v="2"/>
    <n v="20"/>
    <n v="15902"/>
    <s v="Washing Machine"/>
    <n v="9939"/>
    <s v="HIGH"/>
    <s v="Zone 2"/>
    <n v="1590.2"/>
    <x v="4"/>
  </r>
  <r>
    <s v="ORD008547"/>
    <s v="05-02-2026"/>
    <s v="P017"/>
    <x v="2"/>
    <s v="Uttar Pradesh"/>
    <s v="Lucknow"/>
    <x v="13"/>
    <s v="CUST5810"/>
    <n v="11"/>
    <n v="5"/>
    <n v="423204"/>
    <s v="Study Table"/>
    <n v="40498"/>
    <s v="HIGH"/>
    <s v="Zone 1"/>
    <n v="42320.4"/>
    <x v="3"/>
  </r>
  <r>
    <s v="ORD008548"/>
    <s v="07-02-2026"/>
    <s v="P043"/>
    <x v="0"/>
    <s v="Telangana"/>
    <s v="Hyderabad"/>
    <x v="12"/>
    <s v="CUST5707"/>
    <n v="12"/>
    <n v="15"/>
    <n v="303827"/>
    <s v="Sweater"/>
    <n v="29787"/>
    <s v="HIGH"/>
    <s v="Zone 2"/>
    <n v="30382.7"/>
    <x v="1"/>
  </r>
  <r>
    <s v="ORD008549"/>
    <s v="02-12-2025"/>
    <s v="P052"/>
    <x v="0"/>
    <s v="Karnataka"/>
    <s v="Bengaluru"/>
    <x v="10"/>
    <s v="CUST6156"/>
    <n v="6"/>
    <n v="5"/>
    <n v="160791"/>
    <s v="Spices"/>
    <n v="28209"/>
    <s v="HIGH"/>
    <s v="Zone 2"/>
    <n v="16079.1"/>
    <x v="0"/>
  </r>
  <r>
    <s v="ORD008550"/>
    <s v="06-12-2025"/>
    <s v="P011"/>
    <x v="0"/>
    <s v="Karnataka"/>
    <s v="Bengaluru"/>
    <x v="9"/>
    <s v="CUST8881"/>
    <n v="10"/>
    <n v="10"/>
    <n v="89451"/>
    <s v="Washing Machine"/>
    <n v="9939"/>
    <s v="HIGH"/>
    <s v="Zone 2"/>
    <n v="8945.1"/>
    <x v="4"/>
  </r>
  <r>
    <s v="ORD008551"/>
    <s v="24-06-2025"/>
    <s v="P029"/>
    <x v="1"/>
    <s v="Odisha"/>
    <s v="Bhubaneswar"/>
    <x v="3"/>
    <s v="CUST2012"/>
    <n v="2"/>
    <n v="15"/>
    <n v="84442"/>
    <s v="Recliner"/>
    <n v="49672"/>
    <s v="HIGH"/>
    <s v="Zone 3"/>
    <n v="8444.2000000000007"/>
    <x v="3"/>
  </r>
  <r>
    <s v="ORD008552"/>
    <s v="15-01-2025"/>
    <s v="P015"/>
    <x v="1"/>
    <s v="Bihar"/>
    <s v="Patna"/>
    <x v="8"/>
    <s v="CUST5288"/>
    <n v="9"/>
    <n v="5"/>
    <n v="506331"/>
    <s v="Headphones"/>
    <n v="59220"/>
    <s v="HIGH"/>
    <s v="Zone 3"/>
    <n v="50633.100000000006"/>
    <x v="4"/>
  </r>
  <r>
    <s v="ORD008553"/>
    <s v="19-07-2025"/>
    <s v="P056"/>
    <x v="3"/>
    <s v="Maharashtra"/>
    <s v="Mumbai"/>
    <x v="8"/>
    <s v="CUST3543"/>
    <n v="12"/>
    <n v="10"/>
    <n v="155682"/>
    <s v="Juice"/>
    <n v="14415"/>
    <s v="HIGH"/>
    <s v="Zone 4"/>
    <n v="15568.2"/>
    <x v="0"/>
  </r>
  <r>
    <s v="ORD008554"/>
    <s v="24-03-2026"/>
    <s v="P045"/>
    <x v="3"/>
    <s v="Rajasthan"/>
    <s v="Jaipur"/>
    <x v="0"/>
    <s v="CUST2139"/>
    <n v="5"/>
    <n v="5"/>
    <n v="343434"/>
    <s v="Dress"/>
    <n v="72302"/>
    <s v="HIGH"/>
    <s v="Zone 4"/>
    <n v="34343.4"/>
    <x v="1"/>
  </r>
  <r>
    <s v="ORD008555"/>
    <s v="12-01-2025"/>
    <s v="P064"/>
    <x v="1"/>
    <s v="Odisha"/>
    <s v="Bhubaneswar"/>
    <x v="6"/>
    <s v="CUST6092"/>
    <n v="6"/>
    <n v="15"/>
    <n v="130988"/>
    <s v="Yoga Mat"/>
    <n v="25684"/>
    <s v="HIGH"/>
    <s v="Zone 3"/>
    <n v="13098.800000000001"/>
    <x v="2"/>
  </r>
  <r>
    <s v="ORD008556"/>
    <s v="26-12-2025"/>
    <s v="P044"/>
    <x v="0"/>
    <s v="Telangana"/>
    <s v="Hyderabad"/>
    <x v="6"/>
    <s v="CUST3173"/>
    <n v="2"/>
    <n v="15"/>
    <n v="132231"/>
    <s v="Skirt"/>
    <n v="77783"/>
    <s v="HIGH"/>
    <s v="Zone 2"/>
    <n v="13223.1"/>
    <x v="1"/>
  </r>
  <r>
    <s v="ORD008557"/>
    <s v="27-03-2026"/>
    <s v="P013"/>
    <x v="0"/>
    <s v="Karnataka"/>
    <s v="Bengaluru"/>
    <x v="5"/>
    <s v="CUST5294"/>
    <n v="6"/>
    <n v="0"/>
    <n v="93672"/>
    <s v="Bluetooth Speaker"/>
    <n v="15612"/>
    <s v="HIGH"/>
    <s v="Zone 2"/>
    <n v="9367.2000000000007"/>
    <x v="4"/>
  </r>
  <r>
    <s v="ORD008558"/>
    <s v="21-12-2025"/>
    <s v="P015"/>
    <x v="3"/>
    <s v="Rajasthan"/>
    <s v="Jaipur"/>
    <x v="14"/>
    <s v="CUST1237"/>
    <n v="7"/>
    <n v="15"/>
    <n v="352359"/>
    <s v="Headphones"/>
    <n v="59220"/>
    <s v="HIGH"/>
    <s v="Zone 4"/>
    <n v="35235.9"/>
    <x v="4"/>
  </r>
  <r>
    <s v="ORD008559"/>
    <s v="17-11-2025"/>
    <s v="P044"/>
    <x v="0"/>
    <s v="Karnataka"/>
    <s v="Bengaluru"/>
    <x v="8"/>
    <s v="CUST3418"/>
    <n v="1"/>
    <n v="20"/>
    <n v="62226"/>
    <s v="Skirt"/>
    <n v="77783"/>
    <s v="HIGH"/>
    <s v="Zone 2"/>
    <n v="6222.6"/>
    <x v="1"/>
  </r>
  <r>
    <s v="ORD008560"/>
    <s v="14-11-2025"/>
    <s v="P038"/>
    <x v="2"/>
    <s v="Uttar Pradesh"/>
    <s v="Lucknow"/>
    <x v="6"/>
    <s v="CUST8432"/>
    <n v="8"/>
    <n v="15"/>
    <n v="224685"/>
    <s v="Blazer"/>
    <n v="33042"/>
    <s v="HIGH"/>
    <s v="Zone 1"/>
    <n v="22468.5"/>
    <x v="1"/>
  </r>
  <r>
    <s v="ORD008561"/>
    <s v="28-07-2025"/>
    <s v="P038"/>
    <x v="1"/>
    <s v="West Bengal"/>
    <s v="Kolkata"/>
    <x v="11"/>
    <s v="CUST3418"/>
    <n v="11"/>
    <n v="15"/>
    <n v="308942"/>
    <s v="Blazer"/>
    <n v="33042"/>
    <s v="HIGH"/>
    <s v="Zone 3"/>
    <n v="30894.2"/>
    <x v="1"/>
  </r>
  <r>
    <s v="ORD008562"/>
    <s v="25-06-2026"/>
    <s v="P027"/>
    <x v="3"/>
    <s v="Rajasthan"/>
    <s v="Jaipur"/>
    <x v="13"/>
    <s v="CUST2951"/>
    <n v="12"/>
    <n v="5"/>
    <n v="315780"/>
    <s v="Side Table"/>
    <n v="27700"/>
    <s v="HIGH"/>
    <s v="Zone 4"/>
    <n v="31578"/>
    <x v="3"/>
  </r>
  <r>
    <s v="ORD008563"/>
    <s v="16-06-2025"/>
    <s v="P017"/>
    <x v="0"/>
    <s v="Telangana"/>
    <s v="Hyderabad"/>
    <x v="9"/>
    <s v="CUST1203"/>
    <n v="2"/>
    <n v="5"/>
    <n v="76946"/>
    <s v="Study Table"/>
    <n v="40498"/>
    <s v="HIGH"/>
    <s v="Zone 2"/>
    <n v="7694.6"/>
    <x v="3"/>
  </r>
  <r>
    <s v="ORD008564"/>
    <s v="22-06-2025"/>
    <s v="P052"/>
    <x v="0"/>
    <s v="Tamil Nadu"/>
    <s v="Chennai"/>
    <x v="11"/>
    <s v="CUST3545"/>
    <n v="1"/>
    <n v="20"/>
    <n v="22567"/>
    <s v="Spices"/>
    <n v="28209"/>
    <s v="HIGH"/>
    <s v="Zone 2"/>
    <n v="2256.7000000000003"/>
    <x v="0"/>
  </r>
  <r>
    <s v="ORD008565"/>
    <s v="14-02-2025"/>
    <s v="P029"/>
    <x v="3"/>
    <s v="Maharashtra"/>
    <s v="Mumbai"/>
    <x v="8"/>
    <s v="CUST9451"/>
    <n v="7"/>
    <n v="10"/>
    <n v="312933"/>
    <s v="Recliner"/>
    <n v="49672"/>
    <s v="HIGH"/>
    <s v="Zone 4"/>
    <n v="31293.300000000003"/>
    <x v="3"/>
  </r>
  <r>
    <s v="ORD008566"/>
    <s v="12-02-2025"/>
    <s v="P015"/>
    <x v="1"/>
    <s v="Bihar"/>
    <s v="Patna"/>
    <x v="0"/>
    <s v="CUST8017"/>
    <n v="8"/>
    <n v="0"/>
    <n v="473760"/>
    <s v="Headphones"/>
    <n v="59220"/>
    <s v="HIGH"/>
    <s v="Zone 3"/>
    <n v="47376"/>
    <x v="4"/>
  </r>
  <r>
    <s v="ORD008567"/>
    <s v="12-02-2026"/>
    <s v="P070"/>
    <x v="0"/>
    <s v="Karnataka"/>
    <s v="Bengaluru"/>
    <x v="6"/>
    <s v="CUST5288"/>
    <n v="8"/>
    <n v="20"/>
    <n v="412633"/>
    <s v="Tennis Ball"/>
    <n v="64474"/>
    <s v="HIGH"/>
    <s v="Zone 2"/>
    <n v="41263.300000000003"/>
    <x v="2"/>
  </r>
  <r>
    <s v="ORD008568"/>
    <s v="27-11-2025"/>
    <s v="P041"/>
    <x v="1"/>
    <s v="Odisha"/>
    <s v="Bhubaneswar"/>
    <x v="5"/>
    <s v="CUST4900"/>
    <n v="2"/>
    <n v="0"/>
    <n v="40458"/>
    <s v="Hoodie"/>
    <n v="20229"/>
    <s v="HIGH"/>
    <s v="Zone 3"/>
    <n v="4045.8"/>
    <x v="1"/>
  </r>
  <r>
    <s v="ORD008569"/>
    <s v="16-08-2025"/>
    <s v="P067"/>
    <x v="3"/>
    <s v="Maharashtra"/>
    <s v="Mumbai"/>
    <x v="6"/>
    <s v="CUST5348"/>
    <n v="10"/>
    <n v="15"/>
    <n v="352367"/>
    <s v="Gloves"/>
    <n v="41455"/>
    <s v="HIGH"/>
    <s v="Zone 4"/>
    <n v="35236.700000000004"/>
    <x v="2"/>
  </r>
  <r>
    <s v="ORD008570"/>
    <s v="18-03-2026"/>
    <s v="P016"/>
    <x v="2"/>
    <s v="Delhi"/>
    <s v="Delhi"/>
    <x v="4"/>
    <s v="CUST8684"/>
    <n v="4"/>
    <n v="15"/>
    <n v="147369"/>
    <s v="Office Chair"/>
    <n v="43344"/>
    <s v="HIGH"/>
    <s v="Zone 1"/>
    <n v="14736.900000000001"/>
    <x v="3"/>
  </r>
  <r>
    <s v="ORD008571"/>
    <s v="05-11-2025"/>
    <s v="P022"/>
    <x v="0"/>
    <s v="Telangana"/>
    <s v="Hyderabad"/>
    <x v="0"/>
    <s v="CUST5356"/>
    <n v="12"/>
    <n v="5"/>
    <n v="491955"/>
    <s v="Bed"/>
    <n v="43154"/>
    <s v="HIGH"/>
    <s v="Zone 2"/>
    <n v="49195.5"/>
    <x v="3"/>
  </r>
  <r>
    <s v="ORD008572"/>
    <s v="24-06-2025"/>
    <s v="P060"/>
    <x v="2"/>
    <s v="Uttar Pradesh"/>
    <s v="Lucknow"/>
    <x v="3"/>
    <s v="CUST5172"/>
    <n v="3"/>
    <n v="20"/>
    <n v="9888"/>
    <s v="Honey"/>
    <n v="4120"/>
    <s v="MEDIUM"/>
    <s v="Zone 1"/>
    <n v="494.40000000000003"/>
    <x v="0"/>
  </r>
  <r>
    <s v="ORD008573"/>
    <s v="08-02-2025"/>
    <s v="P031"/>
    <x v="1"/>
    <s v="Odisha"/>
    <s v="Bhubaneswar"/>
    <x v="11"/>
    <s v="CUST9977"/>
    <n v="11"/>
    <n v="0"/>
    <n v="533566"/>
    <s v="Men Shirt"/>
    <n v="48506"/>
    <s v="HIGH"/>
    <s v="Zone 3"/>
    <n v="53356.600000000006"/>
    <x v="1"/>
  </r>
  <r>
    <s v="ORD008574"/>
    <s v="22-03-2025"/>
    <s v="P024"/>
    <x v="2"/>
    <s v="Uttar Pradesh"/>
    <s v="Lucknow"/>
    <x v="9"/>
    <s v="CUST1286"/>
    <n v="7"/>
    <n v="15"/>
    <n v="12459"/>
    <s v="TV Unit"/>
    <n v="2094"/>
    <s v="MEDIUM"/>
    <s v="Zone 1"/>
    <n v="622.95000000000005"/>
    <x v="3"/>
  </r>
  <r>
    <s v="ORD008575"/>
    <s v="19-06-2025"/>
    <s v="P059"/>
    <x v="3"/>
    <s v="Rajasthan"/>
    <s v="Jaipur"/>
    <x v="1"/>
    <s v="CUST9114"/>
    <n v="5"/>
    <n v="5"/>
    <n v="154897"/>
    <s v="Dry Fruits"/>
    <n v="32610"/>
    <s v="HIGH"/>
    <s v="Zone 4"/>
    <n v="15489.7"/>
    <x v="0"/>
  </r>
  <r>
    <s v="ORD008576"/>
    <s v="25-04-2026"/>
    <s v="P028"/>
    <x v="0"/>
    <s v="Karnataka"/>
    <s v="Bengaluru"/>
    <x v="12"/>
    <s v="CUST3961"/>
    <n v="7"/>
    <n v="15"/>
    <n v="354858"/>
    <s v="Cupboard"/>
    <n v="59640"/>
    <s v="HIGH"/>
    <s v="Zone 2"/>
    <n v="35485.800000000003"/>
    <x v="3"/>
  </r>
  <r>
    <s v="ORD008577"/>
    <s v="19-09-2025"/>
    <s v="P043"/>
    <x v="1"/>
    <s v="Odisha"/>
    <s v="Bhubaneswar"/>
    <x v="0"/>
    <s v="CUST4113"/>
    <n v="2"/>
    <n v="20"/>
    <n v="47659"/>
    <s v="Sweater"/>
    <n v="29787"/>
    <s v="HIGH"/>
    <s v="Zone 3"/>
    <n v="4765.9000000000005"/>
    <x v="1"/>
  </r>
  <r>
    <s v="ORD008578"/>
    <s v="16-11-2025"/>
    <s v="P006"/>
    <x v="3"/>
    <s v="Gujarat"/>
    <s v="Ahmedabad"/>
    <x v="2"/>
    <s v="CUST6922"/>
    <n v="5"/>
    <n v="5"/>
    <n v="43643"/>
    <s v="OnePlus Phone"/>
    <n v="9188"/>
    <s v="HIGH"/>
    <s v="Zone 4"/>
    <n v="4364.3"/>
    <x v="4"/>
  </r>
  <r>
    <s v="ORD008579"/>
    <s v="18-02-2026"/>
    <s v="P054"/>
    <x v="3"/>
    <s v="Gujarat"/>
    <s v="Ahmedabad"/>
    <x v="14"/>
    <s v="CUST2810"/>
    <n v="9"/>
    <n v="5"/>
    <n v="497704"/>
    <s v="Flour"/>
    <n v="58211"/>
    <s v="HIGH"/>
    <s v="Zone 4"/>
    <n v="49770.400000000001"/>
    <x v="0"/>
  </r>
  <r>
    <s v="ORD008580"/>
    <s v="02-06-2025"/>
    <s v="P059"/>
    <x v="2"/>
    <s v="Uttar Pradesh"/>
    <s v="Lucknow"/>
    <x v="8"/>
    <s v="CUST5456"/>
    <n v="7"/>
    <n v="10"/>
    <n v="205443"/>
    <s v="Dry Fruits"/>
    <n v="32610"/>
    <s v="HIGH"/>
    <s v="Zone 1"/>
    <n v="20544.300000000003"/>
    <x v="0"/>
  </r>
  <r>
    <s v="ORD008581"/>
    <s v="07-02-2026"/>
    <s v="P012"/>
    <x v="1"/>
    <s v="Odisha"/>
    <s v="Bhubaneswar"/>
    <x v="9"/>
    <s v="CUST5232"/>
    <n v="9"/>
    <n v="10"/>
    <n v="456151"/>
    <s v="Microwave"/>
    <n v="56315"/>
    <s v="HIGH"/>
    <s v="Zone 3"/>
    <n v="45615.100000000006"/>
    <x v="4"/>
  </r>
  <r>
    <s v="ORD008582"/>
    <s v="20-01-2026"/>
    <s v="P047"/>
    <x v="2"/>
    <s v="Chandigarh"/>
    <s v="Chandigarh"/>
    <x v="10"/>
    <s v="CUST4037"/>
    <n v="2"/>
    <n v="15"/>
    <n v="105126"/>
    <s v="Sugar"/>
    <n v="61839"/>
    <s v="HIGH"/>
    <s v="Zone 1"/>
    <n v="10512.6"/>
    <x v="0"/>
  </r>
  <r>
    <s v="ORD008583"/>
    <s v="13-08-2025"/>
    <s v="P058"/>
    <x v="3"/>
    <s v="Rajasthan"/>
    <s v="Jaipur"/>
    <x v="7"/>
    <s v="CUST8100"/>
    <n v="2"/>
    <n v="15"/>
    <n v="111404"/>
    <s v="Noodles"/>
    <n v="65532"/>
    <s v="HIGH"/>
    <s v="Zone 4"/>
    <n v="11140.400000000001"/>
    <x v="0"/>
  </r>
  <r>
    <s v="ORD008584"/>
    <s v="25-05-2025"/>
    <s v="P071"/>
    <x v="1"/>
    <s v="Bihar"/>
    <s v="Patna"/>
    <x v="13"/>
    <s v="CUST7059"/>
    <n v="6"/>
    <n v="20"/>
    <n v="164539"/>
    <s v="Football Shoes"/>
    <n v="34279"/>
    <s v="HIGH"/>
    <s v="Zone 3"/>
    <n v="16453.900000000001"/>
    <x v="2"/>
  </r>
  <r>
    <s v="ORD008585"/>
    <s v="18-07-2025"/>
    <s v="P046"/>
    <x v="1"/>
    <s v="West Bengal"/>
    <s v="Kolkata"/>
    <x v="1"/>
    <s v="CUST3723"/>
    <n v="5"/>
    <n v="15"/>
    <n v="90291"/>
    <s v="Rice"/>
    <n v="21245"/>
    <s v="HIGH"/>
    <s v="Zone 3"/>
    <n v="9029.1"/>
    <x v="0"/>
  </r>
  <r>
    <s v="ORD008586"/>
    <s v="18-04-2025"/>
    <s v="P023"/>
    <x v="1"/>
    <s v="West Bengal"/>
    <s v="Kolkata"/>
    <x v="14"/>
    <s v="CUST2871"/>
    <n v="1"/>
    <n v="15"/>
    <n v="48383"/>
    <s v="Sofa"/>
    <n v="56922"/>
    <s v="HIGH"/>
    <s v="Zone 3"/>
    <n v="4838.3"/>
    <x v="3"/>
  </r>
  <r>
    <s v="ORD008587"/>
    <s v="17-10-2025"/>
    <s v="P050"/>
    <x v="2"/>
    <s v="Chandigarh"/>
    <s v="Chandigarh"/>
    <x v="3"/>
    <s v="CUST5658"/>
    <n v="10"/>
    <n v="15"/>
    <n v="565870"/>
    <s v="Oil"/>
    <n v="66573"/>
    <s v="HIGH"/>
    <s v="Zone 1"/>
    <n v="56587"/>
    <x v="0"/>
  </r>
  <r>
    <s v="ORD008588"/>
    <s v="19-10-2025"/>
    <s v="P023"/>
    <x v="0"/>
    <s v="Karnataka"/>
    <s v="Bengaluru"/>
    <x v="6"/>
    <s v="CUST2208"/>
    <n v="5"/>
    <n v="5"/>
    <n v="270379"/>
    <s v="Sofa"/>
    <n v="56922"/>
    <s v="HIGH"/>
    <s v="Zone 2"/>
    <n v="27037.9"/>
    <x v="3"/>
  </r>
  <r>
    <s v="ORD008589"/>
    <s v="16-05-2025"/>
    <s v="P023"/>
    <x v="2"/>
    <s v="Delhi"/>
    <s v="Delhi"/>
    <x v="13"/>
    <s v="CUST8013"/>
    <n v="4"/>
    <n v="15"/>
    <n v="193534"/>
    <s v="Sofa"/>
    <n v="56922"/>
    <s v="HIGH"/>
    <s v="Zone 1"/>
    <n v="19353.400000000001"/>
    <x v="3"/>
  </r>
  <r>
    <s v="ORD008590"/>
    <s v="26-08-2025"/>
    <s v="P009"/>
    <x v="0"/>
    <s v="Tamil Nadu"/>
    <s v="Chennai"/>
    <x v="14"/>
    <s v="CUST9918"/>
    <n v="2"/>
    <n v="0"/>
    <n v="97072"/>
    <s v="Air Conditioner"/>
    <n v="48536"/>
    <s v="HIGH"/>
    <s v="Zone 2"/>
    <n v="9707.2000000000007"/>
    <x v="4"/>
  </r>
  <r>
    <s v="ORD008591"/>
    <s v="24-02-2026"/>
    <s v="P074"/>
    <x v="2"/>
    <s v="Chandigarh"/>
    <s v="Chandigarh"/>
    <x v="6"/>
    <s v="CUST8827"/>
    <n v="7"/>
    <n v="0"/>
    <n v="502733"/>
    <s v="Cycling Bottle"/>
    <n v="71819"/>
    <s v="HIGH"/>
    <s v="Zone 1"/>
    <n v="50273.3"/>
    <x v="2"/>
  </r>
  <r>
    <s v="ORD008592"/>
    <s v="21-01-2026"/>
    <s v="P011"/>
    <x v="0"/>
    <s v="Karnataka"/>
    <s v="Bengaluru"/>
    <x v="6"/>
    <s v="CUST2393"/>
    <n v="3"/>
    <n v="10"/>
    <n v="26835"/>
    <s v="Washing Machine"/>
    <n v="9939"/>
    <s v="HIGH"/>
    <s v="Zone 2"/>
    <n v="2683.5"/>
    <x v="4"/>
  </r>
  <r>
    <s v="ORD008593"/>
    <s v="13-11-2025"/>
    <s v="P002"/>
    <x v="3"/>
    <s v="Maharashtra"/>
    <s v="Mumbai"/>
    <x v="4"/>
    <s v="CUST4316"/>
    <n v="8"/>
    <n v="10"/>
    <n v="460807"/>
    <s v="HP Laptop"/>
    <n v="64001"/>
    <s v="HIGH"/>
    <s v="Zone 4"/>
    <n v="46080.700000000004"/>
    <x v="4"/>
  </r>
  <r>
    <s v="ORD008594"/>
    <s v="22-08-2025"/>
    <s v="P063"/>
    <x v="3"/>
    <s v="Rajasthan"/>
    <s v="Jaipur"/>
    <x v="0"/>
    <s v="CUST5250"/>
    <n v="9"/>
    <n v="0"/>
    <n v="256374"/>
    <s v="Basketball"/>
    <n v="28486"/>
    <s v="HIGH"/>
    <s v="Zone 4"/>
    <n v="25637.4"/>
    <x v="2"/>
  </r>
  <r>
    <s v="ORD008595"/>
    <s v="19-11-2025"/>
    <s v="P021"/>
    <x v="2"/>
    <s v="Chandigarh"/>
    <s v="Chandigarh"/>
    <x v="13"/>
    <s v="CUST9313"/>
    <n v="7"/>
    <n v="5"/>
    <n v="415046"/>
    <s v="Wardrobe"/>
    <n v="62413"/>
    <s v="HIGH"/>
    <s v="Zone 1"/>
    <n v="41504.600000000006"/>
    <x v="3"/>
  </r>
  <r>
    <s v="ORD008596"/>
    <s v="03-07-2025"/>
    <s v="P072"/>
    <x v="1"/>
    <s v="Bihar"/>
    <s v="Patna"/>
    <x v="0"/>
    <s v="CUST2331"/>
    <n v="2"/>
    <n v="15"/>
    <n v="64764"/>
    <s v="Volleyball"/>
    <n v="38097"/>
    <s v="HIGH"/>
    <s v="Zone 3"/>
    <n v="6476.4000000000005"/>
    <x v="2"/>
  </r>
  <r>
    <s v="ORD008597"/>
    <s v="19-03-2026"/>
    <s v="P075"/>
    <x v="0"/>
    <s v="Karnataka"/>
    <s v="Bengaluru"/>
    <x v="14"/>
    <s v="CUST3478"/>
    <n v="11"/>
    <n v="10"/>
    <n v="386208"/>
    <s v="Sports Bag"/>
    <n v="39011"/>
    <s v="HIGH"/>
    <s v="Zone 2"/>
    <n v="38620.800000000003"/>
    <x v="2"/>
  </r>
  <r>
    <s v="ORD008598"/>
    <s v="30-04-2026"/>
    <s v="P073"/>
    <x v="2"/>
    <s v="Chandigarh"/>
    <s v="Chandigarh"/>
    <x v="1"/>
    <s v="CUST2651"/>
    <n v="8"/>
    <n v="15"/>
    <n v="240849"/>
    <s v="Knee Guard"/>
    <n v="35419"/>
    <s v="HIGH"/>
    <s v="Zone 1"/>
    <n v="24084.9"/>
    <x v="2"/>
  </r>
  <r>
    <s v="ORD008599"/>
    <s v="04-11-2025"/>
    <s v="P033"/>
    <x v="3"/>
    <s v="Rajasthan"/>
    <s v="Jaipur"/>
    <x v="12"/>
    <s v="CUST5641"/>
    <n v="6"/>
    <n v="15"/>
    <n v="292311"/>
    <s v="Jeans"/>
    <n v="57316"/>
    <s v="HIGH"/>
    <s v="Zone 4"/>
    <n v="29231.100000000002"/>
    <x v="1"/>
  </r>
  <r>
    <s v="ORD008600"/>
    <s v="15-03-2025"/>
    <s v="P006"/>
    <x v="1"/>
    <s v="Bihar"/>
    <s v="Patna"/>
    <x v="10"/>
    <s v="CUST9412"/>
    <n v="11"/>
    <n v="20"/>
    <n v="80854"/>
    <s v="OnePlus Phone"/>
    <n v="9188"/>
    <s v="HIGH"/>
    <s v="Zone 3"/>
    <n v="8085.4000000000005"/>
    <x v="4"/>
  </r>
  <r>
    <s v="ORD008601"/>
    <s v="28-11-2025"/>
    <s v="P025"/>
    <x v="3"/>
    <s v="Maharashtra"/>
    <s v="Mumbai"/>
    <x v="6"/>
    <s v="CUST2807"/>
    <n v="1"/>
    <n v="15"/>
    <n v="10710"/>
    <s v="Cabinet"/>
    <n v="12601"/>
    <s v="MEDIUM"/>
    <s v="Zone 4"/>
    <n v="535.5"/>
    <x v="3"/>
  </r>
  <r>
    <s v="ORD008602"/>
    <s v="13-03-2025"/>
    <s v="P006"/>
    <x v="1"/>
    <s v="Bihar"/>
    <s v="Patna"/>
    <x v="4"/>
    <s v="CUST3884"/>
    <n v="12"/>
    <n v="5"/>
    <n v="104743"/>
    <s v="OnePlus Phone"/>
    <n v="9188"/>
    <s v="HIGH"/>
    <s v="Zone 3"/>
    <n v="10474.300000000001"/>
    <x v="4"/>
  </r>
  <r>
    <s v="ORD008603"/>
    <s v="15-08-2025"/>
    <s v="P043"/>
    <x v="0"/>
    <s v="Karnataka"/>
    <s v="Bengaluru"/>
    <x v="8"/>
    <s v="CUST3430"/>
    <n v="7"/>
    <n v="20"/>
    <n v="166807"/>
    <s v="Sweater"/>
    <n v="29787"/>
    <s v="HIGH"/>
    <s v="Zone 2"/>
    <n v="16680.7"/>
    <x v="1"/>
  </r>
  <r>
    <s v="ORD008604"/>
    <s v="11-11-2025"/>
    <s v="P061"/>
    <x v="0"/>
    <s v="Karnataka"/>
    <s v="Bengaluru"/>
    <x v="12"/>
    <s v="CUST5808"/>
    <n v="1"/>
    <n v="5"/>
    <n v="55877"/>
    <s v="Cricket Bat"/>
    <n v="58818"/>
    <s v="HIGH"/>
    <s v="Zone 2"/>
    <n v="5587.7000000000007"/>
    <x v="2"/>
  </r>
  <r>
    <s v="ORD008605"/>
    <s v="13-01-2025"/>
    <s v="P005"/>
    <x v="0"/>
    <s v="Karnataka"/>
    <s v="Bengaluru"/>
    <x v="13"/>
    <s v="CUST4643"/>
    <n v="1"/>
    <n v="20"/>
    <n v="21369"/>
    <s v="iPhone"/>
    <n v="26712"/>
    <s v="HIGH"/>
    <s v="Zone 2"/>
    <n v="2136.9"/>
    <x v="4"/>
  </r>
  <r>
    <s v="ORD008606"/>
    <s v="26-05-2026"/>
    <s v="P038"/>
    <x v="2"/>
    <s v="Chandigarh"/>
    <s v="Chandigarh"/>
    <x v="3"/>
    <s v="CUST5754"/>
    <n v="12"/>
    <n v="5"/>
    <n v="376678"/>
    <s v="Blazer"/>
    <n v="33042"/>
    <s v="HIGH"/>
    <s v="Zone 1"/>
    <n v="37667.800000000003"/>
    <x v="1"/>
  </r>
  <r>
    <s v="ORD008607"/>
    <s v="25-08-2025"/>
    <s v="P069"/>
    <x v="2"/>
    <s v="Delhi"/>
    <s v="Delhi"/>
    <x v="6"/>
    <s v="CUST9112"/>
    <n v="8"/>
    <n v="10"/>
    <n v="127843"/>
    <s v="Badminton Racket"/>
    <n v="17756"/>
    <s v="HIGH"/>
    <s v="Zone 1"/>
    <n v="12784.300000000001"/>
    <x v="2"/>
  </r>
  <r>
    <s v="ORD008608"/>
    <s v="23-01-2026"/>
    <s v="P044"/>
    <x v="0"/>
    <s v="Telangana"/>
    <s v="Hyderabad"/>
    <x v="1"/>
    <s v="CUST7126"/>
    <n v="6"/>
    <n v="0"/>
    <n v="466698"/>
    <s v="Skirt"/>
    <n v="77783"/>
    <s v="HIGH"/>
    <s v="Zone 2"/>
    <n v="46669.8"/>
    <x v="1"/>
  </r>
  <r>
    <s v="ORD008609"/>
    <s v="03-06-2025"/>
    <s v="P035"/>
    <x v="0"/>
    <s v="Telangana"/>
    <s v="Hyderabad"/>
    <x v="5"/>
    <s v="CUST2533"/>
    <n v="10"/>
    <n v="20"/>
    <n v="321040"/>
    <s v="Jacket"/>
    <n v="40130"/>
    <s v="HIGH"/>
    <s v="Zone 2"/>
    <n v="32104"/>
    <x v="1"/>
  </r>
  <r>
    <s v="ORD008610"/>
    <s v="28-04-2025"/>
    <s v="P002"/>
    <x v="1"/>
    <s v="Bihar"/>
    <s v="Patna"/>
    <x v="2"/>
    <s v="CUST6479"/>
    <n v="7"/>
    <n v="10"/>
    <n v="403206"/>
    <s v="HP Laptop"/>
    <n v="64001"/>
    <s v="HIGH"/>
    <s v="Zone 3"/>
    <n v="40320.600000000006"/>
    <x v="4"/>
  </r>
  <r>
    <s v="ORD008611"/>
    <s v="21-10-2025"/>
    <s v="P042"/>
    <x v="0"/>
    <s v="Tamil Nadu"/>
    <s v="Chennai"/>
    <x v="2"/>
    <s v="CUST4228"/>
    <n v="9"/>
    <n v="10"/>
    <n v="419580"/>
    <s v="Shorts"/>
    <n v="51800"/>
    <s v="HIGH"/>
    <s v="Zone 2"/>
    <n v="41958"/>
    <x v="1"/>
  </r>
  <r>
    <s v="ORD008612"/>
    <s v="09-06-2025"/>
    <s v="P039"/>
    <x v="0"/>
    <s v="Telangana"/>
    <s v="Hyderabad"/>
    <x v="9"/>
    <s v="CUST3402"/>
    <n v="9"/>
    <n v="20"/>
    <n v="563500"/>
    <s v="Track Pants"/>
    <n v="78264"/>
    <s v="HIGH"/>
    <s v="Zone 2"/>
    <n v="56350"/>
    <x v="1"/>
  </r>
  <r>
    <s v="ORD008613"/>
    <s v="22-09-2025"/>
    <s v="P023"/>
    <x v="1"/>
    <s v="Odisha"/>
    <s v="Bhubaneswar"/>
    <x v="8"/>
    <s v="CUST5644"/>
    <n v="12"/>
    <n v="15"/>
    <n v="580604"/>
    <s v="Sofa"/>
    <n v="56922"/>
    <s v="HIGH"/>
    <s v="Zone 3"/>
    <n v="58060.4"/>
    <x v="3"/>
  </r>
  <r>
    <s v="ORD008614"/>
    <s v="24-12-2025"/>
    <s v="P011"/>
    <x v="1"/>
    <s v="Odisha"/>
    <s v="Bhubaneswar"/>
    <x v="7"/>
    <s v="CUST9041"/>
    <n v="1"/>
    <n v="0"/>
    <n v="9939"/>
    <s v="Washing Machine"/>
    <n v="9939"/>
    <s v="MEDIUM"/>
    <s v="Zone 3"/>
    <n v="496.95000000000005"/>
    <x v="4"/>
  </r>
  <r>
    <s v="ORD008615"/>
    <s v="02-02-2025"/>
    <s v="P031"/>
    <x v="2"/>
    <s v="Delhi"/>
    <s v="Delhi"/>
    <x v="3"/>
    <s v="CUST9795"/>
    <n v="3"/>
    <n v="0"/>
    <n v="145518"/>
    <s v="Men Shirt"/>
    <n v="48506"/>
    <s v="HIGH"/>
    <s v="Zone 1"/>
    <n v="14551.800000000001"/>
    <x v="1"/>
  </r>
  <r>
    <s v="ORD008616"/>
    <s v="13-10-2025"/>
    <s v="P006"/>
    <x v="0"/>
    <s v="Telangana"/>
    <s v="Hyderabad"/>
    <x v="12"/>
    <s v="CUST4574"/>
    <n v="9"/>
    <n v="20"/>
    <n v="66153"/>
    <s v="OnePlus Phone"/>
    <n v="9188"/>
    <s v="HIGH"/>
    <s v="Zone 2"/>
    <n v="6615.3"/>
    <x v="4"/>
  </r>
  <r>
    <s v="ORD008617"/>
    <s v="06-07-2025"/>
    <s v="P035"/>
    <x v="1"/>
    <s v="West Bengal"/>
    <s v="Kolkata"/>
    <x v="1"/>
    <s v="CUST9738"/>
    <n v="12"/>
    <n v="10"/>
    <n v="433404"/>
    <s v="Jacket"/>
    <n v="40130"/>
    <s v="HIGH"/>
    <s v="Zone 3"/>
    <n v="43340.4"/>
    <x v="1"/>
  </r>
  <r>
    <s v="ORD008618"/>
    <s v="04-03-2026"/>
    <s v="P050"/>
    <x v="0"/>
    <s v="Tamil Nadu"/>
    <s v="Chennai"/>
    <x v="9"/>
    <s v="CUST3147"/>
    <n v="1"/>
    <n v="0"/>
    <n v="66573"/>
    <s v="Oil"/>
    <n v="66573"/>
    <s v="HIGH"/>
    <s v="Zone 2"/>
    <n v="6657.3"/>
    <x v="0"/>
  </r>
  <r>
    <s v="ORD008619"/>
    <s v="02-12-2025"/>
    <s v="P028"/>
    <x v="2"/>
    <s v="Delhi"/>
    <s v="Delhi"/>
    <x v="4"/>
    <s v="CUST3829"/>
    <n v="10"/>
    <n v="20"/>
    <n v="477120"/>
    <s v="Cupboard"/>
    <n v="59640"/>
    <s v="HIGH"/>
    <s v="Zone 1"/>
    <n v="47712"/>
    <x v="3"/>
  </r>
  <r>
    <s v="ORD008620"/>
    <s v="08-05-2025"/>
    <s v="P059"/>
    <x v="0"/>
    <s v="Telangana"/>
    <s v="Hyderabad"/>
    <x v="8"/>
    <s v="CUST5229"/>
    <n v="2"/>
    <n v="5"/>
    <n v="61959"/>
    <s v="Dry Fruits"/>
    <n v="32610"/>
    <s v="HIGH"/>
    <s v="Zone 2"/>
    <n v="6195.9000000000005"/>
    <x v="0"/>
  </r>
  <r>
    <s v="ORD008621"/>
    <s v="28-03-2025"/>
    <s v="P009"/>
    <x v="3"/>
    <s v="Gujarat"/>
    <s v="Ahmedabad"/>
    <x v="4"/>
    <s v="CUST7349"/>
    <n v="5"/>
    <n v="5"/>
    <n v="230546"/>
    <s v="Air Conditioner"/>
    <n v="48536"/>
    <s v="HIGH"/>
    <s v="Zone 4"/>
    <n v="23054.600000000002"/>
    <x v="4"/>
  </r>
  <r>
    <s v="ORD008622"/>
    <s v="05-03-2025"/>
    <s v="P070"/>
    <x v="1"/>
    <s v="West Bengal"/>
    <s v="Kolkata"/>
    <x v="0"/>
    <s v="CUST4567"/>
    <n v="11"/>
    <n v="10"/>
    <n v="638292"/>
    <s v="Tennis Ball"/>
    <n v="64474"/>
    <s v="HIGH"/>
    <s v="Zone 3"/>
    <n v="63829.200000000004"/>
    <x v="2"/>
  </r>
  <r>
    <s v="ORD008623"/>
    <s v="13-04-2026"/>
    <s v="P036"/>
    <x v="2"/>
    <s v="Chandigarh"/>
    <s v="Chandigarh"/>
    <x v="12"/>
    <s v="CUST7248"/>
    <n v="8"/>
    <n v="20"/>
    <n v="132384"/>
    <s v="Saree"/>
    <n v="20685"/>
    <s v="HIGH"/>
    <s v="Zone 1"/>
    <n v="13238.400000000001"/>
    <x v="1"/>
  </r>
  <r>
    <s v="ORD008624"/>
    <s v="14-04-2025"/>
    <s v="P065"/>
    <x v="2"/>
    <s v="Uttar Pradesh"/>
    <s v="Lucknow"/>
    <x v="1"/>
    <s v="CUST7779"/>
    <n v="3"/>
    <n v="10"/>
    <n v="137988"/>
    <s v="Dumbbells"/>
    <n v="51107"/>
    <s v="HIGH"/>
    <s v="Zone 1"/>
    <n v="13798.800000000001"/>
    <x v="2"/>
  </r>
  <r>
    <s v="ORD008625"/>
    <s v="01-05-2025"/>
    <s v="P059"/>
    <x v="3"/>
    <s v="Rajasthan"/>
    <s v="Jaipur"/>
    <x v="2"/>
    <s v="CUST1996"/>
    <n v="1"/>
    <n v="0"/>
    <n v="32610"/>
    <s v="Dry Fruits"/>
    <n v="32610"/>
    <s v="HIGH"/>
    <s v="Zone 4"/>
    <n v="3261"/>
    <x v="0"/>
  </r>
  <r>
    <s v="ORD008626"/>
    <s v="12-05-2026"/>
    <s v="P069"/>
    <x v="2"/>
    <s v="Delhi"/>
    <s v="Delhi"/>
    <x v="4"/>
    <s v="CUST7207"/>
    <n v="1"/>
    <n v="15"/>
    <n v="15092"/>
    <s v="Badminton Racket"/>
    <n v="17756"/>
    <s v="HIGH"/>
    <s v="Zone 1"/>
    <n v="1509.2"/>
    <x v="2"/>
  </r>
  <r>
    <s v="ORD008627"/>
    <s v="01-10-2025"/>
    <s v="P041"/>
    <x v="1"/>
    <s v="Odisha"/>
    <s v="Bhubaneswar"/>
    <x v="6"/>
    <s v="CUST5949"/>
    <n v="7"/>
    <n v="10"/>
    <n v="127442"/>
    <s v="Hoodie"/>
    <n v="20229"/>
    <s v="HIGH"/>
    <s v="Zone 3"/>
    <n v="12744.2"/>
    <x v="1"/>
  </r>
  <r>
    <s v="ORD008628"/>
    <s v="24-06-2026"/>
    <s v="P047"/>
    <x v="3"/>
    <s v="Rajasthan"/>
    <s v="Jaipur"/>
    <x v="14"/>
    <s v="CUST4187"/>
    <n v="6"/>
    <n v="20"/>
    <n v="296827"/>
    <s v="Sugar"/>
    <n v="61839"/>
    <s v="HIGH"/>
    <s v="Zone 4"/>
    <n v="29682.7"/>
    <x v="0"/>
  </r>
  <r>
    <s v="ORD008629"/>
    <s v="26-08-2025"/>
    <s v="P065"/>
    <x v="0"/>
    <s v="Karnataka"/>
    <s v="Bengaluru"/>
    <x v="0"/>
    <s v="CUST5620"/>
    <n v="12"/>
    <n v="20"/>
    <n v="490627"/>
    <s v="Dumbbells"/>
    <n v="51107"/>
    <s v="HIGH"/>
    <s v="Zone 2"/>
    <n v="49062.700000000004"/>
    <x v="2"/>
  </r>
  <r>
    <s v="ORD008630"/>
    <s v="14-09-2025"/>
    <s v="P015"/>
    <x v="3"/>
    <s v="Rajasthan"/>
    <s v="Jaipur"/>
    <x v="4"/>
    <s v="CUST1952"/>
    <n v="9"/>
    <n v="20"/>
    <n v="426384"/>
    <s v="Headphones"/>
    <n v="59220"/>
    <s v="HIGH"/>
    <s v="Zone 4"/>
    <n v="42638.400000000001"/>
    <x v="4"/>
  </r>
  <r>
    <s v="ORD008631"/>
    <s v="28-11-2025"/>
    <s v="P013"/>
    <x v="3"/>
    <s v="Maharashtra"/>
    <s v="Mumbai"/>
    <x v="2"/>
    <s v="CUST7501"/>
    <n v="1"/>
    <n v="5"/>
    <n v="14831"/>
    <s v="Bluetooth Speaker"/>
    <n v="15612"/>
    <s v="MEDIUM"/>
    <s v="Zone 4"/>
    <n v="741.55000000000007"/>
    <x v="4"/>
  </r>
  <r>
    <s v="ORD008632"/>
    <s v="15-06-2025"/>
    <s v="P001"/>
    <x v="0"/>
    <s v="Karnataka"/>
    <s v="Bengaluru"/>
    <x v="8"/>
    <s v="CUST8978"/>
    <n v="4"/>
    <n v="0"/>
    <n v="4228"/>
    <s v="Samsung TV"/>
    <n v="1057"/>
    <s v="LOW"/>
    <s v="Zone 2"/>
    <n v="84.56"/>
    <x v="4"/>
  </r>
  <r>
    <s v="ORD008633"/>
    <s v="03-03-2025"/>
    <s v="P043"/>
    <x v="3"/>
    <s v="Rajasthan"/>
    <s v="Jaipur"/>
    <x v="7"/>
    <s v="CUST4371"/>
    <n v="6"/>
    <n v="10"/>
    <n v="160849"/>
    <s v="Sweater"/>
    <n v="29787"/>
    <s v="HIGH"/>
    <s v="Zone 4"/>
    <n v="16084.900000000001"/>
    <x v="1"/>
  </r>
  <r>
    <s v="ORD008634"/>
    <s v="07-07-2025"/>
    <s v="P028"/>
    <x v="3"/>
    <s v="Rajasthan"/>
    <s v="Jaipur"/>
    <x v="3"/>
    <s v="CUST9425"/>
    <n v="10"/>
    <n v="20"/>
    <n v="477120"/>
    <s v="Cupboard"/>
    <n v="59640"/>
    <s v="HIGH"/>
    <s v="Zone 4"/>
    <n v="47712"/>
    <x v="3"/>
  </r>
  <r>
    <s v="ORD008635"/>
    <s v="05-06-2026"/>
    <s v="P017"/>
    <x v="0"/>
    <s v="Telangana"/>
    <s v="Hyderabad"/>
    <x v="10"/>
    <s v="CUST6305"/>
    <n v="1"/>
    <n v="5"/>
    <n v="38473"/>
    <s v="Study Table"/>
    <n v="40498"/>
    <s v="HIGH"/>
    <s v="Zone 2"/>
    <n v="3847.3"/>
    <x v="3"/>
  </r>
  <r>
    <s v="ORD008636"/>
    <s v="10-05-2025"/>
    <s v="P014"/>
    <x v="1"/>
    <s v="West Bengal"/>
    <s v="Kolkata"/>
    <x v="0"/>
    <s v="CUST5657"/>
    <n v="9"/>
    <n v="5"/>
    <n v="329910"/>
    <s v="Smart Watch"/>
    <n v="38586"/>
    <s v="HIGH"/>
    <s v="Zone 3"/>
    <n v="32991"/>
    <x v="4"/>
  </r>
  <r>
    <s v="ORD008637"/>
    <s v="29-03-2026"/>
    <s v="P073"/>
    <x v="2"/>
    <s v="Delhi"/>
    <s v="Delhi"/>
    <x v="0"/>
    <s v="CUST3916"/>
    <n v="10"/>
    <n v="0"/>
    <n v="354190"/>
    <s v="Knee Guard"/>
    <n v="35419"/>
    <s v="HIGH"/>
    <s v="Zone 1"/>
    <n v="35419"/>
    <x v="2"/>
  </r>
  <r>
    <s v="ORD008638"/>
    <s v="22-07-2025"/>
    <s v="P065"/>
    <x v="2"/>
    <s v="Uttar Pradesh"/>
    <s v="Lucknow"/>
    <x v="6"/>
    <s v="CUST4903"/>
    <n v="11"/>
    <n v="0"/>
    <n v="562177"/>
    <s v="Dumbbells"/>
    <n v="51107"/>
    <s v="HIGH"/>
    <s v="Zone 1"/>
    <n v="56217.700000000004"/>
    <x v="2"/>
  </r>
  <r>
    <s v="ORD008639"/>
    <s v="30-10-2025"/>
    <s v="P038"/>
    <x v="0"/>
    <s v="Telangana"/>
    <s v="Hyderabad"/>
    <x v="9"/>
    <s v="CUST1893"/>
    <n v="5"/>
    <n v="5"/>
    <n v="156949"/>
    <s v="Blazer"/>
    <n v="33042"/>
    <s v="HIGH"/>
    <s v="Zone 2"/>
    <n v="15694.900000000001"/>
    <x v="1"/>
  </r>
  <r>
    <s v="ORD008640"/>
    <s v="05-02-2026"/>
    <s v="P072"/>
    <x v="0"/>
    <s v="Karnataka"/>
    <s v="Bengaluru"/>
    <x v="0"/>
    <s v="CUST7074"/>
    <n v="2"/>
    <n v="20"/>
    <n v="60955"/>
    <s v="Volleyball"/>
    <n v="38097"/>
    <s v="HIGH"/>
    <s v="Zone 2"/>
    <n v="6095.5"/>
    <x v="2"/>
  </r>
  <r>
    <s v="ORD008641"/>
    <s v="13-05-2026"/>
    <s v="P027"/>
    <x v="2"/>
    <s v="Chandigarh"/>
    <s v="Chandigarh"/>
    <x v="1"/>
    <s v="CUST5750"/>
    <n v="2"/>
    <n v="20"/>
    <n v="44320"/>
    <s v="Side Table"/>
    <n v="27700"/>
    <s v="HIGH"/>
    <s v="Zone 1"/>
    <n v="4432"/>
    <x v="3"/>
  </r>
  <r>
    <s v="ORD008642"/>
    <s v="13-02-2026"/>
    <s v="P029"/>
    <x v="1"/>
    <s v="West Bengal"/>
    <s v="Kolkata"/>
    <x v="6"/>
    <s v="CUST4165"/>
    <n v="1"/>
    <n v="10"/>
    <n v="44704"/>
    <s v="Recliner"/>
    <n v="49672"/>
    <s v="HIGH"/>
    <s v="Zone 3"/>
    <n v="4470.4000000000005"/>
    <x v="3"/>
  </r>
  <r>
    <s v="ORD008643"/>
    <s v="13-06-2025"/>
    <s v="P065"/>
    <x v="1"/>
    <s v="Bihar"/>
    <s v="Patna"/>
    <x v="6"/>
    <s v="CUST8629"/>
    <n v="9"/>
    <n v="15"/>
    <n v="390968"/>
    <s v="Dumbbells"/>
    <n v="51107"/>
    <s v="HIGH"/>
    <s v="Zone 3"/>
    <n v="39096.800000000003"/>
    <x v="2"/>
  </r>
  <r>
    <s v="ORD008644"/>
    <s v="10-09-2025"/>
    <s v="P017"/>
    <x v="3"/>
    <s v="Gujarat"/>
    <s v="Ahmedabad"/>
    <x v="1"/>
    <s v="CUST8685"/>
    <n v="1"/>
    <n v="0"/>
    <n v="40498"/>
    <s v="Study Table"/>
    <n v="40498"/>
    <s v="HIGH"/>
    <s v="Zone 4"/>
    <n v="4049.8"/>
    <x v="3"/>
  </r>
  <r>
    <s v="ORD008645"/>
    <s v="08-06-2025"/>
    <s v="P008"/>
    <x v="3"/>
    <s v="Rajasthan"/>
    <s v="Jaipur"/>
    <x v="6"/>
    <s v="CUST7567"/>
    <n v="8"/>
    <n v="20"/>
    <n v="125881"/>
    <s v="Projector"/>
    <n v="19669"/>
    <s v="HIGH"/>
    <s v="Zone 4"/>
    <n v="12588.1"/>
    <x v="4"/>
  </r>
  <r>
    <s v="ORD008646"/>
    <s v="07-03-2026"/>
    <s v="P046"/>
    <x v="2"/>
    <s v="Delhi"/>
    <s v="Delhi"/>
    <x v="4"/>
    <s v="CUST5786"/>
    <n v="11"/>
    <n v="15"/>
    <n v="198640"/>
    <s v="Rice"/>
    <n v="21245"/>
    <s v="HIGH"/>
    <s v="Zone 1"/>
    <n v="19864"/>
    <x v="0"/>
  </r>
  <r>
    <s v="ORD008647"/>
    <s v="09-06-2025"/>
    <s v="P014"/>
    <x v="1"/>
    <s v="Odisha"/>
    <s v="Bhubaneswar"/>
    <x v="13"/>
    <s v="CUST4308"/>
    <n v="3"/>
    <n v="0"/>
    <n v="115758"/>
    <s v="Smart Watch"/>
    <n v="38586"/>
    <s v="HIGH"/>
    <s v="Zone 3"/>
    <n v="11575.800000000001"/>
    <x v="4"/>
  </r>
  <r>
    <s v="ORD008648"/>
    <s v="21-05-2025"/>
    <s v="P070"/>
    <x v="0"/>
    <s v="Karnataka"/>
    <s v="Bengaluru"/>
    <x v="6"/>
    <s v="CUST4035"/>
    <n v="12"/>
    <n v="0"/>
    <n v="773688"/>
    <s v="Tennis Ball"/>
    <n v="64474"/>
    <s v="HIGH"/>
    <s v="Zone 2"/>
    <n v="77368.800000000003"/>
    <x v="2"/>
  </r>
  <r>
    <s v="ORD008649"/>
    <s v="01-02-2026"/>
    <s v="P003"/>
    <x v="1"/>
    <s v="West Bengal"/>
    <s v="Kolkata"/>
    <x v="7"/>
    <s v="CUST4818"/>
    <n v="1"/>
    <n v="10"/>
    <n v="38369"/>
    <s v="Dell Monitor"/>
    <n v="42633"/>
    <s v="HIGH"/>
    <s v="Zone 3"/>
    <n v="3836.9"/>
    <x v="4"/>
  </r>
  <r>
    <s v="ORD008650"/>
    <s v="25-04-2026"/>
    <s v="P053"/>
    <x v="1"/>
    <s v="West Bengal"/>
    <s v="Kolkata"/>
    <x v="12"/>
    <s v="CUST9235"/>
    <n v="7"/>
    <n v="15"/>
    <n v="25448"/>
    <s v="Pasta"/>
    <n v="4277"/>
    <s v="HIGH"/>
    <s v="Zone 3"/>
    <n v="2544.8000000000002"/>
    <x v="0"/>
  </r>
  <r>
    <s v="ORD008651"/>
    <s v="28-05-2025"/>
    <s v="P044"/>
    <x v="0"/>
    <s v="Tamil Nadu"/>
    <s v="Chennai"/>
    <x v="13"/>
    <s v="CUST5474"/>
    <n v="3"/>
    <n v="0"/>
    <n v="233349"/>
    <s v="Skirt"/>
    <n v="77783"/>
    <s v="HIGH"/>
    <s v="Zone 2"/>
    <n v="23334.9"/>
    <x v="1"/>
  </r>
  <r>
    <s v="ORD008652"/>
    <s v="04-05-2025"/>
    <s v="P045"/>
    <x v="2"/>
    <s v="Chandigarh"/>
    <s v="Chandigarh"/>
    <x v="2"/>
    <s v="CUST5520"/>
    <n v="7"/>
    <n v="10"/>
    <n v="455502"/>
    <s v="Dress"/>
    <n v="72302"/>
    <s v="HIGH"/>
    <s v="Zone 1"/>
    <n v="45550.200000000004"/>
    <x v="1"/>
  </r>
  <r>
    <s v="ORD008653"/>
    <s v="18-05-2025"/>
    <s v="P067"/>
    <x v="1"/>
    <s v="Bihar"/>
    <s v="Patna"/>
    <x v="10"/>
    <s v="CUST2467"/>
    <n v="10"/>
    <n v="10"/>
    <n v="373095"/>
    <s v="Gloves"/>
    <n v="41455"/>
    <s v="HIGH"/>
    <s v="Zone 3"/>
    <n v="37309.5"/>
    <x v="2"/>
  </r>
  <r>
    <s v="ORD008654"/>
    <s v="22-04-2025"/>
    <s v="P005"/>
    <x v="0"/>
    <s v="Tamil Nadu"/>
    <s v="Chennai"/>
    <x v="8"/>
    <s v="CUST8734"/>
    <n v="8"/>
    <n v="0"/>
    <n v="213696"/>
    <s v="iPhone"/>
    <n v="26712"/>
    <s v="HIGH"/>
    <s v="Zone 2"/>
    <n v="21369.600000000002"/>
    <x v="4"/>
  </r>
  <r>
    <s v="ORD008655"/>
    <s v="31-07-2025"/>
    <s v="P062"/>
    <x v="2"/>
    <s v="Uttar Pradesh"/>
    <s v="Lucknow"/>
    <x v="1"/>
    <s v="CUST4947"/>
    <n v="6"/>
    <n v="0"/>
    <n v="377022"/>
    <s v="Football"/>
    <n v="62837"/>
    <s v="HIGH"/>
    <s v="Zone 1"/>
    <n v="37702.200000000004"/>
    <x v="2"/>
  </r>
  <r>
    <s v="ORD008656"/>
    <s v="28-04-2025"/>
    <s v="P007"/>
    <x v="0"/>
    <s v="Karnataka"/>
    <s v="Bengaluru"/>
    <x v="5"/>
    <s v="CUST7158"/>
    <n v="4"/>
    <n v="20"/>
    <n v="214224"/>
    <s v="Printer"/>
    <n v="66945"/>
    <s v="HIGH"/>
    <s v="Zone 2"/>
    <n v="21422.400000000001"/>
    <x v="4"/>
  </r>
  <r>
    <s v="ORD008657"/>
    <s v="22-01-2026"/>
    <s v="P022"/>
    <x v="0"/>
    <s v="Tamil Nadu"/>
    <s v="Chennai"/>
    <x v="4"/>
    <s v="CUST7858"/>
    <n v="1"/>
    <n v="15"/>
    <n v="36680"/>
    <s v="Bed"/>
    <n v="43154"/>
    <s v="HIGH"/>
    <s v="Zone 2"/>
    <n v="3668"/>
    <x v="3"/>
  </r>
  <r>
    <s v="ORD008658"/>
    <s v="03-09-2025"/>
    <s v="P021"/>
    <x v="3"/>
    <s v="Rajasthan"/>
    <s v="Jaipur"/>
    <x v="3"/>
    <s v="CUST1048"/>
    <n v="6"/>
    <n v="10"/>
    <n v="337030"/>
    <s v="Wardrobe"/>
    <n v="62413"/>
    <s v="HIGH"/>
    <s v="Zone 4"/>
    <n v="33703"/>
    <x v="3"/>
  </r>
  <r>
    <s v="ORD008659"/>
    <s v="13-01-2026"/>
    <s v="P014"/>
    <x v="0"/>
    <s v="Telangana"/>
    <s v="Hyderabad"/>
    <x v="13"/>
    <s v="CUST4532"/>
    <n v="7"/>
    <n v="20"/>
    <n v="216081"/>
    <s v="Smart Watch"/>
    <n v="38586"/>
    <s v="HIGH"/>
    <s v="Zone 2"/>
    <n v="21608.100000000002"/>
    <x v="4"/>
  </r>
  <r>
    <s v="ORD008660"/>
    <s v="21-07-2025"/>
    <s v="P049"/>
    <x v="2"/>
    <s v="Chandigarh"/>
    <s v="Chandigarh"/>
    <x v="14"/>
    <s v="CUST6590"/>
    <n v="7"/>
    <n v="5"/>
    <n v="227104"/>
    <s v="Coffee"/>
    <n v="34151"/>
    <s v="HIGH"/>
    <s v="Zone 1"/>
    <n v="22710.400000000001"/>
    <x v="0"/>
  </r>
  <r>
    <s v="ORD008661"/>
    <s v="31-08-2025"/>
    <s v="P023"/>
    <x v="2"/>
    <s v="Chandigarh"/>
    <s v="Chandigarh"/>
    <x v="2"/>
    <s v="CUST8368"/>
    <n v="12"/>
    <n v="20"/>
    <n v="546451"/>
    <s v="Sofa"/>
    <n v="56922"/>
    <s v="HIGH"/>
    <s v="Zone 1"/>
    <n v="54645.100000000006"/>
    <x v="3"/>
  </r>
  <r>
    <s v="ORD008662"/>
    <s v="02-03-2025"/>
    <s v="P043"/>
    <x v="3"/>
    <s v="Gujarat"/>
    <s v="Ahmedabad"/>
    <x v="2"/>
    <s v="CUST6520"/>
    <n v="2"/>
    <n v="15"/>
    <n v="50637"/>
    <s v="Sweater"/>
    <n v="29787"/>
    <s v="HIGH"/>
    <s v="Zone 4"/>
    <n v="5063.7000000000007"/>
    <x v="1"/>
  </r>
  <r>
    <s v="ORD008663"/>
    <s v="23-06-2025"/>
    <s v="P015"/>
    <x v="0"/>
    <s v="Tamil Nadu"/>
    <s v="Chennai"/>
    <x v="14"/>
    <s v="CUST4773"/>
    <n v="5"/>
    <n v="20"/>
    <n v="236880"/>
    <s v="Headphones"/>
    <n v="59220"/>
    <s v="HIGH"/>
    <s v="Zone 2"/>
    <n v="23688"/>
    <x v="4"/>
  </r>
  <r>
    <s v="ORD008664"/>
    <s v="04-01-2026"/>
    <s v="P004"/>
    <x v="0"/>
    <s v="Karnataka"/>
    <s v="Bengaluru"/>
    <x v="4"/>
    <s v="CUST3019"/>
    <n v="11"/>
    <n v="20"/>
    <n v="261817"/>
    <s v="Lenovo Laptop"/>
    <n v="29752"/>
    <s v="HIGH"/>
    <s v="Zone 2"/>
    <n v="26181.7"/>
    <x v="4"/>
  </r>
  <r>
    <s v="ORD008665"/>
    <s v="21-04-2025"/>
    <s v="P035"/>
    <x v="3"/>
    <s v="Rajasthan"/>
    <s v="Jaipur"/>
    <x v="5"/>
    <s v="CUST9838"/>
    <n v="12"/>
    <n v="5"/>
    <n v="457482"/>
    <s v="Jacket"/>
    <n v="40130"/>
    <s v="HIGH"/>
    <s v="Zone 4"/>
    <n v="45748.200000000004"/>
    <x v="1"/>
  </r>
  <r>
    <s v="ORD008666"/>
    <s v="28-04-2026"/>
    <s v="P017"/>
    <x v="3"/>
    <s v="Maharashtra"/>
    <s v="Mumbai"/>
    <x v="8"/>
    <s v="CUST7646"/>
    <n v="7"/>
    <n v="0"/>
    <n v="283486"/>
    <s v="Study Table"/>
    <n v="40498"/>
    <s v="HIGH"/>
    <s v="Zone 4"/>
    <n v="28348.600000000002"/>
    <x v="3"/>
  </r>
  <r>
    <s v="ORD008667"/>
    <s v="22-02-2026"/>
    <s v="P068"/>
    <x v="2"/>
    <s v="Uttar Pradesh"/>
    <s v="Lucknow"/>
    <x v="14"/>
    <s v="CUST6054"/>
    <n v="12"/>
    <n v="5"/>
    <n v="64330"/>
    <s v="Skipping Rope"/>
    <n v="5643"/>
    <s v="HIGH"/>
    <s v="Zone 1"/>
    <n v="6433"/>
    <x v="2"/>
  </r>
  <r>
    <s v="ORD008668"/>
    <s v="02-03-2025"/>
    <s v="P056"/>
    <x v="1"/>
    <s v="Bihar"/>
    <s v="Patna"/>
    <x v="2"/>
    <s v="CUST2926"/>
    <n v="7"/>
    <n v="15"/>
    <n v="85769"/>
    <s v="Juice"/>
    <n v="14415"/>
    <s v="HIGH"/>
    <s v="Zone 3"/>
    <n v="8576.9"/>
    <x v="0"/>
  </r>
  <r>
    <s v="ORD008669"/>
    <s v="17-04-2025"/>
    <s v="P027"/>
    <x v="0"/>
    <s v="Telangana"/>
    <s v="Hyderabad"/>
    <x v="10"/>
    <s v="CUST2392"/>
    <n v="12"/>
    <n v="20"/>
    <n v="265920"/>
    <s v="Side Table"/>
    <n v="27700"/>
    <s v="HIGH"/>
    <s v="Zone 2"/>
    <n v="26592"/>
    <x v="3"/>
  </r>
  <r>
    <s v="ORD008670"/>
    <s v="15-04-2026"/>
    <s v="P044"/>
    <x v="2"/>
    <s v="Chandigarh"/>
    <s v="Chandigarh"/>
    <x v="10"/>
    <s v="CUST4225"/>
    <n v="5"/>
    <n v="20"/>
    <n v="311132"/>
    <s v="Skirt"/>
    <n v="77783"/>
    <s v="HIGH"/>
    <s v="Zone 1"/>
    <n v="31113.200000000001"/>
    <x v="1"/>
  </r>
  <r>
    <s v="ORD008671"/>
    <s v="15-04-2025"/>
    <s v="P046"/>
    <x v="1"/>
    <s v="Odisha"/>
    <s v="Bhubaneswar"/>
    <x v="12"/>
    <s v="CUST7768"/>
    <n v="9"/>
    <n v="5"/>
    <n v="181644"/>
    <s v="Rice"/>
    <n v="21245"/>
    <s v="HIGH"/>
    <s v="Zone 3"/>
    <n v="18164.400000000001"/>
    <x v="0"/>
  </r>
  <r>
    <s v="ORD008672"/>
    <s v="14-02-2026"/>
    <s v="P045"/>
    <x v="1"/>
    <s v="Bihar"/>
    <s v="Patna"/>
    <x v="13"/>
    <s v="CUST8887"/>
    <n v="1"/>
    <n v="10"/>
    <n v="65071"/>
    <s v="Dress"/>
    <n v="72302"/>
    <s v="HIGH"/>
    <s v="Zone 3"/>
    <n v="6507.1"/>
    <x v="1"/>
  </r>
  <r>
    <s v="ORD008673"/>
    <s v="11-06-2026"/>
    <s v="P041"/>
    <x v="2"/>
    <s v="Uttar Pradesh"/>
    <s v="Lucknow"/>
    <x v="13"/>
    <s v="CUST3608"/>
    <n v="1"/>
    <n v="10"/>
    <n v="18206"/>
    <s v="Hoodie"/>
    <n v="20229"/>
    <s v="HIGH"/>
    <s v="Zone 1"/>
    <n v="1820.6000000000001"/>
    <x v="1"/>
  </r>
  <r>
    <s v="ORD008674"/>
    <s v="26-01-2025"/>
    <s v="P033"/>
    <x v="3"/>
    <s v="Gujarat"/>
    <s v="Ahmedabad"/>
    <x v="9"/>
    <s v="CUST4994"/>
    <n v="4"/>
    <n v="20"/>
    <n v="183411"/>
    <s v="Jeans"/>
    <n v="57316"/>
    <s v="HIGH"/>
    <s v="Zone 4"/>
    <n v="18341.100000000002"/>
    <x v="1"/>
  </r>
  <r>
    <s v="ORD008675"/>
    <s v="13-09-2025"/>
    <s v="P022"/>
    <x v="2"/>
    <s v="Delhi"/>
    <s v="Delhi"/>
    <x v="8"/>
    <s v="CUST3723"/>
    <n v="1"/>
    <n v="0"/>
    <n v="43154"/>
    <s v="Bed"/>
    <n v="43154"/>
    <s v="HIGH"/>
    <s v="Zone 1"/>
    <n v="4315.4000000000005"/>
    <x v="3"/>
  </r>
  <r>
    <s v="ORD008676"/>
    <s v="08-02-2026"/>
    <s v="P038"/>
    <x v="3"/>
    <s v="Maharashtra"/>
    <s v="Mumbai"/>
    <x v="8"/>
    <s v="CUST3144"/>
    <n v="2"/>
    <n v="5"/>
    <n v="62779"/>
    <s v="Blazer"/>
    <n v="33042"/>
    <s v="HIGH"/>
    <s v="Zone 4"/>
    <n v="6277.9000000000005"/>
    <x v="1"/>
  </r>
  <r>
    <s v="ORD008677"/>
    <s v="25-08-2025"/>
    <s v="P059"/>
    <x v="0"/>
    <s v="Karnataka"/>
    <s v="Bengaluru"/>
    <x v="9"/>
    <s v="CUST6086"/>
    <n v="10"/>
    <n v="10"/>
    <n v="293490"/>
    <s v="Dry Fruits"/>
    <n v="32610"/>
    <s v="HIGH"/>
    <s v="Zone 2"/>
    <n v="29349"/>
    <x v="0"/>
  </r>
  <r>
    <s v="ORD008678"/>
    <s v="10-02-2025"/>
    <s v="P043"/>
    <x v="1"/>
    <s v="Odisha"/>
    <s v="Bhubaneswar"/>
    <x v="2"/>
    <s v="CUST9204"/>
    <n v="1"/>
    <n v="15"/>
    <n v="25318"/>
    <s v="Sweater"/>
    <n v="29787"/>
    <s v="HIGH"/>
    <s v="Zone 3"/>
    <n v="2531.8000000000002"/>
    <x v="1"/>
  </r>
  <r>
    <s v="ORD008679"/>
    <s v="19-03-2026"/>
    <s v="P002"/>
    <x v="1"/>
    <s v="Bihar"/>
    <s v="Patna"/>
    <x v="3"/>
    <s v="CUST7245"/>
    <n v="9"/>
    <n v="20"/>
    <n v="460807"/>
    <s v="HP Laptop"/>
    <n v="64001"/>
    <s v="HIGH"/>
    <s v="Zone 3"/>
    <n v="46080.700000000004"/>
    <x v="4"/>
  </r>
  <r>
    <s v="ORD008680"/>
    <s v="20-03-2026"/>
    <s v="P069"/>
    <x v="0"/>
    <s v="Tamil Nadu"/>
    <s v="Chennai"/>
    <x v="8"/>
    <s v="CUST2050"/>
    <n v="2"/>
    <n v="15"/>
    <n v="30185"/>
    <s v="Badminton Racket"/>
    <n v="17756"/>
    <s v="HIGH"/>
    <s v="Zone 2"/>
    <n v="3018.5"/>
    <x v="2"/>
  </r>
  <r>
    <s v="ORD008681"/>
    <s v="16-06-2025"/>
    <s v="P068"/>
    <x v="0"/>
    <s v="Telangana"/>
    <s v="Hyderabad"/>
    <x v="5"/>
    <s v="CUST3556"/>
    <n v="11"/>
    <n v="20"/>
    <n v="49658"/>
    <s v="Skipping Rope"/>
    <n v="5643"/>
    <s v="HIGH"/>
    <s v="Zone 2"/>
    <n v="4965.8"/>
    <x v="2"/>
  </r>
  <r>
    <s v="ORD008682"/>
    <s v="23-02-2025"/>
    <s v="P018"/>
    <x v="0"/>
    <s v="Karnataka"/>
    <s v="Bengaluru"/>
    <x v="8"/>
    <s v="CUST8155"/>
    <n v="8"/>
    <n v="15"/>
    <n v="417737"/>
    <s v="Dining Table"/>
    <n v="61432"/>
    <s v="HIGH"/>
    <s v="Zone 2"/>
    <n v="41773.700000000004"/>
    <x v="3"/>
  </r>
  <r>
    <s v="ORD008683"/>
    <s v="27-08-2025"/>
    <s v="P014"/>
    <x v="3"/>
    <s v="Maharashtra"/>
    <s v="Mumbai"/>
    <x v="8"/>
    <s v="CUST6585"/>
    <n v="10"/>
    <n v="5"/>
    <n v="366567"/>
    <s v="Smart Watch"/>
    <n v="38586"/>
    <s v="HIGH"/>
    <s v="Zone 4"/>
    <n v="36656.700000000004"/>
    <x v="4"/>
  </r>
  <r>
    <s v="ORD008684"/>
    <s v="07-07-2025"/>
    <s v="P044"/>
    <x v="0"/>
    <s v="Telangana"/>
    <s v="Hyderabad"/>
    <x v="13"/>
    <s v="CUST9048"/>
    <n v="4"/>
    <n v="15"/>
    <n v="264462"/>
    <s v="Skirt"/>
    <n v="77783"/>
    <s v="HIGH"/>
    <s v="Zone 2"/>
    <n v="26446.2"/>
    <x v="1"/>
  </r>
  <r>
    <s v="ORD008685"/>
    <s v="13-04-2025"/>
    <s v="P041"/>
    <x v="0"/>
    <s v="Tamil Nadu"/>
    <s v="Chennai"/>
    <x v="12"/>
    <s v="CUST1525"/>
    <n v="6"/>
    <n v="20"/>
    <n v="97099"/>
    <s v="Hoodie"/>
    <n v="20229"/>
    <s v="HIGH"/>
    <s v="Zone 2"/>
    <n v="9709.9"/>
    <x v="1"/>
  </r>
  <r>
    <s v="ORD008686"/>
    <s v="21-02-2026"/>
    <s v="P068"/>
    <x v="0"/>
    <s v="Karnataka"/>
    <s v="Bengaluru"/>
    <x v="0"/>
    <s v="CUST5763"/>
    <n v="12"/>
    <n v="5"/>
    <n v="64330"/>
    <s v="Skipping Rope"/>
    <n v="5643"/>
    <s v="HIGH"/>
    <s v="Zone 2"/>
    <n v="6433"/>
    <x v="2"/>
  </r>
  <r>
    <s v="ORD008687"/>
    <s v="14-01-2025"/>
    <s v="P042"/>
    <x v="3"/>
    <s v="Gujarat"/>
    <s v="Ahmedabad"/>
    <x v="13"/>
    <s v="CUST4905"/>
    <n v="12"/>
    <n v="0"/>
    <n v="621600"/>
    <s v="Shorts"/>
    <n v="51800"/>
    <s v="HIGH"/>
    <s v="Zone 4"/>
    <n v="62160"/>
    <x v="1"/>
  </r>
  <r>
    <s v="ORD008688"/>
    <s v="21-01-2025"/>
    <s v="P023"/>
    <x v="1"/>
    <s v="West Bengal"/>
    <s v="Kolkata"/>
    <x v="12"/>
    <s v="CUST4265"/>
    <n v="10"/>
    <n v="5"/>
    <n v="540759"/>
    <s v="Sofa"/>
    <n v="56922"/>
    <s v="HIGH"/>
    <s v="Zone 3"/>
    <n v="54075.9"/>
    <x v="3"/>
  </r>
  <r>
    <s v="ORD008689"/>
    <s v="11-04-2025"/>
    <s v="P061"/>
    <x v="1"/>
    <s v="Odisha"/>
    <s v="Bhubaneswar"/>
    <x v="5"/>
    <s v="CUST5133"/>
    <n v="4"/>
    <n v="20"/>
    <n v="188217"/>
    <s v="Cricket Bat"/>
    <n v="58818"/>
    <s v="HIGH"/>
    <s v="Zone 3"/>
    <n v="18821.7"/>
    <x v="2"/>
  </r>
  <r>
    <s v="ORD008690"/>
    <s v="15-06-2025"/>
    <s v="P035"/>
    <x v="0"/>
    <s v="Karnataka"/>
    <s v="Bengaluru"/>
    <x v="14"/>
    <s v="CUST4535"/>
    <n v="5"/>
    <n v="15"/>
    <n v="170552"/>
    <s v="Jacket"/>
    <n v="40130"/>
    <s v="HIGH"/>
    <s v="Zone 2"/>
    <n v="17055.2"/>
    <x v="1"/>
  </r>
  <r>
    <s v="ORD008691"/>
    <s v="16-03-2025"/>
    <s v="P018"/>
    <x v="2"/>
    <s v="Uttar Pradesh"/>
    <s v="Lucknow"/>
    <x v="10"/>
    <s v="CUST8125"/>
    <n v="9"/>
    <n v="10"/>
    <n v="497599"/>
    <s v="Dining Table"/>
    <n v="61432"/>
    <s v="HIGH"/>
    <s v="Zone 1"/>
    <n v="49759.9"/>
    <x v="3"/>
  </r>
  <r>
    <s v="ORD008692"/>
    <s v="29-11-2025"/>
    <s v="P004"/>
    <x v="1"/>
    <s v="Odisha"/>
    <s v="Bhubaneswar"/>
    <x v="1"/>
    <s v="CUST8694"/>
    <n v="3"/>
    <n v="0"/>
    <n v="89256"/>
    <s v="Lenovo Laptop"/>
    <n v="29752"/>
    <s v="HIGH"/>
    <s v="Zone 3"/>
    <n v="8925.6"/>
    <x v="4"/>
  </r>
  <r>
    <s v="ORD008693"/>
    <s v="19-06-2026"/>
    <s v="P011"/>
    <x v="0"/>
    <s v="Telangana"/>
    <s v="Hyderabad"/>
    <x v="14"/>
    <s v="CUST8641"/>
    <n v="4"/>
    <n v="0"/>
    <n v="39756"/>
    <s v="Washing Machine"/>
    <n v="9939"/>
    <s v="HIGH"/>
    <s v="Zone 2"/>
    <n v="3975.6000000000004"/>
    <x v="4"/>
  </r>
  <r>
    <s v="ORD008694"/>
    <s v="24-05-2026"/>
    <s v="P044"/>
    <x v="1"/>
    <s v="West Bengal"/>
    <s v="Kolkata"/>
    <x v="4"/>
    <s v="CUST6098"/>
    <n v="3"/>
    <n v="20"/>
    <n v="186679"/>
    <s v="Skirt"/>
    <n v="77783"/>
    <s v="HIGH"/>
    <s v="Zone 3"/>
    <n v="18667.900000000001"/>
    <x v="1"/>
  </r>
  <r>
    <s v="ORD008695"/>
    <s v="17-05-2026"/>
    <s v="P009"/>
    <x v="3"/>
    <s v="Gujarat"/>
    <s v="Ahmedabad"/>
    <x v="1"/>
    <s v="CUST3221"/>
    <n v="1"/>
    <n v="5"/>
    <n v="46109"/>
    <s v="Air Conditioner"/>
    <n v="48536"/>
    <s v="HIGH"/>
    <s v="Zone 4"/>
    <n v="4610.9000000000005"/>
    <x v="4"/>
  </r>
  <r>
    <s v="ORD008696"/>
    <s v="02-12-2025"/>
    <s v="P058"/>
    <x v="0"/>
    <s v="Tamil Nadu"/>
    <s v="Chennai"/>
    <x v="7"/>
    <s v="CUST4827"/>
    <n v="5"/>
    <n v="15"/>
    <n v="278511"/>
    <s v="Noodles"/>
    <n v="65532"/>
    <s v="HIGH"/>
    <s v="Zone 2"/>
    <n v="27851.100000000002"/>
    <x v="0"/>
  </r>
  <r>
    <s v="ORD008697"/>
    <s v="11-01-2025"/>
    <s v="P042"/>
    <x v="2"/>
    <s v="Chandigarh"/>
    <s v="Chandigarh"/>
    <x v="7"/>
    <s v="CUST1768"/>
    <n v="6"/>
    <n v="5"/>
    <n v="295260"/>
    <s v="Shorts"/>
    <n v="51800"/>
    <s v="HIGH"/>
    <s v="Zone 1"/>
    <n v="29526"/>
    <x v="1"/>
  </r>
  <r>
    <s v="ORD008698"/>
    <s v="28-06-2025"/>
    <s v="P009"/>
    <x v="0"/>
    <s v="Tamil Nadu"/>
    <s v="Chennai"/>
    <x v="13"/>
    <s v="CUST1296"/>
    <n v="8"/>
    <n v="15"/>
    <n v="330044"/>
    <s v="Air Conditioner"/>
    <n v="48536"/>
    <s v="HIGH"/>
    <s v="Zone 2"/>
    <n v="33004.400000000001"/>
    <x v="4"/>
  </r>
  <r>
    <s v="ORD008699"/>
    <s v="21-01-2025"/>
    <s v="P064"/>
    <x v="1"/>
    <s v="Bihar"/>
    <s v="Patna"/>
    <x v="12"/>
    <s v="CUST2118"/>
    <n v="2"/>
    <n v="20"/>
    <n v="41094"/>
    <s v="Yoga Mat"/>
    <n v="25684"/>
    <s v="HIGH"/>
    <s v="Zone 3"/>
    <n v="4109.4000000000005"/>
    <x v="2"/>
  </r>
  <r>
    <s v="ORD008700"/>
    <s v="22-08-2025"/>
    <s v="P058"/>
    <x v="1"/>
    <s v="West Bengal"/>
    <s v="Kolkata"/>
    <x v="14"/>
    <s v="CUST9928"/>
    <n v="11"/>
    <n v="20"/>
    <n v="576681"/>
    <s v="Noodles"/>
    <n v="65532"/>
    <s v="HIGH"/>
    <s v="Zone 3"/>
    <n v="57668.100000000006"/>
    <x v="0"/>
  </r>
  <r>
    <s v="ORD008701"/>
    <s v="01-05-2025"/>
    <s v="P024"/>
    <x v="0"/>
    <s v="Telangana"/>
    <s v="Hyderabad"/>
    <x v="5"/>
    <s v="CUST7942"/>
    <n v="9"/>
    <n v="15"/>
    <n v="16019"/>
    <s v="TV Unit"/>
    <n v="2094"/>
    <s v="HIGH"/>
    <s v="Zone 2"/>
    <n v="1601.9"/>
    <x v="3"/>
  </r>
  <r>
    <s v="ORD008702"/>
    <s v="22-03-2025"/>
    <s v="P050"/>
    <x v="1"/>
    <s v="West Bengal"/>
    <s v="Kolkata"/>
    <x v="3"/>
    <s v="CUST9179"/>
    <n v="3"/>
    <n v="20"/>
    <n v="159775"/>
    <s v="Oil"/>
    <n v="66573"/>
    <s v="HIGH"/>
    <s v="Zone 3"/>
    <n v="15977.5"/>
    <x v="0"/>
  </r>
  <r>
    <s v="ORD008703"/>
    <s v="15-02-2026"/>
    <s v="P075"/>
    <x v="2"/>
    <s v="Chandigarh"/>
    <s v="Chandigarh"/>
    <x v="5"/>
    <s v="CUST3080"/>
    <n v="6"/>
    <n v="5"/>
    <n v="222362"/>
    <s v="Sports Bag"/>
    <n v="39011"/>
    <s v="HIGH"/>
    <s v="Zone 1"/>
    <n v="22236.2"/>
    <x v="2"/>
  </r>
  <r>
    <s v="ORD008704"/>
    <s v="25-07-2025"/>
    <s v="P047"/>
    <x v="0"/>
    <s v="Telangana"/>
    <s v="Hyderabad"/>
    <x v="12"/>
    <s v="CUST1230"/>
    <n v="6"/>
    <n v="20"/>
    <n v="296827"/>
    <s v="Sugar"/>
    <n v="61839"/>
    <s v="HIGH"/>
    <s v="Zone 2"/>
    <n v="29682.7"/>
    <x v="0"/>
  </r>
  <r>
    <s v="ORD008705"/>
    <s v="03-04-2025"/>
    <s v="P035"/>
    <x v="1"/>
    <s v="West Bengal"/>
    <s v="Kolkata"/>
    <x v="14"/>
    <s v="CUST8382"/>
    <n v="2"/>
    <n v="0"/>
    <n v="80260"/>
    <s v="Jacket"/>
    <n v="40130"/>
    <s v="HIGH"/>
    <s v="Zone 3"/>
    <n v="8026"/>
    <x v="1"/>
  </r>
  <r>
    <s v="ORD008706"/>
    <s v="06-07-2025"/>
    <s v="P014"/>
    <x v="2"/>
    <s v="Uttar Pradesh"/>
    <s v="Lucknow"/>
    <x v="0"/>
    <s v="CUST1287"/>
    <n v="6"/>
    <n v="5"/>
    <n v="219940"/>
    <s v="Smart Watch"/>
    <n v="38586"/>
    <s v="HIGH"/>
    <s v="Zone 1"/>
    <n v="21994"/>
    <x v="4"/>
  </r>
  <r>
    <s v="ORD008707"/>
    <s v="03-11-2025"/>
    <s v="P023"/>
    <x v="0"/>
    <s v="Karnataka"/>
    <s v="Bengaluru"/>
    <x v="2"/>
    <s v="CUST3945"/>
    <n v="12"/>
    <n v="15"/>
    <n v="580604"/>
    <s v="Sofa"/>
    <n v="56922"/>
    <s v="HIGH"/>
    <s v="Zone 2"/>
    <n v="58060.4"/>
    <x v="3"/>
  </r>
  <r>
    <s v="ORD008708"/>
    <s v="20-06-2025"/>
    <s v="P023"/>
    <x v="3"/>
    <s v="Gujarat"/>
    <s v="Ahmedabad"/>
    <x v="13"/>
    <s v="CUST6264"/>
    <n v="9"/>
    <n v="20"/>
    <n v="409838"/>
    <s v="Sofa"/>
    <n v="56922"/>
    <s v="HIGH"/>
    <s v="Zone 4"/>
    <n v="40983.800000000003"/>
    <x v="3"/>
  </r>
  <r>
    <s v="ORD008709"/>
    <s v="16-01-2026"/>
    <s v="P057"/>
    <x v="3"/>
    <s v="Gujarat"/>
    <s v="Ahmedabad"/>
    <x v="5"/>
    <s v="CUST5346"/>
    <n v="4"/>
    <n v="5"/>
    <n v="117309"/>
    <s v="Soft Drink"/>
    <n v="30871"/>
    <s v="HIGH"/>
    <s v="Zone 4"/>
    <n v="11730.900000000001"/>
    <x v="0"/>
  </r>
  <r>
    <s v="ORD008710"/>
    <s v="10-07-2025"/>
    <s v="P022"/>
    <x v="2"/>
    <s v="Uttar Pradesh"/>
    <s v="Lucknow"/>
    <x v="6"/>
    <s v="CUST9974"/>
    <n v="3"/>
    <n v="5"/>
    <n v="122988"/>
    <s v="Bed"/>
    <n v="43154"/>
    <s v="HIGH"/>
    <s v="Zone 1"/>
    <n v="12298.800000000001"/>
    <x v="3"/>
  </r>
  <r>
    <s v="ORD008711"/>
    <s v="25-04-2026"/>
    <s v="P016"/>
    <x v="0"/>
    <s v="Karnataka"/>
    <s v="Bengaluru"/>
    <x v="6"/>
    <s v="CUST5620"/>
    <n v="5"/>
    <n v="0"/>
    <n v="216720"/>
    <s v="Office Chair"/>
    <n v="43344"/>
    <s v="HIGH"/>
    <s v="Zone 2"/>
    <n v="21672"/>
    <x v="3"/>
  </r>
  <r>
    <s v="ORD008712"/>
    <s v="29-04-2026"/>
    <s v="P068"/>
    <x v="0"/>
    <s v="Karnataka"/>
    <s v="Bengaluru"/>
    <x v="0"/>
    <s v="CUST8827"/>
    <n v="4"/>
    <n v="15"/>
    <n v="19186"/>
    <s v="Skipping Rope"/>
    <n v="5643"/>
    <s v="HIGH"/>
    <s v="Zone 2"/>
    <n v="1918.6000000000001"/>
    <x v="2"/>
  </r>
  <r>
    <s v="ORD008713"/>
    <s v="09-12-2025"/>
    <s v="P025"/>
    <x v="0"/>
    <s v="Karnataka"/>
    <s v="Bengaluru"/>
    <x v="3"/>
    <s v="CUST4521"/>
    <n v="5"/>
    <n v="20"/>
    <n v="50404"/>
    <s v="Cabinet"/>
    <n v="12601"/>
    <s v="HIGH"/>
    <s v="Zone 2"/>
    <n v="5040.4000000000005"/>
    <x v="3"/>
  </r>
  <r>
    <s v="ORD008714"/>
    <s v="13-07-2025"/>
    <s v="P009"/>
    <x v="1"/>
    <s v="Odisha"/>
    <s v="Bhubaneswar"/>
    <x v="1"/>
    <s v="CUST2274"/>
    <n v="7"/>
    <n v="0"/>
    <n v="339752"/>
    <s v="Air Conditioner"/>
    <n v="48536"/>
    <s v="HIGH"/>
    <s v="Zone 3"/>
    <n v="33975.200000000004"/>
    <x v="4"/>
  </r>
  <r>
    <s v="ORD008715"/>
    <s v="18-02-2025"/>
    <s v="P066"/>
    <x v="2"/>
    <s v="Chandigarh"/>
    <s v="Chandigarh"/>
    <x v="1"/>
    <s v="CUST8852"/>
    <n v="10"/>
    <n v="0"/>
    <n v="229610"/>
    <s v="Helmet"/>
    <n v="22961"/>
    <s v="HIGH"/>
    <s v="Zone 1"/>
    <n v="22961"/>
    <x v="2"/>
  </r>
  <r>
    <s v="ORD008716"/>
    <s v="06-02-2026"/>
    <s v="P064"/>
    <x v="1"/>
    <s v="Odisha"/>
    <s v="Bhubaneswar"/>
    <x v="6"/>
    <s v="CUST2914"/>
    <n v="9"/>
    <n v="20"/>
    <n v="184924"/>
    <s v="Yoga Mat"/>
    <n v="25684"/>
    <s v="HIGH"/>
    <s v="Zone 3"/>
    <n v="18492.400000000001"/>
    <x v="2"/>
  </r>
  <r>
    <s v="ORD008717"/>
    <s v="01-07-2025"/>
    <s v="P003"/>
    <x v="2"/>
    <s v="Uttar Pradesh"/>
    <s v="Lucknow"/>
    <x v="9"/>
    <s v="CUST3670"/>
    <n v="7"/>
    <n v="0"/>
    <n v="298431"/>
    <s v="Dell Monitor"/>
    <n v="42633"/>
    <s v="HIGH"/>
    <s v="Zone 1"/>
    <n v="29843.100000000002"/>
    <x v="4"/>
  </r>
  <r>
    <s v="ORD008718"/>
    <s v="16-12-2025"/>
    <s v="P063"/>
    <x v="3"/>
    <s v="Maharashtra"/>
    <s v="Mumbai"/>
    <x v="2"/>
    <s v="CUST6042"/>
    <n v="11"/>
    <n v="5"/>
    <n v="297678"/>
    <s v="Basketball"/>
    <n v="28486"/>
    <s v="HIGH"/>
    <s v="Zone 4"/>
    <n v="29767.800000000003"/>
    <x v="2"/>
  </r>
  <r>
    <s v="ORD008719"/>
    <s v="06-09-2025"/>
    <s v="P030"/>
    <x v="1"/>
    <s v="West Bengal"/>
    <s v="Kolkata"/>
    <x v="7"/>
    <s v="CUST4260"/>
    <n v="8"/>
    <n v="15"/>
    <n v="309332"/>
    <s v="Stool"/>
    <n v="45490"/>
    <s v="HIGH"/>
    <s v="Zone 3"/>
    <n v="30933.200000000001"/>
    <x v="3"/>
  </r>
  <r>
    <s v="ORD008720"/>
    <s v="31-03-2026"/>
    <s v="P059"/>
    <x v="2"/>
    <s v="Delhi"/>
    <s v="Delhi"/>
    <x v="12"/>
    <s v="CUST6338"/>
    <n v="3"/>
    <n v="5"/>
    <n v="92938"/>
    <s v="Dry Fruits"/>
    <n v="32610"/>
    <s v="HIGH"/>
    <s v="Zone 1"/>
    <n v="9293.8000000000011"/>
    <x v="0"/>
  </r>
  <r>
    <s v="ORD008721"/>
    <s v="25-02-2025"/>
    <s v="P053"/>
    <x v="2"/>
    <s v="Chandigarh"/>
    <s v="Chandigarh"/>
    <x v="6"/>
    <s v="CUST5054"/>
    <n v="9"/>
    <n v="0"/>
    <n v="38493"/>
    <s v="Pasta"/>
    <n v="4277"/>
    <s v="HIGH"/>
    <s v="Zone 1"/>
    <n v="3849.3"/>
    <x v="0"/>
  </r>
  <r>
    <s v="ORD008722"/>
    <s v="04-10-2025"/>
    <s v="P030"/>
    <x v="0"/>
    <s v="Tamil Nadu"/>
    <s v="Chennai"/>
    <x v="5"/>
    <s v="CUST7816"/>
    <n v="8"/>
    <n v="0"/>
    <n v="363920"/>
    <s v="Stool"/>
    <n v="45490"/>
    <s v="HIGH"/>
    <s v="Zone 2"/>
    <n v="36392"/>
    <x v="3"/>
  </r>
  <r>
    <s v="ORD008723"/>
    <s v="02-05-2025"/>
    <s v="P054"/>
    <x v="1"/>
    <s v="Bihar"/>
    <s v="Patna"/>
    <x v="14"/>
    <s v="CUST9789"/>
    <n v="11"/>
    <n v="0"/>
    <n v="640321"/>
    <s v="Flour"/>
    <n v="58211"/>
    <s v="HIGH"/>
    <s v="Zone 3"/>
    <n v="64032.100000000006"/>
    <x v="0"/>
  </r>
  <r>
    <s v="ORD008724"/>
    <s v="19-10-2025"/>
    <s v="P004"/>
    <x v="0"/>
    <s v="Tamil Nadu"/>
    <s v="Chennai"/>
    <x v="0"/>
    <s v="CUST9534"/>
    <n v="5"/>
    <n v="10"/>
    <n v="133884"/>
    <s v="Lenovo Laptop"/>
    <n v="29752"/>
    <s v="HIGH"/>
    <s v="Zone 2"/>
    <n v="13388.400000000001"/>
    <x v="4"/>
  </r>
  <r>
    <s v="ORD008725"/>
    <s v="02-12-2025"/>
    <s v="P020"/>
    <x v="3"/>
    <s v="Rajasthan"/>
    <s v="Jaipur"/>
    <x v="14"/>
    <s v="CUST9643"/>
    <n v="5"/>
    <n v="20"/>
    <n v="300036"/>
    <s v="Bookshelf"/>
    <n v="75009"/>
    <s v="HIGH"/>
    <s v="Zone 4"/>
    <n v="30003.600000000002"/>
    <x v="3"/>
  </r>
  <r>
    <s v="ORD008726"/>
    <s v="13-01-2026"/>
    <s v="P065"/>
    <x v="3"/>
    <s v="Maharashtra"/>
    <s v="Mumbai"/>
    <x v="11"/>
    <s v="CUST3942"/>
    <n v="10"/>
    <n v="15"/>
    <n v="434409"/>
    <s v="Dumbbells"/>
    <n v="51107"/>
    <s v="HIGH"/>
    <s v="Zone 4"/>
    <n v="43440.9"/>
    <x v="2"/>
  </r>
  <r>
    <s v="ORD008727"/>
    <s v="13-04-2026"/>
    <s v="P060"/>
    <x v="2"/>
    <s v="Uttar Pradesh"/>
    <s v="Lucknow"/>
    <x v="14"/>
    <s v="CUST2517"/>
    <n v="3"/>
    <n v="20"/>
    <n v="9888"/>
    <s v="Honey"/>
    <n v="4120"/>
    <s v="MEDIUM"/>
    <s v="Zone 1"/>
    <n v="494.40000000000003"/>
    <x v="0"/>
  </r>
  <r>
    <s v="ORD008728"/>
    <s v="10-01-2026"/>
    <s v="P059"/>
    <x v="0"/>
    <s v="Karnataka"/>
    <s v="Bengaluru"/>
    <x v="0"/>
    <s v="CUST9364"/>
    <n v="9"/>
    <n v="20"/>
    <n v="234792"/>
    <s v="Dry Fruits"/>
    <n v="32610"/>
    <s v="HIGH"/>
    <s v="Zone 2"/>
    <n v="23479.200000000001"/>
    <x v="0"/>
  </r>
  <r>
    <s v="ORD008729"/>
    <s v="16-06-2025"/>
    <s v="P060"/>
    <x v="0"/>
    <s v="Tamil Nadu"/>
    <s v="Chennai"/>
    <x v="8"/>
    <s v="CUST2377"/>
    <n v="5"/>
    <n v="15"/>
    <n v="17510"/>
    <s v="Honey"/>
    <n v="4120"/>
    <s v="HIGH"/>
    <s v="Zone 2"/>
    <n v="1751"/>
    <x v="0"/>
  </r>
  <r>
    <s v="ORD008730"/>
    <s v="04-05-2025"/>
    <s v="P043"/>
    <x v="3"/>
    <s v="Maharashtra"/>
    <s v="Mumbai"/>
    <x v="10"/>
    <s v="CUST8136"/>
    <n v="4"/>
    <n v="0"/>
    <n v="119148"/>
    <s v="Sweater"/>
    <n v="29787"/>
    <s v="HIGH"/>
    <s v="Zone 4"/>
    <n v="11914.800000000001"/>
    <x v="1"/>
  </r>
  <r>
    <s v="ORD008731"/>
    <s v="06-04-2026"/>
    <s v="P042"/>
    <x v="0"/>
    <s v="Tamil Nadu"/>
    <s v="Chennai"/>
    <x v="5"/>
    <s v="CUST4151"/>
    <n v="10"/>
    <n v="5"/>
    <n v="492100"/>
    <s v="Shorts"/>
    <n v="51800"/>
    <s v="HIGH"/>
    <s v="Zone 2"/>
    <n v="49210"/>
    <x v="1"/>
  </r>
  <r>
    <s v="ORD008732"/>
    <s v="14-01-2026"/>
    <s v="P058"/>
    <x v="3"/>
    <s v="Maharashtra"/>
    <s v="Mumbai"/>
    <x v="3"/>
    <s v="CUST4832"/>
    <n v="4"/>
    <n v="5"/>
    <n v="249021"/>
    <s v="Noodles"/>
    <n v="65532"/>
    <s v="HIGH"/>
    <s v="Zone 4"/>
    <n v="24902.100000000002"/>
    <x v="0"/>
  </r>
  <r>
    <s v="ORD008733"/>
    <s v="02-01-2025"/>
    <s v="P033"/>
    <x v="1"/>
    <s v="Odisha"/>
    <s v="Bhubaneswar"/>
    <x v="3"/>
    <s v="CUST9266"/>
    <n v="1"/>
    <n v="15"/>
    <n v="48718"/>
    <s v="Jeans"/>
    <n v="57316"/>
    <s v="HIGH"/>
    <s v="Zone 3"/>
    <n v="4871.8"/>
    <x v="1"/>
  </r>
  <r>
    <s v="ORD008734"/>
    <s v="04-11-2025"/>
    <s v="P027"/>
    <x v="0"/>
    <s v="Tamil Nadu"/>
    <s v="Chennai"/>
    <x v="10"/>
    <s v="CUST8090"/>
    <n v="8"/>
    <n v="0"/>
    <n v="221600"/>
    <s v="Side Table"/>
    <n v="27700"/>
    <s v="HIGH"/>
    <s v="Zone 2"/>
    <n v="22160"/>
    <x v="3"/>
  </r>
  <r>
    <s v="ORD008735"/>
    <s v="08-06-2026"/>
    <s v="P040"/>
    <x v="0"/>
    <s v="Tamil Nadu"/>
    <s v="Chennai"/>
    <x v="5"/>
    <s v="CUST9592"/>
    <n v="5"/>
    <n v="10"/>
    <n v="331204"/>
    <s v="Shoes"/>
    <n v="73601"/>
    <s v="HIGH"/>
    <s v="Zone 2"/>
    <n v="33120.400000000001"/>
    <x v="1"/>
  </r>
  <r>
    <s v="ORD008736"/>
    <s v="01-02-2025"/>
    <s v="P061"/>
    <x v="1"/>
    <s v="Bihar"/>
    <s v="Patna"/>
    <x v="2"/>
    <s v="CUST2621"/>
    <n v="7"/>
    <n v="20"/>
    <n v="329380"/>
    <s v="Cricket Bat"/>
    <n v="58818"/>
    <s v="HIGH"/>
    <s v="Zone 3"/>
    <n v="32938"/>
    <x v="2"/>
  </r>
  <r>
    <s v="ORD008737"/>
    <s v="25-02-2025"/>
    <s v="P059"/>
    <x v="1"/>
    <s v="Bihar"/>
    <s v="Patna"/>
    <x v="4"/>
    <s v="CUST1986"/>
    <n v="8"/>
    <n v="15"/>
    <n v="221748"/>
    <s v="Dry Fruits"/>
    <n v="32610"/>
    <s v="HIGH"/>
    <s v="Zone 3"/>
    <n v="22174.800000000003"/>
    <x v="0"/>
  </r>
  <r>
    <s v="ORD008738"/>
    <s v="20-03-2025"/>
    <s v="P043"/>
    <x v="2"/>
    <s v="Delhi"/>
    <s v="Delhi"/>
    <x v="11"/>
    <s v="CUST4853"/>
    <n v="5"/>
    <n v="20"/>
    <n v="119148"/>
    <s v="Sweater"/>
    <n v="29787"/>
    <s v="HIGH"/>
    <s v="Zone 1"/>
    <n v="11914.800000000001"/>
    <x v="1"/>
  </r>
  <r>
    <s v="ORD008739"/>
    <s v="29-10-2025"/>
    <s v="P044"/>
    <x v="2"/>
    <s v="Uttar Pradesh"/>
    <s v="Lucknow"/>
    <x v="6"/>
    <s v="CUST1777"/>
    <n v="11"/>
    <n v="20"/>
    <n v="684490"/>
    <s v="Skirt"/>
    <n v="77783"/>
    <s v="HIGH"/>
    <s v="Zone 1"/>
    <n v="68449"/>
    <x v="1"/>
  </r>
  <r>
    <s v="ORD008740"/>
    <s v="11-09-2025"/>
    <s v="P063"/>
    <x v="3"/>
    <s v="Gujarat"/>
    <s v="Ahmedabad"/>
    <x v="5"/>
    <s v="CUST6799"/>
    <n v="10"/>
    <n v="20"/>
    <n v="227888"/>
    <s v="Basketball"/>
    <n v="28486"/>
    <s v="HIGH"/>
    <s v="Zone 4"/>
    <n v="22788.800000000003"/>
    <x v="2"/>
  </r>
  <r>
    <s v="ORD008741"/>
    <s v="01-03-2025"/>
    <s v="P008"/>
    <x v="1"/>
    <s v="West Bengal"/>
    <s v="Kolkata"/>
    <x v="2"/>
    <s v="CUST1197"/>
    <n v="9"/>
    <n v="0"/>
    <n v="177021"/>
    <s v="Projector"/>
    <n v="19669"/>
    <s v="HIGH"/>
    <s v="Zone 3"/>
    <n v="17702.100000000002"/>
    <x v="4"/>
  </r>
  <r>
    <s v="ORD008742"/>
    <s v="19-09-2025"/>
    <s v="P059"/>
    <x v="0"/>
    <s v="Telangana"/>
    <s v="Hyderabad"/>
    <x v="8"/>
    <s v="CUST9898"/>
    <n v="4"/>
    <n v="15"/>
    <n v="110874"/>
    <s v="Dry Fruits"/>
    <n v="32610"/>
    <s v="HIGH"/>
    <s v="Zone 2"/>
    <n v="11087.400000000001"/>
    <x v="0"/>
  </r>
  <r>
    <s v="ORD008743"/>
    <s v="08-06-2025"/>
    <s v="P022"/>
    <x v="1"/>
    <s v="West Bengal"/>
    <s v="Kolkata"/>
    <x v="12"/>
    <s v="CUST3139"/>
    <n v="6"/>
    <n v="15"/>
    <n v="220085"/>
    <s v="Bed"/>
    <n v="43154"/>
    <s v="HIGH"/>
    <s v="Zone 3"/>
    <n v="22008.5"/>
    <x v="3"/>
  </r>
  <r>
    <s v="ORD008744"/>
    <s v="11-08-2025"/>
    <s v="P039"/>
    <x v="0"/>
    <s v="Tamil Nadu"/>
    <s v="Chennai"/>
    <x v="11"/>
    <s v="CUST2989"/>
    <n v="7"/>
    <n v="15"/>
    <n v="465670"/>
    <s v="Track Pants"/>
    <n v="78264"/>
    <s v="HIGH"/>
    <s v="Zone 2"/>
    <n v="46567"/>
    <x v="1"/>
  </r>
  <r>
    <s v="ORD008745"/>
    <s v="15-02-2026"/>
    <s v="P042"/>
    <x v="2"/>
    <s v="Delhi"/>
    <s v="Delhi"/>
    <x v="1"/>
    <s v="CUST3949"/>
    <n v="5"/>
    <n v="5"/>
    <n v="246050"/>
    <s v="Shorts"/>
    <n v="51800"/>
    <s v="HIGH"/>
    <s v="Zone 1"/>
    <n v="24605"/>
    <x v="1"/>
  </r>
  <r>
    <s v="ORD008746"/>
    <s v="07-01-2026"/>
    <s v="P023"/>
    <x v="3"/>
    <s v="Maharashtra"/>
    <s v="Mumbai"/>
    <x v="11"/>
    <s v="CUST2784"/>
    <n v="4"/>
    <n v="0"/>
    <n v="227688"/>
    <s v="Sofa"/>
    <n v="56922"/>
    <s v="HIGH"/>
    <s v="Zone 4"/>
    <n v="22768.800000000003"/>
    <x v="3"/>
  </r>
  <r>
    <s v="ORD008747"/>
    <s v="26-04-2026"/>
    <s v="P016"/>
    <x v="3"/>
    <s v="Rajasthan"/>
    <s v="Jaipur"/>
    <x v="2"/>
    <s v="CUST5759"/>
    <n v="5"/>
    <n v="15"/>
    <n v="184212"/>
    <s v="Office Chair"/>
    <n v="43344"/>
    <s v="HIGH"/>
    <s v="Zone 4"/>
    <n v="18421.2"/>
    <x v="3"/>
  </r>
  <r>
    <s v="ORD008748"/>
    <s v="19-01-2025"/>
    <s v="P005"/>
    <x v="1"/>
    <s v="Bihar"/>
    <s v="Patna"/>
    <x v="13"/>
    <s v="CUST1021"/>
    <n v="1"/>
    <n v="10"/>
    <n v="24040"/>
    <s v="iPhone"/>
    <n v="26712"/>
    <s v="HIGH"/>
    <s v="Zone 3"/>
    <n v="2404"/>
    <x v="4"/>
  </r>
  <r>
    <s v="ORD008749"/>
    <s v="15-06-2026"/>
    <s v="P053"/>
    <x v="2"/>
    <s v="Chandigarh"/>
    <s v="Chandigarh"/>
    <x v="6"/>
    <s v="CUST7786"/>
    <n v="11"/>
    <n v="0"/>
    <n v="47047"/>
    <s v="Pasta"/>
    <n v="4277"/>
    <s v="HIGH"/>
    <s v="Zone 1"/>
    <n v="4704.7"/>
    <x v="0"/>
  </r>
  <r>
    <s v="ORD008750"/>
    <s v="23-06-2026"/>
    <s v="P036"/>
    <x v="0"/>
    <s v="Telangana"/>
    <s v="Hyderabad"/>
    <x v="2"/>
    <s v="CUST9339"/>
    <n v="9"/>
    <n v="5"/>
    <n v="176856"/>
    <s v="Saree"/>
    <n v="20685"/>
    <s v="HIGH"/>
    <s v="Zone 2"/>
    <n v="17685.600000000002"/>
    <x v="1"/>
  </r>
  <r>
    <s v="ORD008751"/>
    <s v="22-02-2025"/>
    <s v="P032"/>
    <x v="1"/>
    <s v="Bihar"/>
    <s v="Patna"/>
    <x v="0"/>
    <s v="CUST3118"/>
    <n v="2"/>
    <n v="0"/>
    <n v="17796"/>
    <s v="Women Kurti"/>
    <n v="8898"/>
    <s v="HIGH"/>
    <s v="Zone 3"/>
    <n v="1779.6000000000001"/>
    <x v="1"/>
  </r>
  <r>
    <s v="ORD008752"/>
    <s v="21-12-2025"/>
    <s v="P041"/>
    <x v="2"/>
    <s v="Chandigarh"/>
    <s v="Chandigarh"/>
    <x v="1"/>
    <s v="CUST3502"/>
    <n v="5"/>
    <n v="20"/>
    <n v="80916"/>
    <s v="Hoodie"/>
    <n v="20229"/>
    <s v="HIGH"/>
    <s v="Zone 1"/>
    <n v="8091.6"/>
    <x v="1"/>
  </r>
  <r>
    <s v="ORD008753"/>
    <s v="25-04-2025"/>
    <s v="P042"/>
    <x v="2"/>
    <s v="Uttar Pradesh"/>
    <s v="Lucknow"/>
    <x v="1"/>
    <s v="CUST5244"/>
    <n v="8"/>
    <n v="10"/>
    <n v="372960"/>
    <s v="Shorts"/>
    <n v="51800"/>
    <s v="HIGH"/>
    <s v="Zone 1"/>
    <n v="37296"/>
    <x v="1"/>
  </r>
  <r>
    <s v="ORD008754"/>
    <s v="07-06-2026"/>
    <s v="P028"/>
    <x v="1"/>
    <s v="West Bengal"/>
    <s v="Kolkata"/>
    <x v="7"/>
    <s v="CUST9927"/>
    <n v="6"/>
    <n v="10"/>
    <n v="322056"/>
    <s v="Cupboard"/>
    <n v="59640"/>
    <s v="HIGH"/>
    <s v="Zone 3"/>
    <n v="32205.600000000002"/>
    <x v="3"/>
  </r>
  <r>
    <s v="ORD008755"/>
    <s v="17-08-2025"/>
    <s v="P073"/>
    <x v="1"/>
    <s v="West Bengal"/>
    <s v="Kolkata"/>
    <x v="8"/>
    <s v="CUST4691"/>
    <n v="5"/>
    <n v="20"/>
    <n v="141676"/>
    <s v="Knee Guard"/>
    <n v="35419"/>
    <s v="HIGH"/>
    <s v="Zone 3"/>
    <n v="14167.6"/>
    <x v="2"/>
  </r>
  <r>
    <s v="ORD008756"/>
    <s v="13-08-2025"/>
    <s v="P046"/>
    <x v="1"/>
    <s v="Odisha"/>
    <s v="Bhubaneswar"/>
    <x v="1"/>
    <s v="CUST8332"/>
    <n v="10"/>
    <n v="5"/>
    <n v="201827"/>
    <s v="Rice"/>
    <n v="21245"/>
    <s v="HIGH"/>
    <s v="Zone 3"/>
    <n v="20182.7"/>
    <x v="0"/>
  </r>
  <r>
    <s v="ORD008757"/>
    <s v="03-05-2026"/>
    <s v="P071"/>
    <x v="3"/>
    <s v="Gujarat"/>
    <s v="Ahmedabad"/>
    <x v="2"/>
    <s v="CUST6539"/>
    <n v="3"/>
    <n v="5"/>
    <n v="97695"/>
    <s v="Football Shoes"/>
    <n v="34279"/>
    <s v="HIGH"/>
    <s v="Zone 4"/>
    <n v="9769.5"/>
    <x v="2"/>
  </r>
  <r>
    <s v="ORD008758"/>
    <s v="06-01-2026"/>
    <s v="P008"/>
    <x v="3"/>
    <s v="Gujarat"/>
    <s v="Ahmedabad"/>
    <x v="6"/>
    <s v="CUST6018"/>
    <n v="6"/>
    <n v="20"/>
    <n v="94411"/>
    <s v="Projector"/>
    <n v="19669"/>
    <s v="HIGH"/>
    <s v="Zone 4"/>
    <n v="9441.1"/>
    <x v="4"/>
  </r>
  <r>
    <s v="ORD008759"/>
    <s v="02-03-2026"/>
    <s v="P041"/>
    <x v="1"/>
    <s v="Bihar"/>
    <s v="Patna"/>
    <x v="9"/>
    <s v="CUST5249"/>
    <n v="1"/>
    <n v="10"/>
    <n v="18206"/>
    <s v="Hoodie"/>
    <n v="20229"/>
    <s v="HIGH"/>
    <s v="Zone 3"/>
    <n v="1820.6000000000001"/>
    <x v="1"/>
  </r>
  <r>
    <s v="ORD008760"/>
    <s v="20-06-2025"/>
    <s v="P011"/>
    <x v="3"/>
    <s v="Rajasthan"/>
    <s v="Jaipur"/>
    <x v="5"/>
    <s v="CUST5861"/>
    <n v="11"/>
    <n v="20"/>
    <n v="87463"/>
    <s v="Washing Machine"/>
    <n v="9939"/>
    <s v="HIGH"/>
    <s v="Zone 4"/>
    <n v="8746.3000000000011"/>
    <x v="4"/>
  </r>
  <r>
    <s v="ORD008761"/>
    <s v="13-11-2025"/>
    <s v="P051"/>
    <x v="0"/>
    <s v="Karnataka"/>
    <s v="Bengaluru"/>
    <x v="11"/>
    <s v="CUST3748"/>
    <n v="2"/>
    <n v="5"/>
    <n v="28049"/>
    <s v="Salt"/>
    <n v="14763"/>
    <s v="HIGH"/>
    <s v="Zone 2"/>
    <n v="2804.9"/>
    <x v="0"/>
  </r>
  <r>
    <s v="ORD008762"/>
    <s v="22-01-2026"/>
    <s v="P010"/>
    <x v="3"/>
    <s v="Rajasthan"/>
    <s v="Jaipur"/>
    <x v="1"/>
    <s v="CUST9236"/>
    <n v="3"/>
    <n v="15"/>
    <n v="169399"/>
    <s v="Refrigerator"/>
    <n v="66431"/>
    <s v="HIGH"/>
    <s v="Zone 4"/>
    <n v="16939.900000000001"/>
    <x v="4"/>
  </r>
  <r>
    <s v="ORD008763"/>
    <s v="04-05-2025"/>
    <s v="P064"/>
    <x v="0"/>
    <s v="Karnataka"/>
    <s v="Bengaluru"/>
    <x v="1"/>
    <s v="CUST6245"/>
    <n v="1"/>
    <n v="0"/>
    <n v="25684"/>
    <s v="Yoga Mat"/>
    <n v="25684"/>
    <s v="HIGH"/>
    <s v="Zone 2"/>
    <n v="2568.4"/>
    <x v="2"/>
  </r>
  <r>
    <s v="ORD008764"/>
    <s v="15-02-2025"/>
    <s v="P032"/>
    <x v="2"/>
    <s v="Delhi"/>
    <s v="Delhi"/>
    <x v="13"/>
    <s v="CUST7545"/>
    <n v="2"/>
    <n v="20"/>
    <n v="14236"/>
    <s v="Women Kurti"/>
    <n v="8898"/>
    <s v="MEDIUM"/>
    <s v="Zone 1"/>
    <n v="711.80000000000007"/>
    <x v="1"/>
  </r>
  <r>
    <s v="ORD008765"/>
    <s v="15-02-2025"/>
    <s v="P018"/>
    <x v="1"/>
    <s v="Bihar"/>
    <s v="Patna"/>
    <x v="1"/>
    <s v="CUST7743"/>
    <n v="5"/>
    <n v="0"/>
    <n v="307160"/>
    <s v="Dining Table"/>
    <n v="61432"/>
    <s v="HIGH"/>
    <s v="Zone 3"/>
    <n v="30716"/>
    <x v="3"/>
  </r>
  <r>
    <s v="ORD008766"/>
    <s v="12-09-2025"/>
    <s v="P006"/>
    <x v="1"/>
    <s v="West Bengal"/>
    <s v="Kolkata"/>
    <x v="2"/>
    <s v="CUST5905"/>
    <n v="10"/>
    <n v="15"/>
    <n v="78098"/>
    <s v="OnePlus Phone"/>
    <n v="9188"/>
    <s v="HIGH"/>
    <s v="Zone 3"/>
    <n v="7809.8"/>
    <x v="4"/>
  </r>
  <r>
    <s v="ORD008767"/>
    <s v="05-10-2025"/>
    <s v="P073"/>
    <x v="1"/>
    <s v="Bihar"/>
    <s v="Patna"/>
    <x v="4"/>
    <s v="CUST1549"/>
    <n v="11"/>
    <n v="20"/>
    <n v="311687"/>
    <s v="Knee Guard"/>
    <n v="35419"/>
    <s v="HIGH"/>
    <s v="Zone 3"/>
    <n v="31168.7"/>
    <x v="2"/>
  </r>
  <r>
    <s v="ORD008768"/>
    <s v="18-10-2025"/>
    <s v="P039"/>
    <x v="0"/>
    <s v="Karnataka"/>
    <s v="Bengaluru"/>
    <x v="0"/>
    <s v="CUST2275"/>
    <n v="4"/>
    <n v="0"/>
    <n v="313056"/>
    <s v="Track Pants"/>
    <n v="78264"/>
    <s v="HIGH"/>
    <s v="Zone 2"/>
    <n v="31305.600000000002"/>
    <x v="1"/>
  </r>
  <r>
    <s v="ORD008769"/>
    <s v="10-12-2025"/>
    <s v="P019"/>
    <x v="2"/>
    <s v="Delhi"/>
    <s v="Delhi"/>
    <x v="0"/>
    <s v="CUST2456"/>
    <n v="5"/>
    <n v="5"/>
    <n v="89822"/>
    <s v="Coffee Table"/>
    <n v="18910"/>
    <s v="HIGH"/>
    <s v="Zone 1"/>
    <n v="8982.2000000000007"/>
    <x v="3"/>
  </r>
  <r>
    <s v="ORD008770"/>
    <s v="23-04-2026"/>
    <s v="P052"/>
    <x v="0"/>
    <s v="Tamil Nadu"/>
    <s v="Chennai"/>
    <x v="6"/>
    <s v="CUST2714"/>
    <n v="9"/>
    <n v="15"/>
    <n v="215798"/>
    <s v="Spices"/>
    <n v="28209"/>
    <s v="HIGH"/>
    <s v="Zone 2"/>
    <n v="21579.800000000003"/>
    <x v="0"/>
  </r>
  <r>
    <s v="ORD008771"/>
    <s v="12-03-2025"/>
    <s v="P037"/>
    <x v="2"/>
    <s v="Delhi"/>
    <s v="Delhi"/>
    <x v="14"/>
    <s v="CUST3014"/>
    <n v="8"/>
    <n v="20"/>
    <n v="26265"/>
    <s v="Formal Shirt"/>
    <n v="4104"/>
    <s v="HIGH"/>
    <s v="Zone 1"/>
    <n v="2626.5"/>
    <x v="1"/>
  </r>
  <r>
    <s v="ORD008772"/>
    <s v="16-01-2026"/>
    <s v="P032"/>
    <x v="3"/>
    <s v="Gujarat"/>
    <s v="Ahmedabad"/>
    <x v="11"/>
    <s v="CUST8086"/>
    <n v="8"/>
    <n v="0"/>
    <n v="71184"/>
    <s v="Women Kurti"/>
    <n v="8898"/>
    <s v="HIGH"/>
    <s v="Zone 4"/>
    <n v="7118.4000000000005"/>
    <x v="1"/>
  </r>
  <r>
    <s v="ORD008773"/>
    <s v="15-02-2025"/>
    <s v="P030"/>
    <x v="1"/>
    <s v="West Bengal"/>
    <s v="Kolkata"/>
    <x v="14"/>
    <s v="CUST7513"/>
    <n v="8"/>
    <n v="20"/>
    <n v="291136"/>
    <s v="Stool"/>
    <n v="45490"/>
    <s v="HIGH"/>
    <s v="Zone 3"/>
    <n v="29113.600000000002"/>
    <x v="3"/>
  </r>
  <r>
    <s v="ORD008774"/>
    <s v="31-10-2025"/>
    <s v="P012"/>
    <x v="2"/>
    <s v="Chandigarh"/>
    <s v="Chandigarh"/>
    <x v="12"/>
    <s v="CUST4551"/>
    <n v="10"/>
    <n v="5"/>
    <n v="534992"/>
    <s v="Microwave"/>
    <n v="56315"/>
    <s v="HIGH"/>
    <s v="Zone 1"/>
    <n v="53499.200000000004"/>
    <x v="4"/>
  </r>
  <r>
    <s v="ORD008775"/>
    <s v="31-01-2026"/>
    <s v="P052"/>
    <x v="1"/>
    <s v="West Bengal"/>
    <s v="Kolkata"/>
    <x v="2"/>
    <s v="CUST7285"/>
    <n v="4"/>
    <n v="10"/>
    <n v="101552"/>
    <s v="Spices"/>
    <n v="28209"/>
    <s v="HIGH"/>
    <s v="Zone 3"/>
    <n v="10155.200000000001"/>
    <x v="0"/>
  </r>
  <r>
    <s v="ORD008776"/>
    <s v="10-04-2026"/>
    <s v="P008"/>
    <x v="1"/>
    <s v="West Bengal"/>
    <s v="Kolkata"/>
    <x v="8"/>
    <s v="CUST3257"/>
    <n v="5"/>
    <n v="0"/>
    <n v="98345"/>
    <s v="Projector"/>
    <n v="19669"/>
    <s v="HIGH"/>
    <s v="Zone 3"/>
    <n v="9834.5"/>
    <x v="4"/>
  </r>
  <r>
    <s v="ORD008777"/>
    <s v="17-09-2025"/>
    <s v="P071"/>
    <x v="3"/>
    <s v="Rajasthan"/>
    <s v="Jaipur"/>
    <x v="7"/>
    <s v="CUST4962"/>
    <n v="7"/>
    <n v="20"/>
    <n v="191962"/>
    <s v="Football Shoes"/>
    <n v="34279"/>
    <s v="HIGH"/>
    <s v="Zone 4"/>
    <n v="19196.2"/>
    <x v="2"/>
  </r>
  <r>
    <s v="ORD008778"/>
    <s v="20-12-2025"/>
    <s v="P038"/>
    <x v="3"/>
    <s v="Rajasthan"/>
    <s v="Jaipur"/>
    <x v="1"/>
    <s v="CUST9239"/>
    <n v="7"/>
    <n v="20"/>
    <n v="185035"/>
    <s v="Blazer"/>
    <n v="33042"/>
    <s v="HIGH"/>
    <s v="Zone 4"/>
    <n v="18503.5"/>
    <x v="1"/>
  </r>
  <r>
    <s v="ORD008779"/>
    <s v="23-05-2026"/>
    <s v="P001"/>
    <x v="2"/>
    <s v="Delhi"/>
    <s v="Delhi"/>
    <x v="5"/>
    <s v="CUST7678"/>
    <n v="10"/>
    <n v="0"/>
    <n v="10570"/>
    <s v="Samsung TV"/>
    <n v="1057"/>
    <s v="MEDIUM"/>
    <s v="Zone 1"/>
    <n v="528.5"/>
    <x v="4"/>
  </r>
  <r>
    <s v="ORD008780"/>
    <s v="20-04-2025"/>
    <s v="P024"/>
    <x v="3"/>
    <s v="Rajasthan"/>
    <s v="Jaipur"/>
    <x v="6"/>
    <s v="CUST5614"/>
    <n v="3"/>
    <n v="5"/>
    <n v="5967"/>
    <s v="TV Unit"/>
    <n v="2094"/>
    <s v="MEDIUM"/>
    <s v="Zone 4"/>
    <n v="298.35000000000002"/>
    <x v="3"/>
  </r>
  <r>
    <s v="ORD008781"/>
    <s v="17-12-2025"/>
    <s v="P025"/>
    <x v="3"/>
    <s v="Gujarat"/>
    <s v="Ahmedabad"/>
    <x v="13"/>
    <s v="CUST9782"/>
    <n v="8"/>
    <n v="0"/>
    <n v="100808"/>
    <s v="Cabinet"/>
    <n v="12601"/>
    <s v="HIGH"/>
    <s v="Zone 4"/>
    <n v="10080.800000000001"/>
    <x v="3"/>
  </r>
  <r>
    <s v="ORD008782"/>
    <s v="13-01-2026"/>
    <s v="P024"/>
    <x v="3"/>
    <s v="Maharashtra"/>
    <s v="Mumbai"/>
    <x v="2"/>
    <s v="CUST1326"/>
    <n v="11"/>
    <n v="5"/>
    <n v="21882"/>
    <s v="TV Unit"/>
    <n v="2094"/>
    <s v="HIGH"/>
    <s v="Zone 4"/>
    <n v="2188.2000000000003"/>
    <x v="3"/>
  </r>
  <r>
    <s v="ORD008783"/>
    <s v="02-11-2025"/>
    <s v="P075"/>
    <x v="0"/>
    <s v="Telangana"/>
    <s v="Hyderabad"/>
    <x v="13"/>
    <s v="CUST3517"/>
    <n v="9"/>
    <n v="0"/>
    <n v="351099"/>
    <s v="Sports Bag"/>
    <n v="39011"/>
    <s v="HIGH"/>
    <s v="Zone 2"/>
    <n v="35109.9"/>
    <x v="2"/>
  </r>
  <r>
    <s v="ORD008784"/>
    <s v="27-08-2025"/>
    <s v="P029"/>
    <x v="2"/>
    <s v="Uttar Pradesh"/>
    <s v="Lucknow"/>
    <x v="12"/>
    <s v="CUST5479"/>
    <n v="10"/>
    <n v="15"/>
    <n v="422212"/>
    <s v="Recliner"/>
    <n v="49672"/>
    <s v="HIGH"/>
    <s v="Zone 1"/>
    <n v="42221.200000000004"/>
    <x v="3"/>
  </r>
  <r>
    <s v="ORD008785"/>
    <s v="28-02-2025"/>
    <s v="P007"/>
    <x v="3"/>
    <s v="Gujarat"/>
    <s v="Ahmedabad"/>
    <x v="0"/>
    <s v="CUST1931"/>
    <n v="1"/>
    <n v="10"/>
    <n v="60250"/>
    <s v="Printer"/>
    <n v="66945"/>
    <s v="HIGH"/>
    <s v="Zone 4"/>
    <n v="6025"/>
    <x v="4"/>
  </r>
  <r>
    <s v="ORD008786"/>
    <s v="03-04-2026"/>
    <s v="P056"/>
    <x v="3"/>
    <s v="Rajasthan"/>
    <s v="Jaipur"/>
    <x v="12"/>
    <s v="CUST8347"/>
    <n v="11"/>
    <n v="5"/>
    <n v="150636"/>
    <s v="Juice"/>
    <n v="14415"/>
    <s v="HIGH"/>
    <s v="Zone 4"/>
    <n v="15063.6"/>
    <x v="0"/>
  </r>
  <r>
    <s v="ORD008787"/>
    <s v="04-03-2025"/>
    <s v="P041"/>
    <x v="2"/>
    <s v="Chandigarh"/>
    <s v="Chandigarh"/>
    <x v="10"/>
    <s v="CUST8951"/>
    <n v="7"/>
    <n v="15"/>
    <n v="120362"/>
    <s v="Hoodie"/>
    <n v="20229"/>
    <s v="HIGH"/>
    <s v="Zone 1"/>
    <n v="12036.2"/>
    <x v="1"/>
  </r>
  <r>
    <s v="ORD008788"/>
    <s v="17-11-2025"/>
    <s v="P031"/>
    <x v="3"/>
    <s v="Gujarat"/>
    <s v="Ahmedabad"/>
    <x v="1"/>
    <s v="CUST8895"/>
    <n v="12"/>
    <n v="10"/>
    <n v="523864"/>
    <s v="Men Shirt"/>
    <n v="48506"/>
    <s v="HIGH"/>
    <s v="Zone 4"/>
    <n v="52386.400000000001"/>
    <x v="1"/>
  </r>
  <r>
    <s v="ORD008789"/>
    <s v="14-03-2026"/>
    <s v="P030"/>
    <x v="1"/>
    <s v="Bihar"/>
    <s v="Patna"/>
    <x v="10"/>
    <s v="CUST8700"/>
    <n v="10"/>
    <n v="15"/>
    <n v="386665"/>
    <s v="Stool"/>
    <n v="45490"/>
    <s v="HIGH"/>
    <s v="Zone 3"/>
    <n v="38666.5"/>
    <x v="3"/>
  </r>
  <r>
    <s v="ORD008790"/>
    <s v="24-05-2026"/>
    <s v="P057"/>
    <x v="3"/>
    <s v="Gujarat"/>
    <s v="Ahmedabad"/>
    <x v="10"/>
    <s v="CUST6930"/>
    <n v="9"/>
    <n v="10"/>
    <n v="250055"/>
    <s v="Soft Drink"/>
    <n v="30871"/>
    <s v="HIGH"/>
    <s v="Zone 4"/>
    <n v="25005.5"/>
    <x v="0"/>
  </r>
  <r>
    <s v="ORD008791"/>
    <s v="08-10-2025"/>
    <s v="P043"/>
    <x v="2"/>
    <s v="Delhi"/>
    <s v="Delhi"/>
    <x v="11"/>
    <s v="CUST7142"/>
    <n v="10"/>
    <n v="20"/>
    <n v="238296"/>
    <s v="Sweater"/>
    <n v="29787"/>
    <s v="HIGH"/>
    <s v="Zone 1"/>
    <n v="23829.600000000002"/>
    <x v="1"/>
  </r>
  <r>
    <s v="ORD008792"/>
    <s v="16-01-2026"/>
    <s v="P027"/>
    <x v="2"/>
    <s v="Delhi"/>
    <s v="Delhi"/>
    <x v="0"/>
    <s v="CUST6159"/>
    <n v="1"/>
    <n v="10"/>
    <n v="24930"/>
    <s v="Side Table"/>
    <n v="27700"/>
    <s v="HIGH"/>
    <s v="Zone 1"/>
    <n v="2493"/>
    <x v="3"/>
  </r>
  <r>
    <s v="ORD008793"/>
    <s v="03-01-2026"/>
    <s v="P027"/>
    <x v="1"/>
    <s v="West Bengal"/>
    <s v="Kolkata"/>
    <x v="12"/>
    <s v="CUST8461"/>
    <n v="1"/>
    <n v="5"/>
    <n v="26315"/>
    <s v="Side Table"/>
    <n v="27700"/>
    <s v="HIGH"/>
    <s v="Zone 3"/>
    <n v="2631.5"/>
    <x v="3"/>
  </r>
  <r>
    <s v="ORD008794"/>
    <s v="10-05-2025"/>
    <s v="P065"/>
    <x v="2"/>
    <s v="Delhi"/>
    <s v="Delhi"/>
    <x v="6"/>
    <s v="CUST8808"/>
    <n v="4"/>
    <n v="20"/>
    <n v="163542"/>
    <s v="Dumbbells"/>
    <n v="51107"/>
    <s v="HIGH"/>
    <s v="Zone 1"/>
    <n v="16354.2"/>
    <x v="2"/>
  </r>
  <r>
    <s v="ORD008795"/>
    <s v="11-11-2025"/>
    <s v="P012"/>
    <x v="2"/>
    <s v="Uttar Pradesh"/>
    <s v="Lucknow"/>
    <x v="1"/>
    <s v="CUST1522"/>
    <n v="10"/>
    <n v="20"/>
    <n v="450520"/>
    <s v="Microwave"/>
    <n v="56315"/>
    <s v="HIGH"/>
    <s v="Zone 1"/>
    <n v="45052"/>
    <x v="4"/>
  </r>
  <r>
    <s v="ORD008796"/>
    <s v="19-11-2025"/>
    <s v="P021"/>
    <x v="0"/>
    <s v="Tamil Nadu"/>
    <s v="Chennai"/>
    <x v="13"/>
    <s v="CUST7927"/>
    <n v="1"/>
    <n v="10"/>
    <n v="56171"/>
    <s v="Wardrobe"/>
    <n v="62413"/>
    <s v="HIGH"/>
    <s v="Zone 2"/>
    <n v="5617.1"/>
    <x v="3"/>
  </r>
  <r>
    <s v="ORD008797"/>
    <s v="07-10-2025"/>
    <s v="P045"/>
    <x v="1"/>
    <s v="West Bengal"/>
    <s v="Kolkata"/>
    <x v="0"/>
    <s v="CUST9877"/>
    <n v="2"/>
    <n v="20"/>
    <n v="115683"/>
    <s v="Dress"/>
    <n v="72302"/>
    <s v="HIGH"/>
    <s v="Zone 3"/>
    <n v="11568.300000000001"/>
    <x v="1"/>
  </r>
  <r>
    <s v="ORD008798"/>
    <s v="09-04-2025"/>
    <s v="P025"/>
    <x v="2"/>
    <s v="Chandigarh"/>
    <s v="Chandigarh"/>
    <x v="7"/>
    <s v="CUST4162"/>
    <n v="4"/>
    <n v="10"/>
    <n v="45363"/>
    <s v="Cabinet"/>
    <n v="12601"/>
    <s v="HIGH"/>
    <s v="Zone 1"/>
    <n v="4536.3"/>
    <x v="3"/>
  </r>
  <r>
    <s v="ORD008799"/>
    <s v="22-02-2025"/>
    <s v="P055"/>
    <x v="1"/>
    <s v="West Bengal"/>
    <s v="Kolkata"/>
    <x v="7"/>
    <s v="CUST9866"/>
    <n v="4"/>
    <n v="0"/>
    <n v="38404"/>
    <s v="Biscuits"/>
    <n v="9601"/>
    <s v="HIGH"/>
    <s v="Zone 3"/>
    <n v="3840.4"/>
    <x v="0"/>
  </r>
  <r>
    <s v="ORD008800"/>
    <s v="25-06-2025"/>
    <s v="P074"/>
    <x v="3"/>
    <s v="Maharashtra"/>
    <s v="Mumbai"/>
    <x v="12"/>
    <s v="CUST8856"/>
    <n v="9"/>
    <n v="15"/>
    <n v="549415"/>
    <s v="Cycling Bottle"/>
    <n v="71819"/>
    <s v="HIGH"/>
    <s v="Zone 4"/>
    <n v="54941.5"/>
    <x v="2"/>
  </r>
  <r>
    <s v="ORD008801"/>
    <s v="22-03-2026"/>
    <s v="P068"/>
    <x v="2"/>
    <s v="Delhi"/>
    <s v="Delhi"/>
    <x v="6"/>
    <s v="CUST2966"/>
    <n v="10"/>
    <n v="0"/>
    <n v="56430"/>
    <s v="Skipping Rope"/>
    <n v="5643"/>
    <s v="HIGH"/>
    <s v="Zone 1"/>
    <n v="5643"/>
    <x v="2"/>
  </r>
  <r>
    <s v="ORD008802"/>
    <s v="12-07-2025"/>
    <s v="P049"/>
    <x v="1"/>
    <s v="Bihar"/>
    <s v="Patna"/>
    <x v="2"/>
    <s v="CUST4853"/>
    <n v="9"/>
    <n v="20"/>
    <n v="245887"/>
    <s v="Coffee"/>
    <n v="34151"/>
    <s v="HIGH"/>
    <s v="Zone 3"/>
    <n v="24588.7"/>
    <x v="0"/>
  </r>
  <r>
    <s v="ORD008803"/>
    <s v="25-01-2025"/>
    <s v="P020"/>
    <x v="0"/>
    <s v="Tamil Nadu"/>
    <s v="Chennai"/>
    <x v="0"/>
    <s v="CUST6532"/>
    <n v="3"/>
    <n v="10"/>
    <n v="202524"/>
    <s v="Bookshelf"/>
    <n v="75009"/>
    <s v="HIGH"/>
    <s v="Zone 2"/>
    <n v="20252.400000000001"/>
    <x v="3"/>
  </r>
  <r>
    <s v="ORD008804"/>
    <s v="18-04-2025"/>
    <s v="P031"/>
    <x v="0"/>
    <s v="Telangana"/>
    <s v="Hyderabad"/>
    <x v="13"/>
    <s v="CUST3660"/>
    <n v="7"/>
    <n v="10"/>
    <n v="305587"/>
    <s v="Men Shirt"/>
    <n v="48506"/>
    <s v="HIGH"/>
    <s v="Zone 2"/>
    <n v="30558.7"/>
    <x v="1"/>
  </r>
  <r>
    <s v="ORD008805"/>
    <s v="21-07-2025"/>
    <s v="P032"/>
    <x v="0"/>
    <s v="Karnataka"/>
    <s v="Bengaluru"/>
    <x v="10"/>
    <s v="CUST6886"/>
    <n v="10"/>
    <n v="15"/>
    <n v="75633"/>
    <s v="Women Kurti"/>
    <n v="8898"/>
    <s v="HIGH"/>
    <s v="Zone 2"/>
    <n v="7563.3"/>
    <x v="1"/>
  </r>
  <r>
    <s v="ORD008806"/>
    <s v="17-05-2025"/>
    <s v="P056"/>
    <x v="3"/>
    <s v="Rajasthan"/>
    <s v="Jaipur"/>
    <x v="13"/>
    <s v="CUST9733"/>
    <n v="3"/>
    <n v="0"/>
    <n v="43245"/>
    <s v="Juice"/>
    <n v="14415"/>
    <s v="HIGH"/>
    <s v="Zone 4"/>
    <n v="4324.5"/>
    <x v="0"/>
  </r>
  <r>
    <s v="ORD008807"/>
    <s v="22-04-2026"/>
    <s v="P041"/>
    <x v="2"/>
    <s v="Chandigarh"/>
    <s v="Chandigarh"/>
    <x v="7"/>
    <s v="CUST7946"/>
    <n v="4"/>
    <n v="20"/>
    <n v="64732"/>
    <s v="Hoodie"/>
    <n v="20229"/>
    <s v="HIGH"/>
    <s v="Zone 1"/>
    <n v="6473.2000000000007"/>
    <x v="1"/>
  </r>
  <r>
    <s v="ORD008808"/>
    <s v="13-01-2026"/>
    <s v="P022"/>
    <x v="1"/>
    <s v="Odisha"/>
    <s v="Bhubaneswar"/>
    <x v="1"/>
    <s v="CUST1427"/>
    <n v="1"/>
    <n v="0"/>
    <n v="43154"/>
    <s v="Bed"/>
    <n v="43154"/>
    <s v="HIGH"/>
    <s v="Zone 3"/>
    <n v="4315.4000000000005"/>
    <x v="3"/>
  </r>
  <r>
    <s v="ORD008809"/>
    <s v="14-07-2025"/>
    <s v="P025"/>
    <x v="3"/>
    <s v="Gujarat"/>
    <s v="Ahmedabad"/>
    <x v="10"/>
    <s v="CUST4600"/>
    <n v="12"/>
    <n v="20"/>
    <n v="120969"/>
    <s v="Cabinet"/>
    <n v="12601"/>
    <s v="HIGH"/>
    <s v="Zone 4"/>
    <n v="12096.900000000001"/>
    <x v="3"/>
  </r>
  <r>
    <s v="ORD008810"/>
    <s v="12-06-2025"/>
    <s v="P002"/>
    <x v="3"/>
    <s v="Maharashtra"/>
    <s v="Mumbai"/>
    <x v="1"/>
    <s v="CUST1061"/>
    <n v="6"/>
    <n v="15"/>
    <n v="326405"/>
    <s v="HP Laptop"/>
    <n v="64001"/>
    <s v="HIGH"/>
    <s v="Zone 4"/>
    <n v="32640.5"/>
    <x v="4"/>
  </r>
  <r>
    <s v="ORD008811"/>
    <s v="04-08-2025"/>
    <s v="P061"/>
    <x v="1"/>
    <s v="West Bengal"/>
    <s v="Kolkata"/>
    <x v="11"/>
    <s v="CUST7767"/>
    <n v="4"/>
    <n v="10"/>
    <n v="211744"/>
    <s v="Cricket Bat"/>
    <n v="58818"/>
    <s v="HIGH"/>
    <s v="Zone 3"/>
    <n v="21174.400000000001"/>
    <x v="2"/>
  </r>
  <r>
    <s v="ORD008812"/>
    <s v="17-09-2025"/>
    <s v="P075"/>
    <x v="2"/>
    <s v="Delhi"/>
    <s v="Delhi"/>
    <x v="13"/>
    <s v="CUST1444"/>
    <n v="7"/>
    <n v="5"/>
    <n v="259423"/>
    <s v="Sports Bag"/>
    <n v="39011"/>
    <s v="HIGH"/>
    <s v="Zone 1"/>
    <n v="25942.300000000003"/>
    <x v="2"/>
  </r>
  <r>
    <s v="ORD008813"/>
    <s v="27-07-2025"/>
    <s v="P055"/>
    <x v="0"/>
    <s v="Tamil Nadu"/>
    <s v="Chennai"/>
    <x v="0"/>
    <s v="CUST2181"/>
    <n v="9"/>
    <n v="20"/>
    <n v="69127"/>
    <s v="Biscuits"/>
    <n v="9601"/>
    <s v="HIGH"/>
    <s v="Zone 2"/>
    <n v="6912.7000000000007"/>
    <x v="0"/>
  </r>
  <r>
    <s v="ORD008814"/>
    <s v="10-04-2025"/>
    <s v="P041"/>
    <x v="1"/>
    <s v="West Bengal"/>
    <s v="Kolkata"/>
    <x v="2"/>
    <s v="CUST7186"/>
    <n v="5"/>
    <n v="20"/>
    <n v="80916"/>
    <s v="Hoodie"/>
    <n v="20229"/>
    <s v="HIGH"/>
    <s v="Zone 3"/>
    <n v="8091.6"/>
    <x v="1"/>
  </r>
  <r>
    <s v="ORD008815"/>
    <s v="18-09-2025"/>
    <s v="P042"/>
    <x v="2"/>
    <s v="Delhi"/>
    <s v="Delhi"/>
    <x v="4"/>
    <s v="CUST4423"/>
    <n v="1"/>
    <n v="20"/>
    <n v="41440"/>
    <s v="Shorts"/>
    <n v="51800"/>
    <s v="HIGH"/>
    <s v="Zone 1"/>
    <n v="4144"/>
    <x v="1"/>
  </r>
  <r>
    <s v="ORD008816"/>
    <s v="02-09-2025"/>
    <s v="P002"/>
    <x v="3"/>
    <s v="Gujarat"/>
    <s v="Ahmedabad"/>
    <x v="5"/>
    <s v="CUST1648"/>
    <n v="12"/>
    <n v="0"/>
    <n v="768012"/>
    <s v="HP Laptop"/>
    <n v="64001"/>
    <s v="HIGH"/>
    <s v="Zone 4"/>
    <n v="76801.2"/>
    <x v="4"/>
  </r>
  <r>
    <s v="ORD008817"/>
    <s v="08-06-2026"/>
    <s v="P011"/>
    <x v="0"/>
    <s v="Tamil Nadu"/>
    <s v="Chennai"/>
    <x v="8"/>
    <s v="CUST2914"/>
    <n v="5"/>
    <n v="0"/>
    <n v="49695"/>
    <s v="Washing Machine"/>
    <n v="9939"/>
    <s v="HIGH"/>
    <s v="Zone 2"/>
    <n v="4969.5"/>
    <x v="4"/>
  </r>
  <r>
    <s v="ORD008818"/>
    <s v="28-01-2025"/>
    <s v="P020"/>
    <x v="3"/>
    <s v="Maharashtra"/>
    <s v="Mumbai"/>
    <x v="11"/>
    <s v="CUST2786"/>
    <n v="5"/>
    <n v="15"/>
    <n v="318788"/>
    <s v="Bookshelf"/>
    <n v="75009"/>
    <s v="HIGH"/>
    <s v="Zone 4"/>
    <n v="31878.800000000003"/>
    <x v="3"/>
  </r>
  <r>
    <s v="ORD008819"/>
    <s v="18-02-2025"/>
    <s v="P037"/>
    <x v="0"/>
    <s v="Karnataka"/>
    <s v="Bengaluru"/>
    <x v="6"/>
    <s v="CUST2144"/>
    <n v="11"/>
    <n v="15"/>
    <n v="38372"/>
    <s v="Formal Shirt"/>
    <n v="4104"/>
    <s v="HIGH"/>
    <s v="Zone 2"/>
    <n v="3837.2000000000003"/>
    <x v="1"/>
  </r>
  <r>
    <s v="ORD008820"/>
    <s v="16-10-2025"/>
    <s v="P075"/>
    <x v="0"/>
    <s v="Tamil Nadu"/>
    <s v="Chennai"/>
    <x v="4"/>
    <s v="CUST5246"/>
    <n v="3"/>
    <n v="15"/>
    <n v="99478"/>
    <s v="Sports Bag"/>
    <n v="39011"/>
    <s v="HIGH"/>
    <s v="Zone 2"/>
    <n v="9947.8000000000011"/>
    <x v="2"/>
  </r>
  <r>
    <s v="ORD008821"/>
    <s v="13-05-2025"/>
    <s v="P030"/>
    <x v="1"/>
    <s v="West Bengal"/>
    <s v="Kolkata"/>
    <x v="13"/>
    <s v="CUST5606"/>
    <n v="3"/>
    <n v="10"/>
    <n v="122823"/>
    <s v="Stool"/>
    <n v="45490"/>
    <s v="HIGH"/>
    <s v="Zone 3"/>
    <n v="12282.300000000001"/>
    <x v="3"/>
  </r>
  <r>
    <s v="ORD008822"/>
    <s v="28-09-2025"/>
    <s v="P014"/>
    <x v="0"/>
    <s v="Karnataka"/>
    <s v="Bengaluru"/>
    <x v="6"/>
    <s v="CUST4272"/>
    <n v="6"/>
    <n v="10"/>
    <n v="208364"/>
    <s v="Smart Watch"/>
    <n v="38586"/>
    <s v="HIGH"/>
    <s v="Zone 2"/>
    <n v="20836.400000000001"/>
    <x v="4"/>
  </r>
  <r>
    <s v="ORD008823"/>
    <s v="15-05-2026"/>
    <s v="P073"/>
    <x v="3"/>
    <s v="Gujarat"/>
    <s v="Ahmedabad"/>
    <x v="11"/>
    <s v="CUST5138"/>
    <n v="2"/>
    <n v="10"/>
    <n v="63754"/>
    <s v="Knee Guard"/>
    <n v="35419"/>
    <s v="HIGH"/>
    <s v="Zone 4"/>
    <n v="6375.4000000000005"/>
    <x v="2"/>
  </r>
  <r>
    <s v="ORD008824"/>
    <s v="13-04-2025"/>
    <s v="P072"/>
    <x v="0"/>
    <s v="Tamil Nadu"/>
    <s v="Chennai"/>
    <x v="10"/>
    <s v="CUST9546"/>
    <n v="3"/>
    <n v="20"/>
    <n v="91432"/>
    <s v="Volleyball"/>
    <n v="38097"/>
    <s v="HIGH"/>
    <s v="Zone 2"/>
    <n v="9143.2000000000007"/>
    <x v="2"/>
  </r>
  <r>
    <s v="ORD008825"/>
    <s v="23-06-2025"/>
    <s v="P067"/>
    <x v="0"/>
    <s v="Telangana"/>
    <s v="Hyderabad"/>
    <x v="12"/>
    <s v="CUST4882"/>
    <n v="8"/>
    <n v="20"/>
    <n v="265312"/>
    <s v="Gloves"/>
    <n v="41455"/>
    <s v="HIGH"/>
    <s v="Zone 2"/>
    <n v="26531.200000000001"/>
    <x v="2"/>
  </r>
  <r>
    <s v="ORD008826"/>
    <s v="06-03-2025"/>
    <s v="P006"/>
    <x v="3"/>
    <s v="Maharashtra"/>
    <s v="Mumbai"/>
    <x v="10"/>
    <s v="CUST3466"/>
    <n v="8"/>
    <n v="10"/>
    <n v="66153"/>
    <s v="OnePlus Phone"/>
    <n v="9188"/>
    <s v="HIGH"/>
    <s v="Zone 4"/>
    <n v="6615.3"/>
    <x v="4"/>
  </r>
  <r>
    <s v="ORD008827"/>
    <s v="14-12-2025"/>
    <s v="P067"/>
    <x v="1"/>
    <s v="West Bengal"/>
    <s v="Kolkata"/>
    <x v="4"/>
    <s v="CUST2406"/>
    <n v="3"/>
    <n v="0"/>
    <n v="124365"/>
    <s v="Gloves"/>
    <n v="41455"/>
    <s v="HIGH"/>
    <s v="Zone 3"/>
    <n v="12436.5"/>
    <x v="2"/>
  </r>
  <r>
    <s v="ORD008828"/>
    <s v="03-03-2025"/>
    <s v="P022"/>
    <x v="1"/>
    <s v="West Bengal"/>
    <s v="Kolkata"/>
    <x v="9"/>
    <s v="CUST6038"/>
    <n v="1"/>
    <n v="15"/>
    <n v="36680"/>
    <s v="Bed"/>
    <n v="43154"/>
    <s v="HIGH"/>
    <s v="Zone 3"/>
    <n v="3668"/>
    <x v="3"/>
  </r>
  <r>
    <s v="ORD008829"/>
    <s v="30-05-2026"/>
    <s v="P018"/>
    <x v="3"/>
    <s v="Rajasthan"/>
    <s v="Jaipur"/>
    <x v="2"/>
    <s v="CUST2840"/>
    <n v="12"/>
    <n v="0"/>
    <n v="737184"/>
    <s v="Dining Table"/>
    <n v="61432"/>
    <s v="HIGH"/>
    <s v="Zone 4"/>
    <n v="73718.400000000009"/>
    <x v="3"/>
  </r>
  <r>
    <s v="ORD008830"/>
    <s v="24-04-2026"/>
    <s v="P044"/>
    <x v="1"/>
    <s v="Odisha"/>
    <s v="Bhubaneswar"/>
    <x v="14"/>
    <s v="CUST6857"/>
    <n v="12"/>
    <n v="10"/>
    <n v="840056"/>
    <s v="Skirt"/>
    <n v="77783"/>
    <s v="HIGH"/>
    <s v="Zone 3"/>
    <n v="84005.6"/>
    <x v="1"/>
  </r>
  <r>
    <s v="ORD008831"/>
    <s v="31-05-2025"/>
    <s v="P063"/>
    <x v="2"/>
    <s v="Delhi"/>
    <s v="Delhi"/>
    <x v="9"/>
    <s v="CUST1679"/>
    <n v="12"/>
    <n v="20"/>
    <n v="273465"/>
    <s v="Basketball"/>
    <n v="28486"/>
    <s v="HIGH"/>
    <s v="Zone 1"/>
    <n v="27346.5"/>
    <x v="2"/>
  </r>
  <r>
    <s v="ORD008832"/>
    <s v="01-02-2025"/>
    <s v="P075"/>
    <x v="2"/>
    <s v="Chandigarh"/>
    <s v="Chandigarh"/>
    <x v="9"/>
    <s v="CUST6559"/>
    <n v="4"/>
    <n v="15"/>
    <n v="132637"/>
    <s v="Sports Bag"/>
    <n v="39011"/>
    <s v="HIGH"/>
    <s v="Zone 1"/>
    <n v="13263.7"/>
    <x v="2"/>
  </r>
  <r>
    <s v="ORD008833"/>
    <s v="18-07-2025"/>
    <s v="P015"/>
    <x v="1"/>
    <s v="Bihar"/>
    <s v="Patna"/>
    <x v="12"/>
    <s v="CUST8437"/>
    <n v="5"/>
    <n v="15"/>
    <n v="251685"/>
    <s v="Headphones"/>
    <n v="59220"/>
    <s v="HIGH"/>
    <s v="Zone 3"/>
    <n v="25168.5"/>
    <x v="4"/>
  </r>
  <r>
    <s v="ORD008834"/>
    <s v="12-01-2025"/>
    <s v="P007"/>
    <x v="3"/>
    <s v="Maharashtra"/>
    <s v="Mumbai"/>
    <x v="5"/>
    <s v="CUST2314"/>
    <n v="6"/>
    <n v="10"/>
    <n v="361503"/>
    <s v="Printer"/>
    <n v="66945"/>
    <s v="HIGH"/>
    <s v="Zone 4"/>
    <n v="36150.300000000003"/>
    <x v="4"/>
  </r>
  <r>
    <s v="ORD008835"/>
    <s v="08-04-2026"/>
    <s v="P034"/>
    <x v="2"/>
    <s v="Chandigarh"/>
    <s v="Chandigarh"/>
    <x v="6"/>
    <s v="CUST3493"/>
    <n v="3"/>
    <n v="0"/>
    <n v="206445"/>
    <s v="T-Shirt"/>
    <n v="68815"/>
    <s v="HIGH"/>
    <s v="Zone 1"/>
    <n v="20644.5"/>
    <x v="1"/>
  </r>
  <r>
    <s v="ORD008836"/>
    <s v="14-11-2025"/>
    <s v="P061"/>
    <x v="0"/>
    <s v="Tamil Nadu"/>
    <s v="Chennai"/>
    <x v="6"/>
    <s v="CUST6576"/>
    <n v="6"/>
    <n v="15"/>
    <n v="299971"/>
    <s v="Cricket Bat"/>
    <n v="58818"/>
    <s v="HIGH"/>
    <s v="Zone 2"/>
    <n v="29997.100000000002"/>
    <x v="2"/>
  </r>
  <r>
    <s v="ORD008837"/>
    <s v="14-02-2026"/>
    <s v="P032"/>
    <x v="3"/>
    <s v="Rajasthan"/>
    <s v="Jaipur"/>
    <x v="5"/>
    <s v="CUST2227"/>
    <n v="7"/>
    <n v="0"/>
    <n v="62286"/>
    <s v="Women Kurti"/>
    <n v="8898"/>
    <s v="HIGH"/>
    <s v="Zone 4"/>
    <n v="6228.6"/>
    <x v="1"/>
  </r>
  <r>
    <s v="ORD008838"/>
    <s v="30-12-2025"/>
    <s v="P033"/>
    <x v="0"/>
    <s v="Karnataka"/>
    <s v="Bengaluru"/>
    <x v="12"/>
    <s v="CUST6603"/>
    <n v="11"/>
    <n v="20"/>
    <n v="504380"/>
    <s v="Jeans"/>
    <n v="57316"/>
    <s v="HIGH"/>
    <s v="Zone 2"/>
    <n v="50438"/>
    <x v="1"/>
  </r>
  <r>
    <s v="ORD008839"/>
    <s v="19-04-2025"/>
    <s v="P016"/>
    <x v="3"/>
    <s v="Gujarat"/>
    <s v="Ahmedabad"/>
    <x v="4"/>
    <s v="CUST4493"/>
    <n v="7"/>
    <n v="20"/>
    <n v="242726"/>
    <s v="Office Chair"/>
    <n v="43344"/>
    <s v="HIGH"/>
    <s v="Zone 4"/>
    <n v="24272.600000000002"/>
    <x v="3"/>
  </r>
  <r>
    <s v="ORD008840"/>
    <s v="04-02-2025"/>
    <s v="P028"/>
    <x v="2"/>
    <s v="Chandigarh"/>
    <s v="Chandigarh"/>
    <x v="1"/>
    <s v="CUST2980"/>
    <n v="10"/>
    <n v="15"/>
    <n v="506940"/>
    <s v="Cupboard"/>
    <n v="59640"/>
    <s v="HIGH"/>
    <s v="Zone 1"/>
    <n v="50694"/>
    <x v="3"/>
  </r>
  <r>
    <s v="ORD008841"/>
    <s v="31-03-2026"/>
    <s v="P007"/>
    <x v="3"/>
    <s v="Maharashtra"/>
    <s v="Mumbai"/>
    <x v="2"/>
    <s v="CUST6617"/>
    <n v="3"/>
    <n v="0"/>
    <n v="200835"/>
    <s v="Printer"/>
    <n v="66945"/>
    <s v="HIGH"/>
    <s v="Zone 4"/>
    <n v="20083.5"/>
    <x v="4"/>
  </r>
  <r>
    <s v="ORD008842"/>
    <s v="06-04-2025"/>
    <s v="P024"/>
    <x v="2"/>
    <s v="Chandigarh"/>
    <s v="Chandigarh"/>
    <x v="5"/>
    <s v="CUST5747"/>
    <n v="12"/>
    <n v="5"/>
    <n v="23871"/>
    <s v="TV Unit"/>
    <n v="2094"/>
    <s v="HIGH"/>
    <s v="Zone 1"/>
    <n v="2387.1"/>
    <x v="3"/>
  </r>
  <r>
    <s v="ORD008843"/>
    <s v="24-05-2025"/>
    <s v="P052"/>
    <x v="2"/>
    <s v="Uttar Pradesh"/>
    <s v="Lucknow"/>
    <x v="8"/>
    <s v="CUST9796"/>
    <n v="7"/>
    <n v="5"/>
    <n v="187589"/>
    <s v="Spices"/>
    <n v="28209"/>
    <s v="HIGH"/>
    <s v="Zone 1"/>
    <n v="18758.900000000001"/>
    <x v="0"/>
  </r>
  <r>
    <s v="ORD008844"/>
    <s v="11-07-2025"/>
    <s v="P073"/>
    <x v="2"/>
    <s v="Delhi"/>
    <s v="Delhi"/>
    <x v="10"/>
    <s v="CUST9946"/>
    <n v="3"/>
    <n v="5"/>
    <n v="100944"/>
    <s v="Knee Guard"/>
    <n v="35419"/>
    <s v="HIGH"/>
    <s v="Zone 1"/>
    <n v="10094.400000000001"/>
    <x v="2"/>
  </r>
  <r>
    <s v="ORD008845"/>
    <s v="21-03-2026"/>
    <s v="P070"/>
    <x v="1"/>
    <s v="Odisha"/>
    <s v="Bhubaneswar"/>
    <x v="12"/>
    <s v="CUST2735"/>
    <n v="9"/>
    <n v="5"/>
    <n v="551252"/>
    <s v="Tennis Ball"/>
    <n v="64474"/>
    <s v="HIGH"/>
    <s v="Zone 3"/>
    <n v="55125.200000000004"/>
    <x v="2"/>
  </r>
  <r>
    <s v="ORD008846"/>
    <s v="08-11-2025"/>
    <s v="P057"/>
    <x v="0"/>
    <s v="Karnataka"/>
    <s v="Bengaluru"/>
    <x v="13"/>
    <s v="CUST9620"/>
    <n v="8"/>
    <n v="15"/>
    <n v="209922"/>
    <s v="Soft Drink"/>
    <n v="30871"/>
    <s v="HIGH"/>
    <s v="Zone 2"/>
    <n v="20992.2"/>
    <x v="0"/>
  </r>
  <r>
    <s v="ORD008847"/>
    <s v="01-11-2025"/>
    <s v="P049"/>
    <x v="0"/>
    <s v="Tamil Nadu"/>
    <s v="Chennai"/>
    <x v="9"/>
    <s v="CUST8877"/>
    <n v="11"/>
    <n v="15"/>
    <n v="319311"/>
    <s v="Coffee"/>
    <n v="34151"/>
    <s v="HIGH"/>
    <s v="Zone 2"/>
    <n v="31931.100000000002"/>
    <x v="0"/>
  </r>
  <r>
    <s v="ORD008848"/>
    <s v="22-03-2026"/>
    <s v="P075"/>
    <x v="0"/>
    <s v="Telangana"/>
    <s v="Hyderabad"/>
    <x v="13"/>
    <s v="CUST6639"/>
    <n v="12"/>
    <n v="5"/>
    <n v="444725"/>
    <s v="Sports Bag"/>
    <n v="39011"/>
    <s v="HIGH"/>
    <s v="Zone 2"/>
    <n v="44472.5"/>
    <x v="2"/>
  </r>
  <r>
    <s v="ORD008849"/>
    <s v="14-07-2025"/>
    <s v="P037"/>
    <x v="3"/>
    <s v="Gujarat"/>
    <s v="Ahmedabad"/>
    <x v="6"/>
    <s v="CUST7223"/>
    <n v="8"/>
    <n v="5"/>
    <n v="31190"/>
    <s v="Formal Shirt"/>
    <n v="4104"/>
    <s v="HIGH"/>
    <s v="Zone 4"/>
    <n v="3119"/>
    <x v="1"/>
  </r>
  <r>
    <s v="ORD008850"/>
    <s v="29-12-2025"/>
    <s v="P004"/>
    <x v="1"/>
    <s v="West Bengal"/>
    <s v="Kolkata"/>
    <x v="7"/>
    <s v="CUST1631"/>
    <n v="2"/>
    <n v="15"/>
    <n v="50578"/>
    <s v="Lenovo Laptop"/>
    <n v="29752"/>
    <s v="HIGH"/>
    <s v="Zone 3"/>
    <n v="5057.8"/>
    <x v="4"/>
  </r>
  <r>
    <s v="ORD008851"/>
    <s v="19-01-2025"/>
    <s v="P031"/>
    <x v="0"/>
    <s v="Tamil Nadu"/>
    <s v="Chennai"/>
    <x v="13"/>
    <s v="CUST3406"/>
    <n v="9"/>
    <n v="20"/>
    <n v="349243"/>
    <s v="Men Shirt"/>
    <n v="48506"/>
    <s v="HIGH"/>
    <s v="Zone 2"/>
    <n v="34924.300000000003"/>
    <x v="1"/>
  </r>
  <r>
    <s v="ORD008852"/>
    <s v="02-05-2025"/>
    <s v="P064"/>
    <x v="3"/>
    <s v="Rajasthan"/>
    <s v="Jaipur"/>
    <x v="2"/>
    <s v="CUST7770"/>
    <n v="6"/>
    <n v="20"/>
    <n v="123283"/>
    <s v="Yoga Mat"/>
    <n v="25684"/>
    <s v="HIGH"/>
    <s v="Zone 4"/>
    <n v="12328.300000000001"/>
    <x v="2"/>
  </r>
  <r>
    <s v="ORD008853"/>
    <s v="11-09-2025"/>
    <s v="P024"/>
    <x v="0"/>
    <s v="Tamil Nadu"/>
    <s v="Chennai"/>
    <x v="0"/>
    <s v="CUST8312"/>
    <n v="9"/>
    <n v="15"/>
    <n v="16019"/>
    <s v="TV Unit"/>
    <n v="2094"/>
    <s v="HIGH"/>
    <s v="Zone 2"/>
    <n v="1601.9"/>
    <x v="3"/>
  </r>
  <r>
    <s v="ORD008854"/>
    <s v="13-08-2025"/>
    <s v="P004"/>
    <x v="0"/>
    <s v="Karnataka"/>
    <s v="Bengaluru"/>
    <x v="3"/>
    <s v="CUST4319"/>
    <n v="3"/>
    <n v="5"/>
    <n v="84793"/>
    <s v="Lenovo Laptop"/>
    <n v="29752"/>
    <s v="HIGH"/>
    <s v="Zone 2"/>
    <n v="8479.3000000000011"/>
    <x v="4"/>
  </r>
  <r>
    <s v="ORD008855"/>
    <s v="27-01-2025"/>
    <s v="P058"/>
    <x v="1"/>
    <s v="Bihar"/>
    <s v="Patna"/>
    <x v="1"/>
    <s v="CUST8865"/>
    <n v="12"/>
    <n v="10"/>
    <n v="707745"/>
    <s v="Noodles"/>
    <n v="65532"/>
    <s v="HIGH"/>
    <s v="Zone 3"/>
    <n v="70774.5"/>
    <x v="0"/>
  </r>
  <r>
    <s v="ORD008856"/>
    <s v="22-04-2025"/>
    <s v="P048"/>
    <x v="2"/>
    <s v="Uttar Pradesh"/>
    <s v="Lucknow"/>
    <x v="11"/>
    <s v="CUST1496"/>
    <n v="8"/>
    <n v="10"/>
    <n v="526104"/>
    <s v="Tea"/>
    <n v="73070"/>
    <s v="HIGH"/>
    <s v="Zone 1"/>
    <n v="52610.400000000001"/>
    <x v="0"/>
  </r>
  <r>
    <s v="ORD008857"/>
    <s v="17-11-2025"/>
    <s v="P051"/>
    <x v="1"/>
    <s v="Bihar"/>
    <s v="Patna"/>
    <x v="1"/>
    <s v="CUST9267"/>
    <n v="2"/>
    <n v="10"/>
    <n v="26573"/>
    <s v="Salt"/>
    <n v="14763"/>
    <s v="HIGH"/>
    <s v="Zone 3"/>
    <n v="2657.3"/>
    <x v="0"/>
  </r>
  <r>
    <s v="ORD008858"/>
    <s v="23-05-2025"/>
    <s v="P032"/>
    <x v="2"/>
    <s v="Uttar Pradesh"/>
    <s v="Lucknow"/>
    <x v="2"/>
    <s v="CUST5975"/>
    <n v="2"/>
    <n v="10"/>
    <n v="16016"/>
    <s v="Women Kurti"/>
    <n v="8898"/>
    <s v="HIGH"/>
    <s v="Zone 1"/>
    <n v="1601.6000000000001"/>
    <x v="1"/>
  </r>
  <r>
    <s v="ORD008859"/>
    <s v="28-04-2026"/>
    <s v="P031"/>
    <x v="1"/>
    <s v="Bihar"/>
    <s v="Patna"/>
    <x v="13"/>
    <s v="CUST8041"/>
    <n v="3"/>
    <n v="15"/>
    <n v="123690"/>
    <s v="Men Shirt"/>
    <n v="48506"/>
    <s v="HIGH"/>
    <s v="Zone 3"/>
    <n v="12369"/>
    <x v="1"/>
  </r>
  <r>
    <s v="ORD008860"/>
    <s v="26-01-2026"/>
    <s v="P025"/>
    <x v="3"/>
    <s v="Rajasthan"/>
    <s v="Jaipur"/>
    <x v="13"/>
    <s v="CUST7379"/>
    <n v="12"/>
    <n v="20"/>
    <n v="120969"/>
    <s v="Cabinet"/>
    <n v="12601"/>
    <s v="HIGH"/>
    <s v="Zone 4"/>
    <n v="12096.900000000001"/>
    <x v="3"/>
  </r>
  <r>
    <s v="ORD008861"/>
    <s v="25-01-2026"/>
    <s v="P011"/>
    <x v="2"/>
    <s v="Delhi"/>
    <s v="Delhi"/>
    <x v="0"/>
    <s v="CUST2501"/>
    <n v="11"/>
    <n v="5"/>
    <n v="103862"/>
    <s v="Washing Machine"/>
    <n v="9939"/>
    <s v="HIGH"/>
    <s v="Zone 1"/>
    <n v="10386.200000000001"/>
    <x v="4"/>
  </r>
  <r>
    <s v="ORD008862"/>
    <s v="21-06-2025"/>
    <s v="P052"/>
    <x v="1"/>
    <s v="Odisha"/>
    <s v="Bhubaneswar"/>
    <x v="2"/>
    <s v="CUST9325"/>
    <n v="7"/>
    <n v="20"/>
    <n v="157970"/>
    <s v="Spices"/>
    <n v="28209"/>
    <s v="HIGH"/>
    <s v="Zone 3"/>
    <n v="15797"/>
    <x v="0"/>
  </r>
  <r>
    <s v="ORD008863"/>
    <s v="21-07-2025"/>
    <s v="P021"/>
    <x v="0"/>
    <s v="Karnataka"/>
    <s v="Bengaluru"/>
    <x v="7"/>
    <s v="CUST7120"/>
    <n v="3"/>
    <n v="0"/>
    <n v="187239"/>
    <s v="Wardrobe"/>
    <n v="62413"/>
    <s v="HIGH"/>
    <s v="Zone 2"/>
    <n v="18723.900000000001"/>
    <x v="3"/>
  </r>
  <r>
    <s v="ORD008864"/>
    <s v="31-01-2025"/>
    <s v="P017"/>
    <x v="2"/>
    <s v="Uttar Pradesh"/>
    <s v="Lucknow"/>
    <x v="8"/>
    <s v="CUST1077"/>
    <n v="9"/>
    <n v="20"/>
    <n v="291585"/>
    <s v="Study Table"/>
    <n v="40498"/>
    <s v="HIGH"/>
    <s v="Zone 1"/>
    <n v="29158.5"/>
    <x v="3"/>
  </r>
  <r>
    <s v="ORD008865"/>
    <s v="18-05-2026"/>
    <s v="P016"/>
    <x v="3"/>
    <s v="Gujarat"/>
    <s v="Ahmedabad"/>
    <x v="6"/>
    <s v="CUST5924"/>
    <n v="12"/>
    <n v="10"/>
    <n v="468115"/>
    <s v="Office Chair"/>
    <n v="43344"/>
    <s v="HIGH"/>
    <s v="Zone 4"/>
    <n v="46811.5"/>
    <x v="3"/>
  </r>
  <r>
    <s v="ORD008866"/>
    <s v="08-02-2025"/>
    <s v="P050"/>
    <x v="3"/>
    <s v="Maharashtra"/>
    <s v="Mumbai"/>
    <x v="5"/>
    <s v="CUST1050"/>
    <n v="5"/>
    <n v="10"/>
    <n v="299578"/>
    <s v="Oil"/>
    <n v="66573"/>
    <s v="HIGH"/>
    <s v="Zone 4"/>
    <n v="29957.800000000003"/>
    <x v="0"/>
  </r>
  <r>
    <s v="ORD008867"/>
    <s v="15-06-2025"/>
    <s v="P008"/>
    <x v="1"/>
    <s v="Bihar"/>
    <s v="Patna"/>
    <x v="3"/>
    <s v="CUST8582"/>
    <n v="12"/>
    <n v="0"/>
    <n v="236028"/>
    <s v="Projector"/>
    <n v="19669"/>
    <s v="HIGH"/>
    <s v="Zone 3"/>
    <n v="23602.800000000003"/>
    <x v="4"/>
  </r>
  <r>
    <s v="ORD008868"/>
    <s v="13-11-2025"/>
    <s v="P059"/>
    <x v="0"/>
    <s v="Karnataka"/>
    <s v="Bengaluru"/>
    <x v="4"/>
    <s v="CUST1422"/>
    <n v="9"/>
    <n v="0"/>
    <n v="293490"/>
    <s v="Dry Fruits"/>
    <n v="32610"/>
    <s v="HIGH"/>
    <s v="Zone 2"/>
    <n v="29349"/>
    <x v="0"/>
  </r>
  <r>
    <s v="ORD008869"/>
    <s v="06-11-2025"/>
    <s v="P003"/>
    <x v="3"/>
    <s v="Gujarat"/>
    <s v="Ahmedabad"/>
    <x v="10"/>
    <s v="CUST1699"/>
    <n v="3"/>
    <n v="10"/>
    <n v="115109"/>
    <s v="Dell Monitor"/>
    <n v="42633"/>
    <s v="HIGH"/>
    <s v="Zone 4"/>
    <n v="11510.900000000001"/>
    <x v="4"/>
  </r>
  <r>
    <s v="ORD008870"/>
    <s v="25-07-2025"/>
    <s v="P061"/>
    <x v="0"/>
    <s v="Karnataka"/>
    <s v="Bengaluru"/>
    <x v="10"/>
    <s v="CUST5531"/>
    <n v="8"/>
    <n v="5"/>
    <n v="447016"/>
    <s v="Cricket Bat"/>
    <n v="58818"/>
    <s v="HIGH"/>
    <s v="Zone 2"/>
    <n v="44701.600000000006"/>
    <x v="2"/>
  </r>
  <r>
    <s v="ORD008871"/>
    <s v="05-02-2025"/>
    <s v="P075"/>
    <x v="3"/>
    <s v="Gujarat"/>
    <s v="Ahmedabad"/>
    <x v="3"/>
    <s v="CUST8349"/>
    <n v="6"/>
    <n v="15"/>
    <n v="198956"/>
    <s v="Sports Bag"/>
    <n v="39011"/>
    <s v="HIGH"/>
    <s v="Zone 4"/>
    <n v="19895.600000000002"/>
    <x v="2"/>
  </r>
  <r>
    <s v="ORD008872"/>
    <s v="17-11-2025"/>
    <s v="P046"/>
    <x v="1"/>
    <s v="West Bengal"/>
    <s v="Kolkata"/>
    <x v="10"/>
    <s v="CUST1749"/>
    <n v="9"/>
    <n v="20"/>
    <n v="152964"/>
    <s v="Rice"/>
    <n v="21245"/>
    <s v="HIGH"/>
    <s v="Zone 3"/>
    <n v="15296.400000000001"/>
    <x v="0"/>
  </r>
  <r>
    <s v="ORD008873"/>
    <s v="20-09-2025"/>
    <s v="P061"/>
    <x v="1"/>
    <s v="Odisha"/>
    <s v="Bhubaneswar"/>
    <x v="12"/>
    <s v="CUST3785"/>
    <n v="8"/>
    <n v="20"/>
    <n v="376435"/>
    <s v="Cricket Bat"/>
    <n v="58818"/>
    <s v="HIGH"/>
    <s v="Zone 3"/>
    <n v="37643.5"/>
    <x v="2"/>
  </r>
  <r>
    <s v="ORD008874"/>
    <s v="28-08-2025"/>
    <s v="P013"/>
    <x v="1"/>
    <s v="Odisha"/>
    <s v="Bhubaneswar"/>
    <x v="9"/>
    <s v="CUST8399"/>
    <n v="4"/>
    <n v="0"/>
    <n v="62448"/>
    <s v="Bluetooth Speaker"/>
    <n v="15612"/>
    <s v="HIGH"/>
    <s v="Zone 3"/>
    <n v="6244.8"/>
    <x v="4"/>
  </r>
  <r>
    <s v="ORD008875"/>
    <s v="18-08-2025"/>
    <s v="P036"/>
    <x v="0"/>
    <s v="Telangana"/>
    <s v="Hyderabad"/>
    <x v="2"/>
    <s v="CUST6494"/>
    <n v="1"/>
    <n v="10"/>
    <n v="18616"/>
    <s v="Saree"/>
    <n v="20685"/>
    <s v="HIGH"/>
    <s v="Zone 2"/>
    <n v="1861.6000000000001"/>
    <x v="1"/>
  </r>
  <r>
    <s v="ORD008876"/>
    <s v="27-06-2025"/>
    <s v="P053"/>
    <x v="1"/>
    <s v="Bihar"/>
    <s v="Patna"/>
    <x v="2"/>
    <s v="CUST7403"/>
    <n v="7"/>
    <n v="20"/>
    <n v="23951"/>
    <s v="Pasta"/>
    <n v="4277"/>
    <s v="HIGH"/>
    <s v="Zone 3"/>
    <n v="2395.1"/>
    <x v="0"/>
  </r>
  <r>
    <s v="ORD008877"/>
    <s v="10-12-2025"/>
    <s v="P044"/>
    <x v="1"/>
    <s v="Odisha"/>
    <s v="Bhubaneswar"/>
    <x v="7"/>
    <s v="CUST1095"/>
    <n v="3"/>
    <n v="5"/>
    <n v="221681"/>
    <s v="Skirt"/>
    <n v="77783"/>
    <s v="HIGH"/>
    <s v="Zone 3"/>
    <n v="22168.100000000002"/>
    <x v="1"/>
  </r>
  <r>
    <s v="ORD008878"/>
    <s v="12-02-2026"/>
    <s v="P051"/>
    <x v="2"/>
    <s v="Uttar Pradesh"/>
    <s v="Lucknow"/>
    <x v="5"/>
    <s v="CUST1235"/>
    <n v="8"/>
    <n v="10"/>
    <n v="106293"/>
    <s v="Salt"/>
    <n v="14763"/>
    <s v="HIGH"/>
    <s v="Zone 1"/>
    <n v="10629.300000000001"/>
    <x v="0"/>
  </r>
  <r>
    <s v="ORD008879"/>
    <s v="01-03-2026"/>
    <s v="P058"/>
    <x v="3"/>
    <s v="Rajasthan"/>
    <s v="Jaipur"/>
    <x v="1"/>
    <s v="CUST2143"/>
    <n v="11"/>
    <n v="20"/>
    <n v="576681"/>
    <s v="Noodles"/>
    <n v="65532"/>
    <s v="HIGH"/>
    <s v="Zone 4"/>
    <n v="57668.100000000006"/>
    <x v="0"/>
  </r>
  <r>
    <s v="ORD008880"/>
    <s v="29-03-2026"/>
    <s v="P006"/>
    <x v="3"/>
    <s v="Gujarat"/>
    <s v="Ahmedabad"/>
    <x v="14"/>
    <s v="CUST4580"/>
    <n v="8"/>
    <n v="10"/>
    <n v="66153"/>
    <s v="OnePlus Phone"/>
    <n v="9188"/>
    <s v="HIGH"/>
    <s v="Zone 4"/>
    <n v="6615.3"/>
    <x v="4"/>
  </r>
  <r>
    <s v="ORD008881"/>
    <s v="07-08-2025"/>
    <s v="P032"/>
    <x v="0"/>
    <s v="Karnataka"/>
    <s v="Bengaluru"/>
    <x v="9"/>
    <s v="CUST8665"/>
    <n v="8"/>
    <n v="10"/>
    <n v="64065"/>
    <s v="Women Kurti"/>
    <n v="8898"/>
    <s v="HIGH"/>
    <s v="Zone 2"/>
    <n v="6406.5"/>
    <x v="1"/>
  </r>
  <r>
    <s v="ORD008882"/>
    <s v="02-04-2025"/>
    <s v="P010"/>
    <x v="3"/>
    <s v="Gujarat"/>
    <s v="Ahmedabad"/>
    <x v="4"/>
    <s v="CUST9281"/>
    <n v="11"/>
    <n v="10"/>
    <n v="657666"/>
    <s v="Refrigerator"/>
    <n v="66431"/>
    <s v="HIGH"/>
    <s v="Zone 4"/>
    <n v="65766.600000000006"/>
    <x v="4"/>
  </r>
  <r>
    <s v="ORD008883"/>
    <s v="24-10-2025"/>
    <s v="P056"/>
    <x v="1"/>
    <s v="Odisha"/>
    <s v="Bhubaneswar"/>
    <x v="0"/>
    <s v="CUST5275"/>
    <n v="2"/>
    <n v="0"/>
    <n v="28830"/>
    <s v="Juice"/>
    <n v="14415"/>
    <s v="HIGH"/>
    <s v="Zone 3"/>
    <n v="2883"/>
    <x v="0"/>
  </r>
  <r>
    <s v="ORD008884"/>
    <s v="04-07-2025"/>
    <s v="P054"/>
    <x v="3"/>
    <s v="Maharashtra"/>
    <s v="Mumbai"/>
    <x v="0"/>
    <s v="CUST1800"/>
    <n v="12"/>
    <n v="5"/>
    <n v="663605"/>
    <s v="Flour"/>
    <n v="58211"/>
    <s v="HIGH"/>
    <s v="Zone 4"/>
    <n v="66360.5"/>
    <x v="0"/>
  </r>
  <r>
    <s v="ORD008885"/>
    <s v="17-06-2026"/>
    <s v="P068"/>
    <x v="3"/>
    <s v="Maharashtra"/>
    <s v="Mumbai"/>
    <x v="5"/>
    <s v="CUST2267"/>
    <n v="11"/>
    <n v="0"/>
    <n v="62073"/>
    <s v="Skipping Rope"/>
    <n v="5643"/>
    <s v="HIGH"/>
    <s v="Zone 4"/>
    <n v="6207.3"/>
    <x v="2"/>
  </r>
  <r>
    <s v="ORD008886"/>
    <s v="27-06-2025"/>
    <s v="P043"/>
    <x v="2"/>
    <s v="Chandigarh"/>
    <s v="Chandigarh"/>
    <x v="0"/>
    <s v="CUST5017"/>
    <n v="1"/>
    <n v="15"/>
    <n v="25318"/>
    <s v="Sweater"/>
    <n v="29787"/>
    <s v="HIGH"/>
    <s v="Zone 1"/>
    <n v="2531.8000000000002"/>
    <x v="1"/>
  </r>
  <r>
    <s v="ORD008887"/>
    <s v="26-04-2026"/>
    <s v="P014"/>
    <x v="0"/>
    <s v="Telangana"/>
    <s v="Hyderabad"/>
    <x v="4"/>
    <s v="CUST3580"/>
    <n v="12"/>
    <n v="10"/>
    <n v="416728"/>
    <s v="Smart Watch"/>
    <n v="38586"/>
    <s v="HIGH"/>
    <s v="Zone 2"/>
    <n v="41672.800000000003"/>
    <x v="4"/>
  </r>
  <r>
    <s v="ORD008888"/>
    <s v="21-02-2025"/>
    <s v="P052"/>
    <x v="3"/>
    <s v="Gujarat"/>
    <s v="Ahmedabad"/>
    <x v="0"/>
    <s v="CUST1120"/>
    <n v="4"/>
    <n v="0"/>
    <n v="112836"/>
    <s v="Spices"/>
    <n v="28209"/>
    <s v="HIGH"/>
    <s v="Zone 4"/>
    <n v="11283.6"/>
    <x v="0"/>
  </r>
  <r>
    <s v="ORD008889"/>
    <s v="26-08-2025"/>
    <s v="P013"/>
    <x v="2"/>
    <s v="Delhi"/>
    <s v="Delhi"/>
    <x v="12"/>
    <s v="CUST1023"/>
    <n v="8"/>
    <n v="0"/>
    <n v="124896"/>
    <s v="Bluetooth Speaker"/>
    <n v="15612"/>
    <s v="HIGH"/>
    <s v="Zone 1"/>
    <n v="12489.6"/>
    <x v="4"/>
  </r>
  <r>
    <s v="ORD008890"/>
    <s v="15-06-2026"/>
    <s v="P002"/>
    <x v="1"/>
    <s v="West Bengal"/>
    <s v="Kolkata"/>
    <x v="4"/>
    <s v="CUST9708"/>
    <n v="5"/>
    <n v="20"/>
    <n v="256004"/>
    <s v="HP Laptop"/>
    <n v="64001"/>
    <s v="HIGH"/>
    <s v="Zone 3"/>
    <n v="25600.400000000001"/>
    <x v="4"/>
  </r>
  <r>
    <s v="ORD008891"/>
    <s v="01-03-2026"/>
    <s v="P053"/>
    <x v="2"/>
    <s v="Chandigarh"/>
    <s v="Chandigarh"/>
    <x v="4"/>
    <s v="CUST4011"/>
    <n v="9"/>
    <n v="20"/>
    <n v="30794"/>
    <s v="Pasta"/>
    <n v="4277"/>
    <s v="HIGH"/>
    <s v="Zone 1"/>
    <n v="3079.4"/>
    <x v="0"/>
  </r>
  <r>
    <s v="ORD008892"/>
    <s v="24-05-2026"/>
    <s v="P054"/>
    <x v="0"/>
    <s v="Karnataka"/>
    <s v="Bengaluru"/>
    <x v="4"/>
    <s v="CUST9445"/>
    <n v="1"/>
    <n v="15"/>
    <n v="49479"/>
    <s v="Flour"/>
    <n v="58211"/>
    <s v="HIGH"/>
    <s v="Zone 2"/>
    <n v="4947.9000000000005"/>
    <x v="0"/>
  </r>
  <r>
    <s v="ORD008893"/>
    <s v="01-02-2026"/>
    <s v="P047"/>
    <x v="3"/>
    <s v="Maharashtra"/>
    <s v="Mumbai"/>
    <x v="14"/>
    <s v="CUST5140"/>
    <n v="4"/>
    <n v="10"/>
    <n v="222620"/>
    <s v="Sugar"/>
    <n v="61839"/>
    <s v="HIGH"/>
    <s v="Zone 4"/>
    <n v="22262"/>
    <x v="0"/>
  </r>
  <r>
    <s v="ORD008894"/>
    <s v="18-05-2026"/>
    <s v="P068"/>
    <x v="1"/>
    <s v="Odisha"/>
    <s v="Bhubaneswar"/>
    <x v="3"/>
    <s v="CUST6932"/>
    <n v="12"/>
    <n v="20"/>
    <n v="54172"/>
    <s v="Skipping Rope"/>
    <n v="5643"/>
    <s v="HIGH"/>
    <s v="Zone 3"/>
    <n v="5417.2000000000007"/>
    <x v="2"/>
  </r>
  <r>
    <s v="ORD008895"/>
    <s v="16-09-2025"/>
    <s v="P040"/>
    <x v="3"/>
    <s v="Rajasthan"/>
    <s v="Jaipur"/>
    <x v="7"/>
    <s v="CUST8101"/>
    <n v="10"/>
    <n v="10"/>
    <n v="662409"/>
    <s v="Shoes"/>
    <n v="73601"/>
    <s v="HIGH"/>
    <s v="Zone 4"/>
    <n v="66240.900000000009"/>
    <x v="1"/>
  </r>
  <r>
    <s v="ORD008896"/>
    <s v="14-04-2026"/>
    <s v="P012"/>
    <x v="0"/>
    <s v="Karnataka"/>
    <s v="Bengaluru"/>
    <x v="4"/>
    <s v="CUST7630"/>
    <n v="12"/>
    <n v="15"/>
    <n v="574413"/>
    <s v="Microwave"/>
    <n v="56315"/>
    <s v="HIGH"/>
    <s v="Zone 2"/>
    <n v="57441.3"/>
    <x v="4"/>
  </r>
  <r>
    <s v="ORD008897"/>
    <s v="06-01-2026"/>
    <s v="P014"/>
    <x v="0"/>
    <s v="Tamil Nadu"/>
    <s v="Chennai"/>
    <x v="10"/>
    <s v="CUST6051"/>
    <n v="10"/>
    <n v="5"/>
    <n v="366567"/>
    <s v="Smart Watch"/>
    <n v="38586"/>
    <s v="HIGH"/>
    <s v="Zone 2"/>
    <n v="36656.700000000004"/>
    <x v="4"/>
  </r>
  <r>
    <s v="ORD008898"/>
    <s v="23-04-2025"/>
    <s v="P049"/>
    <x v="3"/>
    <s v="Rajasthan"/>
    <s v="Jaipur"/>
    <x v="6"/>
    <s v="CUST8000"/>
    <n v="6"/>
    <n v="20"/>
    <n v="163924"/>
    <s v="Coffee"/>
    <n v="34151"/>
    <s v="HIGH"/>
    <s v="Zone 4"/>
    <n v="16392.400000000001"/>
    <x v="0"/>
  </r>
  <r>
    <s v="ORD008899"/>
    <s v="06-06-2025"/>
    <s v="P007"/>
    <x v="3"/>
    <s v="Rajasthan"/>
    <s v="Jaipur"/>
    <x v="9"/>
    <s v="CUST2815"/>
    <n v="11"/>
    <n v="5"/>
    <n v="699575"/>
    <s v="Printer"/>
    <n v="66945"/>
    <s v="HIGH"/>
    <s v="Zone 4"/>
    <n v="69957.5"/>
    <x v="4"/>
  </r>
  <r>
    <s v="ORD008900"/>
    <s v="12-04-2026"/>
    <s v="P007"/>
    <x v="1"/>
    <s v="Bihar"/>
    <s v="Patna"/>
    <x v="10"/>
    <s v="CUST4014"/>
    <n v="1"/>
    <n v="5"/>
    <n v="63597"/>
    <s v="Printer"/>
    <n v="66945"/>
    <s v="HIGH"/>
    <s v="Zone 3"/>
    <n v="6359.7000000000007"/>
    <x v="4"/>
  </r>
  <r>
    <s v="ORD008901"/>
    <s v="24-09-2025"/>
    <s v="P035"/>
    <x v="0"/>
    <s v="Tamil Nadu"/>
    <s v="Chennai"/>
    <x v="2"/>
    <s v="CUST3513"/>
    <n v="1"/>
    <n v="0"/>
    <n v="40130"/>
    <s v="Jacket"/>
    <n v="40130"/>
    <s v="HIGH"/>
    <s v="Zone 2"/>
    <n v="4013"/>
    <x v="1"/>
  </r>
  <r>
    <s v="ORD008902"/>
    <s v="21-11-2025"/>
    <s v="P071"/>
    <x v="2"/>
    <s v="Uttar Pradesh"/>
    <s v="Lucknow"/>
    <x v="6"/>
    <s v="CUST2646"/>
    <n v="5"/>
    <n v="0"/>
    <n v="171395"/>
    <s v="Football Shoes"/>
    <n v="34279"/>
    <s v="HIGH"/>
    <s v="Zone 1"/>
    <n v="17139.5"/>
    <x v="2"/>
  </r>
  <r>
    <s v="ORD008903"/>
    <s v="03-12-2025"/>
    <s v="P005"/>
    <x v="1"/>
    <s v="Odisha"/>
    <s v="Bhubaneswar"/>
    <x v="0"/>
    <s v="CUST4490"/>
    <n v="9"/>
    <n v="10"/>
    <n v="216367"/>
    <s v="iPhone"/>
    <n v="26712"/>
    <s v="HIGH"/>
    <s v="Zone 3"/>
    <n v="21636.7"/>
    <x v="4"/>
  </r>
  <r>
    <s v="ORD008904"/>
    <s v="19-11-2025"/>
    <s v="P057"/>
    <x v="0"/>
    <s v="Karnataka"/>
    <s v="Bengaluru"/>
    <x v="12"/>
    <s v="CUST7396"/>
    <n v="11"/>
    <n v="15"/>
    <n v="288643"/>
    <s v="Soft Drink"/>
    <n v="30871"/>
    <s v="HIGH"/>
    <s v="Zone 2"/>
    <n v="28864.300000000003"/>
    <x v="0"/>
  </r>
  <r>
    <s v="ORD008905"/>
    <s v="16-05-2026"/>
    <s v="P016"/>
    <x v="2"/>
    <s v="Chandigarh"/>
    <s v="Chandigarh"/>
    <x v="3"/>
    <s v="CUST2160"/>
    <n v="2"/>
    <n v="0"/>
    <n v="86688"/>
    <s v="Office Chair"/>
    <n v="43344"/>
    <s v="HIGH"/>
    <s v="Zone 1"/>
    <n v="8668.8000000000011"/>
    <x v="3"/>
  </r>
  <r>
    <s v="ORD008906"/>
    <s v="14-11-2025"/>
    <s v="P017"/>
    <x v="1"/>
    <s v="West Bengal"/>
    <s v="Kolkata"/>
    <x v="13"/>
    <s v="CUST3653"/>
    <n v="10"/>
    <n v="20"/>
    <n v="323984"/>
    <s v="Study Table"/>
    <n v="40498"/>
    <s v="HIGH"/>
    <s v="Zone 3"/>
    <n v="32398.400000000001"/>
    <x v="3"/>
  </r>
  <r>
    <s v="ORD008907"/>
    <s v="02-04-2025"/>
    <s v="P063"/>
    <x v="1"/>
    <s v="Odisha"/>
    <s v="Bhubaneswar"/>
    <x v="6"/>
    <s v="CUST9383"/>
    <n v="11"/>
    <n v="20"/>
    <n v="250676"/>
    <s v="Basketball"/>
    <n v="28486"/>
    <s v="HIGH"/>
    <s v="Zone 3"/>
    <n v="25067.600000000002"/>
    <x v="2"/>
  </r>
  <r>
    <s v="ORD008908"/>
    <s v="16-06-2026"/>
    <s v="P050"/>
    <x v="3"/>
    <s v="Gujarat"/>
    <s v="Ahmedabad"/>
    <x v="5"/>
    <s v="CUST1098"/>
    <n v="9"/>
    <n v="5"/>
    <n v="569199"/>
    <s v="Oil"/>
    <n v="66573"/>
    <s v="HIGH"/>
    <s v="Zone 4"/>
    <n v="56919.9"/>
    <x v="0"/>
  </r>
  <r>
    <s v="ORD008909"/>
    <s v="18-06-2026"/>
    <s v="P071"/>
    <x v="1"/>
    <s v="Bihar"/>
    <s v="Patna"/>
    <x v="9"/>
    <s v="CUST5074"/>
    <n v="6"/>
    <n v="10"/>
    <n v="185106"/>
    <s v="Football Shoes"/>
    <n v="34279"/>
    <s v="HIGH"/>
    <s v="Zone 3"/>
    <n v="18510.600000000002"/>
    <x v="2"/>
  </r>
  <r>
    <s v="ORD008910"/>
    <s v="06-07-2025"/>
    <s v="P074"/>
    <x v="2"/>
    <s v="Chandigarh"/>
    <s v="Chandigarh"/>
    <x v="7"/>
    <s v="CUST1893"/>
    <n v="10"/>
    <n v="0"/>
    <n v="718190"/>
    <s v="Cycling Bottle"/>
    <n v="71819"/>
    <s v="HIGH"/>
    <s v="Zone 1"/>
    <n v="71819"/>
    <x v="2"/>
  </r>
  <r>
    <s v="ORD008911"/>
    <s v="23-08-2025"/>
    <s v="P024"/>
    <x v="1"/>
    <s v="Odisha"/>
    <s v="Bhubaneswar"/>
    <x v="1"/>
    <s v="CUST6787"/>
    <n v="11"/>
    <n v="15"/>
    <n v="19578"/>
    <s v="TV Unit"/>
    <n v="2094"/>
    <s v="HIGH"/>
    <s v="Zone 3"/>
    <n v="1957.8000000000002"/>
    <x v="3"/>
  </r>
  <r>
    <s v="ORD008912"/>
    <s v="12-07-2025"/>
    <s v="P005"/>
    <x v="0"/>
    <s v="Telangana"/>
    <s v="Hyderabad"/>
    <x v="8"/>
    <s v="CUST3206"/>
    <n v="10"/>
    <n v="15"/>
    <n v="227052"/>
    <s v="iPhone"/>
    <n v="26712"/>
    <s v="HIGH"/>
    <s v="Zone 2"/>
    <n v="22705.200000000001"/>
    <x v="4"/>
  </r>
  <r>
    <s v="ORD008913"/>
    <s v="30-03-2025"/>
    <s v="P066"/>
    <x v="2"/>
    <s v="Uttar Pradesh"/>
    <s v="Lucknow"/>
    <x v="0"/>
    <s v="CUST1284"/>
    <n v="7"/>
    <n v="15"/>
    <n v="136617"/>
    <s v="Helmet"/>
    <n v="22961"/>
    <s v="HIGH"/>
    <s v="Zone 1"/>
    <n v="13661.7"/>
    <x v="2"/>
  </r>
  <r>
    <s v="ORD008914"/>
    <s v="04-12-2025"/>
    <s v="P070"/>
    <x v="2"/>
    <s v="Delhi"/>
    <s v="Delhi"/>
    <x v="7"/>
    <s v="CUST7851"/>
    <n v="5"/>
    <n v="20"/>
    <n v="257896"/>
    <s v="Tennis Ball"/>
    <n v="64474"/>
    <s v="HIGH"/>
    <s v="Zone 1"/>
    <n v="25789.600000000002"/>
    <x v="2"/>
  </r>
  <r>
    <s v="ORD008915"/>
    <s v="24-01-2026"/>
    <s v="P058"/>
    <x v="0"/>
    <s v="Karnataka"/>
    <s v="Bengaluru"/>
    <x v="8"/>
    <s v="CUST1907"/>
    <n v="11"/>
    <n v="20"/>
    <n v="576681"/>
    <s v="Noodles"/>
    <n v="65532"/>
    <s v="HIGH"/>
    <s v="Zone 2"/>
    <n v="57668.100000000006"/>
    <x v="0"/>
  </r>
  <r>
    <s v="ORD008916"/>
    <s v="17-03-2025"/>
    <s v="P006"/>
    <x v="3"/>
    <s v="Gujarat"/>
    <s v="Ahmedabad"/>
    <x v="3"/>
    <s v="CUST4415"/>
    <n v="4"/>
    <n v="5"/>
    <n v="34914"/>
    <s v="OnePlus Phone"/>
    <n v="9188"/>
    <s v="HIGH"/>
    <s v="Zone 4"/>
    <n v="3491.4"/>
    <x v="4"/>
  </r>
  <r>
    <s v="ORD008917"/>
    <s v="28-03-2026"/>
    <s v="P017"/>
    <x v="1"/>
    <s v="Odisha"/>
    <s v="Bhubaneswar"/>
    <x v="7"/>
    <s v="CUST8410"/>
    <n v="2"/>
    <n v="0"/>
    <n v="80996"/>
    <s v="Study Table"/>
    <n v="40498"/>
    <s v="HIGH"/>
    <s v="Zone 3"/>
    <n v="8099.6"/>
    <x v="3"/>
  </r>
  <r>
    <s v="ORD008918"/>
    <s v="26-07-2025"/>
    <s v="P033"/>
    <x v="0"/>
    <s v="Tamil Nadu"/>
    <s v="Chennai"/>
    <x v="5"/>
    <s v="CUST9976"/>
    <n v="4"/>
    <n v="15"/>
    <n v="194874"/>
    <s v="Jeans"/>
    <n v="57316"/>
    <s v="HIGH"/>
    <s v="Zone 2"/>
    <n v="19487.400000000001"/>
    <x v="1"/>
  </r>
  <r>
    <s v="ORD008919"/>
    <s v="14-06-2025"/>
    <s v="P059"/>
    <x v="0"/>
    <s v="Telangana"/>
    <s v="Hyderabad"/>
    <x v="11"/>
    <s v="CUST6429"/>
    <n v="10"/>
    <n v="15"/>
    <n v="277185"/>
    <s v="Dry Fruits"/>
    <n v="32610"/>
    <s v="HIGH"/>
    <s v="Zone 2"/>
    <n v="27718.5"/>
    <x v="0"/>
  </r>
  <r>
    <s v="ORD008920"/>
    <s v="01-03-2025"/>
    <s v="P059"/>
    <x v="3"/>
    <s v="Rajasthan"/>
    <s v="Jaipur"/>
    <x v="4"/>
    <s v="CUST5050"/>
    <n v="9"/>
    <n v="5"/>
    <n v="278815"/>
    <s v="Dry Fruits"/>
    <n v="32610"/>
    <s v="HIGH"/>
    <s v="Zone 4"/>
    <n v="27881.5"/>
    <x v="0"/>
  </r>
  <r>
    <s v="ORD008921"/>
    <s v="10-03-2025"/>
    <s v="P065"/>
    <x v="3"/>
    <s v="Maharashtra"/>
    <s v="Mumbai"/>
    <x v="8"/>
    <s v="CUST9546"/>
    <n v="5"/>
    <n v="20"/>
    <n v="204428"/>
    <s v="Dumbbells"/>
    <n v="51107"/>
    <s v="HIGH"/>
    <s v="Zone 4"/>
    <n v="20442.800000000003"/>
    <x v="2"/>
  </r>
  <r>
    <s v="ORD008922"/>
    <s v="19-12-2025"/>
    <s v="P033"/>
    <x v="2"/>
    <s v="Chandigarh"/>
    <s v="Chandigarh"/>
    <x v="13"/>
    <s v="CUST2760"/>
    <n v="4"/>
    <n v="10"/>
    <n v="206337"/>
    <s v="Jeans"/>
    <n v="57316"/>
    <s v="HIGH"/>
    <s v="Zone 1"/>
    <n v="20633.7"/>
    <x v="1"/>
  </r>
  <r>
    <s v="ORD008923"/>
    <s v="15-12-2025"/>
    <s v="P068"/>
    <x v="0"/>
    <s v="Tamil Nadu"/>
    <s v="Chennai"/>
    <x v="2"/>
    <s v="CUST7175"/>
    <n v="11"/>
    <n v="5"/>
    <n v="58969"/>
    <s v="Skipping Rope"/>
    <n v="5643"/>
    <s v="HIGH"/>
    <s v="Zone 2"/>
    <n v="5896.9000000000005"/>
    <x v="2"/>
  </r>
  <r>
    <s v="ORD008924"/>
    <s v="07-04-2026"/>
    <s v="P064"/>
    <x v="3"/>
    <s v="Maharashtra"/>
    <s v="Mumbai"/>
    <x v="14"/>
    <s v="CUST7517"/>
    <n v="9"/>
    <n v="15"/>
    <n v="196482"/>
    <s v="Yoga Mat"/>
    <n v="25684"/>
    <s v="HIGH"/>
    <s v="Zone 4"/>
    <n v="19648.2"/>
    <x v="2"/>
  </r>
  <r>
    <s v="ORD008925"/>
    <s v="26-01-2025"/>
    <s v="P025"/>
    <x v="2"/>
    <s v="Chandigarh"/>
    <s v="Chandigarh"/>
    <x v="7"/>
    <s v="CUST3121"/>
    <n v="12"/>
    <n v="0"/>
    <n v="151212"/>
    <s v="Cabinet"/>
    <n v="12601"/>
    <s v="HIGH"/>
    <s v="Zone 1"/>
    <n v="15121.2"/>
    <x v="3"/>
  </r>
  <r>
    <s v="ORD008926"/>
    <s v="10-11-2025"/>
    <s v="P071"/>
    <x v="2"/>
    <s v="Chandigarh"/>
    <s v="Chandigarh"/>
    <x v="2"/>
    <s v="CUST7237"/>
    <n v="12"/>
    <n v="15"/>
    <n v="349645"/>
    <s v="Football Shoes"/>
    <n v="34279"/>
    <s v="HIGH"/>
    <s v="Zone 1"/>
    <n v="34964.5"/>
    <x v="2"/>
  </r>
  <r>
    <s v="ORD008927"/>
    <s v="20-03-2025"/>
    <s v="P028"/>
    <x v="0"/>
    <s v="Telangana"/>
    <s v="Hyderabad"/>
    <x v="7"/>
    <s v="CUST6010"/>
    <n v="4"/>
    <n v="15"/>
    <n v="202776"/>
    <s v="Cupboard"/>
    <n v="59640"/>
    <s v="HIGH"/>
    <s v="Zone 2"/>
    <n v="20277.600000000002"/>
    <x v="3"/>
  </r>
  <r>
    <s v="ORD008928"/>
    <s v="03-02-2026"/>
    <s v="P055"/>
    <x v="2"/>
    <s v="Chandigarh"/>
    <s v="Chandigarh"/>
    <x v="5"/>
    <s v="CUST7785"/>
    <n v="1"/>
    <n v="5"/>
    <n v="9120"/>
    <s v="Biscuits"/>
    <n v="9601"/>
    <s v="MEDIUM"/>
    <s v="Zone 1"/>
    <n v="456"/>
    <x v="0"/>
  </r>
  <r>
    <s v="ORD008929"/>
    <s v="18-03-2026"/>
    <s v="P024"/>
    <x v="0"/>
    <s v="Telangana"/>
    <s v="Hyderabad"/>
    <x v="13"/>
    <s v="CUST3944"/>
    <n v="2"/>
    <n v="10"/>
    <n v="3769"/>
    <s v="TV Unit"/>
    <n v="2094"/>
    <s v="LOW"/>
    <s v="Zone 2"/>
    <n v="75.38"/>
    <x v="3"/>
  </r>
  <r>
    <s v="ORD008930"/>
    <s v="19-04-2025"/>
    <s v="P032"/>
    <x v="0"/>
    <s v="Karnataka"/>
    <s v="Bengaluru"/>
    <x v="4"/>
    <s v="CUST2997"/>
    <n v="5"/>
    <n v="15"/>
    <n v="37816"/>
    <s v="Women Kurti"/>
    <n v="8898"/>
    <s v="HIGH"/>
    <s v="Zone 2"/>
    <n v="3781.6000000000004"/>
    <x v="1"/>
  </r>
  <r>
    <s v="ORD008931"/>
    <s v="13-02-2026"/>
    <s v="P045"/>
    <x v="2"/>
    <s v="Uttar Pradesh"/>
    <s v="Lucknow"/>
    <x v="12"/>
    <s v="CUST2044"/>
    <n v="11"/>
    <n v="5"/>
    <n v="755555"/>
    <s v="Dress"/>
    <n v="72302"/>
    <s v="HIGH"/>
    <s v="Zone 1"/>
    <n v="75555.5"/>
    <x v="1"/>
  </r>
  <r>
    <s v="ORD008932"/>
    <s v="12-05-2025"/>
    <s v="P014"/>
    <x v="0"/>
    <s v="Telangana"/>
    <s v="Hyderabad"/>
    <x v="13"/>
    <s v="CUST2305"/>
    <n v="11"/>
    <n v="20"/>
    <n v="339556"/>
    <s v="Smart Watch"/>
    <n v="38586"/>
    <s v="HIGH"/>
    <s v="Zone 2"/>
    <n v="33955.599999999999"/>
    <x v="4"/>
  </r>
  <r>
    <s v="ORD008933"/>
    <s v="21-10-2025"/>
    <s v="P036"/>
    <x v="2"/>
    <s v="Chandigarh"/>
    <s v="Chandigarh"/>
    <x v="1"/>
    <s v="CUST6269"/>
    <n v="3"/>
    <n v="20"/>
    <n v="49644"/>
    <s v="Saree"/>
    <n v="20685"/>
    <s v="HIGH"/>
    <s v="Zone 1"/>
    <n v="4964.4000000000005"/>
    <x v="1"/>
  </r>
  <r>
    <s v="ORD008934"/>
    <s v="11-09-2025"/>
    <s v="P023"/>
    <x v="2"/>
    <s v="Chandigarh"/>
    <s v="Chandigarh"/>
    <x v="3"/>
    <s v="CUST5667"/>
    <n v="1"/>
    <n v="10"/>
    <n v="51229"/>
    <s v="Sofa"/>
    <n v="56922"/>
    <s v="HIGH"/>
    <s v="Zone 1"/>
    <n v="5122.9000000000005"/>
    <x v="3"/>
  </r>
  <r>
    <s v="ORD008935"/>
    <s v="05-01-2025"/>
    <s v="P015"/>
    <x v="0"/>
    <s v="Telangana"/>
    <s v="Hyderabad"/>
    <x v="7"/>
    <s v="CUST6772"/>
    <n v="8"/>
    <n v="10"/>
    <n v="426384"/>
    <s v="Headphones"/>
    <n v="59220"/>
    <s v="HIGH"/>
    <s v="Zone 2"/>
    <n v="42638.400000000001"/>
    <x v="4"/>
  </r>
  <r>
    <s v="ORD008936"/>
    <s v="07-07-2025"/>
    <s v="P010"/>
    <x v="2"/>
    <s v="Chandigarh"/>
    <s v="Chandigarh"/>
    <x v="4"/>
    <s v="CUST7895"/>
    <n v="2"/>
    <n v="10"/>
    <n v="119575"/>
    <s v="Refrigerator"/>
    <n v="66431"/>
    <s v="HIGH"/>
    <s v="Zone 1"/>
    <n v="11957.5"/>
    <x v="4"/>
  </r>
  <r>
    <s v="ORD008937"/>
    <s v="06-03-2026"/>
    <s v="P066"/>
    <x v="2"/>
    <s v="Chandigarh"/>
    <s v="Chandigarh"/>
    <x v="0"/>
    <s v="CUST5731"/>
    <n v="9"/>
    <n v="10"/>
    <n v="185984"/>
    <s v="Helmet"/>
    <n v="22961"/>
    <s v="HIGH"/>
    <s v="Zone 1"/>
    <n v="18598.400000000001"/>
    <x v="2"/>
  </r>
  <r>
    <s v="ORD008938"/>
    <s v="03-09-2025"/>
    <s v="P042"/>
    <x v="3"/>
    <s v="Gujarat"/>
    <s v="Ahmedabad"/>
    <x v="1"/>
    <s v="CUST4710"/>
    <n v="12"/>
    <n v="10"/>
    <n v="559440"/>
    <s v="Shorts"/>
    <n v="51800"/>
    <s v="HIGH"/>
    <s v="Zone 4"/>
    <n v="55944"/>
    <x v="1"/>
  </r>
  <r>
    <s v="ORD008939"/>
    <s v="26-10-2025"/>
    <s v="P050"/>
    <x v="0"/>
    <s v="Karnataka"/>
    <s v="Bengaluru"/>
    <x v="13"/>
    <s v="CUST9338"/>
    <n v="6"/>
    <n v="0"/>
    <n v="399438"/>
    <s v="Oil"/>
    <n v="66573"/>
    <s v="HIGH"/>
    <s v="Zone 2"/>
    <n v="39943.800000000003"/>
    <x v="0"/>
  </r>
  <r>
    <s v="ORD008940"/>
    <s v="20-01-2025"/>
    <s v="P035"/>
    <x v="2"/>
    <s v="Uttar Pradesh"/>
    <s v="Lucknow"/>
    <x v="7"/>
    <s v="CUST6010"/>
    <n v="9"/>
    <n v="0"/>
    <n v="361170"/>
    <s v="Jacket"/>
    <n v="40130"/>
    <s v="HIGH"/>
    <s v="Zone 1"/>
    <n v="36117"/>
    <x v="1"/>
  </r>
  <r>
    <s v="ORD008941"/>
    <s v="19-05-2025"/>
    <s v="P050"/>
    <x v="1"/>
    <s v="Odisha"/>
    <s v="Bhubaneswar"/>
    <x v="3"/>
    <s v="CUST2472"/>
    <n v="3"/>
    <n v="15"/>
    <n v="169761"/>
    <s v="Oil"/>
    <n v="66573"/>
    <s v="HIGH"/>
    <s v="Zone 3"/>
    <n v="16976.100000000002"/>
    <x v="0"/>
  </r>
  <r>
    <s v="ORD008942"/>
    <s v="29-08-2025"/>
    <s v="P013"/>
    <x v="3"/>
    <s v="Gujarat"/>
    <s v="Ahmedabad"/>
    <x v="1"/>
    <s v="CUST6428"/>
    <n v="9"/>
    <n v="20"/>
    <n v="112406"/>
    <s v="Bluetooth Speaker"/>
    <n v="15612"/>
    <s v="HIGH"/>
    <s v="Zone 4"/>
    <n v="11240.6"/>
    <x v="4"/>
  </r>
  <r>
    <s v="ORD008943"/>
    <s v="07-03-2025"/>
    <s v="P044"/>
    <x v="2"/>
    <s v="Delhi"/>
    <s v="Delhi"/>
    <x v="13"/>
    <s v="CUST8575"/>
    <n v="8"/>
    <n v="20"/>
    <n v="497811"/>
    <s v="Skirt"/>
    <n v="77783"/>
    <s v="HIGH"/>
    <s v="Zone 1"/>
    <n v="49781.100000000006"/>
    <x v="1"/>
  </r>
  <r>
    <s v="ORD008944"/>
    <s v="07-11-2025"/>
    <s v="P068"/>
    <x v="2"/>
    <s v="Uttar Pradesh"/>
    <s v="Lucknow"/>
    <x v="6"/>
    <s v="CUST8680"/>
    <n v="2"/>
    <n v="5"/>
    <n v="10721"/>
    <s v="Skipping Rope"/>
    <n v="5643"/>
    <s v="MEDIUM"/>
    <s v="Zone 1"/>
    <n v="536.05000000000007"/>
    <x v="2"/>
  </r>
  <r>
    <s v="ORD008945"/>
    <s v="01-06-2026"/>
    <s v="P009"/>
    <x v="2"/>
    <s v="Uttar Pradesh"/>
    <s v="Lucknow"/>
    <x v="3"/>
    <s v="CUST2474"/>
    <n v="9"/>
    <n v="10"/>
    <n v="393141"/>
    <s v="Air Conditioner"/>
    <n v="48536"/>
    <s v="HIGH"/>
    <s v="Zone 1"/>
    <n v="39314.100000000006"/>
    <x v="4"/>
  </r>
  <r>
    <s v="ORD008946"/>
    <s v="31-03-2025"/>
    <s v="P058"/>
    <x v="1"/>
    <s v="Bihar"/>
    <s v="Patna"/>
    <x v="8"/>
    <s v="CUST1649"/>
    <n v="11"/>
    <n v="0"/>
    <n v="720852"/>
    <s v="Noodles"/>
    <n v="65532"/>
    <s v="HIGH"/>
    <s v="Zone 3"/>
    <n v="72085.2"/>
    <x v="0"/>
  </r>
  <r>
    <s v="ORD008947"/>
    <s v="02-01-2026"/>
    <s v="P064"/>
    <x v="1"/>
    <s v="Bihar"/>
    <s v="Patna"/>
    <x v="14"/>
    <s v="CUST9219"/>
    <n v="5"/>
    <n v="15"/>
    <n v="109157"/>
    <s v="Yoga Mat"/>
    <n v="25684"/>
    <s v="HIGH"/>
    <s v="Zone 3"/>
    <n v="10915.7"/>
    <x v="2"/>
  </r>
  <r>
    <s v="ORD008948"/>
    <s v="26-02-2025"/>
    <s v="P058"/>
    <x v="0"/>
    <s v="Telangana"/>
    <s v="Hyderabad"/>
    <x v="7"/>
    <s v="CUST2872"/>
    <n v="2"/>
    <n v="15"/>
    <n v="111404"/>
    <s v="Noodles"/>
    <n v="65532"/>
    <s v="HIGH"/>
    <s v="Zone 2"/>
    <n v="11140.400000000001"/>
    <x v="0"/>
  </r>
  <r>
    <s v="ORD008949"/>
    <s v="08-05-2026"/>
    <s v="P023"/>
    <x v="3"/>
    <s v="Gujarat"/>
    <s v="Ahmedabad"/>
    <x v="14"/>
    <s v="CUST8629"/>
    <n v="3"/>
    <n v="10"/>
    <n v="153689"/>
    <s v="Sofa"/>
    <n v="56922"/>
    <s v="HIGH"/>
    <s v="Zone 4"/>
    <n v="15368.900000000001"/>
    <x v="3"/>
  </r>
  <r>
    <s v="ORD008950"/>
    <s v="02-06-2026"/>
    <s v="P053"/>
    <x v="3"/>
    <s v="Rajasthan"/>
    <s v="Jaipur"/>
    <x v="11"/>
    <s v="CUST2821"/>
    <n v="1"/>
    <n v="10"/>
    <n v="3849"/>
    <s v="Pasta"/>
    <n v="4277"/>
    <s v="LOW"/>
    <s v="Zone 4"/>
    <n v="76.98"/>
    <x v="0"/>
  </r>
  <r>
    <s v="ORD008951"/>
    <s v="27-02-2025"/>
    <s v="P010"/>
    <x v="1"/>
    <s v="Bihar"/>
    <s v="Patna"/>
    <x v="14"/>
    <s v="CUST1253"/>
    <n v="9"/>
    <n v="10"/>
    <n v="538091"/>
    <s v="Refrigerator"/>
    <n v="66431"/>
    <s v="HIGH"/>
    <s v="Zone 3"/>
    <n v="53809.100000000006"/>
    <x v="4"/>
  </r>
  <r>
    <s v="ORD008952"/>
    <s v="23-04-2026"/>
    <s v="P064"/>
    <x v="3"/>
    <s v="Rajasthan"/>
    <s v="Jaipur"/>
    <x v="1"/>
    <s v="CUST1186"/>
    <n v="12"/>
    <n v="5"/>
    <n v="292797"/>
    <s v="Yoga Mat"/>
    <n v="25684"/>
    <s v="HIGH"/>
    <s v="Zone 4"/>
    <n v="29279.7"/>
    <x v="2"/>
  </r>
  <r>
    <s v="ORD008953"/>
    <s v="04-04-2025"/>
    <s v="P060"/>
    <x v="3"/>
    <s v="Maharashtra"/>
    <s v="Mumbai"/>
    <x v="7"/>
    <s v="CUST9529"/>
    <n v="12"/>
    <n v="10"/>
    <n v="44496"/>
    <s v="Honey"/>
    <n v="4120"/>
    <s v="HIGH"/>
    <s v="Zone 4"/>
    <n v="4449.6000000000004"/>
    <x v="0"/>
  </r>
  <r>
    <s v="ORD008954"/>
    <s v="28-05-2026"/>
    <s v="P043"/>
    <x v="2"/>
    <s v="Uttar Pradesh"/>
    <s v="Lucknow"/>
    <x v="13"/>
    <s v="CUST9991"/>
    <n v="9"/>
    <n v="5"/>
    <n v="254678"/>
    <s v="Sweater"/>
    <n v="29787"/>
    <s v="HIGH"/>
    <s v="Zone 1"/>
    <n v="25467.800000000003"/>
    <x v="1"/>
  </r>
  <r>
    <s v="ORD008955"/>
    <s v="30-05-2026"/>
    <s v="P075"/>
    <x v="0"/>
    <s v="Tamil Nadu"/>
    <s v="Chennai"/>
    <x v="13"/>
    <s v="CUST1572"/>
    <n v="2"/>
    <n v="5"/>
    <n v="74120"/>
    <s v="Sports Bag"/>
    <n v="39011"/>
    <s v="HIGH"/>
    <s v="Zone 2"/>
    <n v="7412"/>
    <x v="2"/>
  </r>
  <r>
    <s v="ORD008956"/>
    <s v="23-09-2025"/>
    <s v="P065"/>
    <x v="2"/>
    <s v="Chandigarh"/>
    <s v="Chandigarh"/>
    <x v="14"/>
    <s v="CUST9858"/>
    <n v="5"/>
    <n v="0"/>
    <n v="255535"/>
    <s v="Dumbbells"/>
    <n v="51107"/>
    <s v="HIGH"/>
    <s v="Zone 1"/>
    <n v="25553.5"/>
    <x v="2"/>
  </r>
  <r>
    <s v="ORD008957"/>
    <s v="18-09-2025"/>
    <s v="P043"/>
    <x v="2"/>
    <s v="Uttar Pradesh"/>
    <s v="Lucknow"/>
    <x v="2"/>
    <s v="CUST9335"/>
    <n v="10"/>
    <n v="0"/>
    <n v="297870"/>
    <s v="Sweater"/>
    <n v="29787"/>
    <s v="HIGH"/>
    <s v="Zone 1"/>
    <n v="29787"/>
    <x v="1"/>
  </r>
  <r>
    <s v="ORD008958"/>
    <s v="29-10-2025"/>
    <s v="P015"/>
    <x v="3"/>
    <s v="Maharashtra"/>
    <s v="Mumbai"/>
    <x v="6"/>
    <s v="CUST6961"/>
    <n v="4"/>
    <n v="20"/>
    <n v="189504"/>
    <s v="Headphones"/>
    <n v="59220"/>
    <s v="HIGH"/>
    <s v="Zone 4"/>
    <n v="18950.400000000001"/>
    <x v="4"/>
  </r>
  <r>
    <s v="ORD008959"/>
    <s v="22-08-2025"/>
    <s v="P057"/>
    <x v="3"/>
    <s v="Gujarat"/>
    <s v="Ahmedabad"/>
    <x v="5"/>
    <s v="CUST6970"/>
    <n v="2"/>
    <n v="0"/>
    <n v="61742"/>
    <s v="Soft Drink"/>
    <n v="30871"/>
    <s v="HIGH"/>
    <s v="Zone 4"/>
    <n v="6174.2000000000007"/>
    <x v="0"/>
  </r>
  <r>
    <s v="ORD008960"/>
    <s v="12-12-2025"/>
    <s v="P007"/>
    <x v="0"/>
    <s v="Telangana"/>
    <s v="Hyderabad"/>
    <x v="10"/>
    <s v="CUST4804"/>
    <n v="12"/>
    <n v="0"/>
    <n v="803340"/>
    <s v="Printer"/>
    <n v="66945"/>
    <s v="HIGH"/>
    <s v="Zone 2"/>
    <n v="80334"/>
    <x v="4"/>
  </r>
  <r>
    <s v="ORD008961"/>
    <s v="25-02-2026"/>
    <s v="P036"/>
    <x v="3"/>
    <s v="Maharashtra"/>
    <s v="Mumbai"/>
    <x v="13"/>
    <s v="CUST2498"/>
    <n v="6"/>
    <n v="10"/>
    <n v="111699"/>
    <s v="Saree"/>
    <n v="20685"/>
    <s v="HIGH"/>
    <s v="Zone 4"/>
    <n v="11169.900000000001"/>
    <x v="1"/>
  </r>
  <r>
    <s v="ORD008962"/>
    <s v="12-02-2025"/>
    <s v="P062"/>
    <x v="0"/>
    <s v="Karnataka"/>
    <s v="Bengaluru"/>
    <x v="6"/>
    <s v="CUST6802"/>
    <n v="10"/>
    <n v="5"/>
    <n v="596951"/>
    <s v="Football"/>
    <n v="62837"/>
    <s v="HIGH"/>
    <s v="Zone 2"/>
    <n v="59695.100000000006"/>
    <x v="2"/>
  </r>
  <r>
    <s v="ORD008963"/>
    <s v="13-02-2026"/>
    <s v="P055"/>
    <x v="3"/>
    <s v="Gujarat"/>
    <s v="Ahmedabad"/>
    <x v="6"/>
    <s v="CUST4334"/>
    <n v="1"/>
    <n v="0"/>
    <n v="9601"/>
    <s v="Biscuits"/>
    <n v="9601"/>
    <s v="MEDIUM"/>
    <s v="Zone 4"/>
    <n v="480.05"/>
    <x v="0"/>
  </r>
  <r>
    <s v="ORD008964"/>
    <s v="24-01-2025"/>
    <s v="P055"/>
    <x v="0"/>
    <s v="Tamil Nadu"/>
    <s v="Chennai"/>
    <x v="4"/>
    <s v="CUST5851"/>
    <n v="8"/>
    <n v="5"/>
    <n v="72967"/>
    <s v="Biscuits"/>
    <n v="9601"/>
    <s v="HIGH"/>
    <s v="Zone 2"/>
    <n v="7296.7000000000007"/>
    <x v="0"/>
  </r>
  <r>
    <s v="ORD008965"/>
    <s v="02-04-2026"/>
    <s v="P061"/>
    <x v="3"/>
    <s v="Maharashtra"/>
    <s v="Mumbai"/>
    <x v="6"/>
    <s v="CUST6522"/>
    <n v="6"/>
    <n v="0"/>
    <n v="352908"/>
    <s v="Cricket Bat"/>
    <n v="58818"/>
    <s v="HIGH"/>
    <s v="Zone 4"/>
    <n v="35290.800000000003"/>
    <x v="2"/>
  </r>
  <r>
    <s v="ORD008966"/>
    <s v="18-05-2025"/>
    <s v="P028"/>
    <x v="2"/>
    <s v="Delhi"/>
    <s v="Delhi"/>
    <x v="0"/>
    <s v="CUST2732"/>
    <n v="11"/>
    <n v="10"/>
    <n v="590436"/>
    <s v="Cupboard"/>
    <n v="59640"/>
    <s v="HIGH"/>
    <s v="Zone 1"/>
    <n v="59043.600000000006"/>
    <x v="3"/>
  </r>
  <r>
    <s v="ORD008967"/>
    <s v="13-04-2026"/>
    <s v="P008"/>
    <x v="2"/>
    <s v="Delhi"/>
    <s v="Delhi"/>
    <x v="2"/>
    <s v="CUST1126"/>
    <n v="4"/>
    <n v="0"/>
    <n v="78676"/>
    <s v="Projector"/>
    <n v="19669"/>
    <s v="HIGH"/>
    <s v="Zone 1"/>
    <n v="7867.6"/>
    <x v="4"/>
  </r>
  <r>
    <s v="ORD008968"/>
    <s v="08-07-2025"/>
    <s v="P066"/>
    <x v="3"/>
    <s v="Maharashtra"/>
    <s v="Mumbai"/>
    <x v="14"/>
    <s v="CUST3512"/>
    <n v="1"/>
    <n v="20"/>
    <n v="18368"/>
    <s v="Helmet"/>
    <n v="22961"/>
    <s v="HIGH"/>
    <s v="Zone 4"/>
    <n v="1836.8000000000002"/>
    <x v="2"/>
  </r>
  <r>
    <s v="ORD008969"/>
    <s v="09-05-2026"/>
    <s v="P014"/>
    <x v="1"/>
    <s v="West Bengal"/>
    <s v="Kolkata"/>
    <x v="13"/>
    <s v="CUST6870"/>
    <n v="1"/>
    <n v="20"/>
    <n v="30868"/>
    <s v="Smart Watch"/>
    <n v="38586"/>
    <s v="HIGH"/>
    <s v="Zone 3"/>
    <n v="3086.8"/>
    <x v="4"/>
  </r>
  <r>
    <s v="ORD008970"/>
    <s v="18-12-2025"/>
    <s v="P036"/>
    <x v="0"/>
    <s v="Tamil Nadu"/>
    <s v="Chennai"/>
    <x v="5"/>
    <s v="CUST6478"/>
    <n v="6"/>
    <n v="0"/>
    <n v="124110"/>
    <s v="Saree"/>
    <n v="20685"/>
    <s v="HIGH"/>
    <s v="Zone 2"/>
    <n v="12411"/>
    <x v="1"/>
  </r>
  <r>
    <s v="ORD008971"/>
    <s v="22-04-2025"/>
    <s v="P068"/>
    <x v="2"/>
    <s v="Chandigarh"/>
    <s v="Chandigarh"/>
    <x v="5"/>
    <s v="CUST3718"/>
    <n v="3"/>
    <n v="20"/>
    <n v="13543"/>
    <s v="Skipping Rope"/>
    <n v="5643"/>
    <s v="MEDIUM"/>
    <s v="Zone 1"/>
    <n v="677.15000000000009"/>
    <x v="2"/>
  </r>
  <r>
    <s v="ORD008972"/>
    <s v="19-02-2026"/>
    <s v="P053"/>
    <x v="3"/>
    <s v="Gujarat"/>
    <s v="Ahmedabad"/>
    <x v="11"/>
    <s v="CUST3490"/>
    <n v="1"/>
    <n v="15"/>
    <n v="3635"/>
    <s v="Pasta"/>
    <n v="4277"/>
    <s v="LOW"/>
    <s v="Zone 4"/>
    <n v="72.7"/>
    <x v="0"/>
  </r>
  <r>
    <s v="ORD008973"/>
    <s v="14-08-2025"/>
    <s v="P067"/>
    <x v="2"/>
    <s v="Chandigarh"/>
    <s v="Chandigarh"/>
    <x v="11"/>
    <s v="CUST6578"/>
    <n v="4"/>
    <n v="15"/>
    <n v="140947"/>
    <s v="Gloves"/>
    <n v="41455"/>
    <s v="HIGH"/>
    <s v="Zone 1"/>
    <n v="14094.7"/>
    <x v="2"/>
  </r>
  <r>
    <s v="ORD008974"/>
    <s v="11-07-2025"/>
    <s v="P067"/>
    <x v="0"/>
    <s v="Telangana"/>
    <s v="Hyderabad"/>
    <x v="10"/>
    <s v="CUST3998"/>
    <n v="6"/>
    <n v="5"/>
    <n v="236293"/>
    <s v="Gloves"/>
    <n v="41455"/>
    <s v="HIGH"/>
    <s v="Zone 2"/>
    <n v="23629.300000000003"/>
    <x v="2"/>
  </r>
  <r>
    <s v="ORD008975"/>
    <s v="01-03-2025"/>
    <s v="P024"/>
    <x v="2"/>
    <s v="Delhi"/>
    <s v="Delhi"/>
    <x v="3"/>
    <s v="CUST3477"/>
    <n v="2"/>
    <n v="20"/>
    <n v="3350"/>
    <s v="TV Unit"/>
    <n v="2094"/>
    <s v="LOW"/>
    <s v="Zone 1"/>
    <n v="67"/>
    <x v="3"/>
  </r>
  <r>
    <s v="ORD008976"/>
    <s v="13-11-2025"/>
    <s v="P047"/>
    <x v="1"/>
    <s v="Bihar"/>
    <s v="Patna"/>
    <x v="12"/>
    <s v="CUST4584"/>
    <n v="12"/>
    <n v="0"/>
    <n v="742068"/>
    <s v="Sugar"/>
    <n v="61839"/>
    <s v="HIGH"/>
    <s v="Zone 3"/>
    <n v="74206.8"/>
    <x v="0"/>
  </r>
  <r>
    <s v="ORD008977"/>
    <s v="21-05-2026"/>
    <s v="P030"/>
    <x v="2"/>
    <s v="Delhi"/>
    <s v="Delhi"/>
    <x v="9"/>
    <s v="CUST4525"/>
    <n v="5"/>
    <n v="15"/>
    <n v="193332"/>
    <s v="Stool"/>
    <n v="45490"/>
    <s v="HIGH"/>
    <s v="Zone 1"/>
    <n v="19333.2"/>
    <x v="3"/>
  </r>
  <r>
    <s v="ORD008978"/>
    <s v="27-12-2025"/>
    <s v="P064"/>
    <x v="1"/>
    <s v="West Bengal"/>
    <s v="Kolkata"/>
    <x v="10"/>
    <s v="CUST8047"/>
    <n v="10"/>
    <n v="10"/>
    <n v="231156"/>
    <s v="Yoga Mat"/>
    <n v="25684"/>
    <s v="HIGH"/>
    <s v="Zone 3"/>
    <n v="23115.600000000002"/>
    <x v="2"/>
  </r>
  <r>
    <s v="ORD008979"/>
    <s v="28-11-2025"/>
    <s v="P041"/>
    <x v="0"/>
    <s v="Karnataka"/>
    <s v="Bengaluru"/>
    <x v="0"/>
    <s v="CUST1268"/>
    <n v="5"/>
    <n v="5"/>
    <n v="96087"/>
    <s v="Hoodie"/>
    <n v="20229"/>
    <s v="HIGH"/>
    <s v="Zone 2"/>
    <n v="9608.7000000000007"/>
    <x v="1"/>
  </r>
  <r>
    <s v="ORD008980"/>
    <s v="08-02-2025"/>
    <s v="P005"/>
    <x v="1"/>
    <s v="Odisha"/>
    <s v="Bhubaneswar"/>
    <x v="10"/>
    <s v="CUST2773"/>
    <n v="8"/>
    <n v="15"/>
    <n v="181641"/>
    <s v="iPhone"/>
    <n v="26712"/>
    <s v="HIGH"/>
    <s v="Zone 3"/>
    <n v="18164.100000000002"/>
    <x v="4"/>
  </r>
  <r>
    <s v="ORD008981"/>
    <s v="15-01-2025"/>
    <s v="P017"/>
    <x v="3"/>
    <s v="Gujarat"/>
    <s v="Ahmedabad"/>
    <x v="3"/>
    <s v="CUST3651"/>
    <n v="8"/>
    <n v="15"/>
    <n v="275386"/>
    <s v="Study Table"/>
    <n v="40498"/>
    <s v="HIGH"/>
    <s v="Zone 4"/>
    <n v="27538.600000000002"/>
    <x v="3"/>
  </r>
  <r>
    <s v="ORD008982"/>
    <s v="14-03-2025"/>
    <s v="P011"/>
    <x v="3"/>
    <s v="Gujarat"/>
    <s v="Ahmedabad"/>
    <x v="3"/>
    <s v="CUST5808"/>
    <n v="4"/>
    <n v="10"/>
    <n v="35780"/>
    <s v="Washing Machine"/>
    <n v="9939"/>
    <s v="HIGH"/>
    <s v="Zone 4"/>
    <n v="3578"/>
    <x v="4"/>
  </r>
  <r>
    <s v="ORD008983"/>
    <s v="19-05-2026"/>
    <s v="P017"/>
    <x v="3"/>
    <s v="Rajasthan"/>
    <s v="Jaipur"/>
    <x v="5"/>
    <s v="CUST5767"/>
    <n v="8"/>
    <n v="5"/>
    <n v="307784"/>
    <s v="Study Table"/>
    <n v="40498"/>
    <s v="HIGH"/>
    <s v="Zone 4"/>
    <n v="30778.400000000001"/>
    <x v="3"/>
  </r>
  <r>
    <s v="ORD008984"/>
    <s v="10-04-2026"/>
    <s v="P019"/>
    <x v="3"/>
    <s v="Gujarat"/>
    <s v="Ahmedabad"/>
    <x v="2"/>
    <s v="CUST2514"/>
    <n v="9"/>
    <n v="20"/>
    <n v="136152"/>
    <s v="Coffee Table"/>
    <n v="18910"/>
    <s v="HIGH"/>
    <s v="Zone 4"/>
    <n v="13615.2"/>
    <x v="3"/>
  </r>
  <r>
    <s v="ORD008985"/>
    <s v="08-07-2025"/>
    <s v="P070"/>
    <x v="1"/>
    <s v="Bihar"/>
    <s v="Patna"/>
    <x v="12"/>
    <s v="CUST1258"/>
    <n v="4"/>
    <n v="0"/>
    <n v="257896"/>
    <s v="Tennis Ball"/>
    <n v="64474"/>
    <s v="HIGH"/>
    <s v="Zone 3"/>
    <n v="25789.600000000002"/>
    <x v="2"/>
  </r>
  <r>
    <s v="ORD008986"/>
    <s v="23-02-2026"/>
    <s v="P027"/>
    <x v="1"/>
    <s v="West Bengal"/>
    <s v="Kolkata"/>
    <x v="1"/>
    <s v="CUST7826"/>
    <n v="5"/>
    <n v="0"/>
    <n v="138500"/>
    <s v="Side Table"/>
    <n v="27700"/>
    <s v="HIGH"/>
    <s v="Zone 3"/>
    <n v="13850"/>
    <x v="3"/>
  </r>
  <r>
    <s v="ORD008987"/>
    <s v="13-05-2025"/>
    <s v="P019"/>
    <x v="0"/>
    <s v="Telangana"/>
    <s v="Hyderabad"/>
    <x v="1"/>
    <s v="CUST9257"/>
    <n v="9"/>
    <n v="15"/>
    <n v="144661"/>
    <s v="Coffee Table"/>
    <n v="18910"/>
    <s v="HIGH"/>
    <s v="Zone 2"/>
    <n v="14466.1"/>
    <x v="3"/>
  </r>
  <r>
    <s v="ORD008988"/>
    <s v="28-01-2026"/>
    <s v="P055"/>
    <x v="2"/>
    <s v="Chandigarh"/>
    <s v="Chandigarh"/>
    <x v="13"/>
    <s v="CUST2969"/>
    <n v="6"/>
    <n v="5"/>
    <n v="54725"/>
    <s v="Biscuits"/>
    <n v="9601"/>
    <s v="HIGH"/>
    <s v="Zone 1"/>
    <n v="5472.5"/>
    <x v="0"/>
  </r>
  <r>
    <s v="ORD008989"/>
    <s v="01-02-2025"/>
    <s v="P059"/>
    <x v="1"/>
    <s v="Odisha"/>
    <s v="Bhubaneswar"/>
    <x v="9"/>
    <s v="CUST2648"/>
    <n v="1"/>
    <n v="15"/>
    <n v="27718"/>
    <s v="Dry Fruits"/>
    <n v="32610"/>
    <s v="HIGH"/>
    <s v="Zone 3"/>
    <n v="2771.8"/>
    <x v="0"/>
  </r>
  <r>
    <s v="ORD008990"/>
    <s v="15-12-2025"/>
    <s v="P075"/>
    <x v="3"/>
    <s v="Maharashtra"/>
    <s v="Mumbai"/>
    <x v="3"/>
    <s v="CUST9859"/>
    <n v="9"/>
    <n v="20"/>
    <n v="280879"/>
    <s v="Sports Bag"/>
    <n v="39011"/>
    <s v="HIGH"/>
    <s v="Zone 4"/>
    <n v="28087.9"/>
    <x v="2"/>
  </r>
  <r>
    <s v="ORD008991"/>
    <s v="31-07-2025"/>
    <s v="P015"/>
    <x v="1"/>
    <s v="West Bengal"/>
    <s v="Kolkata"/>
    <x v="0"/>
    <s v="CUST2016"/>
    <n v="8"/>
    <n v="0"/>
    <n v="473760"/>
    <s v="Headphones"/>
    <n v="59220"/>
    <s v="HIGH"/>
    <s v="Zone 3"/>
    <n v="47376"/>
    <x v="4"/>
  </r>
  <r>
    <s v="ORD008992"/>
    <s v="15-10-2025"/>
    <s v="P036"/>
    <x v="2"/>
    <s v="Delhi"/>
    <s v="Delhi"/>
    <x v="8"/>
    <s v="CUST4549"/>
    <n v="4"/>
    <n v="10"/>
    <n v="74466"/>
    <s v="Saree"/>
    <n v="20685"/>
    <s v="HIGH"/>
    <s v="Zone 1"/>
    <n v="7446.6"/>
    <x v="1"/>
  </r>
  <r>
    <s v="ORD008993"/>
    <s v="09-05-2026"/>
    <s v="P042"/>
    <x v="3"/>
    <s v="Maharashtra"/>
    <s v="Mumbai"/>
    <x v="11"/>
    <s v="CUST3857"/>
    <n v="7"/>
    <n v="0"/>
    <n v="362600"/>
    <s v="Shorts"/>
    <n v="51800"/>
    <s v="HIGH"/>
    <s v="Zone 4"/>
    <n v="36260"/>
    <x v="1"/>
  </r>
  <r>
    <s v="ORD008994"/>
    <s v="30-05-2025"/>
    <s v="P063"/>
    <x v="0"/>
    <s v="Karnataka"/>
    <s v="Bengaluru"/>
    <x v="8"/>
    <s v="CUST4131"/>
    <n v="5"/>
    <n v="10"/>
    <n v="128187"/>
    <s v="Basketball"/>
    <n v="28486"/>
    <s v="HIGH"/>
    <s v="Zone 2"/>
    <n v="12818.7"/>
    <x v="2"/>
  </r>
  <r>
    <s v="ORD008995"/>
    <s v="22-02-2025"/>
    <s v="P060"/>
    <x v="1"/>
    <s v="Bihar"/>
    <s v="Patna"/>
    <x v="10"/>
    <s v="CUST3804"/>
    <n v="3"/>
    <n v="5"/>
    <n v="11742"/>
    <s v="Honey"/>
    <n v="4120"/>
    <s v="MEDIUM"/>
    <s v="Zone 3"/>
    <n v="587.1"/>
    <x v="0"/>
  </r>
  <r>
    <s v="ORD008996"/>
    <s v="11-02-2025"/>
    <s v="P028"/>
    <x v="3"/>
    <s v="Rajasthan"/>
    <s v="Jaipur"/>
    <x v="12"/>
    <s v="CUST6983"/>
    <n v="11"/>
    <n v="10"/>
    <n v="590436"/>
    <s v="Cupboard"/>
    <n v="59640"/>
    <s v="HIGH"/>
    <s v="Zone 4"/>
    <n v="59043.600000000006"/>
    <x v="3"/>
  </r>
  <r>
    <s v="ORD008997"/>
    <s v="08-02-2025"/>
    <s v="P072"/>
    <x v="1"/>
    <s v="West Bengal"/>
    <s v="Kolkata"/>
    <x v="2"/>
    <s v="CUST1272"/>
    <n v="5"/>
    <n v="5"/>
    <n v="180960"/>
    <s v="Volleyball"/>
    <n v="38097"/>
    <s v="HIGH"/>
    <s v="Zone 3"/>
    <n v="18096"/>
    <x v="2"/>
  </r>
  <r>
    <s v="ORD008998"/>
    <s v="24-02-2026"/>
    <s v="P020"/>
    <x v="3"/>
    <s v="Maharashtra"/>
    <s v="Mumbai"/>
    <x v="13"/>
    <s v="CUST8165"/>
    <n v="5"/>
    <n v="10"/>
    <n v="337540"/>
    <s v="Bookshelf"/>
    <n v="75009"/>
    <s v="HIGH"/>
    <s v="Zone 4"/>
    <n v="33754"/>
    <x v="3"/>
  </r>
  <r>
    <s v="ORD008999"/>
    <s v="24-06-2025"/>
    <s v="P037"/>
    <x v="3"/>
    <s v="Gujarat"/>
    <s v="Ahmedabad"/>
    <x v="4"/>
    <s v="CUST5219"/>
    <n v="12"/>
    <n v="5"/>
    <n v="46785"/>
    <s v="Formal Shirt"/>
    <n v="4104"/>
    <s v="HIGH"/>
    <s v="Zone 4"/>
    <n v="4678.5"/>
    <x v="1"/>
  </r>
  <r>
    <s v="ORD009000"/>
    <s v="25-02-2025"/>
    <s v="P071"/>
    <x v="3"/>
    <s v="Maharashtra"/>
    <s v="Mumbai"/>
    <x v="2"/>
    <s v="CUST2413"/>
    <n v="12"/>
    <n v="20"/>
    <n v="329078"/>
    <s v="Football Shoes"/>
    <n v="34279"/>
    <s v="HIGH"/>
    <s v="Zone 4"/>
    <n v="32907.800000000003"/>
    <x v="2"/>
  </r>
  <r>
    <s v="ORD009001"/>
    <s v="02-12-2025"/>
    <s v="P062"/>
    <x v="2"/>
    <s v="Delhi"/>
    <s v="Delhi"/>
    <x v="3"/>
    <s v="CUST8532"/>
    <n v="8"/>
    <n v="10"/>
    <n v="452426"/>
    <s v="Football"/>
    <n v="62837"/>
    <s v="HIGH"/>
    <s v="Zone 1"/>
    <n v="45242.600000000006"/>
    <x v="2"/>
  </r>
  <r>
    <s v="ORD009002"/>
    <s v="04-08-2025"/>
    <s v="P050"/>
    <x v="1"/>
    <s v="Odisha"/>
    <s v="Bhubaneswar"/>
    <x v="13"/>
    <s v="CUST4126"/>
    <n v="11"/>
    <n v="0"/>
    <n v="732303"/>
    <s v="Oil"/>
    <n v="66573"/>
    <s v="HIGH"/>
    <s v="Zone 3"/>
    <n v="73230.3"/>
    <x v="0"/>
  </r>
  <r>
    <s v="ORD009003"/>
    <s v="22-06-2025"/>
    <s v="P038"/>
    <x v="0"/>
    <s v="Karnataka"/>
    <s v="Bengaluru"/>
    <x v="0"/>
    <s v="CUST9626"/>
    <n v="11"/>
    <n v="15"/>
    <n v="308942"/>
    <s v="Blazer"/>
    <n v="33042"/>
    <s v="HIGH"/>
    <s v="Zone 2"/>
    <n v="30894.2"/>
    <x v="1"/>
  </r>
  <r>
    <s v="ORD009004"/>
    <s v="12-06-2026"/>
    <s v="P034"/>
    <x v="0"/>
    <s v="Tamil Nadu"/>
    <s v="Chennai"/>
    <x v="0"/>
    <s v="CUST8776"/>
    <n v="1"/>
    <n v="10"/>
    <n v="61933"/>
    <s v="T-Shirt"/>
    <n v="68815"/>
    <s v="HIGH"/>
    <s v="Zone 2"/>
    <n v="6193.3"/>
    <x v="1"/>
  </r>
  <r>
    <s v="ORD009005"/>
    <s v="23-06-2025"/>
    <s v="P019"/>
    <x v="1"/>
    <s v="Bihar"/>
    <s v="Patna"/>
    <x v="7"/>
    <s v="CUST4244"/>
    <n v="11"/>
    <n v="10"/>
    <n v="187209"/>
    <s v="Coffee Table"/>
    <n v="18910"/>
    <s v="HIGH"/>
    <s v="Zone 3"/>
    <n v="18720.900000000001"/>
    <x v="3"/>
  </r>
  <r>
    <s v="ORD009006"/>
    <s v="06-01-2026"/>
    <s v="P016"/>
    <x v="3"/>
    <s v="Rajasthan"/>
    <s v="Jaipur"/>
    <x v="7"/>
    <s v="CUST5022"/>
    <n v="3"/>
    <n v="20"/>
    <n v="104025"/>
    <s v="Office Chair"/>
    <n v="43344"/>
    <s v="HIGH"/>
    <s v="Zone 4"/>
    <n v="10402.5"/>
    <x v="3"/>
  </r>
  <r>
    <s v="ORD009007"/>
    <s v="06-05-2026"/>
    <s v="P067"/>
    <x v="1"/>
    <s v="Bihar"/>
    <s v="Patna"/>
    <x v="2"/>
    <s v="CUST6298"/>
    <n v="1"/>
    <n v="0"/>
    <n v="41455"/>
    <s v="Gloves"/>
    <n v="41455"/>
    <s v="HIGH"/>
    <s v="Zone 3"/>
    <n v="4145.5"/>
    <x v="2"/>
  </r>
  <r>
    <s v="ORD009008"/>
    <s v="17-09-2025"/>
    <s v="P029"/>
    <x v="2"/>
    <s v="Chandigarh"/>
    <s v="Chandigarh"/>
    <x v="1"/>
    <s v="CUST4918"/>
    <n v="10"/>
    <n v="15"/>
    <n v="422212"/>
    <s v="Recliner"/>
    <n v="49672"/>
    <s v="HIGH"/>
    <s v="Zone 1"/>
    <n v="42221.200000000004"/>
    <x v="3"/>
  </r>
  <r>
    <s v="ORD009009"/>
    <s v="28-01-2025"/>
    <s v="P012"/>
    <x v="1"/>
    <s v="Odisha"/>
    <s v="Bhubaneswar"/>
    <x v="9"/>
    <s v="CUST4074"/>
    <n v="11"/>
    <n v="15"/>
    <n v="526545"/>
    <s v="Microwave"/>
    <n v="56315"/>
    <s v="HIGH"/>
    <s v="Zone 3"/>
    <n v="52654.5"/>
    <x v="4"/>
  </r>
  <r>
    <s v="ORD009010"/>
    <s v="10-01-2025"/>
    <s v="P026"/>
    <x v="2"/>
    <s v="Delhi"/>
    <s v="Delhi"/>
    <x v="2"/>
    <s v="CUST6208"/>
    <n v="1"/>
    <n v="0"/>
    <n v="23053"/>
    <s v="Computer Desk"/>
    <n v="23053"/>
    <s v="HIGH"/>
    <s v="Zone 1"/>
    <n v="2305.3000000000002"/>
    <x v="3"/>
  </r>
  <r>
    <s v="ORD009011"/>
    <s v="07-06-2026"/>
    <s v="P017"/>
    <x v="1"/>
    <s v="Bihar"/>
    <s v="Patna"/>
    <x v="9"/>
    <s v="CUST2477"/>
    <n v="7"/>
    <n v="10"/>
    <n v="255137"/>
    <s v="Study Table"/>
    <n v="40498"/>
    <s v="HIGH"/>
    <s v="Zone 3"/>
    <n v="25513.7"/>
    <x v="3"/>
  </r>
  <r>
    <s v="ORD009012"/>
    <s v="20-09-2025"/>
    <s v="P068"/>
    <x v="0"/>
    <s v="Karnataka"/>
    <s v="Bengaluru"/>
    <x v="9"/>
    <s v="CUST9612"/>
    <n v="9"/>
    <n v="5"/>
    <n v="48247"/>
    <s v="Skipping Rope"/>
    <n v="5643"/>
    <s v="HIGH"/>
    <s v="Zone 2"/>
    <n v="4824.7"/>
    <x v="2"/>
  </r>
  <r>
    <s v="ORD009013"/>
    <s v="01-09-2025"/>
    <s v="P031"/>
    <x v="0"/>
    <s v="Tamil Nadu"/>
    <s v="Chennai"/>
    <x v="11"/>
    <s v="CUST6979"/>
    <n v="4"/>
    <n v="15"/>
    <n v="164920"/>
    <s v="Men Shirt"/>
    <n v="48506"/>
    <s v="HIGH"/>
    <s v="Zone 2"/>
    <n v="16492"/>
    <x v="1"/>
  </r>
  <r>
    <s v="ORD009014"/>
    <s v="24-07-2025"/>
    <s v="P009"/>
    <x v="0"/>
    <s v="Telangana"/>
    <s v="Hyderabad"/>
    <x v="5"/>
    <s v="CUST8892"/>
    <n v="6"/>
    <n v="5"/>
    <n v="276655"/>
    <s v="Air Conditioner"/>
    <n v="48536"/>
    <s v="HIGH"/>
    <s v="Zone 2"/>
    <n v="27665.5"/>
    <x v="4"/>
  </r>
  <r>
    <s v="ORD009015"/>
    <s v="07-02-2026"/>
    <s v="P053"/>
    <x v="0"/>
    <s v="Tamil Nadu"/>
    <s v="Chennai"/>
    <x v="8"/>
    <s v="CUST1776"/>
    <n v="2"/>
    <n v="10"/>
    <n v="7698"/>
    <s v="Pasta"/>
    <n v="4277"/>
    <s v="MEDIUM"/>
    <s v="Zone 2"/>
    <n v="384.90000000000003"/>
    <x v="0"/>
  </r>
  <r>
    <s v="ORD009016"/>
    <s v="07-09-2025"/>
    <s v="P039"/>
    <x v="2"/>
    <s v="Uttar Pradesh"/>
    <s v="Lucknow"/>
    <x v="0"/>
    <s v="CUST8863"/>
    <n v="3"/>
    <n v="20"/>
    <n v="187833"/>
    <s v="Track Pants"/>
    <n v="78264"/>
    <s v="HIGH"/>
    <s v="Zone 1"/>
    <n v="18783.3"/>
    <x v="1"/>
  </r>
  <r>
    <s v="ORD009017"/>
    <s v="29-07-2025"/>
    <s v="P010"/>
    <x v="2"/>
    <s v="Uttar Pradesh"/>
    <s v="Lucknow"/>
    <x v="14"/>
    <s v="CUST6696"/>
    <n v="2"/>
    <n v="5"/>
    <n v="126218"/>
    <s v="Refrigerator"/>
    <n v="66431"/>
    <s v="HIGH"/>
    <s v="Zone 1"/>
    <n v="12621.800000000001"/>
    <x v="4"/>
  </r>
  <r>
    <s v="ORD009018"/>
    <s v="09-03-2025"/>
    <s v="P021"/>
    <x v="0"/>
    <s v="Tamil Nadu"/>
    <s v="Chennai"/>
    <x v="8"/>
    <s v="CUST1925"/>
    <n v="10"/>
    <n v="10"/>
    <n v="561717"/>
    <s v="Wardrobe"/>
    <n v="62413"/>
    <s v="HIGH"/>
    <s v="Zone 2"/>
    <n v="56171.700000000004"/>
    <x v="3"/>
  </r>
  <r>
    <s v="ORD009019"/>
    <s v="06-04-2025"/>
    <s v="P002"/>
    <x v="2"/>
    <s v="Delhi"/>
    <s v="Delhi"/>
    <x v="12"/>
    <s v="CUST7285"/>
    <n v="11"/>
    <n v="15"/>
    <n v="598409"/>
    <s v="HP Laptop"/>
    <n v="64001"/>
    <s v="HIGH"/>
    <s v="Zone 1"/>
    <n v="59840.9"/>
    <x v="4"/>
  </r>
  <r>
    <s v="ORD009020"/>
    <s v="16-09-2025"/>
    <s v="P010"/>
    <x v="0"/>
    <s v="Tamil Nadu"/>
    <s v="Chennai"/>
    <x v="9"/>
    <s v="CUST2832"/>
    <n v="7"/>
    <n v="15"/>
    <n v="395264"/>
    <s v="Refrigerator"/>
    <n v="66431"/>
    <s v="HIGH"/>
    <s v="Zone 2"/>
    <n v="39526.400000000001"/>
    <x v="4"/>
  </r>
  <r>
    <s v="ORD009021"/>
    <s v="18-01-2026"/>
    <s v="P009"/>
    <x v="3"/>
    <s v="Gujarat"/>
    <s v="Ahmedabad"/>
    <x v="1"/>
    <s v="CUST4247"/>
    <n v="7"/>
    <n v="20"/>
    <n v="271801"/>
    <s v="Air Conditioner"/>
    <n v="48536"/>
    <s v="HIGH"/>
    <s v="Zone 4"/>
    <n v="27180.100000000002"/>
    <x v="4"/>
  </r>
  <r>
    <s v="ORD009022"/>
    <s v="17-04-2025"/>
    <s v="P075"/>
    <x v="0"/>
    <s v="Tamil Nadu"/>
    <s v="Chennai"/>
    <x v="2"/>
    <s v="CUST7241"/>
    <n v="1"/>
    <n v="10"/>
    <n v="35109"/>
    <s v="Sports Bag"/>
    <n v="39011"/>
    <s v="HIGH"/>
    <s v="Zone 2"/>
    <n v="3510.9"/>
    <x v="2"/>
  </r>
  <r>
    <s v="ORD009023"/>
    <s v="05-05-2025"/>
    <s v="P050"/>
    <x v="3"/>
    <s v="Gujarat"/>
    <s v="Ahmedabad"/>
    <x v="1"/>
    <s v="CUST1245"/>
    <n v="8"/>
    <n v="5"/>
    <n v="505954"/>
    <s v="Oil"/>
    <n v="66573"/>
    <s v="HIGH"/>
    <s v="Zone 4"/>
    <n v="50595.4"/>
    <x v="0"/>
  </r>
  <r>
    <s v="ORD009024"/>
    <s v="01-01-2026"/>
    <s v="P057"/>
    <x v="2"/>
    <s v="Delhi"/>
    <s v="Delhi"/>
    <x v="5"/>
    <s v="CUST4674"/>
    <n v="8"/>
    <n v="10"/>
    <n v="222271"/>
    <s v="Soft Drink"/>
    <n v="30871"/>
    <s v="HIGH"/>
    <s v="Zone 1"/>
    <n v="22227.100000000002"/>
    <x v="0"/>
  </r>
  <r>
    <s v="ORD009025"/>
    <s v="24-11-2025"/>
    <s v="P053"/>
    <x v="2"/>
    <s v="Delhi"/>
    <s v="Delhi"/>
    <x v="7"/>
    <s v="CUST8952"/>
    <n v="2"/>
    <n v="10"/>
    <n v="7698"/>
    <s v="Pasta"/>
    <n v="4277"/>
    <s v="MEDIUM"/>
    <s v="Zone 1"/>
    <n v="384.90000000000003"/>
    <x v="0"/>
  </r>
  <r>
    <s v="ORD009026"/>
    <s v="05-08-2025"/>
    <s v="P065"/>
    <x v="3"/>
    <s v="Rajasthan"/>
    <s v="Jaipur"/>
    <x v="7"/>
    <s v="CUST1314"/>
    <n v="2"/>
    <n v="20"/>
    <n v="81771"/>
    <s v="Dumbbells"/>
    <n v="51107"/>
    <s v="HIGH"/>
    <s v="Zone 4"/>
    <n v="8177.1"/>
    <x v="2"/>
  </r>
  <r>
    <s v="ORD009027"/>
    <s v="20-02-2026"/>
    <s v="P062"/>
    <x v="3"/>
    <s v="Rajasthan"/>
    <s v="Jaipur"/>
    <x v="1"/>
    <s v="CUST6012"/>
    <n v="1"/>
    <n v="10"/>
    <n v="56553"/>
    <s v="Football"/>
    <n v="62837"/>
    <s v="HIGH"/>
    <s v="Zone 4"/>
    <n v="5655.3"/>
    <x v="2"/>
  </r>
  <r>
    <s v="ORD009028"/>
    <s v="01-01-2026"/>
    <s v="P021"/>
    <x v="3"/>
    <s v="Maharashtra"/>
    <s v="Mumbai"/>
    <x v="2"/>
    <s v="CUST7742"/>
    <n v="9"/>
    <n v="0"/>
    <n v="561717"/>
    <s v="Wardrobe"/>
    <n v="62413"/>
    <s v="HIGH"/>
    <s v="Zone 4"/>
    <n v="56171.700000000004"/>
    <x v="3"/>
  </r>
  <r>
    <s v="ORD009029"/>
    <s v="06-03-2026"/>
    <s v="P040"/>
    <x v="3"/>
    <s v="Gujarat"/>
    <s v="Ahmedabad"/>
    <x v="9"/>
    <s v="CUST8201"/>
    <n v="11"/>
    <n v="5"/>
    <n v="769130"/>
    <s v="Shoes"/>
    <n v="73601"/>
    <s v="HIGH"/>
    <s v="Zone 4"/>
    <n v="76913"/>
    <x v="1"/>
  </r>
  <r>
    <s v="ORD009030"/>
    <s v="23-06-2026"/>
    <s v="P002"/>
    <x v="3"/>
    <s v="Rajasthan"/>
    <s v="Jaipur"/>
    <x v="1"/>
    <s v="CUST8462"/>
    <n v="4"/>
    <n v="20"/>
    <n v="204803"/>
    <s v="HP Laptop"/>
    <n v="64001"/>
    <s v="HIGH"/>
    <s v="Zone 4"/>
    <n v="20480.300000000003"/>
    <x v="4"/>
  </r>
  <r>
    <s v="ORD009031"/>
    <s v="15-03-2026"/>
    <s v="P069"/>
    <x v="1"/>
    <s v="Bihar"/>
    <s v="Patna"/>
    <x v="11"/>
    <s v="CUST5768"/>
    <n v="4"/>
    <n v="5"/>
    <n v="67472"/>
    <s v="Badminton Racket"/>
    <n v="17756"/>
    <s v="HIGH"/>
    <s v="Zone 3"/>
    <n v="6747.2000000000007"/>
    <x v="2"/>
  </r>
  <r>
    <s v="ORD009032"/>
    <s v="20-01-2025"/>
    <s v="P047"/>
    <x v="2"/>
    <s v="Chandigarh"/>
    <s v="Chandigarh"/>
    <x v="0"/>
    <s v="CUST9458"/>
    <n v="2"/>
    <n v="0"/>
    <n v="123678"/>
    <s v="Sugar"/>
    <n v="61839"/>
    <s v="HIGH"/>
    <s v="Zone 1"/>
    <n v="12367.800000000001"/>
    <x v="0"/>
  </r>
  <r>
    <s v="ORD009033"/>
    <s v="13-12-2025"/>
    <s v="P005"/>
    <x v="3"/>
    <s v="Gujarat"/>
    <s v="Ahmedabad"/>
    <x v="14"/>
    <s v="CUST8620"/>
    <n v="10"/>
    <n v="15"/>
    <n v="227052"/>
    <s v="iPhone"/>
    <n v="26712"/>
    <s v="HIGH"/>
    <s v="Zone 4"/>
    <n v="22705.200000000001"/>
    <x v="4"/>
  </r>
  <r>
    <s v="ORD009034"/>
    <s v="13-03-2026"/>
    <s v="P068"/>
    <x v="3"/>
    <s v="Gujarat"/>
    <s v="Ahmedabad"/>
    <x v="10"/>
    <s v="CUST6634"/>
    <n v="12"/>
    <n v="20"/>
    <n v="54172"/>
    <s v="Skipping Rope"/>
    <n v="5643"/>
    <s v="HIGH"/>
    <s v="Zone 4"/>
    <n v="5417.2000000000007"/>
    <x v="2"/>
  </r>
  <r>
    <s v="ORD009035"/>
    <s v="25-08-2025"/>
    <s v="P062"/>
    <x v="0"/>
    <s v="Karnataka"/>
    <s v="Bengaluru"/>
    <x v="2"/>
    <s v="CUST9938"/>
    <n v="7"/>
    <n v="15"/>
    <n v="373880"/>
    <s v="Football"/>
    <n v="62837"/>
    <s v="HIGH"/>
    <s v="Zone 2"/>
    <n v="37388"/>
    <x v="2"/>
  </r>
  <r>
    <s v="ORD009036"/>
    <s v="26-04-2026"/>
    <s v="P013"/>
    <x v="2"/>
    <s v="Delhi"/>
    <s v="Delhi"/>
    <x v="12"/>
    <s v="CUST4727"/>
    <n v="5"/>
    <n v="15"/>
    <n v="66351"/>
    <s v="Bluetooth Speaker"/>
    <n v="15612"/>
    <s v="HIGH"/>
    <s v="Zone 1"/>
    <n v="6635.1"/>
    <x v="4"/>
  </r>
  <r>
    <s v="ORD009037"/>
    <s v="23-11-2025"/>
    <s v="P005"/>
    <x v="1"/>
    <s v="Bihar"/>
    <s v="Patna"/>
    <x v="13"/>
    <s v="CUST7859"/>
    <n v="1"/>
    <n v="0"/>
    <n v="26712"/>
    <s v="iPhone"/>
    <n v="26712"/>
    <s v="HIGH"/>
    <s v="Zone 3"/>
    <n v="2671.2000000000003"/>
    <x v="4"/>
  </r>
  <r>
    <s v="ORD009038"/>
    <s v="18-07-2025"/>
    <s v="P013"/>
    <x v="2"/>
    <s v="Delhi"/>
    <s v="Delhi"/>
    <x v="10"/>
    <s v="CUST2836"/>
    <n v="6"/>
    <n v="10"/>
    <n v="84304"/>
    <s v="Bluetooth Speaker"/>
    <n v="15612"/>
    <s v="HIGH"/>
    <s v="Zone 1"/>
    <n v="8430.4"/>
    <x v="4"/>
  </r>
  <r>
    <s v="ORD009039"/>
    <s v="19-10-2025"/>
    <s v="P028"/>
    <x v="1"/>
    <s v="Odisha"/>
    <s v="Bhubaneswar"/>
    <x v="14"/>
    <s v="CUST7461"/>
    <n v="11"/>
    <n v="10"/>
    <n v="590436"/>
    <s v="Cupboard"/>
    <n v="59640"/>
    <s v="HIGH"/>
    <s v="Zone 3"/>
    <n v="59043.600000000006"/>
    <x v="3"/>
  </r>
  <r>
    <s v="ORD009040"/>
    <s v="19-06-2025"/>
    <s v="P008"/>
    <x v="2"/>
    <s v="Uttar Pradesh"/>
    <s v="Lucknow"/>
    <x v="12"/>
    <s v="CUST7322"/>
    <n v="1"/>
    <n v="15"/>
    <n v="16718"/>
    <s v="Projector"/>
    <n v="19669"/>
    <s v="HIGH"/>
    <s v="Zone 1"/>
    <n v="1671.8000000000002"/>
    <x v="4"/>
  </r>
  <r>
    <s v="ORD009041"/>
    <s v="09-03-2026"/>
    <s v="P055"/>
    <x v="3"/>
    <s v="Maharashtra"/>
    <s v="Mumbai"/>
    <x v="7"/>
    <s v="CUST4261"/>
    <n v="11"/>
    <n v="20"/>
    <n v="84488"/>
    <s v="Biscuits"/>
    <n v="9601"/>
    <s v="HIGH"/>
    <s v="Zone 4"/>
    <n v="8448.8000000000011"/>
    <x v="0"/>
  </r>
  <r>
    <s v="ORD009042"/>
    <s v="08-03-2026"/>
    <s v="P064"/>
    <x v="0"/>
    <s v="Tamil Nadu"/>
    <s v="Chennai"/>
    <x v="1"/>
    <s v="CUST3260"/>
    <n v="12"/>
    <n v="0"/>
    <n v="308208"/>
    <s v="Yoga Mat"/>
    <n v="25684"/>
    <s v="HIGH"/>
    <s v="Zone 2"/>
    <n v="30820.800000000003"/>
    <x v="2"/>
  </r>
  <r>
    <s v="ORD009043"/>
    <s v="16-01-2025"/>
    <s v="P070"/>
    <x v="0"/>
    <s v="Telangana"/>
    <s v="Hyderabad"/>
    <x v="9"/>
    <s v="CUST4115"/>
    <n v="10"/>
    <n v="0"/>
    <n v="644740"/>
    <s v="Tennis Ball"/>
    <n v="64474"/>
    <s v="HIGH"/>
    <s v="Zone 2"/>
    <n v="64474"/>
    <x v="2"/>
  </r>
  <r>
    <s v="ORD009044"/>
    <s v="06-04-2026"/>
    <s v="P057"/>
    <x v="3"/>
    <s v="Maharashtra"/>
    <s v="Mumbai"/>
    <x v="3"/>
    <s v="CUST5472"/>
    <n v="3"/>
    <n v="5"/>
    <n v="87982"/>
    <s v="Soft Drink"/>
    <n v="30871"/>
    <s v="HIGH"/>
    <s v="Zone 4"/>
    <n v="8798.2000000000007"/>
    <x v="0"/>
  </r>
  <r>
    <s v="ORD009045"/>
    <s v="28-06-2025"/>
    <s v="P027"/>
    <x v="2"/>
    <s v="Chandigarh"/>
    <s v="Chandigarh"/>
    <x v="3"/>
    <s v="CUST9352"/>
    <n v="6"/>
    <n v="15"/>
    <n v="141270"/>
    <s v="Side Table"/>
    <n v="27700"/>
    <s v="HIGH"/>
    <s v="Zone 1"/>
    <n v="14127"/>
    <x v="3"/>
  </r>
  <r>
    <s v="ORD009046"/>
    <s v="18-05-2025"/>
    <s v="P035"/>
    <x v="0"/>
    <s v="Telangana"/>
    <s v="Hyderabad"/>
    <x v="11"/>
    <s v="CUST1068"/>
    <n v="6"/>
    <n v="10"/>
    <n v="216702"/>
    <s v="Jacket"/>
    <n v="40130"/>
    <s v="HIGH"/>
    <s v="Zone 2"/>
    <n v="21670.2"/>
    <x v="1"/>
  </r>
  <r>
    <s v="ORD009047"/>
    <s v="19-01-2025"/>
    <s v="P039"/>
    <x v="1"/>
    <s v="Bihar"/>
    <s v="Patna"/>
    <x v="1"/>
    <s v="CUST6240"/>
    <n v="10"/>
    <n v="15"/>
    <n v="665244"/>
    <s v="Track Pants"/>
    <n v="78264"/>
    <s v="HIGH"/>
    <s v="Zone 3"/>
    <n v="66524.400000000009"/>
    <x v="1"/>
  </r>
  <r>
    <s v="ORD009048"/>
    <s v="01-01-2025"/>
    <s v="P037"/>
    <x v="0"/>
    <s v="Tamil Nadu"/>
    <s v="Chennai"/>
    <x v="11"/>
    <s v="CUST4614"/>
    <n v="7"/>
    <n v="20"/>
    <n v="22982"/>
    <s v="Formal Shirt"/>
    <n v="4104"/>
    <s v="HIGH"/>
    <s v="Zone 2"/>
    <n v="2298.2000000000003"/>
    <x v="1"/>
  </r>
  <r>
    <s v="ORD009049"/>
    <s v="07-12-2025"/>
    <s v="P031"/>
    <x v="0"/>
    <s v="Tamil Nadu"/>
    <s v="Chennai"/>
    <x v="3"/>
    <s v="CUST8299"/>
    <n v="2"/>
    <n v="5"/>
    <n v="92161"/>
    <s v="Men Shirt"/>
    <n v="48506"/>
    <s v="HIGH"/>
    <s v="Zone 2"/>
    <n v="9216.1"/>
    <x v="1"/>
  </r>
  <r>
    <s v="ORD009050"/>
    <s v="19-06-2025"/>
    <s v="P029"/>
    <x v="2"/>
    <s v="Chandigarh"/>
    <s v="Chandigarh"/>
    <x v="8"/>
    <s v="CUST4148"/>
    <n v="10"/>
    <n v="15"/>
    <n v="422212"/>
    <s v="Recliner"/>
    <n v="49672"/>
    <s v="HIGH"/>
    <s v="Zone 1"/>
    <n v="42221.200000000004"/>
    <x v="3"/>
  </r>
  <r>
    <s v="ORD009051"/>
    <s v="03-05-2025"/>
    <s v="P004"/>
    <x v="0"/>
    <s v="Karnataka"/>
    <s v="Bengaluru"/>
    <x v="1"/>
    <s v="CUST9718"/>
    <n v="10"/>
    <n v="10"/>
    <n v="267768"/>
    <s v="Lenovo Laptop"/>
    <n v="29752"/>
    <s v="HIGH"/>
    <s v="Zone 2"/>
    <n v="26776.800000000003"/>
    <x v="4"/>
  </r>
  <r>
    <s v="ORD009052"/>
    <s v="27-07-2025"/>
    <s v="P007"/>
    <x v="0"/>
    <s v="Tamil Nadu"/>
    <s v="Chennai"/>
    <x v="0"/>
    <s v="CUST1410"/>
    <n v="6"/>
    <n v="10"/>
    <n v="361503"/>
    <s v="Printer"/>
    <n v="66945"/>
    <s v="HIGH"/>
    <s v="Zone 2"/>
    <n v="36150.300000000003"/>
    <x v="4"/>
  </r>
  <r>
    <s v="ORD009053"/>
    <s v="03-01-2026"/>
    <s v="P015"/>
    <x v="3"/>
    <s v="Maharashtra"/>
    <s v="Mumbai"/>
    <x v="10"/>
    <s v="CUST2525"/>
    <n v="8"/>
    <n v="5"/>
    <n v="450072"/>
    <s v="Headphones"/>
    <n v="59220"/>
    <s v="HIGH"/>
    <s v="Zone 4"/>
    <n v="45007.200000000004"/>
    <x v="4"/>
  </r>
  <r>
    <s v="ORD009054"/>
    <s v="05-05-2026"/>
    <s v="P010"/>
    <x v="0"/>
    <s v="Karnataka"/>
    <s v="Bengaluru"/>
    <x v="6"/>
    <s v="CUST4746"/>
    <n v="6"/>
    <n v="5"/>
    <n v="378656"/>
    <s v="Refrigerator"/>
    <n v="66431"/>
    <s v="HIGH"/>
    <s v="Zone 2"/>
    <n v="37865.599999999999"/>
    <x v="4"/>
  </r>
  <r>
    <s v="ORD009055"/>
    <s v="16-02-2025"/>
    <s v="P012"/>
    <x v="0"/>
    <s v="Tamil Nadu"/>
    <s v="Chennai"/>
    <x v="9"/>
    <s v="CUST7609"/>
    <n v="6"/>
    <n v="10"/>
    <n v="304101"/>
    <s v="Microwave"/>
    <n v="56315"/>
    <s v="HIGH"/>
    <s v="Zone 2"/>
    <n v="30410.100000000002"/>
    <x v="4"/>
  </r>
  <r>
    <s v="ORD009056"/>
    <s v="06-01-2025"/>
    <s v="P059"/>
    <x v="1"/>
    <s v="Odisha"/>
    <s v="Bhubaneswar"/>
    <x v="8"/>
    <s v="CUST8477"/>
    <n v="7"/>
    <n v="5"/>
    <n v="216856"/>
    <s v="Dry Fruits"/>
    <n v="32610"/>
    <s v="HIGH"/>
    <s v="Zone 3"/>
    <n v="21685.600000000002"/>
    <x v="0"/>
  </r>
  <r>
    <s v="ORD009057"/>
    <s v="02-08-2025"/>
    <s v="P024"/>
    <x v="0"/>
    <s v="Telangana"/>
    <s v="Hyderabad"/>
    <x v="2"/>
    <s v="CUST7478"/>
    <n v="9"/>
    <n v="0"/>
    <n v="18846"/>
    <s v="TV Unit"/>
    <n v="2094"/>
    <s v="HIGH"/>
    <s v="Zone 2"/>
    <n v="1884.6000000000001"/>
    <x v="3"/>
  </r>
  <r>
    <s v="ORD009058"/>
    <s v="08-05-2025"/>
    <s v="P074"/>
    <x v="2"/>
    <s v="Chandigarh"/>
    <s v="Chandigarh"/>
    <x v="8"/>
    <s v="CUST2648"/>
    <n v="11"/>
    <n v="5"/>
    <n v="750508"/>
    <s v="Cycling Bottle"/>
    <n v="71819"/>
    <s v="HIGH"/>
    <s v="Zone 1"/>
    <n v="75050.8"/>
    <x v="2"/>
  </r>
  <r>
    <s v="ORD009059"/>
    <s v="10-01-2026"/>
    <s v="P008"/>
    <x v="3"/>
    <s v="Maharashtra"/>
    <s v="Mumbai"/>
    <x v="9"/>
    <s v="CUST7650"/>
    <n v="1"/>
    <n v="10"/>
    <n v="17702"/>
    <s v="Projector"/>
    <n v="19669"/>
    <s v="HIGH"/>
    <s v="Zone 4"/>
    <n v="1770.2"/>
    <x v="4"/>
  </r>
  <r>
    <s v="ORD009060"/>
    <s v="18-01-2026"/>
    <s v="P048"/>
    <x v="3"/>
    <s v="Maharashtra"/>
    <s v="Mumbai"/>
    <x v="3"/>
    <s v="CUST9556"/>
    <n v="3"/>
    <n v="15"/>
    <n v="186328"/>
    <s v="Tea"/>
    <n v="73070"/>
    <s v="HIGH"/>
    <s v="Zone 4"/>
    <n v="18632.8"/>
    <x v="0"/>
  </r>
  <r>
    <s v="ORD009061"/>
    <s v="22-08-2025"/>
    <s v="P023"/>
    <x v="2"/>
    <s v="Delhi"/>
    <s v="Delhi"/>
    <x v="9"/>
    <s v="CUST6521"/>
    <n v="3"/>
    <n v="10"/>
    <n v="153689"/>
    <s v="Sofa"/>
    <n v="56922"/>
    <s v="HIGH"/>
    <s v="Zone 1"/>
    <n v="15368.900000000001"/>
    <x v="3"/>
  </r>
  <r>
    <s v="ORD009062"/>
    <s v="12-03-2026"/>
    <s v="P018"/>
    <x v="0"/>
    <s v="Tamil Nadu"/>
    <s v="Chennai"/>
    <x v="2"/>
    <s v="CUST7392"/>
    <n v="10"/>
    <n v="5"/>
    <n v="583604"/>
    <s v="Dining Table"/>
    <n v="61432"/>
    <s v="HIGH"/>
    <s v="Zone 2"/>
    <n v="58360.4"/>
    <x v="3"/>
  </r>
  <r>
    <s v="ORD009063"/>
    <s v="20-03-2026"/>
    <s v="P007"/>
    <x v="3"/>
    <s v="Rajasthan"/>
    <s v="Jaipur"/>
    <x v="8"/>
    <s v="CUST3818"/>
    <n v="6"/>
    <n v="5"/>
    <n v="381586"/>
    <s v="Printer"/>
    <n v="66945"/>
    <s v="HIGH"/>
    <s v="Zone 4"/>
    <n v="38158.6"/>
    <x v="4"/>
  </r>
  <r>
    <s v="ORD009064"/>
    <s v="22-09-2025"/>
    <s v="P006"/>
    <x v="0"/>
    <s v="Karnataka"/>
    <s v="Bengaluru"/>
    <x v="6"/>
    <s v="CUST2472"/>
    <n v="12"/>
    <n v="15"/>
    <n v="93717"/>
    <s v="OnePlus Phone"/>
    <n v="9188"/>
    <s v="HIGH"/>
    <s v="Zone 2"/>
    <n v="9371.7000000000007"/>
    <x v="4"/>
  </r>
  <r>
    <s v="ORD009065"/>
    <s v="26-05-2025"/>
    <s v="P047"/>
    <x v="2"/>
    <s v="Delhi"/>
    <s v="Delhi"/>
    <x v="2"/>
    <s v="CUST5799"/>
    <n v="9"/>
    <n v="0"/>
    <n v="556551"/>
    <s v="Sugar"/>
    <n v="61839"/>
    <s v="HIGH"/>
    <s v="Zone 1"/>
    <n v="55655.100000000006"/>
    <x v="0"/>
  </r>
  <r>
    <s v="ORD009066"/>
    <s v="10-09-2025"/>
    <s v="P011"/>
    <x v="1"/>
    <s v="Bihar"/>
    <s v="Patna"/>
    <x v="5"/>
    <s v="CUST9369"/>
    <n v="10"/>
    <n v="20"/>
    <n v="79512"/>
    <s v="Washing Machine"/>
    <n v="9939"/>
    <s v="HIGH"/>
    <s v="Zone 3"/>
    <n v="7951.2000000000007"/>
    <x v="4"/>
  </r>
  <r>
    <s v="ORD009067"/>
    <s v="03-04-2026"/>
    <s v="P059"/>
    <x v="0"/>
    <s v="Karnataka"/>
    <s v="Bengaluru"/>
    <x v="14"/>
    <s v="CUST3143"/>
    <n v="2"/>
    <n v="0"/>
    <n v="65220"/>
    <s v="Dry Fruits"/>
    <n v="32610"/>
    <s v="HIGH"/>
    <s v="Zone 2"/>
    <n v="6522"/>
    <x v="0"/>
  </r>
  <r>
    <s v="ORD009068"/>
    <s v="04-09-2025"/>
    <s v="P020"/>
    <x v="1"/>
    <s v="Bihar"/>
    <s v="Patna"/>
    <x v="12"/>
    <s v="CUST7900"/>
    <n v="2"/>
    <n v="5"/>
    <n v="142517"/>
    <s v="Bookshelf"/>
    <n v="75009"/>
    <s v="HIGH"/>
    <s v="Zone 3"/>
    <n v="14251.7"/>
    <x v="3"/>
  </r>
  <r>
    <s v="ORD009069"/>
    <s v="12-07-2025"/>
    <s v="P067"/>
    <x v="0"/>
    <s v="Telangana"/>
    <s v="Hyderabad"/>
    <x v="10"/>
    <s v="CUST9373"/>
    <n v="11"/>
    <n v="10"/>
    <n v="410404"/>
    <s v="Gloves"/>
    <n v="41455"/>
    <s v="HIGH"/>
    <s v="Zone 2"/>
    <n v="41040.400000000001"/>
    <x v="2"/>
  </r>
  <r>
    <s v="ORD009070"/>
    <s v="14-04-2025"/>
    <s v="P002"/>
    <x v="2"/>
    <s v="Chandigarh"/>
    <s v="Chandigarh"/>
    <x v="0"/>
    <s v="CUST2948"/>
    <n v="10"/>
    <n v="5"/>
    <n v="608009"/>
    <s v="HP Laptop"/>
    <n v="64001"/>
    <s v="HIGH"/>
    <s v="Zone 1"/>
    <n v="60800.9"/>
    <x v="4"/>
  </r>
  <r>
    <s v="ORD009071"/>
    <s v="29-05-2025"/>
    <s v="P011"/>
    <x v="1"/>
    <s v="Odisha"/>
    <s v="Bhubaneswar"/>
    <x v="13"/>
    <s v="CUST7855"/>
    <n v="6"/>
    <n v="20"/>
    <n v="47707"/>
    <s v="Washing Machine"/>
    <n v="9939"/>
    <s v="HIGH"/>
    <s v="Zone 3"/>
    <n v="4770.7"/>
    <x v="4"/>
  </r>
  <r>
    <s v="ORD009072"/>
    <s v="20-12-2025"/>
    <s v="P051"/>
    <x v="2"/>
    <s v="Uttar Pradesh"/>
    <s v="Lucknow"/>
    <x v="0"/>
    <s v="CUST3676"/>
    <n v="7"/>
    <n v="10"/>
    <n v="93006"/>
    <s v="Salt"/>
    <n v="14763"/>
    <s v="HIGH"/>
    <s v="Zone 1"/>
    <n v="9300.6"/>
    <x v="0"/>
  </r>
  <r>
    <s v="ORD009073"/>
    <s v="10-02-2026"/>
    <s v="P059"/>
    <x v="3"/>
    <s v="Gujarat"/>
    <s v="Ahmedabad"/>
    <x v="10"/>
    <s v="CUST7030"/>
    <n v="9"/>
    <n v="5"/>
    <n v="278815"/>
    <s v="Dry Fruits"/>
    <n v="32610"/>
    <s v="HIGH"/>
    <s v="Zone 4"/>
    <n v="27881.5"/>
    <x v="0"/>
  </r>
  <r>
    <s v="ORD009074"/>
    <s v="07-11-2025"/>
    <s v="P020"/>
    <x v="2"/>
    <s v="Uttar Pradesh"/>
    <s v="Lucknow"/>
    <x v="10"/>
    <s v="CUST5945"/>
    <n v="4"/>
    <n v="10"/>
    <n v="270032"/>
    <s v="Bookshelf"/>
    <n v="75009"/>
    <s v="HIGH"/>
    <s v="Zone 1"/>
    <n v="27003.200000000001"/>
    <x v="3"/>
  </r>
  <r>
    <s v="ORD009075"/>
    <s v="04-08-2025"/>
    <s v="P073"/>
    <x v="1"/>
    <s v="West Bengal"/>
    <s v="Kolkata"/>
    <x v="5"/>
    <s v="CUST1515"/>
    <n v="1"/>
    <n v="5"/>
    <n v="33648"/>
    <s v="Knee Guard"/>
    <n v="35419"/>
    <s v="HIGH"/>
    <s v="Zone 3"/>
    <n v="3364.8"/>
    <x v="2"/>
  </r>
  <r>
    <s v="ORD009076"/>
    <s v="26-08-2025"/>
    <s v="P008"/>
    <x v="2"/>
    <s v="Delhi"/>
    <s v="Delhi"/>
    <x v="13"/>
    <s v="CUST7616"/>
    <n v="5"/>
    <n v="0"/>
    <n v="98345"/>
    <s v="Projector"/>
    <n v="19669"/>
    <s v="HIGH"/>
    <s v="Zone 1"/>
    <n v="9834.5"/>
    <x v="4"/>
  </r>
  <r>
    <s v="ORD009077"/>
    <s v="14-11-2025"/>
    <s v="P026"/>
    <x v="1"/>
    <s v="Odisha"/>
    <s v="Bhubaneswar"/>
    <x v="14"/>
    <s v="CUST4257"/>
    <n v="9"/>
    <n v="20"/>
    <n v="165981"/>
    <s v="Computer Desk"/>
    <n v="23053"/>
    <s v="HIGH"/>
    <s v="Zone 3"/>
    <n v="16598.100000000002"/>
    <x v="3"/>
  </r>
  <r>
    <s v="ORD009078"/>
    <s v="05-03-2026"/>
    <s v="P027"/>
    <x v="1"/>
    <s v="Bihar"/>
    <s v="Patna"/>
    <x v="9"/>
    <s v="CUST7665"/>
    <n v="7"/>
    <n v="0"/>
    <n v="193900"/>
    <s v="Side Table"/>
    <n v="27700"/>
    <s v="HIGH"/>
    <s v="Zone 3"/>
    <n v="19390"/>
    <x v="3"/>
  </r>
  <r>
    <s v="ORD009079"/>
    <s v="13-04-2026"/>
    <s v="P066"/>
    <x v="0"/>
    <s v="Tamil Nadu"/>
    <s v="Chennai"/>
    <x v="14"/>
    <s v="CUST8375"/>
    <n v="12"/>
    <n v="15"/>
    <n v="234202"/>
    <s v="Helmet"/>
    <n v="22961"/>
    <s v="HIGH"/>
    <s v="Zone 2"/>
    <n v="23420.2"/>
    <x v="2"/>
  </r>
  <r>
    <s v="ORD009080"/>
    <s v="26-06-2025"/>
    <s v="P009"/>
    <x v="2"/>
    <s v="Delhi"/>
    <s v="Delhi"/>
    <x v="1"/>
    <s v="CUST3671"/>
    <n v="6"/>
    <n v="20"/>
    <n v="232972"/>
    <s v="Air Conditioner"/>
    <n v="48536"/>
    <s v="HIGH"/>
    <s v="Zone 1"/>
    <n v="23297.200000000001"/>
    <x v="4"/>
  </r>
  <r>
    <s v="ORD009081"/>
    <s v="03-10-2025"/>
    <s v="P067"/>
    <x v="3"/>
    <s v="Rajasthan"/>
    <s v="Jaipur"/>
    <x v="10"/>
    <s v="CUST8407"/>
    <n v="4"/>
    <n v="10"/>
    <n v="149238"/>
    <s v="Gloves"/>
    <n v="41455"/>
    <s v="HIGH"/>
    <s v="Zone 4"/>
    <n v="14923.800000000001"/>
    <x v="2"/>
  </r>
  <r>
    <s v="ORD009082"/>
    <s v="01-06-2025"/>
    <s v="P023"/>
    <x v="3"/>
    <s v="Rajasthan"/>
    <s v="Jaipur"/>
    <x v="2"/>
    <s v="CUST3896"/>
    <n v="8"/>
    <n v="20"/>
    <n v="364300"/>
    <s v="Sofa"/>
    <n v="56922"/>
    <s v="HIGH"/>
    <s v="Zone 4"/>
    <n v="36430"/>
    <x v="3"/>
  </r>
  <r>
    <s v="ORD009083"/>
    <s v="20-06-2025"/>
    <s v="P015"/>
    <x v="2"/>
    <s v="Delhi"/>
    <s v="Delhi"/>
    <x v="9"/>
    <s v="CUST1561"/>
    <n v="6"/>
    <n v="20"/>
    <n v="284256"/>
    <s v="Headphones"/>
    <n v="59220"/>
    <s v="HIGH"/>
    <s v="Zone 1"/>
    <n v="28425.600000000002"/>
    <x v="4"/>
  </r>
  <r>
    <s v="ORD009084"/>
    <s v="27-02-2025"/>
    <s v="P016"/>
    <x v="1"/>
    <s v="West Bengal"/>
    <s v="Kolkata"/>
    <x v="10"/>
    <s v="CUST6105"/>
    <n v="10"/>
    <n v="0"/>
    <n v="433440"/>
    <s v="Office Chair"/>
    <n v="43344"/>
    <s v="HIGH"/>
    <s v="Zone 3"/>
    <n v="43344"/>
    <x v="3"/>
  </r>
  <r>
    <s v="ORD009085"/>
    <s v="13-07-2025"/>
    <s v="P074"/>
    <x v="0"/>
    <s v="Karnataka"/>
    <s v="Bengaluru"/>
    <x v="7"/>
    <s v="CUST2687"/>
    <n v="3"/>
    <n v="10"/>
    <n v="193911"/>
    <s v="Cycling Bottle"/>
    <n v="71819"/>
    <s v="HIGH"/>
    <s v="Zone 2"/>
    <n v="19391.100000000002"/>
    <x v="2"/>
  </r>
  <r>
    <s v="ORD009086"/>
    <s v="26-02-2025"/>
    <s v="P009"/>
    <x v="2"/>
    <s v="Uttar Pradesh"/>
    <s v="Lucknow"/>
    <x v="13"/>
    <s v="CUST6437"/>
    <n v="8"/>
    <n v="10"/>
    <n v="349459"/>
    <s v="Air Conditioner"/>
    <n v="48536"/>
    <s v="HIGH"/>
    <s v="Zone 1"/>
    <n v="34945.9"/>
    <x v="4"/>
  </r>
  <r>
    <s v="ORD009087"/>
    <s v="08-06-2025"/>
    <s v="P004"/>
    <x v="2"/>
    <s v="Delhi"/>
    <s v="Delhi"/>
    <x v="8"/>
    <s v="CUST5201"/>
    <n v="7"/>
    <n v="20"/>
    <n v="166611"/>
    <s v="Lenovo Laptop"/>
    <n v="29752"/>
    <s v="HIGH"/>
    <s v="Zone 1"/>
    <n v="16661.100000000002"/>
    <x v="4"/>
  </r>
  <r>
    <s v="ORD009088"/>
    <s v="19-05-2026"/>
    <s v="P048"/>
    <x v="1"/>
    <s v="Odisha"/>
    <s v="Bhubaneswar"/>
    <x v="9"/>
    <s v="CUST9684"/>
    <n v="4"/>
    <n v="20"/>
    <n v="233824"/>
    <s v="Tea"/>
    <n v="73070"/>
    <s v="HIGH"/>
    <s v="Zone 3"/>
    <n v="23382.400000000001"/>
    <x v="0"/>
  </r>
  <r>
    <s v="ORD009089"/>
    <s v="13-06-2026"/>
    <s v="P066"/>
    <x v="2"/>
    <s v="Chandigarh"/>
    <s v="Chandigarh"/>
    <x v="4"/>
    <s v="CUST2983"/>
    <n v="10"/>
    <n v="15"/>
    <n v="195168"/>
    <s v="Helmet"/>
    <n v="22961"/>
    <s v="HIGH"/>
    <s v="Zone 1"/>
    <n v="19516.8"/>
    <x v="2"/>
  </r>
  <r>
    <s v="ORD009090"/>
    <s v="14-12-2025"/>
    <s v="P024"/>
    <x v="3"/>
    <s v="Gujarat"/>
    <s v="Ahmedabad"/>
    <x v="4"/>
    <s v="CUST7742"/>
    <n v="4"/>
    <n v="15"/>
    <n v="7119"/>
    <s v="TV Unit"/>
    <n v="2094"/>
    <s v="MEDIUM"/>
    <s v="Zone 4"/>
    <n v="355.95000000000005"/>
    <x v="3"/>
  </r>
  <r>
    <s v="ORD009091"/>
    <s v="21-03-2026"/>
    <s v="P054"/>
    <x v="0"/>
    <s v="Tamil Nadu"/>
    <s v="Chennai"/>
    <x v="3"/>
    <s v="CUST5214"/>
    <n v="6"/>
    <n v="20"/>
    <n v="279412"/>
    <s v="Flour"/>
    <n v="58211"/>
    <s v="HIGH"/>
    <s v="Zone 2"/>
    <n v="27941.200000000001"/>
    <x v="0"/>
  </r>
  <r>
    <s v="ORD009092"/>
    <s v="20-02-2026"/>
    <s v="P027"/>
    <x v="3"/>
    <s v="Maharashtra"/>
    <s v="Mumbai"/>
    <x v="4"/>
    <s v="CUST8111"/>
    <n v="5"/>
    <n v="20"/>
    <n v="110800"/>
    <s v="Side Table"/>
    <n v="27700"/>
    <s v="HIGH"/>
    <s v="Zone 4"/>
    <n v="11080"/>
    <x v="3"/>
  </r>
  <r>
    <s v="ORD009093"/>
    <s v="25-03-2025"/>
    <s v="P051"/>
    <x v="2"/>
    <s v="Chandigarh"/>
    <s v="Chandigarh"/>
    <x v="12"/>
    <s v="CUST8482"/>
    <n v="11"/>
    <n v="10"/>
    <n v="146153"/>
    <s v="Salt"/>
    <n v="14763"/>
    <s v="HIGH"/>
    <s v="Zone 1"/>
    <n v="14615.300000000001"/>
    <x v="0"/>
  </r>
  <r>
    <s v="ORD009094"/>
    <s v="12-12-2025"/>
    <s v="P038"/>
    <x v="2"/>
    <s v="Chandigarh"/>
    <s v="Chandigarh"/>
    <x v="9"/>
    <s v="CUST3202"/>
    <n v="2"/>
    <n v="0"/>
    <n v="66084"/>
    <s v="Blazer"/>
    <n v="33042"/>
    <s v="HIGH"/>
    <s v="Zone 1"/>
    <n v="6608.4000000000005"/>
    <x v="1"/>
  </r>
  <r>
    <s v="ORD009095"/>
    <s v="13-04-2026"/>
    <s v="P019"/>
    <x v="2"/>
    <s v="Chandigarh"/>
    <s v="Chandigarh"/>
    <x v="14"/>
    <s v="CUST9803"/>
    <n v="1"/>
    <n v="20"/>
    <n v="15128"/>
    <s v="Coffee Table"/>
    <n v="18910"/>
    <s v="HIGH"/>
    <s v="Zone 1"/>
    <n v="1512.8000000000002"/>
    <x v="3"/>
  </r>
  <r>
    <s v="ORD009096"/>
    <s v="18-05-2026"/>
    <s v="P014"/>
    <x v="3"/>
    <s v="Maharashtra"/>
    <s v="Mumbai"/>
    <x v="4"/>
    <s v="CUST5643"/>
    <n v="10"/>
    <n v="10"/>
    <n v="347274"/>
    <s v="Smart Watch"/>
    <n v="38586"/>
    <s v="HIGH"/>
    <s v="Zone 4"/>
    <n v="34727.4"/>
    <x v="4"/>
  </r>
  <r>
    <s v="ORD009097"/>
    <s v="28-06-2025"/>
    <s v="P055"/>
    <x v="1"/>
    <s v="Odisha"/>
    <s v="Bhubaneswar"/>
    <x v="1"/>
    <s v="CUST7311"/>
    <n v="7"/>
    <n v="20"/>
    <n v="53765"/>
    <s v="Biscuits"/>
    <n v="9601"/>
    <s v="HIGH"/>
    <s v="Zone 3"/>
    <n v="5376.5"/>
    <x v="0"/>
  </r>
  <r>
    <s v="ORD009098"/>
    <s v="02-03-2025"/>
    <s v="P019"/>
    <x v="3"/>
    <s v="Maharashtra"/>
    <s v="Mumbai"/>
    <x v="13"/>
    <s v="CUST3737"/>
    <n v="3"/>
    <n v="5"/>
    <n v="53893"/>
    <s v="Coffee Table"/>
    <n v="18910"/>
    <s v="HIGH"/>
    <s v="Zone 4"/>
    <n v="5389.3"/>
    <x v="3"/>
  </r>
  <r>
    <s v="ORD009099"/>
    <s v="31-08-2025"/>
    <s v="P032"/>
    <x v="1"/>
    <s v="Bihar"/>
    <s v="Patna"/>
    <x v="1"/>
    <s v="CUST7982"/>
    <n v="12"/>
    <n v="10"/>
    <n v="96098"/>
    <s v="Women Kurti"/>
    <n v="8898"/>
    <s v="HIGH"/>
    <s v="Zone 3"/>
    <n v="9609.8000000000011"/>
    <x v="1"/>
  </r>
  <r>
    <s v="ORD009100"/>
    <s v="30-04-2026"/>
    <s v="P012"/>
    <x v="1"/>
    <s v="West Bengal"/>
    <s v="Kolkata"/>
    <x v="14"/>
    <s v="CUST5256"/>
    <n v="9"/>
    <n v="20"/>
    <n v="405468"/>
    <s v="Microwave"/>
    <n v="56315"/>
    <s v="HIGH"/>
    <s v="Zone 3"/>
    <n v="40546.800000000003"/>
    <x v="4"/>
  </r>
  <r>
    <s v="ORD009101"/>
    <s v="21-01-2026"/>
    <s v="P028"/>
    <x v="1"/>
    <s v="Bihar"/>
    <s v="Patna"/>
    <x v="8"/>
    <s v="CUST1519"/>
    <n v="5"/>
    <n v="5"/>
    <n v="283290"/>
    <s v="Cupboard"/>
    <n v="59640"/>
    <s v="HIGH"/>
    <s v="Zone 3"/>
    <n v="28329"/>
    <x v="3"/>
  </r>
  <r>
    <s v="ORD009102"/>
    <s v="04-11-2025"/>
    <s v="P065"/>
    <x v="1"/>
    <s v="West Bengal"/>
    <s v="Kolkata"/>
    <x v="9"/>
    <s v="CUST1130"/>
    <n v="9"/>
    <n v="15"/>
    <n v="390968"/>
    <s v="Dumbbells"/>
    <n v="51107"/>
    <s v="HIGH"/>
    <s v="Zone 3"/>
    <n v="39096.800000000003"/>
    <x v="2"/>
  </r>
  <r>
    <s v="ORD009103"/>
    <s v="19-02-2026"/>
    <s v="P002"/>
    <x v="1"/>
    <s v="Bihar"/>
    <s v="Patna"/>
    <x v="13"/>
    <s v="CUST2067"/>
    <n v="1"/>
    <n v="0"/>
    <n v="64001"/>
    <s v="HP Laptop"/>
    <n v="64001"/>
    <s v="HIGH"/>
    <s v="Zone 3"/>
    <n v="6400.1"/>
    <x v="4"/>
  </r>
  <r>
    <s v="ORD009104"/>
    <s v="30-04-2026"/>
    <s v="P040"/>
    <x v="0"/>
    <s v="Karnataka"/>
    <s v="Bengaluru"/>
    <x v="14"/>
    <s v="CUST8239"/>
    <n v="2"/>
    <n v="10"/>
    <n v="132481"/>
    <s v="Shoes"/>
    <n v="73601"/>
    <s v="HIGH"/>
    <s v="Zone 2"/>
    <n v="13248.1"/>
    <x v="1"/>
  </r>
  <r>
    <s v="ORD009105"/>
    <s v="03-02-2025"/>
    <s v="P069"/>
    <x v="1"/>
    <s v="West Bengal"/>
    <s v="Kolkata"/>
    <x v="11"/>
    <s v="CUST6292"/>
    <n v="10"/>
    <n v="0"/>
    <n v="177560"/>
    <s v="Badminton Racket"/>
    <n v="17756"/>
    <s v="HIGH"/>
    <s v="Zone 3"/>
    <n v="17756"/>
    <x v="2"/>
  </r>
  <r>
    <s v="ORD009106"/>
    <s v="07-03-2026"/>
    <s v="P060"/>
    <x v="1"/>
    <s v="Odisha"/>
    <s v="Bhubaneswar"/>
    <x v="9"/>
    <s v="CUST1313"/>
    <n v="8"/>
    <n v="10"/>
    <n v="29664"/>
    <s v="Honey"/>
    <n v="4120"/>
    <s v="HIGH"/>
    <s v="Zone 3"/>
    <n v="2966.4"/>
    <x v="0"/>
  </r>
  <r>
    <s v="ORD009107"/>
    <s v="21-03-2026"/>
    <s v="P023"/>
    <x v="3"/>
    <s v="Maharashtra"/>
    <s v="Mumbai"/>
    <x v="8"/>
    <s v="CUST8558"/>
    <n v="12"/>
    <n v="10"/>
    <n v="614757"/>
    <s v="Sofa"/>
    <n v="56922"/>
    <s v="HIGH"/>
    <s v="Zone 4"/>
    <n v="61475.700000000004"/>
    <x v="3"/>
  </r>
  <r>
    <s v="ORD009108"/>
    <s v="10-01-2026"/>
    <s v="P021"/>
    <x v="1"/>
    <s v="Odisha"/>
    <s v="Bhubaneswar"/>
    <x v="7"/>
    <s v="CUST1452"/>
    <n v="10"/>
    <n v="5"/>
    <n v="592923"/>
    <s v="Wardrobe"/>
    <n v="62413"/>
    <s v="HIGH"/>
    <s v="Zone 3"/>
    <n v="59292.3"/>
    <x v="3"/>
  </r>
  <r>
    <s v="ORD009109"/>
    <s v="08-01-2026"/>
    <s v="P001"/>
    <x v="0"/>
    <s v="Telangana"/>
    <s v="Hyderabad"/>
    <x v="14"/>
    <s v="CUST5221"/>
    <n v="10"/>
    <n v="10"/>
    <n v="9513"/>
    <s v="Samsung TV"/>
    <n v="1057"/>
    <s v="MEDIUM"/>
    <s v="Zone 2"/>
    <n v="475.65000000000003"/>
    <x v="4"/>
  </r>
  <r>
    <s v="ORD009110"/>
    <s v="11-02-2026"/>
    <s v="P057"/>
    <x v="2"/>
    <s v="Uttar Pradesh"/>
    <s v="Lucknow"/>
    <x v="2"/>
    <s v="CUST2532"/>
    <n v="5"/>
    <n v="15"/>
    <n v="131201"/>
    <s v="Soft Drink"/>
    <n v="30871"/>
    <s v="HIGH"/>
    <s v="Zone 1"/>
    <n v="13120.1"/>
    <x v="0"/>
  </r>
  <r>
    <s v="ORD009111"/>
    <s v="30-04-2025"/>
    <s v="P029"/>
    <x v="1"/>
    <s v="Odisha"/>
    <s v="Bhubaneswar"/>
    <x v="14"/>
    <s v="CUST1722"/>
    <n v="8"/>
    <n v="0"/>
    <n v="397376"/>
    <s v="Recliner"/>
    <n v="49672"/>
    <s v="HIGH"/>
    <s v="Zone 3"/>
    <n v="39737.600000000006"/>
    <x v="3"/>
  </r>
  <r>
    <s v="ORD009112"/>
    <s v="08-03-2026"/>
    <s v="P006"/>
    <x v="0"/>
    <s v="Tamil Nadu"/>
    <s v="Chennai"/>
    <x v="9"/>
    <s v="CUST1928"/>
    <n v="5"/>
    <n v="5"/>
    <n v="43643"/>
    <s v="OnePlus Phone"/>
    <n v="9188"/>
    <s v="HIGH"/>
    <s v="Zone 2"/>
    <n v="4364.3"/>
    <x v="4"/>
  </r>
  <r>
    <s v="ORD009113"/>
    <s v="18-11-2025"/>
    <s v="P023"/>
    <x v="3"/>
    <s v="Rajasthan"/>
    <s v="Jaipur"/>
    <x v="14"/>
    <s v="CUST7797"/>
    <n v="11"/>
    <n v="10"/>
    <n v="563527"/>
    <s v="Sofa"/>
    <n v="56922"/>
    <s v="HIGH"/>
    <s v="Zone 4"/>
    <n v="56352.700000000004"/>
    <x v="3"/>
  </r>
  <r>
    <s v="ORD009114"/>
    <s v="13-01-2026"/>
    <s v="P054"/>
    <x v="1"/>
    <s v="Odisha"/>
    <s v="Bhubaneswar"/>
    <x v="2"/>
    <s v="CUST5909"/>
    <n v="1"/>
    <n v="10"/>
    <n v="52389"/>
    <s v="Flour"/>
    <n v="58211"/>
    <s v="HIGH"/>
    <s v="Zone 3"/>
    <n v="5238.9000000000005"/>
    <x v="0"/>
  </r>
  <r>
    <s v="ORD009115"/>
    <s v="04-01-2025"/>
    <s v="P016"/>
    <x v="2"/>
    <s v="Delhi"/>
    <s v="Delhi"/>
    <x v="5"/>
    <s v="CUST9202"/>
    <n v="10"/>
    <n v="15"/>
    <n v="368424"/>
    <s v="Office Chair"/>
    <n v="43344"/>
    <s v="HIGH"/>
    <s v="Zone 1"/>
    <n v="36842.400000000001"/>
    <x v="3"/>
  </r>
  <r>
    <s v="ORD009116"/>
    <s v="25-05-2026"/>
    <s v="P001"/>
    <x v="1"/>
    <s v="West Bengal"/>
    <s v="Kolkata"/>
    <x v="2"/>
    <s v="CUST2366"/>
    <n v="11"/>
    <n v="20"/>
    <n v="9301"/>
    <s v="Samsung TV"/>
    <n v="1057"/>
    <s v="MEDIUM"/>
    <s v="Zone 3"/>
    <n v="465.05"/>
    <x v="4"/>
  </r>
  <r>
    <s v="ORD009117"/>
    <s v="02-08-2025"/>
    <s v="P051"/>
    <x v="1"/>
    <s v="Bihar"/>
    <s v="Patna"/>
    <x v="3"/>
    <s v="CUST9172"/>
    <n v="3"/>
    <n v="20"/>
    <n v="35431"/>
    <s v="Salt"/>
    <n v="14763"/>
    <s v="HIGH"/>
    <s v="Zone 3"/>
    <n v="3543.1000000000004"/>
    <x v="0"/>
  </r>
  <r>
    <s v="ORD009118"/>
    <s v="07-10-2025"/>
    <s v="P050"/>
    <x v="1"/>
    <s v="West Bengal"/>
    <s v="Kolkata"/>
    <x v="4"/>
    <s v="CUST5715"/>
    <n v="8"/>
    <n v="20"/>
    <n v="426067"/>
    <s v="Oil"/>
    <n v="66573"/>
    <s v="HIGH"/>
    <s v="Zone 3"/>
    <n v="42606.700000000004"/>
    <x v="0"/>
  </r>
  <r>
    <s v="ORD009119"/>
    <s v="28-10-2025"/>
    <s v="P068"/>
    <x v="0"/>
    <s v="Telangana"/>
    <s v="Hyderabad"/>
    <x v="11"/>
    <s v="CUST6831"/>
    <n v="3"/>
    <n v="15"/>
    <n v="14389"/>
    <s v="Skipping Rope"/>
    <n v="5643"/>
    <s v="MEDIUM"/>
    <s v="Zone 2"/>
    <n v="719.45"/>
    <x v="2"/>
  </r>
  <r>
    <s v="ORD009120"/>
    <s v="28-12-2025"/>
    <s v="P058"/>
    <x v="3"/>
    <s v="Rajasthan"/>
    <s v="Jaipur"/>
    <x v="11"/>
    <s v="CUST7401"/>
    <n v="3"/>
    <n v="10"/>
    <n v="176936"/>
    <s v="Noodles"/>
    <n v="65532"/>
    <s v="HIGH"/>
    <s v="Zone 4"/>
    <n v="17693.600000000002"/>
    <x v="0"/>
  </r>
  <r>
    <s v="ORD009121"/>
    <s v="30-12-2025"/>
    <s v="P025"/>
    <x v="3"/>
    <s v="Rajasthan"/>
    <s v="Jaipur"/>
    <x v="2"/>
    <s v="CUST3374"/>
    <n v="7"/>
    <n v="10"/>
    <n v="79386"/>
    <s v="Cabinet"/>
    <n v="12601"/>
    <s v="HIGH"/>
    <s v="Zone 4"/>
    <n v="7938.6"/>
    <x v="3"/>
  </r>
  <r>
    <s v="ORD009122"/>
    <s v="04-02-2025"/>
    <s v="P008"/>
    <x v="1"/>
    <s v="Bihar"/>
    <s v="Patna"/>
    <x v="1"/>
    <s v="CUST8273"/>
    <n v="7"/>
    <n v="0"/>
    <n v="137683"/>
    <s v="Projector"/>
    <n v="19669"/>
    <s v="HIGH"/>
    <s v="Zone 3"/>
    <n v="13768.300000000001"/>
    <x v="4"/>
  </r>
  <r>
    <s v="ORD009123"/>
    <s v="23-06-2025"/>
    <s v="P002"/>
    <x v="3"/>
    <s v="Maharashtra"/>
    <s v="Mumbai"/>
    <x v="1"/>
    <s v="CUST1639"/>
    <n v="3"/>
    <n v="10"/>
    <n v="172802"/>
    <s v="HP Laptop"/>
    <n v="64001"/>
    <s v="HIGH"/>
    <s v="Zone 4"/>
    <n v="17280.2"/>
    <x v="4"/>
  </r>
  <r>
    <s v="ORD009124"/>
    <s v="09-12-2025"/>
    <s v="P074"/>
    <x v="2"/>
    <s v="Uttar Pradesh"/>
    <s v="Lucknow"/>
    <x v="6"/>
    <s v="CUST1506"/>
    <n v="10"/>
    <n v="10"/>
    <n v="646371"/>
    <s v="Cycling Bottle"/>
    <n v="71819"/>
    <s v="HIGH"/>
    <s v="Zone 1"/>
    <n v="64637.100000000006"/>
    <x v="2"/>
  </r>
  <r>
    <s v="ORD009125"/>
    <s v="17-01-2025"/>
    <s v="P063"/>
    <x v="1"/>
    <s v="Bihar"/>
    <s v="Patna"/>
    <x v="6"/>
    <s v="CUST9322"/>
    <n v="1"/>
    <n v="15"/>
    <n v="24213"/>
    <s v="Basketball"/>
    <n v="28486"/>
    <s v="HIGH"/>
    <s v="Zone 3"/>
    <n v="2421.3000000000002"/>
    <x v="2"/>
  </r>
  <r>
    <s v="ORD009126"/>
    <s v="05-02-2025"/>
    <s v="P053"/>
    <x v="2"/>
    <s v="Delhi"/>
    <s v="Delhi"/>
    <x v="4"/>
    <s v="CUST1875"/>
    <n v="6"/>
    <n v="0"/>
    <n v="25662"/>
    <s v="Pasta"/>
    <n v="4277"/>
    <s v="HIGH"/>
    <s v="Zone 1"/>
    <n v="2566.2000000000003"/>
    <x v="0"/>
  </r>
  <r>
    <s v="ORD009127"/>
    <s v="06-01-2026"/>
    <s v="P046"/>
    <x v="1"/>
    <s v="West Bengal"/>
    <s v="Kolkata"/>
    <x v="8"/>
    <s v="CUST7898"/>
    <n v="9"/>
    <n v="20"/>
    <n v="152964"/>
    <s v="Rice"/>
    <n v="21245"/>
    <s v="HIGH"/>
    <s v="Zone 3"/>
    <n v="15296.400000000001"/>
    <x v="0"/>
  </r>
  <r>
    <s v="ORD009128"/>
    <s v="03-07-2025"/>
    <s v="P031"/>
    <x v="2"/>
    <s v="Chandigarh"/>
    <s v="Chandigarh"/>
    <x v="2"/>
    <s v="CUST7157"/>
    <n v="6"/>
    <n v="20"/>
    <n v="232828"/>
    <s v="Men Shirt"/>
    <n v="48506"/>
    <s v="HIGH"/>
    <s v="Zone 1"/>
    <n v="23282.800000000003"/>
    <x v="1"/>
  </r>
  <r>
    <s v="ORD009129"/>
    <s v="11-04-2026"/>
    <s v="P048"/>
    <x v="3"/>
    <s v="Rajasthan"/>
    <s v="Jaipur"/>
    <x v="7"/>
    <s v="CUST1776"/>
    <n v="10"/>
    <n v="20"/>
    <n v="584560"/>
    <s v="Tea"/>
    <n v="73070"/>
    <s v="HIGH"/>
    <s v="Zone 4"/>
    <n v="58456"/>
    <x v="0"/>
  </r>
  <r>
    <s v="ORD009130"/>
    <s v="28-01-2026"/>
    <s v="P074"/>
    <x v="0"/>
    <s v="Telangana"/>
    <s v="Hyderabad"/>
    <x v="13"/>
    <s v="CUST2608"/>
    <n v="9"/>
    <n v="5"/>
    <n v="614052"/>
    <s v="Cycling Bottle"/>
    <n v="71819"/>
    <s v="HIGH"/>
    <s v="Zone 2"/>
    <n v="61405.200000000004"/>
    <x v="2"/>
  </r>
  <r>
    <s v="ORD009131"/>
    <s v="11-05-2026"/>
    <s v="P021"/>
    <x v="1"/>
    <s v="West Bengal"/>
    <s v="Kolkata"/>
    <x v="13"/>
    <s v="CUST9742"/>
    <n v="9"/>
    <n v="0"/>
    <n v="561717"/>
    <s v="Wardrobe"/>
    <n v="62413"/>
    <s v="HIGH"/>
    <s v="Zone 3"/>
    <n v="56171.700000000004"/>
    <x v="3"/>
  </r>
  <r>
    <s v="ORD009132"/>
    <s v="15-06-2026"/>
    <s v="P001"/>
    <x v="3"/>
    <s v="Rajasthan"/>
    <s v="Jaipur"/>
    <x v="14"/>
    <s v="CUST8526"/>
    <n v="7"/>
    <n v="5"/>
    <n v="7029"/>
    <s v="Samsung TV"/>
    <n v="1057"/>
    <s v="MEDIUM"/>
    <s v="Zone 4"/>
    <n v="351.45000000000005"/>
    <x v="4"/>
  </r>
  <r>
    <s v="ORD009133"/>
    <s v="08-05-2026"/>
    <s v="P023"/>
    <x v="0"/>
    <s v="Tamil Nadu"/>
    <s v="Chennai"/>
    <x v="10"/>
    <s v="CUST7155"/>
    <n v="2"/>
    <n v="15"/>
    <n v="96767"/>
    <s v="Sofa"/>
    <n v="56922"/>
    <s v="HIGH"/>
    <s v="Zone 2"/>
    <n v="9676.7000000000007"/>
    <x v="3"/>
  </r>
  <r>
    <s v="ORD009134"/>
    <s v="27-02-2026"/>
    <s v="P065"/>
    <x v="3"/>
    <s v="Rajasthan"/>
    <s v="Jaipur"/>
    <x v="3"/>
    <s v="CUST1893"/>
    <n v="3"/>
    <n v="15"/>
    <n v="130322"/>
    <s v="Dumbbells"/>
    <n v="51107"/>
    <s v="HIGH"/>
    <s v="Zone 4"/>
    <n v="13032.2"/>
    <x v="2"/>
  </r>
  <r>
    <s v="ORD009135"/>
    <s v="10-06-2025"/>
    <s v="P037"/>
    <x v="3"/>
    <s v="Rajasthan"/>
    <s v="Jaipur"/>
    <x v="1"/>
    <s v="CUST6391"/>
    <n v="4"/>
    <n v="5"/>
    <n v="15595"/>
    <s v="Formal Shirt"/>
    <n v="4104"/>
    <s v="HIGH"/>
    <s v="Zone 4"/>
    <n v="1559.5"/>
    <x v="1"/>
  </r>
  <r>
    <s v="ORD009136"/>
    <s v="23-05-2025"/>
    <s v="P057"/>
    <x v="0"/>
    <s v="Tamil Nadu"/>
    <s v="Chennai"/>
    <x v="3"/>
    <s v="CUST5419"/>
    <n v="8"/>
    <n v="0"/>
    <n v="246968"/>
    <s v="Soft Drink"/>
    <n v="30871"/>
    <s v="HIGH"/>
    <s v="Zone 2"/>
    <n v="24696.800000000003"/>
    <x v="0"/>
  </r>
  <r>
    <s v="ORD009137"/>
    <s v="05-04-2025"/>
    <s v="P059"/>
    <x v="1"/>
    <s v="West Bengal"/>
    <s v="Kolkata"/>
    <x v="6"/>
    <s v="CUST2603"/>
    <n v="5"/>
    <n v="20"/>
    <n v="130440"/>
    <s v="Dry Fruits"/>
    <n v="32610"/>
    <s v="HIGH"/>
    <s v="Zone 3"/>
    <n v="13044"/>
    <x v="0"/>
  </r>
  <r>
    <s v="ORD009138"/>
    <s v="12-06-2025"/>
    <s v="P052"/>
    <x v="0"/>
    <s v="Karnataka"/>
    <s v="Bengaluru"/>
    <x v="10"/>
    <s v="CUST3689"/>
    <n v="9"/>
    <n v="10"/>
    <n v="228492"/>
    <s v="Spices"/>
    <n v="28209"/>
    <s v="HIGH"/>
    <s v="Zone 2"/>
    <n v="22849.200000000001"/>
    <x v="0"/>
  </r>
  <r>
    <s v="ORD009139"/>
    <s v="18-09-2025"/>
    <s v="P013"/>
    <x v="0"/>
    <s v="Karnataka"/>
    <s v="Bengaluru"/>
    <x v="3"/>
    <s v="CUST8592"/>
    <n v="2"/>
    <n v="20"/>
    <n v="24979"/>
    <s v="Bluetooth Speaker"/>
    <n v="15612"/>
    <s v="HIGH"/>
    <s v="Zone 2"/>
    <n v="2497.9"/>
    <x v="4"/>
  </r>
  <r>
    <s v="ORD009140"/>
    <s v="17-10-2025"/>
    <s v="P074"/>
    <x v="3"/>
    <s v="Maharashtra"/>
    <s v="Mumbai"/>
    <x v="11"/>
    <s v="CUST7213"/>
    <n v="3"/>
    <n v="5"/>
    <n v="204684"/>
    <s v="Cycling Bottle"/>
    <n v="71819"/>
    <s v="HIGH"/>
    <s v="Zone 4"/>
    <n v="20468.400000000001"/>
    <x v="2"/>
  </r>
  <r>
    <s v="ORD009141"/>
    <s v="06-06-2025"/>
    <s v="P014"/>
    <x v="2"/>
    <s v="Delhi"/>
    <s v="Delhi"/>
    <x v="13"/>
    <s v="CUST6335"/>
    <n v="5"/>
    <n v="20"/>
    <n v="154344"/>
    <s v="Smart Watch"/>
    <n v="38586"/>
    <s v="HIGH"/>
    <s v="Zone 1"/>
    <n v="15434.400000000001"/>
    <x v="4"/>
  </r>
  <r>
    <s v="ORD009142"/>
    <s v="22-08-2025"/>
    <s v="P004"/>
    <x v="3"/>
    <s v="Maharashtra"/>
    <s v="Mumbai"/>
    <x v="8"/>
    <s v="CUST8749"/>
    <n v="3"/>
    <n v="5"/>
    <n v="84793"/>
    <s v="Lenovo Laptop"/>
    <n v="29752"/>
    <s v="HIGH"/>
    <s v="Zone 4"/>
    <n v="8479.3000000000011"/>
    <x v="4"/>
  </r>
  <r>
    <s v="ORD009143"/>
    <s v="11-05-2026"/>
    <s v="P060"/>
    <x v="1"/>
    <s v="Bihar"/>
    <s v="Patna"/>
    <x v="10"/>
    <s v="CUST8451"/>
    <n v="2"/>
    <n v="20"/>
    <n v="6592"/>
    <s v="Honey"/>
    <n v="4120"/>
    <s v="MEDIUM"/>
    <s v="Zone 3"/>
    <n v="329.6"/>
    <x v="0"/>
  </r>
  <r>
    <s v="ORD009144"/>
    <s v="12-03-2026"/>
    <s v="P002"/>
    <x v="3"/>
    <s v="Gujarat"/>
    <s v="Ahmedabad"/>
    <x v="12"/>
    <s v="CUST1569"/>
    <n v="8"/>
    <n v="15"/>
    <n v="435206"/>
    <s v="HP Laptop"/>
    <n v="64001"/>
    <s v="HIGH"/>
    <s v="Zone 4"/>
    <n v="43520.600000000006"/>
    <x v="4"/>
  </r>
  <r>
    <s v="ORD009145"/>
    <s v="02-02-2026"/>
    <s v="P010"/>
    <x v="3"/>
    <s v="Rajasthan"/>
    <s v="Jaipur"/>
    <x v="0"/>
    <s v="CUST3924"/>
    <n v="9"/>
    <n v="5"/>
    <n v="567985"/>
    <s v="Refrigerator"/>
    <n v="66431"/>
    <s v="HIGH"/>
    <s v="Zone 4"/>
    <n v="56798.5"/>
    <x v="4"/>
  </r>
  <r>
    <s v="ORD009146"/>
    <s v="17-08-2025"/>
    <s v="P009"/>
    <x v="3"/>
    <s v="Gujarat"/>
    <s v="Ahmedabad"/>
    <x v="13"/>
    <s v="CUST2178"/>
    <n v="4"/>
    <n v="20"/>
    <n v="155315"/>
    <s v="Air Conditioner"/>
    <n v="48536"/>
    <s v="HIGH"/>
    <s v="Zone 4"/>
    <n v="15531.5"/>
    <x v="4"/>
  </r>
  <r>
    <s v="ORD009147"/>
    <s v="15-01-2026"/>
    <s v="P065"/>
    <x v="3"/>
    <s v="Rajasthan"/>
    <s v="Jaipur"/>
    <x v="9"/>
    <s v="CUST7655"/>
    <n v="5"/>
    <n v="20"/>
    <n v="204428"/>
    <s v="Dumbbells"/>
    <n v="51107"/>
    <s v="HIGH"/>
    <s v="Zone 4"/>
    <n v="20442.800000000003"/>
    <x v="2"/>
  </r>
  <r>
    <s v="ORD009148"/>
    <s v="03-03-2026"/>
    <s v="P008"/>
    <x v="2"/>
    <s v="Uttar Pradesh"/>
    <s v="Lucknow"/>
    <x v="2"/>
    <s v="CUST6095"/>
    <n v="10"/>
    <n v="10"/>
    <n v="177021"/>
    <s v="Projector"/>
    <n v="19669"/>
    <s v="HIGH"/>
    <s v="Zone 1"/>
    <n v="17702.100000000002"/>
    <x v="4"/>
  </r>
  <r>
    <s v="ORD009149"/>
    <s v="01-03-2025"/>
    <s v="P051"/>
    <x v="2"/>
    <s v="Uttar Pradesh"/>
    <s v="Lucknow"/>
    <x v="11"/>
    <s v="CUST8226"/>
    <n v="5"/>
    <n v="15"/>
    <n v="62742"/>
    <s v="Salt"/>
    <n v="14763"/>
    <s v="HIGH"/>
    <s v="Zone 1"/>
    <n v="6274.2000000000007"/>
    <x v="0"/>
  </r>
  <r>
    <s v="ORD009150"/>
    <s v="21-05-2025"/>
    <s v="P065"/>
    <x v="2"/>
    <s v="Delhi"/>
    <s v="Delhi"/>
    <x v="3"/>
    <s v="CUST9319"/>
    <n v="7"/>
    <n v="20"/>
    <n v="286199"/>
    <s v="Dumbbells"/>
    <n v="51107"/>
    <s v="HIGH"/>
    <s v="Zone 1"/>
    <n v="28619.9"/>
    <x v="2"/>
  </r>
  <r>
    <s v="ORD009151"/>
    <s v="12-03-2025"/>
    <s v="P069"/>
    <x v="3"/>
    <s v="Maharashtra"/>
    <s v="Mumbai"/>
    <x v="9"/>
    <s v="CUST6678"/>
    <n v="8"/>
    <n v="15"/>
    <n v="120740"/>
    <s v="Badminton Racket"/>
    <n v="17756"/>
    <s v="HIGH"/>
    <s v="Zone 4"/>
    <n v="12074"/>
    <x v="2"/>
  </r>
  <r>
    <s v="ORD009152"/>
    <s v="15-02-2025"/>
    <s v="P002"/>
    <x v="1"/>
    <s v="Bihar"/>
    <s v="Patna"/>
    <x v="5"/>
    <s v="CUST5139"/>
    <n v="11"/>
    <n v="0"/>
    <n v="704011"/>
    <s v="HP Laptop"/>
    <n v="64001"/>
    <s v="HIGH"/>
    <s v="Zone 3"/>
    <n v="70401.100000000006"/>
    <x v="4"/>
  </r>
  <r>
    <s v="ORD009153"/>
    <s v="22-08-2025"/>
    <s v="P008"/>
    <x v="1"/>
    <s v="Odisha"/>
    <s v="Bhubaneswar"/>
    <x v="12"/>
    <s v="CUST1420"/>
    <n v="6"/>
    <n v="5"/>
    <n v="112113"/>
    <s v="Projector"/>
    <n v="19669"/>
    <s v="HIGH"/>
    <s v="Zone 3"/>
    <n v="11211.300000000001"/>
    <x v="4"/>
  </r>
  <r>
    <s v="ORD009154"/>
    <s v="05-02-2026"/>
    <s v="P048"/>
    <x v="1"/>
    <s v="Bihar"/>
    <s v="Patna"/>
    <x v="13"/>
    <s v="CUST2639"/>
    <n v="5"/>
    <n v="0"/>
    <n v="365350"/>
    <s v="Tea"/>
    <n v="73070"/>
    <s v="HIGH"/>
    <s v="Zone 3"/>
    <n v="36535"/>
    <x v="0"/>
  </r>
  <r>
    <s v="ORD009155"/>
    <s v="11-06-2025"/>
    <s v="P075"/>
    <x v="3"/>
    <s v="Maharashtra"/>
    <s v="Mumbai"/>
    <x v="11"/>
    <s v="CUST2916"/>
    <n v="5"/>
    <n v="15"/>
    <n v="165796"/>
    <s v="Sports Bag"/>
    <n v="39011"/>
    <s v="HIGH"/>
    <s v="Zone 4"/>
    <n v="16579.600000000002"/>
    <x v="2"/>
  </r>
  <r>
    <s v="ORD009156"/>
    <s v="23-06-2026"/>
    <s v="P038"/>
    <x v="0"/>
    <s v="Telangana"/>
    <s v="Hyderabad"/>
    <x v="13"/>
    <s v="CUST6403"/>
    <n v="1"/>
    <n v="5"/>
    <n v="31389"/>
    <s v="Blazer"/>
    <n v="33042"/>
    <s v="HIGH"/>
    <s v="Zone 2"/>
    <n v="3138.9"/>
    <x v="1"/>
  </r>
  <r>
    <s v="ORD009157"/>
    <s v="18-08-2025"/>
    <s v="P041"/>
    <x v="2"/>
    <s v="Uttar Pradesh"/>
    <s v="Lucknow"/>
    <x v="8"/>
    <s v="CUST5584"/>
    <n v="2"/>
    <n v="10"/>
    <n v="36412"/>
    <s v="Hoodie"/>
    <n v="20229"/>
    <s v="HIGH"/>
    <s v="Zone 1"/>
    <n v="3641.2000000000003"/>
    <x v="1"/>
  </r>
  <r>
    <s v="ORD009158"/>
    <s v="26-01-2026"/>
    <s v="P005"/>
    <x v="1"/>
    <s v="West Bengal"/>
    <s v="Kolkata"/>
    <x v="6"/>
    <s v="CUST8107"/>
    <n v="12"/>
    <n v="15"/>
    <n v="272462"/>
    <s v="iPhone"/>
    <n v="26712"/>
    <s v="HIGH"/>
    <s v="Zone 3"/>
    <n v="27246.2"/>
    <x v="4"/>
  </r>
  <r>
    <s v="ORD009159"/>
    <s v="06-10-2025"/>
    <s v="P008"/>
    <x v="3"/>
    <s v="Gujarat"/>
    <s v="Ahmedabad"/>
    <x v="10"/>
    <s v="CUST3769"/>
    <n v="7"/>
    <n v="5"/>
    <n v="130798"/>
    <s v="Projector"/>
    <n v="19669"/>
    <s v="HIGH"/>
    <s v="Zone 4"/>
    <n v="13079.800000000001"/>
    <x v="4"/>
  </r>
  <r>
    <s v="ORD009160"/>
    <s v="05-02-2026"/>
    <s v="P032"/>
    <x v="2"/>
    <s v="Uttar Pradesh"/>
    <s v="Lucknow"/>
    <x v="2"/>
    <s v="CUST8930"/>
    <n v="8"/>
    <n v="10"/>
    <n v="64065"/>
    <s v="Women Kurti"/>
    <n v="8898"/>
    <s v="HIGH"/>
    <s v="Zone 1"/>
    <n v="6406.5"/>
    <x v="1"/>
  </r>
  <r>
    <s v="ORD009161"/>
    <s v="05-08-2025"/>
    <s v="P044"/>
    <x v="0"/>
    <s v="Tamil Nadu"/>
    <s v="Chennai"/>
    <x v="10"/>
    <s v="CUST3278"/>
    <n v="5"/>
    <n v="20"/>
    <n v="311132"/>
    <s v="Skirt"/>
    <n v="77783"/>
    <s v="HIGH"/>
    <s v="Zone 2"/>
    <n v="31113.200000000001"/>
    <x v="1"/>
  </r>
  <r>
    <s v="ORD009162"/>
    <s v="06-09-2025"/>
    <s v="P045"/>
    <x v="2"/>
    <s v="Delhi"/>
    <s v="Delhi"/>
    <x v="5"/>
    <s v="CUST1458"/>
    <n v="6"/>
    <n v="0"/>
    <n v="433812"/>
    <s v="Dress"/>
    <n v="72302"/>
    <s v="HIGH"/>
    <s v="Zone 1"/>
    <n v="43381.200000000004"/>
    <x v="1"/>
  </r>
  <r>
    <s v="ORD009163"/>
    <s v="22-03-2025"/>
    <s v="P070"/>
    <x v="2"/>
    <s v="Chandigarh"/>
    <s v="Chandigarh"/>
    <x v="10"/>
    <s v="CUST5817"/>
    <n v="4"/>
    <n v="20"/>
    <n v="206316"/>
    <s v="Tennis Ball"/>
    <n v="64474"/>
    <s v="HIGH"/>
    <s v="Zone 1"/>
    <n v="20631.600000000002"/>
    <x v="2"/>
  </r>
  <r>
    <s v="ORD009164"/>
    <s v="07-05-2025"/>
    <s v="P059"/>
    <x v="3"/>
    <s v="Maharashtra"/>
    <s v="Mumbai"/>
    <x v="2"/>
    <s v="CUST9038"/>
    <n v="8"/>
    <n v="0"/>
    <n v="260880"/>
    <s v="Dry Fruits"/>
    <n v="32610"/>
    <s v="HIGH"/>
    <s v="Zone 4"/>
    <n v="26088"/>
    <x v="0"/>
  </r>
  <r>
    <s v="ORD009165"/>
    <s v="23-02-2025"/>
    <s v="P040"/>
    <x v="2"/>
    <s v="Uttar Pradesh"/>
    <s v="Lucknow"/>
    <x v="8"/>
    <s v="CUST3790"/>
    <n v="7"/>
    <n v="15"/>
    <n v="437925"/>
    <s v="Shoes"/>
    <n v="73601"/>
    <s v="HIGH"/>
    <s v="Zone 1"/>
    <n v="43792.5"/>
    <x v="1"/>
  </r>
  <r>
    <s v="ORD009166"/>
    <s v="22-01-2026"/>
    <s v="P074"/>
    <x v="3"/>
    <s v="Maharashtra"/>
    <s v="Mumbai"/>
    <x v="13"/>
    <s v="CUST9276"/>
    <n v="7"/>
    <n v="0"/>
    <n v="502733"/>
    <s v="Cycling Bottle"/>
    <n v="71819"/>
    <s v="HIGH"/>
    <s v="Zone 4"/>
    <n v="50273.3"/>
    <x v="2"/>
  </r>
  <r>
    <s v="ORD009167"/>
    <s v="11-08-2025"/>
    <s v="P031"/>
    <x v="1"/>
    <s v="Bihar"/>
    <s v="Patna"/>
    <x v="11"/>
    <s v="CUST8611"/>
    <n v="12"/>
    <n v="5"/>
    <n v="552968"/>
    <s v="Men Shirt"/>
    <n v="48506"/>
    <s v="HIGH"/>
    <s v="Zone 3"/>
    <n v="55296.800000000003"/>
    <x v="1"/>
  </r>
  <r>
    <s v="ORD009168"/>
    <s v="24-03-2026"/>
    <s v="P066"/>
    <x v="2"/>
    <s v="Chandigarh"/>
    <s v="Chandigarh"/>
    <x v="11"/>
    <s v="CUST7619"/>
    <n v="5"/>
    <n v="0"/>
    <n v="114805"/>
    <s v="Helmet"/>
    <n v="22961"/>
    <s v="HIGH"/>
    <s v="Zone 1"/>
    <n v="11480.5"/>
    <x v="2"/>
  </r>
  <r>
    <s v="ORD009169"/>
    <s v="14-03-2026"/>
    <s v="P010"/>
    <x v="1"/>
    <s v="Odisha"/>
    <s v="Bhubaneswar"/>
    <x v="8"/>
    <s v="CUST7512"/>
    <n v="11"/>
    <n v="0"/>
    <n v="730741"/>
    <s v="Refrigerator"/>
    <n v="66431"/>
    <s v="HIGH"/>
    <s v="Zone 3"/>
    <n v="73074.100000000006"/>
    <x v="4"/>
  </r>
  <r>
    <s v="ORD009170"/>
    <s v="15-11-2025"/>
    <s v="P046"/>
    <x v="2"/>
    <s v="Uttar Pradesh"/>
    <s v="Lucknow"/>
    <x v="13"/>
    <s v="CUST5343"/>
    <n v="8"/>
    <n v="5"/>
    <n v="161462"/>
    <s v="Rice"/>
    <n v="21245"/>
    <s v="HIGH"/>
    <s v="Zone 1"/>
    <n v="16146.2"/>
    <x v="0"/>
  </r>
  <r>
    <s v="ORD009171"/>
    <s v="02-07-2025"/>
    <s v="P006"/>
    <x v="2"/>
    <s v="Delhi"/>
    <s v="Delhi"/>
    <x v="14"/>
    <s v="CUST5299"/>
    <n v="4"/>
    <n v="15"/>
    <n v="31239"/>
    <s v="OnePlus Phone"/>
    <n v="9188"/>
    <s v="HIGH"/>
    <s v="Zone 1"/>
    <n v="3123.9"/>
    <x v="4"/>
  </r>
  <r>
    <s v="ORD009172"/>
    <s v="23-02-2026"/>
    <s v="P003"/>
    <x v="0"/>
    <s v="Karnataka"/>
    <s v="Bengaluru"/>
    <x v="1"/>
    <s v="CUST4540"/>
    <n v="1"/>
    <n v="0"/>
    <n v="42633"/>
    <s v="Dell Monitor"/>
    <n v="42633"/>
    <s v="HIGH"/>
    <s v="Zone 2"/>
    <n v="4263.3"/>
    <x v="4"/>
  </r>
  <r>
    <s v="ORD009173"/>
    <s v="04-08-2025"/>
    <s v="P043"/>
    <x v="1"/>
    <s v="Odisha"/>
    <s v="Bhubaneswar"/>
    <x v="2"/>
    <s v="CUST9249"/>
    <n v="12"/>
    <n v="0"/>
    <n v="357444"/>
    <s v="Sweater"/>
    <n v="29787"/>
    <s v="HIGH"/>
    <s v="Zone 3"/>
    <n v="35744.400000000001"/>
    <x v="1"/>
  </r>
  <r>
    <s v="ORD009174"/>
    <s v="02-04-2025"/>
    <s v="P064"/>
    <x v="3"/>
    <s v="Maharashtra"/>
    <s v="Mumbai"/>
    <x v="8"/>
    <s v="CUST7358"/>
    <n v="3"/>
    <n v="0"/>
    <n v="77052"/>
    <s v="Yoga Mat"/>
    <n v="25684"/>
    <s v="HIGH"/>
    <s v="Zone 4"/>
    <n v="7705.2000000000007"/>
    <x v="2"/>
  </r>
  <r>
    <s v="ORD009175"/>
    <s v="20-05-2025"/>
    <s v="P072"/>
    <x v="3"/>
    <s v="Gujarat"/>
    <s v="Ahmedabad"/>
    <x v="1"/>
    <s v="CUST9320"/>
    <n v="1"/>
    <n v="10"/>
    <n v="34287"/>
    <s v="Volleyball"/>
    <n v="38097"/>
    <s v="HIGH"/>
    <s v="Zone 4"/>
    <n v="3428.7000000000003"/>
    <x v="2"/>
  </r>
  <r>
    <s v="ORD009176"/>
    <s v="18-01-2025"/>
    <s v="P042"/>
    <x v="3"/>
    <s v="Maharashtra"/>
    <s v="Mumbai"/>
    <x v="14"/>
    <s v="CUST6435"/>
    <n v="3"/>
    <n v="15"/>
    <n v="132090"/>
    <s v="Shorts"/>
    <n v="51800"/>
    <s v="HIGH"/>
    <s v="Zone 4"/>
    <n v="13209"/>
    <x v="1"/>
  </r>
  <r>
    <s v="ORD009177"/>
    <s v="07-07-2025"/>
    <s v="P058"/>
    <x v="2"/>
    <s v="Chandigarh"/>
    <s v="Chandigarh"/>
    <x v="14"/>
    <s v="CUST3264"/>
    <n v="12"/>
    <n v="20"/>
    <n v="629107"/>
    <s v="Noodles"/>
    <n v="65532"/>
    <s v="HIGH"/>
    <s v="Zone 1"/>
    <n v="62910.700000000004"/>
    <x v="0"/>
  </r>
  <r>
    <s v="ORD009178"/>
    <s v="08-02-2025"/>
    <s v="P006"/>
    <x v="2"/>
    <s v="Chandigarh"/>
    <s v="Chandigarh"/>
    <x v="3"/>
    <s v="CUST2418"/>
    <n v="11"/>
    <n v="0"/>
    <n v="101068"/>
    <s v="OnePlus Phone"/>
    <n v="9188"/>
    <s v="HIGH"/>
    <s v="Zone 1"/>
    <n v="10106.800000000001"/>
    <x v="4"/>
  </r>
  <r>
    <s v="ORD009179"/>
    <s v="04-04-2025"/>
    <s v="P054"/>
    <x v="2"/>
    <s v="Uttar Pradesh"/>
    <s v="Lucknow"/>
    <x v="7"/>
    <s v="CUST5842"/>
    <n v="5"/>
    <n v="20"/>
    <n v="232844"/>
    <s v="Flour"/>
    <n v="58211"/>
    <s v="HIGH"/>
    <s v="Zone 1"/>
    <n v="23284.400000000001"/>
    <x v="0"/>
  </r>
  <r>
    <s v="ORD009180"/>
    <s v="23-06-2026"/>
    <s v="P022"/>
    <x v="2"/>
    <s v="Uttar Pradesh"/>
    <s v="Lucknow"/>
    <x v="13"/>
    <s v="CUST7109"/>
    <n v="2"/>
    <n v="10"/>
    <n v="77677"/>
    <s v="Bed"/>
    <n v="43154"/>
    <s v="HIGH"/>
    <s v="Zone 1"/>
    <n v="7767.7000000000007"/>
    <x v="3"/>
  </r>
  <r>
    <s v="ORD009181"/>
    <s v="25-03-2025"/>
    <s v="P049"/>
    <x v="0"/>
    <s v="Karnataka"/>
    <s v="Bengaluru"/>
    <x v="14"/>
    <s v="CUST5931"/>
    <n v="1"/>
    <n v="0"/>
    <n v="34151"/>
    <s v="Coffee"/>
    <n v="34151"/>
    <s v="HIGH"/>
    <s v="Zone 2"/>
    <n v="3415.1000000000004"/>
    <x v="0"/>
  </r>
  <r>
    <s v="ORD009182"/>
    <s v="23-07-2025"/>
    <s v="P057"/>
    <x v="3"/>
    <s v="Maharashtra"/>
    <s v="Mumbai"/>
    <x v="4"/>
    <s v="CUST2348"/>
    <n v="8"/>
    <n v="0"/>
    <n v="246968"/>
    <s v="Soft Drink"/>
    <n v="30871"/>
    <s v="HIGH"/>
    <s v="Zone 4"/>
    <n v="24696.800000000003"/>
    <x v="0"/>
  </r>
  <r>
    <s v="ORD009183"/>
    <s v="23-06-2026"/>
    <s v="P060"/>
    <x v="2"/>
    <s v="Chandigarh"/>
    <s v="Chandigarh"/>
    <x v="11"/>
    <s v="CUST5186"/>
    <n v="4"/>
    <n v="10"/>
    <n v="14832"/>
    <s v="Honey"/>
    <n v="4120"/>
    <s v="MEDIUM"/>
    <s v="Zone 1"/>
    <n v="741.6"/>
    <x v="0"/>
  </r>
  <r>
    <s v="ORD009184"/>
    <s v="15-12-2025"/>
    <s v="P035"/>
    <x v="2"/>
    <s v="Uttar Pradesh"/>
    <s v="Lucknow"/>
    <x v="2"/>
    <s v="CUST7309"/>
    <n v="1"/>
    <n v="0"/>
    <n v="40130"/>
    <s v="Jacket"/>
    <n v="40130"/>
    <s v="HIGH"/>
    <s v="Zone 1"/>
    <n v="4013"/>
    <x v="1"/>
  </r>
  <r>
    <s v="ORD009185"/>
    <s v="01-03-2026"/>
    <s v="P042"/>
    <x v="0"/>
    <s v="Karnataka"/>
    <s v="Bengaluru"/>
    <x v="1"/>
    <s v="CUST6349"/>
    <n v="11"/>
    <n v="15"/>
    <n v="484330"/>
    <s v="Shorts"/>
    <n v="51800"/>
    <s v="HIGH"/>
    <s v="Zone 2"/>
    <n v="48433"/>
    <x v="1"/>
  </r>
  <r>
    <s v="ORD009186"/>
    <s v="20-08-2025"/>
    <s v="P055"/>
    <x v="0"/>
    <s v="Telangana"/>
    <s v="Hyderabad"/>
    <x v="10"/>
    <s v="CUST9047"/>
    <n v="8"/>
    <n v="5"/>
    <n v="72967"/>
    <s v="Biscuits"/>
    <n v="9601"/>
    <s v="HIGH"/>
    <s v="Zone 2"/>
    <n v="7296.7000000000007"/>
    <x v="0"/>
  </r>
  <r>
    <s v="ORD009187"/>
    <s v="07-11-2025"/>
    <s v="P054"/>
    <x v="1"/>
    <s v="Odisha"/>
    <s v="Bhubaneswar"/>
    <x v="9"/>
    <s v="CUST4277"/>
    <n v="6"/>
    <n v="10"/>
    <n v="314339"/>
    <s v="Flour"/>
    <n v="58211"/>
    <s v="HIGH"/>
    <s v="Zone 3"/>
    <n v="31433.9"/>
    <x v="0"/>
  </r>
  <r>
    <s v="ORD009188"/>
    <s v="15-06-2026"/>
    <s v="P038"/>
    <x v="2"/>
    <s v="Chandigarh"/>
    <s v="Chandigarh"/>
    <x v="9"/>
    <s v="CUST6520"/>
    <n v="11"/>
    <n v="5"/>
    <n v="345288"/>
    <s v="Blazer"/>
    <n v="33042"/>
    <s v="HIGH"/>
    <s v="Zone 1"/>
    <n v="34528.800000000003"/>
    <x v="1"/>
  </r>
  <r>
    <s v="ORD009189"/>
    <s v="02-03-2026"/>
    <s v="P036"/>
    <x v="3"/>
    <s v="Gujarat"/>
    <s v="Ahmedabad"/>
    <x v="7"/>
    <s v="CUST9395"/>
    <n v="1"/>
    <n v="20"/>
    <n v="16548"/>
    <s v="Saree"/>
    <n v="20685"/>
    <s v="HIGH"/>
    <s v="Zone 4"/>
    <n v="1654.8000000000002"/>
    <x v="1"/>
  </r>
  <r>
    <s v="ORD009190"/>
    <s v="17-06-2026"/>
    <s v="P030"/>
    <x v="0"/>
    <s v="Karnataka"/>
    <s v="Bengaluru"/>
    <x v="12"/>
    <s v="CUST4491"/>
    <n v="10"/>
    <n v="5"/>
    <n v="432155"/>
    <s v="Stool"/>
    <n v="45490"/>
    <s v="HIGH"/>
    <s v="Zone 2"/>
    <n v="43215.5"/>
    <x v="3"/>
  </r>
  <r>
    <s v="ORD009191"/>
    <s v="06-06-2026"/>
    <s v="P030"/>
    <x v="3"/>
    <s v="Gujarat"/>
    <s v="Ahmedabad"/>
    <x v="14"/>
    <s v="CUST1819"/>
    <n v="1"/>
    <n v="10"/>
    <n v="40941"/>
    <s v="Stool"/>
    <n v="45490"/>
    <s v="HIGH"/>
    <s v="Zone 4"/>
    <n v="4094.1000000000004"/>
    <x v="3"/>
  </r>
  <r>
    <s v="ORD009192"/>
    <s v="04-10-2025"/>
    <s v="P013"/>
    <x v="3"/>
    <s v="Gujarat"/>
    <s v="Ahmedabad"/>
    <x v="9"/>
    <s v="CUST9621"/>
    <n v="9"/>
    <n v="15"/>
    <n v="119431"/>
    <s v="Bluetooth Speaker"/>
    <n v="15612"/>
    <s v="HIGH"/>
    <s v="Zone 4"/>
    <n v="11943.1"/>
    <x v="4"/>
  </r>
  <r>
    <s v="ORD009193"/>
    <s v="19-03-2026"/>
    <s v="P002"/>
    <x v="1"/>
    <s v="West Bengal"/>
    <s v="Kolkata"/>
    <x v="10"/>
    <s v="CUST3284"/>
    <n v="12"/>
    <n v="20"/>
    <n v="614409"/>
    <s v="HP Laptop"/>
    <n v="64001"/>
    <s v="HIGH"/>
    <s v="Zone 3"/>
    <n v="61440.9"/>
    <x v="4"/>
  </r>
  <r>
    <s v="ORD009194"/>
    <s v="19-02-2026"/>
    <s v="P057"/>
    <x v="1"/>
    <s v="Bihar"/>
    <s v="Patna"/>
    <x v="6"/>
    <s v="CUST9489"/>
    <n v="5"/>
    <n v="15"/>
    <n v="131201"/>
    <s v="Soft Drink"/>
    <n v="30871"/>
    <s v="HIGH"/>
    <s v="Zone 3"/>
    <n v="13120.1"/>
    <x v="0"/>
  </r>
  <r>
    <s v="ORD009195"/>
    <s v="21-05-2026"/>
    <s v="P072"/>
    <x v="1"/>
    <s v="Bihar"/>
    <s v="Patna"/>
    <x v="11"/>
    <s v="CUST5148"/>
    <n v="1"/>
    <n v="5"/>
    <n v="36192"/>
    <s v="Volleyball"/>
    <n v="38097"/>
    <s v="HIGH"/>
    <s v="Zone 3"/>
    <n v="3619.2000000000003"/>
    <x v="2"/>
  </r>
  <r>
    <s v="ORD009196"/>
    <s v="18-07-2025"/>
    <s v="P018"/>
    <x v="0"/>
    <s v="Telangana"/>
    <s v="Hyderabad"/>
    <x v="8"/>
    <s v="CUST2324"/>
    <n v="12"/>
    <n v="20"/>
    <n v="589747"/>
    <s v="Dining Table"/>
    <n v="61432"/>
    <s v="HIGH"/>
    <s v="Zone 2"/>
    <n v="58974.700000000004"/>
    <x v="3"/>
  </r>
  <r>
    <s v="ORD009197"/>
    <s v="10-03-2026"/>
    <s v="P040"/>
    <x v="1"/>
    <s v="Odisha"/>
    <s v="Bhubaneswar"/>
    <x v="2"/>
    <s v="CUST3006"/>
    <n v="5"/>
    <n v="20"/>
    <n v="294404"/>
    <s v="Shoes"/>
    <n v="73601"/>
    <s v="HIGH"/>
    <s v="Zone 3"/>
    <n v="29440.400000000001"/>
    <x v="1"/>
  </r>
  <r>
    <s v="ORD009198"/>
    <s v="03-01-2025"/>
    <s v="P007"/>
    <x v="1"/>
    <s v="Bihar"/>
    <s v="Patna"/>
    <x v="13"/>
    <s v="CUST3141"/>
    <n v="1"/>
    <n v="15"/>
    <n v="56903"/>
    <s v="Printer"/>
    <n v="66945"/>
    <s v="HIGH"/>
    <s v="Zone 3"/>
    <n v="5690.3"/>
    <x v="4"/>
  </r>
  <r>
    <s v="ORD009199"/>
    <s v="27-08-2025"/>
    <s v="P031"/>
    <x v="2"/>
    <s v="Delhi"/>
    <s v="Delhi"/>
    <x v="9"/>
    <s v="CUST2811"/>
    <n v="4"/>
    <n v="10"/>
    <n v="174621"/>
    <s v="Men Shirt"/>
    <n v="48506"/>
    <s v="HIGH"/>
    <s v="Zone 1"/>
    <n v="17462.100000000002"/>
    <x v="1"/>
  </r>
  <r>
    <s v="ORD009200"/>
    <s v="31-03-2026"/>
    <s v="P049"/>
    <x v="2"/>
    <s v="Chandigarh"/>
    <s v="Chandigarh"/>
    <x v="6"/>
    <s v="CUST2594"/>
    <n v="10"/>
    <n v="5"/>
    <n v="324434"/>
    <s v="Coffee"/>
    <n v="34151"/>
    <s v="HIGH"/>
    <s v="Zone 1"/>
    <n v="32443.4"/>
    <x v="0"/>
  </r>
  <r>
    <s v="ORD009201"/>
    <s v="20-11-2025"/>
    <s v="P006"/>
    <x v="0"/>
    <s v="Telangana"/>
    <s v="Hyderabad"/>
    <x v="14"/>
    <s v="CUST9143"/>
    <n v="3"/>
    <n v="5"/>
    <n v="26185"/>
    <s v="OnePlus Phone"/>
    <n v="9188"/>
    <s v="HIGH"/>
    <s v="Zone 2"/>
    <n v="2618.5"/>
    <x v="4"/>
  </r>
  <r>
    <s v="ORD009202"/>
    <s v="05-02-2025"/>
    <s v="P068"/>
    <x v="0"/>
    <s v="Tamil Nadu"/>
    <s v="Chennai"/>
    <x v="13"/>
    <s v="CUST8690"/>
    <n v="6"/>
    <n v="0"/>
    <n v="33858"/>
    <s v="Skipping Rope"/>
    <n v="5643"/>
    <s v="HIGH"/>
    <s v="Zone 2"/>
    <n v="3385.8"/>
    <x v="2"/>
  </r>
  <r>
    <s v="ORD009203"/>
    <s v="19-05-2026"/>
    <s v="P005"/>
    <x v="0"/>
    <s v="Telangana"/>
    <s v="Hyderabad"/>
    <x v="7"/>
    <s v="CUST4403"/>
    <n v="9"/>
    <n v="5"/>
    <n v="228387"/>
    <s v="iPhone"/>
    <n v="26712"/>
    <s v="HIGH"/>
    <s v="Zone 2"/>
    <n v="22838.7"/>
    <x v="4"/>
  </r>
  <r>
    <s v="ORD009204"/>
    <s v="01-05-2025"/>
    <s v="P064"/>
    <x v="3"/>
    <s v="Gujarat"/>
    <s v="Ahmedabad"/>
    <x v="7"/>
    <s v="CUST9148"/>
    <n v="12"/>
    <n v="20"/>
    <n v="246566"/>
    <s v="Yoga Mat"/>
    <n v="25684"/>
    <s v="HIGH"/>
    <s v="Zone 4"/>
    <n v="24656.600000000002"/>
    <x v="2"/>
  </r>
  <r>
    <s v="ORD009205"/>
    <s v="24-10-2025"/>
    <s v="P072"/>
    <x v="3"/>
    <s v="Maharashtra"/>
    <s v="Mumbai"/>
    <x v="14"/>
    <s v="CUST6425"/>
    <n v="4"/>
    <n v="0"/>
    <n v="152388"/>
    <s v="Volleyball"/>
    <n v="38097"/>
    <s v="HIGH"/>
    <s v="Zone 4"/>
    <n v="15238.800000000001"/>
    <x v="2"/>
  </r>
  <r>
    <s v="ORD009206"/>
    <s v="14-03-2026"/>
    <s v="P027"/>
    <x v="3"/>
    <s v="Maharashtra"/>
    <s v="Mumbai"/>
    <x v="2"/>
    <s v="CUST5555"/>
    <n v="12"/>
    <n v="20"/>
    <n v="265920"/>
    <s v="Side Table"/>
    <n v="27700"/>
    <s v="HIGH"/>
    <s v="Zone 4"/>
    <n v="26592"/>
    <x v="3"/>
  </r>
  <r>
    <s v="ORD009207"/>
    <s v="05-05-2025"/>
    <s v="P007"/>
    <x v="3"/>
    <s v="Gujarat"/>
    <s v="Ahmedabad"/>
    <x v="4"/>
    <s v="CUST4550"/>
    <n v="1"/>
    <n v="20"/>
    <n v="53556"/>
    <s v="Printer"/>
    <n v="66945"/>
    <s v="HIGH"/>
    <s v="Zone 4"/>
    <n v="5355.6"/>
    <x v="4"/>
  </r>
  <r>
    <s v="ORD009208"/>
    <s v="22-02-2025"/>
    <s v="P072"/>
    <x v="3"/>
    <s v="Maharashtra"/>
    <s v="Mumbai"/>
    <x v="12"/>
    <s v="CUST1072"/>
    <n v="5"/>
    <n v="0"/>
    <n v="190485"/>
    <s v="Volleyball"/>
    <n v="38097"/>
    <s v="HIGH"/>
    <s v="Zone 4"/>
    <n v="19048.5"/>
    <x v="2"/>
  </r>
  <r>
    <s v="ORD009209"/>
    <s v="19-01-2026"/>
    <s v="P074"/>
    <x v="0"/>
    <s v="Telangana"/>
    <s v="Hyderabad"/>
    <x v="8"/>
    <s v="CUST3140"/>
    <n v="10"/>
    <n v="20"/>
    <n v="574552"/>
    <s v="Cycling Bottle"/>
    <n v="71819"/>
    <s v="HIGH"/>
    <s v="Zone 2"/>
    <n v="57455.200000000004"/>
    <x v="2"/>
  </r>
  <r>
    <s v="ORD009210"/>
    <s v="13-05-2026"/>
    <s v="P040"/>
    <x v="1"/>
    <s v="Bihar"/>
    <s v="Patna"/>
    <x v="11"/>
    <s v="CUST7028"/>
    <n v="7"/>
    <n v="10"/>
    <n v="463686"/>
    <s v="Shoes"/>
    <n v="73601"/>
    <s v="HIGH"/>
    <s v="Zone 3"/>
    <n v="46368.600000000006"/>
    <x v="1"/>
  </r>
  <r>
    <s v="ORD009211"/>
    <s v="14-06-2025"/>
    <s v="P008"/>
    <x v="3"/>
    <s v="Rajasthan"/>
    <s v="Jaipur"/>
    <x v="14"/>
    <s v="CUST3957"/>
    <n v="4"/>
    <n v="15"/>
    <n v="66874"/>
    <s v="Projector"/>
    <n v="19669"/>
    <s v="HIGH"/>
    <s v="Zone 4"/>
    <n v="6687.4000000000005"/>
    <x v="4"/>
  </r>
  <r>
    <s v="ORD009212"/>
    <s v="16-03-2025"/>
    <s v="P075"/>
    <x v="0"/>
    <s v="Telangana"/>
    <s v="Hyderabad"/>
    <x v="3"/>
    <s v="CUST6063"/>
    <n v="3"/>
    <n v="5"/>
    <n v="111181"/>
    <s v="Sports Bag"/>
    <n v="39011"/>
    <s v="HIGH"/>
    <s v="Zone 2"/>
    <n v="11118.1"/>
    <x v="2"/>
  </r>
  <r>
    <s v="ORD009213"/>
    <s v="26-08-2025"/>
    <s v="P003"/>
    <x v="2"/>
    <s v="Chandigarh"/>
    <s v="Chandigarh"/>
    <x v="10"/>
    <s v="CUST3215"/>
    <n v="5"/>
    <n v="0"/>
    <n v="213165"/>
    <s v="Dell Monitor"/>
    <n v="42633"/>
    <s v="HIGH"/>
    <s v="Zone 1"/>
    <n v="21316.5"/>
    <x v="4"/>
  </r>
  <r>
    <s v="ORD009214"/>
    <s v="15-02-2025"/>
    <s v="P059"/>
    <x v="3"/>
    <s v="Maharashtra"/>
    <s v="Mumbai"/>
    <x v="7"/>
    <s v="CUST9205"/>
    <n v="11"/>
    <n v="20"/>
    <n v="286968"/>
    <s v="Dry Fruits"/>
    <n v="32610"/>
    <s v="HIGH"/>
    <s v="Zone 4"/>
    <n v="28696.800000000003"/>
    <x v="0"/>
  </r>
  <r>
    <s v="ORD009215"/>
    <s v="31-01-2026"/>
    <s v="P072"/>
    <x v="1"/>
    <s v="West Bengal"/>
    <s v="Kolkata"/>
    <x v="14"/>
    <s v="CUST2118"/>
    <n v="3"/>
    <n v="10"/>
    <n v="102861"/>
    <s v="Volleyball"/>
    <n v="38097"/>
    <s v="HIGH"/>
    <s v="Zone 3"/>
    <n v="10286.1"/>
    <x v="2"/>
  </r>
  <r>
    <s v="ORD009216"/>
    <s v="21-12-2025"/>
    <s v="P027"/>
    <x v="0"/>
    <s v="Telangana"/>
    <s v="Hyderabad"/>
    <x v="10"/>
    <s v="CUST5251"/>
    <n v="7"/>
    <n v="10"/>
    <n v="174510"/>
    <s v="Side Table"/>
    <n v="27700"/>
    <s v="HIGH"/>
    <s v="Zone 2"/>
    <n v="17451"/>
    <x v="3"/>
  </r>
  <r>
    <s v="ORD009217"/>
    <s v="16-09-2025"/>
    <s v="P073"/>
    <x v="2"/>
    <s v="Uttar Pradesh"/>
    <s v="Lucknow"/>
    <x v="0"/>
    <s v="CUST2899"/>
    <n v="12"/>
    <n v="5"/>
    <n v="403776"/>
    <s v="Knee Guard"/>
    <n v="35419"/>
    <s v="HIGH"/>
    <s v="Zone 1"/>
    <n v="40377.600000000006"/>
    <x v="2"/>
  </r>
  <r>
    <s v="ORD009218"/>
    <s v="12-10-2025"/>
    <s v="P025"/>
    <x v="0"/>
    <s v="Karnataka"/>
    <s v="Bengaluru"/>
    <x v="5"/>
    <s v="CUST2133"/>
    <n v="12"/>
    <n v="15"/>
    <n v="128530"/>
    <s v="Cabinet"/>
    <n v="12601"/>
    <s v="HIGH"/>
    <s v="Zone 2"/>
    <n v="12853"/>
    <x v="3"/>
  </r>
  <r>
    <s v="ORD009219"/>
    <s v="21-07-2025"/>
    <s v="P008"/>
    <x v="1"/>
    <s v="West Bengal"/>
    <s v="Kolkata"/>
    <x v="3"/>
    <s v="CUST6975"/>
    <n v="12"/>
    <n v="15"/>
    <n v="200623"/>
    <s v="Projector"/>
    <n v="19669"/>
    <s v="HIGH"/>
    <s v="Zone 3"/>
    <n v="20062.300000000003"/>
    <x v="4"/>
  </r>
  <r>
    <s v="ORD009220"/>
    <s v="21-11-2025"/>
    <s v="P048"/>
    <x v="1"/>
    <s v="Bihar"/>
    <s v="Patna"/>
    <x v="11"/>
    <s v="CUST2943"/>
    <n v="11"/>
    <n v="5"/>
    <n v="763581"/>
    <s v="Tea"/>
    <n v="73070"/>
    <s v="HIGH"/>
    <s v="Zone 3"/>
    <n v="76358.100000000006"/>
    <x v="0"/>
  </r>
  <r>
    <s v="ORD009221"/>
    <s v="06-03-2025"/>
    <s v="P072"/>
    <x v="2"/>
    <s v="Delhi"/>
    <s v="Delhi"/>
    <x v="0"/>
    <s v="CUST7681"/>
    <n v="9"/>
    <n v="5"/>
    <n v="325729"/>
    <s v="Volleyball"/>
    <n v="38097"/>
    <s v="HIGH"/>
    <s v="Zone 1"/>
    <n v="32572.9"/>
    <x v="2"/>
  </r>
  <r>
    <s v="ORD009222"/>
    <s v="19-04-2025"/>
    <s v="P013"/>
    <x v="3"/>
    <s v="Maharashtra"/>
    <s v="Mumbai"/>
    <x v="10"/>
    <s v="CUST9087"/>
    <n v="11"/>
    <n v="5"/>
    <n v="163145"/>
    <s v="Bluetooth Speaker"/>
    <n v="15612"/>
    <s v="HIGH"/>
    <s v="Zone 4"/>
    <n v="16314.5"/>
    <x v="4"/>
  </r>
  <r>
    <s v="ORD009223"/>
    <s v="23-02-2025"/>
    <s v="P024"/>
    <x v="0"/>
    <s v="Telangana"/>
    <s v="Hyderabad"/>
    <x v="8"/>
    <s v="CUST6992"/>
    <n v="5"/>
    <n v="5"/>
    <n v="9946"/>
    <s v="TV Unit"/>
    <n v="2094"/>
    <s v="MEDIUM"/>
    <s v="Zone 2"/>
    <n v="497.3"/>
    <x v="3"/>
  </r>
  <r>
    <s v="ORD009224"/>
    <s v="20-03-2025"/>
    <s v="P007"/>
    <x v="0"/>
    <s v="Telangana"/>
    <s v="Hyderabad"/>
    <x v="13"/>
    <s v="CUST5731"/>
    <n v="1"/>
    <n v="20"/>
    <n v="53556"/>
    <s v="Printer"/>
    <n v="66945"/>
    <s v="HIGH"/>
    <s v="Zone 2"/>
    <n v="5355.6"/>
    <x v="4"/>
  </r>
  <r>
    <s v="ORD009225"/>
    <s v="15-04-2026"/>
    <s v="P066"/>
    <x v="2"/>
    <s v="Uttar Pradesh"/>
    <s v="Lucknow"/>
    <x v="6"/>
    <s v="CUST1978"/>
    <n v="4"/>
    <n v="0"/>
    <n v="91844"/>
    <s v="Helmet"/>
    <n v="22961"/>
    <s v="HIGH"/>
    <s v="Zone 1"/>
    <n v="9184.4"/>
    <x v="2"/>
  </r>
  <r>
    <s v="ORD009226"/>
    <s v="05-10-2025"/>
    <s v="P001"/>
    <x v="1"/>
    <s v="West Bengal"/>
    <s v="Kolkata"/>
    <x v="5"/>
    <s v="CUST2744"/>
    <n v="11"/>
    <n v="10"/>
    <n v="10464"/>
    <s v="Samsung TV"/>
    <n v="1057"/>
    <s v="MEDIUM"/>
    <s v="Zone 3"/>
    <n v="523.20000000000005"/>
    <x v="4"/>
  </r>
  <r>
    <s v="ORD009227"/>
    <s v="05-05-2025"/>
    <s v="P035"/>
    <x v="3"/>
    <s v="Rajasthan"/>
    <s v="Jaipur"/>
    <x v="4"/>
    <s v="CUST6563"/>
    <n v="4"/>
    <n v="5"/>
    <n v="152494"/>
    <s v="Jacket"/>
    <n v="40130"/>
    <s v="HIGH"/>
    <s v="Zone 4"/>
    <n v="15249.400000000001"/>
    <x v="1"/>
  </r>
  <r>
    <s v="ORD009228"/>
    <s v="26-03-2026"/>
    <s v="P069"/>
    <x v="2"/>
    <s v="Chandigarh"/>
    <s v="Chandigarh"/>
    <x v="14"/>
    <s v="CUST3064"/>
    <n v="10"/>
    <n v="5"/>
    <n v="168682"/>
    <s v="Badminton Racket"/>
    <n v="17756"/>
    <s v="HIGH"/>
    <s v="Zone 1"/>
    <n v="16868.2"/>
    <x v="2"/>
  </r>
  <r>
    <s v="ORD009229"/>
    <s v="01-08-2025"/>
    <s v="P015"/>
    <x v="3"/>
    <s v="Rajasthan"/>
    <s v="Jaipur"/>
    <x v="9"/>
    <s v="CUST2568"/>
    <n v="11"/>
    <n v="0"/>
    <n v="651420"/>
    <s v="Headphones"/>
    <n v="59220"/>
    <s v="HIGH"/>
    <s v="Zone 4"/>
    <n v="65142"/>
    <x v="4"/>
  </r>
  <r>
    <s v="ORD009230"/>
    <s v="03-09-2025"/>
    <s v="P060"/>
    <x v="2"/>
    <s v="Delhi"/>
    <s v="Delhi"/>
    <x v="11"/>
    <s v="CUST6221"/>
    <n v="4"/>
    <n v="20"/>
    <n v="13184"/>
    <s v="Honey"/>
    <n v="4120"/>
    <s v="MEDIUM"/>
    <s v="Zone 1"/>
    <n v="659.2"/>
    <x v="0"/>
  </r>
  <r>
    <s v="ORD009231"/>
    <s v="23-07-2025"/>
    <s v="P031"/>
    <x v="3"/>
    <s v="Rajasthan"/>
    <s v="Jaipur"/>
    <x v="4"/>
    <s v="CUST5878"/>
    <n v="4"/>
    <n v="20"/>
    <n v="155219"/>
    <s v="Men Shirt"/>
    <n v="48506"/>
    <s v="HIGH"/>
    <s v="Zone 4"/>
    <n v="15521.900000000001"/>
    <x v="1"/>
  </r>
  <r>
    <s v="ORD009232"/>
    <s v="26-08-2025"/>
    <s v="P029"/>
    <x v="0"/>
    <s v="Telangana"/>
    <s v="Hyderabad"/>
    <x v="1"/>
    <s v="CUST4361"/>
    <n v="4"/>
    <n v="10"/>
    <n v="178819"/>
    <s v="Recliner"/>
    <n v="49672"/>
    <s v="HIGH"/>
    <s v="Zone 2"/>
    <n v="17881.900000000001"/>
    <x v="3"/>
  </r>
  <r>
    <s v="ORD009233"/>
    <s v="12-12-2025"/>
    <s v="P001"/>
    <x v="1"/>
    <s v="Odisha"/>
    <s v="Bhubaneswar"/>
    <x v="1"/>
    <s v="CUST2067"/>
    <n v="8"/>
    <n v="15"/>
    <n v="7187"/>
    <s v="Samsung TV"/>
    <n v="1057"/>
    <s v="MEDIUM"/>
    <s v="Zone 3"/>
    <n v="359.35"/>
    <x v="4"/>
  </r>
  <r>
    <s v="ORD009234"/>
    <s v="10-05-2025"/>
    <s v="P017"/>
    <x v="1"/>
    <s v="Bihar"/>
    <s v="Patna"/>
    <x v="4"/>
    <s v="CUST5429"/>
    <n v="5"/>
    <n v="10"/>
    <n v="182241"/>
    <s v="Study Table"/>
    <n v="40498"/>
    <s v="HIGH"/>
    <s v="Zone 3"/>
    <n v="18224.100000000002"/>
    <x v="3"/>
  </r>
  <r>
    <s v="ORD009235"/>
    <s v="01-01-2026"/>
    <s v="P060"/>
    <x v="3"/>
    <s v="Maharashtra"/>
    <s v="Mumbai"/>
    <x v="4"/>
    <s v="CUST8275"/>
    <n v="10"/>
    <n v="0"/>
    <n v="41200"/>
    <s v="Honey"/>
    <n v="4120"/>
    <s v="HIGH"/>
    <s v="Zone 4"/>
    <n v="4120"/>
    <x v="0"/>
  </r>
  <r>
    <s v="ORD009236"/>
    <s v="13-03-2026"/>
    <s v="P024"/>
    <x v="0"/>
    <s v="Tamil Nadu"/>
    <s v="Chennai"/>
    <x v="11"/>
    <s v="CUST7519"/>
    <n v="4"/>
    <n v="15"/>
    <n v="7119"/>
    <s v="TV Unit"/>
    <n v="2094"/>
    <s v="MEDIUM"/>
    <s v="Zone 2"/>
    <n v="355.95000000000005"/>
    <x v="3"/>
  </r>
  <r>
    <s v="ORD009237"/>
    <s v="29-03-2025"/>
    <s v="P065"/>
    <x v="1"/>
    <s v="Bihar"/>
    <s v="Patna"/>
    <x v="11"/>
    <s v="CUST2996"/>
    <n v="7"/>
    <n v="0"/>
    <n v="357749"/>
    <s v="Dumbbells"/>
    <n v="51107"/>
    <s v="HIGH"/>
    <s v="Zone 3"/>
    <n v="35774.9"/>
    <x v="2"/>
  </r>
  <r>
    <s v="ORD009238"/>
    <s v="22-08-2025"/>
    <s v="P061"/>
    <x v="2"/>
    <s v="Uttar Pradesh"/>
    <s v="Lucknow"/>
    <x v="0"/>
    <s v="CUST8117"/>
    <n v="8"/>
    <n v="10"/>
    <n v="423489"/>
    <s v="Cricket Bat"/>
    <n v="58818"/>
    <s v="HIGH"/>
    <s v="Zone 1"/>
    <n v="42348.9"/>
    <x v="2"/>
  </r>
  <r>
    <s v="ORD009239"/>
    <s v="17-02-2026"/>
    <s v="P040"/>
    <x v="3"/>
    <s v="Maharashtra"/>
    <s v="Mumbai"/>
    <x v="14"/>
    <s v="CUST5588"/>
    <n v="3"/>
    <n v="15"/>
    <n v="187682"/>
    <s v="Shoes"/>
    <n v="73601"/>
    <s v="HIGH"/>
    <s v="Zone 4"/>
    <n v="18768.2"/>
    <x v="1"/>
  </r>
  <r>
    <s v="ORD009240"/>
    <s v="29-11-2025"/>
    <s v="P028"/>
    <x v="2"/>
    <s v="Uttar Pradesh"/>
    <s v="Lucknow"/>
    <x v="14"/>
    <s v="CUST4914"/>
    <n v="8"/>
    <n v="5"/>
    <n v="453264"/>
    <s v="Cupboard"/>
    <n v="59640"/>
    <s v="HIGH"/>
    <s v="Zone 1"/>
    <n v="45326.400000000001"/>
    <x v="3"/>
  </r>
  <r>
    <s v="ORD009241"/>
    <s v="24-03-2026"/>
    <s v="P003"/>
    <x v="0"/>
    <s v="Telangana"/>
    <s v="Hyderabad"/>
    <x v="14"/>
    <s v="CUST3945"/>
    <n v="2"/>
    <n v="5"/>
    <n v="81002"/>
    <s v="Dell Monitor"/>
    <n v="42633"/>
    <s v="HIGH"/>
    <s v="Zone 2"/>
    <n v="8100.2000000000007"/>
    <x v="4"/>
  </r>
  <r>
    <s v="ORD009242"/>
    <s v="12-01-2025"/>
    <s v="P033"/>
    <x v="0"/>
    <s v="Karnataka"/>
    <s v="Bengaluru"/>
    <x v="12"/>
    <s v="CUST9618"/>
    <n v="5"/>
    <n v="0"/>
    <n v="286580"/>
    <s v="Jeans"/>
    <n v="57316"/>
    <s v="HIGH"/>
    <s v="Zone 2"/>
    <n v="28658"/>
    <x v="1"/>
  </r>
  <r>
    <s v="ORD009243"/>
    <s v="08-10-2025"/>
    <s v="P003"/>
    <x v="0"/>
    <s v="Karnataka"/>
    <s v="Bengaluru"/>
    <x v="10"/>
    <s v="CUST4925"/>
    <n v="5"/>
    <n v="15"/>
    <n v="181190"/>
    <s v="Dell Monitor"/>
    <n v="42633"/>
    <s v="HIGH"/>
    <s v="Zone 2"/>
    <n v="18119"/>
    <x v="4"/>
  </r>
  <r>
    <s v="ORD009244"/>
    <s v="16-12-2025"/>
    <s v="P063"/>
    <x v="1"/>
    <s v="West Bengal"/>
    <s v="Kolkata"/>
    <x v="1"/>
    <s v="CUST8287"/>
    <n v="2"/>
    <n v="5"/>
    <n v="54123"/>
    <s v="Basketball"/>
    <n v="28486"/>
    <s v="HIGH"/>
    <s v="Zone 3"/>
    <n v="5412.3"/>
    <x v="2"/>
  </r>
  <r>
    <s v="ORD009245"/>
    <s v="16-02-2026"/>
    <s v="P019"/>
    <x v="0"/>
    <s v="Tamil Nadu"/>
    <s v="Chennai"/>
    <x v="10"/>
    <s v="CUST4293"/>
    <n v="2"/>
    <n v="5"/>
    <n v="35929"/>
    <s v="Coffee Table"/>
    <n v="18910"/>
    <s v="HIGH"/>
    <s v="Zone 2"/>
    <n v="3592.9"/>
    <x v="3"/>
  </r>
  <r>
    <s v="ORD009246"/>
    <s v="17-03-2025"/>
    <s v="P035"/>
    <x v="0"/>
    <s v="Karnataka"/>
    <s v="Bengaluru"/>
    <x v="5"/>
    <s v="CUST5372"/>
    <n v="3"/>
    <n v="15"/>
    <n v="102331"/>
    <s v="Jacket"/>
    <n v="40130"/>
    <s v="HIGH"/>
    <s v="Zone 2"/>
    <n v="10233.1"/>
    <x v="1"/>
  </r>
  <r>
    <s v="ORD009247"/>
    <s v="12-06-2026"/>
    <s v="P062"/>
    <x v="3"/>
    <s v="Rajasthan"/>
    <s v="Jaipur"/>
    <x v="4"/>
    <s v="CUST4558"/>
    <n v="2"/>
    <n v="5"/>
    <n v="119390"/>
    <s v="Football"/>
    <n v="62837"/>
    <s v="HIGH"/>
    <s v="Zone 4"/>
    <n v="11939"/>
    <x v="2"/>
  </r>
  <r>
    <s v="ORD009248"/>
    <s v="10-06-2025"/>
    <s v="P003"/>
    <x v="1"/>
    <s v="Bihar"/>
    <s v="Patna"/>
    <x v="4"/>
    <s v="CUST9832"/>
    <n v="4"/>
    <n v="5"/>
    <n v="162005"/>
    <s v="Dell Monitor"/>
    <n v="42633"/>
    <s v="HIGH"/>
    <s v="Zone 3"/>
    <n v="16200.5"/>
    <x v="4"/>
  </r>
  <r>
    <s v="ORD009249"/>
    <s v="11-01-2026"/>
    <s v="P037"/>
    <x v="0"/>
    <s v="Telangana"/>
    <s v="Hyderabad"/>
    <x v="10"/>
    <s v="CUST4927"/>
    <n v="10"/>
    <n v="15"/>
    <n v="34884"/>
    <s v="Formal Shirt"/>
    <n v="4104"/>
    <s v="HIGH"/>
    <s v="Zone 2"/>
    <n v="3488.4"/>
    <x v="1"/>
  </r>
  <r>
    <s v="ORD009250"/>
    <s v="12-03-2025"/>
    <s v="P043"/>
    <x v="0"/>
    <s v="Telangana"/>
    <s v="Hyderabad"/>
    <x v="10"/>
    <s v="CUST8893"/>
    <n v="2"/>
    <n v="10"/>
    <n v="53616"/>
    <s v="Sweater"/>
    <n v="29787"/>
    <s v="HIGH"/>
    <s v="Zone 2"/>
    <n v="5361.6"/>
    <x v="1"/>
  </r>
  <r>
    <s v="ORD009251"/>
    <s v="11-10-2025"/>
    <s v="P051"/>
    <x v="1"/>
    <s v="Odisha"/>
    <s v="Bhubaneswar"/>
    <x v="10"/>
    <s v="CUST2018"/>
    <n v="1"/>
    <n v="10"/>
    <n v="13286"/>
    <s v="Salt"/>
    <n v="14763"/>
    <s v="MEDIUM"/>
    <s v="Zone 3"/>
    <n v="664.30000000000007"/>
    <x v="0"/>
  </r>
  <r>
    <s v="ORD009252"/>
    <s v="16-05-2026"/>
    <s v="P061"/>
    <x v="3"/>
    <s v="Rajasthan"/>
    <s v="Jaipur"/>
    <x v="6"/>
    <s v="CUST4182"/>
    <n v="4"/>
    <n v="10"/>
    <n v="211744"/>
    <s v="Cricket Bat"/>
    <n v="58818"/>
    <s v="HIGH"/>
    <s v="Zone 4"/>
    <n v="21174.400000000001"/>
    <x v="2"/>
  </r>
  <r>
    <s v="ORD009253"/>
    <s v="21-12-2025"/>
    <s v="P030"/>
    <x v="1"/>
    <s v="Bihar"/>
    <s v="Patna"/>
    <x v="5"/>
    <s v="CUST9139"/>
    <n v="6"/>
    <n v="5"/>
    <n v="259293"/>
    <s v="Stool"/>
    <n v="45490"/>
    <s v="HIGH"/>
    <s v="Zone 3"/>
    <n v="25929.300000000003"/>
    <x v="3"/>
  </r>
  <r>
    <s v="ORD009254"/>
    <s v="15-09-2025"/>
    <s v="P034"/>
    <x v="3"/>
    <s v="Maharashtra"/>
    <s v="Mumbai"/>
    <x v="8"/>
    <s v="CUST4172"/>
    <n v="10"/>
    <n v="20"/>
    <n v="550520"/>
    <s v="T-Shirt"/>
    <n v="68815"/>
    <s v="HIGH"/>
    <s v="Zone 4"/>
    <n v="55052"/>
    <x v="1"/>
  </r>
  <r>
    <s v="ORD009255"/>
    <s v="11-02-2025"/>
    <s v="P030"/>
    <x v="0"/>
    <s v="Tamil Nadu"/>
    <s v="Chennai"/>
    <x v="5"/>
    <s v="CUST1755"/>
    <n v="5"/>
    <n v="0"/>
    <n v="227450"/>
    <s v="Stool"/>
    <n v="45490"/>
    <s v="HIGH"/>
    <s v="Zone 2"/>
    <n v="22745"/>
    <x v="3"/>
  </r>
  <r>
    <s v="ORD009256"/>
    <s v="08-06-2025"/>
    <s v="P017"/>
    <x v="0"/>
    <s v="Karnataka"/>
    <s v="Bengaluru"/>
    <x v="0"/>
    <s v="CUST6672"/>
    <n v="2"/>
    <n v="15"/>
    <n v="68846"/>
    <s v="Study Table"/>
    <n v="40498"/>
    <s v="HIGH"/>
    <s v="Zone 2"/>
    <n v="6884.6"/>
    <x v="3"/>
  </r>
  <r>
    <s v="ORD009257"/>
    <s v="05-02-2025"/>
    <s v="P056"/>
    <x v="0"/>
    <s v="Telangana"/>
    <s v="Hyderabad"/>
    <x v="0"/>
    <s v="CUST5713"/>
    <n v="6"/>
    <n v="10"/>
    <n v="77841"/>
    <s v="Juice"/>
    <n v="14415"/>
    <s v="HIGH"/>
    <s v="Zone 2"/>
    <n v="7784.1"/>
    <x v="0"/>
  </r>
  <r>
    <s v="ORD009258"/>
    <s v="16-07-2025"/>
    <s v="P027"/>
    <x v="3"/>
    <s v="Rajasthan"/>
    <s v="Jaipur"/>
    <x v="3"/>
    <s v="CUST7332"/>
    <n v="6"/>
    <n v="0"/>
    <n v="166200"/>
    <s v="Side Table"/>
    <n v="27700"/>
    <s v="HIGH"/>
    <s v="Zone 4"/>
    <n v="16620"/>
    <x v="3"/>
  </r>
  <r>
    <s v="ORD009259"/>
    <s v="23-04-2025"/>
    <s v="P057"/>
    <x v="3"/>
    <s v="Rajasthan"/>
    <s v="Jaipur"/>
    <x v="3"/>
    <s v="CUST4712"/>
    <n v="12"/>
    <n v="20"/>
    <n v="296361"/>
    <s v="Soft Drink"/>
    <n v="30871"/>
    <s v="HIGH"/>
    <s v="Zone 4"/>
    <n v="29636.100000000002"/>
    <x v="0"/>
  </r>
  <r>
    <s v="ORD009260"/>
    <s v="24-12-2025"/>
    <s v="P054"/>
    <x v="3"/>
    <s v="Gujarat"/>
    <s v="Ahmedabad"/>
    <x v="8"/>
    <s v="CUST8439"/>
    <n v="7"/>
    <n v="0"/>
    <n v="407477"/>
    <s v="Flour"/>
    <n v="58211"/>
    <s v="HIGH"/>
    <s v="Zone 4"/>
    <n v="40747.700000000004"/>
    <x v="0"/>
  </r>
  <r>
    <s v="ORD009261"/>
    <s v="01-01-2025"/>
    <s v="P039"/>
    <x v="1"/>
    <s v="Odisha"/>
    <s v="Bhubaneswar"/>
    <x v="8"/>
    <s v="CUST2633"/>
    <n v="8"/>
    <n v="5"/>
    <n v="594806"/>
    <s v="Track Pants"/>
    <n v="78264"/>
    <s v="HIGH"/>
    <s v="Zone 3"/>
    <n v="59480.600000000006"/>
    <x v="1"/>
  </r>
  <r>
    <s v="ORD009262"/>
    <s v="24-03-2025"/>
    <s v="P052"/>
    <x v="0"/>
    <s v="Telangana"/>
    <s v="Hyderabad"/>
    <x v="0"/>
    <s v="CUST8956"/>
    <n v="6"/>
    <n v="15"/>
    <n v="143865"/>
    <s v="Spices"/>
    <n v="28209"/>
    <s v="HIGH"/>
    <s v="Zone 2"/>
    <n v="14386.5"/>
    <x v="0"/>
  </r>
  <r>
    <s v="ORD009263"/>
    <s v="25-04-2025"/>
    <s v="P012"/>
    <x v="2"/>
    <s v="Chandigarh"/>
    <s v="Chandigarh"/>
    <x v="3"/>
    <s v="CUST1735"/>
    <n v="8"/>
    <n v="20"/>
    <n v="360416"/>
    <s v="Microwave"/>
    <n v="56315"/>
    <s v="HIGH"/>
    <s v="Zone 1"/>
    <n v="36041.599999999999"/>
    <x v="4"/>
  </r>
  <r>
    <s v="ORD009264"/>
    <s v="06-05-2026"/>
    <s v="P054"/>
    <x v="3"/>
    <s v="Gujarat"/>
    <s v="Ahmedabad"/>
    <x v="1"/>
    <s v="CUST2988"/>
    <n v="12"/>
    <n v="5"/>
    <n v="663605"/>
    <s v="Flour"/>
    <n v="58211"/>
    <s v="HIGH"/>
    <s v="Zone 4"/>
    <n v="66360.5"/>
    <x v="0"/>
  </r>
  <r>
    <s v="ORD009265"/>
    <s v="29-06-2025"/>
    <s v="P027"/>
    <x v="3"/>
    <s v="Rajasthan"/>
    <s v="Jaipur"/>
    <x v="1"/>
    <s v="CUST7489"/>
    <n v="5"/>
    <n v="0"/>
    <n v="138500"/>
    <s v="Side Table"/>
    <n v="27700"/>
    <s v="HIGH"/>
    <s v="Zone 4"/>
    <n v="13850"/>
    <x v="3"/>
  </r>
  <r>
    <s v="ORD009266"/>
    <s v="14-12-2025"/>
    <s v="P073"/>
    <x v="0"/>
    <s v="Tamil Nadu"/>
    <s v="Chennai"/>
    <x v="12"/>
    <s v="CUST1862"/>
    <n v="1"/>
    <n v="10"/>
    <n v="31877"/>
    <s v="Knee Guard"/>
    <n v="35419"/>
    <s v="HIGH"/>
    <s v="Zone 2"/>
    <n v="3187.7000000000003"/>
    <x v="2"/>
  </r>
  <r>
    <s v="ORD009267"/>
    <s v="22-02-2026"/>
    <s v="P014"/>
    <x v="0"/>
    <s v="Tamil Nadu"/>
    <s v="Chennai"/>
    <x v="7"/>
    <s v="CUST8419"/>
    <n v="2"/>
    <n v="10"/>
    <n v="69454"/>
    <s v="Smart Watch"/>
    <n v="38586"/>
    <s v="HIGH"/>
    <s v="Zone 2"/>
    <n v="6945.4000000000005"/>
    <x v="4"/>
  </r>
  <r>
    <s v="ORD009268"/>
    <s v="25-06-2026"/>
    <s v="P003"/>
    <x v="2"/>
    <s v="Delhi"/>
    <s v="Delhi"/>
    <x v="7"/>
    <s v="CUST6395"/>
    <n v="12"/>
    <n v="0"/>
    <n v="511596"/>
    <s v="Dell Monitor"/>
    <n v="42633"/>
    <s v="HIGH"/>
    <s v="Zone 1"/>
    <n v="51159.600000000006"/>
    <x v="4"/>
  </r>
  <r>
    <s v="ORD009269"/>
    <s v="25-01-2025"/>
    <s v="P048"/>
    <x v="2"/>
    <s v="Uttar Pradesh"/>
    <s v="Lucknow"/>
    <x v="14"/>
    <s v="CUST8980"/>
    <n v="4"/>
    <n v="20"/>
    <n v="233824"/>
    <s v="Tea"/>
    <n v="73070"/>
    <s v="HIGH"/>
    <s v="Zone 1"/>
    <n v="23382.400000000001"/>
    <x v="0"/>
  </r>
  <r>
    <s v="ORD009270"/>
    <s v="03-12-2025"/>
    <s v="P014"/>
    <x v="3"/>
    <s v="Rajasthan"/>
    <s v="Jaipur"/>
    <x v="11"/>
    <s v="CUST5066"/>
    <n v="10"/>
    <n v="10"/>
    <n v="347274"/>
    <s v="Smart Watch"/>
    <n v="38586"/>
    <s v="HIGH"/>
    <s v="Zone 4"/>
    <n v="34727.4"/>
    <x v="4"/>
  </r>
  <r>
    <s v="ORD009271"/>
    <s v="11-04-2026"/>
    <s v="P006"/>
    <x v="2"/>
    <s v="Chandigarh"/>
    <s v="Chandigarh"/>
    <x v="0"/>
    <s v="CUST5591"/>
    <n v="12"/>
    <n v="5"/>
    <n v="104743"/>
    <s v="OnePlus Phone"/>
    <n v="9188"/>
    <s v="HIGH"/>
    <s v="Zone 1"/>
    <n v="10474.300000000001"/>
    <x v="4"/>
  </r>
  <r>
    <s v="ORD009272"/>
    <s v="25-02-2025"/>
    <s v="P034"/>
    <x v="0"/>
    <s v="Karnataka"/>
    <s v="Bengaluru"/>
    <x v="12"/>
    <s v="CUST9604"/>
    <n v="12"/>
    <n v="20"/>
    <n v="660624"/>
    <s v="T-Shirt"/>
    <n v="68815"/>
    <s v="HIGH"/>
    <s v="Zone 2"/>
    <n v="66062.400000000009"/>
    <x v="1"/>
  </r>
  <r>
    <s v="ORD009273"/>
    <s v="21-08-2025"/>
    <s v="P023"/>
    <x v="3"/>
    <s v="Maharashtra"/>
    <s v="Mumbai"/>
    <x v="14"/>
    <s v="CUST9099"/>
    <n v="3"/>
    <n v="5"/>
    <n v="162227"/>
    <s v="Sofa"/>
    <n v="56922"/>
    <s v="HIGH"/>
    <s v="Zone 4"/>
    <n v="16222.7"/>
    <x v="3"/>
  </r>
  <r>
    <s v="ORD009274"/>
    <s v="15-04-2025"/>
    <s v="P039"/>
    <x v="0"/>
    <s v="Karnataka"/>
    <s v="Bengaluru"/>
    <x v="10"/>
    <s v="CUST1685"/>
    <n v="9"/>
    <n v="5"/>
    <n v="669157"/>
    <s v="Track Pants"/>
    <n v="78264"/>
    <s v="HIGH"/>
    <s v="Zone 2"/>
    <n v="66915.7"/>
    <x v="1"/>
  </r>
  <r>
    <s v="ORD009275"/>
    <s v="19-04-2025"/>
    <s v="P006"/>
    <x v="2"/>
    <s v="Chandigarh"/>
    <s v="Chandigarh"/>
    <x v="12"/>
    <s v="CUST5903"/>
    <n v="4"/>
    <n v="0"/>
    <n v="36752"/>
    <s v="OnePlus Phone"/>
    <n v="9188"/>
    <s v="HIGH"/>
    <s v="Zone 1"/>
    <n v="3675.2000000000003"/>
    <x v="4"/>
  </r>
  <r>
    <s v="ORD009276"/>
    <s v="26-12-2025"/>
    <s v="P073"/>
    <x v="3"/>
    <s v="Rajasthan"/>
    <s v="Jaipur"/>
    <x v="9"/>
    <s v="CUST3101"/>
    <n v="1"/>
    <n v="20"/>
    <n v="28335"/>
    <s v="Knee Guard"/>
    <n v="35419"/>
    <s v="HIGH"/>
    <s v="Zone 4"/>
    <n v="2833.5"/>
    <x v="2"/>
  </r>
  <r>
    <s v="ORD009277"/>
    <s v="06-10-2025"/>
    <s v="P052"/>
    <x v="2"/>
    <s v="Delhi"/>
    <s v="Delhi"/>
    <x v="11"/>
    <s v="CUST4514"/>
    <n v="3"/>
    <n v="15"/>
    <n v="71932"/>
    <s v="Spices"/>
    <n v="28209"/>
    <s v="HIGH"/>
    <s v="Zone 1"/>
    <n v="7193.2000000000007"/>
    <x v="0"/>
  </r>
  <r>
    <s v="ORD009278"/>
    <s v="05-09-2025"/>
    <s v="P056"/>
    <x v="0"/>
    <s v="Karnataka"/>
    <s v="Bengaluru"/>
    <x v="0"/>
    <s v="CUST9518"/>
    <n v="12"/>
    <n v="20"/>
    <n v="138384"/>
    <s v="Juice"/>
    <n v="14415"/>
    <s v="HIGH"/>
    <s v="Zone 2"/>
    <n v="13838.400000000001"/>
    <x v="0"/>
  </r>
  <r>
    <s v="ORD009279"/>
    <s v="24-05-2026"/>
    <s v="P046"/>
    <x v="1"/>
    <s v="Odisha"/>
    <s v="Bhubaneswar"/>
    <x v="10"/>
    <s v="CUST4981"/>
    <n v="11"/>
    <n v="10"/>
    <n v="210325"/>
    <s v="Rice"/>
    <n v="21245"/>
    <s v="HIGH"/>
    <s v="Zone 3"/>
    <n v="21032.5"/>
    <x v="0"/>
  </r>
  <r>
    <s v="ORD009280"/>
    <s v="11-09-2025"/>
    <s v="P053"/>
    <x v="0"/>
    <s v="Tamil Nadu"/>
    <s v="Chennai"/>
    <x v="6"/>
    <s v="CUST2847"/>
    <n v="6"/>
    <n v="15"/>
    <n v="21812"/>
    <s v="Pasta"/>
    <n v="4277"/>
    <s v="HIGH"/>
    <s v="Zone 2"/>
    <n v="2181.2000000000003"/>
    <x v="0"/>
  </r>
  <r>
    <s v="ORD009281"/>
    <s v="23-12-2025"/>
    <s v="P066"/>
    <x v="0"/>
    <s v="Tamil Nadu"/>
    <s v="Chennai"/>
    <x v="5"/>
    <s v="CUST4993"/>
    <n v="11"/>
    <n v="20"/>
    <n v="202056"/>
    <s v="Helmet"/>
    <n v="22961"/>
    <s v="HIGH"/>
    <s v="Zone 2"/>
    <n v="20205.600000000002"/>
    <x v="2"/>
  </r>
  <r>
    <s v="ORD009282"/>
    <s v="21-01-2025"/>
    <s v="P057"/>
    <x v="1"/>
    <s v="Odisha"/>
    <s v="Bhubaneswar"/>
    <x v="13"/>
    <s v="CUST7721"/>
    <n v="12"/>
    <n v="15"/>
    <n v="314884"/>
    <s v="Soft Drink"/>
    <n v="30871"/>
    <s v="HIGH"/>
    <s v="Zone 3"/>
    <n v="31488.400000000001"/>
    <x v="0"/>
  </r>
  <r>
    <s v="ORD009283"/>
    <s v="19-03-2026"/>
    <s v="P033"/>
    <x v="2"/>
    <s v="Chandigarh"/>
    <s v="Chandigarh"/>
    <x v="12"/>
    <s v="CUST2958"/>
    <n v="1"/>
    <n v="5"/>
    <n v="54450"/>
    <s v="Jeans"/>
    <n v="57316"/>
    <s v="HIGH"/>
    <s v="Zone 1"/>
    <n v="5445"/>
    <x v="1"/>
  </r>
  <r>
    <s v="ORD009284"/>
    <s v="15-06-2025"/>
    <s v="P039"/>
    <x v="0"/>
    <s v="Tamil Nadu"/>
    <s v="Chennai"/>
    <x v="1"/>
    <s v="CUST8042"/>
    <n v="3"/>
    <n v="20"/>
    <n v="187833"/>
    <s v="Track Pants"/>
    <n v="78264"/>
    <s v="HIGH"/>
    <s v="Zone 2"/>
    <n v="18783.3"/>
    <x v="1"/>
  </r>
  <r>
    <s v="ORD009285"/>
    <s v="08-05-2026"/>
    <s v="P051"/>
    <x v="0"/>
    <s v="Karnataka"/>
    <s v="Bengaluru"/>
    <x v="14"/>
    <s v="CUST4119"/>
    <n v="7"/>
    <n v="20"/>
    <n v="82672"/>
    <s v="Salt"/>
    <n v="14763"/>
    <s v="HIGH"/>
    <s v="Zone 2"/>
    <n v="8267.2000000000007"/>
    <x v="0"/>
  </r>
  <r>
    <s v="ORD009286"/>
    <s v="23-11-2025"/>
    <s v="P063"/>
    <x v="0"/>
    <s v="Karnataka"/>
    <s v="Bengaluru"/>
    <x v="12"/>
    <s v="CUST5084"/>
    <n v="4"/>
    <n v="10"/>
    <n v="102549"/>
    <s v="Basketball"/>
    <n v="28486"/>
    <s v="HIGH"/>
    <s v="Zone 2"/>
    <n v="10254.900000000001"/>
    <x v="2"/>
  </r>
  <r>
    <s v="ORD009287"/>
    <s v="19-01-2026"/>
    <s v="P035"/>
    <x v="0"/>
    <s v="Telangana"/>
    <s v="Hyderabad"/>
    <x v="5"/>
    <s v="CUST2660"/>
    <n v="2"/>
    <n v="15"/>
    <n v="68221"/>
    <s v="Jacket"/>
    <n v="40130"/>
    <s v="HIGH"/>
    <s v="Zone 2"/>
    <n v="6822.1"/>
    <x v="1"/>
  </r>
  <r>
    <s v="ORD009288"/>
    <s v="26-01-2026"/>
    <s v="P052"/>
    <x v="0"/>
    <s v="Karnataka"/>
    <s v="Bengaluru"/>
    <x v="4"/>
    <s v="CUST5235"/>
    <n v="8"/>
    <n v="15"/>
    <n v="191821"/>
    <s v="Spices"/>
    <n v="28209"/>
    <s v="HIGH"/>
    <s v="Zone 2"/>
    <n v="19182.100000000002"/>
    <x v="0"/>
  </r>
  <r>
    <s v="ORD009289"/>
    <s v="01-07-2025"/>
    <s v="P012"/>
    <x v="1"/>
    <s v="Odisha"/>
    <s v="Bhubaneswar"/>
    <x v="0"/>
    <s v="CUST7435"/>
    <n v="7"/>
    <n v="15"/>
    <n v="335074"/>
    <s v="Microwave"/>
    <n v="56315"/>
    <s v="HIGH"/>
    <s v="Zone 3"/>
    <n v="33507.4"/>
    <x v="4"/>
  </r>
  <r>
    <s v="ORD009290"/>
    <s v="24-02-2026"/>
    <s v="P018"/>
    <x v="1"/>
    <s v="West Bengal"/>
    <s v="Kolkata"/>
    <x v="7"/>
    <s v="CUST7381"/>
    <n v="9"/>
    <n v="0"/>
    <n v="552888"/>
    <s v="Dining Table"/>
    <n v="61432"/>
    <s v="HIGH"/>
    <s v="Zone 3"/>
    <n v="55288.800000000003"/>
    <x v="3"/>
  </r>
  <r>
    <s v="ORD009291"/>
    <s v="18-05-2025"/>
    <s v="P038"/>
    <x v="2"/>
    <s v="Uttar Pradesh"/>
    <s v="Lucknow"/>
    <x v="13"/>
    <s v="CUST2122"/>
    <n v="6"/>
    <n v="10"/>
    <n v="178426"/>
    <s v="Blazer"/>
    <n v="33042"/>
    <s v="HIGH"/>
    <s v="Zone 1"/>
    <n v="17842.600000000002"/>
    <x v="1"/>
  </r>
  <r>
    <s v="ORD009292"/>
    <s v="09-03-2025"/>
    <s v="P043"/>
    <x v="0"/>
    <s v="Telangana"/>
    <s v="Hyderabad"/>
    <x v="11"/>
    <s v="CUST1379"/>
    <n v="12"/>
    <n v="10"/>
    <n v="321699"/>
    <s v="Sweater"/>
    <n v="29787"/>
    <s v="HIGH"/>
    <s v="Zone 2"/>
    <n v="32169.9"/>
    <x v="1"/>
  </r>
  <r>
    <s v="ORD009293"/>
    <s v="31-01-2026"/>
    <s v="P043"/>
    <x v="3"/>
    <s v="Maharashtra"/>
    <s v="Mumbai"/>
    <x v="10"/>
    <s v="CUST5771"/>
    <n v="4"/>
    <n v="15"/>
    <n v="101275"/>
    <s v="Sweater"/>
    <n v="29787"/>
    <s v="HIGH"/>
    <s v="Zone 4"/>
    <n v="10127.5"/>
    <x v="1"/>
  </r>
  <r>
    <s v="ORD009294"/>
    <s v="16-04-2026"/>
    <s v="P033"/>
    <x v="3"/>
    <s v="Gujarat"/>
    <s v="Ahmedabad"/>
    <x v="12"/>
    <s v="CUST1386"/>
    <n v="5"/>
    <n v="10"/>
    <n v="257922"/>
    <s v="Jeans"/>
    <n v="57316"/>
    <s v="HIGH"/>
    <s v="Zone 4"/>
    <n v="25792.2"/>
    <x v="1"/>
  </r>
  <r>
    <s v="ORD009295"/>
    <s v="24-07-2025"/>
    <s v="P034"/>
    <x v="2"/>
    <s v="Delhi"/>
    <s v="Delhi"/>
    <x v="0"/>
    <s v="CUST8742"/>
    <n v="9"/>
    <n v="5"/>
    <n v="588368"/>
    <s v="T-Shirt"/>
    <n v="68815"/>
    <s v="HIGH"/>
    <s v="Zone 1"/>
    <n v="58836.800000000003"/>
    <x v="1"/>
  </r>
  <r>
    <s v="ORD009296"/>
    <s v="21-03-2025"/>
    <s v="P052"/>
    <x v="0"/>
    <s v="Karnataka"/>
    <s v="Bengaluru"/>
    <x v="8"/>
    <s v="CUST2286"/>
    <n v="5"/>
    <n v="10"/>
    <n v="126940"/>
    <s v="Spices"/>
    <n v="28209"/>
    <s v="HIGH"/>
    <s v="Zone 2"/>
    <n v="12694"/>
    <x v="0"/>
  </r>
  <r>
    <s v="ORD009297"/>
    <s v="14-10-2025"/>
    <s v="P041"/>
    <x v="3"/>
    <s v="Gujarat"/>
    <s v="Ahmedabad"/>
    <x v="14"/>
    <s v="CUST9217"/>
    <n v="12"/>
    <n v="20"/>
    <n v="194198"/>
    <s v="Hoodie"/>
    <n v="20229"/>
    <s v="HIGH"/>
    <s v="Zone 4"/>
    <n v="19419.8"/>
    <x v="1"/>
  </r>
  <r>
    <s v="ORD009298"/>
    <s v="27-01-2026"/>
    <s v="P051"/>
    <x v="3"/>
    <s v="Rajasthan"/>
    <s v="Jaipur"/>
    <x v="11"/>
    <s v="CUST6252"/>
    <n v="3"/>
    <n v="15"/>
    <n v="37645"/>
    <s v="Salt"/>
    <n v="14763"/>
    <s v="HIGH"/>
    <s v="Zone 4"/>
    <n v="3764.5"/>
    <x v="0"/>
  </r>
  <r>
    <s v="ORD009299"/>
    <s v="18-07-2025"/>
    <s v="P010"/>
    <x v="1"/>
    <s v="Bihar"/>
    <s v="Patna"/>
    <x v="5"/>
    <s v="CUST7984"/>
    <n v="9"/>
    <n v="10"/>
    <n v="538091"/>
    <s v="Refrigerator"/>
    <n v="66431"/>
    <s v="HIGH"/>
    <s v="Zone 3"/>
    <n v="53809.100000000006"/>
    <x v="4"/>
  </r>
  <r>
    <s v="ORD009300"/>
    <s v="16-04-2026"/>
    <s v="P045"/>
    <x v="0"/>
    <s v="Telangana"/>
    <s v="Hyderabad"/>
    <x v="8"/>
    <s v="CUST8114"/>
    <n v="6"/>
    <n v="10"/>
    <n v="390430"/>
    <s v="Dress"/>
    <n v="72302"/>
    <s v="HIGH"/>
    <s v="Zone 2"/>
    <n v="39043"/>
    <x v="1"/>
  </r>
  <r>
    <s v="ORD009301"/>
    <s v="10-04-2025"/>
    <s v="P073"/>
    <x v="3"/>
    <s v="Rajasthan"/>
    <s v="Jaipur"/>
    <x v="14"/>
    <s v="CUST6378"/>
    <n v="11"/>
    <n v="5"/>
    <n v="370128"/>
    <s v="Knee Guard"/>
    <n v="35419"/>
    <s v="HIGH"/>
    <s v="Zone 4"/>
    <n v="37012.800000000003"/>
    <x v="2"/>
  </r>
  <r>
    <s v="ORD009302"/>
    <s v="01-12-2025"/>
    <s v="P006"/>
    <x v="1"/>
    <s v="Odisha"/>
    <s v="Bhubaneswar"/>
    <x v="7"/>
    <s v="CUST1767"/>
    <n v="3"/>
    <n v="15"/>
    <n v="23429"/>
    <s v="OnePlus Phone"/>
    <n v="9188"/>
    <s v="HIGH"/>
    <s v="Zone 3"/>
    <n v="2342.9"/>
    <x v="4"/>
  </r>
  <r>
    <s v="ORD009303"/>
    <s v="21-02-2025"/>
    <s v="P066"/>
    <x v="1"/>
    <s v="Bihar"/>
    <s v="Patna"/>
    <x v="3"/>
    <s v="CUST2058"/>
    <n v="8"/>
    <n v="20"/>
    <n v="146950"/>
    <s v="Helmet"/>
    <n v="22961"/>
    <s v="HIGH"/>
    <s v="Zone 3"/>
    <n v="14695"/>
    <x v="2"/>
  </r>
  <r>
    <s v="ORD009304"/>
    <s v="18-05-2025"/>
    <s v="P049"/>
    <x v="1"/>
    <s v="Odisha"/>
    <s v="Bhubaneswar"/>
    <x v="0"/>
    <s v="CUST4366"/>
    <n v="12"/>
    <n v="0"/>
    <n v="409812"/>
    <s v="Coffee"/>
    <n v="34151"/>
    <s v="HIGH"/>
    <s v="Zone 3"/>
    <n v="40981.200000000004"/>
    <x v="0"/>
  </r>
  <r>
    <s v="ORD009305"/>
    <s v="25-04-2025"/>
    <s v="P008"/>
    <x v="1"/>
    <s v="West Bengal"/>
    <s v="Kolkata"/>
    <x v="1"/>
    <s v="CUST1063"/>
    <n v="2"/>
    <n v="10"/>
    <n v="35404"/>
    <s v="Projector"/>
    <n v="19669"/>
    <s v="HIGH"/>
    <s v="Zone 3"/>
    <n v="3540.4"/>
    <x v="4"/>
  </r>
  <r>
    <s v="ORD009306"/>
    <s v="13-02-2025"/>
    <s v="P029"/>
    <x v="2"/>
    <s v="Chandigarh"/>
    <s v="Chandigarh"/>
    <x v="10"/>
    <s v="CUST9839"/>
    <n v="5"/>
    <n v="10"/>
    <n v="223524"/>
    <s v="Recliner"/>
    <n v="49672"/>
    <s v="HIGH"/>
    <s v="Zone 1"/>
    <n v="22352.400000000001"/>
    <x v="3"/>
  </r>
  <r>
    <s v="ORD009307"/>
    <s v="20-08-2025"/>
    <s v="P044"/>
    <x v="3"/>
    <s v="Rajasthan"/>
    <s v="Jaipur"/>
    <x v="1"/>
    <s v="CUST4981"/>
    <n v="3"/>
    <n v="15"/>
    <n v="198346"/>
    <s v="Skirt"/>
    <n v="77783"/>
    <s v="HIGH"/>
    <s v="Zone 4"/>
    <n v="19834.600000000002"/>
    <x v="1"/>
  </r>
  <r>
    <s v="ORD009308"/>
    <s v="25-02-2025"/>
    <s v="P007"/>
    <x v="1"/>
    <s v="Odisha"/>
    <s v="Bhubaneswar"/>
    <x v="11"/>
    <s v="CUST8944"/>
    <n v="3"/>
    <n v="20"/>
    <n v="160668"/>
    <s v="Printer"/>
    <n v="66945"/>
    <s v="HIGH"/>
    <s v="Zone 3"/>
    <n v="16066.800000000001"/>
    <x v="4"/>
  </r>
  <r>
    <s v="ORD009309"/>
    <s v="31-01-2025"/>
    <s v="P067"/>
    <x v="2"/>
    <s v="Delhi"/>
    <s v="Delhi"/>
    <x v="5"/>
    <s v="CUST3841"/>
    <n v="5"/>
    <n v="5"/>
    <n v="196911"/>
    <s v="Gloves"/>
    <n v="41455"/>
    <s v="HIGH"/>
    <s v="Zone 1"/>
    <n v="19691.100000000002"/>
    <x v="2"/>
  </r>
  <r>
    <s v="ORD009310"/>
    <s v="08-03-2025"/>
    <s v="P013"/>
    <x v="1"/>
    <s v="Odisha"/>
    <s v="Bhubaneswar"/>
    <x v="5"/>
    <s v="CUST7380"/>
    <n v="6"/>
    <n v="0"/>
    <n v="93672"/>
    <s v="Bluetooth Speaker"/>
    <n v="15612"/>
    <s v="HIGH"/>
    <s v="Zone 3"/>
    <n v="9367.2000000000007"/>
    <x v="4"/>
  </r>
  <r>
    <s v="ORD009311"/>
    <s v="17-03-2025"/>
    <s v="P012"/>
    <x v="0"/>
    <s v="Tamil Nadu"/>
    <s v="Chennai"/>
    <x v="6"/>
    <s v="CUST2736"/>
    <n v="12"/>
    <n v="15"/>
    <n v="574413"/>
    <s v="Microwave"/>
    <n v="56315"/>
    <s v="HIGH"/>
    <s v="Zone 2"/>
    <n v="57441.3"/>
    <x v="4"/>
  </r>
  <r>
    <s v="ORD009312"/>
    <s v="11-11-2025"/>
    <s v="P007"/>
    <x v="3"/>
    <s v="Gujarat"/>
    <s v="Ahmedabad"/>
    <x v="14"/>
    <s v="CUST1389"/>
    <n v="4"/>
    <n v="10"/>
    <n v="241002"/>
    <s v="Printer"/>
    <n v="66945"/>
    <s v="HIGH"/>
    <s v="Zone 4"/>
    <n v="24100.2"/>
    <x v="4"/>
  </r>
  <r>
    <s v="ORD009313"/>
    <s v="02-12-2025"/>
    <s v="P043"/>
    <x v="0"/>
    <s v="Telangana"/>
    <s v="Hyderabad"/>
    <x v="8"/>
    <s v="CUST6894"/>
    <n v="10"/>
    <n v="15"/>
    <n v="253189"/>
    <s v="Sweater"/>
    <n v="29787"/>
    <s v="HIGH"/>
    <s v="Zone 2"/>
    <n v="25318.9"/>
    <x v="1"/>
  </r>
  <r>
    <s v="ORD009314"/>
    <s v="21-07-2025"/>
    <s v="P032"/>
    <x v="3"/>
    <s v="Maharashtra"/>
    <s v="Mumbai"/>
    <x v="12"/>
    <s v="CUST1742"/>
    <n v="2"/>
    <n v="10"/>
    <n v="16016"/>
    <s v="Women Kurti"/>
    <n v="8898"/>
    <s v="HIGH"/>
    <s v="Zone 4"/>
    <n v="1601.6000000000001"/>
    <x v="1"/>
  </r>
  <r>
    <s v="ORD009315"/>
    <s v="20-04-2025"/>
    <s v="P036"/>
    <x v="1"/>
    <s v="Odisha"/>
    <s v="Bhubaneswar"/>
    <x v="12"/>
    <s v="CUST9241"/>
    <n v="11"/>
    <n v="5"/>
    <n v="216158"/>
    <s v="Saree"/>
    <n v="20685"/>
    <s v="HIGH"/>
    <s v="Zone 3"/>
    <n v="21615.800000000003"/>
    <x v="1"/>
  </r>
  <r>
    <s v="ORD009316"/>
    <s v="19-05-2026"/>
    <s v="P013"/>
    <x v="1"/>
    <s v="Odisha"/>
    <s v="Bhubaneswar"/>
    <x v="5"/>
    <s v="CUST5981"/>
    <n v="5"/>
    <n v="5"/>
    <n v="74157"/>
    <s v="Bluetooth Speaker"/>
    <n v="15612"/>
    <s v="HIGH"/>
    <s v="Zone 3"/>
    <n v="7415.7000000000007"/>
    <x v="4"/>
  </r>
  <r>
    <s v="ORD009317"/>
    <s v="09-02-2025"/>
    <s v="P062"/>
    <x v="0"/>
    <s v="Karnataka"/>
    <s v="Bengaluru"/>
    <x v="12"/>
    <s v="CUST6562"/>
    <n v="4"/>
    <n v="0"/>
    <n v="251348"/>
    <s v="Football"/>
    <n v="62837"/>
    <s v="HIGH"/>
    <s v="Zone 2"/>
    <n v="25134.800000000003"/>
    <x v="2"/>
  </r>
  <r>
    <s v="ORD009318"/>
    <s v="23-07-2025"/>
    <s v="P010"/>
    <x v="3"/>
    <s v="Gujarat"/>
    <s v="Ahmedabad"/>
    <x v="0"/>
    <s v="CUST4723"/>
    <n v="9"/>
    <n v="10"/>
    <n v="538091"/>
    <s v="Refrigerator"/>
    <n v="66431"/>
    <s v="HIGH"/>
    <s v="Zone 4"/>
    <n v="53809.100000000006"/>
    <x v="4"/>
  </r>
  <r>
    <s v="ORD009319"/>
    <s v="25-05-2026"/>
    <s v="P021"/>
    <x v="2"/>
    <s v="Delhi"/>
    <s v="Delhi"/>
    <x v="10"/>
    <s v="CUST1371"/>
    <n v="10"/>
    <n v="15"/>
    <n v="530510"/>
    <s v="Wardrobe"/>
    <n v="62413"/>
    <s v="HIGH"/>
    <s v="Zone 1"/>
    <n v="53051"/>
    <x v="3"/>
  </r>
  <r>
    <s v="ORD009320"/>
    <s v="10-09-2025"/>
    <s v="P070"/>
    <x v="3"/>
    <s v="Gujarat"/>
    <s v="Ahmedabad"/>
    <x v="14"/>
    <s v="CUST3657"/>
    <n v="7"/>
    <n v="10"/>
    <n v="406186"/>
    <s v="Tennis Ball"/>
    <n v="64474"/>
    <s v="HIGH"/>
    <s v="Zone 4"/>
    <n v="40618.600000000006"/>
    <x v="2"/>
  </r>
  <r>
    <s v="ORD009321"/>
    <s v="04-04-2026"/>
    <s v="P041"/>
    <x v="1"/>
    <s v="Bihar"/>
    <s v="Patna"/>
    <x v="14"/>
    <s v="CUST2304"/>
    <n v="5"/>
    <n v="15"/>
    <n v="85973"/>
    <s v="Hoodie"/>
    <n v="20229"/>
    <s v="HIGH"/>
    <s v="Zone 3"/>
    <n v="8597.3000000000011"/>
    <x v="1"/>
  </r>
  <r>
    <s v="ORD009322"/>
    <s v="02-02-2025"/>
    <s v="P056"/>
    <x v="3"/>
    <s v="Maharashtra"/>
    <s v="Mumbai"/>
    <x v="14"/>
    <s v="CUST8295"/>
    <n v="12"/>
    <n v="10"/>
    <n v="155682"/>
    <s v="Juice"/>
    <n v="14415"/>
    <s v="HIGH"/>
    <s v="Zone 4"/>
    <n v="15568.2"/>
    <x v="0"/>
  </r>
  <r>
    <s v="ORD009323"/>
    <s v="19-05-2025"/>
    <s v="P071"/>
    <x v="1"/>
    <s v="West Bengal"/>
    <s v="Kolkata"/>
    <x v="11"/>
    <s v="CUST9360"/>
    <n v="10"/>
    <n v="0"/>
    <n v="342790"/>
    <s v="Football Shoes"/>
    <n v="34279"/>
    <s v="HIGH"/>
    <s v="Zone 3"/>
    <n v="34279"/>
    <x v="2"/>
  </r>
  <r>
    <s v="ORD009324"/>
    <s v="27-04-2026"/>
    <s v="P037"/>
    <x v="1"/>
    <s v="Bihar"/>
    <s v="Patna"/>
    <x v="9"/>
    <s v="CUST8359"/>
    <n v="3"/>
    <n v="10"/>
    <n v="11080"/>
    <s v="Formal Shirt"/>
    <n v="4104"/>
    <s v="MEDIUM"/>
    <s v="Zone 3"/>
    <n v="554"/>
    <x v="1"/>
  </r>
  <r>
    <s v="ORD009325"/>
    <s v="22-01-2025"/>
    <s v="P065"/>
    <x v="1"/>
    <s v="West Bengal"/>
    <s v="Kolkata"/>
    <x v="7"/>
    <s v="CUST6209"/>
    <n v="3"/>
    <n v="0"/>
    <n v="153321"/>
    <s v="Dumbbells"/>
    <n v="51107"/>
    <s v="HIGH"/>
    <s v="Zone 3"/>
    <n v="15332.1"/>
    <x v="2"/>
  </r>
  <r>
    <s v="ORD009326"/>
    <s v="12-05-2025"/>
    <s v="P073"/>
    <x v="2"/>
    <s v="Chandigarh"/>
    <s v="Chandigarh"/>
    <x v="2"/>
    <s v="CUST7802"/>
    <n v="11"/>
    <n v="5"/>
    <n v="370128"/>
    <s v="Knee Guard"/>
    <n v="35419"/>
    <s v="HIGH"/>
    <s v="Zone 1"/>
    <n v="37012.800000000003"/>
    <x v="2"/>
  </r>
  <r>
    <s v="ORD009327"/>
    <s v="13-02-2025"/>
    <s v="P053"/>
    <x v="3"/>
    <s v="Maharashtra"/>
    <s v="Mumbai"/>
    <x v="3"/>
    <s v="CUST7591"/>
    <n v="3"/>
    <n v="10"/>
    <n v="11547"/>
    <s v="Pasta"/>
    <n v="4277"/>
    <s v="MEDIUM"/>
    <s v="Zone 4"/>
    <n v="577.35"/>
    <x v="0"/>
  </r>
  <r>
    <s v="ORD009328"/>
    <s v="03-08-2025"/>
    <s v="P039"/>
    <x v="0"/>
    <s v="Karnataka"/>
    <s v="Bengaluru"/>
    <x v="9"/>
    <s v="CUST7053"/>
    <n v="4"/>
    <n v="20"/>
    <n v="250444"/>
    <s v="Track Pants"/>
    <n v="78264"/>
    <s v="HIGH"/>
    <s v="Zone 2"/>
    <n v="25044.400000000001"/>
    <x v="1"/>
  </r>
  <r>
    <s v="ORD009329"/>
    <s v="26-08-2025"/>
    <s v="P009"/>
    <x v="0"/>
    <s v="Karnataka"/>
    <s v="Bengaluru"/>
    <x v="0"/>
    <s v="CUST1804"/>
    <n v="8"/>
    <n v="5"/>
    <n v="368873"/>
    <s v="Air Conditioner"/>
    <n v="48536"/>
    <s v="HIGH"/>
    <s v="Zone 2"/>
    <n v="36887.300000000003"/>
    <x v="4"/>
  </r>
  <r>
    <s v="ORD009330"/>
    <s v="22-05-2026"/>
    <s v="P045"/>
    <x v="2"/>
    <s v="Uttar Pradesh"/>
    <s v="Lucknow"/>
    <x v="14"/>
    <s v="CUST8089"/>
    <n v="7"/>
    <n v="20"/>
    <n v="404891"/>
    <s v="Dress"/>
    <n v="72302"/>
    <s v="HIGH"/>
    <s v="Zone 1"/>
    <n v="40489.100000000006"/>
    <x v="1"/>
  </r>
  <r>
    <s v="ORD009331"/>
    <s v="24-12-2025"/>
    <s v="P013"/>
    <x v="1"/>
    <s v="Bihar"/>
    <s v="Patna"/>
    <x v="3"/>
    <s v="CUST9244"/>
    <n v="11"/>
    <n v="5"/>
    <n v="163145"/>
    <s v="Bluetooth Speaker"/>
    <n v="15612"/>
    <s v="HIGH"/>
    <s v="Zone 3"/>
    <n v="16314.5"/>
    <x v="4"/>
  </r>
  <r>
    <s v="ORD009332"/>
    <s v="28-12-2025"/>
    <s v="P022"/>
    <x v="3"/>
    <s v="Maharashtra"/>
    <s v="Mumbai"/>
    <x v="5"/>
    <s v="CUST2669"/>
    <n v="9"/>
    <n v="5"/>
    <n v="368966"/>
    <s v="Bed"/>
    <n v="43154"/>
    <s v="HIGH"/>
    <s v="Zone 4"/>
    <n v="36896.6"/>
    <x v="3"/>
  </r>
  <r>
    <s v="ORD009333"/>
    <s v="21-06-2026"/>
    <s v="P045"/>
    <x v="0"/>
    <s v="Tamil Nadu"/>
    <s v="Chennai"/>
    <x v="10"/>
    <s v="CUST9915"/>
    <n v="5"/>
    <n v="10"/>
    <n v="325359"/>
    <s v="Dress"/>
    <n v="72302"/>
    <s v="HIGH"/>
    <s v="Zone 2"/>
    <n v="32535.9"/>
    <x v="1"/>
  </r>
  <r>
    <s v="ORD009334"/>
    <s v="23-04-2026"/>
    <s v="P051"/>
    <x v="0"/>
    <s v="Tamil Nadu"/>
    <s v="Chennai"/>
    <x v="0"/>
    <s v="CUST6124"/>
    <n v="3"/>
    <n v="15"/>
    <n v="37645"/>
    <s v="Salt"/>
    <n v="14763"/>
    <s v="HIGH"/>
    <s v="Zone 2"/>
    <n v="3764.5"/>
    <x v="0"/>
  </r>
  <r>
    <s v="ORD009335"/>
    <s v="24-05-2025"/>
    <s v="P064"/>
    <x v="2"/>
    <s v="Uttar Pradesh"/>
    <s v="Lucknow"/>
    <x v="13"/>
    <s v="CUST3097"/>
    <n v="3"/>
    <n v="10"/>
    <n v="69346"/>
    <s v="Yoga Mat"/>
    <n v="25684"/>
    <s v="HIGH"/>
    <s v="Zone 1"/>
    <n v="6934.6"/>
    <x v="2"/>
  </r>
  <r>
    <s v="ORD009336"/>
    <s v="05-05-2025"/>
    <s v="P062"/>
    <x v="1"/>
    <s v="Bihar"/>
    <s v="Patna"/>
    <x v="9"/>
    <s v="CUST9222"/>
    <n v="3"/>
    <n v="5"/>
    <n v="179085"/>
    <s v="Football"/>
    <n v="62837"/>
    <s v="HIGH"/>
    <s v="Zone 3"/>
    <n v="17908.5"/>
    <x v="2"/>
  </r>
  <r>
    <s v="ORD009337"/>
    <s v="29-12-2025"/>
    <s v="P070"/>
    <x v="2"/>
    <s v="Delhi"/>
    <s v="Delhi"/>
    <x v="4"/>
    <s v="CUST2580"/>
    <n v="5"/>
    <n v="20"/>
    <n v="257896"/>
    <s v="Tennis Ball"/>
    <n v="64474"/>
    <s v="HIGH"/>
    <s v="Zone 1"/>
    <n v="25789.600000000002"/>
    <x v="2"/>
  </r>
  <r>
    <s v="ORD009338"/>
    <s v="26-05-2025"/>
    <s v="P019"/>
    <x v="2"/>
    <s v="Uttar Pradesh"/>
    <s v="Lucknow"/>
    <x v="11"/>
    <s v="CUST2920"/>
    <n v="9"/>
    <n v="20"/>
    <n v="136152"/>
    <s v="Coffee Table"/>
    <n v="18910"/>
    <s v="HIGH"/>
    <s v="Zone 1"/>
    <n v="13615.2"/>
    <x v="3"/>
  </r>
  <r>
    <s v="ORD009339"/>
    <s v="12-11-2025"/>
    <s v="P021"/>
    <x v="2"/>
    <s v="Uttar Pradesh"/>
    <s v="Lucknow"/>
    <x v="2"/>
    <s v="CUST8253"/>
    <n v="1"/>
    <n v="15"/>
    <n v="53051"/>
    <s v="Wardrobe"/>
    <n v="62413"/>
    <s v="HIGH"/>
    <s v="Zone 1"/>
    <n v="5305.1"/>
    <x v="3"/>
  </r>
  <r>
    <s v="ORD009340"/>
    <s v="18-05-2025"/>
    <s v="P067"/>
    <x v="1"/>
    <s v="West Bengal"/>
    <s v="Kolkata"/>
    <x v="11"/>
    <s v="CUST7297"/>
    <n v="10"/>
    <n v="10"/>
    <n v="373095"/>
    <s v="Gloves"/>
    <n v="41455"/>
    <s v="HIGH"/>
    <s v="Zone 3"/>
    <n v="37309.5"/>
    <x v="2"/>
  </r>
  <r>
    <s v="ORD009341"/>
    <s v="25-05-2025"/>
    <s v="P063"/>
    <x v="1"/>
    <s v="Bihar"/>
    <s v="Patna"/>
    <x v="10"/>
    <s v="CUST6352"/>
    <n v="4"/>
    <n v="10"/>
    <n v="102549"/>
    <s v="Basketball"/>
    <n v="28486"/>
    <s v="HIGH"/>
    <s v="Zone 3"/>
    <n v="10254.900000000001"/>
    <x v="2"/>
  </r>
  <r>
    <s v="ORD009342"/>
    <s v="01-03-2025"/>
    <s v="P002"/>
    <x v="2"/>
    <s v="Delhi"/>
    <s v="Delhi"/>
    <x v="9"/>
    <s v="CUST1297"/>
    <n v="3"/>
    <n v="0"/>
    <n v="192003"/>
    <s v="HP Laptop"/>
    <n v="64001"/>
    <s v="HIGH"/>
    <s v="Zone 1"/>
    <n v="19200.3"/>
    <x v="4"/>
  </r>
  <r>
    <s v="ORD009343"/>
    <s v="23-04-2026"/>
    <s v="P062"/>
    <x v="1"/>
    <s v="Odisha"/>
    <s v="Bhubaneswar"/>
    <x v="8"/>
    <s v="CUST4891"/>
    <n v="6"/>
    <n v="0"/>
    <n v="377022"/>
    <s v="Football"/>
    <n v="62837"/>
    <s v="HIGH"/>
    <s v="Zone 3"/>
    <n v="37702.200000000004"/>
    <x v="2"/>
  </r>
  <r>
    <s v="ORD009344"/>
    <s v="04-10-2025"/>
    <s v="P053"/>
    <x v="3"/>
    <s v="Gujarat"/>
    <s v="Ahmedabad"/>
    <x v="9"/>
    <s v="CUST3372"/>
    <n v="2"/>
    <n v="5"/>
    <n v="8126"/>
    <s v="Pasta"/>
    <n v="4277"/>
    <s v="MEDIUM"/>
    <s v="Zone 4"/>
    <n v="406.3"/>
    <x v="0"/>
  </r>
  <r>
    <s v="ORD009345"/>
    <s v="05-03-2025"/>
    <s v="P031"/>
    <x v="2"/>
    <s v="Delhi"/>
    <s v="Delhi"/>
    <x v="2"/>
    <s v="CUST9968"/>
    <n v="4"/>
    <n v="20"/>
    <n v="155219"/>
    <s v="Men Shirt"/>
    <n v="48506"/>
    <s v="HIGH"/>
    <s v="Zone 1"/>
    <n v="15521.900000000001"/>
    <x v="1"/>
  </r>
  <r>
    <s v="ORD009346"/>
    <s v="13-09-2025"/>
    <s v="P031"/>
    <x v="2"/>
    <s v="Uttar Pradesh"/>
    <s v="Lucknow"/>
    <x v="12"/>
    <s v="CUST3401"/>
    <n v="6"/>
    <n v="15"/>
    <n v="247380"/>
    <s v="Men Shirt"/>
    <n v="48506"/>
    <s v="HIGH"/>
    <s v="Zone 1"/>
    <n v="24738"/>
    <x v="1"/>
  </r>
  <r>
    <s v="ORD009347"/>
    <s v="11-01-2026"/>
    <s v="P026"/>
    <x v="2"/>
    <s v="Chandigarh"/>
    <s v="Chandigarh"/>
    <x v="4"/>
    <s v="CUST1626"/>
    <n v="11"/>
    <n v="10"/>
    <n v="228224"/>
    <s v="Computer Desk"/>
    <n v="23053"/>
    <s v="HIGH"/>
    <s v="Zone 1"/>
    <n v="22822.400000000001"/>
    <x v="3"/>
  </r>
  <r>
    <s v="ORD009348"/>
    <s v="11-12-2025"/>
    <s v="P048"/>
    <x v="2"/>
    <s v="Delhi"/>
    <s v="Delhi"/>
    <x v="4"/>
    <s v="CUST3485"/>
    <n v="8"/>
    <n v="15"/>
    <n v="496876"/>
    <s v="Tea"/>
    <n v="73070"/>
    <s v="HIGH"/>
    <s v="Zone 1"/>
    <n v="49687.600000000006"/>
    <x v="0"/>
  </r>
  <r>
    <s v="ORD009349"/>
    <s v="18-03-2025"/>
    <s v="P014"/>
    <x v="1"/>
    <s v="West Bengal"/>
    <s v="Kolkata"/>
    <x v="12"/>
    <s v="CUST6020"/>
    <n v="7"/>
    <n v="10"/>
    <n v="243091"/>
    <s v="Smart Watch"/>
    <n v="38586"/>
    <s v="HIGH"/>
    <s v="Zone 3"/>
    <n v="24309.100000000002"/>
    <x v="4"/>
  </r>
  <r>
    <s v="ORD009350"/>
    <s v="25-04-2026"/>
    <s v="P001"/>
    <x v="3"/>
    <s v="Gujarat"/>
    <s v="Ahmedabad"/>
    <x v="7"/>
    <s v="CUST2207"/>
    <n v="10"/>
    <n v="20"/>
    <n v="8456"/>
    <s v="Samsung TV"/>
    <n v="1057"/>
    <s v="MEDIUM"/>
    <s v="Zone 4"/>
    <n v="422.8"/>
    <x v="4"/>
  </r>
  <r>
    <s v="ORD009351"/>
    <s v="16-12-2025"/>
    <s v="P028"/>
    <x v="0"/>
    <s v="Tamil Nadu"/>
    <s v="Chennai"/>
    <x v="13"/>
    <s v="CUST9159"/>
    <n v="10"/>
    <n v="20"/>
    <n v="477120"/>
    <s v="Cupboard"/>
    <n v="59640"/>
    <s v="HIGH"/>
    <s v="Zone 2"/>
    <n v="47712"/>
    <x v="3"/>
  </r>
  <r>
    <s v="ORD009352"/>
    <s v="03-02-2026"/>
    <s v="P041"/>
    <x v="0"/>
    <s v="Telangana"/>
    <s v="Hyderabad"/>
    <x v="8"/>
    <s v="CUST4041"/>
    <n v="10"/>
    <n v="15"/>
    <n v="171946"/>
    <s v="Hoodie"/>
    <n v="20229"/>
    <s v="HIGH"/>
    <s v="Zone 2"/>
    <n v="17194.600000000002"/>
    <x v="1"/>
  </r>
  <r>
    <s v="ORD009353"/>
    <s v="08-04-2026"/>
    <s v="P014"/>
    <x v="2"/>
    <s v="Delhi"/>
    <s v="Delhi"/>
    <x v="8"/>
    <s v="CUST3502"/>
    <n v="2"/>
    <n v="15"/>
    <n v="65596"/>
    <s v="Smart Watch"/>
    <n v="38586"/>
    <s v="HIGH"/>
    <s v="Zone 1"/>
    <n v="6559.6"/>
    <x v="4"/>
  </r>
  <r>
    <s v="ORD009354"/>
    <s v="18-05-2025"/>
    <s v="P067"/>
    <x v="2"/>
    <s v="Delhi"/>
    <s v="Delhi"/>
    <x v="0"/>
    <s v="CUST6578"/>
    <n v="3"/>
    <n v="20"/>
    <n v="99492"/>
    <s v="Gloves"/>
    <n v="41455"/>
    <s v="HIGH"/>
    <s v="Zone 1"/>
    <n v="9949.2000000000007"/>
    <x v="2"/>
  </r>
  <r>
    <s v="ORD009355"/>
    <s v="18-10-2025"/>
    <s v="P031"/>
    <x v="3"/>
    <s v="Maharashtra"/>
    <s v="Mumbai"/>
    <x v="9"/>
    <s v="CUST2956"/>
    <n v="5"/>
    <n v="20"/>
    <n v="194024"/>
    <s v="Men Shirt"/>
    <n v="48506"/>
    <s v="HIGH"/>
    <s v="Zone 4"/>
    <n v="19402.400000000001"/>
    <x v="1"/>
  </r>
  <r>
    <s v="ORD009356"/>
    <s v="14-06-2026"/>
    <s v="P023"/>
    <x v="3"/>
    <s v="Gujarat"/>
    <s v="Ahmedabad"/>
    <x v="13"/>
    <s v="CUST9384"/>
    <n v="12"/>
    <n v="15"/>
    <n v="580604"/>
    <s v="Sofa"/>
    <n v="56922"/>
    <s v="HIGH"/>
    <s v="Zone 4"/>
    <n v="58060.4"/>
    <x v="3"/>
  </r>
  <r>
    <s v="ORD009357"/>
    <s v="08-06-2026"/>
    <s v="P028"/>
    <x v="1"/>
    <s v="Bihar"/>
    <s v="Patna"/>
    <x v="5"/>
    <s v="CUST7413"/>
    <n v="2"/>
    <n v="20"/>
    <n v="95424"/>
    <s v="Cupboard"/>
    <n v="59640"/>
    <s v="HIGH"/>
    <s v="Zone 3"/>
    <n v="9542.4"/>
    <x v="3"/>
  </r>
  <r>
    <s v="ORD009358"/>
    <s v="15-11-2025"/>
    <s v="P054"/>
    <x v="2"/>
    <s v="Uttar Pradesh"/>
    <s v="Lucknow"/>
    <x v="6"/>
    <s v="CUST2979"/>
    <n v="11"/>
    <n v="10"/>
    <n v="576288"/>
    <s v="Flour"/>
    <n v="58211"/>
    <s v="HIGH"/>
    <s v="Zone 1"/>
    <n v="57628.800000000003"/>
    <x v="0"/>
  </r>
  <r>
    <s v="ORD009359"/>
    <s v="18-05-2026"/>
    <s v="P026"/>
    <x v="1"/>
    <s v="Odisha"/>
    <s v="Bhubaneswar"/>
    <x v="11"/>
    <s v="CUST8306"/>
    <n v="11"/>
    <n v="10"/>
    <n v="228224"/>
    <s v="Computer Desk"/>
    <n v="23053"/>
    <s v="HIGH"/>
    <s v="Zone 3"/>
    <n v="22822.400000000001"/>
    <x v="3"/>
  </r>
  <r>
    <s v="ORD009360"/>
    <s v="15-05-2026"/>
    <s v="P056"/>
    <x v="0"/>
    <s v="Karnataka"/>
    <s v="Bengaluru"/>
    <x v="12"/>
    <s v="CUST7989"/>
    <n v="4"/>
    <n v="20"/>
    <n v="46128"/>
    <s v="Juice"/>
    <n v="14415"/>
    <s v="HIGH"/>
    <s v="Zone 2"/>
    <n v="4612.8"/>
    <x v="0"/>
  </r>
  <r>
    <s v="ORD009361"/>
    <s v="19-02-2026"/>
    <s v="P074"/>
    <x v="2"/>
    <s v="Chandigarh"/>
    <s v="Chandigarh"/>
    <x v="1"/>
    <s v="CUST1784"/>
    <n v="1"/>
    <n v="0"/>
    <n v="71819"/>
    <s v="Cycling Bottle"/>
    <n v="71819"/>
    <s v="HIGH"/>
    <s v="Zone 1"/>
    <n v="7181.9000000000005"/>
    <x v="2"/>
  </r>
  <r>
    <s v="ORD009362"/>
    <s v="01-07-2025"/>
    <s v="P009"/>
    <x v="2"/>
    <s v="Chandigarh"/>
    <s v="Chandigarh"/>
    <x v="4"/>
    <s v="CUST7344"/>
    <n v="5"/>
    <n v="5"/>
    <n v="230546"/>
    <s v="Air Conditioner"/>
    <n v="48536"/>
    <s v="HIGH"/>
    <s v="Zone 1"/>
    <n v="23054.600000000002"/>
    <x v="4"/>
  </r>
  <r>
    <s v="ORD009363"/>
    <s v="17-05-2026"/>
    <s v="P074"/>
    <x v="1"/>
    <s v="Odisha"/>
    <s v="Bhubaneswar"/>
    <x v="7"/>
    <s v="CUST4367"/>
    <n v="8"/>
    <n v="10"/>
    <n v="517096"/>
    <s v="Cycling Bottle"/>
    <n v="71819"/>
    <s v="HIGH"/>
    <s v="Zone 3"/>
    <n v="51709.600000000006"/>
    <x v="2"/>
  </r>
  <r>
    <s v="ORD009364"/>
    <s v="16-04-2026"/>
    <s v="P041"/>
    <x v="3"/>
    <s v="Rajasthan"/>
    <s v="Jaipur"/>
    <x v="6"/>
    <s v="CUST2956"/>
    <n v="6"/>
    <n v="10"/>
    <n v="109236"/>
    <s v="Hoodie"/>
    <n v="20229"/>
    <s v="HIGH"/>
    <s v="Zone 4"/>
    <n v="10923.6"/>
    <x v="1"/>
  </r>
  <r>
    <s v="ORD009365"/>
    <s v="25-03-2025"/>
    <s v="P041"/>
    <x v="3"/>
    <s v="Gujarat"/>
    <s v="Ahmedabad"/>
    <x v="3"/>
    <s v="CUST6028"/>
    <n v="2"/>
    <n v="0"/>
    <n v="40458"/>
    <s v="Hoodie"/>
    <n v="20229"/>
    <s v="HIGH"/>
    <s v="Zone 4"/>
    <n v="4045.8"/>
    <x v="1"/>
  </r>
  <r>
    <s v="ORD009366"/>
    <s v="27-03-2026"/>
    <s v="P008"/>
    <x v="1"/>
    <s v="West Bengal"/>
    <s v="Kolkata"/>
    <x v="3"/>
    <s v="CUST5081"/>
    <n v="1"/>
    <n v="15"/>
    <n v="16718"/>
    <s v="Projector"/>
    <n v="19669"/>
    <s v="HIGH"/>
    <s v="Zone 3"/>
    <n v="1671.8000000000002"/>
    <x v="4"/>
  </r>
  <r>
    <s v="ORD009367"/>
    <s v="18-02-2025"/>
    <s v="P014"/>
    <x v="0"/>
    <s v="Tamil Nadu"/>
    <s v="Chennai"/>
    <x v="4"/>
    <s v="CUST5958"/>
    <n v="2"/>
    <n v="20"/>
    <n v="61737"/>
    <s v="Smart Watch"/>
    <n v="38586"/>
    <s v="HIGH"/>
    <s v="Zone 2"/>
    <n v="6173.7000000000007"/>
    <x v="4"/>
  </r>
  <r>
    <s v="ORD009368"/>
    <s v="28-03-2026"/>
    <s v="P017"/>
    <x v="0"/>
    <s v="Telangana"/>
    <s v="Hyderabad"/>
    <x v="6"/>
    <s v="CUST7216"/>
    <n v="12"/>
    <n v="5"/>
    <n v="461677"/>
    <s v="Study Table"/>
    <n v="40498"/>
    <s v="HIGH"/>
    <s v="Zone 2"/>
    <n v="46167.700000000004"/>
    <x v="3"/>
  </r>
  <r>
    <s v="ORD009369"/>
    <s v="08-01-2026"/>
    <s v="P068"/>
    <x v="0"/>
    <s v="Karnataka"/>
    <s v="Bengaluru"/>
    <x v="12"/>
    <s v="CUST8758"/>
    <n v="11"/>
    <n v="5"/>
    <n v="58969"/>
    <s v="Skipping Rope"/>
    <n v="5643"/>
    <s v="HIGH"/>
    <s v="Zone 2"/>
    <n v="5896.9000000000005"/>
    <x v="2"/>
  </r>
  <r>
    <s v="ORD009370"/>
    <s v="08-09-2025"/>
    <s v="P043"/>
    <x v="1"/>
    <s v="Bihar"/>
    <s v="Patna"/>
    <x v="12"/>
    <s v="CUST3635"/>
    <n v="5"/>
    <n v="10"/>
    <n v="134041"/>
    <s v="Sweater"/>
    <n v="29787"/>
    <s v="HIGH"/>
    <s v="Zone 3"/>
    <n v="13404.1"/>
    <x v="1"/>
  </r>
  <r>
    <s v="ORD009371"/>
    <s v="28-10-2025"/>
    <s v="P020"/>
    <x v="3"/>
    <s v="Maharashtra"/>
    <s v="Mumbai"/>
    <x v="0"/>
    <s v="CUST2564"/>
    <n v="5"/>
    <n v="20"/>
    <n v="300036"/>
    <s v="Bookshelf"/>
    <n v="75009"/>
    <s v="HIGH"/>
    <s v="Zone 4"/>
    <n v="30003.600000000002"/>
    <x v="3"/>
  </r>
  <r>
    <s v="ORD009372"/>
    <s v="07-07-2025"/>
    <s v="P056"/>
    <x v="2"/>
    <s v="Chandigarh"/>
    <s v="Chandigarh"/>
    <x v="0"/>
    <s v="CUST5526"/>
    <n v="8"/>
    <n v="0"/>
    <n v="115320"/>
    <s v="Juice"/>
    <n v="14415"/>
    <s v="HIGH"/>
    <s v="Zone 1"/>
    <n v="11532"/>
    <x v="0"/>
  </r>
  <r>
    <s v="ORD009373"/>
    <s v="04-02-2025"/>
    <s v="P023"/>
    <x v="1"/>
    <s v="Bihar"/>
    <s v="Patna"/>
    <x v="6"/>
    <s v="CUST9999"/>
    <n v="2"/>
    <n v="5"/>
    <n v="108151"/>
    <s v="Sofa"/>
    <n v="56922"/>
    <s v="HIGH"/>
    <s v="Zone 3"/>
    <n v="10815.1"/>
    <x v="3"/>
  </r>
  <r>
    <s v="ORD009374"/>
    <s v="25-09-2025"/>
    <s v="P069"/>
    <x v="0"/>
    <s v="Tamil Nadu"/>
    <s v="Chennai"/>
    <x v="11"/>
    <s v="CUST7263"/>
    <n v="4"/>
    <n v="10"/>
    <n v="63921"/>
    <s v="Badminton Racket"/>
    <n v="17756"/>
    <s v="HIGH"/>
    <s v="Zone 2"/>
    <n v="6392.1"/>
    <x v="2"/>
  </r>
  <r>
    <s v="ORD009375"/>
    <s v="21-08-2025"/>
    <s v="P031"/>
    <x v="0"/>
    <s v="Telangana"/>
    <s v="Hyderabad"/>
    <x v="2"/>
    <s v="CUST5103"/>
    <n v="2"/>
    <n v="0"/>
    <n v="97012"/>
    <s v="Men Shirt"/>
    <n v="48506"/>
    <s v="HIGH"/>
    <s v="Zone 2"/>
    <n v="9701.2000000000007"/>
    <x v="1"/>
  </r>
  <r>
    <s v="ORD009376"/>
    <s v="19-04-2026"/>
    <s v="P059"/>
    <x v="1"/>
    <s v="West Bengal"/>
    <s v="Kolkata"/>
    <x v="0"/>
    <s v="CUST3018"/>
    <n v="11"/>
    <n v="10"/>
    <n v="322839"/>
    <s v="Dry Fruits"/>
    <n v="32610"/>
    <s v="HIGH"/>
    <s v="Zone 3"/>
    <n v="32283.9"/>
    <x v="0"/>
  </r>
  <r>
    <s v="ORD009377"/>
    <s v="04-01-2025"/>
    <s v="P017"/>
    <x v="3"/>
    <s v="Gujarat"/>
    <s v="Ahmedabad"/>
    <x v="14"/>
    <s v="CUST6592"/>
    <n v="11"/>
    <n v="5"/>
    <n v="423204"/>
    <s v="Study Table"/>
    <n v="40498"/>
    <s v="HIGH"/>
    <s v="Zone 4"/>
    <n v="42320.4"/>
    <x v="3"/>
  </r>
  <r>
    <s v="ORD009378"/>
    <s v="21-07-2025"/>
    <s v="P017"/>
    <x v="1"/>
    <s v="Bihar"/>
    <s v="Patna"/>
    <x v="8"/>
    <s v="CUST1223"/>
    <n v="12"/>
    <n v="15"/>
    <n v="413079"/>
    <s v="Study Table"/>
    <n v="40498"/>
    <s v="HIGH"/>
    <s v="Zone 3"/>
    <n v="41307.9"/>
    <x v="3"/>
  </r>
  <r>
    <s v="ORD009379"/>
    <s v="21-01-2026"/>
    <s v="P069"/>
    <x v="0"/>
    <s v="Tamil Nadu"/>
    <s v="Chennai"/>
    <x v="3"/>
    <s v="CUST1295"/>
    <n v="11"/>
    <n v="20"/>
    <n v="156252"/>
    <s v="Badminton Racket"/>
    <n v="17756"/>
    <s v="HIGH"/>
    <s v="Zone 2"/>
    <n v="15625.2"/>
    <x v="2"/>
  </r>
  <r>
    <s v="ORD009380"/>
    <s v="28-03-2026"/>
    <s v="P004"/>
    <x v="1"/>
    <s v="Odisha"/>
    <s v="Bhubaneswar"/>
    <x v="0"/>
    <s v="CUST7814"/>
    <n v="10"/>
    <n v="15"/>
    <n v="252892"/>
    <s v="Lenovo Laptop"/>
    <n v="29752"/>
    <s v="HIGH"/>
    <s v="Zone 3"/>
    <n v="25289.200000000001"/>
    <x v="4"/>
  </r>
  <r>
    <s v="ORD009381"/>
    <s v="18-06-2025"/>
    <s v="P008"/>
    <x v="1"/>
    <s v="Odisha"/>
    <s v="Bhubaneswar"/>
    <x v="3"/>
    <s v="CUST1965"/>
    <n v="4"/>
    <n v="5"/>
    <n v="74742"/>
    <s v="Projector"/>
    <n v="19669"/>
    <s v="HIGH"/>
    <s v="Zone 3"/>
    <n v="7474.2000000000007"/>
    <x v="4"/>
  </r>
  <r>
    <s v="ORD009382"/>
    <s v="01-12-2025"/>
    <s v="P047"/>
    <x v="2"/>
    <s v="Delhi"/>
    <s v="Delhi"/>
    <x v="0"/>
    <s v="CUST1933"/>
    <n v="4"/>
    <n v="5"/>
    <n v="234988"/>
    <s v="Sugar"/>
    <n v="61839"/>
    <s v="HIGH"/>
    <s v="Zone 1"/>
    <n v="23498.800000000003"/>
    <x v="0"/>
  </r>
  <r>
    <s v="ORD009383"/>
    <s v="09-07-2025"/>
    <s v="P037"/>
    <x v="2"/>
    <s v="Delhi"/>
    <s v="Delhi"/>
    <x v="0"/>
    <s v="CUST5950"/>
    <n v="6"/>
    <n v="0"/>
    <n v="24624"/>
    <s v="Formal Shirt"/>
    <n v="4104"/>
    <s v="HIGH"/>
    <s v="Zone 1"/>
    <n v="2462.4"/>
    <x v="1"/>
  </r>
  <r>
    <s v="ORD009384"/>
    <s v="07-12-2025"/>
    <s v="P047"/>
    <x v="0"/>
    <s v="Karnataka"/>
    <s v="Bengaluru"/>
    <x v="8"/>
    <s v="CUST7630"/>
    <n v="8"/>
    <n v="10"/>
    <n v="445240"/>
    <s v="Sugar"/>
    <n v="61839"/>
    <s v="HIGH"/>
    <s v="Zone 2"/>
    <n v="44524"/>
    <x v="0"/>
  </r>
  <r>
    <s v="ORD009385"/>
    <s v="21-04-2026"/>
    <s v="P029"/>
    <x v="3"/>
    <s v="Rajasthan"/>
    <s v="Jaipur"/>
    <x v="6"/>
    <s v="CUST8300"/>
    <n v="3"/>
    <n v="10"/>
    <n v="134114"/>
    <s v="Recliner"/>
    <n v="49672"/>
    <s v="HIGH"/>
    <s v="Zone 4"/>
    <n v="13411.400000000001"/>
    <x v="3"/>
  </r>
  <r>
    <s v="ORD009386"/>
    <s v="03-06-2025"/>
    <s v="P047"/>
    <x v="2"/>
    <s v="Delhi"/>
    <s v="Delhi"/>
    <x v="4"/>
    <s v="CUST2097"/>
    <n v="6"/>
    <n v="10"/>
    <n v="333930"/>
    <s v="Sugar"/>
    <n v="61839"/>
    <s v="HIGH"/>
    <s v="Zone 1"/>
    <n v="33393"/>
    <x v="0"/>
  </r>
  <r>
    <s v="ORD009387"/>
    <s v="30-12-2025"/>
    <s v="P013"/>
    <x v="0"/>
    <s v="Telangana"/>
    <s v="Hyderabad"/>
    <x v="11"/>
    <s v="CUST4354"/>
    <n v="6"/>
    <n v="5"/>
    <n v="88988"/>
    <s v="Bluetooth Speaker"/>
    <n v="15612"/>
    <s v="HIGH"/>
    <s v="Zone 2"/>
    <n v="8898.8000000000011"/>
    <x v="4"/>
  </r>
  <r>
    <s v="ORD009388"/>
    <s v="15-12-2025"/>
    <s v="P066"/>
    <x v="3"/>
    <s v="Rajasthan"/>
    <s v="Jaipur"/>
    <x v="8"/>
    <s v="CUST8707"/>
    <n v="6"/>
    <n v="5"/>
    <n v="130877"/>
    <s v="Helmet"/>
    <n v="22961"/>
    <s v="HIGH"/>
    <s v="Zone 4"/>
    <n v="13087.7"/>
    <x v="2"/>
  </r>
  <r>
    <s v="ORD009389"/>
    <s v="24-03-2026"/>
    <s v="P064"/>
    <x v="1"/>
    <s v="West Bengal"/>
    <s v="Kolkata"/>
    <x v="11"/>
    <s v="CUST8036"/>
    <n v="8"/>
    <n v="15"/>
    <n v="174651"/>
    <s v="Yoga Mat"/>
    <n v="25684"/>
    <s v="HIGH"/>
    <s v="Zone 3"/>
    <n v="17465.100000000002"/>
    <x v="2"/>
  </r>
  <r>
    <s v="ORD009390"/>
    <s v="24-10-2025"/>
    <s v="P025"/>
    <x v="1"/>
    <s v="Bihar"/>
    <s v="Patna"/>
    <x v="4"/>
    <s v="CUST9056"/>
    <n v="9"/>
    <n v="0"/>
    <n v="113409"/>
    <s v="Cabinet"/>
    <n v="12601"/>
    <s v="HIGH"/>
    <s v="Zone 3"/>
    <n v="11340.900000000001"/>
    <x v="3"/>
  </r>
  <r>
    <s v="ORD009391"/>
    <s v="05-03-2025"/>
    <s v="P050"/>
    <x v="1"/>
    <s v="West Bengal"/>
    <s v="Kolkata"/>
    <x v="5"/>
    <s v="CUST8123"/>
    <n v="8"/>
    <n v="10"/>
    <n v="479325"/>
    <s v="Oil"/>
    <n v="66573"/>
    <s v="HIGH"/>
    <s v="Zone 3"/>
    <n v="47932.5"/>
    <x v="0"/>
  </r>
  <r>
    <s v="ORD009392"/>
    <s v="27-07-2025"/>
    <s v="P011"/>
    <x v="2"/>
    <s v="Delhi"/>
    <s v="Delhi"/>
    <x v="12"/>
    <s v="CUST3489"/>
    <n v="12"/>
    <n v="0"/>
    <n v="119268"/>
    <s v="Washing Machine"/>
    <n v="9939"/>
    <s v="HIGH"/>
    <s v="Zone 1"/>
    <n v="11926.800000000001"/>
    <x v="4"/>
  </r>
  <r>
    <s v="ORD009393"/>
    <s v="04-11-2025"/>
    <s v="P015"/>
    <x v="3"/>
    <s v="Rajasthan"/>
    <s v="Jaipur"/>
    <x v="8"/>
    <s v="CUST4410"/>
    <n v="3"/>
    <n v="15"/>
    <n v="151011"/>
    <s v="Headphones"/>
    <n v="59220"/>
    <s v="HIGH"/>
    <s v="Zone 4"/>
    <n v="15101.1"/>
    <x v="4"/>
  </r>
  <r>
    <s v="ORD009394"/>
    <s v="18-12-2025"/>
    <s v="P043"/>
    <x v="3"/>
    <s v="Rajasthan"/>
    <s v="Jaipur"/>
    <x v="5"/>
    <s v="CUST8260"/>
    <n v="11"/>
    <n v="0"/>
    <n v="327657"/>
    <s v="Sweater"/>
    <n v="29787"/>
    <s v="HIGH"/>
    <s v="Zone 4"/>
    <n v="32765.7"/>
    <x v="1"/>
  </r>
  <r>
    <s v="ORD009395"/>
    <s v="22-09-2025"/>
    <s v="P038"/>
    <x v="3"/>
    <s v="Maharashtra"/>
    <s v="Mumbai"/>
    <x v="4"/>
    <s v="CUST8374"/>
    <n v="3"/>
    <n v="20"/>
    <n v="79300"/>
    <s v="Blazer"/>
    <n v="33042"/>
    <s v="HIGH"/>
    <s v="Zone 4"/>
    <n v="7930"/>
    <x v="1"/>
  </r>
  <r>
    <s v="ORD009396"/>
    <s v="01-03-2026"/>
    <s v="P049"/>
    <x v="2"/>
    <s v="Uttar Pradesh"/>
    <s v="Lucknow"/>
    <x v="2"/>
    <s v="CUST2415"/>
    <n v="4"/>
    <n v="15"/>
    <n v="116113"/>
    <s v="Coffee"/>
    <n v="34151"/>
    <s v="HIGH"/>
    <s v="Zone 1"/>
    <n v="11611.300000000001"/>
    <x v="0"/>
  </r>
  <r>
    <s v="ORD009397"/>
    <s v="11-06-2026"/>
    <s v="P027"/>
    <x v="0"/>
    <s v="Karnataka"/>
    <s v="Bengaluru"/>
    <x v="4"/>
    <s v="CUST4646"/>
    <n v="4"/>
    <n v="10"/>
    <n v="99720"/>
    <s v="Side Table"/>
    <n v="27700"/>
    <s v="HIGH"/>
    <s v="Zone 2"/>
    <n v="9972"/>
    <x v="3"/>
  </r>
  <r>
    <s v="ORD009398"/>
    <s v="22-05-2025"/>
    <s v="P022"/>
    <x v="0"/>
    <s v="Tamil Nadu"/>
    <s v="Chennai"/>
    <x v="1"/>
    <s v="CUST1667"/>
    <n v="9"/>
    <n v="0"/>
    <n v="388386"/>
    <s v="Bed"/>
    <n v="43154"/>
    <s v="HIGH"/>
    <s v="Zone 2"/>
    <n v="38838.6"/>
    <x v="3"/>
  </r>
  <r>
    <s v="ORD009399"/>
    <s v="08-09-2025"/>
    <s v="P065"/>
    <x v="2"/>
    <s v="Uttar Pradesh"/>
    <s v="Lucknow"/>
    <x v="9"/>
    <s v="CUST8006"/>
    <n v="9"/>
    <n v="5"/>
    <n v="436964"/>
    <s v="Dumbbells"/>
    <n v="51107"/>
    <s v="HIGH"/>
    <s v="Zone 1"/>
    <n v="43696.4"/>
    <x v="2"/>
  </r>
  <r>
    <s v="ORD009400"/>
    <s v="28-04-2025"/>
    <s v="P058"/>
    <x v="3"/>
    <s v="Gujarat"/>
    <s v="Ahmedabad"/>
    <x v="14"/>
    <s v="CUST4495"/>
    <n v="1"/>
    <n v="20"/>
    <n v="52425"/>
    <s v="Noodles"/>
    <n v="65532"/>
    <s v="HIGH"/>
    <s v="Zone 4"/>
    <n v="5242.5"/>
    <x v="0"/>
  </r>
  <r>
    <s v="ORD009401"/>
    <s v="21-06-2025"/>
    <s v="P050"/>
    <x v="1"/>
    <s v="Bihar"/>
    <s v="Patna"/>
    <x v="8"/>
    <s v="CUST1167"/>
    <n v="7"/>
    <n v="0"/>
    <n v="466011"/>
    <s v="Oil"/>
    <n v="66573"/>
    <s v="HIGH"/>
    <s v="Zone 3"/>
    <n v="46601.100000000006"/>
    <x v="0"/>
  </r>
  <r>
    <s v="ORD009402"/>
    <s v="23-02-2025"/>
    <s v="P070"/>
    <x v="0"/>
    <s v="Karnataka"/>
    <s v="Bengaluru"/>
    <x v="13"/>
    <s v="CUST5430"/>
    <n v="11"/>
    <n v="0"/>
    <n v="709214"/>
    <s v="Tennis Ball"/>
    <n v="64474"/>
    <s v="HIGH"/>
    <s v="Zone 2"/>
    <n v="70921.400000000009"/>
    <x v="2"/>
  </r>
  <r>
    <s v="ORD009403"/>
    <s v="06-07-2025"/>
    <s v="P054"/>
    <x v="0"/>
    <s v="Tamil Nadu"/>
    <s v="Chennai"/>
    <x v="8"/>
    <s v="CUST4398"/>
    <n v="3"/>
    <n v="0"/>
    <n v="174633"/>
    <s v="Flour"/>
    <n v="58211"/>
    <s v="HIGH"/>
    <s v="Zone 2"/>
    <n v="17463.3"/>
    <x v="0"/>
  </r>
  <r>
    <s v="ORD009404"/>
    <s v="13-02-2025"/>
    <s v="P057"/>
    <x v="1"/>
    <s v="West Bengal"/>
    <s v="Kolkata"/>
    <x v="2"/>
    <s v="CUST7836"/>
    <n v="4"/>
    <n v="15"/>
    <n v="104961"/>
    <s v="Soft Drink"/>
    <n v="30871"/>
    <s v="HIGH"/>
    <s v="Zone 3"/>
    <n v="10496.1"/>
    <x v="0"/>
  </r>
  <r>
    <s v="ORD009405"/>
    <s v="14-04-2025"/>
    <s v="P027"/>
    <x v="2"/>
    <s v="Uttar Pradesh"/>
    <s v="Lucknow"/>
    <x v="10"/>
    <s v="CUST3451"/>
    <n v="11"/>
    <n v="10"/>
    <n v="274230"/>
    <s v="Side Table"/>
    <n v="27700"/>
    <s v="HIGH"/>
    <s v="Zone 1"/>
    <n v="27423"/>
    <x v="3"/>
  </r>
  <r>
    <s v="ORD009406"/>
    <s v="15-09-2025"/>
    <s v="P045"/>
    <x v="2"/>
    <s v="Uttar Pradesh"/>
    <s v="Lucknow"/>
    <x v="13"/>
    <s v="CUST6668"/>
    <n v="11"/>
    <n v="20"/>
    <n v="636257"/>
    <s v="Dress"/>
    <n v="72302"/>
    <s v="HIGH"/>
    <s v="Zone 1"/>
    <n v="63625.700000000004"/>
    <x v="1"/>
  </r>
  <r>
    <s v="ORD009407"/>
    <s v="24-05-2025"/>
    <s v="P025"/>
    <x v="3"/>
    <s v="Rajasthan"/>
    <s v="Jaipur"/>
    <x v="10"/>
    <s v="CUST1483"/>
    <n v="5"/>
    <n v="15"/>
    <n v="53554"/>
    <s v="Cabinet"/>
    <n v="12601"/>
    <s v="HIGH"/>
    <s v="Zone 4"/>
    <n v="5355.4000000000005"/>
    <x v="3"/>
  </r>
  <r>
    <s v="ORD009408"/>
    <s v="03-06-2026"/>
    <s v="P061"/>
    <x v="3"/>
    <s v="Maharashtra"/>
    <s v="Mumbai"/>
    <x v="1"/>
    <s v="CUST4402"/>
    <n v="9"/>
    <n v="5"/>
    <n v="502893"/>
    <s v="Cricket Bat"/>
    <n v="58818"/>
    <s v="HIGH"/>
    <s v="Zone 4"/>
    <n v="50289.3"/>
    <x v="2"/>
  </r>
  <r>
    <s v="ORD009409"/>
    <s v="02-03-2025"/>
    <s v="P069"/>
    <x v="1"/>
    <s v="Odisha"/>
    <s v="Bhubaneswar"/>
    <x v="6"/>
    <s v="CUST8750"/>
    <n v="8"/>
    <n v="10"/>
    <n v="127843"/>
    <s v="Badminton Racket"/>
    <n v="17756"/>
    <s v="HIGH"/>
    <s v="Zone 3"/>
    <n v="12784.300000000001"/>
    <x v="2"/>
  </r>
  <r>
    <s v="ORD009410"/>
    <s v="22-12-2025"/>
    <s v="P065"/>
    <x v="3"/>
    <s v="Maharashtra"/>
    <s v="Mumbai"/>
    <x v="0"/>
    <s v="CUST8818"/>
    <n v="9"/>
    <n v="15"/>
    <n v="390968"/>
    <s v="Dumbbells"/>
    <n v="51107"/>
    <s v="HIGH"/>
    <s v="Zone 4"/>
    <n v="39096.800000000003"/>
    <x v="2"/>
  </r>
  <r>
    <s v="ORD009411"/>
    <s v="19-10-2025"/>
    <s v="P026"/>
    <x v="3"/>
    <s v="Rajasthan"/>
    <s v="Jaipur"/>
    <x v="10"/>
    <s v="CUST8874"/>
    <n v="1"/>
    <n v="15"/>
    <n v="19595"/>
    <s v="Computer Desk"/>
    <n v="23053"/>
    <s v="HIGH"/>
    <s v="Zone 4"/>
    <n v="1959.5"/>
    <x v="3"/>
  </r>
  <r>
    <s v="ORD009412"/>
    <s v="25-08-2025"/>
    <s v="P023"/>
    <x v="3"/>
    <s v="Rajasthan"/>
    <s v="Jaipur"/>
    <x v="8"/>
    <s v="CUST4772"/>
    <n v="11"/>
    <n v="10"/>
    <n v="563527"/>
    <s v="Sofa"/>
    <n v="56922"/>
    <s v="HIGH"/>
    <s v="Zone 4"/>
    <n v="56352.700000000004"/>
    <x v="3"/>
  </r>
  <r>
    <s v="ORD009413"/>
    <s v="24-11-2025"/>
    <s v="P043"/>
    <x v="2"/>
    <s v="Chandigarh"/>
    <s v="Chandigarh"/>
    <x v="1"/>
    <s v="CUST8399"/>
    <n v="8"/>
    <n v="15"/>
    <n v="202551"/>
    <s v="Sweater"/>
    <n v="29787"/>
    <s v="HIGH"/>
    <s v="Zone 1"/>
    <n v="20255.100000000002"/>
    <x v="1"/>
  </r>
  <r>
    <s v="ORD009414"/>
    <s v="25-06-2025"/>
    <s v="P024"/>
    <x v="1"/>
    <s v="Bihar"/>
    <s v="Patna"/>
    <x v="11"/>
    <s v="CUST2879"/>
    <n v="1"/>
    <n v="5"/>
    <n v="1989"/>
    <s v="TV Unit"/>
    <n v="2094"/>
    <s v="LOW"/>
    <s v="Zone 3"/>
    <n v="39.78"/>
    <x v="3"/>
  </r>
  <r>
    <s v="ORD009415"/>
    <s v="07-05-2025"/>
    <s v="P010"/>
    <x v="1"/>
    <s v="Bihar"/>
    <s v="Patna"/>
    <x v="10"/>
    <s v="CUST8164"/>
    <n v="1"/>
    <n v="10"/>
    <n v="59787"/>
    <s v="Refrigerator"/>
    <n v="66431"/>
    <s v="HIGH"/>
    <s v="Zone 3"/>
    <n v="5978.7000000000007"/>
    <x v="4"/>
  </r>
  <r>
    <s v="ORD009416"/>
    <s v="21-06-2025"/>
    <s v="P062"/>
    <x v="2"/>
    <s v="Uttar Pradesh"/>
    <s v="Lucknow"/>
    <x v="12"/>
    <s v="CUST7172"/>
    <n v="5"/>
    <n v="0"/>
    <n v="314185"/>
    <s v="Football"/>
    <n v="62837"/>
    <s v="HIGH"/>
    <s v="Zone 1"/>
    <n v="31418.5"/>
    <x v="2"/>
  </r>
  <r>
    <s v="ORD009417"/>
    <s v="06-04-2025"/>
    <s v="P026"/>
    <x v="0"/>
    <s v="Karnataka"/>
    <s v="Bengaluru"/>
    <x v="13"/>
    <s v="CUST2391"/>
    <n v="2"/>
    <n v="15"/>
    <n v="39190"/>
    <s v="Computer Desk"/>
    <n v="23053"/>
    <s v="HIGH"/>
    <s v="Zone 2"/>
    <n v="3919"/>
    <x v="3"/>
  </r>
  <r>
    <s v="ORD009418"/>
    <s v="17-07-2025"/>
    <s v="P014"/>
    <x v="2"/>
    <s v="Chandigarh"/>
    <s v="Chandigarh"/>
    <x v="14"/>
    <s v="CUST6675"/>
    <n v="9"/>
    <n v="5"/>
    <n v="329910"/>
    <s v="Smart Watch"/>
    <n v="38586"/>
    <s v="HIGH"/>
    <s v="Zone 1"/>
    <n v="32991"/>
    <x v="4"/>
  </r>
  <r>
    <s v="ORD009419"/>
    <s v="16-06-2025"/>
    <s v="P055"/>
    <x v="3"/>
    <s v="Rajasthan"/>
    <s v="Jaipur"/>
    <x v="8"/>
    <s v="CUST8968"/>
    <n v="11"/>
    <n v="10"/>
    <n v="95049"/>
    <s v="Biscuits"/>
    <n v="9601"/>
    <s v="HIGH"/>
    <s v="Zone 4"/>
    <n v="9504.9"/>
    <x v="0"/>
  </r>
  <r>
    <s v="ORD009420"/>
    <s v="31-12-2025"/>
    <s v="P019"/>
    <x v="3"/>
    <s v="Gujarat"/>
    <s v="Ahmedabad"/>
    <x v="13"/>
    <s v="CUST6838"/>
    <n v="9"/>
    <n v="20"/>
    <n v="136152"/>
    <s v="Coffee Table"/>
    <n v="18910"/>
    <s v="HIGH"/>
    <s v="Zone 4"/>
    <n v="13615.2"/>
    <x v="3"/>
  </r>
  <r>
    <s v="ORD009421"/>
    <s v="20-05-2026"/>
    <s v="P067"/>
    <x v="1"/>
    <s v="Odisha"/>
    <s v="Bhubaneswar"/>
    <x v="4"/>
    <s v="CUST8225"/>
    <n v="12"/>
    <n v="0"/>
    <n v="497460"/>
    <s v="Gloves"/>
    <n v="41455"/>
    <s v="HIGH"/>
    <s v="Zone 3"/>
    <n v="49746"/>
    <x v="2"/>
  </r>
  <r>
    <s v="ORD009422"/>
    <s v="24-11-2025"/>
    <s v="P073"/>
    <x v="3"/>
    <s v="Rajasthan"/>
    <s v="Jaipur"/>
    <x v="7"/>
    <s v="CUST6633"/>
    <n v="8"/>
    <n v="5"/>
    <n v="269184"/>
    <s v="Knee Guard"/>
    <n v="35419"/>
    <s v="HIGH"/>
    <s v="Zone 4"/>
    <n v="26918.400000000001"/>
    <x v="2"/>
  </r>
  <r>
    <s v="ORD009423"/>
    <s v="02-05-2025"/>
    <s v="P062"/>
    <x v="2"/>
    <s v="Delhi"/>
    <s v="Delhi"/>
    <x v="1"/>
    <s v="CUST1809"/>
    <n v="9"/>
    <n v="20"/>
    <n v="452426"/>
    <s v="Football"/>
    <n v="62837"/>
    <s v="HIGH"/>
    <s v="Zone 1"/>
    <n v="45242.600000000006"/>
    <x v="2"/>
  </r>
  <r>
    <s v="ORD009424"/>
    <s v="26-02-2026"/>
    <s v="P061"/>
    <x v="2"/>
    <s v="Chandigarh"/>
    <s v="Chandigarh"/>
    <x v="11"/>
    <s v="CUST6749"/>
    <n v="7"/>
    <n v="20"/>
    <n v="329380"/>
    <s v="Cricket Bat"/>
    <n v="58818"/>
    <s v="HIGH"/>
    <s v="Zone 1"/>
    <n v="32938"/>
    <x v="2"/>
  </r>
  <r>
    <s v="ORD009425"/>
    <s v="19-04-2025"/>
    <s v="P050"/>
    <x v="3"/>
    <s v="Gujarat"/>
    <s v="Ahmedabad"/>
    <x v="3"/>
    <s v="CUST8567"/>
    <n v="1"/>
    <n v="15"/>
    <n v="56587"/>
    <s v="Oil"/>
    <n v="66573"/>
    <s v="HIGH"/>
    <s v="Zone 4"/>
    <n v="5658.7000000000007"/>
    <x v="0"/>
  </r>
  <r>
    <s v="ORD009426"/>
    <s v="24-06-2026"/>
    <s v="P035"/>
    <x v="1"/>
    <s v="West Bengal"/>
    <s v="Kolkata"/>
    <x v="11"/>
    <s v="CUST8713"/>
    <n v="6"/>
    <n v="5"/>
    <n v="228741"/>
    <s v="Jacket"/>
    <n v="40130"/>
    <s v="HIGH"/>
    <s v="Zone 3"/>
    <n v="22874.100000000002"/>
    <x v="1"/>
  </r>
  <r>
    <s v="ORD009427"/>
    <s v="13-09-2025"/>
    <s v="P022"/>
    <x v="1"/>
    <s v="Odisha"/>
    <s v="Bhubaneswar"/>
    <x v="2"/>
    <s v="CUST5328"/>
    <n v="8"/>
    <n v="20"/>
    <n v="276185"/>
    <s v="Bed"/>
    <n v="43154"/>
    <s v="HIGH"/>
    <s v="Zone 3"/>
    <n v="27618.5"/>
    <x v="3"/>
  </r>
  <r>
    <s v="ORD009428"/>
    <s v="15-02-2026"/>
    <s v="P053"/>
    <x v="2"/>
    <s v="Delhi"/>
    <s v="Delhi"/>
    <x v="9"/>
    <s v="CUST4860"/>
    <n v="9"/>
    <n v="0"/>
    <n v="38493"/>
    <s v="Pasta"/>
    <n v="4277"/>
    <s v="HIGH"/>
    <s v="Zone 1"/>
    <n v="3849.3"/>
    <x v="0"/>
  </r>
  <r>
    <s v="ORD009429"/>
    <s v="20-08-2025"/>
    <s v="P017"/>
    <x v="3"/>
    <s v="Maharashtra"/>
    <s v="Mumbai"/>
    <x v="6"/>
    <s v="CUST3385"/>
    <n v="2"/>
    <n v="5"/>
    <n v="76946"/>
    <s v="Study Table"/>
    <n v="40498"/>
    <s v="HIGH"/>
    <s v="Zone 4"/>
    <n v="7694.6"/>
    <x v="3"/>
  </r>
  <r>
    <s v="ORD009430"/>
    <s v="16-07-2025"/>
    <s v="P056"/>
    <x v="3"/>
    <s v="Rajasthan"/>
    <s v="Jaipur"/>
    <x v="8"/>
    <s v="CUST5044"/>
    <n v="11"/>
    <n v="5"/>
    <n v="150636"/>
    <s v="Juice"/>
    <n v="14415"/>
    <s v="HIGH"/>
    <s v="Zone 4"/>
    <n v="15063.6"/>
    <x v="0"/>
  </r>
  <r>
    <s v="ORD009431"/>
    <s v="19-04-2025"/>
    <s v="P044"/>
    <x v="2"/>
    <s v="Chandigarh"/>
    <s v="Chandigarh"/>
    <x v="0"/>
    <s v="CUST5775"/>
    <n v="2"/>
    <n v="15"/>
    <n v="132231"/>
    <s v="Skirt"/>
    <n v="77783"/>
    <s v="HIGH"/>
    <s v="Zone 1"/>
    <n v="13223.1"/>
    <x v="1"/>
  </r>
  <r>
    <s v="ORD009432"/>
    <s v="30-03-2026"/>
    <s v="P018"/>
    <x v="1"/>
    <s v="Odisha"/>
    <s v="Bhubaneswar"/>
    <x v="3"/>
    <s v="CUST4150"/>
    <n v="3"/>
    <n v="15"/>
    <n v="156651"/>
    <s v="Dining Table"/>
    <n v="61432"/>
    <s v="HIGH"/>
    <s v="Zone 3"/>
    <n v="15665.1"/>
    <x v="3"/>
  </r>
  <r>
    <s v="ORD009433"/>
    <s v="30-04-2025"/>
    <s v="P006"/>
    <x v="3"/>
    <s v="Rajasthan"/>
    <s v="Jaipur"/>
    <x v="3"/>
    <s v="CUST8005"/>
    <n v="3"/>
    <n v="10"/>
    <n v="24807"/>
    <s v="OnePlus Phone"/>
    <n v="9188"/>
    <s v="HIGH"/>
    <s v="Zone 4"/>
    <n v="2480.7000000000003"/>
    <x v="4"/>
  </r>
  <r>
    <s v="ORD009434"/>
    <s v="09-06-2025"/>
    <s v="P060"/>
    <x v="3"/>
    <s v="Maharashtra"/>
    <s v="Mumbai"/>
    <x v="13"/>
    <s v="CUST6707"/>
    <n v="4"/>
    <n v="0"/>
    <n v="16480"/>
    <s v="Honey"/>
    <n v="4120"/>
    <s v="HIGH"/>
    <s v="Zone 4"/>
    <n v="1648"/>
    <x v="0"/>
  </r>
  <r>
    <s v="ORD009435"/>
    <s v="17-02-2025"/>
    <s v="P037"/>
    <x v="3"/>
    <s v="Rajasthan"/>
    <s v="Jaipur"/>
    <x v="11"/>
    <s v="CUST8086"/>
    <n v="8"/>
    <n v="20"/>
    <n v="26265"/>
    <s v="Formal Shirt"/>
    <n v="4104"/>
    <s v="HIGH"/>
    <s v="Zone 4"/>
    <n v="2626.5"/>
    <x v="1"/>
  </r>
  <r>
    <s v="ORD009436"/>
    <s v="05-12-2025"/>
    <s v="P034"/>
    <x v="2"/>
    <s v="Chandigarh"/>
    <s v="Chandigarh"/>
    <x v="1"/>
    <s v="CUST3235"/>
    <n v="6"/>
    <n v="20"/>
    <n v="330312"/>
    <s v="T-Shirt"/>
    <n v="68815"/>
    <s v="HIGH"/>
    <s v="Zone 1"/>
    <n v="33031.200000000004"/>
    <x v="1"/>
  </r>
  <r>
    <s v="ORD009437"/>
    <s v="15-08-2025"/>
    <s v="P025"/>
    <x v="2"/>
    <s v="Chandigarh"/>
    <s v="Chandigarh"/>
    <x v="10"/>
    <s v="CUST2116"/>
    <n v="6"/>
    <n v="20"/>
    <n v="60484"/>
    <s v="Cabinet"/>
    <n v="12601"/>
    <s v="HIGH"/>
    <s v="Zone 1"/>
    <n v="6048.4000000000005"/>
    <x v="3"/>
  </r>
  <r>
    <s v="ORD009438"/>
    <s v="28-05-2026"/>
    <s v="P007"/>
    <x v="3"/>
    <s v="Maharashtra"/>
    <s v="Mumbai"/>
    <x v="4"/>
    <s v="CUST6693"/>
    <n v="5"/>
    <n v="15"/>
    <n v="284516"/>
    <s v="Printer"/>
    <n v="66945"/>
    <s v="HIGH"/>
    <s v="Zone 4"/>
    <n v="28451.600000000002"/>
    <x v="4"/>
  </r>
  <r>
    <s v="ORD009439"/>
    <s v="04-04-2026"/>
    <s v="P034"/>
    <x v="3"/>
    <s v="Gujarat"/>
    <s v="Ahmedabad"/>
    <x v="11"/>
    <s v="CUST5752"/>
    <n v="8"/>
    <n v="15"/>
    <n v="467942"/>
    <s v="T-Shirt"/>
    <n v="68815"/>
    <s v="HIGH"/>
    <s v="Zone 4"/>
    <n v="46794.200000000004"/>
    <x v="1"/>
  </r>
  <r>
    <s v="ORD009440"/>
    <s v="13-03-2025"/>
    <s v="P011"/>
    <x v="2"/>
    <s v="Uttar Pradesh"/>
    <s v="Lucknow"/>
    <x v="14"/>
    <s v="CUST4156"/>
    <n v="4"/>
    <n v="0"/>
    <n v="39756"/>
    <s v="Washing Machine"/>
    <n v="9939"/>
    <s v="HIGH"/>
    <s v="Zone 1"/>
    <n v="3975.6000000000004"/>
    <x v="4"/>
  </r>
  <r>
    <s v="ORD009441"/>
    <s v="09-11-2025"/>
    <s v="P004"/>
    <x v="2"/>
    <s v="Delhi"/>
    <s v="Delhi"/>
    <x v="6"/>
    <s v="CUST1921"/>
    <n v="2"/>
    <n v="5"/>
    <n v="56528"/>
    <s v="Lenovo Laptop"/>
    <n v="29752"/>
    <s v="HIGH"/>
    <s v="Zone 1"/>
    <n v="5652.8"/>
    <x v="4"/>
  </r>
  <r>
    <s v="ORD009442"/>
    <s v="28-02-2025"/>
    <s v="P045"/>
    <x v="3"/>
    <s v="Maharashtra"/>
    <s v="Mumbai"/>
    <x v="4"/>
    <s v="CUST9803"/>
    <n v="8"/>
    <n v="20"/>
    <n v="462732"/>
    <s v="Dress"/>
    <n v="72302"/>
    <s v="HIGH"/>
    <s v="Zone 4"/>
    <n v="46273.200000000004"/>
    <x v="1"/>
  </r>
  <r>
    <s v="ORD009443"/>
    <s v="27-10-2025"/>
    <s v="P075"/>
    <x v="3"/>
    <s v="Rajasthan"/>
    <s v="Jaipur"/>
    <x v="2"/>
    <s v="CUST1944"/>
    <n v="6"/>
    <n v="5"/>
    <n v="222362"/>
    <s v="Sports Bag"/>
    <n v="39011"/>
    <s v="HIGH"/>
    <s v="Zone 4"/>
    <n v="22236.2"/>
    <x v="2"/>
  </r>
  <r>
    <s v="ORD009444"/>
    <s v="07-03-2025"/>
    <s v="P058"/>
    <x v="1"/>
    <s v="Bihar"/>
    <s v="Patna"/>
    <x v="12"/>
    <s v="CUST1339"/>
    <n v="10"/>
    <n v="15"/>
    <n v="557022"/>
    <s v="Noodles"/>
    <n v="65532"/>
    <s v="HIGH"/>
    <s v="Zone 3"/>
    <n v="55702.200000000004"/>
    <x v="0"/>
  </r>
  <r>
    <s v="ORD009445"/>
    <s v="10-05-2026"/>
    <s v="P004"/>
    <x v="3"/>
    <s v="Maharashtra"/>
    <s v="Mumbai"/>
    <x v="4"/>
    <s v="CUST7831"/>
    <n v="5"/>
    <n v="5"/>
    <n v="141322"/>
    <s v="Lenovo Laptop"/>
    <n v="29752"/>
    <s v="HIGH"/>
    <s v="Zone 4"/>
    <n v="14132.2"/>
    <x v="4"/>
  </r>
  <r>
    <s v="ORD009446"/>
    <s v="18-08-2025"/>
    <s v="P067"/>
    <x v="0"/>
    <s v="Tamil Nadu"/>
    <s v="Chennai"/>
    <x v="14"/>
    <s v="CUST8855"/>
    <n v="7"/>
    <n v="5"/>
    <n v="275675"/>
    <s v="Gloves"/>
    <n v="41455"/>
    <s v="HIGH"/>
    <s v="Zone 2"/>
    <n v="27567.5"/>
    <x v="2"/>
  </r>
  <r>
    <s v="ORD009447"/>
    <s v="07-05-2026"/>
    <s v="P028"/>
    <x v="1"/>
    <s v="West Bengal"/>
    <s v="Kolkata"/>
    <x v="7"/>
    <s v="CUST4303"/>
    <n v="5"/>
    <n v="0"/>
    <n v="298200"/>
    <s v="Cupboard"/>
    <n v="59640"/>
    <s v="HIGH"/>
    <s v="Zone 3"/>
    <n v="29820"/>
    <x v="3"/>
  </r>
  <r>
    <s v="ORD009448"/>
    <s v="25-02-2026"/>
    <s v="P009"/>
    <x v="1"/>
    <s v="Bihar"/>
    <s v="Patna"/>
    <x v="4"/>
    <s v="CUST8530"/>
    <n v="8"/>
    <n v="0"/>
    <n v="388288"/>
    <s v="Air Conditioner"/>
    <n v="48536"/>
    <s v="HIGH"/>
    <s v="Zone 3"/>
    <n v="38828.800000000003"/>
    <x v="4"/>
  </r>
  <r>
    <s v="ORD009449"/>
    <s v="22-04-2025"/>
    <s v="P032"/>
    <x v="0"/>
    <s v="Telangana"/>
    <s v="Hyderabad"/>
    <x v="6"/>
    <s v="CUST7336"/>
    <n v="8"/>
    <n v="20"/>
    <n v="56947"/>
    <s v="Women Kurti"/>
    <n v="8898"/>
    <s v="HIGH"/>
    <s v="Zone 2"/>
    <n v="5694.7000000000007"/>
    <x v="1"/>
  </r>
  <r>
    <s v="ORD009450"/>
    <s v="31-10-2025"/>
    <s v="P038"/>
    <x v="1"/>
    <s v="Odisha"/>
    <s v="Bhubaneswar"/>
    <x v="7"/>
    <s v="CUST7587"/>
    <n v="9"/>
    <n v="20"/>
    <n v="237902"/>
    <s v="Blazer"/>
    <n v="33042"/>
    <s v="HIGH"/>
    <s v="Zone 3"/>
    <n v="23790.2"/>
    <x v="1"/>
  </r>
  <r>
    <s v="ORD009451"/>
    <s v="25-10-2025"/>
    <s v="P026"/>
    <x v="2"/>
    <s v="Uttar Pradesh"/>
    <s v="Lucknow"/>
    <x v="4"/>
    <s v="CUST2370"/>
    <n v="11"/>
    <n v="0"/>
    <n v="253583"/>
    <s v="Computer Desk"/>
    <n v="23053"/>
    <s v="HIGH"/>
    <s v="Zone 1"/>
    <n v="25358.300000000003"/>
    <x v="3"/>
  </r>
  <r>
    <s v="ORD009452"/>
    <s v="26-12-2025"/>
    <s v="P048"/>
    <x v="1"/>
    <s v="Odisha"/>
    <s v="Bhubaneswar"/>
    <x v="6"/>
    <s v="CUST1168"/>
    <n v="9"/>
    <n v="15"/>
    <n v="558985"/>
    <s v="Tea"/>
    <n v="73070"/>
    <s v="HIGH"/>
    <s v="Zone 3"/>
    <n v="55898.5"/>
    <x v="0"/>
  </r>
  <r>
    <s v="ORD009453"/>
    <s v="09-05-2025"/>
    <s v="P061"/>
    <x v="0"/>
    <s v="Karnataka"/>
    <s v="Bengaluru"/>
    <x v="5"/>
    <s v="CUST4032"/>
    <n v="10"/>
    <n v="10"/>
    <n v="529362"/>
    <s v="Cricket Bat"/>
    <n v="58818"/>
    <s v="HIGH"/>
    <s v="Zone 2"/>
    <n v="52936.200000000004"/>
    <x v="2"/>
  </r>
  <r>
    <s v="ORD009454"/>
    <s v="15-11-2025"/>
    <s v="P010"/>
    <x v="1"/>
    <s v="West Bengal"/>
    <s v="Kolkata"/>
    <x v="11"/>
    <s v="CUST9770"/>
    <n v="9"/>
    <n v="5"/>
    <n v="567985"/>
    <s v="Refrigerator"/>
    <n v="66431"/>
    <s v="HIGH"/>
    <s v="Zone 3"/>
    <n v="56798.5"/>
    <x v="4"/>
  </r>
  <r>
    <s v="ORD009455"/>
    <s v="08-08-2025"/>
    <s v="P065"/>
    <x v="3"/>
    <s v="Rajasthan"/>
    <s v="Jaipur"/>
    <x v="5"/>
    <s v="CUST5794"/>
    <n v="9"/>
    <n v="15"/>
    <n v="390968"/>
    <s v="Dumbbells"/>
    <n v="51107"/>
    <s v="HIGH"/>
    <s v="Zone 4"/>
    <n v="39096.800000000003"/>
    <x v="2"/>
  </r>
  <r>
    <s v="ORD009456"/>
    <s v="15-04-2025"/>
    <s v="P050"/>
    <x v="1"/>
    <s v="Bihar"/>
    <s v="Patna"/>
    <x v="12"/>
    <s v="CUST7888"/>
    <n v="5"/>
    <n v="15"/>
    <n v="282935"/>
    <s v="Oil"/>
    <n v="66573"/>
    <s v="HIGH"/>
    <s v="Zone 3"/>
    <n v="28293.5"/>
    <x v="0"/>
  </r>
  <r>
    <s v="ORD009457"/>
    <s v="18-05-2025"/>
    <s v="P010"/>
    <x v="2"/>
    <s v="Chandigarh"/>
    <s v="Chandigarh"/>
    <x v="7"/>
    <s v="CUST9975"/>
    <n v="9"/>
    <n v="5"/>
    <n v="567985"/>
    <s v="Refrigerator"/>
    <n v="66431"/>
    <s v="HIGH"/>
    <s v="Zone 1"/>
    <n v="56798.5"/>
    <x v="4"/>
  </r>
  <r>
    <s v="ORD009458"/>
    <s v="20-05-2025"/>
    <s v="P072"/>
    <x v="0"/>
    <s v="Karnataka"/>
    <s v="Bengaluru"/>
    <x v="14"/>
    <s v="CUST7693"/>
    <n v="5"/>
    <n v="5"/>
    <n v="180960"/>
    <s v="Volleyball"/>
    <n v="38097"/>
    <s v="HIGH"/>
    <s v="Zone 2"/>
    <n v="18096"/>
    <x v="2"/>
  </r>
  <r>
    <s v="ORD009459"/>
    <s v="25-06-2026"/>
    <s v="P032"/>
    <x v="3"/>
    <s v="Maharashtra"/>
    <s v="Mumbai"/>
    <x v="14"/>
    <s v="CUST8943"/>
    <n v="2"/>
    <n v="20"/>
    <n v="14236"/>
    <s v="Women Kurti"/>
    <n v="8898"/>
    <s v="MEDIUM"/>
    <s v="Zone 4"/>
    <n v="711.80000000000007"/>
    <x v="1"/>
  </r>
  <r>
    <s v="ORD009460"/>
    <s v="27-05-2026"/>
    <s v="P023"/>
    <x v="0"/>
    <s v="Karnataka"/>
    <s v="Bengaluru"/>
    <x v="8"/>
    <s v="CUST3483"/>
    <n v="10"/>
    <n v="20"/>
    <n v="455376"/>
    <s v="Sofa"/>
    <n v="56922"/>
    <s v="HIGH"/>
    <s v="Zone 2"/>
    <n v="45537.600000000006"/>
    <x v="3"/>
  </r>
  <r>
    <s v="ORD009461"/>
    <s v="22-06-2025"/>
    <s v="P063"/>
    <x v="1"/>
    <s v="Odisha"/>
    <s v="Bhubaneswar"/>
    <x v="0"/>
    <s v="CUST4136"/>
    <n v="1"/>
    <n v="20"/>
    <n v="22788"/>
    <s v="Basketball"/>
    <n v="28486"/>
    <s v="HIGH"/>
    <s v="Zone 3"/>
    <n v="2278.8000000000002"/>
    <x v="2"/>
  </r>
  <r>
    <s v="ORD009462"/>
    <s v="22-01-2026"/>
    <s v="P057"/>
    <x v="2"/>
    <s v="Uttar Pradesh"/>
    <s v="Lucknow"/>
    <x v="5"/>
    <s v="CUST6136"/>
    <n v="7"/>
    <n v="10"/>
    <n v="194487"/>
    <s v="Soft Drink"/>
    <n v="30871"/>
    <s v="HIGH"/>
    <s v="Zone 1"/>
    <n v="19448.7"/>
    <x v="0"/>
  </r>
  <r>
    <s v="ORD009463"/>
    <s v="28-04-2026"/>
    <s v="P034"/>
    <x v="3"/>
    <s v="Rajasthan"/>
    <s v="Jaipur"/>
    <x v="7"/>
    <s v="CUST9485"/>
    <n v="11"/>
    <n v="10"/>
    <n v="681268"/>
    <s v="T-Shirt"/>
    <n v="68815"/>
    <s v="HIGH"/>
    <s v="Zone 4"/>
    <n v="68126.8"/>
    <x v="1"/>
  </r>
  <r>
    <s v="ORD009464"/>
    <s v="09-12-2025"/>
    <s v="P050"/>
    <x v="3"/>
    <s v="Gujarat"/>
    <s v="Ahmedabad"/>
    <x v="12"/>
    <s v="CUST5191"/>
    <n v="11"/>
    <n v="5"/>
    <n v="695687"/>
    <s v="Oil"/>
    <n v="66573"/>
    <s v="HIGH"/>
    <s v="Zone 4"/>
    <n v="69568.7"/>
    <x v="0"/>
  </r>
  <r>
    <s v="ORD009465"/>
    <s v="03-11-2025"/>
    <s v="P013"/>
    <x v="3"/>
    <s v="Maharashtra"/>
    <s v="Mumbai"/>
    <x v="8"/>
    <s v="CUST3835"/>
    <n v="7"/>
    <n v="5"/>
    <n v="103819"/>
    <s v="Bluetooth Speaker"/>
    <n v="15612"/>
    <s v="HIGH"/>
    <s v="Zone 4"/>
    <n v="10381.900000000001"/>
    <x v="4"/>
  </r>
  <r>
    <s v="ORD009466"/>
    <s v="27-12-2025"/>
    <s v="P064"/>
    <x v="2"/>
    <s v="Delhi"/>
    <s v="Delhi"/>
    <x v="11"/>
    <s v="CUST9595"/>
    <n v="12"/>
    <n v="5"/>
    <n v="292797"/>
    <s v="Yoga Mat"/>
    <n v="25684"/>
    <s v="HIGH"/>
    <s v="Zone 1"/>
    <n v="29279.7"/>
    <x v="2"/>
  </r>
  <r>
    <s v="ORD009467"/>
    <s v="04-08-2025"/>
    <s v="P015"/>
    <x v="1"/>
    <s v="West Bengal"/>
    <s v="Kolkata"/>
    <x v="11"/>
    <s v="CUST7883"/>
    <n v="9"/>
    <n v="5"/>
    <n v="506331"/>
    <s v="Headphones"/>
    <n v="59220"/>
    <s v="HIGH"/>
    <s v="Zone 3"/>
    <n v="50633.100000000006"/>
    <x v="4"/>
  </r>
  <r>
    <s v="ORD009468"/>
    <s v="09-07-2025"/>
    <s v="P053"/>
    <x v="1"/>
    <s v="Odisha"/>
    <s v="Bhubaneswar"/>
    <x v="8"/>
    <s v="CUST7935"/>
    <n v="4"/>
    <n v="15"/>
    <n v="14541"/>
    <s v="Pasta"/>
    <n v="4277"/>
    <s v="MEDIUM"/>
    <s v="Zone 3"/>
    <n v="727.05000000000007"/>
    <x v="0"/>
  </r>
  <r>
    <s v="ORD009469"/>
    <s v="05-03-2026"/>
    <s v="P058"/>
    <x v="3"/>
    <s v="Gujarat"/>
    <s v="Ahmedabad"/>
    <x v="0"/>
    <s v="CUST1035"/>
    <n v="2"/>
    <n v="0"/>
    <n v="131064"/>
    <s v="Noodles"/>
    <n v="65532"/>
    <s v="HIGH"/>
    <s v="Zone 4"/>
    <n v="13106.400000000001"/>
    <x v="0"/>
  </r>
  <r>
    <s v="ORD009470"/>
    <s v="15-06-2026"/>
    <s v="P027"/>
    <x v="0"/>
    <s v="Tamil Nadu"/>
    <s v="Chennai"/>
    <x v="4"/>
    <s v="CUST1289"/>
    <n v="9"/>
    <n v="20"/>
    <n v="199440"/>
    <s v="Side Table"/>
    <n v="27700"/>
    <s v="HIGH"/>
    <s v="Zone 2"/>
    <n v="19944"/>
    <x v="3"/>
  </r>
  <r>
    <s v="ORD009471"/>
    <s v="03-11-2025"/>
    <s v="P056"/>
    <x v="2"/>
    <s v="Chandigarh"/>
    <s v="Chandigarh"/>
    <x v="4"/>
    <s v="CUST4333"/>
    <n v="1"/>
    <n v="20"/>
    <n v="11532"/>
    <s v="Juice"/>
    <n v="14415"/>
    <s v="MEDIUM"/>
    <s v="Zone 1"/>
    <n v="576.6"/>
    <x v="0"/>
  </r>
  <r>
    <s v="ORD009472"/>
    <s v="12-06-2025"/>
    <s v="P054"/>
    <x v="1"/>
    <s v="West Bengal"/>
    <s v="Kolkata"/>
    <x v="0"/>
    <s v="CUST5183"/>
    <n v="9"/>
    <n v="15"/>
    <n v="445314"/>
    <s v="Flour"/>
    <n v="58211"/>
    <s v="HIGH"/>
    <s v="Zone 3"/>
    <n v="44531.4"/>
    <x v="0"/>
  </r>
  <r>
    <s v="ORD009473"/>
    <s v="21-02-2025"/>
    <s v="P019"/>
    <x v="2"/>
    <s v="Chandigarh"/>
    <s v="Chandigarh"/>
    <x v="8"/>
    <s v="CUST9500"/>
    <n v="5"/>
    <n v="10"/>
    <n v="85095"/>
    <s v="Coffee Table"/>
    <n v="18910"/>
    <s v="HIGH"/>
    <s v="Zone 1"/>
    <n v="8509.5"/>
    <x v="3"/>
  </r>
  <r>
    <s v="ORD009474"/>
    <s v="06-01-2026"/>
    <s v="P013"/>
    <x v="0"/>
    <s v="Karnataka"/>
    <s v="Bengaluru"/>
    <x v="9"/>
    <s v="CUST8591"/>
    <n v="2"/>
    <n v="20"/>
    <n v="24979"/>
    <s v="Bluetooth Speaker"/>
    <n v="15612"/>
    <s v="HIGH"/>
    <s v="Zone 2"/>
    <n v="2497.9"/>
    <x v="4"/>
  </r>
  <r>
    <s v="ORD009475"/>
    <s v="19-02-2026"/>
    <s v="P026"/>
    <x v="3"/>
    <s v="Gujarat"/>
    <s v="Ahmedabad"/>
    <x v="6"/>
    <s v="CUST9675"/>
    <n v="11"/>
    <n v="0"/>
    <n v="253583"/>
    <s v="Computer Desk"/>
    <n v="23053"/>
    <s v="HIGH"/>
    <s v="Zone 4"/>
    <n v="25358.300000000003"/>
    <x v="3"/>
  </r>
  <r>
    <s v="ORD009476"/>
    <s v="22-04-2026"/>
    <s v="P069"/>
    <x v="2"/>
    <s v="Uttar Pradesh"/>
    <s v="Lucknow"/>
    <x v="9"/>
    <s v="CUST4754"/>
    <n v="12"/>
    <n v="0"/>
    <n v="213072"/>
    <s v="Badminton Racket"/>
    <n v="17756"/>
    <s v="HIGH"/>
    <s v="Zone 1"/>
    <n v="21307.200000000001"/>
    <x v="2"/>
  </r>
  <r>
    <s v="ORD009477"/>
    <s v="14-02-2025"/>
    <s v="P052"/>
    <x v="0"/>
    <s v="Karnataka"/>
    <s v="Bengaluru"/>
    <x v="2"/>
    <s v="CUST3370"/>
    <n v="3"/>
    <n v="20"/>
    <n v="67701"/>
    <s v="Spices"/>
    <n v="28209"/>
    <s v="HIGH"/>
    <s v="Zone 2"/>
    <n v="6770.1"/>
    <x v="0"/>
  </r>
  <r>
    <s v="ORD009478"/>
    <s v="22-01-2025"/>
    <s v="P047"/>
    <x v="1"/>
    <s v="Bihar"/>
    <s v="Patna"/>
    <x v="10"/>
    <s v="CUST1575"/>
    <n v="12"/>
    <n v="15"/>
    <n v="630757"/>
    <s v="Sugar"/>
    <n v="61839"/>
    <s v="HIGH"/>
    <s v="Zone 3"/>
    <n v="63075.700000000004"/>
    <x v="0"/>
  </r>
  <r>
    <s v="ORD009479"/>
    <s v="30-11-2025"/>
    <s v="P060"/>
    <x v="2"/>
    <s v="Uttar Pradesh"/>
    <s v="Lucknow"/>
    <x v="13"/>
    <s v="CUST8206"/>
    <n v="1"/>
    <n v="20"/>
    <n v="3296"/>
    <s v="Honey"/>
    <n v="4120"/>
    <s v="LOW"/>
    <s v="Zone 1"/>
    <n v="65.92"/>
    <x v="0"/>
  </r>
  <r>
    <s v="ORD009480"/>
    <s v="10-02-2025"/>
    <s v="P017"/>
    <x v="0"/>
    <s v="Karnataka"/>
    <s v="Bengaluru"/>
    <x v="0"/>
    <s v="CUST4823"/>
    <n v="2"/>
    <n v="5"/>
    <n v="76946"/>
    <s v="Study Table"/>
    <n v="40498"/>
    <s v="HIGH"/>
    <s v="Zone 2"/>
    <n v="7694.6"/>
    <x v="3"/>
  </r>
  <r>
    <s v="ORD009481"/>
    <s v="04-01-2025"/>
    <s v="P051"/>
    <x v="2"/>
    <s v="Delhi"/>
    <s v="Delhi"/>
    <x v="4"/>
    <s v="CUST4169"/>
    <n v="12"/>
    <n v="0"/>
    <n v="177156"/>
    <s v="Salt"/>
    <n v="14763"/>
    <s v="HIGH"/>
    <s v="Zone 1"/>
    <n v="17715.600000000002"/>
    <x v="0"/>
  </r>
  <r>
    <s v="ORD009482"/>
    <s v="19-06-2025"/>
    <s v="P016"/>
    <x v="0"/>
    <s v="Telangana"/>
    <s v="Hyderabad"/>
    <x v="14"/>
    <s v="CUST3014"/>
    <n v="3"/>
    <n v="5"/>
    <n v="123530"/>
    <s v="Office Chair"/>
    <n v="43344"/>
    <s v="HIGH"/>
    <s v="Zone 2"/>
    <n v="12353"/>
    <x v="3"/>
  </r>
  <r>
    <s v="ORD009483"/>
    <s v="14-04-2026"/>
    <s v="P007"/>
    <x v="0"/>
    <s v="Tamil Nadu"/>
    <s v="Chennai"/>
    <x v="1"/>
    <s v="CUST3211"/>
    <n v="2"/>
    <n v="10"/>
    <n v="120501"/>
    <s v="Printer"/>
    <n v="66945"/>
    <s v="HIGH"/>
    <s v="Zone 2"/>
    <n v="12050.1"/>
    <x v="4"/>
  </r>
  <r>
    <s v="ORD009484"/>
    <s v="17-02-2026"/>
    <s v="P005"/>
    <x v="3"/>
    <s v="Rajasthan"/>
    <s v="Jaipur"/>
    <x v="6"/>
    <s v="CUST2173"/>
    <n v="6"/>
    <n v="0"/>
    <n v="160272"/>
    <s v="iPhone"/>
    <n v="26712"/>
    <s v="HIGH"/>
    <s v="Zone 4"/>
    <n v="16027.2"/>
    <x v="4"/>
  </r>
  <r>
    <s v="ORD009485"/>
    <s v="08-01-2025"/>
    <s v="P074"/>
    <x v="1"/>
    <s v="Bihar"/>
    <s v="Patna"/>
    <x v="10"/>
    <s v="CUST7575"/>
    <n v="12"/>
    <n v="10"/>
    <n v="775645"/>
    <s v="Cycling Bottle"/>
    <n v="71819"/>
    <s v="HIGH"/>
    <s v="Zone 3"/>
    <n v="77564.5"/>
    <x v="2"/>
  </r>
  <r>
    <s v="ORD009486"/>
    <s v="05-10-2025"/>
    <s v="P049"/>
    <x v="0"/>
    <s v="Tamil Nadu"/>
    <s v="Chennai"/>
    <x v="11"/>
    <s v="CUST4453"/>
    <n v="8"/>
    <n v="15"/>
    <n v="232226"/>
    <s v="Coffee"/>
    <n v="34151"/>
    <s v="HIGH"/>
    <s v="Zone 2"/>
    <n v="23222.600000000002"/>
    <x v="0"/>
  </r>
  <r>
    <s v="ORD009487"/>
    <s v="16-04-2025"/>
    <s v="P018"/>
    <x v="1"/>
    <s v="Odisha"/>
    <s v="Bhubaneswar"/>
    <x v="0"/>
    <s v="CUST4030"/>
    <n v="6"/>
    <n v="15"/>
    <n v="313303"/>
    <s v="Dining Table"/>
    <n v="61432"/>
    <s v="HIGH"/>
    <s v="Zone 3"/>
    <n v="31330.300000000003"/>
    <x v="3"/>
  </r>
  <r>
    <s v="ORD009488"/>
    <s v="11-12-2025"/>
    <s v="P060"/>
    <x v="2"/>
    <s v="Chandigarh"/>
    <s v="Chandigarh"/>
    <x v="2"/>
    <s v="CUST6267"/>
    <n v="4"/>
    <n v="10"/>
    <n v="14832"/>
    <s v="Honey"/>
    <n v="4120"/>
    <s v="MEDIUM"/>
    <s v="Zone 1"/>
    <n v="741.6"/>
    <x v="0"/>
  </r>
  <r>
    <s v="ORD009489"/>
    <s v="06-04-2026"/>
    <s v="P057"/>
    <x v="1"/>
    <s v="Bihar"/>
    <s v="Patna"/>
    <x v="12"/>
    <s v="CUST3403"/>
    <n v="7"/>
    <n v="0"/>
    <n v="216097"/>
    <s v="Soft Drink"/>
    <n v="30871"/>
    <s v="HIGH"/>
    <s v="Zone 3"/>
    <n v="21609.7"/>
    <x v="0"/>
  </r>
  <r>
    <s v="ORD009490"/>
    <s v="13-01-2025"/>
    <s v="P063"/>
    <x v="3"/>
    <s v="Gujarat"/>
    <s v="Ahmedabad"/>
    <x v="4"/>
    <s v="CUST1949"/>
    <n v="6"/>
    <n v="0"/>
    <n v="170916"/>
    <s v="Basketball"/>
    <n v="28486"/>
    <s v="HIGH"/>
    <s v="Zone 4"/>
    <n v="17091.600000000002"/>
    <x v="2"/>
  </r>
  <r>
    <s v="ORD009491"/>
    <s v="13-01-2026"/>
    <s v="P013"/>
    <x v="2"/>
    <s v="Uttar Pradesh"/>
    <s v="Lucknow"/>
    <x v="0"/>
    <s v="CUST5193"/>
    <n v="9"/>
    <n v="20"/>
    <n v="112406"/>
    <s v="Bluetooth Speaker"/>
    <n v="15612"/>
    <s v="HIGH"/>
    <s v="Zone 1"/>
    <n v="11240.6"/>
    <x v="4"/>
  </r>
  <r>
    <s v="ORD009492"/>
    <s v="27-05-2026"/>
    <s v="P054"/>
    <x v="0"/>
    <s v="Karnataka"/>
    <s v="Bengaluru"/>
    <x v="12"/>
    <s v="CUST3197"/>
    <n v="10"/>
    <n v="15"/>
    <n v="494793"/>
    <s v="Flour"/>
    <n v="58211"/>
    <s v="HIGH"/>
    <s v="Zone 2"/>
    <n v="49479.3"/>
    <x v="0"/>
  </r>
  <r>
    <s v="ORD009493"/>
    <s v="30-12-2025"/>
    <s v="P002"/>
    <x v="0"/>
    <s v="Tamil Nadu"/>
    <s v="Chennai"/>
    <x v="2"/>
    <s v="CUST9983"/>
    <n v="10"/>
    <n v="0"/>
    <n v="640010"/>
    <s v="HP Laptop"/>
    <n v="64001"/>
    <s v="HIGH"/>
    <s v="Zone 2"/>
    <n v="64001"/>
    <x v="4"/>
  </r>
  <r>
    <s v="ORD009494"/>
    <s v="07-04-2026"/>
    <s v="P051"/>
    <x v="3"/>
    <s v="Rajasthan"/>
    <s v="Jaipur"/>
    <x v="4"/>
    <s v="CUST3647"/>
    <n v="10"/>
    <n v="0"/>
    <n v="147630"/>
    <s v="Salt"/>
    <n v="14763"/>
    <s v="HIGH"/>
    <s v="Zone 4"/>
    <n v="14763"/>
    <x v="0"/>
  </r>
  <r>
    <s v="ORD009495"/>
    <s v="28-09-2025"/>
    <s v="P041"/>
    <x v="2"/>
    <s v="Delhi"/>
    <s v="Delhi"/>
    <x v="5"/>
    <s v="CUST8102"/>
    <n v="10"/>
    <n v="0"/>
    <n v="202290"/>
    <s v="Hoodie"/>
    <n v="20229"/>
    <s v="HIGH"/>
    <s v="Zone 1"/>
    <n v="20229"/>
    <x v="1"/>
  </r>
  <r>
    <s v="ORD009496"/>
    <s v="07-01-2025"/>
    <s v="P053"/>
    <x v="3"/>
    <s v="Gujarat"/>
    <s v="Ahmedabad"/>
    <x v="4"/>
    <s v="CUST7068"/>
    <n v="12"/>
    <n v="5"/>
    <n v="48757"/>
    <s v="Pasta"/>
    <n v="4277"/>
    <s v="HIGH"/>
    <s v="Zone 4"/>
    <n v="4875.7"/>
    <x v="0"/>
  </r>
  <r>
    <s v="ORD009497"/>
    <s v="28-06-2025"/>
    <s v="P017"/>
    <x v="3"/>
    <s v="Maharashtra"/>
    <s v="Mumbai"/>
    <x v="0"/>
    <s v="CUST1933"/>
    <n v="6"/>
    <n v="10"/>
    <n v="218689"/>
    <s v="Study Table"/>
    <n v="40498"/>
    <s v="HIGH"/>
    <s v="Zone 4"/>
    <n v="21868.9"/>
    <x v="3"/>
  </r>
  <r>
    <s v="ORD009498"/>
    <s v="03-10-2025"/>
    <s v="P067"/>
    <x v="0"/>
    <s v="Karnataka"/>
    <s v="Bengaluru"/>
    <x v="11"/>
    <s v="CUST1278"/>
    <n v="7"/>
    <n v="20"/>
    <n v="232148"/>
    <s v="Gloves"/>
    <n v="41455"/>
    <s v="HIGH"/>
    <s v="Zone 2"/>
    <n v="23214.800000000003"/>
    <x v="2"/>
  </r>
  <r>
    <s v="ORD009499"/>
    <s v="10-10-2025"/>
    <s v="P043"/>
    <x v="3"/>
    <s v="Maharashtra"/>
    <s v="Mumbai"/>
    <x v="1"/>
    <s v="CUST6990"/>
    <n v="1"/>
    <n v="5"/>
    <n v="28297"/>
    <s v="Sweater"/>
    <n v="29787"/>
    <s v="HIGH"/>
    <s v="Zone 4"/>
    <n v="2829.7000000000003"/>
    <x v="1"/>
  </r>
  <r>
    <s v="ORD009500"/>
    <s v="30-01-2026"/>
    <s v="P068"/>
    <x v="2"/>
    <s v="Chandigarh"/>
    <s v="Chandigarh"/>
    <x v="7"/>
    <s v="CUST5111"/>
    <n v="5"/>
    <n v="15"/>
    <n v="23982"/>
    <s v="Skipping Rope"/>
    <n v="5643"/>
    <s v="HIGH"/>
    <s v="Zone 1"/>
    <n v="2398.2000000000003"/>
    <x v="2"/>
  </r>
  <r>
    <s v="ORD009501"/>
    <s v="27-01-2025"/>
    <s v="P056"/>
    <x v="2"/>
    <s v="Chandigarh"/>
    <s v="Chandigarh"/>
    <x v="13"/>
    <s v="CUST6004"/>
    <n v="3"/>
    <n v="15"/>
    <n v="36758"/>
    <s v="Juice"/>
    <n v="14415"/>
    <s v="HIGH"/>
    <s v="Zone 1"/>
    <n v="3675.8"/>
    <x v="0"/>
  </r>
  <r>
    <s v="ORD009502"/>
    <s v="03-06-2026"/>
    <s v="P064"/>
    <x v="2"/>
    <s v="Uttar Pradesh"/>
    <s v="Lucknow"/>
    <x v="2"/>
    <s v="CUST3225"/>
    <n v="5"/>
    <n v="20"/>
    <n v="102736"/>
    <s v="Yoga Mat"/>
    <n v="25684"/>
    <s v="HIGH"/>
    <s v="Zone 1"/>
    <n v="10273.6"/>
    <x v="2"/>
  </r>
  <r>
    <s v="ORD009503"/>
    <s v="25-04-2025"/>
    <s v="P018"/>
    <x v="0"/>
    <s v="Telangana"/>
    <s v="Hyderabad"/>
    <x v="0"/>
    <s v="CUST3663"/>
    <n v="8"/>
    <n v="10"/>
    <n v="442310"/>
    <s v="Dining Table"/>
    <n v="61432"/>
    <s v="HIGH"/>
    <s v="Zone 2"/>
    <n v="44231"/>
    <x v="3"/>
  </r>
  <r>
    <s v="ORD009504"/>
    <s v="10-07-2025"/>
    <s v="P017"/>
    <x v="2"/>
    <s v="Chandigarh"/>
    <s v="Chandigarh"/>
    <x v="7"/>
    <s v="CUST1040"/>
    <n v="11"/>
    <n v="5"/>
    <n v="423204"/>
    <s v="Study Table"/>
    <n v="40498"/>
    <s v="HIGH"/>
    <s v="Zone 1"/>
    <n v="42320.4"/>
    <x v="3"/>
  </r>
  <r>
    <s v="ORD009505"/>
    <s v="15-12-2025"/>
    <s v="P021"/>
    <x v="2"/>
    <s v="Chandigarh"/>
    <s v="Chandigarh"/>
    <x v="13"/>
    <s v="CUST6661"/>
    <n v="3"/>
    <n v="10"/>
    <n v="168515"/>
    <s v="Wardrobe"/>
    <n v="62413"/>
    <s v="HIGH"/>
    <s v="Zone 1"/>
    <n v="16851.5"/>
    <x v="3"/>
  </r>
  <r>
    <s v="ORD009506"/>
    <s v="24-06-2025"/>
    <s v="P032"/>
    <x v="2"/>
    <s v="Delhi"/>
    <s v="Delhi"/>
    <x v="0"/>
    <s v="CUST7512"/>
    <n v="5"/>
    <n v="20"/>
    <n v="35592"/>
    <s v="Women Kurti"/>
    <n v="8898"/>
    <s v="HIGH"/>
    <s v="Zone 1"/>
    <n v="3559.2000000000003"/>
    <x v="1"/>
  </r>
  <r>
    <s v="ORD009507"/>
    <s v="05-10-2025"/>
    <s v="P022"/>
    <x v="1"/>
    <s v="West Bengal"/>
    <s v="Kolkata"/>
    <x v="7"/>
    <s v="CUST1369"/>
    <n v="3"/>
    <n v="0"/>
    <n v="129462"/>
    <s v="Bed"/>
    <n v="43154"/>
    <s v="HIGH"/>
    <s v="Zone 3"/>
    <n v="12946.2"/>
    <x v="3"/>
  </r>
  <r>
    <s v="ORD009508"/>
    <s v="15-03-2026"/>
    <s v="P050"/>
    <x v="3"/>
    <s v="Gujarat"/>
    <s v="Ahmedabad"/>
    <x v="5"/>
    <s v="CUST7950"/>
    <n v="3"/>
    <n v="0"/>
    <n v="199719"/>
    <s v="Oil"/>
    <n v="66573"/>
    <s v="HIGH"/>
    <s v="Zone 4"/>
    <n v="19971.900000000001"/>
    <x v="0"/>
  </r>
  <r>
    <s v="ORD009509"/>
    <s v="16-03-2025"/>
    <s v="P009"/>
    <x v="2"/>
    <s v="Delhi"/>
    <s v="Delhi"/>
    <x v="9"/>
    <s v="CUST4745"/>
    <n v="5"/>
    <n v="5"/>
    <n v="230546"/>
    <s v="Air Conditioner"/>
    <n v="48536"/>
    <s v="HIGH"/>
    <s v="Zone 1"/>
    <n v="23054.600000000002"/>
    <x v="4"/>
  </r>
  <r>
    <s v="ORD009510"/>
    <s v="15-12-2025"/>
    <s v="P064"/>
    <x v="2"/>
    <s v="Chandigarh"/>
    <s v="Chandigarh"/>
    <x v="7"/>
    <s v="CUST9995"/>
    <n v="11"/>
    <n v="15"/>
    <n v="240145"/>
    <s v="Yoga Mat"/>
    <n v="25684"/>
    <s v="HIGH"/>
    <s v="Zone 1"/>
    <n v="24014.5"/>
    <x v="2"/>
  </r>
  <r>
    <s v="ORD009511"/>
    <s v="04-03-2026"/>
    <s v="P055"/>
    <x v="0"/>
    <s v="Karnataka"/>
    <s v="Bengaluru"/>
    <x v="5"/>
    <s v="CUST6133"/>
    <n v="7"/>
    <n v="10"/>
    <n v="60486"/>
    <s v="Biscuits"/>
    <n v="9601"/>
    <s v="HIGH"/>
    <s v="Zone 2"/>
    <n v="6048.6"/>
    <x v="0"/>
  </r>
  <r>
    <s v="ORD009512"/>
    <s v="10-01-2026"/>
    <s v="P071"/>
    <x v="0"/>
    <s v="Telangana"/>
    <s v="Hyderabad"/>
    <x v="11"/>
    <s v="CUST4090"/>
    <n v="11"/>
    <n v="5"/>
    <n v="358215"/>
    <s v="Football Shoes"/>
    <n v="34279"/>
    <s v="HIGH"/>
    <s v="Zone 2"/>
    <n v="35821.5"/>
    <x v="2"/>
  </r>
  <r>
    <s v="ORD009513"/>
    <s v="24-03-2026"/>
    <s v="P064"/>
    <x v="3"/>
    <s v="Gujarat"/>
    <s v="Ahmedabad"/>
    <x v="12"/>
    <s v="CUST2251"/>
    <n v="12"/>
    <n v="15"/>
    <n v="261976"/>
    <s v="Yoga Mat"/>
    <n v="25684"/>
    <s v="HIGH"/>
    <s v="Zone 4"/>
    <n v="26197.600000000002"/>
    <x v="2"/>
  </r>
  <r>
    <s v="ORD009514"/>
    <s v="06-03-2025"/>
    <s v="P063"/>
    <x v="3"/>
    <s v="Rajasthan"/>
    <s v="Jaipur"/>
    <x v="13"/>
    <s v="CUST3966"/>
    <n v="10"/>
    <n v="0"/>
    <n v="284860"/>
    <s v="Basketball"/>
    <n v="28486"/>
    <s v="HIGH"/>
    <s v="Zone 4"/>
    <n v="28486"/>
    <x v="2"/>
  </r>
  <r>
    <s v="ORD009515"/>
    <s v="13-05-2026"/>
    <s v="P037"/>
    <x v="3"/>
    <s v="Gujarat"/>
    <s v="Ahmedabad"/>
    <x v="13"/>
    <s v="CUST8505"/>
    <n v="9"/>
    <n v="20"/>
    <n v="29548"/>
    <s v="Formal Shirt"/>
    <n v="4104"/>
    <s v="HIGH"/>
    <s v="Zone 4"/>
    <n v="2954.8"/>
    <x v="1"/>
  </r>
  <r>
    <s v="ORD009516"/>
    <s v="21-04-2025"/>
    <s v="P027"/>
    <x v="3"/>
    <s v="Maharashtra"/>
    <s v="Mumbai"/>
    <x v="9"/>
    <s v="CUST3446"/>
    <n v="4"/>
    <n v="0"/>
    <n v="110800"/>
    <s v="Side Table"/>
    <n v="27700"/>
    <s v="HIGH"/>
    <s v="Zone 4"/>
    <n v="11080"/>
    <x v="3"/>
  </r>
  <r>
    <s v="ORD009517"/>
    <s v="16-12-2025"/>
    <s v="P034"/>
    <x v="3"/>
    <s v="Maharashtra"/>
    <s v="Mumbai"/>
    <x v="12"/>
    <s v="CUST1009"/>
    <n v="11"/>
    <n v="0"/>
    <n v="756965"/>
    <s v="T-Shirt"/>
    <n v="68815"/>
    <s v="HIGH"/>
    <s v="Zone 4"/>
    <n v="75696.5"/>
    <x v="1"/>
  </r>
  <r>
    <s v="ORD009518"/>
    <s v="02-02-2026"/>
    <s v="P057"/>
    <x v="3"/>
    <s v="Gujarat"/>
    <s v="Ahmedabad"/>
    <x v="12"/>
    <s v="CUST1118"/>
    <n v="3"/>
    <n v="20"/>
    <n v="74090"/>
    <s v="Soft Drink"/>
    <n v="30871"/>
    <s v="HIGH"/>
    <s v="Zone 4"/>
    <n v="7409"/>
    <x v="0"/>
  </r>
  <r>
    <s v="ORD009519"/>
    <s v="22-10-2025"/>
    <s v="P010"/>
    <x v="3"/>
    <s v="Maharashtra"/>
    <s v="Mumbai"/>
    <x v="11"/>
    <s v="CUST9379"/>
    <n v="8"/>
    <n v="5"/>
    <n v="504875"/>
    <s v="Refrigerator"/>
    <n v="66431"/>
    <s v="HIGH"/>
    <s v="Zone 4"/>
    <n v="50487.5"/>
    <x v="4"/>
  </r>
  <r>
    <s v="ORD009520"/>
    <s v="03-08-2025"/>
    <s v="P072"/>
    <x v="2"/>
    <s v="Chandigarh"/>
    <s v="Chandigarh"/>
    <x v="12"/>
    <s v="CUST2771"/>
    <n v="3"/>
    <n v="15"/>
    <n v="97147"/>
    <s v="Volleyball"/>
    <n v="38097"/>
    <s v="HIGH"/>
    <s v="Zone 1"/>
    <n v="9714.7000000000007"/>
    <x v="2"/>
  </r>
  <r>
    <s v="ORD009521"/>
    <s v="05-06-2025"/>
    <s v="P067"/>
    <x v="1"/>
    <s v="West Bengal"/>
    <s v="Kolkata"/>
    <x v="3"/>
    <s v="CUST9469"/>
    <n v="5"/>
    <n v="5"/>
    <n v="196911"/>
    <s v="Gloves"/>
    <n v="41455"/>
    <s v="HIGH"/>
    <s v="Zone 3"/>
    <n v="19691.100000000002"/>
    <x v="2"/>
  </r>
  <r>
    <s v="ORD009522"/>
    <s v="05-12-2025"/>
    <s v="P015"/>
    <x v="0"/>
    <s v="Telangana"/>
    <s v="Hyderabad"/>
    <x v="1"/>
    <s v="CUST1987"/>
    <n v="4"/>
    <n v="15"/>
    <n v="201348"/>
    <s v="Headphones"/>
    <n v="59220"/>
    <s v="HIGH"/>
    <s v="Zone 2"/>
    <n v="20134.800000000003"/>
    <x v="4"/>
  </r>
  <r>
    <s v="ORD009523"/>
    <s v="01-03-2026"/>
    <s v="P067"/>
    <x v="1"/>
    <s v="West Bengal"/>
    <s v="Kolkata"/>
    <x v="11"/>
    <s v="CUST9712"/>
    <n v="5"/>
    <n v="5"/>
    <n v="196911"/>
    <s v="Gloves"/>
    <n v="41455"/>
    <s v="HIGH"/>
    <s v="Zone 3"/>
    <n v="19691.100000000002"/>
    <x v="2"/>
  </r>
  <r>
    <s v="ORD009524"/>
    <s v="06-02-2026"/>
    <s v="P023"/>
    <x v="1"/>
    <s v="Bihar"/>
    <s v="Patna"/>
    <x v="7"/>
    <s v="CUST3357"/>
    <n v="4"/>
    <n v="0"/>
    <n v="227688"/>
    <s v="Sofa"/>
    <n v="56922"/>
    <s v="HIGH"/>
    <s v="Zone 3"/>
    <n v="22768.800000000003"/>
    <x v="3"/>
  </r>
  <r>
    <s v="ORD009525"/>
    <s v="14-05-2026"/>
    <s v="P031"/>
    <x v="1"/>
    <s v="Odisha"/>
    <s v="Bhubaneswar"/>
    <x v="8"/>
    <s v="CUST6718"/>
    <n v="12"/>
    <n v="5"/>
    <n v="552968"/>
    <s v="Men Shirt"/>
    <n v="48506"/>
    <s v="HIGH"/>
    <s v="Zone 3"/>
    <n v="55296.800000000003"/>
    <x v="1"/>
  </r>
  <r>
    <s v="ORD009526"/>
    <s v="17-05-2025"/>
    <s v="P049"/>
    <x v="0"/>
    <s v="Telangana"/>
    <s v="Hyderabad"/>
    <x v="2"/>
    <s v="CUST2242"/>
    <n v="5"/>
    <n v="20"/>
    <n v="136604"/>
    <s v="Coffee"/>
    <n v="34151"/>
    <s v="HIGH"/>
    <s v="Zone 2"/>
    <n v="13660.400000000001"/>
    <x v="0"/>
  </r>
  <r>
    <s v="ORD009527"/>
    <s v="24-07-2025"/>
    <s v="P032"/>
    <x v="1"/>
    <s v="Odisha"/>
    <s v="Bhubaneswar"/>
    <x v="6"/>
    <s v="CUST2543"/>
    <n v="9"/>
    <n v="10"/>
    <n v="72073"/>
    <s v="Women Kurti"/>
    <n v="8898"/>
    <s v="HIGH"/>
    <s v="Zone 3"/>
    <n v="7207.3"/>
    <x v="1"/>
  </r>
  <r>
    <s v="ORD009528"/>
    <s v="09-06-2025"/>
    <s v="P058"/>
    <x v="2"/>
    <s v="Uttar Pradesh"/>
    <s v="Lucknow"/>
    <x v="12"/>
    <s v="CUST9080"/>
    <n v="8"/>
    <n v="15"/>
    <n v="445617"/>
    <s v="Noodles"/>
    <n v="65532"/>
    <s v="HIGH"/>
    <s v="Zone 1"/>
    <n v="44561.700000000004"/>
    <x v="0"/>
  </r>
  <r>
    <s v="ORD009529"/>
    <s v="02-01-2026"/>
    <s v="P027"/>
    <x v="0"/>
    <s v="Tamil Nadu"/>
    <s v="Chennai"/>
    <x v="10"/>
    <s v="CUST2062"/>
    <n v="2"/>
    <n v="10"/>
    <n v="49860"/>
    <s v="Side Table"/>
    <n v="27700"/>
    <s v="HIGH"/>
    <s v="Zone 2"/>
    <n v="4986"/>
    <x v="3"/>
  </r>
  <r>
    <s v="ORD009530"/>
    <s v="21-12-2025"/>
    <s v="P061"/>
    <x v="1"/>
    <s v="Bihar"/>
    <s v="Patna"/>
    <x v="8"/>
    <s v="CUST4522"/>
    <n v="7"/>
    <n v="20"/>
    <n v="329380"/>
    <s v="Cricket Bat"/>
    <n v="58818"/>
    <s v="HIGH"/>
    <s v="Zone 3"/>
    <n v="32938"/>
    <x v="2"/>
  </r>
  <r>
    <s v="ORD009531"/>
    <s v="20-06-2026"/>
    <s v="P057"/>
    <x v="2"/>
    <s v="Delhi"/>
    <s v="Delhi"/>
    <x v="11"/>
    <s v="CUST6395"/>
    <n v="10"/>
    <n v="10"/>
    <n v="277839"/>
    <s v="Soft Drink"/>
    <n v="30871"/>
    <s v="HIGH"/>
    <s v="Zone 1"/>
    <n v="27783.9"/>
    <x v="0"/>
  </r>
  <r>
    <s v="ORD009532"/>
    <s v="04-02-2025"/>
    <s v="P031"/>
    <x v="1"/>
    <s v="Odisha"/>
    <s v="Bhubaneswar"/>
    <x v="7"/>
    <s v="CUST6348"/>
    <n v="7"/>
    <n v="20"/>
    <n v="271633"/>
    <s v="Men Shirt"/>
    <n v="48506"/>
    <s v="HIGH"/>
    <s v="Zone 3"/>
    <n v="27163.300000000003"/>
    <x v="1"/>
  </r>
  <r>
    <s v="ORD009533"/>
    <s v="30-01-2025"/>
    <s v="P072"/>
    <x v="1"/>
    <s v="West Bengal"/>
    <s v="Kolkata"/>
    <x v="11"/>
    <s v="CUST2718"/>
    <n v="12"/>
    <n v="20"/>
    <n v="365731"/>
    <s v="Volleyball"/>
    <n v="38097"/>
    <s v="HIGH"/>
    <s v="Zone 3"/>
    <n v="36573.1"/>
    <x v="2"/>
  </r>
  <r>
    <s v="ORD009534"/>
    <s v="09-04-2026"/>
    <s v="P015"/>
    <x v="1"/>
    <s v="Bihar"/>
    <s v="Patna"/>
    <x v="11"/>
    <s v="CUST9703"/>
    <n v="11"/>
    <n v="10"/>
    <n v="586278"/>
    <s v="Headphones"/>
    <n v="59220"/>
    <s v="HIGH"/>
    <s v="Zone 3"/>
    <n v="58627.8"/>
    <x v="4"/>
  </r>
  <r>
    <s v="ORD009535"/>
    <s v="04-11-2025"/>
    <s v="P033"/>
    <x v="1"/>
    <s v="West Bengal"/>
    <s v="Kolkata"/>
    <x v="5"/>
    <s v="CUST9437"/>
    <n v="8"/>
    <n v="0"/>
    <n v="458528"/>
    <s v="Jeans"/>
    <n v="57316"/>
    <s v="HIGH"/>
    <s v="Zone 3"/>
    <n v="45852.800000000003"/>
    <x v="1"/>
  </r>
  <r>
    <s v="ORD009536"/>
    <s v="17-06-2025"/>
    <s v="P041"/>
    <x v="0"/>
    <s v="Karnataka"/>
    <s v="Bengaluru"/>
    <x v="13"/>
    <s v="CUST2686"/>
    <n v="12"/>
    <n v="20"/>
    <n v="194198"/>
    <s v="Hoodie"/>
    <n v="20229"/>
    <s v="HIGH"/>
    <s v="Zone 2"/>
    <n v="19419.8"/>
    <x v="1"/>
  </r>
  <r>
    <s v="ORD009537"/>
    <s v="21-04-2026"/>
    <s v="P061"/>
    <x v="1"/>
    <s v="West Bengal"/>
    <s v="Kolkata"/>
    <x v="10"/>
    <s v="CUST7341"/>
    <n v="10"/>
    <n v="10"/>
    <n v="529362"/>
    <s v="Cricket Bat"/>
    <n v="58818"/>
    <s v="HIGH"/>
    <s v="Zone 3"/>
    <n v="52936.200000000004"/>
    <x v="2"/>
  </r>
  <r>
    <s v="ORD009538"/>
    <s v="08-05-2026"/>
    <s v="P023"/>
    <x v="3"/>
    <s v="Rajasthan"/>
    <s v="Jaipur"/>
    <x v="5"/>
    <s v="CUST2220"/>
    <n v="6"/>
    <n v="5"/>
    <n v="324455"/>
    <s v="Sofa"/>
    <n v="56922"/>
    <s v="HIGH"/>
    <s v="Zone 4"/>
    <n v="32445.5"/>
    <x v="3"/>
  </r>
  <r>
    <s v="ORD009539"/>
    <s v="11-12-2025"/>
    <s v="P060"/>
    <x v="2"/>
    <s v="Delhi"/>
    <s v="Delhi"/>
    <x v="12"/>
    <s v="CUST2661"/>
    <n v="10"/>
    <n v="5"/>
    <n v="39140"/>
    <s v="Honey"/>
    <n v="4120"/>
    <s v="HIGH"/>
    <s v="Zone 1"/>
    <n v="3914"/>
    <x v="0"/>
  </r>
  <r>
    <s v="ORD009540"/>
    <s v="24-11-2025"/>
    <s v="P007"/>
    <x v="2"/>
    <s v="Chandigarh"/>
    <s v="Chandigarh"/>
    <x v="7"/>
    <s v="CUST8203"/>
    <n v="10"/>
    <n v="15"/>
    <n v="569032"/>
    <s v="Printer"/>
    <n v="66945"/>
    <s v="HIGH"/>
    <s v="Zone 1"/>
    <n v="56903.200000000004"/>
    <x v="4"/>
  </r>
  <r>
    <s v="ORD009541"/>
    <s v="23-01-2025"/>
    <s v="P019"/>
    <x v="0"/>
    <s v="Tamil Nadu"/>
    <s v="Chennai"/>
    <x v="6"/>
    <s v="CUST4641"/>
    <n v="8"/>
    <n v="15"/>
    <n v="128588"/>
    <s v="Coffee Table"/>
    <n v="18910"/>
    <s v="HIGH"/>
    <s v="Zone 2"/>
    <n v="12858.800000000001"/>
    <x v="3"/>
  </r>
  <r>
    <s v="ORD009542"/>
    <s v="04-01-2025"/>
    <s v="P016"/>
    <x v="0"/>
    <s v="Telangana"/>
    <s v="Hyderabad"/>
    <x v="11"/>
    <s v="CUST6570"/>
    <n v="5"/>
    <n v="0"/>
    <n v="216720"/>
    <s v="Office Chair"/>
    <n v="43344"/>
    <s v="HIGH"/>
    <s v="Zone 2"/>
    <n v="21672"/>
    <x v="3"/>
  </r>
  <r>
    <s v="ORD009543"/>
    <s v="07-02-2025"/>
    <s v="P020"/>
    <x v="2"/>
    <s v="Chandigarh"/>
    <s v="Chandigarh"/>
    <x v="4"/>
    <s v="CUST8592"/>
    <n v="12"/>
    <n v="5"/>
    <n v="855102"/>
    <s v="Bookshelf"/>
    <n v="75009"/>
    <s v="HIGH"/>
    <s v="Zone 1"/>
    <n v="85510.200000000012"/>
    <x v="3"/>
  </r>
  <r>
    <s v="ORD009544"/>
    <s v="06-01-2026"/>
    <s v="P046"/>
    <x v="1"/>
    <s v="Bihar"/>
    <s v="Patna"/>
    <x v="3"/>
    <s v="CUST6455"/>
    <n v="3"/>
    <n v="10"/>
    <n v="57361"/>
    <s v="Rice"/>
    <n v="21245"/>
    <s v="HIGH"/>
    <s v="Zone 3"/>
    <n v="5736.1"/>
    <x v="0"/>
  </r>
  <r>
    <s v="ORD009545"/>
    <s v="20-01-2026"/>
    <s v="P069"/>
    <x v="3"/>
    <s v="Gujarat"/>
    <s v="Ahmedabad"/>
    <x v="10"/>
    <s v="CUST2340"/>
    <n v="1"/>
    <n v="15"/>
    <n v="15092"/>
    <s v="Badminton Racket"/>
    <n v="17756"/>
    <s v="HIGH"/>
    <s v="Zone 4"/>
    <n v="1509.2"/>
    <x v="2"/>
  </r>
  <r>
    <s v="ORD009546"/>
    <s v="12-02-2025"/>
    <s v="P017"/>
    <x v="2"/>
    <s v="Delhi"/>
    <s v="Delhi"/>
    <x v="5"/>
    <s v="CUST3956"/>
    <n v="6"/>
    <n v="10"/>
    <n v="218689"/>
    <s v="Study Table"/>
    <n v="40498"/>
    <s v="HIGH"/>
    <s v="Zone 1"/>
    <n v="21868.9"/>
    <x v="3"/>
  </r>
  <r>
    <s v="ORD009547"/>
    <s v="17-08-2025"/>
    <s v="P006"/>
    <x v="3"/>
    <s v="Maharashtra"/>
    <s v="Mumbai"/>
    <x v="11"/>
    <s v="CUST8761"/>
    <n v="10"/>
    <n v="15"/>
    <n v="78098"/>
    <s v="OnePlus Phone"/>
    <n v="9188"/>
    <s v="HIGH"/>
    <s v="Zone 4"/>
    <n v="7809.8"/>
    <x v="4"/>
  </r>
  <r>
    <s v="ORD009548"/>
    <s v="30-12-2025"/>
    <s v="P004"/>
    <x v="1"/>
    <s v="Bihar"/>
    <s v="Patna"/>
    <x v="0"/>
    <s v="CUST7907"/>
    <n v="6"/>
    <n v="20"/>
    <n v="142809"/>
    <s v="Lenovo Laptop"/>
    <n v="29752"/>
    <s v="HIGH"/>
    <s v="Zone 3"/>
    <n v="14280.900000000001"/>
    <x v="4"/>
  </r>
  <r>
    <s v="ORD009549"/>
    <s v="24-02-2025"/>
    <s v="P009"/>
    <x v="2"/>
    <s v="Chandigarh"/>
    <s v="Chandigarh"/>
    <x v="9"/>
    <s v="CUST2587"/>
    <n v="5"/>
    <n v="20"/>
    <n v="194144"/>
    <s v="Air Conditioner"/>
    <n v="48536"/>
    <s v="HIGH"/>
    <s v="Zone 1"/>
    <n v="19414.400000000001"/>
    <x v="4"/>
  </r>
  <r>
    <s v="ORD009550"/>
    <s v="19-01-2025"/>
    <s v="P015"/>
    <x v="0"/>
    <s v="Telangana"/>
    <s v="Hyderabad"/>
    <x v="11"/>
    <s v="CUST7768"/>
    <n v="8"/>
    <n v="20"/>
    <n v="379008"/>
    <s v="Headphones"/>
    <n v="59220"/>
    <s v="HIGH"/>
    <s v="Zone 2"/>
    <n v="37900.800000000003"/>
    <x v="4"/>
  </r>
  <r>
    <s v="ORD009551"/>
    <s v="10-12-2025"/>
    <s v="P034"/>
    <x v="1"/>
    <s v="West Bengal"/>
    <s v="Kolkata"/>
    <x v="6"/>
    <s v="CUST4851"/>
    <n v="4"/>
    <n v="20"/>
    <n v="220208"/>
    <s v="T-Shirt"/>
    <n v="68815"/>
    <s v="HIGH"/>
    <s v="Zone 3"/>
    <n v="22020.800000000003"/>
    <x v="1"/>
  </r>
  <r>
    <s v="ORD009552"/>
    <s v="24-03-2025"/>
    <s v="P052"/>
    <x v="1"/>
    <s v="Odisha"/>
    <s v="Bhubaneswar"/>
    <x v="4"/>
    <s v="CUST4245"/>
    <n v="1"/>
    <n v="5"/>
    <n v="26798"/>
    <s v="Spices"/>
    <n v="28209"/>
    <s v="HIGH"/>
    <s v="Zone 3"/>
    <n v="2679.8"/>
    <x v="0"/>
  </r>
  <r>
    <s v="ORD009553"/>
    <s v="14-04-2026"/>
    <s v="P031"/>
    <x v="1"/>
    <s v="Bihar"/>
    <s v="Patna"/>
    <x v="13"/>
    <s v="CUST1659"/>
    <n v="11"/>
    <n v="20"/>
    <n v="426852"/>
    <s v="Men Shirt"/>
    <n v="48506"/>
    <s v="HIGH"/>
    <s v="Zone 3"/>
    <n v="42685.200000000004"/>
    <x v="1"/>
  </r>
  <r>
    <s v="ORD009554"/>
    <s v="21-03-2025"/>
    <s v="P039"/>
    <x v="3"/>
    <s v="Gujarat"/>
    <s v="Ahmedabad"/>
    <x v="12"/>
    <s v="CUST3913"/>
    <n v="7"/>
    <n v="0"/>
    <n v="547848"/>
    <s v="Track Pants"/>
    <n v="78264"/>
    <s v="HIGH"/>
    <s v="Zone 4"/>
    <n v="54784.800000000003"/>
    <x v="1"/>
  </r>
  <r>
    <s v="ORD009555"/>
    <s v="20-05-2026"/>
    <s v="P038"/>
    <x v="3"/>
    <s v="Maharashtra"/>
    <s v="Mumbai"/>
    <x v="9"/>
    <s v="CUST3388"/>
    <n v="3"/>
    <n v="20"/>
    <n v="79300"/>
    <s v="Blazer"/>
    <n v="33042"/>
    <s v="HIGH"/>
    <s v="Zone 4"/>
    <n v="7930"/>
    <x v="1"/>
  </r>
  <r>
    <s v="ORD009556"/>
    <s v="03-02-2025"/>
    <s v="P011"/>
    <x v="2"/>
    <s v="Uttar Pradesh"/>
    <s v="Lucknow"/>
    <x v="14"/>
    <s v="CUST9889"/>
    <n v="11"/>
    <n v="20"/>
    <n v="87463"/>
    <s v="Washing Machine"/>
    <n v="9939"/>
    <s v="HIGH"/>
    <s v="Zone 1"/>
    <n v="8746.3000000000011"/>
    <x v="4"/>
  </r>
  <r>
    <s v="ORD009557"/>
    <s v="21-09-2025"/>
    <s v="P075"/>
    <x v="0"/>
    <s v="Karnataka"/>
    <s v="Bengaluru"/>
    <x v="9"/>
    <s v="CUST6446"/>
    <n v="1"/>
    <n v="5"/>
    <n v="37060"/>
    <s v="Sports Bag"/>
    <n v="39011"/>
    <s v="HIGH"/>
    <s v="Zone 2"/>
    <n v="3706"/>
    <x v="2"/>
  </r>
  <r>
    <s v="ORD009558"/>
    <s v="24-05-2026"/>
    <s v="P064"/>
    <x v="0"/>
    <s v="Telangana"/>
    <s v="Hyderabad"/>
    <x v="7"/>
    <s v="CUST4869"/>
    <n v="3"/>
    <n v="0"/>
    <n v="77052"/>
    <s v="Yoga Mat"/>
    <n v="25684"/>
    <s v="HIGH"/>
    <s v="Zone 2"/>
    <n v="7705.2000000000007"/>
    <x v="2"/>
  </r>
  <r>
    <s v="ORD009559"/>
    <s v="04-06-2025"/>
    <s v="P072"/>
    <x v="3"/>
    <s v="Maharashtra"/>
    <s v="Mumbai"/>
    <x v="4"/>
    <s v="CUST2402"/>
    <n v="10"/>
    <n v="15"/>
    <n v="323824"/>
    <s v="Volleyball"/>
    <n v="38097"/>
    <s v="HIGH"/>
    <s v="Zone 4"/>
    <n v="32382.400000000001"/>
    <x v="2"/>
  </r>
  <r>
    <s v="ORD009560"/>
    <s v="10-10-2025"/>
    <s v="P051"/>
    <x v="2"/>
    <s v="Delhi"/>
    <s v="Delhi"/>
    <x v="6"/>
    <s v="CUST9927"/>
    <n v="9"/>
    <n v="5"/>
    <n v="126223"/>
    <s v="Salt"/>
    <n v="14763"/>
    <s v="HIGH"/>
    <s v="Zone 1"/>
    <n v="12622.300000000001"/>
    <x v="0"/>
  </r>
  <r>
    <s v="ORD009561"/>
    <s v="28-04-2026"/>
    <s v="P064"/>
    <x v="3"/>
    <s v="Gujarat"/>
    <s v="Ahmedabad"/>
    <x v="7"/>
    <s v="CUST1064"/>
    <n v="7"/>
    <n v="20"/>
    <n v="143830"/>
    <s v="Yoga Mat"/>
    <n v="25684"/>
    <s v="HIGH"/>
    <s v="Zone 4"/>
    <n v="14383"/>
    <x v="2"/>
  </r>
  <r>
    <s v="ORD009562"/>
    <s v="23-07-2025"/>
    <s v="P054"/>
    <x v="0"/>
    <s v="Tamil Nadu"/>
    <s v="Chennai"/>
    <x v="3"/>
    <s v="CUST9896"/>
    <n v="4"/>
    <n v="5"/>
    <n v="221201"/>
    <s v="Flour"/>
    <n v="58211"/>
    <s v="HIGH"/>
    <s v="Zone 2"/>
    <n v="22120.100000000002"/>
    <x v="0"/>
  </r>
  <r>
    <s v="ORD009563"/>
    <s v="09-03-2025"/>
    <s v="P057"/>
    <x v="3"/>
    <s v="Maharashtra"/>
    <s v="Mumbai"/>
    <x v="6"/>
    <s v="CUST5008"/>
    <n v="3"/>
    <n v="0"/>
    <n v="92613"/>
    <s v="Soft Drink"/>
    <n v="30871"/>
    <s v="HIGH"/>
    <s v="Zone 4"/>
    <n v="9261.3000000000011"/>
    <x v="0"/>
  </r>
  <r>
    <s v="ORD009564"/>
    <s v="22-05-2026"/>
    <s v="P009"/>
    <x v="1"/>
    <s v="Bihar"/>
    <s v="Patna"/>
    <x v="0"/>
    <s v="CUST9420"/>
    <n v="8"/>
    <n v="10"/>
    <n v="349459"/>
    <s v="Air Conditioner"/>
    <n v="48536"/>
    <s v="HIGH"/>
    <s v="Zone 3"/>
    <n v="34945.9"/>
    <x v="4"/>
  </r>
  <r>
    <s v="ORD009565"/>
    <s v="21-04-2026"/>
    <s v="P060"/>
    <x v="0"/>
    <s v="Karnataka"/>
    <s v="Bengaluru"/>
    <x v="12"/>
    <s v="CUST6381"/>
    <n v="5"/>
    <n v="10"/>
    <n v="18540"/>
    <s v="Honey"/>
    <n v="4120"/>
    <s v="HIGH"/>
    <s v="Zone 2"/>
    <n v="1854"/>
    <x v="0"/>
  </r>
  <r>
    <s v="ORD009566"/>
    <s v="12-05-2026"/>
    <s v="P003"/>
    <x v="0"/>
    <s v="Karnataka"/>
    <s v="Bengaluru"/>
    <x v="6"/>
    <s v="CUST3161"/>
    <n v="10"/>
    <n v="5"/>
    <n v="405013"/>
    <s v="Dell Monitor"/>
    <n v="42633"/>
    <s v="HIGH"/>
    <s v="Zone 2"/>
    <n v="40501.300000000003"/>
    <x v="4"/>
  </r>
  <r>
    <s v="ORD009567"/>
    <s v="23-02-2026"/>
    <s v="P034"/>
    <x v="0"/>
    <s v="Telangana"/>
    <s v="Hyderabad"/>
    <x v="3"/>
    <s v="CUST9792"/>
    <n v="9"/>
    <n v="0"/>
    <n v="619335"/>
    <s v="T-Shirt"/>
    <n v="68815"/>
    <s v="HIGH"/>
    <s v="Zone 2"/>
    <n v="61933.5"/>
    <x v="1"/>
  </r>
  <r>
    <s v="ORD009568"/>
    <s v="03-07-2025"/>
    <s v="P050"/>
    <x v="1"/>
    <s v="West Bengal"/>
    <s v="Kolkata"/>
    <x v="9"/>
    <s v="CUST2418"/>
    <n v="6"/>
    <n v="5"/>
    <n v="379466"/>
    <s v="Oil"/>
    <n v="66573"/>
    <s v="HIGH"/>
    <s v="Zone 3"/>
    <n v="37946.6"/>
    <x v="0"/>
  </r>
  <r>
    <s v="ORD009569"/>
    <s v="11-08-2025"/>
    <s v="P022"/>
    <x v="1"/>
    <s v="West Bengal"/>
    <s v="Kolkata"/>
    <x v="1"/>
    <s v="CUST6971"/>
    <n v="8"/>
    <n v="15"/>
    <n v="293447"/>
    <s v="Bed"/>
    <n v="43154"/>
    <s v="HIGH"/>
    <s v="Zone 3"/>
    <n v="29344.7"/>
    <x v="3"/>
  </r>
  <r>
    <s v="ORD009570"/>
    <s v="07-06-2025"/>
    <s v="P021"/>
    <x v="3"/>
    <s v="Maharashtra"/>
    <s v="Mumbai"/>
    <x v="9"/>
    <s v="CUST9004"/>
    <n v="7"/>
    <n v="10"/>
    <n v="393201"/>
    <s v="Wardrobe"/>
    <n v="62413"/>
    <s v="HIGH"/>
    <s v="Zone 4"/>
    <n v="39320.100000000006"/>
    <x v="3"/>
  </r>
  <r>
    <s v="ORD009571"/>
    <s v="19-03-2026"/>
    <s v="P041"/>
    <x v="3"/>
    <s v="Rajasthan"/>
    <s v="Jaipur"/>
    <x v="5"/>
    <s v="CUST5341"/>
    <n v="4"/>
    <n v="15"/>
    <n v="68778"/>
    <s v="Hoodie"/>
    <n v="20229"/>
    <s v="HIGH"/>
    <s v="Zone 4"/>
    <n v="6877.8"/>
    <x v="1"/>
  </r>
  <r>
    <s v="ORD009572"/>
    <s v="08-11-2025"/>
    <s v="P023"/>
    <x v="3"/>
    <s v="Gujarat"/>
    <s v="Ahmedabad"/>
    <x v="0"/>
    <s v="CUST1118"/>
    <n v="11"/>
    <n v="15"/>
    <n v="532220"/>
    <s v="Sofa"/>
    <n v="56922"/>
    <s v="HIGH"/>
    <s v="Zone 4"/>
    <n v="53222"/>
    <x v="3"/>
  </r>
  <r>
    <s v="ORD009573"/>
    <s v="19-09-2025"/>
    <s v="P010"/>
    <x v="3"/>
    <s v="Rajasthan"/>
    <s v="Jaipur"/>
    <x v="13"/>
    <s v="CUST4797"/>
    <n v="5"/>
    <n v="0"/>
    <n v="332155"/>
    <s v="Refrigerator"/>
    <n v="66431"/>
    <s v="HIGH"/>
    <s v="Zone 4"/>
    <n v="33215.5"/>
    <x v="4"/>
  </r>
  <r>
    <s v="ORD009574"/>
    <s v="11-05-2026"/>
    <s v="P009"/>
    <x v="0"/>
    <s v="Telangana"/>
    <s v="Hyderabad"/>
    <x v="8"/>
    <s v="CUST2669"/>
    <n v="10"/>
    <n v="5"/>
    <n v="461092"/>
    <s v="Air Conditioner"/>
    <n v="48536"/>
    <s v="HIGH"/>
    <s v="Zone 2"/>
    <n v="46109.200000000004"/>
    <x v="4"/>
  </r>
  <r>
    <s v="ORD009575"/>
    <s v="02-04-2026"/>
    <s v="P051"/>
    <x v="0"/>
    <s v="Telangana"/>
    <s v="Hyderabad"/>
    <x v="12"/>
    <s v="CUST4459"/>
    <n v="4"/>
    <n v="20"/>
    <n v="47241"/>
    <s v="Salt"/>
    <n v="14763"/>
    <s v="HIGH"/>
    <s v="Zone 2"/>
    <n v="4724.1000000000004"/>
    <x v="0"/>
  </r>
  <r>
    <s v="ORD009576"/>
    <s v="10-07-2025"/>
    <s v="P053"/>
    <x v="3"/>
    <s v="Maharashtra"/>
    <s v="Mumbai"/>
    <x v="2"/>
    <s v="CUST4481"/>
    <n v="11"/>
    <n v="20"/>
    <n v="37637"/>
    <s v="Pasta"/>
    <n v="4277"/>
    <s v="HIGH"/>
    <s v="Zone 4"/>
    <n v="3763.7000000000003"/>
    <x v="0"/>
  </r>
  <r>
    <s v="ORD009577"/>
    <s v="18-08-2025"/>
    <s v="P037"/>
    <x v="1"/>
    <s v="West Bengal"/>
    <s v="Kolkata"/>
    <x v="8"/>
    <s v="CUST8294"/>
    <n v="4"/>
    <n v="0"/>
    <n v="16416"/>
    <s v="Formal Shirt"/>
    <n v="4104"/>
    <s v="HIGH"/>
    <s v="Zone 3"/>
    <n v="1641.6000000000001"/>
    <x v="1"/>
  </r>
  <r>
    <s v="ORD009578"/>
    <s v="23-03-2025"/>
    <s v="P052"/>
    <x v="3"/>
    <s v="Maharashtra"/>
    <s v="Mumbai"/>
    <x v="14"/>
    <s v="CUST3566"/>
    <n v="3"/>
    <n v="15"/>
    <n v="71932"/>
    <s v="Spices"/>
    <n v="28209"/>
    <s v="HIGH"/>
    <s v="Zone 4"/>
    <n v="7193.2000000000007"/>
    <x v="0"/>
  </r>
  <r>
    <s v="ORD009579"/>
    <s v="24-12-2025"/>
    <s v="P038"/>
    <x v="0"/>
    <s v="Karnataka"/>
    <s v="Bengaluru"/>
    <x v="1"/>
    <s v="CUST6695"/>
    <n v="6"/>
    <n v="15"/>
    <n v="168514"/>
    <s v="Blazer"/>
    <n v="33042"/>
    <s v="HIGH"/>
    <s v="Zone 2"/>
    <n v="16851.400000000001"/>
    <x v="1"/>
  </r>
  <r>
    <s v="ORD009580"/>
    <s v="13-06-2026"/>
    <s v="P061"/>
    <x v="2"/>
    <s v="Delhi"/>
    <s v="Delhi"/>
    <x v="8"/>
    <s v="CUST5527"/>
    <n v="5"/>
    <n v="20"/>
    <n v="235272"/>
    <s v="Cricket Bat"/>
    <n v="58818"/>
    <s v="HIGH"/>
    <s v="Zone 1"/>
    <n v="23527.200000000001"/>
    <x v="2"/>
  </r>
  <r>
    <s v="ORD009581"/>
    <s v="02-12-2025"/>
    <s v="P027"/>
    <x v="1"/>
    <s v="Odisha"/>
    <s v="Bhubaneswar"/>
    <x v="4"/>
    <s v="CUST2258"/>
    <n v="8"/>
    <n v="5"/>
    <n v="210520"/>
    <s v="Side Table"/>
    <n v="27700"/>
    <s v="HIGH"/>
    <s v="Zone 3"/>
    <n v="21052"/>
    <x v="3"/>
  </r>
  <r>
    <s v="ORD009582"/>
    <s v="07-06-2025"/>
    <s v="P064"/>
    <x v="2"/>
    <s v="Uttar Pradesh"/>
    <s v="Lucknow"/>
    <x v="1"/>
    <s v="CUST5024"/>
    <n v="11"/>
    <n v="0"/>
    <n v="282524"/>
    <s v="Yoga Mat"/>
    <n v="25684"/>
    <s v="HIGH"/>
    <s v="Zone 1"/>
    <n v="28252.400000000001"/>
    <x v="2"/>
  </r>
  <r>
    <s v="ORD009583"/>
    <s v="25-11-2025"/>
    <s v="P065"/>
    <x v="0"/>
    <s v="Telangana"/>
    <s v="Hyderabad"/>
    <x v="7"/>
    <s v="CUST6907"/>
    <n v="2"/>
    <n v="20"/>
    <n v="81771"/>
    <s v="Dumbbells"/>
    <n v="51107"/>
    <s v="HIGH"/>
    <s v="Zone 2"/>
    <n v="8177.1"/>
    <x v="2"/>
  </r>
  <r>
    <s v="ORD009584"/>
    <s v="23-11-2025"/>
    <s v="P004"/>
    <x v="2"/>
    <s v="Delhi"/>
    <s v="Delhi"/>
    <x v="14"/>
    <s v="CUST5424"/>
    <n v="8"/>
    <n v="20"/>
    <n v="190412"/>
    <s v="Lenovo Laptop"/>
    <n v="29752"/>
    <s v="HIGH"/>
    <s v="Zone 1"/>
    <n v="19041.2"/>
    <x v="4"/>
  </r>
  <r>
    <s v="ORD009585"/>
    <s v="04-07-2025"/>
    <s v="P026"/>
    <x v="2"/>
    <s v="Chandigarh"/>
    <s v="Chandigarh"/>
    <x v="13"/>
    <s v="CUST8311"/>
    <n v="7"/>
    <n v="10"/>
    <n v="145233"/>
    <s v="Computer Desk"/>
    <n v="23053"/>
    <s v="HIGH"/>
    <s v="Zone 1"/>
    <n v="14523.300000000001"/>
    <x v="3"/>
  </r>
  <r>
    <s v="ORD009586"/>
    <s v="03-04-2026"/>
    <s v="P034"/>
    <x v="0"/>
    <s v="Telangana"/>
    <s v="Hyderabad"/>
    <x v="13"/>
    <s v="CUST2617"/>
    <n v="7"/>
    <n v="20"/>
    <n v="385364"/>
    <s v="T-Shirt"/>
    <n v="68815"/>
    <s v="HIGH"/>
    <s v="Zone 2"/>
    <n v="38536.400000000001"/>
    <x v="1"/>
  </r>
  <r>
    <s v="ORD009587"/>
    <s v="15-08-2025"/>
    <s v="P024"/>
    <x v="0"/>
    <s v="Telangana"/>
    <s v="Hyderabad"/>
    <x v="10"/>
    <s v="CUST1886"/>
    <n v="8"/>
    <n v="15"/>
    <n v="14239"/>
    <s v="TV Unit"/>
    <n v="2094"/>
    <s v="MEDIUM"/>
    <s v="Zone 2"/>
    <n v="711.95"/>
    <x v="3"/>
  </r>
  <r>
    <s v="ORD009588"/>
    <s v="24-11-2025"/>
    <s v="P066"/>
    <x v="2"/>
    <s v="Chandigarh"/>
    <s v="Chandigarh"/>
    <x v="9"/>
    <s v="CUST5161"/>
    <n v="9"/>
    <n v="0"/>
    <n v="206649"/>
    <s v="Helmet"/>
    <n v="22961"/>
    <s v="HIGH"/>
    <s v="Zone 1"/>
    <n v="20664.900000000001"/>
    <x v="2"/>
  </r>
  <r>
    <s v="ORD009589"/>
    <s v="20-07-2025"/>
    <s v="P016"/>
    <x v="1"/>
    <s v="Bihar"/>
    <s v="Patna"/>
    <x v="10"/>
    <s v="CUST2849"/>
    <n v="2"/>
    <n v="10"/>
    <n v="78019"/>
    <s v="Office Chair"/>
    <n v="43344"/>
    <s v="HIGH"/>
    <s v="Zone 3"/>
    <n v="7801.9000000000005"/>
    <x v="3"/>
  </r>
  <r>
    <s v="ORD009590"/>
    <s v="01-07-2025"/>
    <s v="P016"/>
    <x v="3"/>
    <s v="Maharashtra"/>
    <s v="Mumbai"/>
    <x v="2"/>
    <s v="CUST8408"/>
    <n v="10"/>
    <n v="20"/>
    <n v="346752"/>
    <s v="Office Chair"/>
    <n v="43344"/>
    <s v="HIGH"/>
    <s v="Zone 4"/>
    <n v="34675.200000000004"/>
    <x v="3"/>
  </r>
  <r>
    <s v="ORD009591"/>
    <s v="20-04-2025"/>
    <s v="P069"/>
    <x v="3"/>
    <s v="Gujarat"/>
    <s v="Ahmedabad"/>
    <x v="7"/>
    <s v="CUST5235"/>
    <n v="9"/>
    <n v="15"/>
    <n v="135833"/>
    <s v="Badminton Racket"/>
    <n v="17756"/>
    <s v="HIGH"/>
    <s v="Zone 4"/>
    <n v="13583.300000000001"/>
    <x v="2"/>
  </r>
  <r>
    <s v="ORD009592"/>
    <s v="11-10-2025"/>
    <s v="P056"/>
    <x v="3"/>
    <s v="Maharashtra"/>
    <s v="Mumbai"/>
    <x v="1"/>
    <s v="CUST6955"/>
    <n v="1"/>
    <n v="20"/>
    <n v="11532"/>
    <s v="Juice"/>
    <n v="14415"/>
    <s v="MEDIUM"/>
    <s v="Zone 4"/>
    <n v="576.6"/>
    <x v="0"/>
  </r>
  <r>
    <s v="ORD009593"/>
    <s v="20-05-2025"/>
    <s v="P033"/>
    <x v="1"/>
    <s v="West Bengal"/>
    <s v="Kolkata"/>
    <x v="0"/>
    <s v="CUST7342"/>
    <n v="1"/>
    <n v="0"/>
    <n v="57316"/>
    <s v="Jeans"/>
    <n v="57316"/>
    <s v="HIGH"/>
    <s v="Zone 3"/>
    <n v="5731.6"/>
    <x v="1"/>
  </r>
  <r>
    <s v="ORD009594"/>
    <s v="27-01-2026"/>
    <s v="P071"/>
    <x v="1"/>
    <s v="Bihar"/>
    <s v="Patna"/>
    <x v="5"/>
    <s v="CUST6176"/>
    <n v="2"/>
    <n v="15"/>
    <n v="58274"/>
    <s v="Football Shoes"/>
    <n v="34279"/>
    <s v="HIGH"/>
    <s v="Zone 3"/>
    <n v="5827.4000000000005"/>
    <x v="2"/>
  </r>
  <r>
    <s v="ORD009595"/>
    <s v="04-06-2026"/>
    <s v="P025"/>
    <x v="1"/>
    <s v="Odisha"/>
    <s v="Bhubaneswar"/>
    <x v="7"/>
    <s v="CUST9721"/>
    <n v="2"/>
    <n v="5"/>
    <n v="23941"/>
    <s v="Cabinet"/>
    <n v="12601"/>
    <s v="HIGH"/>
    <s v="Zone 3"/>
    <n v="2394.1"/>
    <x v="3"/>
  </r>
  <r>
    <s v="ORD009596"/>
    <s v="07-09-2025"/>
    <s v="P072"/>
    <x v="0"/>
    <s v="Karnataka"/>
    <s v="Bengaluru"/>
    <x v="6"/>
    <s v="CUST4443"/>
    <n v="11"/>
    <n v="10"/>
    <n v="377160"/>
    <s v="Volleyball"/>
    <n v="38097"/>
    <s v="HIGH"/>
    <s v="Zone 2"/>
    <n v="37716"/>
    <x v="2"/>
  </r>
  <r>
    <s v="ORD009597"/>
    <s v="25-08-2025"/>
    <s v="P055"/>
    <x v="0"/>
    <s v="Telangana"/>
    <s v="Hyderabad"/>
    <x v="0"/>
    <s v="CUST1378"/>
    <n v="12"/>
    <n v="5"/>
    <n v="109451"/>
    <s v="Biscuits"/>
    <n v="9601"/>
    <s v="HIGH"/>
    <s v="Zone 2"/>
    <n v="10945.1"/>
    <x v="0"/>
  </r>
  <r>
    <s v="ORD009598"/>
    <s v="27-01-2026"/>
    <s v="P033"/>
    <x v="2"/>
    <s v="Chandigarh"/>
    <s v="Chandigarh"/>
    <x v="2"/>
    <s v="CUST7612"/>
    <n v="11"/>
    <n v="5"/>
    <n v="598952"/>
    <s v="Jeans"/>
    <n v="57316"/>
    <s v="HIGH"/>
    <s v="Zone 1"/>
    <n v="59895.200000000004"/>
    <x v="1"/>
  </r>
  <r>
    <s v="ORD009599"/>
    <s v="16-01-2025"/>
    <s v="P023"/>
    <x v="3"/>
    <s v="Maharashtra"/>
    <s v="Mumbai"/>
    <x v="14"/>
    <s v="CUST9661"/>
    <n v="5"/>
    <n v="20"/>
    <n v="227688"/>
    <s v="Sofa"/>
    <n v="56922"/>
    <s v="HIGH"/>
    <s v="Zone 4"/>
    <n v="22768.800000000003"/>
    <x v="3"/>
  </r>
  <r>
    <s v="ORD009600"/>
    <s v="20-04-2026"/>
    <s v="P018"/>
    <x v="1"/>
    <s v="Bihar"/>
    <s v="Patna"/>
    <x v="11"/>
    <s v="CUST6540"/>
    <n v="4"/>
    <n v="0"/>
    <n v="245728"/>
    <s v="Dining Table"/>
    <n v="61432"/>
    <s v="HIGH"/>
    <s v="Zone 3"/>
    <n v="24572.800000000003"/>
    <x v="3"/>
  </r>
  <r>
    <s v="ORD009601"/>
    <s v="20-08-2025"/>
    <s v="P015"/>
    <x v="1"/>
    <s v="Odisha"/>
    <s v="Bhubaneswar"/>
    <x v="10"/>
    <s v="CUST1730"/>
    <n v="11"/>
    <n v="10"/>
    <n v="586278"/>
    <s v="Headphones"/>
    <n v="59220"/>
    <s v="HIGH"/>
    <s v="Zone 3"/>
    <n v="58627.8"/>
    <x v="4"/>
  </r>
  <r>
    <s v="ORD009602"/>
    <s v="19-02-2026"/>
    <s v="P017"/>
    <x v="2"/>
    <s v="Uttar Pradesh"/>
    <s v="Lucknow"/>
    <x v="0"/>
    <s v="CUST4910"/>
    <n v="1"/>
    <n v="5"/>
    <n v="38473"/>
    <s v="Study Table"/>
    <n v="40498"/>
    <s v="HIGH"/>
    <s v="Zone 1"/>
    <n v="3847.3"/>
    <x v="3"/>
  </r>
  <r>
    <s v="ORD009603"/>
    <s v="03-09-2025"/>
    <s v="P030"/>
    <x v="3"/>
    <s v="Gujarat"/>
    <s v="Ahmedabad"/>
    <x v="6"/>
    <s v="CUST8223"/>
    <n v="12"/>
    <n v="15"/>
    <n v="463998"/>
    <s v="Stool"/>
    <n v="45490"/>
    <s v="HIGH"/>
    <s v="Zone 4"/>
    <n v="46399.8"/>
    <x v="3"/>
  </r>
  <r>
    <s v="ORD009604"/>
    <s v="03-10-2025"/>
    <s v="P073"/>
    <x v="1"/>
    <s v="Bihar"/>
    <s v="Patna"/>
    <x v="12"/>
    <s v="CUST7422"/>
    <n v="2"/>
    <n v="0"/>
    <n v="70838"/>
    <s v="Knee Guard"/>
    <n v="35419"/>
    <s v="HIGH"/>
    <s v="Zone 3"/>
    <n v="7083.8"/>
    <x v="2"/>
  </r>
  <r>
    <s v="ORD009605"/>
    <s v="18-05-2026"/>
    <s v="P042"/>
    <x v="3"/>
    <s v="Rajasthan"/>
    <s v="Jaipur"/>
    <x v="10"/>
    <s v="CUST7955"/>
    <n v="7"/>
    <n v="5"/>
    <n v="344470"/>
    <s v="Shorts"/>
    <n v="51800"/>
    <s v="HIGH"/>
    <s v="Zone 4"/>
    <n v="34447"/>
    <x v="1"/>
  </r>
  <r>
    <s v="ORD009606"/>
    <s v="08-01-2026"/>
    <s v="P037"/>
    <x v="0"/>
    <s v="Tamil Nadu"/>
    <s v="Chennai"/>
    <x v="8"/>
    <s v="CUST3515"/>
    <n v="4"/>
    <n v="5"/>
    <n v="15595"/>
    <s v="Formal Shirt"/>
    <n v="4104"/>
    <s v="HIGH"/>
    <s v="Zone 2"/>
    <n v="1559.5"/>
    <x v="1"/>
  </r>
  <r>
    <s v="ORD009607"/>
    <s v="11-03-2026"/>
    <s v="P017"/>
    <x v="3"/>
    <s v="Gujarat"/>
    <s v="Ahmedabad"/>
    <x v="10"/>
    <s v="CUST9750"/>
    <n v="8"/>
    <n v="0"/>
    <n v="323984"/>
    <s v="Study Table"/>
    <n v="40498"/>
    <s v="HIGH"/>
    <s v="Zone 4"/>
    <n v="32398.400000000001"/>
    <x v="3"/>
  </r>
  <r>
    <s v="ORD009608"/>
    <s v="03-02-2025"/>
    <s v="P063"/>
    <x v="2"/>
    <s v="Delhi"/>
    <s v="Delhi"/>
    <x v="12"/>
    <s v="CUST8206"/>
    <n v="11"/>
    <n v="5"/>
    <n v="297678"/>
    <s v="Basketball"/>
    <n v="28486"/>
    <s v="HIGH"/>
    <s v="Zone 1"/>
    <n v="29767.800000000003"/>
    <x v="2"/>
  </r>
  <r>
    <s v="ORD009609"/>
    <s v="24-02-2026"/>
    <s v="P056"/>
    <x v="1"/>
    <s v="Bihar"/>
    <s v="Patna"/>
    <x v="9"/>
    <s v="CUST8277"/>
    <n v="1"/>
    <n v="5"/>
    <n v="13694"/>
    <s v="Juice"/>
    <n v="14415"/>
    <s v="MEDIUM"/>
    <s v="Zone 3"/>
    <n v="684.7"/>
    <x v="0"/>
  </r>
  <r>
    <s v="ORD009610"/>
    <s v="20-10-2025"/>
    <s v="P040"/>
    <x v="1"/>
    <s v="West Bengal"/>
    <s v="Kolkata"/>
    <x v="0"/>
    <s v="CUST5820"/>
    <n v="4"/>
    <n v="5"/>
    <n v="279683"/>
    <s v="Shoes"/>
    <n v="73601"/>
    <s v="HIGH"/>
    <s v="Zone 3"/>
    <n v="27968.300000000003"/>
    <x v="1"/>
  </r>
  <r>
    <s v="ORD009611"/>
    <s v="30-01-2026"/>
    <s v="P044"/>
    <x v="0"/>
    <s v="Karnataka"/>
    <s v="Bengaluru"/>
    <x v="6"/>
    <s v="CUST6311"/>
    <n v="3"/>
    <n v="0"/>
    <n v="233349"/>
    <s v="Skirt"/>
    <n v="77783"/>
    <s v="HIGH"/>
    <s v="Zone 2"/>
    <n v="23334.9"/>
    <x v="1"/>
  </r>
  <r>
    <s v="ORD009612"/>
    <s v="21-05-2026"/>
    <s v="P050"/>
    <x v="2"/>
    <s v="Chandigarh"/>
    <s v="Chandigarh"/>
    <x v="9"/>
    <s v="CUST8876"/>
    <n v="1"/>
    <n v="20"/>
    <n v="53258"/>
    <s v="Oil"/>
    <n v="66573"/>
    <s v="HIGH"/>
    <s v="Zone 1"/>
    <n v="5325.8"/>
    <x v="0"/>
  </r>
  <r>
    <s v="ORD009613"/>
    <s v="21-03-2025"/>
    <s v="P023"/>
    <x v="0"/>
    <s v="Telangana"/>
    <s v="Hyderabad"/>
    <x v="6"/>
    <s v="CUST7920"/>
    <n v="8"/>
    <n v="0"/>
    <n v="455376"/>
    <s v="Sofa"/>
    <n v="56922"/>
    <s v="HIGH"/>
    <s v="Zone 2"/>
    <n v="45537.600000000006"/>
    <x v="3"/>
  </r>
  <r>
    <s v="ORD009614"/>
    <s v="05-01-2025"/>
    <s v="P065"/>
    <x v="0"/>
    <s v="Karnataka"/>
    <s v="Bengaluru"/>
    <x v="13"/>
    <s v="CUST9239"/>
    <n v="10"/>
    <n v="0"/>
    <n v="511070"/>
    <s v="Dumbbells"/>
    <n v="51107"/>
    <s v="HIGH"/>
    <s v="Zone 2"/>
    <n v="51107"/>
    <x v="2"/>
  </r>
  <r>
    <s v="ORD009615"/>
    <s v="18-01-2025"/>
    <s v="P029"/>
    <x v="3"/>
    <s v="Rajasthan"/>
    <s v="Jaipur"/>
    <x v="0"/>
    <s v="CUST9815"/>
    <n v="10"/>
    <n v="5"/>
    <n v="471884"/>
    <s v="Recliner"/>
    <n v="49672"/>
    <s v="HIGH"/>
    <s v="Zone 4"/>
    <n v="47188.4"/>
    <x v="3"/>
  </r>
  <r>
    <s v="ORD009616"/>
    <s v="25-04-2026"/>
    <s v="P010"/>
    <x v="3"/>
    <s v="Gujarat"/>
    <s v="Ahmedabad"/>
    <x v="14"/>
    <s v="CUST9055"/>
    <n v="8"/>
    <n v="10"/>
    <n v="478303"/>
    <s v="Refrigerator"/>
    <n v="66431"/>
    <s v="HIGH"/>
    <s v="Zone 4"/>
    <n v="47830.3"/>
    <x v="4"/>
  </r>
  <r>
    <s v="ORD009617"/>
    <s v="17-05-2026"/>
    <s v="P028"/>
    <x v="1"/>
    <s v="Odisha"/>
    <s v="Bhubaneswar"/>
    <x v="2"/>
    <s v="CUST5091"/>
    <n v="11"/>
    <n v="5"/>
    <n v="623238"/>
    <s v="Cupboard"/>
    <n v="59640"/>
    <s v="HIGH"/>
    <s v="Zone 3"/>
    <n v="62323.8"/>
    <x v="3"/>
  </r>
  <r>
    <s v="ORD009618"/>
    <s v="09-04-2026"/>
    <s v="P039"/>
    <x v="0"/>
    <s v="Karnataka"/>
    <s v="Bengaluru"/>
    <x v="0"/>
    <s v="CUST5687"/>
    <n v="5"/>
    <n v="5"/>
    <n v="371754"/>
    <s v="Track Pants"/>
    <n v="78264"/>
    <s v="HIGH"/>
    <s v="Zone 2"/>
    <n v="37175.4"/>
    <x v="1"/>
  </r>
  <r>
    <s v="ORD009619"/>
    <s v="16-09-2025"/>
    <s v="P062"/>
    <x v="0"/>
    <s v="Telangana"/>
    <s v="Hyderabad"/>
    <x v="11"/>
    <s v="CUST5069"/>
    <n v="2"/>
    <n v="10"/>
    <n v="113106"/>
    <s v="Football"/>
    <n v="62837"/>
    <s v="HIGH"/>
    <s v="Zone 2"/>
    <n v="11310.6"/>
    <x v="2"/>
  </r>
  <r>
    <s v="ORD009620"/>
    <s v="26-06-2025"/>
    <s v="P062"/>
    <x v="0"/>
    <s v="Tamil Nadu"/>
    <s v="Chennai"/>
    <x v="7"/>
    <s v="CUST6421"/>
    <n v="11"/>
    <n v="15"/>
    <n v="587525"/>
    <s v="Football"/>
    <n v="62837"/>
    <s v="HIGH"/>
    <s v="Zone 2"/>
    <n v="58752.5"/>
    <x v="2"/>
  </r>
  <r>
    <s v="ORD009621"/>
    <s v="16-05-2025"/>
    <s v="P062"/>
    <x v="3"/>
    <s v="Gujarat"/>
    <s v="Ahmedabad"/>
    <x v="10"/>
    <s v="CUST2895"/>
    <n v="5"/>
    <n v="20"/>
    <n v="251348"/>
    <s v="Football"/>
    <n v="62837"/>
    <s v="HIGH"/>
    <s v="Zone 4"/>
    <n v="25134.800000000003"/>
    <x v="2"/>
  </r>
  <r>
    <s v="ORD009622"/>
    <s v="30-05-2025"/>
    <s v="P003"/>
    <x v="1"/>
    <s v="Odisha"/>
    <s v="Bhubaneswar"/>
    <x v="10"/>
    <s v="CUST9550"/>
    <n v="3"/>
    <n v="0"/>
    <n v="127899"/>
    <s v="Dell Monitor"/>
    <n v="42633"/>
    <s v="HIGH"/>
    <s v="Zone 3"/>
    <n v="12789.900000000001"/>
    <x v="4"/>
  </r>
  <r>
    <s v="ORD009623"/>
    <s v="22-12-2025"/>
    <s v="P007"/>
    <x v="3"/>
    <s v="Rajasthan"/>
    <s v="Jaipur"/>
    <x v="6"/>
    <s v="CUST7934"/>
    <n v="10"/>
    <n v="20"/>
    <n v="535560"/>
    <s v="Printer"/>
    <n v="66945"/>
    <s v="HIGH"/>
    <s v="Zone 4"/>
    <n v="53556"/>
    <x v="4"/>
  </r>
  <r>
    <s v="ORD009624"/>
    <s v="06-06-2025"/>
    <s v="P014"/>
    <x v="3"/>
    <s v="Rajasthan"/>
    <s v="Jaipur"/>
    <x v="3"/>
    <s v="CUST3021"/>
    <n v="8"/>
    <n v="10"/>
    <n v="277819"/>
    <s v="Smart Watch"/>
    <n v="38586"/>
    <s v="HIGH"/>
    <s v="Zone 4"/>
    <n v="27781.9"/>
    <x v="4"/>
  </r>
  <r>
    <s v="ORD009625"/>
    <s v="18-05-2026"/>
    <s v="P059"/>
    <x v="1"/>
    <s v="Bihar"/>
    <s v="Patna"/>
    <x v="2"/>
    <s v="CUST2383"/>
    <n v="10"/>
    <n v="20"/>
    <n v="260880"/>
    <s v="Dry Fruits"/>
    <n v="32610"/>
    <s v="HIGH"/>
    <s v="Zone 3"/>
    <n v="26088"/>
    <x v="0"/>
  </r>
  <r>
    <s v="ORD009626"/>
    <s v="12-05-2026"/>
    <s v="P037"/>
    <x v="1"/>
    <s v="Odisha"/>
    <s v="Bhubaneswar"/>
    <x v="3"/>
    <s v="CUST4819"/>
    <n v="1"/>
    <n v="5"/>
    <n v="3898"/>
    <s v="Formal Shirt"/>
    <n v="4104"/>
    <s v="LOW"/>
    <s v="Zone 3"/>
    <n v="77.960000000000008"/>
    <x v="1"/>
  </r>
  <r>
    <s v="ORD009627"/>
    <s v="27-08-2025"/>
    <s v="P022"/>
    <x v="3"/>
    <s v="Rajasthan"/>
    <s v="Jaipur"/>
    <x v="5"/>
    <s v="CUST6320"/>
    <n v="12"/>
    <n v="10"/>
    <n v="466063"/>
    <s v="Bed"/>
    <n v="43154"/>
    <s v="HIGH"/>
    <s v="Zone 4"/>
    <n v="46606.3"/>
    <x v="3"/>
  </r>
  <r>
    <s v="ORD009628"/>
    <s v="05-01-2026"/>
    <s v="P061"/>
    <x v="2"/>
    <s v="Uttar Pradesh"/>
    <s v="Lucknow"/>
    <x v="6"/>
    <s v="CUST1401"/>
    <n v="10"/>
    <n v="15"/>
    <n v="499953"/>
    <s v="Cricket Bat"/>
    <n v="58818"/>
    <s v="HIGH"/>
    <s v="Zone 1"/>
    <n v="49995.3"/>
    <x v="2"/>
  </r>
  <r>
    <s v="ORD009629"/>
    <s v="25-02-2025"/>
    <s v="P044"/>
    <x v="3"/>
    <s v="Rajasthan"/>
    <s v="Jaipur"/>
    <x v="14"/>
    <s v="CUST1845"/>
    <n v="1"/>
    <n v="5"/>
    <n v="73893"/>
    <s v="Skirt"/>
    <n v="77783"/>
    <s v="HIGH"/>
    <s v="Zone 4"/>
    <n v="7389.3"/>
    <x v="1"/>
  </r>
  <r>
    <s v="ORD009630"/>
    <s v="27-10-2025"/>
    <s v="P058"/>
    <x v="1"/>
    <s v="West Bengal"/>
    <s v="Kolkata"/>
    <x v="2"/>
    <s v="CUST3428"/>
    <n v="10"/>
    <n v="20"/>
    <n v="524256"/>
    <s v="Noodles"/>
    <n v="65532"/>
    <s v="HIGH"/>
    <s v="Zone 3"/>
    <n v="52425.600000000006"/>
    <x v="0"/>
  </r>
  <r>
    <s v="ORD009631"/>
    <s v="01-04-2026"/>
    <s v="P019"/>
    <x v="3"/>
    <s v="Maharashtra"/>
    <s v="Mumbai"/>
    <x v="5"/>
    <s v="CUST7315"/>
    <n v="4"/>
    <n v="20"/>
    <n v="60512"/>
    <s v="Coffee Table"/>
    <n v="18910"/>
    <s v="HIGH"/>
    <s v="Zone 4"/>
    <n v="6051.2000000000007"/>
    <x v="3"/>
  </r>
  <r>
    <s v="ORD009632"/>
    <s v="17-06-2026"/>
    <s v="P038"/>
    <x v="0"/>
    <s v="Telangana"/>
    <s v="Hyderabad"/>
    <x v="12"/>
    <s v="CUST4818"/>
    <n v="11"/>
    <n v="20"/>
    <n v="290769"/>
    <s v="Blazer"/>
    <n v="33042"/>
    <s v="HIGH"/>
    <s v="Zone 2"/>
    <n v="29076.9"/>
    <x v="1"/>
  </r>
  <r>
    <s v="ORD009633"/>
    <s v="01-01-2025"/>
    <s v="P002"/>
    <x v="3"/>
    <s v="Rajasthan"/>
    <s v="Jaipur"/>
    <x v="7"/>
    <s v="CUST1434"/>
    <n v="6"/>
    <n v="5"/>
    <n v="364805"/>
    <s v="HP Laptop"/>
    <n v="64001"/>
    <s v="HIGH"/>
    <s v="Zone 4"/>
    <n v="36480.5"/>
    <x v="4"/>
  </r>
  <r>
    <s v="ORD009634"/>
    <s v="23-04-2025"/>
    <s v="P009"/>
    <x v="0"/>
    <s v="Tamil Nadu"/>
    <s v="Chennai"/>
    <x v="6"/>
    <s v="CUST2745"/>
    <n v="11"/>
    <n v="15"/>
    <n v="453811"/>
    <s v="Air Conditioner"/>
    <n v="48536"/>
    <s v="HIGH"/>
    <s v="Zone 2"/>
    <n v="45381.100000000006"/>
    <x v="4"/>
  </r>
  <r>
    <s v="ORD009635"/>
    <s v="12-05-2026"/>
    <s v="P053"/>
    <x v="0"/>
    <s v="Karnataka"/>
    <s v="Bengaluru"/>
    <x v="12"/>
    <s v="CUST2878"/>
    <n v="4"/>
    <n v="20"/>
    <n v="13686"/>
    <s v="Pasta"/>
    <n v="4277"/>
    <s v="MEDIUM"/>
    <s v="Zone 2"/>
    <n v="684.30000000000007"/>
    <x v="0"/>
  </r>
  <r>
    <s v="ORD009636"/>
    <s v="12-01-2025"/>
    <s v="P037"/>
    <x v="0"/>
    <s v="Telangana"/>
    <s v="Hyderabad"/>
    <x v="2"/>
    <s v="CUST6373"/>
    <n v="9"/>
    <n v="5"/>
    <n v="35089"/>
    <s v="Formal Shirt"/>
    <n v="4104"/>
    <s v="HIGH"/>
    <s v="Zone 2"/>
    <n v="3508.9"/>
    <x v="1"/>
  </r>
  <r>
    <s v="ORD009637"/>
    <s v="03-08-2025"/>
    <s v="P012"/>
    <x v="2"/>
    <s v="Uttar Pradesh"/>
    <s v="Lucknow"/>
    <x v="3"/>
    <s v="CUST4269"/>
    <n v="12"/>
    <n v="15"/>
    <n v="574413"/>
    <s v="Microwave"/>
    <n v="56315"/>
    <s v="HIGH"/>
    <s v="Zone 1"/>
    <n v="57441.3"/>
    <x v="4"/>
  </r>
  <r>
    <s v="ORD009638"/>
    <s v="18-12-2025"/>
    <s v="P071"/>
    <x v="1"/>
    <s v="West Bengal"/>
    <s v="Kolkata"/>
    <x v="4"/>
    <s v="CUST5524"/>
    <n v="7"/>
    <n v="10"/>
    <n v="215957"/>
    <s v="Football Shoes"/>
    <n v="34279"/>
    <s v="HIGH"/>
    <s v="Zone 3"/>
    <n v="21595.7"/>
    <x v="2"/>
  </r>
  <r>
    <s v="ORD009639"/>
    <s v="18-03-2025"/>
    <s v="P048"/>
    <x v="3"/>
    <s v="Rajasthan"/>
    <s v="Jaipur"/>
    <x v="1"/>
    <s v="CUST5575"/>
    <n v="11"/>
    <n v="20"/>
    <n v="643016"/>
    <s v="Tea"/>
    <n v="73070"/>
    <s v="HIGH"/>
    <s v="Zone 4"/>
    <n v="64301.600000000006"/>
    <x v="0"/>
  </r>
  <r>
    <s v="ORD009640"/>
    <s v="21-05-2025"/>
    <s v="P037"/>
    <x v="1"/>
    <s v="Bihar"/>
    <s v="Patna"/>
    <x v="12"/>
    <s v="CUST4027"/>
    <n v="1"/>
    <n v="20"/>
    <n v="3283"/>
    <s v="Formal Shirt"/>
    <n v="4104"/>
    <s v="LOW"/>
    <s v="Zone 3"/>
    <n v="65.66"/>
    <x v="1"/>
  </r>
  <r>
    <s v="ORD009641"/>
    <s v="26-08-2025"/>
    <s v="P027"/>
    <x v="0"/>
    <s v="Karnataka"/>
    <s v="Bengaluru"/>
    <x v="6"/>
    <s v="CUST4814"/>
    <n v="5"/>
    <n v="20"/>
    <n v="110800"/>
    <s v="Side Table"/>
    <n v="27700"/>
    <s v="HIGH"/>
    <s v="Zone 2"/>
    <n v="11080"/>
    <x v="3"/>
  </r>
  <r>
    <s v="ORD009642"/>
    <s v="14-09-2025"/>
    <s v="P068"/>
    <x v="2"/>
    <s v="Uttar Pradesh"/>
    <s v="Lucknow"/>
    <x v="7"/>
    <s v="CUST5039"/>
    <n v="7"/>
    <n v="10"/>
    <n v="35550"/>
    <s v="Skipping Rope"/>
    <n v="5643"/>
    <s v="HIGH"/>
    <s v="Zone 1"/>
    <n v="3555"/>
    <x v="2"/>
  </r>
  <r>
    <s v="ORD009643"/>
    <s v="25-04-2026"/>
    <s v="P024"/>
    <x v="3"/>
    <s v="Rajasthan"/>
    <s v="Jaipur"/>
    <x v="12"/>
    <s v="CUST7629"/>
    <n v="8"/>
    <n v="15"/>
    <n v="14239"/>
    <s v="TV Unit"/>
    <n v="2094"/>
    <s v="MEDIUM"/>
    <s v="Zone 4"/>
    <n v="711.95"/>
    <x v="3"/>
  </r>
  <r>
    <s v="ORD009644"/>
    <s v="15-03-2025"/>
    <s v="P024"/>
    <x v="2"/>
    <s v="Uttar Pradesh"/>
    <s v="Lucknow"/>
    <x v="5"/>
    <s v="CUST9932"/>
    <n v="8"/>
    <n v="0"/>
    <n v="16752"/>
    <s v="TV Unit"/>
    <n v="2094"/>
    <s v="HIGH"/>
    <s v="Zone 1"/>
    <n v="1675.2"/>
    <x v="3"/>
  </r>
  <r>
    <s v="ORD009645"/>
    <s v="28-06-2025"/>
    <s v="P007"/>
    <x v="2"/>
    <s v="Uttar Pradesh"/>
    <s v="Lucknow"/>
    <x v="0"/>
    <s v="CUST9448"/>
    <n v="7"/>
    <n v="10"/>
    <n v="421753"/>
    <s v="Printer"/>
    <n v="66945"/>
    <s v="HIGH"/>
    <s v="Zone 1"/>
    <n v="42175.3"/>
    <x v="4"/>
  </r>
  <r>
    <s v="ORD009646"/>
    <s v="30-11-2025"/>
    <s v="P058"/>
    <x v="1"/>
    <s v="West Bengal"/>
    <s v="Kolkata"/>
    <x v="14"/>
    <s v="CUST1094"/>
    <n v="12"/>
    <n v="15"/>
    <n v="668426"/>
    <s v="Noodles"/>
    <n v="65532"/>
    <s v="HIGH"/>
    <s v="Zone 3"/>
    <n v="66842.600000000006"/>
    <x v="0"/>
  </r>
  <r>
    <s v="ORD009647"/>
    <s v="25-08-2025"/>
    <s v="P064"/>
    <x v="0"/>
    <s v="Karnataka"/>
    <s v="Bengaluru"/>
    <x v="3"/>
    <s v="CUST9405"/>
    <n v="10"/>
    <n v="5"/>
    <n v="243998"/>
    <s v="Yoga Mat"/>
    <n v="25684"/>
    <s v="HIGH"/>
    <s v="Zone 2"/>
    <n v="24399.800000000003"/>
    <x v="2"/>
  </r>
  <r>
    <s v="ORD009648"/>
    <s v="25-03-2026"/>
    <s v="P014"/>
    <x v="3"/>
    <s v="Rajasthan"/>
    <s v="Jaipur"/>
    <x v="10"/>
    <s v="CUST5918"/>
    <n v="12"/>
    <n v="10"/>
    <n v="416728"/>
    <s v="Smart Watch"/>
    <n v="38586"/>
    <s v="HIGH"/>
    <s v="Zone 4"/>
    <n v="41672.800000000003"/>
    <x v="4"/>
  </r>
  <r>
    <s v="ORD009649"/>
    <s v="11-10-2025"/>
    <s v="P068"/>
    <x v="3"/>
    <s v="Maharashtra"/>
    <s v="Mumbai"/>
    <x v="9"/>
    <s v="CUST6956"/>
    <n v="5"/>
    <n v="5"/>
    <n v="26804"/>
    <s v="Skipping Rope"/>
    <n v="5643"/>
    <s v="HIGH"/>
    <s v="Zone 4"/>
    <n v="2680.4"/>
    <x v="2"/>
  </r>
  <r>
    <s v="ORD009650"/>
    <s v="22-03-2025"/>
    <s v="P017"/>
    <x v="2"/>
    <s v="Chandigarh"/>
    <s v="Chandigarh"/>
    <x v="7"/>
    <s v="CUST7533"/>
    <n v="7"/>
    <n v="10"/>
    <n v="255137"/>
    <s v="Study Table"/>
    <n v="40498"/>
    <s v="HIGH"/>
    <s v="Zone 1"/>
    <n v="25513.7"/>
    <x v="3"/>
  </r>
  <r>
    <s v="ORD009651"/>
    <s v="01-04-2025"/>
    <s v="P057"/>
    <x v="1"/>
    <s v="Bihar"/>
    <s v="Patna"/>
    <x v="0"/>
    <s v="CUST6083"/>
    <n v="7"/>
    <n v="5"/>
    <n v="205292"/>
    <s v="Soft Drink"/>
    <n v="30871"/>
    <s v="HIGH"/>
    <s v="Zone 3"/>
    <n v="20529.2"/>
    <x v="0"/>
  </r>
  <r>
    <s v="ORD009652"/>
    <s v="28-01-2026"/>
    <s v="P035"/>
    <x v="1"/>
    <s v="West Bengal"/>
    <s v="Kolkata"/>
    <x v="14"/>
    <s v="CUST3436"/>
    <n v="12"/>
    <n v="20"/>
    <n v="385248"/>
    <s v="Jacket"/>
    <n v="40130"/>
    <s v="HIGH"/>
    <s v="Zone 3"/>
    <n v="38524.800000000003"/>
    <x v="1"/>
  </r>
  <r>
    <s v="ORD009653"/>
    <s v="28-05-2025"/>
    <s v="P043"/>
    <x v="3"/>
    <s v="Rajasthan"/>
    <s v="Jaipur"/>
    <x v="14"/>
    <s v="CUST6482"/>
    <n v="4"/>
    <n v="10"/>
    <n v="107233"/>
    <s v="Sweater"/>
    <n v="29787"/>
    <s v="HIGH"/>
    <s v="Zone 4"/>
    <n v="10723.300000000001"/>
    <x v="1"/>
  </r>
  <r>
    <s v="ORD009654"/>
    <s v="18-03-2026"/>
    <s v="P067"/>
    <x v="1"/>
    <s v="Bihar"/>
    <s v="Patna"/>
    <x v="0"/>
    <s v="CUST5943"/>
    <n v="7"/>
    <n v="5"/>
    <n v="275675"/>
    <s v="Gloves"/>
    <n v="41455"/>
    <s v="HIGH"/>
    <s v="Zone 3"/>
    <n v="27567.5"/>
    <x v="2"/>
  </r>
  <r>
    <s v="ORD009655"/>
    <s v="22-01-2025"/>
    <s v="P052"/>
    <x v="3"/>
    <s v="Rajasthan"/>
    <s v="Jaipur"/>
    <x v="13"/>
    <s v="CUST8915"/>
    <n v="1"/>
    <n v="15"/>
    <n v="23977"/>
    <s v="Spices"/>
    <n v="28209"/>
    <s v="HIGH"/>
    <s v="Zone 4"/>
    <n v="2397.7000000000003"/>
    <x v="0"/>
  </r>
  <r>
    <s v="ORD009656"/>
    <s v="08-03-2025"/>
    <s v="P063"/>
    <x v="2"/>
    <s v="Chandigarh"/>
    <s v="Chandigarh"/>
    <x v="12"/>
    <s v="CUST6139"/>
    <n v="8"/>
    <n v="0"/>
    <n v="227888"/>
    <s v="Basketball"/>
    <n v="28486"/>
    <s v="HIGH"/>
    <s v="Zone 1"/>
    <n v="22788.800000000003"/>
    <x v="2"/>
  </r>
  <r>
    <s v="ORD009657"/>
    <s v="21-01-2026"/>
    <s v="P071"/>
    <x v="1"/>
    <s v="West Bengal"/>
    <s v="Kolkata"/>
    <x v="12"/>
    <s v="CUST7122"/>
    <n v="12"/>
    <n v="10"/>
    <n v="370213"/>
    <s v="Football Shoes"/>
    <n v="34279"/>
    <s v="HIGH"/>
    <s v="Zone 3"/>
    <n v="37021.300000000003"/>
    <x v="2"/>
  </r>
  <r>
    <s v="ORD009658"/>
    <s v="29-09-2025"/>
    <s v="P056"/>
    <x v="0"/>
    <s v="Tamil Nadu"/>
    <s v="Chennai"/>
    <x v="8"/>
    <s v="CUST6551"/>
    <n v="5"/>
    <n v="5"/>
    <n v="68471"/>
    <s v="Juice"/>
    <n v="14415"/>
    <s v="HIGH"/>
    <s v="Zone 2"/>
    <n v="6847.1"/>
    <x v="0"/>
  </r>
  <r>
    <s v="ORD009659"/>
    <s v="03-07-2025"/>
    <s v="P053"/>
    <x v="3"/>
    <s v="Rajasthan"/>
    <s v="Jaipur"/>
    <x v="10"/>
    <s v="CUST3280"/>
    <n v="10"/>
    <n v="20"/>
    <n v="34216"/>
    <s v="Pasta"/>
    <n v="4277"/>
    <s v="HIGH"/>
    <s v="Zone 4"/>
    <n v="3421.6000000000004"/>
    <x v="0"/>
  </r>
  <r>
    <s v="ORD009660"/>
    <s v="26-04-2026"/>
    <s v="P034"/>
    <x v="2"/>
    <s v="Uttar Pradesh"/>
    <s v="Lucknow"/>
    <x v="8"/>
    <s v="CUST7008"/>
    <n v="5"/>
    <n v="5"/>
    <n v="326871"/>
    <s v="T-Shirt"/>
    <n v="68815"/>
    <s v="HIGH"/>
    <s v="Zone 1"/>
    <n v="32687.100000000002"/>
    <x v="1"/>
  </r>
  <r>
    <s v="ORD009661"/>
    <s v="03-06-2026"/>
    <s v="P037"/>
    <x v="1"/>
    <s v="Bihar"/>
    <s v="Patna"/>
    <x v="6"/>
    <s v="CUST4911"/>
    <n v="7"/>
    <n v="0"/>
    <n v="28728"/>
    <s v="Formal Shirt"/>
    <n v="4104"/>
    <s v="HIGH"/>
    <s v="Zone 3"/>
    <n v="2872.8"/>
    <x v="1"/>
  </r>
  <r>
    <s v="ORD009662"/>
    <s v="05-05-2025"/>
    <s v="P002"/>
    <x v="3"/>
    <s v="Rajasthan"/>
    <s v="Jaipur"/>
    <x v="7"/>
    <s v="CUST3034"/>
    <n v="9"/>
    <n v="5"/>
    <n v="547208"/>
    <s v="HP Laptop"/>
    <n v="64001"/>
    <s v="HIGH"/>
    <s v="Zone 4"/>
    <n v="54720.800000000003"/>
    <x v="4"/>
  </r>
  <r>
    <s v="ORD009663"/>
    <s v="21-11-2025"/>
    <s v="P001"/>
    <x v="3"/>
    <s v="Gujarat"/>
    <s v="Ahmedabad"/>
    <x v="2"/>
    <s v="CUST6624"/>
    <n v="6"/>
    <n v="20"/>
    <n v="5073"/>
    <s v="Samsung TV"/>
    <n v="1057"/>
    <s v="MEDIUM"/>
    <s v="Zone 4"/>
    <n v="253.65"/>
    <x v="4"/>
  </r>
  <r>
    <s v="ORD009664"/>
    <s v="19-05-2025"/>
    <s v="P012"/>
    <x v="3"/>
    <s v="Maharashtra"/>
    <s v="Mumbai"/>
    <x v="11"/>
    <s v="CUST2854"/>
    <n v="5"/>
    <n v="5"/>
    <n v="267496"/>
    <s v="Microwave"/>
    <n v="56315"/>
    <s v="HIGH"/>
    <s v="Zone 4"/>
    <n v="26749.600000000002"/>
    <x v="4"/>
  </r>
  <r>
    <s v="ORD009665"/>
    <s v="25-05-2026"/>
    <s v="P025"/>
    <x v="1"/>
    <s v="Odisha"/>
    <s v="Bhubaneswar"/>
    <x v="8"/>
    <s v="CUST6589"/>
    <n v="6"/>
    <n v="0"/>
    <n v="75606"/>
    <s v="Cabinet"/>
    <n v="12601"/>
    <s v="HIGH"/>
    <s v="Zone 3"/>
    <n v="7560.6"/>
    <x v="3"/>
  </r>
  <r>
    <s v="ORD009666"/>
    <s v="05-05-2026"/>
    <s v="P012"/>
    <x v="3"/>
    <s v="Rajasthan"/>
    <s v="Jaipur"/>
    <x v="12"/>
    <s v="CUST9377"/>
    <n v="4"/>
    <n v="15"/>
    <n v="191471"/>
    <s v="Microwave"/>
    <n v="56315"/>
    <s v="HIGH"/>
    <s v="Zone 4"/>
    <n v="19147.100000000002"/>
    <x v="4"/>
  </r>
  <r>
    <s v="ORD009667"/>
    <s v="20-10-2025"/>
    <s v="P025"/>
    <x v="1"/>
    <s v="Odisha"/>
    <s v="Bhubaneswar"/>
    <x v="11"/>
    <s v="CUST4521"/>
    <n v="9"/>
    <n v="5"/>
    <n v="107738"/>
    <s v="Cabinet"/>
    <n v="12601"/>
    <s v="HIGH"/>
    <s v="Zone 3"/>
    <n v="10773.800000000001"/>
    <x v="3"/>
  </r>
  <r>
    <s v="ORD009668"/>
    <s v="21-07-2025"/>
    <s v="P071"/>
    <x v="0"/>
    <s v="Telangana"/>
    <s v="Hyderabad"/>
    <x v="14"/>
    <s v="CUST6487"/>
    <n v="10"/>
    <n v="0"/>
    <n v="342790"/>
    <s v="Football Shoes"/>
    <n v="34279"/>
    <s v="HIGH"/>
    <s v="Zone 2"/>
    <n v="34279"/>
    <x v="2"/>
  </r>
  <r>
    <s v="ORD009669"/>
    <s v="05-01-2025"/>
    <s v="P004"/>
    <x v="3"/>
    <s v="Rajasthan"/>
    <s v="Jaipur"/>
    <x v="2"/>
    <s v="CUST6673"/>
    <n v="10"/>
    <n v="15"/>
    <n v="252892"/>
    <s v="Lenovo Laptop"/>
    <n v="29752"/>
    <s v="HIGH"/>
    <s v="Zone 4"/>
    <n v="25289.200000000001"/>
    <x v="4"/>
  </r>
  <r>
    <s v="ORD009670"/>
    <s v="11-04-2026"/>
    <s v="P049"/>
    <x v="1"/>
    <s v="West Bengal"/>
    <s v="Kolkata"/>
    <x v="1"/>
    <s v="CUST3368"/>
    <n v="11"/>
    <n v="20"/>
    <n v="300528"/>
    <s v="Coffee"/>
    <n v="34151"/>
    <s v="HIGH"/>
    <s v="Zone 3"/>
    <n v="30052.800000000003"/>
    <x v="0"/>
  </r>
  <r>
    <s v="ORD009671"/>
    <s v="09-06-2025"/>
    <s v="P026"/>
    <x v="3"/>
    <s v="Maharashtra"/>
    <s v="Mumbai"/>
    <x v="4"/>
    <s v="CUST1481"/>
    <n v="4"/>
    <n v="10"/>
    <n v="82990"/>
    <s v="Computer Desk"/>
    <n v="23053"/>
    <s v="HIGH"/>
    <s v="Zone 4"/>
    <n v="8299"/>
    <x v="3"/>
  </r>
  <r>
    <s v="ORD009672"/>
    <s v="06-10-2025"/>
    <s v="P053"/>
    <x v="1"/>
    <s v="West Bengal"/>
    <s v="Kolkata"/>
    <x v="5"/>
    <s v="CUST9445"/>
    <n v="4"/>
    <n v="20"/>
    <n v="13686"/>
    <s v="Pasta"/>
    <n v="4277"/>
    <s v="MEDIUM"/>
    <s v="Zone 3"/>
    <n v="684.30000000000007"/>
    <x v="0"/>
  </r>
  <r>
    <s v="ORD009673"/>
    <s v="04-11-2025"/>
    <s v="P029"/>
    <x v="3"/>
    <s v="Maharashtra"/>
    <s v="Mumbai"/>
    <x v="0"/>
    <s v="CUST8885"/>
    <n v="10"/>
    <n v="15"/>
    <n v="422212"/>
    <s v="Recliner"/>
    <n v="49672"/>
    <s v="HIGH"/>
    <s v="Zone 4"/>
    <n v="42221.200000000004"/>
    <x v="3"/>
  </r>
  <r>
    <s v="ORD009674"/>
    <s v="08-11-2025"/>
    <s v="P056"/>
    <x v="0"/>
    <s v="Telangana"/>
    <s v="Hyderabad"/>
    <x v="5"/>
    <s v="CUST6302"/>
    <n v="4"/>
    <n v="0"/>
    <n v="57660"/>
    <s v="Juice"/>
    <n v="14415"/>
    <s v="HIGH"/>
    <s v="Zone 2"/>
    <n v="5766"/>
    <x v="0"/>
  </r>
  <r>
    <s v="ORD009675"/>
    <s v="24-04-2026"/>
    <s v="P065"/>
    <x v="2"/>
    <s v="Uttar Pradesh"/>
    <s v="Lucknow"/>
    <x v="0"/>
    <s v="CUST1185"/>
    <n v="1"/>
    <n v="15"/>
    <n v="43440"/>
    <s v="Dumbbells"/>
    <n v="51107"/>
    <s v="HIGH"/>
    <s v="Zone 1"/>
    <n v="4344"/>
    <x v="2"/>
  </r>
  <r>
    <s v="ORD009676"/>
    <s v="29-12-2025"/>
    <s v="P015"/>
    <x v="0"/>
    <s v="Tamil Nadu"/>
    <s v="Chennai"/>
    <x v="0"/>
    <s v="CUST7165"/>
    <n v="8"/>
    <n v="10"/>
    <n v="426384"/>
    <s v="Headphones"/>
    <n v="59220"/>
    <s v="HIGH"/>
    <s v="Zone 2"/>
    <n v="42638.400000000001"/>
    <x v="4"/>
  </r>
  <r>
    <s v="ORD009677"/>
    <s v="05-07-2025"/>
    <s v="P029"/>
    <x v="3"/>
    <s v="Gujarat"/>
    <s v="Ahmedabad"/>
    <x v="8"/>
    <s v="CUST4181"/>
    <n v="5"/>
    <n v="0"/>
    <n v="248360"/>
    <s v="Recliner"/>
    <n v="49672"/>
    <s v="HIGH"/>
    <s v="Zone 4"/>
    <n v="24836"/>
    <x v="3"/>
  </r>
  <r>
    <s v="ORD009678"/>
    <s v="31-01-2025"/>
    <s v="P014"/>
    <x v="0"/>
    <s v="Tamil Nadu"/>
    <s v="Chennai"/>
    <x v="14"/>
    <s v="CUST9754"/>
    <n v="6"/>
    <n v="15"/>
    <n v="196788"/>
    <s v="Smart Watch"/>
    <n v="38586"/>
    <s v="HIGH"/>
    <s v="Zone 2"/>
    <n v="19678.800000000003"/>
    <x v="4"/>
  </r>
  <r>
    <s v="ORD009679"/>
    <s v="29-07-2025"/>
    <s v="P042"/>
    <x v="0"/>
    <s v="Telangana"/>
    <s v="Hyderabad"/>
    <x v="3"/>
    <s v="CUST7986"/>
    <n v="2"/>
    <n v="15"/>
    <n v="88060"/>
    <s v="Shorts"/>
    <n v="51800"/>
    <s v="HIGH"/>
    <s v="Zone 2"/>
    <n v="8806"/>
    <x v="1"/>
  </r>
  <r>
    <s v="ORD009680"/>
    <s v="05-06-2025"/>
    <s v="P014"/>
    <x v="2"/>
    <s v="Delhi"/>
    <s v="Delhi"/>
    <x v="12"/>
    <s v="CUST8497"/>
    <n v="5"/>
    <n v="5"/>
    <n v="183283"/>
    <s v="Smart Watch"/>
    <n v="38586"/>
    <s v="HIGH"/>
    <s v="Zone 1"/>
    <n v="18328.3"/>
    <x v="4"/>
  </r>
  <r>
    <s v="ORD009681"/>
    <s v="21-12-2025"/>
    <s v="P024"/>
    <x v="2"/>
    <s v="Delhi"/>
    <s v="Delhi"/>
    <x v="3"/>
    <s v="CUST1305"/>
    <n v="8"/>
    <n v="5"/>
    <n v="15914"/>
    <s v="TV Unit"/>
    <n v="2094"/>
    <s v="HIGH"/>
    <s v="Zone 1"/>
    <n v="1591.4"/>
    <x v="3"/>
  </r>
  <r>
    <s v="ORD009682"/>
    <s v="07-06-2026"/>
    <s v="P050"/>
    <x v="1"/>
    <s v="Bihar"/>
    <s v="Patna"/>
    <x v="2"/>
    <s v="CUST4811"/>
    <n v="10"/>
    <n v="5"/>
    <n v="632443"/>
    <s v="Oil"/>
    <n v="66573"/>
    <s v="HIGH"/>
    <s v="Zone 3"/>
    <n v="63244.3"/>
    <x v="0"/>
  </r>
  <r>
    <s v="ORD009683"/>
    <s v="17-08-2025"/>
    <s v="P059"/>
    <x v="1"/>
    <s v="West Bengal"/>
    <s v="Kolkata"/>
    <x v="7"/>
    <s v="CUST6088"/>
    <n v="11"/>
    <n v="15"/>
    <n v="304903"/>
    <s v="Dry Fruits"/>
    <n v="32610"/>
    <s v="HIGH"/>
    <s v="Zone 3"/>
    <n v="30490.300000000003"/>
    <x v="0"/>
  </r>
  <r>
    <s v="ORD009684"/>
    <s v="07-10-2025"/>
    <s v="P014"/>
    <x v="0"/>
    <s v="Tamil Nadu"/>
    <s v="Chennai"/>
    <x v="3"/>
    <s v="CUST3665"/>
    <n v="6"/>
    <n v="5"/>
    <n v="219940"/>
    <s v="Smart Watch"/>
    <n v="38586"/>
    <s v="HIGH"/>
    <s v="Zone 2"/>
    <n v="21994"/>
    <x v="4"/>
  </r>
  <r>
    <s v="ORD009685"/>
    <s v="16-11-2025"/>
    <s v="P064"/>
    <x v="0"/>
    <s v="Tamil Nadu"/>
    <s v="Chennai"/>
    <x v="5"/>
    <s v="CUST1209"/>
    <n v="6"/>
    <n v="20"/>
    <n v="123283"/>
    <s v="Yoga Mat"/>
    <n v="25684"/>
    <s v="HIGH"/>
    <s v="Zone 2"/>
    <n v="12328.300000000001"/>
    <x v="2"/>
  </r>
  <r>
    <s v="ORD009686"/>
    <s v="10-02-2025"/>
    <s v="P037"/>
    <x v="2"/>
    <s v="Uttar Pradesh"/>
    <s v="Lucknow"/>
    <x v="10"/>
    <s v="CUST4979"/>
    <n v="10"/>
    <n v="15"/>
    <n v="34884"/>
    <s v="Formal Shirt"/>
    <n v="4104"/>
    <s v="HIGH"/>
    <s v="Zone 1"/>
    <n v="3488.4"/>
    <x v="1"/>
  </r>
  <r>
    <s v="ORD009687"/>
    <s v="14-02-2025"/>
    <s v="P025"/>
    <x v="0"/>
    <s v="Telangana"/>
    <s v="Hyderabad"/>
    <x v="14"/>
    <s v="CUST7604"/>
    <n v="2"/>
    <n v="15"/>
    <n v="21421"/>
    <s v="Cabinet"/>
    <n v="12601"/>
    <s v="HIGH"/>
    <s v="Zone 2"/>
    <n v="2142.1"/>
    <x v="3"/>
  </r>
  <r>
    <s v="ORD009688"/>
    <s v="18-11-2025"/>
    <s v="P021"/>
    <x v="2"/>
    <s v="Delhi"/>
    <s v="Delhi"/>
    <x v="0"/>
    <s v="CUST3587"/>
    <n v="4"/>
    <n v="10"/>
    <n v="224686"/>
    <s v="Wardrobe"/>
    <n v="62413"/>
    <s v="HIGH"/>
    <s v="Zone 1"/>
    <n v="22468.600000000002"/>
    <x v="3"/>
  </r>
  <r>
    <s v="ORD009689"/>
    <s v="08-09-2025"/>
    <s v="P071"/>
    <x v="1"/>
    <s v="Odisha"/>
    <s v="Bhubaneswar"/>
    <x v="14"/>
    <s v="CUST3658"/>
    <n v="8"/>
    <n v="15"/>
    <n v="233097"/>
    <s v="Football Shoes"/>
    <n v="34279"/>
    <s v="HIGH"/>
    <s v="Zone 3"/>
    <n v="23309.7"/>
    <x v="2"/>
  </r>
  <r>
    <s v="ORD009690"/>
    <s v="18-02-2026"/>
    <s v="P051"/>
    <x v="2"/>
    <s v="Uttar Pradesh"/>
    <s v="Lucknow"/>
    <x v="0"/>
    <s v="CUST7107"/>
    <n v="2"/>
    <n v="20"/>
    <n v="23620"/>
    <s v="Salt"/>
    <n v="14763"/>
    <s v="HIGH"/>
    <s v="Zone 1"/>
    <n v="2362"/>
    <x v="0"/>
  </r>
  <r>
    <s v="ORD009691"/>
    <s v="14-09-2025"/>
    <s v="P042"/>
    <x v="0"/>
    <s v="Karnataka"/>
    <s v="Bengaluru"/>
    <x v="3"/>
    <s v="CUST2530"/>
    <n v="8"/>
    <n v="15"/>
    <n v="352240"/>
    <s v="Shorts"/>
    <n v="51800"/>
    <s v="HIGH"/>
    <s v="Zone 2"/>
    <n v="35224"/>
    <x v="1"/>
  </r>
  <r>
    <s v="ORD009692"/>
    <s v="10-06-2026"/>
    <s v="P054"/>
    <x v="0"/>
    <s v="Telangana"/>
    <s v="Hyderabad"/>
    <x v="7"/>
    <s v="CUST6659"/>
    <n v="11"/>
    <n v="20"/>
    <n v="512256"/>
    <s v="Flour"/>
    <n v="58211"/>
    <s v="HIGH"/>
    <s v="Zone 2"/>
    <n v="51225.600000000006"/>
    <x v="0"/>
  </r>
  <r>
    <s v="ORD009693"/>
    <s v="28-02-2025"/>
    <s v="P036"/>
    <x v="2"/>
    <s v="Chandigarh"/>
    <s v="Chandigarh"/>
    <x v="1"/>
    <s v="CUST7854"/>
    <n v="9"/>
    <n v="15"/>
    <n v="158240"/>
    <s v="Saree"/>
    <n v="20685"/>
    <s v="HIGH"/>
    <s v="Zone 1"/>
    <n v="15824"/>
    <x v="1"/>
  </r>
  <r>
    <s v="ORD009694"/>
    <s v="01-01-2026"/>
    <s v="P022"/>
    <x v="2"/>
    <s v="Chandigarh"/>
    <s v="Chandigarh"/>
    <x v="4"/>
    <s v="CUST3543"/>
    <n v="1"/>
    <n v="5"/>
    <n v="40996"/>
    <s v="Bed"/>
    <n v="43154"/>
    <s v="HIGH"/>
    <s v="Zone 1"/>
    <n v="4099.6000000000004"/>
    <x v="3"/>
  </r>
  <r>
    <s v="ORD009695"/>
    <s v="13-12-2025"/>
    <s v="P001"/>
    <x v="0"/>
    <s v="Karnataka"/>
    <s v="Bengaluru"/>
    <x v="12"/>
    <s v="CUST7848"/>
    <n v="11"/>
    <n v="15"/>
    <n v="9882"/>
    <s v="Samsung TV"/>
    <n v="1057"/>
    <s v="MEDIUM"/>
    <s v="Zone 2"/>
    <n v="494.1"/>
    <x v="4"/>
  </r>
  <r>
    <s v="ORD009696"/>
    <s v="22-05-2026"/>
    <s v="P033"/>
    <x v="2"/>
    <s v="Chandigarh"/>
    <s v="Chandigarh"/>
    <x v="6"/>
    <s v="CUST5322"/>
    <n v="5"/>
    <n v="0"/>
    <n v="286580"/>
    <s v="Jeans"/>
    <n v="57316"/>
    <s v="HIGH"/>
    <s v="Zone 1"/>
    <n v="28658"/>
    <x v="1"/>
  </r>
  <r>
    <s v="ORD009697"/>
    <s v="02-11-2025"/>
    <s v="P001"/>
    <x v="3"/>
    <s v="Maharashtra"/>
    <s v="Mumbai"/>
    <x v="9"/>
    <s v="CUST6729"/>
    <n v="3"/>
    <n v="15"/>
    <n v="2695"/>
    <s v="Samsung TV"/>
    <n v="1057"/>
    <s v="LOW"/>
    <s v="Zone 4"/>
    <n v="53.9"/>
    <x v="4"/>
  </r>
  <r>
    <s v="ORD009698"/>
    <s v="25-02-2025"/>
    <s v="P063"/>
    <x v="1"/>
    <s v="Odisha"/>
    <s v="Bhubaneswar"/>
    <x v="8"/>
    <s v="CUST5494"/>
    <n v="1"/>
    <n v="20"/>
    <n v="22788"/>
    <s v="Basketball"/>
    <n v="28486"/>
    <s v="HIGH"/>
    <s v="Zone 3"/>
    <n v="2278.8000000000002"/>
    <x v="2"/>
  </r>
  <r>
    <s v="ORD009699"/>
    <s v="22-01-2026"/>
    <s v="P051"/>
    <x v="3"/>
    <s v="Rajasthan"/>
    <s v="Jaipur"/>
    <x v="8"/>
    <s v="CUST9868"/>
    <n v="2"/>
    <n v="20"/>
    <n v="23620"/>
    <s v="Salt"/>
    <n v="14763"/>
    <s v="HIGH"/>
    <s v="Zone 4"/>
    <n v="2362"/>
    <x v="0"/>
  </r>
  <r>
    <s v="ORD009700"/>
    <s v="24-05-2025"/>
    <s v="P036"/>
    <x v="1"/>
    <s v="West Bengal"/>
    <s v="Kolkata"/>
    <x v="10"/>
    <s v="CUST6431"/>
    <n v="10"/>
    <n v="10"/>
    <n v="186165"/>
    <s v="Saree"/>
    <n v="20685"/>
    <s v="HIGH"/>
    <s v="Zone 3"/>
    <n v="18616.5"/>
    <x v="1"/>
  </r>
  <r>
    <s v="ORD009701"/>
    <s v="01-03-2026"/>
    <s v="P038"/>
    <x v="1"/>
    <s v="West Bengal"/>
    <s v="Kolkata"/>
    <x v="3"/>
    <s v="CUST6174"/>
    <n v="5"/>
    <n v="15"/>
    <n v="140428"/>
    <s v="Blazer"/>
    <n v="33042"/>
    <s v="HIGH"/>
    <s v="Zone 3"/>
    <n v="14042.800000000001"/>
    <x v="1"/>
  </r>
  <r>
    <s v="ORD009702"/>
    <s v="14-04-2025"/>
    <s v="P007"/>
    <x v="1"/>
    <s v="Bihar"/>
    <s v="Patna"/>
    <x v="13"/>
    <s v="CUST9586"/>
    <n v="4"/>
    <n v="10"/>
    <n v="241002"/>
    <s v="Printer"/>
    <n v="66945"/>
    <s v="HIGH"/>
    <s v="Zone 3"/>
    <n v="24100.2"/>
    <x v="4"/>
  </r>
  <r>
    <s v="ORD009703"/>
    <s v="27-01-2026"/>
    <s v="P044"/>
    <x v="3"/>
    <s v="Gujarat"/>
    <s v="Ahmedabad"/>
    <x v="6"/>
    <s v="CUST3374"/>
    <n v="7"/>
    <n v="15"/>
    <n v="462808"/>
    <s v="Skirt"/>
    <n v="77783"/>
    <s v="HIGH"/>
    <s v="Zone 4"/>
    <n v="46280.800000000003"/>
    <x v="1"/>
  </r>
  <r>
    <s v="ORD009704"/>
    <s v="02-04-2026"/>
    <s v="P026"/>
    <x v="2"/>
    <s v="Uttar Pradesh"/>
    <s v="Lucknow"/>
    <x v="10"/>
    <s v="CUST2050"/>
    <n v="3"/>
    <n v="0"/>
    <n v="69159"/>
    <s v="Computer Desk"/>
    <n v="23053"/>
    <s v="HIGH"/>
    <s v="Zone 1"/>
    <n v="6915.9000000000005"/>
    <x v="3"/>
  </r>
  <r>
    <s v="ORD009705"/>
    <s v="12-02-2025"/>
    <s v="P054"/>
    <x v="1"/>
    <s v="Odisha"/>
    <s v="Bhubaneswar"/>
    <x v="10"/>
    <s v="CUST1884"/>
    <n v="1"/>
    <n v="15"/>
    <n v="49479"/>
    <s v="Flour"/>
    <n v="58211"/>
    <s v="HIGH"/>
    <s v="Zone 3"/>
    <n v="4947.9000000000005"/>
    <x v="0"/>
  </r>
  <r>
    <s v="ORD009706"/>
    <s v="18-04-2025"/>
    <s v="P053"/>
    <x v="0"/>
    <s v="Tamil Nadu"/>
    <s v="Chennai"/>
    <x v="9"/>
    <s v="CUST3757"/>
    <n v="4"/>
    <n v="0"/>
    <n v="17108"/>
    <s v="Pasta"/>
    <n v="4277"/>
    <s v="HIGH"/>
    <s v="Zone 2"/>
    <n v="1710.8000000000002"/>
    <x v="0"/>
  </r>
  <r>
    <s v="ORD009707"/>
    <s v="09-01-2025"/>
    <s v="P027"/>
    <x v="0"/>
    <s v="Telangana"/>
    <s v="Hyderabad"/>
    <x v="5"/>
    <s v="CUST5957"/>
    <n v="3"/>
    <n v="15"/>
    <n v="70635"/>
    <s v="Side Table"/>
    <n v="27700"/>
    <s v="HIGH"/>
    <s v="Zone 2"/>
    <n v="7063.5"/>
    <x v="3"/>
  </r>
  <r>
    <s v="ORD009708"/>
    <s v="05-11-2025"/>
    <s v="P040"/>
    <x v="1"/>
    <s v="Bihar"/>
    <s v="Patna"/>
    <x v="13"/>
    <s v="CUST3988"/>
    <n v="11"/>
    <n v="5"/>
    <n v="769130"/>
    <s v="Shoes"/>
    <n v="73601"/>
    <s v="HIGH"/>
    <s v="Zone 3"/>
    <n v="76913"/>
    <x v="1"/>
  </r>
  <r>
    <s v="ORD009709"/>
    <s v="26-01-2025"/>
    <s v="P016"/>
    <x v="2"/>
    <s v="Delhi"/>
    <s v="Delhi"/>
    <x v="12"/>
    <s v="CUST2916"/>
    <n v="12"/>
    <n v="0"/>
    <n v="520128"/>
    <s v="Office Chair"/>
    <n v="43344"/>
    <s v="HIGH"/>
    <s v="Zone 1"/>
    <n v="52012.800000000003"/>
    <x v="3"/>
  </r>
  <r>
    <s v="ORD009710"/>
    <s v="30-12-2025"/>
    <s v="P066"/>
    <x v="0"/>
    <s v="Karnataka"/>
    <s v="Bengaluru"/>
    <x v="5"/>
    <s v="CUST6915"/>
    <n v="1"/>
    <n v="0"/>
    <n v="22961"/>
    <s v="Helmet"/>
    <n v="22961"/>
    <s v="HIGH"/>
    <s v="Zone 2"/>
    <n v="2296.1"/>
    <x v="2"/>
  </r>
  <r>
    <s v="ORD009711"/>
    <s v="11-02-2025"/>
    <s v="P038"/>
    <x v="1"/>
    <s v="Bihar"/>
    <s v="Patna"/>
    <x v="7"/>
    <s v="CUST6541"/>
    <n v="3"/>
    <n v="5"/>
    <n v="94169"/>
    <s v="Blazer"/>
    <n v="33042"/>
    <s v="HIGH"/>
    <s v="Zone 3"/>
    <n v="9416.9"/>
    <x v="1"/>
  </r>
  <r>
    <s v="ORD009712"/>
    <s v="08-09-2025"/>
    <s v="P042"/>
    <x v="0"/>
    <s v="Karnataka"/>
    <s v="Bengaluru"/>
    <x v="0"/>
    <s v="CUST3144"/>
    <n v="8"/>
    <n v="15"/>
    <n v="352240"/>
    <s v="Shorts"/>
    <n v="51800"/>
    <s v="HIGH"/>
    <s v="Zone 2"/>
    <n v="35224"/>
    <x v="1"/>
  </r>
  <r>
    <s v="ORD009713"/>
    <s v="16-03-2026"/>
    <s v="P071"/>
    <x v="2"/>
    <s v="Chandigarh"/>
    <s v="Chandigarh"/>
    <x v="5"/>
    <s v="CUST1118"/>
    <n v="7"/>
    <n v="5"/>
    <n v="227955"/>
    <s v="Football Shoes"/>
    <n v="34279"/>
    <s v="HIGH"/>
    <s v="Zone 1"/>
    <n v="22795.5"/>
    <x v="2"/>
  </r>
  <r>
    <s v="ORD009714"/>
    <s v="16-07-2025"/>
    <s v="P003"/>
    <x v="1"/>
    <s v="Odisha"/>
    <s v="Bhubaneswar"/>
    <x v="0"/>
    <s v="CUST1632"/>
    <n v="8"/>
    <n v="15"/>
    <n v="289904"/>
    <s v="Dell Monitor"/>
    <n v="42633"/>
    <s v="HIGH"/>
    <s v="Zone 3"/>
    <n v="28990.400000000001"/>
    <x v="4"/>
  </r>
  <r>
    <s v="ORD009715"/>
    <s v="26-05-2025"/>
    <s v="P074"/>
    <x v="0"/>
    <s v="Telangana"/>
    <s v="Hyderabad"/>
    <x v="0"/>
    <s v="CUST9389"/>
    <n v="10"/>
    <n v="20"/>
    <n v="574552"/>
    <s v="Cycling Bottle"/>
    <n v="71819"/>
    <s v="HIGH"/>
    <s v="Zone 2"/>
    <n v="57455.200000000004"/>
    <x v="2"/>
  </r>
  <r>
    <s v="ORD009716"/>
    <s v="22-01-2026"/>
    <s v="P023"/>
    <x v="3"/>
    <s v="Maharashtra"/>
    <s v="Mumbai"/>
    <x v="10"/>
    <s v="CUST9254"/>
    <n v="5"/>
    <n v="20"/>
    <n v="227688"/>
    <s v="Sofa"/>
    <n v="56922"/>
    <s v="HIGH"/>
    <s v="Zone 4"/>
    <n v="22768.800000000003"/>
    <x v="3"/>
  </r>
  <r>
    <s v="ORD009717"/>
    <s v="18-02-2025"/>
    <s v="P014"/>
    <x v="1"/>
    <s v="Bihar"/>
    <s v="Patna"/>
    <x v="4"/>
    <s v="CUST5449"/>
    <n v="8"/>
    <n v="20"/>
    <n v="246950"/>
    <s v="Smart Watch"/>
    <n v="38586"/>
    <s v="HIGH"/>
    <s v="Zone 3"/>
    <n v="24695"/>
    <x v="4"/>
  </r>
  <r>
    <s v="ORD009718"/>
    <s v="12-05-2025"/>
    <s v="P009"/>
    <x v="3"/>
    <s v="Maharashtra"/>
    <s v="Mumbai"/>
    <x v="3"/>
    <s v="CUST5996"/>
    <n v="4"/>
    <n v="10"/>
    <n v="174729"/>
    <s v="Air Conditioner"/>
    <n v="48536"/>
    <s v="HIGH"/>
    <s v="Zone 4"/>
    <n v="17472.900000000001"/>
    <x v="4"/>
  </r>
  <r>
    <s v="ORD009719"/>
    <s v="23-09-2025"/>
    <s v="P066"/>
    <x v="2"/>
    <s v="Delhi"/>
    <s v="Delhi"/>
    <x v="0"/>
    <s v="CUST8602"/>
    <n v="11"/>
    <n v="5"/>
    <n v="239942"/>
    <s v="Helmet"/>
    <n v="22961"/>
    <s v="HIGH"/>
    <s v="Zone 1"/>
    <n v="23994.2"/>
    <x v="2"/>
  </r>
  <r>
    <s v="ORD009720"/>
    <s v="02-03-2026"/>
    <s v="P049"/>
    <x v="3"/>
    <s v="Gujarat"/>
    <s v="Ahmedabad"/>
    <x v="4"/>
    <s v="CUST1065"/>
    <n v="6"/>
    <n v="5"/>
    <n v="194660"/>
    <s v="Coffee"/>
    <n v="34151"/>
    <s v="HIGH"/>
    <s v="Zone 4"/>
    <n v="19466"/>
    <x v="0"/>
  </r>
  <r>
    <s v="ORD009721"/>
    <s v="26-06-2025"/>
    <s v="P063"/>
    <x v="3"/>
    <s v="Maharashtra"/>
    <s v="Mumbai"/>
    <x v="3"/>
    <s v="CUST7922"/>
    <n v="5"/>
    <n v="5"/>
    <n v="135308"/>
    <s v="Basketball"/>
    <n v="28486"/>
    <s v="HIGH"/>
    <s v="Zone 4"/>
    <n v="13530.800000000001"/>
    <x v="2"/>
  </r>
  <r>
    <s v="ORD009722"/>
    <s v="01-02-2026"/>
    <s v="P033"/>
    <x v="0"/>
    <s v="Karnataka"/>
    <s v="Bengaluru"/>
    <x v="3"/>
    <s v="CUST1387"/>
    <n v="5"/>
    <n v="20"/>
    <n v="229264"/>
    <s v="Jeans"/>
    <n v="57316"/>
    <s v="HIGH"/>
    <s v="Zone 2"/>
    <n v="22926.400000000001"/>
    <x v="1"/>
  </r>
  <r>
    <s v="ORD009723"/>
    <s v="04-01-2026"/>
    <s v="P069"/>
    <x v="0"/>
    <s v="Telangana"/>
    <s v="Hyderabad"/>
    <x v="4"/>
    <s v="CUST8657"/>
    <n v="12"/>
    <n v="15"/>
    <n v="181111"/>
    <s v="Badminton Racket"/>
    <n v="17756"/>
    <s v="HIGH"/>
    <s v="Zone 2"/>
    <n v="18111.100000000002"/>
    <x v="2"/>
  </r>
  <r>
    <s v="ORD009724"/>
    <s v="19-09-2025"/>
    <s v="P032"/>
    <x v="0"/>
    <s v="Tamil Nadu"/>
    <s v="Chennai"/>
    <x v="7"/>
    <s v="CUST7134"/>
    <n v="4"/>
    <n v="10"/>
    <n v="32032"/>
    <s v="Women Kurti"/>
    <n v="8898"/>
    <s v="HIGH"/>
    <s v="Zone 2"/>
    <n v="3203.2000000000003"/>
    <x v="1"/>
  </r>
  <r>
    <s v="ORD009725"/>
    <s v="05-10-2025"/>
    <s v="P016"/>
    <x v="3"/>
    <s v="Maharashtra"/>
    <s v="Mumbai"/>
    <x v="1"/>
    <s v="CUST5056"/>
    <n v="11"/>
    <n v="0"/>
    <n v="476784"/>
    <s v="Office Chair"/>
    <n v="43344"/>
    <s v="HIGH"/>
    <s v="Zone 4"/>
    <n v="47678.400000000001"/>
    <x v="3"/>
  </r>
  <r>
    <s v="ORD009726"/>
    <s v="14-03-2025"/>
    <s v="P043"/>
    <x v="2"/>
    <s v="Delhi"/>
    <s v="Delhi"/>
    <x v="2"/>
    <s v="CUST2951"/>
    <n v="5"/>
    <n v="0"/>
    <n v="148935"/>
    <s v="Sweater"/>
    <n v="29787"/>
    <s v="HIGH"/>
    <s v="Zone 1"/>
    <n v="14893.5"/>
    <x v="1"/>
  </r>
  <r>
    <s v="ORD009727"/>
    <s v="05-10-2025"/>
    <s v="P039"/>
    <x v="3"/>
    <s v="Rajasthan"/>
    <s v="Jaipur"/>
    <x v="10"/>
    <s v="CUST8975"/>
    <n v="11"/>
    <n v="0"/>
    <n v="860904"/>
    <s v="Track Pants"/>
    <n v="78264"/>
    <s v="HIGH"/>
    <s v="Zone 4"/>
    <n v="86090.400000000009"/>
    <x v="1"/>
  </r>
  <r>
    <s v="ORD009728"/>
    <s v="14-02-2026"/>
    <s v="P061"/>
    <x v="3"/>
    <s v="Rajasthan"/>
    <s v="Jaipur"/>
    <x v="13"/>
    <s v="CUST1283"/>
    <n v="12"/>
    <n v="15"/>
    <n v="599943"/>
    <s v="Cricket Bat"/>
    <n v="58818"/>
    <s v="HIGH"/>
    <s v="Zone 4"/>
    <n v="59994.3"/>
    <x v="2"/>
  </r>
  <r>
    <s v="ORD009729"/>
    <s v="16-03-2025"/>
    <s v="P046"/>
    <x v="1"/>
    <s v="Odisha"/>
    <s v="Bhubaneswar"/>
    <x v="5"/>
    <s v="CUST2448"/>
    <n v="10"/>
    <n v="10"/>
    <n v="191205"/>
    <s v="Rice"/>
    <n v="21245"/>
    <s v="HIGH"/>
    <s v="Zone 3"/>
    <n v="19120.5"/>
    <x v="0"/>
  </r>
  <r>
    <s v="ORD009730"/>
    <s v="11-02-2025"/>
    <s v="P011"/>
    <x v="0"/>
    <s v="Tamil Nadu"/>
    <s v="Chennai"/>
    <x v="12"/>
    <s v="CUST1770"/>
    <n v="10"/>
    <n v="0"/>
    <n v="99390"/>
    <s v="Washing Machine"/>
    <n v="9939"/>
    <s v="HIGH"/>
    <s v="Zone 2"/>
    <n v="9939"/>
    <x v="4"/>
  </r>
  <r>
    <s v="ORD009731"/>
    <s v="01-03-2025"/>
    <s v="P051"/>
    <x v="1"/>
    <s v="Bihar"/>
    <s v="Patna"/>
    <x v="1"/>
    <s v="CUST9614"/>
    <n v="2"/>
    <n v="0"/>
    <n v="29526"/>
    <s v="Salt"/>
    <n v="14763"/>
    <s v="HIGH"/>
    <s v="Zone 3"/>
    <n v="2952.6000000000004"/>
    <x v="0"/>
  </r>
  <r>
    <s v="ORD009732"/>
    <s v="25-01-2026"/>
    <s v="P056"/>
    <x v="1"/>
    <s v="West Bengal"/>
    <s v="Kolkata"/>
    <x v="4"/>
    <s v="CUST3642"/>
    <n v="1"/>
    <n v="5"/>
    <n v="13694"/>
    <s v="Juice"/>
    <n v="14415"/>
    <s v="MEDIUM"/>
    <s v="Zone 3"/>
    <n v="684.7"/>
    <x v="0"/>
  </r>
  <r>
    <s v="ORD009733"/>
    <s v="27-05-2025"/>
    <s v="P019"/>
    <x v="2"/>
    <s v="Chandigarh"/>
    <s v="Chandigarh"/>
    <x v="13"/>
    <s v="CUST1595"/>
    <n v="5"/>
    <n v="5"/>
    <n v="89822"/>
    <s v="Coffee Table"/>
    <n v="18910"/>
    <s v="HIGH"/>
    <s v="Zone 1"/>
    <n v="8982.2000000000007"/>
    <x v="3"/>
  </r>
  <r>
    <s v="ORD009734"/>
    <s v="09-05-2026"/>
    <s v="P038"/>
    <x v="2"/>
    <s v="Uttar Pradesh"/>
    <s v="Lucknow"/>
    <x v="14"/>
    <s v="CUST8883"/>
    <n v="7"/>
    <n v="10"/>
    <n v="208164"/>
    <s v="Blazer"/>
    <n v="33042"/>
    <s v="HIGH"/>
    <s v="Zone 1"/>
    <n v="20816.400000000001"/>
    <x v="1"/>
  </r>
  <r>
    <s v="ORD009735"/>
    <s v="06-08-2025"/>
    <s v="P003"/>
    <x v="1"/>
    <s v="Bihar"/>
    <s v="Patna"/>
    <x v="10"/>
    <s v="CUST6531"/>
    <n v="8"/>
    <n v="10"/>
    <n v="306957"/>
    <s v="Dell Monitor"/>
    <n v="42633"/>
    <s v="HIGH"/>
    <s v="Zone 3"/>
    <n v="30695.7"/>
    <x v="4"/>
  </r>
  <r>
    <s v="ORD009736"/>
    <s v="15-08-2025"/>
    <s v="P029"/>
    <x v="0"/>
    <s v="Karnataka"/>
    <s v="Bengaluru"/>
    <x v="3"/>
    <s v="CUST4910"/>
    <n v="3"/>
    <n v="5"/>
    <n v="141565"/>
    <s v="Recliner"/>
    <n v="49672"/>
    <s v="HIGH"/>
    <s v="Zone 2"/>
    <n v="14156.5"/>
    <x v="3"/>
  </r>
  <r>
    <s v="ORD009737"/>
    <s v="13-09-2025"/>
    <s v="P058"/>
    <x v="2"/>
    <s v="Uttar Pradesh"/>
    <s v="Lucknow"/>
    <x v="3"/>
    <s v="CUST7489"/>
    <n v="9"/>
    <n v="10"/>
    <n v="530809"/>
    <s v="Noodles"/>
    <n v="65532"/>
    <s v="HIGH"/>
    <s v="Zone 1"/>
    <n v="53080.9"/>
    <x v="0"/>
  </r>
  <r>
    <s v="ORD009738"/>
    <s v="19-10-2025"/>
    <s v="P064"/>
    <x v="3"/>
    <s v="Gujarat"/>
    <s v="Ahmedabad"/>
    <x v="12"/>
    <s v="CUST2376"/>
    <n v="1"/>
    <n v="5"/>
    <n v="24399"/>
    <s v="Yoga Mat"/>
    <n v="25684"/>
    <s v="HIGH"/>
    <s v="Zone 4"/>
    <n v="2439.9"/>
    <x v="2"/>
  </r>
  <r>
    <s v="ORD009739"/>
    <s v="29-12-2025"/>
    <s v="P057"/>
    <x v="0"/>
    <s v="Telangana"/>
    <s v="Hyderabad"/>
    <x v="0"/>
    <s v="CUST5023"/>
    <n v="1"/>
    <n v="5"/>
    <n v="29327"/>
    <s v="Soft Drink"/>
    <n v="30871"/>
    <s v="HIGH"/>
    <s v="Zone 2"/>
    <n v="2932.7000000000003"/>
    <x v="0"/>
  </r>
  <r>
    <s v="ORD009740"/>
    <s v="08-01-2025"/>
    <s v="P058"/>
    <x v="0"/>
    <s v="Telangana"/>
    <s v="Hyderabad"/>
    <x v="13"/>
    <s v="CUST3838"/>
    <n v="10"/>
    <n v="10"/>
    <n v="589788"/>
    <s v="Noodles"/>
    <n v="65532"/>
    <s v="HIGH"/>
    <s v="Zone 2"/>
    <n v="58978.8"/>
    <x v="0"/>
  </r>
  <r>
    <s v="ORD009741"/>
    <s v="05-02-2026"/>
    <s v="P033"/>
    <x v="0"/>
    <s v="Telangana"/>
    <s v="Hyderabad"/>
    <x v="9"/>
    <s v="CUST2967"/>
    <n v="10"/>
    <n v="0"/>
    <n v="573160"/>
    <s v="Jeans"/>
    <n v="57316"/>
    <s v="HIGH"/>
    <s v="Zone 2"/>
    <n v="57316"/>
    <x v="1"/>
  </r>
  <r>
    <s v="ORD009742"/>
    <s v="09-01-2026"/>
    <s v="P033"/>
    <x v="3"/>
    <s v="Gujarat"/>
    <s v="Ahmedabad"/>
    <x v="4"/>
    <s v="CUST6001"/>
    <n v="11"/>
    <n v="15"/>
    <n v="535904"/>
    <s v="Jeans"/>
    <n v="57316"/>
    <s v="HIGH"/>
    <s v="Zone 4"/>
    <n v="53590.400000000001"/>
    <x v="1"/>
  </r>
  <r>
    <s v="ORD009743"/>
    <s v="23-03-2026"/>
    <s v="P015"/>
    <x v="1"/>
    <s v="Bihar"/>
    <s v="Patna"/>
    <x v="3"/>
    <s v="CUST2150"/>
    <n v="1"/>
    <n v="15"/>
    <n v="50337"/>
    <s v="Headphones"/>
    <n v="59220"/>
    <s v="HIGH"/>
    <s v="Zone 3"/>
    <n v="5033.7000000000007"/>
    <x v="4"/>
  </r>
  <r>
    <s v="ORD009744"/>
    <s v="21-06-2026"/>
    <s v="P065"/>
    <x v="2"/>
    <s v="Chandigarh"/>
    <s v="Chandigarh"/>
    <x v="2"/>
    <s v="CUST7437"/>
    <n v="3"/>
    <n v="20"/>
    <n v="122656"/>
    <s v="Dumbbells"/>
    <n v="51107"/>
    <s v="HIGH"/>
    <s v="Zone 1"/>
    <n v="12265.6"/>
    <x v="2"/>
  </r>
  <r>
    <s v="ORD009745"/>
    <s v="26-05-2026"/>
    <s v="P008"/>
    <x v="3"/>
    <s v="Gujarat"/>
    <s v="Ahmedabad"/>
    <x v="9"/>
    <s v="CUST9148"/>
    <n v="5"/>
    <n v="15"/>
    <n v="83593"/>
    <s v="Projector"/>
    <n v="19669"/>
    <s v="HIGH"/>
    <s v="Zone 4"/>
    <n v="8359.3000000000011"/>
    <x v="4"/>
  </r>
  <r>
    <s v="ORD009746"/>
    <s v="06-01-2026"/>
    <s v="P023"/>
    <x v="2"/>
    <s v="Chandigarh"/>
    <s v="Chandigarh"/>
    <x v="11"/>
    <s v="CUST8450"/>
    <n v="5"/>
    <n v="15"/>
    <n v="241918"/>
    <s v="Sofa"/>
    <n v="56922"/>
    <s v="HIGH"/>
    <s v="Zone 1"/>
    <n v="24191.800000000003"/>
    <x v="3"/>
  </r>
  <r>
    <s v="ORD009747"/>
    <s v="23-11-2025"/>
    <s v="P045"/>
    <x v="3"/>
    <s v="Gujarat"/>
    <s v="Ahmedabad"/>
    <x v="3"/>
    <s v="CUST3481"/>
    <n v="11"/>
    <n v="20"/>
    <n v="636257"/>
    <s v="Dress"/>
    <n v="72302"/>
    <s v="HIGH"/>
    <s v="Zone 4"/>
    <n v="63625.700000000004"/>
    <x v="1"/>
  </r>
  <r>
    <s v="ORD009748"/>
    <s v="30-04-2025"/>
    <s v="P028"/>
    <x v="1"/>
    <s v="West Bengal"/>
    <s v="Kolkata"/>
    <x v="13"/>
    <s v="CUST2044"/>
    <n v="6"/>
    <n v="0"/>
    <n v="357840"/>
    <s v="Cupboard"/>
    <n v="59640"/>
    <s v="HIGH"/>
    <s v="Zone 3"/>
    <n v="35784"/>
    <x v="3"/>
  </r>
  <r>
    <s v="ORD009749"/>
    <s v="23-12-2025"/>
    <s v="P013"/>
    <x v="3"/>
    <s v="Rajasthan"/>
    <s v="Jaipur"/>
    <x v="11"/>
    <s v="CUST3105"/>
    <n v="12"/>
    <n v="15"/>
    <n v="159242"/>
    <s v="Bluetooth Speaker"/>
    <n v="15612"/>
    <s v="HIGH"/>
    <s v="Zone 4"/>
    <n v="15924.2"/>
    <x v="4"/>
  </r>
  <r>
    <s v="ORD009750"/>
    <s v="25-10-2025"/>
    <s v="P026"/>
    <x v="2"/>
    <s v="Uttar Pradesh"/>
    <s v="Lucknow"/>
    <x v="14"/>
    <s v="CUST5794"/>
    <n v="5"/>
    <n v="10"/>
    <n v="103738"/>
    <s v="Computer Desk"/>
    <n v="23053"/>
    <s v="HIGH"/>
    <s v="Zone 1"/>
    <n v="10373.800000000001"/>
    <x v="3"/>
  </r>
  <r>
    <s v="ORD009751"/>
    <s v="15-04-2026"/>
    <s v="P069"/>
    <x v="0"/>
    <s v="Telangana"/>
    <s v="Hyderabad"/>
    <x v="14"/>
    <s v="CUST8355"/>
    <n v="8"/>
    <n v="5"/>
    <n v="134945"/>
    <s v="Badminton Racket"/>
    <n v="17756"/>
    <s v="HIGH"/>
    <s v="Zone 2"/>
    <n v="13494.5"/>
    <x v="2"/>
  </r>
  <r>
    <s v="ORD009752"/>
    <s v="11-05-2026"/>
    <s v="P022"/>
    <x v="3"/>
    <s v="Gujarat"/>
    <s v="Ahmedabad"/>
    <x v="1"/>
    <s v="CUST4204"/>
    <n v="5"/>
    <n v="5"/>
    <n v="204981"/>
    <s v="Bed"/>
    <n v="43154"/>
    <s v="HIGH"/>
    <s v="Zone 4"/>
    <n v="20498.100000000002"/>
    <x v="3"/>
  </r>
  <r>
    <s v="ORD009753"/>
    <s v="04-08-2025"/>
    <s v="P046"/>
    <x v="3"/>
    <s v="Gujarat"/>
    <s v="Ahmedabad"/>
    <x v="5"/>
    <s v="CUST9625"/>
    <n v="11"/>
    <n v="20"/>
    <n v="186956"/>
    <s v="Rice"/>
    <n v="21245"/>
    <s v="HIGH"/>
    <s v="Zone 4"/>
    <n v="18695.600000000002"/>
    <x v="0"/>
  </r>
  <r>
    <s v="ORD009754"/>
    <s v="16-09-2025"/>
    <s v="P030"/>
    <x v="1"/>
    <s v="West Bengal"/>
    <s v="Kolkata"/>
    <x v="10"/>
    <s v="CUST6689"/>
    <n v="2"/>
    <n v="10"/>
    <n v="81882"/>
    <s v="Stool"/>
    <n v="45490"/>
    <s v="HIGH"/>
    <s v="Zone 3"/>
    <n v="8188.2000000000007"/>
    <x v="3"/>
  </r>
  <r>
    <s v="ORD009755"/>
    <s v="05-11-2025"/>
    <s v="P013"/>
    <x v="2"/>
    <s v="Delhi"/>
    <s v="Delhi"/>
    <x v="14"/>
    <s v="CUST5686"/>
    <n v="12"/>
    <n v="20"/>
    <n v="149875"/>
    <s v="Bluetooth Speaker"/>
    <n v="15612"/>
    <s v="HIGH"/>
    <s v="Zone 1"/>
    <n v="14987.5"/>
    <x v="4"/>
  </r>
  <r>
    <s v="ORD009756"/>
    <s v="18-01-2026"/>
    <s v="P008"/>
    <x v="2"/>
    <s v="Chandigarh"/>
    <s v="Chandigarh"/>
    <x v="1"/>
    <s v="CUST7578"/>
    <n v="12"/>
    <n v="15"/>
    <n v="200623"/>
    <s v="Projector"/>
    <n v="19669"/>
    <s v="HIGH"/>
    <s v="Zone 1"/>
    <n v="20062.300000000003"/>
    <x v="4"/>
  </r>
  <r>
    <s v="ORD009757"/>
    <s v="12-02-2025"/>
    <s v="P064"/>
    <x v="2"/>
    <s v="Chandigarh"/>
    <s v="Chandigarh"/>
    <x v="5"/>
    <s v="CUST7785"/>
    <n v="4"/>
    <n v="20"/>
    <n v="82188"/>
    <s v="Yoga Mat"/>
    <n v="25684"/>
    <s v="HIGH"/>
    <s v="Zone 1"/>
    <n v="8218.8000000000011"/>
    <x v="2"/>
  </r>
  <r>
    <s v="ORD009758"/>
    <s v="06-04-2025"/>
    <s v="P032"/>
    <x v="1"/>
    <s v="West Bengal"/>
    <s v="Kolkata"/>
    <x v="6"/>
    <s v="CUST7260"/>
    <n v="10"/>
    <n v="20"/>
    <n v="71184"/>
    <s v="Women Kurti"/>
    <n v="8898"/>
    <s v="HIGH"/>
    <s v="Zone 3"/>
    <n v="7118.4000000000005"/>
    <x v="1"/>
  </r>
  <r>
    <s v="ORD009759"/>
    <s v="01-09-2025"/>
    <s v="P054"/>
    <x v="1"/>
    <s v="West Bengal"/>
    <s v="Kolkata"/>
    <x v="2"/>
    <s v="CUST7417"/>
    <n v="2"/>
    <n v="10"/>
    <n v="104779"/>
    <s v="Flour"/>
    <n v="58211"/>
    <s v="HIGH"/>
    <s v="Zone 3"/>
    <n v="10477.900000000001"/>
    <x v="0"/>
  </r>
  <r>
    <s v="ORD009760"/>
    <s v="30-01-2025"/>
    <s v="P021"/>
    <x v="2"/>
    <s v="Uttar Pradesh"/>
    <s v="Lucknow"/>
    <x v="0"/>
    <s v="CUST7963"/>
    <n v="6"/>
    <n v="20"/>
    <n v="299582"/>
    <s v="Wardrobe"/>
    <n v="62413"/>
    <s v="HIGH"/>
    <s v="Zone 1"/>
    <n v="29958.2"/>
    <x v="3"/>
  </r>
  <r>
    <s v="ORD009761"/>
    <s v="31-05-2026"/>
    <s v="P044"/>
    <x v="3"/>
    <s v="Gujarat"/>
    <s v="Ahmedabad"/>
    <x v="12"/>
    <s v="CUST9308"/>
    <n v="8"/>
    <n v="15"/>
    <n v="528924"/>
    <s v="Skirt"/>
    <n v="77783"/>
    <s v="HIGH"/>
    <s v="Zone 4"/>
    <n v="52892.4"/>
    <x v="1"/>
  </r>
  <r>
    <s v="ORD009762"/>
    <s v="02-01-2026"/>
    <s v="P034"/>
    <x v="2"/>
    <s v="Chandigarh"/>
    <s v="Chandigarh"/>
    <x v="14"/>
    <s v="CUST4424"/>
    <n v="2"/>
    <n v="5"/>
    <n v="130748"/>
    <s v="T-Shirt"/>
    <n v="68815"/>
    <s v="HIGH"/>
    <s v="Zone 1"/>
    <n v="13074.800000000001"/>
    <x v="1"/>
  </r>
  <r>
    <s v="ORD009763"/>
    <s v="06-09-2025"/>
    <s v="P004"/>
    <x v="1"/>
    <s v="West Bengal"/>
    <s v="Kolkata"/>
    <x v="4"/>
    <s v="CUST2908"/>
    <n v="1"/>
    <n v="20"/>
    <n v="23801"/>
    <s v="Lenovo Laptop"/>
    <n v="29752"/>
    <s v="HIGH"/>
    <s v="Zone 3"/>
    <n v="2380.1"/>
    <x v="4"/>
  </r>
  <r>
    <s v="ORD009764"/>
    <s v="29-11-2025"/>
    <s v="P028"/>
    <x v="0"/>
    <s v="Tamil Nadu"/>
    <s v="Chennai"/>
    <x v="6"/>
    <s v="CUST8723"/>
    <n v="10"/>
    <n v="20"/>
    <n v="477120"/>
    <s v="Cupboard"/>
    <n v="59640"/>
    <s v="HIGH"/>
    <s v="Zone 2"/>
    <n v="47712"/>
    <x v="3"/>
  </r>
  <r>
    <s v="ORD009765"/>
    <s v="17-03-2026"/>
    <s v="P030"/>
    <x v="3"/>
    <s v="Gujarat"/>
    <s v="Ahmedabad"/>
    <x v="2"/>
    <s v="CUST3312"/>
    <n v="3"/>
    <n v="15"/>
    <n v="115999"/>
    <s v="Stool"/>
    <n v="45490"/>
    <s v="HIGH"/>
    <s v="Zone 4"/>
    <n v="11599.900000000001"/>
    <x v="3"/>
  </r>
  <r>
    <s v="ORD009766"/>
    <s v="21-03-2025"/>
    <s v="P052"/>
    <x v="0"/>
    <s v="Karnataka"/>
    <s v="Bengaluru"/>
    <x v="8"/>
    <s v="CUST3344"/>
    <n v="6"/>
    <n v="5"/>
    <n v="160791"/>
    <s v="Spices"/>
    <n v="28209"/>
    <s v="HIGH"/>
    <s v="Zone 2"/>
    <n v="16079.1"/>
    <x v="0"/>
  </r>
  <r>
    <s v="ORD009767"/>
    <s v="22-05-2026"/>
    <s v="P037"/>
    <x v="3"/>
    <s v="Rajasthan"/>
    <s v="Jaipur"/>
    <x v="5"/>
    <s v="CUST3450"/>
    <n v="4"/>
    <n v="5"/>
    <n v="15595"/>
    <s v="Formal Shirt"/>
    <n v="4104"/>
    <s v="HIGH"/>
    <s v="Zone 4"/>
    <n v="1559.5"/>
    <x v="1"/>
  </r>
  <r>
    <s v="ORD009768"/>
    <s v="07-04-2026"/>
    <s v="P028"/>
    <x v="1"/>
    <s v="West Bengal"/>
    <s v="Kolkata"/>
    <x v="8"/>
    <s v="CUST7092"/>
    <n v="6"/>
    <n v="5"/>
    <n v="339948"/>
    <s v="Cupboard"/>
    <n v="59640"/>
    <s v="HIGH"/>
    <s v="Zone 3"/>
    <n v="33994.800000000003"/>
    <x v="3"/>
  </r>
  <r>
    <s v="ORD009769"/>
    <s v="21-08-2025"/>
    <s v="P047"/>
    <x v="2"/>
    <s v="Uttar Pradesh"/>
    <s v="Lucknow"/>
    <x v="4"/>
    <s v="CUST2398"/>
    <n v="8"/>
    <n v="15"/>
    <n v="420505"/>
    <s v="Sugar"/>
    <n v="61839"/>
    <s v="HIGH"/>
    <s v="Zone 1"/>
    <n v="42050.5"/>
    <x v="0"/>
  </r>
  <r>
    <s v="ORD009770"/>
    <s v="20-03-2026"/>
    <s v="P055"/>
    <x v="0"/>
    <s v="Tamil Nadu"/>
    <s v="Chennai"/>
    <x v="5"/>
    <s v="CUST2826"/>
    <n v="3"/>
    <n v="20"/>
    <n v="23042"/>
    <s v="Biscuits"/>
    <n v="9601"/>
    <s v="HIGH"/>
    <s v="Zone 2"/>
    <n v="2304.2000000000003"/>
    <x v="0"/>
  </r>
  <r>
    <s v="ORD009771"/>
    <s v="25-04-2026"/>
    <s v="P045"/>
    <x v="2"/>
    <s v="Uttar Pradesh"/>
    <s v="Lucknow"/>
    <x v="9"/>
    <s v="CUST5273"/>
    <n v="6"/>
    <n v="5"/>
    <n v="412121"/>
    <s v="Dress"/>
    <n v="72302"/>
    <s v="HIGH"/>
    <s v="Zone 1"/>
    <n v="41212.100000000006"/>
    <x v="1"/>
  </r>
  <r>
    <s v="ORD009772"/>
    <s v="12-04-2026"/>
    <s v="P056"/>
    <x v="1"/>
    <s v="West Bengal"/>
    <s v="Kolkata"/>
    <x v="10"/>
    <s v="CUST4083"/>
    <n v="1"/>
    <n v="5"/>
    <n v="13694"/>
    <s v="Juice"/>
    <n v="14415"/>
    <s v="MEDIUM"/>
    <s v="Zone 3"/>
    <n v="684.7"/>
    <x v="0"/>
  </r>
  <r>
    <s v="ORD009773"/>
    <s v="06-06-2025"/>
    <s v="P067"/>
    <x v="3"/>
    <s v="Maharashtra"/>
    <s v="Mumbai"/>
    <x v="3"/>
    <s v="CUST8542"/>
    <n v="10"/>
    <n v="0"/>
    <n v="414550"/>
    <s v="Gloves"/>
    <n v="41455"/>
    <s v="HIGH"/>
    <s v="Zone 4"/>
    <n v="41455"/>
    <x v="2"/>
  </r>
  <r>
    <s v="ORD009774"/>
    <s v="10-05-2026"/>
    <s v="P065"/>
    <x v="1"/>
    <s v="Odisha"/>
    <s v="Bhubaneswar"/>
    <x v="4"/>
    <s v="CUST7682"/>
    <n v="7"/>
    <n v="10"/>
    <n v="321974"/>
    <s v="Dumbbells"/>
    <n v="51107"/>
    <s v="HIGH"/>
    <s v="Zone 3"/>
    <n v="32197.4"/>
    <x v="2"/>
  </r>
  <r>
    <s v="ORD009775"/>
    <s v="23-06-2025"/>
    <s v="P049"/>
    <x v="0"/>
    <s v="Telangana"/>
    <s v="Hyderabad"/>
    <x v="10"/>
    <s v="CUST4515"/>
    <n v="7"/>
    <n v="0"/>
    <n v="239057"/>
    <s v="Coffee"/>
    <n v="34151"/>
    <s v="HIGH"/>
    <s v="Zone 2"/>
    <n v="23905.7"/>
    <x v="0"/>
  </r>
  <r>
    <s v="ORD009776"/>
    <s v="17-09-2025"/>
    <s v="P051"/>
    <x v="2"/>
    <s v="Delhi"/>
    <s v="Delhi"/>
    <x v="6"/>
    <s v="CUST1067"/>
    <n v="11"/>
    <n v="10"/>
    <n v="146153"/>
    <s v="Salt"/>
    <n v="14763"/>
    <s v="HIGH"/>
    <s v="Zone 1"/>
    <n v="14615.300000000001"/>
    <x v="0"/>
  </r>
  <r>
    <s v="ORD009777"/>
    <s v="23-05-2025"/>
    <s v="P072"/>
    <x v="2"/>
    <s v="Delhi"/>
    <s v="Delhi"/>
    <x v="11"/>
    <s v="CUST7955"/>
    <n v="8"/>
    <n v="5"/>
    <n v="289537"/>
    <s v="Volleyball"/>
    <n v="38097"/>
    <s v="HIGH"/>
    <s v="Zone 1"/>
    <n v="28953.7"/>
    <x v="2"/>
  </r>
  <r>
    <s v="ORD009778"/>
    <s v="14-05-2026"/>
    <s v="P070"/>
    <x v="3"/>
    <s v="Rajasthan"/>
    <s v="Jaipur"/>
    <x v="12"/>
    <s v="CUST7432"/>
    <n v="3"/>
    <n v="5"/>
    <n v="183750"/>
    <s v="Tennis Ball"/>
    <n v="64474"/>
    <s v="HIGH"/>
    <s v="Zone 4"/>
    <n v="18375"/>
    <x v="2"/>
  </r>
  <r>
    <s v="ORD009779"/>
    <s v="04-07-2025"/>
    <s v="P018"/>
    <x v="3"/>
    <s v="Gujarat"/>
    <s v="Ahmedabad"/>
    <x v="9"/>
    <s v="CUST7397"/>
    <n v="11"/>
    <n v="15"/>
    <n v="574389"/>
    <s v="Dining Table"/>
    <n v="61432"/>
    <s v="HIGH"/>
    <s v="Zone 4"/>
    <n v="57438.9"/>
    <x v="3"/>
  </r>
  <r>
    <s v="ORD009780"/>
    <s v="05-06-2026"/>
    <s v="P036"/>
    <x v="0"/>
    <s v="Telangana"/>
    <s v="Hyderabad"/>
    <x v="10"/>
    <s v="CUST7631"/>
    <n v="2"/>
    <n v="0"/>
    <n v="41370"/>
    <s v="Saree"/>
    <n v="20685"/>
    <s v="HIGH"/>
    <s v="Zone 2"/>
    <n v="4137"/>
    <x v="1"/>
  </r>
  <r>
    <s v="ORD009781"/>
    <s v="29-05-2025"/>
    <s v="P052"/>
    <x v="2"/>
    <s v="Chandigarh"/>
    <s v="Chandigarh"/>
    <x v="6"/>
    <s v="CUST4526"/>
    <n v="12"/>
    <n v="5"/>
    <n v="321582"/>
    <s v="Spices"/>
    <n v="28209"/>
    <s v="HIGH"/>
    <s v="Zone 1"/>
    <n v="32158.2"/>
    <x v="0"/>
  </r>
  <r>
    <s v="ORD009782"/>
    <s v="21-02-2026"/>
    <s v="P008"/>
    <x v="0"/>
    <s v="Telangana"/>
    <s v="Hyderabad"/>
    <x v="5"/>
    <s v="CUST3084"/>
    <n v="6"/>
    <n v="0"/>
    <n v="118014"/>
    <s v="Projector"/>
    <n v="19669"/>
    <s v="HIGH"/>
    <s v="Zone 2"/>
    <n v="11801.400000000001"/>
    <x v="4"/>
  </r>
  <r>
    <s v="ORD009783"/>
    <s v="18-10-2025"/>
    <s v="P060"/>
    <x v="3"/>
    <s v="Gujarat"/>
    <s v="Ahmedabad"/>
    <x v="11"/>
    <s v="CUST2904"/>
    <n v="9"/>
    <n v="10"/>
    <n v="33372"/>
    <s v="Honey"/>
    <n v="4120"/>
    <s v="HIGH"/>
    <s v="Zone 4"/>
    <n v="3337.2000000000003"/>
    <x v="0"/>
  </r>
  <r>
    <s v="ORD009784"/>
    <s v="11-01-2026"/>
    <s v="P053"/>
    <x v="1"/>
    <s v="Odisha"/>
    <s v="Bhubaneswar"/>
    <x v="1"/>
    <s v="CUST2984"/>
    <n v="10"/>
    <n v="0"/>
    <n v="42770"/>
    <s v="Pasta"/>
    <n v="4277"/>
    <s v="HIGH"/>
    <s v="Zone 3"/>
    <n v="4277"/>
    <x v="0"/>
  </r>
  <r>
    <s v="ORD009785"/>
    <s v="21-05-2025"/>
    <s v="P074"/>
    <x v="2"/>
    <s v="Delhi"/>
    <s v="Delhi"/>
    <x v="3"/>
    <s v="CUST3248"/>
    <n v="3"/>
    <n v="15"/>
    <n v="183138"/>
    <s v="Cycling Bottle"/>
    <n v="71819"/>
    <s v="HIGH"/>
    <s v="Zone 1"/>
    <n v="18313.8"/>
    <x v="2"/>
  </r>
  <r>
    <s v="ORD009786"/>
    <s v="30-12-2025"/>
    <s v="P064"/>
    <x v="3"/>
    <s v="Rajasthan"/>
    <s v="Jaipur"/>
    <x v="8"/>
    <s v="CUST4124"/>
    <n v="7"/>
    <n v="10"/>
    <n v="161809"/>
    <s v="Yoga Mat"/>
    <n v="25684"/>
    <s v="HIGH"/>
    <s v="Zone 4"/>
    <n v="16180.900000000001"/>
    <x v="2"/>
  </r>
  <r>
    <s v="ORD009787"/>
    <s v="13-05-2026"/>
    <s v="P075"/>
    <x v="0"/>
    <s v="Tamil Nadu"/>
    <s v="Chennai"/>
    <x v="5"/>
    <s v="CUST3132"/>
    <n v="12"/>
    <n v="5"/>
    <n v="444725"/>
    <s v="Sports Bag"/>
    <n v="39011"/>
    <s v="HIGH"/>
    <s v="Zone 2"/>
    <n v="44472.5"/>
    <x v="2"/>
  </r>
  <r>
    <s v="ORD009788"/>
    <s v="09-06-2025"/>
    <s v="P075"/>
    <x v="3"/>
    <s v="Rajasthan"/>
    <s v="Jaipur"/>
    <x v="10"/>
    <s v="CUST2991"/>
    <n v="2"/>
    <n v="0"/>
    <n v="78022"/>
    <s v="Sports Bag"/>
    <n v="39011"/>
    <s v="HIGH"/>
    <s v="Zone 4"/>
    <n v="7802.2000000000007"/>
    <x v="2"/>
  </r>
  <r>
    <s v="ORD009789"/>
    <s v="30-09-2025"/>
    <s v="P049"/>
    <x v="2"/>
    <s v="Chandigarh"/>
    <s v="Chandigarh"/>
    <x v="10"/>
    <s v="CUST1696"/>
    <n v="10"/>
    <n v="20"/>
    <n v="273208"/>
    <s v="Coffee"/>
    <n v="34151"/>
    <s v="HIGH"/>
    <s v="Zone 1"/>
    <n v="27320.800000000003"/>
    <x v="0"/>
  </r>
  <r>
    <s v="ORD009790"/>
    <s v="04-09-2025"/>
    <s v="P067"/>
    <x v="2"/>
    <s v="Delhi"/>
    <s v="Delhi"/>
    <x v="0"/>
    <s v="CUST3268"/>
    <n v="9"/>
    <n v="5"/>
    <n v="354440"/>
    <s v="Gloves"/>
    <n v="41455"/>
    <s v="HIGH"/>
    <s v="Zone 1"/>
    <n v="35444"/>
    <x v="2"/>
  </r>
  <r>
    <s v="ORD009791"/>
    <s v="27-09-2025"/>
    <s v="P065"/>
    <x v="0"/>
    <s v="Telangana"/>
    <s v="Hyderabad"/>
    <x v="6"/>
    <s v="CUST1303"/>
    <n v="2"/>
    <n v="5"/>
    <n v="97103"/>
    <s v="Dumbbells"/>
    <n v="51107"/>
    <s v="HIGH"/>
    <s v="Zone 2"/>
    <n v="9710.3000000000011"/>
    <x v="2"/>
  </r>
  <r>
    <s v="ORD009792"/>
    <s v="25-05-2025"/>
    <s v="P066"/>
    <x v="2"/>
    <s v="Uttar Pradesh"/>
    <s v="Lucknow"/>
    <x v="2"/>
    <s v="CUST2320"/>
    <n v="6"/>
    <n v="15"/>
    <n v="117101"/>
    <s v="Helmet"/>
    <n v="22961"/>
    <s v="HIGH"/>
    <s v="Zone 1"/>
    <n v="11710.1"/>
    <x v="2"/>
  </r>
  <r>
    <s v="ORD009793"/>
    <s v="29-05-2025"/>
    <s v="P042"/>
    <x v="2"/>
    <s v="Chandigarh"/>
    <s v="Chandigarh"/>
    <x v="12"/>
    <s v="CUST3756"/>
    <n v="7"/>
    <n v="20"/>
    <n v="290080"/>
    <s v="Shorts"/>
    <n v="51800"/>
    <s v="HIGH"/>
    <s v="Zone 1"/>
    <n v="29008"/>
    <x v="1"/>
  </r>
  <r>
    <s v="ORD009794"/>
    <s v="24-06-2025"/>
    <s v="P019"/>
    <x v="1"/>
    <s v="Odisha"/>
    <s v="Bhubaneswar"/>
    <x v="5"/>
    <s v="CUST1904"/>
    <n v="9"/>
    <n v="10"/>
    <n v="153171"/>
    <s v="Coffee Table"/>
    <n v="18910"/>
    <s v="HIGH"/>
    <s v="Zone 3"/>
    <n v="15317.1"/>
    <x v="3"/>
  </r>
  <r>
    <s v="ORD009795"/>
    <s v="08-02-2025"/>
    <s v="P071"/>
    <x v="3"/>
    <s v="Rajasthan"/>
    <s v="Jaipur"/>
    <x v="13"/>
    <s v="CUST9171"/>
    <n v="5"/>
    <n v="15"/>
    <n v="145685"/>
    <s v="Football Shoes"/>
    <n v="34279"/>
    <s v="HIGH"/>
    <s v="Zone 4"/>
    <n v="14568.5"/>
    <x v="2"/>
  </r>
  <r>
    <s v="ORD009796"/>
    <s v="22-07-2025"/>
    <s v="P009"/>
    <x v="2"/>
    <s v="Uttar Pradesh"/>
    <s v="Lucknow"/>
    <x v="6"/>
    <s v="CUST7164"/>
    <n v="3"/>
    <n v="20"/>
    <n v="116486"/>
    <s v="Air Conditioner"/>
    <n v="48536"/>
    <s v="HIGH"/>
    <s v="Zone 1"/>
    <n v="11648.6"/>
    <x v="4"/>
  </r>
  <r>
    <s v="ORD009797"/>
    <s v="10-08-2025"/>
    <s v="P014"/>
    <x v="3"/>
    <s v="Gujarat"/>
    <s v="Ahmedabad"/>
    <x v="10"/>
    <s v="CUST4645"/>
    <n v="6"/>
    <n v="20"/>
    <n v="185212"/>
    <s v="Smart Watch"/>
    <n v="38586"/>
    <s v="HIGH"/>
    <s v="Zone 4"/>
    <n v="18521.2"/>
    <x v="4"/>
  </r>
  <r>
    <s v="ORD009798"/>
    <s v="24-10-2025"/>
    <s v="P054"/>
    <x v="3"/>
    <s v="Maharashtra"/>
    <s v="Mumbai"/>
    <x v="7"/>
    <s v="CUST8717"/>
    <n v="1"/>
    <n v="0"/>
    <n v="58211"/>
    <s v="Flour"/>
    <n v="58211"/>
    <s v="HIGH"/>
    <s v="Zone 4"/>
    <n v="5821.1"/>
    <x v="0"/>
  </r>
  <r>
    <s v="ORD009799"/>
    <s v="28-04-2026"/>
    <s v="P028"/>
    <x v="3"/>
    <s v="Maharashtra"/>
    <s v="Mumbai"/>
    <x v="10"/>
    <s v="CUST4643"/>
    <n v="5"/>
    <n v="0"/>
    <n v="298200"/>
    <s v="Cupboard"/>
    <n v="59640"/>
    <s v="HIGH"/>
    <s v="Zone 4"/>
    <n v="29820"/>
    <x v="3"/>
  </r>
  <r>
    <s v="ORD009800"/>
    <s v="18-09-2025"/>
    <s v="P006"/>
    <x v="2"/>
    <s v="Chandigarh"/>
    <s v="Chandigarh"/>
    <x v="11"/>
    <s v="CUST3501"/>
    <n v="9"/>
    <n v="5"/>
    <n v="78557"/>
    <s v="OnePlus Phone"/>
    <n v="9188"/>
    <s v="HIGH"/>
    <s v="Zone 1"/>
    <n v="7855.7000000000007"/>
    <x v="4"/>
  </r>
  <r>
    <s v="ORD009801"/>
    <s v="25-04-2026"/>
    <s v="P034"/>
    <x v="3"/>
    <s v="Maharashtra"/>
    <s v="Mumbai"/>
    <x v="11"/>
    <s v="CUST9837"/>
    <n v="8"/>
    <n v="5"/>
    <n v="522994"/>
    <s v="T-Shirt"/>
    <n v="68815"/>
    <s v="HIGH"/>
    <s v="Zone 4"/>
    <n v="52299.4"/>
    <x v="1"/>
  </r>
  <r>
    <s v="ORD009802"/>
    <s v="04-04-2025"/>
    <s v="P020"/>
    <x v="0"/>
    <s v="Karnataka"/>
    <s v="Bengaluru"/>
    <x v="10"/>
    <s v="CUST3137"/>
    <n v="3"/>
    <n v="10"/>
    <n v="202524"/>
    <s v="Bookshelf"/>
    <n v="75009"/>
    <s v="HIGH"/>
    <s v="Zone 2"/>
    <n v="20252.400000000001"/>
    <x v="3"/>
  </r>
  <r>
    <s v="ORD009803"/>
    <s v="23-06-2025"/>
    <s v="P060"/>
    <x v="0"/>
    <s v="Tamil Nadu"/>
    <s v="Chennai"/>
    <x v="9"/>
    <s v="CUST4638"/>
    <n v="2"/>
    <n v="5"/>
    <n v="7828"/>
    <s v="Honey"/>
    <n v="4120"/>
    <s v="MEDIUM"/>
    <s v="Zone 2"/>
    <n v="391.40000000000003"/>
    <x v="0"/>
  </r>
  <r>
    <s v="ORD009804"/>
    <s v="25-05-2025"/>
    <s v="P001"/>
    <x v="2"/>
    <s v="Uttar Pradesh"/>
    <s v="Lucknow"/>
    <x v="0"/>
    <s v="CUST7137"/>
    <n v="11"/>
    <n v="10"/>
    <n v="10464"/>
    <s v="Samsung TV"/>
    <n v="1057"/>
    <s v="MEDIUM"/>
    <s v="Zone 1"/>
    <n v="523.20000000000005"/>
    <x v="4"/>
  </r>
  <r>
    <s v="ORD009805"/>
    <s v="23-07-2025"/>
    <s v="P062"/>
    <x v="0"/>
    <s v="Karnataka"/>
    <s v="Bengaluru"/>
    <x v="4"/>
    <s v="CUST6343"/>
    <n v="8"/>
    <n v="20"/>
    <n v="402156"/>
    <s v="Football"/>
    <n v="62837"/>
    <s v="HIGH"/>
    <s v="Zone 2"/>
    <n v="40215.600000000006"/>
    <x v="2"/>
  </r>
  <r>
    <s v="ORD009806"/>
    <s v="29-07-2025"/>
    <s v="P012"/>
    <x v="3"/>
    <s v="Maharashtra"/>
    <s v="Mumbai"/>
    <x v="5"/>
    <s v="CUST3441"/>
    <n v="8"/>
    <n v="15"/>
    <n v="382942"/>
    <s v="Microwave"/>
    <n v="56315"/>
    <s v="HIGH"/>
    <s v="Zone 4"/>
    <n v="38294.200000000004"/>
    <x v="4"/>
  </r>
  <r>
    <s v="ORD009807"/>
    <s v="31-03-2025"/>
    <s v="P042"/>
    <x v="1"/>
    <s v="Bihar"/>
    <s v="Patna"/>
    <x v="10"/>
    <s v="CUST2831"/>
    <n v="8"/>
    <n v="0"/>
    <n v="414400"/>
    <s v="Shorts"/>
    <n v="51800"/>
    <s v="HIGH"/>
    <s v="Zone 3"/>
    <n v="41440"/>
    <x v="1"/>
  </r>
  <r>
    <s v="ORD009808"/>
    <s v="28-05-2026"/>
    <s v="P018"/>
    <x v="1"/>
    <s v="Odisha"/>
    <s v="Bhubaneswar"/>
    <x v="7"/>
    <s v="CUST8351"/>
    <n v="6"/>
    <n v="10"/>
    <n v="331732"/>
    <s v="Dining Table"/>
    <n v="61432"/>
    <s v="HIGH"/>
    <s v="Zone 3"/>
    <n v="33173.200000000004"/>
    <x v="3"/>
  </r>
  <r>
    <s v="ORD009809"/>
    <s v="14-06-2026"/>
    <s v="P045"/>
    <x v="3"/>
    <s v="Maharashtra"/>
    <s v="Mumbai"/>
    <x v="13"/>
    <s v="CUST1031"/>
    <n v="11"/>
    <n v="10"/>
    <n v="715789"/>
    <s v="Dress"/>
    <n v="72302"/>
    <s v="HIGH"/>
    <s v="Zone 4"/>
    <n v="71578.900000000009"/>
    <x v="1"/>
  </r>
  <r>
    <s v="ORD009810"/>
    <s v="21-03-2026"/>
    <s v="P011"/>
    <x v="1"/>
    <s v="Bihar"/>
    <s v="Patna"/>
    <x v="4"/>
    <s v="CUST6895"/>
    <n v="5"/>
    <n v="10"/>
    <n v="44725"/>
    <s v="Washing Machine"/>
    <n v="9939"/>
    <s v="HIGH"/>
    <s v="Zone 3"/>
    <n v="4472.5"/>
    <x v="4"/>
  </r>
  <r>
    <s v="ORD009811"/>
    <s v="09-02-2026"/>
    <s v="P021"/>
    <x v="1"/>
    <s v="West Bengal"/>
    <s v="Kolkata"/>
    <x v="9"/>
    <s v="CUST3757"/>
    <n v="2"/>
    <n v="20"/>
    <n v="99860"/>
    <s v="Wardrobe"/>
    <n v="62413"/>
    <s v="HIGH"/>
    <s v="Zone 3"/>
    <n v="9986"/>
    <x v="3"/>
  </r>
  <r>
    <s v="ORD009812"/>
    <s v="13-02-2025"/>
    <s v="P022"/>
    <x v="0"/>
    <s v="Tamil Nadu"/>
    <s v="Chennai"/>
    <x v="8"/>
    <s v="CUST2860"/>
    <n v="12"/>
    <n v="5"/>
    <n v="491955"/>
    <s v="Bed"/>
    <n v="43154"/>
    <s v="HIGH"/>
    <s v="Zone 2"/>
    <n v="49195.5"/>
    <x v="3"/>
  </r>
  <r>
    <s v="ORD009813"/>
    <s v="01-01-2026"/>
    <s v="P008"/>
    <x v="0"/>
    <s v="Telangana"/>
    <s v="Hyderabad"/>
    <x v="2"/>
    <s v="CUST9538"/>
    <n v="1"/>
    <n v="15"/>
    <n v="16718"/>
    <s v="Projector"/>
    <n v="19669"/>
    <s v="HIGH"/>
    <s v="Zone 2"/>
    <n v="1671.8000000000002"/>
    <x v="4"/>
  </r>
  <r>
    <s v="ORD009814"/>
    <s v="11-12-2025"/>
    <s v="P075"/>
    <x v="2"/>
    <s v="Chandigarh"/>
    <s v="Chandigarh"/>
    <x v="1"/>
    <s v="CUST4308"/>
    <n v="8"/>
    <n v="20"/>
    <n v="249670"/>
    <s v="Sports Bag"/>
    <n v="39011"/>
    <s v="HIGH"/>
    <s v="Zone 1"/>
    <n v="24967"/>
    <x v="2"/>
  </r>
  <r>
    <s v="ORD009815"/>
    <s v="23-05-2025"/>
    <s v="P007"/>
    <x v="0"/>
    <s v="Tamil Nadu"/>
    <s v="Chennai"/>
    <x v="5"/>
    <s v="CUST6635"/>
    <n v="12"/>
    <n v="20"/>
    <n v="642672"/>
    <s v="Printer"/>
    <n v="66945"/>
    <s v="HIGH"/>
    <s v="Zone 2"/>
    <n v="64267.200000000004"/>
    <x v="4"/>
  </r>
  <r>
    <s v="ORD009816"/>
    <s v="20-04-2026"/>
    <s v="P053"/>
    <x v="3"/>
    <s v="Rajasthan"/>
    <s v="Jaipur"/>
    <x v="9"/>
    <s v="CUST6438"/>
    <n v="4"/>
    <n v="15"/>
    <n v="14541"/>
    <s v="Pasta"/>
    <n v="4277"/>
    <s v="MEDIUM"/>
    <s v="Zone 4"/>
    <n v="727.05000000000007"/>
    <x v="0"/>
  </r>
  <r>
    <s v="ORD009817"/>
    <s v="20-06-2025"/>
    <s v="P044"/>
    <x v="2"/>
    <s v="Delhi"/>
    <s v="Delhi"/>
    <x v="5"/>
    <s v="CUST7456"/>
    <n v="3"/>
    <n v="20"/>
    <n v="186679"/>
    <s v="Skirt"/>
    <n v="77783"/>
    <s v="HIGH"/>
    <s v="Zone 1"/>
    <n v="18667.900000000001"/>
    <x v="1"/>
  </r>
  <r>
    <s v="ORD009818"/>
    <s v="25-09-2025"/>
    <s v="P016"/>
    <x v="0"/>
    <s v="Telangana"/>
    <s v="Hyderabad"/>
    <x v="12"/>
    <s v="CUST9098"/>
    <n v="9"/>
    <n v="20"/>
    <n v="312076"/>
    <s v="Office Chair"/>
    <n v="43344"/>
    <s v="HIGH"/>
    <s v="Zone 2"/>
    <n v="31207.600000000002"/>
    <x v="3"/>
  </r>
  <r>
    <s v="ORD009819"/>
    <s v="27-06-2025"/>
    <s v="P054"/>
    <x v="3"/>
    <s v="Gujarat"/>
    <s v="Ahmedabad"/>
    <x v="4"/>
    <s v="CUST8552"/>
    <n v="10"/>
    <n v="0"/>
    <n v="582110"/>
    <s v="Flour"/>
    <n v="58211"/>
    <s v="HIGH"/>
    <s v="Zone 4"/>
    <n v="58211"/>
    <x v="0"/>
  </r>
  <r>
    <s v="ORD009820"/>
    <s v="31-08-2025"/>
    <s v="P075"/>
    <x v="0"/>
    <s v="Tamil Nadu"/>
    <s v="Chennai"/>
    <x v="1"/>
    <s v="CUST4251"/>
    <n v="3"/>
    <n v="10"/>
    <n v="105329"/>
    <s v="Sports Bag"/>
    <n v="39011"/>
    <s v="HIGH"/>
    <s v="Zone 2"/>
    <n v="10532.900000000001"/>
    <x v="2"/>
  </r>
  <r>
    <s v="ORD009821"/>
    <s v="27-10-2025"/>
    <s v="P015"/>
    <x v="1"/>
    <s v="Odisha"/>
    <s v="Bhubaneswar"/>
    <x v="14"/>
    <s v="CUST7987"/>
    <n v="8"/>
    <n v="20"/>
    <n v="379008"/>
    <s v="Headphones"/>
    <n v="59220"/>
    <s v="HIGH"/>
    <s v="Zone 3"/>
    <n v="37900.800000000003"/>
    <x v="4"/>
  </r>
  <r>
    <s v="ORD009822"/>
    <s v="07-02-2026"/>
    <s v="P036"/>
    <x v="2"/>
    <s v="Chandigarh"/>
    <s v="Chandigarh"/>
    <x v="2"/>
    <s v="CUST7982"/>
    <n v="10"/>
    <n v="20"/>
    <n v="165480"/>
    <s v="Saree"/>
    <n v="20685"/>
    <s v="HIGH"/>
    <s v="Zone 1"/>
    <n v="16548"/>
    <x v="1"/>
  </r>
  <r>
    <s v="ORD009823"/>
    <s v="06-07-2025"/>
    <s v="P063"/>
    <x v="3"/>
    <s v="Maharashtra"/>
    <s v="Mumbai"/>
    <x v="3"/>
    <s v="CUST6739"/>
    <n v="5"/>
    <n v="20"/>
    <n v="113944"/>
    <s v="Basketball"/>
    <n v="28486"/>
    <s v="HIGH"/>
    <s v="Zone 4"/>
    <n v="11394.400000000001"/>
    <x v="2"/>
  </r>
  <r>
    <s v="ORD009824"/>
    <s v="14-06-2026"/>
    <s v="P072"/>
    <x v="3"/>
    <s v="Gujarat"/>
    <s v="Ahmedabad"/>
    <x v="1"/>
    <s v="CUST5866"/>
    <n v="6"/>
    <n v="0"/>
    <n v="228582"/>
    <s v="Volleyball"/>
    <n v="38097"/>
    <s v="HIGH"/>
    <s v="Zone 4"/>
    <n v="22858.2"/>
    <x v="2"/>
  </r>
  <r>
    <s v="ORD009825"/>
    <s v="22-04-2026"/>
    <s v="P045"/>
    <x v="3"/>
    <s v="Rajasthan"/>
    <s v="Jaipur"/>
    <x v="11"/>
    <s v="CUST4275"/>
    <n v="8"/>
    <n v="20"/>
    <n v="462732"/>
    <s v="Dress"/>
    <n v="72302"/>
    <s v="HIGH"/>
    <s v="Zone 4"/>
    <n v="46273.200000000004"/>
    <x v="1"/>
  </r>
  <r>
    <s v="ORD009826"/>
    <s v="25-08-2025"/>
    <s v="P025"/>
    <x v="1"/>
    <s v="Bihar"/>
    <s v="Patna"/>
    <x v="12"/>
    <s v="CUST8664"/>
    <n v="1"/>
    <n v="20"/>
    <n v="10080"/>
    <s v="Cabinet"/>
    <n v="12601"/>
    <s v="MEDIUM"/>
    <s v="Zone 3"/>
    <n v="504"/>
    <x v="3"/>
  </r>
  <r>
    <s v="ORD009827"/>
    <s v="21-04-2025"/>
    <s v="P046"/>
    <x v="2"/>
    <s v="Delhi"/>
    <s v="Delhi"/>
    <x v="8"/>
    <s v="CUST4003"/>
    <n v="3"/>
    <n v="15"/>
    <n v="54174"/>
    <s v="Rice"/>
    <n v="21245"/>
    <s v="HIGH"/>
    <s v="Zone 1"/>
    <n v="5417.4000000000005"/>
    <x v="0"/>
  </r>
  <r>
    <s v="ORD009828"/>
    <s v="12-06-2026"/>
    <s v="P002"/>
    <x v="0"/>
    <s v="Karnataka"/>
    <s v="Bengaluru"/>
    <x v="5"/>
    <s v="CUST4834"/>
    <n v="7"/>
    <n v="5"/>
    <n v="425606"/>
    <s v="HP Laptop"/>
    <n v="64001"/>
    <s v="HIGH"/>
    <s v="Zone 2"/>
    <n v="42560.600000000006"/>
    <x v="4"/>
  </r>
  <r>
    <s v="ORD009829"/>
    <s v="09-10-2025"/>
    <s v="P001"/>
    <x v="3"/>
    <s v="Maharashtra"/>
    <s v="Mumbai"/>
    <x v="1"/>
    <s v="CUST9452"/>
    <n v="4"/>
    <n v="20"/>
    <n v="3382"/>
    <s v="Samsung TV"/>
    <n v="1057"/>
    <s v="LOW"/>
    <s v="Zone 4"/>
    <n v="67.64"/>
    <x v="4"/>
  </r>
  <r>
    <s v="ORD009830"/>
    <s v="25-04-2025"/>
    <s v="P041"/>
    <x v="1"/>
    <s v="Bihar"/>
    <s v="Patna"/>
    <x v="3"/>
    <s v="CUST4094"/>
    <n v="5"/>
    <n v="10"/>
    <n v="91030"/>
    <s v="Hoodie"/>
    <n v="20229"/>
    <s v="HIGH"/>
    <s v="Zone 3"/>
    <n v="9103"/>
    <x v="1"/>
  </r>
  <r>
    <s v="ORD009831"/>
    <s v="16-05-2026"/>
    <s v="P066"/>
    <x v="0"/>
    <s v="Tamil Nadu"/>
    <s v="Chennai"/>
    <x v="13"/>
    <s v="CUST9789"/>
    <n v="4"/>
    <n v="20"/>
    <n v="73475"/>
    <s v="Helmet"/>
    <n v="22961"/>
    <s v="HIGH"/>
    <s v="Zone 2"/>
    <n v="7347.5"/>
    <x v="2"/>
  </r>
  <r>
    <s v="ORD009832"/>
    <s v="19-12-2025"/>
    <s v="P053"/>
    <x v="3"/>
    <s v="Rajasthan"/>
    <s v="Jaipur"/>
    <x v="6"/>
    <s v="CUST4503"/>
    <n v="11"/>
    <n v="15"/>
    <n v="39989"/>
    <s v="Pasta"/>
    <n v="4277"/>
    <s v="HIGH"/>
    <s v="Zone 4"/>
    <n v="3998.9"/>
    <x v="0"/>
  </r>
  <r>
    <s v="ORD009833"/>
    <s v="04-07-2025"/>
    <s v="P026"/>
    <x v="0"/>
    <s v="Telangana"/>
    <s v="Hyderabad"/>
    <x v="2"/>
    <s v="CUST2414"/>
    <n v="1"/>
    <n v="0"/>
    <n v="23053"/>
    <s v="Computer Desk"/>
    <n v="23053"/>
    <s v="HIGH"/>
    <s v="Zone 2"/>
    <n v="2305.3000000000002"/>
    <x v="3"/>
  </r>
  <r>
    <s v="ORD009834"/>
    <s v="24-03-2026"/>
    <s v="P040"/>
    <x v="0"/>
    <s v="Karnataka"/>
    <s v="Bengaluru"/>
    <x v="12"/>
    <s v="CUST6034"/>
    <n v="8"/>
    <n v="15"/>
    <n v="500486"/>
    <s v="Shoes"/>
    <n v="73601"/>
    <s v="HIGH"/>
    <s v="Zone 2"/>
    <n v="50048.600000000006"/>
    <x v="1"/>
  </r>
  <r>
    <s v="ORD009835"/>
    <s v="03-10-2025"/>
    <s v="P005"/>
    <x v="3"/>
    <s v="Gujarat"/>
    <s v="Ahmedabad"/>
    <x v="4"/>
    <s v="CUST8306"/>
    <n v="10"/>
    <n v="15"/>
    <n v="227052"/>
    <s v="iPhone"/>
    <n v="26712"/>
    <s v="HIGH"/>
    <s v="Zone 4"/>
    <n v="22705.200000000001"/>
    <x v="4"/>
  </r>
  <r>
    <s v="ORD009836"/>
    <s v="19-03-2026"/>
    <s v="P063"/>
    <x v="0"/>
    <s v="Tamil Nadu"/>
    <s v="Chennai"/>
    <x v="3"/>
    <s v="CUST4571"/>
    <n v="8"/>
    <n v="20"/>
    <n v="182310"/>
    <s v="Basketball"/>
    <n v="28486"/>
    <s v="HIGH"/>
    <s v="Zone 2"/>
    <n v="18231"/>
    <x v="2"/>
  </r>
  <r>
    <s v="ORD009837"/>
    <s v="22-05-2025"/>
    <s v="P005"/>
    <x v="2"/>
    <s v="Uttar Pradesh"/>
    <s v="Lucknow"/>
    <x v="8"/>
    <s v="CUST4099"/>
    <n v="10"/>
    <n v="0"/>
    <n v="267120"/>
    <s v="iPhone"/>
    <n v="26712"/>
    <s v="HIGH"/>
    <s v="Zone 1"/>
    <n v="26712"/>
    <x v="4"/>
  </r>
  <r>
    <s v="ORD009838"/>
    <s v="22-11-2025"/>
    <s v="P005"/>
    <x v="0"/>
    <s v="Tamil Nadu"/>
    <s v="Chennai"/>
    <x v="1"/>
    <s v="CUST3399"/>
    <n v="10"/>
    <n v="10"/>
    <n v="240408"/>
    <s v="iPhone"/>
    <n v="26712"/>
    <s v="HIGH"/>
    <s v="Zone 2"/>
    <n v="24040.800000000003"/>
    <x v="4"/>
  </r>
  <r>
    <s v="ORD009839"/>
    <s v="20-05-2025"/>
    <s v="P064"/>
    <x v="1"/>
    <s v="Odisha"/>
    <s v="Bhubaneswar"/>
    <x v="1"/>
    <s v="CUST8601"/>
    <n v="8"/>
    <n v="15"/>
    <n v="174651"/>
    <s v="Yoga Mat"/>
    <n v="25684"/>
    <s v="HIGH"/>
    <s v="Zone 3"/>
    <n v="17465.100000000002"/>
    <x v="2"/>
  </r>
  <r>
    <s v="ORD009840"/>
    <s v="22-05-2026"/>
    <s v="P022"/>
    <x v="3"/>
    <s v="Rajasthan"/>
    <s v="Jaipur"/>
    <x v="1"/>
    <s v="CUST5909"/>
    <n v="3"/>
    <n v="20"/>
    <n v="103569"/>
    <s v="Bed"/>
    <n v="43154"/>
    <s v="HIGH"/>
    <s v="Zone 4"/>
    <n v="10356.900000000001"/>
    <x v="3"/>
  </r>
  <r>
    <s v="ORD009841"/>
    <s v="24-11-2025"/>
    <s v="P029"/>
    <x v="3"/>
    <s v="Gujarat"/>
    <s v="Ahmedabad"/>
    <x v="8"/>
    <s v="CUST2913"/>
    <n v="1"/>
    <n v="15"/>
    <n v="42221"/>
    <s v="Recliner"/>
    <n v="49672"/>
    <s v="HIGH"/>
    <s v="Zone 4"/>
    <n v="4222.1000000000004"/>
    <x v="3"/>
  </r>
  <r>
    <s v="ORD009842"/>
    <s v="23-07-2025"/>
    <s v="P042"/>
    <x v="0"/>
    <s v="Tamil Nadu"/>
    <s v="Chennai"/>
    <x v="14"/>
    <s v="CUST6731"/>
    <n v="11"/>
    <n v="15"/>
    <n v="484330"/>
    <s v="Shorts"/>
    <n v="51800"/>
    <s v="HIGH"/>
    <s v="Zone 2"/>
    <n v="48433"/>
    <x v="1"/>
  </r>
  <r>
    <s v="ORD009843"/>
    <s v="14-06-2026"/>
    <s v="P060"/>
    <x v="3"/>
    <s v="Maharashtra"/>
    <s v="Mumbai"/>
    <x v="2"/>
    <s v="CUST1923"/>
    <n v="1"/>
    <n v="15"/>
    <n v="3502"/>
    <s v="Honey"/>
    <n v="4120"/>
    <s v="LOW"/>
    <s v="Zone 4"/>
    <n v="70.040000000000006"/>
    <x v="0"/>
  </r>
  <r>
    <s v="ORD009844"/>
    <s v="06-05-2025"/>
    <s v="P009"/>
    <x v="0"/>
    <s v="Telangana"/>
    <s v="Hyderabad"/>
    <x v="2"/>
    <s v="CUST9095"/>
    <n v="10"/>
    <n v="0"/>
    <n v="485360"/>
    <s v="Air Conditioner"/>
    <n v="48536"/>
    <s v="HIGH"/>
    <s v="Zone 2"/>
    <n v="48536"/>
    <x v="4"/>
  </r>
  <r>
    <s v="ORD009845"/>
    <s v="01-11-2025"/>
    <s v="P042"/>
    <x v="2"/>
    <s v="Chandigarh"/>
    <s v="Chandigarh"/>
    <x v="2"/>
    <s v="CUST7874"/>
    <n v="8"/>
    <n v="10"/>
    <n v="372960"/>
    <s v="Shorts"/>
    <n v="51800"/>
    <s v="HIGH"/>
    <s v="Zone 1"/>
    <n v="37296"/>
    <x v="1"/>
  </r>
  <r>
    <s v="ORD009846"/>
    <s v="31-05-2026"/>
    <s v="P072"/>
    <x v="3"/>
    <s v="Gujarat"/>
    <s v="Ahmedabad"/>
    <x v="6"/>
    <s v="CUST4855"/>
    <n v="12"/>
    <n v="0"/>
    <n v="457164"/>
    <s v="Volleyball"/>
    <n v="38097"/>
    <s v="HIGH"/>
    <s v="Zone 4"/>
    <n v="45716.4"/>
    <x v="2"/>
  </r>
  <r>
    <s v="ORD009847"/>
    <s v="01-08-2025"/>
    <s v="P013"/>
    <x v="0"/>
    <s v="Telangana"/>
    <s v="Hyderabad"/>
    <x v="4"/>
    <s v="CUST3211"/>
    <n v="2"/>
    <n v="20"/>
    <n v="24979"/>
    <s v="Bluetooth Speaker"/>
    <n v="15612"/>
    <s v="HIGH"/>
    <s v="Zone 2"/>
    <n v="2497.9"/>
    <x v="4"/>
  </r>
  <r>
    <s v="ORD009848"/>
    <s v="13-02-2025"/>
    <s v="P022"/>
    <x v="2"/>
    <s v="Uttar Pradesh"/>
    <s v="Lucknow"/>
    <x v="13"/>
    <s v="CUST8607"/>
    <n v="7"/>
    <n v="5"/>
    <n v="286974"/>
    <s v="Bed"/>
    <n v="43154"/>
    <s v="HIGH"/>
    <s v="Zone 1"/>
    <n v="28697.4"/>
    <x v="3"/>
  </r>
  <r>
    <s v="ORD009849"/>
    <s v="28-01-2026"/>
    <s v="P069"/>
    <x v="3"/>
    <s v="Rajasthan"/>
    <s v="Jaipur"/>
    <x v="6"/>
    <s v="CUST4872"/>
    <n v="7"/>
    <n v="10"/>
    <n v="111862"/>
    <s v="Badminton Racket"/>
    <n v="17756"/>
    <s v="HIGH"/>
    <s v="Zone 4"/>
    <n v="11186.2"/>
    <x v="2"/>
  </r>
  <r>
    <s v="ORD009850"/>
    <s v="13-01-2026"/>
    <s v="P071"/>
    <x v="1"/>
    <s v="Odisha"/>
    <s v="Bhubaneswar"/>
    <x v="5"/>
    <s v="CUST8087"/>
    <n v="4"/>
    <n v="5"/>
    <n v="130260"/>
    <s v="Football Shoes"/>
    <n v="34279"/>
    <s v="HIGH"/>
    <s v="Zone 3"/>
    <n v="13026"/>
    <x v="2"/>
  </r>
  <r>
    <s v="ORD009851"/>
    <s v="21-07-2025"/>
    <s v="P061"/>
    <x v="2"/>
    <s v="Uttar Pradesh"/>
    <s v="Lucknow"/>
    <x v="1"/>
    <s v="CUST7068"/>
    <n v="8"/>
    <n v="0"/>
    <n v="470544"/>
    <s v="Cricket Bat"/>
    <n v="58818"/>
    <s v="HIGH"/>
    <s v="Zone 1"/>
    <n v="47054.400000000001"/>
    <x v="2"/>
  </r>
  <r>
    <s v="ORD009852"/>
    <s v="27-01-2026"/>
    <s v="P061"/>
    <x v="2"/>
    <s v="Delhi"/>
    <s v="Delhi"/>
    <x v="9"/>
    <s v="CUST8089"/>
    <n v="12"/>
    <n v="0"/>
    <n v="705816"/>
    <s v="Cricket Bat"/>
    <n v="58818"/>
    <s v="HIGH"/>
    <s v="Zone 1"/>
    <n v="70581.600000000006"/>
    <x v="2"/>
  </r>
  <r>
    <s v="ORD009853"/>
    <s v="26-01-2026"/>
    <s v="P050"/>
    <x v="1"/>
    <s v="Bihar"/>
    <s v="Patna"/>
    <x v="4"/>
    <s v="CUST4097"/>
    <n v="10"/>
    <n v="5"/>
    <n v="632443"/>
    <s v="Oil"/>
    <n v="66573"/>
    <s v="HIGH"/>
    <s v="Zone 3"/>
    <n v="63244.3"/>
    <x v="0"/>
  </r>
  <r>
    <s v="ORD009854"/>
    <s v="11-11-2025"/>
    <s v="P002"/>
    <x v="3"/>
    <s v="Rajasthan"/>
    <s v="Jaipur"/>
    <x v="14"/>
    <s v="CUST9796"/>
    <n v="8"/>
    <n v="20"/>
    <n v="409606"/>
    <s v="HP Laptop"/>
    <n v="64001"/>
    <s v="HIGH"/>
    <s v="Zone 4"/>
    <n v="40960.600000000006"/>
    <x v="4"/>
  </r>
  <r>
    <s v="ORD009855"/>
    <s v="13-12-2025"/>
    <s v="P020"/>
    <x v="1"/>
    <s v="Odisha"/>
    <s v="Bhubaneswar"/>
    <x v="12"/>
    <s v="CUST6990"/>
    <n v="7"/>
    <n v="10"/>
    <n v="472556"/>
    <s v="Bookshelf"/>
    <n v="75009"/>
    <s v="HIGH"/>
    <s v="Zone 3"/>
    <n v="47255.600000000006"/>
    <x v="3"/>
  </r>
  <r>
    <s v="ORD009856"/>
    <s v="20-06-2025"/>
    <s v="P048"/>
    <x v="3"/>
    <s v="Gujarat"/>
    <s v="Ahmedabad"/>
    <x v="14"/>
    <s v="CUST5385"/>
    <n v="5"/>
    <n v="20"/>
    <n v="292280"/>
    <s v="Tea"/>
    <n v="73070"/>
    <s v="HIGH"/>
    <s v="Zone 4"/>
    <n v="29228"/>
    <x v="0"/>
  </r>
  <r>
    <s v="ORD009857"/>
    <s v="06-07-2025"/>
    <s v="P006"/>
    <x v="0"/>
    <s v="Karnataka"/>
    <s v="Bengaluru"/>
    <x v="1"/>
    <s v="CUST4330"/>
    <n v="2"/>
    <n v="5"/>
    <n v="17457"/>
    <s v="OnePlus Phone"/>
    <n v="9188"/>
    <s v="HIGH"/>
    <s v="Zone 2"/>
    <n v="1745.7"/>
    <x v="4"/>
  </r>
  <r>
    <s v="ORD009858"/>
    <s v="31-12-2025"/>
    <s v="P012"/>
    <x v="1"/>
    <s v="Bihar"/>
    <s v="Patna"/>
    <x v="6"/>
    <s v="CUST9893"/>
    <n v="4"/>
    <n v="5"/>
    <n v="213997"/>
    <s v="Microwave"/>
    <n v="56315"/>
    <s v="HIGH"/>
    <s v="Zone 3"/>
    <n v="21399.7"/>
    <x v="4"/>
  </r>
  <r>
    <s v="ORD009859"/>
    <s v="08-05-2025"/>
    <s v="P007"/>
    <x v="0"/>
    <s v="Tamil Nadu"/>
    <s v="Chennai"/>
    <x v="8"/>
    <s v="CUST2497"/>
    <n v="11"/>
    <n v="20"/>
    <n v="589116"/>
    <s v="Printer"/>
    <n v="66945"/>
    <s v="HIGH"/>
    <s v="Zone 2"/>
    <n v="58911.600000000006"/>
    <x v="4"/>
  </r>
  <r>
    <s v="ORD009860"/>
    <s v="03-11-2025"/>
    <s v="P021"/>
    <x v="0"/>
    <s v="Telangana"/>
    <s v="Hyderabad"/>
    <x v="8"/>
    <s v="CUST6350"/>
    <n v="4"/>
    <n v="20"/>
    <n v="199721"/>
    <s v="Wardrobe"/>
    <n v="62413"/>
    <s v="HIGH"/>
    <s v="Zone 2"/>
    <n v="19972.100000000002"/>
    <x v="3"/>
  </r>
  <r>
    <s v="ORD009861"/>
    <s v="20-01-2025"/>
    <s v="P059"/>
    <x v="1"/>
    <s v="West Bengal"/>
    <s v="Kolkata"/>
    <x v="12"/>
    <s v="CUST6198"/>
    <n v="8"/>
    <n v="10"/>
    <n v="234792"/>
    <s v="Dry Fruits"/>
    <n v="32610"/>
    <s v="HIGH"/>
    <s v="Zone 3"/>
    <n v="23479.200000000001"/>
    <x v="0"/>
  </r>
  <r>
    <s v="ORD009862"/>
    <s v="04-01-2025"/>
    <s v="P074"/>
    <x v="0"/>
    <s v="Telangana"/>
    <s v="Hyderabad"/>
    <x v="12"/>
    <s v="CUST2316"/>
    <n v="2"/>
    <n v="5"/>
    <n v="136456"/>
    <s v="Cycling Bottle"/>
    <n v="71819"/>
    <s v="HIGH"/>
    <s v="Zone 2"/>
    <n v="13645.6"/>
    <x v="2"/>
  </r>
  <r>
    <s v="ORD009863"/>
    <s v="14-05-2025"/>
    <s v="P031"/>
    <x v="3"/>
    <s v="Rajasthan"/>
    <s v="Jaipur"/>
    <x v="2"/>
    <s v="CUST6834"/>
    <n v="9"/>
    <n v="15"/>
    <n v="371070"/>
    <s v="Men Shirt"/>
    <n v="48506"/>
    <s v="HIGH"/>
    <s v="Zone 4"/>
    <n v="37107"/>
    <x v="1"/>
  </r>
  <r>
    <s v="ORD009864"/>
    <s v="03-04-2025"/>
    <s v="P055"/>
    <x v="0"/>
    <s v="Telangana"/>
    <s v="Hyderabad"/>
    <x v="14"/>
    <s v="CUST7273"/>
    <n v="1"/>
    <n v="5"/>
    <n v="9120"/>
    <s v="Biscuits"/>
    <n v="9601"/>
    <s v="MEDIUM"/>
    <s v="Zone 2"/>
    <n v="456"/>
    <x v="0"/>
  </r>
  <r>
    <s v="ORD009865"/>
    <s v="10-12-2025"/>
    <s v="P071"/>
    <x v="1"/>
    <s v="Odisha"/>
    <s v="Bhubaneswar"/>
    <x v="9"/>
    <s v="CUST3431"/>
    <n v="10"/>
    <n v="20"/>
    <n v="274232"/>
    <s v="Football Shoes"/>
    <n v="34279"/>
    <s v="HIGH"/>
    <s v="Zone 3"/>
    <n v="27423.200000000001"/>
    <x v="2"/>
  </r>
  <r>
    <s v="ORD009866"/>
    <s v="02-01-2025"/>
    <s v="P065"/>
    <x v="2"/>
    <s v="Chandigarh"/>
    <s v="Chandigarh"/>
    <x v="14"/>
    <s v="CUST6459"/>
    <n v="8"/>
    <n v="10"/>
    <n v="367970"/>
    <s v="Dumbbells"/>
    <n v="51107"/>
    <s v="HIGH"/>
    <s v="Zone 1"/>
    <n v="36797"/>
    <x v="2"/>
  </r>
  <r>
    <s v="ORD009867"/>
    <s v="26-02-2026"/>
    <s v="P033"/>
    <x v="3"/>
    <s v="Rajasthan"/>
    <s v="Jaipur"/>
    <x v="12"/>
    <s v="CUST3465"/>
    <n v="3"/>
    <n v="10"/>
    <n v="154753"/>
    <s v="Jeans"/>
    <n v="57316"/>
    <s v="HIGH"/>
    <s v="Zone 4"/>
    <n v="15475.300000000001"/>
    <x v="1"/>
  </r>
  <r>
    <s v="ORD009868"/>
    <s v="24-10-2025"/>
    <s v="P066"/>
    <x v="2"/>
    <s v="Uttar Pradesh"/>
    <s v="Lucknow"/>
    <x v="8"/>
    <s v="CUST6433"/>
    <n v="1"/>
    <n v="15"/>
    <n v="19516"/>
    <s v="Helmet"/>
    <n v="22961"/>
    <s v="HIGH"/>
    <s v="Zone 1"/>
    <n v="1951.6000000000001"/>
    <x v="2"/>
  </r>
  <r>
    <s v="ORD009869"/>
    <s v="28-02-2026"/>
    <s v="P064"/>
    <x v="3"/>
    <s v="Gujarat"/>
    <s v="Ahmedabad"/>
    <x v="13"/>
    <s v="CUST9896"/>
    <n v="5"/>
    <n v="20"/>
    <n v="102736"/>
    <s v="Yoga Mat"/>
    <n v="25684"/>
    <s v="HIGH"/>
    <s v="Zone 4"/>
    <n v="10273.6"/>
    <x v="2"/>
  </r>
  <r>
    <s v="ORD009870"/>
    <s v="27-03-2026"/>
    <s v="P016"/>
    <x v="1"/>
    <s v="Bihar"/>
    <s v="Patna"/>
    <x v="5"/>
    <s v="CUST2632"/>
    <n v="2"/>
    <n v="10"/>
    <n v="78019"/>
    <s v="Office Chair"/>
    <n v="43344"/>
    <s v="HIGH"/>
    <s v="Zone 3"/>
    <n v="7801.9000000000005"/>
    <x v="3"/>
  </r>
  <r>
    <s v="ORD009871"/>
    <s v="23-03-2026"/>
    <s v="P039"/>
    <x v="1"/>
    <s v="Odisha"/>
    <s v="Bhubaneswar"/>
    <x v="6"/>
    <s v="CUST9641"/>
    <n v="9"/>
    <n v="20"/>
    <n v="563500"/>
    <s v="Track Pants"/>
    <n v="78264"/>
    <s v="HIGH"/>
    <s v="Zone 3"/>
    <n v="56350"/>
    <x v="1"/>
  </r>
  <r>
    <s v="ORD009872"/>
    <s v="27-11-2025"/>
    <s v="P074"/>
    <x v="1"/>
    <s v="Odisha"/>
    <s v="Bhubaneswar"/>
    <x v="7"/>
    <s v="CUST6439"/>
    <n v="10"/>
    <n v="0"/>
    <n v="718190"/>
    <s v="Cycling Bottle"/>
    <n v="71819"/>
    <s v="HIGH"/>
    <s v="Zone 3"/>
    <n v="71819"/>
    <x v="2"/>
  </r>
  <r>
    <s v="ORD009873"/>
    <s v="21-08-2025"/>
    <s v="P063"/>
    <x v="3"/>
    <s v="Maharashtra"/>
    <s v="Mumbai"/>
    <x v="1"/>
    <s v="CUST2684"/>
    <n v="7"/>
    <n v="15"/>
    <n v="169491"/>
    <s v="Basketball"/>
    <n v="28486"/>
    <s v="HIGH"/>
    <s v="Zone 4"/>
    <n v="16949.100000000002"/>
    <x v="2"/>
  </r>
  <r>
    <s v="ORD009874"/>
    <s v="05-06-2026"/>
    <s v="P069"/>
    <x v="3"/>
    <s v="Gujarat"/>
    <s v="Ahmedabad"/>
    <x v="7"/>
    <s v="CUST3472"/>
    <n v="10"/>
    <n v="10"/>
    <n v="159804"/>
    <s v="Badminton Racket"/>
    <n v="17756"/>
    <s v="HIGH"/>
    <s v="Zone 4"/>
    <n v="15980.400000000001"/>
    <x v="2"/>
  </r>
  <r>
    <s v="ORD009875"/>
    <s v="09-04-2026"/>
    <s v="P022"/>
    <x v="1"/>
    <s v="West Bengal"/>
    <s v="Kolkata"/>
    <x v="2"/>
    <s v="CUST2889"/>
    <n v="4"/>
    <n v="10"/>
    <n v="155354"/>
    <s v="Bed"/>
    <n v="43154"/>
    <s v="HIGH"/>
    <s v="Zone 3"/>
    <n v="15535.400000000001"/>
    <x v="3"/>
  </r>
  <r>
    <s v="ORD009876"/>
    <s v="02-08-2025"/>
    <s v="P001"/>
    <x v="3"/>
    <s v="Rajasthan"/>
    <s v="Jaipur"/>
    <x v="10"/>
    <s v="CUST5900"/>
    <n v="1"/>
    <n v="15"/>
    <n v="898"/>
    <s v="Samsung TV"/>
    <n v="1057"/>
    <s v="LOW"/>
    <s v="Zone 4"/>
    <n v="17.96"/>
    <x v="4"/>
  </r>
  <r>
    <s v="ORD009877"/>
    <s v="12-10-2025"/>
    <s v="P017"/>
    <x v="2"/>
    <s v="Uttar Pradesh"/>
    <s v="Lucknow"/>
    <x v="10"/>
    <s v="CUST7039"/>
    <n v="12"/>
    <n v="20"/>
    <n v="388780"/>
    <s v="Study Table"/>
    <n v="40498"/>
    <s v="HIGH"/>
    <s v="Zone 1"/>
    <n v="38878"/>
    <x v="3"/>
  </r>
  <r>
    <s v="ORD009878"/>
    <s v="27-12-2025"/>
    <s v="P045"/>
    <x v="1"/>
    <s v="Odisha"/>
    <s v="Bhubaneswar"/>
    <x v="4"/>
    <s v="CUST2450"/>
    <n v="1"/>
    <n v="0"/>
    <n v="72302"/>
    <s v="Dress"/>
    <n v="72302"/>
    <s v="HIGH"/>
    <s v="Zone 3"/>
    <n v="7230.2000000000007"/>
    <x v="1"/>
  </r>
  <r>
    <s v="ORD009879"/>
    <s v="25-06-2025"/>
    <s v="P061"/>
    <x v="0"/>
    <s v="Tamil Nadu"/>
    <s v="Chennai"/>
    <x v="7"/>
    <s v="CUST8673"/>
    <n v="3"/>
    <n v="15"/>
    <n v="149985"/>
    <s v="Cricket Bat"/>
    <n v="58818"/>
    <s v="HIGH"/>
    <s v="Zone 2"/>
    <n v="14998.5"/>
    <x v="2"/>
  </r>
  <r>
    <s v="ORD009880"/>
    <s v="16-02-2026"/>
    <s v="P040"/>
    <x v="2"/>
    <s v="Chandigarh"/>
    <s v="Chandigarh"/>
    <x v="9"/>
    <s v="CUST9350"/>
    <n v="12"/>
    <n v="15"/>
    <n v="750730"/>
    <s v="Shoes"/>
    <n v="73601"/>
    <s v="HIGH"/>
    <s v="Zone 1"/>
    <n v="75073"/>
    <x v="1"/>
  </r>
  <r>
    <s v="ORD009881"/>
    <s v="21-04-2026"/>
    <s v="P052"/>
    <x v="1"/>
    <s v="West Bengal"/>
    <s v="Kolkata"/>
    <x v="12"/>
    <s v="CUST6548"/>
    <n v="10"/>
    <n v="10"/>
    <n v="253881"/>
    <s v="Spices"/>
    <n v="28209"/>
    <s v="HIGH"/>
    <s v="Zone 3"/>
    <n v="25388.100000000002"/>
    <x v="0"/>
  </r>
  <r>
    <s v="ORD009882"/>
    <s v="06-06-2025"/>
    <s v="P063"/>
    <x v="2"/>
    <s v="Uttar Pradesh"/>
    <s v="Lucknow"/>
    <x v="8"/>
    <s v="CUST4255"/>
    <n v="6"/>
    <n v="10"/>
    <n v="153824"/>
    <s v="Basketball"/>
    <n v="28486"/>
    <s v="HIGH"/>
    <s v="Zone 1"/>
    <n v="15382.400000000001"/>
    <x v="2"/>
  </r>
  <r>
    <s v="ORD009883"/>
    <s v="09-11-2025"/>
    <s v="P075"/>
    <x v="1"/>
    <s v="Odisha"/>
    <s v="Bhubaneswar"/>
    <x v="8"/>
    <s v="CUST5908"/>
    <n v="3"/>
    <n v="5"/>
    <n v="111181"/>
    <s v="Sports Bag"/>
    <n v="39011"/>
    <s v="HIGH"/>
    <s v="Zone 3"/>
    <n v="11118.1"/>
    <x v="2"/>
  </r>
  <r>
    <s v="ORD009884"/>
    <s v="28-09-2025"/>
    <s v="P051"/>
    <x v="0"/>
    <s v="Tamil Nadu"/>
    <s v="Chennai"/>
    <x v="3"/>
    <s v="CUST1420"/>
    <n v="3"/>
    <n v="15"/>
    <n v="37645"/>
    <s v="Salt"/>
    <n v="14763"/>
    <s v="HIGH"/>
    <s v="Zone 2"/>
    <n v="3764.5"/>
    <x v="0"/>
  </r>
  <r>
    <s v="ORD009885"/>
    <s v="02-02-2025"/>
    <s v="P031"/>
    <x v="1"/>
    <s v="Bihar"/>
    <s v="Patna"/>
    <x v="11"/>
    <s v="CUST5206"/>
    <n v="8"/>
    <n v="10"/>
    <n v="349243"/>
    <s v="Men Shirt"/>
    <n v="48506"/>
    <s v="HIGH"/>
    <s v="Zone 3"/>
    <n v="34924.300000000003"/>
    <x v="1"/>
  </r>
  <r>
    <s v="ORD009886"/>
    <s v="28-07-2025"/>
    <s v="P064"/>
    <x v="1"/>
    <s v="West Bengal"/>
    <s v="Kolkata"/>
    <x v="12"/>
    <s v="CUST2410"/>
    <n v="1"/>
    <n v="20"/>
    <n v="20547"/>
    <s v="Yoga Mat"/>
    <n v="25684"/>
    <s v="HIGH"/>
    <s v="Zone 3"/>
    <n v="2054.7000000000003"/>
    <x v="2"/>
  </r>
  <r>
    <s v="ORD009887"/>
    <s v="15-08-2025"/>
    <s v="P036"/>
    <x v="1"/>
    <s v="Bihar"/>
    <s v="Patna"/>
    <x v="1"/>
    <s v="CUST2492"/>
    <n v="1"/>
    <n v="15"/>
    <n v="17582"/>
    <s v="Saree"/>
    <n v="20685"/>
    <s v="HIGH"/>
    <s v="Zone 3"/>
    <n v="1758.2"/>
    <x v="1"/>
  </r>
  <r>
    <s v="ORD009888"/>
    <s v="26-07-2025"/>
    <s v="P061"/>
    <x v="3"/>
    <s v="Maharashtra"/>
    <s v="Mumbai"/>
    <x v="3"/>
    <s v="CUST4580"/>
    <n v="3"/>
    <n v="15"/>
    <n v="149985"/>
    <s v="Cricket Bat"/>
    <n v="58818"/>
    <s v="HIGH"/>
    <s v="Zone 4"/>
    <n v="14998.5"/>
    <x v="2"/>
  </r>
  <r>
    <s v="ORD009889"/>
    <s v="18-12-2025"/>
    <s v="P054"/>
    <x v="2"/>
    <s v="Uttar Pradesh"/>
    <s v="Lucknow"/>
    <x v="10"/>
    <s v="CUST2741"/>
    <n v="12"/>
    <n v="10"/>
    <n v="628678"/>
    <s v="Flour"/>
    <n v="58211"/>
    <s v="HIGH"/>
    <s v="Zone 1"/>
    <n v="62867.8"/>
    <x v="0"/>
  </r>
  <r>
    <s v="ORD009890"/>
    <s v="15-02-2025"/>
    <s v="P041"/>
    <x v="1"/>
    <s v="Bihar"/>
    <s v="Patna"/>
    <x v="1"/>
    <s v="CUST3102"/>
    <n v="3"/>
    <n v="5"/>
    <n v="57652"/>
    <s v="Hoodie"/>
    <n v="20229"/>
    <s v="HIGH"/>
    <s v="Zone 3"/>
    <n v="5765.2000000000007"/>
    <x v="1"/>
  </r>
  <r>
    <s v="ORD009891"/>
    <s v="17-11-2025"/>
    <s v="P025"/>
    <x v="0"/>
    <s v="Tamil Nadu"/>
    <s v="Chennai"/>
    <x v="4"/>
    <s v="CUST7971"/>
    <n v="12"/>
    <n v="10"/>
    <n v="136090"/>
    <s v="Cabinet"/>
    <n v="12601"/>
    <s v="HIGH"/>
    <s v="Zone 2"/>
    <n v="13609"/>
    <x v="3"/>
  </r>
  <r>
    <s v="ORD009892"/>
    <s v="31-03-2026"/>
    <s v="P002"/>
    <x v="3"/>
    <s v="Rajasthan"/>
    <s v="Jaipur"/>
    <x v="4"/>
    <s v="CUST4382"/>
    <n v="3"/>
    <n v="10"/>
    <n v="172802"/>
    <s v="HP Laptop"/>
    <n v="64001"/>
    <s v="HIGH"/>
    <s v="Zone 4"/>
    <n v="17280.2"/>
    <x v="4"/>
  </r>
  <r>
    <s v="ORD009893"/>
    <s v="25-10-2025"/>
    <s v="P018"/>
    <x v="0"/>
    <s v="Karnataka"/>
    <s v="Bengaluru"/>
    <x v="10"/>
    <s v="CUST1900"/>
    <n v="7"/>
    <n v="15"/>
    <n v="365520"/>
    <s v="Dining Table"/>
    <n v="61432"/>
    <s v="HIGH"/>
    <s v="Zone 2"/>
    <n v="36552"/>
    <x v="3"/>
  </r>
  <r>
    <s v="ORD009894"/>
    <s v="01-05-2025"/>
    <s v="P061"/>
    <x v="1"/>
    <s v="Bihar"/>
    <s v="Patna"/>
    <x v="11"/>
    <s v="CUST9135"/>
    <n v="3"/>
    <n v="15"/>
    <n v="149985"/>
    <s v="Cricket Bat"/>
    <n v="58818"/>
    <s v="HIGH"/>
    <s v="Zone 3"/>
    <n v="14998.5"/>
    <x v="2"/>
  </r>
  <r>
    <s v="ORD009895"/>
    <s v="13-05-2026"/>
    <s v="P053"/>
    <x v="0"/>
    <s v="Tamil Nadu"/>
    <s v="Chennai"/>
    <x v="10"/>
    <s v="CUST9676"/>
    <n v="12"/>
    <n v="10"/>
    <n v="46191"/>
    <s v="Pasta"/>
    <n v="4277"/>
    <s v="HIGH"/>
    <s v="Zone 2"/>
    <n v="4619.1000000000004"/>
    <x v="0"/>
  </r>
  <r>
    <s v="ORD009896"/>
    <s v="13-03-2026"/>
    <s v="P023"/>
    <x v="3"/>
    <s v="Maharashtra"/>
    <s v="Mumbai"/>
    <x v="9"/>
    <s v="CUST4714"/>
    <n v="4"/>
    <n v="10"/>
    <n v="204919"/>
    <s v="Sofa"/>
    <n v="56922"/>
    <s v="HIGH"/>
    <s v="Zone 4"/>
    <n v="20491.900000000001"/>
    <x v="3"/>
  </r>
  <r>
    <s v="ORD009897"/>
    <s v="08-07-2025"/>
    <s v="P075"/>
    <x v="0"/>
    <s v="Tamil Nadu"/>
    <s v="Chennai"/>
    <x v="10"/>
    <s v="CUST7920"/>
    <n v="1"/>
    <n v="0"/>
    <n v="39011"/>
    <s v="Sports Bag"/>
    <n v="39011"/>
    <s v="HIGH"/>
    <s v="Zone 2"/>
    <n v="3901.1000000000004"/>
    <x v="2"/>
  </r>
  <r>
    <s v="ORD009898"/>
    <s v="01-04-2025"/>
    <s v="P045"/>
    <x v="1"/>
    <s v="Odisha"/>
    <s v="Bhubaneswar"/>
    <x v="10"/>
    <s v="CUST7175"/>
    <n v="12"/>
    <n v="10"/>
    <n v="780861"/>
    <s v="Dress"/>
    <n v="72302"/>
    <s v="HIGH"/>
    <s v="Zone 3"/>
    <n v="78086.100000000006"/>
    <x v="1"/>
  </r>
  <r>
    <s v="ORD009899"/>
    <s v="29-08-2025"/>
    <s v="P073"/>
    <x v="0"/>
    <s v="Tamil Nadu"/>
    <s v="Chennai"/>
    <x v="6"/>
    <s v="CUST6190"/>
    <n v="10"/>
    <n v="10"/>
    <n v="318771"/>
    <s v="Knee Guard"/>
    <n v="35419"/>
    <s v="HIGH"/>
    <s v="Zone 2"/>
    <n v="31877.100000000002"/>
    <x v="2"/>
  </r>
  <r>
    <s v="ORD009900"/>
    <s v="15-02-2026"/>
    <s v="P011"/>
    <x v="2"/>
    <s v="Delhi"/>
    <s v="Delhi"/>
    <x v="1"/>
    <s v="CUST8935"/>
    <n v="10"/>
    <n v="5"/>
    <n v="94420"/>
    <s v="Washing Machine"/>
    <n v="9939"/>
    <s v="HIGH"/>
    <s v="Zone 1"/>
    <n v="9442"/>
    <x v="4"/>
  </r>
  <r>
    <s v="ORD009901"/>
    <s v="04-10-2025"/>
    <s v="P014"/>
    <x v="1"/>
    <s v="Odisha"/>
    <s v="Bhubaneswar"/>
    <x v="13"/>
    <s v="CUST1096"/>
    <n v="9"/>
    <n v="10"/>
    <n v="312546"/>
    <s v="Smart Watch"/>
    <n v="38586"/>
    <s v="HIGH"/>
    <s v="Zone 3"/>
    <n v="31254.600000000002"/>
    <x v="4"/>
  </r>
  <r>
    <s v="ORD009902"/>
    <s v="21-11-2025"/>
    <s v="P058"/>
    <x v="2"/>
    <s v="Delhi"/>
    <s v="Delhi"/>
    <x v="12"/>
    <s v="CUST1282"/>
    <n v="1"/>
    <n v="0"/>
    <n v="65532"/>
    <s v="Noodles"/>
    <n v="65532"/>
    <s v="HIGH"/>
    <s v="Zone 1"/>
    <n v="6553.2000000000007"/>
    <x v="0"/>
  </r>
  <r>
    <s v="ORD009903"/>
    <s v="16-02-2026"/>
    <s v="P063"/>
    <x v="0"/>
    <s v="Tamil Nadu"/>
    <s v="Chennai"/>
    <x v="6"/>
    <s v="CUST2561"/>
    <n v="5"/>
    <n v="10"/>
    <n v="128187"/>
    <s v="Basketball"/>
    <n v="28486"/>
    <s v="HIGH"/>
    <s v="Zone 2"/>
    <n v="12818.7"/>
    <x v="2"/>
  </r>
  <r>
    <s v="ORD009904"/>
    <s v="29-04-2025"/>
    <s v="P073"/>
    <x v="0"/>
    <s v="Tamil Nadu"/>
    <s v="Chennai"/>
    <x v="2"/>
    <s v="CUST2980"/>
    <n v="9"/>
    <n v="0"/>
    <n v="318771"/>
    <s v="Knee Guard"/>
    <n v="35419"/>
    <s v="HIGH"/>
    <s v="Zone 2"/>
    <n v="31877.100000000002"/>
    <x v="2"/>
  </r>
  <r>
    <s v="ORD009905"/>
    <s v="02-04-2025"/>
    <s v="P012"/>
    <x v="3"/>
    <s v="Maharashtra"/>
    <s v="Mumbai"/>
    <x v="5"/>
    <s v="CUST7368"/>
    <n v="1"/>
    <n v="0"/>
    <n v="56315"/>
    <s v="Microwave"/>
    <n v="56315"/>
    <s v="HIGH"/>
    <s v="Zone 4"/>
    <n v="5631.5"/>
    <x v="4"/>
  </r>
  <r>
    <s v="ORD009906"/>
    <s v="13-11-2025"/>
    <s v="P033"/>
    <x v="2"/>
    <s v="Delhi"/>
    <s v="Delhi"/>
    <x v="1"/>
    <s v="CUST8867"/>
    <n v="2"/>
    <n v="10"/>
    <n v="103168"/>
    <s v="Jeans"/>
    <n v="57316"/>
    <s v="HIGH"/>
    <s v="Zone 1"/>
    <n v="10316.800000000001"/>
    <x v="1"/>
  </r>
  <r>
    <s v="ORD009907"/>
    <s v="09-10-2025"/>
    <s v="P001"/>
    <x v="2"/>
    <s v="Delhi"/>
    <s v="Delhi"/>
    <x v="1"/>
    <s v="CUST1934"/>
    <n v="7"/>
    <n v="5"/>
    <n v="7029"/>
    <s v="Samsung TV"/>
    <n v="1057"/>
    <s v="MEDIUM"/>
    <s v="Zone 1"/>
    <n v="351.45000000000005"/>
    <x v="4"/>
  </r>
  <r>
    <s v="ORD009908"/>
    <s v="09-08-2025"/>
    <s v="P064"/>
    <x v="2"/>
    <s v="Chandigarh"/>
    <s v="Chandigarh"/>
    <x v="0"/>
    <s v="CUST4852"/>
    <n v="5"/>
    <n v="20"/>
    <n v="102736"/>
    <s v="Yoga Mat"/>
    <n v="25684"/>
    <s v="HIGH"/>
    <s v="Zone 1"/>
    <n v="10273.6"/>
    <x v="2"/>
  </r>
  <r>
    <s v="ORD009909"/>
    <s v="18-10-2025"/>
    <s v="P074"/>
    <x v="0"/>
    <s v="Tamil Nadu"/>
    <s v="Chennai"/>
    <x v="8"/>
    <s v="CUST7393"/>
    <n v="3"/>
    <n v="20"/>
    <n v="172365"/>
    <s v="Cycling Bottle"/>
    <n v="71819"/>
    <s v="HIGH"/>
    <s v="Zone 2"/>
    <n v="17236.5"/>
    <x v="2"/>
  </r>
  <r>
    <s v="ORD009910"/>
    <s v="05-12-2025"/>
    <s v="P014"/>
    <x v="1"/>
    <s v="Odisha"/>
    <s v="Bhubaneswar"/>
    <x v="14"/>
    <s v="CUST2181"/>
    <n v="7"/>
    <n v="5"/>
    <n v="256596"/>
    <s v="Smart Watch"/>
    <n v="38586"/>
    <s v="HIGH"/>
    <s v="Zone 3"/>
    <n v="25659.600000000002"/>
    <x v="4"/>
  </r>
  <r>
    <s v="ORD009911"/>
    <s v="25-08-2025"/>
    <s v="P011"/>
    <x v="3"/>
    <s v="Rajasthan"/>
    <s v="Jaipur"/>
    <x v="0"/>
    <s v="CUST8105"/>
    <n v="4"/>
    <n v="20"/>
    <n v="31804"/>
    <s v="Washing Machine"/>
    <n v="9939"/>
    <s v="HIGH"/>
    <s v="Zone 4"/>
    <n v="3180.4"/>
    <x v="4"/>
  </r>
  <r>
    <s v="ORD009912"/>
    <s v="28-08-2025"/>
    <s v="P038"/>
    <x v="0"/>
    <s v="Karnataka"/>
    <s v="Bengaluru"/>
    <x v="13"/>
    <s v="CUST8354"/>
    <n v="3"/>
    <n v="5"/>
    <n v="94169"/>
    <s v="Blazer"/>
    <n v="33042"/>
    <s v="HIGH"/>
    <s v="Zone 2"/>
    <n v="9416.9"/>
    <x v="1"/>
  </r>
  <r>
    <s v="ORD009913"/>
    <s v="26-02-2025"/>
    <s v="P050"/>
    <x v="3"/>
    <s v="Gujarat"/>
    <s v="Ahmedabad"/>
    <x v="0"/>
    <s v="CUST9461"/>
    <n v="2"/>
    <n v="5"/>
    <n v="126488"/>
    <s v="Oil"/>
    <n v="66573"/>
    <s v="HIGH"/>
    <s v="Zone 4"/>
    <n v="12648.800000000001"/>
    <x v="0"/>
  </r>
  <r>
    <s v="ORD009914"/>
    <s v="07-03-2025"/>
    <s v="P012"/>
    <x v="2"/>
    <s v="Uttar Pradesh"/>
    <s v="Lucknow"/>
    <x v="5"/>
    <s v="CUST2191"/>
    <n v="11"/>
    <n v="15"/>
    <n v="526545"/>
    <s v="Microwave"/>
    <n v="56315"/>
    <s v="HIGH"/>
    <s v="Zone 1"/>
    <n v="52654.5"/>
    <x v="4"/>
  </r>
  <r>
    <s v="ORD009915"/>
    <s v="01-01-2025"/>
    <s v="P062"/>
    <x v="1"/>
    <s v="Bihar"/>
    <s v="Patna"/>
    <x v="11"/>
    <s v="CUST3744"/>
    <n v="2"/>
    <n v="20"/>
    <n v="100539"/>
    <s v="Football"/>
    <n v="62837"/>
    <s v="HIGH"/>
    <s v="Zone 3"/>
    <n v="10053.900000000001"/>
    <x v="2"/>
  </r>
  <r>
    <s v="ORD009916"/>
    <s v="14-06-2025"/>
    <s v="P032"/>
    <x v="3"/>
    <s v="Rajasthan"/>
    <s v="Jaipur"/>
    <x v="13"/>
    <s v="CUST4316"/>
    <n v="12"/>
    <n v="15"/>
    <n v="90759"/>
    <s v="Women Kurti"/>
    <n v="8898"/>
    <s v="HIGH"/>
    <s v="Zone 4"/>
    <n v="9075.9"/>
    <x v="1"/>
  </r>
  <r>
    <s v="ORD009917"/>
    <s v="10-12-2025"/>
    <s v="P048"/>
    <x v="0"/>
    <s v="Karnataka"/>
    <s v="Bengaluru"/>
    <x v="5"/>
    <s v="CUST2604"/>
    <n v="4"/>
    <n v="0"/>
    <n v="292280"/>
    <s v="Tea"/>
    <n v="73070"/>
    <s v="HIGH"/>
    <s v="Zone 2"/>
    <n v="29228"/>
    <x v="0"/>
  </r>
  <r>
    <s v="ORD009918"/>
    <s v="20-04-2025"/>
    <s v="P015"/>
    <x v="3"/>
    <s v="Rajasthan"/>
    <s v="Jaipur"/>
    <x v="12"/>
    <s v="CUST2789"/>
    <n v="8"/>
    <n v="0"/>
    <n v="473760"/>
    <s v="Headphones"/>
    <n v="59220"/>
    <s v="HIGH"/>
    <s v="Zone 4"/>
    <n v="47376"/>
    <x v="4"/>
  </r>
  <r>
    <s v="ORD009919"/>
    <s v="25-06-2026"/>
    <s v="P017"/>
    <x v="2"/>
    <s v="Uttar Pradesh"/>
    <s v="Lucknow"/>
    <x v="5"/>
    <s v="CUST4872"/>
    <n v="4"/>
    <n v="15"/>
    <n v="137693"/>
    <s v="Study Table"/>
    <n v="40498"/>
    <s v="HIGH"/>
    <s v="Zone 1"/>
    <n v="13769.300000000001"/>
    <x v="3"/>
  </r>
  <r>
    <s v="ORD009920"/>
    <s v="20-03-2025"/>
    <s v="P027"/>
    <x v="2"/>
    <s v="Chandigarh"/>
    <s v="Chandigarh"/>
    <x v="0"/>
    <s v="CUST1591"/>
    <n v="11"/>
    <n v="10"/>
    <n v="274230"/>
    <s v="Side Table"/>
    <n v="27700"/>
    <s v="HIGH"/>
    <s v="Zone 1"/>
    <n v="27423"/>
    <x v="3"/>
  </r>
  <r>
    <s v="ORD009921"/>
    <s v="02-08-2025"/>
    <s v="P036"/>
    <x v="3"/>
    <s v="Maharashtra"/>
    <s v="Mumbai"/>
    <x v="8"/>
    <s v="CUST6015"/>
    <n v="3"/>
    <n v="15"/>
    <n v="52746"/>
    <s v="Saree"/>
    <n v="20685"/>
    <s v="HIGH"/>
    <s v="Zone 4"/>
    <n v="5274.6"/>
    <x v="1"/>
  </r>
  <r>
    <s v="ORD009922"/>
    <s v="29-01-2026"/>
    <s v="P034"/>
    <x v="0"/>
    <s v="Karnataka"/>
    <s v="Bengaluru"/>
    <x v="2"/>
    <s v="CUST3251"/>
    <n v="10"/>
    <n v="0"/>
    <n v="688150"/>
    <s v="T-Shirt"/>
    <n v="68815"/>
    <s v="HIGH"/>
    <s v="Zone 2"/>
    <n v="68815"/>
    <x v="1"/>
  </r>
  <r>
    <s v="ORD009923"/>
    <s v="17-04-2025"/>
    <s v="P018"/>
    <x v="3"/>
    <s v="Maharashtra"/>
    <s v="Mumbai"/>
    <x v="0"/>
    <s v="CUST1169"/>
    <n v="6"/>
    <n v="0"/>
    <n v="368592"/>
    <s v="Dining Table"/>
    <n v="61432"/>
    <s v="HIGH"/>
    <s v="Zone 4"/>
    <n v="36859.200000000004"/>
    <x v="3"/>
  </r>
  <r>
    <s v="ORD009924"/>
    <s v="14-05-2025"/>
    <s v="P010"/>
    <x v="3"/>
    <s v="Rajasthan"/>
    <s v="Jaipur"/>
    <x v="14"/>
    <s v="CUST4785"/>
    <n v="2"/>
    <n v="20"/>
    <n v="106289"/>
    <s v="Refrigerator"/>
    <n v="66431"/>
    <s v="HIGH"/>
    <s v="Zone 4"/>
    <n v="10628.900000000001"/>
    <x v="4"/>
  </r>
  <r>
    <s v="ORD009925"/>
    <s v="07-12-2025"/>
    <s v="P022"/>
    <x v="1"/>
    <s v="Odisha"/>
    <s v="Bhubaneswar"/>
    <x v="13"/>
    <s v="CUST5383"/>
    <n v="6"/>
    <n v="0"/>
    <n v="258924"/>
    <s v="Bed"/>
    <n v="43154"/>
    <s v="HIGH"/>
    <s v="Zone 3"/>
    <n v="25892.400000000001"/>
    <x v="3"/>
  </r>
  <r>
    <s v="ORD009926"/>
    <s v="10-04-2026"/>
    <s v="P025"/>
    <x v="1"/>
    <s v="West Bengal"/>
    <s v="Kolkata"/>
    <x v="13"/>
    <s v="CUST9835"/>
    <n v="2"/>
    <n v="15"/>
    <n v="21421"/>
    <s v="Cabinet"/>
    <n v="12601"/>
    <s v="HIGH"/>
    <s v="Zone 3"/>
    <n v="2142.1"/>
    <x v="3"/>
  </r>
  <r>
    <s v="ORD009927"/>
    <s v="03-06-2026"/>
    <s v="P002"/>
    <x v="0"/>
    <s v="Tamil Nadu"/>
    <s v="Chennai"/>
    <x v="1"/>
    <s v="CUST8437"/>
    <n v="1"/>
    <n v="0"/>
    <n v="64001"/>
    <s v="HP Laptop"/>
    <n v="64001"/>
    <s v="HIGH"/>
    <s v="Zone 2"/>
    <n v="6400.1"/>
    <x v="4"/>
  </r>
  <r>
    <s v="ORD009928"/>
    <s v="12-05-2026"/>
    <s v="P055"/>
    <x v="0"/>
    <s v="Karnataka"/>
    <s v="Bengaluru"/>
    <x v="0"/>
    <s v="CUST2690"/>
    <n v="6"/>
    <n v="5"/>
    <n v="54725"/>
    <s v="Biscuits"/>
    <n v="9601"/>
    <s v="HIGH"/>
    <s v="Zone 2"/>
    <n v="5472.5"/>
    <x v="0"/>
  </r>
  <r>
    <s v="ORD009929"/>
    <s v="03-02-2026"/>
    <s v="P039"/>
    <x v="2"/>
    <s v="Uttar Pradesh"/>
    <s v="Lucknow"/>
    <x v="6"/>
    <s v="CUST9938"/>
    <n v="11"/>
    <n v="10"/>
    <n v="774813"/>
    <s v="Track Pants"/>
    <n v="78264"/>
    <s v="HIGH"/>
    <s v="Zone 1"/>
    <n v="77481.3"/>
    <x v="1"/>
  </r>
  <r>
    <s v="ORD009930"/>
    <s v="26-03-2025"/>
    <s v="P008"/>
    <x v="2"/>
    <s v="Uttar Pradesh"/>
    <s v="Lucknow"/>
    <x v="4"/>
    <s v="CUST4010"/>
    <n v="6"/>
    <n v="15"/>
    <n v="100311"/>
    <s v="Projector"/>
    <n v="19669"/>
    <s v="HIGH"/>
    <s v="Zone 1"/>
    <n v="10031.1"/>
    <x v="4"/>
  </r>
  <r>
    <s v="ORD009931"/>
    <s v="07-09-2025"/>
    <s v="P018"/>
    <x v="1"/>
    <s v="Bihar"/>
    <s v="Patna"/>
    <x v="12"/>
    <s v="CUST3083"/>
    <n v="12"/>
    <n v="10"/>
    <n v="663465"/>
    <s v="Dining Table"/>
    <n v="61432"/>
    <s v="HIGH"/>
    <s v="Zone 3"/>
    <n v="66346.5"/>
    <x v="3"/>
  </r>
  <r>
    <s v="ORD009932"/>
    <s v="23-07-2025"/>
    <s v="P051"/>
    <x v="2"/>
    <s v="Uttar Pradesh"/>
    <s v="Lucknow"/>
    <x v="10"/>
    <s v="CUST8581"/>
    <n v="1"/>
    <n v="20"/>
    <n v="11810"/>
    <s v="Salt"/>
    <n v="14763"/>
    <s v="MEDIUM"/>
    <s v="Zone 1"/>
    <n v="590.5"/>
    <x v="0"/>
  </r>
  <r>
    <s v="ORD009933"/>
    <s v="24-02-2026"/>
    <s v="P034"/>
    <x v="2"/>
    <s v="Chandigarh"/>
    <s v="Chandigarh"/>
    <x v="5"/>
    <s v="CUST8553"/>
    <n v="6"/>
    <n v="10"/>
    <n v="371601"/>
    <s v="T-Shirt"/>
    <n v="68815"/>
    <s v="HIGH"/>
    <s v="Zone 1"/>
    <n v="37160.1"/>
    <x v="1"/>
  </r>
  <r>
    <s v="ORD009934"/>
    <s v="11-02-2026"/>
    <s v="P022"/>
    <x v="2"/>
    <s v="Chandigarh"/>
    <s v="Chandigarh"/>
    <x v="14"/>
    <s v="CUST7318"/>
    <n v="3"/>
    <n v="20"/>
    <n v="103569"/>
    <s v="Bed"/>
    <n v="43154"/>
    <s v="HIGH"/>
    <s v="Zone 1"/>
    <n v="10356.900000000001"/>
    <x v="3"/>
  </r>
  <r>
    <s v="ORD009935"/>
    <s v="23-01-2026"/>
    <s v="P013"/>
    <x v="0"/>
    <s v="Telangana"/>
    <s v="Hyderabad"/>
    <x v="9"/>
    <s v="CUST3868"/>
    <n v="3"/>
    <n v="20"/>
    <n v="37468"/>
    <s v="Bluetooth Speaker"/>
    <n v="15612"/>
    <s v="HIGH"/>
    <s v="Zone 2"/>
    <n v="3746.8"/>
    <x v="4"/>
  </r>
  <r>
    <s v="ORD009936"/>
    <s v="19-04-2025"/>
    <s v="P035"/>
    <x v="1"/>
    <s v="Odisha"/>
    <s v="Bhubaneswar"/>
    <x v="5"/>
    <s v="CUST7159"/>
    <n v="1"/>
    <n v="5"/>
    <n v="38123"/>
    <s v="Jacket"/>
    <n v="40130"/>
    <s v="HIGH"/>
    <s v="Zone 3"/>
    <n v="3812.3"/>
    <x v="1"/>
  </r>
  <r>
    <s v="ORD009937"/>
    <s v="22-12-2025"/>
    <s v="P040"/>
    <x v="1"/>
    <s v="West Bengal"/>
    <s v="Kolkata"/>
    <x v="6"/>
    <s v="CUST1098"/>
    <n v="4"/>
    <n v="15"/>
    <n v="250243"/>
    <s v="Shoes"/>
    <n v="73601"/>
    <s v="HIGH"/>
    <s v="Zone 3"/>
    <n v="25024.300000000003"/>
    <x v="1"/>
  </r>
  <r>
    <s v="ORD009938"/>
    <s v="25-01-2025"/>
    <s v="P030"/>
    <x v="3"/>
    <s v="Gujarat"/>
    <s v="Ahmedabad"/>
    <x v="8"/>
    <s v="CUST2637"/>
    <n v="6"/>
    <n v="0"/>
    <n v="272940"/>
    <s v="Stool"/>
    <n v="45490"/>
    <s v="HIGH"/>
    <s v="Zone 4"/>
    <n v="27294"/>
    <x v="3"/>
  </r>
  <r>
    <s v="ORD009939"/>
    <s v="24-04-2026"/>
    <s v="P014"/>
    <x v="1"/>
    <s v="Bihar"/>
    <s v="Patna"/>
    <x v="2"/>
    <s v="CUST5066"/>
    <n v="12"/>
    <n v="10"/>
    <n v="416728"/>
    <s v="Smart Watch"/>
    <n v="38586"/>
    <s v="HIGH"/>
    <s v="Zone 3"/>
    <n v="41672.800000000003"/>
    <x v="4"/>
  </r>
  <r>
    <s v="ORD009940"/>
    <s v="23-02-2025"/>
    <s v="P038"/>
    <x v="2"/>
    <s v="Delhi"/>
    <s v="Delhi"/>
    <x v="4"/>
    <s v="CUST9247"/>
    <n v="1"/>
    <n v="15"/>
    <n v="28085"/>
    <s v="Blazer"/>
    <n v="33042"/>
    <s v="HIGH"/>
    <s v="Zone 1"/>
    <n v="2808.5"/>
    <x v="1"/>
  </r>
  <r>
    <s v="ORD009941"/>
    <s v="12-04-2026"/>
    <s v="P035"/>
    <x v="0"/>
    <s v="Telangana"/>
    <s v="Hyderabad"/>
    <x v="14"/>
    <s v="CUST5254"/>
    <n v="7"/>
    <n v="0"/>
    <n v="280910"/>
    <s v="Jacket"/>
    <n v="40130"/>
    <s v="HIGH"/>
    <s v="Zone 2"/>
    <n v="28091"/>
    <x v="1"/>
  </r>
  <r>
    <s v="ORD009942"/>
    <s v="22-01-2026"/>
    <s v="P002"/>
    <x v="2"/>
    <s v="Uttar Pradesh"/>
    <s v="Lucknow"/>
    <x v="1"/>
    <s v="CUST1018"/>
    <n v="6"/>
    <n v="15"/>
    <n v="326405"/>
    <s v="HP Laptop"/>
    <n v="64001"/>
    <s v="HIGH"/>
    <s v="Zone 1"/>
    <n v="32640.5"/>
    <x v="4"/>
  </r>
  <r>
    <s v="ORD009943"/>
    <s v="24-01-2025"/>
    <s v="P022"/>
    <x v="3"/>
    <s v="Rajasthan"/>
    <s v="Jaipur"/>
    <x v="12"/>
    <s v="CUST8433"/>
    <n v="3"/>
    <n v="5"/>
    <n v="122988"/>
    <s v="Bed"/>
    <n v="43154"/>
    <s v="HIGH"/>
    <s v="Zone 4"/>
    <n v="12298.800000000001"/>
    <x v="3"/>
  </r>
  <r>
    <s v="ORD009944"/>
    <s v="20-09-2025"/>
    <s v="P030"/>
    <x v="0"/>
    <s v="Karnataka"/>
    <s v="Bengaluru"/>
    <x v="12"/>
    <s v="CUST6933"/>
    <n v="7"/>
    <n v="5"/>
    <n v="302508"/>
    <s v="Stool"/>
    <n v="45490"/>
    <s v="HIGH"/>
    <s v="Zone 2"/>
    <n v="30250.800000000003"/>
    <x v="3"/>
  </r>
  <r>
    <s v="ORD009945"/>
    <s v="01-06-2025"/>
    <s v="P021"/>
    <x v="0"/>
    <s v="Telangana"/>
    <s v="Hyderabad"/>
    <x v="8"/>
    <s v="CUST3072"/>
    <n v="9"/>
    <n v="10"/>
    <n v="505545"/>
    <s v="Wardrobe"/>
    <n v="62413"/>
    <s v="HIGH"/>
    <s v="Zone 2"/>
    <n v="50554.5"/>
    <x v="3"/>
  </r>
  <r>
    <s v="ORD009946"/>
    <s v="16-11-2025"/>
    <s v="P014"/>
    <x v="3"/>
    <s v="Gujarat"/>
    <s v="Ahmedabad"/>
    <x v="11"/>
    <s v="CUST9598"/>
    <n v="5"/>
    <n v="15"/>
    <n v="163990"/>
    <s v="Smart Watch"/>
    <n v="38586"/>
    <s v="HIGH"/>
    <s v="Zone 4"/>
    <n v="16399"/>
    <x v="4"/>
  </r>
  <r>
    <s v="ORD009947"/>
    <s v="17-04-2026"/>
    <s v="P037"/>
    <x v="1"/>
    <s v="West Bengal"/>
    <s v="Kolkata"/>
    <x v="0"/>
    <s v="CUST5123"/>
    <n v="7"/>
    <n v="20"/>
    <n v="22982"/>
    <s v="Formal Shirt"/>
    <n v="4104"/>
    <s v="HIGH"/>
    <s v="Zone 3"/>
    <n v="2298.2000000000003"/>
    <x v="1"/>
  </r>
  <r>
    <s v="ORD009948"/>
    <s v="27-01-2026"/>
    <s v="P045"/>
    <x v="2"/>
    <s v="Delhi"/>
    <s v="Delhi"/>
    <x v="2"/>
    <s v="CUST7693"/>
    <n v="8"/>
    <n v="5"/>
    <n v="549495"/>
    <s v="Dress"/>
    <n v="72302"/>
    <s v="HIGH"/>
    <s v="Zone 1"/>
    <n v="54949.5"/>
    <x v="1"/>
  </r>
  <r>
    <s v="ORD009949"/>
    <s v="12-12-2025"/>
    <s v="P065"/>
    <x v="3"/>
    <s v="Rajasthan"/>
    <s v="Jaipur"/>
    <x v="2"/>
    <s v="CUST9438"/>
    <n v="6"/>
    <n v="0"/>
    <n v="306642"/>
    <s v="Dumbbells"/>
    <n v="51107"/>
    <s v="HIGH"/>
    <s v="Zone 4"/>
    <n v="30664.2"/>
    <x v="2"/>
  </r>
  <r>
    <s v="ORD009950"/>
    <s v="07-03-2026"/>
    <s v="P046"/>
    <x v="2"/>
    <s v="Uttar Pradesh"/>
    <s v="Lucknow"/>
    <x v="11"/>
    <s v="CUST4233"/>
    <n v="7"/>
    <n v="10"/>
    <n v="133843"/>
    <s v="Rice"/>
    <n v="21245"/>
    <s v="HIGH"/>
    <s v="Zone 1"/>
    <n v="13384.300000000001"/>
    <x v="0"/>
  </r>
  <r>
    <s v="ORD009951"/>
    <s v="23-07-2025"/>
    <s v="P059"/>
    <x v="3"/>
    <s v="Maharashtra"/>
    <s v="Mumbai"/>
    <x v="3"/>
    <s v="CUST7797"/>
    <n v="10"/>
    <n v="20"/>
    <n v="260880"/>
    <s v="Dry Fruits"/>
    <n v="32610"/>
    <s v="HIGH"/>
    <s v="Zone 4"/>
    <n v="26088"/>
    <x v="0"/>
  </r>
  <r>
    <s v="ORD009952"/>
    <s v="14-07-2025"/>
    <s v="P066"/>
    <x v="1"/>
    <s v="West Bengal"/>
    <s v="Kolkata"/>
    <x v="14"/>
    <s v="CUST5330"/>
    <n v="3"/>
    <n v="0"/>
    <n v="68883"/>
    <s v="Helmet"/>
    <n v="22961"/>
    <s v="HIGH"/>
    <s v="Zone 3"/>
    <n v="6888.3"/>
    <x v="2"/>
  </r>
  <r>
    <s v="ORD009953"/>
    <s v="30-12-2025"/>
    <s v="P069"/>
    <x v="2"/>
    <s v="Delhi"/>
    <s v="Delhi"/>
    <x v="5"/>
    <s v="CUST8748"/>
    <n v="4"/>
    <n v="20"/>
    <n v="56819"/>
    <s v="Badminton Racket"/>
    <n v="17756"/>
    <s v="HIGH"/>
    <s v="Zone 1"/>
    <n v="5681.9000000000005"/>
    <x v="2"/>
  </r>
  <r>
    <s v="ORD009954"/>
    <s v="08-05-2026"/>
    <s v="P027"/>
    <x v="2"/>
    <s v="Delhi"/>
    <s v="Delhi"/>
    <x v="12"/>
    <s v="CUST2809"/>
    <n v="3"/>
    <n v="5"/>
    <n v="78945"/>
    <s v="Side Table"/>
    <n v="27700"/>
    <s v="HIGH"/>
    <s v="Zone 1"/>
    <n v="7894.5"/>
    <x v="3"/>
  </r>
  <r>
    <s v="ORD009955"/>
    <s v="22-07-2025"/>
    <s v="P040"/>
    <x v="1"/>
    <s v="Odisha"/>
    <s v="Bhubaneswar"/>
    <x v="9"/>
    <s v="CUST3652"/>
    <n v="12"/>
    <n v="0"/>
    <n v="883212"/>
    <s v="Shoes"/>
    <n v="73601"/>
    <s v="HIGH"/>
    <s v="Zone 3"/>
    <n v="88321.200000000012"/>
    <x v="1"/>
  </r>
  <r>
    <s v="ORD009956"/>
    <s v="21-03-2026"/>
    <s v="P002"/>
    <x v="0"/>
    <s v="Tamil Nadu"/>
    <s v="Chennai"/>
    <x v="0"/>
    <s v="CUST5740"/>
    <n v="6"/>
    <n v="5"/>
    <n v="364805"/>
    <s v="HP Laptop"/>
    <n v="64001"/>
    <s v="HIGH"/>
    <s v="Zone 2"/>
    <n v="36480.5"/>
    <x v="4"/>
  </r>
  <r>
    <s v="ORD009957"/>
    <s v="03-03-2026"/>
    <s v="P062"/>
    <x v="3"/>
    <s v="Rajasthan"/>
    <s v="Jaipur"/>
    <x v="5"/>
    <s v="CUST1737"/>
    <n v="4"/>
    <n v="15"/>
    <n v="213645"/>
    <s v="Football"/>
    <n v="62837"/>
    <s v="HIGH"/>
    <s v="Zone 4"/>
    <n v="21364.5"/>
    <x v="2"/>
  </r>
  <r>
    <s v="ORD009958"/>
    <s v="22-12-2025"/>
    <s v="P050"/>
    <x v="2"/>
    <s v="Uttar Pradesh"/>
    <s v="Lucknow"/>
    <x v="12"/>
    <s v="CUST8917"/>
    <n v="5"/>
    <n v="0"/>
    <n v="332865"/>
    <s v="Oil"/>
    <n v="66573"/>
    <s v="HIGH"/>
    <s v="Zone 1"/>
    <n v="33286.5"/>
    <x v="0"/>
  </r>
  <r>
    <s v="ORD009959"/>
    <s v="21-03-2025"/>
    <s v="P035"/>
    <x v="2"/>
    <s v="Uttar Pradesh"/>
    <s v="Lucknow"/>
    <x v="7"/>
    <s v="CUST9489"/>
    <n v="8"/>
    <n v="20"/>
    <n v="256832"/>
    <s v="Jacket"/>
    <n v="40130"/>
    <s v="HIGH"/>
    <s v="Zone 1"/>
    <n v="25683.200000000001"/>
    <x v="1"/>
  </r>
  <r>
    <s v="ORD009960"/>
    <s v="10-03-2026"/>
    <s v="P012"/>
    <x v="0"/>
    <s v="Telangana"/>
    <s v="Hyderabad"/>
    <x v="13"/>
    <s v="CUST3170"/>
    <n v="4"/>
    <n v="5"/>
    <n v="213997"/>
    <s v="Microwave"/>
    <n v="56315"/>
    <s v="HIGH"/>
    <s v="Zone 2"/>
    <n v="21399.7"/>
    <x v="4"/>
  </r>
  <r>
    <s v="ORD009961"/>
    <s v="17-01-2025"/>
    <s v="P029"/>
    <x v="3"/>
    <s v="Maharashtra"/>
    <s v="Mumbai"/>
    <x v="12"/>
    <s v="CUST8219"/>
    <n v="1"/>
    <n v="10"/>
    <n v="44704"/>
    <s v="Recliner"/>
    <n v="49672"/>
    <s v="HIGH"/>
    <s v="Zone 4"/>
    <n v="4470.4000000000005"/>
    <x v="3"/>
  </r>
  <r>
    <s v="ORD009962"/>
    <s v="18-01-2025"/>
    <s v="P038"/>
    <x v="1"/>
    <s v="West Bengal"/>
    <s v="Kolkata"/>
    <x v="12"/>
    <s v="CUST3254"/>
    <n v="4"/>
    <n v="0"/>
    <n v="132168"/>
    <s v="Blazer"/>
    <n v="33042"/>
    <s v="HIGH"/>
    <s v="Zone 3"/>
    <n v="13216.800000000001"/>
    <x v="1"/>
  </r>
  <r>
    <s v="ORD009963"/>
    <s v="28-11-2025"/>
    <s v="P065"/>
    <x v="1"/>
    <s v="Bihar"/>
    <s v="Patna"/>
    <x v="1"/>
    <s v="CUST1301"/>
    <n v="4"/>
    <n v="5"/>
    <n v="194206"/>
    <s v="Dumbbells"/>
    <n v="51107"/>
    <s v="HIGH"/>
    <s v="Zone 3"/>
    <n v="19420.600000000002"/>
    <x v="2"/>
  </r>
  <r>
    <s v="ORD009964"/>
    <s v="10-05-2026"/>
    <s v="P052"/>
    <x v="2"/>
    <s v="Uttar Pradesh"/>
    <s v="Lucknow"/>
    <x v="7"/>
    <s v="CUST9731"/>
    <n v="6"/>
    <n v="0"/>
    <n v="169254"/>
    <s v="Spices"/>
    <n v="28209"/>
    <s v="HIGH"/>
    <s v="Zone 1"/>
    <n v="16925.400000000001"/>
    <x v="0"/>
  </r>
  <r>
    <s v="ORD009965"/>
    <s v="17-12-2025"/>
    <s v="P060"/>
    <x v="0"/>
    <s v="Telangana"/>
    <s v="Hyderabad"/>
    <x v="13"/>
    <s v="CUST7290"/>
    <n v="3"/>
    <n v="5"/>
    <n v="11742"/>
    <s v="Honey"/>
    <n v="4120"/>
    <s v="MEDIUM"/>
    <s v="Zone 2"/>
    <n v="587.1"/>
    <x v="0"/>
  </r>
  <r>
    <s v="ORD009966"/>
    <s v="11-06-2026"/>
    <s v="P062"/>
    <x v="1"/>
    <s v="Bihar"/>
    <s v="Patna"/>
    <x v="12"/>
    <s v="CUST5260"/>
    <n v="8"/>
    <n v="5"/>
    <n v="477561"/>
    <s v="Football"/>
    <n v="62837"/>
    <s v="HIGH"/>
    <s v="Zone 3"/>
    <n v="47756.100000000006"/>
    <x v="2"/>
  </r>
  <r>
    <s v="ORD009967"/>
    <s v="16-07-2025"/>
    <s v="P066"/>
    <x v="3"/>
    <s v="Rajasthan"/>
    <s v="Jaipur"/>
    <x v="14"/>
    <s v="CUST5450"/>
    <n v="1"/>
    <n v="10"/>
    <n v="20664"/>
    <s v="Helmet"/>
    <n v="22961"/>
    <s v="HIGH"/>
    <s v="Zone 4"/>
    <n v="2066.4"/>
    <x v="2"/>
  </r>
  <r>
    <s v="ORD009968"/>
    <s v="14-09-2025"/>
    <s v="P014"/>
    <x v="0"/>
    <s v="Telangana"/>
    <s v="Hyderabad"/>
    <x v="11"/>
    <s v="CUST8988"/>
    <n v="12"/>
    <n v="20"/>
    <n v="370425"/>
    <s v="Smart Watch"/>
    <n v="38586"/>
    <s v="HIGH"/>
    <s v="Zone 2"/>
    <n v="37042.5"/>
    <x v="4"/>
  </r>
  <r>
    <s v="ORD009969"/>
    <s v="31-03-2026"/>
    <s v="P065"/>
    <x v="0"/>
    <s v="Karnataka"/>
    <s v="Bengaluru"/>
    <x v="12"/>
    <s v="CUST6545"/>
    <n v="4"/>
    <n v="20"/>
    <n v="163542"/>
    <s v="Dumbbells"/>
    <n v="51107"/>
    <s v="HIGH"/>
    <s v="Zone 2"/>
    <n v="16354.2"/>
    <x v="2"/>
  </r>
  <r>
    <s v="ORD009970"/>
    <s v="30-03-2026"/>
    <s v="P051"/>
    <x v="0"/>
    <s v="Telangana"/>
    <s v="Hyderabad"/>
    <x v="11"/>
    <s v="CUST6815"/>
    <n v="11"/>
    <n v="10"/>
    <n v="146153"/>
    <s v="Salt"/>
    <n v="14763"/>
    <s v="HIGH"/>
    <s v="Zone 2"/>
    <n v="14615.300000000001"/>
    <x v="0"/>
  </r>
  <r>
    <s v="ORD009971"/>
    <s v="17-10-2025"/>
    <s v="P059"/>
    <x v="1"/>
    <s v="Bihar"/>
    <s v="Patna"/>
    <x v="7"/>
    <s v="CUST9393"/>
    <n v="9"/>
    <n v="0"/>
    <n v="293490"/>
    <s v="Dry Fruits"/>
    <n v="32610"/>
    <s v="HIGH"/>
    <s v="Zone 3"/>
    <n v="29349"/>
    <x v="0"/>
  </r>
  <r>
    <s v="ORD009972"/>
    <s v="14-01-2025"/>
    <s v="P064"/>
    <x v="3"/>
    <s v="Gujarat"/>
    <s v="Ahmedabad"/>
    <x v="4"/>
    <s v="CUST4687"/>
    <n v="2"/>
    <n v="0"/>
    <n v="51368"/>
    <s v="Yoga Mat"/>
    <n v="25684"/>
    <s v="HIGH"/>
    <s v="Zone 4"/>
    <n v="5136.8"/>
    <x v="2"/>
  </r>
  <r>
    <s v="ORD009973"/>
    <s v="17-03-2026"/>
    <s v="P029"/>
    <x v="3"/>
    <s v="Gujarat"/>
    <s v="Ahmedabad"/>
    <x v="10"/>
    <s v="CUST6682"/>
    <n v="4"/>
    <n v="5"/>
    <n v="188753"/>
    <s v="Recliner"/>
    <n v="49672"/>
    <s v="HIGH"/>
    <s v="Zone 4"/>
    <n v="18875.3"/>
    <x v="3"/>
  </r>
  <r>
    <s v="ORD009974"/>
    <s v="04-12-2025"/>
    <s v="P038"/>
    <x v="0"/>
    <s v="Tamil Nadu"/>
    <s v="Chennai"/>
    <x v="8"/>
    <s v="CUST5490"/>
    <n v="2"/>
    <n v="20"/>
    <n v="52867"/>
    <s v="Blazer"/>
    <n v="33042"/>
    <s v="HIGH"/>
    <s v="Zone 2"/>
    <n v="5286.7000000000007"/>
    <x v="1"/>
  </r>
  <r>
    <s v="ORD009975"/>
    <s v="22-03-2025"/>
    <s v="P074"/>
    <x v="0"/>
    <s v="Telangana"/>
    <s v="Hyderabad"/>
    <x v="7"/>
    <s v="CUST4996"/>
    <n v="11"/>
    <n v="20"/>
    <n v="632007"/>
    <s v="Cycling Bottle"/>
    <n v="71819"/>
    <s v="HIGH"/>
    <s v="Zone 2"/>
    <n v="63200.700000000004"/>
    <x v="2"/>
  </r>
  <r>
    <s v="ORD009976"/>
    <s v="27-03-2026"/>
    <s v="P056"/>
    <x v="3"/>
    <s v="Gujarat"/>
    <s v="Ahmedabad"/>
    <x v="4"/>
    <s v="CUST2215"/>
    <n v="1"/>
    <n v="5"/>
    <n v="13694"/>
    <s v="Juice"/>
    <n v="14415"/>
    <s v="MEDIUM"/>
    <s v="Zone 4"/>
    <n v="684.7"/>
    <x v="0"/>
  </r>
  <r>
    <s v="ORD009977"/>
    <s v="19-06-2025"/>
    <s v="P068"/>
    <x v="1"/>
    <s v="West Bengal"/>
    <s v="Kolkata"/>
    <x v="11"/>
    <s v="CUST3235"/>
    <n v="6"/>
    <n v="5"/>
    <n v="32165"/>
    <s v="Skipping Rope"/>
    <n v="5643"/>
    <s v="HIGH"/>
    <s v="Zone 3"/>
    <n v="3216.5"/>
    <x v="2"/>
  </r>
  <r>
    <s v="ORD009978"/>
    <s v="11-01-2025"/>
    <s v="P013"/>
    <x v="2"/>
    <s v="Uttar Pradesh"/>
    <s v="Lucknow"/>
    <x v="14"/>
    <s v="CUST2419"/>
    <n v="12"/>
    <n v="20"/>
    <n v="149875"/>
    <s v="Bluetooth Speaker"/>
    <n v="15612"/>
    <s v="HIGH"/>
    <s v="Zone 1"/>
    <n v="14987.5"/>
    <x v="4"/>
  </r>
  <r>
    <s v="ORD009979"/>
    <s v="03-06-2025"/>
    <s v="P063"/>
    <x v="0"/>
    <s v="Telangana"/>
    <s v="Hyderabad"/>
    <x v="8"/>
    <s v="CUST6109"/>
    <n v="8"/>
    <n v="15"/>
    <n v="193704"/>
    <s v="Basketball"/>
    <n v="28486"/>
    <s v="HIGH"/>
    <s v="Zone 2"/>
    <n v="19370.400000000001"/>
    <x v="2"/>
  </r>
  <r>
    <s v="ORD009980"/>
    <s v="13-06-2025"/>
    <s v="P013"/>
    <x v="2"/>
    <s v="Delhi"/>
    <s v="Delhi"/>
    <x v="6"/>
    <s v="CUST3687"/>
    <n v="5"/>
    <n v="15"/>
    <n v="66351"/>
    <s v="Bluetooth Speaker"/>
    <n v="15612"/>
    <s v="HIGH"/>
    <s v="Zone 1"/>
    <n v="6635.1"/>
    <x v="4"/>
  </r>
  <r>
    <s v="ORD009981"/>
    <s v="11-08-2025"/>
    <s v="P053"/>
    <x v="1"/>
    <s v="West Bengal"/>
    <s v="Kolkata"/>
    <x v="8"/>
    <s v="CUST6233"/>
    <n v="3"/>
    <n v="20"/>
    <n v="10264"/>
    <s v="Pasta"/>
    <n v="4277"/>
    <s v="MEDIUM"/>
    <s v="Zone 3"/>
    <n v="513.20000000000005"/>
    <x v="0"/>
  </r>
  <r>
    <s v="ORD009982"/>
    <s v="17-02-2025"/>
    <s v="P001"/>
    <x v="0"/>
    <s v="Karnataka"/>
    <s v="Bengaluru"/>
    <x v="0"/>
    <s v="CUST8913"/>
    <n v="5"/>
    <n v="20"/>
    <n v="4228"/>
    <s v="Samsung TV"/>
    <n v="1057"/>
    <s v="LOW"/>
    <s v="Zone 2"/>
    <n v="84.56"/>
    <x v="4"/>
  </r>
  <r>
    <s v="ORD009983"/>
    <s v="05-01-2026"/>
    <s v="P033"/>
    <x v="0"/>
    <s v="Karnataka"/>
    <s v="Bengaluru"/>
    <x v="2"/>
    <s v="CUST9527"/>
    <n v="9"/>
    <n v="5"/>
    <n v="490051"/>
    <s v="Jeans"/>
    <n v="57316"/>
    <s v="HIGH"/>
    <s v="Zone 2"/>
    <n v="49005.100000000006"/>
    <x v="1"/>
  </r>
  <r>
    <s v="ORD009984"/>
    <s v="20-11-2025"/>
    <s v="P054"/>
    <x v="2"/>
    <s v="Delhi"/>
    <s v="Delhi"/>
    <x v="7"/>
    <s v="CUST8257"/>
    <n v="5"/>
    <n v="20"/>
    <n v="232844"/>
    <s v="Flour"/>
    <n v="58211"/>
    <s v="HIGH"/>
    <s v="Zone 1"/>
    <n v="23284.400000000001"/>
    <x v="0"/>
  </r>
  <r>
    <s v="ORD009985"/>
    <s v="26-03-2026"/>
    <s v="P015"/>
    <x v="1"/>
    <s v="West Bengal"/>
    <s v="Kolkata"/>
    <x v="14"/>
    <s v="CUST9799"/>
    <n v="5"/>
    <n v="20"/>
    <n v="236880"/>
    <s v="Headphones"/>
    <n v="59220"/>
    <s v="HIGH"/>
    <s v="Zone 3"/>
    <n v="23688"/>
    <x v="4"/>
  </r>
  <r>
    <s v="ORD009986"/>
    <s v="15-11-2025"/>
    <s v="P041"/>
    <x v="3"/>
    <s v="Gujarat"/>
    <s v="Ahmedabad"/>
    <x v="3"/>
    <s v="CUST1530"/>
    <n v="12"/>
    <n v="0"/>
    <n v="242748"/>
    <s v="Hoodie"/>
    <n v="20229"/>
    <s v="HIGH"/>
    <s v="Zone 4"/>
    <n v="24274.800000000003"/>
    <x v="1"/>
  </r>
  <r>
    <s v="ORD009987"/>
    <s v="25-02-2026"/>
    <s v="P044"/>
    <x v="2"/>
    <s v="Uttar Pradesh"/>
    <s v="Lucknow"/>
    <x v="7"/>
    <s v="CUST8796"/>
    <n v="6"/>
    <n v="10"/>
    <n v="420028"/>
    <s v="Skirt"/>
    <n v="77783"/>
    <s v="HIGH"/>
    <s v="Zone 1"/>
    <n v="42002.8"/>
    <x v="1"/>
  </r>
  <r>
    <s v="ORD009988"/>
    <s v="15-07-2025"/>
    <s v="P008"/>
    <x v="2"/>
    <s v="Uttar Pradesh"/>
    <s v="Lucknow"/>
    <x v="1"/>
    <s v="CUST5403"/>
    <n v="10"/>
    <n v="15"/>
    <n v="167186"/>
    <s v="Projector"/>
    <n v="19669"/>
    <s v="HIGH"/>
    <s v="Zone 1"/>
    <n v="16718.600000000002"/>
    <x v="4"/>
  </r>
  <r>
    <s v="ORD009989"/>
    <s v="30-05-2025"/>
    <s v="P049"/>
    <x v="1"/>
    <s v="Odisha"/>
    <s v="Bhubaneswar"/>
    <x v="10"/>
    <s v="CUST3112"/>
    <n v="1"/>
    <n v="5"/>
    <n v="32443"/>
    <s v="Coffee"/>
    <n v="34151"/>
    <s v="HIGH"/>
    <s v="Zone 3"/>
    <n v="3244.3"/>
    <x v="0"/>
  </r>
  <r>
    <s v="ORD009990"/>
    <s v="04-03-2026"/>
    <s v="P019"/>
    <x v="2"/>
    <s v="Delhi"/>
    <s v="Delhi"/>
    <x v="0"/>
    <s v="CUST2156"/>
    <n v="6"/>
    <n v="20"/>
    <n v="90768"/>
    <s v="Coffee Table"/>
    <n v="18910"/>
    <s v="HIGH"/>
    <s v="Zone 1"/>
    <n v="9076.8000000000011"/>
    <x v="3"/>
  </r>
  <r>
    <s v="ORD009991"/>
    <s v="05-02-2026"/>
    <s v="P029"/>
    <x v="1"/>
    <s v="Bihar"/>
    <s v="Patna"/>
    <x v="12"/>
    <s v="CUST3523"/>
    <n v="3"/>
    <n v="10"/>
    <n v="134114"/>
    <s v="Recliner"/>
    <n v="49672"/>
    <s v="HIGH"/>
    <s v="Zone 3"/>
    <n v="13411.400000000001"/>
    <x v="3"/>
  </r>
  <r>
    <s v="ORD009992"/>
    <s v="11-02-2026"/>
    <s v="P056"/>
    <x v="3"/>
    <s v="Gujarat"/>
    <s v="Ahmedabad"/>
    <x v="9"/>
    <s v="CUST4673"/>
    <n v="7"/>
    <n v="0"/>
    <n v="100905"/>
    <s v="Juice"/>
    <n v="14415"/>
    <s v="HIGH"/>
    <s v="Zone 4"/>
    <n v="10090.5"/>
    <x v="0"/>
  </r>
  <r>
    <s v="ORD009993"/>
    <s v="25-02-2025"/>
    <s v="P047"/>
    <x v="3"/>
    <s v="Rajasthan"/>
    <s v="Jaipur"/>
    <x v="11"/>
    <s v="CUST6355"/>
    <n v="8"/>
    <n v="0"/>
    <n v="494712"/>
    <s v="Sugar"/>
    <n v="61839"/>
    <s v="HIGH"/>
    <s v="Zone 4"/>
    <n v="49471.200000000004"/>
    <x v="0"/>
  </r>
  <r>
    <s v="ORD009994"/>
    <s v="13-05-2025"/>
    <s v="P005"/>
    <x v="3"/>
    <s v="Maharashtra"/>
    <s v="Mumbai"/>
    <x v="7"/>
    <s v="CUST1569"/>
    <n v="6"/>
    <n v="10"/>
    <n v="144244"/>
    <s v="iPhone"/>
    <n v="26712"/>
    <s v="HIGH"/>
    <s v="Zone 4"/>
    <n v="14424.400000000001"/>
    <x v="4"/>
  </r>
  <r>
    <s v="ORD009995"/>
    <s v="06-09-2025"/>
    <s v="P007"/>
    <x v="3"/>
    <s v="Rajasthan"/>
    <s v="Jaipur"/>
    <x v="6"/>
    <s v="CUST6785"/>
    <n v="12"/>
    <n v="5"/>
    <n v="763173"/>
    <s v="Printer"/>
    <n v="66945"/>
    <s v="HIGH"/>
    <s v="Zone 4"/>
    <n v="76317.3"/>
    <x v="4"/>
  </r>
  <r>
    <s v="ORD009996"/>
    <s v="08-08-2025"/>
    <s v="P041"/>
    <x v="2"/>
    <s v="Chandigarh"/>
    <s v="Chandigarh"/>
    <x v="13"/>
    <s v="CUST3130"/>
    <n v="11"/>
    <n v="15"/>
    <n v="189141"/>
    <s v="Hoodie"/>
    <n v="20229"/>
    <s v="HIGH"/>
    <s v="Zone 1"/>
    <n v="18914.100000000002"/>
    <x v="1"/>
  </r>
  <r>
    <s v="ORD009997"/>
    <s v="10-06-2026"/>
    <s v="P071"/>
    <x v="1"/>
    <s v="West Bengal"/>
    <s v="Kolkata"/>
    <x v="3"/>
    <s v="CUST9995"/>
    <n v="7"/>
    <n v="0"/>
    <n v="239953"/>
    <s v="Football Shoes"/>
    <n v="34279"/>
    <s v="HIGH"/>
    <s v="Zone 3"/>
    <n v="23995.300000000003"/>
    <x v="2"/>
  </r>
  <r>
    <s v="ORD009998"/>
    <s v="07-03-2026"/>
    <s v="P011"/>
    <x v="2"/>
    <s v="Chandigarh"/>
    <s v="Chandigarh"/>
    <x v="13"/>
    <s v="CUST2045"/>
    <n v="12"/>
    <n v="10"/>
    <n v="107341"/>
    <s v="Washing Machine"/>
    <n v="9939"/>
    <s v="HIGH"/>
    <s v="Zone 1"/>
    <n v="10734.1"/>
    <x v="4"/>
  </r>
  <r>
    <s v="ORD009999"/>
    <s v="04-10-2025"/>
    <s v="P052"/>
    <x v="1"/>
    <s v="Bihar"/>
    <s v="Patna"/>
    <x v="8"/>
    <s v="CUST6448"/>
    <n v="7"/>
    <n v="20"/>
    <n v="157970"/>
    <s v="Spices"/>
    <n v="28209"/>
    <s v="HIGH"/>
    <s v="Zone 3"/>
    <n v="15797"/>
    <x v="0"/>
  </r>
  <r>
    <s v="ORD010000"/>
    <s v="13-01-2025"/>
    <s v="P063"/>
    <x v="3"/>
    <s v="Maharashtra"/>
    <s v="Mumbai"/>
    <x v="0"/>
    <s v="CUST6233"/>
    <n v="5"/>
    <n v="15"/>
    <n v="121065"/>
    <s v="Basketball"/>
    <n v="28486"/>
    <s v="HIGH"/>
    <s v="Zone 4"/>
    <n v="12106.5"/>
    <x v="2"/>
  </r>
  <r>
    <m/>
    <m/>
    <m/>
    <x v="4"/>
    <m/>
    <m/>
    <x v="15"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89BC1-4D0F-4EE4-88A6-25930D07B30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17">
        <item x="13"/>
        <item x="9"/>
        <item x="5"/>
        <item x="10"/>
        <item x="4"/>
        <item x="0"/>
        <item x="2"/>
        <item x="11"/>
        <item x="3"/>
        <item x="12"/>
        <item x="8"/>
        <item x="6"/>
        <item x="7"/>
        <item x="1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B9022-9DA5-4733-8444-50042F2800A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1"/>
        <item x="4"/>
        <item x="3"/>
        <item x="0"/>
        <item x="2"/>
        <item x="5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79D7D-E128-4135-A97A-6A5587895470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showAll="0"/>
    <pivotField showAll="0"/>
    <pivotField axis="axisRow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topLeftCell="A62" workbookViewId="0">
      <selection activeCell="E7" sqref="E7"/>
    </sheetView>
  </sheetViews>
  <sheetFormatPr defaultRowHeight="14.4" x14ac:dyDescent="0.3"/>
  <cols>
    <col min="1" max="1" width="9.88671875" bestFit="1" customWidth="1"/>
    <col min="2" max="2" width="16.109375" bestFit="1" customWidth="1"/>
    <col min="3" max="3" width="9.8867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1057</v>
      </c>
    </row>
    <row r="3" spans="1:4" x14ac:dyDescent="0.3">
      <c r="A3" t="s">
        <v>7</v>
      </c>
      <c r="B3" t="s">
        <v>8</v>
      </c>
      <c r="C3" t="s">
        <v>6</v>
      </c>
      <c r="D3">
        <v>64001</v>
      </c>
    </row>
    <row r="4" spans="1:4" x14ac:dyDescent="0.3">
      <c r="A4" t="s">
        <v>9</v>
      </c>
      <c r="B4" t="s">
        <v>10</v>
      </c>
      <c r="C4" t="s">
        <v>6</v>
      </c>
      <c r="D4">
        <v>42633</v>
      </c>
    </row>
    <row r="5" spans="1:4" x14ac:dyDescent="0.3">
      <c r="A5" t="s">
        <v>11</v>
      </c>
      <c r="B5" t="s">
        <v>12</v>
      </c>
      <c r="C5" t="s">
        <v>6</v>
      </c>
      <c r="D5">
        <v>29752</v>
      </c>
    </row>
    <row r="6" spans="1:4" x14ac:dyDescent="0.3">
      <c r="A6" t="s">
        <v>13</v>
      </c>
      <c r="B6" t="s">
        <v>14</v>
      </c>
      <c r="C6" t="s">
        <v>6</v>
      </c>
      <c r="D6">
        <v>26712</v>
      </c>
    </row>
    <row r="7" spans="1:4" x14ac:dyDescent="0.3">
      <c r="A7" t="s">
        <v>15</v>
      </c>
      <c r="B7" t="s">
        <v>16</v>
      </c>
      <c r="C7" t="s">
        <v>6</v>
      </c>
      <c r="D7">
        <v>9188</v>
      </c>
    </row>
    <row r="8" spans="1:4" x14ac:dyDescent="0.3">
      <c r="A8" t="s">
        <v>17</v>
      </c>
      <c r="B8" t="s">
        <v>18</v>
      </c>
      <c r="C8" t="s">
        <v>6</v>
      </c>
      <c r="D8">
        <v>66945</v>
      </c>
    </row>
    <row r="9" spans="1:4" x14ac:dyDescent="0.3">
      <c r="A9" t="s">
        <v>19</v>
      </c>
      <c r="B9" t="s">
        <v>20</v>
      </c>
      <c r="C9" t="s">
        <v>6</v>
      </c>
      <c r="D9">
        <v>19669</v>
      </c>
    </row>
    <row r="10" spans="1:4" x14ac:dyDescent="0.3">
      <c r="A10" t="s">
        <v>21</v>
      </c>
      <c r="B10" t="s">
        <v>22</v>
      </c>
      <c r="C10" t="s">
        <v>6</v>
      </c>
      <c r="D10">
        <v>48536</v>
      </c>
    </row>
    <row r="11" spans="1:4" x14ac:dyDescent="0.3">
      <c r="A11" t="s">
        <v>23</v>
      </c>
      <c r="B11" t="s">
        <v>24</v>
      </c>
      <c r="C11" t="s">
        <v>6</v>
      </c>
      <c r="D11">
        <v>66431</v>
      </c>
    </row>
    <row r="12" spans="1:4" x14ac:dyDescent="0.3">
      <c r="A12" t="s">
        <v>25</v>
      </c>
      <c r="B12" t="s">
        <v>26</v>
      </c>
      <c r="C12" t="s">
        <v>6</v>
      </c>
      <c r="D12">
        <v>9939</v>
      </c>
    </row>
    <row r="13" spans="1:4" x14ac:dyDescent="0.3">
      <c r="A13" t="s">
        <v>27</v>
      </c>
      <c r="B13" t="s">
        <v>28</v>
      </c>
      <c r="C13" t="s">
        <v>6</v>
      </c>
      <c r="D13">
        <v>56315</v>
      </c>
    </row>
    <row r="14" spans="1:4" x14ac:dyDescent="0.3">
      <c r="A14" t="s">
        <v>29</v>
      </c>
      <c r="B14" t="s">
        <v>30</v>
      </c>
      <c r="C14" t="s">
        <v>6</v>
      </c>
      <c r="D14">
        <v>15612</v>
      </c>
    </row>
    <row r="15" spans="1:4" x14ac:dyDescent="0.3">
      <c r="A15" t="s">
        <v>31</v>
      </c>
      <c r="B15" t="s">
        <v>32</v>
      </c>
      <c r="C15" t="s">
        <v>6</v>
      </c>
      <c r="D15">
        <v>38586</v>
      </c>
    </row>
    <row r="16" spans="1:4" x14ac:dyDescent="0.3">
      <c r="A16" t="s">
        <v>33</v>
      </c>
      <c r="B16" t="s">
        <v>34</v>
      </c>
      <c r="C16" t="s">
        <v>6</v>
      </c>
      <c r="D16">
        <v>59220</v>
      </c>
    </row>
    <row r="17" spans="1:4" x14ac:dyDescent="0.3">
      <c r="A17" t="s">
        <v>35</v>
      </c>
      <c r="B17" t="s">
        <v>36</v>
      </c>
      <c r="C17" t="s">
        <v>37</v>
      </c>
      <c r="D17">
        <v>43344</v>
      </c>
    </row>
    <row r="18" spans="1:4" x14ac:dyDescent="0.3">
      <c r="A18" t="s">
        <v>38</v>
      </c>
      <c r="B18" t="s">
        <v>39</v>
      </c>
      <c r="C18" t="s">
        <v>37</v>
      </c>
      <c r="D18">
        <v>40498</v>
      </c>
    </row>
    <row r="19" spans="1:4" x14ac:dyDescent="0.3">
      <c r="A19" t="s">
        <v>40</v>
      </c>
      <c r="B19" t="s">
        <v>41</v>
      </c>
      <c r="C19" t="s">
        <v>37</v>
      </c>
      <c r="D19">
        <v>61432</v>
      </c>
    </row>
    <row r="20" spans="1:4" x14ac:dyDescent="0.3">
      <c r="A20" t="s">
        <v>42</v>
      </c>
      <c r="B20" t="s">
        <v>43</v>
      </c>
      <c r="C20" t="s">
        <v>37</v>
      </c>
      <c r="D20">
        <v>18910</v>
      </c>
    </row>
    <row r="21" spans="1:4" x14ac:dyDescent="0.3">
      <c r="A21" t="s">
        <v>44</v>
      </c>
      <c r="B21" t="s">
        <v>45</v>
      </c>
      <c r="C21" t="s">
        <v>37</v>
      </c>
      <c r="D21">
        <v>75009</v>
      </c>
    </row>
    <row r="22" spans="1:4" x14ac:dyDescent="0.3">
      <c r="A22" t="s">
        <v>46</v>
      </c>
      <c r="B22" t="s">
        <v>47</v>
      </c>
      <c r="C22" t="s">
        <v>37</v>
      </c>
      <c r="D22">
        <v>62413</v>
      </c>
    </row>
    <row r="23" spans="1:4" x14ac:dyDescent="0.3">
      <c r="A23" t="s">
        <v>48</v>
      </c>
      <c r="B23" t="s">
        <v>49</v>
      </c>
      <c r="C23" t="s">
        <v>37</v>
      </c>
      <c r="D23">
        <v>43154</v>
      </c>
    </row>
    <row r="24" spans="1:4" x14ac:dyDescent="0.3">
      <c r="A24" t="s">
        <v>50</v>
      </c>
      <c r="B24" t="s">
        <v>51</v>
      </c>
      <c r="C24" t="s">
        <v>37</v>
      </c>
      <c r="D24">
        <v>56922</v>
      </c>
    </row>
    <row r="25" spans="1:4" x14ac:dyDescent="0.3">
      <c r="A25" t="s">
        <v>52</v>
      </c>
      <c r="B25" t="s">
        <v>53</v>
      </c>
      <c r="C25" t="s">
        <v>37</v>
      </c>
      <c r="D25">
        <v>2094</v>
      </c>
    </row>
    <row r="26" spans="1:4" x14ac:dyDescent="0.3">
      <c r="A26" t="s">
        <v>54</v>
      </c>
      <c r="B26" t="s">
        <v>55</v>
      </c>
      <c r="C26" t="s">
        <v>37</v>
      </c>
      <c r="D26">
        <v>12601</v>
      </c>
    </row>
    <row r="27" spans="1:4" x14ac:dyDescent="0.3">
      <c r="A27" t="s">
        <v>56</v>
      </c>
      <c r="B27" t="s">
        <v>57</v>
      </c>
      <c r="C27" t="s">
        <v>37</v>
      </c>
      <c r="D27">
        <v>23053</v>
      </c>
    </row>
    <row r="28" spans="1:4" x14ac:dyDescent="0.3">
      <c r="A28" t="s">
        <v>58</v>
      </c>
      <c r="B28" t="s">
        <v>59</v>
      </c>
      <c r="C28" t="s">
        <v>37</v>
      </c>
      <c r="D28">
        <v>27700</v>
      </c>
    </row>
    <row r="29" spans="1:4" x14ac:dyDescent="0.3">
      <c r="A29" t="s">
        <v>60</v>
      </c>
      <c r="B29" t="s">
        <v>61</v>
      </c>
      <c r="C29" t="s">
        <v>37</v>
      </c>
      <c r="D29">
        <v>59640</v>
      </c>
    </row>
    <row r="30" spans="1:4" x14ac:dyDescent="0.3">
      <c r="A30" t="s">
        <v>62</v>
      </c>
      <c r="B30" t="s">
        <v>63</v>
      </c>
      <c r="C30" t="s">
        <v>37</v>
      </c>
      <c r="D30">
        <v>49672</v>
      </c>
    </row>
    <row r="31" spans="1:4" x14ac:dyDescent="0.3">
      <c r="A31" t="s">
        <v>64</v>
      </c>
      <c r="B31" t="s">
        <v>65</v>
      </c>
      <c r="C31" t="s">
        <v>37</v>
      </c>
      <c r="D31">
        <v>45490</v>
      </c>
    </row>
    <row r="32" spans="1:4" x14ac:dyDescent="0.3">
      <c r="A32" t="s">
        <v>66</v>
      </c>
      <c r="B32" t="s">
        <v>67</v>
      </c>
      <c r="C32" t="s">
        <v>68</v>
      </c>
      <c r="D32">
        <v>48506</v>
      </c>
    </row>
    <row r="33" spans="1:4" x14ac:dyDescent="0.3">
      <c r="A33" t="s">
        <v>69</v>
      </c>
      <c r="B33" t="s">
        <v>70</v>
      </c>
      <c r="C33" t="s">
        <v>68</v>
      </c>
      <c r="D33">
        <v>8898</v>
      </c>
    </row>
    <row r="34" spans="1:4" x14ac:dyDescent="0.3">
      <c r="A34" t="s">
        <v>71</v>
      </c>
      <c r="B34" t="s">
        <v>72</v>
      </c>
      <c r="C34" t="s">
        <v>68</v>
      </c>
      <c r="D34">
        <v>57316</v>
      </c>
    </row>
    <row r="35" spans="1:4" x14ac:dyDescent="0.3">
      <c r="A35" t="s">
        <v>73</v>
      </c>
      <c r="B35" t="s">
        <v>74</v>
      </c>
      <c r="C35" t="s">
        <v>68</v>
      </c>
      <c r="D35">
        <v>68815</v>
      </c>
    </row>
    <row r="36" spans="1:4" x14ac:dyDescent="0.3">
      <c r="A36" t="s">
        <v>75</v>
      </c>
      <c r="B36" t="s">
        <v>76</v>
      </c>
      <c r="C36" t="s">
        <v>68</v>
      </c>
      <c r="D36">
        <v>40130</v>
      </c>
    </row>
    <row r="37" spans="1:4" x14ac:dyDescent="0.3">
      <c r="A37" t="s">
        <v>77</v>
      </c>
      <c r="B37" t="s">
        <v>78</v>
      </c>
      <c r="C37" t="s">
        <v>68</v>
      </c>
      <c r="D37">
        <v>20685</v>
      </c>
    </row>
    <row r="38" spans="1:4" x14ac:dyDescent="0.3">
      <c r="A38" t="s">
        <v>79</v>
      </c>
      <c r="B38" t="s">
        <v>80</v>
      </c>
      <c r="C38" t="s">
        <v>68</v>
      </c>
      <c r="D38">
        <v>4104</v>
      </c>
    </row>
    <row r="39" spans="1:4" x14ac:dyDescent="0.3">
      <c r="A39" t="s">
        <v>81</v>
      </c>
      <c r="B39" t="s">
        <v>82</v>
      </c>
      <c r="C39" t="s">
        <v>68</v>
      </c>
      <c r="D39">
        <v>33042</v>
      </c>
    </row>
    <row r="40" spans="1:4" x14ac:dyDescent="0.3">
      <c r="A40" t="s">
        <v>83</v>
      </c>
      <c r="B40" t="s">
        <v>84</v>
      </c>
      <c r="C40" t="s">
        <v>68</v>
      </c>
      <c r="D40">
        <v>78264</v>
      </c>
    </row>
    <row r="41" spans="1:4" x14ac:dyDescent="0.3">
      <c r="A41" t="s">
        <v>85</v>
      </c>
      <c r="B41" t="s">
        <v>86</v>
      </c>
      <c r="C41" t="s">
        <v>68</v>
      </c>
      <c r="D41">
        <v>73601</v>
      </c>
    </row>
    <row r="42" spans="1:4" x14ac:dyDescent="0.3">
      <c r="A42" t="s">
        <v>87</v>
      </c>
      <c r="B42" t="s">
        <v>88</v>
      </c>
      <c r="C42" t="s">
        <v>68</v>
      </c>
      <c r="D42">
        <v>20229</v>
      </c>
    </row>
    <row r="43" spans="1:4" x14ac:dyDescent="0.3">
      <c r="A43" t="s">
        <v>89</v>
      </c>
      <c r="B43" t="s">
        <v>90</v>
      </c>
      <c r="C43" t="s">
        <v>68</v>
      </c>
      <c r="D43">
        <v>51800</v>
      </c>
    </row>
    <row r="44" spans="1:4" x14ac:dyDescent="0.3">
      <c r="A44" t="s">
        <v>91</v>
      </c>
      <c r="B44" t="s">
        <v>92</v>
      </c>
      <c r="C44" t="s">
        <v>68</v>
      </c>
      <c r="D44">
        <v>29787</v>
      </c>
    </row>
    <row r="45" spans="1:4" x14ac:dyDescent="0.3">
      <c r="A45" t="s">
        <v>93</v>
      </c>
      <c r="B45" t="s">
        <v>94</v>
      </c>
      <c r="C45" t="s">
        <v>68</v>
      </c>
      <c r="D45">
        <v>77783</v>
      </c>
    </row>
    <row r="46" spans="1:4" x14ac:dyDescent="0.3">
      <c r="A46" t="s">
        <v>95</v>
      </c>
      <c r="B46" t="s">
        <v>96</v>
      </c>
      <c r="C46" t="s">
        <v>68</v>
      </c>
      <c r="D46">
        <v>72302</v>
      </c>
    </row>
    <row r="47" spans="1:4" x14ac:dyDescent="0.3">
      <c r="A47" t="s">
        <v>97</v>
      </c>
      <c r="B47" t="s">
        <v>98</v>
      </c>
      <c r="C47" t="s">
        <v>99</v>
      </c>
      <c r="D47">
        <v>21245</v>
      </c>
    </row>
    <row r="48" spans="1:4" x14ac:dyDescent="0.3">
      <c r="A48" t="s">
        <v>100</v>
      </c>
      <c r="B48" t="s">
        <v>101</v>
      </c>
      <c r="C48" t="s">
        <v>99</v>
      </c>
      <c r="D48">
        <v>61839</v>
      </c>
    </row>
    <row r="49" spans="1:4" x14ac:dyDescent="0.3">
      <c r="A49" t="s">
        <v>102</v>
      </c>
      <c r="B49" t="s">
        <v>103</v>
      </c>
      <c r="C49" t="s">
        <v>99</v>
      </c>
      <c r="D49">
        <v>73070</v>
      </c>
    </row>
    <row r="50" spans="1:4" x14ac:dyDescent="0.3">
      <c r="A50" t="s">
        <v>104</v>
      </c>
      <c r="B50" t="s">
        <v>105</v>
      </c>
      <c r="C50" t="s">
        <v>99</v>
      </c>
      <c r="D50">
        <v>34151</v>
      </c>
    </row>
    <row r="51" spans="1:4" x14ac:dyDescent="0.3">
      <c r="A51" t="s">
        <v>106</v>
      </c>
      <c r="B51" t="s">
        <v>107</v>
      </c>
      <c r="C51" t="s">
        <v>99</v>
      </c>
      <c r="D51">
        <v>66573</v>
      </c>
    </row>
    <row r="52" spans="1:4" x14ac:dyDescent="0.3">
      <c r="A52" t="s">
        <v>108</v>
      </c>
      <c r="B52" t="s">
        <v>109</v>
      </c>
      <c r="C52" t="s">
        <v>99</v>
      </c>
      <c r="D52">
        <v>14763</v>
      </c>
    </row>
    <row r="53" spans="1:4" x14ac:dyDescent="0.3">
      <c r="A53" t="s">
        <v>110</v>
      </c>
      <c r="B53" t="s">
        <v>111</v>
      </c>
      <c r="C53" t="s">
        <v>99</v>
      </c>
      <c r="D53">
        <v>28209</v>
      </c>
    </row>
    <row r="54" spans="1:4" x14ac:dyDescent="0.3">
      <c r="A54" t="s">
        <v>112</v>
      </c>
      <c r="B54" t="s">
        <v>113</v>
      </c>
      <c r="C54" t="s">
        <v>99</v>
      </c>
      <c r="D54">
        <v>4277</v>
      </c>
    </row>
    <row r="55" spans="1:4" x14ac:dyDescent="0.3">
      <c r="A55" t="s">
        <v>114</v>
      </c>
      <c r="B55" t="s">
        <v>115</v>
      </c>
      <c r="C55" t="s">
        <v>99</v>
      </c>
      <c r="D55">
        <v>58211</v>
      </c>
    </row>
    <row r="56" spans="1:4" x14ac:dyDescent="0.3">
      <c r="A56" t="s">
        <v>116</v>
      </c>
      <c r="B56" t="s">
        <v>117</v>
      </c>
      <c r="C56" t="s">
        <v>99</v>
      </c>
      <c r="D56">
        <v>9601</v>
      </c>
    </row>
    <row r="57" spans="1:4" x14ac:dyDescent="0.3">
      <c r="A57" t="s">
        <v>118</v>
      </c>
      <c r="B57" t="s">
        <v>119</v>
      </c>
      <c r="C57" t="s">
        <v>99</v>
      </c>
      <c r="D57">
        <v>14415</v>
      </c>
    </row>
    <row r="58" spans="1:4" x14ac:dyDescent="0.3">
      <c r="A58" t="s">
        <v>120</v>
      </c>
      <c r="B58" t="s">
        <v>121</v>
      </c>
      <c r="C58" t="s">
        <v>99</v>
      </c>
      <c r="D58">
        <v>30871</v>
      </c>
    </row>
    <row r="59" spans="1:4" x14ac:dyDescent="0.3">
      <c r="A59" t="s">
        <v>122</v>
      </c>
      <c r="B59" t="s">
        <v>123</v>
      </c>
      <c r="C59" t="s">
        <v>99</v>
      </c>
      <c r="D59">
        <v>65532</v>
      </c>
    </row>
    <row r="60" spans="1:4" x14ac:dyDescent="0.3">
      <c r="A60" t="s">
        <v>124</v>
      </c>
      <c r="B60" t="s">
        <v>125</v>
      </c>
      <c r="C60" t="s">
        <v>99</v>
      </c>
      <c r="D60">
        <v>32610</v>
      </c>
    </row>
    <row r="61" spans="1:4" x14ac:dyDescent="0.3">
      <c r="A61" t="s">
        <v>126</v>
      </c>
      <c r="B61" t="s">
        <v>127</v>
      </c>
      <c r="C61" t="s">
        <v>99</v>
      </c>
      <c r="D61">
        <v>4120</v>
      </c>
    </row>
    <row r="62" spans="1:4" x14ac:dyDescent="0.3">
      <c r="A62" t="s">
        <v>128</v>
      </c>
      <c r="B62" t="s">
        <v>129</v>
      </c>
      <c r="C62" t="s">
        <v>130</v>
      </c>
      <c r="D62">
        <v>58818</v>
      </c>
    </row>
    <row r="63" spans="1:4" x14ac:dyDescent="0.3">
      <c r="A63" t="s">
        <v>131</v>
      </c>
      <c r="B63" t="s">
        <v>132</v>
      </c>
      <c r="C63" t="s">
        <v>130</v>
      </c>
      <c r="D63">
        <v>62837</v>
      </c>
    </row>
    <row r="64" spans="1:4" x14ac:dyDescent="0.3">
      <c r="A64" t="s">
        <v>133</v>
      </c>
      <c r="B64" t="s">
        <v>134</v>
      </c>
      <c r="C64" t="s">
        <v>130</v>
      </c>
      <c r="D64">
        <v>28486</v>
      </c>
    </row>
    <row r="65" spans="1:4" x14ac:dyDescent="0.3">
      <c r="A65" t="s">
        <v>135</v>
      </c>
      <c r="B65" t="s">
        <v>136</v>
      </c>
      <c r="C65" t="s">
        <v>130</v>
      </c>
      <c r="D65">
        <v>25684</v>
      </c>
    </row>
    <row r="66" spans="1:4" x14ac:dyDescent="0.3">
      <c r="A66" t="s">
        <v>137</v>
      </c>
      <c r="B66" t="s">
        <v>138</v>
      </c>
      <c r="C66" t="s">
        <v>130</v>
      </c>
      <c r="D66">
        <v>51107</v>
      </c>
    </row>
    <row r="67" spans="1:4" x14ac:dyDescent="0.3">
      <c r="A67" t="s">
        <v>139</v>
      </c>
      <c r="B67" t="s">
        <v>140</v>
      </c>
      <c r="C67" t="s">
        <v>130</v>
      </c>
      <c r="D67">
        <v>22961</v>
      </c>
    </row>
    <row r="68" spans="1:4" x14ac:dyDescent="0.3">
      <c r="A68" t="s">
        <v>141</v>
      </c>
      <c r="B68" t="s">
        <v>142</v>
      </c>
      <c r="C68" t="s">
        <v>130</v>
      </c>
      <c r="D68">
        <v>41455</v>
      </c>
    </row>
    <row r="69" spans="1:4" x14ac:dyDescent="0.3">
      <c r="A69" t="s">
        <v>143</v>
      </c>
      <c r="B69" t="s">
        <v>144</v>
      </c>
      <c r="C69" t="s">
        <v>130</v>
      </c>
      <c r="D69">
        <v>5643</v>
      </c>
    </row>
    <row r="70" spans="1:4" x14ac:dyDescent="0.3">
      <c r="A70" t="s">
        <v>145</v>
      </c>
      <c r="B70" t="s">
        <v>146</v>
      </c>
      <c r="C70" t="s">
        <v>130</v>
      </c>
      <c r="D70">
        <v>17756</v>
      </c>
    </row>
    <row r="71" spans="1:4" x14ac:dyDescent="0.3">
      <c r="A71" t="s">
        <v>147</v>
      </c>
      <c r="B71" t="s">
        <v>148</v>
      </c>
      <c r="C71" t="s">
        <v>130</v>
      </c>
      <c r="D71">
        <v>64474</v>
      </c>
    </row>
    <row r="72" spans="1:4" x14ac:dyDescent="0.3">
      <c r="A72" t="s">
        <v>149</v>
      </c>
      <c r="B72" t="s">
        <v>150</v>
      </c>
      <c r="C72" t="s">
        <v>130</v>
      </c>
      <c r="D72">
        <v>34279</v>
      </c>
    </row>
    <row r="73" spans="1:4" x14ac:dyDescent="0.3">
      <c r="A73" t="s">
        <v>151</v>
      </c>
      <c r="B73" t="s">
        <v>152</v>
      </c>
      <c r="C73" t="s">
        <v>130</v>
      </c>
      <c r="D73">
        <v>38097</v>
      </c>
    </row>
    <row r="74" spans="1:4" x14ac:dyDescent="0.3">
      <c r="A74" t="s">
        <v>153</v>
      </c>
      <c r="B74" t="s">
        <v>154</v>
      </c>
      <c r="C74" t="s">
        <v>130</v>
      </c>
      <c r="D74">
        <v>35419</v>
      </c>
    </row>
    <row r="75" spans="1:4" x14ac:dyDescent="0.3">
      <c r="A75" t="s">
        <v>155</v>
      </c>
      <c r="B75" t="s">
        <v>156</v>
      </c>
      <c r="C75" t="s">
        <v>130</v>
      </c>
      <c r="D75">
        <v>71819</v>
      </c>
    </row>
    <row r="76" spans="1:4" x14ac:dyDescent="0.3">
      <c r="A76" t="s">
        <v>157</v>
      </c>
      <c r="B76" t="s">
        <v>158</v>
      </c>
      <c r="C76" t="s">
        <v>130</v>
      </c>
      <c r="D76">
        <v>39011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1"/>
  <sheetViews>
    <sheetView tabSelected="1" topLeftCell="K1" workbookViewId="0">
      <selection activeCell="T9" sqref="T9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9.88671875" bestFit="1" customWidth="1"/>
    <col min="4" max="4" width="6.77734375" bestFit="1" customWidth="1"/>
    <col min="5" max="5" width="12.21875" bestFit="1" customWidth="1"/>
    <col min="6" max="6" width="12" bestFit="1" customWidth="1"/>
    <col min="7" max="7" width="11" bestFit="1" customWidth="1"/>
    <col min="8" max="8" width="11.33203125" bestFit="1" customWidth="1"/>
    <col min="9" max="9" width="8.33203125" bestFit="1" customWidth="1"/>
    <col min="10" max="10" width="10.21875" bestFit="1" customWidth="1"/>
    <col min="11" max="11" width="7" bestFit="1" customWidth="1"/>
    <col min="12" max="12" width="16.109375" bestFit="1" customWidth="1"/>
    <col min="14" max="14" width="19.109375" bestFit="1" customWidth="1"/>
    <col min="17" max="17" width="9.88671875" bestFit="1" customWidth="1"/>
  </cols>
  <sheetData>
    <row r="1" spans="1:17" s="2" customFormat="1" x14ac:dyDescent="0.3">
      <c r="A1" s="2" t="s">
        <v>159</v>
      </c>
      <c r="B1" s="2" t="s">
        <v>160</v>
      </c>
      <c r="C1" s="2" t="s">
        <v>0</v>
      </c>
      <c r="D1" s="2" t="s">
        <v>161</v>
      </c>
      <c r="E1" s="2" t="s">
        <v>162</v>
      </c>
      <c r="F1" s="2" t="s">
        <v>163</v>
      </c>
      <c r="G1" s="2" t="s">
        <v>164</v>
      </c>
      <c r="H1" s="2" t="s">
        <v>165</v>
      </c>
      <c r="I1" s="2" t="s">
        <v>166</v>
      </c>
      <c r="J1" s="2" t="s">
        <v>167</v>
      </c>
      <c r="K1" s="2" t="s">
        <v>168</v>
      </c>
      <c r="L1" s="10" t="s">
        <v>16765</v>
      </c>
      <c r="M1" s="10" t="s">
        <v>3</v>
      </c>
      <c r="N1" s="10" t="s">
        <v>16766</v>
      </c>
      <c r="O1" s="10" t="s">
        <v>16767</v>
      </c>
      <c r="P1" s="10" t="s">
        <v>16768</v>
      </c>
      <c r="Q1" s="10" t="s">
        <v>2</v>
      </c>
    </row>
    <row r="2" spans="1:17" x14ac:dyDescent="0.3">
      <c r="A2" t="s">
        <v>169</v>
      </c>
      <c r="B2" t="s">
        <v>170</v>
      </c>
      <c r="C2" t="s">
        <v>120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>
        <v>11</v>
      </c>
      <c r="J2">
        <v>15</v>
      </c>
      <c r="K2">
        <v>288643</v>
      </c>
      <c r="L2" t="str">
        <f>VLOOKUP(Sales_Data!C2,Product_Master!$A:$D,2,FALSE)</f>
        <v>Soft Drink</v>
      </c>
      <c r="M2">
        <f>VLOOKUP(C2,Product_Master!$A:$D,4,FALSE)</f>
        <v>30871</v>
      </c>
      <c r="N2" t="str">
        <f>IF(K2&gt;15000,"HIGH",IF(K2&gt;=5000,"MEDIUM","LOW"))</f>
        <v>HIGH</v>
      </c>
      <c r="O2" t="str" cm="1">
        <f t="array" ref="O2">_xlfn.IFS(D2="North","Zone 1",D2="South","Zone 2",D2="East","Zone 3",D2="West","Zone 4")</f>
        <v>Zone 2</v>
      </c>
      <c r="P2">
        <f>IF(N2="HIGH",K2*10%,IF(N2="MEDIUM",K2*5%,K2*2%))</f>
        <v>28864.300000000003</v>
      </c>
      <c r="Q2" t="str">
        <f>VLOOKUP(C2,Product_Master!$A:$D,3,FALSE)</f>
        <v>Grocery</v>
      </c>
    </row>
    <row r="3" spans="1:17" x14ac:dyDescent="0.3">
      <c r="A3" t="s">
        <v>176</v>
      </c>
      <c r="B3" t="s">
        <v>177</v>
      </c>
      <c r="C3" t="s">
        <v>69</v>
      </c>
      <c r="D3" t="s">
        <v>178</v>
      </c>
      <c r="E3" t="s">
        <v>179</v>
      </c>
      <c r="F3" t="s">
        <v>180</v>
      </c>
      <c r="G3" t="s">
        <v>181</v>
      </c>
      <c r="H3" t="s">
        <v>182</v>
      </c>
      <c r="I3">
        <v>11</v>
      </c>
      <c r="J3">
        <v>20</v>
      </c>
      <c r="K3">
        <v>78302</v>
      </c>
      <c r="L3" t="str">
        <f>VLOOKUP(Sales_Data!C3,Product_Master!$A:$D,2,FALSE)</f>
        <v>Women Kurti</v>
      </c>
      <c r="M3">
        <f>VLOOKUP(C3,Product_Master!$A:$D,4,FALSE)</f>
        <v>8898</v>
      </c>
      <c r="N3" t="str">
        <f t="shared" ref="N3:N66" si="0">IF(K3&gt;15000,"HIGH",IF(K3&gt;=5000,"MEDIUM","LOW"))</f>
        <v>HIGH</v>
      </c>
      <c r="O3" t="str" cm="1">
        <f t="array" ref="O3">_xlfn.IFS(D3="North","Zone 1",D3="South","Zone 2",D3="East","Zone 3",D3="West","Zone 4")</f>
        <v>Zone 3</v>
      </c>
      <c r="P3">
        <f t="shared" ref="P3:P66" si="1">IF(N3="HIGH",K3*10%,IF(N3="MEDIUM",K3*5%,K3*2%))</f>
        <v>7830.2000000000007</v>
      </c>
      <c r="Q3" t="str">
        <f>VLOOKUP(C3,Product_Master!$A:$D,3,FALSE)</f>
        <v>Clothing</v>
      </c>
    </row>
    <row r="4" spans="1:17" x14ac:dyDescent="0.3">
      <c r="A4" t="s">
        <v>183</v>
      </c>
      <c r="B4" t="s">
        <v>184</v>
      </c>
      <c r="C4" t="s">
        <v>153</v>
      </c>
      <c r="D4" t="s">
        <v>178</v>
      </c>
      <c r="E4" t="s">
        <v>185</v>
      </c>
      <c r="F4" t="s">
        <v>186</v>
      </c>
      <c r="G4" t="s">
        <v>187</v>
      </c>
      <c r="H4" t="s">
        <v>188</v>
      </c>
      <c r="I4">
        <v>7</v>
      </c>
      <c r="J4">
        <v>10</v>
      </c>
      <c r="K4">
        <v>223139</v>
      </c>
      <c r="L4" t="str">
        <f>VLOOKUP(Sales_Data!C4,Product_Master!$A:$D,2,FALSE)</f>
        <v>Knee Guard</v>
      </c>
      <c r="M4">
        <f>VLOOKUP(C4,Product_Master!$A:$D,4,FALSE)</f>
        <v>35419</v>
      </c>
      <c r="N4" t="str">
        <f t="shared" si="0"/>
        <v>HIGH</v>
      </c>
      <c r="O4" t="str" cm="1">
        <f t="array" ref="O4">_xlfn.IFS(D4="North","Zone 1",D4="South","Zone 2",D4="East","Zone 3",D4="West","Zone 4")</f>
        <v>Zone 3</v>
      </c>
      <c r="P4">
        <f t="shared" si="1"/>
        <v>22313.9</v>
      </c>
      <c r="Q4" t="str">
        <f>VLOOKUP(C4,Product_Master!$A:$D,3,FALSE)</f>
        <v>Sports</v>
      </c>
    </row>
    <row r="5" spans="1:17" x14ac:dyDescent="0.3">
      <c r="A5" t="s">
        <v>189</v>
      </c>
      <c r="B5" t="s">
        <v>190</v>
      </c>
      <c r="C5" t="s">
        <v>69</v>
      </c>
      <c r="D5" t="s">
        <v>191</v>
      </c>
      <c r="E5" t="s">
        <v>192</v>
      </c>
      <c r="F5" t="s">
        <v>193</v>
      </c>
      <c r="G5" t="s">
        <v>187</v>
      </c>
      <c r="H5" t="s">
        <v>194</v>
      </c>
      <c r="I5">
        <v>8</v>
      </c>
      <c r="J5">
        <v>20</v>
      </c>
      <c r="K5">
        <v>56947</v>
      </c>
      <c r="L5" t="str">
        <f>VLOOKUP(Sales_Data!C5,Product_Master!$A:$D,2,FALSE)</f>
        <v>Women Kurti</v>
      </c>
      <c r="M5">
        <f>VLOOKUP(C5,Product_Master!$A:$D,4,FALSE)</f>
        <v>8898</v>
      </c>
      <c r="N5" t="str">
        <f t="shared" si="0"/>
        <v>HIGH</v>
      </c>
      <c r="O5" t="str" cm="1">
        <f t="array" ref="O5">_xlfn.IFS(D5="North","Zone 1",D5="South","Zone 2",D5="East","Zone 3",D5="West","Zone 4")</f>
        <v>Zone 1</v>
      </c>
      <c r="P5">
        <f t="shared" si="1"/>
        <v>5694.7000000000007</v>
      </c>
      <c r="Q5" t="str">
        <f>VLOOKUP(C5,Product_Master!$A:$D,3,FALSE)</f>
        <v>Clothing</v>
      </c>
    </row>
    <row r="6" spans="1:17" x14ac:dyDescent="0.3">
      <c r="A6" t="s">
        <v>195</v>
      </c>
      <c r="B6" t="s">
        <v>196</v>
      </c>
      <c r="C6" t="s">
        <v>149</v>
      </c>
      <c r="D6" t="s">
        <v>197</v>
      </c>
      <c r="E6" t="s">
        <v>198</v>
      </c>
      <c r="F6" t="s">
        <v>199</v>
      </c>
      <c r="G6" t="s">
        <v>200</v>
      </c>
      <c r="H6" t="s">
        <v>201</v>
      </c>
      <c r="I6">
        <v>5</v>
      </c>
      <c r="J6">
        <v>15</v>
      </c>
      <c r="K6">
        <v>145685</v>
      </c>
      <c r="L6" t="str">
        <f>VLOOKUP(Sales_Data!C6,Product_Master!$A:$D,2,FALSE)</f>
        <v>Football Shoes</v>
      </c>
      <c r="M6">
        <f>VLOOKUP(C6,Product_Master!$A:$D,4,FALSE)</f>
        <v>34279</v>
      </c>
      <c r="N6" t="str">
        <f t="shared" si="0"/>
        <v>HIGH</v>
      </c>
      <c r="O6" t="str" cm="1">
        <f t="array" ref="O6">_xlfn.IFS(D6="North","Zone 1",D6="South","Zone 2",D6="East","Zone 3",D6="West","Zone 4")</f>
        <v>Zone 4</v>
      </c>
      <c r="P6">
        <f t="shared" si="1"/>
        <v>14568.5</v>
      </c>
      <c r="Q6" t="str">
        <f>VLOOKUP(C6,Product_Master!$A:$D,3,FALSE)</f>
        <v>Sports</v>
      </c>
    </row>
    <row r="7" spans="1:17" x14ac:dyDescent="0.3">
      <c r="A7" t="s">
        <v>202</v>
      </c>
      <c r="B7" t="s">
        <v>203</v>
      </c>
      <c r="C7" t="s">
        <v>58</v>
      </c>
      <c r="D7" t="s">
        <v>171</v>
      </c>
      <c r="E7" t="s">
        <v>204</v>
      </c>
      <c r="F7" t="s">
        <v>205</v>
      </c>
      <c r="G7" t="s">
        <v>206</v>
      </c>
      <c r="H7" t="s">
        <v>207</v>
      </c>
      <c r="I7">
        <v>3</v>
      </c>
      <c r="J7">
        <v>5</v>
      </c>
      <c r="K7">
        <v>78945</v>
      </c>
      <c r="L7" t="str">
        <f>VLOOKUP(Sales_Data!C7,Product_Master!$A:$D,2,FALSE)</f>
        <v>Side Table</v>
      </c>
      <c r="M7">
        <f>VLOOKUP(C7,Product_Master!$A:$D,4,FALSE)</f>
        <v>27700</v>
      </c>
      <c r="N7" t="str">
        <f t="shared" si="0"/>
        <v>HIGH</v>
      </c>
      <c r="O7" t="str" cm="1">
        <f t="array" ref="O7">_xlfn.IFS(D7="North","Zone 1",D7="South","Zone 2",D7="East","Zone 3",D7="West","Zone 4")</f>
        <v>Zone 2</v>
      </c>
      <c r="P7">
        <f t="shared" si="1"/>
        <v>7894.5</v>
      </c>
      <c r="Q7" t="str">
        <f>VLOOKUP(C7,Product_Master!$A:$D,3,FALSE)</f>
        <v>Furniture</v>
      </c>
    </row>
    <row r="8" spans="1:17" x14ac:dyDescent="0.3">
      <c r="A8" t="s">
        <v>208</v>
      </c>
      <c r="B8" t="s">
        <v>209</v>
      </c>
      <c r="C8" t="s">
        <v>149</v>
      </c>
      <c r="D8" t="s">
        <v>197</v>
      </c>
      <c r="E8" t="s">
        <v>210</v>
      </c>
      <c r="F8" t="s">
        <v>211</v>
      </c>
      <c r="G8" t="s">
        <v>212</v>
      </c>
      <c r="H8" t="s">
        <v>213</v>
      </c>
      <c r="I8">
        <v>12</v>
      </c>
      <c r="J8">
        <v>10</v>
      </c>
      <c r="K8">
        <v>370213</v>
      </c>
      <c r="L8" t="str">
        <f>VLOOKUP(Sales_Data!C8,Product_Master!$A:$D,2,FALSE)</f>
        <v>Football Shoes</v>
      </c>
      <c r="M8">
        <f>VLOOKUP(C8,Product_Master!$A:$D,4,FALSE)</f>
        <v>34279</v>
      </c>
      <c r="N8" t="str">
        <f t="shared" si="0"/>
        <v>HIGH</v>
      </c>
      <c r="O8" t="str" cm="1">
        <f t="array" ref="O8">_xlfn.IFS(D8="North","Zone 1",D8="South","Zone 2",D8="East","Zone 3",D8="West","Zone 4")</f>
        <v>Zone 4</v>
      </c>
      <c r="P8">
        <f t="shared" si="1"/>
        <v>37021.300000000003</v>
      </c>
      <c r="Q8" t="str">
        <f>VLOOKUP(C8,Product_Master!$A:$D,3,FALSE)</f>
        <v>Sports</v>
      </c>
    </row>
    <row r="9" spans="1:17" x14ac:dyDescent="0.3">
      <c r="A9" t="s">
        <v>214</v>
      </c>
      <c r="B9" t="s">
        <v>215</v>
      </c>
      <c r="C9" t="s">
        <v>29</v>
      </c>
      <c r="D9" t="s">
        <v>197</v>
      </c>
      <c r="E9" t="s">
        <v>198</v>
      </c>
      <c r="F9" t="s">
        <v>199</v>
      </c>
      <c r="G9" t="s">
        <v>181</v>
      </c>
      <c r="H9" t="s">
        <v>216</v>
      </c>
      <c r="I9">
        <v>9</v>
      </c>
      <c r="J9">
        <v>10</v>
      </c>
      <c r="K9">
        <v>126457</v>
      </c>
      <c r="L9" t="str">
        <f>VLOOKUP(Sales_Data!C9,Product_Master!$A:$D,2,FALSE)</f>
        <v>Bluetooth Speaker</v>
      </c>
      <c r="M9">
        <f>VLOOKUP(C9,Product_Master!$A:$D,4,FALSE)</f>
        <v>15612</v>
      </c>
      <c r="N9" t="str">
        <f t="shared" si="0"/>
        <v>HIGH</v>
      </c>
      <c r="O9" t="str" cm="1">
        <f t="array" ref="O9">_xlfn.IFS(D9="North","Zone 1",D9="South","Zone 2",D9="East","Zone 3",D9="West","Zone 4")</f>
        <v>Zone 4</v>
      </c>
      <c r="P9">
        <f t="shared" si="1"/>
        <v>12645.7</v>
      </c>
      <c r="Q9" t="str">
        <f>VLOOKUP(C9,Product_Master!$A:$D,3,FALSE)</f>
        <v>Electronics</v>
      </c>
    </row>
    <row r="10" spans="1:17" x14ac:dyDescent="0.3">
      <c r="A10" t="s">
        <v>217</v>
      </c>
      <c r="B10" t="s">
        <v>218</v>
      </c>
      <c r="C10" t="s">
        <v>60</v>
      </c>
      <c r="D10" t="s">
        <v>171</v>
      </c>
      <c r="E10" t="s">
        <v>204</v>
      </c>
      <c r="F10" t="s">
        <v>205</v>
      </c>
      <c r="G10" t="s">
        <v>219</v>
      </c>
      <c r="H10" t="s">
        <v>220</v>
      </c>
      <c r="I10">
        <v>10</v>
      </c>
      <c r="J10">
        <v>0</v>
      </c>
      <c r="K10">
        <v>596400</v>
      </c>
      <c r="L10" t="str">
        <f>VLOOKUP(Sales_Data!C10,Product_Master!$A:$D,2,FALSE)</f>
        <v>Cupboard</v>
      </c>
      <c r="M10">
        <f>VLOOKUP(C10,Product_Master!$A:$D,4,FALSE)</f>
        <v>59640</v>
      </c>
      <c r="N10" t="str">
        <f t="shared" si="0"/>
        <v>HIGH</v>
      </c>
      <c r="O10" t="str" cm="1">
        <f t="array" ref="O10">_xlfn.IFS(D10="North","Zone 1",D10="South","Zone 2",D10="East","Zone 3",D10="West","Zone 4")</f>
        <v>Zone 2</v>
      </c>
      <c r="P10">
        <f t="shared" si="1"/>
        <v>59640</v>
      </c>
      <c r="Q10" t="str">
        <f>VLOOKUP(C10,Product_Master!$A:$D,3,FALSE)</f>
        <v>Furniture</v>
      </c>
    </row>
    <row r="11" spans="1:17" x14ac:dyDescent="0.3">
      <c r="A11" t="s">
        <v>221</v>
      </c>
      <c r="B11" t="s">
        <v>222</v>
      </c>
      <c r="C11" t="s">
        <v>35</v>
      </c>
      <c r="D11" t="s">
        <v>171</v>
      </c>
      <c r="E11" t="s">
        <v>223</v>
      </c>
      <c r="F11" t="s">
        <v>224</v>
      </c>
      <c r="G11" t="s">
        <v>174</v>
      </c>
      <c r="H11" t="s">
        <v>225</v>
      </c>
      <c r="I11">
        <v>11</v>
      </c>
      <c r="J11">
        <v>5</v>
      </c>
      <c r="K11">
        <v>452944</v>
      </c>
      <c r="L11" t="str">
        <f>VLOOKUP(Sales_Data!C11,Product_Master!$A:$D,2,FALSE)</f>
        <v>Office Chair</v>
      </c>
      <c r="M11">
        <f>VLOOKUP(C11,Product_Master!$A:$D,4,FALSE)</f>
        <v>43344</v>
      </c>
      <c r="N11" t="str">
        <f t="shared" si="0"/>
        <v>HIGH</v>
      </c>
      <c r="O11" t="str" cm="1">
        <f t="array" ref="O11">_xlfn.IFS(D11="North","Zone 1",D11="South","Zone 2",D11="East","Zone 3",D11="West","Zone 4")</f>
        <v>Zone 2</v>
      </c>
      <c r="P11">
        <f t="shared" si="1"/>
        <v>45294.400000000001</v>
      </c>
      <c r="Q11" t="str">
        <f>VLOOKUP(C11,Product_Master!$A:$D,3,FALSE)</f>
        <v>Furniture</v>
      </c>
    </row>
    <row r="12" spans="1:17" x14ac:dyDescent="0.3">
      <c r="A12" t="s">
        <v>226</v>
      </c>
      <c r="B12" t="s">
        <v>227</v>
      </c>
      <c r="C12" t="s">
        <v>95</v>
      </c>
      <c r="D12" t="s">
        <v>171</v>
      </c>
      <c r="E12" t="s">
        <v>223</v>
      </c>
      <c r="F12" t="s">
        <v>224</v>
      </c>
      <c r="G12" t="s">
        <v>228</v>
      </c>
      <c r="H12" t="s">
        <v>229</v>
      </c>
      <c r="I12">
        <v>5</v>
      </c>
      <c r="J12">
        <v>10</v>
      </c>
      <c r="K12">
        <v>325359</v>
      </c>
      <c r="L12" t="str">
        <f>VLOOKUP(Sales_Data!C12,Product_Master!$A:$D,2,FALSE)</f>
        <v>Dress</v>
      </c>
      <c r="M12">
        <f>VLOOKUP(C12,Product_Master!$A:$D,4,FALSE)</f>
        <v>72302</v>
      </c>
      <c r="N12" t="str">
        <f t="shared" si="0"/>
        <v>HIGH</v>
      </c>
      <c r="O12" t="str" cm="1">
        <f t="array" ref="O12">_xlfn.IFS(D12="North","Zone 1",D12="South","Zone 2",D12="East","Zone 3",D12="West","Zone 4")</f>
        <v>Zone 2</v>
      </c>
      <c r="P12">
        <f t="shared" si="1"/>
        <v>32535.9</v>
      </c>
      <c r="Q12" t="str">
        <f>VLOOKUP(C12,Product_Master!$A:$D,3,FALSE)</f>
        <v>Clothing</v>
      </c>
    </row>
    <row r="13" spans="1:17" x14ac:dyDescent="0.3">
      <c r="A13" t="s">
        <v>230</v>
      </c>
      <c r="B13" t="s">
        <v>231</v>
      </c>
      <c r="C13" t="s">
        <v>13</v>
      </c>
      <c r="D13" t="s">
        <v>178</v>
      </c>
      <c r="E13" t="s">
        <v>185</v>
      </c>
      <c r="F13" t="s">
        <v>186</v>
      </c>
      <c r="G13" t="s">
        <v>187</v>
      </c>
      <c r="H13" t="s">
        <v>232</v>
      </c>
      <c r="I13">
        <v>4</v>
      </c>
      <c r="J13">
        <v>15</v>
      </c>
      <c r="K13">
        <v>90820</v>
      </c>
      <c r="L13" t="str">
        <f>VLOOKUP(Sales_Data!C13,Product_Master!$A:$D,2,FALSE)</f>
        <v>iPhone</v>
      </c>
      <c r="M13">
        <f>VLOOKUP(C13,Product_Master!$A:$D,4,FALSE)</f>
        <v>26712</v>
      </c>
      <c r="N13" t="str">
        <f t="shared" si="0"/>
        <v>HIGH</v>
      </c>
      <c r="O13" t="str" cm="1">
        <f t="array" ref="O13">_xlfn.IFS(D13="North","Zone 1",D13="South","Zone 2",D13="East","Zone 3",D13="West","Zone 4")</f>
        <v>Zone 3</v>
      </c>
      <c r="P13">
        <f t="shared" si="1"/>
        <v>9082</v>
      </c>
      <c r="Q13" t="str">
        <f>VLOOKUP(C13,Product_Master!$A:$D,3,FALSE)</f>
        <v>Electronics</v>
      </c>
    </row>
    <row r="14" spans="1:17" x14ac:dyDescent="0.3">
      <c r="A14" t="s">
        <v>233</v>
      </c>
      <c r="B14" t="s">
        <v>234</v>
      </c>
      <c r="C14" t="s">
        <v>100</v>
      </c>
      <c r="D14" t="s">
        <v>171</v>
      </c>
      <c r="E14" t="s">
        <v>204</v>
      </c>
      <c r="F14" t="s">
        <v>205</v>
      </c>
      <c r="G14" t="s">
        <v>181</v>
      </c>
      <c r="H14" t="s">
        <v>235</v>
      </c>
      <c r="I14">
        <v>2</v>
      </c>
      <c r="J14">
        <v>15</v>
      </c>
      <c r="K14">
        <v>105126</v>
      </c>
      <c r="L14" t="str">
        <f>VLOOKUP(Sales_Data!C14,Product_Master!$A:$D,2,FALSE)</f>
        <v>Sugar</v>
      </c>
      <c r="M14">
        <f>VLOOKUP(C14,Product_Master!$A:$D,4,FALSE)</f>
        <v>61839</v>
      </c>
      <c r="N14" t="str">
        <f t="shared" si="0"/>
        <v>HIGH</v>
      </c>
      <c r="O14" t="str" cm="1">
        <f t="array" ref="O14">_xlfn.IFS(D14="North","Zone 1",D14="South","Zone 2",D14="East","Zone 3",D14="West","Zone 4")</f>
        <v>Zone 2</v>
      </c>
      <c r="P14">
        <f t="shared" si="1"/>
        <v>10512.6</v>
      </c>
      <c r="Q14" t="str">
        <f>VLOOKUP(C14,Product_Master!$A:$D,3,FALSE)</f>
        <v>Grocery</v>
      </c>
    </row>
    <row r="15" spans="1:17" x14ac:dyDescent="0.3">
      <c r="A15" t="s">
        <v>236</v>
      </c>
      <c r="B15" t="s">
        <v>237</v>
      </c>
      <c r="C15" t="s">
        <v>29</v>
      </c>
      <c r="D15" t="s">
        <v>191</v>
      </c>
      <c r="E15" t="s">
        <v>238</v>
      </c>
      <c r="F15" t="s">
        <v>238</v>
      </c>
      <c r="G15" t="s">
        <v>181</v>
      </c>
      <c r="H15" t="s">
        <v>239</v>
      </c>
      <c r="I15">
        <v>9</v>
      </c>
      <c r="J15">
        <v>0</v>
      </c>
      <c r="K15">
        <v>140508</v>
      </c>
      <c r="L15" t="str">
        <f>VLOOKUP(Sales_Data!C15,Product_Master!$A:$D,2,FALSE)</f>
        <v>Bluetooth Speaker</v>
      </c>
      <c r="M15">
        <f>VLOOKUP(C15,Product_Master!$A:$D,4,FALSE)</f>
        <v>15612</v>
      </c>
      <c r="N15" t="str">
        <f t="shared" si="0"/>
        <v>HIGH</v>
      </c>
      <c r="O15" t="str" cm="1">
        <f t="array" ref="O15">_xlfn.IFS(D15="North","Zone 1",D15="South","Zone 2",D15="East","Zone 3",D15="West","Zone 4")</f>
        <v>Zone 1</v>
      </c>
      <c r="P15">
        <f t="shared" si="1"/>
        <v>14050.800000000001</v>
      </c>
      <c r="Q15" t="str">
        <f>VLOOKUP(C15,Product_Master!$A:$D,3,FALSE)</f>
        <v>Electronics</v>
      </c>
    </row>
    <row r="16" spans="1:17" x14ac:dyDescent="0.3">
      <c r="A16" t="s">
        <v>240</v>
      </c>
      <c r="B16" t="s">
        <v>241</v>
      </c>
      <c r="C16" t="s">
        <v>9</v>
      </c>
      <c r="D16" t="s">
        <v>191</v>
      </c>
      <c r="E16" t="s">
        <v>242</v>
      </c>
      <c r="F16" t="s">
        <v>242</v>
      </c>
      <c r="G16" t="s">
        <v>243</v>
      </c>
      <c r="H16" t="s">
        <v>244</v>
      </c>
      <c r="I16">
        <v>5</v>
      </c>
      <c r="J16">
        <v>20</v>
      </c>
      <c r="K16">
        <v>170532</v>
      </c>
      <c r="L16" t="str">
        <f>VLOOKUP(Sales_Data!C16,Product_Master!$A:$D,2,FALSE)</f>
        <v>Dell Monitor</v>
      </c>
      <c r="M16">
        <f>VLOOKUP(C16,Product_Master!$A:$D,4,FALSE)</f>
        <v>42633</v>
      </c>
      <c r="N16" t="str">
        <f t="shared" si="0"/>
        <v>HIGH</v>
      </c>
      <c r="O16" t="str" cm="1">
        <f t="array" ref="O16">_xlfn.IFS(D16="North","Zone 1",D16="South","Zone 2",D16="East","Zone 3",D16="West","Zone 4")</f>
        <v>Zone 1</v>
      </c>
      <c r="P16">
        <f t="shared" si="1"/>
        <v>17053.2</v>
      </c>
      <c r="Q16" t="str">
        <f>VLOOKUP(C16,Product_Master!$A:$D,3,FALSE)</f>
        <v>Electronics</v>
      </c>
    </row>
    <row r="17" spans="1:17" x14ac:dyDescent="0.3">
      <c r="A17" t="s">
        <v>245</v>
      </c>
      <c r="B17" t="s">
        <v>246</v>
      </c>
      <c r="C17" t="s">
        <v>25</v>
      </c>
      <c r="D17" t="s">
        <v>191</v>
      </c>
      <c r="E17" t="s">
        <v>242</v>
      </c>
      <c r="F17" t="s">
        <v>242</v>
      </c>
      <c r="G17" t="s">
        <v>187</v>
      </c>
      <c r="H17" t="s">
        <v>247</v>
      </c>
      <c r="I17">
        <v>4</v>
      </c>
      <c r="J17">
        <v>20</v>
      </c>
      <c r="K17">
        <v>31804</v>
      </c>
      <c r="L17" t="str">
        <f>VLOOKUP(Sales_Data!C17,Product_Master!$A:$D,2,FALSE)</f>
        <v>Washing Machine</v>
      </c>
      <c r="M17">
        <f>VLOOKUP(C17,Product_Master!$A:$D,4,FALSE)</f>
        <v>9939</v>
      </c>
      <c r="N17" t="str">
        <f t="shared" si="0"/>
        <v>HIGH</v>
      </c>
      <c r="O17" t="str" cm="1">
        <f t="array" ref="O17">_xlfn.IFS(D17="North","Zone 1",D17="South","Zone 2",D17="East","Zone 3",D17="West","Zone 4")</f>
        <v>Zone 1</v>
      </c>
      <c r="P17">
        <f t="shared" si="1"/>
        <v>3180.4</v>
      </c>
      <c r="Q17" t="str">
        <f>VLOOKUP(C17,Product_Master!$A:$D,3,FALSE)</f>
        <v>Electronics</v>
      </c>
    </row>
    <row r="18" spans="1:17" x14ac:dyDescent="0.3">
      <c r="A18" t="s">
        <v>248</v>
      </c>
      <c r="B18" t="s">
        <v>249</v>
      </c>
      <c r="C18" t="s">
        <v>13</v>
      </c>
      <c r="D18" t="s">
        <v>197</v>
      </c>
      <c r="E18" t="s">
        <v>210</v>
      </c>
      <c r="F18" t="s">
        <v>211</v>
      </c>
      <c r="G18" t="s">
        <v>200</v>
      </c>
      <c r="H18" t="s">
        <v>250</v>
      </c>
      <c r="I18">
        <v>4</v>
      </c>
      <c r="J18">
        <v>10</v>
      </c>
      <c r="K18">
        <v>96163</v>
      </c>
      <c r="L18" t="str">
        <f>VLOOKUP(Sales_Data!C18,Product_Master!$A:$D,2,FALSE)</f>
        <v>iPhone</v>
      </c>
      <c r="M18">
        <f>VLOOKUP(C18,Product_Master!$A:$D,4,FALSE)</f>
        <v>26712</v>
      </c>
      <c r="N18" t="str">
        <f t="shared" si="0"/>
        <v>HIGH</v>
      </c>
      <c r="O18" t="str" cm="1">
        <f t="array" ref="O18">_xlfn.IFS(D18="North","Zone 1",D18="South","Zone 2",D18="East","Zone 3",D18="West","Zone 4")</f>
        <v>Zone 4</v>
      </c>
      <c r="P18">
        <f t="shared" si="1"/>
        <v>9616.3000000000011</v>
      </c>
      <c r="Q18" t="str">
        <f>VLOOKUP(C18,Product_Master!$A:$D,3,FALSE)</f>
        <v>Electronics</v>
      </c>
    </row>
    <row r="19" spans="1:17" x14ac:dyDescent="0.3">
      <c r="A19" t="s">
        <v>251</v>
      </c>
      <c r="B19" t="s">
        <v>252</v>
      </c>
      <c r="C19" t="s">
        <v>124</v>
      </c>
      <c r="D19" t="s">
        <v>197</v>
      </c>
      <c r="E19" t="s">
        <v>210</v>
      </c>
      <c r="F19" t="s">
        <v>211</v>
      </c>
      <c r="G19" t="s">
        <v>253</v>
      </c>
      <c r="H19" t="s">
        <v>254</v>
      </c>
      <c r="I19">
        <v>3</v>
      </c>
      <c r="J19">
        <v>0</v>
      </c>
      <c r="K19">
        <v>97830</v>
      </c>
      <c r="L19" t="str">
        <f>VLOOKUP(Sales_Data!C19,Product_Master!$A:$D,2,FALSE)</f>
        <v>Dry Fruits</v>
      </c>
      <c r="M19">
        <f>VLOOKUP(C19,Product_Master!$A:$D,4,FALSE)</f>
        <v>32610</v>
      </c>
      <c r="N19" t="str">
        <f t="shared" si="0"/>
        <v>HIGH</v>
      </c>
      <c r="O19" t="str" cm="1">
        <f t="array" ref="O19">_xlfn.IFS(D19="North","Zone 1",D19="South","Zone 2",D19="East","Zone 3",D19="West","Zone 4")</f>
        <v>Zone 4</v>
      </c>
      <c r="P19">
        <f t="shared" si="1"/>
        <v>9783</v>
      </c>
      <c r="Q19" t="str">
        <f>VLOOKUP(C19,Product_Master!$A:$D,3,FALSE)</f>
        <v>Grocery</v>
      </c>
    </row>
    <row r="20" spans="1:17" x14ac:dyDescent="0.3">
      <c r="A20" t="s">
        <v>255</v>
      </c>
      <c r="B20" t="s">
        <v>256</v>
      </c>
      <c r="C20" t="s">
        <v>87</v>
      </c>
      <c r="D20" t="s">
        <v>171</v>
      </c>
      <c r="E20" t="s">
        <v>204</v>
      </c>
      <c r="F20" t="s">
        <v>205</v>
      </c>
      <c r="G20" t="s">
        <v>257</v>
      </c>
      <c r="H20" t="s">
        <v>258</v>
      </c>
      <c r="I20">
        <v>6</v>
      </c>
      <c r="J20">
        <v>0</v>
      </c>
      <c r="K20">
        <v>121374</v>
      </c>
      <c r="L20" t="str">
        <f>VLOOKUP(Sales_Data!C20,Product_Master!$A:$D,2,FALSE)</f>
        <v>Hoodie</v>
      </c>
      <c r="M20">
        <f>VLOOKUP(C20,Product_Master!$A:$D,4,FALSE)</f>
        <v>20229</v>
      </c>
      <c r="N20" t="str">
        <f t="shared" si="0"/>
        <v>HIGH</v>
      </c>
      <c r="O20" t="str" cm="1">
        <f t="array" ref="O20">_xlfn.IFS(D20="North","Zone 1",D20="South","Zone 2",D20="East","Zone 3",D20="West","Zone 4")</f>
        <v>Zone 2</v>
      </c>
      <c r="P20">
        <f t="shared" si="1"/>
        <v>12137.400000000001</v>
      </c>
      <c r="Q20" t="str">
        <f>VLOOKUP(C20,Product_Master!$A:$D,3,FALSE)</f>
        <v>Clothing</v>
      </c>
    </row>
    <row r="21" spans="1:17" x14ac:dyDescent="0.3">
      <c r="A21" t="s">
        <v>259</v>
      </c>
      <c r="B21" t="s">
        <v>222</v>
      </c>
      <c r="C21" t="s">
        <v>97</v>
      </c>
      <c r="D21" t="s">
        <v>197</v>
      </c>
      <c r="E21" t="s">
        <v>260</v>
      </c>
      <c r="F21" t="s">
        <v>261</v>
      </c>
      <c r="G21" t="s">
        <v>262</v>
      </c>
      <c r="H21" t="s">
        <v>263</v>
      </c>
      <c r="I21">
        <v>3</v>
      </c>
      <c r="J21">
        <v>5</v>
      </c>
      <c r="K21">
        <v>60548</v>
      </c>
      <c r="L21" t="str">
        <f>VLOOKUP(Sales_Data!C21,Product_Master!$A:$D,2,FALSE)</f>
        <v>Rice</v>
      </c>
      <c r="M21">
        <f>VLOOKUP(C21,Product_Master!$A:$D,4,FALSE)</f>
        <v>21245</v>
      </c>
      <c r="N21" t="str">
        <f t="shared" si="0"/>
        <v>HIGH</v>
      </c>
      <c r="O21" t="str" cm="1">
        <f t="array" ref="O21">_xlfn.IFS(D21="North","Zone 1",D21="South","Zone 2",D21="East","Zone 3",D21="West","Zone 4")</f>
        <v>Zone 4</v>
      </c>
      <c r="P21">
        <f t="shared" si="1"/>
        <v>6054.8</v>
      </c>
      <c r="Q21" t="str">
        <f>VLOOKUP(C21,Product_Master!$A:$D,3,FALSE)</f>
        <v>Grocery</v>
      </c>
    </row>
    <row r="22" spans="1:17" x14ac:dyDescent="0.3">
      <c r="A22" t="s">
        <v>264</v>
      </c>
      <c r="B22" t="s">
        <v>265</v>
      </c>
      <c r="C22" t="s">
        <v>87</v>
      </c>
      <c r="D22" t="s">
        <v>171</v>
      </c>
      <c r="E22" t="s">
        <v>204</v>
      </c>
      <c r="F22" t="s">
        <v>205</v>
      </c>
      <c r="G22" t="s">
        <v>200</v>
      </c>
      <c r="H22" t="s">
        <v>266</v>
      </c>
      <c r="I22">
        <v>8</v>
      </c>
      <c r="J22">
        <v>0</v>
      </c>
      <c r="K22">
        <v>161832</v>
      </c>
      <c r="L22" t="str">
        <f>VLOOKUP(Sales_Data!C22,Product_Master!$A:$D,2,FALSE)</f>
        <v>Hoodie</v>
      </c>
      <c r="M22">
        <f>VLOOKUP(C22,Product_Master!$A:$D,4,FALSE)</f>
        <v>20229</v>
      </c>
      <c r="N22" t="str">
        <f t="shared" si="0"/>
        <v>HIGH</v>
      </c>
      <c r="O22" t="str" cm="1">
        <f t="array" ref="O22">_xlfn.IFS(D22="North","Zone 1",D22="South","Zone 2",D22="East","Zone 3",D22="West","Zone 4")</f>
        <v>Zone 2</v>
      </c>
      <c r="P22">
        <f t="shared" si="1"/>
        <v>16183.2</v>
      </c>
      <c r="Q22" t="str">
        <f>VLOOKUP(C22,Product_Master!$A:$D,3,FALSE)</f>
        <v>Clothing</v>
      </c>
    </row>
    <row r="23" spans="1:17" x14ac:dyDescent="0.3">
      <c r="A23" t="s">
        <v>267</v>
      </c>
      <c r="B23" t="s">
        <v>268</v>
      </c>
      <c r="C23" t="s">
        <v>153</v>
      </c>
      <c r="D23" t="s">
        <v>178</v>
      </c>
      <c r="E23" t="s">
        <v>185</v>
      </c>
      <c r="F23" t="s">
        <v>186</v>
      </c>
      <c r="G23" t="s">
        <v>269</v>
      </c>
      <c r="H23" t="s">
        <v>270</v>
      </c>
      <c r="I23">
        <v>6</v>
      </c>
      <c r="J23">
        <v>15</v>
      </c>
      <c r="K23">
        <v>180636</v>
      </c>
      <c r="L23" t="str">
        <f>VLOOKUP(Sales_Data!C23,Product_Master!$A:$D,2,FALSE)</f>
        <v>Knee Guard</v>
      </c>
      <c r="M23">
        <f>VLOOKUP(C23,Product_Master!$A:$D,4,FALSE)</f>
        <v>35419</v>
      </c>
      <c r="N23" t="str">
        <f t="shared" si="0"/>
        <v>HIGH</v>
      </c>
      <c r="O23" t="str" cm="1">
        <f t="array" ref="O23">_xlfn.IFS(D23="North","Zone 1",D23="South","Zone 2",D23="East","Zone 3",D23="West","Zone 4")</f>
        <v>Zone 3</v>
      </c>
      <c r="P23">
        <f t="shared" si="1"/>
        <v>18063.600000000002</v>
      </c>
      <c r="Q23" t="str">
        <f>VLOOKUP(C23,Product_Master!$A:$D,3,FALSE)</f>
        <v>Sports</v>
      </c>
    </row>
    <row r="24" spans="1:17" x14ac:dyDescent="0.3">
      <c r="A24" t="s">
        <v>271</v>
      </c>
      <c r="B24" t="s">
        <v>272</v>
      </c>
      <c r="C24" t="s">
        <v>97</v>
      </c>
      <c r="D24" t="s">
        <v>178</v>
      </c>
      <c r="E24" t="s">
        <v>179</v>
      </c>
      <c r="F24" t="s">
        <v>180</v>
      </c>
      <c r="G24" t="s">
        <v>206</v>
      </c>
      <c r="H24" t="s">
        <v>273</v>
      </c>
      <c r="I24">
        <v>2</v>
      </c>
      <c r="J24">
        <v>10</v>
      </c>
      <c r="K24">
        <v>38241</v>
      </c>
      <c r="L24" t="str">
        <f>VLOOKUP(Sales_Data!C24,Product_Master!$A:$D,2,FALSE)</f>
        <v>Rice</v>
      </c>
      <c r="M24">
        <f>VLOOKUP(C24,Product_Master!$A:$D,4,FALSE)</f>
        <v>21245</v>
      </c>
      <c r="N24" t="str">
        <f t="shared" si="0"/>
        <v>HIGH</v>
      </c>
      <c r="O24" t="str" cm="1">
        <f t="array" ref="O24">_xlfn.IFS(D24="North","Zone 1",D24="South","Zone 2",D24="East","Zone 3",D24="West","Zone 4")</f>
        <v>Zone 3</v>
      </c>
      <c r="P24">
        <f t="shared" si="1"/>
        <v>3824.1000000000004</v>
      </c>
      <c r="Q24" t="str">
        <f>VLOOKUP(C24,Product_Master!$A:$D,3,FALSE)</f>
        <v>Grocery</v>
      </c>
    </row>
    <row r="25" spans="1:17" x14ac:dyDescent="0.3">
      <c r="A25" t="s">
        <v>274</v>
      </c>
      <c r="B25" t="s">
        <v>275</v>
      </c>
      <c r="C25" t="s">
        <v>95</v>
      </c>
      <c r="D25" t="s">
        <v>197</v>
      </c>
      <c r="E25" t="s">
        <v>210</v>
      </c>
      <c r="F25" t="s">
        <v>211</v>
      </c>
      <c r="G25" t="s">
        <v>187</v>
      </c>
      <c r="H25" t="s">
        <v>276</v>
      </c>
      <c r="I25">
        <v>4</v>
      </c>
      <c r="J25">
        <v>0</v>
      </c>
      <c r="K25">
        <v>289208</v>
      </c>
      <c r="L25" t="str">
        <f>VLOOKUP(Sales_Data!C25,Product_Master!$A:$D,2,FALSE)</f>
        <v>Dress</v>
      </c>
      <c r="M25">
        <f>VLOOKUP(C25,Product_Master!$A:$D,4,FALSE)</f>
        <v>72302</v>
      </c>
      <c r="N25" t="str">
        <f t="shared" si="0"/>
        <v>HIGH</v>
      </c>
      <c r="O25" t="str" cm="1">
        <f t="array" ref="O25">_xlfn.IFS(D25="North","Zone 1",D25="South","Zone 2",D25="East","Zone 3",D25="West","Zone 4")</f>
        <v>Zone 4</v>
      </c>
      <c r="P25">
        <f t="shared" si="1"/>
        <v>28920.800000000003</v>
      </c>
      <c r="Q25" t="str">
        <f>VLOOKUP(C25,Product_Master!$A:$D,3,FALSE)</f>
        <v>Clothing</v>
      </c>
    </row>
    <row r="26" spans="1:17" x14ac:dyDescent="0.3">
      <c r="A26" t="s">
        <v>277</v>
      </c>
      <c r="B26" t="s">
        <v>278</v>
      </c>
      <c r="C26" t="s">
        <v>97</v>
      </c>
      <c r="D26" t="s">
        <v>191</v>
      </c>
      <c r="E26" t="s">
        <v>238</v>
      </c>
      <c r="F26" t="s">
        <v>238</v>
      </c>
      <c r="G26" t="s">
        <v>187</v>
      </c>
      <c r="H26" t="s">
        <v>279</v>
      </c>
      <c r="I26">
        <v>4</v>
      </c>
      <c r="J26">
        <v>10</v>
      </c>
      <c r="K26">
        <v>76482</v>
      </c>
      <c r="L26" t="str">
        <f>VLOOKUP(Sales_Data!C26,Product_Master!$A:$D,2,FALSE)</f>
        <v>Rice</v>
      </c>
      <c r="M26">
        <f>VLOOKUP(C26,Product_Master!$A:$D,4,FALSE)</f>
        <v>21245</v>
      </c>
      <c r="N26" t="str">
        <f t="shared" si="0"/>
        <v>HIGH</v>
      </c>
      <c r="O26" t="str" cm="1">
        <f t="array" ref="O26">_xlfn.IFS(D26="North","Zone 1",D26="South","Zone 2",D26="East","Zone 3",D26="West","Zone 4")</f>
        <v>Zone 1</v>
      </c>
      <c r="P26">
        <f t="shared" si="1"/>
        <v>7648.2000000000007</v>
      </c>
      <c r="Q26" t="str">
        <f>VLOOKUP(C26,Product_Master!$A:$D,3,FALSE)</f>
        <v>Grocery</v>
      </c>
    </row>
    <row r="27" spans="1:17" x14ac:dyDescent="0.3">
      <c r="A27" t="s">
        <v>280</v>
      </c>
      <c r="B27" t="s">
        <v>281</v>
      </c>
      <c r="C27" t="s">
        <v>87</v>
      </c>
      <c r="D27" t="s">
        <v>171</v>
      </c>
      <c r="E27" t="s">
        <v>172</v>
      </c>
      <c r="F27" t="s">
        <v>173</v>
      </c>
      <c r="G27" t="s">
        <v>269</v>
      </c>
      <c r="H27" t="s">
        <v>282</v>
      </c>
      <c r="I27">
        <v>10</v>
      </c>
      <c r="J27">
        <v>10</v>
      </c>
      <c r="K27">
        <v>182061</v>
      </c>
      <c r="L27" t="str">
        <f>VLOOKUP(Sales_Data!C27,Product_Master!$A:$D,2,FALSE)</f>
        <v>Hoodie</v>
      </c>
      <c r="M27">
        <f>VLOOKUP(C27,Product_Master!$A:$D,4,FALSE)</f>
        <v>20229</v>
      </c>
      <c r="N27" t="str">
        <f t="shared" si="0"/>
        <v>HIGH</v>
      </c>
      <c r="O27" t="str" cm="1">
        <f t="array" ref="O27">_xlfn.IFS(D27="North","Zone 1",D27="South","Zone 2",D27="East","Zone 3",D27="West","Zone 4")</f>
        <v>Zone 2</v>
      </c>
      <c r="P27">
        <f t="shared" si="1"/>
        <v>18206.100000000002</v>
      </c>
      <c r="Q27" t="str">
        <f>VLOOKUP(C27,Product_Master!$A:$D,3,FALSE)</f>
        <v>Clothing</v>
      </c>
    </row>
    <row r="28" spans="1:17" x14ac:dyDescent="0.3">
      <c r="A28" t="s">
        <v>283</v>
      </c>
      <c r="B28" t="s">
        <v>284</v>
      </c>
      <c r="C28" t="s">
        <v>128</v>
      </c>
      <c r="D28" t="s">
        <v>191</v>
      </c>
      <c r="E28" t="s">
        <v>238</v>
      </c>
      <c r="F28" t="s">
        <v>238</v>
      </c>
      <c r="G28" t="s">
        <v>285</v>
      </c>
      <c r="H28" t="s">
        <v>286</v>
      </c>
      <c r="I28">
        <v>9</v>
      </c>
      <c r="J28">
        <v>20</v>
      </c>
      <c r="K28">
        <v>423489</v>
      </c>
      <c r="L28" t="str">
        <f>VLOOKUP(Sales_Data!C28,Product_Master!$A:$D,2,FALSE)</f>
        <v>Cricket Bat</v>
      </c>
      <c r="M28">
        <f>VLOOKUP(C28,Product_Master!$A:$D,4,FALSE)</f>
        <v>58818</v>
      </c>
      <c r="N28" t="str">
        <f t="shared" si="0"/>
        <v>HIGH</v>
      </c>
      <c r="O28" t="str" cm="1">
        <f t="array" ref="O28">_xlfn.IFS(D28="North","Zone 1",D28="South","Zone 2",D28="East","Zone 3",D28="West","Zone 4")</f>
        <v>Zone 1</v>
      </c>
      <c r="P28">
        <f t="shared" si="1"/>
        <v>42348.9</v>
      </c>
      <c r="Q28" t="str">
        <f>VLOOKUP(C28,Product_Master!$A:$D,3,FALSE)</f>
        <v>Sports</v>
      </c>
    </row>
    <row r="29" spans="1:17" x14ac:dyDescent="0.3">
      <c r="A29" t="s">
        <v>287</v>
      </c>
      <c r="B29" t="s">
        <v>288</v>
      </c>
      <c r="C29" t="s">
        <v>38</v>
      </c>
      <c r="D29" t="s">
        <v>197</v>
      </c>
      <c r="E29" t="s">
        <v>198</v>
      </c>
      <c r="F29" t="s">
        <v>199</v>
      </c>
      <c r="G29" t="s">
        <v>262</v>
      </c>
      <c r="H29" t="s">
        <v>289</v>
      </c>
      <c r="I29">
        <v>9</v>
      </c>
      <c r="J29">
        <v>10</v>
      </c>
      <c r="K29">
        <v>328033</v>
      </c>
      <c r="L29" t="str">
        <f>VLOOKUP(Sales_Data!C29,Product_Master!$A:$D,2,FALSE)</f>
        <v>Study Table</v>
      </c>
      <c r="M29">
        <f>VLOOKUP(C29,Product_Master!$A:$D,4,FALSE)</f>
        <v>40498</v>
      </c>
      <c r="N29" t="str">
        <f t="shared" si="0"/>
        <v>HIGH</v>
      </c>
      <c r="O29" t="str" cm="1">
        <f t="array" ref="O29">_xlfn.IFS(D29="North","Zone 1",D29="South","Zone 2",D29="East","Zone 3",D29="West","Zone 4")</f>
        <v>Zone 4</v>
      </c>
      <c r="P29">
        <f t="shared" si="1"/>
        <v>32803.300000000003</v>
      </c>
      <c r="Q29" t="str">
        <f>VLOOKUP(C29,Product_Master!$A:$D,3,FALSE)</f>
        <v>Furniture</v>
      </c>
    </row>
    <row r="30" spans="1:17" x14ac:dyDescent="0.3">
      <c r="A30" t="s">
        <v>290</v>
      </c>
      <c r="B30" t="s">
        <v>291</v>
      </c>
      <c r="C30" t="s">
        <v>75</v>
      </c>
      <c r="D30" t="s">
        <v>171</v>
      </c>
      <c r="E30" t="s">
        <v>172</v>
      </c>
      <c r="F30" t="s">
        <v>173</v>
      </c>
      <c r="G30" t="s">
        <v>187</v>
      </c>
      <c r="H30" t="s">
        <v>292</v>
      </c>
      <c r="I30">
        <v>11</v>
      </c>
      <c r="J30">
        <v>10</v>
      </c>
      <c r="K30">
        <v>397287</v>
      </c>
      <c r="L30" t="str">
        <f>VLOOKUP(Sales_Data!C30,Product_Master!$A:$D,2,FALSE)</f>
        <v>Jacket</v>
      </c>
      <c r="M30">
        <f>VLOOKUP(C30,Product_Master!$A:$D,4,FALSE)</f>
        <v>40130</v>
      </c>
      <c r="N30" t="str">
        <f t="shared" si="0"/>
        <v>HIGH</v>
      </c>
      <c r="O30" t="str" cm="1">
        <f t="array" ref="O30">_xlfn.IFS(D30="North","Zone 1",D30="South","Zone 2",D30="East","Zone 3",D30="West","Zone 4")</f>
        <v>Zone 2</v>
      </c>
      <c r="P30">
        <f t="shared" si="1"/>
        <v>39728.700000000004</v>
      </c>
      <c r="Q30" t="str">
        <f>VLOOKUP(C30,Product_Master!$A:$D,3,FALSE)</f>
        <v>Clothing</v>
      </c>
    </row>
    <row r="31" spans="1:17" x14ac:dyDescent="0.3">
      <c r="A31" t="s">
        <v>293</v>
      </c>
      <c r="B31" t="s">
        <v>294</v>
      </c>
      <c r="C31" t="s">
        <v>102</v>
      </c>
      <c r="D31" t="s">
        <v>197</v>
      </c>
      <c r="E31" t="s">
        <v>210</v>
      </c>
      <c r="F31" t="s">
        <v>211</v>
      </c>
      <c r="G31" t="s">
        <v>187</v>
      </c>
      <c r="H31" t="s">
        <v>295</v>
      </c>
      <c r="I31">
        <v>9</v>
      </c>
      <c r="J31">
        <v>0</v>
      </c>
      <c r="K31">
        <v>657630</v>
      </c>
      <c r="L31" t="str">
        <f>VLOOKUP(Sales_Data!C31,Product_Master!$A:$D,2,FALSE)</f>
        <v>Tea</v>
      </c>
      <c r="M31">
        <f>VLOOKUP(C31,Product_Master!$A:$D,4,FALSE)</f>
        <v>73070</v>
      </c>
      <c r="N31" t="str">
        <f t="shared" si="0"/>
        <v>HIGH</v>
      </c>
      <c r="O31" t="str" cm="1">
        <f t="array" ref="O31">_xlfn.IFS(D31="North","Zone 1",D31="South","Zone 2",D31="East","Zone 3",D31="West","Zone 4")</f>
        <v>Zone 4</v>
      </c>
      <c r="P31">
        <f t="shared" si="1"/>
        <v>65763</v>
      </c>
      <c r="Q31" t="str">
        <f>VLOOKUP(C31,Product_Master!$A:$D,3,FALSE)</f>
        <v>Grocery</v>
      </c>
    </row>
    <row r="32" spans="1:17" x14ac:dyDescent="0.3">
      <c r="A32" t="s">
        <v>296</v>
      </c>
      <c r="B32" t="s">
        <v>297</v>
      </c>
      <c r="C32" t="s">
        <v>15</v>
      </c>
      <c r="D32" t="s">
        <v>197</v>
      </c>
      <c r="E32" t="s">
        <v>198</v>
      </c>
      <c r="F32" t="s">
        <v>199</v>
      </c>
      <c r="G32" t="s">
        <v>206</v>
      </c>
      <c r="H32" t="s">
        <v>298</v>
      </c>
      <c r="I32">
        <v>10</v>
      </c>
      <c r="J32">
        <v>20</v>
      </c>
      <c r="K32">
        <v>73504</v>
      </c>
      <c r="L32" t="str">
        <f>VLOOKUP(Sales_Data!C32,Product_Master!$A:$D,2,FALSE)</f>
        <v>OnePlus Phone</v>
      </c>
      <c r="M32">
        <f>VLOOKUP(C32,Product_Master!$A:$D,4,FALSE)</f>
        <v>9188</v>
      </c>
      <c r="N32" t="str">
        <f t="shared" si="0"/>
        <v>HIGH</v>
      </c>
      <c r="O32" t="str" cm="1">
        <f t="array" ref="O32">_xlfn.IFS(D32="North","Zone 1",D32="South","Zone 2",D32="East","Zone 3",D32="West","Zone 4")</f>
        <v>Zone 4</v>
      </c>
      <c r="P32">
        <f t="shared" si="1"/>
        <v>7350.4000000000005</v>
      </c>
      <c r="Q32" t="str">
        <f>VLOOKUP(C32,Product_Master!$A:$D,3,FALSE)</f>
        <v>Electronics</v>
      </c>
    </row>
    <row r="33" spans="1:17" x14ac:dyDescent="0.3">
      <c r="A33" t="s">
        <v>299</v>
      </c>
      <c r="B33" t="s">
        <v>300</v>
      </c>
      <c r="C33" t="s">
        <v>91</v>
      </c>
      <c r="D33" t="s">
        <v>191</v>
      </c>
      <c r="E33" t="s">
        <v>238</v>
      </c>
      <c r="F33" t="s">
        <v>238</v>
      </c>
      <c r="G33" t="s">
        <v>262</v>
      </c>
      <c r="H33" t="s">
        <v>301</v>
      </c>
      <c r="I33">
        <v>10</v>
      </c>
      <c r="J33">
        <v>10</v>
      </c>
      <c r="K33">
        <v>268083</v>
      </c>
      <c r="L33" t="str">
        <f>VLOOKUP(Sales_Data!C33,Product_Master!$A:$D,2,FALSE)</f>
        <v>Sweater</v>
      </c>
      <c r="M33">
        <f>VLOOKUP(C33,Product_Master!$A:$D,4,FALSE)</f>
        <v>29787</v>
      </c>
      <c r="N33" t="str">
        <f t="shared" si="0"/>
        <v>HIGH</v>
      </c>
      <c r="O33" t="str" cm="1">
        <f t="array" ref="O33">_xlfn.IFS(D33="North","Zone 1",D33="South","Zone 2",D33="East","Zone 3",D33="West","Zone 4")</f>
        <v>Zone 1</v>
      </c>
      <c r="P33">
        <f t="shared" si="1"/>
        <v>26808.300000000003</v>
      </c>
      <c r="Q33" t="str">
        <f>VLOOKUP(C33,Product_Master!$A:$D,3,FALSE)</f>
        <v>Clothing</v>
      </c>
    </row>
    <row r="34" spans="1:17" x14ac:dyDescent="0.3">
      <c r="A34" t="s">
        <v>302</v>
      </c>
      <c r="B34" t="s">
        <v>303</v>
      </c>
      <c r="C34" t="s">
        <v>79</v>
      </c>
      <c r="D34" t="s">
        <v>171</v>
      </c>
      <c r="E34" t="s">
        <v>172</v>
      </c>
      <c r="F34" t="s">
        <v>173</v>
      </c>
      <c r="G34" t="s">
        <v>269</v>
      </c>
      <c r="H34" t="s">
        <v>304</v>
      </c>
      <c r="I34">
        <v>1</v>
      </c>
      <c r="J34">
        <v>20</v>
      </c>
      <c r="K34">
        <v>3283</v>
      </c>
      <c r="L34" t="str">
        <f>VLOOKUP(Sales_Data!C34,Product_Master!$A:$D,2,FALSE)</f>
        <v>Formal Shirt</v>
      </c>
      <c r="M34">
        <f>VLOOKUP(C34,Product_Master!$A:$D,4,FALSE)</f>
        <v>4104</v>
      </c>
      <c r="N34" t="str">
        <f t="shared" si="0"/>
        <v>LOW</v>
      </c>
      <c r="O34" t="str" cm="1">
        <f t="array" ref="O34">_xlfn.IFS(D34="North","Zone 1",D34="South","Zone 2",D34="East","Zone 3",D34="West","Zone 4")</f>
        <v>Zone 2</v>
      </c>
      <c r="P34">
        <f t="shared" si="1"/>
        <v>65.66</v>
      </c>
      <c r="Q34" t="str">
        <f>VLOOKUP(C34,Product_Master!$A:$D,3,FALSE)</f>
        <v>Clothing</v>
      </c>
    </row>
    <row r="35" spans="1:17" x14ac:dyDescent="0.3">
      <c r="A35" t="s">
        <v>305</v>
      </c>
      <c r="B35" t="s">
        <v>306</v>
      </c>
      <c r="C35" t="s">
        <v>56</v>
      </c>
      <c r="D35" t="s">
        <v>171</v>
      </c>
      <c r="E35" t="s">
        <v>223</v>
      </c>
      <c r="F35" t="s">
        <v>224</v>
      </c>
      <c r="G35" t="s">
        <v>253</v>
      </c>
      <c r="H35" t="s">
        <v>307</v>
      </c>
      <c r="I35">
        <v>5</v>
      </c>
      <c r="J35">
        <v>5</v>
      </c>
      <c r="K35">
        <v>109501</v>
      </c>
      <c r="L35" t="str">
        <f>VLOOKUP(Sales_Data!C35,Product_Master!$A:$D,2,FALSE)</f>
        <v>Computer Desk</v>
      </c>
      <c r="M35">
        <f>VLOOKUP(C35,Product_Master!$A:$D,4,FALSE)</f>
        <v>23053</v>
      </c>
      <c r="N35" t="str">
        <f t="shared" si="0"/>
        <v>HIGH</v>
      </c>
      <c r="O35" t="str" cm="1">
        <f t="array" ref="O35">_xlfn.IFS(D35="North","Zone 1",D35="South","Zone 2",D35="East","Zone 3",D35="West","Zone 4")</f>
        <v>Zone 2</v>
      </c>
      <c r="P35">
        <f t="shared" si="1"/>
        <v>10950.1</v>
      </c>
      <c r="Q35" t="str">
        <f>VLOOKUP(C35,Product_Master!$A:$D,3,FALSE)</f>
        <v>Furniture</v>
      </c>
    </row>
    <row r="36" spans="1:17" x14ac:dyDescent="0.3">
      <c r="A36" t="s">
        <v>308</v>
      </c>
      <c r="B36" t="s">
        <v>309</v>
      </c>
      <c r="C36" t="s">
        <v>87</v>
      </c>
      <c r="D36" t="s">
        <v>178</v>
      </c>
      <c r="E36" t="s">
        <v>310</v>
      </c>
      <c r="F36" t="s">
        <v>311</v>
      </c>
      <c r="G36" t="s">
        <v>181</v>
      </c>
      <c r="H36" t="s">
        <v>312</v>
      </c>
      <c r="I36">
        <v>6</v>
      </c>
      <c r="J36">
        <v>5</v>
      </c>
      <c r="K36">
        <v>115305</v>
      </c>
      <c r="L36" t="str">
        <f>VLOOKUP(Sales_Data!C36,Product_Master!$A:$D,2,FALSE)</f>
        <v>Hoodie</v>
      </c>
      <c r="M36">
        <f>VLOOKUP(C36,Product_Master!$A:$D,4,FALSE)</f>
        <v>20229</v>
      </c>
      <c r="N36" t="str">
        <f t="shared" si="0"/>
        <v>HIGH</v>
      </c>
      <c r="O36" t="str" cm="1">
        <f t="array" ref="O36">_xlfn.IFS(D36="North","Zone 1",D36="South","Zone 2",D36="East","Zone 3",D36="West","Zone 4")</f>
        <v>Zone 3</v>
      </c>
      <c r="P36">
        <f t="shared" si="1"/>
        <v>11530.5</v>
      </c>
      <c r="Q36" t="str">
        <f>VLOOKUP(C36,Product_Master!$A:$D,3,FALSE)</f>
        <v>Clothing</v>
      </c>
    </row>
    <row r="37" spans="1:17" x14ac:dyDescent="0.3">
      <c r="A37" t="s">
        <v>313</v>
      </c>
      <c r="B37" t="s">
        <v>314</v>
      </c>
      <c r="C37" t="s">
        <v>133</v>
      </c>
      <c r="D37" t="s">
        <v>171</v>
      </c>
      <c r="E37" t="s">
        <v>204</v>
      </c>
      <c r="F37" t="s">
        <v>205</v>
      </c>
      <c r="G37" t="s">
        <v>315</v>
      </c>
      <c r="H37" t="s">
        <v>316</v>
      </c>
      <c r="I37">
        <v>1</v>
      </c>
      <c r="J37">
        <v>10</v>
      </c>
      <c r="K37">
        <v>25637</v>
      </c>
      <c r="L37" t="str">
        <f>VLOOKUP(Sales_Data!C37,Product_Master!$A:$D,2,FALSE)</f>
        <v>Basketball</v>
      </c>
      <c r="M37">
        <f>VLOOKUP(C37,Product_Master!$A:$D,4,FALSE)</f>
        <v>28486</v>
      </c>
      <c r="N37" t="str">
        <f t="shared" si="0"/>
        <v>HIGH</v>
      </c>
      <c r="O37" t="str" cm="1">
        <f t="array" ref="O37">_xlfn.IFS(D37="North","Zone 1",D37="South","Zone 2",D37="East","Zone 3",D37="West","Zone 4")</f>
        <v>Zone 2</v>
      </c>
      <c r="P37">
        <f t="shared" si="1"/>
        <v>2563.7000000000003</v>
      </c>
      <c r="Q37" t="str">
        <f>VLOOKUP(C37,Product_Master!$A:$D,3,FALSE)</f>
        <v>Sports</v>
      </c>
    </row>
    <row r="38" spans="1:17" x14ac:dyDescent="0.3">
      <c r="A38" t="s">
        <v>317</v>
      </c>
      <c r="B38" t="s">
        <v>318</v>
      </c>
      <c r="C38" t="s">
        <v>60</v>
      </c>
      <c r="D38" t="s">
        <v>197</v>
      </c>
      <c r="E38" t="s">
        <v>210</v>
      </c>
      <c r="F38" t="s">
        <v>211</v>
      </c>
      <c r="G38" t="s">
        <v>315</v>
      </c>
      <c r="H38" t="s">
        <v>319</v>
      </c>
      <c r="I38">
        <v>12</v>
      </c>
      <c r="J38">
        <v>10</v>
      </c>
      <c r="K38">
        <v>644112</v>
      </c>
      <c r="L38" t="str">
        <f>VLOOKUP(Sales_Data!C38,Product_Master!$A:$D,2,FALSE)</f>
        <v>Cupboard</v>
      </c>
      <c r="M38">
        <f>VLOOKUP(C38,Product_Master!$A:$D,4,FALSE)</f>
        <v>59640</v>
      </c>
      <c r="N38" t="str">
        <f t="shared" si="0"/>
        <v>HIGH</v>
      </c>
      <c r="O38" t="str" cm="1">
        <f t="array" ref="O38">_xlfn.IFS(D38="North","Zone 1",D38="South","Zone 2",D38="East","Zone 3",D38="West","Zone 4")</f>
        <v>Zone 4</v>
      </c>
      <c r="P38">
        <f t="shared" si="1"/>
        <v>64411.200000000004</v>
      </c>
      <c r="Q38" t="str">
        <f>VLOOKUP(C38,Product_Master!$A:$D,3,FALSE)</f>
        <v>Furniture</v>
      </c>
    </row>
    <row r="39" spans="1:17" x14ac:dyDescent="0.3">
      <c r="A39" t="s">
        <v>320</v>
      </c>
      <c r="B39" t="s">
        <v>321</v>
      </c>
      <c r="C39" t="s">
        <v>108</v>
      </c>
      <c r="D39" t="s">
        <v>178</v>
      </c>
      <c r="E39" t="s">
        <v>185</v>
      </c>
      <c r="F39" t="s">
        <v>186</v>
      </c>
      <c r="G39" t="s">
        <v>257</v>
      </c>
      <c r="H39" t="s">
        <v>322</v>
      </c>
      <c r="I39">
        <v>5</v>
      </c>
      <c r="J39">
        <v>5</v>
      </c>
      <c r="K39">
        <v>70124</v>
      </c>
      <c r="L39" t="str">
        <f>VLOOKUP(Sales_Data!C39,Product_Master!$A:$D,2,FALSE)</f>
        <v>Salt</v>
      </c>
      <c r="M39">
        <f>VLOOKUP(C39,Product_Master!$A:$D,4,FALSE)</f>
        <v>14763</v>
      </c>
      <c r="N39" t="str">
        <f t="shared" si="0"/>
        <v>HIGH</v>
      </c>
      <c r="O39" t="str" cm="1">
        <f t="array" ref="O39">_xlfn.IFS(D39="North","Zone 1",D39="South","Zone 2",D39="East","Zone 3",D39="West","Zone 4")</f>
        <v>Zone 3</v>
      </c>
      <c r="P39">
        <f t="shared" si="1"/>
        <v>7012.4000000000005</v>
      </c>
      <c r="Q39" t="str">
        <f>VLOOKUP(C39,Product_Master!$A:$D,3,FALSE)</f>
        <v>Grocery</v>
      </c>
    </row>
    <row r="40" spans="1:17" x14ac:dyDescent="0.3">
      <c r="A40" t="s">
        <v>323</v>
      </c>
      <c r="B40" t="s">
        <v>324</v>
      </c>
      <c r="C40" t="s">
        <v>131</v>
      </c>
      <c r="D40" t="s">
        <v>171</v>
      </c>
      <c r="E40" t="s">
        <v>172</v>
      </c>
      <c r="F40" t="s">
        <v>173</v>
      </c>
      <c r="G40" t="s">
        <v>228</v>
      </c>
      <c r="H40" t="s">
        <v>325</v>
      </c>
      <c r="I40">
        <v>7</v>
      </c>
      <c r="J40">
        <v>15</v>
      </c>
      <c r="K40">
        <v>373880</v>
      </c>
      <c r="L40" t="str">
        <f>VLOOKUP(Sales_Data!C40,Product_Master!$A:$D,2,FALSE)</f>
        <v>Football</v>
      </c>
      <c r="M40">
        <f>VLOOKUP(C40,Product_Master!$A:$D,4,FALSE)</f>
        <v>62837</v>
      </c>
      <c r="N40" t="str">
        <f t="shared" si="0"/>
        <v>HIGH</v>
      </c>
      <c r="O40" t="str" cm="1">
        <f t="array" ref="O40">_xlfn.IFS(D40="North","Zone 1",D40="South","Zone 2",D40="East","Zone 3",D40="West","Zone 4")</f>
        <v>Zone 2</v>
      </c>
      <c r="P40">
        <f t="shared" si="1"/>
        <v>37388</v>
      </c>
      <c r="Q40" t="str">
        <f>VLOOKUP(C40,Product_Master!$A:$D,3,FALSE)</f>
        <v>Sports</v>
      </c>
    </row>
    <row r="41" spans="1:17" x14ac:dyDescent="0.3">
      <c r="A41" t="s">
        <v>326</v>
      </c>
      <c r="B41" t="s">
        <v>327</v>
      </c>
      <c r="C41" t="s">
        <v>141</v>
      </c>
      <c r="D41" t="s">
        <v>197</v>
      </c>
      <c r="E41" t="s">
        <v>260</v>
      </c>
      <c r="F41" t="s">
        <v>261</v>
      </c>
      <c r="G41" t="s">
        <v>174</v>
      </c>
      <c r="H41" t="s">
        <v>328</v>
      </c>
      <c r="I41">
        <v>3</v>
      </c>
      <c r="J41">
        <v>10</v>
      </c>
      <c r="K41">
        <v>111928</v>
      </c>
      <c r="L41" t="str">
        <f>VLOOKUP(Sales_Data!C41,Product_Master!$A:$D,2,FALSE)</f>
        <v>Gloves</v>
      </c>
      <c r="M41">
        <f>VLOOKUP(C41,Product_Master!$A:$D,4,FALSE)</f>
        <v>41455</v>
      </c>
      <c r="N41" t="str">
        <f t="shared" si="0"/>
        <v>HIGH</v>
      </c>
      <c r="O41" t="str" cm="1">
        <f t="array" ref="O41">_xlfn.IFS(D41="North","Zone 1",D41="South","Zone 2",D41="East","Zone 3",D41="West","Zone 4")</f>
        <v>Zone 4</v>
      </c>
      <c r="P41">
        <f t="shared" si="1"/>
        <v>11192.800000000001</v>
      </c>
      <c r="Q41" t="str">
        <f>VLOOKUP(C41,Product_Master!$A:$D,3,FALSE)</f>
        <v>Sports</v>
      </c>
    </row>
    <row r="42" spans="1:17" x14ac:dyDescent="0.3">
      <c r="A42" t="s">
        <v>329</v>
      </c>
      <c r="B42" t="s">
        <v>330</v>
      </c>
      <c r="C42" t="s">
        <v>83</v>
      </c>
      <c r="D42" t="s">
        <v>191</v>
      </c>
      <c r="E42" t="s">
        <v>242</v>
      </c>
      <c r="F42" t="s">
        <v>242</v>
      </c>
      <c r="G42" t="s">
        <v>315</v>
      </c>
      <c r="H42" t="s">
        <v>331</v>
      </c>
      <c r="I42">
        <v>9</v>
      </c>
      <c r="J42">
        <v>5</v>
      </c>
      <c r="K42">
        <v>669157</v>
      </c>
      <c r="L42" t="str">
        <f>VLOOKUP(Sales_Data!C42,Product_Master!$A:$D,2,FALSE)</f>
        <v>Track Pants</v>
      </c>
      <c r="M42">
        <f>VLOOKUP(C42,Product_Master!$A:$D,4,FALSE)</f>
        <v>78264</v>
      </c>
      <c r="N42" t="str">
        <f t="shared" si="0"/>
        <v>HIGH</v>
      </c>
      <c r="O42" t="str" cm="1">
        <f t="array" ref="O42">_xlfn.IFS(D42="North","Zone 1",D42="South","Zone 2",D42="East","Zone 3",D42="West","Zone 4")</f>
        <v>Zone 1</v>
      </c>
      <c r="P42">
        <f t="shared" si="1"/>
        <v>66915.7</v>
      </c>
      <c r="Q42" t="str">
        <f>VLOOKUP(C42,Product_Master!$A:$D,3,FALSE)</f>
        <v>Clothing</v>
      </c>
    </row>
    <row r="43" spans="1:17" x14ac:dyDescent="0.3">
      <c r="A43" t="s">
        <v>332</v>
      </c>
      <c r="B43" t="s">
        <v>333</v>
      </c>
      <c r="C43" t="s">
        <v>108</v>
      </c>
      <c r="D43" t="s">
        <v>171</v>
      </c>
      <c r="E43" t="s">
        <v>204</v>
      </c>
      <c r="F43" t="s">
        <v>205</v>
      </c>
      <c r="G43" t="s">
        <v>253</v>
      </c>
      <c r="H43" t="s">
        <v>334</v>
      </c>
      <c r="I43">
        <v>5</v>
      </c>
      <c r="J43">
        <v>10</v>
      </c>
      <c r="K43">
        <v>66433</v>
      </c>
      <c r="L43" t="str">
        <f>VLOOKUP(Sales_Data!C43,Product_Master!$A:$D,2,FALSE)</f>
        <v>Salt</v>
      </c>
      <c r="M43">
        <f>VLOOKUP(C43,Product_Master!$A:$D,4,FALSE)</f>
        <v>14763</v>
      </c>
      <c r="N43" t="str">
        <f t="shared" si="0"/>
        <v>HIGH</v>
      </c>
      <c r="O43" t="str" cm="1">
        <f t="array" ref="O43">_xlfn.IFS(D43="North","Zone 1",D43="South","Zone 2",D43="East","Zone 3",D43="West","Zone 4")</f>
        <v>Zone 2</v>
      </c>
      <c r="P43">
        <f t="shared" si="1"/>
        <v>6643.3</v>
      </c>
      <c r="Q43" t="str">
        <f>VLOOKUP(C43,Product_Master!$A:$D,3,FALSE)</f>
        <v>Grocery</v>
      </c>
    </row>
    <row r="44" spans="1:17" x14ac:dyDescent="0.3">
      <c r="A44" t="s">
        <v>335</v>
      </c>
      <c r="B44" t="s">
        <v>336</v>
      </c>
      <c r="C44" t="s">
        <v>118</v>
      </c>
      <c r="D44" t="s">
        <v>191</v>
      </c>
      <c r="E44" t="s">
        <v>238</v>
      </c>
      <c r="F44" t="s">
        <v>238</v>
      </c>
      <c r="G44" t="s">
        <v>269</v>
      </c>
      <c r="H44" t="s">
        <v>337</v>
      </c>
      <c r="I44">
        <v>10</v>
      </c>
      <c r="J44">
        <v>20</v>
      </c>
      <c r="K44">
        <v>115320</v>
      </c>
      <c r="L44" t="str">
        <f>VLOOKUP(Sales_Data!C44,Product_Master!$A:$D,2,FALSE)</f>
        <v>Juice</v>
      </c>
      <c r="M44">
        <f>VLOOKUP(C44,Product_Master!$A:$D,4,FALSE)</f>
        <v>14415</v>
      </c>
      <c r="N44" t="str">
        <f t="shared" si="0"/>
        <v>HIGH</v>
      </c>
      <c r="O44" t="str" cm="1">
        <f t="array" ref="O44">_xlfn.IFS(D44="North","Zone 1",D44="South","Zone 2",D44="East","Zone 3",D44="West","Zone 4")</f>
        <v>Zone 1</v>
      </c>
      <c r="P44">
        <f t="shared" si="1"/>
        <v>11532</v>
      </c>
      <c r="Q44" t="str">
        <f>VLOOKUP(C44,Product_Master!$A:$D,3,FALSE)</f>
        <v>Grocery</v>
      </c>
    </row>
    <row r="45" spans="1:17" x14ac:dyDescent="0.3">
      <c r="A45" t="s">
        <v>338</v>
      </c>
      <c r="B45" t="s">
        <v>339</v>
      </c>
      <c r="C45" t="s">
        <v>147</v>
      </c>
      <c r="D45" t="s">
        <v>171</v>
      </c>
      <c r="E45" t="s">
        <v>172</v>
      </c>
      <c r="F45" t="s">
        <v>173</v>
      </c>
      <c r="G45" t="s">
        <v>174</v>
      </c>
      <c r="H45" t="s">
        <v>340</v>
      </c>
      <c r="I45">
        <v>1</v>
      </c>
      <c r="J45">
        <v>15</v>
      </c>
      <c r="K45">
        <v>54802</v>
      </c>
      <c r="L45" t="str">
        <f>VLOOKUP(Sales_Data!C45,Product_Master!$A:$D,2,FALSE)</f>
        <v>Tennis Ball</v>
      </c>
      <c r="M45">
        <f>VLOOKUP(C45,Product_Master!$A:$D,4,FALSE)</f>
        <v>64474</v>
      </c>
      <c r="N45" t="str">
        <f t="shared" si="0"/>
        <v>HIGH</v>
      </c>
      <c r="O45" t="str" cm="1">
        <f t="array" ref="O45">_xlfn.IFS(D45="North","Zone 1",D45="South","Zone 2",D45="East","Zone 3",D45="West","Zone 4")</f>
        <v>Zone 2</v>
      </c>
      <c r="P45">
        <f t="shared" si="1"/>
        <v>5480.2000000000007</v>
      </c>
      <c r="Q45" t="str">
        <f>VLOOKUP(C45,Product_Master!$A:$D,3,FALSE)</f>
        <v>Sports</v>
      </c>
    </row>
    <row r="46" spans="1:17" x14ac:dyDescent="0.3">
      <c r="A46" t="s">
        <v>341</v>
      </c>
      <c r="B46" t="s">
        <v>342</v>
      </c>
      <c r="C46" t="s">
        <v>143</v>
      </c>
      <c r="D46" t="s">
        <v>197</v>
      </c>
      <c r="E46" t="s">
        <v>210</v>
      </c>
      <c r="F46" t="s">
        <v>211</v>
      </c>
      <c r="G46" t="s">
        <v>181</v>
      </c>
      <c r="H46" t="s">
        <v>343</v>
      </c>
      <c r="I46">
        <v>7</v>
      </c>
      <c r="J46">
        <v>0</v>
      </c>
      <c r="K46">
        <v>39501</v>
      </c>
      <c r="L46" t="str">
        <f>VLOOKUP(Sales_Data!C46,Product_Master!$A:$D,2,FALSE)</f>
        <v>Skipping Rope</v>
      </c>
      <c r="M46">
        <f>VLOOKUP(C46,Product_Master!$A:$D,4,FALSE)</f>
        <v>5643</v>
      </c>
      <c r="N46" t="str">
        <f t="shared" si="0"/>
        <v>HIGH</v>
      </c>
      <c r="O46" t="str" cm="1">
        <f t="array" ref="O46">_xlfn.IFS(D46="North","Zone 1",D46="South","Zone 2",D46="East","Zone 3",D46="West","Zone 4")</f>
        <v>Zone 4</v>
      </c>
      <c r="P46">
        <f t="shared" si="1"/>
        <v>3950.1000000000004</v>
      </c>
      <c r="Q46" t="str">
        <f>VLOOKUP(C46,Product_Master!$A:$D,3,FALSE)</f>
        <v>Sports</v>
      </c>
    </row>
    <row r="47" spans="1:17" x14ac:dyDescent="0.3">
      <c r="A47" t="s">
        <v>344</v>
      </c>
      <c r="B47" t="s">
        <v>345</v>
      </c>
      <c r="C47" t="s">
        <v>112</v>
      </c>
      <c r="D47" t="s">
        <v>171</v>
      </c>
      <c r="E47" t="s">
        <v>204</v>
      </c>
      <c r="F47" t="s">
        <v>205</v>
      </c>
      <c r="G47" t="s">
        <v>228</v>
      </c>
      <c r="H47" t="s">
        <v>346</v>
      </c>
      <c r="I47">
        <v>8</v>
      </c>
      <c r="J47">
        <v>10</v>
      </c>
      <c r="K47">
        <v>30794</v>
      </c>
      <c r="L47" t="str">
        <f>VLOOKUP(Sales_Data!C47,Product_Master!$A:$D,2,FALSE)</f>
        <v>Pasta</v>
      </c>
      <c r="M47">
        <f>VLOOKUP(C47,Product_Master!$A:$D,4,FALSE)</f>
        <v>4277</v>
      </c>
      <c r="N47" t="str">
        <f t="shared" si="0"/>
        <v>HIGH</v>
      </c>
      <c r="O47" t="str" cm="1">
        <f t="array" ref="O47">_xlfn.IFS(D47="North","Zone 1",D47="South","Zone 2",D47="East","Zone 3",D47="West","Zone 4")</f>
        <v>Zone 2</v>
      </c>
      <c r="P47">
        <f t="shared" si="1"/>
        <v>3079.4</v>
      </c>
      <c r="Q47" t="str">
        <f>VLOOKUP(C47,Product_Master!$A:$D,3,FALSE)</f>
        <v>Grocery</v>
      </c>
    </row>
    <row r="48" spans="1:17" x14ac:dyDescent="0.3">
      <c r="A48" t="s">
        <v>347</v>
      </c>
      <c r="B48" t="s">
        <v>348</v>
      </c>
      <c r="C48" t="s">
        <v>135</v>
      </c>
      <c r="D48" t="s">
        <v>171</v>
      </c>
      <c r="E48" t="s">
        <v>223</v>
      </c>
      <c r="F48" t="s">
        <v>224</v>
      </c>
      <c r="G48" t="s">
        <v>212</v>
      </c>
      <c r="H48" t="s">
        <v>349</v>
      </c>
      <c r="I48">
        <v>7</v>
      </c>
      <c r="J48">
        <v>10</v>
      </c>
      <c r="K48">
        <v>161809</v>
      </c>
      <c r="L48" t="str">
        <f>VLOOKUP(Sales_Data!C48,Product_Master!$A:$D,2,FALSE)</f>
        <v>Yoga Mat</v>
      </c>
      <c r="M48">
        <f>VLOOKUP(C48,Product_Master!$A:$D,4,FALSE)</f>
        <v>25684</v>
      </c>
      <c r="N48" t="str">
        <f t="shared" si="0"/>
        <v>HIGH</v>
      </c>
      <c r="O48" t="str" cm="1">
        <f t="array" ref="O48">_xlfn.IFS(D48="North","Zone 1",D48="South","Zone 2",D48="East","Zone 3",D48="West","Zone 4")</f>
        <v>Zone 2</v>
      </c>
      <c r="P48">
        <f t="shared" si="1"/>
        <v>16180.900000000001</v>
      </c>
      <c r="Q48" t="str">
        <f>VLOOKUP(C48,Product_Master!$A:$D,3,FALSE)</f>
        <v>Sports</v>
      </c>
    </row>
    <row r="49" spans="1:17" x14ac:dyDescent="0.3">
      <c r="A49" t="s">
        <v>350</v>
      </c>
      <c r="B49" t="s">
        <v>351</v>
      </c>
      <c r="C49" t="s">
        <v>48</v>
      </c>
      <c r="D49" t="s">
        <v>178</v>
      </c>
      <c r="E49" t="s">
        <v>179</v>
      </c>
      <c r="F49" t="s">
        <v>180</v>
      </c>
      <c r="G49" t="s">
        <v>181</v>
      </c>
      <c r="H49" t="s">
        <v>352</v>
      </c>
      <c r="I49">
        <v>9</v>
      </c>
      <c r="J49">
        <v>15</v>
      </c>
      <c r="K49">
        <v>330128</v>
      </c>
      <c r="L49" t="str">
        <f>VLOOKUP(Sales_Data!C49,Product_Master!$A:$D,2,FALSE)</f>
        <v>Bed</v>
      </c>
      <c r="M49">
        <f>VLOOKUP(C49,Product_Master!$A:$D,4,FALSE)</f>
        <v>43154</v>
      </c>
      <c r="N49" t="str">
        <f t="shared" si="0"/>
        <v>HIGH</v>
      </c>
      <c r="O49" t="str" cm="1">
        <f t="array" ref="O49">_xlfn.IFS(D49="North","Zone 1",D49="South","Zone 2",D49="East","Zone 3",D49="West","Zone 4")</f>
        <v>Zone 3</v>
      </c>
      <c r="P49">
        <f t="shared" si="1"/>
        <v>33012.800000000003</v>
      </c>
      <c r="Q49" t="str">
        <f>VLOOKUP(C49,Product_Master!$A:$D,3,FALSE)</f>
        <v>Furniture</v>
      </c>
    </row>
    <row r="50" spans="1:17" x14ac:dyDescent="0.3">
      <c r="A50" t="s">
        <v>353</v>
      </c>
      <c r="B50" t="s">
        <v>354</v>
      </c>
      <c r="C50" t="s">
        <v>104</v>
      </c>
      <c r="D50" t="s">
        <v>171</v>
      </c>
      <c r="E50" t="s">
        <v>204</v>
      </c>
      <c r="F50" t="s">
        <v>205</v>
      </c>
      <c r="G50" t="s">
        <v>285</v>
      </c>
      <c r="H50" t="s">
        <v>355</v>
      </c>
      <c r="I50">
        <v>5</v>
      </c>
      <c r="J50">
        <v>15</v>
      </c>
      <c r="K50">
        <v>145141</v>
      </c>
      <c r="L50" t="str">
        <f>VLOOKUP(Sales_Data!C50,Product_Master!$A:$D,2,FALSE)</f>
        <v>Coffee</v>
      </c>
      <c r="M50">
        <f>VLOOKUP(C50,Product_Master!$A:$D,4,FALSE)</f>
        <v>34151</v>
      </c>
      <c r="N50" t="str">
        <f t="shared" si="0"/>
        <v>HIGH</v>
      </c>
      <c r="O50" t="str" cm="1">
        <f t="array" ref="O50">_xlfn.IFS(D50="North","Zone 1",D50="South","Zone 2",D50="East","Zone 3",D50="West","Zone 4")</f>
        <v>Zone 2</v>
      </c>
      <c r="P50">
        <f t="shared" si="1"/>
        <v>14514.1</v>
      </c>
      <c r="Q50" t="str">
        <f>VLOOKUP(C50,Product_Master!$A:$D,3,FALSE)</f>
        <v>Grocery</v>
      </c>
    </row>
    <row r="51" spans="1:17" x14ac:dyDescent="0.3">
      <c r="A51" t="s">
        <v>356</v>
      </c>
      <c r="B51" t="s">
        <v>357</v>
      </c>
      <c r="C51" t="s">
        <v>25</v>
      </c>
      <c r="D51" t="s">
        <v>178</v>
      </c>
      <c r="E51" t="s">
        <v>185</v>
      </c>
      <c r="F51" t="s">
        <v>186</v>
      </c>
      <c r="G51" t="s">
        <v>181</v>
      </c>
      <c r="H51" t="s">
        <v>358</v>
      </c>
      <c r="I51">
        <v>2</v>
      </c>
      <c r="J51">
        <v>10</v>
      </c>
      <c r="K51">
        <v>17890</v>
      </c>
      <c r="L51" t="str">
        <f>VLOOKUP(Sales_Data!C51,Product_Master!$A:$D,2,FALSE)</f>
        <v>Washing Machine</v>
      </c>
      <c r="M51">
        <f>VLOOKUP(C51,Product_Master!$A:$D,4,FALSE)</f>
        <v>9939</v>
      </c>
      <c r="N51" t="str">
        <f t="shared" si="0"/>
        <v>HIGH</v>
      </c>
      <c r="O51" t="str" cm="1">
        <f t="array" ref="O51">_xlfn.IFS(D51="North","Zone 1",D51="South","Zone 2",D51="East","Zone 3",D51="West","Zone 4")</f>
        <v>Zone 3</v>
      </c>
      <c r="P51">
        <f t="shared" si="1"/>
        <v>1789</v>
      </c>
      <c r="Q51" t="str">
        <f>VLOOKUP(C51,Product_Master!$A:$D,3,FALSE)</f>
        <v>Electronics</v>
      </c>
    </row>
    <row r="52" spans="1:17" x14ac:dyDescent="0.3">
      <c r="A52" t="s">
        <v>359</v>
      </c>
      <c r="B52" t="s">
        <v>360</v>
      </c>
      <c r="C52" t="s">
        <v>135</v>
      </c>
      <c r="D52" t="s">
        <v>178</v>
      </c>
      <c r="E52" t="s">
        <v>185</v>
      </c>
      <c r="F52" t="s">
        <v>186</v>
      </c>
      <c r="G52" t="s">
        <v>262</v>
      </c>
      <c r="H52" t="s">
        <v>361</v>
      </c>
      <c r="I52">
        <v>9</v>
      </c>
      <c r="J52">
        <v>15</v>
      </c>
      <c r="K52">
        <v>196482</v>
      </c>
      <c r="L52" t="str">
        <f>VLOOKUP(Sales_Data!C52,Product_Master!$A:$D,2,FALSE)</f>
        <v>Yoga Mat</v>
      </c>
      <c r="M52">
        <f>VLOOKUP(C52,Product_Master!$A:$D,4,FALSE)</f>
        <v>25684</v>
      </c>
      <c r="N52" t="str">
        <f t="shared" si="0"/>
        <v>HIGH</v>
      </c>
      <c r="O52" t="str" cm="1">
        <f t="array" ref="O52">_xlfn.IFS(D52="North","Zone 1",D52="South","Zone 2",D52="East","Zone 3",D52="West","Zone 4")</f>
        <v>Zone 3</v>
      </c>
      <c r="P52">
        <f t="shared" si="1"/>
        <v>19648.2</v>
      </c>
      <c r="Q52" t="str">
        <f>VLOOKUP(C52,Product_Master!$A:$D,3,FALSE)</f>
        <v>Sports</v>
      </c>
    </row>
    <row r="53" spans="1:17" x14ac:dyDescent="0.3">
      <c r="A53" t="s">
        <v>362</v>
      </c>
      <c r="B53" t="s">
        <v>363</v>
      </c>
      <c r="C53" t="s">
        <v>131</v>
      </c>
      <c r="D53" t="s">
        <v>191</v>
      </c>
      <c r="E53" t="s">
        <v>238</v>
      </c>
      <c r="F53" t="s">
        <v>238</v>
      </c>
      <c r="G53" t="s">
        <v>253</v>
      </c>
      <c r="H53" t="s">
        <v>364</v>
      </c>
      <c r="I53">
        <v>4</v>
      </c>
      <c r="J53">
        <v>20</v>
      </c>
      <c r="K53">
        <v>201078</v>
      </c>
      <c r="L53" t="str">
        <f>VLOOKUP(Sales_Data!C53,Product_Master!$A:$D,2,FALSE)</f>
        <v>Football</v>
      </c>
      <c r="M53">
        <f>VLOOKUP(C53,Product_Master!$A:$D,4,FALSE)</f>
        <v>62837</v>
      </c>
      <c r="N53" t="str">
        <f t="shared" si="0"/>
        <v>HIGH</v>
      </c>
      <c r="O53" t="str" cm="1">
        <f t="array" ref="O53">_xlfn.IFS(D53="North","Zone 1",D53="South","Zone 2",D53="East","Zone 3",D53="West","Zone 4")</f>
        <v>Zone 1</v>
      </c>
      <c r="P53">
        <f t="shared" si="1"/>
        <v>20107.800000000003</v>
      </c>
      <c r="Q53" t="str">
        <f>VLOOKUP(C53,Product_Master!$A:$D,3,FALSE)</f>
        <v>Sports</v>
      </c>
    </row>
    <row r="54" spans="1:17" x14ac:dyDescent="0.3">
      <c r="A54" t="s">
        <v>365</v>
      </c>
      <c r="B54" t="s">
        <v>366</v>
      </c>
      <c r="C54" t="s">
        <v>102</v>
      </c>
      <c r="D54" t="s">
        <v>171</v>
      </c>
      <c r="E54" t="s">
        <v>172</v>
      </c>
      <c r="F54" t="s">
        <v>173</v>
      </c>
      <c r="G54" t="s">
        <v>212</v>
      </c>
      <c r="H54" t="s">
        <v>367</v>
      </c>
      <c r="I54">
        <v>2</v>
      </c>
      <c r="J54">
        <v>15</v>
      </c>
      <c r="K54">
        <v>124219</v>
      </c>
      <c r="L54" t="str">
        <f>VLOOKUP(Sales_Data!C54,Product_Master!$A:$D,2,FALSE)</f>
        <v>Tea</v>
      </c>
      <c r="M54">
        <f>VLOOKUP(C54,Product_Master!$A:$D,4,FALSE)</f>
        <v>73070</v>
      </c>
      <c r="N54" t="str">
        <f t="shared" si="0"/>
        <v>HIGH</v>
      </c>
      <c r="O54" t="str" cm="1">
        <f t="array" ref="O54">_xlfn.IFS(D54="North","Zone 1",D54="South","Zone 2",D54="East","Zone 3",D54="West","Zone 4")</f>
        <v>Zone 2</v>
      </c>
      <c r="P54">
        <f t="shared" si="1"/>
        <v>12421.900000000001</v>
      </c>
      <c r="Q54" t="str">
        <f>VLOOKUP(C54,Product_Master!$A:$D,3,FALSE)</f>
        <v>Grocery</v>
      </c>
    </row>
    <row r="55" spans="1:17" x14ac:dyDescent="0.3">
      <c r="A55" t="s">
        <v>368</v>
      </c>
      <c r="B55" t="s">
        <v>369</v>
      </c>
      <c r="C55" t="s">
        <v>58</v>
      </c>
      <c r="D55" t="s">
        <v>178</v>
      </c>
      <c r="E55" t="s">
        <v>185</v>
      </c>
      <c r="F55" t="s">
        <v>186</v>
      </c>
      <c r="G55" t="s">
        <v>228</v>
      </c>
      <c r="H55" t="s">
        <v>370</v>
      </c>
      <c r="I55">
        <v>1</v>
      </c>
      <c r="J55">
        <v>5</v>
      </c>
      <c r="K55">
        <v>26315</v>
      </c>
      <c r="L55" t="str">
        <f>VLOOKUP(Sales_Data!C55,Product_Master!$A:$D,2,FALSE)</f>
        <v>Side Table</v>
      </c>
      <c r="M55">
        <f>VLOOKUP(C55,Product_Master!$A:$D,4,FALSE)</f>
        <v>27700</v>
      </c>
      <c r="N55" t="str">
        <f t="shared" si="0"/>
        <v>HIGH</v>
      </c>
      <c r="O55" t="str" cm="1">
        <f t="array" ref="O55">_xlfn.IFS(D55="North","Zone 1",D55="South","Zone 2",D55="East","Zone 3",D55="West","Zone 4")</f>
        <v>Zone 3</v>
      </c>
      <c r="P55">
        <f t="shared" si="1"/>
        <v>2631.5</v>
      </c>
      <c r="Q55" t="str">
        <f>VLOOKUP(C55,Product_Master!$A:$D,3,FALSE)</f>
        <v>Furniture</v>
      </c>
    </row>
    <row r="56" spans="1:17" x14ac:dyDescent="0.3">
      <c r="A56" t="s">
        <v>371</v>
      </c>
      <c r="B56" t="s">
        <v>372</v>
      </c>
      <c r="C56" t="s">
        <v>48</v>
      </c>
      <c r="D56" t="s">
        <v>197</v>
      </c>
      <c r="E56" t="s">
        <v>210</v>
      </c>
      <c r="F56" t="s">
        <v>211</v>
      </c>
      <c r="G56" t="s">
        <v>243</v>
      </c>
      <c r="H56" t="s">
        <v>373</v>
      </c>
      <c r="I56">
        <v>3</v>
      </c>
      <c r="J56">
        <v>5</v>
      </c>
      <c r="K56">
        <v>122988</v>
      </c>
      <c r="L56" t="str">
        <f>VLOOKUP(Sales_Data!C56,Product_Master!$A:$D,2,FALSE)</f>
        <v>Bed</v>
      </c>
      <c r="M56">
        <f>VLOOKUP(C56,Product_Master!$A:$D,4,FALSE)</f>
        <v>43154</v>
      </c>
      <c r="N56" t="str">
        <f t="shared" si="0"/>
        <v>HIGH</v>
      </c>
      <c r="O56" t="str" cm="1">
        <f t="array" ref="O56">_xlfn.IFS(D56="North","Zone 1",D56="South","Zone 2",D56="East","Zone 3",D56="West","Zone 4")</f>
        <v>Zone 4</v>
      </c>
      <c r="P56">
        <f t="shared" si="1"/>
        <v>12298.800000000001</v>
      </c>
      <c r="Q56" t="str">
        <f>VLOOKUP(C56,Product_Master!$A:$D,3,FALSE)</f>
        <v>Furniture</v>
      </c>
    </row>
    <row r="57" spans="1:17" x14ac:dyDescent="0.3">
      <c r="A57" t="s">
        <v>374</v>
      </c>
      <c r="B57" t="s">
        <v>375</v>
      </c>
      <c r="C57" t="s">
        <v>122</v>
      </c>
      <c r="D57" t="s">
        <v>178</v>
      </c>
      <c r="E57" t="s">
        <v>179</v>
      </c>
      <c r="F57" t="s">
        <v>180</v>
      </c>
      <c r="G57" t="s">
        <v>257</v>
      </c>
      <c r="H57" t="s">
        <v>376</v>
      </c>
      <c r="I57">
        <v>10</v>
      </c>
      <c r="J57">
        <v>10</v>
      </c>
      <c r="K57">
        <v>589788</v>
      </c>
      <c r="L57" t="str">
        <f>VLOOKUP(Sales_Data!C57,Product_Master!$A:$D,2,FALSE)</f>
        <v>Noodles</v>
      </c>
      <c r="M57">
        <f>VLOOKUP(C57,Product_Master!$A:$D,4,FALSE)</f>
        <v>65532</v>
      </c>
      <c r="N57" t="str">
        <f t="shared" si="0"/>
        <v>HIGH</v>
      </c>
      <c r="O57" t="str" cm="1">
        <f t="array" ref="O57">_xlfn.IFS(D57="North","Zone 1",D57="South","Zone 2",D57="East","Zone 3",D57="West","Zone 4")</f>
        <v>Zone 3</v>
      </c>
      <c r="P57">
        <f t="shared" si="1"/>
        <v>58978.8</v>
      </c>
      <c r="Q57" t="str">
        <f>VLOOKUP(C57,Product_Master!$A:$D,3,FALSE)</f>
        <v>Grocery</v>
      </c>
    </row>
    <row r="58" spans="1:17" x14ac:dyDescent="0.3">
      <c r="A58" t="s">
        <v>377</v>
      </c>
      <c r="B58" t="s">
        <v>378</v>
      </c>
      <c r="C58" t="s">
        <v>97</v>
      </c>
      <c r="D58" t="s">
        <v>191</v>
      </c>
      <c r="E58" t="s">
        <v>238</v>
      </c>
      <c r="F58" t="s">
        <v>238</v>
      </c>
      <c r="G58" t="s">
        <v>187</v>
      </c>
      <c r="H58" t="s">
        <v>379</v>
      </c>
      <c r="I58">
        <v>7</v>
      </c>
      <c r="J58">
        <v>0</v>
      </c>
      <c r="K58">
        <v>148715</v>
      </c>
      <c r="L58" t="str">
        <f>VLOOKUP(Sales_Data!C58,Product_Master!$A:$D,2,FALSE)</f>
        <v>Rice</v>
      </c>
      <c r="M58">
        <f>VLOOKUP(C58,Product_Master!$A:$D,4,FALSE)</f>
        <v>21245</v>
      </c>
      <c r="N58" t="str">
        <f t="shared" si="0"/>
        <v>HIGH</v>
      </c>
      <c r="O58" t="str" cm="1">
        <f t="array" ref="O58">_xlfn.IFS(D58="North","Zone 1",D58="South","Zone 2",D58="East","Zone 3",D58="West","Zone 4")</f>
        <v>Zone 1</v>
      </c>
      <c r="P58">
        <f t="shared" si="1"/>
        <v>14871.5</v>
      </c>
      <c r="Q58" t="str">
        <f>VLOOKUP(C58,Product_Master!$A:$D,3,FALSE)</f>
        <v>Grocery</v>
      </c>
    </row>
    <row r="59" spans="1:17" x14ac:dyDescent="0.3">
      <c r="A59" t="s">
        <v>380</v>
      </c>
      <c r="B59" t="s">
        <v>381</v>
      </c>
      <c r="C59" t="s">
        <v>50</v>
      </c>
      <c r="D59" t="s">
        <v>178</v>
      </c>
      <c r="E59" t="s">
        <v>179</v>
      </c>
      <c r="F59" t="s">
        <v>180</v>
      </c>
      <c r="G59" t="s">
        <v>269</v>
      </c>
      <c r="H59" t="s">
        <v>382</v>
      </c>
      <c r="I59">
        <v>4</v>
      </c>
      <c r="J59">
        <v>0</v>
      </c>
      <c r="K59">
        <v>227688</v>
      </c>
      <c r="L59" t="str">
        <f>VLOOKUP(Sales_Data!C59,Product_Master!$A:$D,2,FALSE)</f>
        <v>Sofa</v>
      </c>
      <c r="M59">
        <f>VLOOKUP(C59,Product_Master!$A:$D,4,FALSE)</f>
        <v>56922</v>
      </c>
      <c r="N59" t="str">
        <f t="shared" si="0"/>
        <v>HIGH</v>
      </c>
      <c r="O59" t="str" cm="1">
        <f t="array" ref="O59">_xlfn.IFS(D59="North","Zone 1",D59="South","Zone 2",D59="East","Zone 3",D59="West","Zone 4")</f>
        <v>Zone 3</v>
      </c>
      <c r="P59">
        <f t="shared" si="1"/>
        <v>22768.800000000003</v>
      </c>
      <c r="Q59" t="str">
        <f>VLOOKUP(C59,Product_Master!$A:$D,3,FALSE)</f>
        <v>Furniture</v>
      </c>
    </row>
    <row r="60" spans="1:17" x14ac:dyDescent="0.3">
      <c r="A60" t="s">
        <v>383</v>
      </c>
      <c r="B60" t="s">
        <v>384</v>
      </c>
      <c r="C60" t="s">
        <v>83</v>
      </c>
      <c r="D60" t="s">
        <v>191</v>
      </c>
      <c r="E60" t="s">
        <v>242</v>
      </c>
      <c r="F60" t="s">
        <v>242</v>
      </c>
      <c r="G60" t="s">
        <v>228</v>
      </c>
      <c r="H60" t="s">
        <v>385</v>
      </c>
      <c r="I60">
        <v>2</v>
      </c>
      <c r="J60">
        <v>0</v>
      </c>
      <c r="K60">
        <v>156528</v>
      </c>
      <c r="L60" t="str">
        <f>VLOOKUP(Sales_Data!C60,Product_Master!$A:$D,2,FALSE)</f>
        <v>Track Pants</v>
      </c>
      <c r="M60">
        <f>VLOOKUP(C60,Product_Master!$A:$D,4,FALSE)</f>
        <v>78264</v>
      </c>
      <c r="N60" t="str">
        <f t="shared" si="0"/>
        <v>HIGH</v>
      </c>
      <c r="O60" t="str" cm="1">
        <f t="array" ref="O60">_xlfn.IFS(D60="North","Zone 1",D60="South","Zone 2",D60="East","Zone 3",D60="West","Zone 4")</f>
        <v>Zone 1</v>
      </c>
      <c r="P60">
        <f t="shared" si="1"/>
        <v>15652.800000000001</v>
      </c>
      <c r="Q60" t="str">
        <f>VLOOKUP(C60,Product_Master!$A:$D,3,FALSE)</f>
        <v>Clothing</v>
      </c>
    </row>
    <row r="61" spans="1:17" x14ac:dyDescent="0.3">
      <c r="A61" t="s">
        <v>386</v>
      </c>
      <c r="B61" t="s">
        <v>387</v>
      </c>
      <c r="C61" t="s">
        <v>145</v>
      </c>
      <c r="D61" t="s">
        <v>178</v>
      </c>
      <c r="E61" t="s">
        <v>310</v>
      </c>
      <c r="F61" t="s">
        <v>311</v>
      </c>
      <c r="G61" t="s">
        <v>187</v>
      </c>
      <c r="H61" t="s">
        <v>388</v>
      </c>
      <c r="I61">
        <v>5</v>
      </c>
      <c r="J61">
        <v>15</v>
      </c>
      <c r="K61">
        <v>75463</v>
      </c>
      <c r="L61" t="str">
        <f>VLOOKUP(Sales_Data!C61,Product_Master!$A:$D,2,FALSE)</f>
        <v>Badminton Racket</v>
      </c>
      <c r="M61">
        <f>VLOOKUP(C61,Product_Master!$A:$D,4,FALSE)</f>
        <v>17756</v>
      </c>
      <c r="N61" t="str">
        <f t="shared" si="0"/>
        <v>HIGH</v>
      </c>
      <c r="O61" t="str" cm="1">
        <f t="array" ref="O61">_xlfn.IFS(D61="North","Zone 1",D61="South","Zone 2",D61="East","Zone 3",D61="West","Zone 4")</f>
        <v>Zone 3</v>
      </c>
      <c r="P61">
        <f t="shared" si="1"/>
        <v>7546.3</v>
      </c>
      <c r="Q61" t="str">
        <f>VLOOKUP(C61,Product_Master!$A:$D,3,FALSE)</f>
        <v>Sports</v>
      </c>
    </row>
    <row r="62" spans="1:17" x14ac:dyDescent="0.3">
      <c r="A62" t="s">
        <v>389</v>
      </c>
      <c r="B62" t="s">
        <v>222</v>
      </c>
      <c r="C62" t="s">
        <v>79</v>
      </c>
      <c r="D62" t="s">
        <v>191</v>
      </c>
      <c r="E62" t="s">
        <v>242</v>
      </c>
      <c r="F62" t="s">
        <v>242</v>
      </c>
      <c r="G62" t="s">
        <v>269</v>
      </c>
      <c r="H62" t="s">
        <v>390</v>
      </c>
      <c r="I62">
        <v>9</v>
      </c>
      <c r="J62">
        <v>5</v>
      </c>
      <c r="K62">
        <v>35089</v>
      </c>
      <c r="L62" t="str">
        <f>VLOOKUP(Sales_Data!C62,Product_Master!$A:$D,2,FALSE)</f>
        <v>Formal Shirt</v>
      </c>
      <c r="M62">
        <f>VLOOKUP(C62,Product_Master!$A:$D,4,FALSE)</f>
        <v>4104</v>
      </c>
      <c r="N62" t="str">
        <f t="shared" si="0"/>
        <v>HIGH</v>
      </c>
      <c r="O62" t="str" cm="1">
        <f t="array" ref="O62">_xlfn.IFS(D62="North","Zone 1",D62="South","Zone 2",D62="East","Zone 3",D62="West","Zone 4")</f>
        <v>Zone 1</v>
      </c>
      <c r="P62">
        <f t="shared" si="1"/>
        <v>3508.9</v>
      </c>
      <c r="Q62" t="str">
        <f>VLOOKUP(C62,Product_Master!$A:$D,3,FALSE)</f>
        <v>Clothing</v>
      </c>
    </row>
    <row r="63" spans="1:17" x14ac:dyDescent="0.3">
      <c r="A63" t="s">
        <v>391</v>
      </c>
      <c r="B63" t="s">
        <v>392</v>
      </c>
      <c r="C63" t="s">
        <v>131</v>
      </c>
      <c r="D63" t="s">
        <v>197</v>
      </c>
      <c r="E63" t="s">
        <v>210</v>
      </c>
      <c r="F63" t="s">
        <v>211</v>
      </c>
      <c r="G63" t="s">
        <v>315</v>
      </c>
      <c r="H63" t="s">
        <v>393</v>
      </c>
      <c r="I63">
        <v>2</v>
      </c>
      <c r="J63">
        <v>20</v>
      </c>
      <c r="K63">
        <v>100539</v>
      </c>
      <c r="L63" t="str">
        <f>VLOOKUP(Sales_Data!C63,Product_Master!$A:$D,2,FALSE)</f>
        <v>Football</v>
      </c>
      <c r="M63">
        <f>VLOOKUP(C63,Product_Master!$A:$D,4,FALSE)</f>
        <v>62837</v>
      </c>
      <c r="N63" t="str">
        <f t="shared" si="0"/>
        <v>HIGH</v>
      </c>
      <c r="O63" t="str" cm="1">
        <f t="array" ref="O63">_xlfn.IFS(D63="North","Zone 1",D63="South","Zone 2",D63="East","Zone 3",D63="West","Zone 4")</f>
        <v>Zone 4</v>
      </c>
      <c r="P63">
        <f t="shared" si="1"/>
        <v>10053.900000000001</v>
      </c>
      <c r="Q63" t="str">
        <f>VLOOKUP(C63,Product_Master!$A:$D,3,FALSE)</f>
        <v>Sports</v>
      </c>
    </row>
    <row r="64" spans="1:17" x14ac:dyDescent="0.3">
      <c r="A64" t="s">
        <v>394</v>
      </c>
      <c r="B64" t="s">
        <v>395</v>
      </c>
      <c r="C64" t="s">
        <v>120</v>
      </c>
      <c r="D64" t="s">
        <v>197</v>
      </c>
      <c r="E64" t="s">
        <v>210</v>
      </c>
      <c r="F64" t="s">
        <v>211</v>
      </c>
      <c r="G64" t="s">
        <v>206</v>
      </c>
      <c r="H64" t="s">
        <v>396</v>
      </c>
      <c r="I64">
        <v>7</v>
      </c>
      <c r="J64">
        <v>10</v>
      </c>
      <c r="K64">
        <v>194487</v>
      </c>
      <c r="L64" t="str">
        <f>VLOOKUP(Sales_Data!C64,Product_Master!$A:$D,2,FALSE)</f>
        <v>Soft Drink</v>
      </c>
      <c r="M64">
        <f>VLOOKUP(C64,Product_Master!$A:$D,4,FALSE)</f>
        <v>30871</v>
      </c>
      <c r="N64" t="str">
        <f t="shared" si="0"/>
        <v>HIGH</v>
      </c>
      <c r="O64" t="str" cm="1">
        <f t="array" ref="O64">_xlfn.IFS(D64="North","Zone 1",D64="South","Zone 2",D64="East","Zone 3",D64="West","Zone 4")</f>
        <v>Zone 4</v>
      </c>
      <c r="P64">
        <f t="shared" si="1"/>
        <v>19448.7</v>
      </c>
      <c r="Q64" t="str">
        <f>VLOOKUP(C64,Product_Master!$A:$D,3,FALSE)</f>
        <v>Grocery</v>
      </c>
    </row>
    <row r="65" spans="1:17" x14ac:dyDescent="0.3">
      <c r="A65" t="s">
        <v>397</v>
      </c>
      <c r="B65" t="s">
        <v>398</v>
      </c>
      <c r="C65" t="s">
        <v>11</v>
      </c>
      <c r="D65" t="s">
        <v>178</v>
      </c>
      <c r="E65" t="s">
        <v>179</v>
      </c>
      <c r="F65" t="s">
        <v>180</v>
      </c>
      <c r="G65" t="s">
        <v>228</v>
      </c>
      <c r="H65" t="s">
        <v>399</v>
      </c>
      <c r="I65">
        <v>6</v>
      </c>
      <c r="J65">
        <v>5</v>
      </c>
      <c r="K65">
        <v>169586</v>
      </c>
      <c r="L65" t="str">
        <f>VLOOKUP(Sales_Data!C65,Product_Master!$A:$D,2,FALSE)</f>
        <v>Lenovo Laptop</v>
      </c>
      <c r="M65">
        <f>VLOOKUP(C65,Product_Master!$A:$D,4,FALSE)</f>
        <v>29752</v>
      </c>
      <c r="N65" t="str">
        <f t="shared" si="0"/>
        <v>HIGH</v>
      </c>
      <c r="O65" t="str" cm="1">
        <f t="array" ref="O65">_xlfn.IFS(D65="North","Zone 1",D65="South","Zone 2",D65="East","Zone 3",D65="West","Zone 4")</f>
        <v>Zone 3</v>
      </c>
      <c r="P65">
        <f t="shared" si="1"/>
        <v>16958.600000000002</v>
      </c>
      <c r="Q65" t="str">
        <f>VLOOKUP(C65,Product_Master!$A:$D,3,FALSE)</f>
        <v>Electronics</v>
      </c>
    </row>
    <row r="66" spans="1:17" x14ac:dyDescent="0.3">
      <c r="A66" t="s">
        <v>400</v>
      </c>
      <c r="B66" t="s">
        <v>401</v>
      </c>
      <c r="C66" t="s">
        <v>141</v>
      </c>
      <c r="D66" t="s">
        <v>197</v>
      </c>
      <c r="E66" t="s">
        <v>260</v>
      </c>
      <c r="F66" t="s">
        <v>261</v>
      </c>
      <c r="G66" t="s">
        <v>228</v>
      </c>
      <c r="H66" t="s">
        <v>402</v>
      </c>
      <c r="I66">
        <v>7</v>
      </c>
      <c r="J66">
        <v>10</v>
      </c>
      <c r="K66">
        <v>261166</v>
      </c>
      <c r="L66" t="str">
        <f>VLOOKUP(Sales_Data!C66,Product_Master!$A:$D,2,FALSE)</f>
        <v>Gloves</v>
      </c>
      <c r="M66">
        <f>VLOOKUP(C66,Product_Master!$A:$D,4,FALSE)</f>
        <v>41455</v>
      </c>
      <c r="N66" t="str">
        <f t="shared" si="0"/>
        <v>HIGH</v>
      </c>
      <c r="O66" t="str" cm="1">
        <f t="array" ref="O66">_xlfn.IFS(D66="North","Zone 1",D66="South","Zone 2",D66="East","Zone 3",D66="West","Zone 4")</f>
        <v>Zone 4</v>
      </c>
      <c r="P66">
        <f t="shared" si="1"/>
        <v>26116.600000000002</v>
      </c>
      <c r="Q66" t="str">
        <f>VLOOKUP(C66,Product_Master!$A:$D,3,FALSE)</f>
        <v>Sports</v>
      </c>
    </row>
    <row r="67" spans="1:17" x14ac:dyDescent="0.3">
      <c r="A67" t="s">
        <v>403</v>
      </c>
      <c r="B67" t="s">
        <v>404</v>
      </c>
      <c r="C67" t="s">
        <v>91</v>
      </c>
      <c r="D67" t="s">
        <v>191</v>
      </c>
      <c r="E67" t="s">
        <v>242</v>
      </c>
      <c r="F67" t="s">
        <v>242</v>
      </c>
      <c r="G67" t="s">
        <v>187</v>
      </c>
      <c r="H67" t="s">
        <v>405</v>
      </c>
      <c r="I67">
        <v>9</v>
      </c>
      <c r="J67">
        <v>20</v>
      </c>
      <c r="K67">
        <v>214466</v>
      </c>
      <c r="L67" t="str">
        <f>VLOOKUP(Sales_Data!C67,Product_Master!$A:$D,2,FALSE)</f>
        <v>Sweater</v>
      </c>
      <c r="M67">
        <f>VLOOKUP(C67,Product_Master!$A:$D,4,FALSE)</f>
        <v>29787</v>
      </c>
      <c r="N67" t="str">
        <f t="shared" ref="N67:N130" si="2">IF(K67&gt;15000,"HIGH",IF(K67&gt;=5000,"MEDIUM","LOW"))</f>
        <v>HIGH</v>
      </c>
      <c r="O67" t="str" cm="1">
        <f t="array" ref="O67">_xlfn.IFS(D67="North","Zone 1",D67="South","Zone 2",D67="East","Zone 3",D67="West","Zone 4")</f>
        <v>Zone 1</v>
      </c>
      <c r="P67">
        <f t="shared" ref="P67:P130" si="3">IF(N67="HIGH",K67*10%,IF(N67="MEDIUM",K67*5%,K67*2%))</f>
        <v>21446.600000000002</v>
      </c>
      <c r="Q67" t="str">
        <f>VLOOKUP(C67,Product_Master!$A:$D,3,FALSE)</f>
        <v>Clothing</v>
      </c>
    </row>
    <row r="68" spans="1:17" x14ac:dyDescent="0.3">
      <c r="A68" t="s">
        <v>406</v>
      </c>
      <c r="B68" t="s">
        <v>407</v>
      </c>
      <c r="C68" t="s">
        <v>48</v>
      </c>
      <c r="D68" t="s">
        <v>191</v>
      </c>
      <c r="E68" t="s">
        <v>242</v>
      </c>
      <c r="F68" t="s">
        <v>242</v>
      </c>
      <c r="G68" t="s">
        <v>262</v>
      </c>
      <c r="H68" t="s">
        <v>408</v>
      </c>
      <c r="I68">
        <v>10</v>
      </c>
      <c r="J68">
        <v>15</v>
      </c>
      <c r="K68">
        <v>366809</v>
      </c>
      <c r="L68" t="str">
        <f>VLOOKUP(Sales_Data!C68,Product_Master!$A:$D,2,FALSE)</f>
        <v>Bed</v>
      </c>
      <c r="M68">
        <f>VLOOKUP(C68,Product_Master!$A:$D,4,FALSE)</f>
        <v>43154</v>
      </c>
      <c r="N68" t="str">
        <f t="shared" si="2"/>
        <v>HIGH</v>
      </c>
      <c r="O68" t="str" cm="1">
        <f t="array" ref="O68">_xlfn.IFS(D68="North","Zone 1",D68="South","Zone 2",D68="East","Zone 3",D68="West","Zone 4")</f>
        <v>Zone 1</v>
      </c>
      <c r="P68">
        <f t="shared" si="3"/>
        <v>36680.9</v>
      </c>
      <c r="Q68" t="str">
        <f>VLOOKUP(C68,Product_Master!$A:$D,3,FALSE)</f>
        <v>Furniture</v>
      </c>
    </row>
    <row r="69" spans="1:17" x14ac:dyDescent="0.3">
      <c r="A69" t="s">
        <v>409</v>
      </c>
      <c r="B69" t="s">
        <v>410</v>
      </c>
      <c r="C69" t="s">
        <v>58</v>
      </c>
      <c r="D69" t="s">
        <v>191</v>
      </c>
      <c r="E69" t="s">
        <v>238</v>
      </c>
      <c r="F69" t="s">
        <v>238</v>
      </c>
      <c r="G69" t="s">
        <v>200</v>
      </c>
      <c r="H69" t="s">
        <v>411</v>
      </c>
      <c r="I69">
        <v>12</v>
      </c>
      <c r="J69">
        <v>20</v>
      </c>
      <c r="K69">
        <v>265920</v>
      </c>
      <c r="L69" t="str">
        <f>VLOOKUP(Sales_Data!C69,Product_Master!$A:$D,2,FALSE)</f>
        <v>Side Table</v>
      </c>
      <c r="M69">
        <f>VLOOKUP(C69,Product_Master!$A:$D,4,FALSE)</f>
        <v>27700</v>
      </c>
      <c r="N69" t="str">
        <f t="shared" si="2"/>
        <v>HIGH</v>
      </c>
      <c r="O69" t="str" cm="1">
        <f t="array" ref="O69">_xlfn.IFS(D69="North","Zone 1",D69="South","Zone 2",D69="East","Zone 3",D69="West","Zone 4")</f>
        <v>Zone 1</v>
      </c>
      <c r="P69">
        <f t="shared" si="3"/>
        <v>26592</v>
      </c>
      <c r="Q69" t="str">
        <f>VLOOKUP(C69,Product_Master!$A:$D,3,FALSE)</f>
        <v>Furniture</v>
      </c>
    </row>
    <row r="70" spans="1:17" x14ac:dyDescent="0.3">
      <c r="A70" t="s">
        <v>412</v>
      </c>
      <c r="B70" t="s">
        <v>413</v>
      </c>
      <c r="C70" t="s">
        <v>133</v>
      </c>
      <c r="D70" t="s">
        <v>197</v>
      </c>
      <c r="E70" t="s">
        <v>210</v>
      </c>
      <c r="F70" t="s">
        <v>211</v>
      </c>
      <c r="G70" t="s">
        <v>253</v>
      </c>
      <c r="H70" t="s">
        <v>414</v>
      </c>
      <c r="I70">
        <v>9</v>
      </c>
      <c r="J70">
        <v>20</v>
      </c>
      <c r="K70">
        <v>205099</v>
      </c>
      <c r="L70" t="str">
        <f>VLOOKUP(Sales_Data!C70,Product_Master!$A:$D,2,FALSE)</f>
        <v>Basketball</v>
      </c>
      <c r="M70">
        <f>VLOOKUP(C70,Product_Master!$A:$D,4,FALSE)</f>
        <v>28486</v>
      </c>
      <c r="N70" t="str">
        <f t="shared" si="2"/>
        <v>HIGH</v>
      </c>
      <c r="O70" t="str" cm="1">
        <f t="array" ref="O70">_xlfn.IFS(D70="North","Zone 1",D70="South","Zone 2",D70="East","Zone 3",D70="West","Zone 4")</f>
        <v>Zone 4</v>
      </c>
      <c r="P70">
        <f t="shared" si="3"/>
        <v>20509.900000000001</v>
      </c>
      <c r="Q70" t="str">
        <f>VLOOKUP(C70,Product_Master!$A:$D,3,FALSE)</f>
        <v>Sports</v>
      </c>
    </row>
    <row r="71" spans="1:17" x14ac:dyDescent="0.3">
      <c r="A71" t="s">
        <v>415</v>
      </c>
      <c r="B71" t="s">
        <v>416</v>
      </c>
      <c r="C71" t="s">
        <v>112</v>
      </c>
      <c r="D71" t="s">
        <v>171</v>
      </c>
      <c r="E71" t="s">
        <v>204</v>
      </c>
      <c r="F71" t="s">
        <v>205</v>
      </c>
      <c r="G71" t="s">
        <v>243</v>
      </c>
      <c r="H71" t="s">
        <v>417</v>
      </c>
      <c r="I71">
        <v>1</v>
      </c>
      <c r="J71">
        <v>0</v>
      </c>
      <c r="K71">
        <v>4277</v>
      </c>
      <c r="L71" t="str">
        <f>VLOOKUP(Sales_Data!C71,Product_Master!$A:$D,2,FALSE)</f>
        <v>Pasta</v>
      </c>
      <c r="M71">
        <f>VLOOKUP(C71,Product_Master!$A:$D,4,FALSE)</f>
        <v>4277</v>
      </c>
      <c r="N71" t="str">
        <f t="shared" si="2"/>
        <v>LOW</v>
      </c>
      <c r="O71" t="str" cm="1">
        <f t="array" ref="O71">_xlfn.IFS(D71="North","Zone 1",D71="South","Zone 2",D71="East","Zone 3",D71="West","Zone 4")</f>
        <v>Zone 2</v>
      </c>
      <c r="P71">
        <f t="shared" si="3"/>
        <v>85.54</v>
      </c>
      <c r="Q71" t="str">
        <f>VLOOKUP(C71,Product_Master!$A:$D,3,FALSE)</f>
        <v>Grocery</v>
      </c>
    </row>
    <row r="72" spans="1:17" x14ac:dyDescent="0.3">
      <c r="A72" t="s">
        <v>418</v>
      </c>
      <c r="B72" t="s">
        <v>419</v>
      </c>
      <c r="C72" t="s">
        <v>62</v>
      </c>
      <c r="D72" t="s">
        <v>178</v>
      </c>
      <c r="E72" t="s">
        <v>185</v>
      </c>
      <c r="F72" t="s">
        <v>186</v>
      </c>
      <c r="G72" t="s">
        <v>243</v>
      </c>
      <c r="H72" t="s">
        <v>420</v>
      </c>
      <c r="I72">
        <v>4</v>
      </c>
      <c r="J72">
        <v>5</v>
      </c>
      <c r="K72">
        <v>188753</v>
      </c>
      <c r="L72" t="str">
        <f>VLOOKUP(Sales_Data!C72,Product_Master!$A:$D,2,FALSE)</f>
        <v>Recliner</v>
      </c>
      <c r="M72">
        <f>VLOOKUP(C72,Product_Master!$A:$D,4,FALSE)</f>
        <v>49672</v>
      </c>
      <c r="N72" t="str">
        <f t="shared" si="2"/>
        <v>HIGH</v>
      </c>
      <c r="O72" t="str" cm="1">
        <f t="array" ref="O72">_xlfn.IFS(D72="North","Zone 1",D72="South","Zone 2",D72="East","Zone 3",D72="West","Zone 4")</f>
        <v>Zone 3</v>
      </c>
      <c r="P72">
        <f t="shared" si="3"/>
        <v>18875.3</v>
      </c>
      <c r="Q72" t="str">
        <f>VLOOKUP(C72,Product_Master!$A:$D,3,FALSE)</f>
        <v>Furniture</v>
      </c>
    </row>
    <row r="73" spans="1:17" x14ac:dyDescent="0.3">
      <c r="A73" t="s">
        <v>421</v>
      </c>
      <c r="B73" t="s">
        <v>422</v>
      </c>
      <c r="C73" t="s">
        <v>15</v>
      </c>
      <c r="D73" t="s">
        <v>171</v>
      </c>
      <c r="E73" t="s">
        <v>204</v>
      </c>
      <c r="F73" t="s">
        <v>205</v>
      </c>
      <c r="G73" t="s">
        <v>219</v>
      </c>
      <c r="H73" t="s">
        <v>423</v>
      </c>
      <c r="I73">
        <v>1</v>
      </c>
      <c r="J73">
        <v>10</v>
      </c>
      <c r="K73">
        <v>8269</v>
      </c>
      <c r="L73" t="str">
        <f>VLOOKUP(Sales_Data!C73,Product_Master!$A:$D,2,FALSE)</f>
        <v>OnePlus Phone</v>
      </c>
      <c r="M73">
        <f>VLOOKUP(C73,Product_Master!$A:$D,4,FALSE)</f>
        <v>9188</v>
      </c>
      <c r="N73" t="str">
        <f t="shared" si="2"/>
        <v>MEDIUM</v>
      </c>
      <c r="O73" t="str" cm="1">
        <f t="array" ref="O73">_xlfn.IFS(D73="North","Zone 1",D73="South","Zone 2",D73="East","Zone 3",D73="West","Zone 4")</f>
        <v>Zone 2</v>
      </c>
      <c r="P73">
        <f t="shared" si="3"/>
        <v>413.45000000000005</v>
      </c>
      <c r="Q73" t="str">
        <f>VLOOKUP(C73,Product_Master!$A:$D,3,FALSE)</f>
        <v>Electronics</v>
      </c>
    </row>
    <row r="74" spans="1:17" x14ac:dyDescent="0.3">
      <c r="A74" t="s">
        <v>424</v>
      </c>
      <c r="B74" t="s">
        <v>425</v>
      </c>
      <c r="C74" t="s">
        <v>69</v>
      </c>
      <c r="D74" t="s">
        <v>191</v>
      </c>
      <c r="E74" t="s">
        <v>238</v>
      </c>
      <c r="F74" t="s">
        <v>238</v>
      </c>
      <c r="G74" t="s">
        <v>257</v>
      </c>
      <c r="H74" t="s">
        <v>426</v>
      </c>
      <c r="I74">
        <v>9</v>
      </c>
      <c r="J74">
        <v>5</v>
      </c>
      <c r="K74">
        <v>76077</v>
      </c>
      <c r="L74" t="str">
        <f>VLOOKUP(Sales_Data!C74,Product_Master!$A:$D,2,FALSE)</f>
        <v>Women Kurti</v>
      </c>
      <c r="M74">
        <f>VLOOKUP(C74,Product_Master!$A:$D,4,FALSE)</f>
        <v>8898</v>
      </c>
      <c r="N74" t="str">
        <f t="shared" si="2"/>
        <v>HIGH</v>
      </c>
      <c r="O74" t="str" cm="1">
        <f t="array" ref="O74">_xlfn.IFS(D74="North","Zone 1",D74="South","Zone 2",D74="East","Zone 3",D74="West","Zone 4")</f>
        <v>Zone 1</v>
      </c>
      <c r="P74">
        <f t="shared" si="3"/>
        <v>7607.7000000000007</v>
      </c>
      <c r="Q74" t="str">
        <f>VLOOKUP(C74,Product_Master!$A:$D,3,FALSE)</f>
        <v>Clothing</v>
      </c>
    </row>
    <row r="75" spans="1:17" x14ac:dyDescent="0.3">
      <c r="A75" t="s">
        <v>427</v>
      </c>
      <c r="B75" t="s">
        <v>428</v>
      </c>
      <c r="C75" t="s">
        <v>100</v>
      </c>
      <c r="D75" t="s">
        <v>171</v>
      </c>
      <c r="E75" t="s">
        <v>223</v>
      </c>
      <c r="F75" t="s">
        <v>224</v>
      </c>
      <c r="G75" t="s">
        <v>285</v>
      </c>
      <c r="H75" t="s">
        <v>429</v>
      </c>
      <c r="I75">
        <v>5</v>
      </c>
      <c r="J75">
        <v>20</v>
      </c>
      <c r="K75">
        <v>247356</v>
      </c>
      <c r="L75" t="str">
        <f>VLOOKUP(Sales_Data!C75,Product_Master!$A:$D,2,FALSE)</f>
        <v>Sugar</v>
      </c>
      <c r="M75">
        <f>VLOOKUP(C75,Product_Master!$A:$D,4,FALSE)</f>
        <v>61839</v>
      </c>
      <c r="N75" t="str">
        <f t="shared" si="2"/>
        <v>HIGH</v>
      </c>
      <c r="O75" t="str" cm="1">
        <f t="array" ref="O75">_xlfn.IFS(D75="North","Zone 1",D75="South","Zone 2",D75="East","Zone 3",D75="West","Zone 4")</f>
        <v>Zone 2</v>
      </c>
      <c r="P75">
        <f t="shared" si="3"/>
        <v>24735.600000000002</v>
      </c>
      <c r="Q75" t="str">
        <f>VLOOKUP(C75,Product_Master!$A:$D,3,FALSE)</f>
        <v>Grocery</v>
      </c>
    </row>
    <row r="76" spans="1:17" x14ac:dyDescent="0.3">
      <c r="A76" t="s">
        <v>430</v>
      </c>
      <c r="B76" t="s">
        <v>431</v>
      </c>
      <c r="C76" t="s">
        <v>44</v>
      </c>
      <c r="D76" t="s">
        <v>178</v>
      </c>
      <c r="E76" t="s">
        <v>179</v>
      </c>
      <c r="F76" t="s">
        <v>180</v>
      </c>
      <c r="G76" t="s">
        <v>200</v>
      </c>
      <c r="H76" t="s">
        <v>432</v>
      </c>
      <c r="I76">
        <v>6</v>
      </c>
      <c r="J76">
        <v>20</v>
      </c>
      <c r="K76">
        <v>360043</v>
      </c>
      <c r="L76" t="str">
        <f>VLOOKUP(Sales_Data!C76,Product_Master!$A:$D,2,FALSE)</f>
        <v>Bookshelf</v>
      </c>
      <c r="M76">
        <f>VLOOKUP(C76,Product_Master!$A:$D,4,FALSE)</f>
        <v>75009</v>
      </c>
      <c r="N76" t="str">
        <f t="shared" si="2"/>
        <v>HIGH</v>
      </c>
      <c r="O76" t="str" cm="1">
        <f t="array" ref="O76">_xlfn.IFS(D76="North","Zone 1",D76="South","Zone 2",D76="East","Zone 3",D76="West","Zone 4")</f>
        <v>Zone 3</v>
      </c>
      <c r="P76">
        <f t="shared" si="3"/>
        <v>36004.300000000003</v>
      </c>
      <c r="Q76" t="str">
        <f>VLOOKUP(C76,Product_Master!$A:$D,3,FALSE)</f>
        <v>Furniture</v>
      </c>
    </row>
    <row r="77" spans="1:17" x14ac:dyDescent="0.3">
      <c r="A77" t="s">
        <v>433</v>
      </c>
      <c r="B77" t="s">
        <v>434</v>
      </c>
      <c r="C77" t="s">
        <v>54</v>
      </c>
      <c r="D77" t="s">
        <v>178</v>
      </c>
      <c r="E77" t="s">
        <v>310</v>
      </c>
      <c r="F77" t="s">
        <v>311</v>
      </c>
      <c r="G77" t="s">
        <v>200</v>
      </c>
      <c r="H77" t="s">
        <v>435</v>
      </c>
      <c r="I77">
        <v>7</v>
      </c>
      <c r="J77">
        <v>0</v>
      </c>
      <c r="K77">
        <v>88207</v>
      </c>
      <c r="L77" t="str">
        <f>VLOOKUP(Sales_Data!C77,Product_Master!$A:$D,2,FALSE)</f>
        <v>Cabinet</v>
      </c>
      <c r="M77">
        <f>VLOOKUP(C77,Product_Master!$A:$D,4,FALSE)</f>
        <v>12601</v>
      </c>
      <c r="N77" t="str">
        <f t="shared" si="2"/>
        <v>HIGH</v>
      </c>
      <c r="O77" t="str" cm="1">
        <f t="array" ref="O77">_xlfn.IFS(D77="North","Zone 1",D77="South","Zone 2",D77="East","Zone 3",D77="West","Zone 4")</f>
        <v>Zone 3</v>
      </c>
      <c r="P77">
        <f t="shared" si="3"/>
        <v>8820.7000000000007</v>
      </c>
      <c r="Q77" t="str">
        <f>VLOOKUP(C77,Product_Master!$A:$D,3,FALSE)</f>
        <v>Furniture</v>
      </c>
    </row>
    <row r="78" spans="1:17" x14ac:dyDescent="0.3">
      <c r="A78" t="s">
        <v>436</v>
      </c>
      <c r="B78" t="s">
        <v>437</v>
      </c>
      <c r="C78" t="s">
        <v>64</v>
      </c>
      <c r="D78" t="s">
        <v>178</v>
      </c>
      <c r="E78" t="s">
        <v>310</v>
      </c>
      <c r="F78" t="s">
        <v>311</v>
      </c>
      <c r="G78" t="s">
        <v>219</v>
      </c>
      <c r="H78" t="s">
        <v>438</v>
      </c>
      <c r="I78">
        <v>9</v>
      </c>
      <c r="J78">
        <v>0</v>
      </c>
      <c r="K78">
        <v>409410</v>
      </c>
      <c r="L78" t="str">
        <f>VLOOKUP(Sales_Data!C78,Product_Master!$A:$D,2,FALSE)</f>
        <v>Stool</v>
      </c>
      <c r="M78">
        <f>VLOOKUP(C78,Product_Master!$A:$D,4,FALSE)</f>
        <v>45490</v>
      </c>
      <c r="N78" t="str">
        <f t="shared" si="2"/>
        <v>HIGH</v>
      </c>
      <c r="O78" t="str" cm="1">
        <f t="array" ref="O78">_xlfn.IFS(D78="North","Zone 1",D78="South","Zone 2",D78="East","Zone 3",D78="West","Zone 4")</f>
        <v>Zone 3</v>
      </c>
      <c r="P78">
        <f t="shared" si="3"/>
        <v>40941</v>
      </c>
      <c r="Q78" t="str">
        <f>VLOOKUP(C78,Product_Master!$A:$D,3,FALSE)</f>
        <v>Furniture</v>
      </c>
    </row>
    <row r="79" spans="1:17" x14ac:dyDescent="0.3">
      <c r="A79" t="s">
        <v>439</v>
      </c>
      <c r="B79" t="s">
        <v>440</v>
      </c>
      <c r="C79" t="s">
        <v>4</v>
      </c>
      <c r="D79" t="s">
        <v>191</v>
      </c>
      <c r="E79" t="s">
        <v>242</v>
      </c>
      <c r="F79" t="s">
        <v>242</v>
      </c>
      <c r="G79" t="s">
        <v>228</v>
      </c>
      <c r="H79" t="s">
        <v>441</v>
      </c>
      <c r="I79">
        <v>1</v>
      </c>
      <c r="J79">
        <v>10</v>
      </c>
      <c r="K79">
        <v>951</v>
      </c>
      <c r="L79" t="str">
        <f>VLOOKUP(Sales_Data!C79,Product_Master!$A:$D,2,FALSE)</f>
        <v>Samsung TV</v>
      </c>
      <c r="M79">
        <f>VLOOKUP(C79,Product_Master!$A:$D,4,FALSE)</f>
        <v>1057</v>
      </c>
      <c r="N79" t="str">
        <f t="shared" si="2"/>
        <v>LOW</v>
      </c>
      <c r="O79" t="str" cm="1">
        <f t="array" ref="O79">_xlfn.IFS(D79="North","Zone 1",D79="South","Zone 2",D79="East","Zone 3",D79="West","Zone 4")</f>
        <v>Zone 1</v>
      </c>
      <c r="P79">
        <f t="shared" si="3"/>
        <v>19.02</v>
      </c>
      <c r="Q79" t="str">
        <f>VLOOKUP(C79,Product_Master!$A:$D,3,FALSE)</f>
        <v>Electronics</v>
      </c>
    </row>
    <row r="80" spans="1:17" x14ac:dyDescent="0.3">
      <c r="A80" t="s">
        <v>442</v>
      </c>
      <c r="B80" t="s">
        <v>234</v>
      </c>
      <c r="C80" t="s">
        <v>69</v>
      </c>
      <c r="D80" t="s">
        <v>197</v>
      </c>
      <c r="E80" t="s">
        <v>198</v>
      </c>
      <c r="F80" t="s">
        <v>199</v>
      </c>
      <c r="G80" t="s">
        <v>228</v>
      </c>
      <c r="H80" t="s">
        <v>443</v>
      </c>
      <c r="I80">
        <v>10</v>
      </c>
      <c r="J80">
        <v>10</v>
      </c>
      <c r="K80">
        <v>80082</v>
      </c>
      <c r="L80" t="str">
        <f>VLOOKUP(Sales_Data!C80,Product_Master!$A:$D,2,FALSE)</f>
        <v>Women Kurti</v>
      </c>
      <c r="M80">
        <f>VLOOKUP(C80,Product_Master!$A:$D,4,FALSE)</f>
        <v>8898</v>
      </c>
      <c r="N80" t="str">
        <f t="shared" si="2"/>
        <v>HIGH</v>
      </c>
      <c r="O80" t="str" cm="1">
        <f t="array" ref="O80">_xlfn.IFS(D80="North","Zone 1",D80="South","Zone 2",D80="East","Zone 3",D80="West","Zone 4")</f>
        <v>Zone 4</v>
      </c>
      <c r="P80">
        <f t="shared" si="3"/>
        <v>8008.2000000000007</v>
      </c>
      <c r="Q80" t="str">
        <f>VLOOKUP(C80,Product_Master!$A:$D,3,FALSE)</f>
        <v>Clothing</v>
      </c>
    </row>
    <row r="81" spans="1:17" x14ac:dyDescent="0.3">
      <c r="A81" t="s">
        <v>444</v>
      </c>
      <c r="B81" t="s">
        <v>445</v>
      </c>
      <c r="C81" t="s">
        <v>44</v>
      </c>
      <c r="D81" t="s">
        <v>171</v>
      </c>
      <c r="E81" t="s">
        <v>204</v>
      </c>
      <c r="F81" t="s">
        <v>205</v>
      </c>
      <c r="G81" t="s">
        <v>269</v>
      </c>
      <c r="H81" t="s">
        <v>446</v>
      </c>
      <c r="I81">
        <v>5</v>
      </c>
      <c r="J81">
        <v>0</v>
      </c>
      <c r="K81">
        <v>375045</v>
      </c>
      <c r="L81" t="str">
        <f>VLOOKUP(Sales_Data!C81,Product_Master!$A:$D,2,FALSE)</f>
        <v>Bookshelf</v>
      </c>
      <c r="M81">
        <f>VLOOKUP(C81,Product_Master!$A:$D,4,FALSE)</f>
        <v>75009</v>
      </c>
      <c r="N81" t="str">
        <f t="shared" si="2"/>
        <v>HIGH</v>
      </c>
      <c r="O81" t="str" cm="1">
        <f t="array" ref="O81">_xlfn.IFS(D81="North","Zone 1",D81="South","Zone 2",D81="East","Zone 3",D81="West","Zone 4")</f>
        <v>Zone 2</v>
      </c>
      <c r="P81">
        <f t="shared" si="3"/>
        <v>37504.5</v>
      </c>
      <c r="Q81" t="str">
        <f>VLOOKUP(C81,Product_Master!$A:$D,3,FALSE)</f>
        <v>Furniture</v>
      </c>
    </row>
    <row r="82" spans="1:17" x14ac:dyDescent="0.3">
      <c r="A82" t="s">
        <v>447</v>
      </c>
      <c r="B82" t="s">
        <v>448</v>
      </c>
      <c r="C82" t="s">
        <v>33</v>
      </c>
      <c r="D82" t="s">
        <v>191</v>
      </c>
      <c r="E82" t="s">
        <v>192</v>
      </c>
      <c r="F82" t="s">
        <v>193</v>
      </c>
      <c r="G82" t="s">
        <v>243</v>
      </c>
      <c r="H82" t="s">
        <v>449</v>
      </c>
      <c r="I82">
        <v>9</v>
      </c>
      <c r="J82">
        <v>15</v>
      </c>
      <c r="K82">
        <v>453033</v>
      </c>
      <c r="L82" t="str">
        <f>VLOOKUP(Sales_Data!C82,Product_Master!$A:$D,2,FALSE)</f>
        <v>Headphones</v>
      </c>
      <c r="M82">
        <f>VLOOKUP(C82,Product_Master!$A:$D,4,FALSE)</f>
        <v>59220</v>
      </c>
      <c r="N82" t="str">
        <f t="shared" si="2"/>
        <v>HIGH</v>
      </c>
      <c r="O82" t="str" cm="1">
        <f t="array" ref="O82">_xlfn.IFS(D82="North","Zone 1",D82="South","Zone 2",D82="East","Zone 3",D82="West","Zone 4")</f>
        <v>Zone 1</v>
      </c>
      <c r="P82">
        <f t="shared" si="3"/>
        <v>45303.3</v>
      </c>
      <c r="Q82" t="str">
        <f>VLOOKUP(C82,Product_Master!$A:$D,3,FALSE)</f>
        <v>Electronics</v>
      </c>
    </row>
    <row r="83" spans="1:17" x14ac:dyDescent="0.3">
      <c r="A83" t="s">
        <v>450</v>
      </c>
      <c r="B83" t="s">
        <v>184</v>
      </c>
      <c r="C83" t="s">
        <v>133</v>
      </c>
      <c r="D83" t="s">
        <v>178</v>
      </c>
      <c r="E83" t="s">
        <v>310</v>
      </c>
      <c r="F83" t="s">
        <v>311</v>
      </c>
      <c r="G83" t="s">
        <v>200</v>
      </c>
      <c r="H83" t="s">
        <v>451</v>
      </c>
      <c r="I83">
        <v>2</v>
      </c>
      <c r="J83">
        <v>5</v>
      </c>
      <c r="K83">
        <v>54123</v>
      </c>
      <c r="L83" t="str">
        <f>VLOOKUP(Sales_Data!C83,Product_Master!$A:$D,2,FALSE)</f>
        <v>Basketball</v>
      </c>
      <c r="M83">
        <f>VLOOKUP(C83,Product_Master!$A:$D,4,FALSE)</f>
        <v>28486</v>
      </c>
      <c r="N83" t="str">
        <f t="shared" si="2"/>
        <v>HIGH</v>
      </c>
      <c r="O83" t="str" cm="1">
        <f t="array" ref="O83">_xlfn.IFS(D83="North","Zone 1",D83="South","Zone 2",D83="East","Zone 3",D83="West","Zone 4")</f>
        <v>Zone 3</v>
      </c>
      <c r="P83">
        <f t="shared" si="3"/>
        <v>5412.3</v>
      </c>
      <c r="Q83" t="str">
        <f>VLOOKUP(C83,Product_Master!$A:$D,3,FALSE)</f>
        <v>Sports</v>
      </c>
    </row>
    <row r="84" spans="1:17" x14ac:dyDescent="0.3">
      <c r="A84" t="s">
        <v>452</v>
      </c>
      <c r="B84" t="s">
        <v>453</v>
      </c>
      <c r="C84" t="s">
        <v>31</v>
      </c>
      <c r="D84" t="s">
        <v>191</v>
      </c>
      <c r="E84" t="s">
        <v>242</v>
      </c>
      <c r="F84" t="s">
        <v>242</v>
      </c>
      <c r="G84" t="s">
        <v>257</v>
      </c>
      <c r="H84" t="s">
        <v>454</v>
      </c>
      <c r="I84">
        <v>1</v>
      </c>
      <c r="J84">
        <v>20</v>
      </c>
      <c r="K84">
        <v>30868</v>
      </c>
      <c r="L84" t="str">
        <f>VLOOKUP(Sales_Data!C84,Product_Master!$A:$D,2,FALSE)</f>
        <v>Smart Watch</v>
      </c>
      <c r="M84">
        <f>VLOOKUP(C84,Product_Master!$A:$D,4,FALSE)</f>
        <v>38586</v>
      </c>
      <c r="N84" t="str">
        <f t="shared" si="2"/>
        <v>HIGH</v>
      </c>
      <c r="O84" t="str" cm="1">
        <f t="array" ref="O84">_xlfn.IFS(D84="North","Zone 1",D84="South","Zone 2",D84="East","Zone 3",D84="West","Zone 4")</f>
        <v>Zone 1</v>
      </c>
      <c r="P84">
        <f t="shared" si="3"/>
        <v>3086.8</v>
      </c>
      <c r="Q84" t="str">
        <f>VLOOKUP(C84,Product_Master!$A:$D,3,FALSE)</f>
        <v>Electronics</v>
      </c>
    </row>
    <row r="85" spans="1:17" x14ac:dyDescent="0.3">
      <c r="A85" t="s">
        <v>455</v>
      </c>
      <c r="B85" t="s">
        <v>222</v>
      </c>
      <c r="C85" t="s">
        <v>122</v>
      </c>
      <c r="D85" t="s">
        <v>191</v>
      </c>
      <c r="E85" t="s">
        <v>242</v>
      </c>
      <c r="F85" t="s">
        <v>242</v>
      </c>
      <c r="G85" t="s">
        <v>181</v>
      </c>
      <c r="H85" t="s">
        <v>456</v>
      </c>
      <c r="I85">
        <v>4</v>
      </c>
      <c r="J85">
        <v>0</v>
      </c>
      <c r="K85">
        <v>262128</v>
      </c>
      <c r="L85" t="str">
        <f>VLOOKUP(Sales_Data!C85,Product_Master!$A:$D,2,FALSE)</f>
        <v>Noodles</v>
      </c>
      <c r="M85">
        <f>VLOOKUP(C85,Product_Master!$A:$D,4,FALSE)</f>
        <v>65532</v>
      </c>
      <c r="N85" t="str">
        <f t="shared" si="2"/>
        <v>HIGH</v>
      </c>
      <c r="O85" t="str" cm="1">
        <f t="array" ref="O85">_xlfn.IFS(D85="North","Zone 1",D85="South","Zone 2",D85="East","Zone 3",D85="West","Zone 4")</f>
        <v>Zone 1</v>
      </c>
      <c r="P85">
        <f t="shared" si="3"/>
        <v>26212.800000000003</v>
      </c>
      <c r="Q85" t="str">
        <f>VLOOKUP(C85,Product_Master!$A:$D,3,FALSE)</f>
        <v>Grocery</v>
      </c>
    </row>
    <row r="86" spans="1:17" x14ac:dyDescent="0.3">
      <c r="A86" t="s">
        <v>457</v>
      </c>
      <c r="B86" t="s">
        <v>458</v>
      </c>
      <c r="C86" t="s">
        <v>44</v>
      </c>
      <c r="D86" t="s">
        <v>178</v>
      </c>
      <c r="E86" t="s">
        <v>185</v>
      </c>
      <c r="F86" t="s">
        <v>186</v>
      </c>
      <c r="G86" t="s">
        <v>200</v>
      </c>
      <c r="H86" t="s">
        <v>459</v>
      </c>
      <c r="I86">
        <v>6</v>
      </c>
      <c r="J86">
        <v>10</v>
      </c>
      <c r="K86">
        <v>405048</v>
      </c>
      <c r="L86" t="str">
        <f>VLOOKUP(Sales_Data!C86,Product_Master!$A:$D,2,FALSE)</f>
        <v>Bookshelf</v>
      </c>
      <c r="M86">
        <f>VLOOKUP(C86,Product_Master!$A:$D,4,FALSE)</f>
        <v>75009</v>
      </c>
      <c r="N86" t="str">
        <f t="shared" si="2"/>
        <v>HIGH</v>
      </c>
      <c r="O86" t="str" cm="1">
        <f t="array" ref="O86">_xlfn.IFS(D86="North","Zone 1",D86="South","Zone 2",D86="East","Zone 3",D86="West","Zone 4")</f>
        <v>Zone 3</v>
      </c>
      <c r="P86">
        <f t="shared" si="3"/>
        <v>40504.800000000003</v>
      </c>
      <c r="Q86" t="str">
        <f>VLOOKUP(C86,Product_Master!$A:$D,3,FALSE)</f>
        <v>Furniture</v>
      </c>
    </row>
    <row r="87" spans="1:17" x14ac:dyDescent="0.3">
      <c r="A87" t="s">
        <v>460</v>
      </c>
      <c r="B87" t="s">
        <v>342</v>
      </c>
      <c r="C87" t="s">
        <v>7</v>
      </c>
      <c r="D87" t="s">
        <v>178</v>
      </c>
      <c r="E87" t="s">
        <v>310</v>
      </c>
      <c r="F87" t="s">
        <v>311</v>
      </c>
      <c r="G87" t="s">
        <v>262</v>
      </c>
      <c r="H87" t="s">
        <v>461</v>
      </c>
      <c r="I87">
        <v>9</v>
      </c>
      <c r="J87">
        <v>10</v>
      </c>
      <c r="K87">
        <v>518408</v>
      </c>
      <c r="L87" t="str">
        <f>VLOOKUP(Sales_Data!C87,Product_Master!$A:$D,2,FALSE)</f>
        <v>HP Laptop</v>
      </c>
      <c r="M87">
        <f>VLOOKUP(C87,Product_Master!$A:$D,4,FALSE)</f>
        <v>64001</v>
      </c>
      <c r="N87" t="str">
        <f t="shared" si="2"/>
        <v>HIGH</v>
      </c>
      <c r="O87" t="str" cm="1">
        <f t="array" ref="O87">_xlfn.IFS(D87="North","Zone 1",D87="South","Zone 2",D87="East","Zone 3",D87="West","Zone 4")</f>
        <v>Zone 3</v>
      </c>
      <c r="P87">
        <f t="shared" si="3"/>
        <v>51840.800000000003</v>
      </c>
      <c r="Q87" t="str">
        <f>VLOOKUP(C87,Product_Master!$A:$D,3,FALSE)</f>
        <v>Electronics</v>
      </c>
    </row>
    <row r="88" spans="1:17" x14ac:dyDescent="0.3">
      <c r="A88" t="s">
        <v>462</v>
      </c>
      <c r="B88" t="s">
        <v>463</v>
      </c>
      <c r="C88" t="s">
        <v>66</v>
      </c>
      <c r="D88" t="s">
        <v>197</v>
      </c>
      <c r="E88" t="s">
        <v>210</v>
      </c>
      <c r="F88" t="s">
        <v>211</v>
      </c>
      <c r="G88" t="s">
        <v>262</v>
      </c>
      <c r="H88" t="s">
        <v>464</v>
      </c>
      <c r="I88">
        <v>11</v>
      </c>
      <c r="J88">
        <v>15</v>
      </c>
      <c r="K88">
        <v>453531</v>
      </c>
      <c r="L88" t="str">
        <f>VLOOKUP(Sales_Data!C88,Product_Master!$A:$D,2,FALSE)</f>
        <v>Men Shirt</v>
      </c>
      <c r="M88">
        <f>VLOOKUP(C88,Product_Master!$A:$D,4,FALSE)</f>
        <v>48506</v>
      </c>
      <c r="N88" t="str">
        <f t="shared" si="2"/>
        <v>HIGH</v>
      </c>
      <c r="O88" t="str" cm="1">
        <f t="array" ref="O88">_xlfn.IFS(D88="North","Zone 1",D88="South","Zone 2",D88="East","Zone 3",D88="West","Zone 4")</f>
        <v>Zone 4</v>
      </c>
      <c r="P88">
        <f t="shared" si="3"/>
        <v>45353.100000000006</v>
      </c>
      <c r="Q88" t="str">
        <f>VLOOKUP(C88,Product_Master!$A:$D,3,FALSE)</f>
        <v>Clothing</v>
      </c>
    </row>
    <row r="89" spans="1:17" x14ac:dyDescent="0.3">
      <c r="A89" t="s">
        <v>465</v>
      </c>
      <c r="B89" t="s">
        <v>466</v>
      </c>
      <c r="C89" t="s">
        <v>38</v>
      </c>
      <c r="D89" t="s">
        <v>191</v>
      </c>
      <c r="E89" t="s">
        <v>192</v>
      </c>
      <c r="F89" t="s">
        <v>193</v>
      </c>
      <c r="G89" t="s">
        <v>200</v>
      </c>
      <c r="H89" t="s">
        <v>467</v>
      </c>
      <c r="I89">
        <v>3</v>
      </c>
      <c r="J89">
        <v>10</v>
      </c>
      <c r="K89">
        <v>109344</v>
      </c>
      <c r="L89" t="str">
        <f>VLOOKUP(Sales_Data!C89,Product_Master!$A:$D,2,FALSE)</f>
        <v>Study Table</v>
      </c>
      <c r="M89">
        <f>VLOOKUP(C89,Product_Master!$A:$D,4,FALSE)</f>
        <v>40498</v>
      </c>
      <c r="N89" t="str">
        <f t="shared" si="2"/>
        <v>HIGH</v>
      </c>
      <c r="O89" t="str" cm="1">
        <f t="array" ref="O89">_xlfn.IFS(D89="North","Zone 1",D89="South","Zone 2",D89="East","Zone 3",D89="West","Zone 4")</f>
        <v>Zone 1</v>
      </c>
      <c r="P89">
        <f t="shared" si="3"/>
        <v>10934.400000000001</v>
      </c>
      <c r="Q89" t="str">
        <f>VLOOKUP(C89,Product_Master!$A:$D,3,FALSE)</f>
        <v>Furniture</v>
      </c>
    </row>
    <row r="90" spans="1:17" x14ac:dyDescent="0.3">
      <c r="A90" t="s">
        <v>468</v>
      </c>
      <c r="B90" t="s">
        <v>469</v>
      </c>
      <c r="C90" t="s">
        <v>58</v>
      </c>
      <c r="D90" t="s">
        <v>178</v>
      </c>
      <c r="E90" t="s">
        <v>185</v>
      </c>
      <c r="F90" t="s">
        <v>186</v>
      </c>
      <c r="G90" t="s">
        <v>181</v>
      </c>
      <c r="H90" t="s">
        <v>470</v>
      </c>
      <c r="I90">
        <v>8</v>
      </c>
      <c r="J90">
        <v>5</v>
      </c>
      <c r="K90">
        <v>210520</v>
      </c>
      <c r="L90" t="str">
        <f>VLOOKUP(Sales_Data!C90,Product_Master!$A:$D,2,FALSE)</f>
        <v>Side Table</v>
      </c>
      <c r="M90">
        <f>VLOOKUP(C90,Product_Master!$A:$D,4,FALSE)</f>
        <v>27700</v>
      </c>
      <c r="N90" t="str">
        <f t="shared" si="2"/>
        <v>HIGH</v>
      </c>
      <c r="O90" t="str" cm="1">
        <f t="array" ref="O90">_xlfn.IFS(D90="North","Zone 1",D90="South","Zone 2",D90="East","Zone 3",D90="West","Zone 4")</f>
        <v>Zone 3</v>
      </c>
      <c r="P90">
        <f t="shared" si="3"/>
        <v>21052</v>
      </c>
      <c r="Q90" t="str">
        <f>VLOOKUP(C90,Product_Master!$A:$D,3,FALSE)</f>
        <v>Furniture</v>
      </c>
    </row>
    <row r="91" spans="1:17" x14ac:dyDescent="0.3">
      <c r="A91" t="s">
        <v>471</v>
      </c>
      <c r="B91" t="s">
        <v>472</v>
      </c>
      <c r="C91" t="s">
        <v>62</v>
      </c>
      <c r="D91" t="s">
        <v>191</v>
      </c>
      <c r="E91" t="s">
        <v>238</v>
      </c>
      <c r="F91" t="s">
        <v>238</v>
      </c>
      <c r="G91" t="s">
        <v>212</v>
      </c>
      <c r="H91" t="s">
        <v>473</v>
      </c>
      <c r="I91">
        <v>9</v>
      </c>
      <c r="J91">
        <v>5</v>
      </c>
      <c r="K91">
        <v>424695</v>
      </c>
      <c r="L91" t="str">
        <f>VLOOKUP(Sales_Data!C91,Product_Master!$A:$D,2,FALSE)</f>
        <v>Recliner</v>
      </c>
      <c r="M91">
        <f>VLOOKUP(C91,Product_Master!$A:$D,4,FALSE)</f>
        <v>49672</v>
      </c>
      <c r="N91" t="str">
        <f t="shared" si="2"/>
        <v>HIGH</v>
      </c>
      <c r="O91" t="str" cm="1">
        <f t="array" ref="O91">_xlfn.IFS(D91="North","Zone 1",D91="South","Zone 2",D91="East","Zone 3",D91="West","Zone 4")</f>
        <v>Zone 1</v>
      </c>
      <c r="P91">
        <f t="shared" si="3"/>
        <v>42469.5</v>
      </c>
      <c r="Q91" t="str">
        <f>VLOOKUP(C91,Product_Master!$A:$D,3,FALSE)</f>
        <v>Furniture</v>
      </c>
    </row>
    <row r="92" spans="1:17" x14ac:dyDescent="0.3">
      <c r="A92" t="s">
        <v>474</v>
      </c>
      <c r="B92" t="s">
        <v>475</v>
      </c>
      <c r="C92" t="s">
        <v>69</v>
      </c>
      <c r="D92" t="s">
        <v>197</v>
      </c>
      <c r="E92" t="s">
        <v>210</v>
      </c>
      <c r="F92" t="s">
        <v>211</v>
      </c>
      <c r="G92" t="s">
        <v>200</v>
      </c>
      <c r="H92" t="s">
        <v>476</v>
      </c>
      <c r="I92">
        <v>11</v>
      </c>
      <c r="J92">
        <v>10</v>
      </c>
      <c r="K92">
        <v>88090</v>
      </c>
      <c r="L92" t="str">
        <f>VLOOKUP(Sales_Data!C92,Product_Master!$A:$D,2,FALSE)</f>
        <v>Women Kurti</v>
      </c>
      <c r="M92">
        <f>VLOOKUP(C92,Product_Master!$A:$D,4,FALSE)</f>
        <v>8898</v>
      </c>
      <c r="N92" t="str">
        <f t="shared" si="2"/>
        <v>HIGH</v>
      </c>
      <c r="O92" t="str" cm="1">
        <f t="array" ref="O92">_xlfn.IFS(D92="North","Zone 1",D92="South","Zone 2",D92="East","Zone 3",D92="West","Zone 4")</f>
        <v>Zone 4</v>
      </c>
      <c r="P92">
        <f t="shared" si="3"/>
        <v>8809</v>
      </c>
      <c r="Q92" t="str">
        <f>VLOOKUP(C92,Product_Master!$A:$D,3,FALSE)</f>
        <v>Clothing</v>
      </c>
    </row>
    <row r="93" spans="1:17" x14ac:dyDescent="0.3">
      <c r="A93" t="s">
        <v>477</v>
      </c>
      <c r="B93" t="s">
        <v>478</v>
      </c>
      <c r="C93" t="s">
        <v>133</v>
      </c>
      <c r="D93" t="s">
        <v>191</v>
      </c>
      <c r="E93" t="s">
        <v>238</v>
      </c>
      <c r="F93" t="s">
        <v>238</v>
      </c>
      <c r="G93" t="s">
        <v>219</v>
      </c>
      <c r="H93" t="s">
        <v>479</v>
      </c>
      <c r="I93">
        <v>7</v>
      </c>
      <c r="J93">
        <v>10</v>
      </c>
      <c r="K93">
        <v>179461</v>
      </c>
      <c r="L93" t="str">
        <f>VLOOKUP(Sales_Data!C93,Product_Master!$A:$D,2,FALSE)</f>
        <v>Basketball</v>
      </c>
      <c r="M93">
        <f>VLOOKUP(C93,Product_Master!$A:$D,4,FALSE)</f>
        <v>28486</v>
      </c>
      <c r="N93" t="str">
        <f t="shared" si="2"/>
        <v>HIGH</v>
      </c>
      <c r="O93" t="str" cm="1">
        <f t="array" ref="O93">_xlfn.IFS(D93="North","Zone 1",D93="South","Zone 2",D93="East","Zone 3",D93="West","Zone 4")</f>
        <v>Zone 1</v>
      </c>
      <c r="P93">
        <f t="shared" si="3"/>
        <v>17946.100000000002</v>
      </c>
      <c r="Q93" t="str">
        <f>VLOOKUP(C93,Product_Master!$A:$D,3,FALSE)</f>
        <v>Sports</v>
      </c>
    </row>
    <row r="94" spans="1:17" x14ac:dyDescent="0.3">
      <c r="A94" t="s">
        <v>480</v>
      </c>
      <c r="B94" t="s">
        <v>481</v>
      </c>
      <c r="C94" t="s">
        <v>139</v>
      </c>
      <c r="D94" t="s">
        <v>178</v>
      </c>
      <c r="E94" t="s">
        <v>310</v>
      </c>
      <c r="F94" t="s">
        <v>311</v>
      </c>
      <c r="G94" t="s">
        <v>253</v>
      </c>
      <c r="H94" t="s">
        <v>482</v>
      </c>
      <c r="I94">
        <v>6</v>
      </c>
      <c r="J94">
        <v>0</v>
      </c>
      <c r="K94">
        <v>137766</v>
      </c>
      <c r="L94" t="str">
        <f>VLOOKUP(Sales_Data!C94,Product_Master!$A:$D,2,FALSE)</f>
        <v>Helmet</v>
      </c>
      <c r="M94">
        <f>VLOOKUP(C94,Product_Master!$A:$D,4,FALSE)</f>
        <v>22961</v>
      </c>
      <c r="N94" t="str">
        <f t="shared" si="2"/>
        <v>HIGH</v>
      </c>
      <c r="O94" t="str" cm="1">
        <f t="array" ref="O94">_xlfn.IFS(D94="North","Zone 1",D94="South","Zone 2",D94="East","Zone 3",D94="West","Zone 4")</f>
        <v>Zone 3</v>
      </c>
      <c r="P94">
        <f t="shared" si="3"/>
        <v>13776.6</v>
      </c>
      <c r="Q94" t="str">
        <f>VLOOKUP(C94,Product_Master!$A:$D,3,FALSE)</f>
        <v>Sports</v>
      </c>
    </row>
    <row r="95" spans="1:17" x14ac:dyDescent="0.3">
      <c r="A95" t="s">
        <v>483</v>
      </c>
      <c r="B95" t="s">
        <v>484</v>
      </c>
      <c r="C95" t="s">
        <v>83</v>
      </c>
      <c r="D95" t="s">
        <v>178</v>
      </c>
      <c r="E95" t="s">
        <v>185</v>
      </c>
      <c r="F95" t="s">
        <v>186</v>
      </c>
      <c r="G95" t="s">
        <v>285</v>
      </c>
      <c r="H95" t="s">
        <v>485</v>
      </c>
      <c r="I95">
        <v>4</v>
      </c>
      <c r="J95">
        <v>5</v>
      </c>
      <c r="K95">
        <v>297403</v>
      </c>
      <c r="L95" t="str">
        <f>VLOOKUP(Sales_Data!C95,Product_Master!$A:$D,2,FALSE)</f>
        <v>Track Pants</v>
      </c>
      <c r="M95">
        <f>VLOOKUP(C95,Product_Master!$A:$D,4,FALSE)</f>
        <v>78264</v>
      </c>
      <c r="N95" t="str">
        <f t="shared" si="2"/>
        <v>HIGH</v>
      </c>
      <c r="O95" t="str" cm="1">
        <f t="array" ref="O95">_xlfn.IFS(D95="North","Zone 1",D95="South","Zone 2",D95="East","Zone 3",D95="West","Zone 4")</f>
        <v>Zone 3</v>
      </c>
      <c r="P95">
        <f t="shared" si="3"/>
        <v>29740.300000000003</v>
      </c>
      <c r="Q95" t="str">
        <f>VLOOKUP(C95,Product_Master!$A:$D,3,FALSE)</f>
        <v>Clothing</v>
      </c>
    </row>
    <row r="96" spans="1:17" x14ac:dyDescent="0.3">
      <c r="A96" t="s">
        <v>486</v>
      </c>
      <c r="B96" t="s">
        <v>487</v>
      </c>
      <c r="C96" t="s">
        <v>118</v>
      </c>
      <c r="D96" t="s">
        <v>171</v>
      </c>
      <c r="E96" t="s">
        <v>223</v>
      </c>
      <c r="F96" t="s">
        <v>224</v>
      </c>
      <c r="G96" t="s">
        <v>262</v>
      </c>
      <c r="H96" t="s">
        <v>488</v>
      </c>
      <c r="I96">
        <v>5</v>
      </c>
      <c r="J96">
        <v>0</v>
      </c>
      <c r="K96">
        <v>72075</v>
      </c>
      <c r="L96" t="str">
        <f>VLOOKUP(Sales_Data!C96,Product_Master!$A:$D,2,FALSE)</f>
        <v>Juice</v>
      </c>
      <c r="M96">
        <f>VLOOKUP(C96,Product_Master!$A:$D,4,FALSE)</f>
        <v>14415</v>
      </c>
      <c r="N96" t="str">
        <f t="shared" si="2"/>
        <v>HIGH</v>
      </c>
      <c r="O96" t="str" cm="1">
        <f t="array" ref="O96">_xlfn.IFS(D96="North","Zone 1",D96="South","Zone 2",D96="East","Zone 3",D96="West","Zone 4")</f>
        <v>Zone 2</v>
      </c>
      <c r="P96">
        <f t="shared" si="3"/>
        <v>7207.5</v>
      </c>
      <c r="Q96" t="str">
        <f>VLOOKUP(C96,Product_Master!$A:$D,3,FALSE)</f>
        <v>Grocery</v>
      </c>
    </row>
    <row r="97" spans="1:17" x14ac:dyDescent="0.3">
      <c r="A97" t="s">
        <v>489</v>
      </c>
      <c r="B97" t="s">
        <v>490</v>
      </c>
      <c r="C97" t="s">
        <v>89</v>
      </c>
      <c r="D97" t="s">
        <v>171</v>
      </c>
      <c r="E97" t="s">
        <v>204</v>
      </c>
      <c r="F97" t="s">
        <v>205</v>
      </c>
      <c r="G97" t="s">
        <v>228</v>
      </c>
      <c r="H97" t="s">
        <v>491</v>
      </c>
      <c r="I97">
        <v>2</v>
      </c>
      <c r="J97">
        <v>0</v>
      </c>
      <c r="K97">
        <v>103600</v>
      </c>
      <c r="L97" t="str">
        <f>VLOOKUP(Sales_Data!C97,Product_Master!$A:$D,2,FALSE)</f>
        <v>Shorts</v>
      </c>
      <c r="M97">
        <f>VLOOKUP(C97,Product_Master!$A:$D,4,FALSE)</f>
        <v>51800</v>
      </c>
      <c r="N97" t="str">
        <f t="shared" si="2"/>
        <v>HIGH</v>
      </c>
      <c r="O97" t="str" cm="1">
        <f t="array" ref="O97">_xlfn.IFS(D97="North","Zone 1",D97="South","Zone 2",D97="East","Zone 3",D97="West","Zone 4")</f>
        <v>Zone 2</v>
      </c>
      <c r="P97">
        <f t="shared" si="3"/>
        <v>10360</v>
      </c>
      <c r="Q97" t="str">
        <f>VLOOKUP(C97,Product_Master!$A:$D,3,FALSE)</f>
        <v>Clothing</v>
      </c>
    </row>
    <row r="98" spans="1:17" x14ac:dyDescent="0.3">
      <c r="A98" t="s">
        <v>492</v>
      </c>
      <c r="B98" t="s">
        <v>493</v>
      </c>
      <c r="C98" t="s">
        <v>64</v>
      </c>
      <c r="D98" t="s">
        <v>197</v>
      </c>
      <c r="E98" t="s">
        <v>210</v>
      </c>
      <c r="F98" t="s">
        <v>211</v>
      </c>
      <c r="G98" t="s">
        <v>285</v>
      </c>
      <c r="H98" t="s">
        <v>494</v>
      </c>
      <c r="I98">
        <v>7</v>
      </c>
      <c r="J98">
        <v>0</v>
      </c>
      <c r="K98">
        <v>318430</v>
      </c>
      <c r="L98" t="str">
        <f>VLOOKUP(Sales_Data!C98,Product_Master!$A:$D,2,FALSE)</f>
        <v>Stool</v>
      </c>
      <c r="M98">
        <f>VLOOKUP(C98,Product_Master!$A:$D,4,FALSE)</f>
        <v>45490</v>
      </c>
      <c r="N98" t="str">
        <f t="shared" si="2"/>
        <v>HIGH</v>
      </c>
      <c r="O98" t="str" cm="1">
        <f t="array" ref="O98">_xlfn.IFS(D98="North","Zone 1",D98="South","Zone 2",D98="East","Zone 3",D98="West","Zone 4")</f>
        <v>Zone 4</v>
      </c>
      <c r="P98">
        <f t="shared" si="3"/>
        <v>31843</v>
      </c>
      <c r="Q98" t="str">
        <f>VLOOKUP(C98,Product_Master!$A:$D,3,FALSE)</f>
        <v>Furniture</v>
      </c>
    </row>
    <row r="99" spans="1:17" x14ac:dyDescent="0.3">
      <c r="A99" t="s">
        <v>495</v>
      </c>
      <c r="B99" t="s">
        <v>496</v>
      </c>
      <c r="C99" t="s">
        <v>17</v>
      </c>
      <c r="D99" t="s">
        <v>197</v>
      </c>
      <c r="E99" t="s">
        <v>210</v>
      </c>
      <c r="F99" t="s">
        <v>211</v>
      </c>
      <c r="G99" t="s">
        <v>212</v>
      </c>
      <c r="H99" t="s">
        <v>497</v>
      </c>
      <c r="I99">
        <v>12</v>
      </c>
      <c r="J99">
        <v>15</v>
      </c>
      <c r="K99">
        <v>682839</v>
      </c>
      <c r="L99" t="str">
        <f>VLOOKUP(Sales_Data!C99,Product_Master!$A:$D,2,FALSE)</f>
        <v>Printer</v>
      </c>
      <c r="M99">
        <f>VLOOKUP(C99,Product_Master!$A:$D,4,FALSE)</f>
        <v>66945</v>
      </c>
      <c r="N99" t="str">
        <f t="shared" si="2"/>
        <v>HIGH</v>
      </c>
      <c r="O99" t="str" cm="1">
        <f t="array" ref="O99">_xlfn.IFS(D99="North","Zone 1",D99="South","Zone 2",D99="East","Zone 3",D99="West","Zone 4")</f>
        <v>Zone 4</v>
      </c>
      <c r="P99">
        <f t="shared" si="3"/>
        <v>68283.900000000009</v>
      </c>
      <c r="Q99" t="str">
        <f>VLOOKUP(C99,Product_Master!$A:$D,3,FALSE)</f>
        <v>Electronics</v>
      </c>
    </row>
    <row r="100" spans="1:17" x14ac:dyDescent="0.3">
      <c r="A100" t="s">
        <v>498</v>
      </c>
      <c r="B100" t="s">
        <v>499</v>
      </c>
      <c r="C100" t="s">
        <v>38</v>
      </c>
      <c r="D100" t="s">
        <v>191</v>
      </c>
      <c r="E100" t="s">
        <v>192</v>
      </c>
      <c r="F100" t="s">
        <v>193</v>
      </c>
      <c r="G100" t="s">
        <v>262</v>
      </c>
      <c r="H100" t="s">
        <v>500</v>
      </c>
      <c r="I100">
        <v>11</v>
      </c>
      <c r="J100">
        <v>10</v>
      </c>
      <c r="K100">
        <v>400930</v>
      </c>
      <c r="L100" t="str">
        <f>VLOOKUP(Sales_Data!C100,Product_Master!$A:$D,2,FALSE)</f>
        <v>Study Table</v>
      </c>
      <c r="M100">
        <f>VLOOKUP(C100,Product_Master!$A:$D,4,FALSE)</f>
        <v>40498</v>
      </c>
      <c r="N100" t="str">
        <f t="shared" si="2"/>
        <v>HIGH</v>
      </c>
      <c r="O100" t="str" cm="1">
        <f t="array" ref="O100">_xlfn.IFS(D100="North","Zone 1",D100="South","Zone 2",D100="East","Zone 3",D100="West","Zone 4")</f>
        <v>Zone 1</v>
      </c>
      <c r="P100">
        <f t="shared" si="3"/>
        <v>40093</v>
      </c>
      <c r="Q100" t="str">
        <f>VLOOKUP(C100,Product_Master!$A:$D,3,FALSE)</f>
        <v>Furniture</v>
      </c>
    </row>
    <row r="101" spans="1:17" x14ac:dyDescent="0.3">
      <c r="A101" t="s">
        <v>501</v>
      </c>
      <c r="B101" t="s">
        <v>502</v>
      </c>
      <c r="C101" t="s">
        <v>104</v>
      </c>
      <c r="D101" t="s">
        <v>197</v>
      </c>
      <c r="E101" t="s">
        <v>210</v>
      </c>
      <c r="F101" t="s">
        <v>211</v>
      </c>
      <c r="G101" t="s">
        <v>212</v>
      </c>
      <c r="H101" t="s">
        <v>503</v>
      </c>
      <c r="I101">
        <v>9</v>
      </c>
      <c r="J101">
        <v>0</v>
      </c>
      <c r="K101">
        <v>307359</v>
      </c>
      <c r="L101" t="str">
        <f>VLOOKUP(Sales_Data!C101,Product_Master!$A:$D,2,FALSE)</f>
        <v>Coffee</v>
      </c>
      <c r="M101">
        <f>VLOOKUP(C101,Product_Master!$A:$D,4,FALSE)</f>
        <v>34151</v>
      </c>
      <c r="N101" t="str">
        <f t="shared" si="2"/>
        <v>HIGH</v>
      </c>
      <c r="O101" t="str" cm="1">
        <f t="array" ref="O101">_xlfn.IFS(D101="North","Zone 1",D101="South","Zone 2",D101="East","Zone 3",D101="West","Zone 4")</f>
        <v>Zone 4</v>
      </c>
      <c r="P101">
        <f t="shared" si="3"/>
        <v>30735.9</v>
      </c>
      <c r="Q101" t="str">
        <f>VLOOKUP(C101,Product_Master!$A:$D,3,FALSE)</f>
        <v>Grocery</v>
      </c>
    </row>
    <row r="102" spans="1:17" x14ac:dyDescent="0.3">
      <c r="A102" t="s">
        <v>504</v>
      </c>
      <c r="B102" t="s">
        <v>505</v>
      </c>
      <c r="C102" t="s">
        <v>118</v>
      </c>
      <c r="D102" t="s">
        <v>171</v>
      </c>
      <c r="E102" t="s">
        <v>204</v>
      </c>
      <c r="F102" t="s">
        <v>205</v>
      </c>
      <c r="G102" t="s">
        <v>228</v>
      </c>
      <c r="H102" t="s">
        <v>506</v>
      </c>
      <c r="I102">
        <v>1</v>
      </c>
      <c r="J102">
        <v>20</v>
      </c>
      <c r="K102">
        <v>11532</v>
      </c>
      <c r="L102" t="str">
        <f>VLOOKUP(Sales_Data!C102,Product_Master!$A:$D,2,FALSE)</f>
        <v>Juice</v>
      </c>
      <c r="M102">
        <f>VLOOKUP(C102,Product_Master!$A:$D,4,FALSE)</f>
        <v>14415</v>
      </c>
      <c r="N102" t="str">
        <f t="shared" si="2"/>
        <v>MEDIUM</v>
      </c>
      <c r="O102" t="str" cm="1">
        <f t="array" ref="O102">_xlfn.IFS(D102="North","Zone 1",D102="South","Zone 2",D102="East","Zone 3",D102="West","Zone 4")</f>
        <v>Zone 2</v>
      </c>
      <c r="P102">
        <f t="shared" si="3"/>
        <v>576.6</v>
      </c>
      <c r="Q102" t="str">
        <f>VLOOKUP(C102,Product_Master!$A:$D,3,FALSE)</f>
        <v>Grocery</v>
      </c>
    </row>
    <row r="103" spans="1:17" x14ac:dyDescent="0.3">
      <c r="A103" t="s">
        <v>507</v>
      </c>
      <c r="B103" t="s">
        <v>493</v>
      </c>
      <c r="C103" t="s">
        <v>112</v>
      </c>
      <c r="D103" t="s">
        <v>171</v>
      </c>
      <c r="E103" t="s">
        <v>172</v>
      </c>
      <c r="F103" t="s">
        <v>173</v>
      </c>
      <c r="G103" t="s">
        <v>181</v>
      </c>
      <c r="H103" t="s">
        <v>508</v>
      </c>
      <c r="I103">
        <v>12</v>
      </c>
      <c r="J103">
        <v>15</v>
      </c>
      <c r="K103">
        <v>43625</v>
      </c>
      <c r="L103" t="str">
        <f>VLOOKUP(Sales_Data!C103,Product_Master!$A:$D,2,FALSE)</f>
        <v>Pasta</v>
      </c>
      <c r="M103">
        <f>VLOOKUP(C103,Product_Master!$A:$D,4,FALSE)</f>
        <v>4277</v>
      </c>
      <c r="N103" t="str">
        <f t="shared" si="2"/>
        <v>HIGH</v>
      </c>
      <c r="O103" t="str" cm="1">
        <f t="array" ref="O103">_xlfn.IFS(D103="North","Zone 1",D103="South","Zone 2",D103="East","Zone 3",D103="West","Zone 4")</f>
        <v>Zone 2</v>
      </c>
      <c r="P103">
        <f t="shared" si="3"/>
        <v>4362.5</v>
      </c>
      <c r="Q103" t="str">
        <f>VLOOKUP(C103,Product_Master!$A:$D,3,FALSE)</f>
        <v>Grocery</v>
      </c>
    </row>
    <row r="104" spans="1:17" x14ac:dyDescent="0.3">
      <c r="A104" t="s">
        <v>509</v>
      </c>
      <c r="B104" t="s">
        <v>510</v>
      </c>
      <c r="C104" t="s">
        <v>38</v>
      </c>
      <c r="D104" t="s">
        <v>178</v>
      </c>
      <c r="E104" t="s">
        <v>185</v>
      </c>
      <c r="F104" t="s">
        <v>186</v>
      </c>
      <c r="G104" t="s">
        <v>219</v>
      </c>
      <c r="H104" t="s">
        <v>511</v>
      </c>
      <c r="I104">
        <v>2</v>
      </c>
      <c r="J104">
        <v>15</v>
      </c>
      <c r="K104">
        <v>68846</v>
      </c>
      <c r="L104" t="str">
        <f>VLOOKUP(Sales_Data!C104,Product_Master!$A:$D,2,FALSE)</f>
        <v>Study Table</v>
      </c>
      <c r="M104">
        <f>VLOOKUP(C104,Product_Master!$A:$D,4,FALSE)</f>
        <v>40498</v>
      </c>
      <c r="N104" t="str">
        <f t="shared" si="2"/>
        <v>HIGH</v>
      </c>
      <c r="O104" t="str" cm="1">
        <f t="array" ref="O104">_xlfn.IFS(D104="North","Zone 1",D104="South","Zone 2",D104="East","Zone 3",D104="West","Zone 4")</f>
        <v>Zone 3</v>
      </c>
      <c r="P104">
        <f t="shared" si="3"/>
        <v>6884.6</v>
      </c>
      <c r="Q104" t="str">
        <f>VLOOKUP(C104,Product_Master!$A:$D,3,FALSE)</f>
        <v>Furniture</v>
      </c>
    </row>
    <row r="105" spans="1:17" x14ac:dyDescent="0.3">
      <c r="A105" t="s">
        <v>512</v>
      </c>
      <c r="B105" t="s">
        <v>513</v>
      </c>
      <c r="C105" t="s">
        <v>38</v>
      </c>
      <c r="D105" t="s">
        <v>191</v>
      </c>
      <c r="E105" t="s">
        <v>242</v>
      </c>
      <c r="F105" t="s">
        <v>242</v>
      </c>
      <c r="G105" t="s">
        <v>200</v>
      </c>
      <c r="H105" t="s">
        <v>514</v>
      </c>
      <c r="I105">
        <v>3</v>
      </c>
      <c r="J105">
        <v>0</v>
      </c>
      <c r="K105">
        <v>121494</v>
      </c>
      <c r="L105" t="str">
        <f>VLOOKUP(Sales_Data!C105,Product_Master!$A:$D,2,FALSE)</f>
        <v>Study Table</v>
      </c>
      <c r="M105">
        <f>VLOOKUP(C105,Product_Master!$A:$D,4,FALSE)</f>
        <v>40498</v>
      </c>
      <c r="N105" t="str">
        <f t="shared" si="2"/>
        <v>HIGH</v>
      </c>
      <c r="O105" t="str" cm="1">
        <f t="array" ref="O105">_xlfn.IFS(D105="North","Zone 1",D105="South","Zone 2",D105="East","Zone 3",D105="West","Zone 4")</f>
        <v>Zone 1</v>
      </c>
      <c r="P105">
        <f t="shared" si="3"/>
        <v>12149.400000000001</v>
      </c>
      <c r="Q105" t="str">
        <f>VLOOKUP(C105,Product_Master!$A:$D,3,FALSE)</f>
        <v>Furniture</v>
      </c>
    </row>
    <row r="106" spans="1:17" x14ac:dyDescent="0.3">
      <c r="A106" t="s">
        <v>515</v>
      </c>
      <c r="B106" t="s">
        <v>416</v>
      </c>
      <c r="C106" t="s">
        <v>73</v>
      </c>
      <c r="D106" t="s">
        <v>197</v>
      </c>
      <c r="E106" t="s">
        <v>198</v>
      </c>
      <c r="F106" t="s">
        <v>199</v>
      </c>
      <c r="G106" t="s">
        <v>200</v>
      </c>
      <c r="H106" t="s">
        <v>516</v>
      </c>
      <c r="I106">
        <v>12</v>
      </c>
      <c r="J106">
        <v>20</v>
      </c>
      <c r="K106">
        <v>660624</v>
      </c>
      <c r="L106" t="str">
        <f>VLOOKUP(Sales_Data!C106,Product_Master!$A:$D,2,FALSE)</f>
        <v>T-Shirt</v>
      </c>
      <c r="M106">
        <f>VLOOKUP(C106,Product_Master!$A:$D,4,FALSE)</f>
        <v>68815</v>
      </c>
      <c r="N106" t="str">
        <f t="shared" si="2"/>
        <v>HIGH</v>
      </c>
      <c r="O106" t="str" cm="1">
        <f t="array" ref="O106">_xlfn.IFS(D106="North","Zone 1",D106="South","Zone 2",D106="East","Zone 3",D106="West","Zone 4")</f>
        <v>Zone 4</v>
      </c>
      <c r="P106">
        <f t="shared" si="3"/>
        <v>66062.400000000009</v>
      </c>
      <c r="Q106" t="str">
        <f>VLOOKUP(C106,Product_Master!$A:$D,3,FALSE)</f>
        <v>Clothing</v>
      </c>
    </row>
    <row r="107" spans="1:17" x14ac:dyDescent="0.3">
      <c r="A107" t="s">
        <v>517</v>
      </c>
      <c r="B107" t="s">
        <v>518</v>
      </c>
      <c r="C107" t="s">
        <v>83</v>
      </c>
      <c r="D107" t="s">
        <v>191</v>
      </c>
      <c r="E107" t="s">
        <v>238</v>
      </c>
      <c r="F107" t="s">
        <v>238</v>
      </c>
      <c r="G107" t="s">
        <v>285</v>
      </c>
      <c r="H107" t="s">
        <v>519</v>
      </c>
      <c r="I107">
        <v>9</v>
      </c>
      <c r="J107">
        <v>0</v>
      </c>
      <c r="K107">
        <v>704376</v>
      </c>
      <c r="L107" t="str">
        <f>VLOOKUP(Sales_Data!C107,Product_Master!$A:$D,2,FALSE)</f>
        <v>Track Pants</v>
      </c>
      <c r="M107">
        <f>VLOOKUP(C107,Product_Master!$A:$D,4,FALSE)</f>
        <v>78264</v>
      </c>
      <c r="N107" t="str">
        <f t="shared" si="2"/>
        <v>HIGH</v>
      </c>
      <c r="O107" t="str" cm="1">
        <f t="array" ref="O107">_xlfn.IFS(D107="North","Zone 1",D107="South","Zone 2",D107="East","Zone 3",D107="West","Zone 4")</f>
        <v>Zone 1</v>
      </c>
      <c r="P107">
        <f t="shared" si="3"/>
        <v>70437.600000000006</v>
      </c>
      <c r="Q107" t="str">
        <f>VLOOKUP(C107,Product_Master!$A:$D,3,FALSE)</f>
        <v>Clothing</v>
      </c>
    </row>
    <row r="108" spans="1:17" x14ac:dyDescent="0.3">
      <c r="A108" t="s">
        <v>520</v>
      </c>
      <c r="B108" t="s">
        <v>521</v>
      </c>
      <c r="C108" t="s">
        <v>87</v>
      </c>
      <c r="D108" t="s">
        <v>197</v>
      </c>
      <c r="E108" t="s">
        <v>260</v>
      </c>
      <c r="F108" t="s">
        <v>261</v>
      </c>
      <c r="G108" t="s">
        <v>219</v>
      </c>
      <c r="H108" t="s">
        <v>522</v>
      </c>
      <c r="I108">
        <v>7</v>
      </c>
      <c r="J108">
        <v>15</v>
      </c>
      <c r="K108">
        <v>120362</v>
      </c>
      <c r="L108" t="str">
        <f>VLOOKUP(Sales_Data!C108,Product_Master!$A:$D,2,FALSE)</f>
        <v>Hoodie</v>
      </c>
      <c r="M108">
        <f>VLOOKUP(C108,Product_Master!$A:$D,4,FALSE)</f>
        <v>20229</v>
      </c>
      <c r="N108" t="str">
        <f t="shared" si="2"/>
        <v>HIGH</v>
      </c>
      <c r="O108" t="str" cm="1">
        <f t="array" ref="O108">_xlfn.IFS(D108="North","Zone 1",D108="South","Zone 2",D108="East","Zone 3",D108="West","Zone 4")</f>
        <v>Zone 4</v>
      </c>
      <c r="P108">
        <f t="shared" si="3"/>
        <v>12036.2</v>
      </c>
      <c r="Q108" t="str">
        <f>VLOOKUP(C108,Product_Master!$A:$D,3,FALSE)</f>
        <v>Clothing</v>
      </c>
    </row>
    <row r="109" spans="1:17" x14ac:dyDescent="0.3">
      <c r="A109" t="s">
        <v>523</v>
      </c>
      <c r="B109" t="s">
        <v>524</v>
      </c>
      <c r="C109" t="s">
        <v>126</v>
      </c>
      <c r="D109" t="s">
        <v>191</v>
      </c>
      <c r="E109" t="s">
        <v>192</v>
      </c>
      <c r="F109" t="s">
        <v>193</v>
      </c>
      <c r="G109" t="s">
        <v>262</v>
      </c>
      <c r="H109" t="s">
        <v>525</v>
      </c>
      <c r="I109">
        <v>10</v>
      </c>
      <c r="J109">
        <v>10</v>
      </c>
      <c r="K109">
        <v>37080</v>
      </c>
      <c r="L109" t="str">
        <f>VLOOKUP(Sales_Data!C109,Product_Master!$A:$D,2,FALSE)</f>
        <v>Honey</v>
      </c>
      <c r="M109">
        <f>VLOOKUP(C109,Product_Master!$A:$D,4,FALSE)</f>
        <v>4120</v>
      </c>
      <c r="N109" t="str">
        <f t="shared" si="2"/>
        <v>HIGH</v>
      </c>
      <c r="O109" t="str" cm="1">
        <f t="array" ref="O109">_xlfn.IFS(D109="North","Zone 1",D109="South","Zone 2",D109="East","Zone 3",D109="West","Zone 4")</f>
        <v>Zone 1</v>
      </c>
      <c r="P109">
        <f t="shared" si="3"/>
        <v>3708</v>
      </c>
      <c r="Q109" t="str">
        <f>VLOOKUP(C109,Product_Master!$A:$D,3,FALSE)</f>
        <v>Grocery</v>
      </c>
    </row>
    <row r="110" spans="1:17" x14ac:dyDescent="0.3">
      <c r="A110" t="s">
        <v>526</v>
      </c>
      <c r="B110" t="s">
        <v>527</v>
      </c>
      <c r="C110" t="s">
        <v>131</v>
      </c>
      <c r="D110" t="s">
        <v>191</v>
      </c>
      <c r="E110" t="s">
        <v>238</v>
      </c>
      <c r="F110" t="s">
        <v>238</v>
      </c>
      <c r="G110" t="s">
        <v>243</v>
      </c>
      <c r="H110" t="s">
        <v>528</v>
      </c>
      <c r="I110">
        <v>12</v>
      </c>
      <c r="J110">
        <v>10</v>
      </c>
      <c r="K110">
        <v>678639</v>
      </c>
      <c r="L110" t="str">
        <f>VLOOKUP(Sales_Data!C110,Product_Master!$A:$D,2,FALSE)</f>
        <v>Football</v>
      </c>
      <c r="M110">
        <f>VLOOKUP(C110,Product_Master!$A:$D,4,FALSE)</f>
        <v>62837</v>
      </c>
      <c r="N110" t="str">
        <f t="shared" si="2"/>
        <v>HIGH</v>
      </c>
      <c r="O110" t="str" cm="1">
        <f t="array" ref="O110">_xlfn.IFS(D110="North","Zone 1",D110="South","Zone 2",D110="East","Zone 3",D110="West","Zone 4")</f>
        <v>Zone 1</v>
      </c>
      <c r="P110">
        <f t="shared" si="3"/>
        <v>67863.900000000009</v>
      </c>
      <c r="Q110" t="str">
        <f>VLOOKUP(C110,Product_Master!$A:$D,3,FALSE)</f>
        <v>Sports</v>
      </c>
    </row>
    <row r="111" spans="1:17" x14ac:dyDescent="0.3">
      <c r="A111" t="s">
        <v>529</v>
      </c>
      <c r="B111" t="s">
        <v>419</v>
      </c>
      <c r="C111" t="s">
        <v>141</v>
      </c>
      <c r="D111" t="s">
        <v>191</v>
      </c>
      <c r="E111" t="s">
        <v>238</v>
      </c>
      <c r="F111" t="s">
        <v>238</v>
      </c>
      <c r="G111" t="s">
        <v>253</v>
      </c>
      <c r="H111" t="s">
        <v>530</v>
      </c>
      <c r="I111">
        <v>12</v>
      </c>
      <c r="J111">
        <v>5</v>
      </c>
      <c r="K111">
        <v>472587</v>
      </c>
      <c r="L111" t="str">
        <f>VLOOKUP(Sales_Data!C111,Product_Master!$A:$D,2,FALSE)</f>
        <v>Gloves</v>
      </c>
      <c r="M111">
        <f>VLOOKUP(C111,Product_Master!$A:$D,4,FALSE)</f>
        <v>41455</v>
      </c>
      <c r="N111" t="str">
        <f t="shared" si="2"/>
        <v>HIGH</v>
      </c>
      <c r="O111" t="str" cm="1">
        <f t="array" ref="O111">_xlfn.IFS(D111="North","Zone 1",D111="South","Zone 2",D111="East","Zone 3",D111="West","Zone 4")</f>
        <v>Zone 1</v>
      </c>
      <c r="P111">
        <f t="shared" si="3"/>
        <v>47258.700000000004</v>
      </c>
      <c r="Q111" t="str">
        <f>VLOOKUP(C111,Product_Master!$A:$D,3,FALSE)</f>
        <v>Sports</v>
      </c>
    </row>
    <row r="112" spans="1:17" x14ac:dyDescent="0.3">
      <c r="A112" t="s">
        <v>531</v>
      </c>
      <c r="B112" t="s">
        <v>314</v>
      </c>
      <c r="C112" t="s">
        <v>124</v>
      </c>
      <c r="D112" t="s">
        <v>171</v>
      </c>
      <c r="E112" t="s">
        <v>172</v>
      </c>
      <c r="F112" t="s">
        <v>173</v>
      </c>
      <c r="G112" t="s">
        <v>253</v>
      </c>
      <c r="H112" t="s">
        <v>532</v>
      </c>
      <c r="I112">
        <v>9</v>
      </c>
      <c r="J112">
        <v>10</v>
      </c>
      <c r="K112">
        <v>264141</v>
      </c>
      <c r="L112" t="str">
        <f>VLOOKUP(Sales_Data!C112,Product_Master!$A:$D,2,FALSE)</f>
        <v>Dry Fruits</v>
      </c>
      <c r="M112">
        <f>VLOOKUP(C112,Product_Master!$A:$D,4,FALSE)</f>
        <v>32610</v>
      </c>
      <c r="N112" t="str">
        <f t="shared" si="2"/>
        <v>HIGH</v>
      </c>
      <c r="O112" t="str" cm="1">
        <f t="array" ref="O112">_xlfn.IFS(D112="North","Zone 1",D112="South","Zone 2",D112="East","Zone 3",D112="West","Zone 4")</f>
        <v>Zone 2</v>
      </c>
      <c r="P112">
        <f t="shared" si="3"/>
        <v>26414.100000000002</v>
      </c>
      <c r="Q112" t="str">
        <f>VLOOKUP(C112,Product_Master!$A:$D,3,FALSE)</f>
        <v>Grocery</v>
      </c>
    </row>
    <row r="113" spans="1:17" x14ac:dyDescent="0.3">
      <c r="A113" t="s">
        <v>533</v>
      </c>
      <c r="B113" t="s">
        <v>440</v>
      </c>
      <c r="C113" t="s">
        <v>149</v>
      </c>
      <c r="D113" t="s">
        <v>178</v>
      </c>
      <c r="E113" t="s">
        <v>179</v>
      </c>
      <c r="F113" t="s">
        <v>180</v>
      </c>
      <c r="G113" t="s">
        <v>174</v>
      </c>
      <c r="H113" t="s">
        <v>534</v>
      </c>
      <c r="I113">
        <v>10</v>
      </c>
      <c r="J113">
        <v>0</v>
      </c>
      <c r="K113">
        <v>342790</v>
      </c>
      <c r="L113" t="str">
        <f>VLOOKUP(Sales_Data!C113,Product_Master!$A:$D,2,FALSE)</f>
        <v>Football Shoes</v>
      </c>
      <c r="M113">
        <f>VLOOKUP(C113,Product_Master!$A:$D,4,FALSE)</f>
        <v>34279</v>
      </c>
      <c r="N113" t="str">
        <f t="shared" si="2"/>
        <v>HIGH</v>
      </c>
      <c r="O113" t="str" cm="1">
        <f t="array" ref="O113">_xlfn.IFS(D113="North","Zone 1",D113="South","Zone 2",D113="East","Zone 3",D113="West","Zone 4")</f>
        <v>Zone 3</v>
      </c>
      <c r="P113">
        <f t="shared" si="3"/>
        <v>34279</v>
      </c>
      <c r="Q113" t="str">
        <f>VLOOKUP(C113,Product_Master!$A:$D,3,FALSE)</f>
        <v>Sports</v>
      </c>
    </row>
    <row r="114" spans="1:17" x14ac:dyDescent="0.3">
      <c r="A114" t="s">
        <v>535</v>
      </c>
      <c r="B114" t="s">
        <v>536</v>
      </c>
      <c r="C114" t="s">
        <v>137</v>
      </c>
      <c r="D114" t="s">
        <v>171</v>
      </c>
      <c r="E114" t="s">
        <v>223</v>
      </c>
      <c r="F114" t="s">
        <v>224</v>
      </c>
      <c r="G114" t="s">
        <v>315</v>
      </c>
      <c r="H114" t="s">
        <v>537</v>
      </c>
      <c r="I114">
        <v>1</v>
      </c>
      <c r="J114">
        <v>20</v>
      </c>
      <c r="K114">
        <v>40885</v>
      </c>
      <c r="L114" t="str">
        <f>VLOOKUP(Sales_Data!C114,Product_Master!$A:$D,2,FALSE)</f>
        <v>Dumbbells</v>
      </c>
      <c r="M114">
        <f>VLOOKUP(C114,Product_Master!$A:$D,4,FALSE)</f>
        <v>51107</v>
      </c>
      <c r="N114" t="str">
        <f t="shared" si="2"/>
        <v>HIGH</v>
      </c>
      <c r="O114" t="str" cm="1">
        <f t="array" ref="O114">_xlfn.IFS(D114="North","Zone 1",D114="South","Zone 2",D114="East","Zone 3",D114="West","Zone 4")</f>
        <v>Zone 2</v>
      </c>
      <c r="P114">
        <f t="shared" si="3"/>
        <v>4088.5</v>
      </c>
      <c r="Q114" t="str">
        <f>VLOOKUP(C114,Product_Master!$A:$D,3,FALSE)</f>
        <v>Sports</v>
      </c>
    </row>
    <row r="115" spans="1:17" x14ac:dyDescent="0.3">
      <c r="A115" t="s">
        <v>538</v>
      </c>
      <c r="B115" t="s">
        <v>539</v>
      </c>
      <c r="C115" t="s">
        <v>11</v>
      </c>
      <c r="D115" t="s">
        <v>191</v>
      </c>
      <c r="E115" t="s">
        <v>192</v>
      </c>
      <c r="F115" t="s">
        <v>193</v>
      </c>
      <c r="G115" t="s">
        <v>212</v>
      </c>
      <c r="H115" t="s">
        <v>540</v>
      </c>
      <c r="I115">
        <v>6</v>
      </c>
      <c r="J115">
        <v>15</v>
      </c>
      <c r="K115">
        <v>151735</v>
      </c>
      <c r="L115" t="str">
        <f>VLOOKUP(Sales_Data!C115,Product_Master!$A:$D,2,FALSE)</f>
        <v>Lenovo Laptop</v>
      </c>
      <c r="M115">
        <f>VLOOKUP(C115,Product_Master!$A:$D,4,FALSE)</f>
        <v>29752</v>
      </c>
      <c r="N115" t="str">
        <f t="shared" si="2"/>
        <v>HIGH</v>
      </c>
      <c r="O115" t="str" cm="1">
        <f t="array" ref="O115">_xlfn.IFS(D115="North","Zone 1",D115="South","Zone 2",D115="East","Zone 3",D115="West","Zone 4")</f>
        <v>Zone 1</v>
      </c>
      <c r="P115">
        <f t="shared" si="3"/>
        <v>15173.5</v>
      </c>
      <c r="Q115" t="str">
        <f>VLOOKUP(C115,Product_Master!$A:$D,3,FALSE)</f>
        <v>Electronics</v>
      </c>
    </row>
    <row r="116" spans="1:17" x14ac:dyDescent="0.3">
      <c r="A116" t="s">
        <v>541</v>
      </c>
      <c r="B116" t="s">
        <v>542</v>
      </c>
      <c r="C116" t="s">
        <v>75</v>
      </c>
      <c r="D116" t="s">
        <v>178</v>
      </c>
      <c r="E116" t="s">
        <v>310</v>
      </c>
      <c r="F116" t="s">
        <v>311</v>
      </c>
      <c r="G116" t="s">
        <v>285</v>
      </c>
      <c r="H116" t="s">
        <v>543</v>
      </c>
      <c r="I116">
        <v>12</v>
      </c>
      <c r="J116">
        <v>5</v>
      </c>
      <c r="K116">
        <v>457482</v>
      </c>
      <c r="L116" t="str">
        <f>VLOOKUP(Sales_Data!C116,Product_Master!$A:$D,2,FALSE)</f>
        <v>Jacket</v>
      </c>
      <c r="M116">
        <f>VLOOKUP(C116,Product_Master!$A:$D,4,FALSE)</f>
        <v>40130</v>
      </c>
      <c r="N116" t="str">
        <f t="shared" si="2"/>
        <v>HIGH</v>
      </c>
      <c r="O116" t="str" cm="1">
        <f t="array" ref="O116">_xlfn.IFS(D116="North","Zone 1",D116="South","Zone 2",D116="East","Zone 3",D116="West","Zone 4")</f>
        <v>Zone 3</v>
      </c>
      <c r="P116">
        <f t="shared" si="3"/>
        <v>45748.200000000004</v>
      </c>
      <c r="Q116" t="str">
        <f>VLOOKUP(C116,Product_Master!$A:$D,3,FALSE)</f>
        <v>Clothing</v>
      </c>
    </row>
    <row r="117" spans="1:17" x14ac:dyDescent="0.3">
      <c r="A117" t="s">
        <v>544</v>
      </c>
      <c r="B117" t="s">
        <v>545</v>
      </c>
      <c r="C117" t="s">
        <v>77</v>
      </c>
      <c r="D117" t="s">
        <v>178</v>
      </c>
      <c r="E117" t="s">
        <v>179</v>
      </c>
      <c r="F117" t="s">
        <v>180</v>
      </c>
      <c r="G117" t="s">
        <v>269</v>
      </c>
      <c r="H117" t="s">
        <v>546</v>
      </c>
      <c r="I117">
        <v>2</v>
      </c>
      <c r="J117">
        <v>5</v>
      </c>
      <c r="K117">
        <v>39301</v>
      </c>
      <c r="L117" t="str">
        <f>VLOOKUP(Sales_Data!C117,Product_Master!$A:$D,2,FALSE)</f>
        <v>Saree</v>
      </c>
      <c r="M117">
        <f>VLOOKUP(C117,Product_Master!$A:$D,4,FALSE)</f>
        <v>20685</v>
      </c>
      <c r="N117" t="str">
        <f t="shared" si="2"/>
        <v>HIGH</v>
      </c>
      <c r="O117" t="str" cm="1">
        <f t="array" ref="O117">_xlfn.IFS(D117="North","Zone 1",D117="South","Zone 2",D117="East","Zone 3",D117="West","Zone 4")</f>
        <v>Zone 3</v>
      </c>
      <c r="P117">
        <f t="shared" si="3"/>
        <v>3930.1000000000004</v>
      </c>
      <c r="Q117" t="str">
        <f>VLOOKUP(C117,Product_Master!$A:$D,3,FALSE)</f>
        <v>Clothing</v>
      </c>
    </row>
    <row r="118" spans="1:17" x14ac:dyDescent="0.3">
      <c r="A118" t="s">
        <v>547</v>
      </c>
      <c r="B118" t="s">
        <v>548</v>
      </c>
      <c r="C118" t="s">
        <v>147</v>
      </c>
      <c r="D118" t="s">
        <v>197</v>
      </c>
      <c r="E118" t="s">
        <v>198</v>
      </c>
      <c r="F118" t="s">
        <v>199</v>
      </c>
      <c r="G118" t="s">
        <v>200</v>
      </c>
      <c r="H118" t="s">
        <v>549</v>
      </c>
      <c r="I118">
        <v>1</v>
      </c>
      <c r="J118">
        <v>10</v>
      </c>
      <c r="K118">
        <v>58026</v>
      </c>
      <c r="L118" t="str">
        <f>VLOOKUP(Sales_Data!C118,Product_Master!$A:$D,2,FALSE)</f>
        <v>Tennis Ball</v>
      </c>
      <c r="M118">
        <f>VLOOKUP(C118,Product_Master!$A:$D,4,FALSE)</f>
        <v>64474</v>
      </c>
      <c r="N118" t="str">
        <f t="shared" si="2"/>
        <v>HIGH</v>
      </c>
      <c r="O118" t="str" cm="1">
        <f t="array" ref="O118">_xlfn.IFS(D118="North","Zone 1",D118="South","Zone 2",D118="East","Zone 3",D118="West","Zone 4")</f>
        <v>Zone 4</v>
      </c>
      <c r="P118">
        <f t="shared" si="3"/>
        <v>5802.6</v>
      </c>
      <c r="Q118" t="str">
        <f>VLOOKUP(C118,Product_Master!$A:$D,3,FALSE)</f>
        <v>Sports</v>
      </c>
    </row>
    <row r="119" spans="1:17" x14ac:dyDescent="0.3">
      <c r="A119" t="s">
        <v>550</v>
      </c>
      <c r="B119" t="s">
        <v>551</v>
      </c>
      <c r="C119" t="s">
        <v>143</v>
      </c>
      <c r="D119" t="s">
        <v>178</v>
      </c>
      <c r="E119" t="s">
        <v>179</v>
      </c>
      <c r="F119" t="s">
        <v>180</v>
      </c>
      <c r="G119" t="s">
        <v>315</v>
      </c>
      <c r="H119" t="s">
        <v>552</v>
      </c>
      <c r="I119">
        <v>6</v>
      </c>
      <c r="J119">
        <v>15</v>
      </c>
      <c r="K119">
        <v>28779</v>
      </c>
      <c r="L119" t="str">
        <f>VLOOKUP(Sales_Data!C119,Product_Master!$A:$D,2,FALSE)</f>
        <v>Skipping Rope</v>
      </c>
      <c r="M119">
        <f>VLOOKUP(C119,Product_Master!$A:$D,4,FALSE)</f>
        <v>5643</v>
      </c>
      <c r="N119" t="str">
        <f t="shared" si="2"/>
        <v>HIGH</v>
      </c>
      <c r="O119" t="str" cm="1">
        <f t="array" ref="O119">_xlfn.IFS(D119="North","Zone 1",D119="South","Zone 2",D119="East","Zone 3",D119="West","Zone 4")</f>
        <v>Zone 3</v>
      </c>
      <c r="P119">
        <f t="shared" si="3"/>
        <v>2877.9</v>
      </c>
      <c r="Q119" t="str">
        <f>VLOOKUP(C119,Product_Master!$A:$D,3,FALSE)</f>
        <v>Sports</v>
      </c>
    </row>
    <row r="120" spans="1:17" x14ac:dyDescent="0.3">
      <c r="A120" t="s">
        <v>553</v>
      </c>
      <c r="B120" t="s">
        <v>554</v>
      </c>
      <c r="C120" t="s">
        <v>62</v>
      </c>
      <c r="D120" t="s">
        <v>191</v>
      </c>
      <c r="E120" t="s">
        <v>238</v>
      </c>
      <c r="F120" t="s">
        <v>238</v>
      </c>
      <c r="G120" t="s">
        <v>228</v>
      </c>
      <c r="H120" t="s">
        <v>555</v>
      </c>
      <c r="I120">
        <v>5</v>
      </c>
      <c r="J120">
        <v>10</v>
      </c>
      <c r="K120">
        <v>223524</v>
      </c>
      <c r="L120" t="str">
        <f>VLOOKUP(Sales_Data!C120,Product_Master!$A:$D,2,FALSE)</f>
        <v>Recliner</v>
      </c>
      <c r="M120">
        <f>VLOOKUP(C120,Product_Master!$A:$D,4,FALSE)</f>
        <v>49672</v>
      </c>
      <c r="N120" t="str">
        <f t="shared" si="2"/>
        <v>HIGH</v>
      </c>
      <c r="O120" t="str" cm="1">
        <f t="array" ref="O120">_xlfn.IFS(D120="North","Zone 1",D120="South","Zone 2",D120="East","Zone 3",D120="West","Zone 4")</f>
        <v>Zone 1</v>
      </c>
      <c r="P120">
        <f t="shared" si="3"/>
        <v>22352.400000000001</v>
      </c>
      <c r="Q120" t="str">
        <f>VLOOKUP(C120,Product_Master!$A:$D,3,FALSE)</f>
        <v>Furniture</v>
      </c>
    </row>
    <row r="121" spans="1:17" x14ac:dyDescent="0.3">
      <c r="A121" t="s">
        <v>556</v>
      </c>
      <c r="B121" t="s">
        <v>557</v>
      </c>
      <c r="C121" t="s">
        <v>118</v>
      </c>
      <c r="D121" t="s">
        <v>191</v>
      </c>
      <c r="E121" t="s">
        <v>242</v>
      </c>
      <c r="F121" t="s">
        <v>242</v>
      </c>
      <c r="G121" t="s">
        <v>228</v>
      </c>
      <c r="H121" t="s">
        <v>558</v>
      </c>
      <c r="I121">
        <v>6</v>
      </c>
      <c r="J121">
        <v>5</v>
      </c>
      <c r="K121">
        <v>82165</v>
      </c>
      <c r="L121" t="str">
        <f>VLOOKUP(Sales_Data!C121,Product_Master!$A:$D,2,FALSE)</f>
        <v>Juice</v>
      </c>
      <c r="M121">
        <f>VLOOKUP(C121,Product_Master!$A:$D,4,FALSE)</f>
        <v>14415</v>
      </c>
      <c r="N121" t="str">
        <f t="shared" si="2"/>
        <v>HIGH</v>
      </c>
      <c r="O121" t="str" cm="1">
        <f t="array" ref="O121">_xlfn.IFS(D121="North","Zone 1",D121="South","Zone 2",D121="East","Zone 3",D121="West","Zone 4")</f>
        <v>Zone 1</v>
      </c>
      <c r="P121">
        <f t="shared" si="3"/>
        <v>8216.5</v>
      </c>
      <c r="Q121" t="str">
        <f>VLOOKUP(C121,Product_Master!$A:$D,3,FALSE)</f>
        <v>Grocery</v>
      </c>
    </row>
    <row r="122" spans="1:17" x14ac:dyDescent="0.3">
      <c r="A122" t="s">
        <v>559</v>
      </c>
      <c r="B122" t="s">
        <v>560</v>
      </c>
      <c r="C122" t="s">
        <v>77</v>
      </c>
      <c r="D122" t="s">
        <v>191</v>
      </c>
      <c r="E122" t="s">
        <v>238</v>
      </c>
      <c r="F122" t="s">
        <v>238</v>
      </c>
      <c r="G122" t="s">
        <v>206</v>
      </c>
      <c r="H122" t="s">
        <v>561</v>
      </c>
      <c r="I122">
        <v>5</v>
      </c>
      <c r="J122">
        <v>10</v>
      </c>
      <c r="K122">
        <v>93082</v>
      </c>
      <c r="L122" t="str">
        <f>VLOOKUP(Sales_Data!C122,Product_Master!$A:$D,2,FALSE)</f>
        <v>Saree</v>
      </c>
      <c r="M122">
        <f>VLOOKUP(C122,Product_Master!$A:$D,4,FALSE)</f>
        <v>20685</v>
      </c>
      <c r="N122" t="str">
        <f t="shared" si="2"/>
        <v>HIGH</v>
      </c>
      <c r="O122" t="str" cm="1">
        <f t="array" ref="O122">_xlfn.IFS(D122="North","Zone 1",D122="South","Zone 2",D122="East","Zone 3",D122="West","Zone 4")</f>
        <v>Zone 1</v>
      </c>
      <c r="P122">
        <f t="shared" si="3"/>
        <v>9308.2000000000007</v>
      </c>
      <c r="Q122" t="str">
        <f>VLOOKUP(C122,Product_Master!$A:$D,3,FALSE)</f>
        <v>Clothing</v>
      </c>
    </row>
    <row r="123" spans="1:17" x14ac:dyDescent="0.3">
      <c r="A123" t="s">
        <v>562</v>
      </c>
      <c r="B123" t="s">
        <v>563</v>
      </c>
      <c r="C123" t="s">
        <v>25</v>
      </c>
      <c r="D123" t="s">
        <v>191</v>
      </c>
      <c r="E123" t="s">
        <v>238</v>
      </c>
      <c r="F123" t="s">
        <v>238</v>
      </c>
      <c r="G123" t="s">
        <v>181</v>
      </c>
      <c r="H123" t="s">
        <v>564</v>
      </c>
      <c r="I123">
        <v>12</v>
      </c>
      <c r="J123">
        <v>15</v>
      </c>
      <c r="K123">
        <v>101377</v>
      </c>
      <c r="L123" t="str">
        <f>VLOOKUP(Sales_Data!C123,Product_Master!$A:$D,2,FALSE)</f>
        <v>Washing Machine</v>
      </c>
      <c r="M123">
        <f>VLOOKUP(C123,Product_Master!$A:$D,4,FALSE)</f>
        <v>9939</v>
      </c>
      <c r="N123" t="str">
        <f t="shared" si="2"/>
        <v>HIGH</v>
      </c>
      <c r="O123" t="str" cm="1">
        <f t="array" ref="O123">_xlfn.IFS(D123="North","Zone 1",D123="South","Zone 2",D123="East","Zone 3",D123="West","Zone 4")</f>
        <v>Zone 1</v>
      </c>
      <c r="P123">
        <f t="shared" si="3"/>
        <v>10137.700000000001</v>
      </c>
      <c r="Q123" t="str">
        <f>VLOOKUP(C123,Product_Master!$A:$D,3,FALSE)</f>
        <v>Electronics</v>
      </c>
    </row>
    <row r="124" spans="1:17" x14ac:dyDescent="0.3">
      <c r="A124" t="s">
        <v>565</v>
      </c>
      <c r="B124" t="s">
        <v>472</v>
      </c>
      <c r="C124" t="s">
        <v>15</v>
      </c>
      <c r="D124" t="s">
        <v>171</v>
      </c>
      <c r="E124" t="s">
        <v>223</v>
      </c>
      <c r="F124" t="s">
        <v>224</v>
      </c>
      <c r="G124" t="s">
        <v>285</v>
      </c>
      <c r="H124" t="s">
        <v>566</v>
      </c>
      <c r="I124">
        <v>6</v>
      </c>
      <c r="J124">
        <v>15</v>
      </c>
      <c r="K124">
        <v>46858</v>
      </c>
      <c r="L124" t="str">
        <f>VLOOKUP(Sales_Data!C124,Product_Master!$A:$D,2,FALSE)</f>
        <v>OnePlus Phone</v>
      </c>
      <c r="M124">
        <f>VLOOKUP(C124,Product_Master!$A:$D,4,FALSE)</f>
        <v>9188</v>
      </c>
      <c r="N124" t="str">
        <f t="shared" si="2"/>
        <v>HIGH</v>
      </c>
      <c r="O124" t="str" cm="1">
        <f t="array" ref="O124">_xlfn.IFS(D124="North","Zone 1",D124="South","Zone 2",D124="East","Zone 3",D124="West","Zone 4")</f>
        <v>Zone 2</v>
      </c>
      <c r="P124">
        <f t="shared" si="3"/>
        <v>4685.8</v>
      </c>
      <c r="Q124" t="str">
        <f>VLOOKUP(C124,Product_Master!$A:$D,3,FALSE)</f>
        <v>Electronics</v>
      </c>
    </row>
    <row r="125" spans="1:17" x14ac:dyDescent="0.3">
      <c r="A125" t="s">
        <v>567</v>
      </c>
      <c r="B125" t="s">
        <v>170</v>
      </c>
      <c r="C125" t="s">
        <v>102</v>
      </c>
      <c r="D125" t="s">
        <v>178</v>
      </c>
      <c r="E125" t="s">
        <v>185</v>
      </c>
      <c r="F125" t="s">
        <v>186</v>
      </c>
      <c r="G125" t="s">
        <v>174</v>
      </c>
      <c r="H125" t="s">
        <v>568</v>
      </c>
      <c r="I125">
        <v>12</v>
      </c>
      <c r="J125">
        <v>5</v>
      </c>
      <c r="K125">
        <v>832998</v>
      </c>
      <c r="L125" t="str">
        <f>VLOOKUP(Sales_Data!C125,Product_Master!$A:$D,2,FALSE)</f>
        <v>Tea</v>
      </c>
      <c r="M125">
        <f>VLOOKUP(C125,Product_Master!$A:$D,4,FALSE)</f>
        <v>73070</v>
      </c>
      <c r="N125" t="str">
        <f t="shared" si="2"/>
        <v>HIGH</v>
      </c>
      <c r="O125" t="str" cm="1">
        <f t="array" ref="O125">_xlfn.IFS(D125="North","Zone 1",D125="South","Zone 2",D125="East","Zone 3",D125="West","Zone 4")</f>
        <v>Zone 3</v>
      </c>
      <c r="P125">
        <f t="shared" si="3"/>
        <v>83299.8</v>
      </c>
      <c r="Q125" t="str">
        <f>VLOOKUP(C125,Product_Master!$A:$D,3,FALSE)</f>
        <v>Grocery</v>
      </c>
    </row>
    <row r="126" spans="1:17" x14ac:dyDescent="0.3">
      <c r="A126" t="s">
        <v>569</v>
      </c>
      <c r="B126" t="s">
        <v>510</v>
      </c>
      <c r="C126" t="s">
        <v>108</v>
      </c>
      <c r="D126" t="s">
        <v>178</v>
      </c>
      <c r="E126" t="s">
        <v>310</v>
      </c>
      <c r="F126" t="s">
        <v>311</v>
      </c>
      <c r="G126" t="s">
        <v>243</v>
      </c>
      <c r="H126" t="s">
        <v>570</v>
      </c>
      <c r="I126">
        <v>12</v>
      </c>
      <c r="J126">
        <v>10</v>
      </c>
      <c r="K126">
        <v>159440</v>
      </c>
      <c r="L126" t="str">
        <f>VLOOKUP(Sales_Data!C126,Product_Master!$A:$D,2,FALSE)</f>
        <v>Salt</v>
      </c>
      <c r="M126">
        <f>VLOOKUP(C126,Product_Master!$A:$D,4,FALSE)</f>
        <v>14763</v>
      </c>
      <c r="N126" t="str">
        <f t="shared" si="2"/>
        <v>HIGH</v>
      </c>
      <c r="O126" t="str" cm="1">
        <f t="array" ref="O126">_xlfn.IFS(D126="North","Zone 1",D126="South","Zone 2",D126="East","Zone 3",D126="West","Zone 4")</f>
        <v>Zone 3</v>
      </c>
      <c r="P126">
        <f t="shared" si="3"/>
        <v>15944</v>
      </c>
      <c r="Q126" t="str">
        <f>VLOOKUP(C126,Product_Master!$A:$D,3,FALSE)</f>
        <v>Grocery</v>
      </c>
    </row>
    <row r="127" spans="1:17" x14ac:dyDescent="0.3">
      <c r="A127" t="s">
        <v>571</v>
      </c>
      <c r="B127" t="s">
        <v>572</v>
      </c>
      <c r="C127" t="s">
        <v>50</v>
      </c>
      <c r="D127" t="s">
        <v>171</v>
      </c>
      <c r="E127" t="s">
        <v>204</v>
      </c>
      <c r="F127" t="s">
        <v>205</v>
      </c>
      <c r="G127" t="s">
        <v>228</v>
      </c>
      <c r="H127" t="s">
        <v>573</v>
      </c>
      <c r="I127">
        <v>10</v>
      </c>
      <c r="J127">
        <v>5</v>
      </c>
      <c r="K127">
        <v>540759</v>
      </c>
      <c r="L127" t="str">
        <f>VLOOKUP(Sales_Data!C127,Product_Master!$A:$D,2,FALSE)</f>
        <v>Sofa</v>
      </c>
      <c r="M127">
        <f>VLOOKUP(C127,Product_Master!$A:$D,4,FALSE)</f>
        <v>56922</v>
      </c>
      <c r="N127" t="str">
        <f t="shared" si="2"/>
        <v>HIGH</v>
      </c>
      <c r="O127" t="str" cm="1">
        <f t="array" ref="O127">_xlfn.IFS(D127="North","Zone 1",D127="South","Zone 2",D127="East","Zone 3",D127="West","Zone 4")</f>
        <v>Zone 2</v>
      </c>
      <c r="P127">
        <f t="shared" si="3"/>
        <v>54075.9</v>
      </c>
      <c r="Q127" t="str">
        <f>VLOOKUP(C127,Product_Master!$A:$D,3,FALSE)</f>
        <v>Furniture</v>
      </c>
    </row>
    <row r="128" spans="1:17" x14ac:dyDescent="0.3">
      <c r="A128" t="s">
        <v>574</v>
      </c>
      <c r="B128" t="s">
        <v>419</v>
      </c>
      <c r="C128" t="s">
        <v>4</v>
      </c>
      <c r="D128" t="s">
        <v>171</v>
      </c>
      <c r="E128" t="s">
        <v>204</v>
      </c>
      <c r="F128" t="s">
        <v>205</v>
      </c>
      <c r="G128" t="s">
        <v>285</v>
      </c>
      <c r="H128" t="s">
        <v>575</v>
      </c>
      <c r="I128">
        <v>2</v>
      </c>
      <c r="J128">
        <v>10</v>
      </c>
      <c r="K128">
        <v>1902</v>
      </c>
      <c r="L128" t="str">
        <f>VLOOKUP(Sales_Data!C128,Product_Master!$A:$D,2,FALSE)</f>
        <v>Samsung TV</v>
      </c>
      <c r="M128">
        <f>VLOOKUP(C128,Product_Master!$A:$D,4,FALSE)</f>
        <v>1057</v>
      </c>
      <c r="N128" t="str">
        <f t="shared" si="2"/>
        <v>LOW</v>
      </c>
      <c r="O128" t="str" cm="1">
        <f t="array" ref="O128">_xlfn.IFS(D128="North","Zone 1",D128="South","Zone 2",D128="East","Zone 3",D128="West","Zone 4")</f>
        <v>Zone 2</v>
      </c>
      <c r="P128">
        <f t="shared" si="3"/>
        <v>38.04</v>
      </c>
      <c r="Q128" t="str">
        <f>VLOOKUP(C128,Product_Master!$A:$D,3,FALSE)</f>
        <v>Electronics</v>
      </c>
    </row>
    <row r="129" spans="1:17" x14ac:dyDescent="0.3">
      <c r="A129" t="s">
        <v>576</v>
      </c>
      <c r="B129" t="s">
        <v>577</v>
      </c>
      <c r="C129" t="s">
        <v>97</v>
      </c>
      <c r="D129" t="s">
        <v>197</v>
      </c>
      <c r="E129" t="s">
        <v>210</v>
      </c>
      <c r="F129" t="s">
        <v>211</v>
      </c>
      <c r="G129" t="s">
        <v>228</v>
      </c>
      <c r="H129" t="s">
        <v>578</v>
      </c>
      <c r="I129">
        <v>7</v>
      </c>
      <c r="J129">
        <v>10</v>
      </c>
      <c r="K129">
        <v>133843</v>
      </c>
      <c r="L129" t="str">
        <f>VLOOKUP(Sales_Data!C129,Product_Master!$A:$D,2,FALSE)</f>
        <v>Rice</v>
      </c>
      <c r="M129">
        <f>VLOOKUP(C129,Product_Master!$A:$D,4,FALSE)</f>
        <v>21245</v>
      </c>
      <c r="N129" t="str">
        <f t="shared" si="2"/>
        <v>HIGH</v>
      </c>
      <c r="O129" t="str" cm="1">
        <f t="array" ref="O129">_xlfn.IFS(D129="North","Zone 1",D129="South","Zone 2",D129="East","Zone 3",D129="West","Zone 4")</f>
        <v>Zone 4</v>
      </c>
      <c r="P129">
        <f t="shared" si="3"/>
        <v>13384.300000000001</v>
      </c>
      <c r="Q129" t="str">
        <f>VLOOKUP(C129,Product_Master!$A:$D,3,FALSE)</f>
        <v>Grocery</v>
      </c>
    </row>
    <row r="130" spans="1:17" x14ac:dyDescent="0.3">
      <c r="A130" t="s">
        <v>579</v>
      </c>
      <c r="B130" t="s">
        <v>580</v>
      </c>
      <c r="C130" t="s">
        <v>149</v>
      </c>
      <c r="D130" t="s">
        <v>197</v>
      </c>
      <c r="E130" t="s">
        <v>210</v>
      </c>
      <c r="F130" t="s">
        <v>211</v>
      </c>
      <c r="G130" t="s">
        <v>212</v>
      </c>
      <c r="H130" t="s">
        <v>581</v>
      </c>
      <c r="I130">
        <v>8</v>
      </c>
      <c r="J130">
        <v>10</v>
      </c>
      <c r="K130">
        <v>246808</v>
      </c>
      <c r="L130" t="str">
        <f>VLOOKUP(Sales_Data!C130,Product_Master!$A:$D,2,FALSE)</f>
        <v>Football Shoes</v>
      </c>
      <c r="M130">
        <f>VLOOKUP(C130,Product_Master!$A:$D,4,FALSE)</f>
        <v>34279</v>
      </c>
      <c r="N130" t="str">
        <f t="shared" si="2"/>
        <v>HIGH</v>
      </c>
      <c r="O130" t="str" cm="1">
        <f t="array" ref="O130">_xlfn.IFS(D130="North","Zone 1",D130="South","Zone 2",D130="East","Zone 3",D130="West","Zone 4")</f>
        <v>Zone 4</v>
      </c>
      <c r="P130">
        <f t="shared" si="3"/>
        <v>24680.800000000003</v>
      </c>
      <c r="Q130" t="str">
        <f>VLOOKUP(C130,Product_Master!$A:$D,3,FALSE)</f>
        <v>Sports</v>
      </c>
    </row>
    <row r="131" spans="1:17" x14ac:dyDescent="0.3">
      <c r="A131" t="s">
        <v>582</v>
      </c>
      <c r="B131" t="s">
        <v>583</v>
      </c>
      <c r="C131" t="s">
        <v>83</v>
      </c>
      <c r="D131" t="s">
        <v>178</v>
      </c>
      <c r="E131" t="s">
        <v>310</v>
      </c>
      <c r="F131" t="s">
        <v>311</v>
      </c>
      <c r="G131" t="s">
        <v>219</v>
      </c>
      <c r="H131" t="s">
        <v>584</v>
      </c>
      <c r="I131">
        <v>2</v>
      </c>
      <c r="J131">
        <v>15</v>
      </c>
      <c r="K131">
        <v>133048</v>
      </c>
      <c r="L131" t="str">
        <f>VLOOKUP(Sales_Data!C131,Product_Master!$A:$D,2,FALSE)</f>
        <v>Track Pants</v>
      </c>
      <c r="M131">
        <f>VLOOKUP(C131,Product_Master!$A:$D,4,FALSE)</f>
        <v>78264</v>
      </c>
      <c r="N131" t="str">
        <f t="shared" ref="N131:N194" si="4">IF(K131&gt;15000,"HIGH",IF(K131&gt;=5000,"MEDIUM","LOW"))</f>
        <v>HIGH</v>
      </c>
      <c r="O131" t="str" cm="1">
        <f t="array" ref="O131">_xlfn.IFS(D131="North","Zone 1",D131="South","Zone 2",D131="East","Zone 3",D131="West","Zone 4")</f>
        <v>Zone 3</v>
      </c>
      <c r="P131">
        <f t="shared" ref="P131:P194" si="5">IF(N131="HIGH",K131*10%,IF(N131="MEDIUM",K131*5%,K131*2%))</f>
        <v>13304.800000000001</v>
      </c>
      <c r="Q131" t="str">
        <f>VLOOKUP(C131,Product_Master!$A:$D,3,FALSE)</f>
        <v>Clothing</v>
      </c>
    </row>
    <row r="132" spans="1:17" x14ac:dyDescent="0.3">
      <c r="A132" t="s">
        <v>585</v>
      </c>
      <c r="B132" t="s">
        <v>586</v>
      </c>
      <c r="C132" t="s">
        <v>116</v>
      </c>
      <c r="D132" t="s">
        <v>171</v>
      </c>
      <c r="E132" t="s">
        <v>223</v>
      </c>
      <c r="F132" t="s">
        <v>224</v>
      </c>
      <c r="G132" t="s">
        <v>257</v>
      </c>
      <c r="H132" t="s">
        <v>587</v>
      </c>
      <c r="I132">
        <v>6</v>
      </c>
      <c r="J132">
        <v>5</v>
      </c>
      <c r="K132">
        <v>54725</v>
      </c>
      <c r="L132" t="str">
        <f>VLOOKUP(Sales_Data!C132,Product_Master!$A:$D,2,FALSE)</f>
        <v>Biscuits</v>
      </c>
      <c r="M132">
        <f>VLOOKUP(C132,Product_Master!$A:$D,4,FALSE)</f>
        <v>9601</v>
      </c>
      <c r="N132" t="str">
        <f t="shared" si="4"/>
        <v>HIGH</v>
      </c>
      <c r="O132" t="str" cm="1">
        <f t="array" ref="O132">_xlfn.IFS(D132="North","Zone 1",D132="South","Zone 2",D132="East","Zone 3",D132="West","Zone 4")</f>
        <v>Zone 2</v>
      </c>
      <c r="P132">
        <f t="shared" si="5"/>
        <v>5472.5</v>
      </c>
      <c r="Q132" t="str">
        <f>VLOOKUP(C132,Product_Master!$A:$D,3,FALSE)</f>
        <v>Grocery</v>
      </c>
    </row>
    <row r="133" spans="1:17" x14ac:dyDescent="0.3">
      <c r="A133" t="s">
        <v>588</v>
      </c>
      <c r="B133" t="s">
        <v>589</v>
      </c>
      <c r="C133" t="s">
        <v>11</v>
      </c>
      <c r="D133" t="s">
        <v>191</v>
      </c>
      <c r="E133" t="s">
        <v>242</v>
      </c>
      <c r="F133" t="s">
        <v>242</v>
      </c>
      <c r="G133" t="s">
        <v>200</v>
      </c>
      <c r="H133" t="s">
        <v>590</v>
      </c>
      <c r="I133">
        <v>9</v>
      </c>
      <c r="J133">
        <v>10</v>
      </c>
      <c r="K133">
        <v>240991</v>
      </c>
      <c r="L133" t="str">
        <f>VLOOKUP(Sales_Data!C133,Product_Master!$A:$D,2,FALSE)</f>
        <v>Lenovo Laptop</v>
      </c>
      <c r="M133">
        <f>VLOOKUP(C133,Product_Master!$A:$D,4,FALSE)</f>
        <v>29752</v>
      </c>
      <c r="N133" t="str">
        <f t="shared" si="4"/>
        <v>HIGH</v>
      </c>
      <c r="O133" t="str" cm="1">
        <f t="array" ref="O133">_xlfn.IFS(D133="North","Zone 1",D133="South","Zone 2",D133="East","Zone 3",D133="West","Zone 4")</f>
        <v>Zone 1</v>
      </c>
      <c r="P133">
        <f t="shared" si="5"/>
        <v>24099.100000000002</v>
      </c>
      <c r="Q133" t="str">
        <f>VLOOKUP(C133,Product_Master!$A:$D,3,FALSE)</f>
        <v>Electronics</v>
      </c>
    </row>
    <row r="134" spans="1:17" x14ac:dyDescent="0.3">
      <c r="A134" t="s">
        <v>591</v>
      </c>
      <c r="B134" t="s">
        <v>592</v>
      </c>
      <c r="C134" t="s">
        <v>79</v>
      </c>
      <c r="D134" t="s">
        <v>197</v>
      </c>
      <c r="E134" t="s">
        <v>260</v>
      </c>
      <c r="F134" t="s">
        <v>261</v>
      </c>
      <c r="G134" t="s">
        <v>315</v>
      </c>
      <c r="H134" t="s">
        <v>593</v>
      </c>
      <c r="I134">
        <v>2</v>
      </c>
      <c r="J134">
        <v>20</v>
      </c>
      <c r="K134">
        <v>6566</v>
      </c>
      <c r="L134" t="str">
        <f>VLOOKUP(Sales_Data!C134,Product_Master!$A:$D,2,FALSE)</f>
        <v>Formal Shirt</v>
      </c>
      <c r="M134">
        <f>VLOOKUP(C134,Product_Master!$A:$D,4,FALSE)</f>
        <v>4104</v>
      </c>
      <c r="N134" t="str">
        <f t="shared" si="4"/>
        <v>MEDIUM</v>
      </c>
      <c r="O134" t="str" cm="1">
        <f t="array" ref="O134">_xlfn.IFS(D134="North","Zone 1",D134="South","Zone 2",D134="East","Zone 3",D134="West","Zone 4")</f>
        <v>Zone 4</v>
      </c>
      <c r="P134">
        <f t="shared" si="5"/>
        <v>328.3</v>
      </c>
      <c r="Q134" t="str">
        <f>VLOOKUP(C134,Product_Master!$A:$D,3,FALSE)</f>
        <v>Clothing</v>
      </c>
    </row>
    <row r="135" spans="1:17" x14ac:dyDescent="0.3">
      <c r="A135" t="s">
        <v>594</v>
      </c>
      <c r="B135" t="s">
        <v>560</v>
      </c>
      <c r="C135" t="s">
        <v>110</v>
      </c>
      <c r="D135" t="s">
        <v>191</v>
      </c>
      <c r="E135" t="s">
        <v>192</v>
      </c>
      <c r="F135" t="s">
        <v>193</v>
      </c>
      <c r="G135" t="s">
        <v>269</v>
      </c>
      <c r="H135" t="s">
        <v>595</v>
      </c>
      <c r="I135">
        <v>5</v>
      </c>
      <c r="J135">
        <v>20</v>
      </c>
      <c r="K135">
        <v>112836</v>
      </c>
      <c r="L135" t="str">
        <f>VLOOKUP(Sales_Data!C135,Product_Master!$A:$D,2,FALSE)</f>
        <v>Spices</v>
      </c>
      <c r="M135">
        <f>VLOOKUP(C135,Product_Master!$A:$D,4,FALSE)</f>
        <v>28209</v>
      </c>
      <c r="N135" t="str">
        <f t="shared" si="4"/>
        <v>HIGH</v>
      </c>
      <c r="O135" t="str" cm="1">
        <f t="array" ref="O135">_xlfn.IFS(D135="North","Zone 1",D135="South","Zone 2",D135="East","Zone 3",D135="West","Zone 4")</f>
        <v>Zone 1</v>
      </c>
      <c r="P135">
        <f t="shared" si="5"/>
        <v>11283.6</v>
      </c>
      <c r="Q135" t="str">
        <f>VLOOKUP(C135,Product_Master!$A:$D,3,FALSE)</f>
        <v>Grocery</v>
      </c>
    </row>
    <row r="136" spans="1:17" x14ac:dyDescent="0.3">
      <c r="A136" t="s">
        <v>596</v>
      </c>
      <c r="B136" t="s">
        <v>597</v>
      </c>
      <c r="C136" t="s">
        <v>54</v>
      </c>
      <c r="D136" t="s">
        <v>171</v>
      </c>
      <c r="E136" t="s">
        <v>223</v>
      </c>
      <c r="F136" t="s">
        <v>224</v>
      </c>
      <c r="G136" t="s">
        <v>269</v>
      </c>
      <c r="H136" t="s">
        <v>598</v>
      </c>
      <c r="I136">
        <v>5</v>
      </c>
      <c r="J136">
        <v>15</v>
      </c>
      <c r="K136">
        <v>53554</v>
      </c>
      <c r="L136" t="str">
        <f>VLOOKUP(Sales_Data!C136,Product_Master!$A:$D,2,FALSE)</f>
        <v>Cabinet</v>
      </c>
      <c r="M136">
        <f>VLOOKUP(C136,Product_Master!$A:$D,4,FALSE)</f>
        <v>12601</v>
      </c>
      <c r="N136" t="str">
        <f t="shared" si="4"/>
        <v>HIGH</v>
      </c>
      <c r="O136" t="str" cm="1">
        <f t="array" ref="O136">_xlfn.IFS(D136="North","Zone 1",D136="South","Zone 2",D136="East","Zone 3",D136="West","Zone 4")</f>
        <v>Zone 2</v>
      </c>
      <c r="P136">
        <f t="shared" si="5"/>
        <v>5355.4000000000005</v>
      </c>
      <c r="Q136" t="str">
        <f>VLOOKUP(C136,Product_Master!$A:$D,3,FALSE)</f>
        <v>Furniture</v>
      </c>
    </row>
    <row r="137" spans="1:17" x14ac:dyDescent="0.3">
      <c r="A137" t="s">
        <v>599</v>
      </c>
      <c r="B137" t="s">
        <v>600</v>
      </c>
      <c r="C137" t="s">
        <v>79</v>
      </c>
      <c r="D137" t="s">
        <v>171</v>
      </c>
      <c r="E137" t="s">
        <v>204</v>
      </c>
      <c r="F137" t="s">
        <v>205</v>
      </c>
      <c r="G137" t="s">
        <v>253</v>
      </c>
      <c r="H137" t="s">
        <v>601</v>
      </c>
      <c r="I137">
        <v>12</v>
      </c>
      <c r="J137">
        <v>10</v>
      </c>
      <c r="K137">
        <v>44323</v>
      </c>
      <c r="L137" t="str">
        <f>VLOOKUP(Sales_Data!C137,Product_Master!$A:$D,2,FALSE)</f>
        <v>Formal Shirt</v>
      </c>
      <c r="M137">
        <f>VLOOKUP(C137,Product_Master!$A:$D,4,FALSE)</f>
        <v>4104</v>
      </c>
      <c r="N137" t="str">
        <f t="shared" si="4"/>
        <v>HIGH</v>
      </c>
      <c r="O137" t="str" cm="1">
        <f t="array" ref="O137">_xlfn.IFS(D137="North","Zone 1",D137="South","Zone 2",D137="East","Zone 3",D137="West","Zone 4")</f>
        <v>Zone 2</v>
      </c>
      <c r="P137">
        <f t="shared" si="5"/>
        <v>4432.3</v>
      </c>
      <c r="Q137" t="str">
        <f>VLOOKUP(C137,Product_Master!$A:$D,3,FALSE)</f>
        <v>Clothing</v>
      </c>
    </row>
    <row r="138" spans="1:17" x14ac:dyDescent="0.3">
      <c r="A138" t="s">
        <v>602</v>
      </c>
      <c r="B138" t="s">
        <v>603</v>
      </c>
      <c r="C138" t="s">
        <v>79</v>
      </c>
      <c r="D138" t="s">
        <v>197</v>
      </c>
      <c r="E138" t="s">
        <v>198</v>
      </c>
      <c r="F138" t="s">
        <v>199</v>
      </c>
      <c r="G138" t="s">
        <v>212</v>
      </c>
      <c r="H138" t="s">
        <v>604</v>
      </c>
      <c r="I138">
        <v>1</v>
      </c>
      <c r="J138">
        <v>20</v>
      </c>
      <c r="K138">
        <v>3283</v>
      </c>
      <c r="L138" t="str">
        <f>VLOOKUP(Sales_Data!C138,Product_Master!$A:$D,2,FALSE)</f>
        <v>Formal Shirt</v>
      </c>
      <c r="M138">
        <f>VLOOKUP(C138,Product_Master!$A:$D,4,FALSE)</f>
        <v>4104</v>
      </c>
      <c r="N138" t="str">
        <f t="shared" si="4"/>
        <v>LOW</v>
      </c>
      <c r="O138" t="str" cm="1">
        <f t="array" ref="O138">_xlfn.IFS(D138="North","Zone 1",D138="South","Zone 2",D138="East","Zone 3",D138="West","Zone 4")</f>
        <v>Zone 4</v>
      </c>
      <c r="P138">
        <f t="shared" si="5"/>
        <v>65.66</v>
      </c>
      <c r="Q138" t="str">
        <f>VLOOKUP(C138,Product_Master!$A:$D,3,FALSE)</f>
        <v>Clothing</v>
      </c>
    </row>
    <row r="139" spans="1:17" x14ac:dyDescent="0.3">
      <c r="A139" t="s">
        <v>605</v>
      </c>
      <c r="B139" t="s">
        <v>606</v>
      </c>
      <c r="C139" t="s">
        <v>75</v>
      </c>
      <c r="D139" t="s">
        <v>191</v>
      </c>
      <c r="E139" t="s">
        <v>242</v>
      </c>
      <c r="F139" t="s">
        <v>242</v>
      </c>
      <c r="G139" t="s">
        <v>253</v>
      </c>
      <c r="H139" t="s">
        <v>334</v>
      </c>
      <c r="I139">
        <v>6</v>
      </c>
      <c r="J139">
        <v>0</v>
      </c>
      <c r="K139">
        <v>240780</v>
      </c>
      <c r="L139" t="str">
        <f>VLOOKUP(Sales_Data!C139,Product_Master!$A:$D,2,FALSE)</f>
        <v>Jacket</v>
      </c>
      <c r="M139">
        <f>VLOOKUP(C139,Product_Master!$A:$D,4,FALSE)</f>
        <v>40130</v>
      </c>
      <c r="N139" t="str">
        <f t="shared" si="4"/>
        <v>HIGH</v>
      </c>
      <c r="O139" t="str" cm="1">
        <f t="array" ref="O139">_xlfn.IFS(D139="North","Zone 1",D139="South","Zone 2",D139="East","Zone 3",D139="West","Zone 4")</f>
        <v>Zone 1</v>
      </c>
      <c r="P139">
        <f t="shared" si="5"/>
        <v>24078</v>
      </c>
      <c r="Q139" t="str">
        <f>VLOOKUP(C139,Product_Master!$A:$D,3,FALSE)</f>
        <v>Clothing</v>
      </c>
    </row>
    <row r="140" spans="1:17" x14ac:dyDescent="0.3">
      <c r="A140" t="s">
        <v>607</v>
      </c>
      <c r="B140" t="s">
        <v>608</v>
      </c>
      <c r="C140" t="s">
        <v>66</v>
      </c>
      <c r="D140" t="s">
        <v>178</v>
      </c>
      <c r="E140" t="s">
        <v>310</v>
      </c>
      <c r="F140" t="s">
        <v>311</v>
      </c>
      <c r="G140" t="s">
        <v>269</v>
      </c>
      <c r="H140" t="s">
        <v>609</v>
      </c>
      <c r="I140">
        <v>7</v>
      </c>
      <c r="J140">
        <v>10</v>
      </c>
      <c r="K140">
        <v>305587</v>
      </c>
      <c r="L140" t="str">
        <f>VLOOKUP(Sales_Data!C140,Product_Master!$A:$D,2,FALSE)</f>
        <v>Men Shirt</v>
      </c>
      <c r="M140">
        <f>VLOOKUP(C140,Product_Master!$A:$D,4,FALSE)</f>
        <v>48506</v>
      </c>
      <c r="N140" t="str">
        <f t="shared" si="4"/>
        <v>HIGH</v>
      </c>
      <c r="O140" t="str" cm="1">
        <f t="array" ref="O140">_xlfn.IFS(D140="North","Zone 1",D140="South","Zone 2",D140="East","Zone 3",D140="West","Zone 4")</f>
        <v>Zone 3</v>
      </c>
      <c r="P140">
        <f t="shared" si="5"/>
        <v>30558.7</v>
      </c>
      <c r="Q140" t="str">
        <f>VLOOKUP(C140,Product_Master!$A:$D,3,FALSE)</f>
        <v>Clothing</v>
      </c>
    </row>
    <row r="141" spans="1:17" x14ac:dyDescent="0.3">
      <c r="A141" t="s">
        <v>610</v>
      </c>
      <c r="B141" t="s">
        <v>170</v>
      </c>
      <c r="C141" t="s">
        <v>157</v>
      </c>
      <c r="D141" t="s">
        <v>191</v>
      </c>
      <c r="E141" t="s">
        <v>242</v>
      </c>
      <c r="F141" t="s">
        <v>242</v>
      </c>
      <c r="G141" t="s">
        <v>212</v>
      </c>
      <c r="H141" t="s">
        <v>611</v>
      </c>
      <c r="I141">
        <v>5</v>
      </c>
      <c r="J141">
        <v>0</v>
      </c>
      <c r="K141">
        <v>195055</v>
      </c>
      <c r="L141" t="str">
        <f>VLOOKUP(Sales_Data!C141,Product_Master!$A:$D,2,FALSE)</f>
        <v>Sports Bag</v>
      </c>
      <c r="M141">
        <f>VLOOKUP(C141,Product_Master!$A:$D,4,FALSE)</f>
        <v>39011</v>
      </c>
      <c r="N141" t="str">
        <f t="shared" si="4"/>
        <v>HIGH</v>
      </c>
      <c r="O141" t="str" cm="1">
        <f t="array" ref="O141">_xlfn.IFS(D141="North","Zone 1",D141="South","Zone 2",D141="East","Zone 3",D141="West","Zone 4")</f>
        <v>Zone 1</v>
      </c>
      <c r="P141">
        <f t="shared" si="5"/>
        <v>19505.5</v>
      </c>
      <c r="Q141" t="str">
        <f>VLOOKUP(C141,Product_Master!$A:$D,3,FALSE)</f>
        <v>Sports</v>
      </c>
    </row>
    <row r="142" spans="1:17" x14ac:dyDescent="0.3">
      <c r="A142" t="s">
        <v>612</v>
      </c>
      <c r="B142" t="s">
        <v>613</v>
      </c>
      <c r="C142" t="s">
        <v>97</v>
      </c>
      <c r="D142" t="s">
        <v>178</v>
      </c>
      <c r="E142" t="s">
        <v>179</v>
      </c>
      <c r="F142" t="s">
        <v>180</v>
      </c>
      <c r="G142" t="s">
        <v>181</v>
      </c>
      <c r="H142" t="s">
        <v>614</v>
      </c>
      <c r="I142">
        <v>10</v>
      </c>
      <c r="J142">
        <v>5</v>
      </c>
      <c r="K142">
        <v>201827</v>
      </c>
      <c r="L142" t="str">
        <f>VLOOKUP(Sales_Data!C142,Product_Master!$A:$D,2,FALSE)</f>
        <v>Rice</v>
      </c>
      <c r="M142">
        <f>VLOOKUP(C142,Product_Master!$A:$D,4,FALSE)</f>
        <v>21245</v>
      </c>
      <c r="N142" t="str">
        <f t="shared" si="4"/>
        <v>HIGH</v>
      </c>
      <c r="O142" t="str" cm="1">
        <f t="array" ref="O142">_xlfn.IFS(D142="North","Zone 1",D142="South","Zone 2",D142="East","Zone 3",D142="West","Zone 4")</f>
        <v>Zone 3</v>
      </c>
      <c r="P142">
        <f t="shared" si="5"/>
        <v>20182.7</v>
      </c>
      <c r="Q142" t="str">
        <f>VLOOKUP(C142,Product_Master!$A:$D,3,FALSE)</f>
        <v>Grocery</v>
      </c>
    </row>
    <row r="143" spans="1:17" x14ac:dyDescent="0.3">
      <c r="A143" t="s">
        <v>615</v>
      </c>
      <c r="B143" t="s">
        <v>616</v>
      </c>
      <c r="C143" t="s">
        <v>145</v>
      </c>
      <c r="D143" t="s">
        <v>191</v>
      </c>
      <c r="E143" t="s">
        <v>192</v>
      </c>
      <c r="F143" t="s">
        <v>193</v>
      </c>
      <c r="G143" t="s">
        <v>212</v>
      </c>
      <c r="H143" t="s">
        <v>617</v>
      </c>
      <c r="I143">
        <v>3</v>
      </c>
      <c r="J143">
        <v>5</v>
      </c>
      <c r="K143">
        <v>50604</v>
      </c>
      <c r="L143" t="str">
        <f>VLOOKUP(Sales_Data!C143,Product_Master!$A:$D,2,FALSE)</f>
        <v>Badminton Racket</v>
      </c>
      <c r="M143">
        <f>VLOOKUP(C143,Product_Master!$A:$D,4,FALSE)</f>
        <v>17756</v>
      </c>
      <c r="N143" t="str">
        <f t="shared" si="4"/>
        <v>HIGH</v>
      </c>
      <c r="O143" t="str" cm="1">
        <f t="array" ref="O143">_xlfn.IFS(D143="North","Zone 1",D143="South","Zone 2",D143="East","Zone 3",D143="West","Zone 4")</f>
        <v>Zone 1</v>
      </c>
      <c r="P143">
        <f t="shared" si="5"/>
        <v>5060.4000000000005</v>
      </c>
      <c r="Q143" t="str">
        <f>VLOOKUP(C143,Product_Master!$A:$D,3,FALSE)</f>
        <v>Sports</v>
      </c>
    </row>
    <row r="144" spans="1:17" x14ac:dyDescent="0.3">
      <c r="A144" t="s">
        <v>618</v>
      </c>
      <c r="B144" t="s">
        <v>619</v>
      </c>
      <c r="C144" t="s">
        <v>110</v>
      </c>
      <c r="D144" t="s">
        <v>191</v>
      </c>
      <c r="E144" t="s">
        <v>242</v>
      </c>
      <c r="F144" t="s">
        <v>242</v>
      </c>
      <c r="G144" t="s">
        <v>257</v>
      </c>
      <c r="H144" t="s">
        <v>620</v>
      </c>
      <c r="I144">
        <v>7</v>
      </c>
      <c r="J144">
        <v>15</v>
      </c>
      <c r="K144">
        <v>167843</v>
      </c>
      <c r="L144" t="str">
        <f>VLOOKUP(Sales_Data!C144,Product_Master!$A:$D,2,FALSE)</f>
        <v>Spices</v>
      </c>
      <c r="M144">
        <f>VLOOKUP(C144,Product_Master!$A:$D,4,FALSE)</f>
        <v>28209</v>
      </c>
      <c r="N144" t="str">
        <f t="shared" si="4"/>
        <v>HIGH</v>
      </c>
      <c r="O144" t="str" cm="1">
        <f t="array" ref="O144">_xlfn.IFS(D144="North","Zone 1",D144="South","Zone 2",D144="East","Zone 3",D144="West","Zone 4")</f>
        <v>Zone 1</v>
      </c>
      <c r="P144">
        <f t="shared" si="5"/>
        <v>16784.3</v>
      </c>
      <c r="Q144" t="str">
        <f>VLOOKUP(C144,Product_Master!$A:$D,3,FALSE)</f>
        <v>Grocery</v>
      </c>
    </row>
    <row r="145" spans="1:17" x14ac:dyDescent="0.3">
      <c r="A145" t="s">
        <v>621</v>
      </c>
      <c r="B145" t="s">
        <v>622</v>
      </c>
      <c r="C145" t="s">
        <v>71</v>
      </c>
      <c r="D145" t="s">
        <v>171</v>
      </c>
      <c r="E145" t="s">
        <v>204</v>
      </c>
      <c r="F145" t="s">
        <v>205</v>
      </c>
      <c r="G145" t="s">
        <v>206</v>
      </c>
      <c r="H145" t="s">
        <v>623</v>
      </c>
      <c r="I145">
        <v>12</v>
      </c>
      <c r="J145">
        <v>20</v>
      </c>
      <c r="K145">
        <v>550233</v>
      </c>
      <c r="L145" t="str">
        <f>VLOOKUP(Sales_Data!C145,Product_Master!$A:$D,2,FALSE)</f>
        <v>Jeans</v>
      </c>
      <c r="M145">
        <f>VLOOKUP(C145,Product_Master!$A:$D,4,FALSE)</f>
        <v>57316</v>
      </c>
      <c r="N145" t="str">
        <f t="shared" si="4"/>
        <v>HIGH</v>
      </c>
      <c r="O145" t="str" cm="1">
        <f t="array" ref="O145">_xlfn.IFS(D145="North","Zone 1",D145="South","Zone 2",D145="East","Zone 3",D145="West","Zone 4")</f>
        <v>Zone 2</v>
      </c>
      <c r="P145">
        <f t="shared" si="5"/>
        <v>55023.3</v>
      </c>
      <c r="Q145" t="str">
        <f>VLOOKUP(C145,Product_Master!$A:$D,3,FALSE)</f>
        <v>Clothing</v>
      </c>
    </row>
    <row r="146" spans="1:17" x14ac:dyDescent="0.3">
      <c r="A146" t="s">
        <v>624</v>
      </c>
      <c r="B146" t="s">
        <v>625</v>
      </c>
      <c r="C146" t="s">
        <v>46</v>
      </c>
      <c r="D146" t="s">
        <v>191</v>
      </c>
      <c r="E146" t="s">
        <v>238</v>
      </c>
      <c r="F146" t="s">
        <v>238</v>
      </c>
      <c r="G146" t="s">
        <v>257</v>
      </c>
      <c r="H146" t="s">
        <v>626</v>
      </c>
      <c r="I146">
        <v>11</v>
      </c>
      <c r="J146">
        <v>15</v>
      </c>
      <c r="K146">
        <v>583561</v>
      </c>
      <c r="L146" t="str">
        <f>VLOOKUP(Sales_Data!C146,Product_Master!$A:$D,2,FALSE)</f>
        <v>Wardrobe</v>
      </c>
      <c r="M146">
        <f>VLOOKUP(C146,Product_Master!$A:$D,4,FALSE)</f>
        <v>62413</v>
      </c>
      <c r="N146" t="str">
        <f t="shared" si="4"/>
        <v>HIGH</v>
      </c>
      <c r="O146" t="str" cm="1">
        <f t="array" ref="O146">_xlfn.IFS(D146="North","Zone 1",D146="South","Zone 2",D146="East","Zone 3",D146="West","Zone 4")</f>
        <v>Zone 1</v>
      </c>
      <c r="P146">
        <f t="shared" si="5"/>
        <v>58356.100000000006</v>
      </c>
      <c r="Q146" t="str">
        <f>VLOOKUP(C146,Product_Master!$A:$D,3,FALSE)</f>
        <v>Furniture</v>
      </c>
    </row>
    <row r="147" spans="1:17" x14ac:dyDescent="0.3">
      <c r="A147" t="s">
        <v>627</v>
      </c>
      <c r="B147" t="s">
        <v>628</v>
      </c>
      <c r="C147" t="s">
        <v>25</v>
      </c>
      <c r="D147" t="s">
        <v>171</v>
      </c>
      <c r="E147" t="s">
        <v>172</v>
      </c>
      <c r="F147" t="s">
        <v>173</v>
      </c>
      <c r="G147" t="s">
        <v>181</v>
      </c>
      <c r="H147" t="s">
        <v>629</v>
      </c>
      <c r="I147">
        <v>2</v>
      </c>
      <c r="J147">
        <v>20</v>
      </c>
      <c r="K147">
        <v>15902</v>
      </c>
      <c r="L147" t="str">
        <f>VLOOKUP(Sales_Data!C147,Product_Master!$A:$D,2,FALSE)</f>
        <v>Washing Machine</v>
      </c>
      <c r="M147">
        <f>VLOOKUP(C147,Product_Master!$A:$D,4,FALSE)</f>
        <v>9939</v>
      </c>
      <c r="N147" t="str">
        <f t="shared" si="4"/>
        <v>HIGH</v>
      </c>
      <c r="O147" t="str" cm="1">
        <f t="array" ref="O147">_xlfn.IFS(D147="North","Zone 1",D147="South","Zone 2",D147="East","Zone 3",D147="West","Zone 4")</f>
        <v>Zone 2</v>
      </c>
      <c r="P147">
        <f t="shared" si="5"/>
        <v>1590.2</v>
      </c>
      <c r="Q147" t="str">
        <f>VLOOKUP(C147,Product_Master!$A:$D,3,FALSE)</f>
        <v>Electronics</v>
      </c>
    </row>
    <row r="148" spans="1:17" x14ac:dyDescent="0.3">
      <c r="A148" t="s">
        <v>630</v>
      </c>
      <c r="B148" t="s">
        <v>631</v>
      </c>
      <c r="C148" t="s">
        <v>131</v>
      </c>
      <c r="D148" t="s">
        <v>171</v>
      </c>
      <c r="E148" t="s">
        <v>223</v>
      </c>
      <c r="F148" t="s">
        <v>224</v>
      </c>
      <c r="G148" t="s">
        <v>181</v>
      </c>
      <c r="H148" t="s">
        <v>632</v>
      </c>
      <c r="I148">
        <v>8</v>
      </c>
      <c r="J148">
        <v>15</v>
      </c>
      <c r="K148">
        <v>427291</v>
      </c>
      <c r="L148" t="str">
        <f>VLOOKUP(Sales_Data!C148,Product_Master!$A:$D,2,FALSE)</f>
        <v>Football</v>
      </c>
      <c r="M148">
        <f>VLOOKUP(C148,Product_Master!$A:$D,4,FALSE)</f>
        <v>62837</v>
      </c>
      <c r="N148" t="str">
        <f t="shared" si="4"/>
        <v>HIGH</v>
      </c>
      <c r="O148" t="str" cm="1">
        <f t="array" ref="O148">_xlfn.IFS(D148="North","Zone 1",D148="South","Zone 2",D148="East","Zone 3",D148="West","Zone 4")</f>
        <v>Zone 2</v>
      </c>
      <c r="P148">
        <f t="shared" si="5"/>
        <v>42729.100000000006</v>
      </c>
      <c r="Q148" t="str">
        <f>VLOOKUP(C148,Product_Master!$A:$D,3,FALSE)</f>
        <v>Sports</v>
      </c>
    </row>
    <row r="149" spans="1:17" x14ac:dyDescent="0.3">
      <c r="A149" t="s">
        <v>633</v>
      </c>
      <c r="B149" t="s">
        <v>634</v>
      </c>
      <c r="C149" t="s">
        <v>91</v>
      </c>
      <c r="D149" t="s">
        <v>197</v>
      </c>
      <c r="E149" t="s">
        <v>260</v>
      </c>
      <c r="F149" t="s">
        <v>261</v>
      </c>
      <c r="G149" t="s">
        <v>206</v>
      </c>
      <c r="H149" t="s">
        <v>635</v>
      </c>
      <c r="I149">
        <v>6</v>
      </c>
      <c r="J149">
        <v>20</v>
      </c>
      <c r="K149">
        <v>142977</v>
      </c>
      <c r="L149" t="str">
        <f>VLOOKUP(Sales_Data!C149,Product_Master!$A:$D,2,FALSE)</f>
        <v>Sweater</v>
      </c>
      <c r="M149">
        <f>VLOOKUP(C149,Product_Master!$A:$D,4,FALSE)</f>
        <v>29787</v>
      </c>
      <c r="N149" t="str">
        <f t="shared" si="4"/>
        <v>HIGH</v>
      </c>
      <c r="O149" t="str" cm="1">
        <f t="array" ref="O149">_xlfn.IFS(D149="North","Zone 1",D149="South","Zone 2",D149="East","Zone 3",D149="West","Zone 4")</f>
        <v>Zone 4</v>
      </c>
      <c r="P149">
        <f t="shared" si="5"/>
        <v>14297.7</v>
      </c>
      <c r="Q149" t="str">
        <f>VLOOKUP(C149,Product_Master!$A:$D,3,FALSE)</f>
        <v>Clothing</v>
      </c>
    </row>
    <row r="150" spans="1:17" x14ac:dyDescent="0.3">
      <c r="A150" t="s">
        <v>636</v>
      </c>
      <c r="B150" t="s">
        <v>637</v>
      </c>
      <c r="C150" t="s">
        <v>64</v>
      </c>
      <c r="D150" t="s">
        <v>191</v>
      </c>
      <c r="E150" t="s">
        <v>238</v>
      </c>
      <c r="F150" t="s">
        <v>238</v>
      </c>
      <c r="G150" t="s">
        <v>200</v>
      </c>
      <c r="H150" t="s">
        <v>638</v>
      </c>
      <c r="I150">
        <v>9</v>
      </c>
      <c r="J150">
        <v>15</v>
      </c>
      <c r="K150">
        <v>347998</v>
      </c>
      <c r="L150" t="str">
        <f>VLOOKUP(Sales_Data!C150,Product_Master!$A:$D,2,FALSE)</f>
        <v>Stool</v>
      </c>
      <c r="M150">
        <f>VLOOKUP(C150,Product_Master!$A:$D,4,FALSE)</f>
        <v>45490</v>
      </c>
      <c r="N150" t="str">
        <f t="shared" si="4"/>
        <v>HIGH</v>
      </c>
      <c r="O150" t="str" cm="1">
        <f t="array" ref="O150">_xlfn.IFS(D150="North","Zone 1",D150="South","Zone 2",D150="East","Zone 3",D150="West","Zone 4")</f>
        <v>Zone 1</v>
      </c>
      <c r="P150">
        <f t="shared" si="5"/>
        <v>34799.800000000003</v>
      </c>
      <c r="Q150" t="str">
        <f>VLOOKUP(C150,Product_Master!$A:$D,3,FALSE)</f>
        <v>Furniture</v>
      </c>
    </row>
    <row r="151" spans="1:17" x14ac:dyDescent="0.3">
      <c r="A151" t="s">
        <v>639</v>
      </c>
      <c r="B151" t="s">
        <v>321</v>
      </c>
      <c r="C151" t="s">
        <v>133</v>
      </c>
      <c r="D151" t="s">
        <v>191</v>
      </c>
      <c r="E151" t="s">
        <v>192</v>
      </c>
      <c r="F151" t="s">
        <v>193</v>
      </c>
      <c r="G151" t="s">
        <v>228</v>
      </c>
      <c r="H151" t="s">
        <v>640</v>
      </c>
      <c r="I151">
        <v>1</v>
      </c>
      <c r="J151">
        <v>15</v>
      </c>
      <c r="K151">
        <v>24213</v>
      </c>
      <c r="L151" t="str">
        <f>VLOOKUP(Sales_Data!C151,Product_Master!$A:$D,2,FALSE)</f>
        <v>Basketball</v>
      </c>
      <c r="M151">
        <f>VLOOKUP(C151,Product_Master!$A:$D,4,FALSE)</f>
        <v>28486</v>
      </c>
      <c r="N151" t="str">
        <f t="shared" si="4"/>
        <v>HIGH</v>
      </c>
      <c r="O151" t="str" cm="1">
        <f t="array" ref="O151">_xlfn.IFS(D151="North","Zone 1",D151="South","Zone 2",D151="East","Zone 3",D151="West","Zone 4")</f>
        <v>Zone 1</v>
      </c>
      <c r="P151">
        <f t="shared" si="5"/>
        <v>2421.3000000000002</v>
      </c>
      <c r="Q151" t="str">
        <f>VLOOKUP(C151,Product_Master!$A:$D,3,FALSE)</f>
        <v>Sports</v>
      </c>
    </row>
    <row r="152" spans="1:17" x14ac:dyDescent="0.3">
      <c r="A152" t="s">
        <v>641</v>
      </c>
      <c r="B152" t="s">
        <v>572</v>
      </c>
      <c r="C152" t="s">
        <v>7</v>
      </c>
      <c r="D152" t="s">
        <v>178</v>
      </c>
      <c r="E152" t="s">
        <v>310</v>
      </c>
      <c r="F152" t="s">
        <v>311</v>
      </c>
      <c r="G152" t="s">
        <v>206</v>
      </c>
      <c r="H152" t="s">
        <v>642</v>
      </c>
      <c r="I152">
        <v>12</v>
      </c>
      <c r="J152">
        <v>10</v>
      </c>
      <c r="K152">
        <v>691210</v>
      </c>
      <c r="L152" t="str">
        <f>VLOOKUP(Sales_Data!C152,Product_Master!$A:$D,2,FALSE)</f>
        <v>HP Laptop</v>
      </c>
      <c r="M152">
        <f>VLOOKUP(C152,Product_Master!$A:$D,4,FALSE)</f>
        <v>64001</v>
      </c>
      <c r="N152" t="str">
        <f t="shared" si="4"/>
        <v>HIGH</v>
      </c>
      <c r="O152" t="str" cm="1">
        <f t="array" ref="O152">_xlfn.IFS(D152="North","Zone 1",D152="South","Zone 2",D152="East","Zone 3",D152="West","Zone 4")</f>
        <v>Zone 3</v>
      </c>
      <c r="P152">
        <f t="shared" si="5"/>
        <v>69121</v>
      </c>
      <c r="Q152" t="str">
        <f>VLOOKUP(C152,Product_Master!$A:$D,3,FALSE)</f>
        <v>Electronics</v>
      </c>
    </row>
    <row r="153" spans="1:17" x14ac:dyDescent="0.3">
      <c r="A153" t="s">
        <v>643</v>
      </c>
      <c r="B153" t="s">
        <v>360</v>
      </c>
      <c r="C153" t="s">
        <v>133</v>
      </c>
      <c r="D153" t="s">
        <v>191</v>
      </c>
      <c r="E153" t="s">
        <v>242</v>
      </c>
      <c r="F153" t="s">
        <v>242</v>
      </c>
      <c r="G153" t="s">
        <v>212</v>
      </c>
      <c r="H153" t="s">
        <v>644</v>
      </c>
      <c r="I153">
        <v>12</v>
      </c>
      <c r="J153">
        <v>10</v>
      </c>
      <c r="K153">
        <v>307648</v>
      </c>
      <c r="L153" t="str">
        <f>VLOOKUP(Sales_Data!C153,Product_Master!$A:$D,2,FALSE)</f>
        <v>Basketball</v>
      </c>
      <c r="M153">
        <f>VLOOKUP(C153,Product_Master!$A:$D,4,FALSE)</f>
        <v>28486</v>
      </c>
      <c r="N153" t="str">
        <f t="shared" si="4"/>
        <v>HIGH</v>
      </c>
      <c r="O153" t="str" cm="1">
        <f t="array" ref="O153">_xlfn.IFS(D153="North","Zone 1",D153="South","Zone 2",D153="East","Zone 3",D153="West","Zone 4")</f>
        <v>Zone 1</v>
      </c>
      <c r="P153">
        <f t="shared" si="5"/>
        <v>30764.800000000003</v>
      </c>
      <c r="Q153" t="str">
        <f>VLOOKUP(C153,Product_Master!$A:$D,3,FALSE)</f>
        <v>Sports</v>
      </c>
    </row>
    <row r="154" spans="1:17" x14ac:dyDescent="0.3">
      <c r="A154" t="s">
        <v>645</v>
      </c>
      <c r="B154" t="s">
        <v>646</v>
      </c>
      <c r="C154" t="s">
        <v>60</v>
      </c>
      <c r="D154" t="s">
        <v>178</v>
      </c>
      <c r="E154" t="s">
        <v>179</v>
      </c>
      <c r="F154" t="s">
        <v>180</v>
      </c>
      <c r="G154" t="s">
        <v>200</v>
      </c>
      <c r="H154" t="s">
        <v>647</v>
      </c>
      <c r="I154">
        <v>6</v>
      </c>
      <c r="J154">
        <v>20</v>
      </c>
      <c r="K154">
        <v>286272</v>
      </c>
      <c r="L154" t="str">
        <f>VLOOKUP(Sales_Data!C154,Product_Master!$A:$D,2,FALSE)</f>
        <v>Cupboard</v>
      </c>
      <c r="M154">
        <f>VLOOKUP(C154,Product_Master!$A:$D,4,FALSE)</f>
        <v>59640</v>
      </c>
      <c r="N154" t="str">
        <f t="shared" si="4"/>
        <v>HIGH</v>
      </c>
      <c r="O154" t="str" cm="1">
        <f t="array" ref="O154">_xlfn.IFS(D154="North","Zone 1",D154="South","Zone 2",D154="East","Zone 3",D154="West","Zone 4")</f>
        <v>Zone 3</v>
      </c>
      <c r="P154">
        <f t="shared" si="5"/>
        <v>28627.200000000001</v>
      </c>
      <c r="Q154" t="str">
        <f>VLOOKUP(C154,Product_Master!$A:$D,3,FALSE)</f>
        <v>Furniture</v>
      </c>
    </row>
    <row r="155" spans="1:17" x14ac:dyDescent="0.3">
      <c r="A155" t="s">
        <v>648</v>
      </c>
      <c r="B155" t="s">
        <v>649</v>
      </c>
      <c r="C155" t="s">
        <v>108</v>
      </c>
      <c r="D155" t="s">
        <v>171</v>
      </c>
      <c r="E155" t="s">
        <v>204</v>
      </c>
      <c r="F155" t="s">
        <v>205</v>
      </c>
      <c r="G155" t="s">
        <v>187</v>
      </c>
      <c r="H155" t="s">
        <v>650</v>
      </c>
      <c r="I155">
        <v>5</v>
      </c>
      <c r="J155">
        <v>20</v>
      </c>
      <c r="K155">
        <v>59052</v>
      </c>
      <c r="L155" t="str">
        <f>VLOOKUP(Sales_Data!C155,Product_Master!$A:$D,2,FALSE)</f>
        <v>Salt</v>
      </c>
      <c r="M155">
        <f>VLOOKUP(C155,Product_Master!$A:$D,4,FALSE)</f>
        <v>14763</v>
      </c>
      <c r="N155" t="str">
        <f t="shared" si="4"/>
        <v>HIGH</v>
      </c>
      <c r="O155" t="str" cm="1">
        <f t="array" ref="O155">_xlfn.IFS(D155="North","Zone 1",D155="South","Zone 2",D155="East","Zone 3",D155="West","Zone 4")</f>
        <v>Zone 2</v>
      </c>
      <c r="P155">
        <f t="shared" si="5"/>
        <v>5905.2000000000007</v>
      </c>
      <c r="Q155" t="str">
        <f>VLOOKUP(C155,Product_Master!$A:$D,3,FALSE)</f>
        <v>Grocery</v>
      </c>
    </row>
    <row r="156" spans="1:17" x14ac:dyDescent="0.3">
      <c r="A156" t="s">
        <v>651</v>
      </c>
      <c r="B156" t="s">
        <v>652</v>
      </c>
      <c r="C156" t="s">
        <v>118</v>
      </c>
      <c r="D156" t="s">
        <v>197</v>
      </c>
      <c r="E156" t="s">
        <v>260</v>
      </c>
      <c r="F156" t="s">
        <v>261</v>
      </c>
      <c r="G156" t="s">
        <v>257</v>
      </c>
      <c r="H156" t="s">
        <v>653</v>
      </c>
      <c r="I156">
        <v>2</v>
      </c>
      <c r="J156">
        <v>20</v>
      </c>
      <c r="K156">
        <v>23064</v>
      </c>
      <c r="L156" t="str">
        <f>VLOOKUP(Sales_Data!C156,Product_Master!$A:$D,2,FALSE)</f>
        <v>Juice</v>
      </c>
      <c r="M156">
        <f>VLOOKUP(C156,Product_Master!$A:$D,4,FALSE)</f>
        <v>14415</v>
      </c>
      <c r="N156" t="str">
        <f t="shared" si="4"/>
        <v>HIGH</v>
      </c>
      <c r="O156" t="str" cm="1">
        <f t="array" ref="O156">_xlfn.IFS(D156="North","Zone 1",D156="South","Zone 2",D156="East","Zone 3",D156="West","Zone 4")</f>
        <v>Zone 4</v>
      </c>
      <c r="P156">
        <f t="shared" si="5"/>
        <v>2306.4</v>
      </c>
      <c r="Q156" t="str">
        <f>VLOOKUP(C156,Product_Master!$A:$D,3,FALSE)</f>
        <v>Grocery</v>
      </c>
    </row>
    <row r="157" spans="1:17" x14ac:dyDescent="0.3">
      <c r="A157" t="s">
        <v>654</v>
      </c>
      <c r="B157" t="s">
        <v>655</v>
      </c>
      <c r="C157" t="s">
        <v>79</v>
      </c>
      <c r="D157" t="s">
        <v>191</v>
      </c>
      <c r="E157" t="s">
        <v>192</v>
      </c>
      <c r="F157" t="s">
        <v>193</v>
      </c>
      <c r="G157" t="s">
        <v>243</v>
      </c>
      <c r="H157" t="s">
        <v>656</v>
      </c>
      <c r="I157">
        <v>4</v>
      </c>
      <c r="J157">
        <v>10</v>
      </c>
      <c r="K157">
        <v>14774</v>
      </c>
      <c r="L157" t="str">
        <f>VLOOKUP(Sales_Data!C157,Product_Master!$A:$D,2,FALSE)</f>
        <v>Formal Shirt</v>
      </c>
      <c r="M157">
        <f>VLOOKUP(C157,Product_Master!$A:$D,4,FALSE)</f>
        <v>4104</v>
      </c>
      <c r="N157" t="str">
        <f t="shared" si="4"/>
        <v>MEDIUM</v>
      </c>
      <c r="O157" t="str" cm="1">
        <f t="array" ref="O157">_xlfn.IFS(D157="North","Zone 1",D157="South","Zone 2",D157="East","Zone 3",D157="West","Zone 4")</f>
        <v>Zone 1</v>
      </c>
      <c r="P157">
        <f t="shared" si="5"/>
        <v>738.7</v>
      </c>
      <c r="Q157" t="str">
        <f>VLOOKUP(C157,Product_Master!$A:$D,3,FALSE)</f>
        <v>Clothing</v>
      </c>
    </row>
    <row r="158" spans="1:17" x14ac:dyDescent="0.3">
      <c r="A158" t="s">
        <v>657</v>
      </c>
      <c r="B158" t="s">
        <v>658</v>
      </c>
      <c r="C158" t="s">
        <v>11</v>
      </c>
      <c r="D158" t="s">
        <v>191</v>
      </c>
      <c r="E158" t="s">
        <v>238</v>
      </c>
      <c r="F158" t="s">
        <v>238</v>
      </c>
      <c r="G158" t="s">
        <v>315</v>
      </c>
      <c r="H158" t="s">
        <v>659</v>
      </c>
      <c r="I158">
        <v>6</v>
      </c>
      <c r="J158">
        <v>5</v>
      </c>
      <c r="K158">
        <v>169586</v>
      </c>
      <c r="L158" t="str">
        <f>VLOOKUP(Sales_Data!C158,Product_Master!$A:$D,2,FALSE)</f>
        <v>Lenovo Laptop</v>
      </c>
      <c r="M158">
        <f>VLOOKUP(C158,Product_Master!$A:$D,4,FALSE)</f>
        <v>29752</v>
      </c>
      <c r="N158" t="str">
        <f t="shared" si="4"/>
        <v>HIGH</v>
      </c>
      <c r="O158" t="str" cm="1">
        <f t="array" ref="O158">_xlfn.IFS(D158="North","Zone 1",D158="South","Zone 2",D158="East","Zone 3",D158="West","Zone 4")</f>
        <v>Zone 1</v>
      </c>
      <c r="P158">
        <f t="shared" si="5"/>
        <v>16958.600000000002</v>
      </c>
      <c r="Q158" t="str">
        <f>VLOOKUP(C158,Product_Master!$A:$D,3,FALSE)</f>
        <v>Electronics</v>
      </c>
    </row>
    <row r="159" spans="1:17" x14ac:dyDescent="0.3">
      <c r="A159" t="s">
        <v>660</v>
      </c>
      <c r="B159" t="s">
        <v>661</v>
      </c>
      <c r="C159" t="s">
        <v>147</v>
      </c>
      <c r="D159" t="s">
        <v>178</v>
      </c>
      <c r="E159" t="s">
        <v>310</v>
      </c>
      <c r="F159" t="s">
        <v>311</v>
      </c>
      <c r="G159" t="s">
        <v>219</v>
      </c>
      <c r="H159" t="s">
        <v>662</v>
      </c>
      <c r="I159">
        <v>7</v>
      </c>
      <c r="J159">
        <v>15</v>
      </c>
      <c r="K159">
        <v>383620</v>
      </c>
      <c r="L159" t="str">
        <f>VLOOKUP(Sales_Data!C159,Product_Master!$A:$D,2,FALSE)</f>
        <v>Tennis Ball</v>
      </c>
      <c r="M159">
        <f>VLOOKUP(C159,Product_Master!$A:$D,4,FALSE)</f>
        <v>64474</v>
      </c>
      <c r="N159" t="str">
        <f t="shared" si="4"/>
        <v>HIGH</v>
      </c>
      <c r="O159" t="str" cm="1">
        <f t="array" ref="O159">_xlfn.IFS(D159="North","Zone 1",D159="South","Zone 2",D159="East","Zone 3",D159="West","Zone 4")</f>
        <v>Zone 3</v>
      </c>
      <c r="P159">
        <f t="shared" si="5"/>
        <v>38362</v>
      </c>
      <c r="Q159" t="str">
        <f>VLOOKUP(C159,Product_Master!$A:$D,3,FALSE)</f>
        <v>Sports</v>
      </c>
    </row>
    <row r="160" spans="1:17" x14ac:dyDescent="0.3">
      <c r="A160" t="s">
        <v>663</v>
      </c>
      <c r="B160" t="s">
        <v>664</v>
      </c>
      <c r="C160" t="s">
        <v>62</v>
      </c>
      <c r="D160" t="s">
        <v>197</v>
      </c>
      <c r="E160" t="s">
        <v>260</v>
      </c>
      <c r="F160" t="s">
        <v>261</v>
      </c>
      <c r="G160" t="s">
        <v>174</v>
      </c>
      <c r="H160" t="s">
        <v>665</v>
      </c>
      <c r="I160">
        <v>5</v>
      </c>
      <c r="J160">
        <v>5</v>
      </c>
      <c r="K160">
        <v>235942</v>
      </c>
      <c r="L160" t="str">
        <f>VLOOKUP(Sales_Data!C160,Product_Master!$A:$D,2,FALSE)</f>
        <v>Recliner</v>
      </c>
      <c r="M160">
        <f>VLOOKUP(C160,Product_Master!$A:$D,4,FALSE)</f>
        <v>49672</v>
      </c>
      <c r="N160" t="str">
        <f t="shared" si="4"/>
        <v>HIGH</v>
      </c>
      <c r="O160" t="str" cm="1">
        <f t="array" ref="O160">_xlfn.IFS(D160="North","Zone 1",D160="South","Zone 2",D160="East","Zone 3",D160="West","Zone 4")</f>
        <v>Zone 4</v>
      </c>
      <c r="P160">
        <f t="shared" si="5"/>
        <v>23594.2</v>
      </c>
      <c r="Q160" t="str">
        <f>VLOOKUP(C160,Product_Master!$A:$D,3,FALSE)</f>
        <v>Furniture</v>
      </c>
    </row>
    <row r="161" spans="1:17" x14ac:dyDescent="0.3">
      <c r="A161" t="s">
        <v>666</v>
      </c>
      <c r="B161" t="s">
        <v>398</v>
      </c>
      <c r="C161" t="s">
        <v>89</v>
      </c>
      <c r="D161" t="s">
        <v>191</v>
      </c>
      <c r="E161" t="s">
        <v>192</v>
      </c>
      <c r="F161" t="s">
        <v>193</v>
      </c>
      <c r="G161" t="s">
        <v>187</v>
      </c>
      <c r="H161" t="s">
        <v>667</v>
      </c>
      <c r="I161">
        <v>9</v>
      </c>
      <c r="J161">
        <v>0</v>
      </c>
      <c r="K161">
        <v>466200</v>
      </c>
      <c r="L161" t="str">
        <f>VLOOKUP(Sales_Data!C161,Product_Master!$A:$D,2,FALSE)</f>
        <v>Shorts</v>
      </c>
      <c r="M161">
        <f>VLOOKUP(C161,Product_Master!$A:$D,4,FALSE)</f>
        <v>51800</v>
      </c>
      <c r="N161" t="str">
        <f t="shared" si="4"/>
        <v>HIGH</v>
      </c>
      <c r="O161" t="str" cm="1">
        <f t="array" ref="O161">_xlfn.IFS(D161="North","Zone 1",D161="South","Zone 2",D161="East","Zone 3",D161="West","Zone 4")</f>
        <v>Zone 1</v>
      </c>
      <c r="P161">
        <f t="shared" si="5"/>
        <v>46620</v>
      </c>
      <c r="Q161" t="str">
        <f>VLOOKUP(C161,Product_Master!$A:$D,3,FALSE)</f>
        <v>Clothing</v>
      </c>
    </row>
    <row r="162" spans="1:17" x14ac:dyDescent="0.3">
      <c r="A162" t="s">
        <v>668</v>
      </c>
      <c r="B162" t="s">
        <v>669</v>
      </c>
      <c r="C162" t="s">
        <v>69</v>
      </c>
      <c r="D162" t="s">
        <v>171</v>
      </c>
      <c r="E162" t="s">
        <v>172</v>
      </c>
      <c r="F162" t="s">
        <v>173</v>
      </c>
      <c r="G162" t="s">
        <v>200</v>
      </c>
      <c r="H162" t="s">
        <v>670</v>
      </c>
      <c r="I162">
        <v>12</v>
      </c>
      <c r="J162">
        <v>10</v>
      </c>
      <c r="K162">
        <v>96098</v>
      </c>
      <c r="L162" t="str">
        <f>VLOOKUP(Sales_Data!C162,Product_Master!$A:$D,2,FALSE)</f>
        <v>Women Kurti</v>
      </c>
      <c r="M162">
        <f>VLOOKUP(C162,Product_Master!$A:$D,4,FALSE)</f>
        <v>8898</v>
      </c>
      <c r="N162" t="str">
        <f t="shared" si="4"/>
        <v>HIGH</v>
      </c>
      <c r="O162" t="str" cm="1">
        <f t="array" ref="O162">_xlfn.IFS(D162="North","Zone 1",D162="South","Zone 2",D162="East","Zone 3",D162="West","Zone 4")</f>
        <v>Zone 2</v>
      </c>
      <c r="P162">
        <f t="shared" si="5"/>
        <v>9609.8000000000011</v>
      </c>
      <c r="Q162" t="str">
        <f>VLOOKUP(C162,Product_Master!$A:$D,3,FALSE)</f>
        <v>Clothing</v>
      </c>
    </row>
    <row r="163" spans="1:17" x14ac:dyDescent="0.3">
      <c r="A163" t="s">
        <v>671</v>
      </c>
      <c r="B163" t="s">
        <v>672</v>
      </c>
      <c r="C163" t="s">
        <v>89</v>
      </c>
      <c r="D163" t="s">
        <v>171</v>
      </c>
      <c r="E163" t="s">
        <v>204</v>
      </c>
      <c r="F163" t="s">
        <v>205</v>
      </c>
      <c r="G163" t="s">
        <v>206</v>
      </c>
      <c r="H163" t="s">
        <v>673</v>
      </c>
      <c r="I163">
        <v>6</v>
      </c>
      <c r="J163">
        <v>15</v>
      </c>
      <c r="K163">
        <v>264180</v>
      </c>
      <c r="L163" t="str">
        <f>VLOOKUP(Sales_Data!C163,Product_Master!$A:$D,2,FALSE)</f>
        <v>Shorts</v>
      </c>
      <c r="M163">
        <f>VLOOKUP(C163,Product_Master!$A:$D,4,FALSE)</f>
        <v>51800</v>
      </c>
      <c r="N163" t="str">
        <f t="shared" si="4"/>
        <v>HIGH</v>
      </c>
      <c r="O163" t="str" cm="1">
        <f t="array" ref="O163">_xlfn.IFS(D163="North","Zone 1",D163="South","Zone 2",D163="East","Zone 3",D163="West","Zone 4")</f>
        <v>Zone 2</v>
      </c>
      <c r="P163">
        <f t="shared" si="5"/>
        <v>26418</v>
      </c>
      <c r="Q163" t="str">
        <f>VLOOKUP(C163,Product_Master!$A:$D,3,FALSE)</f>
        <v>Clothing</v>
      </c>
    </row>
    <row r="164" spans="1:17" x14ac:dyDescent="0.3">
      <c r="A164" t="s">
        <v>674</v>
      </c>
      <c r="B164" t="s">
        <v>675</v>
      </c>
      <c r="C164" t="s">
        <v>60</v>
      </c>
      <c r="D164" t="s">
        <v>171</v>
      </c>
      <c r="E164" t="s">
        <v>204</v>
      </c>
      <c r="F164" t="s">
        <v>205</v>
      </c>
      <c r="G164" t="s">
        <v>228</v>
      </c>
      <c r="H164" t="s">
        <v>676</v>
      </c>
      <c r="I164">
        <v>10</v>
      </c>
      <c r="J164">
        <v>5</v>
      </c>
      <c r="K164">
        <v>566580</v>
      </c>
      <c r="L164" t="str">
        <f>VLOOKUP(Sales_Data!C164,Product_Master!$A:$D,2,FALSE)</f>
        <v>Cupboard</v>
      </c>
      <c r="M164">
        <f>VLOOKUP(C164,Product_Master!$A:$D,4,FALSE)</f>
        <v>59640</v>
      </c>
      <c r="N164" t="str">
        <f t="shared" si="4"/>
        <v>HIGH</v>
      </c>
      <c r="O164" t="str" cm="1">
        <f t="array" ref="O164">_xlfn.IFS(D164="North","Zone 1",D164="South","Zone 2",D164="East","Zone 3",D164="West","Zone 4")</f>
        <v>Zone 2</v>
      </c>
      <c r="P164">
        <f t="shared" si="5"/>
        <v>56658</v>
      </c>
      <c r="Q164" t="str">
        <f>VLOOKUP(C164,Product_Master!$A:$D,3,FALSE)</f>
        <v>Furniture</v>
      </c>
    </row>
    <row r="165" spans="1:17" x14ac:dyDescent="0.3">
      <c r="A165" t="s">
        <v>677</v>
      </c>
      <c r="B165" t="s">
        <v>678</v>
      </c>
      <c r="C165" t="s">
        <v>122</v>
      </c>
      <c r="D165" t="s">
        <v>197</v>
      </c>
      <c r="E165" t="s">
        <v>260</v>
      </c>
      <c r="F165" t="s">
        <v>261</v>
      </c>
      <c r="G165" t="s">
        <v>228</v>
      </c>
      <c r="H165" t="s">
        <v>679</v>
      </c>
      <c r="I165">
        <v>7</v>
      </c>
      <c r="J165">
        <v>15</v>
      </c>
      <c r="K165">
        <v>389915</v>
      </c>
      <c r="L165" t="str">
        <f>VLOOKUP(Sales_Data!C165,Product_Master!$A:$D,2,FALSE)</f>
        <v>Noodles</v>
      </c>
      <c r="M165">
        <f>VLOOKUP(C165,Product_Master!$A:$D,4,FALSE)</f>
        <v>65532</v>
      </c>
      <c r="N165" t="str">
        <f t="shared" si="4"/>
        <v>HIGH</v>
      </c>
      <c r="O165" t="str" cm="1">
        <f t="array" ref="O165">_xlfn.IFS(D165="North","Zone 1",D165="South","Zone 2",D165="East","Zone 3",D165="West","Zone 4")</f>
        <v>Zone 4</v>
      </c>
      <c r="P165">
        <f t="shared" si="5"/>
        <v>38991.5</v>
      </c>
      <c r="Q165" t="str">
        <f>VLOOKUP(C165,Product_Master!$A:$D,3,FALSE)</f>
        <v>Grocery</v>
      </c>
    </row>
    <row r="166" spans="1:17" x14ac:dyDescent="0.3">
      <c r="A166" t="s">
        <v>680</v>
      </c>
      <c r="B166" t="s">
        <v>681</v>
      </c>
      <c r="C166" t="s">
        <v>79</v>
      </c>
      <c r="D166" t="s">
        <v>191</v>
      </c>
      <c r="E166" t="s">
        <v>238</v>
      </c>
      <c r="F166" t="s">
        <v>238</v>
      </c>
      <c r="G166" t="s">
        <v>219</v>
      </c>
      <c r="H166" t="s">
        <v>682</v>
      </c>
      <c r="I166">
        <v>3</v>
      </c>
      <c r="J166">
        <v>20</v>
      </c>
      <c r="K166">
        <v>9849</v>
      </c>
      <c r="L166" t="str">
        <f>VLOOKUP(Sales_Data!C166,Product_Master!$A:$D,2,FALSE)</f>
        <v>Formal Shirt</v>
      </c>
      <c r="M166">
        <f>VLOOKUP(C166,Product_Master!$A:$D,4,FALSE)</f>
        <v>4104</v>
      </c>
      <c r="N166" t="str">
        <f t="shared" si="4"/>
        <v>MEDIUM</v>
      </c>
      <c r="O166" t="str" cm="1">
        <f t="array" ref="O166">_xlfn.IFS(D166="North","Zone 1",D166="South","Zone 2",D166="East","Zone 3",D166="West","Zone 4")</f>
        <v>Zone 1</v>
      </c>
      <c r="P166">
        <f t="shared" si="5"/>
        <v>492.45000000000005</v>
      </c>
      <c r="Q166" t="str">
        <f>VLOOKUP(C166,Product_Master!$A:$D,3,FALSE)</f>
        <v>Clothing</v>
      </c>
    </row>
    <row r="167" spans="1:17" x14ac:dyDescent="0.3">
      <c r="A167" t="s">
        <v>683</v>
      </c>
      <c r="B167" t="s">
        <v>684</v>
      </c>
      <c r="C167" t="s">
        <v>64</v>
      </c>
      <c r="D167" t="s">
        <v>191</v>
      </c>
      <c r="E167" t="s">
        <v>242</v>
      </c>
      <c r="F167" t="s">
        <v>242</v>
      </c>
      <c r="G167" t="s">
        <v>206</v>
      </c>
      <c r="H167" t="s">
        <v>685</v>
      </c>
      <c r="I167">
        <v>6</v>
      </c>
      <c r="J167">
        <v>5</v>
      </c>
      <c r="K167">
        <v>259293</v>
      </c>
      <c r="L167" t="str">
        <f>VLOOKUP(Sales_Data!C167,Product_Master!$A:$D,2,FALSE)</f>
        <v>Stool</v>
      </c>
      <c r="M167">
        <f>VLOOKUP(C167,Product_Master!$A:$D,4,FALSE)</f>
        <v>45490</v>
      </c>
      <c r="N167" t="str">
        <f t="shared" si="4"/>
        <v>HIGH</v>
      </c>
      <c r="O167" t="str" cm="1">
        <f t="array" ref="O167">_xlfn.IFS(D167="North","Zone 1",D167="South","Zone 2",D167="East","Zone 3",D167="West","Zone 4")</f>
        <v>Zone 1</v>
      </c>
      <c r="P167">
        <f t="shared" si="5"/>
        <v>25929.300000000003</v>
      </c>
      <c r="Q167" t="str">
        <f>VLOOKUP(C167,Product_Master!$A:$D,3,FALSE)</f>
        <v>Furniture</v>
      </c>
    </row>
    <row r="168" spans="1:17" x14ac:dyDescent="0.3">
      <c r="A168" t="s">
        <v>686</v>
      </c>
      <c r="B168" t="s">
        <v>333</v>
      </c>
      <c r="C168" t="s">
        <v>149</v>
      </c>
      <c r="D168" t="s">
        <v>191</v>
      </c>
      <c r="E168" t="s">
        <v>238</v>
      </c>
      <c r="F168" t="s">
        <v>238</v>
      </c>
      <c r="G168" t="s">
        <v>228</v>
      </c>
      <c r="H168" t="s">
        <v>687</v>
      </c>
      <c r="I168">
        <v>5</v>
      </c>
      <c r="J168">
        <v>15</v>
      </c>
      <c r="K168">
        <v>145685</v>
      </c>
      <c r="L168" t="str">
        <f>VLOOKUP(Sales_Data!C168,Product_Master!$A:$D,2,FALSE)</f>
        <v>Football Shoes</v>
      </c>
      <c r="M168">
        <f>VLOOKUP(C168,Product_Master!$A:$D,4,FALSE)</f>
        <v>34279</v>
      </c>
      <c r="N168" t="str">
        <f t="shared" si="4"/>
        <v>HIGH</v>
      </c>
      <c r="O168" t="str" cm="1">
        <f t="array" ref="O168">_xlfn.IFS(D168="North","Zone 1",D168="South","Zone 2",D168="East","Zone 3",D168="West","Zone 4")</f>
        <v>Zone 1</v>
      </c>
      <c r="P168">
        <f t="shared" si="5"/>
        <v>14568.5</v>
      </c>
      <c r="Q168" t="str">
        <f>VLOOKUP(C168,Product_Master!$A:$D,3,FALSE)</f>
        <v>Sports</v>
      </c>
    </row>
    <row r="169" spans="1:17" x14ac:dyDescent="0.3">
      <c r="A169" t="s">
        <v>688</v>
      </c>
      <c r="B169" t="s">
        <v>369</v>
      </c>
      <c r="C169" t="s">
        <v>137</v>
      </c>
      <c r="D169" t="s">
        <v>178</v>
      </c>
      <c r="E169" t="s">
        <v>179</v>
      </c>
      <c r="F169" t="s">
        <v>180</v>
      </c>
      <c r="G169" t="s">
        <v>187</v>
      </c>
      <c r="H169" t="s">
        <v>689</v>
      </c>
      <c r="I169">
        <v>11</v>
      </c>
      <c r="J169">
        <v>5</v>
      </c>
      <c r="K169">
        <v>534068</v>
      </c>
      <c r="L169" t="str">
        <f>VLOOKUP(Sales_Data!C169,Product_Master!$A:$D,2,FALSE)</f>
        <v>Dumbbells</v>
      </c>
      <c r="M169">
        <f>VLOOKUP(C169,Product_Master!$A:$D,4,FALSE)</f>
        <v>51107</v>
      </c>
      <c r="N169" t="str">
        <f t="shared" si="4"/>
        <v>HIGH</v>
      </c>
      <c r="O169" t="str" cm="1">
        <f t="array" ref="O169">_xlfn.IFS(D169="North","Zone 1",D169="South","Zone 2",D169="East","Zone 3",D169="West","Zone 4")</f>
        <v>Zone 3</v>
      </c>
      <c r="P169">
        <f t="shared" si="5"/>
        <v>53406.8</v>
      </c>
      <c r="Q169" t="str">
        <f>VLOOKUP(C169,Product_Master!$A:$D,3,FALSE)</f>
        <v>Sports</v>
      </c>
    </row>
    <row r="170" spans="1:17" x14ac:dyDescent="0.3">
      <c r="A170" t="s">
        <v>690</v>
      </c>
      <c r="B170" t="s">
        <v>691</v>
      </c>
      <c r="C170" t="s">
        <v>97</v>
      </c>
      <c r="D170" t="s">
        <v>178</v>
      </c>
      <c r="E170" t="s">
        <v>310</v>
      </c>
      <c r="F170" t="s">
        <v>311</v>
      </c>
      <c r="G170" t="s">
        <v>285</v>
      </c>
      <c r="H170" t="s">
        <v>692</v>
      </c>
      <c r="I170">
        <v>2</v>
      </c>
      <c r="J170">
        <v>5</v>
      </c>
      <c r="K170">
        <v>40365</v>
      </c>
      <c r="L170" t="str">
        <f>VLOOKUP(Sales_Data!C170,Product_Master!$A:$D,2,FALSE)</f>
        <v>Rice</v>
      </c>
      <c r="M170">
        <f>VLOOKUP(C170,Product_Master!$A:$D,4,FALSE)</f>
        <v>21245</v>
      </c>
      <c r="N170" t="str">
        <f t="shared" si="4"/>
        <v>HIGH</v>
      </c>
      <c r="O170" t="str" cm="1">
        <f t="array" ref="O170">_xlfn.IFS(D170="North","Zone 1",D170="South","Zone 2",D170="East","Zone 3",D170="West","Zone 4")</f>
        <v>Zone 3</v>
      </c>
      <c r="P170">
        <f t="shared" si="5"/>
        <v>4036.5</v>
      </c>
      <c r="Q170" t="str">
        <f>VLOOKUP(C170,Product_Master!$A:$D,3,FALSE)</f>
        <v>Grocery</v>
      </c>
    </row>
    <row r="171" spans="1:17" x14ac:dyDescent="0.3">
      <c r="A171" t="s">
        <v>693</v>
      </c>
      <c r="B171" t="s">
        <v>694</v>
      </c>
      <c r="C171" t="s">
        <v>35</v>
      </c>
      <c r="D171" t="s">
        <v>178</v>
      </c>
      <c r="E171" t="s">
        <v>310</v>
      </c>
      <c r="F171" t="s">
        <v>311</v>
      </c>
      <c r="G171" t="s">
        <v>269</v>
      </c>
      <c r="H171" t="s">
        <v>695</v>
      </c>
      <c r="I171">
        <v>12</v>
      </c>
      <c r="J171">
        <v>20</v>
      </c>
      <c r="K171">
        <v>416102</v>
      </c>
      <c r="L171" t="str">
        <f>VLOOKUP(Sales_Data!C171,Product_Master!$A:$D,2,FALSE)</f>
        <v>Office Chair</v>
      </c>
      <c r="M171">
        <f>VLOOKUP(C171,Product_Master!$A:$D,4,FALSE)</f>
        <v>43344</v>
      </c>
      <c r="N171" t="str">
        <f t="shared" si="4"/>
        <v>HIGH</v>
      </c>
      <c r="O171" t="str" cm="1">
        <f t="array" ref="O171">_xlfn.IFS(D171="North","Zone 1",D171="South","Zone 2",D171="East","Zone 3",D171="West","Zone 4")</f>
        <v>Zone 3</v>
      </c>
      <c r="P171">
        <f t="shared" si="5"/>
        <v>41610.200000000004</v>
      </c>
      <c r="Q171" t="str">
        <f>VLOOKUP(C171,Product_Master!$A:$D,3,FALSE)</f>
        <v>Furniture</v>
      </c>
    </row>
    <row r="172" spans="1:17" x14ac:dyDescent="0.3">
      <c r="A172" t="s">
        <v>696</v>
      </c>
      <c r="B172" t="s">
        <v>170</v>
      </c>
      <c r="C172" t="s">
        <v>44</v>
      </c>
      <c r="D172" t="s">
        <v>178</v>
      </c>
      <c r="E172" t="s">
        <v>185</v>
      </c>
      <c r="F172" t="s">
        <v>186</v>
      </c>
      <c r="G172" t="s">
        <v>228</v>
      </c>
      <c r="H172" t="s">
        <v>697</v>
      </c>
      <c r="I172">
        <v>8</v>
      </c>
      <c r="J172">
        <v>10</v>
      </c>
      <c r="K172">
        <v>540064</v>
      </c>
      <c r="L172" t="str">
        <f>VLOOKUP(Sales_Data!C172,Product_Master!$A:$D,2,FALSE)</f>
        <v>Bookshelf</v>
      </c>
      <c r="M172">
        <f>VLOOKUP(C172,Product_Master!$A:$D,4,FALSE)</f>
        <v>75009</v>
      </c>
      <c r="N172" t="str">
        <f t="shared" si="4"/>
        <v>HIGH</v>
      </c>
      <c r="O172" t="str" cm="1">
        <f t="array" ref="O172">_xlfn.IFS(D172="North","Zone 1",D172="South","Zone 2",D172="East","Zone 3",D172="West","Zone 4")</f>
        <v>Zone 3</v>
      </c>
      <c r="P172">
        <f t="shared" si="5"/>
        <v>54006.400000000001</v>
      </c>
      <c r="Q172" t="str">
        <f>VLOOKUP(C172,Product_Master!$A:$D,3,FALSE)</f>
        <v>Furniture</v>
      </c>
    </row>
    <row r="173" spans="1:17" x14ac:dyDescent="0.3">
      <c r="A173" t="s">
        <v>698</v>
      </c>
      <c r="B173" t="s">
        <v>699</v>
      </c>
      <c r="C173" t="s">
        <v>4</v>
      </c>
      <c r="D173" t="s">
        <v>171</v>
      </c>
      <c r="E173" t="s">
        <v>172</v>
      </c>
      <c r="F173" t="s">
        <v>173</v>
      </c>
      <c r="G173" t="s">
        <v>257</v>
      </c>
      <c r="H173" t="s">
        <v>700</v>
      </c>
      <c r="I173">
        <v>6</v>
      </c>
      <c r="J173">
        <v>5</v>
      </c>
      <c r="K173">
        <v>6024</v>
      </c>
      <c r="L173" t="str">
        <f>VLOOKUP(Sales_Data!C173,Product_Master!$A:$D,2,FALSE)</f>
        <v>Samsung TV</v>
      </c>
      <c r="M173">
        <f>VLOOKUP(C173,Product_Master!$A:$D,4,FALSE)</f>
        <v>1057</v>
      </c>
      <c r="N173" t="str">
        <f t="shared" si="4"/>
        <v>MEDIUM</v>
      </c>
      <c r="O173" t="str" cm="1">
        <f t="array" ref="O173">_xlfn.IFS(D173="North","Zone 1",D173="South","Zone 2",D173="East","Zone 3",D173="West","Zone 4")</f>
        <v>Zone 2</v>
      </c>
      <c r="P173">
        <f t="shared" si="5"/>
        <v>301.2</v>
      </c>
      <c r="Q173" t="str">
        <f>VLOOKUP(C173,Product_Master!$A:$D,3,FALSE)</f>
        <v>Electronics</v>
      </c>
    </row>
    <row r="174" spans="1:17" x14ac:dyDescent="0.3">
      <c r="A174" t="s">
        <v>701</v>
      </c>
      <c r="B174" t="s">
        <v>702</v>
      </c>
      <c r="C174" t="s">
        <v>23</v>
      </c>
      <c r="D174" t="s">
        <v>171</v>
      </c>
      <c r="E174" t="s">
        <v>223</v>
      </c>
      <c r="F174" t="s">
        <v>224</v>
      </c>
      <c r="G174" t="s">
        <v>269</v>
      </c>
      <c r="H174" t="s">
        <v>703</v>
      </c>
      <c r="I174">
        <v>5</v>
      </c>
      <c r="J174">
        <v>15</v>
      </c>
      <c r="K174">
        <v>282331</v>
      </c>
      <c r="L174" t="str">
        <f>VLOOKUP(Sales_Data!C174,Product_Master!$A:$D,2,FALSE)</f>
        <v>Refrigerator</v>
      </c>
      <c r="M174">
        <f>VLOOKUP(C174,Product_Master!$A:$D,4,FALSE)</f>
        <v>66431</v>
      </c>
      <c r="N174" t="str">
        <f t="shared" si="4"/>
        <v>HIGH</v>
      </c>
      <c r="O174" t="str" cm="1">
        <f t="array" ref="O174">_xlfn.IFS(D174="North","Zone 1",D174="South","Zone 2",D174="East","Zone 3",D174="West","Zone 4")</f>
        <v>Zone 2</v>
      </c>
      <c r="P174">
        <f t="shared" si="5"/>
        <v>28233.100000000002</v>
      </c>
      <c r="Q174" t="str">
        <f>VLOOKUP(C174,Product_Master!$A:$D,3,FALSE)</f>
        <v>Electronics</v>
      </c>
    </row>
    <row r="175" spans="1:17" x14ac:dyDescent="0.3">
      <c r="A175" t="s">
        <v>704</v>
      </c>
      <c r="B175" t="s">
        <v>705</v>
      </c>
      <c r="C175" t="s">
        <v>54</v>
      </c>
      <c r="D175" t="s">
        <v>178</v>
      </c>
      <c r="E175" t="s">
        <v>185</v>
      </c>
      <c r="F175" t="s">
        <v>186</v>
      </c>
      <c r="G175" t="s">
        <v>262</v>
      </c>
      <c r="H175" t="s">
        <v>546</v>
      </c>
      <c r="I175">
        <v>9</v>
      </c>
      <c r="J175">
        <v>0</v>
      </c>
      <c r="K175">
        <v>113409</v>
      </c>
      <c r="L175" t="str">
        <f>VLOOKUP(Sales_Data!C175,Product_Master!$A:$D,2,FALSE)</f>
        <v>Cabinet</v>
      </c>
      <c r="M175">
        <f>VLOOKUP(C175,Product_Master!$A:$D,4,FALSE)</f>
        <v>12601</v>
      </c>
      <c r="N175" t="str">
        <f t="shared" si="4"/>
        <v>HIGH</v>
      </c>
      <c r="O175" t="str" cm="1">
        <f t="array" ref="O175">_xlfn.IFS(D175="North","Zone 1",D175="South","Zone 2",D175="East","Zone 3",D175="West","Zone 4")</f>
        <v>Zone 3</v>
      </c>
      <c r="P175">
        <f t="shared" si="5"/>
        <v>11340.900000000001</v>
      </c>
      <c r="Q175" t="str">
        <f>VLOOKUP(C175,Product_Master!$A:$D,3,FALSE)</f>
        <v>Furniture</v>
      </c>
    </row>
    <row r="176" spans="1:17" x14ac:dyDescent="0.3">
      <c r="A176" t="s">
        <v>706</v>
      </c>
      <c r="B176" t="s">
        <v>707</v>
      </c>
      <c r="C176" t="s">
        <v>137</v>
      </c>
      <c r="D176" t="s">
        <v>171</v>
      </c>
      <c r="E176" t="s">
        <v>223</v>
      </c>
      <c r="F176" t="s">
        <v>224</v>
      </c>
      <c r="G176" t="s">
        <v>181</v>
      </c>
      <c r="H176" t="s">
        <v>708</v>
      </c>
      <c r="I176">
        <v>2</v>
      </c>
      <c r="J176">
        <v>10</v>
      </c>
      <c r="K176">
        <v>91992</v>
      </c>
      <c r="L176" t="str">
        <f>VLOOKUP(Sales_Data!C176,Product_Master!$A:$D,2,FALSE)</f>
        <v>Dumbbells</v>
      </c>
      <c r="M176">
        <f>VLOOKUP(C176,Product_Master!$A:$D,4,FALSE)</f>
        <v>51107</v>
      </c>
      <c r="N176" t="str">
        <f t="shared" si="4"/>
        <v>HIGH</v>
      </c>
      <c r="O176" t="str" cm="1">
        <f t="array" ref="O176">_xlfn.IFS(D176="North","Zone 1",D176="South","Zone 2",D176="East","Zone 3",D176="West","Zone 4")</f>
        <v>Zone 2</v>
      </c>
      <c r="P176">
        <f t="shared" si="5"/>
        <v>9199.2000000000007</v>
      </c>
      <c r="Q176" t="str">
        <f>VLOOKUP(C176,Product_Master!$A:$D,3,FALSE)</f>
        <v>Sports</v>
      </c>
    </row>
    <row r="177" spans="1:17" x14ac:dyDescent="0.3">
      <c r="A177" t="s">
        <v>709</v>
      </c>
      <c r="B177" t="s">
        <v>710</v>
      </c>
      <c r="C177" t="s">
        <v>124</v>
      </c>
      <c r="D177" t="s">
        <v>178</v>
      </c>
      <c r="E177" t="s">
        <v>185</v>
      </c>
      <c r="F177" t="s">
        <v>186</v>
      </c>
      <c r="G177" t="s">
        <v>269</v>
      </c>
      <c r="H177" t="s">
        <v>711</v>
      </c>
      <c r="I177">
        <v>9</v>
      </c>
      <c r="J177">
        <v>15</v>
      </c>
      <c r="K177">
        <v>249466</v>
      </c>
      <c r="L177" t="str">
        <f>VLOOKUP(Sales_Data!C177,Product_Master!$A:$D,2,FALSE)</f>
        <v>Dry Fruits</v>
      </c>
      <c r="M177">
        <f>VLOOKUP(C177,Product_Master!$A:$D,4,FALSE)</f>
        <v>32610</v>
      </c>
      <c r="N177" t="str">
        <f t="shared" si="4"/>
        <v>HIGH</v>
      </c>
      <c r="O177" t="str" cm="1">
        <f t="array" ref="O177">_xlfn.IFS(D177="North","Zone 1",D177="South","Zone 2",D177="East","Zone 3",D177="West","Zone 4")</f>
        <v>Zone 3</v>
      </c>
      <c r="P177">
        <f t="shared" si="5"/>
        <v>24946.600000000002</v>
      </c>
      <c r="Q177" t="str">
        <f>VLOOKUP(C177,Product_Master!$A:$D,3,FALSE)</f>
        <v>Grocery</v>
      </c>
    </row>
    <row r="178" spans="1:17" x14ac:dyDescent="0.3">
      <c r="A178" t="s">
        <v>712</v>
      </c>
      <c r="B178" t="s">
        <v>713</v>
      </c>
      <c r="C178" t="s">
        <v>42</v>
      </c>
      <c r="D178" t="s">
        <v>197</v>
      </c>
      <c r="E178" t="s">
        <v>198</v>
      </c>
      <c r="F178" t="s">
        <v>199</v>
      </c>
      <c r="G178" t="s">
        <v>181</v>
      </c>
      <c r="H178" t="s">
        <v>714</v>
      </c>
      <c r="I178">
        <v>8</v>
      </c>
      <c r="J178">
        <v>20</v>
      </c>
      <c r="K178">
        <v>121024</v>
      </c>
      <c r="L178" t="str">
        <f>VLOOKUP(Sales_Data!C178,Product_Master!$A:$D,2,FALSE)</f>
        <v>Coffee Table</v>
      </c>
      <c r="M178">
        <f>VLOOKUP(C178,Product_Master!$A:$D,4,FALSE)</f>
        <v>18910</v>
      </c>
      <c r="N178" t="str">
        <f t="shared" si="4"/>
        <v>HIGH</v>
      </c>
      <c r="O178" t="str" cm="1">
        <f t="array" ref="O178">_xlfn.IFS(D178="North","Zone 1",D178="South","Zone 2",D178="East","Zone 3",D178="West","Zone 4")</f>
        <v>Zone 4</v>
      </c>
      <c r="P178">
        <f t="shared" si="5"/>
        <v>12102.400000000001</v>
      </c>
      <c r="Q178" t="str">
        <f>VLOOKUP(C178,Product_Master!$A:$D,3,FALSE)</f>
        <v>Furniture</v>
      </c>
    </row>
    <row r="179" spans="1:17" x14ac:dyDescent="0.3">
      <c r="A179" t="s">
        <v>715</v>
      </c>
      <c r="B179" t="s">
        <v>268</v>
      </c>
      <c r="C179" t="s">
        <v>104</v>
      </c>
      <c r="D179" t="s">
        <v>191</v>
      </c>
      <c r="E179" t="s">
        <v>238</v>
      </c>
      <c r="F179" t="s">
        <v>238</v>
      </c>
      <c r="G179" t="s">
        <v>315</v>
      </c>
      <c r="H179" t="s">
        <v>716</v>
      </c>
      <c r="I179">
        <v>7</v>
      </c>
      <c r="J179">
        <v>5</v>
      </c>
      <c r="K179">
        <v>227104</v>
      </c>
      <c r="L179" t="str">
        <f>VLOOKUP(Sales_Data!C179,Product_Master!$A:$D,2,FALSE)</f>
        <v>Coffee</v>
      </c>
      <c r="M179">
        <f>VLOOKUP(C179,Product_Master!$A:$D,4,FALSE)</f>
        <v>34151</v>
      </c>
      <c r="N179" t="str">
        <f t="shared" si="4"/>
        <v>HIGH</v>
      </c>
      <c r="O179" t="str" cm="1">
        <f t="array" ref="O179">_xlfn.IFS(D179="North","Zone 1",D179="South","Zone 2",D179="East","Zone 3",D179="West","Zone 4")</f>
        <v>Zone 1</v>
      </c>
      <c r="P179">
        <f t="shared" si="5"/>
        <v>22710.400000000001</v>
      </c>
      <c r="Q179" t="str">
        <f>VLOOKUP(C179,Product_Master!$A:$D,3,FALSE)</f>
        <v>Grocery</v>
      </c>
    </row>
    <row r="180" spans="1:17" x14ac:dyDescent="0.3">
      <c r="A180" t="s">
        <v>717</v>
      </c>
      <c r="B180" t="s">
        <v>318</v>
      </c>
      <c r="C180" t="s">
        <v>71</v>
      </c>
      <c r="D180" t="s">
        <v>178</v>
      </c>
      <c r="E180" t="s">
        <v>179</v>
      </c>
      <c r="F180" t="s">
        <v>180</v>
      </c>
      <c r="G180" t="s">
        <v>200</v>
      </c>
      <c r="H180" t="s">
        <v>718</v>
      </c>
      <c r="I180">
        <v>9</v>
      </c>
      <c r="J180">
        <v>0</v>
      </c>
      <c r="K180">
        <v>515844</v>
      </c>
      <c r="L180" t="str">
        <f>VLOOKUP(Sales_Data!C180,Product_Master!$A:$D,2,FALSE)</f>
        <v>Jeans</v>
      </c>
      <c r="M180">
        <f>VLOOKUP(C180,Product_Master!$A:$D,4,FALSE)</f>
        <v>57316</v>
      </c>
      <c r="N180" t="str">
        <f t="shared" si="4"/>
        <v>HIGH</v>
      </c>
      <c r="O180" t="str" cm="1">
        <f t="array" ref="O180">_xlfn.IFS(D180="North","Zone 1",D180="South","Zone 2",D180="East","Zone 3",D180="West","Zone 4")</f>
        <v>Zone 3</v>
      </c>
      <c r="P180">
        <f t="shared" si="5"/>
        <v>51584.4</v>
      </c>
      <c r="Q180" t="str">
        <f>VLOOKUP(C180,Product_Master!$A:$D,3,FALSE)</f>
        <v>Clothing</v>
      </c>
    </row>
    <row r="181" spans="1:17" x14ac:dyDescent="0.3">
      <c r="A181" t="s">
        <v>719</v>
      </c>
      <c r="B181" t="s">
        <v>720</v>
      </c>
      <c r="C181" t="s">
        <v>50</v>
      </c>
      <c r="D181" t="s">
        <v>191</v>
      </c>
      <c r="E181" t="s">
        <v>238</v>
      </c>
      <c r="F181" t="s">
        <v>238</v>
      </c>
      <c r="G181" t="s">
        <v>262</v>
      </c>
      <c r="H181" t="s">
        <v>721</v>
      </c>
      <c r="I181">
        <v>9</v>
      </c>
      <c r="J181">
        <v>0</v>
      </c>
      <c r="K181">
        <v>512298</v>
      </c>
      <c r="L181" t="str">
        <f>VLOOKUP(Sales_Data!C181,Product_Master!$A:$D,2,FALSE)</f>
        <v>Sofa</v>
      </c>
      <c r="M181">
        <f>VLOOKUP(C181,Product_Master!$A:$D,4,FALSE)</f>
        <v>56922</v>
      </c>
      <c r="N181" t="str">
        <f t="shared" si="4"/>
        <v>HIGH</v>
      </c>
      <c r="O181" t="str" cm="1">
        <f t="array" ref="O181">_xlfn.IFS(D181="North","Zone 1",D181="South","Zone 2",D181="East","Zone 3",D181="West","Zone 4")</f>
        <v>Zone 1</v>
      </c>
      <c r="P181">
        <f t="shared" si="5"/>
        <v>51229.8</v>
      </c>
      <c r="Q181" t="str">
        <f>VLOOKUP(C181,Product_Master!$A:$D,3,FALSE)</f>
        <v>Furniture</v>
      </c>
    </row>
    <row r="182" spans="1:17" x14ac:dyDescent="0.3">
      <c r="A182" t="s">
        <v>722</v>
      </c>
      <c r="B182" t="s">
        <v>723</v>
      </c>
      <c r="C182" t="s">
        <v>11</v>
      </c>
      <c r="D182" t="s">
        <v>197</v>
      </c>
      <c r="E182" t="s">
        <v>210</v>
      </c>
      <c r="F182" t="s">
        <v>211</v>
      </c>
      <c r="G182" t="s">
        <v>243</v>
      </c>
      <c r="H182" t="s">
        <v>724</v>
      </c>
      <c r="I182">
        <v>6</v>
      </c>
      <c r="J182">
        <v>0</v>
      </c>
      <c r="K182">
        <v>178512</v>
      </c>
      <c r="L182" t="str">
        <f>VLOOKUP(Sales_Data!C182,Product_Master!$A:$D,2,FALSE)</f>
        <v>Lenovo Laptop</v>
      </c>
      <c r="M182">
        <f>VLOOKUP(C182,Product_Master!$A:$D,4,FALSE)</f>
        <v>29752</v>
      </c>
      <c r="N182" t="str">
        <f t="shared" si="4"/>
        <v>HIGH</v>
      </c>
      <c r="O182" t="str" cm="1">
        <f t="array" ref="O182">_xlfn.IFS(D182="North","Zone 1",D182="South","Zone 2",D182="East","Zone 3",D182="West","Zone 4")</f>
        <v>Zone 4</v>
      </c>
      <c r="P182">
        <f t="shared" si="5"/>
        <v>17851.2</v>
      </c>
      <c r="Q182" t="str">
        <f>VLOOKUP(C182,Product_Master!$A:$D,3,FALSE)</f>
        <v>Electronics</v>
      </c>
    </row>
    <row r="183" spans="1:17" x14ac:dyDescent="0.3">
      <c r="A183" t="s">
        <v>725</v>
      </c>
      <c r="B183" t="s">
        <v>227</v>
      </c>
      <c r="C183" t="s">
        <v>23</v>
      </c>
      <c r="D183" t="s">
        <v>171</v>
      </c>
      <c r="E183" t="s">
        <v>204</v>
      </c>
      <c r="F183" t="s">
        <v>205</v>
      </c>
      <c r="G183" t="s">
        <v>174</v>
      </c>
      <c r="H183" t="s">
        <v>726</v>
      </c>
      <c r="I183">
        <v>6</v>
      </c>
      <c r="J183">
        <v>0</v>
      </c>
      <c r="K183">
        <v>398586</v>
      </c>
      <c r="L183" t="str">
        <f>VLOOKUP(Sales_Data!C183,Product_Master!$A:$D,2,FALSE)</f>
        <v>Refrigerator</v>
      </c>
      <c r="M183">
        <f>VLOOKUP(C183,Product_Master!$A:$D,4,FALSE)</f>
        <v>66431</v>
      </c>
      <c r="N183" t="str">
        <f t="shared" si="4"/>
        <v>HIGH</v>
      </c>
      <c r="O183" t="str" cm="1">
        <f t="array" ref="O183">_xlfn.IFS(D183="North","Zone 1",D183="South","Zone 2",D183="East","Zone 3",D183="West","Zone 4")</f>
        <v>Zone 2</v>
      </c>
      <c r="P183">
        <f t="shared" si="5"/>
        <v>39858.600000000006</v>
      </c>
      <c r="Q183" t="str">
        <f>VLOOKUP(C183,Product_Master!$A:$D,3,FALSE)</f>
        <v>Electronics</v>
      </c>
    </row>
    <row r="184" spans="1:17" x14ac:dyDescent="0.3">
      <c r="A184" t="s">
        <v>727</v>
      </c>
      <c r="B184" t="s">
        <v>728</v>
      </c>
      <c r="C184" t="s">
        <v>137</v>
      </c>
      <c r="D184" t="s">
        <v>178</v>
      </c>
      <c r="E184" t="s">
        <v>185</v>
      </c>
      <c r="F184" t="s">
        <v>186</v>
      </c>
      <c r="G184" t="s">
        <v>285</v>
      </c>
      <c r="H184" t="s">
        <v>729</v>
      </c>
      <c r="I184">
        <v>8</v>
      </c>
      <c r="J184">
        <v>20</v>
      </c>
      <c r="K184">
        <v>327084</v>
      </c>
      <c r="L184" t="str">
        <f>VLOOKUP(Sales_Data!C184,Product_Master!$A:$D,2,FALSE)</f>
        <v>Dumbbells</v>
      </c>
      <c r="M184">
        <f>VLOOKUP(C184,Product_Master!$A:$D,4,FALSE)</f>
        <v>51107</v>
      </c>
      <c r="N184" t="str">
        <f t="shared" si="4"/>
        <v>HIGH</v>
      </c>
      <c r="O184" t="str" cm="1">
        <f t="array" ref="O184">_xlfn.IFS(D184="North","Zone 1",D184="South","Zone 2",D184="East","Zone 3",D184="West","Zone 4")</f>
        <v>Zone 3</v>
      </c>
      <c r="P184">
        <f t="shared" si="5"/>
        <v>32708.400000000001</v>
      </c>
      <c r="Q184" t="str">
        <f>VLOOKUP(C184,Product_Master!$A:$D,3,FALSE)</f>
        <v>Sports</v>
      </c>
    </row>
    <row r="185" spans="1:17" x14ac:dyDescent="0.3">
      <c r="A185" t="s">
        <v>730</v>
      </c>
      <c r="B185" t="s">
        <v>731</v>
      </c>
      <c r="C185" t="s">
        <v>4</v>
      </c>
      <c r="D185" t="s">
        <v>178</v>
      </c>
      <c r="E185" t="s">
        <v>310</v>
      </c>
      <c r="F185" t="s">
        <v>311</v>
      </c>
      <c r="G185" t="s">
        <v>219</v>
      </c>
      <c r="H185" t="s">
        <v>732</v>
      </c>
      <c r="I185">
        <v>2</v>
      </c>
      <c r="J185">
        <v>15</v>
      </c>
      <c r="K185">
        <v>1796</v>
      </c>
      <c r="L185" t="str">
        <f>VLOOKUP(Sales_Data!C185,Product_Master!$A:$D,2,FALSE)</f>
        <v>Samsung TV</v>
      </c>
      <c r="M185">
        <f>VLOOKUP(C185,Product_Master!$A:$D,4,FALSE)</f>
        <v>1057</v>
      </c>
      <c r="N185" t="str">
        <f t="shared" si="4"/>
        <v>LOW</v>
      </c>
      <c r="O185" t="str" cm="1">
        <f t="array" ref="O185">_xlfn.IFS(D185="North","Zone 1",D185="South","Zone 2",D185="East","Zone 3",D185="West","Zone 4")</f>
        <v>Zone 3</v>
      </c>
      <c r="P185">
        <f t="shared" si="5"/>
        <v>35.92</v>
      </c>
      <c r="Q185" t="str">
        <f>VLOOKUP(C185,Product_Master!$A:$D,3,FALSE)</f>
        <v>Electronics</v>
      </c>
    </row>
    <row r="186" spans="1:17" x14ac:dyDescent="0.3">
      <c r="A186" t="s">
        <v>733</v>
      </c>
      <c r="B186" t="s">
        <v>684</v>
      </c>
      <c r="C186" t="s">
        <v>33</v>
      </c>
      <c r="D186" t="s">
        <v>191</v>
      </c>
      <c r="E186" t="s">
        <v>192</v>
      </c>
      <c r="F186" t="s">
        <v>193</v>
      </c>
      <c r="G186" t="s">
        <v>262</v>
      </c>
      <c r="H186" t="s">
        <v>734</v>
      </c>
      <c r="I186">
        <v>3</v>
      </c>
      <c r="J186">
        <v>10</v>
      </c>
      <c r="K186">
        <v>159894</v>
      </c>
      <c r="L186" t="str">
        <f>VLOOKUP(Sales_Data!C186,Product_Master!$A:$D,2,FALSE)</f>
        <v>Headphones</v>
      </c>
      <c r="M186">
        <f>VLOOKUP(C186,Product_Master!$A:$D,4,FALSE)</f>
        <v>59220</v>
      </c>
      <c r="N186" t="str">
        <f t="shared" si="4"/>
        <v>HIGH</v>
      </c>
      <c r="O186" t="str" cm="1">
        <f t="array" ref="O186">_xlfn.IFS(D186="North","Zone 1",D186="South","Zone 2",D186="East","Zone 3",D186="West","Zone 4")</f>
        <v>Zone 1</v>
      </c>
      <c r="P186">
        <f t="shared" si="5"/>
        <v>15989.400000000001</v>
      </c>
      <c r="Q186" t="str">
        <f>VLOOKUP(C186,Product_Master!$A:$D,3,FALSE)</f>
        <v>Electronics</v>
      </c>
    </row>
    <row r="187" spans="1:17" x14ac:dyDescent="0.3">
      <c r="A187" t="s">
        <v>735</v>
      </c>
      <c r="B187" t="s">
        <v>736</v>
      </c>
      <c r="C187" t="s">
        <v>122</v>
      </c>
      <c r="D187" t="s">
        <v>171</v>
      </c>
      <c r="E187" t="s">
        <v>172</v>
      </c>
      <c r="F187" t="s">
        <v>173</v>
      </c>
      <c r="G187" t="s">
        <v>174</v>
      </c>
      <c r="H187" t="s">
        <v>737</v>
      </c>
      <c r="I187">
        <v>11</v>
      </c>
      <c r="J187">
        <v>10</v>
      </c>
      <c r="K187">
        <v>648766</v>
      </c>
      <c r="L187" t="str">
        <f>VLOOKUP(Sales_Data!C187,Product_Master!$A:$D,2,FALSE)</f>
        <v>Noodles</v>
      </c>
      <c r="M187">
        <f>VLOOKUP(C187,Product_Master!$A:$D,4,FALSE)</f>
        <v>65532</v>
      </c>
      <c r="N187" t="str">
        <f t="shared" si="4"/>
        <v>HIGH</v>
      </c>
      <c r="O187" t="str" cm="1">
        <f t="array" ref="O187">_xlfn.IFS(D187="North","Zone 1",D187="South","Zone 2",D187="East","Zone 3",D187="West","Zone 4")</f>
        <v>Zone 2</v>
      </c>
      <c r="P187">
        <f t="shared" si="5"/>
        <v>64876.600000000006</v>
      </c>
      <c r="Q187" t="str">
        <f>VLOOKUP(C187,Product_Master!$A:$D,3,FALSE)</f>
        <v>Grocery</v>
      </c>
    </row>
    <row r="188" spans="1:17" x14ac:dyDescent="0.3">
      <c r="A188" t="s">
        <v>738</v>
      </c>
      <c r="B188" t="s">
        <v>739</v>
      </c>
      <c r="C188" t="s">
        <v>7</v>
      </c>
      <c r="D188" t="s">
        <v>171</v>
      </c>
      <c r="E188" t="s">
        <v>223</v>
      </c>
      <c r="F188" t="s">
        <v>224</v>
      </c>
      <c r="G188" t="s">
        <v>212</v>
      </c>
      <c r="H188" t="s">
        <v>740</v>
      </c>
      <c r="I188">
        <v>12</v>
      </c>
      <c r="J188">
        <v>5</v>
      </c>
      <c r="K188">
        <v>729611</v>
      </c>
      <c r="L188" t="str">
        <f>VLOOKUP(Sales_Data!C188,Product_Master!$A:$D,2,FALSE)</f>
        <v>HP Laptop</v>
      </c>
      <c r="M188">
        <f>VLOOKUP(C188,Product_Master!$A:$D,4,FALSE)</f>
        <v>64001</v>
      </c>
      <c r="N188" t="str">
        <f t="shared" si="4"/>
        <v>HIGH</v>
      </c>
      <c r="O188" t="str" cm="1">
        <f t="array" ref="O188">_xlfn.IFS(D188="North","Zone 1",D188="South","Zone 2",D188="East","Zone 3",D188="West","Zone 4")</f>
        <v>Zone 2</v>
      </c>
      <c r="P188">
        <f t="shared" si="5"/>
        <v>72961.100000000006</v>
      </c>
      <c r="Q188" t="str">
        <f>VLOOKUP(C188,Product_Master!$A:$D,3,FALSE)</f>
        <v>Electronics</v>
      </c>
    </row>
    <row r="189" spans="1:17" x14ac:dyDescent="0.3">
      <c r="A189" t="s">
        <v>741</v>
      </c>
      <c r="B189" t="s">
        <v>284</v>
      </c>
      <c r="C189" t="s">
        <v>25</v>
      </c>
      <c r="D189" t="s">
        <v>178</v>
      </c>
      <c r="E189" t="s">
        <v>179</v>
      </c>
      <c r="F189" t="s">
        <v>180</v>
      </c>
      <c r="G189" t="s">
        <v>285</v>
      </c>
      <c r="H189" t="s">
        <v>742</v>
      </c>
      <c r="I189">
        <v>3</v>
      </c>
      <c r="J189">
        <v>20</v>
      </c>
      <c r="K189">
        <v>23853</v>
      </c>
      <c r="L189" t="str">
        <f>VLOOKUP(Sales_Data!C189,Product_Master!$A:$D,2,FALSE)</f>
        <v>Washing Machine</v>
      </c>
      <c r="M189">
        <f>VLOOKUP(C189,Product_Master!$A:$D,4,FALSE)</f>
        <v>9939</v>
      </c>
      <c r="N189" t="str">
        <f t="shared" si="4"/>
        <v>HIGH</v>
      </c>
      <c r="O189" t="str" cm="1">
        <f t="array" ref="O189">_xlfn.IFS(D189="North","Zone 1",D189="South","Zone 2",D189="East","Zone 3",D189="West","Zone 4")</f>
        <v>Zone 3</v>
      </c>
      <c r="P189">
        <f t="shared" si="5"/>
        <v>2385.3000000000002</v>
      </c>
      <c r="Q189" t="str">
        <f>VLOOKUP(C189,Product_Master!$A:$D,3,FALSE)</f>
        <v>Electronics</v>
      </c>
    </row>
    <row r="190" spans="1:17" x14ac:dyDescent="0.3">
      <c r="A190" t="s">
        <v>743</v>
      </c>
      <c r="B190" t="s">
        <v>744</v>
      </c>
      <c r="C190" t="s">
        <v>108</v>
      </c>
      <c r="D190" t="s">
        <v>178</v>
      </c>
      <c r="E190" t="s">
        <v>179</v>
      </c>
      <c r="F190" t="s">
        <v>180</v>
      </c>
      <c r="G190" t="s">
        <v>315</v>
      </c>
      <c r="H190" t="s">
        <v>745</v>
      </c>
      <c r="I190">
        <v>8</v>
      </c>
      <c r="J190">
        <v>15</v>
      </c>
      <c r="K190">
        <v>100388</v>
      </c>
      <c r="L190" t="str">
        <f>VLOOKUP(Sales_Data!C190,Product_Master!$A:$D,2,FALSE)</f>
        <v>Salt</v>
      </c>
      <c r="M190">
        <f>VLOOKUP(C190,Product_Master!$A:$D,4,FALSE)</f>
        <v>14763</v>
      </c>
      <c r="N190" t="str">
        <f t="shared" si="4"/>
        <v>HIGH</v>
      </c>
      <c r="O190" t="str" cm="1">
        <f t="array" ref="O190">_xlfn.IFS(D190="North","Zone 1",D190="South","Zone 2",D190="East","Zone 3",D190="West","Zone 4")</f>
        <v>Zone 3</v>
      </c>
      <c r="P190">
        <f t="shared" si="5"/>
        <v>10038.800000000001</v>
      </c>
      <c r="Q190" t="str">
        <f>VLOOKUP(C190,Product_Master!$A:$D,3,FALSE)</f>
        <v>Grocery</v>
      </c>
    </row>
    <row r="191" spans="1:17" x14ac:dyDescent="0.3">
      <c r="A191" t="s">
        <v>746</v>
      </c>
      <c r="B191" t="s">
        <v>747</v>
      </c>
      <c r="C191" t="s">
        <v>112</v>
      </c>
      <c r="D191" t="s">
        <v>191</v>
      </c>
      <c r="E191" t="s">
        <v>242</v>
      </c>
      <c r="F191" t="s">
        <v>242</v>
      </c>
      <c r="G191" t="s">
        <v>315</v>
      </c>
      <c r="H191" t="s">
        <v>748</v>
      </c>
      <c r="I191">
        <v>7</v>
      </c>
      <c r="J191">
        <v>20</v>
      </c>
      <c r="K191">
        <v>23951</v>
      </c>
      <c r="L191" t="str">
        <f>VLOOKUP(Sales_Data!C191,Product_Master!$A:$D,2,FALSE)</f>
        <v>Pasta</v>
      </c>
      <c r="M191">
        <f>VLOOKUP(C191,Product_Master!$A:$D,4,FALSE)</f>
        <v>4277</v>
      </c>
      <c r="N191" t="str">
        <f t="shared" si="4"/>
        <v>HIGH</v>
      </c>
      <c r="O191" t="str" cm="1">
        <f t="array" ref="O191">_xlfn.IFS(D191="North","Zone 1",D191="South","Zone 2",D191="East","Zone 3",D191="West","Zone 4")</f>
        <v>Zone 1</v>
      </c>
      <c r="P191">
        <f t="shared" si="5"/>
        <v>2395.1</v>
      </c>
      <c r="Q191" t="str">
        <f>VLOOKUP(C191,Product_Master!$A:$D,3,FALSE)</f>
        <v>Grocery</v>
      </c>
    </row>
    <row r="192" spans="1:17" x14ac:dyDescent="0.3">
      <c r="A192" t="s">
        <v>749</v>
      </c>
      <c r="B192" t="s">
        <v>750</v>
      </c>
      <c r="C192" t="s">
        <v>87</v>
      </c>
      <c r="D192" t="s">
        <v>178</v>
      </c>
      <c r="E192" t="s">
        <v>179</v>
      </c>
      <c r="F192" t="s">
        <v>180</v>
      </c>
      <c r="G192" t="s">
        <v>262</v>
      </c>
      <c r="H192" t="s">
        <v>751</v>
      </c>
      <c r="I192">
        <v>12</v>
      </c>
      <c r="J192">
        <v>5</v>
      </c>
      <c r="K192">
        <v>230610</v>
      </c>
      <c r="L192" t="str">
        <f>VLOOKUP(Sales_Data!C192,Product_Master!$A:$D,2,FALSE)</f>
        <v>Hoodie</v>
      </c>
      <c r="M192">
        <f>VLOOKUP(C192,Product_Master!$A:$D,4,FALSE)</f>
        <v>20229</v>
      </c>
      <c r="N192" t="str">
        <f t="shared" si="4"/>
        <v>HIGH</v>
      </c>
      <c r="O192" t="str" cm="1">
        <f t="array" ref="O192">_xlfn.IFS(D192="North","Zone 1",D192="South","Zone 2",D192="East","Zone 3",D192="West","Zone 4")</f>
        <v>Zone 3</v>
      </c>
      <c r="P192">
        <f t="shared" si="5"/>
        <v>23061</v>
      </c>
      <c r="Q192" t="str">
        <f>VLOOKUP(C192,Product_Master!$A:$D,3,FALSE)</f>
        <v>Clothing</v>
      </c>
    </row>
    <row r="193" spans="1:17" x14ac:dyDescent="0.3">
      <c r="A193" t="s">
        <v>752</v>
      </c>
      <c r="B193" t="s">
        <v>753</v>
      </c>
      <c r="C193" t="s">
        <v>97</v>
      </c>
      <c r="D193" t="s">
        <v>191</v>
      </c>
      <c r="E193" t="s">
        <v>238</v>
      </c>
      <c r="F193" t="s">
        <v>238</v>
      </c>
      <c r="G193" t="s">
        <v>257</v>
      </c>
      <c r="H193" t="s">
        <v>754</v>
      </c>
      <c r="I193">
        <v>12</v>
      </c>
      <c r="J193">
        <v>20</v>
      </c>
      <c r="K193">
        <v>203952</v>
      </c>
      <c r="L193" t="str">
        <f>VLOOKUP(Sales_Data!C193,Product_Master!$A:$D,2,FALSE)</f>
        <v>Rice</v>
      </c>
      <c r="M193">
        <f>VLOOKUP(C193,Product_Master!$A:$D,4,FALSE)</f>
        <v>21245</v>
      </c>
      <c r="N193" t="str">
        <f t="shared" si="4"/>
        <v>HIGH</v>
      </c>
      <c r="O193" t="str" cm="1">
        <f t="array" ref="O193">_xlfn.IFS(D193="North","Zone 1",D193="South","Zone 2",D193="East","Zone 3",D193="West","Zone 4")</f>
        <v>Zone 1</v>
      </c>
      <c r="P193">
        <f t="shared" si="5"/>
        <v>20395.2</v>
      </c>
      <c r="Q193" t="str">
        <f>VLOOKUP(C193,Product_Master!$A:$D,3,FALSE)</f>
        <v>Grocery</v>
      </c>
    </row>
    <row r="194" spans="1:17" x14ac:dyDescent="0.3">
      <c r="A194" t="s">
        <v>755</v>
      </c>
      <c r="B194" t="s">
        <v>756</v>
      </c>
      <c r="C194" t="s">
        <v>79</v>
      </c>
      <c r="D194" t="s">
        <v>197</v>
      </c>
      <c r="E194" t="s">
        <v>210</v>
      </c>
      <c r="F194" t="s">
        <v>211</v>
      </c>
      <c r="G194" t="s">
        <v>174</v>
      </c>
      <c r="H194" t="s">
        <v>757</v>
      </c>
      <c r="I194">
        <v>10</v>
      </c>
      <c r="J194">
        <v>20</v>
      </c>
      <c r="K194">
        <v>32832</v>
      </c>
      <c r="L194" t="str">
        <f>VLOOKUP(Sales_Data!C194,Product_Master!$A:$D,2,FALSE)</f>
        <v>Formal Shirt</v>
      </c>
      <c r="M194">
        <f>VLOOKUP(C194,Product_Master!$A:$D,4,FALSE)</f>
        <v>4104</v>
      </c>
      <c r="N194" t="str">
        <f t="shared" si="4"/>
        <v>HIGH</v>
      </c>
      <c r="O194" t="str" cm="1">
        <f t="array" ref="O194">_xlfn.IFS(D194="North","Zone 1",D194="South","Zone 2",D194="East","Zone 3",D194="West","Zone 4")</f>
        <v>Zone 4</v>
      </c>
      <c r="P194">
        <f t="shared" si="5"/>
        <v>3283.2000000000003</v>
      </c>
      <c r="Q194" t="str">
        <f>VLOOKUP(C194,Product_Master!$A:$D,3,FALSE)</f>
        <v>Clothing</v>
      </c>
    </row>
    <row r="195" spans="1:17" x14ac:dyDescent="0.3">
      <c r="A195" t="s">
        <v>758</v>
      </c>
      <c r="B195" t="s">
        <v>288</v>
      </c>
      <c r="C195" t="s">
        <v>95</v>
      </c>
      <c r="D195" t="s">
        <v>197</v>
      </c>
      <c r="E195" t="s">
        <v>198</v>
      </c>
      <c r="F195" t="s">
        <v>199</v>
      </c>
      <c r="G195" t="s">
        <v>262</v>
      </c>
      <c r="H195" t="s">
        <v>759</v>
      </c>
      <c r="I195">
        <v>2</v>
      </c>
      <c r="J195">
        <v>15</v>
      </c>
      <c r="K195">
        <v>122913</v>
      </c>
      <c r="L195" t="str">
        <f>VLOOKUP(Sales_Data!C195,Product_Master!$A:$D,2,FALSE)</f>
        <v>Dress</v>
      </c>
      <c r="M195">
        <f>VLOOKUP(C195,Product_Master!$A:$D,4,FALSE)</f>
        <v>72302</v>
      </c>
      <c r="N195" t="str">
        <f t="shared" ref="N195:N258" si="6">IF(K195&gt;15000,"HIGH",IF(K195&gt;=5000,"MEDIUM","LOW"))</f>
        <v>HIGH</v>
      </c>
      <c r="O195" t="str" cm="1">
        <f t="array" ref="O195">_xlfn.IFS(D195="North","Zone 1",D195="South","Zone 2",D195="East","Zone 3",D195="West","Zone 4")</f>
        <v>Zone 4</v>
      </c>
      <c r="P195">
        <f t="shared" ref="P195:P258" si="7">IF(N195="HIGH",K195*10%,IF(N195="MEDIUM",K195*5%,K195*2%))</f>
        <v>12291.300000000001</v>
      </c>
      <c r="Q195" t="str">
        <f>VLOOKUP(C195,Product_Master!$A:$D,3,FALSE)</f>
        <v>Clothing</v>
      </c>
    </row>
    <row r="196" spans="1:17" x14ac:dyDescent="0.3">
      <c r="A196" t="s">
        <v>760</v>
      </c>
      <c r="B196" t="s">
        <v>761</v>
      </c>
      <c r="C196" t="s">
        <v>11</v>
      </c>
      <c r="D196" t="s">
        <v>197</v>
      </c>
      <c r="E196" t="s">
        <v>260</v>
      </c>
      <c r="F196" t="s">
        <v>261</v>
      </c>
      <c r="G196" t="s">
        <v>262</v>
      </c>
      <c r="H196" t="s">
        <v>762</v>
      </c>
      <c r="I196">
        <v>2</v>
      </c>
      <c r="J196">
        <v>10</v>
      </c>
      <c r="K196">
        <v>53553</v>
      </c>
      <c r="L196" t="str">
        <f>VLOOKUP(Sales_Data!C196,Product_Master!$A:$D,2,FALSE)</f>
        <v>Lenovo Laptop</v>
      </c>
      <c r="M196">
        <f>VLOOKUP(C196,Product_Master!$A:$D,4,FALSE)</f>
        <v>29752</v>
      </c>
      <c r="N196" t="str">
        <f t="shared" si="6"/>
        <v>HIGH</v>
      </c>
      <c r="O196" t="str" cm="1">
        <f t="array" ref="O196">_xlfn.IFS(D196="North","Zone 1",D196="South","Zone 2",D196="East","Zone 3",D196="West","Zone 4")</f>
        <v>Zone 4</v>
      </c>
      <c r="P196">
        <f t="shared" si="7"/>
        <v>5355.3</v>
      </c>
      <c r="Q196" t="str">
        <f>VLOOKUP(C196,Product_Master!$A:$D,3,FALSE)</f>
        <v>Electronics</v>
      </c>
    </row>
    <row r="197" spans="1:17" x14ac:dyDescent="0.3">
      <c r="A197" t="s">
        <v>763</v>
      </c>
      <c r="B197" t="s">
        <v>469</v>
      </c>
      <c r="C197" t="s">
        <v>83</v>
      </c>
      <c r="D197" t="s">
        <v>197</v>
      </c>
      <c r="E197" t="s">
        <v>210</v>
      </c>
      <c r="F197" t="s">
        <v>211</v>
      </c>
      <c r="G197" t="s">
        <v>285</v>
      </c>
      <c r="H197" t="s">
        <v>764</v>
      </c>
      <c r="I197">
        <v>11</v>
      </c>
      <c r="J197">
        <v>10</v>
      </c>
      <c r="K197">
        <v>774813</v>
      </c>
      <c r="L197" t="str">
        <f>VLOOKUP(Sales_Data!C197,Product_Master!$A:$D,2,FALSE)</f>
        <v>Track Pants</v>
      </c>
      <c r="M197">
        <f>VLOOKUP(C197,Product_Master!$A:$D,4,FALSE)</f>
        <v>78264</v>
      </c>
      <c r="N197" t="str">
        <f t="shared" si="6"/>
        <v>HIGH</v>
      </c>
      <c r="O197" t="str" cm="1">
        <f t="array" ref="O197">_xlfn.IFS(D197="North","Zone 1",D197="South","Zone 2",D197="East","Zone 3",D197="West","Zone 4")</f>
        <v>Zone 4</v>
      </c>
      <c r="P197">
        <f t="shared" si="7"/>
        <v>77481.3</v>
      </c>
      <c r="Q197" t="str">
        <f>VLOOKUP(C197,Product_Master!$A:$D,3,FALSE)</f>
        <v>Clothing</v>
      </c>
    </row>
    <row r="198" spans="1:17" x14ac:dyDescent="0.3">
      <c r="A198" t="s">
        <v>765</v>
      </c>
      <c r="B198" t="s">
        <v>731</v>
      </c>
      <c r="C198" t="s">
        <v>69</v>
      </c>
      <c r="D198" t="s">
        <v>171</v>
      </c>
      <c r="E198" t="s">
        <v>172</v>
      </c>
      <c r="F198" t="s">
        <v>173</v>
      </c>
      <c r="G198" t="s">
        <v>228</v>
      </c>
      <c r="H198" t="s">
        <v>766</v>
      </c>
      <c r="I198">
        <v>7</v>
      </c>
      <c r="J198">
        <v>10</v>
      </c>
      <c r="K198">
        <v>56057</v>
      </c>
      <c r="L198" t="str">
        <f>VLOOKUP(Sales_Data!C198,Product_Master!$A:$D,2,FALSE)</f>
        <v>Women Kurti</v>
      </c>
      <c r="M198">
        <f>VLOOKUP(C198,Product_Master!$A:$D,4,FALSE)</f>
        <v>8898</v>
      </c>
      <c r="N198" t="str">
        <f t="shared" si="6"/>
        <v>HIGH</v>
      </c>
      <c r="O198" t="str" cm="1">
        <f t="array" ref="O198">_xlfn.IFS(D198="North","Zone 1",D198="South","Zone 2",D198="East","Zone 3",D198="West","Zone 4")</f>
        <v>Zone 2</v>
      </c>
      <c r="P198">
        <f t="shared" si="7"/>
        <v>5605.7000000000007</v>
      </c>
      <c r="Q198" t="str">
        <f>VLOOKUP(C198,Product_Master!$A:$D,3,FALSE)</f>
        <v>Clothing</v>
      </c>
    </row>
    <row r="199" spans="1:17" x14ac:dyDescent="0.3">
      <c r="A199" t="s">
        <v>767</v>
      </c>
      <c r="B199" t="s">
        <v>768</v>
      </c>
      <c r="C199" t="s">
        <v>110</v>
      </c>
      <c r="D199" t="s">
        <v>178</v>
      </c>
      <c r="E199" t="s">
        <v>310</v>
      </c>
      <c r="F199" t="s">
        <v>311</v>
      </c>
      <c r="G199" t="s">
        <v>219</v>
      </c>
      <c r="H199" t="s">
        <v>769</v>
      </c>
      <c r="I199">
        <v>12</v>
      </c>
      <c r="J199">
        <v>10</v>
      </c>
      <c r="K199">
        <v>304657</v>
      </c>
      <c r="L199" t="str">
        <f>VLOOKUP(Sales_Data!C199,Product_Master!$A:$D,2,FALSE)</f>
        <v>Spices</v>
      </c>
      <c r="M199">
        <f>VLOOKUP(C199,Product_Master!$A:$D,4,FALSE)</f>
        <v>28209</v>
      </c>
      <c r="N199" t="str">
        <f t="shared" si="6"/>
        <v>HIGH</v>
      </c>
      <c r="O199" t="str" cm="1">
        <f t="array" ref="O199">_xlfn.IFS(D199="North","Zone 1",D199="South","Zone 2",D199="East","Zone 3",D199="West","Zone 4")</f>
        <v>Zone 3</v>
      </c>
      <c r="P199">
        <f t="shared" si="7"/>
        <v>30465.7</v>
      </c>
      <c r="Q199" t="str">
        <f>VLOOKUP(C199,Product_Master!$A:$D,3,FALSE)</f>
        <v>Grocery</v>
      </c>
    </row>
    <row r="200" spans="1:17" x14ac:dyDescent="0.3">
      <c r="A200" t="s">
        <v>770</v>
      </c>
      <c r="B200" t="s">
        <v>771</v>
      </c>
      <c r="C200" t="s">
        <v>69</v>
      </c>
      <c r="D200" t="s">
        <v>197</v>
      </c>
      <c r="E200" t="s">
        <v>198</v>
      </c>
      <c r="F200" t="s">
        <v>199</v>
      </c>
      <c r="G200" t="s">
        <v>269</v>
      </c>
      <c r="H200" t="s">
        <v>772</v>
      </c>
      <c r="I200">
        <v>7</v>
      </c>
      <c r="J200">
        <v>20</v>
      </c>
      <c r="K200">
        <v>49828</v>
      </c>
      <c r="L200" t="str">
        <f>VLOOKUP(Sales_Data!C200,Product_Master!$A:$D,2,FALSE)</f>
        <v>Women Kurti</v>
      </c>
      <c r="M200">
        <f>VLOOKUP(C200,Product_Master!$A:$D,4,FALSE)</f>
        <v>8898</v>
      </c>
      <c r="N200" t="str">
        <f t="shared" si="6"/>
        <v>HIGH</v>
      </c>
      <c r="O200" t="str" cm="1">
        <f t="array" ref="O200">_xlfn.IFS(D200="North","Zone 1",D200="South","Zone 2",D200="East","Zone 3",D200="West","Zone 4")</f>
        <v>Zone 4</v>
      </c>
      <c r="P200">
        <f t="shared" si="7"/>
        <v>4982.8</v>
      </c>
      <c r="Q200" t="str">
        <f>VLOOKUP(C200,Product_Master!$A:$D,3,FALSE)</f>
        <v>Clothing</v>
      </c>
    </row>
    <row r="201" spans="1:17" x14ac:dyDescent="0.3">
      <c r="A201" t="s">
        <v>773</v>
      </c>
      <c r="B201" t="s">
        <v>774</v>
      </c>
      <c r="C201" t="s">
        <v>11</v>
      </c>
      <c r="D201" t="s">
        <v>191</v>
      </c>
      <c r="E201" t="s">
        <v>238</v>
      </c>
      <c r="F201" t="s">
        <v>238</v>
      </c>
      <c r="G201" t="s">
        <v>200</v>
      </c>
      <c r="H201" t="s">
        <v>775</v>
      </c>
      <c r="I201">
        <v>6</v>
      </c>
      <c r="J201">
        <v>5</v>
      </c>
      <c r="K201">
        <v>169586</v>
      </c>
      <c r="L201" t="str">
        <f>VLOOKUP(Sales_Data!C201,Product_Master!$A:$D,2,FALSE)</f>
        <v>Lenovo Laptop</v>
      </c>
      <c r="M201">
        <f>VLOOKUP(C201,Product_Master!$A:$D,4,FALSE)</f>
        <v>29752</v>
      </c>
      <c r="N201" t="str">
        <f t="shared" si="6"/>
        <v>HIGH</v>
      </c>
      <c r="O201" t="str" cm="1">
        <f t="array" ref="O201">_xlfn.IFS(D201="North","Zone 1",D201="South","Zone 2",D201="East","Zone 3",D201="West","Zone 4")</f>
        <v>Zone 1</v>
      </c>
      <c r="P201">
        <f t="shared" si="7"/>
        <v>16958.600000000002</v>
      </c>
      <c r="Q201" t="str">
        <f>VLOOKUP(C201,Product_Master!$A:$D,3,FALSE)</f>
        <v>Electronics</v>
      </c>
    </row>
    <row r="202" spans="1:17" x14ac:dyDescent="0.3">
      <c r="A202" t="s">
        <v>776</v>
      </c>
      <c r="B202" t="s">
        <v>234</v>
      </c>
      <c r="C202" t="s">
        <v>50</v>
      </c>
      <c r="D202" t="s">
        <v>197</v>
      </c>
      <c r="E202" t="s">
        <v>260</v>
      </c>
      <c r="F202" t="s">
        <v>261</v>
      </c>
      <c r="G202" t="s">
        <v>200</v>
      </c>
      <c r="H202" t="s">
        <v>777</v>
      </c>
      <c r="I202">
        <v>10</v>
      </c>
      <c r="J202">
        <v>5</v>
      </c>
      <c r="K202">
        <v>540759</v>
      </c>
      <c r="L202" t="str">
        <f>VLOOKUP(Sales_Data!C202,Product_Master!$A:$D,2,FALSE)</f>
        <v>Sofa</v>
      </c>
      <c r="M202">
        <f>VLOOKUP(C202,Product_Master!$A:$D,4,FALSE)</f>
        <v>56922</v>
      </c>
      <c r="N202" t="str">
        <f t="shared" si="6"/>
        <v>HIGH</v>
      </c>
      <c r="O202" t="str" cm="1">
        <f t="array" ref="O202">_xlfn.IFS(D202="North","Zone 1",D202="South","Zone 2",D202="East","Zone 3",D202="West","Zone 4")</f>
        <v>Zone 4</v>
      </c>
      <c r="P202">
        <f t="shared" si="7"/>
        <v>54075.9</v>
      </c>
      <c r="Q202" t="str">
        <f>VLOOKUP(C202,Product_Master!$A:$D,3,FALSE)</f>
        <v>Furniture</v>
      </c>
    </row>
    <row r="203" spans="1:17" x14ac:dyDescent="0.3">
      <c r="A203" t="s">
        <v>778</v>
      </c>
      <c r="B203" t="s">
        <v>779</v>
      </c>
      <c r="C203" t="s">
        <v>33</v>
      </c>
      <c r="D203" t="s">
        <v>197</v>
      </c>
      <c r="E203" t="s">
        <v>210</v>
      </c>
      <c r="F203" t="s">
        <v>211</v>
      </c>
      <c r="G203" t="s">
        <v>206</v>
      </c>
      <c r="H203" t="s">
        <v>780</v>
      </c>
      <c r="I203">
        <v>2</v>
      </c>
      <c r="J203">
        <v>20</v>
      </c>
      <c r="K203">
        <v>94752</v>
      </c>
      <c r="L203" t="str">
        <f>VLOOKUP(Sales_Data!C203,Product_Master!$A:$D,2,FALSE)</f>
        <v>Headphones</v>
      </c>
      <c r="M203">
        <f>VLOOKUP(C203,Product_Master!$A:$D,4,FALSE)</f>
        <v>59220</v>
      </c>
      <c r="N203" t="str">
        <f t="shared" si="6"/>
        <v>HIGH</v>
      </c>
      <c r="O203" t="str" cm="1">
        <f t="array" ref="O203">_xlfn.IFS(D203="North","Zone 1",D203="South","Zone 2",D203="East","Zone 3",D203="West","Zone 4")</f>
        <v>Zone 4</v>
      </c>
      <c r="P203">
        <f t="shared" si="7"/>
        <v>9475.2000000000007</v>
      </c>
      <c r="Q203" t="str">
        <f>VLOOKUP(C203,Product_Master!$A:$D,3,FALSE)</f>
        <v>Electronics</v>
      </c>
    </row>
    <row r="204" spans="1:17" x14ac:dyDescent="0.3">
      <c r="A204" t="s">
        <v>781</v>
      </c>
      <c r="B204" t="s">
        <v>234</v>
      </c>
      <c r="C204" t="s">
        <v>128</v>
      </c>
      <c r="D204" t="s">
        <v>191</v>
      </c>
      <c r="E204" t="s">
        <v>238</v>
      </c>
      <c r="F204" t="s">
        <v>238</v>
      </c>
      <c r="G204" t="s">
        <v>212</v>
      </c>
      <c r="H204" t="s">
        <v>782</v>
      </c>
      <c r="I204">
        <v>5</v>
      </c>
      <c r="J204">
        <v>15</v>
      </c>
      <c r="K204">
        <v>249976</v>
      </c>
      <c r="L204" t="str">
        <f>VLOOKUP(Sales_Data!C204,Product_Master!$A:$D,2,FALSE)</f>
        <v>Cricket Bat</v>
      </c>
      <c r="M204">
        <f>VLOOKUP(C204,Product_Master!$A:$D,4,FALSE)</f>
        <v>58818</v>
      </c>
      <c r="N204" t="str">
        <f t="shared" si="6"/>
        <v>HIGH</v>
      </c>
      <c r="O204" t="str" cm="1">
        <f t="array" ref="O204">_xlfn.IFS(D204="North","Zone 1",D204="South","Zone 2",D204="East","Zone 3",D204="West","Zone 4")</f>
        <v>Zone 1</v>
      </c>
      <c r="P204">
        <f t="shared" si="7"/>
        <v>24997.600000000002</v>
      </c>
      <c r="Q204" t="str">
        <f>VLOOKUP(C204,Product_Master!$A:$D,3,FALSE)</f>
        <v>Sports</v>
      </c>
    </row>
    <row r="205" spans="1:17" x14ac:dyDescent="0.3">
      <c r="A205" t="s">
        <v>783</v>
      </c>
      <c r="B205" t="s">
        <v>484</v>
      </c>
      <c r="C205" t="s">
        <v>155</v>
      </c>
      <c r="D205" t="s">
        <v>191</v>
      </c>
      <c r="E205" t="s">
        <v>242</v>
      </c>
      <c r="F205" t="s">
        <v>242</v>
      </c>
      <c r="G205" t="s">
        <v>174</v>
      </c>
      <c r="H205" t="s">
        <v>784</v>
      </c>
      <c r="I205">
        <v>11</v>
      </c>
      <c r="J205">
        <v>20</v>
      </c>
      <c r="K205">
        <v>632007</v>
      </c>
      <c r="L205" t="str">
        <f>VLOOKUP(Sales_Data!C205,Product_Master!$A:$D,2,FALSE)</f>
        <v>Cycling Bottle</v>
      </c>
      <c r="M205">
        <f>VLOOKUP(C205,Product_Master!$A:$D,4,FALSE)</f>
        <v>71819</v>
      </c>
      <c r="N205" t="str">
        <f t="shared" si="6"/>
        <v>HIGH</v>
      </c>
      <c r="O205" t="str" cm="1">
        <f t="array" ref="O205">_xlfn.IFS(D205="North","Zone 1",D205="South","Zone 2",D205="East","Zone 3",D205="West","Zone 4")</f>
        <v>Zone 1</v>
      </c>
      <c r="P205">
        <f t="shared" si="7"/>
        <v>63200.700000000004</v>
      </c>
      <c r="Q205" t="str">
        <f>VLOOKUP(C205,Product_Master!$A:$D,3,FALSE)</f>
        <v>Sports</v>
      </c>
    </row>
    <row r="206" spans="1:17" x14ac:dyDescent="0.3">
      <c r="A206" t="s">
        <v>785</v>
      </c>
      <c r="B206" t="s">
        <v>669</v>
      </c>
      <c r="C206" t="s">
        <v>149</v>
      </c>
      <c r="D206" t="s">
        <v>197</v>
      </c>
      <c r="E206" t="s">
        <v>260</v>
      </c>
      <c r="F206" t="s">
        <v>261</v>
      </c>
      <c r="G206" t="s">
        <v>228</v>
      </c>
      <c r="H206" t="s">
        <v>786</v>
      </c>
      <c r="I206">
        <v>10</v>
      </c>
      <c r="J206">
        <v>5</v>
      </c>
      <c r="K206">
        <v>325650</v>
      </c>
      <c r="L206" t="str">
        <f>VLOOKUP(Sales_Data!C206,Product_Master!$A:$D,2,FALSE)</f>
        <v>Football Shoes</v>
      </c>
      <c r="M206">
        <f>VLOOKUP(C206,Product_Master!$A:$D,4,FALSE)</f>
        <v>34279</v>
      </c>
      <c r="N206" t="str">
        <f t="shared" si="6"/>
        <v>HIGH</v>
      </c>
      <c r="O206" t="str" cm="1">
        <f t="array" ref="O206">_xlfn.IFS(D206="North","Zone 1",D206="South","Zone 2",D206="East","Zone 3",D206="West","Zone 4")</f>
        <v>Zone 4</v>
      </c>
      <c r="P206">
        <f t="shared" si="7"/>
        <v>32565</v>
      </c>
      <c r="Q206" t="str">
        <f>VLOOKUP(C206,Product_Master!$A:$D,3,FALSE)</f>
        <v>Sports</v>
      </c>
    </row>
    <row r="207" spans="1:17" x14ac:dyDescent="0.3">
      <c r="A207" t="s">
        <v>787</v>
      </c>
      <c r="B207" t="s">
        <v>291</v>
      </c>
      <c r="C207" t="s">
        <v>56</v>
      </c>
      <c r="D207" t="s">
        <v>178</v>
      </c>
      <c r="E207" t="s">
        <v>185</v>
      </c>
      <c r="F207" t="s">
        <v>186</v>
      </c>
      <c r="G207" t="s">
        <v>253</v>
      </c>
      <c r="H207" t="s">
        <v>788</v>
      </c>
      <c r="I207">
        <v>10</v>
      </c>
      <c r="J207">
        <v>15</v>
      </c>
      <c r="K207">
        <v>195950</v>
      </c>
      <c r="L207" t="str">
        <f>VLOOKUP(Sales_Data!C207,Product_Master!$A:$D,2,FALSE)</f>
        <v>Computer Desk</v>
      </c>
      <c r="M207">
        <f>VLOOKUP(C207,Product_Master!$A:$D,4,FALSE)</f>
        <v>23053</v>
      </c>
      <c r="N207" t="str">
        <f t="shared" si="6"/>
        <v>HIGH</v>
      </c>
      <c r="O207" t="str" cm="1">
        <f t="array" ref="O207">_xlfn.IFS(D207="North","Zone 1",D207="South","Zone 2",D207="East","Zone 3",D207="West","Zone 4")</f>
        <v>Zone 3</v>
      </c>
      <c r="P207">
        <f t="shared" si="7"/>
        <v>19595</v>
      </c>
      <c r="Q207" t="str">
        <f>VLOOKUP(C207,Product_Master!$A:$D,3,FALSE)</f>
        <v>Furniture</v>
      </c>
    </row>
    <row r="208" spans="1:17" x14ac:dyDescent="0.3">
      <c r="A208" t="s">
        <v>789</v>
      </c>
      <c r="B208" t="s">
        <v>790</v>
      </c>
      <c r="C208" t="s">
        <v>137</v>
      </c>
      <c r="D208" t="s">
        <v>171</v>
      </c>
      <c r="E208" t="s">
        <v>172</v>
      </c>
      <c r="F208" t="s">
        <v>173</v>
      </c>
      <c r="G208" t="s">
        <v>174</v>
      </c>
      <c r="H208" t="s">
        <v>791</v>
      </c>
      <c r="I208">
        <v>12</v>
      </c>
      <c r="J208">
        <v>15</v>
      </c>
      <c r="K208">
        <v>521291</v>
      </c>
      <c r="L208" t="str">
        <f>VLOOKUP(Sales_Data!C208,Product_Master!$A:$D,2,FALSE)</f>
        <v>Dumbbells</v>
      </c>
      <c r="M208">
        <f>VLOOKUP(C208,Product_Master!$A:$D,4,FALSE)</f>
        <v>51107</v>
      </c>
      <c r="N208" t="str">
        <f t="shared" si="6"/>
        <v>HIGH</v>
      </c>
      <c r="O208" t="str" cm="1">
        <f t="array" ref="O208">_xlfn.IFS(D208="North","Zone 1",D208="South","Zone 2",D208="East","Zone 3",D208="West","Zone 4")</f>
        <v>Zone 2</v>
      </c>
      <c r="P208">
        <f t="shared" si="7"/>
        <v>52129.100000000006</v>
      </c>
      <c r="Q208" t="str">
        <f>VLOOKUP(C208,Product_Master!$A:$D,3,FALSE)</f>
        <v>Sports</v>
      </c>
    </row>
    <row r="209" spans="1:17" x14ac:dyDescent="0.3">
      <c r="A209" t="s">
        <v>792</v>
      </c>
      <c r="B209" t="s">
        <v>793</v>
      </c>
      <c r="C209" t="s">
        <v>85</v>
      </c>
      <c r="D209" t="s">
        <v>197</v>
      </c>
      <c r="E209" t="s">
        <v>198</v>
      </c>
      <c r="F209" t="s">
        <v>199</v>
      </c>
      <c r="G209" t="s">
        <v>315</v>
      </c>
      <c r="H209" t="s">
        <v>794</v>
      </c>
      <c r="I209">
        <v>12</v>
      </c>
      <c r="J209">
        <v>20</v>
      </c>
      <c r="K209">
        <v>706569</v>
      </c>
      <c r="L209" t="str">
        <f>VLOOKUP(Sales_Data!C209,Product_Master!$A:$D,2,FALSE)</f>
        <v>Shoes</v>
      </c>
      <c r="M209">
        <f>VLOOKUP(C209,Product_Master!$A:$D,4,FALSE)</f>
        <v>73601</v>
      </c>
      <c r="N209" t="str">
        <f t="shared" si="6"/>
        <v>HIGH</v>
      </c>
      <c r="O209" t="str" cm="1">
        <f t="array" ref="O209">_xlfn.IFS(D209="North","Zone 1",D209="South","Zone 2",D209="East","Zone 3",D209="West","Zone 4")</f>
        <v>Zone 4</v>
      </c>
      <c r="P209">
        <f t="shared" si="7"/>
        <v>70656.900000000009</v>
      </c>
      <c r="Q209" t="str">
        <f>VLOOKUP(C209,Product_Master!$A:$D,3,FALSE)</f>
        <v>Clothing</v>
      </c>
    </row>
    <row r="210" spans="1:17" x14ac:dyDescent="0.3">
      <c r="A210" t="s">
        <v>795</v>
      </c>
      <c r="B210" t="s">
        <v>796</v>
      </c>
      <c r="C210" t="s">
        <v>100</v>
      </c>
      <c r="D210" t="s">
        <v>171</v>
      </c>
      <c r="E210" t="s">
        <v>223</v>
      </c>
      <c r="F210" t="s">
        <v>224</v>
      </c>
      <c r="G210" t="s">
        <v>174</v>
      </c>
      <c r="H210" t="s">
        <v>797</v>
      </c>
      <c r="I210">
        <v>12</v>
      </c>
      <c r="J210">
        <v>5</v>
      </c>
      <c r="K210">
        <v>704964</v>
      </c>
      <c r="L210" t="str">
        <f>VLOOKUP(Sales_Data!C210,Product_Master!$A:$D,2,FALSE)</f>
        <v>Sugar</v>
      </c>
      <c r="M210">
        <f>VLOOKUP(C210,Product_Master!$A:$D,4,FALSE)</f>
        <v>61839</v>
      </c>
      <c r="N210" t="str">
        <f t="shared" si="6"/>
        <v>HIGH</v>
      </c>
      <c r="O210" t="str" cm="1">
        <f t="array" ref="O210">_xlfn.IFS(D210="North","Zone 1",D210="South","Zone 2",D210="East","Zone 3",D210="West","Zone 4")</f>
        <v>Zone 2</v>
      </c>
      <c r="P210">
        <f t="shared" si="7"/>
        <v>70496.400000000009</v>
      </c>
      <c r="Q210" t="str">
        <f>VLOOKUP(C210,Product_Master!$A:$D,3,FALSE)</f>
        <v>Grocery</v>
      </c>
    </row>
    <row r="211" spans="1:17" x14ac:dyDescent="0.3">
      <c r="A211" t="s">
        <v>798</v>
      </c>
      <c r="B211" t="s">
        <v>357</v>
      </c>
      <c r="C211" t="s">
        <v>66</v>
      </c>
      <c r="D211" t="s">
        <v>171</v>
      </c>
      <c r="E211" t="s">
        <v>172</v>
      </c>
      <c r="F211" t="s">
        <v>173</v>
      </c>
      <c r="G211" t="s">
        <v>200</v>
      </c>
      <c r="H211" t="s">
        <v>799</v>
      </c>
      <c r="I211">
        <v>8</v>
      </c>
      <c r="J211">
        <v>15</v>
      </c>
      <c r="K211">
        <v>329840</v>
      </c>
      <c r="L211" t="str">
        <f>VLOOKUP(Sales_Data!C211,Product_Master!$A:$D,2,FALSE)</f>
        <v>Men Shirt</v>
      </c>
      <c r="M211">
        <f>VLOOKUP(C211,Product_Master!$A:$D,4,FALSE)</f>
        <v>48506</v>
      </c>
      <c r="N211" t="str">
        <f t="shared" si="6"/>
        <v>HIGH</v>
      </c>
      <c r="O211" t="str" cm="1">
        <f t="array" ref="O211">_xlfn.IFS(D211="North","Zone 1",D211="South","Zone 2",D211="East","Zone 3",D211="West","Zone 4")</f>
        <v>Zone 2</v>
      </c>
      <c r="P211">
        <f t="shared" si="7"/>
        <v>32984</v>
      </c>
      <c r="Q211" t="str">
        <f>VLOOKUP(C211,Product_Master!$A:$D,3,FALSE)</f>
        <v>Clothing</v>
      </c>
    </row>
    <row r="212" spans="1:17" x14ac:dyDescent="0.3">
      <c r="A212" t="s">
        <v>800</v>
      </c>
      <c r="B212" t="s">
        <v>801</v>
      </c>
      <c r="C212" t="s">
        <v>29</v>
      </c>
      <c r="D212" t="s">
        <v>178</v>
      </c>
      <c r="E212" t="s">
        <v>310</v>
      </c>
      <c r="F212" t="s">
        <v>311</v>
      </c>
      <c r="G212" t="s">
        <v>228</v>
      </c>
      <c r="H212" t="s">
        <v>802</v>
      </c>
      <c r="I212">
        <v>11</v>
      </c>
      <c r="J212">
        <v>10</v>
      </c>
      <c r="K212">
        <v>154558</v>
      </c>
      <c r="L212" t="str">
        <f>VLOOKUP(Sales_Data!C212,Product_Master!$A:$D,2,FALSE)</f>
        <v>Bluetooth Speaker</v>
      </c>
      <c r="M212">
        <f>VLOOKUP(C212,Product_Master!$A:$D,4,FALSE)</f>
        <v>15612</v>
      </c>
      <c r="N212" t="str">
        <f t="shared" si="6"/>
        <v>HIGH</v>
      </c>
      <c r="O212" t="str" cm="1">
        <f t="array" ref="O212">_xlfn.IFS(D212="North","Zone 1",D212="South","Zone 2",D212="East","Zone 3",D212="West","Zone 4")</f>
        <v>Zone 3</v>
      </c>
      <c r="P212">
        <f t="shared" si="7"/>
        <v>15455.800000000001</v>
      </c>
      <c r="Q212" t="str">
        <f>VLOOKUP(C212,Product_Master!$A:$D,3,FALSE)</f>
        <v>Electronics</v>
      </c>
    </row>
    <row r="213" spans="1:17" x14ac:dyDescent="0.3">
      <c r="A213" t="s">
        <v>803</v>
      </c>
      <c r="B213" t="s">
        <v>804</v>
      </c>
      <c r="C213" t="s">
        <v>143</v>
      </c>
      <c r="D213" t="s">
        <v>178</v>
      </c>
      <c r="E213" t="s">
        <v>185</v>
      </c>
      <c r="F213" t="s">
        <v>186</v>
      </c>
      <c r="G213" t="s">
        <v>181</v>
      </c>
      <c r="H213" t="s">
        <v>805</v>
      </c>
      <c r="I213">
        <v>3</v>
      </c>
      <c r="J213">
        <v>20</v>
      </c>
      <c r="K213">
        <v>13543</v>
      </c>
      <c r="L213" t="str">
        <f>VLOOKUP(Sales_Data!C213,Product_Master!$A:$D,2,FALSE)</f>
        <v>Skipping Rope</v>
      </c>
      <c r="M213">
        <f>VLOOKUP(C213,Product_Master!$A:$D,4,FALSE)</f>
        <v>5643</v>
      </c>
      <c r="N213" t="str">
        <f t="shared" si="6"/>
        <v>MEDIUM</v>
      </c>
      <c r="O213" t="str" cm="1">
        <f t="array" ref="O213">_xlfn.IFS(D213="North","Zone 1",D213="South","Zone 2",D213="East","Zone 3",D213="West","Zone 4")</f>
        <v>Zone 3</v>
      </c>
      <c r="P213">
        <f t="shared" si="7"/>
        <v>677.15000000000009</v>
      </c>
      <c r="Q213" t="str">
        <f>VLOOKUP(C213,Product_Master!$A:$D,3,FALSE)</f>
        <v>Sports</v>
      </c>
    </row>
    <row r="214" spans="1:17" x14ac:dyDescent="0.3">
      <c r="A214" t="s">
        <v>806</v>
      </c>
      <c r="B214" t="s">
        <v>536</v>
      </c>
      <c r="C214" t="s">
        <v>64</v>
      </c>
      <c r="D214" t="s">
        <v>178</v>
      </c>
      <c r="E214" t="s">
        <v>179</v>
      </c>
      <c r="F214" t="s">
        <v>180</v>
      </c>
      <c r="G214" t="s">
        <v>285</v>
      </c>
      <c r="H214" t="s">
        <v>807</v>
      </c>
      <c r="I214">
        <v>11</v>
      </c>
      <c r="J214">
        <v>10</v>
      </c>
      <c r="K214">
        <v>450351</v>
      </c>
      <c r="L214" t="str">
        <f>VLOOKUP(Sales_Data!C214,Product_Master!$A:$D,2,FALSE)</f>
        <v>Stool</v>
      </c>
      <c r="M214">
        <f>VLOOKUP(C214,Product_Master!$A:$D,4,FALSE)</f>
        <v>45490</v>
      </c>
      <c r="N214" t="str">
        <f t="shared" si="6"/>
        <v>HIGH</v>
      </c>
      <c r="O214" t="str" cm="1">
        <f t="array" ref="O214">_xlfn.IFS(D214="North","Zone 1",D214="South","Zone 2",D214="East","Zone 3",D214="West","Zone 4")</f>
        <v>Zone 3</v>
      </c>
      <c r="P214">
        <f t="shared" si="7"/>
        <v>45035.100000000006</v>
      </c>
      <c r="Q214" t="str">
        <f>VLOOKUP(C214,Product_Master!$A:$D,3,FALSE)</f>
        <v>Furniture</v>
      </c>
    </row>
    <row r="215" spans="1:17" x14ac:dyDescent="0.3">
      <c r="A215" t="s">
        <v>808</v>
      </c>
      <c r="B215" t="s">
        <v>265</v>
      </c>
      <c r="C215" t="s">
        <v>7</v>
      </c>
      <c r="D215" t="s">
        <v>178</v>
      </c>
      <c r="E215" t="s">
        <v>179</v>
      </c>
      <c r="F215" t="s">
        <v>180</v>
      </c>
      <c r="G215" t="s">
        <v>219</v>
      </c>
      <c r="H215" t="s">
        <v>809</v>
      </c>
      <c r="I215">
        <v>2</v>
      </c>
      <c r="J215">
        <v>20</v>
      </c>
      <c r="K215">
        <v>102401</v>
      </c>
      <c r="L215" t="str">
        <f>VLOOKUP(Sales_Data!C215,Product_Master!$A:$D,2,FALSE)</f>
        <v>HP Laptop</v>
      </c>
      <c r="M215">
        <f>VLOOKUP(C215,Product_Master!$A:$D,4,FALSE)</f>
        <v>64001</v>
      </c>
      <c r="N215" t="str">
        <f t="shared" si="6"/>
        <v>HIGH</v>
      </c>
      <c r="O215" t="str" cm="1">
        <f t="array" ref="O215">_xlfn.IFS(D215="North","Zone 1",D215="South","Zone 2",D215="East","Zone 3",D215="West","Zone 4")</f>
        <v>Zone 3</v>
      </c>
      <c r="P215">
        <f t="shared" si="7"/>
        <v>10240.1</v>
      </c>
      <c r="Q215" t="str">
        <f>VLOOKUP(C215,Product_Master!$A:$D,3,FALSE)</f>
        <v>Electronics</v>
      </c>
    </row>
    <row r="216" spans="1:17" x14ac:dyDescent="0.3">
      <c r="A216" t="s">
        <v>810</v>
      </c>
      <c r="B216" t="s">
        <v>560</v>
      </c>
      <c r="C216" t="s">
        <v>110</v>
      </c>
      <c r="D216" t="s">
        <v>197</v>
      </c>
      <c r="E216" t="s">
        <v>198</v>
      </c>
      <c r="F216" t="s">
        <v>199</v>
      </c>
      <c r="G216" t="s">
        <v>315</v>
      </c>
      <c r="H216" t="s">
        <v>811</v>
      </c>
      <c r="I216">
        <v>7</v>
      </c>
      <c r="J216">
        <v>10</v>
      </c>
      <c r="K216">
        <v>177716</v>
      </c>
      <c r="L216" t="str">
        <f>VLOOKUP(Sales_Data!C216,Product_Master!$A:$D,2,FALSE)</f>
        <v>Spices</v>
      </c>
      <c r="M216">
        <f>VLOOKUP(C216,Product_Master!$A:$D,4,FALSE)</f>
        <v>28209</v>
      </c>
      <c r="N216" t="str">
        <f t="shared" si="6"/>
        <v>HIGH</v>
      </c>
      <c r="O216" t="str" cm="1">
        <f t="array" ref="O216">_xlfn.IFS(D216="North","Zone 1",D216="South","Zone 2",D216="East","Zone 3",D216="West","Zone 4")</f>
        <v>Zone 4</v>
      </c>
      <c r="P216">
        <f t="shared" si="7"/>
        <v>17771.600000000002</v>
      </c>
      <c r="Q216" t="str">
        <f>VLOOKUP(C216,Product_Master!$A:$D,3,FALSE)</f>
        <v>Grocery</v>
      </c>
    </row>
    <row r="217" spans="1:17" x14ac:dyDescent="0.3">
      <c r="A217" t="s">
        <v>812</v>
      </c>
      <c r="B217" t="s">
        <v>813</v>
      </c>
      <c r="C217" t="s">
        <v>75</v>
      </c>
      <c r="D217" t="s">
        <v>171</v>
      </c>
      <c r="E217" t="s">
        <v>172</v>
      </c>
      <c r="F217" t="s">
        <v>173</v>
      </c>
      <c r="G217" t="s">
        <v>187</v>
      </c>
      <c r="H217" t="s">
        <v>276</v>
      </c>
      <c r="I217">
        <v>6</v>
      </c>
      <c r="J217">
        <v>15</v>
      </c>
      <c r="K217">
        <v>204663</v>
      </c>
      <c r="L217" t="str">
        <f>VLOOKUP(Sales_Data!C217,Product_Master!$A:$D,2,FALSE)</f>
        <v>Jacket</v>
      </c>
      <c r="M217">
        <f>VLOOKUP(C217,Product_Master!$A:$D,4,FALSE)</f>
        <v>40130</v>
      </c>
      <c r="N217" t="str">
        <f t="shared" si="6"/>
        <v>HIGH</v>
      </c>
      <c r="O217" t="str" cm="1">
        <f t="array" ref="O217">_xlfn.IFS(D217="North","Zone 1",D217="South","Zone 2",D217="East","Zone 3",D217="West","Zone 4")</f>
        <v>Zone 2</v>
      </c>
      <c r="P217">
        <f t="shared" si="7"/>
        <v>20466.300000000003</v>
      </c>
      <c r="Q217" t="str">
        <f>VLOOKUP(C217,Product_Master!$A:$D,3,FALSE)</f>
        <v>Clothing</v>
      </c>
    </row>
    <row r="218" spans="1:17" x14ac:dyDescent="0.3">
      <c r="A218" t="s">
        <v>814</v>
      </c>
      <c r="B218" t="s">
        <v>815</v>
      </c>
      <c r="C218" t="s">
        <v>9</v>
      </c>
      <c r="D218" t="s">
        <v>171</v>
      </c>
      <c r="E218" t="s">
        <v>172</v>
      </c>
      <c r="F218" t="s">
        <v>173</v>
      </c>
      <c r="G218" t="s">
        <v>285</v>
      </c>
      <c r="H218" t="s">
        <v>816</v>
      </c>
      <c r="I218">
        <v>1</v>
      </c>
      <c r="J218">
        <v>0</v>
      </c>
      <c r="K218">
        <v>42633</v>
      </c>
      <c r="L218" t="str">
        <f>VLOOKUP(Sales_Data!C218,Product_Master!$A:$D,2,FALSE)</f>
        <v>Dell Monitor</v>
      </c>
      <c r="M218">
        <f>VLOOKUP(C218,Product_Master!$A:$D,4,FALSE)</f>
        <v>42633</v>
      </c>
      <c r="N218" t="str">
        <f t="shared" si="6"/>
        <v>HIGH</v>
      </c>
      <c r="O218" t="str" cm="1">
        <f t="array" ref="O218">_xlfn.IFS(D218="North","Zone 1",D218="South","Zone 2",D218="East","Zone 3",D218="West","Zone 4")</f>
        <v>Zone 2</v>
      </c>
      <c r="P218">
        <f t="shared" si="7"/>
        <v>4263.3</v>
      </c>
      <c r="Q218" t="str">
        <f>VLOOKUP(C218,Product_Master!$A:$D,3,FALSE)</f>
        <v>Electronics</v>
      </c>
    </row>
    <row r="219" spans="1:17" x14ac:dyDescent="0.3">
      <c r="A219" t="s">
        <v>817</v>
      </c>
      <c r="B219" t="s">
        <v>407</v>
      </c>
      <c r="C219" t="s">
        <v>118</v>
      </c>
      <c r="D219" t="s">
        <v>171</v>
      </c>
      <c r="E219" t="s">
        <v>204</v>
      </c>
      <c r="F219" t="s">
        <v>205</v>
      </c>
      <c r="G219" t="s">
        <v>212</v>
      </c>
      <c r="H219" t="s">
        <v>818</v>
      </c>
      <c r="I219">
        <v>12</v>
      </c>
      <c r="J219">
        <v>10</v>
      </c>
      <c r="K219">
        <v>155682</v>
      </c>
      <c r="L219" t="str">
        <f>VLOOKUP(Sales_Data!C219,Product_Master!$A:$D,2,FALSE)</f>
        <v>Juice</v>
      </c>
      <c r="M219">
        <f>VLOOKUP(C219,Product_Master!$A:$D,4,FALSE)</f>
        <v>14415</v>
      </c>
      <c r="N219" t="str">
        <f t="shared" si="6"/>
        <v>HIGH</v>
      </c>
      <c r="O219" t="str" cm="1">
        <f t="array" ref="O219">_xlfn.IFS(D219="North","Zone 1",D219="South","Zone 2",D219="East","Zone 3",D219="West","Zone 4")</f>
        <v>Zone 2</v>
      </c>
      <c r="P219">
        <f t="shared" si="7"/>
        <v>15568.2</v>
      </c>
      <c r="Q219" t="str">
        <f>VLOOKUP(C219,Product_Master!$A:$D,3,FALSE)</f>
        <v>Grocery</v>
      </c>
    </row>
    <row r="220" spans="1:17" x14ac:dyDescent="0.3">
      <c r="A220" t="s">
        <v>819</v>
      </c>
      <c r="B220" t="s">
        <v>425</v>
      </c>
      <c r="C220" t="s">
        <v>9</v>
      </c>
      <c r="D220" t="s">
        <v>191</v>
      </c>
      <c r="E220" t="s">
        <v>242</v>
      </c>
      <c r="F220" t="s">
        <v>242</v>
      </c>
      <c r="G220" t="s">
        <v>212</v>
      </c>
      <c r="H220" t="s">
        <v>820</v>
      </c>
      <c r="I220">
        <v>11</v>
      </c>
      <c r="J220">
        <v>15</v>
      </c>
      <c r="K220">
        <v>398618</v>
      </c>
      <c r="L220" t="str">
        <f>VLOOKUP(Sales_Data!C220,Product_Master!$A:$D,2,FALSE)</f>
        <v>Dell Monitor</v>
      </c>
      <c r="M220">
        <f>VLOOKUP(C220,Product_Master!$A:$D,4,FALSE)</f>
        <v>42633</v>
      </c>
      <c r="N220" t="str">
        <f t="shared" si="6"/>
        <v>HIGH</v>
      </c>
      <c r="O220" t="str" cm="1">
        <f t="array" ref="O220">_xlfn.IFS(D220="North","Zone 1",D220="South","Zone 2",D220="East","Zone 3",D220="West","Zone 4")</f>
        <v>Zone 1</v>
      </c>
      <c r="P220">
        <f t="shared" si="7"/>
        <v>39861.800000000003</v>
      </c>
      <c r="Q220" t="str">
        <f>VLOOKUP(C220,Product_Master!$A:$D,3,FALSE)</f>
        <v>Electronics</v>
      </c>
    </row>
    <row r="221" spans="1:17" x14ac:dyDescent="0.3">
      <c r="A221" t="s">
        <v>821</v>
      </c>
      <c r="B221" t="s">
        <v>822</v>
      </c>
      <c r="C221" t="s">
        <v>120</v>
      </c>
      <c r="D221" t="s">
        <v>178</v>
      </c>
      <c r="E221" t="s">
        <v>310</v>
      </c>
      <c r="F221" t="s">
        <v>311</v>
      </c>
      <c r="G221" t="s">
        <v>257</v>
      </c>
      <c r="H221" t="s">
        <v>823</v>
      </c>
      <c r="I221">
        <v>11</v>
      </c>
      <c r="J221">
        <v>20</v>
      </c>
      <c r="K221">
        <v>271664</v>
      </c>
      <c r="L221" t="str">
        <f>VLOOKUP(Sales_Data!C221,Product_Master!$A:$D,2,FALSE)</f>
        <v>Soft Drink</v>
      </c>
      <c r="M221">
        <f>VLOOKUP(C221,Product_Master!$A:$D,4,FALSE)</f>
        <v>30871</v>
      </c>
      <c r="N221" t="str">
        <f t="shared" si="6"/>
        <v>HIGH</v>
      </c>
      <c r="O221" t="str" cm="1">
        <f t="array" ref="O221">_xlfn.IFS(D221="North","Zone 1",D221="South","Zone 2",D221="East","Zone 3",D221="West","Zone 4")</f>
        <v>Zone 3</v>
      </c>
      <c r="P221">
        <f t="shared" si="7"/>
        <v>27166.400000000001</v>
      </c>
      <c r="Q221" t="str">
        <f>VLOOKUP(C221,Product_Master!$A:$D,3,FALSE)</f>
        <v>Grocery</v>
      </c>
    </row>
    <row r="222" spans="1:17" x14ac:dyDescent="0.3">
      <c r="A222" t="s">
        <v>824</v>
      </c>
      <c r="B222" t="s">
        <v>825</v>
      </c>
      <c r="C222" t="s">
        <v>66</v>
      </c>
      <c r="D222" t="s">
        <v>178</v>
      </c>
      <c r="E222" t="s">
        <v>310</v>
      </c>
      <c r="F222" t="s">
        <v>311</v>
      </c>
      <c r="G222" t="s">
        <v>315</v>
      </c>
      <c r="H222" t="s">
        <v>826</v>
      </c>
      <c r="I222">
        <v>12</v>
      </c>
      <c r="J222">
        <v>10</v>
      </c>
      <c r="K222">
        <v>523864</v>
      </c>
      <c r="L222" t="str">
        <f>VLOOKUP(Sales_Data!C222,Product_Master!$A:$D,2,FALSE)</f>
        <v>Men Shirt</v>
      </c>
      <c r="M222">
        <f>VLOOKUP(C222,Product_Master!$A:$D,4,FALSE)</f>
        <v>48506</v>
      </c>
      <c r="N222" t="str">
        <f t="shared" si="6"/>
        <v>HIGH</v>
      </c>
      <c r="O222" t="str" cm="1">
        <f t="array" ref="O222">_xlfn.IFS(D222="North","Zone 1",D222="South","Zone 2",D222="East","Zone 3",D222="West","Zone 4")</f>
        <v>Zone 3</v>
      </c>
      <c r="P222">
        <f t="shared" si="7"/>
        <v>52386.400000000001</v>
      </c>
      <c r="Q222" t="str">
        <f>VLOOKUP(C222,Product_Master!$A:$D,3,FALSE)</f>
        <v>Clothing</v>
      </c>
    </row>
    <row r="223" spans="1:17" x14ac:dyDescent="0.3">
      <c r="A223" t="s">
        <v>827</v>
      </c>
      <c r="B223" t="s">
        <v>828</v>
      </c>
      <c r="C223" t="s">
        <v>124</v>
      </c>
      <c r="D223" t="s">
        <v>171</v>
      </c>
      <c r="E223" t="s">
        <v>223</v>
      </c>
      <c r="F223" t="s">
        <v>224</v>
      </c>
      <c r="G223" t="s">
        <v>187</v>
      </c>
      <c r="H223" t="s">
        <v>829</v>
      </c>
      <c r="I223">
        <v>8</v>
      </c>
      <c r="J223">
        <v>10</v>
      </c>
      <c r="K223">
        <v>234792</v>
      </c>
      <c r="L223" t="str">
        <f>VLOOKUP(Sales_Data!C223,Product_Master!$A:$D,2,FALSE)</f>
        <v>Dry Fruits</v>
      </c>
      <c r="M223">
        <f>VLOOKUP(C223,Product_Master!$A:$D,4,FALSE)</f>
        <v>32610</v>
      </c>
      <c r="N223" t="str">
        <f t="shared" si="6"/>
        <v>HIGH</v>
      </c>
      <c r="O223" t="str" cm="1">
        <f t="array" ref="O223">_xlfn.IFS(D223="North","Zone 1",D223="South","Zone 2",D223="East","Zone 3",D223="West","Zone 4")</f>
        <v>Zone 2</v>
      </c>
      <c r="P223">
        <f t="shared" si="7"/>
        <v>23479.200000000001</v>
      </c>
      <c r="Q223" t="str">
        <f>VLOOKUP(C223,Product_Master!$A:$D,3,FALSE)</f>
        <v>Grocery</v>
      </c>
    </row>
    <row r="224" spans="1:17" x14ac:dyDescent="0.3">
      <c r="A224" t="s">
        <v>830</v>
      </c>
      <c r="B224" t="s">
        <v>392</v>
      </c>
      <c r="C224" t="s">
        <v>48</v>
      </c>
      <c r="D224" t="s">
        <v>171</v>
      </c>
      <c r="E224" t="s">
        <v>223</v>
      </c>
      <c r="F224" t="s">
        <v>224</v>
      </c>
      <c r="G224" t="s">
        <v>285</v>
      </c>
      <c r="H224" t="s">
        <v>751</v>
      </c>
      <c r="I224">
        <v>10</v>
      </c>
      <c r="J224">
        <v>20</v>
      </c>
      <c r="K224">
        <v>345232</v>
      </c>
      <c r="L224" t="str">
        <f>VLOOKUP(Sales_Data!C224,Product_Master!$A:$D,2,FALSE)</f>
        <v>Bed</v>
      </c>
      <c r="M224">
        <f>VLOOKUP(C224,Product_Master!$A:$D,4,FALSE)</f>
        <v>43154</v>
      </c>
      <c r="N224" t="str">
        <f t="shared" si="6"/>
        <v>HIGH</v>
      </c>
      <c r="O224" t="str" cm="1">
        <f t="array" ref="O224">_xlfn.IFS(D224="North","Zone 1",D224="South","Zone 2",D224="East","Zone 3",D224="West","Zone 4")</f>
        <v>Zone 2</v>
      </c>
      <c r="P224">
        <f t="shared" si="7"/>
        <v>34523.200000000004</v>
      </c>
      <c r="Q224" t="str">
        <f>VLOOKUP(C224,Product_Master!$A:$D,3,FALSE)</f>
        <v>Furniture</v>
      </c>
    </row>
    <row r="225" spans="1:17" x14ac:dyDescent="0.3">
      <c r="A225" t="s">
        <v>831</v>
      </c>
      <c r="B225" t="s">
        <v>832</v>
      </c>
      <c r="C225" t="s">
        <v>143</v>
      </c>
      <c r="D225" t="s">
        <v>171</v>
      </c>
      <c r="E225" t="s">
        <v>172</v>
      </c>
      <c r="F225" t="s">
        <v>173</v>
      </c>
      <c r="G225" t="s">
        <v>285</v>
      </c>
      <c r="H225" t="s">
        <v>833</v>
      </c>
      <c r="I225">
        <v>12</v>
      </c>
      <c r="J225">
        <v>15</v>
      </c>
      <c r="K225">
        <v>57558</v>
      </c>
      <c r="L225" t="str">
        <f>VLOOKUP(Sales_Data!C225,Product_Master!$A:$D,2,FALSE)</f>
        <v>Skipping Rope</v>
      </c>
      <c r="M225">
        <f>VLOOKUP(C225,Product_Master!$A:$D,4,FALSE)</f>
        <v>5643</v>
      </c>
      <c r="N225" t="str">
        <f t="shared" si="6"/>
        <v>HIGH</v>
      </c>
      <c r="O225" t="str" cm="1">
        <f t="array" ref="O225">_xlfn.IFS(D225="North","Zone 1",D225="South","Zone 2",D225="East","Zone 3",D225="West","Zone 4")</f>
        <v>Zone 2</v>
      </c>
      <c r="P225">
        <f t="shared" si="7"/>
        <v>5755.8</v>
      </c>
      <c r="Q225" t="str">
        <f>VLOOKUP(C225,Product_Master!$A:$D,3,FALSE)</f>
        <v>Sports</v>
      </c>
    </row>
    <row r="226" spans="1:17" x14ac:dyDescent="0.3">
      <c r="A226" t="s">
        <v>834</v>
      </c>
      <c r="B226" t="s">
        <v>835</v>
      </c>
      <c r="C226" t="s">
        <v>77</v>
      </c>
      <c r="D226" t="s">
        <v>178</v>
      </c>
      <c r="E226" t="s">
        <v>185</v>
      </c>
      <c r="F226" t="s">
        <v>186</v>
      </c>
      <c r="G226" t="s">
        <v>285</v>
      </c>
      <c r="H226" t="s">
        <v>836</v>
      </c>
      <c r="I226">
        <v>3</v>
      </c>
      <c r="J226">
        <v>5</v>
      </c>
      <c r="K226">
        <v>58952</v>
      </c>
      <c r="L226" t="str">
        <f>VLOOKUP(Sales_Data!C226,Product_Master!$A:$D,2,FALSE)</f>
        <v>Saree</v>
      </c>
      <c r="M226">
        <f>VLOOKUP(C226,Product_Master!$A:$D,4,FALSE)</f>
        <v>20685</v>
      </c>
      <c r="N226" t="str">
        <f t="shared" si="6"/>
        <v>HIGH</v>
      </c>
      <c r="O226" t="str" cm="1">
        <f t="array" ref="O226">_xlfn.IFS(D226="North","Zone 1",D226="South","Zone 2",D226="East","Zone 3",D226="West","Zone 4")</f>
        <v>Zone 3</v>
      </c>
      <c r="P226">
        <f t="shared" si="7"/>
        <v>5895.2000000000007</v>
      </c>
      <c r="Q226" t="str">
        <f>VLOOKUP(C226,Product_Master!$A:$D,3,FALSE)</f>
        <v>Clothing</v>
      </c>
    </row>
    <row r="227" spans="1:17" x14ac:dyDescent="0.3">
      <c r="A227" t="s">
        <v>837</v>
      </c>
      <c r="B227" t="s">
        <v>838</v>
      </c>
      <c r="C227" t="s">
        <v>126</v>
      </c>
      <c r="D227" t="s">
        <v>178</v>
      </c>
      <c r="E227" t="s">
        <v>185</v>
      </c>
      <c r="F227" t="s">
        <v>186</v>
      </c>
      <c r="G227" t="s">
        <v>206</v>
      </c>
      <c r="H227" t="s">
        <v>839</v>
      </c>
      <c r="I227">
        <v>4</v>
      </c>
      <c r="J227">
        <v>5</v>
      </c>
      <c r="K227">
        <v>15656</v>
      </c>
      <c r="L227" t="str">
        <f>VLOOKUP(Sales_Data!C227,Product_Master!$A:$D,2,FALSE)</f>
        <v>Honey</v>
      </c>
      <c r="M227">
        <f>VLOOKUP(C227,Product_Master!$A:$D,4,FALSE)</f>
        <v>4120</v>
      </c>
      <c r="N227" t="str">
        <f t="shared" si="6"/>
        <v>HIGH</v>
      </c>
      <c r="O227" t="str" cm="1">
        <f t="array" ref="O227">_xlfn.IFS(D227="North","Zone 1",D227="South","Zone 2",D227="East","Zone 3",D227="West","Zone 4")</f>
        <v>Zone 3</v>
      </c>
      <c r="P227">
        <f t="shared" si="7"/>
        <v>1565.6000000000001</v>
      </c>
      <c r="Q227" t="str">
        <f>VLOOKUP(C227,Product_Master!$A:$D,3,FALSE)</f>
        <v>Grocery</v>
      </c>
    </row>
    <row r="228" spans="1:17" x14ac:dyDescent="0.3">
      <c r="A228" t="s">
        <v>840</v>
      </c>
      <c r="B228" t="s">
        <v>841</v>
      </c>
      <c r="C228" t="s">
        <v>112</v>
      </c>
      <c r="D228" t="s">
        <v>197</v>
      </c>
      <c r="E228" t="s">
        <v>210</v>
      </c>
      <c r="F228" t="s">
        <v>211</v>
      </c>
      <c r="G228" t="s">
        <v>219</v>
      </c>
      <c r="H228" t="s">
        <v>842</v>
      </c>
      <c r="I228">
        <v>3</v>
      </c>
      <c r="J228">
        <v>10</v>
      </c>
      <c r="K228">
        <v>11547</v>
      </c>
      <c r="L228" t="str">
        <f>VLOOKUP(Sales_Data!C228,Product_Master!$A:$D,2,FALSE)</f>
        <v>Pasta</v>
      </c>
      <c r="M228">
        <f>VLOOKUP(C228,Product_Master!$A:$D,4,FALSE)</f>
        <v>4277</v>
      </c>
      <c r="N228" t="str">
        <f t="shared" si="6"/>
        <v>MEDIUM</v>
      </c>
      <c r="O228" t="str" cm="1">
        <f t="array" ref="O228">_xlfn.IFS(D228="North","Zone 1",D228="South","Zone 2",D228="East","Zone 3",D228="West","Zone 4")</f>
        <v>Zone 4</v>
      </c>
      <c r="P228">
        <f t="shared" si="7"/>
        <v>577.35</v>
      </c>
      <c r="Q228" t="str">
        <f>VLOOKUP(C228,Product_Master!$A:$D,3,FALSE)</f>
        <v>Grocery</v>
      </c>
    </row>
    <row r="229" spans="1:17" x14ac:dyDescent="0.3">
      <c r="A229" t="s">
        <v>843</v>
      </c>
      <c r="B229" t="s">
        <v>844</v>
      </c>
      <c r="C229" t="s">
        <v>79</v>
      </c>
      <c r="D229" t="s">
        <v>171</v>
      </c>
      <c r="E229" t="s">
        <v>223</v>
      </c>
      <c r="F229" t="s">
        <v>224</v>
      </c>
      <c r="G229" t="s">
        <v>257</v>
      </c>
      <c r="H229" t="s">
        <v>845</v>
      </c>
      <c r="I229">
        <v>1</v>
      </c>
      <c r="J229">
        <v>15</v>
      </c>
      <c r="K229">
        <v>3488</v>
      </c>
      <c r="L229" t="str">
        <f>VLOOKUP(Sales_Data!C229,Product_Master!$A:$D,2,FALSE)</f>
        <v>Formal Shirt</v>
      </c>
      <c r="M229">
        <f>VLOOKUP(C229,Product_Master!$A:$D,4,FALSE)</f>
        <v>4104</v>
      </c>
      <c r="N229" t="str">
        <f t="shared" si="6"/>
        <v>LOW</v>
      </c>
      <c r="O229" t="str" cm="1">
        <f t="array" ref="O229">_xlfn.IFS(D229="North","Zone 1",D229="South","Zone 2",D229="East","Zone 3",D229="West","Zone 4")</f>
        <v>Zone 2</v>
      </c>
      <c r="P229">
        <f t="shared" si="7"/>
        <v>69.760000000000005</v>
      </c>
      <c r="Q229" t="str">
        <f>VLOOKUP(C229,Product_Master!$A:$D,3,FALSE)</f>
        <v>Clothing</v>
      </c>
    </row>
    <row r="230" spans="1:17" x14ac:dyDescent="0.3">
      <c r="A230" t="s">
        <v>846</v>
      </c>
      <c r="B230" t="s">
        <v>847</v>
      </c>
      <c r="C230" t="s">
        <v>97</v>
      </c>
      <c r="D230" t="s">
        <v>197</v>
      </c>
      <c r="E230" t="s">
        <v>198</v>
      </c>
      <c r="F230" t="s">
        <v>199</v>
      </c>
      <c r="G230" t="s">
        <v>212</v>
      </c>
      <c r="H230" t="s">
        <v>848</v>
      </c>
      <c r="I230">
        <v>6</v>
      </c>
      <c r="J230">
        <v>20</v>
      </c>
      <c r="K230">
        <v>101976</v>
      </c>
      <c r="L230" t="str">
        <f>VLOOKUP(Sales_Data!C230,Product_Master!$A:$D,2,FALSE)</f>
        <v>Rice</v>
      </c>
      <c r="M230">
        <f>VLOOKUP(C230,Product_Master!$A:$D,4,FALSE)</f>
        <v>21245</v>
      </c>
      <c r="N230" t="str">
        <f t="shared" si="6"/>
        <v>HIGH</v>
      </c>
      <c r="O230" t="str" cm="1">
        <f t="array" ref="O230">_xlfn.IFS(D230="North","Zone 1",D230="South","Zone 2",D230="East","Zone 3",D230="West","Zone 4")</f>
        <v>Zone 4</v>
      </c>
      <c r="P230">
        <f t="shared" si="7"/>
        <v>10197.6</v>
      </c>
      <c r="Q230" t="str">
        <f>VLOOKUP(C230,Product_Master!$A:$D,3,FALSE)</f>
        <v>Grocery</v>
      </c>
    </row>
    <row r="231" spans="1:17" x14ac:dyDescent="0.3">
      <c r="A231" t="s">
        <v>849</v>
      </c>
      <c r="B231" t="s">
        <v>822</v>
      </c>
      <c r="C231" t="s">
        <v>157</v>
      </c>
      <c r="D231" t="s">
        <v>171</v>
      </c>
      <c r="E231" t="s">
        <v>204</v>
      </c>
      <c r="F231" t="s">
        <v>205</v>
      </c>
      <c r="G231" t="s">
        <v>174</v>
      </c>
      <c r="H231" t="s">
        <v>850</v>
      </c>
      <c r="I231">
        <v>5</v>
      </c>
      <c r="J231">
        <v>5</v>
      </c>
      <c r="K231">
        <v>185302</v>
      </c>
      <c r="L231" t="str">
        <f>VLOOKUP(Sales_Data!C231,Product_Master!$A:$D,2,FALSE)</f>
        <v>Sports Bag</v>
      </c>
      <c r="M231">
        <f>VLOOKUP(C231,Product_Master!$A:$D,4,FALSE)</f>
        <v>39011</v>
      </c>
      <c r="N231" t="str">
        <f t="shared" si="6"/>
        <v>HIGH</v>
      </c>
      <c r="O231" t="str" cm="1">
        <f t="array" ref="O231">_xlfn.IFS(D231="North","Zone 1",D231="South","Zone 2",D231="East","Zone 3",D231="West","Zone 4")</f>
        <v>Zone 2</v>
      </c>
      <c r="P231">
        <f t="shared" si="7"/>
        <v>18530.2</v>
      </c>
      <c r="Q231" t="str">
        <f>VLOOKUP(C231,Product_Master!$A:$D,3,FALSE)</f>
        <v>Sports</v>
      </c>
    </row>
    <row r="232" spans="1:17" x14ac:dyDescent="0.3">
      <c r="A232" t="s">
        <v>851</v>
      </c>
      <c r="B232" t="s">
        <v>603</v>
      </c>
      <c r="C232" t="s">
        <v>79</v>
      </c>
      <c r="D232" t="s">
        <v>171</v>
      </c>
      <c r="E232" t="s">
        <v>172</v>
      </c>
      <c r="F232" t="s">
        <v>173</v>
      </c>
      <c r="G232" t="s">
        <v>253</v>
      </c>
      <c r="H232" t="s">
        <v>852</v>
      </c>
      <c r="I232">
        <v>8</v>
      </c>
      <c r="J232">
        <v>15</v>
      </c>
      <c r="K232">
        <v>27907</v>
      </c>
      <c r="L232" t="str">
        <f>VLOOKUP(Sales_Data!C232,Product_Master!$A:$D,2,FALSE)</f>
        <v>Formal Shirt</v>
      </c>
      <c r="M232">
        <f>VLOOKUP(C232,Product_Master!$A:$D,4,FALSE)</f>
        <v>4104</v>
      </c>
      <c r="N232" t="str">
        <f t="shared" si="6"/>
        <v>HIGH</v>
      </c>
      <c r="O232" t="str" cm="1">
        <f t="array" ref="O232">_xlfn.IFS(D232="North","Zone 1",D232="South","Zone 2",D232="East","Zone 3",D232="West","Zone 4")</f>
        <v>Zone 2</v>
      </c>
      <c r="P232">
        <f t="shared" si="7"/>
        <v>2790.7000000000003</v>
      </c>
      <c r="Q232" t="str">
        <f>VLOOKUP(C232,Product_Master!$A:$D,3,FALSE)</f>
        <v>Clothing</v>
      </c>
    </row>
    <row r="233" spans="1:17" x14ac:dyDescent="0.3">
      <c r="A233" t="s">
        <v>853</v>
      </c>
      <c r="B233" t="s">
        <v>854</v>
      </c>
      <c r="C233" t="s">
        <v>38</v>
      </c>
      <c r="D233" t="s">
        <v>178</v>
      </c>
      <c r="E233" t="s">
        <v>185</v>
      </c>
      <c r="F233" t="s">
        <v>186</v>
      </c>
      <c r="G233" t="s">
        <v>253</v>
      </c>
      <c r="H233" t="s">
        <v>855</v>
      </c>
      <c r="I233">
        <v>4</v>
      </c>
      <c r="J233">
        <v>15</v>
      </c>
      <c r="K233">
        <v>137693</v>
      </c>
      <c r="L233" t="str">
        <f>VLOOKUP(Sales_Data!C233,Product_Master!$A:$D,2,FALSE)</f>
        <v>Study Table</v>
      </c>
      <c r="M233">
        <f>VLOOKUP(C233,Product_Master!$A:$D,4,FALSE)</f>
        <v>40498</v>
      </c>
      <c r="N233" t="str">
        <f t="shared" si="6"/>
        <v>HIGH</v>
      </c>
      <c r="O233" t="str" cm="1">
        <f t="array" ref="O233">_xlfn.IFS(D233="North","Zone 1",D233="South","Zone 2",D233="East","Zone 3",D233="West","Zone 4")</f>
        <v>Zone 3</v>
      </c>
      <c r="P233">
        <f t="shared" si="7"/>
        <v>13769.300000000001</v>
      </c>
      <c r="Q233" t="str">
        <f>VLOOKUP(C233,Product_Master!$A:$D,3,FALSE)</f>
        <v>Furniture</v>
      </c>
    </row>
    <row r="234" spans="1:17" x14ac:dyDescent="0.3">
      <c r="A234" t="s">
        <v>856</v>
      </c>
      <c r="B234" t="s">
        <v>410</v>
      </c>
      <c r="C234" t="s">
        <v>60</v>
      </c>
      <c r="D234" t="s">
        <v>171</v>
      </c>
      <c r="E234" t="s">
        <v>204</v>
      </c>
      <c r="F234" t="s">
        <v>205</v>
      </c>
      <c r="G234" t="s">
        <v>315</v>
      </c>
      <c r="H234" t="s">
        <v>857</v>
      </c>
      <c r="I234">
        <v>9</v>
      </c>
      <c r="J234">
        <v>15</v>
      </c>
      <c r="K234">
        <v>456246</v>
      </c>
      <c r="L234" t="str">
        <f>VLOOKUP(Sales_Data!C234,Product_Master!$A:$D,2,FALSE)</f>
        <v>Cupboard</v>
      </c>
      <c r="M234">
        <f>VLOOKUP(C234,Product_Master!$A:$D,4,FALSE)</f>
        <v>59640</v>
      </c>
      <c r="N234" t="str">
        <f t="shared" si="6"/>
        <v>HIGH</v>
      </c>
      <c r="O234" t="str" cm="1">
        <f t="array" ref="O234">_xlfn.IFS(D234="North","Zone 1",D234="South","Zone 2",D234="East","Zone 3",D234="West","Zone 4")</f>
        <v>Zone 2</v>
      </c>
      <c r="P234">
        <f t="shared" si="7"/>
        <v>45624.600000000006</v>
      </c>
      <c r="Q234" t="str">
        <f>VLOOKUP(C234,Product_Master!$A:$D,3,FALSE)</f>
        <v>Furniture</v>
      </c>
    </row>
    <row r="235" spans="1:17" x14ac:dyDescent="0.3">
      <c r="A235" t="s">
        <v>858</v>
      </c>
      <c r="B235" t="s">
        <v>314</v>
      </c>
      <c r="C235" t="s">
        <v>149</v>
      </c>
      <c r="D235" t="s">
        <v>178</v>
      </c>
      <c r="E235" t="s">
        <v>185</v>
      </c>
      <c r="F235" t="s">
        <v>186</v>
      </c>
      <c r="G235" t="s">
        <v>206</v>
      </c>
      <c r="H235" t="s">
        <v>859</v>
      </c>
      <c r="I235">
        <v>10</v>
      </c>
      <c r="J235">
        <v>15</v>
      </c>
      <c r="K235">
        <v>291371</v>
      </c>
      <c r="L235" t="str">
        <f>VLOOKUP(Sales_Data!C235,Product_Master!$A:$D,2,FALSE)</f>
        <v>Football Shoes</v>
      </c>
      <c r="M235">
        <f>VLOOKUP(C235,Product_Master!$A:$D,4,FALSE)</f>
        <v>34279</v>
      </c>
      <c r="N235" t="str">
        <f t="shared" si="6"/>
        <v>HIGH</v>
      </c>
      <c r="O235" t="str" cm="1">
        <f t="array" ref="O235">_xlfn.IFS(D235="North","Zone 1",D235="South","Zone 2",D235="East","Zone 3",D235="West","Zone 4")</f>
        <v>Zone 3</v>
      </c>
      <c r="P235">
        <f t="shared" si="7"/>
        <v>29137.100000000002</v>
      </c>
      <c r="Q235" t="str">
        <f>VLOOKUP(C235,Product_Master!$A:$D,3,FALSE)</f>
        <v>Sports</v>
      </c>
    </row>
    <row r="236" spans="1:17" x14ac:dyDescent="0.3">
      <c r="A236" t="s">
        <v>860</v>
      </c>
      <c r="B236" t="s">
        <v>490</v>
      </c>
      <c r="C236" t="s">
        <v>38</v>
      </c>
      <c r="D236" t="s">
        <v>191</v>
      </c>
      <c r="E236" t="s">
        <v>242</v>
      </c>
      <c r="F236" t="s">
        <v>242</v>
      </c>
      <c r="G236" t="s">
        <v>257</v>
      </c>
      <c r="H236" t="s">
        <v>861</v>
      </c>
      <c r="I236">
        <v>6</v>
      </c>
      <c r="J236">
        <v>15</v>
      </c>
      <c r="K236">
        <v>206539</v>
      </c>
      <c r="L236" t="str">
        <f>VLOOKUP(Sales_Data!C236,Product_Master!$A:$D,2,FALSE)</f>
        <v>Study Table</v>
      </c>
      <c r="M236">
        <f>VLOOKUP(C236,Product_Master!$A:$D,4,FALSE)</f>
        <v>40498</v>
      </c>
      <c r="N236" t="str">
        <f t="shared" si="6"/>
        <v>HIGH</v>
      </c>
      <c r="O236" t="str" cm="1">
        <f t="array" ref="O236">_xlfn.IFS(D236="North","Zone 1",D236="South","Zone 2",D236="East","Zone 3",D236="West","Zone 4")</f>
        <v>Zone 1</v>
      </c>
      <c r="P236">
        <f t="shared" si="7"/>
        <v>20653.900000000001</v>
      </c>
      <c r="Q236" t="str">
        <f>VLOOKUP(C236,Product_Master!$A:$D,3,FALSE)</f>
        <v>Furniture</v>
      </c>
    </row>
    <row r="237" spans="1:17" x14ac:dyDescent="0.3">
      <c r="A237" t="s">
        <v>862</v>
      </c>
      <c r="B237" t="s">
        <v>475</v>
      </c>
      <c r="C237" t="s">
        <v>21</v>
      </c>
      <c r="D237" t="s">
        <v>197</v>
      </c>
      <c r="E237" t="s">
        <v>198</v>
      </c>
      <c r="F237" t="s">
        <v>199</v>
      </c>
      <c r="G237" t="s">
        <v>174</v>
      </c>
      <c r="H237" t="s">
        <v>863</v>
      </c>
      <c r="I237">
        <v>6</v>
      </c>
      <c r="J237">
        <v>10</v>
      </c>
      <c r="K237">
        <v>262094</v>
      </c>
      <c r="L237" t="str">
        <f>VLOOKUP(Sales_Data!C237,Product_Master!$A:$D,2,FALSE)</f>
        <v>Air Conditioner</v>
      </c>
      <c r="M237">
        <f>VLOOKUP(C237,Product_Master!$A:$D,4,FALSE)</f>
        <v>48536</v>
      </c>
      <c r="N237" t="str">
        <f t="shared" si="6"/>
        <v>HIGH</v>
      </c>
      <c r="O237" t="str" cm="1">
        <f t="array" ref="O237">_xlfn.IFS(D237="North","Zone 1",D237="South","Zone 2",D237="East","Zone 3",D237="West","Zone 4")</f>
        <v>Zone 4</v>
      </c>
      <c r="P237">
        <f t="shared" si="7"/>
        <v>26209.4</v>
      </c>
      <c r="Q237" t="str">
        <f>VLOOKUP(C237,Product_Master!$A:$D,3,FALSE)</f>
        <v>Electronics</v>
      </c>
    </row>
    <row r="238" spans="1:17" x14ac:dyDescent="0.3">
      <c r="A238" t="s">
        <v>864</v>
      </c>
      <c r="B238" t="s">
        <v>291</v>
      </c>
      <c r="C238" t="s">
        <v>149</v>
      </c>
      <c r="D238" t="s">
        <v>197</v>
      </c>
      <c r="E238" t="s">
        <v>260</v>
      </c>
      <c r="F238" t="s">
        <v>261</v>
      </c>
      <c r="G238" t="s">
        <v>243</v>
      </c>
      <c r="H238" t="s">
        <v>865</v>
      </c>
      <c r="I238">
        <v>7</v>
      </c>
      <c r="J238">
        <v>15</v>
      </c>
      <c r="K238">
        <v>203960</v>
      </c>
      <c r="L238" t="str">
        <f>VLOOKUP(Sales_Data!C238,Product_Master!$A:$D,2,FALSE)</f>
        <v>Football Shoes</v>
      </c>
      <c r="M238">
        <f>VLOOKUP(C238,Product_Master!$A:$D,4,FALSE)</f>
        <v>34279</v>
      </c>
      <c r="N238" t="str">
        <f t="shared" si="6"/>
        <v>HIGH</v>
      </c>
      <c r="O238" t="str" cm="1">
        <f t="array" ref="O238">_xlfn.IFS(D238="North","Zone 1",D238="South","Zone 2",D238="East","Zone 3",D238="West","Zone 4")</f>
        <v>Zone 4</v>
      </c>
      <c r="P238">
        <f t="shared" si="7"/>
        <v>20396</v>
      </c>
      <c r="Q238" t="str">
        <f>VLOOKUP(C238,Product_Master!$A:$D,3,FALSE)</f>
        <v>Sports</v>
      </c>
    </row>
    <row r="239" spans="1:17" x14ac:dyDescent="0.3">
      <c r="A239" t="s">
        <v>866</v>
      </c>
      <c r="B239" t="s">
        <v>867</v>
      </c>
      <c r="C239" t="s">
        <v>9</v>
      </c>
      <c r="D239" t="s">
        <v>178</v>
      </c>
      <c r="E239" t="s">
        <v>310</v>
      </c>
      <c r="F239" t="s">
        <v>311</v>
      </c>
      <c r="G239" t="s">
        <v>285</v>
      </c>
      <c r="H239" t="s">
        <v>868</v>
      </c>
      <c r="I239">
        <v>1</v>
      </c>
      <c r="J239">
        <v>10</v>
      </c>
      <c r="K239">
        <v>38369</v>
      </c>
      <c r="L239" t="str">
        <f>VLOOKUP(Sales_Data!C239,Product_Master!$A:$D,2,FALSE)</f>
        <v>Dell Monitor</v>
      </c>
      <c r="M239">
        <f>VLOOKUP(C239,Product_Master!$A:$D,4,FALSE)</f>
        <v>42633</v>
      </c>
      <c r="N239" t="str">
        <f t="shared" si="6"/>
        <v>HIGH</v>
      </c>
      <c r="O239" t="str" cm="1">
        <f t="array" ref="O239">_xlfn.IFS(D239="North","Zone 1",D239="South","Zone 2",D239="East","Zone 3",D239="West","Zone 4")</f>
        <v>Zone 3</v>
      </c>
      <c r="P239">
        <f t="shared" si="7"/>
        <v>3836.9</v>
      </c>
      <c r="Q239" t="str">
        <f>VLOOKUP(C239,Product_Master!$A:$D,3,FALSE)</f>
        <v>Electronics</v>
      </c>
    </row>
    <row r="240" spans="1:17" x14ac:dyDescent="0.3">
      <c r="A240" t="s">
        <v>869</v>
      </c>
      <c r="B240" t="s">
        <v>536</v>
      </c>
      <c r="C240" t="s">
        <v>56</v>
      </c>
      <c r="D240" t="s">
        <v>197</v>
      </c>
      <c r="E240" t="s">
        <v>210</v>
      </c>
      <c r="F240" t="s">
        <v>211</v>
      </c>
      <c r="G240" t="s">
        <v>200</v>
      </c>
      <c r="H240" t="s">
        <v>870</v>
      </c>
      <c r="I240">
        <v>1</v>
      </c>
      <c r="J240">
        <v>20</v>
      </c>
      <c r="K240">
        <v>18442</v>
      </c>
      <c r="L240" t="str">
        <f>VLOOKUP(Sales_Data!C240,Product_Master!$A:$D,2,FALSE)</f>
        <v>Computer Desk</v>
      </c>
      <c r="M240">
        <f>VLOOKUP(C240,Product_Master!$A:$D,4,FALSE)</f>
        <v>23053</v>
      </c>
      <c r="N240" t="str">
        <f t="shared" si="6"/>
        <v>HIGH</v>
      </c>
      <c r="O240" t="str" cm="1">
        <f t="array" ref="O240">_xlfn.IFS(D240="North","Zone 1",D240="South","Zone 2",D240="East","Zone 3",D240="West","Zone 4")</f>
        <v>Zone 4</v>
      </c>
      <c r="P240">
        <f t="shared" si="7"/>
        <v>1844.2</v>
      </c>
      <c r="Q240" t="str">
        <f>VLOOKUP(C240,Product_Master!$A:$D,3,FALSE)</f>
        <v>Furniture</v>
      </c>
    </row>
    <row r="241" spans="1:17" x14ac:dyDescent="0.3">
      <c r="A241" t="s">
        <v>871</v>
      </c>
      <c r="B241" t="s">
        <v>750</v>
      </c>
      <c r="C241" t="s">
        <v>13</v>
      </c>
      <c r="D241" t="s">
        <v>191</v>
      </c>
      <c r="E241" t="s">
        <v>242</v>
      </c>
      <c r="F241" t="s">
        <v>242</v>
      </c>
      <c r="G241" t="s">
        <v>243</v>
      </c>
      <c r="H241" t="s">
        <v>872</v>
      </c>
      <c r="I241">
        <v>12</v>
      </c>
      <c r="J241">
        <v>15</v>
      </c>
      <c r="K241">
        <v>272462</v>
      </c>
      <c r="L241" t="str">
        <f>VLOOKUP(Sales_Data!C241,Product_Master!$A:$D,2,FALSE)</f>
        <v>iPhone</v>
      </c>
      <c r="M241">
        <f>VLOOKUP(C241,Product_Master!$A:$D,4,FALSE)</f>
        <v>26712</v>
      </c>
      <c r="N241" t="str">
        <f t="shared" si="6"/>
        <v>HIGH</v>
      </c>
      <c r="O241" t="str" cm="1">
        <f t="array" ref="O241">_xlfn.IFS(D241="North","Zone 1",D241="South","Zone 2",D241="East","Zone 3",D241="West","Zone 4")</f>
        <v>Zone 1</v>
      </c>
      <c r="P241">
        <f t="shared" si="7"/>
        <v>27246.2</v>
      </c>
      <c r="Q241" t="str">
        <f>VLOOKUP(C241,Product_Master!$A:$D,3,FALSE)</f>
        <v>Electronics</v>
      </c>
    </row>
    <row r="242" spans="1:17" x14ac:dyDescent="0.3">
      <c r="A242" t="s">
        <v>873</v>
      </c>
      <c r="B242" t="s">
        <v>291</v>
      </c>
      <c r="C242" t="s">
        <v>122</v>
      </c>
      <c r="D242" t="s">
        <v>197</v>
      </c>
      <c r="E242" t="s">
        <v>260</v>
      </c>
      <c r="F242" t="s">
        <v>261</v>
      </c>
      <c r="G242" t="s">
        <v>219</v>
      </c>
      <c r="H242" t="s">
        <v>874</v>
      </c>
      <c r="I242">
        <v>4</v>
      </c>
      <c r="J242">
        <v>0</v>
      </c>
      <c r="K242">
        <v>262128</v>
      </c>
      <c r="L242" t="str">
        <f>VLOOKUP(Sales_Data!C242,Product_Master!$A:$D,2,FALSE)</f>
        <v>Noodles</v>
      </c>
      <c r="M242">
        <f>VLOOKUP(C242,Product_Master!$A:$D,4,FALSE)</f>
        <v>65532</v>
      </c>
      <c r="N242" t="str">
        <f t="shared" si="6"/>
        <v>HIGH</v>
      </c>
      <c r="O242" t="str" cm="1">
        <f t="array" ref="O242">_xlfn.IFS(D242="North","Zone 1",D242="South","Zone 2",D242="East","Zone 3",D242="West","Zone 4")</f>
        <v>Zone 4</v>
      </c>
      <c r="P242">
        <f t="shared" si="7"/>
        <v>26212.800000000003</v>
      </c>
      <c r="Q242" t="str">
        <f>VLOOKUP(C242,Product_Master!$A:$D,3,FALSE)</f>
        <v>Grocery</v>
      </c>
    </row>
    <row r="243" spans="1:17" x14ac:dyDescent="0.3">
      <c r="A243" t="s">
        <v>875</v>
      </c>
      <c r="B243" t="s">
        <v>876</v>
      </c>
      <c r="C243" t="s">
        <v>112</v>
      </c>
      <c r="D243" t="s">
        <v>171</v>
      </c>
      <c r="E243" t="s">
        <v>172</v>
      </c>
      <c r="F243" t="s">
        <v>173</v>
      </c>
      <c r="G243" t="s">
        <v>187</v>
      </c>
      <c r="H243" t="s">
        <v>877</v>
      </c>
      <c r="I243">
        <v>5</v>
      </c>
      <c r="J243">
        <v>0</v>
      </c>
      <c r="K243">
        <v>21385</v>
      </c>
      <c r="L243" t="str">
        <f>VLOOKUP(Sales_Data!C243,Product_Master!$A:$D,2,FALSE)</f>
        <v>Pasta</v>
      </c>
      <c r="M243">
        <f>VLOOKUP(C243,Product_Master!$A:$D,4,FALSE)</f>
        <v>4277</v>
      </c>
      <c r="N243" t="str">
        <f t="shared" si="6"/>
        <v>HIGH</v>
      </c>
      <c r="O243" t="str" cm="1">
        <f t="array" ref="O243">_xlfn.IFS(D243="North","Zone 1",D243="South","Zone 2",D243="East","Zone 3",D243="West","Zone 4")</f>
        <v>Zone 2</v>
      </c>
      <c r="P243">
        <f t="shared" si="7"/>
        <v>2138.5</v>
      </c>
      <c r="Q243" t="str">
        <f>VLOOKUP(C243,Product_Master!$A:$D,3,FALSE)</f>
        <v>Grocery</v>
      </c>
    </row>
    <row r="244" spans="1:17" x14ac:dyDescent="0.3">
      <c r="A244" t="s">
        <v>878</v>
      </c>
      <c r="B244" t="s">
        <v>879</v>
      </c>
      <c r="C244" t="s">
        <v>81</v>
      </c>
      <c r="D244" t="s">
        <v>171</v>
      </c>
      <c r="E244" t="s">
        <v>204</v>
      </c>
      <c r="F244" t="s">
        <v>205</v>
      </c>
      <c r="G244" t="s">
        <v>285</v>
      </c>
      <c r="H244" t="s">
        <v>880</v>
      </c>
      <c r="I244">
        <v>11</v>
      </c>
      <c r="J244">
        <v>15</v>
      </c>
      <c r="K244">
        <v>308942</v>
      </c>
      <c r="L244" t="str">
        <f>VLOOKUP(Sales_Data!C244,Product_Master!$A:$D,2,FALSE)</f>
        <v>Blazer</v>
      </c>
      <c r="M244">
        <f>VLOOKUP(C244,Product_Master!$A:$D,4,FALSE)</f>
        <v>33042</v>
      </c>
      <c r="N244" t="str">
        <f t="shared" si="6"/>
        <v>HIGH</v>
      </c>
      <c r="O244" t="str" cm="1">
        <f t="array" ref="O244">_xlfn.IFS(D244="North","Zone 1",D244="South","Zone 2",D244="East","Zone 3",D244="West","Zone 4")</f>
        <v>Zone 2</v>
      </c>
      <c r="P244">
        <f t="shared" si="7"/>
        <v>30894.2</v>
      </c>
      <c r="Q244" t="str">
        <f>VLOOKUP(C244,Product_Master!$A:$D,3,FALSE)</f>
        <v>Clothing</v>
      </c>
    </row>
    <row r="245" spans="1:17" x14ac:dyDescent="0.3">
      <c r="A245" t="s">
        <v>881</v>
      </c>
      <c r="B245" t="s">
        <v>882</v>
      </c>
      <c r="C245" t="s">
        <v>21</v>
      </c>
      <c r="D245" t="s">
        <v>178</v>
      </c>
      <c r="E245" t="s">
        <v>185</v>
      </c>
      <c r="F245" t="s">
        <v>186</v>
      </c>
      <c r="G245" t="s">
        <v>262</v>
      </c>
      <c r="H245" t="s">
        <v>883</v>
      </c>
      <c r="I245">
        <v>12</v>
      </c>
      <c r="J245">
        <v>10</v>
      </c>
      <c r="K245">
        <v>524188</v>
      </c>
      <c r="L245" t="str">
        <f>VLOOKUP(Sales_Data!C245,Product_Master!$A:$D,2,FALSE)</f>
        <v>Air Conditioner</v>
      </c>
      <c r="M245">
        <f>VLOOKUP(C245,Product_Master!$A:$D,4,FALSE)</f>
        <v>48536</v>
      </c>
      <c r="N245" t="str">
        <f t="shared" si="6"/>
        <v>HIGH</v>
      </c>
      <c r="O245" t="str" cm="1">
        <f t="array" ref="O245">_xlfn.IFS(D245="North","Zone 1",D245="South","Zone 2",D245="East","Zone 3",D245="West","Zone 4")</f>
        <v>Zone 3</v>
      </c>
      <c r="P245">
        <f t="shared" si="7"/>
        <v>52418.8</v>
      </c>
      <c r="Q245" t="str">
        <f>VLOOKUP(C245,Product_Master!$A:$D,3,FALSE)</f>
        <v>Electronics</v>
      </c>
    </row>
    <row r="246" spans="1:17" x14ac:dyDescent="0.3">
      <c r="A246" t="s">
        <v>884</v>
      </c>
      <c r="B246" t="s">
        <v>885</v>
      </c>
      <c r="C246" t="s">
        <v>104</v>
      </c>
      <c r="D246" t="s">
        <v>178</v>
      </c>
      <c r="E246" t="s">
        <v>179</v>
      </c>
      <c r="F246" t="s">
        <v>180</v>
      </c>
      <c r="G246" t="s">
        <v>200</v>
      </c>
      <c r="H246" t="s">
        <v>886</v>
      </c>
      <c r="I246">
        <v>10</v>
      </c>
      <c r="J246">
        <v>20</v>
      </c>
      <c r="K246">
        <v>273208</v>
      </c>
      <c r="L246" t="str">
        <f>VLOOKUP(Sales_Data!C246,Product_Master!$A:$D,2,FALSE)</f>
        <v>Coffee</v>
      </c>
      <c r="M246">
        <f>VLOOKUP(C246,Product_Master!$A:$D,4,FALSE)</f>
        <v>34151</v>
      </c>
      <c r="N246" t="str">
        <f t="shared" si="6"/>
        <v>HIGH</v>
      </c>
      <c r="O246" t="str" cm="1">
        <f t="array" ref="O246">_xlfn.IFS(D246="North","Zone 1",D246="South","Zone 2",D246="East","Zone 3",D246="West","Zone 4")</f>
        <v>Zone 3</v>
      </c>
      <c r="P246">
        <f t="shared" si="7"/>
        <v>27320.800000000003</v>
      </c>
      <c r="Q246" t="str">
        <f>VLOOKUP(C246,Product_Master!$A:$D,3,FALSE)</f>
        <v>Grocery</v>
      </c>
    </row>
    <row r="247" spans="1:17" x14ac:dyDescent="0.3">
      <c r="A247" t="s">
        <v>887</v>
      </c>
      <c r="B247" t="s">
        <v>888</v>
      </c>
      <c r="C247" t="s">
        <v>95</v>
      </c>
      <c r="D247" t="s">
        <v>191</v>
      </c>
      <c r="E247" t="s">
        <v>192</v>
      </c>
      <c r="F247" t="s">
        <v>193</v>
      </c>
      <c r="G247" t="s">
        <v>200</v>
      </c>
      <c r="H247" t="s">
        <v>889</v>
      </c>
      <c r="I247">
        <v>2</v>
      </c>
      <c r="J247">
        <v>5</v>
      </c>
      <c r="K247">
        <v>137373</v>
      </c>
      <c r="L247" t="str">
        <f>VLOOKUP(Sales_Data!C247,Product_Master!$A:$D,2,FALSE)</f>
        <v>Dress</v>
      </c>
      <c r="M247">
        <f>VLOOKUP(C247,Product_Master!$A:$D,4,FALSE)</f>
        <v>72302</v>
      </c>
      <c r="N247" t="str">
        <f t="shared" si="6"/>
        <v>HIGH</v>
      </c>
      <c r="O247" t="str" cm="1">
        <f t="array" ref="O247">_xlfn.IFS(D247="North","Zone 1",D247="South","Zone 2",D247="East","Zone 3",D247="West","Zone 4")</f>
        <v>Zone 1</v>
      </c>
      <c r="P247">
        <f t="shared" si="7"/>
        <v>13737.300000000001</v>
      </c>
      <c r="Q247" t="str">
        <f>VLOOKUP(C247,Product_Master!$A:$D,3,FALSE)</f>
        <v>Clothing</v>
      </c>
    </row>
    <row r="248" spans="1:17" x14ac:dyDescent="0.3">
      <c r="A248" t="s">
        <v>890</v>
      </c>
      <c r="B248" t="s">
        <v>891</v>
      </c>
      <c r="C248" t="s">
        <v>114</v>
      </c>
      <c r="D248" t="s">
        <v>191</v>
      </c>
      <c r="E248" t="s">
        <v>192</v>
      </c>
      <c r="F248" t="s">
        <v>193</v>
      </c>
      <c r="G248" t="s">
        <v>181</v>
      </c>
      <c r="H248" t="s">
        <v>892</v>
      </c>
      <c r="I248">
        <v>3</v>
      </c>
      <c r="J248">
        <v>0</v>
      </c>
      <c r="K248">
        <v>174633</v>
      </c>
      <c r="L248" t="str">
        <f>VLOOKUP(Sales_Data!C248,Product_Master!$A:$D,2,FALSE)</f>
        <v>Flour</v>
      </c>
      <c r="M248">
        <f>VLOOKUP(C248,Product_Master!$A:$D,4,FALSE)</f>
        <v>58211</v>
      </c>
      <c r="N248" t="str">
        <f t="shared" si="6"/>
        <v>HIGH</v>
      </c>
      <c r="O248" t="str" cm="1">
        <f t="array" ref="O248">_xlfn.IFS(D248="North","Zone 1",D248="South","Zone 2",D248="East","Zone 3",D248="West","Zone 4")</f>
        <v>Zone 1</v>
      </c>
      <c r="P248">
        <f t="shared" si="7"/>
        <v>17463.3</v>
      </c>
      <c r="Q248" t="str">
        <f>VLOOKUP(C248,Product_Master!$A:$D,3,FALSE)</f>
        <v>Grocery</v>
      </c>
    </row>
    <row r="249" spans="1:17" x14ac:dyDescent="0.3">
      <c r="A249" t="s">
        <v>893</v>
      </c>
      <c r="B249" t="s">
        <v>634</v>
      </c>
      <c r="C249" t="s">
        <v>25</v>
      </c>
      <c r="D249" t="s">
        <v>191</v>
      </c>
      <c r="E249" t="s">
        <v>238</v>
      </c>
      <c r="F249" t="s">
        <v>238</v>
      </c>
      <c r="G249" t="s">
        <v>187</v>
      </c>
      <c r="H249" t="s">
        <v>894</v>
      </c>
      <c r="I249">
        <v>6</v>
      </c>
      <c r="J249">
        <v>0</v>
      </c>
      <c r="K249">
        <v>59634</v>
      </c>
      <c r="L249" t="str">
        <f>VLOOKUP(Sales_Data!C249,Product_Master!$A:$D,2,FALSE)</f>
        <v>Washing Machine</v>
      </c>
      <c r="M249">
        <f>VLOOKUP(C249,Product_Master!$A:$D,4,FALSE)</f>
        <v>9939</v>
      </c>
      <c r="N249" t="str">
        <f t="shared" si="6"/>
        <v>HIGH</v>
      </c>
      <c r="O249" t="str" cm="1">
        <f t="array" ref="O249">_xlfn.IFS(D249="North","Zone 1",D249="South","Zone 2",D249="East","Zone 3",D249="West","Zone 4")</f>
        <v>Zone 1</v>
      </c>
      <c r="P249">
        <f t="shared" si="7"/>
        <v>5963.4000000000005</v>
      </c>
      <c r="Q249" t="str">
        <f>VLOOKUP(C249,Product_Master!$A:$D,3,FALSE)</f>
        <v>Electronics</v>
      </c>
    </row>
    <row r="250" spans="1:17" x14ac:dyDescent="0.3">
      <c r="A250" t="s">
        <v>895</v>
      </c>
      <c r="B250" t="s">
        <v>739</v>
      </c>
      <c r="C250" t="s">
        <v>118</v>
      </c>
      <c r="D250" t="s">
        <v>178</v>
      </c>
      <c r="E250" t="s">
        <v>179</v>
      </c>
      <c r="F250" t="s">
        <v>180</v>
      </c>
      <c r="G250" t="s">
        <v>253</v>
      </c>
      <c r="H250" t="s">
        <v>552</v>
      </c>
      <c r="I250">
        <v>11</v>
      </c>
      <c r="J250">
        <v>15</v>
      </c>
      <c r="K250">
        <v>134780</v>
      </c>
      <c r="L250" t="str">
        <f>VLOOKUP(Sales_Data!C250,Product_Master!$A:$D,2,FALSE)</f>
        <v>Juice</v>
      </c>
      <c r="M250">
        <f>VLOOKUP(C250,Product_Master!$A:$D,4,FALSE)</f>
        <v>14415</v>
      </c>
      <c r="N250" t="str">
        <f t="shared" si="6"/>
        <v>HIGH</v>
      </c>
      <c r="O250" t="str" cm="1">
        <f t="array" ref="O250">_xlfn.IFS(D250="North","Zone 1",D250="South","Zone 2",D250="East","Zone 3",D250="West","Zone 4")</f>
        <v>Zone 3</v>
      </c>
      <c r="P250">
        <f t="shared" si="7"/>
        <v>13478</v>
      </c>
      <c r="Q250" t="str">
        <f>VLOOKUP(C250,Product_Master!$A:$D,3,FALSE)</f>
        <v>Grocery</v>
      </c>
    </row>
    <row r="251" spans="1:17" x14ac:dyDescent="0.3">
      <c r="A251" t="s">
        <v>896</v>
      </c>
      <c r="B251" t="s">
        <v>478</v>
      </c>
      <c r="C251" t="s">
        <v>114</v>
      </c>
      <c r="D251" t="s">
        <v>191</v>
      </c>
      <c r="E251" t="s">
        <v>192</v>
      </c>
      <c r="F251" t="s">
        <v>193</v>
      </c>
      <c r="G251" t="s">
        <v>257</v>
      </c>
      <c r="H251" t="s">
        <v>897</v>
      </c>
      <c r="I251">
        <v>10</v>
      </c>
      <c r="J251">
        <v>5</v>
      </c>
      <c r="K251">
        <v>553004</v>
      </c>
      <c r="L251" t="str">
        <f>VLOOKUP(Sales_Data!C251,Product_Master!$A:$D,2,FALSE)</f>
        <v>Flour</v>
      </c>
      <c r="M251">
        <f>VLOOKUP(C251,Product_Master!$A:$D,4,FALSE)</f>
        <v>58211</v>
      </c>
      <c r="N251" t="str">
        <f t="shared" si="6"/>
        <v>HIGH</v>
      </c>
      <c r="O251" t="str" cm="1">
        <f t="array" ref="O251">_xlfn.IFS(D251="North","Zone 1",D251="South","Zone 2",D251="East","Zone 3",D251="West","Zone 4")</f>
        <v>Zone 1</v>
      </c>
      <c r="P251">
        <f t="shared" si="7"/>
        <v>55300.4</v>
      </c>
      <c r="Q251" t="str">
        <f>VLOOKUP(C251,Product_Master!$A:$D,3,FALSE)</f>
        <v>Grocery</v>
      </c>
    </row>
    <row r="252" spans="1:17" x14ac:dyDescent="0.3">
      <c r="A252" t="s">
        <v>898</v>
      </c>
      <c r="B252" t="s">
        <v>398</v>
      </c>
      <c r="C252" t="s">
        <v>122</v>
      </c>
      <c r="D252" t="s">
        <v>178</v>
      </c>
      <c r="E252" t="s">
        <v>179</v>
      </c>
      <c r="F252" t="s">
        <v>180</v>
      </c>
      <c r="G252" t="s">
        <v>243</v>
      </c>
      <c r="H252" t="s">
        <v>899</v>
      </c>
      <c r="I252">
        <v>5</v>
      </c>
      <c r="J252">
        <v>10</v>
      </c>
      <c r="K252">
        <v>294894</v>
      </c>
      <c r="L252" t="str">
        <f>VLOOKUP(Sales_Data!C252,Product_Master!$A:$D,2,FALSE)</f>
        <v>Noodles</v>
      </c>
      <c r="M252">
        <f>VLOOKUP(C252,Product_Master!$A:$D,4,FALSE)</f>
        <v>65532</v>
      </c>
      <c r="N252" t="str">
        <f t="shared" si="6"/>
        <v>HIGH</v>
      </c>
      <c r="O252" t="str" cm="1">
        <f t="array" ref="O252">_xlfn.IFS(D252="North","Zone 1",D252="South","Zone 2",D252="East","Zone 3",D252="West","Zone 4")</f>
        <v>Zone 3</v>
      </c>
      <c r="P252">
        <f t="shared" si="7"/>
        <v>29489.4</v>
      </c>
      <c r="Q252" t="str">
        <f>VLOOKUP(C252,Product_Master!$A:$D,3,FALSE)</f>
        <v>Grocery</v>
      </c>
    </row>
    <row r="253" spans="1:17" x14ac:dyDescent="0.3">
      <c r="A253" t="s">
        <v>900</v>
      </c>
      <c r="B253" t="s">
        <v>234</v>
      </c>
      <c r="C253" t="s">
        <v>118</v>
      </c>
      <c r="D253" t="s">
        <v>178</v>
      </c>
      <c r="E253" t="s">
        <v>185</v>
      </c>
      <c r="F253" t="s">
        <v>186</v>
      </c>
      <c r="G253" t="s">
        <v>228</v>
      </c>
      <c r="H253" t="s">
        <v>901</v>
      </c>
      <c r="I253">
        <v>10</v>
      </c>
      <c r="J253">
        <v>5</v>
      </c>
      <c r="K253">
        <v>136942</v>
      </c>
      <c r="L253" t="str">
        <f>VLOOKUP(Sales_Data!C253,Product_Master!$A:$D,2,FALSE)</f>
        <v>Juice</v>
      </c>
      <c r="M253">
        <f>VLOOKUP(C253,Product_Master!$A:$D,4,FALSE)</f>
        <v>14415</v>
      </c>
      <c r="N253" t="str">
        <f t="shared" si="6"/>
        <v>HIGH</v>
      </c>
      <c r="O253" t="str" cm="1">
        <f t="array" ref="O253">_xlfn.IFS(D253="North","Zone 1",D253="South","Zone 2",D253="East","Zone 3",D253="West","Zone 4")</f>
        <v>Zone 3</v>
      </c>
      <c r="P253">
        <f t="shared" si="7"/>
        <v>13694.2</v>
      </c>
      <c r="Q253" t="str">
        <f>VLOOKUP(C253,Product_Master!$A:$D,3,FALSE)</f>
        <v>Grocery</v>
      </c>
    </row>
    <row r="254" spans="1:17" x14ac:dyDescent="0.3">
      <c r="A254" t="s">
        <v>902</v>
      </c>
      <c r="B254" t="s">
        <v>847</v>
      </c>
      <c r="C254" t="s">
        <v>128</v>
      </c>
      <c r="D254" t="s">
        <v>178</v>
      </c>
      <c r="E254" t="s">
        <v>310</v>
      </c>
      <c r="F254" t="s">
        <v>311</v>
      </c>
      <c r="G254" t="s">
        <v>285</v>
      </c>
      <c r="H254" t="s">
        <v>903</v>
      </c>
      <c r="I254">
        <v>10</v>
      </c>
      <c r="J254">
        <v>20</v>
      </c>
      <c r="K254">
        <v>470544</v>
      </c>
      <c r="L254" t="str">
        <f>VLOOKUP(Sales_Data!C254,Product_Master!$A:$D,2,FALSE)</f>
        <v>Cricket Bat</v>
      </c>
      <c r="M254">
        <f>VLOOKUP(C254,Product_Master!$A:$D,4,FALSE)</f>
        <v>58818</v>
      </c>
      <c r="N254" t="str">
        <f t="shared" si="6"/>
        <v>HIGH</v>
      </c>
      <c r="O254" t="str" cm="1">
        <f t="array" ref="O254">_xlfn.IFS(D254="North","Zone 1",D254="South","Zone 2",D254="East","Zone 3",D254="West","Zone 4")</f>
        <v>Zone 3</v>
      </c>
      <c r="P254">
        <f t="shared" si="7"/>
        <v>47054.400000000001</v>
      </c>
      <c r="Q254" t="str">
        <f>VLOOKUP(C254,Product_Master!$A:$D,3,FALSE)</f>
        <v>Sports</v>
      </c>
    </row>
    <row r="255" spans="1:17" x14ac:dyDescent="0.3">
      <c r="A255" t="s">
        <v>904</v>
      </c>
      <c r="B255" t="s">
        <v>905</v>
      </c>
      <c r="C255" t="s">
        <v>112</v>
      </c>
      <c r="D255" t="s">
        <v>197</v>
      </c>
      <c r="E255" t="s">
        <v>198</v>
      </c>
      <c r="F255" t="s">
        <v>199</v>
      </c>
      <c r="G255" t="s">
        <v>212</v>
      </c>
      <c r="H255" t="s">
        <v>906</v>
      </c>
      <c r="I255">
        <v>9</v>
      </c>
      <c r="J255">
        <v>10</v>
      </c>
      <c r="K255">
        <v>34643</v>
      </c>
      <c r="L255" t="str">
        <f>VLOOKUP(Sales_Data!C255,Product_Master!$A:$D,2,FALSE)</f>
        <v>Pasta</v>
      </c>
      <c r="M255">
        <f>VLOOKUP(C255,Product_Master!$A:$D,4,FALSE)</f>
        <v>4277</v>
      </c>
      <c r="N255" t="str">
        <f t="shared" si="6"/>
        <v>HIGH</v>
      </c>
      <c r="O255" t="str" cm="1">
        <f t="array" ref="O255">_xlfn.IFS(D255="North","Zone 1",D255="South","Zone 2",D255="East","Zone 3",D255="West","Zone 4")</f>
        <v>Zone 4</v>
      </c>
      <c r="P255">
        <f t="shared" si="7"/>
        <v>3464.3</v>
      </c>
      <c r="Q255" t="str">
        <f>VLOOKUP(C255,Product_Master!$A:$D,3,FALSE)</f>
        <v>Grocery</v>
      </c>
    </row>
    <row r="256" spans="1:17" x14ac:dyDescent="0.3">
      <c r="A256" t="s">
        <v>907</v>
      </c>
      <c r="B256" t="s">
        <v>908</v>
      </c>
      <c r="C256" t="s">
        <v>155</v>
      </c>
      <c r="D256" t="s">
        <v>191</v>
      </c>
      <c r="E256" t="s">
        <v>238</v>
      </c>
      <c r="F256" t="s">
        <v>238</v>
      </c>
      <c r="G256" t="s">
        <v>262</v>
      </c>
      <c r="H256" t="s">
        <v>909</v>
      </c>
      <c r="I256">
        <v>3</v>
      </c>
      <c r="J256">
        <v>5</v>
      </c>
      <c r="K256">
        <v>204684</v>
      </c>
      <c r="L256" t="str">
        <f>VLOOKUP(Sales_Data!C256,Product_Master!$A:$D,2,FALSE)</f>
        <v>Cycling Bottle</v>
      </c>
      <c r="M256">
        <f>VLOOKUP(C256,Product_Master!$A:$D,4,FALSE)</f>
        <v>71819</v>
      </c>
      <c r="N256" t="str">
        <f t="shared" si="6"/>
        <v>HIGH</v>
      </c>
      <c r="O256" t="str" cm="1">
        <f t="array" ref="O256">_xlfn.IFS(D256="North","Zone 1",D256="South","Zone 2",D256="East","Zone 3",D256="West","Zone 4")</f>
        <v>Zone 1</v>
      </c>
      <c r="P256">
        <f t="shared" si="7"/>
        <v>20468.400000000001</v>
      </c>
      <c r="Q256" t="str">
        <f>VLOOKUP(C256,Product_Master!$A:$D,3,FALSE)</f>
        <v>Sports</v>
      </c>
    </row>
    <row r="257" spans="1:17" x14ac:dyDescent="0.3">
      <c r="A257" t="s">
        <v>910</v>
      </c>
      <c r="B257" t="s">
        <v>911</v>
      </c>
      <c r="C257" t="s">
        <v>122</v>
      </c>
      <c r="D257" t="s">
        <v>191</v>
      </c>
      <c r="E257" t="s">
        <v>192</v>
      </c>
      <c r="F257" t="s">
        <v>193</v>
      </c>
      <c r="G257" t="s">
        <v>253</v>
      </c>
      <c r="H257" t="s">
        <v>912</v>
      </c>
      <c r="I257">
        <v>4</v>
      </c>
      <c r="J257">
        <v>20</v>
      </c>
      <c r="K257">
        <v>209702</v>
      </c>
      <c r="L257" t="str">
        <f>VLOOKUP(Sales_Data!C257,Product_Master!$A:$D,2,FALSE)</f>
        <v>Noodles</v>
      </c>
      <c r="M257">
        <f>VLOOKUP(C257,Product_Master!$A:$D,4,FALSE)</f>
        <v>65532</v>
      </c>
      <c r="N257" t="str">
        <f t="shared" si="6"/>
        <v>HIGH</v>
      </c>
      <c r="O257" t="str" cm="1">
        <f t="array" ref="O257">_xlfn.IFS(D257="North","Zone 1",D257="South","Zone 2",D257="East","Zone 3",D257="West","Zone 4")</f>
        <v>Zone 1</v>
      </c>
      <c r="P257">
        <f t="shared" si="7"/>
        <v>20970.2</v>
      </c>
      <c r="Q257" t="str">
        <f>VLOOKUP(C257,Product_Master!$A:$D,3,FALSE)</f>
        <v>Grocery</v>
      </c>
    </row>
    <row r="258" spans="1:17" x14ac:dyDescent="0.3">
      <c r="A258" t="s">
        <v>913</v>
      </c>
      <c r="B258" t="s">
        <v>914</v>
      </c>
      <c r="C258" t="s">
        <v>73</v>
      </c>
      <c r="D258" t="s">
        <v>197</v>
      </c>
      <c r="E258" t="s">
        <v>260</v>
      </c>
      <c r="F258" t="s">
        <v>261</v>
      </c>
      <c r="G258" t="s">
        <v>200</v>
      </c>
      <c r="H258" t="s">
        <v>915</v>
      </c>
      <c r="I258">
        <v>1</v>
      </c>
      <c r="J258">
        <v>10</v>
      </c>
      <c r="K258">
        <v>61933</v>
      </c>
      <c r="L258" t="str">
        <f>VLOOKUP(Sales_Data!C258,Product_Master!$A:$D,2,FALSE)</f>
        <v>T-Shirt</v>
      </c>
      <c r="M258">
        <f>VLOOKUP(C258,Product_Master!$A:$D,4,FALSE)</f>
        <v>68815</v>
      </c>
      <c r="N258" t="str">
        <f t="shared" si="6"/>
        <v>HIGH</v>
      </c>
      <c r="O258" t="str" cm="1">
        <f t="array" ref="O258">_xlfn.IFS(D258="North","Zone 1",D258="South","Zone 2",D258="East","Zone 3",D258="West","Zone 4")</f>
        <v>Zone 4</v>
      </c>
      <c r="P258">
        <f t="shared" si="7"/>
        <v>6193.3</v>
      </c>
      <c r="Q258" t="str">
        <f>VLOOKUP(C258,Product_Master!$A:$D,3,FALSE)</f>
        <v>Clothing</v>
      </c>
    </row>
    <row r="259" spans="1:17" x14ac:dyDescent="0.3">
      <c r="A259" t="s">
        <v>916</v>
      </c>
      <c r="B259" t="s">
        <v>917</v>
      </c>
      <c r="C259" t="s">
        <v>64</v>
      </c>
      <c r="D259" t="s">
        <v>191</v>
      </c>
      <c r="E259" t="s">
        <v>192</v>
      </c>
      <c r="F259" t="s">
        <v>193</v>
      </c>
      <c r="G259" t="s">
        <v>219</v>
      </c>
      <c r="H259" t="s">
        <v>918</v>
      </c>
      <c r="I259">
        <v>6</v>
      </c>
      <c r="J259">
        <v>0</v>
      </c>
      <c r="K259">
        <v>272940</v>
      </c>
      <c r="L259" t="str">
        <f>VLOOKUP(Sales_Data!C259,Product_Master!$A:$D,2,FALSE)</f>
        <v>Stool</v>
      </c>
      <c r="M259">
        <f>VLOOKUP(C259,Product_Master!$A:$D,4,FALSE)</f>
        <v>45490</v>
      </c>
      <c r="N259" t="str">
        <f t="shared" ref="N259:N322" si="8">IF(K259&gt;15000,"HIGH",IF(K259&gt;=5000,"MEDIUM","LOW"))</f>
        <v>HIGH</v>
      </c>
      <c r="O259" t="str" cm="1">
        <f t="array" ref="O259">_xlfn.IFS(D259="North","Zone 1",D259="South","Zone 2",D259="East","Zone 3",D259="West","Zone 4")</f>
        <v>Zone 1</v>
      </c>
      <c r="P259">
        <f t="shared" ref="P259:P322" si="9">IF(N259="HIGH",K259*10%,IF(N259="MEDIUM",K259*5%,K259*2%))</f>
        <v>27294</v>
      </c>
      <c r="Q259" t="str">
        <f>VLOOKUP(C259,Product_Master!$A:$D,3,FALSE)</f>
        <v>Furniture</v>
      </c>
    </row>
    <row r="260" spans="1:17" x14ac:dyDescent="0.3">
      <c r="A260" t="s">
        <v>919</v>
      </c>
      <c r="B260" t="s">
        <v>920</v>
      </c>
      <c r="C260" t="s">
        <v>108</v>
      </c>
      <c r="D260" t="s">
        <v>197</v>
      </c>
      <c r="E260" t="s">
        <v>260</v>
      </c>
      <c r="F260" t="s">
        <v>261</v>
      </c>
      <c r="G260" t="s">
        <v>269</v>
      </c>
      <c r="H260" t="s">
        <v>921</v>
      </c>
      <c r="I260">
        <v>6</v>
      </c>
      <c r="J260">
        <v>5</v>
      </c>
      <c r="K260">
        <v>84149</v>
      </c>
      <c r="L260" t="str">
        <f>VLOOKUP(Sales_Data!C260,Product_Master!$A:$D,2,FALSE)</f>
        <v>Salt</v>
      </c>
      <c r="M260">
        <f>VLOOKUP(C260,Product_Master!$A:$D,4,FALSE)</f>
        <v>14763</v>
      </c>
      <c r="N260" t="str">
        <f t="shared" si="8"/>
        <v>HIGH</v>
      </c>
      <c r="O260" t="str" cm="1">
        <f t="array" ref="O260">_xlfn.IFS(D260="North","Zone 1",D260="South","Zone 2",D260="East","Zone 3",D260="West","Zone 4")</f>
        <v>Zone 4</v>
      </c>
      <c r="P260">
        <f t="shared" si="9"/>
        <v>8414.9</v>
      </c>
      <c r="Q260" t="str">
        <f>VLOOKUP(C260,Product_Master!$A:$D,3,FALSE)</f>
        <v>Grocery</v>
      </c>
    </row>
    <row r="261" spans="1:17" x14ac:dyDescent="0.3">
      <c r="A261" t="s">
        <v>922</v>
      </c>
      <c r="B261" t="s">
        <v>923</v>
      </c>
      <c r="C261" t="s">
        <v>126</v>
      </c>
      <c r="D261" t="s">
        <v>197</v>
      </c>
      <c r="E261" t="s">
        <v>198</v>
      </c>
      <c r="F261" t="s">
        <v>199</v>
      </c>
      <c r="G261" t="s">
        <v>315</v>
      </c>
      <c r="H261" t="s">
        <v>924</v>
      </c>
      <c r="I261">
        <v>3</v>
      </c>
      <c r="J261">
        <v>20</v>
      </c>
      <c r="K261">
        <v>9888</v>
      </c>
      <c r="L261" t="str">
        <f>VLOOKUP(Sales_Data!C261,Product_Master!$A:$D,2,FALSE)</f>
        <v>Honey</v>
      </c>
      <c r="M261">
        <f>VLOOKUP(C261,Product_Master!$A:$D,4,FALSE)</f>
        <v>4120</v>
      </c>
      <c r="N261" t="str">
        <f t="shared" si="8"/>
        <v>MEDIUM</v>
      </c>
      <c r="O261" t="str" cm="1">
        <f t="array" ref="O261">_xlfn.IFS(D261="North","Zone 1",D261="South","Zone 2",D261="East","Zone 3",D261="West","Zone 4")</f>
        <v>Zone 4</v>
      </c>
      <c r="P261">
        <f t="shared" si="9"/>
        <v>494.40000000000003</v>
      </c>
      <c r="Q261" t="str">
        <f>VLOOKUP(C261,Product_Master!$A:$D,3,FALSE)</f>
        <v>Grocery</v>
      </c>
    </row>
    <row r="262" spans="1:17" x14ac:dyDescent="0.3">
      <c r="A262" t="s">
        <v>925</v>
      </c>
      <c r="B262" t="s">
        <v>926</v>
      </c>
      <c r="C262" t="s">
        <v>9</v>
      </c>
      <c r="D262" t="s">
        <v>171</v>
      </c>
      <c r="E262" t="s">
        <v>204</v>
      </c>
      <c r="F262" t="s">
        <v>205</v>
      </c>
      <c r="G262" t="s">
        <v>206</v>
      </c>
      <c r="H262" t="s">
        <v>927</v>
      </c>
      <c r="I262">
        <v>1</v>
      </c>
      <c r="J262">
        <v>15</v>
      </c>
      <c r="K262">
        <v>36238</v>
      </c>
      <c r="L262" t="str">
        <f>VLOOKUP(Sales_Data!C262,Product_Master!$A:$D,2,FALSE)</f>
        <v>Dell Monitor</v>
      </c>
      <c r="M262">
        <f>VLOOKUP(C262,Product_Master!$A:$D,4,FALSE)</f>
        <v>42633</v>
      </c>
      <c r="N262" t="str">
        <f t="shared" si="8"/>
        <v>HIGH</v>
      </c>
      <c r="O262" t="str" cm="1">
        <f t="array" ref="O262">_xlfn.IFS(D262="North","Zone 1",D262="South","Zone 2",D262="East","Zone 3",D262="West","Zone 4")</f>
        <v>Zone 2</v>
      </c>
      <c r="P262">
        <f t="shared" si="9"/>
        <v>3623.8</v>
      </c>
      <c r="Q262" t="str">
        <f>VLOOKUP(C262,Product_Master!$A:$D,3,FALSE)</f>
        <v>Electronics</v>
      </c>
    </row>
    <row r="263" spans="1:17" x14ac:dyDescent="0.3">
      <c r="A263" t="s">
        <v>928</v>
      </c>
      <c r="B263" t="s">
        <v>753</v>
      </c>
      <c r="C263" t="s">
        <v>62</v>
      </c>
      <c r="D263" t="s">
        <v>178</v>
      </c>
      <c r="E263" t="s">
        <v>185</v>
      </c>
      <c r="F263" t="s">
        <v>186</v>
      </c>
      <c r="G263" t="s">
        <v>212</v>
      </c>
      <c r="H263" t="s">
        <v>929</v>
      </c>
      <c r="I263">
        <v>12</v>
      </c>
      <c r="J263">
        <v>15</v>
      </c>
      <c r="K263">
        <v>506654</v>
      </c>
      <c r="L263" t="str">
        <f>VLOOKUP(Sales_Data!C263,Product_Master!$A:$D,2,FALSE)</f>
        <v>Recliner</v>
      </c>
      <c r="M263">
        <f>VLOOKUP(C263,Product_Master!$A:$D,4,FALSE)</f>
        <v>49672</v>
      </c>
      <c r="N263" t="str">
        <f t="shared" si="8"/>
        <v>HIGH</v>
      </c>
      <c r="O263" t="str" cm="1">
        <f t="array" ref="O263">_xlfn.IFS(D263="North","Zone 1",D263="South","Zone 2",D263="East","Zone 3",D263="West","Zone 4")</f>
        <v>Zone 3</v>
      </c>
      <c r="P263">
        <f t="shared" si="9"/>
        <v>50665.4</v>
      </c>
      <c r="Q263" t="str">
        <f>VLOOKUP(C263,Product_Master!$A:$D,3,FALSE)</f>
        <v>Furniture</v>
      </c>
    </row>
    <row r="264" spans="1:17" x14ac:dyDescent="0.3">
      <c r="A264" t="s">
        <v>930</v>
      </c>
      <c r="B264" t="s">
        <v>404</v>
      </c>
      <c r="C264" t="s">
        <v>139</v>
      </c>
      <c r="D264" t="s">
        <v>191</v>
      </c>
      <c r="E264" t="s">
        <v>242</v>
      </c>
      <c r="F264" t="s">
        <v>242</v>
      </c>
      <c r="G264" t="s">
        <v>257</v>
      </c>
      <c r="H264" t="s">
        <v>931</v>
      </c>
      <c r="I264">
        <v>6</v>
      </c>
      <c r="J264">
        <v>20</v>
      </c>
      <c r="K264">
        <v>110212</v>
      </c>
      <c r="L264" t="str">
        <f>VLOOKUP(Sales_Data!C264,Product_Master!$A:$D,2,FALSE)</f>
        <v>Helmet</v>
      </c>
      <c r="M264">
        <f>VLOOKUP(C264,Product_Master!$A:$D,4,FALSE)</f>
        <v>22961</v>
      </c>
      <c r="N264" t="str">
        <f t="shared" si="8"/>
        <v>HIGH</v>
      </c>
      <c r="O264" t="str" cm="1">
        <f t="array" ref="O264">_xlfn.IFS(D264="North","Zone 1",D264="South","Zone 2",D264="East","Zone 3",D264="West","Zone 4")</f>
        <v>Zone 1</v>
      </c>
      <c r="P264">
        <f t="shared" si="9"/>
        <v>11021.2</v>
      </c>
      <c r="Q264" t="str">
        <f>VLOOKUP(C264,Product_Master!$A:$D,3,FALSE)</f>
        <v>Sports</v>
      </c>
    </row>
    <row r="265" spans="1:17" x14ac:dyDescent="0.3">
      <c r="A265" t="s">
        <v>932</v>
      </c>
      <c r="B265" t="s">
        <v>241</v>
      </c>
      <c r="C265" t="s">
        <v>52</v>
      </c>
      <c r="D265" t="s">
        <v>197</v>
      </c>
      <c r="E265" t="s">
        <v>210</v>
      </c>
      <c r="F265" t="s">
        <v>211</v>
      </c>
      <c r="G265" t="s">
        <v>262</v>
      </c>
      <c r="H265" t="s">
        <v>933</v>
      </c>
      <c r="I265">
        <v>11</v>
      </c>
      <c r="J265">
        <v>10</v>
      </c>
      <c r="K265">
        <v>20730</v>
      </c>
      <c r="L265" t="str">
        <f>VLOOKUP(Sales_Data!C265,Product_Master!$A:$D,2,FALSE)</f>
        <v>TV Unit</v>
      </c>
      <c r="M265">
        <f>VLOOKUP(C265,Product_Master!$A:$D,4,FALSE)</f>
        <v>2094</v>
      </c>
      <c r="N265" t="str">
        <f t="shared" si="8"/>
        <v>HIGH</v>
      </c>
      <c r="O265" t="str" cm="1">
        <f t="array" ref="O265">_xlfn.IFS(D265="North","Zone 1",D265="South","Zone 2",D265="East","Zone 3",D265="West","Zone 4")</f>
        <v>Zone 4</v>
      </c>
      <c r="P265">
        <f t="shared" si="9"/>
        <v>2073</v>
      </c>
      <c r="Q265" t="str">
        <f>VLOOKUP(C265,Product_Master!$A:$D,3,FALSE)</f>
        <v>Furniture</v>
      </c>
    </row>
    <row r="266" spans="1:17" x14ac:dyDescent="0.3">
      <c r="A266" t="s">
        <v>934</v>
      </c>
      <c r="B266" t="s">
        <v>935</v>
      </c>
      <c r="C266" t="s">
        <v>73</v>
      </c>
      <c r="D266" t="s">
        <v>171</v>
      </c>
      <c r="E266" t="s">
        <v>223</v>
      </c>
      <c r="F266" t="s">
        <v>224</v>
      </c>
      <c r="G266" t="s">
        <v>315</v>
      </c>
      <c r="H266" t="s">
        <v>936</v>
      </c>
      <c r="I266">
        <v>8</v>
      </c>
      <c r="J266">
        <v>20</v>
      </c>
      <c r="K266">
        <v>440416</v>
      </c>
      <c r="L266" t="str">
        <f>VLOOKUP(Sales_Data!C266,Product_Master!$A:$D,2,FALSE)</f>
        <v>T-Shirt</v>
      </c>
      <c r="M266">
        <f>VLOOKUP(C266,Product_Master!$A:$D,4,FALSE)</f>
        <v>68815</v>
      </c>
      <c r="N266" t="str">
        <f t="shared" si="8"/>
        <v>HIGH</v>
      </c>
      <c r="O266" t="str" cm="1">
        <f t="array" ref="O266">_xlfn.IFS(D266="North","Zone 1",D266="South","Zone 2",D266="East","Zone 3",D266="West","Zone 4")</f>
        <v>Zone 2</v>
      </c>
      <c r="P266">
        <f t="shared" si="9"/>
        <v>44041.600000000006</v>
      </c>
      <c r="Q266" t="str">
        <f>VLOOKUP(C266,Product_Master!$A:$D,3,FALSE)</f>
        <v>Clothing</v>
      </c>
    </row>
    <row r="267" spans="1:17" x14ac:dyDescent="0.3">
      <c r="A267" t="s">
        <v>937</v>
      </c>
      <c r="B267" t="s">
        <v>747</v>
      </c>
      <c r="C267" t="s">
        <v>35</v>
      </c>
      <c r="D267" t="s">
        <v>171</v>
      </c>
      <c r="E267" t="s">
        <v>204</v>
      </c>
      <c r="F267" t="s">
        <v>205</v>
      </c>
      <c r="G267" t="s">
        <v>253</v>
      </c>
      <c r="H267" t="s">
        <v>938</v>
      </c>
      <c r="I267">
        <v>4</v>
      </c>
      <c r="J267">
        <v>0</v>
      </c>
      <c r="K267">
        <v>173376</v>
      </c>
      <c r="L267" t="str">
        <f>VLOOKUP(Sales_Data!C267,Product_Master!$A:$D,2,FALSE)</f>
        <v>Office Chair</v>
      </c>
      <c r="M267">
        <f>VLOOKUP(C267,Product_Master!$A:$D,4,FALSE)</f>
        <v>43344</v>
      </c>
      <c r="N267" t="str">
        <f t="shared" si="8"/>
        <v>HIGH</v>
      </c>
      <c r="O267" t="str" cm="1">
        <f t="array" ref="O267">_xlfn.IFS(D267="North","Zone 1",D267="South","Zone 2",D267="East","Zone 3",D267="West","Zone 4")</f>
        <v>Zone 2</v>
      </c>
      <c r="P267">
        <f t="shared" si="9"/>
        <v>17337.600000000002</v>
      </c>
      <c r="Q267" t="str">
        <f>VLOOKUP(C267,Product_Master!$A:$D,3,FALSE)</f>
        <v>Furniture</v>
      </c>
    </row>
    <row r="268" spans="1:17" x14ac:dyDescent="0.3">
      <c r="A268" t="s">
        <v>939</v>
      </c>
      <c r="B268" t="s">
        <v>940</v>
      </c>
      <c r="C268" t="s">
        <v>124</v>
      </c>
      <c r="D268" t="s">
        <v>178</v>
      </c>
      <c r="E268" t="s">
        <v>179</v>
      </c>
      <c r="F268" t="s">
        <v>180</v>
      </c>
      <c r="G268" t="s">
        <v>219</v>
      </c>
      <c r="H268" t="s">
        <v>941</v>
      </c>
      <c r="I268">
        <v>10</v>
      </c>
      <c r="J268">
        <v>5</v>
      </c>
      <c r="K268">
        <v>309795</v>
      </c>
      <c r="L268" t="str">
        <f>VLOOKUP(Sales_Data!C268,Product_Master!$A:$D,2,FALSE)</f>
        <v>Dry Fruits</v>
      </c>
      <c r="M268">
        <f>VLOOKUP(C268,Product_Master!$A:$D,4,FALSE)</f>
        <v>32610</v>
      </c>
      <c r="N268" t="str">
        <f t="shared" si="8"/>
        <v>HIGH</v>
      </c>
      <c r="O268" t="str" cm="1">
        <f t="array" ref="O268">_xlfn.IFS(D268="North","Zone 1",D268="South","Zone 2",D268="East","Zone 3",D268="West","Zone 4")</f>
        <v>Zone 3</v>
      </c>
      <c r="P268">
        <f t="shared" si="9"/>
        <v>30979.5</v>
      </c>
      <c r="Q268" t="str">
        <f>VLOOKUP(C268,Product_Master!$A:$D,3,FALSE)</f>
        <v>Grocery</v>
      </c>
    </row>
    <row r="269" spans="1:17" x14ac:dyDescent="0.3">
      <c r="A269" t="s">
        <v>942</v>
      </c>
      <c r="B269" t="s">
        <v>943</v>
      </c>
      <c r="C269" t="s">
        <v>60</v>
      </c>
      <c r="D269" t="s">
        <v>171</v>
      </c>
      <c r="E269" t="s">
        <v>172</v>
      </c>
      <c r="F269" t="s">
        <v>173</v>
      </c>
      <c r="G269" t="s">
        <v>285</v>
      </c>
      <c r="H269" t="s">
        <v>944</v>
      </c>
      <c r="I269">
        <v>8</v>
      </c>
      <c r="J269">
        <v>0</v>
      </c>
      <c r="K269">
        <v>477120</v>
      </c>
      <c r="L269" t="str">
        <f>VLOOKUP(Sales_Data!C269,Product_Master!$A:$D,2,FALSE)</f>
        <v>Cupboard</v>
      </c>
      <c r="M269">
        <f>VLOOKUP(C269,Product_Master!$A:$D,4,FALSE)</f>
        <v>59640</v>
      </c>
      <c r="N269" t="str">
        <f t="shared" si="8"/>
        <v>HIGH</v>
      </c>
      <c r="O269" t="str" cm="1">
        <f t="array" ref="O269">_xlfn.IFS(D269="North","Zone 1",D269="South","Zone 2",D269="East","Zone 3",D269="West","Zone 4")</f>
        <v>Zone 2</v>
      </c>
      <c r="P269">
        <f t="shared" si="9"/>
        <v>47712</v>
      </c>
      <c r="Q269" t="str">
        <f>VLOOKUP(C269,Product_Master!$A:$D,3,FALSE)</f>
        <v>Furniture</v>
      </c>
    </row>
    <row r="270" spans="1:17" x14ac:dyDescent="0.3">
      <c r="A270" t="s">
        <v>945</v>
      </c>
      <c r="B270" t="s">
        <v>946</v>
      </c>
      <c r="C270" t="s">
        <v>100</v>
      </c>
      <c r="D270" t="s">
        <v>197</v>
      </c>
      <c r="E270" t="s">
        <v>198</v>
      </c>
      <c r="F270" t="s">
        <v>199</v>
      </c>
      <c r="G270" t="s">
        <v>200</v>
      </c>
      <c r="H270" t="s">
        <v>947</v>
      </c>
      <c r="I270">
        <v>6</v>
      </c>
      <c r="J270">
        <v>20</v>
      </c>
      <c r="K270">
        <v>296827</v>
      </c>
      <c r="L270" t="str">
        <f>VLOOKUP(Sales_Data!C270,Product_Master!$A:$D,2,FALSE)</f>
        <v>Sugar</v>
      </c>
      <c r="M270">
        <f>VLOOKUP(C270,Product_Master!$A:$D,4,FALSE)</f>
        <v>61839</v>
      </c>
      <c r="N270" t="str">
        <f t="shared" si="8"/>
        <v>HIGH</v>
      </c>
      <c r="O270" t="str" cm="1">
        <f t="array" ref="O270">_xlfn.IFS(D270="North","Zone 1",D270="South","Zone 2",D270="East","Zone 3",D270="West","Zone 4")</f>
        <v>Zone 4</v>
      </c>
      <c r="P270">
        <f t="shared" si="9"/>
        <v>29682.7</v>
      </c>
      <c r="Q270" t="str">
        <f>VLOOKUP(C270,Product_Master!$A:$D,3,FALSE)</f>
        <v>Grocery</v>
      </c>
    </row>
    <row r="271" spans="1:17" x14ac:dyDescent="0.3">
      <c r="A271" t="s">
        <v>948</v>
      </c>
      <c r="B271" t="s">
        <v>655</v>
      </c>
      <c r="C271" t="s">
        <v>151</v>
      </c>
      <c r="D271" t="s">
        <v>191</v>
      </c>
      <c r="E271" t="s">
        <v>192</v>
      </c>
      <c r="F271" t="s">
        <v>193</v>
      </c>
      <c r="G271" t="s">
        <v>243</v>
      </c>
      <c r="H271" t="s">
        <v>949</v>
      </c>
      <c r="I271">
        <v>8</v>
      </c>
      <c r="J271">
        <v>10</v>
      </c>
      <c r="K271">
        <v>274298</v>
      </c>
      <c r="L271" t="str">
        <f>VLOOKUP(Sales_Data!C271,Product_Master!$A:$D,2,FALSE)</f>
        <v>Volleyball</v>
      </c>
      <c r="M271">
        <f>VLOOKUP(C271,Product_Master!$A:$D,4,FALSE)</f>
        <v>38097</v>
      </c>
      <c r="N271" t="str">
        <f t="shared" si="8"/>
        <v>HIGH</v>
      </c>
      <c r="O271" t="str" cm="1">
        <f t="array" ref="O271">_xlfn.IFS(D271="North","Zone 1",D271="South","Zone 2",D271="East","Zone 3",D271="West","Zone 4")</f>
        <v>Zone 1</v>
      </c>
      <c r="P271">
        <f t="shared" si="9"/>
        <v>27429.800000000003</v>
      </c>
      <c r="Q271" t="str">
        <f>VLOOKUP(C271,Product_Master!$A:$D,3,FALSE)</f>
        <v>Sports</v>
      </c>
    </row>
    <row r="272" spans="1:17" x14ac:dyDescent="0.3">
      <c r="A272" t="s">
        <v>950</v>
      </c>
      <c r="B272" t="s">
        <v>951</v>
      </c>
      <c r="C272" t="s">
        <v>4</v>
      </c>
      <c r="D272" t="s">
        <v>178</v>
      </c>
      <c r="E272" t="s">
        <v>310</v>
      </c>
      <c r="F272" t="s">
        <v>311</v>
      </c>
      <c r="G272" t="s">
        <v>228</v>
      </c>
      <c r="H272" t="s">
        <v>952</v>
      </c>
      <c r="I272">
        <v>2</v>
      </c>
      <c r="J272">
        <v>5</v>
      </c>
      <c r="K272">
        <v>2008</v>
      </c>
      <c r="L272" t="str">
        <f>VLOOKUP(Sales_Data!C272,Product_Master!$A:$D,2,FALSE)</f>
        <v>Samsung TV</v>
      </c>
      <c r="M272">
        <f>VLOOKUP(C272,Product_Master!$A:$D,4,FALSE)</f>
        <v>1057</v>
      </c>
      <c r="N272" t="str">
        <f t="shared" si="8"/>
        <v>LOW</v>
      </c>
      <c r="O272" t="str" cm="1">
        <f t="array" ref="O272">_xlfn.IFS(D272="North","Zone 1",D272="South","Zone 2",D272="East","Zone 3",D272="West","Zone 4")</f>
        <v>Zone 3</v>
      </c>
      <c r="P272">
        <f t="shared" si="9"/>
        <v>40.160000000000004</v>
      </c>
      <c r="Q272" t="str">
        <f>VLOOKUP(C272,Product_Master!$A:$D,3,FALSE)</f>
        <v>Electronics</v>
      </c>
    </row>
    <row r="273" spans="1:17" x14ac:dyDescent="0.3">
      <c r="A273" t="s">
        <v>953</v>
      </c>
      <c r="B273" t="s">
        <v>954</v>
      </c>
      <c r="C273" t="s">
        <v>25</v>
      </c>
      <c r="D273" t="s">
        <v>191</v>
      </c>
      <c r="E273" t="s">
        <v>192</v>
      </c>
      <c r="F273" t="s">
        <v>193</v>
      </c>
      <c r="G273" t="s">
        <v>181</v>
      </c>
      <c r="H273" t="s">
        <v>955</v>
      </c>
      <c r="I273">
        <v>8</v>
      </c>
      <c r="J273">
        <v>20</v>
      </c>
      <c r="K273">
        <v>63609</v>
      </c>
      <c r="L273" t="str">
        <f>VLOOKUP(Sales_Data!C273,Product_Master!$A:$D,2,FALSE)</f>
        <v>Washing Machine</v>
      </c>
      <c r="M273">
        <f>VLOOKUP(C273,Product_Master!$A:$D,4,FALSE)</f>
        <v>9939</v>
      </c>
      <c r="N273" t="str">
        <f t="shared" si="8"/>
        <v>HIGH</v>
      </c>
      <c r="O273" t="str" cm="1">
        <f t="array" ref="O273">_xlfn.IFS(D273="North","Zone 1",D273="South","Zone 2",D273="East","Zone 3",D273="West","Zone 4")</f>
        <v>Zone 1</v>
      </c>
      <c r="P273">
        <f t="shared" si="9"/>
        <v>6360.9000000000005</v>
      </c>
      <c r="Q273" t="str">
        <f>VLOOKUP(C273,Product_Master!$A:$D,3,FALSE)</f>
        <v>Electronics</v>
      </c>
    </row>
    <row r="274" spans="1:17" x14ac:dyDescent="0.3">
      <c r="A274" t="s">
        <v>956</v>
      </c>
      <c r="B274" t="s">
        <v>957</v>
      </c>
      <c r="C274" t="s">
        <v>56</v>
      </c>
      <c r="D274" t="s">
        <v>171</v>
      </c>
      <c r="E274" t="s">
        <v>204</v>
      </c>
      <c r="F274" t="s">
        <v>205</v>
      </c>
      <c r="G274" t="s">
        <v>262</v>
      </c>
      <c r="H274" t="s">
        <v>958</v>
      </c>
      <c r="I274">
        <v>12</v>
      </c>
      <c r="J274">
        <v>0</v>
      </c>
      <c r="K274">
        <v>276636</v>
      </c>
      <c r="L274" t="str">
        <f>VLOOKUP(Sales_Data!C274,Product_Master!$A:$D,2,FALSE)</f>
        <v>Computer Desk</v>
      </c>
      <c r="M274">
        <f>VLOOKUP(C274,Product_Master!$A:$D,4,FALSE)</f>
        <v>23053</v>
      </c>
      <c r="N274" t="str">
        <f t="shared" si="8"/>
        <v>HIGH</v>
      </c>
      <c r="O274" t="str" cm="1">
        <f t="array" ref="O274">_xlfn.IFS(D274="North","Zone 1",D274="South","Zone 2",D274="East","Zone 3",D274="West","Zone 4")</f>
        <v>Zone 2</v>
      </c>
      <c r="P274">
        <f t="shared" si="9"/>
        <v>27663.600000000002</v>
      </c>
      <c r="Q274" t="str">
        <f>VLOOKUP(C274,Product_Master!$A:$D,3,FALSE)</f>
        <v>Furniture</v>
      </c>
    </row>
    <row r="275" spans="1:17" x14ac:dyDescent="0.3">
      <c r="A275" t="s">
        <v>959</v>
      </c>
      <c r="B275" t="s">
        <v>524</v>
      </c>
      <c r="C275" t="s">
        <v>124</v>
      </c>
      <c r="D275" t="s">
        <v>178</v>
      </c>
      <c r="E275" t="s">
        <v>179</v>
      </c>
      <c r="F275" t="s">
        <v>180</v>
      </c>
      <c r="G275" t="s">
        <v>315</v>
      </c>
      <c r="H275" t="s">
        <v>960</v>
      </c>
      <c r="I275">
        <v>12</v>
      </c>
      <c r="J275">
        <v>15</v>
      </c>
      <c r="K275">
        <v>332622</v>
      </c>
      <c r="L275" t="str">
        <f>VLOOKUP(Sales_Data!C275,Product_Master!$A:$D,2,FALSE)</f>
        <v>Dry Fruits</v>
      </c>
      <c r="M275">
        <f>VLOOKUP(C275,Product_Master!$A:$D,4,FALSE)</f>
        <v>32610</v>
      </c>
      <c r="N275" t="str">
        <f t="shared" si="8"/>
        <v>HIGH</v>
      </c>
      <c r="O275" t="str" cm="1">
        <f t="array" ref="O275">_xlfn.IFS(D275="North","Zone 1",D275="South","Zone 2",D275="East","Zone 3",D275="West","Zone 4")</f>
        <v>Zone 3</v>
      </c>
      <c r="P275">
        <f t="shared" si="9"/>
        <v>33262.200000000004</v>
      </c>
      <c r="Q275" t="str">
        <f>VLOOKUP(C275,Product_Master!$A:$D,3,FALSE)</f>
        <v>Grocery</v>
      </c>
    </row>
    <row r="276" spans="1:17" x14ac:dyDescent="0.3">
      <c r="A276" t="s">
        <v>961</v>
      </c>
      <c r="B276" t="s">
        <v>669</v>
      </c>
      <c r="C276" t="s">
        <v>42</v>
      </c>
      <c r="D276" t="s">
        <v>171</v>
      </c>
      <c r="E276" t="s">
        <v>172</v>
      </c>
      <c r="F276" t="s">
        <v>173</v>
      </c>
      <c r="G276" t="s">
        <v>285</v>
      </c>
      <c r="H276" t="s">
        <v>859</v>
      </c>
      <c r="I276">
        <v>1</v>
      </c>
      <c r="J276">
        <v>10</v>
      </c>
      <c r="K276">
        <v>17019</v>
      </c>
      <c r="L276" t="str">
        <f>VLOOKUP(Sales_Data!C276,Product_Master!$A:$D,2,FALSE)</f>
        <v>Coffee Table</v>
      </c>
      <c r="M276">
        <f>VLOOKUP(C276,Product_Master!$A:$D,4,FALSE)</f>
        <v>18910</v>
      </c>
      <c r="N276" t="str">
        <f t="shared" si="8"/>
        <v>HIGH</v>
      </c>
      <c r="O276" t="str" cm="1">
        <f t="array" ref="O276">_xlfn.IFS(D276="North","Zone 1",D276="South","Zone 2",D276="East","Zone 3",D276="West","Zone 4")</f>
        <v>Zone 2</v>
      </c>
      <c r="P276">
        <f t="shared" si="9"/>
        <v>1701.9</v>
      </c>
      <c r="Q276" t="str">
        <f>VLOOKUP(C276,Product_Master!$A:$D,3,FALSE)</f>
        <v>Furniture</v>
      </c>
    </row>
    <row r="277" spans="1:17" x14ac:dyDescent="0.3">
      <c r="A277" t="s">
        <v>962</v>
      </c>
      <c r="B277" t="s">
        <v>940</v>
      </c>
      <c r="C277" t="s">
        <v>4</v>
      </c>
      <c r="D277" t="s">
        <v>197</v>
      </c>
      <c r="E277" t="s">
        <v>210</v>
      </c>
      <c r="F277" t="s">
        <v>211</v>
      </c>
      <c r="G277" t="s">
        <v>243</v>
      </c>
      <c r="H277" t="s">
        <v>963</v>
      </c>
      <c r="I277">
        <v>4</v>
      </c>
      <c r="J277">
        <v>15</v>
      </c>
      <c r="K277">
        <v>3593</v>
      </c>
      <c r="L277" t="str">
        <f>VLOOKUP(Sales_Data!C277,Product_Master!$A:$D,2,FALSE)</f>
        <v>Samsung TV</v>
      </c>
      <c r="M277">
        <f>VLOOKUP(C277,Product_Master!$A:$D,4,FALSE)</f>
        <v>1057</v>
      </c>
      <c r="N277" t="str">
        <f t="shared" si="8"/>
        <v>LOW</v>
      </c>
      <c r="O277" t="str" cm="1">
        <f t="array" ref="O277">_xlfn.IFS(D277="North","Zone 1",D277="South","Zone 2",D277="East","Zone 3",D277="West","Zone 4")</f>
        <v>Zone 4</v>
      </c>
      <c r="P277">
        <f t="shared" si="9"/>
        <v>71.86</v>
      </c>
      <c r="Q277" t="str">
        <f>VLOOKUP(C277,Product_Master!$A:$D,3,FALSE)</f>
        <v>Electronics</v>
      </c>
    </row>
    <row r="278" spans="1:17" x14ac:dyDescent="0.3">
      <c r="A278" t="s">
        <v>964</v>
      </c>
      <c r="B278" t="s">
        <v>327</v>
      </c>
      <c r="C278" t="s">
        <v>21</v>
      </c>
      <c r="D278" t="s">
        <v>178</v>
      </c>
      <c r="E278" t="s">
        <v>179</v>
      </c>
      <c r="F278" t="s">
        <v>180</v>
      </c>
      <c r="G278" t="s">
        <v>262</v>
      </c>
      <c r="H278" t="s">
        <v>965</v>
      </c>
      <c r="I278">
        <v>9</v>
      </c>
      <c r="J278">
        <v>5</v>
      </c>
      <c r="K278">
        <v>414982</v>
      </c>
      <c r="L278" t="str">
        <f>VLOOKUP(Sales_Data!C278,Product_Master!$A:$D,2,FALSE)</f>
        <v>Air Conditioner</v>
      </c>
      <c r="M278">
        <f>VLOOKUP(C278,Product_Master!$A:$D,4,FALSE)</f>
        <v>48536</v>
      </c>
      <c r="N278" t="str">
        <f t="shared" si="8"/>
        <v>HIGH</v>
      </c>
      <c r="O278" t="str" cm="1">
        <f t="array" ref="O278">_xlfn.IFS(D278="North","Zone 1",D278="South","Zone 2",D278="East","Zone 3",D278="West","Zone 4")</f>
        <v>Zone 3</v>
      </c>
      <c r="P278">
        <f t="shared" si="9"/>
        <v>41498.200000000004</v>
      </c>
      <c r="Q278" t="str">
        <f>VLOOKUP(C278,Product_Master!$A:$D,3,FALSE)</f>
        <v>Electronics</v>
      </c>
    </row>
    <row r="279" spans="1:17" x14ac:dyDescent="0.3">
      <c r="A279" t="s">
        <v>966</v>
      </c>
      <c r="B279" t="s">
        <v>563</v>
      </c>
      <c r="C279" t="s">
        <v>27</v>
      </c>
      <c r="D279" t="s">
        <v>191</v>
      </c>
      <c r="E279" t="s">
        <v>242</v>
      </c>
      <c r="F279" t="s">
        <v>242</v>
      </c>
      <c r="G279" t="s">
        <v>200</v>
      </c>
      <c r="H279" t="s">
        <v>967</v>
      </c>
      <c r="I279">
        <v>4</v>
      </c>
      <c r="J279">
        <v>15</v>
      </c>
      <c r="K279">
        <v>191471</v>
      </c>
      <c r="L279" t="str">
        <f>VLOOKUP(Sales_Data!C279,Product_Master!$A:$D,2,FALSE)</f>
        <v>Microwave</v>
      </c>
      <c r="M279">
        <f>VLOOKUP(C279,Product_Master!$A:$D,4,FALSE)</f>
        <v>56315</v>
      </c>
      <c r="N279" t="str">
        <f t="shared" si="8"/>
        <v>HIGH</v>
      </c>
      <c r="O279" t="str" cm="1">
        <f t="array" ref="O279">_xlfn.IFS(D279="North","Zone 1",D279="South","Zone 2",D279="East","Zone 3",D279="West","Zone 4")</f>
        <v>Zone 1</v>
      </c>
      <c r="P279">
        <f t="shared" si="9"/>
        <v>19147.100000000002</v>
      </c>
      <c r="Q279" t="str">
        <f>VLOOKUP(C279,Product_Master!$A:$D,3,FALSE)</f>
        <v>Electronics</v>
      </c>
    </row>
    <row r="280" spans="1:17" x14ac:dyDescent="0.3">
      <c r="A280" t="s">
        <v>968</v>
      </c>
      <c r="B280" t="s">
        <v>969</v>
      </c>
      <c r="C280" t="s">
        <v>116</v>
      </c>
      <c r="D280" t="s">
        <v>178</v>
      </c>
      <c r="E280" t="s">
        <v>179</v>
      </c>
      <c r="F280" t="s">
        <v>180</v>
      </c>
      <c r="G280" t="s">
        <v>285</v>
      </c>
      <c r="H280" t="s">
        <v>970</v>
      </c>
      <c r="I280">
        <v>5</v>
      </c>
      <c r="J280">
        <v>10</v>
      </c>
      <c r="K280">
        <v>43204</v>
      </c>
      <c r="L280" t="str">
        <f>VLOOKUP(Sales_Data!C280,Product_Master!$A:$D,2,FALSE)</f>
        <v>Biscuits</v>
      </c>
      <c r="M280">
        <f>VLOOKUP(C280,Product_Master!$A:$D,4,FALSE)</f>
        <v>9601</v>
      </c>
      <c r="N280" t="str">
        <f t="shared" si="8"/>
        <v>HIGH</v>
      </c>
      <c r="O280" t="str" cm="1">
        <f t="array" ref="O280">_xlfn.IFS(D280="North","Zone 1",D280="South","Zone 2",D280="East","Zone 3",D280="West","Zone 4")</f>
        <v>Zone 3</v>
      </c>
      <c r="P280">
        <f t="shared" si="9"/>
        <v>4320.4000000000005</v>
      </c>
      <c r="Q280" t="str">
        <f>VLOOKUP(C280,Product_Master!$A:$D,3,FALSE)</f>
        <v>Grocery</v>
      </c>
    </row>
    <row r="281" spans="1:17" x14ac:dyDescent="0.3">
      <c r="A281" t="s">
        <v>971</v>
      </c>
      <c r="B281" t="s">
        <v>972</v>
      </c>
      <c r="C281" t="s">
        <v>44</v>
      </c>
      <c r="D281" t="s">
        <v>178</v>
      </c>
      <c r="E281" t="s">
        <v>310</v>
      </c>
      <c r="F281" t="s">
        <v>311</v>
      </c>
      <c r="G281" t="s">
        <v>187</v>
      </c>
      <c r="H281" t="s">
        <v>973</v>
      </c>
      <c r="I281">
        <v>12</v>
      </c>
      <c r="J281">
        <v>10</v>
      </c>
      <c r="K281">
        <v>810097</v>
      </c>
      <c r="L281" t="str">
        <f>VLOOKUP(Sales_Data!C281,Product_Master!$A:$D,2,FALSE)</f>
        <v>Bookshelf</v>
      </c>
      <c r="M281">
        <f>VLOOKUP(C281,Product_Master!$A:$D,4,FALSE)</f>
        <v>75009</v>
      </c>
      <c r="N281" t="str">
        <f t="shared" si="8"/>
        <v>HIGH</v>
      </c>
      <c r="O281" t="str" cm="1">
        <f t="array" ref="O281">_xlfn.IFS(D281="North","Zone 1",D281="South","Zone 2",D281="East","Zone 3",D281="West","Zone 4")</f>
        <v>Zone 3</v>
      </c>
      <c r="P281">
        <f t="shared" si="9"/>
        <v>81009.700000000012</v>
      </c>
      <c r="Q281" t="str">
        <f>VLOOKUP(C281,Product_Master!$A:$D,3,FALSE)</f>
        <v>Furniture</v>
      </c>
    </row>
    <row r="282" spans="1:17" x14ac:dyDescent="0.3">
      <c r="A282" t="s">
        <v>974</v>
      </c>
      <c r="B282" t="s">
        <v>975</v>
      </c>
      <c r="C282" t="s">
        <v>155</v>
      </c>
      <c r="D282" t="s">
        <v>197</v>
      </c>
      <c r="E282" t="s">
        <v>260</v>
      </c>
      <c r="F282" t="s">
        <v>261</v>
      </c>
      <c r="G282" t="s">
        <v>219</v>
      </c>
      <c r="H282" t="s">
        <v>976</v>
      </c>
      <c r="I282">
        <v>10</v>
      </c>
      <c r="J282">
        <v>5</v>
      </c>
      <c r="K282">
        <v>682280</v>
      </c>
      <c r="L282" t="str">
        <f>VLOOKUP(Sales_Data!C282,Product_Master!$A:$D,2,FALSE)</f>
        <v>Cycling Bottle</v>
      </c>
      <c r="M282">
        <f>VLOOKUP(C282,Product_Master!$A:$D,4,FALSE)</f>
        <v>71819</v>
      </c>
      <c r="N282" t="str">
        <f t="shared" si="8"/>
        <v>HIGH</v>
      </c>
      <c r="O282" t="str" cm="1">
        <f t="array" ref="O282">_xlfn.IFS(D282="North","Zone 1",D282="South","Zone 2",D282="East","Zone 3",D282="West","Zone 4")</f>
        <v>Zone 4</v>
      </c>
      <c r="P282">
        <f t="shared" si="9"/>
        <v>68228</v>
      </c>
      <c r="Q282" t="str">
        <f>VLOOKUP(C282,Product_Master!$A:$D,3,FALSE)</f>
        <v>Sports</v>
      </c>
    </row>
    <row r="283" spans="1:17" x14ac:dyDescent="0.3">
      <c r="A283" t="s">
        <v>977</v>
      </c>
      <c r="B283" t="s">
        <v>256</v>
      </c>
      <c r="C283" t="s">
        <v>58</v>
      </c>
      <c r="D283" t="s">
        <v>178</v>
      </c>
      <c r="E283" t="s">
        <v>185</v>
      </c>
      <c r="F283" t="s">
        <v>186</v>
      </c>
      <c r="G283" t="s">
        <v>269</v>
      </c>
      <c r="H283" t="s">
        <v>978</v>
      </c>
      <c r="I283">
        <v>5</v>
      </c>
      <c r="J283">
        <v>15</v>
      </c>
      <c r="K283">
        <v>117725</v>
      </c>
      <c r="L283" t="str">
        <f>VLOOKUP(Sales_Data!C283,Product_Master!$A:$D,2,FALSE)</f>
        <v>Side Table</v>
      </c>
      <c r="M283">
        <f>VLOOKUP(C283,Product_Master!$A:$D,4,FALSE)</f>
        <v>27700</v>
      </c>
      <c r="N283" t="str">
        <f t="shared" si="8"/>
        <v>HIGH</v>
      </c>
      <c r="O283" t="str" cm="1">
        <f t="array" ref="O283">_xlfn.IFS(D283="North","Zone 1",D283="South","Zone 2",D283="East","Zone 3",D283="West","Zone 4")</f>
        <v>Zone 3</v>
      </c>
      <c r="P283">
        <f t="shared" si="9"/>
        <v>11772.5</v>
      </c>
      <c r="Q283" t="str">
        <f>VLOOKUP(C283,Product_Master!$A:$D,3,FALSE)</f>
        <v>Furniture</v>
      </c>
    </row>
    <row r="284" spans="1:17" x14ac:dyDescent="0.3">
      <c r="A284" t="s">
        <v>979</v>
      </c>
      <c r="B284" t="s">
        <v>980</v>
      </c>
      <c r="C284" t="s">
        <v>112</v>
      </c>
      <c r="D284" t="s">
        <v>197</v>
      </c>
      <c r="E284" t="s">
        <v>260</v>
      </c>
      <c r="F284" t="s">
        <v>261</v>
      </c>
      <c r="G284" t="s">
        <v>257</v>
      </c>
      <c r="H284" t="s">
        <v>981</v>
      </c>
      <c r="I284">
        <v>6</v>
      </c>
      <c r="J284">
        <v>10</v>
      </c>
      <c r="K284">
        <v>23095</v>
      </c>
      <c r="L284" t="str">
        <f>VLOOKUP(Sales_Data!C284,Product_Master!$A:$D,2,FALSE)</f>
        <v>Pasta</v>
      </c>
      <c r="M284">
        <f>VLOOKUP(C284,Product_Master!$A:$D,4,FALSE)</f>
        <v>4277</v>
      </c>
      <c r="N284" t="str">
        <f t="shared" si="8"/>
        <v>HIGH</v>
      </c>
      <c r="O284" t="str" cm="1">
        <f t="array" ref="O284">_xlfn.IFS(D284="North","Zone 1",D284="South","Zone 2",D284="East","Zone 3",D284="West","Zone 4")</f>
        <v>Zone 4</v>
      </c>
      <c r="P284">
        <f t="shared" si="9"/>
        <v>2309.5</v>
      </c>
      <c r="Q284" t="str">
        <f>VLOOKUP(C284,Product_Master!$A:$D,3,FALSE)</f>
        <v>Grocery</v>
      </c>
    </row>
    <row r="285" spans="1:17" x14ac:dyDescent="0.3">
      <c r="A285" t="s">
        <v>982</v>
      </c>
      <c r="B285" t="s">
        <v>983</v>
      </c>
      <c r="C285" t="s">
        <v>89</v>
      </c>
      <c r="D285" t="s">
        <v>197</v>
      </c>
      <c r="E285" t="s">
        <v>260</v>
      </c>
      <c r="F285" t="s">
        <v>261</v>
      </c>
      <c r="G285" t="s">
        <v>174</v>
      </c>
      <c r="H285" t="s">
        <v>984</v>
      </c>
      <c r="I285">
        <v>1</v>
      </c>
      <c r="J285">
        <v>20</v>
      </c>
      <c r="K285">
        <v>41440</v>
      </c>
      <c r="L285" t="str">
        <f>VLOOKUP(Sales_Data!C285,Product_Master!$A:$D,2,FALSE)</f>
        <v>Shorts</v>
      </c>
      <c r="M285">
        <f>VLOOKUP(C285,Product_Master!$A:$D,4,FALSE)</f>
        <v>51800</v>
      </c>
      <c r="N285" t="str">
        <f t="shared" si="8"/>
        <v>HIGH</v>
      </c>
      <c r="O285" t="str" cm="1">
        <f t="array" ref="O285">_xlfn.IFS(D285="North","Zone 1",D285="South","Zone 2",D285="East","Zone 3",D285="West","Zone 4")</f>
        <v>Zone 4</v>
      </c>
      <c r="P285">
        <f t="shared" si="9"/>
        <v>4144</v>
      </c>
      <c r="Q285" t="str">
        <f>VLOOKUP(C285,Product_Master!$A:$D,3,FALSE)</f>
        <v>Clothing</v>
      </c>
    </row>
    <row r="286" spans="1:17" x14ac:dyDescent="0.3">
      <c r="A286" t="s">
        <v>985</v>
      </c>
      <c r="B286" t="s">
        <v>736</v>
      </c>
      <c r="C286" t="s">
        <v>44</v>
      </c>
      <c r="D286" t="s">
        <v>178</v>
      </c>
      <c r="E286" t="s">
        <v>310</v>
      </c>
      <c r="F286" t="s">
        <v>311</v>
      </c>
      <c r="G286" t="s">
        <v>243</v>
      </c>
      <c r="H286" t="s">
        <v>986</v>
      </c>
      <c r="I286">
        <v>11</v>
      </c>
      <c r="J286">
        <v>15</v>
      </c>
      <c r="K286">
        <v>701334</v>
      </c>
      <c r="L286" t="str">
        <f>VLOOKUP(Sales_Data!C286,Product_Master!$A:$D,2,FALSE)</f>
        <v>Bookshelf</v>
      </c>
      <c r="M286">
        <f>VLOOKUP(C286,Product_Master!$A:$D,4,FALSE)</f>
        <v>75009</v>
      </c>
      <c r="N286" t="str">
        <f t="shared" si="8"/>
        <v>HIGH</v>
      </c>
      <c r="O286" t="str" cm="1">
        <f t="array" ref="O286">_xlfn.IFS(D286="North","Zone 1",D286="South","Zone 2",D286="East","Zone 3",D286="West","Zone 4")</f>
        <v>Zone 3</v>
      </c>
      <c r="P286">
        <f t="shared" si="9"/>
        <v>70133.400000000009</v>
      </c>
      <c r="Q286" t="str">
        <f>VLOOKUP(C286,Product_Master!$A:$D,3,FALSE)</f>
        <v>Furniture</v>
      </c>
    </row>
    <row r="287" spans="1:17" x14ac:dyDescent="0.3">
      <c r="A287" t="s">
        <v>987</v>
      </c>
      <c r="B287" t="s">
        <v>381</v>
      </c>
      <c r="C287" t="s">
        <v>73</v>
      </c>
      <c r="D287" t="s">
        <v>191</v>
      </c>
      <c r="E287" t="s">
        <v>192</v>
      </c>
      <c r="F287" t="s">
        <v>193</v>
      </c>
      <c r="G287" t="s">
        <v>181</v>
      </c>
      <c r="H287" t="s">
        <v>988</v>
      </c>
      <c r="I287">
        <v>11</v>
      </c>
      <c r="J287">
        <v>15</v>
      </c>
      <c r="K287">
        <v>643420</v>
      </c>
      <c r="L287" t="str">
        <f>VLOOKUP(Sales_Data!C287,Product_Master!$A:$D,2,FALSE)</f>
        <v>T-Shirt</v>
      </c>
      <c r="M287">
        <f>VLOOKUP(C287,Product_Master!$A:$D,4,FALSE)</f>
        <v>68815</v>
      </c>
      <c r="N287" t="str">
        <f t="shared" si="8"/>
        <v>HIGH</v>
      </c>
      <c r="O287" t="str" cm="1">
        <f t="array" ref="O287">_xlfn.IFS(D287="North","Zone 1",D287="South","Zone 2",D287="East","Zone 3",D287="West","Zone 4")</f>
        <v>Zone 1</v>
      </c>
      <c r="P287">
        <f t="shared" si="9"/>
        <v>64342</v>
      </c>
      <c r="Q287" t="str">
        <f>VLOOKUP(C287,Product_Master!$A:$D,3,FALSE)</f>
        <v>Clothing</v>
      </c>
    </row>
    <row r="288" spans="1:17" x14ac:dyDescent="0.3">
      <c r="A288" t="s">
        <v>989</v>
      </c>
      <c r="B288" t="s">
        <v>990</v>
      </c>
      <c r="C288" t="s">
        <v>21</v>
      </c>
      <c r="D288" t="s">
        <v>191</v>
      </c>
      <c r="E288" t="s">
        <v>242</v>
      </c>
      <c r="F288" t="s">
        <v>242</v>
      </c>
      <c r="G288" t="s">
        <v>228</v>
      </c>
      <c r="H288" t="s">
        <v>991</v>
      </c>
      <c r="I288">
        <v>8</v>
      </c>
      <c r="J288">
        <v>5</v>
      </c>
      <c r="K288">
        <v>368873</v>
      </c>
      <c r="L288" t="str">
        <f>VLOOKUP(Sales_Data!C288,Product_Master!$A:$D,2,FALSE)</f>
        <v>Air Conditioner</v>
      </c>
      <c r="M288">
        <f>VLOOKUP(C288,Product_Master!$A:$D,4,FALSE)</f>
        <v>48536</v>
      </c>
      <c r="N288" t="str">
        <f t="shared" si="8"/>
        <v>HIGH</v>
      </c>
      <c r="O288" t="str" cm="1">
        <f t="array" ref="O288">_xlfn.IFS(D288="North","Zone 1",D288="South","Zone 2",D288="East","Zone 3",D288="West","Zone 4")</f>
        <v>Zone 1</v>
      </c>
      <c r="P288">
        <f t="shared" si="9"/>
        <v>36887.300000000003</v>
      </c>
      <c r="Q288" t="str">
        <f>VLOOKUP(C288,Product_Master!$A:$D,3,FALSE)</f>
        <v>Electronics</v>
      </c>
    </row>
    <row r="289" spans="1:17" x14ac:dyDescent="0.3">
      <c r="A289" t="s">
        <v>992</v>
      </c>
      <c r="B289" t="s">
        <v>993</v>
      </c>
      <c r="C289" t="s">
        <v>73</v>
      </c>
      <c r="D289" t="s">
        <v>191</v>
      </c>
      <c r="E289" t="s">
        <v>238</v>
      </c>
      <c r="F289" t="s">
        <v>238</v>
      </c>
      <c r="G289" t="s">
        <v>200</v>
      </c>
      <c r="H289" t="s">
        <v>984</v>
      </c>
      <c r="I289">
        <v>5</v>
      </c>
      <c r="J289">
        <v>20</v>
      </c>
      <c r="K289">
        <v>275260</v>
      </c>
      <c r="L289" t="str">
        <f>VLOOKUP(Sales_Data!C289,Product_Master!$A:$D,2,FALSE)</f>
        <v>T-Shirt</v>
      </c>
      <c r="M289">
        <f>VLOOKUP(C289,Product_Master!$A:$D,4,FALSE)</f>
        <v>68815</v>
      </c>
      <c r="N289" t="str">
        <f t="shared" si="8"/>
        <v>HIGH</v>
      </c>
      <c r="O289" t="str" cm="1">
        <f t="array" ref="O289">_xlfn.IFS(D289="North","Zone 1",D289="South","Zone 2",D289="East","Zone 3",D289="West","Zone 4")</f>
        <v>Zone 1</v>
      </c>
      <c r="P289">
        <f t="shared" si="9"/>
        <v>27526</v>
      </c>
      <c r="Q289" t="str">
        <f>VLOOKUP(C289,Product_Master!$A:$D,3,FALSE)</f>
        <v>Clothing</v>
      </c>
    </row>
    <row r="290" spans="1:17" x14ac:dyDescent="0.3">
      <c r="A290" t="s">
        <v>994</v>
      </c>
      <c r="B290" t="s">
        <v>995</v>
      </c>
      <c r="C290" t="s">
        <v>124</v>
      </c>
      <c r="D290" t="s">
        <v>197</v>
      </c>
      <c r="E290" t="s">
        <v>210</v>
      </c>
      <c r="F290" t="s">
        <v>211</v>
      </c>
      <c r="G290" t="s">
        <v>228</v>
      </c>
      <c r="H290" t="s">
        <v>996</v>
      </c>
      <c r="I290">
        <v>8</v>
      </c>
      <c r="J290">
        <v>5</v>
      </c>
      <c r="K290">
        <v>247836</v>
      </c>
      <c r="L290" t="str">
        <f>VLOOKUP(Sales_Data!C290,Product_Master!$A:$D,2,FALSE)</f>
        <v>Dry Fruits</v>
      </c>
      <c r="M290">
        <f>VLOOKUP(C290,Product_Master!$A:$D,4,FALSE)</f>
        <v>32610</v>
      </c>
      <c r="N290" t="str">
        <f t="shared" si="8"/>
        <v>HIGH</v>
      </c>
      <c r="O290" t="str" cm="1">
        <f t="array" ref="O290">_xlfn.IFS(D290="North","Zone 1",D290="South","Zone 2",D290="East","Zone 3",D290="West","Zone 4")</f>
        <v>Zone 4</v>
      </c>
      <c r="P290">
        <f t="shared" si="9"/>
        <v>24783.600000000002</v>
      </c>
      <c r="Q290" t="str">
        <f>VLOOKUP(C290,Product_Master!$A:$D,3,FALSE)</f>
        <v>Grocery</v>
      </c>
    </row>
    <row r="291" spans="1:17" x14ac:dyDescent="0.3">
      <c r="A291" t="s">
        <v>997</v>
      </c>
      <c r="B291" t="s">
        <v>917</v>
      </c>
      <c r="C291" t="s">
        <v>69</v>
      </c>
      <c r="D291" t="s">
        <v>197</v>
      </c>
      <c r="E291" t="s">
        <v>210</v>
      </c>
      <c r="F291" t="s">
        <v>211</v>
      </c>
      <c r="G291" t="s">
        <v>212</v>
      </c>
      <c r="H291" t="s">
        <v>998</v>
      </c>
      <c r="I291">
        <v>10</v>
      </c>
      <c r="J291">
        <v>0</v>
      </c>
      <c r="K291">
        <v>88980</v>
      </c>
      <c r="L291" t="str">
        <f>VLOOKUP(Sales_Data!C291,Product_Master!$A:$D,2,FALSE)</f>
        <v>Women Kurti</v>
      </c>
      <c r="M291">
        <f>VLOOKUP(C291,Product_Master!$A:$D,4,FALSE)</f>
        <v>8898</v>
      </c>
      <c r="N291" t="str">
        <f t="shared" si="8"/>
        <v>HIGH</v>
      </c>
      <c r="O291" t="str" cm="1">
        <f t="array" ref="O291">_xlfn.IFS(D291="North","Zone 1",D291="South","Zone 2",D291="East","Zone 3",D291="West","Zone 4")</f>
        <v>Zone 4</v>
      </c>
      <c r="P291">
        <f t="shared" si="9"/>
        <v>8898</v>
      </c>
      <c r="Q291" t="str">
        <f>VLOOKUP(C291,Product_Master!$A:$D,3,FALSE)</f>
        <v>Clothing</v>
      </c>
    </row>
    <row r="292" spans="1:17" x14ac:dyDescent="0.3">
      <c r="A292" t="s">
        <v>999</v>
      </c>
      <c r="B292" t="s">
        <v>1000</v>
      </c>
      <c r="C292" t="s">
        <v>112</v>
      </c>
      <c r="D292" t="s">
        <v>197</v>
      </c>
      <c r="E292" t="s">
        <v>210</v>
      </c>
      <c r="F292" t="s">
        <v>211</v>
      </c>
      <c r="G292" t="s">
        <v>257</v>
      </c>
      <c r="H292" t="s">
        <v>1001</v>
      </c>
      <c r="I292">
        <v>6</v>
      </c>
      <c r="J292">
        <v>20</v>
      </c>
      <c r="K292">
        <v>20529</v>
      </c>
      <c r="L292" t="str">
        <f>VLOOKUP(Sales_Data!C292,Product_Master!$A:$D,2,FALSE)</f>
        <v>Pasta</v>
      </c>
      <c r="M292">
        <f>VLOOKUP(C292,Product_Master!$A:$D,4,FALSE)</f>
        <v>4277</v>
      </c>
      <c r="N292" t="str">
        <f t="shared" si="8"/>
        <v>HIGH</v>
      </c>
      <c r="O292" t="str" cm="1">
        <f t="array" ref="O292">_xlfn.IFS(D292="North","Zone 1",D292="South","Zone 2",D292="East","Zone 3",D292="West","Zone 4")</f>
        <v>Zone 4</v>
      </c>
      <c r="P292">
        <f t="shared" si="9"/>
        <v>2052.9</v>
      </c>
      <c r="Q292" t="str">
        <f>VLOOKUP(C292,Product_Master!$A:$D,3,FALSE)</f>
        <v>Grocery</v>
      </c>
    </row>
    <row r="293" spans="1:17" x14ac:dyDescent="0.3">
      <c r="A293" t="s">
        <v>1002</v>
      </c>
      <c r="B293" t="s">
        <v>1003</v>
      </c>
      <c r="C293" t="s">
        <v>46</v>
      </c>
      <c r="D293" t="s">
        <v>191</v>
      </c>
      <c r="E293" t="s">
        <v>238</v>
      </c>
      <c r="F293" t="s">
        <v>238</v>
      </c>
      <c r="G293" t="s">
        <v>257</v>
      </c>
      <c r="H293" t="s">
        <v>1004</v>
      </c>
      <c r="I293">
        <v>12</v>
      </c>
      <c r="J293">
        <v>10</v>
      </c>
      <c r="K293">
        <v>674060</v>
      </c>
      <c r="L293" t="str">
        <f>VLOOKUP(Sales_Data!C293,Product_Master!$A:$D,2,FALSE)</f>
        <v>Wardrobe</v>
      </c>
      <c r="M293">
        <f>VLOOKUP(C293,Product_Master!$A:$D,4,FALSE)</f>
        <v>62413</v>
      </c>
      <c r="N293" t="str">
        <f t="shared" si="8"/>
        <v>HIGH</v>
      </c>
      <c r="O293" t="str" cm="1">
        <f t="array" ref="O293">_xlfn.IFS(D293="North","Zone 1",D293="South","Zone 2",D293="East","Zone 3",D293="West","Zone 4")</f>
        <v>Zone 1</v>
      </c>
      <c r="P293">
        <f t="shared" si="9"/>
        <v>67406</v>
      </c>
      <c r="Q293" t="str">
        <f>VLOOKUP(C293,Product_Master!$A:$D,3,FALSE)</f>
        <v>Furniture</v>
      </c>
    </row>
    <row r="294" spans="1:17" x14ac:dyDescent="0.3">
      <c r="A294" t="s">
        <v>1005</v>
      </c>
      <c r="B294" t="s">
        <v>496</v>
      </c>
      <c r="C294" t="s">
        <v>93</v>
      </c>
      <c r="D294" t="s">
        <v>178</v>
      </c>
      <c r="E294" t="s">
        <v>179</v>
      </c>
      <c r="F294" t="s">
        <v>180</v>
      </c>
      <c r="G294" t="s">
        <v>269</v>
      </c>
      <c r="H294" t="s">
        <v>1006</v>
      </c>
      <c r="I294">
        <v>1</v>
      </c>
      <c r="J294">
        <v>15</v>
      </c>
      <c r="K294">
        <v>66115</v>
      </c>
      <c r="L294" t="str">
        <f>VLOOKUP(Sales_Data!C294,Product_Master!$A:$D,2,FALSE)</f>
        <v>Skirt</v>
      </c>
      <c r="M294">
        <f>VLOOKUP(C294,Product_Master!$A:$D,4,FALSE)</f>
        <v>77783</v>
      </c>
      <c r="N294" t="str">
        <f t="shared" si="8"/>
        <v>HIGH</v>
      </c>
      <c r="O294" t="str" cm="1">
        <f t="array" ref="O294">_xlfn.IFS(D294="North","Zone 1",D294="South","Zone 2",D294="East","Zone 3",D294="West","Zone 4")</f>
        <v>Zone 3</v>
      </c>
      <c r="P294">
        <f t="shared" si="9"/>
        <v>6611.5</v>
      </c>
      <c r="Q294" t="str">
        <f>VLOOKUP(C294,Product_Master!$A:$D,3,FALSE)</f>
        <v>Clothing</v>
      </c>
    </row>
    <row r="295" spans="1:17" x14ac:dyDescent="0.3">
      <c r="A295" t="s">
        <v>1007</v>
      </c>
      <c r="B295" t="s">
        <v>1008</v>
      </c>
      <c r="C295" t="s">
        <v>54</v>
      </c>
      <c r="D295" t="s">
        <v>171</v>
      </c>
      <c r="E295" t="s">
        <v>223</v>
      </c>
      <c r="F295" t="s">
        <v>224</v>
      </c>
      <c r="G295" t="s">
        <v>243</v>
      </c>
      <c r="H295" t="s">
        <v>1009</v>
      </c>
      <c r="I295">
        <v>7</v>
      </c>
      <c r="J295">
        <v>10</v>
      </c>
      <c r="K295">
        <v>79386</v>
      </c>
      <c r="L295" t="str">
        <f>VLOOKUP(Sales_Data!C295,Product_Master!$A:$D,2,FALSE)</f>
        <v>Cabinet</v>
      </c>
      <c r="M295">
        <f>VLOOKUP(C295,Product_Master!$A:$D,4,FALSE)</f>
        <v>12601</v>
      </c>
      <c r="N295" t="str">
        <f t="shared" si="8"/>
        <v>HIGH</v>
      </c>
      <c r="O295" t="str" cm="1">
        <f t="array" ref="O295">_xlfn.IFS(D295="North","Zone 1",D295="South","Zone 2",D295="East","Zone 3",D295="West","Zone 4")</f>
        <v>Zone 2</v>
      </c>
      <c r="P295">
        <f t="shared" si="9"/>
        <v>7938.6</v>
      </c>
      <c r="Q295" t="str">
        <f>VLOOKUP(C295,Product_Master!$A:$D,3,FALSE)</f>
        <v>Furniture</v>
      </c>
    </row>
    <row r="296" spans="1:17" x14ac:dyDescent="0.3">
      <c r="A296" t="s">
        <v>1010</v>
      </c>
      <c r="B296" t="s">
        <v>1011</v>
      </c>
      <c r="C296" t="s">
        <v>106</v>
      </c>
      <c r="D296" t="s">
        <v>197</v>
      </c>
      <c r="E296" t="s">
        <v>210</v>
      </c>
      <c r="F296" t="s">
        <v>211</v>
      </c>
      <c r="G296" t="s">
        <v>285</v>
      </c>
      <c r="H296" t="s">
        <v>1012</v>
      </c>
      <c r="I296">
        <v>7</v>
      </c>
      <c r="J296">
        <v>0</v>
      </c>
      <c r="K296">
        <v>466011</v>
      </c>
      <c r="L296" t="str">
        <f>VLOOKUP(Sales_Data!C296,Product_Master!$A:$D,2,FALSE)</f>
        <v>Oil</v>
      </c>
      <c r="M296">
        <f>VLOOKUP(C296,Product_Master!$A:$D,4,FALSE)</f>
        <v>66573</v>
      </c>
      <c r="N296" t="str">
        <f t="shared" si="8"/>
        <v>HIGH</v>
      </c>
      <c r="O296" t="str" cm="1">
        <f t="array" ref="O296">_xlfn.IFS(D296="North","Zone 1",D296="South","Zone 2",D296="East","Zone 3",D296="West","Zone 4")</f>
        <v>Zone 4</v>
      </c>
      <c r="P296">
        <f t="shared" si="9"/>
        <v>46601.100000000006</v>
      </c>
      <c r="Q296" t="str">
        <f>VLOOKUP(C296,Product_Master!$A:$D,3,FALSE)</f>
        <v>Grocery</v>
      </c>
    </row>
    <row r="297" spans="1:17" x14ac:dyDescent="0.3">
      <c r="A297" t="s">
        <v>1013</v>
      </c>
      <c r="B297" t="s">
        <v>634</v>
      </c>
      <c r="C297" t="s">
        <v>149</v>
      </c>
      <c r="D297" t="s">
        <v>178</v>
      </c>
      <c r="E297" t="s">
        <v>185</v>
      </c>
      <c r="F297" t="s">
        <v>186</v>
      </c>
      <c r="G297" t="s">
        <v>206</v>
      </c>
      <c r="H297" t="s">
        <v>1014</v>
      </c>
      <c r="I297">
        <v>9</v>
      </c>
      <c r="J297">
        <v>10</v>
      </c>
      <c r="K297">
        <v>277659</v>
      </c>
      <c r="L297" t="str">
        <f>VLOOKUP(Sales_Data!C297,Product_Master!$A:$D,2,FALSE)</f>
        <v>Football Shoes</v>
      </c>
      <c r="M297">
        <f>VLOOKUP(C297,Product_Master!$A:$D,4,FALSE)</f>
        <v>34279</v>
      </c>
      <c r="N297" t="str">
        <f t="shared" si="8"/>
        <v>HIGH</v>
      </c>
      <c r="O297" t="str" cm="1">
        <f t="array" ref="O297">_xlfn.IFS(D297="North","Zone 1",D297="South","Zone 2",D297="East","Zone 3",D297="West","Zone 4")</f>
        <v>Zone 3</v>
      </c>
      <c r="P297">
        <f t="shared" si="9"/>
        <v>27765.9</v>
      </c>
      <c r="Q297" t="str">
        <f>VLOOKUP(C297,Product_Master!$A:$D,3,FALSE)</f>
        <v>Sports</v>
      </c>
    </row>
    <row r="298" spans="1:17" x14ac:dyDescent="0.3">
      <c r="A298" t="s">
        <v>1015</v>
      </c>
      <c r="B298" t="s">
        <v>1016</v>
      </c>
      <c r="C298" t="s">
        <v>9</v>
      </c>
      <c r="D298" t="s">
        <v>178</v>
      </c>
      <c r="E298" t="s">
        <v>310</v>
      </c>
      <c r="F298" t="s">
        <v>311</v>
      </c>
      <c r="G298" t="s">
        <v>262</v>
      </c>
      <c r="H298" t="s">
        <v>1017</v>
      </c>
      <c r="I298">
        <v>10</v>
      </c>
      <c r="J298">
        <v>20</v>
      </c>
      <c r="K298">
        <v>341064</v>
      </c>
      <c r="L298" t="str">
        <f>VLOOKUP(Sales_Data!C298,Product_Master!$A:$D,2,FALSE)</f>
        <v>Dell Monitor</v>
      </c>
      <c r="M298">
        <f>VLOOKUP(C298,Product_Master!$A:$D,4,FALSE)</f>
        <v>42633</v>
      </c>
      <c r="N298" t="str">
        <f t="shared" si="8"/>
        <v>HIGH</v>
      </c>
      <c r="O298" t="str" cm="1">
        <f t="array" ref="O298">_xlfn.IFS(D298="North","Zone 1",D298="South","Zone 2",D298="East","Zone 3",D298="West","Zone 4")</f>
        <v>Zone 3</v>
      </c>
      <c r="P298">
        <f t="shared" si="9"/>
        <v>34106.400000000001</v>
      </c>
      <c r="Q298" t="str">
        <f>VLOOKUP(C298,Product_Master!$A:$D,3,FALSE)</f>
        <v>Electronics</v>
      </c>
    </row>
    <row r="299" spans="1:17" x14ac:dyDescent="0.3">
      <c r="A299" t="s">
        <v>1018</v>
      </c>
      <c r="B299" t="s">
        <v>237</v>
      </c>
      <c r="C299" t="s">
        <v>38</v>
      </c>
      <c r="D299" t="s">
        <v>171</v>
      </c>
      <c r="E299" t="s">
        <v>172</v>
      </c>
      <c r="F299" t="s">
        <v>173</v>
      </c>
      <c r="G299" t="s">
        <v>253</v>
      </c>
      <c r="H299" t="s">
        <v>1019</v>
      </c>
      <c r="I299">
        <v>10</v>
      </c>
      <c r="J299">
        <v>20</v>
      </c>
      <c r="K299">
        <v>323984</v>
      </c>
      <c r="L299" t="str">
        <f>VLOOKUP(Sales_Data!C299,Product_Master!$A:$D,2,FALSE)</f>
        <v>Study Table</v>
      </c>
      <c r="M299">
        <f>VLOOKUP(C299,Product_Master!$A:$D,4,FALSE)</f>
        <v>40498</v>
      </c>
      <c r="N299" t="str">
        <f t="shared" si="8"/>
        <v>HIGH</v>
      </c>
      <c r="O299" t="str" cm="1">
        <f t="array" ref="O299">_xlfn.IFS(D299="North","Zone 1",D299="South","Zone 2",D299="East","Zone 3",D299="West","Zone 4")</f>
        <v>Zone 2</v>
      </c>
      <c r="P299">
        <f t="shared" si="9"/>
        <v>32398.400000000001</v>
      </c>
      <c r="Q299" t="str">
        <f>VLOOKUP(C299,Product_Master!$A:$D,3,FALSE)</f>
        <v>Furniture</v>
      </c>
    </row>
    <row r="300" spans="1:17" x14ac:dyDescent="0.3">
      <c r="A300" t="s">
        <v>1020</v>
      </c>
      <c r="B300" t="s">
        <v>1021</v>
      </c>
      <c r="C300" t="s">
        <v>15</v>
      </c>
      <c r="D300" t="s">
        <v>191</v>
      </c>
      <c r="E300" t="s">
        <v>242</v>
      </c>
      <c r="F300" t="s">
        <v>242</v>
      </c>
      <c r="G300" t="s">
        <v>243</v>
      </c>
      <c r="H300" t="s">
        <v>1022</v>
      </c>
      <c r="I300">
        <v>12</v>
      </c>
      <c r="J300">
        <v>5</v>
      </c>
      <c r="K300">
        <v>104743</v>
      </c>
      <c r="L300" t="str">
        <f>VLOOKUP(Sales_Data!C300,Product_Master!$A:$D,2,FALSE)</f>
        <v>OnePlus Phone</v>
      </c>
      <c r="M300">
        <f>VLOOKUP(C300,Product_Master!$A:$D,4,FALSE)</f>
        <v>9188</v>
      </c>
      <c r="N300" t="str">
        <f t="shared" si="8"/>
        <v>HIGH</v>
      </c>
      <c r="O300" t="str" cm="1">
        <f t="array" ref="O300">_xlfn.IFS(D300="North","Zone 1",D300="South","Zone 2",D300="East","Zone 3",D300="West","Zone 4")</f>
        <v>Zone 1</v>
      </c>
      <c r="P300">
        <f t="shared" si="9"/>
        <v>10474.300000000001</v>
      </c>
      <c r="Q300" t="str">
        <f>VLOOKUP(C300,Product_Master!$A:$D,3,FALSE)</f>
        <v>Electronics</v>
      </c>
    </row>
    <row r="301" spans="1:17" x14ac:dyDescent="0.3">
      <c r="A301" t="s">
        <v>1023</v>
      </c>
      <c r="B301" t="s">
        <v>1024</v>
      </c>
      <c r="C301" t="s">
        <v>66</v>
      </c>
      <c r="D301" t="s">
        <v>191</v>
      </c>
      <c r="E301" t="s">
        <v>242</v>
      </c>
      <c r="F301" t="s">
        <v>242</v>
      </c>
      <c r="G301" t="s">
        <v>315</v>
      </c>
      <c r="H301" t="s">
        <v>1025</v>
      </c>
      <c r="I301">
        <v>11</v>
      </c>
      <c r="J301">
        <v>0</v>
      </c>
      <c r="K301">
        <v>533566</v>
      </c>
      <c r="L301" t="str">
        <f>VLOOKUP(Sales_Data!C301,Product_Master!$A:$D,2,FALSE)</f>
        <v>Men Shirt</v>
      </c>
      <c r="M301">
        <f>VLOOKUP(C301,Product_Master!$A:$D,4,FALSE)</f>
        <v>48506</v>
      </c>
      <c r="N301" t="str">
        <f t="shared" si="8"/>
        <v>HIGH</v>
      </c>
      <c r="O301" t="str" cm="1">
        <f t="array" ref="O301">_xlfn.IFS(D301="North","Zone 1",D301="South","Zone 2",D301="East","Zone 3",D301="West","Zone 4")</f>
        <v>Zone 1</v>
      </c>
      <c r="P301">
        <f t="shared" si="9"/>
        <v>53356.600000000006</v>
      </c>
      <c r="Q301" t="str">
        <f>VLOOKUP(C301,Product_Master!$A:$D,3,FALSE)</f>
        <v>Clothing</v>
      </c>
    </row>
    <row r="302" spans="1:17" x14ac:dyDescent="0.3">
      <c r="A302" t="s">
        <v>1026</v>
      </c>
      <c r="B302" t="s">
        <v>1027</v>
      </c>
      <c r="C302" t="s">
        <v>50</v>
      </c>
      <c r="D302" t="s">
        <v>197</v>
      </c>
      <c r="E302" t="s">
        <v>198</v>
      </c>
      <c r="F302" t="s">
        <v>199</v>
      </c>
      <c r="G302" t="s">
        <v>200</v>
      </c>
      <c r="H302" t="s">
        <v>1028</v>
      </c>
      <c r="I302">
        <v>12</v>
      </c>
      <c r="J302">
        <v>10</v>
      </c>
      <c r="K302">
        <v>614757</v>
      </c>
      <c r="L302" t="str">
        <f>VLOOKUP(Sales_Data!C302,Product_Master!$A:$D,2,FALSE)</f>
        <v>Sofa</v>
      </c>
      <c r="M302">
        <f>VLOOKUP(C302,Product_Master!$A:$D,4,FALSE)</f>
        <v>56922</v>
      </c>
      <c r="N302" t="str">
        <f t="shared" si="8"/>
        <v>HIGH</v>
      </c>
      <c r="O302" t="str" cm="1">
        <f t="array" ref="O302">_xlfn.IFS(D302="North","Zone 1",D302="South","Zone 2",D302="East","Zone 3",D302="West","Zone 4")</f>
        <v>Zone 4</v>
      </c>
      <c r="P302">
        <f t="shared" si="9"/>
        <v>61475.700000000004</v>
      </c>
      <c r="Q302" t="str">
        <f>VLOOKUP(C302,Product_Master!$A:$D,3,FALSE)</f>
        <v>Furniture</v>
      </c>
    </row>
    <row r="303" spans="1:17" x14ac:dyDescent="0.3">
      <c r="A303" t="s">
        <v>1029</v>
      </c>
      <c r="B303" t="s">
        <v>1030</v>
      </c>
      <c r="C303" t="s">
        <v>23</v>
      </c>
      <c r="D303" t="s">
        <v>191</v>
      </c>
      <c r="E303" t="s">
        <v>238</v>
      </c>
      <c r="F303" t="s">
        <v>238</v>
      </c>
      <c r="G303" t="s">
        <v>285</v>
      </c>
      <c r="H303" t="s">
        <v>1031</v>
      </c>
      <c r="I303">
        <v>12</v>
      </c>
      <c r="J303">
        <v>20</v>
      </c>
      <c r="K303">
        <v>637737</v>
      </c>
      <c r="L303" t="str">
        <f>VLOOKUP(Sales_Data!C303,Product_Master!$A:$D,2,FALSE)</f>
        <v>Refrigerator</v>
      </c>
      <c r="M303">
        <f>VLOOKUP(C303,Product_Master!$A:$D,4,FALSE)</f>
        <v>66431</v>
      </c>
      <c r="N303" t="str">
        <f t="shared" si="8"/>
        <v>HIGH</v>
      </c>
      <c r="O303" t="str" cm="1">
        <f t="array" ref="O303">_xlfn.IFS(D303="North","Zone 1",D303="South","Zone 2",D303="East","Zone 3",D303="West","Zone 4")</f>
        <v>Zone 1</v>
      </c>
      <c r="P303">
        <f t="shared" si="9"/>
        <v>63773.700000000004</v>
      </c>
      <c r="Q303" t="str">
        <f>VLOOKUP(C303,Product_Master!$A:$D,3,FALSE)</f>
        <v>Electronics</v>
      </c>
    </row>
    <row r="304" spans="1:17" x14ac:dyDescent="0.3">
      <c r="A304" t="s">
        <v>1032</v>
      </c>
      <c r="B304" t="s">
        <v>1011</v>
      </c>
      <c r="C304" t="s">
        <v>21</v>
      </c>
      <c r="D304" t="s">
        <v>197</v>
      </c>
      <c r="E304" t="s">
        <v>210</v>
      </c>
      <c r="F304" t="s">
        <v>211</v>
      </c>
      <c r="G304" t="s">
        <v>262</v>
      </c>
      <c r="H304" t="s">
        <v>1033</v>
      </c>
      <c r="I304">
        <v>3</v>
      </c>
      <c r="J304">
        <v>20</v>
      </c>
      <c r="K304">
        <v>116486</v>
      </c>
      <c r="L304" t="str">
        <f>VLOOKUP(Sales_Data!C304,Product_Master!$A:$D,2,FALSE)</f>
        <v>Air Conditioner</v>
      </c>
      <c r="M304">
        <f>VLOOKUP(C304,Product_Master!$A:$D,4,FALSE)</f>
        <v>48536</v>
      </c>
      <c r="N304" t="str">
        <f t="shared" si="8"/>
        <v>HIGH</v>
      </c>
      <c r="O304" t="str" cm="1">
        <f t="array" ref="O304">_xlfn.IFS(D304="North","Zone 1",D304="South","Zone 2",D304="East","Zone 3",D304="West","Zone 4")</f>
        <v>Zone 4</v>
      </c>
      <c r="P304">
        <f t="shared" si="9"/>
        <v>11648.6</v>
      </c>
      <c r="Q304" t="str">
        <f>VLOOKUP(C304,Product_Master!$A:$D,3,FALSE)</f>
        <v>Electronics</v>
      </c>
    </row>
    <row r="305" spans="1:17" x14ac:dyDescent="0.3">
      <c r="A305" t="s">
        <v>1034</v>
      </c>
      <c r="B305" t="s">
        <v>297</v>
      </c>
      <c r="C305" t="s">
        <v>4</v>
      </c>
      <c r="D305" t="s">
        <v>197</v>
      </c>
      <c r="E305" t="s">
        <v>210</v>
      </c>
      <c r="F305" t="s">
        <v>211</v>
      </c>
      <c r="G305" t="s">
        <v>257</v>
      </c>
      <c r="H305" t="s">
        <v>1035</v>
      </c>
      <c r="I305">
        <v>8</v>
      </c>
      <c r="J305">
        <v>15</v>
      </c>
      <c r="K305">
        <v>7187</v>
      </c>
      <c r="L305" t="str">
        <f>VLOOKUP(Sales_Data!C305,Product_Master!$A:$D,2,FALSE)</f>
        <v>Samsung TV</v>
      </c>
      <c r="M305">
        <f>VLOOKUP(C305,Product_Master!$A:$D,4,FALSE)</f>
        <v>1057</v>
      </c>
      <c r="N305" t="str">
        <f t="shared" si="8"/>
        <v>MEDIUM</v>
      </c>
      <c r="O305" t="str" cm="1">
        <f t="array" ref="O305">_xlfn.IFS(D305="North","Zone 1",D305="South","Zone 2",D305="East","Zone 3",D305="West","Zone 4")</f>
        <v>Zone 4</v>
      </c>
      <c r="P305">
        <f t="shared" si="9"/>
        <v>359.35</v>
      </c>
      <c r="Q305" t="str">
        <f>VLOOKUP(C305,Product_Master!$A:$D,3,FALSE)</f>
        <v>Electronics</v>
      </c>
    </row>
    <row r="306" spans="1:17" x14ac:dyDescent="0.3">
      <c r="A306" t="s">
        <v>1036</v>
      </c>
      <c r="B306" t="s">
        <v>291</v>
      </c>
      <c r="C306" t="s">
        <v>23</v>
      </c>
      <c r="D306" t="s">
        <v>178</v>
      </c>
      <c r="E306" t="s">
        <v>185</v>
      </c>
      <c r="F306" t="s">
        <v>186</v>
      </c>
      <c r="G306" t="s">
        <v>315</v>
      </c>
      <c r="H306" t="s">
        <v>1037</v>
      </c>
      <c r="I306">
        <v>1</v>
      </c>
      <c r="J306">
        <v>20</v>
      </c>
      <c r="K306">
        <v>53144</v>
      </c>
      <c r="L306" t="str">
        <f>VLOOKUP(Sales_Data!C306,Product_Master!$A:$D,2,FALSE)</f>
        <v>Refrigerator</v>
      </c>
      <c r="M306">
        <f>VLOOKUP(C306,Product_Master!$A:$D,4,FALSE)</f>
        <v>66431</v>
      </c>
      <c r="N306" t="str">
        <f t="shared" si="8"/>
        <v>HIGH</v>
      </c>
      <c r="O306" t="str" cm="1">
        <f t="array" ref="O306">_xlfn.IFS(D306="North","Zone 1",D306="South","Zone 2",D306="East","Zone 3",D306="West","Zone 4")</f>
        <v>Zone 3</v>
      </c>
      <c r="P306">
        <f t="shared" si="9"/>
        <v>5314.4000000000005</v>
      </c>
      <c r="Q306" t="str">
        <f>VLOOKUP(C306,Product_Master!$A:$D,3,FALSE)</f>
        <v>Electronics</v>
      </c>
    </row>
    <row r="307" spans="1:17" x14ac:dyDescent="0.3">
      <c r="A307" t="s">
        <v>1038</v>
      </c>
      <c r="B307" t="s">
        <v>466</v>
      </c>
      <c r="C307" t="s">
        <v>97</v>
      </c>
      <c r="D307" t="s">
        <v>197</v>
      </c>
      <c r="E307" t="s">
        <v>198</v>
      </c>
      <c r="F307" t="s">
        <v>199</v>
      </c>
      <c r="G307" t="s">
        <v>253</v>
      </c>
      <c r="H307" t="s">
        <v>1039</v>
      </c>
      <c r="I307">
        <v>11</v>
      </c>
      <c r="J307">
        <v>0</v>
      </c>
      <c r="K307">
        <v>233695</v>
      </c>
      <c r="L307" t="str">
        <f>VLOOKUP(Sales_Data!C307,Product_Master!$A:$D,2,FALSE)</f>
        <v>Rice</v>
      </c>
      <c r="M307">
        <f>VLOOKUP(C307,Product_Master!$A:$D,4,FALSE)</f>
        <v>21245</v>
      </c>
      <c r="N307" t="str">
        <f t="shared" si="8"/>
        <v>HIGH</v>
      </c>
      <c r="O307" t="str" cm="1">
        <f t="array" ref="O307">_xlfn.IFS(D307="North","Zone 1",D307="South","Zone 2",D307="East","Zone 3",D307="West","Zone 4")</f>
        <v>Zone 4</v>
      </c>
      <c r="P307">
        <f t="shared" si="9"/>
        <v>23369.5</v>
      </c>
      <c r="Q307" t="str">
        <f>VLOOKUP(C307,Product_Master!$A:$D,3,FALSE)</f>
        <v>Grocery</v>
      </c>
    </row>
    <row r="308" spans="1:17" x14ac:dyDescent="0.3">
      <c r="A308" t="s">
        <v>1040</v>
      </c>
      <c r="B308" t="s">
        <v>336</v>
      </c>
      <c r="C308" t="s">
        <v>29</v>
      </c>
      <c r="D308" t="s">
        <v>178</v>
      </c>
      <c r="E308" t="s">
        <v>185</v>
      </c>
      <c r="F308" t="s">
        <v>186</v>
      </c>
      <c r="G308" t="s">
        <v>262</v>
      </c>
      <c r="H308" t="s">
        <v>1041</v>
      </c>
      <c r="I308">
        <v>2</v>
      </c>
      <c r="J308">
        <v>0</v>
      </c>
      <c r="K308">
        <v>31224</v>
      </c>
      <c r="L308" t="str">
        <f>VLOOKUP(Sales_Data!C308,Product_Master!$A:$D,2,FALSE)</f>
        <v>Bluetooth Speaker</v>
      </c>
      <c r="M308">
        <f>VLOOKUP(C308,Product_Master!$A:$D,4,FALSE)</f>
        <v>15612</v>
      </c>
      <c r="N308" t="str">
        <f t="shared" si="8"/>
        <v>HIGH</v>
      </c>
      <c r="O308" t="str" cm="1">
        <f t="array" ref="O308">_xlfn.IFS(D308="North","Zone 1",D308="South","Zone 2",D308="East","Zone 3",D308="West","Zone 4")</f>
        <v>Zone 3</v>
      </c>
      <c r="P308">
        <f t="shared" si="9"/>
        <v>3122.4</v>
      </c>
      <c r="Q308" t="str">
        <f>VLOOKUP(C308,Product_Master!$A:$D,3,FALSE)</f>
        <v>Electronics</v>
      </c>
    </row>
    <row r="309" spans="1:17" x14ac:dyDescent="0.3">
      <c r="A309" t="s">
        <v>1042</v>
      </c>
      <c r="B309" t="s">
        <v>1043</v>
      </c>
      <c r="C309" t="s">
        <v>97</v>
      </c>
      <c r="D309" t="s">
        <v>191</v>
      </c>
      <c r="E309" t="s">
        <v>242</v>
      </c>
      <c r="F309" t="s">
        <v>242</v>
      </c>
      <c r="G309" t="s">
        <v>228</v>
      </c>
      <c r="H309" t="s">
        <v>1044</v>
      </c>
      <c r="I309">
        <v>10</v>
      </c>
      <c r="J309">
        <v>5</v>
      </c>
      <c r="K309">
        <v>201827</v>
      </c>
      <c r="L309" t="str">
        <f>VLOOKUP(Sales_Data!C309,Product_Master!$A:$D,2,FALSE)</f>
        <v>Rice</v>
      </c>
      <c r="M309">
        <f>VLOOKUP(C309,Product_Master!$A:$D,4,FALSE)</f>
        <v>21245</v>
      </c>
      <c r="N309" t="str">
        <f t="shared" si="8"/>
        <v>HIGH</v>
      </c>
      <c r="O309" t="str" cm="1">
        <f t="array" ref="O309">_xlfn.IFS(D309="North","Zone 1",D309="South","Zone 2",D309="East","Zone 3",D309="West","Zone 4")</f>
        <v>Zone 1</v>
      </c>
      <c r="P309">
        <f t="shared" si="9"/>
        <v>20182.7</v>
      </c>
      <c r="Q309" t="str">
        <f>VLOOKUP(C309,Product_Master!$A:$D,3,FALSE)</f>
        <v>Grocery</v>
      </c>
    </row>
    <row r="310" spans="1:17" x14ac:dyDescent="0.3">
      <c r="A310" t="s">
        <v>1045</v>
      </c>
      <c r="B310" t="s">
        <v>272</v>
      </c>
      <c r="C310" t="s">
        <v>155</v>
      </c>
      <c r="D310" t="s">
        <v>197</v>
      </c>
      <c r="E310" t="s">
        <v>210</v>
      </c>
      <c r="F310" t="s">
        <v>211</v>
      </c>
      <c r="G310" t="s">
        <v>187</v>
      </c>
      <c r="H310" t="s">
        <v>1046</v>
      </c>
      <c r="I310">
        <v>4</v>
      </c>
      <c r="J310">
        <v>15</v>
      </c>
      <c r="K310">
        <v>244184</v>
      </c>
      <c r="L310" t="str">
        <f>VLOOKUP(Sales_Data!C310,Product_Master!$A:$D,2,FALSE)</f>
        <v>Cycling Bottle</v>
      </c>
      <c r="M310">
        <f>VLOOKUP(C310,Product_Master!$A:$D,4,FALSE)</f>
        <v>71819</v>
      </c>
      <c r="N310" t="str">
        <f t="shared" si="8"/>
        <v>HIGH</v>
      </c>
      <c r="O310" t="str" cm="1">
        <f t="array" ref="O310">_xlfn.IFS(D310="North","Zone 1",D310="South","Zone 2",D310="East","Zone 3",D310="West","Zone 4")</f>
        <v>Zone 4</v>
      </c>
      <c r="P310">
        <f t="shared" si="9"/>
        <v>24418.400000000001</v>
      </c>
      <c r="Q310" t="str">
        <f>VLOOKUP(C310,Product_Master!$A:$D,3,FALSE)</f>
        <v>Sports</v>
      </c>
    </row>
    <row r="311" spans="1:17" x14ac:dyDescent="0.3">
      <c r="A311" t="s">
        <v>1047</v>
      </c>
      <c r="B311" t="s">
        <v>608</v>
      </c>
      <c r="C311" t="s">
        <v>122</v>
      </c>
      <c r="D311" t="s">
        <v>197</v>
      </c>
      <c r="E311" t="s">
        <v>260</v>
      </c>
      <c r="F311" t="s">
        <v>261</v>
      </c>
      <c r="G311" t="s">
        <v>181</v>
      </c>
      <c r="H311" t="s">
        <v>1048</v>
      </c>
      <c r="I311">
        <v>5</v>
      </c>
      <c r="J311">
        <v>0</v>
      </c>
      <c r="K311">
        <v>327660</v>
      </c>
      <c r="L311" t="str">
        <f>VLOOKUP(Sales_Data!C311,Product_Master!$A:$D,2,FALSE)</f>
        <v>Noodles</v>
      </c>
      <c r="M311">
        <f>VLOOKUP(C311,Product_Master!$A:$D,4,FALSE)</f>
        <v>65532</v>
      </c>
      <c r="N311" t="str">
        <f t="shared" si="8"/>
        <v>HIGH</v>
      </c>
      <c r="O311" t="str" cm="1">
        <f t="array" ref="O311">_xlfn.IFS(D311="North","Zone 1",D311="South","Zone 2",D311="East","Zone 3",D311="West","Zone 4")</f>
        <v>Zone 4</v>
      </c>
      <c r="P311">
        <f t="shared" si="9"/>
        <v>32766</v>
      </c>
      <c r="Q311" t="str">
        <f>VLOOKUP(C311,Product_Master!$A:$D,3,FALSE)</f>
        <v>Grocery</v>
      </c>
    </row>
    <row r="312" spans="1:17" x14ac:dyDescent="0.3">
      <c r="A312" t="s">
        <v>1049</v>
      </c>
      <c r="B312" t="s">
        <v>1050</v>
      </c>
      <c r="C312" t="s">
        <v>27</v>
      </c>
      <c r="D312" t="s">
        <v>197</v>
      </c>
      <c r="E312" t="s">
        <v>198</v>
      </c>
      <c r="F312" t="s">
        <v>199</v>
      </c>
      <c r="G312" t="s">
        <v>243</v>
      </c>
      <c r="H312" t="s">
        <v>1051</v>
      </c>
      <c r="I312">
        <v>12</v>
      </c>
      <c r="J312">
        <v>5</v>
      </c>
      <c r="K312">
        <v>641991</v>
      </c>
      <c r="L312" t="str">
        <f>VLOOKUP(Sales_Data!C312,Product_Master!$A:$D,2,FALSE)</f>
        <v>Microwave</v>
      </c>
      <c r="M312">
        <f>VLOOKUP(C312,Product_Master!$A:$D,4,FALSE)</f>
        <v>56315</v>
      </c>
      <c r="N312" t="str">
        <f t="shared" si="8"/>
        <v>HIGH</v>
      </c>
      <c r="O312" t="str" cm="1">
        <f t="array" ref="O312">_xlfn.IFS(D312="North","Zone 1",D312="South","Zone 2",D312="East","Zone 3",D312="West","Zone 4")</f>
        <v>Zone 4</v>
      </c>
      <c r="P312">
        <f t="shared" si="9"/>
        <v>64199.100000000006</v>
      </c>
      <c r="Q312" t="str">
        <f>VLOOKUP(C312,Product_Master!$A:$D,3,FALSE)</f>
        <v>Electronics</v>
      </c>
    </row>
    <row r="313" spans="1:17" x14ac:dyDescent="0.3">
      <c r="A313" t="s">
        <v>1052</v>
      </c>
      <c r="B313" t="s">
        <v>288</v>
      </c>
      <c r="C313" t="s">
        <v>120</v>
      </c>
      <c r="D313" t="s">
        <v>191</v>
      </c>
      <c r="E313" t="s">
        <v>242</v>
      </c>
      <c r="F313" t="s">
        <v>242</v>
      </c>
      <c r="G313" t="s">
        <v>200</v>
      </c>
      <c r="H313" t="s">
        <v>1053</v>
      </c>
      <c r="I313">
        <v>5</v>
      </c>
      <c r="J313">
        <v>10</v>
      </c>
      <c r="K313">
        <v>138919</v>
      </c>
      <c r="L313" t="str">
        <f>VLOOKUP(Sales_Data!C313,Product_Master!$A:$D,2,FALSE)</f>
        <v>Soft Drink</v>
      </c>
      <c r="M313">
        <f>VLOOKUP(C313,Product_Master!$A:$D,4,FALSE)</f>
        <v>30871</v>
      </c>
      <c r="N313" t="str">
        <f t="shared" si="8"/>
        <v>HIGH</v>
      </c>
      <c r="O313" t="str" cm="1">
        <f t="array" ref="O313">_xlfn.IFS(D313="North","Zone 1",D313="South","Zone 2",D313="East","Zone 3",D313="West","Zone 4")</f>
        <v>Zone 1</v>
      </c>
      <c r="P313">
        <f t="shared" si="9"/>
        <v>13891.900000000001</v>
      </c>
      <c r="Q313" t="str">
        <f>VLOOKUP(C313,Product_Master!$A:$D,3,FALSE)</f>
        <v>Grocery</v>
      </c>
    </row>
    <row r="314" spans="1:17" x14ac:dyDescent="0.3">
      <c r="A314" t="s">
        <v>1054</v>
      </c>
      <c r="B314" t="s">
        <v>1055</v>
      </c>
      <c r="C314" t="s">
        <v>85</v>
      </c>
      <c r="D314" t="s">
        <v>171</v>
      </c>
      <c r="E314" t="s">
        <v>172</v>
      </c>
      <c r="F314" t="s">
        <v>173</v>
      </c>
      <c r="G314" t="s">
        <v>181</v>
      </c>
      <c r="H314" t="s">
        <v>1056</v>
      </c>
      <c r="I314">
        <v>2</v>
      </c>
      <c r="J314">
        <v>5</v>
      </c>
      <c r="K314">
        <v>139841</v>
      </c>
      <c r="L314" t="str">
        <f>VLOOKUP(Sales_Data!C314,Product_Master!$A:$D,2,FALSE)</f>
        <v>Shoes</v>
      </c>
      <c r="M314">
        <f>VLOOKUP(C314,Product_Master!$A:$D,4,FALSE)</f>
        <v>73601</v>
      </c>
      <c r="N314" t="str">
        <f t="shared" si="8"/>
        <v>HIGH</v>
      </c>
      <c r="O314" t="str" cm="1">
        <f t="array" ref="O314">_xlfn.IFS(D314="North","Zone 1",D314="South","Zone 2",D314="East","Zone 3",D314="West","Zone 4")</f>
        <v>Zone 2</v>
      </c>
      <c r="P314">
        <f t="shared" si="9"/>
        <v>13984.1</v>
      </c>
      <c r="Q314" t="str">
        <f>VLOOKUP(C314,Product_Master!$A:$D,3,FALSE)</f>
        <v>Clothing</v>
      </c>
    </row>
    <row r="315" spans="1:17" x14ac:dyDescent="0.3">
      <c r="A315" t="s">
        <v>1057</v>
      </c>
      <c r="B315" t="s">
        <v>1058</v>
      </c>
      <c r="C315" t="s">
        <v>100</v>
      </c>
      <c r="D315" t="s">
        <v>178</v>
      </c>
      <c r="E315" t="s">
        <v>185</v>
      </c>
      <c r="F315" t="s">
        <v>186</v>
      </c>
      <c r="G315" t="s">
        <v>212</v>
      </c>
      <c r="H315" t="s">
        <v>1059</v>
      </c>
      <c r="I315">
        <v>6</v>
      </c>
      <c r="J315">
        <v>0</v>
      </c>
      <c r="K315">
        <v>371034</v>
      </c>
      <c r="L315" t="str">
        <f>VLOOKUP(Sales_Data!C315,Product_Master!$A:$D,2,FALSE)</f>
        <v>Sugar</v>
      </c>
      <c r="M315">
        <f>VLOOKUP(C315,Product_Master!$A:$D,4,FALSE)</f>
        <v>61839</v>
      </c>
      <c r="N315" t="str">
        <f t="shared" si="8"/>
        <v>HIGH</v>
      </c>
      <c r="O315" t="str" cm="1">
        <f t="array" ref="O315">_xlfn.IFS(D315="North","Zone 1",D315="South","Zone 2",D315="East","Zone 3",D315="West","Zone 4")</f>
        <v>Zone 3</v>
      </c>
      <c r="P315">
        <f t="shared" si="9"/>
        <v>37103.4</v>
      </c>
      <c r="Q315" t="str">
        <f>VLOOKUP(C315,Product_Master!$A:$D,3,FALSE)</f>
        <v>Grocery</v>
      </c>
    </row>
    <row r="316" spans="1:17" x14ac:dyDescent="0.3">
      <c r="A316" t="s">
        <v>1060</v>
      </c>
      <c r="B316" t="s">
        <v>879</v>
      </c>
      <c r="C316" t="s">
        <v>42</v>
      </c>
      <c r="D316" t="s">
        <v>171</v>
      </c>
      <c r="E316" t="s">
        <v>204</v>
      </c>
      <c r="F316" t="s">
        <v>205</v>
      </c>
      <c r="G316" t="s">
        <v>219</v>
      </c>
      <c r="H316" t="s">
        <v>1061</v>
      </c>
      <c r="I316">
        <v>2</v>
      </c>
      <c r="J316">
        <v>0</v>
      </c>
      <c r="K316">
        <v>37820</v>
      </c>
      <c r="L316" t="str">
        <f>VLOOKUP(Sales_Data!C316,Product_Master!$A:$D,2,FALSE)</f>
        <v>Coffee Table</v>
      </c>
      <c r="M316">
        <f>VLOOKUP(C316,Product_Master!$A:$D,4,FALSE)</f>
        <v>18910</v>
      </c>
      <c r="N316" t="str">
        <f t="shared" si="8"/>
        <v>HIGH</v>
      </c>
      <c r="O316" t="str" cm="1">
        <f t="array" ref="O316">_xlfn.IFS(D316="North","Zone 1",D316="South","Zone 2",D316="East","Zone 3",D316="West","Zone 4")</f>
        <v>Zone 2</v>
      </c>
      <c r="P316">
        <f t="shared" si="9"/>
        <v>3782</v>
      </c>
      <c r="Q316" t="str">
        <f>VLOOKUP(C316,Product_Master!$A:$D,3,FALSE)</f>
        <v>Furniture</v>
      </c>
    </row>
    <row r="317" spans="1:17" x14ac:dyDescent="0.3">
      <c r="A317" t="s">
        <v>1062</v>
      </c>
      <c r="B317" t="s">
        <v>854</v>
      </c>
      <c r="C317" t="s">
        <v>48</v>
      </c>
      <c r="D317" t="s">
        <v>178</v>
      </c>
      <c r="E317" t="s">
        <v>185</v>
      </c>
      <c r="F317" t="s">
        <v>186</v>
      </c>
      <c r="G317" t="s">
        <v>187</v>
      </c>
      <c r="H317" t="s">
        <v>1063</v>
      </c>
      <c r="I317">
        <v>7</v>
      </c>
      <c r="J317">
        <v>20</v>
      </c>
      <c r="K317">
        <v>241662</v>
      </c>
      <c r="L317" t="str">
        <f>VLOOKUP(Sales_Data!C317,Product_Master!$A:$D,2,FALSE)</f>
        <v>Bed</v>
      </c>
      <c r="M317">
        <f>VLOOKUP(C317,Product_Master!$A:$D,4,FALSE)</f>
        <v>43154</v>
      </c>
      <c r="N317" t="str">
        <f t="shared" si="8"/>
        <v>HIGH</v>
      </c>
      <c r="O317" t="str" cm="1">
        <f t="array" ref="O317">_xlfn.IFS(D317="North","Zone 1",D317="South","Zone 2",D317="East","Zone 3",D317="West","Zone 4")</f>
        <v>Zone 3</v>
      </c>
      <c r="P317">
        <f t="shared" si="9"/>
        <v>24166.2</v>
      </c>
      <c r="Q317" t="str">
        <f>VLOOKUP(C317,Product_Master!$A:$D,3,FALSE)</f>
        <v>Furniture</v>
      </c>
    </row>
    <row r="318" spans="1:17" x14ac:dyDescent="0.3">
      <c r="A318" t="s">
        <v>1064</v>
      </c>
      <c r="B318" t="s">
        <v>600</v>
      </c>
      <c r="C318" t="s">
        <v>69</v>
      </c>
      <c r="D318" t="s">
        <v>171</v>
      </c>
      <c r="E318" t="s">
        <v>223</v>
      </c>
      <c r="F318" t="s">
        <v>224</v>
      </c>
      <c r="G318" t="s">
        <v>243</v>
      </c>
      <c r="H318" t="s">
        <v>1065</v>
      </c>
      <c r="I318">
        <v>7</v>
      </c>
      <c r="J318">
        <v>0</v>
      </c>
      <c r="K318">
        <v>62286</v>
      </c>
      <c r="L318" t="str">
        <f>VLOOKUP(Sales_Data!C318,Product_Master!$A:$D,2,FALSE)</f>
        <v>Women Kurti</v>
      </c>
      <c r="M318">
        <f>VLOOKUP(C318,Product_Master!$A:$D,4,FALSE)</f>
        <v>8898</v>
      </c>
      <c r="N318" t="str">
        <f t="shared" si="8"/>
        <v>HIGH</v>
      </c>
      <c r="O318" t="str" cm="1">
        <f t="array" ref="O318">_xlfn.IFS(D318="North","Zone 1",D318="South","Zone 2",D318="East","Zone 3",D318="West","Zone 4")</f>
        <v>Zone 2</v>
      </c>
      <c r="P318">
        <f t="shared" si="9"/>
        <v>6228.6</v>
      </c>
      <c r="Q318" t="str">
        <f>VLOOKUP(C318,Product_Master!$A:$D,3,FALSE)</f>
        <v>Clothing</v>
      </c>
    </row>
    <row r="319" spans="1:17" x14ac:dyDescent="0.3">
      <c r="A319" t="s">
        <v>1066</v>
      </c>
      <c r="B319" t="s">
        <v>923</v>
      </c>
      <c r="C319" t="s">
        <v>77</v>
      </c>
      <c r="D319" t="s">
        <v>171</v>
      </c>
      <c r="E319" t="s">
        <v>223</v>
      </c>
      <c r="F319" t="s">
        <v>224</v>
      </c>
      <c r="G319" t="s">
        <v>228</v>
      </c>
      <c r="H319" t="s">
        <v>1067</v>
      </c>
      <c r="I319">
        <v>6</v>
      </c>
      <c r="J319">
        <v>15</v>
      </c>
      <c r="K319">
        <v>105493</v>
      </c>
      <c r="L319" t="str">
        <f>VLOOKUP(Sales_Data!C319,Product_Master!$A:$D,2,FALSE)</f>
        <v>Saree</v>
      </c>
      <c r="M319">
        <f>VLOOKUP(C319,Product_Master!$A:$D,4,FALSE)</f>
        <v>20685</v>
      </c>
      <c r="N319" t="str">
        <f t="shared" si="8"/>
        <v>HIGH</v>
      </c>
      <c r="O319" t="str" cm="1">
        <f t="array" ref="O319">_xlfn.IFS(D319="North","Zone 1",D319="South","Zone 2",D319="East","Zone 3",D319="West","Zone 4")</f>
        <v>Zone 2</v>
      </c>
      <c r="P319">
        <f t="shared" si="9"/>
        <v>10549.300000000001</v>
      </c>
      <c r="Q319" t="str">
        <f>VLOOKUP(C319,Product_Master!$A:$D,3,FALSE)</f>
        <v>Clothing</v>
      </c>
    </row>
    <row r="320" spans="1:17" x14ac:dyDescent="0.3">
      <c r="A320" t="s">
        <v>1068</v>
      </c>
      <c r="B320" t="s">
        <v>1069</v>
      </c>
      <c r="C320" t="s">
        <v>56</v>
      </c>
      <c r="D320" t="s">
        <v>171</v>
      </c>
      <c r="E320" t="s">
        <v>204</v>
      </c>
      <c r="F320" t="s">
        <v>205</v>
      </c>
      <c r="G320" t="s">
        <v>174</v>
      </c>
      <c r="H320" t="s">
        <v>1070</v>
      </c>
      <c r="I320">
        <v>7</v>
      </c>
      <c r="J320">
        <v>10</v>
      </c>
      <c r="K320">
        <v>145233</v>
      </c>
      <c r="L320" t="str">
        <f>VLOOKUP(Sales_Data!C320,Product_Master!$A:$D,2,FALSE)</f>
        <v>Computer Desk</v>
      </c>
      <c r="M320">
        <f>VLOOKUP(C320,Product_Master!$A:$D,4,FALSE)</f>
        <v>23053</v>
      </c>
      <c r="N320" t="str">
        <f t="shared" si="8"/>
        <v>HIGH</v>
      </c>
      <c r="O320" t="str" cm="1">
        <f t="array" ref="O320">_xlfn.IFS(D320="North","Zone 1",D320="South","Zone 2",D320="East","Zone 3",D320="West","Zone 4")</f>
        <v>Zone 2</v>
      </c>
      <c r="P320">
        <f t="shared" si="9"/>
        <v>14523.300000000001</v>
      </c>
      <c r="Q320" t="str">
        <f>VLOOKUP(C320,Product_Master!$A:$D,3,FALSE)</f>
        <v>Furniture</v>
      </c>
    </row>
    <row r="321" spans="1:17" x14ac:dyDescent="0.3">
      <c r="A321" t="s">
        <v>1071</v>
      </c>
      <c r="B321" t="s">
        <v>1072</v>
      </c>
      <c r="C321" t="s">
        <v>149</v>
      </c>
      <c r="D321" t="s">
        <v>178</v>
      </c>
      <c r="E321" t="s">
        <v>185</v>
      </c>
      <c r="F321" t="s">
        <v>186</v>
      </c>
      <c r="G321" t="s">
        <v>206</v>
      </c>
      <c r="H321" t="s">
        <v>1073</v>
      </c>
      <c r="I321">
        <v>6</v>
      </c>
      <c r="J321">
        <v>10</v>
      </c>
      <c r="K321">
        <v>185106</v>
      </c>
      <c r="L321" t="str">
        <f>VLOOKUP(Sales_Data!C321,Product_Master!$A:$D,2,FALSE)</f>
        <v>Football Shoes</v>
      </c>
      <c r="M321">
        <f>VLOOKUP(C321,Product_Master!$A:$D,4,FALSE)</f>
        <v>34279</v>
      </c>
      <c r="N321" t="str">
        <f t="shared" si="8"/>
        <v>HIGH</v>
      </c>
      <c r="O321" t="str" cm="1">
        <f t="array" ref="O321">_xlfn.IFS(D321="North","Zone 1",D321="South","Zone 2",D321="East","Zone 3",D321="West","Zone 4")</f>
        <v>Zone 3</v>
      </c>
      <c r="P321">
        <f t="shared" si="9"/>
        <v>18510.600000000002</v>
      </c>
      <c r="Q321" t="str">
        <f>VLOOKUP(C321,Product_Master!$A:$D,3,FALSE)</f>
        <v>Sports</v>
      </c>
    </row>
    <row r="322" spans="1:17" x14ac:dyDescent="0.3">
      <c r="A322" t="s">
        <v>1074</v>
      </c>
      <c r="B322" t="s">
        <v>1075</v>
      </c>
      <c r="C322" t="s">
        <v>29</v>
      </c>
      <c r="D322" t="s">
        <v>178</v>
      </c>
      <c r="E322" t="s">
        <v>179</v>
      </c>
      <c r="F322" t="s">
        <v>180</v>
      </c>
      <c r="G322" t="s">
        <v>243</v>
      </c>
      <c r="H322" t="s">
        <v>1076</v>
      </c>
      <c r="I322">
        <v>1</v>
      </c>
      <c r="J322">
        <v>10</v>
      </c>
      <c r="K322">
        <v>14050</v>
      </c>
      <c r="L322" t="str">
        <f>VLOOKUP(Sales_Data!C322,Product_Master!$A:$D,2,FALSE)</f>
        <v>Bluetooth Speaker</v>
      </c>
      <c r="M322">
        <f>VLOOKUP(C322,Product_Master!$A:$D,4,FALSE)</f>
        <v>15612</v>
      </c>
      <c r="N322" t="str">
        <f t="shared" si="8"/>
        <v>MEDIUM</v>
      </c>
      <c r="O322" t="str" cm="1">
        <f t="array" ref="O322">_xlfn.IFS(D322="North","Zone 1",D322="South","Zone 2",D322="East","Zone 3",D322="West","Zone 4")</f>
        <v>Zone 3</v>
      </c>
      <c r="P322">
        <f t="shared" si="9"/>
        <v>702.5</v>
      </c>
      <c r="Q322" t="str">
        <f>VLOOKUP(C322,Product_Master!$A:$D,3,FALSE)</f>
        <v>Electronics</v>
      </c>
    </row>
    <row r="323" spans="1:17" x14ac:dyDescent="0.3">
      <c r="A323" t="s">
        <v>1077</v>
      </c>
      <c r="B323" t="s">
        <v>613</v>
      </c>
      <c r="C323" t="s">
        <v>38</v>
      </c>
      <c r="D323" t="s">
        <v>178</v>
      </c>
      <c r="E323" t="s">
        <v>310</v>
      </c>
      <c r="F323" t="s">
        <v>311</v>
      </c>
      <c r="G323" t="s">
        <v>243</v>
      </c>
      <c r="H323" t="s">
        <v>1078</v>
      </c>
      <c r="I323">
        <v>7</v>
      </c>
      <c r="J323">
        <v>0</v>
      </c>
      <c r="K323">
        <v>283486</v>
      </c>
      <c r="L323" t="str">
        <f>VLOOKUP(Sales_Data!C323,Product_Master!$A:$D,2,FALSE)</f>
        <v>Study Table</v>
      </c>
      <c r="M323">
        <f>VLOOKUP(C323,Product_Master!$A:$D,4,FALSE)</f>
        <v>40498</v>
      </c>
      <c r="N323" t="str">
        <f t="shared" ref="N323:N386" si="10">IF(K323&gt;15000,"HIGH",IF(K323&gt;=5000,"MEDIUM","LOW"))</f>
        <v>HIGH</v>
      </c>
      <c r="O323" t="str" cm="1">
        <f t="array" ref="O323">_xlfn.IFS(D323="North","Zone 1",D323="South","Zone 2",D323="East","Zone 3",D323="West","Zone 4")</f>
        <v>Zone 3</v>
      </c>
      <c r="P323">
        <f t="shared" ref="P323:P386" si="11">IF(N323="HIGH",K323*10%,IF(N323="MEDIUM",K323*5%,K323*2%))</f>
        <v>28348.600000000002</v>
      </c>
      <c r="Q323" t="str">
        <f>VLOOKUP(C323,Product_Master!$A:$D,3,FALSE)</f>
        <v>Furniture</v>
      </c>
    </row>
    <row r="324" spans="1:17" x14ac:dyDescent="0.3">
      <c r="A324" t="s">
        <v>1079</v>
      </c>
      <c r="B324" t="s">
        <v>917</v>
      </c>
      <c r="C324" t="s">
        <v>66</v>
      </c>
      <c r="D324" t="s">
        <v>191</v>
      </c>
      <c r="E324" t="s">
        <v>192</v>
      </c>
      <c r="F324" t="s">
        <v>193</v>
      </c>
      <c r="G324" t="s">
        <v>174</v>
      </c>
      <c r="H324" t="s">
        <v>1080</v>
      </c>
      <c r="I324">
        <v>7</v>
      </c>
      <c r="J324">
        <v>5</v>
      </c>
      <c r="K324">
        <v>322564</v>
      </c>
      <c r="L324" t="str">
        <f>VLOOKUP(Sales_Data!C324,Product_Master!$A:$D,2,FALSE)</f>
        <v>Men Shirt</v>
      </c>
      <c r="M324">
        <f>VLOOKUP(C324,Product_Master!$A:$D,4,FALSE)</f>
        <v>48506</v>
      </c>
      <c r="N324" t="str">
        <f t="shared" si="10"/>
        <v>HIGH</v>
      </c>
      <c r="O324" t="str" cm="1">
        <f t="array" ref="O324">_xlfn.IFS(D324="North","Zone 1",D324="South","Zone 2",D324="East","Zone 3",D324="West","Zone 4")</f>
        <v>Zone 1</v>
      </c>
      <c r="P324">
        <f t="shared" si="11"/>
        <v>32256.400000000001</v>
      </c>
      <c r="Q324" t="str">
        <f>VLOOKUP(C324,Product_Master!$A:$D,3,FALSE)</f>
        <v>Clothing</v>
      </c>
    </row>
    <row r="325" spans="1:17" x14ac:dyDescent="0.3">
      <c r="A325" t="s">
        <v>1081</v>
      </c>
      <c r="B325" t="s">
        <v>1082</v>
      </c>
      <c r="C325" t="s">
        <v>7</v>
      </c>
      <c r="D325" t="s">
        <v>171</v>
      </c>
      <c r="E325" t="s">
        <v>204</v>
      </c>
      <c r="F325" t="s">
        <v>205</v>
      </c>
      <c r="G325" t="s">
        <v>262</v>
      </c>
      <c r="H325" t="s">
        <v>1083</v>
      </c>
      <c r="I325">
        <v>11</v>
      </c>
      <c r="J325">
        <v>20</v>
      </c>
      <c r="K325">
        <v>563208</v>
      </c>
      <c r="L325" t="str">
        <f>VLOOKUP(Sales_Data!C325,Product_Master!$A:$D,2,FALSE)</f>
        <v>HP Laptop</v>
      </c>
      <c r="M325">
        <f>VLOOKUP(C325,Product_Master!$A:$D,4,FALSE)</f>
        <v>64001</v>
      </c>
      <c r="N325" t="str">
        <f t="shared" si="10"/>
        <v>HIGH</v>
      </c>
      <c r="O325" t="str" cm="1">
        <f t="array" ref="O325">_xlfn.IFS(D325="North","Zone 1",D325="South","Zone 2",D325="East","Zone 3",D325="West","Zone 4")</f>
        <v>Zone 2</v>
      </c>
      <c r="P325">
        <f t="shared" si="11"/>
        <v>56320.800000000003</v>
      </c>
      <c r="Q325" t="str">
        <f>VLOOKUP(C325,Product_Master!$A:$D,3,FALSE)</f>
        <v>Electronics</v>
      </c>
    </row>
    <row r="326" spans="1:17" x14ac:dyDescent="0.3">
      <c r="A326" t="s">
        <v>1084</v>
      </c>
      <c r="B326" t="s">
        <v>957</v>
      </c>
      <c r="C326" t="s">
        <v>120</v>
      </c>
      <c r="D326" t="s">
        <v>197</v>
      </c>
      <c r="E326" t="s">
        <v>260</v>
      </c>
      <c r="F326" t="s">
        <v>261</v>
      </c>
      <c r="G326" t="s">
        <v>262</v>
      </c>
      <c r="H326" t="s">
        <v>1085</v>
      </c>
      <c r="I326">
        <v>6</v>
      </c>
      <c r="J326">
        <v>10</v>
      </c>
      <c r="K326">
        <v>166703</v>
      </c>
      <c r="L326" t="str">
        <f>VLOOKUP(Sales_Data!C326,Product_Master!$A:$D,2,FALSE)</f>
        <v>Soft Drink</v>
      </c>
      <c r="M326">
        <f>VLOOKUP(C326,Product_Master!$A:$D,4,FALSE)</f>
        <v>30871</v>
      </c>
      <c r="N326" t="str">
        <f t="shared" si="10"/>
        <v>HIGH</v>
      </c>
      <c r="O326" t="str" cm="1">
        <f t="array" ref="O326">_xlfn.IFS(D326="North","Zone 1",D326="South","Zone 2",D326="East","Zone 3",D326="West","Zone 4")</f>
        <v>Zone 4</v>
      </c>
      <c r="P326">
        <f t="shared" si="11"/>
        <v>16670.3</v>
      </c>
      <c r="Q326" t="str">
        <f>VLOOKUP(C326,Product_Master!$A:$D,3,FALSE)</f>
        <v>Grocery</v>
      </c>
    </row>
    <row r="327" spans="1:17" x14ac:dyDescent="0.3">
      <c r="A327" t="s">
        <v>1086</v>
      </c>
      <c r="B327" t="s">
        <v>1087</v>
      </c>
      <c r="C327" t="s">
        <v>124</v>
      </c>
      <c r="D327" t="s">
        <v>191</v>
      </c>
      <c r="E327" t="s">
        <v>238</v>
      </c>
      <c r="F327" t="s">
        <v>238</v>
      </c>
      <c r="G327" t="s">
        <v>253</v>
      </c>
      <c r="H327" t="s">
        <v>1088</v>
      </c>
      <c r="I327">
        <v>11</v>
      </c>
      <c r="J327">
        <v>20</v>
      </c>
      <c r="K327">
        <v>286968</v>
      </c>
      <c r="L327" t="str">
        <f>VLOOKUP(Sales_Data!C327,Product_Master!$A:$D,2,FALSE)</f>
        <v>Dry Fruits</v>
      </c>
      <c r="M327">
        <f>VLOOKUP(C327,Product_Master!$A:$D,4,FALSE)</f>
        <v>32610</v>
      </c>
      <c r="N327" t="str">
        <f t="shared" si="10"/>
        <v>HIGH</v>
      </c>
      <c r="O327" t="str" cm="1">
        <f t="array" ref="O327">_xlfn.IFS(D327="North","Zone 1",D327="South","Zone 2",D327="East","Zone 3",D327="West","Zone 4")</f>
        <v>Zone 1</v>
      </c>
      <c r="P327">
        <f t="shared" si="11"/>
        <v>28696.800000000003</v>
      </c>
      <c r="Q327" t="str">
        <f>VLOOKUP(C327,Product_Master!$A:$D,3,FALSE)</f>
        <v>Grocery</v>
      </c>
    </row>
    <row r="328" spans="1:17" x14ac:dyDescent="0.3">
      <c r="A328" t="s">
        <v>1089</v>
      </c>
      <c r="B328" t="s">
        <v>505</v>
      </c>
      <c r="C328" t="s">
        <v>85</v>
      </c>
      <c r="D328" t="s">
        <v>191</v>
      </c>
      <c r="E328" t="s">
        <v>242</v>
      </c>
      <c r="F328" t="s">
        <v>242</v>
      </c>
      <c r="G328" t="s">
        <v>257</v>
      </c>
      <c r="H328" t="s">
        <v>788</v>
      </c>
      <c r="I328">
        <v>12</v>
      </c>
      <c r="J328">
        <v>15</v>
      </c>
      <c r="K328">
        <v>750730</v>
      </c>
      <c r="L328" t="str">
        <f>VLOOKUP(Sales_Data!C328,Product_Master!$A:$D,2,FALSE)</f>
        <v>Shoes</v>
      </c>
      <c r="M328">
        <f>VLOOKUP(C328,Product_Master!$A:$D,4,FALSE)</f>
        <v>73601</v>
      </c>
      <c r="N328" t="str">
        <f t="shared" si="10"/>
        <v>HIGH</v>
      </c>
      <c r="O328" t="str" cm="1">
        <f t="array" ref="O328">_xlfn.IFS(D328="North","Zone 1",D328="South","Zone 2",D328="East","Zone 3",D328="West","Zone 4")</f>
        <v>Zone 1</v>
      </c>
      <c r="P328">
        <f t="shared" si="11"/>
        <v>75073</v>
      </c>
      <c r="Q328" t="str">
        <f>VLOOKUP(C328,Product_Master!$A:$D,3,FALSE)</f>
        <v>Clothing</v>
      </c>
    </row>
    <row r="329" spans="1:17" x14ac:dyDescent="0.3">
      <c r="A329" t="s">
        <v>1090</v>
      </c>
      <c r="B329" t="s">
        <v>1091</v>
      </c>
      <c r="C329" t="s">
        <v>104</v>
      </c>
      <c r="D329" t="s">
        <v>171</v>
      </c>
      <c r="E329" t="s">
        <v>172</v>
      </c>
      <c r="F329" t="s">
        <v>173</v>
      </c>
      <c r="G329" t="s">
        <v>262</v>
      </c>
      <c r="H329" t="s">
        <v>1092</v>
      </c>
      <c r="I329">
        <v>11</v>
      </c>
      <c r="J329">
        <v>10</v>
      </c>
      <c r="K329">
        <v>338094</v>
      </c>
      <c r="L329" t="str">
        <f>VLOOKUP(Sales_Data!C329,Product_Master!$A:$D,2,FALSE)</f>
        <v>Coffee</v>
      </c>
      <c r="M329">
        <f>VLOOKUP(C329,Product_Master!$A:$D,4,FALSE)</f>
        <v>34151</v>
      </c>
      <c r="N329" t="str">
        <f t="shared" si="10"/>
        <v>HIGH</v>
      </c>
      <c r="O329" t="str" cm="1">
        <f t="array" ref="O329">_xlfn.IFS(D329="North","Zone 1",D329="South","Zone 2",D329="East","Zone 3",D329="West","Zone 4")</f>
        <v>Zone 2</v>
      </c>
      <c r="P329">
        <f t="shared" si="11"/>
        <v>33809.4</v>
      </c>
      <c r="Q329" t="str">
        <f>VLOOKUP(C329,Product_Master!$A:$D,3,FALSE)</f>
        <v>Grocery</v>
      </c>
    </row>
    <row r="330" spans="1:17" x14ac:dyDescent="0.3">
      <c r="A330" t="s">
        <v>1093</v>
      </c>
      <c r="B330" t="s">
        <v>466</v>
      </c>
      <c r="C330" t="s">
        <v>11</v>
      </c>
      <c r="D330" t="s">
        <v>178</v>
      </c>
      <c r="E330" t="s">
        <v>310</v>
      </c>
      <c r="F330" t="s">
        <v>311</v>
      </c>
      <c r="G330" t="s">
        <v>219</v>
      </c>
      <c r="H330" t="s">
        <v>1094</v>
      </c>
      <c r="I330">
        <v>12</v>
      </c>
      <c r="J330">
        <v>0</v>
      </c>
      <c r="K330">
        <v>357024</v>
      </c>
      <c r="L330" t="str">
        <f>VLOOKUP(Sales_Data!C330,Product_Master!$A:$D,2,FALSE)</f>
        <v>Lenovo Laptop</v>
      </c>
      <c r="M330">
        <f>VLOOKUP(C330,Product_Master!$A:$D,4,FALSE)</f>
        <v>29752</v>
      </c>
      <c r="N330" t="str">
        <f t="shared" si="10"/>
        <v>HIGH</v>
      </c>
      <c r="O330" t="str" cm="1">
        <f t="array" ref="O330">_xlfn.IFS(D330="North","Zone 1",D330="South","Zone 2",D330="East","Zone 3",D330="West","Zone 4")</f>
        <v>Zone 3</v>
      </c>
      <c r="P330">
        <f t="shared" si="11"/>
        <v>35702.400000000001</v>
      </c>
      <c r="Q330" t="str">
        <f>VLOOKUP(C330,Product_Master!$A:$D,3,FALSE)</f>
        <v>Electronics</v>
      </c>
    </row>
    <row r="331" spans="1:17" x14ac:dyDescent="0.3">
      <c r="A331" t="s">
        <v>1095</v>
      </c>
      <c r="B331" t="s">
        <v>1096</v>
      </c>
      <c r="C331" t="s">
        <v>89</v>
      </c>
      <c r="D331" t="s">
        <v>191</v>
      </c>
      <c r="E331" t="s">
        <v>242</v>
      </c>
      <c r="F331" t="s">
        <v>242</v>
      </c>
      <c r="G331" t="s">
        <v>200</v>
      </c>
      <c r="H331" t="s">
        <v>1097</v>
      </c>
      <c r="I331">
        <v>9</v>
      </c>
      <c r="J331">
        <v>10</v>
      </c>
      <c r="K331">
        <v>419580</v>
      </c>
      <c r="L331" t="str">
        <f>VLOOKUP(Sales_Data!C331,Product_Master!$A:$D,2,FALSE)</f>
        <v>Shorts</v>
      </c>
      <c r="M331">
        <f>VLOOKUP(C331,Product_Master!$A:$D,4,FALSE)</f>
        <v>51800</v>
      </c>
      <c r="N331" t="str">
        <f t="shared" si="10"/>
        <v>HIGH</v>
      </c>
      <c r="O331" t="str" cm="1">
        <f t="array" ref="O331">_xlfn.IFS(D331="North","Zone 1",D331="South","Zone 2",D331="East","Zone 3",D331="West","Zone 4")</f>
        <v>Zone 1</v>
      </c>
      <c r="P331">
        <f t="shared" si="11"/>
        <v>41958</v>
      </c>
      <c r="Q331" t="str">
        <f>VLOOKUP(C331,Product_Master!$A:$D,3,FALSE)</f>
        <v>Clothing</v>
      </c>
    </row>
    <row r="332" spans="1:17" x14ac:dyDescent="0.3">
      <c r="A332" t="s">
        <v>1098</v>
      </c>
      <c r="B332" t="s">
        <v>1099</v>
      </c>
      <c r="C332" t="s">
        <v>124</v>
      </c>
      <c r="D332" t="s">
        <v>197</v>
      </c>
      <c r="E332" t="s">
        <v>210</v>
      </c>
      <c r="F332" t="s">
        <v>211</v>
      </c>
      <c r="G332" t="s">
        <v>212</v>
      </c>
      <c r="H332" t="s">
        <v>1100</v>
      </c>
      <c r="I332">
        <v>3</v>
      </c>
      <c r="J332">
        <v>0</v>
      </c>
      <c r="K332">
        <v>97830</v>
      </c>
      <c r="L332" t="str">
        <f>VLOOKUP(Sales_Data!C332,Product_Master!$A:$D,2,FALSE)</f>
        <v>Dry Fruits</v>
      </c>
      <c r="M332">
        <f>VLOOKUP(C332,Product_Master!$A:$D,4,FALSE)</f>
        <v>32610</v>
      </c>
      <c r="N332" t="str">
        <f t="shared" si="10"/>
        <v>HIGH</v>
      </c>
      <c r="O332" t="str" cm="1">
        <f t="array" ref="O332">_xlfn.IFS(D332="North","Zone 1",D332="South","Zone 2",D332="East","Zone 3",D332="West","Zone 4")</f>
        <v>Zone 4</v>
      </c>
      <c r="P332">
        <f t="shared" si="11"/>
        <v>9783</v>
      </c>
      <c r="Q332" t="str">
        <f>VLOOKUP(C332,Product_Master!$A:$D,3,FALSE)</f>
        <v>Grocery</v>
      </c>
    </row>
    <row r="333" spans="1:17" x14ac:dyDescent="0.3">
      <c r="A333" t="s">
        <v>1101</v>
      </c>
      <c r="B333" t="s">
        <v>425</v>
      </c>
      <c r="C333" t="s">
        <v>122</v>
      </c>
      <c r="D333" t="s">
        <v>178</v>
      </c>
      <c r="E333" t="s">
        <v>185</v>
      </c>
      <c r="F333" t="s">
        <v>186</v>
      </c>
      <c r="G333" t="s">
        <v>285</v>
      </c>
      <c r="H333" t="s">
        <v>1102</v>
      </c>
      <c r="I333">
        <v>8</v>
      </c>
      <c r="J333">
        <v>20</v>
      </c>
      <c r="K333">
        <v>419404</v>
      </c>
      <c r="L333" t="str">
        <f>VLOOKUP(Sales_Data!C333,Product_Master!$A:$D,2,FALSE)</f>
        <v>Noodles</v>
      </c>
      <c r="M333">
        <f>VLOOKUP(C333,Product_Master!$A:$D,4,FALSE)</f>
        <v>65532</v>
      </c>
      <c r="N333" t="str">
        <f t="shared" si="10"/>
        <v>HIGH</v>
      </c>
      <c r="O333" t="str" cm="1">
        <f t="array" ref="O333">_xlfn.IFS(D333="North","Zone 1",D333="South","Zone 2",D333="East","Zone 3",D333="West","Zone 4")</f>
        <v>Zone 3</v>
      </c>
      <c r="P333">
        <f t="shared" si="11"/>
        <v>41940.400000000001</v>
      </c>
      <c r="Q333" t="str">
        <f>VLOOKUP(C333,Product_Master!$A:$D,3,FALSE)</f>
        <v>Grocery</v>
      </c>
    </row>
    <row r="334" spans="1:17" x14ac:dyDescent="0.3">
      <c r="A334" t="s">
        <v>1103</v>
      </c>
      <c r="B334" t="s">
        <v>1096</v>
      </c>
      <c r="C334" t="s">
        <v>128</v>
      </c>
      <c r="D334" t="s">
        <v>191</v>
      </c>
      <c r="E334" t="s">
        <v>238</v>
      </c>
      <c r="F334" t="s">
        <v>238</v>
      </c>
      <c r="G334" t="s">
        <v>269</v>
      </c>
      <c r="H334" t="s">
        <v>1104</v>
      </c>
      <c r="I334">
        <v>3</v>
      </c>
      <c r="J334">
        <v>0</v>
      </c>
      <c r="K334">
        <v>176454</v>
      </c>
      <c r="L334" t="str">
        <f>VLOOKUP(Sales_Data!C334,Product_Master!$A:$D,2,FALSE)</f>
        <v>Cricket Bat</v>
      </c>
      <c r="M334">
        <f>VLOOKUP(C334,Product_Master!$A:$D,4,FALSE)</f>
        <v>58818</v>
      </c>
      <c r="N334" t="str">
        <f t="shared" si="10"/>
        <v>HIGH</v>
      </c>
      <c r="O334" t="str" cm="1">
        <f t="array" ref="O334">_xlfn.IFS(D334="North","Zone 1",D334="South","Zone 2",D334="East","Zone 3",D334="West","Zone 4")</f>
        <v>Zone 1</v>
      </c>
      <c r="P334">
        <f t="shared" si="11"/>
        <v>17645.400000000001</v>
      </c>
      <c r="Q334" t="str">
        <f>VLOOKUP(C334,Product_Master!$A:$D,3,FALSE)</f>
        <v>Sports</v>
      </c>
    </row>
    <row r="335" spans="1:17" x14ac:dyDescent="0.3">
      <c r="A335" t="s">
        <v>1105</v>
      </c>
      <c r="B335" t="s">
        <v>1106</v>
      </c>
      <c r="C335" t="s">
        <v>35</v>
      </c>
      <c r="D335" t="s">
        <v>171</v>
      </c>
      <c r="E335" t="s">
        <v>223</v>
      </c>
      <c r="F335" t="s">
        <v>224</v>
      </c>
      <c r="G335" t="s">
        <v>212</v>
      </c>
      <c r="H335" t="s">
        <v>1107</v>
      </c>
      <c r="I335">
        <v>1</v>
      </c>
      <c r="J335">
        <v>15</v>
      </c>
      <c r="K335">
        <v>36842</v>
      </c>
      <c r="L335" t="str">
        <f>VLOOKUP(Sales_Data!C335,Product_Master!$A:$D,2,FALSE)</f>
        <v>Office Chair</v>
      </c>
      <c r="M335">
        <f>VLOOKUP(C335,Product_Master!$A:$D,4,FALSE)</f>
        <v>43344</v>
      </c>
      <c r="N335" t="str">
        <f t="shared" si="10"/>
        <v>HIGH</v>
      </c>
      <c r="O335" t="str" cm="1">
        <f t="array" ref="O335">_xlfn.IFS(D335="North","Zone 1",D335="South","Zone 2",D335="East","Zone 3",D335="West","Zone 4")</f>
        <v>Zone 2</v>
      </c>
      <c r="P335">
        <f t="shared" si="11"/>
        <v>3684.2000000000003</v>
      </c>
      <c r="Q335" t="str">
        <f>VLOOKUP(C335,Product_Master!$A:$D,3,FALSE)</f>
        <v>Furniture</v>
      </c>
    </row>
    <row r="336" spans="1:17" x14ac:dyDescent="0.3">
      <c r="A336" t="s">
        <v>1108</v>
      </c>
      <c r="B336" t="s">
        <v>1109</v>
      </c>
      <c r="C336" t="s">
        <v>93</v>
      </c>
      <c r="D336" t="s">
        <v>178</v>
      </c>
      <c r="E336" t="s">
        <v>179</v>
      </c>
      <c r="F336" t="s">
        <v>180</v>
      </c>
      <c r="G336" t="s">
        <v>243</v>
      </c>
      <c r="H336" t="s">
        <v>1110</v>
      </c>
      <c r="I336">
        <v>11</v>
      </c>
      <c r="J336">
        <v>20</v>
      </c>
      <c r="K336">
        <v>684490</v>
      </c>
      <c r="L336" t="str">
        <f>VLOOKUP(Sales_Data!C336,Product_Master!$A:$D,2,FALSE)</f>
        <v>Skirt</v>
      </c>
      <c r="M336">
        <f>VLOOKUP(C336,Product_Master!$A:$D,4,FALSE)</f>
        <v>77783</v>
      </c>
      <c r="N336" t="str">
        <f t="shared" si="10"/>
        <v>HIGH</v>
      </c>
      <c r="O336" t="str" cm="1">
        <f t="array" ref="O336">_xlfn.IFS(D336="North","Zone 1",D336="South","Zone 2",D336="East","Zone 3",D336="West","Zone 4")</f>
        <v>Zone 3</v>
      </c>
      <c r="P336">
        <f t="shared" si="11"/>
        <v>68449</v>
      </c>
      <c r="Q336" t="str">
        <f>VLOOKUP(C336,Product_Master!$A:$D,3,FALSE)</f>
        <v>Clothing</v>
      </c>
    </row>
    <row r="337" spans="1:17" x14ac:dyDescent="0.3">
      <c r="A337" t="s">
        <v>1111</v>
      </c>
      <c r="B337" t="s">
        <v>1069</v>
      </c>
      <c r="C337" t="s">
        <v>64</v>
      </c>
      <c r="D337" t="s">
        <v>178</v>
      </c>
      <c r="E337" t="s">
        <v>310</v>
      </c>
      <c r="F337" t="s">
        <v>311</v>
      </c>
      <c r="G337" t="s">
        <v>187</v>
      </c>
      <c r="H337" t="s">
        <v>1112</v>
      </c>
      <c r="I337">
        <v>6</v>
      </c>
      <c r="J337">
        <v>5</v>
      </c>
      <c r="K337">
        <v>259293</v>
      </c>
      <c r="L337" t="str">
        <f>VLOOKUP(Sales_Data!C337,Product_Master!$A:$D,2,FALSE)</f>
        <v>Stool</v>
      </c>
      <c r="M337">
        <f>VLOOKUP(C337,Product_Master!$A:$D,4,FALSE)</f>
        <v>45490</v>
      </c>
      <c r="N337" t="str">
        <f t="shared" si="10"/>
        <v>HIGH</v>
      </c>
      <c r="O337" t="str" cm="1">
        <f t="array" ref="O337">_xlfn.IFS(D337="North","Zone 1",D337="South","Zone 2",D337="East","Zone 3",D337="West","Zone 4")</f>
        <v>Zone 3</v>
      </c>
      <c r="P337">
        <f t="shared" si="11"/>
        <v>25929.300000000003</v>
      </c>
      <c r="Q337" t="str">
        <f>VLOOKUP(C337,Product_Master!$A:$D,3,FALSE)</f>
        <v>Furniture</v>
      </c>
    </row>
    <row r="338" spans="1:17" x14ac:dyDescent="0.3">
      <c r="A338" t="s">
        <v>1113</v>
      </c>
      <c r="B338" t="s">
        <v>1114</v>
      </c>
      <c r="C338" t="s">
        <v>15</v>
      </c>
      <c r="D338" t="s">
        <v>171</v>
      </c>
      <c r="E338" t="s">
        <v>223</v>
      </c>
      <c r="F338" t="s">
        <v>224</v>
      </c>
      <c r="G338" t="s">
        <v>257</v>
      </c>
      <c r="H338" t="s">
        <v>1115</v>
      </c>
      <c r="I338">
        <v>3</v>
      </c>
      <c r="J338">
        <v>5</v>
      </c>
      <c r="K338">
        <v>26185</v>
      </c>
      <c r="L338" t="str">
        <f>VLOOKUP(Sales_Data!C338,Product_Master!$A:$D,2,FALSE)</f>
        <v>OnePlus Phone</v>
      </c>
      <c r="M338">
        <f>VLOOKUP(C338,Product_Master!$A:$D,4,FALSE)</f>
        <v>9188</v>
      </c>
      <c r="N338" t="str">
        <f t="shared" si="10"/>
        <v>HIGH</v>
      </c>
      <c r="O338" t="str" cm="1">
        <f t="array" ref="O338">_xlfn.IFS(D338="North","Zone 1",D338="South","Zone 2",D338="East","Zone 3",D338="West","Zone 4")</f>
        <v>Zone 2</v>
      </c>
      <c r="P338">
        <f t="shared" si="11"/>
        <v>2618.5</v>
      </c>
      <c r="Q338" t="str">
        <f>VLOOKUP(C338,Product_Master!$A:$D,3,FALSE)</f>
        <v>Electronics</v>
      </c>
    </row>
    <row r="339" spans="1:17" x14ac:dyDescent="0.3">
      <c r="A339" t="s">
        <v>1116</v>
      </c>
      <c r="B339" t="s">
        <v>1117</v>
      </c>
      <c r="C339" t="s">
        <v>89</v>
      </c>
      <c r="D339" t="s">
        <v>191</v>
      </c>
      <c r="E339" t="s">
        <v>192</v>
      </c>
      <c r="F339" t="s">
        <v>193</v>
      </c>
      <c r="G339" t="s">
        <v>285</v>
      </c>
      <c r="H339" t="s">
        <v>1118</v>
      </c>
      <c r="I339">
        <v>6</v>
      </c>
      <c r="J339">
        <v>20</v>
      </c>
      <c r="K339">
        <v>248640</v>
      </c>
      <c r="L339" t="str">
        <f>VLOOKUP(Sales_Data!C339,Product_Master!$A:$D,2,FALSE)</f>
        <v>Shorts</v>
      </c>
      <c r="M339">
        <f>VLOOKUP(C339,Product_Master!$A:$D,4,FALSE)</f>
        <v>51800</v>
      </c>
      <c r="N339" t="str">
        <f t="shared" si="10"/>
        <v>HIGH</v>
      </c>
      <c r="O339" t="str" cm="1">
        <f t="array" ref="O339">_xlfn.IFS(D339="North","Zone 1",D339="South","Zone 2",D339="East","Zone 3",D339="West","Zone 4")</f>
        <v>Zone 1</v>
      </c>
      <c r="P339">
        <f t="shared" si="11"/>
        <v>24864</v>
      </c>
      <c r="Q339" t="str">
        <f>VLOOKUP(C339,Product_Master!$A:$D,3,FALSE)</f>
        <v>Clothing</v>
      </c>
    </row>
    <row r="340" spans="1:17" x14ac:dyDescent="0.3">
      <c r="A340" t="s">
        <v>1119</v>
      </c>
      <c r="B340" t="s">
        <v>1120</v>
      </c>
      <c r="C340" t="s">
        <v>31</v>
      </c>
      <c r="D340" t="s">
        <v>197</v>
      </c>
      <c r="E340" t="s">
        <v>260</v>
      </c>
      <c r="F340" t="s">
        <v>261</v>
      </c>
      <c r="G340" t="s">
        <v>262</v>
      </c>
      <c r="H340" t="s">
        <v>1121</v>
      </c>
      <c r="I340">
        <v>8</v>
      </c>
      <c r="J340">
        <v>20</v>
      </c>
      <c r="K340">
        <v>246950</v>
      </c>
      <c r="L340" t="str">
        <f>VLOOKUP(Sales_Data!C340,Product_Master!$A:$D,2,FALSE)</f>
        <v>Smart Watch</v>
      </c>
      <c r="M340">
        <f>VLOOKUP(C340,Product_Master!$A:$D,4,FALSE)</f>
        <v>38586</v>
      </c>
      <c r="N340" t="str">
        <f t="shared" si="10"/>
        <v>HIGH</v>
      </c>
      <c r="O340" t="str" cm="1">
        <f t="array" ref="O340">_xlfn.IFS(D340="North","Zone 1",D340="South","Zone 2",D340="East","Zone 3",D340="West","Zone 4")</f>
        <v>Zone 4</v>
      </c>
      <c r="P340">
        <f t="shared" si="11"/>
        <v>24695</v>
      </c>
      <c r="Q340" t="str">
        <f>VLOOKUP(C340,Product_Master!$A:$D,3,FALSE)</f>
        <v>Electronics</v>
      </c>
    </row>
    <row r="341" spans="1:17" x14ac:dyDescent="0.3">
      <c r="A341" t="s">
        <v>1122</v>
      </c>
      <c r="B341" t="s">
        <v>190</v>
      </c>
      <c r="C341" t="s">
        <v>141</v>
      </c>
      <c r="D341" t="s">
        <v>197</v>
      </c>
      <c r="E341" t="s">
        <v>260</v>
      </c>
      <c r="F341" t="s">
        <v>261</v>
      </c>
      <c r="G341" t="s">
        <v>262</v>
      </c>
      <c r="H341" t="s">
        <v>1123</v>
      </c>
      <c r="I341">
        <v>9</v>
      </c>
      <c r="J341">
        <v>15</v>
      </c>
      <c r="K341">
        <v>317130</v>
      </c>
      <c r="L341" t="str">
        <f>VLOOKUP(Sales_Data!C341,Product_Master!$A:$D,2,FALSE)</f>
        <v>Gloves</v>
      </c>
      <c r="M341">
        <f>VLOOKUP(C341,Product_Master!$A:$D,4,FALSE)</f>
        <v>41455</v>
      </c>
      <c r="N341" t="str">
        <f t="shared" si="10"/>
        <v>HIGH</v>
      </c>
      <c r="O341" t="str" cm="1">
        <f t="array" ref="O341">_xlfn.IFS(D341="North","Zone 1",D341="South","Zone 2",D341="East","Zone 3",D341="West","Zone 4")</f>
        <v>Zone 4</v>
      </c>
      <c r="P341">
        <f t="shared" si="11"/>
        <v>31713</v>
      </c>
      <c r="Q341" t="str">
        <f>VLOOKUP(C341,Product_Master!$A:$D,3,FALSE)</f>
        <v>Sports</v>
      </c>
    </row>
    <row r="342" spans="1:17" x14ac:dyDescent="0.3">
      <c r="A342" t="s">
        <v>1124</v>
      </c>
      <c r="B342" t="s">
        <v>1109</v>
      </c>
      <c r="C342" t="s">
        <v>54</v>
      </c>
      <c r="D342" t="s">
        <v>191</v>
      </c>
      <c r="E342" t="s">
        <v>242</v>
      </c>
      <c r="F342" t="s">
        <v>242</v>
      </c>
      <c r="G342" t="s">
        <v>262</v>
      </c>
      <c r="H342" t="s">
        <v>1125</v>
      </c>
      <c r="I342">
        <v>4</v>
      </c>
      <c r="J342">
        <v>20</v>
      </c>
      <c r="K342">
        <v>40323</v>
      </c>
      <c r="L342" t="str">
        <f>VLOOKUP(Sales_Data!C342,Product_Master!$A:$D,2,FALSE)</f>
        <v>Cabinet</v>
      </c>
      <c r="M342">
        <f>VLOOKUP(C342,Product_Master!$A:$D,4,FALSE)</f>
        <v>12601</v>
      </c>
      <c r="N342" t="str">
        <f t="shared" si="10"/>
        <v>HIGH</v>
      </c>
      <c r="O342" t="str" cm="1">
        <f t="array" ref="O342">_xlfn.IFS(D342="North","Zone 1",D342="South","Zone 2",D342="East","Zone 3",D342="West","Zone 4")</f>
        <v>Zone 1</v>
      </c>
      <c r="P342">
        <f t="shared" si="11"/>
        <v>4032.3</v>
      </c>
      <c r="Q342" t="str">
        <f>VLOOKUP(C342,Product_Master!$A:$D,3,FALSE)</f>
        <v>Furniture</v>
      </c>
    </row>
    <row r="343" spans="1:17" x14ac:dyDescent="0.3">
      <c r="A343" t="s">
        <v>1126</v>
      </c>
      <c r="B343" t="s">
        <v>1127</v>
      </c>
      <c r="C343" t="s">
        <v>19</v>
      </c>
      <c r="D343" t="s">
        <v>178</v>
      </c>
      <c r="E343" t="s">
        <v>179</v>
      </c>
      <c r="F343" t="s">
        <v>180</v>
      </c>
      <c r="G343" t="s">
        <v>181</v>
      </c>
      <c r="H343" t="s">
        <v>1128</v>
      </c>
      <c r="I343">
        <v>1</v>
      </c>
      <c r="J343">
        <v>5</v>
      </c>
      <c r="K343">
        <v>18685</v>
      </c>
      <c r="L343" t="str">
        <f>VLOOKUP(Sales_Data!C343,Product_Master!$A:$D,2,FALSE)</f>
        <v>Projector</v>
      </c>
      <c r="M343">
        <f>VLOOKUP(C343,Product_Master!$A:$D,4,FALSE)</f>
        <v>19669</v>
      </c>
      <c r="N343" t="str">
        <f t="shared" si="10"/>
        <v>HIGH</v>
      </c>
      <c r="O343" t="str" cm="1">
        <f t="array" ref="O343">_xlfn.IFS(D343="North","Zone 1",D343="South","Zone 2",D343="East","Zone 3",D343="West","Zone 4")</f>
        <v>Zone 3</v>
      </c>
      <c r="P343">
        <f t="shared" si="11"/>
        <v>1868.5</v>
      </c>
      <c r="Q343" t="str">
        <f>VLOOKUP(C343,Product_Master!$A:$D,3,FALSE)</f>
        <v>Electronics</v>
      </c>
    </row>
    <row r="344" spans="1:17" x14ac:dyDescent="0.3">
      <c r="A344" t="s">
        <v>1129</v>
      </c>
      <c r="B344" t="s">
        <v>1130</v>
      </c>
      <c r="C344" t="s">
        <v>116</v>
      </c>
      <c r="D344" t="s">
        <v>197</v>
      </c>
      <c r="E344" t="s">
        <v>260</v>
      </c>
      <c r="F344" t="s">
        <v>261</v>
      </c>
      <c r="G344" t="s">
        <v>315</v>
      </c>
      <c r="H344" t="s">
        <v>1131</v>
      </c>
      <c r="I344">
        <v>1</v>
      </c>
      <c r="J344">
        <v>15</v>
      </c>
      <c r="K344">
        <v>8160</v>
      </c>
      <c r="L344" t="str">
        <f>VLOOKUP(Sales_Data!C344,Product_Master!$A:$D,2,FALSE)</f>
        <v>Biscuits</v>
      </c>
      <c r="M344">
        <f>VLOOKUP(C344,Product_Master!$A:$D,4,FALSE)</f>
        <v>9601</v>
      </c>
      <c r="N344" t="str">
        <f t="shared" si="10"/>
        <v>MEDIUM</v>
      </c>
      <c r="O344" t="str" cm="1">
        <f t="array" ref="O344">_xlfn.IFS(D344="North","Zone 1",D344="South","Zone 2",D344="East","Zone 3",D344="West","Zone 4")</f>
        <v>Zone 4</v>
      </c>
      <c r="P344">
        <f t="shared" si="11"/>
        <v>408</v>
      </c>
      <c r="Q344" t="str">
        <f>VLOOKUP(C344,Product_Master!$A:$D,3,FALSE)</f>
        <v>Grocery</v>
      </c>
    </row>
    <row r="345" spans="1:17" x14ac:dyDescent="0.3">
      <c r="A345" t="s">
        <v>1132</v>
      </c>
      <c r="B345" t="s">
        <v>761</v>
      </c>
      <c r="C345" t="s">
        <v>48</v>
      </c>
      <c r="D345" t="s">
        <v>197</v>
      </c>
      <c r="E345" t="s">
        <v>260</v>
      </c>
      <c r="F345" t="s">
        <v>261</v>
      </c>
      <c r="G345" t="s">
        <v>187</v>
      </c>
      <c r="H345" t="s">
        <v>1133</v>
      </c>
      <c r="I345">
        <v>4</v>
      </c>
      <c r="J345">
        <v>15</v>
      </c>
      <c r="K345">
        <v>146723</v>
      </c>
      <c r="L345" t="str">
        <f>VLOOKUP(Sales_Data!C345,Product_Master!$A:$D,2,FALSE)</f>
        <v>Bed</v>
      </c>
      <c r="M345">
        <f>VLOOKUP(C345,Product_Master!$A:$D,4,FALSE)</f>
        <v>43154</v>
      </c>
      <c r="N345" t="str">
        <f t="shared" si="10"/>
        <v>HIGH</v>
      </c>
      <c r="O345" t="str" cm="1">
        <f t="array" ref="O345">_xlfn.IFS(D345="North","Zone 1",D345="South","Zone 2",D345="East","Zone 3",D345="West","Zone 4")</f>
        <v>Zone 4</v>
      </c>
      <c r="P345">
        <f t="shared" si="11"/>
        <v>14672.300000000001</v>
      </c>
      <c r="Q345" t="str">
        <f>VLOOKUP(C345,Product_Master!$A:$D,3,FALSE)</f>
        <v>Furniture</v>
      </c>
    </row>
    <row r="346" spans="1:17" x14ac:dyDescent="0.3">
      <c r="A346" t="s">
        <v>1134</v>
      </c>
      <c r="B346" t="s">
        <v>980</v>
      </c>
      <c r="C346" t="s">
        <v>141</v>
      </c>
      <c r="D346" t="s">
        <v>178</v>
      </c>
      <c r="E346" t="s">
        <v>185</v>
      </c>
      <c r="F346" t="s">
        <v>186</v>
      </c>
      <c r="G346" t="s">
        <v>228</v>
      </c>
      <c r="H346" t="s">
        <v>1135</v>
      </c>
      <c r="I346">
        <v>6</v>
      </c>
      <c r="J346">
        <v>10</v>
      </c>
      <c r="K346">
        <v>223857</v>
      </c>
      <c r="L346" t="str">
        <f>VLOOKUP(Sales_Data!C346,Product_Master!$A:$D,2,FALSE)</f>
        <v>Gloves</v>
      </c>
      <c r="M346">
        <f>VLOOKUP(C346,Product_Master!$A:$D,4,FALSE)</f>
        <v>41455</v>
      </c>
      <c r="N346" t="str">
        <f t="shared" si="10"/>
        <v>HIGH</v>
      </c>
      <c r="O346" t="str" cm="1">
        <f t="array" ref="O346">_xlfn.IFS(D346="North","Zone 1",D346="South","Zone 2",D346="East","Zone 3",D346="West","Zone 4")</f>
        <v>Zone 3</v>
      </c>
      <c r="P346">
        <f t="shared" si="11"/>
        <v>22385.7</v>
      </c>
      <c r="Q346" t="str">
        <f>VLOOKUP(C346,Product_Master!$A:$D,3,FALSE)</f>
        <v>Sports</v>
      </c>
    </row>
    <row r="347" spans="1:17" x14ac:dyDescent="0.3">
      <c r="A347" t="s">
        <v>1136</v>
      </c>
      <c r="B347" t="s">
        <v>1137</v>
      </c>
      <c r="C347" t="s">
        <v>66</v>
      </c>
      <c r="D347" t="s">
        <v>197</v>
      </c>
      <c r="E347" t="s">
        <v>210</v>
      </c>
      <c r="F347" t="s">
        <v>211</v>
      </c>
      <c r="G347" t="s">
        <v>219</v>
      </c>
      <c r="H347" t="s">
        <v>1138</v>
      </c>
      <c r="I347">
        <v>3</v>
      </c>
      <c r="J347">
        <v>0</v>
      </c>
      <c r="K347">
        <v>145518</v>
      </c>
      <c r="L347" t="str">
        <f>VLOOKUP(Sales_Data!C347,Product_Master!$A:$D,2,FALSE)</f>
        <v>Men Shirt</v>
      </c>
      <c r="M347">
        <f>VLOOKUP(C347,Product_Master!$A:$D,4,FALSE)</f>
        <v>48506</v>
      </c>
      <c r="N347" t="str">
        <f t="shared" si="10"/>
        <v>HIGH</v>
      </c>
      <c r="O347" t="str" cm="1">
        <f t="array" ref="O347">_xlfn.IFS(D347="North","Zone 1",D347="South","Zone 2",D347="East","Zone 3",D347="West","Zone 4")</f>
        <v>Zone 4</v>
      </c>
      <c r="P347">
        <f t="shared" si="11"/>
        <v>14551.800000000001</v>
      </c>
      <c r="Q347" t="str">
        <f>VLOOKUP(C347,Product_Master!$A:$D,3,FALSE)</f>
        <v>Clothing</v>
      </c>
    </row>
    <row r="348" spans="1:17" x14ac:dyDescent="0.3">
      <c r="A348" t="s">
        <v>1139</v>
      </c>
      <c r="B348" t="s">
        <v>822</v>
      </c>
      <c r="C348" t="s">
        <v>97</v>
      </c>
      <c r="D348" t="s">
        <v>178</v>
      </c>
      <c r="E348" t="s">
        <v>310</v>
      </c>
      <c r="F348" t="s">
        <v>311</v>
      </c>
      <c r="G348" t="s">
        <v>200</v>
      </c>
      <c r="H348" t="s">
        <v>1140</v>
      </c>
      <c r="I348">
        <v>6</v>
      </c>
      <c r="J348">
        <v>0</v>
      </c>
      <c r="K348">
        <v>127470</v>
      </c>
      <c r="L348" t="str">
        <f>VLOOKUP(Sales_Data!C348,Product_Master!$A:$D,2,FALSE)</f>
        <v>Rice</v>
      </c>
      <c r="M348">
        <f>VLOOKUP(C348,Product_Master!$A:$D,4,FALSE)</f>
        <v>21245</v>
      </c>
      <c r="N348" t="str">
        <f t="shared" si="10"/>
        <v>HIGH</v>
      </c>
      <c r="O348" t="str" cm="1">
        <f t="array" ref="O348">_xlfn.IFS(D348="North","Zone 1",D348="South","Zone 2",D348="East","Zone 3",D348="West","Zone 4")</f>
        <v>Zone 3</v>
      </c>
      <c r="P348">
        <f t="shared" si="11"/>
        <v>12747</v>
      </c>
      <c r="Q348" t="str">
        <f>VLOOKUP(C348,Product_Master!$A:$D,3,FALSE)</f>
        <v>Grocery</v>
      </c>
    </row>
    <row r="349" spans="1:17" x14ac:dyDescent="0.3">
      <c r="A349" t="s">
        <v>1141</v>
      </c>
      <c r="B349" t="s">
        <v>1142</v>
      </c>
      <c r="C349" t="s">
        <v>83</v>
      </c>
      <c r="D349" t="s">
        <v>178</v>
      </c>
      <c r="E349" t="s">
        <v>185</v>
      </c>
      <c r="F349" t="s">
        <v>186</v>
      </c>
      <c r="G349" t="s">
        <v>269</v>
      </c>
      <c r="H349" t="s">
        <v>1143</v>
      </c>
      <c r="I349">
        <v>4</v>
      </c>
      <c r="J349">
        <v>0</v>
      </c>
      <c r="K349">
        <v>313056</v>
      </c>
      <c r="L349" t="str">
        <f>VLOOKUP(Sales_Data!C349,Product_Master!$A:$D,2,FALSE)</f>
        <v>Track Pants</v>
      </c>
      <c r="M349">
        <f>VLOOKUP(C349,Product_Master!$A:$D,4,FALSE)</f>
        <v>78264</v>
      </c>
      <c r="N349" t="str">
        <f t="shared" si="10"/>
        <v>HIGH</v>
      </c>
      <c r="O349" t="str" cm="1">
        <f t="array" ref="O349">_xlfn.IFS(D349="North","Zone 1",D349="South","Zone 2",D349="East","Zone 3",D349="West","Zone 4")</f>
        <v>Zone 3</v>
      </c>
      <c r="P349">
        <f t="shared" si="11"/>
        <v>31305.600000000002</v>
      </c>
      <c r="Q349" t="str">
        <f>VLOOKUP(C349,Product_Master!$A:$D,3,FALSE)</f>
        <v>Clothing</v>
      </c>
    </row>
    <row r="350" spans="1:17" x14ac:dyDescent="0.3">
      <c r="A350" t="s">
        <v>1144</v>
      </c>
      <c r="B350" t="s">
        <v>995</v>
      </c>
      <c r="C350" t="s">
        <v>77</v>
      </c>
      <c r="D350" t="s">
        <v>197</v>
      </c>
      <c r="E350" t="s">
        <v>198</v>
      </c>
      <c r="F350" t="s">
        <v>199</v>
      </c>
      <c r="G350" t="s">
        <v>262</v>
      </c>
      <c r="H350" t="s">
        <v>1145</v>
      </c>
      <c r="I350">
        <v>10</v>
      </c>
      <c r="J350">
        <v>5</v>
      </c>
      <c r="K350">
        <v>196507</v>
      </c>
      <c r="L350" t="str">
        <f>VLOOKUP(Sales_Data!C350,Product_Master!$A:$D,2,FALSE)</f>
        <v>Saree</v>
      </c>
      <c r="M350">
        <f>VLOOKUP(C350,Product_Master!$A:$D,4,FALSE)</f>
        <v>20685</v>
      </c>
      <c r="N350" t="str">
        <f t="shared" si="10"/>
        <v>HIGH</v>
      </c>
      <c r="O350" t="str" cm="1">
        <f t="array" ref="O350">_xlfn.IFS(D350="North","Zone 1",D350="South","Zone 2",D350="East","Zone 3",D350="West","Zone 4")</f>
        <v>Zone 4</v>
      </c>
      <c r="P350">
        <f t="shared" si="11"/>
        <v>19650.7</v>
      </c>
      <c r="Q350" t="str">
        <f>VLOOKUP(C350,Product_Master!$A:$D,3,FALSE)</f>
        <v>Clothing</v>
      </c>
    </row>
    <row r="351" spans="1:17" x14ac:dyDescent="0.3">
      <c r="A351" t="s">
        <v>1146</v>
      </c>
      <c r="B351" t="s">
        <v>1058</v>
      </c>
      <c r="C351" t="s">
        <v>95</v>
      </c>
      <c r="D351" t="s">
        <v>178</v>
      </c>
      <c r="E351" t="s">
        <v>310</v>
      </c>
      <c r="F351" t="s">
        <v>311</v>
      </c>
      <c r="G351" t="s">
        <v>212</v>
      </c>
      <c r="H351" t="s">
        <v>1147</v>
      </c>
      <c r="I351">
        <v>6</v>
      </c>
      <c r="J351">
        <v>20</v>
      </c>
      <c r="K351">
        <v>347049</v>
      </c>
      <c r="L351" t="str">
        <f>VLOOKUP(Sales_Data!C351,Product_Master!$A:$D,2,FALSE)</f>
        <v>Dress</v>
      </c>
      <c r="M351">
        <f>VLOOKUP(C351,Product_Master!$A:$D,4,FALSE)</f>
        <v>72302</v>
      </c>
      <c r="N351" t="str">
        <f t="shared" si="10"/>
        <v>HIGH</v>
      </c>
      <c r="O351" t="str" cm="1">
        <f t="array" ref="O351">_xlfn.IFS(D351="North","Zone 1",D351="South","Zone 2",D351="East","Zone 3",D351="West","Zone 4")</f>
        <v>Zone 3</v>
      </c>
      <c r="P351">
        <f t="shared" si="11"/>
        <v>34704.9</v>
      </c>
      <c r="Q351" t="str">
        <f>VLOOKUP(C351,Product_Master!$A:$D,3,FALSE)</f>
        <v>Clothing</v>
      </c>
    </row>
    <row r="352" spans="1:17" x14ac:dyDescent="0.3">
      <c r="A352" t="s">
        <v>1148</v>
      </c>
      <c r="B352" t="s">
        <v>1149</v>
      </c>
      <c r="C352" t="s">
        <v>153</v>
      </c>
      <c r="D352" t="s">
        <v>171</v>
      </c>
      <c r="E352" t="s">
        <v>223</v>
      </c>
      <c r="F352" t="s">
        <v>224</v>
      </c>
      <c r="G352" t="s">
        <v>285</v>
      </c>
      <c r="H352" t="s">
        <v>1150</v>
      </c>
      <c r="I352">
        <v>12</v>
      </c>
      <c r="J352">
        <v>5</v>
      </c>
      <c r="K352">
        <v>403776</v>
      </c>
      <c r="L352" t="str">
        <f>VLOOKUP(Sales_Data!C352,Product_Master!$A:$D,2,FALSE)</f>
        <v>Knee Guard</v>
      </c>
      <c r="M352">
        <f>VLOOKUP(C352,Product_Master!$A:$D,4,FALSE)</f>
        <v>35419</v>
      </c>
      <c r="N352" t="str">
        <f t="shared" si="10"/>
        <v>HIGH</v>
      </c>
      <c r="O352" t="str" cm="1">
        <f t="array" ref="O352">_xlfn.IFS(D352="North","Zone 1",D352="South","Zone 2",D352="East","Zone 3",D352="West","Zone 4")</f>
        <v>Zone 2</v>
      </c>
      <c r="P352">
        <f t="shared" si="11"/>
        <v>40377.600000000006</v>
      </c>
      <c r="Q352" t="str">
        <f>VLOOKUP(C352,Product_Master!$A:$D,3,FALSE)</f>
        <v>Sports</v>
      </c>
    </row>
    <row r="353" spans="1:17" x14ac:dyDescent="0.3">
      <c r="A353" t="s">
        <v>1151</v>
      </c>
      <c r="B353" t="s">
        <v>1087</v>
      </c>
      <c r="C353" t="s">
        <v>58</v>
      </c>
      <c r="D353" t="s">
        <v>171</v>
      </c>
      <c r="E353" t="s">
        <v>223</v>
      </c>
      <c r="F353" t="s">
        <v>224</v>
      </c>
      <c r="G353" t="s">
        <v>269</v>
      </c>
      <c r="H353" t="s">
        <v>1152</v>
      </c>
      <c r="I353">
        <v>7</v>
      </c>
      <c r="J353">
        <v>15</v>
      </c>
      <c r="K353">
        <v>164815</v>
      </c>
      <c r="L353" t="str">
        <f>VLOOKUP(Sales_Data!C353,Product_Master!$A:$D,2,FALSE)</f>
        <v>Side Table</v>
      </c>
      <c r="M353">
        <f>VLOOKUP(C353,Product_Master!$A:$D,4,FALSE)</f>
        <v>27700</v>
      </c>
      <c r="N353" t="str">
        <f t="shared" si="10"/>
        <v>HIGH</v>
      </c>
      <c r="O353" t="str" cm="1">
        <f t="array" ref="O353">_xlfn.IFS(D353="North","Zone 1",D353="South","Zone 2",D353="East","Zone 3",D353="West","Zone 4")</f>
        <v>Zone 2</v>
      </c>
      <c r="P353">
        <f t="shared" si="11"/>
        <v>16481.5</v>
      </c>
      <c r="Q353" t="str">
        <f>VLOOKUP(C353,Product_Master!$A:$D,3,FALSE)</f>
        <v>Furniture</v>
      </c>
    </row>
    <row r="354" spans="1:17" x14ac:dyDescent="0.3">
      <c r="A354" t="s">
        <v>1153</v>
      </c>
      <c r="B354" t="s">
        <v>702</v>
      </c>
      <c r="C354" t="s">
        <v>137</v>
      </c>
      <c r="D354" t="s">
        <v>191</v>
      </c>
      <c r="E354" t="s">
        <v>192</v>
      </c>
      <c r="F354" t="s">
        <v>193</v>
      </c>
      <c r="G354" t="s">
        <v>228</v>
      </c>
      <c r="H354" t="s">
        <v>1154</v>
      </c>
      <c r="I354">
        <v>8</v>
      </c>
      <c r="J354">
        <v>15</v>
      </c>
      <c r="K354">
        <v>347527</v>
      </c>
      <c r="L354" t="str">
        <f>VLOOKUP(Sales_Data!C354,Product_Master!$A:$D,2,FALSE)</f>
        <v>Dumbbells</v>
      </c>
      <c r="M354">
        <f>VLOOKUP(C354,Product_Master!$A:$D,4,FALSE)</f>
        <v>51107</v>
      </c>
      <c r="N354" t="str">
        <f t="shared" si="10"/>
        <v>HIGH</v>
      </c>
      <c r="O354" t="str" cm="1">
        <f t="array" ref="O354">_xlfn.IFS(D354="North","Zone 1",D354="South","Zone 2",D354="East","Zone 3",D354="West","Zone 4")</f>
        <v>Zone 1</v>
      </c>
      <c r="P354">
        <f t="shared" si="11"/>
        <v>34752.700000000004</v>
      </c>
      <c r="Q354" t="str">
        <f>VLOOKUP(C354,Product_Master!$A:$D,3,FALSE)</f>
        <v>Sports</v>
      </c>
    </row>
    <row r="355" spans="1:17" x14ac:dyDescent="0.3">
      <c r="A355" t="s">
        <v>1155</v>
      </c>
      <c r="B355" t="s">
        <v>935</v>
      </c>
      <c r="C355" t="s">
        <v>104</v>
      </c>
      <c r="D355" t="s">
        <v>197</v>
      </c>
      <c r="E355" t="s">
        <v>210</v>
      </c>
      <c r="F355" t="s">
        <v>211</v>
      </c>
      <c r="G355" t="s">
        <v>212</v>
      </c>
      <c r="H355" t="s">
        <v>1156</v>
      </c>
      <c r="I355">
        <v>1</v>
      </c>
      <c r="J355">
        <v>20</v>
      </c>
      <c r="K355">
        <v>27320</v>
      </c>
      <c r="L355" t="str">
        <f>VLOOKUP(Sales_Data!C355,Product_Master!$A:$D,2,FALSE)</f>
        <v>Coffee</v>
      </c>
      <c r="M355">
        <f>VLOOKUP(C355,Product_Master!$A:$D,4,FALSE)</f>
        <v>34151</v>
      </c>
      <c r="N355" t="str">
        <f t="shared" si="10"/>
        <v>HIGH</v>
      </c>
      <c r="O355" t="str" cm="1">
        <f t="array" ref="O355">_xlfn.IFS(D355="North","Zone 1",D355="South","Zone 2",D355="East","Zone 3",D355="West","Zone 4")</f>
        <v>Zone 4</v>
      </c>
      <c r="P355">
        <f t="shared" si="11"/>
        <v>2732</v>
      </c>
      <c r="Q355" t="str">
        <f>VLOOKUP(C355,Product_Master!$A:$D,3,FALSE)</f>
        <v>Grocery</v>
      </c>
    </row>
    <row r="356" spans="1:17" x14ac:dyDescent="0.3">
      <c r="A356" t="s">
        <v>1157</v>
      </c>
      <c r="B356" t="s">
        <v>1158</v>
      </c>
      <c r="C356" t="s">
        <v>31</v>
      </c>
      <c r="D356" t="s">
        <v>171</v>
      </c>
      <c r="E356" t="s">
        <v>204</v>
      </c>
      <c r="F356" t="s">
        <v>205</v>
      </c>
      <c r="G356" t="s">
        <v>200</v>
      </c>
      <c r="H356" t="s">
        <v>1159</v>
      </c>
      <c r="I356">
        <v>11</v>
      </c>
      <c r="J356">
        <v>10</v>
      </c>
      <c r="K356">
        <v>382001</v>
      </c>
      <c r="L356" t="str">
        <f>VLOOKUP(Sales_Data!C356,Product_Master!$A:$D,2,FALSE)</f>
        <v>Smart Watch</v>
      </c>
      <c r="M356">
        <f>VLOOKUP(C356,Product_Master!$A:$D,4,FALSE)</f>
        <v>38586</v>
      </c>
      <c r="N356" t="str">
        <f t="shared" si="10"/>
        <v>HIGH</v>
      </c>
      <c r="O356" t="str" cm="1">
        <f t="array" ref="O356">_xlfn.IFS(D356="North","Zone 1",D356="South","Zone 2",D356="East","Zone 3",D356="West","Zone 4")</f>
        <v>Zone 2</v>
      </c>
      <c r="P356">
        <f t="shared" si="11"/>
        <v>38200.1</v>
      </c>
      <c r="Q356" t="str">
        <f>VLOOKUP(C356,Product_Master!$A:$D,3,FALSE)</f>
        <v>Electronics</v>
      </c>
    </row>
    <row r="357" spans="1:17" x14ac:dyDescent="0.3">
      <c r="A357" t="s">
        <v>1160</v>
      </c>
      <c r="B357" t="s">
        <v>914</v>
      </c>
      <c r="C357" t="s">
        <v>126</v>
      </c>
      <c r="D357" t="s">
        <v>178</v>
      </c>
      <c r="E357" t="s">
        <v>310</v>
      </c>
      <c r="F357" t="s">
        <v>311</v>
      </c>
      <c r="G357" t="s">
        <v>174</v>
      </c>
      <c r="H357" t="s">
        <v>1161</v>
      </c>
      <c r="I357">
        <v>7</v>
      </c>
      <c r="J357">
        <v>15</v>
      </c>
      <c r="K357">
        <v>24514</v>
      </c>
      <c r="L357" t="str">
        <f>VLOOKUP(Sales_Data!C357,Product_Master!$A:$D,2,FALSE)</f>
        <v>Honey</v>
      </c>
      <c r="M357">
        <f>VLOOKUP(C357,Product_Master!$A:$D,4,FALSE)</f>
        <v>4120</v>
      </c>
      <c r="N357" t="str">
        <f t="shared" si="10"/>
        <v>HIGH</v>
      </c>
      <c r="O357" t="str" cm="1">
        <f t="array" ref="O357">_xlfn.IFS(D357="North","Zone 1",D357="South","Zone 2",D357="East","Zone 3",D357="West","Zone 4")</f>
        <v>Zone 3</v>
      </c>
      <c r="P357">
        <f t="shared" si="11"/>
        <v>2451.4</v>
      </c>
      <c r="Q357" t="str">
        <f>VLOOKUP(C357,Product_Master!$A:$D,3,FALSE)</f>
        <v>Grocery</v>
      </c>
    </row>
    <row r="358" spans="1:17" x14ac:dyDescent="0.3">
      <c r="A358" t="s">
        <v>1162</v>
      </c>
      <c r="B358" t="s">
        <v>437</v>
      </c>
      <c r="C358" t="s">
        <v>54</v>
      </c>
      <c r="D358" t="s">
        <v>178</v>
      </c>
      <c r="E358" t="s">
        <v>179</v>
      </c>
      <c r="F358" t="s">
        <v>180</v>
      </c>
      <c r="G358" t="s">
        <v>228</v>
      </c>
      <c r="H358" t="s">
        <v>988</v>
      </c>
      <c r="I358">
        <v>9</v>
      </c>
      <c r="J358">
        <v>10</v>
      </c>
      <c r="K358">
        <v>102068</v>
      </c>
      <c r="L358" t="str">
        <f>VLOOKUP(Sales_Data!C358,Product_Master!$A:$D,2,FALSE)</f>
        <v>Cabinet</v>
      </c>
      <c r="M358">
        <f>VLOOKUP(C358,Product_Master!$A:$D,4,FALSE)</f>
        <v>12601</v>
      </c>
      <c r="N358" t="str">
        <f t="shared" si="10"/>
        <v>HIGH</v>
      </c>
      <c r="O358" t="str" cm="1">
        <f t="array" ref="O358">_xlfn.IFS(D358="North","Zone 1",D358="South","Zone 2",D358="East","Zone 3",D358="West","Zone 4")</f>
        <v>Zone 3</v>
      </c>
      <c r="P358">
        <f t="shared" si="11"/>
        <v>10206.800000000001</v>
      </c>
      <c r="Q358" t="str">
        <f>VLOOKUP(C358,Product_Master!$A:$D,3,FALSE)</f>
        <v>Furniture</v>
      </c>
    </row>
    <row r="359" spans="1:17" x14ac:dyDescent="0.3">
      <c r="A359" t="s">
        <v>1163</v>
      </c>
      <c r="B359" t="s">
        <v>691</v>
      </c>
      <c r="C359" t="s">
        <v>153</v>
      </c>
      <c r="D359" t="s">
        <v>191</v>
      </c>
      <c r="E359" t="s">
        <v>242</v>
      </c>
      <c r="F359" t="s">
        <v>242</v>
      </c>
      <c r="G359" t="s">
        <v>206</v>
      </c>
      <c r="H359" t="s">
        <v>1164</v>
      </c>
      <c r="I359">
        <v>12</v>
      </c>
      <c r="J359">
        <v>15</v>
      </c>
      <c r="K359">
        <v>361273</v>
      </c>
      <c r="L359" t="str">
        <f>VLOOKUP(Sales_Data!C359,Product_Master!$A:$D,2,FALSE)</f>
        <v>Knee Guard</v>
      </c>
      <c r="M359">
        <f>VLOOKUP(C359,Product_Master!$A:$D,4,FALSE)</f>
        <v>35419</v>
      </c>
      <c r="N359" t="str">
        <f t="shared" si="10"/>
        <v>HIGH</v>
      </c>
      <c r="O359" t="str" cm="1">
        <f t="array" ref="O359">_xlfn.IFS(D359="North","Zone 1",D359="South","Zone 2",D359="East","Zone 3",D359="West","Zone 4")</f>
        <v>Zone 1</v>
      </c>
      <c r="P359">
        <f t="shared" si="11"/>
        <v>36127.300000000003</v>
      </c>
      <c r="Q359" t="str">
        <f>VLOOKUP(C359,Product_Master!$A:$D,3,FALSE)</f>
        <v>Sports</v>
      </c>
    </row>
    <row r="360" spans="1:17" x14ac:dyDescent="0.3">
      <c r="A360" t="s">
        <v>1165</v>
      </c>
      <c r="B360" t="s">
        <v>1166</v>
      </c>
      <c r="C360" t="s">
        <v>110</v>
      </c>
      <c r="D360" t="s">
        <v>191</v>
      </c>
      <c r="E360" t="s">
        <v>192</v>
      </c>
      <c r="F360" t="s">
        <v>193</v>
      </c>
      <c r="G360" t="s">
        <v>206</v>
      </c>
      <c r="H360" t="s">
        <v>1167</v>
      </c>
      <c r="I360">
        <v>1</v>
      </c>
      <c r="J360">
        <v>20</v>
      </c>
      <c r="K360">
        <v>22567</v>
      </c>
      <c r="L360" t="str">
        <f>VLOOKUP(Sales_Data!C360,Product_Master!$A:$D,2,FALSE)</f>
        <v>Spices</v>
      </c>
      <c r="M360">
        <f>VLOOKUP(C360,Product_Master!$A:$D,4,FALSE)</f>
        <v>28209</v>
      </c>
      <c r="N360" t="str">
        <f t="shared" si="10"/>
        <v>HIGH</v>
      </c>
      <c r="O360" t="str" cm="1">
        <f t="array" ref="O360">_xlfn.IFS(D360="North","Zone 1",D360="South","Zone 2",D360="East","Zone 3",D360="West","Zone 4")</f>
        <v>Zone 1</v>
      </c>
      <c r="P360">
        <f t="shared" si="11"/>
        <v>2256.7000000000003</v>
      </c>
      <c r="Q360" t="str">
        <f>VLOOKUP(C360,Product_Master!$A:$D,3,FALSE)</f>
        <v>Grocery</v>
      </c>
    </row>
    <row r="361" spans="1:17" x14ac:dyDescent="0.3">
      <c r="A361" t="s">
        <v>1168</v>
      </c>
      <c r="B361" t="s">
        <v>560</v>
      </c>
      <c r="C361" t="s">
        <v>97</v>
      </c>
      <c r="D361" t="s">
        <v>171</v>
      </c>
      <c r="E361" t="s">
        <v>172</v>
      </c>
      <c r="F361" t="s">
        <v>173</v>
      </c>
      <c r="G361" t="s">
        <v>257</v>
      </c>
      <c r="H361" t="s">
        <v>1169</v>
      </c>
      <c r="I361">
        <v>8</v>
      </c>
      <c r="J361">
        <v>0</v>
      </c>
      <c r="K361">
        <v>169960</v>
      </c>
      <c r="L361" t="str">
        <f>VLOOKUP(Sales_Data!C361,Product_Master!$A:$D,2,FALSE)</f>
        <v>Rice</v>
      </c>
      <c r="M361">
        <f>VLOOKUP(C361,Product_Master!$A:$D,4,FALSE)</f>
        <v>21245</v>
      </c>
      <c r="N361" t="str">
        <f t="shared" si="10"/>
        <v>HIGH</v>
      </c>
      <c r="O361" t="str" cm="1">
        <f t="array" ref="O361">_xlfn.IFS(D361="North","Zone 1",D361="South","Zone 2",D361="East","Zone 3",D361="West","Zone 4")</f>
        <v>Zone 2</v>
      </c>
      <c r="P361">
        <f t="shared" si="11"/>
        <v>16996</v>
      </c>
      <c r="Q361" t="str">
        <f>VLOOKUP(C361,Product_Master!$A:$D,3,FALSE)</f>
        <v>Grocery</v>
      </c>
    </row>
    <row r="362" spans="1:17" x14ac:dyDescent="0.3">
      <c r="A362" t="s">
        <v>1170</v>
      </c>
      <c r="B362" t="s">
        <v>1171</v>
      </c>
      <c r="C362" t="s">
        <v>60</v>
      </c>
      <c r="D362" t="s">
        <v>191</v>
      </c>
      <c r="E362" t="s">
        <v>192</v>
      </c>
      <c r="F362" t="s">
        <v>193</v>
      </c>
      <c r="G362" t="s">
        <v>187</v>
      </c>
      <c r="H362" t="s">
        <v>1172</v>
      </c>
      <c r="I362">
        <v>1</v>
      </c>
      <c r="J362">
        <v>20</v>
      </c>
      <c r="K362">
        <v>47712</v>
      </c>
      <c r="L362" t="str">
        <f>VLOOKUP(Sales_Data!C362,Product_Master!$A:$D,2,FALSE)</f>
        <v>Cupboard</v>
      </c>
      <c r="M362">
        <f>VLOOKUP(C362,Product_Master!$A:$D,4,FALSE)</f>
        <v>59640</v>
      </c>
      <c r="N362" t="str">
        <f t="shared" si="10"/>
        <v>HIGH</v>
      </c>
      <c r="O362" t="str" cm="1">
        <f t="array" ref="O362">_xlfn.IFS(D362="North","Zone 1",D362="South","Zone 2",D362="East","Zone 3",D362="West","Zone 4")</f>
        <v>Zone 1</v>
      </c>
      <c r="P362">
        <f t="shared" si="11"/>
        <v>4771.2</v>
      </c>
      <c r="Q362" t="str">
        <f>VLOOKUP(C362,Product_Master!$A:$D,3,FALSE)</f>
        <v>Furniture</v>
      </c>
    </row>
    <row r="363" spans="1:17" x14ac:dyDescent="0.3">
      <c r="A363" t="s">
        <v>1173</v>
      </c>
      <c r="B363" t="s">
        <v>616</v>
      </c>
      <c r="C363" t="s">
        <v>112</v>
      </c>
      <c r="D363" t="s">
        <v>197</v>
      </c>
      <c r="E363" t="s">
        <v>260</v>
      </c>
      <c r="F363" t="s">
        <v>261</v>
      </c>
      <c r="G363" t="s">
        <v>200</v>
      </c>
      <c r="H363" t="s">
        <v>1174</v>
      </c>
      <c r="I363">
        <v>5</v>
      </c>
      <c r="J363">
        <v>20</v>
      </c>
      <c r="K363">
        <v>17108</v>
      </c>
      <c r="L363" t="str">
        <f>VLOOKUP(Sales_Data!C363,Product_Master!$A:$D,2,FALSE)</f>
        <v>Pasta</v>
      </c>
      <c r="M363">
        <f>VLOOKUP(C363,Product_Master!$A:$D,4,FALSE)</f>
        <v>4277</v>
      </c>
      <c r="N363" t="str">
        <f t="shared" si="10"/>
        <v>HIGH</v>
      </c>
      <c r="O363" t="str" cm="1">
        <f t="array" ref="O363">_xlfn.IFS(D363="North","Zone 1",D363="South","Zone 2",D363="East","Zone 3",D363="West","Zone 4")</f>
        <v>Zone 4</v>
      </c>
      <c r="P363">
        <f t="shared" si="11"/>
        <v>1710.8000000000002</v>
      </c>
      <c r="Q363" t="str">
        <f>VLOOKUP(C363,Product_Master!$A:$D,3,FALSE)</f>
        <v>Grocery</v>
      </c>
    </row>
    <row r="364" spans="1:17" x14ac:dyDescent="0.3">
      <c r="A364" t="s">
        <v>1175</v>
      </c>
      <c r="B364" t="s">
        <v>472</v>
      </c>
      <c r="C364" t="s">
        <v>83</v>
      </c>
      <c r="D364" t="s">
        <v>178</v>
      </c>
      <c r="E364" t="s">
        <v>310</v>
      </c>
      <c r="F364" t="s">
        <v>311</v>
      </c>
      <c r="G364" t="s">
        <v>228</v>
      </c>
      <c r="H364" t="s">
        <v>1176</v>
      </c>
      <c r="I364">
        <v>1</v>
      </c>
      <c r="J364">
        <v>20</v>
      </c>
      <c r="K364">
        <v>62611</v>
      </c>
      <c r="L364" t="str">
        <f>VLOOKUP(Sales_Data!C364,Product_Master!$A:$D,2,FALSE)</f>
        <v>Track Pants</v>
      </c>
      <c r="M364">
        <f>VLOOKUP(C364,Product_Master!$A:$D,4,FALSE)</f>
        <v>78264</v>
      </c>
      <c r="N364" t="str">
        <f t="shared" si="10"/>
        <v>HIGH</v>
      </c>
      <c r="O364" t="str" cm="1">
        <f t="array" ref="O364">_xlfn.IFS(D364="North","Zone 1",D364="South","Zone 2",D364="East","Zone 3",D364="West","Zone 4")</f>
        <v>Zone 3</v>
      </c>
      <c r="P364">
        <f t="shared" si="11"/>
        <v>6261.1</v>
      </c>
      <c r="Q364" t="str">
        <f>VLOOKUP(C364,Product_Master!$A:$D,3,FALSE)</f>
        <v>Clothing</v>
      </c>
    </row>
    <row r="365" spans="1:17" x14ac:dyDescent="0.3">
      <c r="A365" t="s">
        <v>1177</v>
      </c>
      <c r="B365" t="s">
        <v>275</v>
      </c>
      <c r="C365" t="s">
        <v>143</v>
      </c>
      <c r="D365" t="s">
        <v>191</v>
      </c>
      <c r="E365" t="s">
        <v>238</v>
      </c>
      <c r="F365" t="s">
        <v>238</v>
      </c>
      <c r="G365" t="s">
        <v>174</v>
      </c>
      <c r="H365" t="s">
        <v>1178</v>
      </c>
      <c r="I365">
        <v>1</v>
      </c>
      <c r="J365">
        <v>15</v>
      </c>
      <c r="K365">
        <v>4796</v>
      </c>
      <c r="L365" t="str">
        <f>VLOOKUP(Sales_Data!C365,Product_Master!$A:$D,2,FALSE)</f>
        <v>Skipping Rope</v>
      </c>
      <c r="M365">
        <f>VLOOKUP(C365,Product_Master!$A:$D,4,FALSE)</f>
        <v>5643</v>
      </c>
      <c r="N365" t="str">
        <f t="shared" si="10"/>
        <v>LOW</v>
      </c>
      <c r="O365" t="str" cm="1">
        <f t="array" ref="O365">_xlfn.IFS(D365="North","Zone 1",D365="South","Zone 2",D365="East","Zone 3",D365="West","Zone 4")</f>
        <v>Zone 1</v>
      </c>
      <c r="P365">
        <f t="shared" si="11"/>
        <v>95.92</v>
      </c>
      <c r="Q365" t="str">
        <f>VLOOKUP(C365,Product_Master!$A:$D,3,FALSE)</f>
        <v>Sports</v>
      </c>
    </row>
    <row r="366" spans="1:17" x14ac:dyDescent="0.3">
      <c r="A366" t="s">
        <v>1179</v>
      </c>
      <c r="B366" t="s">
        <v>466</v>
      </c>
      <c r="C366" t="s">
        <v>116</v>
      </c>
      <c r="D366" t="s">
        <v>171</v>
      </c>
      <c r="E366" t="s">
        <v>223</v>
      </c>
      <c r="F366" t="s">
        <v>224</v>
      </c>
      <c r="G366" t="s">
        <v>212</v>
      </c>
      <c r="H366" t="s">
        <v>1180</v>
      </c>
      <c r="I366">
        <v>8</v>
      </c>
      <c r="J366">
        <v>15</v>
      </c>
      <c r="K366">
        <v>65286</v>
      </c>
      <c r="L366" t="str">
        <f>VLOOKUP(Sales_Data!C366,Product_Master!$A:$D,2,FALSE)</f>
        <v>Biscuits</v>
      </c>
      <c r="M366">
        <f>VLOOKUP(C366,Product_Master!$A:$D,4,FALSE)</f>
        <v>9601</v>
      </c>
      <c r="N366" t="str">
        <f t="shared" si="10"/>
        <v>HIGH</v>
      </c>
      <c r="O366" t="str" cm="1">
        <f t="array" ref="O366">_xlfn.IFS(D366="North","Zone 1",D366="South","Zone 2",D366="East","Zone 3",D366="West","Zone 4")</f>
        <v>Zone 2</v>
      </c>
      <c r="P366">
        <f t="shared" si="11"/>
        <v>6528.6</v>
      </c>
      <c r="Q366" t="str">
        <f>VLOOKUP(C366,Product_Master!$A:$D,3,FALSE)</f>
        <v>Grocery</v>
      </c>
    </row>
    <row r="367" spans="1:17" x14ac:dyDescent="0.3">
      <c r="A367" t="s">
        <v>1181</v>
      </c>
      <c r="B367" t="s">
        <v>1182</v>
      </c>
      <c r="C367" t="s">
        <v>54</v>
      </c>
      <c r="D367" t="s">
        <v>191</v>
      </c>
      <c r="E367" t="s">
        <v>192</v>
      </c>
      <c r="F367" t="s">
        <v>193</v>
      </c>
      <c r="G367" t="s">
        <v>187</v>
      </c>
      <c r="H367" t="s">
        <v>1183</v>
      </c>
      <c r="I367">
        <v>10</v>
      </c>
      <c r="J367">
        <v>0</v>
      </c>
      <c r="K367">
        <v>126010</v>
      </c>
      <c r="L367" t="str">
        <f>VLOOKUP(Sales_Data!C367,Product_Master!$A:$D,2,FALSE)</f>
        <v>Cabinet</v>
      </c>
      <c r="M367">
        <f>VLOOKUP(C367,Product_Master!$A:$D,4,FALSE)</f>
        <v>12601</v>
      </c>
      <c r="N367" t="str">
        <f t="shared" si="10"/>
        <v>HIGH</v>
      </c>
      <c r="O367" t="str" cm="1">
        <f t="array" ref="O367">_xlfn.IFS(D367="North","Zone 1",D367="South","Zone 2",D367="East","Zone 3",D367="West","Zone 4")</f>
        <v>Zone 1</v>
      </c>
      <c r="P367">
        <f t="shared" si="11"/>
        <v>12601</v>
      </c>
      <c r="Q367" t="str">
        <f>VLOOKUP(C367,Product_Master!$A:$D,3,FALSE)</f>
        <v>Furniture</v>
      </c>
    </row>
    <row r="368" spans="1:17" x14ac:dyDescent="0.3">
      <c r="A368" t="s">
        <v>1184</v>
      </c>
      <c r="B368" t="s">
        <v>209</v>
      </c>
      <c r="C368" t="s">
        <v>40</v>
      </c>
      <c r="D368" t="s">
        <v>197</v>
      </c>
      <c r="E368" t="s">
        <v>210</v>
      </c>
      <c r="F368" t="s">
        <v>211</v>
      </c>
      <c r="G368" t="s">
        <v>181</v>
      </c>
      <c r="H368" t="s">
        <v>1110</v>
      </c>
      <c r="I368">
        <v>4</v>
      </c>
      <c r="J368">
        <v>15</v>
      </c>
      <c r="K368">
        <v>208868</v>
      </c>
      <c r="L368" t="str">
        <f>VLOOKUP(Sales_Data!C368,Product_Master!$A:$D,2,FALSE)</f>
        <v>Dining Table</v>
      </c>
      <c r="M368">
        <f>VLOOKUP(C368,Product_Master!$A:$D,4,FALSE)</f>
        <v>61432</v>
      </c>
      <c r="N368" t="str">
        <f t="shared" si="10"/>
        <v>HIGH</v>
      </c>
      <c r="O368" t="str" cm="1">
        <f t="array" ref="O368">_xlfn.IFS(D368="North","Zone 1",D368="South","Zone 2",D368="East","Zone 3",D368="West","Zone 4")</f>
        <v>Zone 4</v>
      </c>
      <c r="P368">
        <f t="shared" si="11"/>
        <v>20886.800000000003</v>
      </c>
      <c r="Q368" t="str">
        <f>VLOOKUP(C368,Product_Master!$A:$D,3,FALSE)</f>
        <v>Furniture</v>
      </c>
    </row>
    <row r="369" spans="1:17" x14ac:dyDescent="0.3">
      <c r="A369" t="s">
        <v>1185</v>
      </c>
      <c r="B369" t="s">
        <v>1186</v>
      </c>
      <c r="C369" t="s">
        <v>124</v>
      </c>
      <c r="D369" t="s">
        <v>197</v>
      </c>
      <c r="E369" t="s">
        <v>210</v>
      </c>
      <c r="F369" t="s">
        <v>211</v>
      </c>
      <c r="G369" t="s">
        <v>219</v>
      </c>
      <c r="H369" t="s">
        <v>1187</v>
      </c>
      <c r="I369">
        <v>1</v>
      </c>
      <c r="J369">
        <v>20</v>
      </c>
      <c r="K369">
        <v>26088</v>
      </c>
      <c r="L369" t="str">
        <f>VLOOKUP(Sales_Data!C369,Product_Master!$A:$D,2,FALSE)</f>
        <v>Dry Fruits</v>
      </c>
      <c r="M369">
        <f>VLOOKUP(C369,Product_Master!$A:$D,4,FALSE)</f>
        <v>32610</v>
      </c>
      <c r="N369" t="str">
        <f t="shared" si="10"/>
        <v>HIGH</v>
      </c>
      <c r="O369" t="str" cm="1">
        <f t="array" ref="O369">_xlfn.IFS(D369="North","Zone 1",D369="South","Zone 2",D369="East","Zone 3",D369="West","Zone 4")</f>
        <v>Zone 4</v>
      </c>
      <c r="P369">
        <f t="shared" si="11"/>
        <v>2608.8000000000002</v>
      </c>
      <c r="Q369" t="str">
        <f>VLOOKUP(C369,Product_Master!$A:$D,3,FALSE)</f>
        <v>Grocery</v>
      </c>
    </row>
    <row r="370" spans="1:17" x14ac:dyDescent="0.3">
      <c r="A370" t="s">
        <v>1188</v>
      </c>
      <c r="B370" t="s">
        <v>1189</v>
      </c>
      <c r="C370" t="s">
        <v>33</v>
      </c>
      <c r="D370" t="s">
        <v>171</v>
      </c>
      <c r="E370" t="s">
        <v>223</v>
      </c>
      <c r="F370" t="s">
        <v>224</v>
      </c>
      <c r="G370" t="s">
        <v>219</v>
      </c>
      <c r="H370" t="s">
        <v>1190</v>
      </c>
      <c r="I370">
        <v>12</v>
      </c>
      <c r="J370">
        <v>10</v>
      </c>
      <c r="K370">
        <v>639576</v>
      </c>
      <c r="L370" t="str">
        <f>VLOOKUP(Sales_Data!C370,Product_Master!$A:$D,2,FALSE)</f>
        <v>Headphones</v>
      </c>
      <c r="M370">
        <f>VLOOKUP(C370,Product_Master!$A:$D,4,FALSE)</f>
        <v>59220</v>
      </c>
      <c r="N370" t="str">
        <f t="shared" si="10"/>
        <v>HIGH</v>
      </c>
      <c r="O370" t="str" cm="1">
        <f t="array" ref="O370">_xlfn.IFS(D370="North","Zone 1",D370="South","Zone 2",D370="East","Zone 3",D370="West","Zone 4")</f>
        <v>Zone 2</v>
      </c>
      <c r="P370">
        <f t="shared" si="11"/>
        <v>63957.600000000006</v>
      </c>
      <c r="Q370" t="str">
        <f>VLOOKUP(C370,Product_Master!$A:$D,3,FALSE)</f>
        <v>Electronics</v>
      </c>
    </row>
    <row r="371" spans="1:17" x14ac:dyDescent="0.3">
      <c r="A371" t="s">
        <v>1191</v>
      </c>
      <c r="B371" t="s">
        <v>499</v>
      </c>
      <c r="C371" t="s">
        <v>93</v>
      </c>
      <c r="D371" t="s">
        <v>197</v>
      </c>
      <c r="E371" t="s">
        <v>260</v>
      </c>
      <c r="F371" t="s">
        <v>261</v>
      </c>
      <c r="G371" t="s">
        <v>257</v>
      </c>
      <c r="H371" t="s">
        <v>1192</v>
      </c>
      <c r="I371">
        <v>7</v>
      </c>
      <c r="J371">
        <v>0</v>
      </c>
      <c r="K371">
        <v>544481</v>
      </c>
      <c r="L371" t="str">
        <f>VLOOKUP(Sales_Data!C371,Product_Master!$A:$D,2,FALSE)</f>
        <v>Skirt</v>
      </c>
      <c r="M371">
        <f>VLOOKUP(C371,Product_Master!$A:$D,4,FALSE)</f>
        <v>77783</v>
      </c>
      <c r="N371" t="str">
        <f t="shared" si="10"/>
        <v>HIGH</v>
      </c>
      <c r="O371" t="str" cm="1">
        <f t="array" ref="O371">_xlfn.IFS(D371="North","Zone 1",D371="South","Zone 2",D371="East","Zone 3",D371="West","Zone 4")</f>
        <v>Zone 4</v>
      </c>
      <c r="P371">
        <f t="shared" si="11"/>
        <v>54448.100000000006</v>
      </c>
      <c r="Q371" t="str">
        <f>VLOOKUP(C371,Product_Master!$A:$D,3,FALSE)</f>
        <v>Clothing</v>
      </c>
    </row>
    <row r="372" spans="1:17" x14ac:dyDescent="0.3">
      <c r="A372" t="s">
        <v>1193</v>
      </c>
      <c r="B372" t="s">
        <v>1194</v>
      </c>
      <c r="C372" t="s">
        <v>60</v>
      </c>
      <c r="D372" t="s">
        <v>191</v>
      </c>
      <c r="E372" t="s">
        <v>242</v>
      </c>
      <c r="F372" t="s">
        <v>242</v>
      </c>
      <c r="G372" t="s">
        <v>200</v>
      </c>
      <c r="H372" t="s">
        <v>1195</v>
      </c>
      <c r="I372">
        <v>2</v>
      </c>
      <c r="J372">
        <v>15</v>
      </c>
      <c r="K372">
        <v>101388</v>
      </c>
      <c r="L372" t="str">
        <f>VLOOKUP(Sales_Data!C372,Product_Master!$A:$D,2,FALSE)</f>
        <v>Cupboard</v>
      </c>
      <c r="M372">
        <f>VLOOKUP(C372,Product_Master!$A:$D,4,FALSE)</f>
        <v>59640</v>
      </c>
      <c r="N372" t="str">
        <f t="shared" si="10"/>
        <v>HIGH</v>
      </c>
      <c r="O372" t="str" cm="1">
        <f t="array" ref="O372">_xlfn.IFS(D372="North","Zone 1",D372="South","Zone 2",D372="East","Zone 3",D372="West","Zone 4")</f>
        <v>Zone 1</v>
      </c>
      <c r="P372">
        <f t="shared" si="11"/>
        <v>10138.800000000001</v>
      </c>
      <c r="Q372" t="str">
        <f>VLOOKUP(C372,Product_Master!$A:$D,3,FALSE)</f>
        <v>Furniture</v>
      </c>
    </row>
    <row r="373" spans="1:17" x14ac:dyDescent="0.3">
      <c r="A373" t="s">
        <v>1196</v>
      </c>
      <c r="B373" t="s">
        <v>586</v>
      </c>
      <c r="C373" t="s">
        <v>11</v>
      </c>
      <c r="D373" t="s">
        <v>178</v>
      </c>
      <c r="E373" t="s">
        <v>310</v>
      </c>
      <c r="F373" t="s">
        <v>311</v>
      </c>
      <c r="G373" t="s">
        <v>253</v>
      </c>
      <c r="H373" t="s">
        <v>1197</v>
      </c>
      <c r="I373">
        <v>7</v>
      </c>
      <c r="J373">
        <v>5</v>
      </c>
      <c r="K373">
        <v>197850</v>
      </c>
      <c r="L373" t="str">
        <f>VLOOKUP(Sales_Data!C373,Product_Master!$A:$D,2,FALSE)</f>
        <v>Lenovo Laptop</v>
      </c>
      <c r="M373">
        <f>VLOOKUP(C373,Product_Master!$A:$D,4,FALSE)</f>
        <v>29752</v>
      </c>
      <c r="N373" t="str">
        <f t="shared" si="10"/>
        <v>HIGH</v>
      </c>
      <c r="O373" t="str" cm="1">
        <f t="array" ref="O373">_xlfn.IFS(D373="North","Zone 1",D373="South","Zone 2",D373="East","Zone 3",D373="West","Zone 4")</f>
        <v>Zone 3</v>
      </c>
      <c r="P373">
        <f t="shared" si="11"/>
        <v>19785</v>
      </c>
      <c r="Q373" t="str">
        <f>VLOOKUP(C373,Product_Master!$A:$D,3,FALSE)</f>
        <v>Electronics</v>
      </c>
    </row>
    <row r="374" spans="1:17" x14ac:dyDescent="0.3">
      <c r="A374" t="s">
        <v>1198</v>
      </c>
      <c r="B374" t="s">
        <v>1199</v>
      </c>
      <c r="C374" t="s">
        <v>87</v>
      </c>
      <c r="D374" t="s">
        <v>191</v>
      </c>
      <c r="E374" t="s">
        <v>192</v>
      </c>
      <c r="F374" t="s">
        <v>193</v>
      </c>
      <c r="G374" t="s">
        <v>181</v>
      </c>
      <c r="H374" t="s">
        <v>1200</v>
      </c>
      <c r="I374">
        <v>10</v>
      </c>
      <c r="J374">
        <v>10</v>
      </c>
      <c r="K374">
        <v>182061</v>
      </c>
      <c r="L374" t="str">
        <f>VLOOKUP(Sales_Data!C374,Product_Master!$A:$D,2,FALSE)</f>
        <v>Hoodie</v>
      </c>
      <c r="M374">
        <f>VLOOKUP(C374,Product_Master!$A:$D,4,FALSE)</f>
        <v>20229</v>
      </c>
      <c r="N374" t="str">
        <f t="shared" si="10"/>
        <v>HIGH</v>
      </c>
      <c r="O374" t="str" cm="1">
        <f t="array" ref="O374">_xlfn.IFS(D374="North","Zone 1",D374="South","Zone 2",D374="East","Zone 3",D374="West","Zone 4")</f>
        <v>Zone 1</v>
      </c>
      <c r="P374">
        <f t="shared" si="11"/>
        <v>18206.100000000002</v>
      </c>
      <c r="Q374" t="str">
        <f>VLOOKUP(C374,Product_Master!$A:$D,3,FALSE)</f>
        <v>Clothing</v>
      </c>
    </row>
    <row r="375" spans="1:17" x14ac:dyDescent="0.3">
      <c r="A375" t="s">
        <v>1201</v>
      </c>
      <c r="B375" t="s">
        <v>891</v>
      </c>
      <c r="C375" t="s">
        <v>13</v>
      </c>
      <c r="D375" t="s">
        <v>178</v>
      </c>
      <c r="E375" t="s">
        <v>179</v>
      </c>
      <c r="F375" t="s">
        <v>180</v>
      </c>
      <c r="G375" t="s">
        <v>262</v>
      </c>
      <c r="H375" t="s">
        <v>1202</v>
      </c>
      <c r="I375">
        <v>4</v>
      </c>
      <c r="J375">
        <v>0</v>
      </c>
      <c r="K375">
        <v>106848</v>
      </c>
      <c r="L375" t="str">
        <f>VLOOKUP(Sales_Data!C375,Product_Master!$A:$D,2,FALSE)</f>
        <v>iPhone</v>
      </c>
      <c r="M375">
        <f>VLOOKUP(C375,Product_Master!$A:$D,4,FALSE)</f>
        <v>26712</v>
      </c>
      <c r="N375" t="str">
        <f t="shared" si="10"/>
        <v>HIGH</v>
      </c>
      <c r="O375" t="str" cm="1">
        <f t="array" ref="O375">_xlfn.IFS(D375="North","Zone 1",D375="South","Zone 2",D375="East","Zone 3",D375="West","Zone 4")</f>
        <v>Zone 3</v>
      </c>
      <c r="P375">
        <f t="shared" si="11"/>
        <v>10684.800000000001</v>
      </c>
      <c r="Q375" t="str">
        <f>VLOOKUP(C375,Product_Master!$A:$D,3,FALSE)</f>
        <v>Electronics</v>
      </c>
    </row>
    <row r="376" spans="1:17" x14ac:dyDescent="0.3">
      <c r="A376" t="s">
        <v>1203</v>
      </c>
      <c r="B376" t="s">
        <v>1204</v>
      </c>
      <c r="C376" t="s">
        <v>157</v>
      </c>
      <c r="D376" t="s">
        <v>191</v>
      </c>
      <c r="E376" t="s">
        <v>238</v>
      </c>
      <c r="F376" t="s">
        <v>238</v>
      </c>
      <c r="G376" t="s">
        <v>257</v>
      </c>
      <c r="H376" t="s">
        <v>1205</v>
      </c>
      <c r="I376">
        <v>1</v>
      </c>
      <c r="J376">
        <v>5</v>
      </c>
      <c r="K376">
        <v>37060</v>
      </c>
      <c r="L376" t="str">
        <f>VLOOKUP(Sales_Data!C376,Product_Master!$A:$D,2,FALSE)</f>
        <v>Sports Bag</v>
      </c>
      <c r="M376">
        <f>VLOOKUP(C376,Product_Master!$A:$D,4,FALSE)</f>
        <v>39011</v>
      </c>
      <c r="N376" t="str">
        <f t="shared" si="10"/>
        <v>HIGH</v>
      </c>
      <c r="O376" t="str" cm="1">
        <f t="array" ref="O376">_xlfn.IFS(D376="North","Zone 1",D376="South","Zone 2",D376="East","Zone 3",D376="West","Zone 4")</f>
        <v>Zone 1</v>
      </c>
      <c r="P376">
        <f t="shared" si="11"/>
        <v>3706</v>
      </c>
      <c r="Q376" t="str">
        <f>VLOOKUP(C376,Product_Master!$A:$D,3,FALSE)</f>
        <v>Sports</v>
      </c>
    </row>
    <row r="377" spans="1:17" x14ac:dyDescent="0.3">
      <c r="A377" t="s">
        <v>1206</v>
      </c>
      <c r="B377" t="s">
        <v>838</v>
      </c>
      <c r="C377" t="s">
        <v>95</v>
      </c>
      <c r="D377" t="s">
        <v>178</v>
      </c>
      <c r="E377" t="s">
        <v>310</v>
      </c>
      <c r="F377" t="s">
        <v>311</v>
      </c>
      <c r="G377" t="s">
        <v>285</v>
      </c>
      <c r="H377" t="s">
        <v>1207</v>
      </c>
      <c r="I377">
        <v>4</v>
      </c>
      <c r="J377">
        <v>5</v>
      </c>
      <c r="K377">
        <v>274747</v>
      </c>
      <c r="L377" t="str">
        <f>VLOOKUP(Sales_Data!C377,Product_Master!$A:$D,2,FALSE)</f>
        <v>Dress</v>
      </c>
      <c r="M377">
        <f>VLOOKUP(C377,Product_Master!$A:$D,4,FALSE)</f>
        <v>72302</v>
      </c>
      <c r="N377" t="str">
        <f t="shared" si="10"/>
        <v>HIGH</v>
      </c>
      <c r="O377" t="str" cm="1">
        <f t="array" ref="O377">_xlfn.IFS(D377="North","Zone 1",D377="South","Zone 2",D377="East","Zone 3",D377="West","Zone 4")</f>
        <v>Zone 3</v>
      </c>
      <c r="P377">
        <f t="shared" si="11"/>
        <v>27474.7</v>
      </c>
      <c r="Q377" t="str">
        <f>VLOOKUP(C377,Product_Master!$A:$D,3,FALSE)</f>
        <v>Clothing</v>
      </c>
    </row>
    <row r="378" spans="1:17" x14ac:dyDescent="0.3">
      <c r="A378" t="s">
        <v>1208</v>
      </c>
      <c r="B378" t="s">
        <v>1209</v>
      </c>
      <c r="C378" t="s">
        <v>104</v>
      </c>
      <c r="D378" t="s">
        <v>191</v>
      </c>
      <c r="E378" t="s">
        <v>242</v>
      </c>
      <c r="F378" t="s">
        <v>242</v>
      </c>
      <c r="G378" t="s">
        <v>253</v>
      </c>
      <c r="H378" t="s">
        <v>1210</v>
      </c>
      <c r="I378">
        <v>11</v>
      </c>
      <c r="J378">
        <v>10</v>
      </c>
      <c r="K378">
        <v>338094</v>
      </c>
      <c r="L378" t="str">
        <f>VLOOKUP(Sales_Data!C378,Product_Master!$A:$D,2,FALSE)</f>
        <v>Coffee</v>
      </c>
      <c r="M378">
        <f>VLOOKUP(C378,Product_Master!$A:$D,4,FALSE)</f>
        <v>34151</v>
      </c>
      <c r="N378" t="str">
        <f t="shared" si="10"/>
        <v>HIGH</v>
      </c>
      <c r="O378" t="str" cm="1">
        <f t="array" ref="O378">_xlfn.IFS(D378="North","Zone 1",D378="South","Zone 2",D378="East","Zone 3",D378="West","Zone 4")</f>
        <v>Zone 1</v>
      </c>
      <c r="P378">
        <f t="shared" si="11"/>
        <v>33809.4</v>
      </c>
      <c r="Q378" t="str">
        <f>VLOOKUP(C378,Product_Master!$A:$D,3,FALSE)</f>
        <v>Grocery</v>
      </c>
    </row>
    <row r="379" spans="1:17" x14ac:dyDescent="0.3">
      <c r="A379" t="s">
        <v>1211</v>
      </c>
      <c r="B379" t="s">
        <v>646</v>
      </c>
      <c r="C379" t="s">
        <v>135</v>
      </c>
      <c r="D379" t="s">
        <v>178</v>
      </c>
      <c r="E379" t="s">
        <v>310</v>
      </c>
      <c r="F379" t="s">
        <v>311</v>
      </c>
      <c r="G379" t="s">
        <v>206</v>
      </c>
      <c r="H379" t="s">
        <v>1212</v>
      </c>
      <c r="I379">
        <v>12</v>
      </c>
      <c r="J379">
        <v>5</v>
      </c>
      <c r="K379">
        <v>292797</v>
      </c>
      <c r="L379" t="str">
        <f>VLOOKUP(Sales_Data!C379,Product_Master!$A:$D,2,FALSE)</f>
        <v>Yoga Mat</v>
      </c>
      <c r="M379">
        <f>VLOOKUP(C379,Product_Master!$A:$D,4,FALSE)</f>
        <v>25684</v>
      </c>
      <c r="N379" t="str">
        <f t="shared" si="10"/>
        <v>HIGH</v>
      </c>
      <c r="O379" t="str" cm="1">
        <f t="array" ref="O379">_xlfn.IFS(D379="North","Zone 1",D379="South","Zone 2",D379="East","Zone 3",D379="West","Zone 4")</f>
        <v>Zone 3</v>
      </c>
      <c r="P379">
        <f t="shared" si="11"/>
        <v>29279.7</v>
      </c>
      <c r="Q379" t="str">
        <f>VLOOKUP(C379,Product_Master!$A:$D,3,FALSE)</f>
        <v>Sports</v>
      </c>
    </row>
    <row r="380" spans="1:17" x14ac:dyDescent="0.3">
      <c r="A380" t="s">
        <v>1213</v>
      </c>
      <c r="B380" t="s">
        <v>1214</v>
      </c>
      <c r="C380" t="s">
        <v>145</v>
      </c>
      <c r="D380" t="s">
        <v>191</v>
      </c>
      <c r="E380" t="s">
        <v>242</v>
      </c>
      <c r="F380" t="s">
        <v>242</v>
      </c>
      <c r="G380" t="s">
        <v>228</v>
      </c>
      <c r="H380" t="s">
        <v>1215</v>
      </c>
      <c r="I380">
        <v>11</v>
      </c>
      <c r="J380">
        <v>10</v>
      </c>
      <c r="K380">
        <v>175784</v>
      </c>
      <c r="L380" t="str">
        <f>VLOOKUP(Sales_Data!C380,Product_Master!$A:$D,2,FALSE)</f>
        <v>Badminton Racket</v>
      </c>
      <c r="M380">
        <f>VLOOKUP(C380,Product_Master!$A:$D,4,FALSE)</f>
        <v>17756</v>
      </c>
      <c r="N380" t="str">
        <f t="shared" si="10"/>
        <v>HIGH</v>
      </c>
      <c r="O380" t="str" cm="1">
        <f t="array" ref="O380">_xlfn.IFS(D380="North","Zone 1",D380="South","Zone 2",D380="East","Zone 3",D380="West","Zone 4")</f>
        <v>Zone 1</v>
      </c>
      <c r="P380">
        <f t="shared" si="11"/>
        <v>17578.400000000001</v>
      </c>
      <c r="Q380" t="str">
        <f>VLOOKUP(C380,Product_Master!$A:$D,3,FALSE)</f>
        <v>Sports</v>
      </c>
    </row>
    <row r="381" spans="1:17" x14ac:dyDescent="0.3">
      <c r="A381" t="s">
        <v>1216</v>
      </c>
      <c r="B381" t="s">
        <v>1217</v>
      </c>
      <c r="C381" t="s">
        <v>77</v>
      </c>
      <c r="D381" t="s">
        <v>178</v>
      </c>
      <c r="E381" t="s">
        <v>310</v>
      </c>
      <c r="F381" t="s">
        <v>311</v>
      </c>
      <c r="G381" t="s">
        <v>181</v>
      </c>
      <c r="H381" t="s">
        <v>1218</v>
      </c>
      <c r="I381">
        <v>10</v>
      </c>
      <c r="J381">
        <v>0</v>
      </c>
      <c r="K381">
        <v>206850</v>
      </c>
      <c r="L381" t="str">
        <f>VLOOKUP(Sales_Data!C381,Product_Master!$A:$D,2,FALSE)</f>
        <v>Saree</v>
      </c>
      <c r="M381">
        <f>VLOOKUP(C381,Product_Master!$A:$D,4,FALSE)</f>
        <v>20685</v>
      </c>
      <c r="N381" t="str">
        <f t="shared" si="10"/>
        <v>HIGH</v>
      </c>
      <c r="O381" t="str" cm="1">
        <f t="array" ref="O381">_xlfn.IFS(D381="North","Zone 1",D381="South","Zone 2",D381="East","Zone 3",D381="West","Zone 4")</f>
        <v>Zone 3</v>
      </c>
      <c r="P381">
        <f t="shared" si="11"/>
        <v>20685</v>
      </c>
      <c r="Q381" t="str">
        <f>VLOOKUP(C381,Product_Master!$A:$D,3,FALSE)</f>
        <v>Clothing</v>
      </c>
    </row>
    <row r="382" spans="1:17" x14ac:dyDescent="0.3">
      <c r="A382" t="s">
        <v>1219</v>
      </c>
      <c r="B382" t="s">
        <v>1220</v>
      </c>
      <c r="C382" t="s">
        <v>141</v>
      </c>
      <c r="D382" t="s">
        <v>171</v>
      </c>
      <c r="E382" t="s">
        <v>223</v>
      </c>
      <c r="F382" t="s">
        <v>224</v>
      </c>
      <c r="G382" t="s">
        <v>200</v>
      </c>
      <c r="H382" t="s">
        <v>1221</v>
      </c>
      <c r="I382">
        <v>11</v>
      </c>
      <c r="J382">
        <v>20</v>
      </c>
      <c r="K382">
        <v>364804</v>
      </c>
      <c r="L382" t="str">
        <f>VLOOKUP(Sales_Data!C382,Product_Master!$A:$D,2,FALSE)</f>
        <v>Gloves</v>
      </c>
      <c r="M382">
        <f>VLOOKUP(C382,Product_Master!$A:$D,4,FALSE)</f>
        <v>41455</v>
      </c>
      <c r="N382" t="str">
        <f t="shared" si="10"/>
        <v>HIGH</v>
      </c>
      <c r="O382" t="str" cm="1">
        <f t="array" ref="O382">_xlfn.IFS(D382="North","Zone 1",D382="South","Zone 2",D382="East","Zone 3",D382="West","Zone 4")</f>
        <v>Zone 2</v>
      </c>
      <c r="P382">
        <f t="shared" si="11"/>
        <v>36480.400000000001</v>
      </c>
      <c r="Q382" t="str">
        <f>VLOOKUP(C382,Product_Master!$A:$D,3,FALSE)</f>
        <v>Sports</v>
      </c>
    </row>
    <row r="383" spans="1:17" x14ac:dyDescent="0.3">
      <c r="A383" t="s">
        <v>1222</v>
      </c>
      <c r="B383" t="s">
        <v>378</v>
      </c>
      <c r="C383" t="s">
        <v>54</v>
      </c>
      <c r="D383" t="s">
        <v>171</v>
      </c>
      <c r="E383" t="s">
        <v>172</v>
      </c>
      <c r="F383" t="s">
        <v>173</v>
      </c>
      <c r="G383" t="s">
        <v>187</v>
      </c>
      <c r="H383" t="s">
        <v>1145</v>
      </c>
      <c r="I383">
        <v>4</v>
      </c>
      <c r="J383">
        <v>0</v>
      </c>
      <c r="K383">
        <v>50404</v>
      </c>
      <c r="L383" t="str">
        <f>VLOOKUP(Sales_Data!C383,Product_Master!$A:$D,2,FALSE)</f>
        <v>Cabinet</v>
      </c>
      <c r="M383">
        <f>VLOOKUP(C383,Product_Master!$A:$D,4,FALSE)</f>
        <v>12601</v>
      </c>
      <c r="N383" t="str">
        <f t="shared" si="10"/>
        <v>HIGH</v>
      </c>
      <c r="O383" t="str" cm="1">
        <f t="array" ref="O383">_xlfn.IFS(D383="North","Zone 1",D383="South","Zone 2",D383="East","Zone 3",D383="West","Zone 4")</f>
        <v>Zone 2</v>
      </c>
      <c r="P383">
        <f t="shared" si="11"/>
        <v>5040.4000000000005</v>
      </c>
      <c r="Q383" t="str">
        <f>VLOOKUP(C383,Product_Master!$A:$D,3,FALSE)</f>
        <v>Furniture</v>
      </c>
    </row>
    <row r="384" spans="1:17" x14ac:dyDescent="0.3">
      <c r="A384" t="s">
        <v>1223</v>
      </c>
      <c r="B384" t="s">
        <v>946</v>
      </c>
      <c r="C384" t="s">
        <v>116</v>
      </c>
      <c r="D384" t="s">
        <v>191</v>
      </c>
      <c r="E384" t="s">
        <v>242</v>
      </c>
      <c r="F384" t="s">
        <v>242</v>
      </c>
      <c r="G384" t="s">
        <v>200</v>
      </c>
      <c r="H384" t="s">
        <v>1224</v>
      </c>
      <c r="I384">
        <v>11</v>
      </c>
      <c r="J384">
        <v>10</v>
      </c>
      <c r="K384">
        <v>95049</v>
      </c>
      <c r="L384" t="str">
        <f>VLOOKUP(Sales_Data!C384,Product_Master!$A:$D,2,FALSE)</f>
        <v>Biscuits</v>
      </c>
      <c r="M384">
        <f>VLOOKUP(C384,Product_Master!$A:$D,4,FALSE)</f>
        <v>9601</v>
      </c>
      <c r="N384" t="str">
        <f t="shared" si="10"/>
        <v>HIGH</v>
      </c>
      <c r="O384" t="str" cm="1">
        <f t="array" ref="O384">_xlfn.IFS(D384="North","Zone 1",D384="South","Zone 2",D384="East","Zone 3",D384="West","Zone 4")</f>
        <v>Zone 1</v>
      </c>
      <c r="P384">
        <f t="shared" si="11"/>
        <v>9504.9</v>
      </c>
      <c r="Q384" t="str">
        <f>VLOOKUP(C384,Product_Master!$A:$D,3,FALSE)</f>
        <v>Grocery</v>
      </c>
    </row>
    <row r="385" spans="1:17" x14ac:dyDescent="0.3">
      <c r="A385" t="s">
        <v>1225</v>
      </c>
      <c r="B385" t="s">
        <v>1226</v>
      </c>
      <c r="C385" t="s">
        <v>114</v>
      </c>
      <c r="D385" t="s">
        <v>171</v>
      </c>
      <c r="E385" t="s">
        <v>204</v>
      </c>
      <c r="F385" t="s">
        <v>205</v>
      </c>
      <c r="G385" t="s">
        <v>285</v>
      </c>
      <c r="H385" t="s">
        <v>1227</v>
      </c>
      <c r="I385">
        <v>2</v>
      </c>
      <c r="J385">
        <v>15</v>
      </c>
      <c r="K385">
        <v>98958</v>
      </c>
      <c r="L385" t="str">
        <f>VLOOKUP(Sales_Data!C385,Product_Master!$A:$D,2,FALSE)</f>
        <v>Flour</v>
      </c>
      <c r="M385">
        <f>VLOOKUP(C385,Product_Master!$A:$D,4,FALSE)</f>
        <v>58211</v>
      </c>
      <c r="N385" t="str">
        <f t="shared" si="10"/>
        <v>HIGH</v>
      </c>
      <c r="O385" t="str" cm="1">
        <f t="array" ref="O385">_xlfn.IFS(D385="North","Zone 1",D385="South","Zone 2",D385="East","Zone 3",D385="West","Zone 4")</f>
        <v>Zone 2</v>
      </c>
      <c r="P385">
        <f t="shared" si="11"/>
        <v>9895.8000000000011</v>
      </c>
      <c r="Q385" t="str">
        <f>VLOOKUP(C385,Product_Master!$A:$D,3,FALSE)</f>
        <v>Grocery</v>
      </c>
    </row>
    <row r="386" spans="1:17" x14ac:dyDescent="0.3">
      <c r="A386" t="s">
        <v>1228</v>
      </c>
      <c r="B386" t="s">
        <v>1229</v>
      </c>
      <c r="C386" t="s">
        <v>100</v>
      </c>
      <c r="D386" t="s">
        <v>178</v>
      </c>
      <c r="E386" t="s">
        <v>185</v>
      </c>
      <c r="F386" t="s">
        <v>186</v>
      </c>
      <c r="G386" t="s">
        <v>174</v>
      </c>
      <c r="H386" t="s">
        <v>1230</v>
      </c>
      <c r="I386">
        <v>12</v>
      </c>
      <c r="J386">
        <v>20</v>
      </c>
      <c r="K386">
        <v>593654</v>
      </c>
      <c r="L386" t="str">
        <f>VLOOKUP(Sales_Data!C386,Product_Master!$A:$D,2,FALSE)</f>
        <v>Sugar</v>
      </c>
      <c r="M386">
        <f>VLOOKUP(C386,Product_Master!$A:$D,4,FALSE)</f>
        <v>61839</v>
      </c>
      <c r="N386" t="str">
        <f t="shared" si="10"/>
        <v>HIGH</v>
      </c>
      <c r="O386" t="str" cm="1">
        <f t="array" ref="O386">_xlfn.IFS(D386="North","Zone 1",D386="South","Zone 2",D386="East","Zone 3",D386="West","Zone 4")</f>
        <v>Zone 3</v>
      </c>
      <c r="P386">
        <f t="shared" si="11"/>
        <v>59365.4</v>
      </c>
      <c r="Q386" t="str">
        <f>VLOOKUP(C386,Product_Master!$A:$D,3,FALSE)</f>
        <v>Grocery</v>
      </c>
    </row>
    <row r="387" spans="1:17" x14ac:dyDescent="0.3">
      <c r="A387" t="s">
        <v>1231</v>
      </c>
      <c r="B387" t="s">
        <v>1232</v>
      </c>
      <c r="C387" t="s">
        <v>4</v>
      </c>
      <c r="D387" t="s">
        <v>191</v>
      </c>
      <c r="E387" t="s">
        <v>242</v>
      </c>
      <c r="F387" t="s">
        <v>242</v>
      </c>
      <c r="G387" t="s">
        <v>181</v>
      </c>
      <c r="H387" t="s">
        <v>1233</v>
      </c>
      <c r="I387">
        <v>2</v>
      </c>
      <c r="J387">
        <v>5</v>
      </c>
      <c r="K387">
        <v>2008</v>
      </c>
      <c r="L387" t="str">
        <f>VLOOKUP(Sales_Data!C387,Product_Master!$A:$D,2,FALSE)</f>
        <v>Samsung TV</v>
      </c>
      <c r="M387">
        <f>VLOOKUP(C387,Product_Master!$A:$D,4,FALSE)</f>
        <v>1057</v>
      </c>
      <c r="N387" t="str">
        <f t="shared" ref="N387:N450" si="12">IF(K387&gt;15000,"HIGH",IF(K387&gt;=5000,"MEDIUM","LOW"))</f>
        <v>LOW</v>
      </c>
      <c r="O387" t="str" cm="1">
        <f t="array" ref="O387">_xlfn.IFS(D387="North","Zone 1",D387="South","Zone 2",D387="East","Zone 3",D387="West","Zone 4")</f>
        <v>Zone 1</v>
      </c>
      <c r="P387">
        <f t="shared" ref="P387:P450" si="13">IF(N387="HIGH",K387*10%,IF(N387="MEDIUM",K387*5%,K387*2%))</f>
        <v>40.160000000000004</v>
      </c>
      <c r="Q387" t="str">
        <f>VLOOKUP(C387,Product_Master!$A:$D,3,FALSE)</f>
        <v>Electronics</v>
      </c>
    </row>
    <row r="388" spans="1:17" x14ac:dyDescent="0.3">
      <c r="A388" t="s">
        <v>1234</v>
      </c>
      <c r="B388" t="s">
        <v>1235</v>
      </c>
      <c r="C388" t="s">
        <v>7</v>
      </c>
      <c r="D388" t="s">
        <v>178</v>
      </c>
      <c r="E388" t="s">
        <v>185</v>
      </c>
      <c r="F388" t="s">
        <v>186</v>
      </c>
      <c r="G388" t="s">
        <v>257</v>
      </c>
      <c r="H388" t="s">
        <v>1236</v>
      </c>
      <c r="I388">
        <v>2</v>
      </c>
      <c r="J388">
        <v>0</v>
      </c>
      <c r="K388">
        <v>128002</v>
      </c>
      <c r="L388" t="str">
        <f>VLOOKUP(Sales_Data!C388,Product_Master!$A:$D,2,FALSE)</f>
        <v>HP Laptop</v>
      </c>
      <c r="M388">
        <f>VLOOKUP(C388,Product_Master!$A:$D,4,FALSE)</f>
        <v>64001</v>
      </c>
      <c r="N388" t="str">
        <f t="shared" si="12"/>
        <v>HIGH</v>
      </c>
      <c r="O388" t="str" cm="1">
        <f t="array" ref="O388">_xlfn.IFS(D388="North","Zone 1",D388="South","Zone 2",D388="East","Zone 3",D388="West","Zone 4")</f>
        <v>Zone 3</v>
      </c>
      <c r="P388">
        <f t="shared" si="13"/>
        <v>12800.2</v>
      </c>
      <c r="Q388" t="str">
        <f>VLOOKUP(C388,Product_Master!$A:$D,3,FALSE)</f>
        <v>Electronics</v>
      </c>
    </row>
    <row r="389" spans="1:17" x14ac:dyDescent="0.3">
      <c r="A389" t="s">
        <v>1237</v>
      </c>
      <c r="B389" t="s">
        <v>231</v>
      </c>
      <c r="C389" t="s">
        <v>155</v>
      </c>
      <c r="D389" t="s">
        <v>178</v>
      </c>
      <c r="E389" t="s">
        <v>310</v>
      </c>
      <c r="F389" t="s">
        <v>311</v>
      </c>
      <c r="G389" t="s">
        <v>285</v>
      </c>
      <c r="H389" t="s">
        <v>1238</v>
      </c>
      <c r="I389">
        <v>7</v>
      </c>
      <c r="J389">
        <v>20</v>
      </c>
      <c r="K389">
        <v>402186</v>
      </c>
      <c r="L389" t="str">
        <f>VLOOKUP(Sales_Data!C389,Product_Master!$A:$D,2,FALSE)</f>
        <v>Cycling Bottle</v>
      </c>
      <c r="M389">
        <f>VLOOKUP(C389,Product_Master!$A:$D,4,FALSE)</f>
        <v>71819</v>
      </c>
      <c r="N389" t="str">
        <f t="shared" si="12"/>
        <v>HIGH</v>
      </c>
      <c r="O389" t="str" cm="1">
        <f t="array" ref="O389">_xlfn.IFS(D389="North","Zone 1",D389="South","Zone 2",D389="East","Zone 3",D389="West","Zone 4")</f>
        <v>Zone 3</v>
      </c>
      <c r="P389">
        <f t="shared" si="13"/>
        <v>40218.600000000006</v>
      </c>
      <c r="Q389" t="str">
        <f>VLOOKUP(C389,Product_Master!$A:$D,3,FALSE)</f>
        <v>Sports</v>
      </c>
    </row>
    <row r="390" spans="1:17" x14ac:dyDescent="0.3">
      <c r="A390" t="s">
        <v>1239</v>
      </c>
      <c r="B390" t="s">
        <v>1240</v>
      </c>
      <c r="C390" t="s">
        <v>135</v>
      </c>
      <c r="D390" t="s">
        <v>178</v>
      </c>
      <c r="E390" t="s">
        <v>185</v>
      </c>
      <c r="F390" t="s">
        <v>186</v>
      </c>
      <c r="G390" t="s">
        <v>212</v>
      </c>
      <c r="H390" t="s">
        <v>1241</v>
      </c>
      <c r="I390">
        <v>4</v>
      </c>
      <c r="J390">
        <v>15</v>
      </c>
      <c r="K390">
        <v>87325</v>
      </c>
      <c r="L390" t="str">
        <f>VLOOKUP(Sales_Data!C390,Product_Master!$A:$D,2,FALSE)</f>
        <v>Yoga Mat</v>
      </c>
      <c r="M390">
        <f>VLOOKUP(C390,Product_Master!$A:$D,4,FALSE)</f>
        <v>25684</v>
      </c>
      <c r="N390" t="str">
        <f t="shared" si="12"/>
        <v>HIGH</v>
      </c>
      <c r="O390" t="str" cm="1">
        <f t="array" ref="O390">_xlfn.IFS(D390="North","Zone 1",D390="South","Zone 2",D390="East","Zone 3",D390="West","Zone 4")</f>
        <v>Zone 3</v>
      </c>
      <c r="P390">
        <f t="shared" si="13"/>
        <v>8732.5</v>
      </c>
      <c r="Q390" t="str">
        <f>VLOOKUP(C390,Product_Master!$A:$D,3,FALSE)</f>
        <v>Sports</v>
      </c>
    </row>
    <row r="391" spans="1:17" x14ac:dyDescent="0.3">
      <c r="A391" t="s">
        <v>1242</v>
      </c>
      <c r="B391" t="s">
        <v>1243</v>
      </c>
      <c r="C391" t="s">
        <v>64</v>
      </c>
      <c r="D391" t="s">
        <v>191</v>
      </c>
      <c r="E391" t="s">
        <v>192</v>
      </c>
      <c r="F391" t="s">
        <v>193</v>
      </c>
      <c r="G391" t="s">
        <v>174</v>
      </c>
      <c r="H391" t="s">
        <v>1244</v>
      </c>
      <c r="I391">
        <v>3</v>
      </c>
      <c r="J391">
        <v>20</v>
      </c>
      <c r="K391">
        <v>109176</v>
      </c>
      <c r="L391" t="str">
        <f>VLOOKUP(Sales_Data!C391,Product_Master!$A:$D,2,FALSE)</f>
        <v>Stool</v>
      </c>
      <c r="M391">
        <f>VLOOKUP(C391,Product_Master!$A:$D,4,FALSE)</f>
        <v>45490</v>
      </c>
      <c r="N391" t="str">
        <f t="shared" si="12"/>
        <v>HIGH</v>
      </c>
      <c r="O391" t="str" cm="1">
        <f t="array" ref="O391">_xlfn.IFS(D391="North","Zone 1",D391="South","Zone 2",D391="East","Zone 3",D391="West","Zone 4")</f>
        <v>Zone 1</v>
      </c>
      <c r="P391">
        <f t="shared" si="13"/>
        <v>10917.6</v>
      </c>
      <c r="Q391" t="str">
        <f>VLOOKUP(C391,Product_Master!$A:$D,3,FALSE)</f>
        <v>Furniture</v>
      </c>
    </row>
    <row r="392" spans="1:17" x14ac:dyDescent="0.3">
      <c r="A392" t="s">
        <v>1245</v>
      </c>
      <c r="B392" t="s">
        <v>1246</v>
      </c>
      <c r="C392" t="s">
        <v>38</v>
      </c>
      <c r="D392" t="s">
        <v>178</v>
      </c>
      <c r="E392" t="s">
        <v>185</v>
      </c>
      <c r="F392" t="s">
        <v>186</v>
      </c>
      <c r="G392" t="s">
        <v>257</v>
      </c>
      <c r="H392" t="s">
        <v>1247</v>
      </c>
      <c r="I392">
        <v>4</v>
      </c>
      <c r="J392">
        <v>20</v>
      </c>
      <c r="K392">
        <v>129593</v>
      </c>
      <c r="L392" t="str">
        <f>VLOOKUP(Sales_Data!C392,Product_Master!$A:$D,2,FALSE)</f>
        <v>Study Table</v>
      </c>
      <c r="M392">
        <f>VLOOKUP(C392,Product_Master!$A:$D,4,FALSE)</f>
        <v>40498</v>
      </c>
      <c r="N392" t="str">
        <f t="shared" si="12"/>
        <v>HIGH</v>
      </c>
      <c r="O392" t="str" cm="1">
        <f t="array" ref="O392">_xlfn.IFS(D392="North","Zone 1",D392="South","Zone 2",D392="East","Zone 3",D392="West","Zone 4")</f>
        <v>Zone 3</v>
      </c>
      <c r="P392">
        <f t="shared" si="13"/>
        <v>12959.300000000001</v>
      </c>
      <c r="Q392" t="str">
        <f>VLOOKUP(C392,Product_Master!$A:$D,3,FALSE)</f>
        <v>Furniture</v>
      </c>
    </row>
    <row r="393" spans="1:17" x14ac:dyDescent="0.3">
      <c r="A393" t="s">
        <v>1248</v>
      </c>
      <c r="B393" t="s">
        <v>1249</v>
      </c>
      <c r="C393" t="s">
        <v>112</v>
      </c>
      <c r="D393" t="s">
        <v>171</v>
      </c>
      <c r="E393" t="s">
        <v>223</v>
      </c>
      <c r="F393" t="s">
        <v>224</v>
      </c>
      <c r="G393" t="s">
        <v>174</v>
      </c>
      <c r="H393" t="s">
        <v>1250</v>
      </c>
      <c r="I393">
        <v>4</v>
      </c>
      <c r="J393">
        <v>15</v>
      </c>
      <c r="K393">
        <v>14541</v>
      </c>
      <c r="L393" t="str">
        <f>VLOOKUP(Sales_Data!C393,Product_Master!$A:$D,2,FALSE)</f>
        <v>Pasta</v>
      </c>
      <c r="M393">
        <f>VLOOKUP(C393,Product_Master!$A:$D,4,FALSE)</f>
        <v>4277</v>
      </c>
      <c r="N393" t="str">
        <f t="shared" si="12"/>
        <v>MEDIUM</v>
      </c>
      <c r="O393" t="str" cm="1">
        <f t="array" ref="O393">_xlfn.IFS(D393="North","Zone 1",D393="South","Zone 2",D393="East","Zone 3",D393="West","Zone 4")</f>
        <v>Zone 2</v>
      </c>
      <c r="P393">
        <f t="shared" si="13"/>
        <v>727.05000000000007</v>
      </c>
      <c r="Q393" t="str">
        <f>VLOOKUP(C393,Product_Master!$A:$D,3,FALSE)</f>
        <v>Grocery</v>
      </c>
    </row>
    <row r="394" spans="1:17" x14ac:dyDescent="0.3">
      <c r="A394" t="s">
        <v>1251</v>
      </c>
      <c r="B394" t="s">
        <v>1252</v>
      </c>
      <c r="C394" t="s">
        <v>13</v>
      </c>
      <c r="D394" t="s">
        <v>191</v>
      </c>
      <c r="E394" t="s">
        <v>242</v>
      </c>
      <c r="F394" t="s">
        <v>242</v>
      </c>
      <c r="G394" t="s">
        <v>253</v>
      </c>
      <c r="H394" t="s">
        <v>1253</v>
      </c>
      <c r="I394">
        <v>9</v>
      </c>
      <c r="J394">
        <v>10</v>
      </c>
      <c r="K394">
        <v>216367</v>
      </c>
      <c r="L394" t="str">
        <f>VLOOKUP(Sales_Data!C394,Product_Master!$A:$D,2,FALSE)</f>
        <v>iPhone</v>
      </c>
      <c r="M394">
        <f>VLOOKUP(C394,Product_Master!$A:$D,4,FALSE)</f>
        <v>26712</v>
      </c>
      <c r="N394" t="str">
        <f t="shared" si="12"/>
        <v>HIGH</v>
      </c>
      <c r="O394" t="str" cm="1">
        <f t="array" ref="O394">_xlfn.IFS(D394="North","Zone 1",D394="South","Zone 2",D394="East","Zone 3",D394="West","Zone 4")</f>
        <v>Zone 1</v>
      </c>
      <c r="P394">
        <f t="shared" si="13"/>
        <v>21636.7</v>
      </c>
      <c r="Q394" t="str">
        <f>VLOOKUP(C394,Product_Master!$A:$D,3,FALSE)</f>
        <v>Electronics</v>
      </c>
    </row>
    <row r="395" spans="1:17" x14ac:dyDescent="0.3">
      <c r="A395" t="s">
        <v>1254</v>
      </c>
      <c r="B395" t="s">
        <v>416</v>
      </c>
      <c r="C395" t="s">
        <v>131</v>
      </c>
      <c r="D395" t="s">
        <v>171</v>
      </c>
      <c r="E395" t="s">
        <v>204</v>
      </c>
      <c r="F395" t="s">
        <v>205</v>
      </c>
      <c r="G395" t="s">
        <v>243</v>
      </c>
      <c r="H395" t="s">
        <v>1255</v>
      </c>
      <c r="I395">
        <v>9</v>
      </c>
      <c r="J395">
        <v>20</v>
      </c>
      <c r="K395">
        <v>452426</v>
      </c>
      <c r="L395" t="str">
        <f>VLOOKUP(Sales_Data!C395,Product_Master!$A:$D,2,FALSE)</f>
        <v>Football</v>
      </c>
      <c r="M395">
        <f>VLOOKUP(C395,Product_Master!$A:$D,4,FALSE)</f>
        <v>62837</v>
      </c>
      <c r="N395" t="str">
        <f t="shared" si="12"/>
        <v>HIGH</v>
      </c>
      <c r="O395" t="str" cm="1">
        <f t="array" ref="O395">_xlfn.IFS(D395="North","Zone 1",D395="South","Zone 2",D395="East","Zone 3",D395="West","Zone 4")</f>
        <v>Zone 2</v>
      </c>
      <c r="P395">
        <f t="shared" si="13"/>
        <v>45242.600000000006</v>
      </c>
      <c r="Q395" t="str">
        <f>VLOOKUP(C395,Product_Master!$A:$D,3,FALSE)</f>
        <v>Sports</v>
      </c>
    </row>
    <row r="396" spans="1:17" x14ac:dyDescent="0.3">
      <c r="A396" t="s">
        <v>1256</v>
      </c>
      <c r="B396" t="s">
        <v>1257</v>
      </c>
      <c r="C396" t="s">
        <v>21</v>
      </c>
      <c r="D396" t="s">
        <v>171</v>
      </c>
      <c r="E396" t="s">
        <v>223</v>
      </c>
      <c r="F396" t="s">
        <v>224</v>
      </c>
      <c r="G396" t="s">
        <v>187</v>
      </c>
      <c r="H396" t="s">
        <v>1258</v>
      </c>
      <c r="I396">
        <v>3</v>
      </c>
      <c r="J396">
        <v>15</v>
      </c>
      <c r="K396">
        <v>123766</v>
      </c>
      <c r="L396" t="str">
        <f>VLOOKUP(Sales_Data!C396,Product_Master!$A:$D,2,FALSE)</f>
        <v>Air Conditioner</v>
      </c>
      <c r="M396">
        <f>VLOOKUP(C396,Product_Master!$A:$D,4,FALSE)</f>
        <v>48536</v>
      </c>
      <c r="N396" t="str">
        <f t="shared" si="12"/>
        <v>HIGH</v>
      </c>
      <c r="O396" t="str" cm="1">
        <f t="array" ref="O396">_xlfn.IFS(D396="North","Zone 1",D396="South","Zone 2",D396="East","Zone 3",D396="West","Zone 4")</f>
        <v>Zone 2</v>
      </c>
      <c r="P396">
        <f t="shared" si="13"/>
        <v>12376.6</v>
      </c>
      <c r="Q396" t="str">
        <f>VLOOKUP(C396,Product_Master!$A:$D,3,FALSE)</f>
        <v>Electronics</v>
      </c>
    </row>
    <row r="397" spans="1:17" x14ac:dyDescent="0.3">
      <c r="A397" t="s">
        <v>1259</v>
      </c>
      <c r="B397" t="s">
        <v>747</v>
      </c>
      <c r="C397" t="s">
        <v>91</v>
      </c>
      <c r="D397" t="s">
        <v>171</v>
      </c>
      <c r="E397" t="s">
        <v>204</v>
      </c>
      <c r="F397" t="s">
        <v>205</v>
      </c>
      <c r="G397" t="s">
        <v>181</v>
      </c>
      <c r="H397" t="s">
        <v>1260</v>
      </c>
      <c r="I397">
        <v>3</v>
      </c>
      <c r="J397">
        <v>15</v>
      </c>
      <c r="K397">
        <v>75956</v>
      </c>
      <c r="L397" t="str">
        <f>VLOOKUP(Sales_Data!C397,Product_Master!$A:$D,2,FALSE)</f>
        <v>Sweater</v>
      </c>
      <c r="M397">
        <f>VLOOKUP(C397,Product_Master!$A:$D,4,FALSE)</f>
        <v>29787</v>
      </c>
      <c r="N397" t="str">
        <f t="shared" si="12"/>
        <v>HIGH</v>
      </c>
      <c r="O397" t="str" cm="1">
        <f t="array" ref="O397">_xlfn.IFS(D397="North","Zone 1",D397="South","Zone 2",D397="East","Zone 3",D397="West","Zone 4")</f>
        <v>Zone 2</v>
      </c>
      <c r="P397">
        <f t="shared" si="13"/>
        <v>7595.6</v>
      </c>
      <c r="Q397" t="str">
        <f>VLOOKUP(C397,Product_Master!$A:$D,3,FALSE)</f>
        <v>Clothing</v>
      </c>
    </row>
    <row r="398" spans="1:17" x14ac:dyDescent="0.3">
      <c r="A398" t="s">
        <v>1261</v>
      </c>
      <c r="B398" t="s">
        <v>1262</v>
      </c>
      <c r="C398" t="s">
        <v>79</v>
      </c>
      <c r="D398" t="s">
        <v>178</v>
      </c>
      <c r="E398" t="s">
        <v>185</v>
      </c>
      <c r="F398" t="s">
        <v>186</v>
      </c>
      <c r="G398" t="s">
        <v>228</v>
      </c>
      <c r="H398" t="s">
        <v>1263</v>
      </c>
      <c r="I398">
        <v>6</v>
      </c>
      <c r="J398">
        <v>15</v>
      </c>
      <c r="K398">
        <v>20930</v>
      </c>
      <c r="L398" t="str">
        <f>VLOOKUP(Sales_Data!C398,Product_Master!$A:$D,2,FALSE)</f>
        <v>Formal Shirt</v>
      </c>
      <c r="M398">
        <f>VLOOKUP(C398,Product_Master!$A:$D,4,FALSE)</f>
        <v>4104</v>
      </c>
      <c r="N398" t="str">
        <f t="shared" si="12"/>
        <v>HIGH</v>
      </c>
      <c r="O398" t="str" cm="1">
        <f t="array" ref="O398">_xlfn.IFS(D398="North","Zone 1",D398="South","Zone 2",D398="East","Zone 3",D398="West","Zone 4")</f>
        <v>Zone 3</v>
      </c>
      <c r="P398">
        <f t="shared" si="13"/>
        <v>2093</v>
      </c>
      <c r="Q398" t="str">
        <f>VLOOKUP(C398,Product_Master!$A:$D,3,FALSE)</f>
        <v>Clothing</v>
      </c>
    </row>
    <row r="399" spans="1:17" x14ac:dyDescent="0.3">
      <c r="A399" t="s">
        <v>1264</v>
      </c>
      <c r="B399" t="s">
        <v>1265</v>
      </c>
      <c r="C399" t="s">
        <v>149</v>
      </c>
      <c r="D399" t="s">
        <v>178</v>
      </c>
      <c r="E399" t="s">
        <v>310</v>
      </c>
      <c r="F399" t="s">
        <v>311</v>
      </c>
      <c r="G399" t="s">
        <v>228</v>
      </c>
      <c r="H399" t="s">
        <v>1266</v>
      </c>
      <c r="I399">
        <v>2</v>
      </c>
      <c r="J399">
        <v>10</v>
      </c>
      <c r="K399">
        <v>61702</v>
      </c>
      <c r="L399" t="str">
        <f>VLOOKUP(Sales_Data!C399,Product_Master!$A:$D,2,FALSE)</f>
        <v>Football Shoes</v>
      </c>
      <c r="M399">
        <f>VLOOKUP(C399,Product_Master!$A:$D,4,FALSE)</f>
        <v>34279</v>
      </c>
      <c r="N399" t="str">
        <f t="shared" si="12"/>
        <v>HIGH</v>
      </c>
      <c r="O399" t="str" cm="1">
        <f t="array" ref="O399">_xlfn.IFS(D399="North","Zone 1",D399="South","Zone 2",D399="East","Zone 3",D399="West","Zone 4")</f>
        <v>Zone 3</v>
      </c>
      <c r="P399">
        <f t="shared" si="13"/>
        <v>6170.2000000000007</v>
      </c>
      <c r="Q399" t="str">
        <f>VLOOKUP(C399,Product_Master!$A:$D,3,FALSE)</f>
        <v>Sports</v>
      </c>
    </row>
    <row r="400" spans="1:17" x14ac:dyDescent="0.3">
      <c r="A400" t="s">
        <v>1267</v>
      </c>
      <c r="B400" t="s">
        <v>1268</v>
      </c>
      <c r="C400" t="s">
        <v>62</v>
      </c>
      <c r="D400" t="s">
        <v>178</v>
      </c>
      <c r="E400" t="s">
        <v>310</v>
      </c>
      <c r="F400" t="s">
        <v>311</v>
      </c>
      <c r="G400" t="s">
        <v>187</v>
      </c>
      <c r="H400" t="s">
        <v>1269</v>
      </c>
      <c r="I400">
        <v>3</v>
      </c>
      <c r="J400">
        <v>20</v>
      </c>
      <c r="K400">
        <v>119212</v>
      </c>
      <c r="L400" t="str">
        <f>VLOOKUP(Sales_Data!C400,Product_Master!$A:$D,2,FALSE)</f>
        <v>Recliner</v>
      </c>
      <c r="M400">
        <f>VLOOKUP(C400,Product_Master!$A:$D,4,FALSE)</f>
        <v>49672</v>
      </c>
      <c r="N400" t="str">
        <f t="shared" si="12"/>
        <v>HIGH</v>
      </c>
      <c r="O400" t="str" cm="1">
        <f t="array" ref="O400">_xlfn.IFS(D400="North","Zone 1",D400="South","Zone 2",D400="East","Zone 3",D400="West","Zone 4")</f>
        <v>Zone 3</v>
      </c>
      <c r="P400">
        <f t="shared" si="13"/>
        <v>11921.2</v>
      </c>
      <c r="Q400" t="str">
        <f>VLOOKUP(C400,Product_Master!$A:$D,3,FALSE)</f>
        <v>Furniture</v>
      </c>
    </row>
    <row r="401" spans="1:17" x14ac:dyDescent="0.3">
      <c r="A401" t="s">
        <v>1270</v>
      </c>
      <c r="B401" t="s">
        <v>946</v>
      </c>
      <c r="C401" t="s">
        <v>106</v>
      </c>
      <c r="D401" t="s">
        <v>171</v>
      </c>
      <c r="E401" t="s">
        <v>223</v>
      </c>
      <c r="F401" t="s">
        <v>224</v>
      </c>
      <c r="G401" t="s">
        <v>200</v>
      </c>
      <c r="H401" t="s">
        <v>1271</v>
      </c>
      <c r="I401">
        <v>3</v>
      </c>
      <c r="J401">
        <v>10</v>
      </c>
      <c r="K401">
        <v>179747</v>
      </c>
      <c r="L401" t="str">
        <f>VLOOKUP(Sales_Data!C401,Product_Master!$A:$D,2,FALSE)</f>
        <v>Oil</v>
      </c>
      <c r="M401">
        <f>VLOOKUP(C401,Product_Master!$A:$D,4,FALSE)</f>
        <v>66573</v>
      </c>
      <c r="N401" t="str">
        <f t="shared" si="12"/>
        <v>HIGH</v>
      </c>
      <c r="O401" t="str" cm="1">
        <f t="array" ref="O401">_xlfn.IFS(D401="North","Zone 1",D401="South","Zone 2",D401="East","Zone 3",D401="West","Zone 4")</f>
        <v>Zone 2</v>
      </c>
      <c r="P401">
        <f t="shared" si="13"/>
        <v>17974.7</v>
      </c>
      <c r="Q401" t="str">
        <f>VLOOKUP(C401,Product_Master!$A:$D,3,FALSE)</f>
        <v>Grocery</v>
      </c>
    </row>
    <row r="402" spans="1:17" x14ac:dyDescent="0.3">
      <c r="A402" t="s">
        <v>1272</v>
      </c>
      <c r="B402" t="s">
        <v>1273</v>
      </c>
      <c r="C402" t="s">
        <v>139</v>
      </c>
      <c r="D402" t="s">
        <v>197</v>
      </c>
      <c r="E402" t="s">
        <v>198</v>
      </c>
      <c r="F402" t="s">
        <v>199</v>
      </c>
      <c r="G402" t="s">
        <v>257</v>
      </c>
      <c r="H402" t="s">
        <v>1274</v>
      </c>
      <c r="I402">
        <v>5</v>
      </c>
      <c r="J402">
        <v>10</v>
      </c>
      <c r="K402">
        <v>103324</v>
      </c>
      <c r="L402" t="str">
        <f>VLOOKUP(Sales_Data!C402,Product_Master!$A:$D,2,FALSE)</f>
        <v>Helmet</v>
      </c>
      <c r="M402">
        <f>VLOOKUP(C402,Product_Master!$A:$D,4,FALSE)</f>
        <v>22961</v>
      </c>
      <c r="N402" t="str">
        <f t="shared" si="12"/>
        <v>HIGH</v>
      </c>
      <c r="O402" t="str" cm="1">
        <f t="array" ref="O402">_xlfn.IFS(D402="North","Zone 1",D402="South","Zone 2",D402="East","Zone 3",D402="West","Zone 4")</f>
        <v>Zone 4</v>
      </c>
      <c r="P402">
        <f t="shared" si="13"/>
        <v>10332.400000000001</v>
      </c>
      <c r="Q402" t="str">
        <f>VLOOKUP(C402,Product_Master!$A:$D,3,FALSE)</f>
        <v>Sports</v>
      </c>
    </row>
    <row r="403" spans="1:17" x14ac:dyDescent="0.3">
      <c r="A403" t="s">
        <v>1275</v>
      </c>
      <c r="B403" t="s">
        <v>1158</v>
      </c>
      <c r="C403" t="s">
        <v>7</v>
      </c>
      <c r="D403" t="s">
        <v>191</v>
      </c>
      <c r="E403" t="s">
        <v>242</v>
      </c>
      <c r="F403" t="s">
        <v>242</v>
      </c>
      <c r="G403" t="s">
        <v>243</v>
      </c>
      <c r="H403" t="s">
        <v>1276</v>
      </c>
      <c r="I403">
        <v>2</v>
      </c>
      <c r="J403">
        <v>15</v>
      </c>
      <c r="K403">
        <v>108801</v>
      </c>
      <c r="L403" t="str">
        <f>VLOOKUP(Sales_Data!C403,Product_Master!$A:$D,2,FALSE)</f>
        <v>HP Laptop</v>
      </c>
      <c r="M403">
        <f>VLOOKUP(C403,Product_Master!$A:$D,4,FALSE)</f>
        <v>64001</v>
      </c>
      <c r="N403" t="str">
        <f t="shared" si="12"/>
        <v>HIGH</v>
      </c>
      <c r="O403" t="str" cm="1">
        <f t="array" ref="O403">_xlfn.IFS(D403="North","Zone 1",D403="South","Zone 2",D403="East","Zone 3",D403="West","Zone 4")</f>
        <v>Zone 1</v>
      </c>
      <c r="P403">
        <f t="shared" si="13"/>
        <v>10880.1</v>
      </c>
      <c r="Q403" t="str">
        <f>VLOOKUP(C403,Product_Master!$A:$D,3,FALSE)</f>
        <v>Electronics</v>
      </c>
    </row>
    <row r="404" spans="1:17" x14ac:dyDescent="0.3">
      <c r="A404" t="s">
        <v>1277</v>
      </c>
      <c r="B404" t="s">
        <v>1091</v>
      </c>
      <c r="C404" t="s">
        <v>48</v>
      </c>
      <c r="D404" t="s">
        <v>171</v>
      </c>
      <c r="E404" t="s">
        <v>223</v>
      </c>
      <c r="F404" t="s">
        <v>224</v>
      </c>
      <c r="G404" t="s">
        <v>253</v>
      </c>
      <c r="H404" t="s">
        <v>1278</v>
      </c>
      <c r="I404">
        <v>8</v>
      </c>
      <c r="J404">
        <v>5</v>
      </c>
      <c r="K404">
        <v>327970</v>
      </c>
      <c r="L404" t="str">
        <f>VLOOKUP(Sales_Data!C404,Product_Master!$A:$D,2,FALSE)</f>
        <v>Bed</v>
      </c>
      <c r="M404">
        <f>VLOOKUP(C404,Product_Master!$A:$D,4,FALSE)</f>
        <v>43154</v>
      </c>
      <c r="N404" t="str">
        <f t="shared" si="12"/>
        <v>HIGH</v>
      </c>
      <c r="O404" t="str" cm="1">
        <f t="array" ref="O404">_xlfn.IFS(D404="North","Zone 1",D404="South","Zone 2",D404="East","Zone 3",D404="West","Zone 4")</f>
        <v>Zone 2</v>
      </c>
      <c r="P404">
        <f t="shared" si="13"/>
        <v>32797</v>
      </c>
      <c r="Q404" t="str">
        <f>VLOOKUP(C404,Product_Master!$A:$D,3,FALSE)</f>
        <v>Furniture</v>
      </c>
    </row>
    <row r="405" spans="1:17" x14ac:dyDescent="0.3">
      <c r="A405" t="s">
        <v>1279</v>
      </c>
      <c r="B405" t="s">
        <v>1280</v>
      </c>
      <c r="C405" t="s">
        <v>44</v>
      </c>
      <c r="D405" t="s">
        <v>197</v>
      </c>
      <c r="E405" t="s">
        <v>260</v>
      </c>
      <c r="F405" t="s">
        <v>261</v>
      </c>
      <c r="G405" t="s">
        <v>212</v>
      </c>
      <c r="H405" t="s">
        <v>1281</v>
      </c>
      <c r="I405">
        <v>9</v>
      </c>
      <c r="J405">
        <v>0</v>
      </c>
      <c r="K405">
        <v>675081</v>
      </c>
      <c r="L405" t="str">
        <f>VLOOKUP(Sales_Data!C405,Product_Master!$A:$D,2,FALSE)</f>
        <v>Bookshelf</v>
      </c>
      <c r="M405">
        <f>VLOOKUP(C405,Product_Master!$A:$D,4,FALSE)</f>
        <v>75009</v>
      </c>
      <c r="N405" t="str">
        <f t="shared" si="12"/>
        <v>HIGH</v>
      </c>
      <c r="O405" t="str" cm="1">
        <f t="array" ref="O405">_xlfn.IFS(D405="North","Zone 1",D405="South","Zone 2",D405="East","Zone 3",D405="West","Zone 4")</f>
        <v>Zone 4</v>
      </c>
      <c r="P405">
        <f t="shared" si="13"/>
        <v>67508.100000000006</v>
      </c>
      <c r="Q405" t="str">
        <f>VLOOKUP(C405,Product_Master!$A:$D,3,FALSE)</f>
        <v>Furniture</v>
      </c>
    </row>
    <row r="406" spans="1:17" x14ac:dyDescent="0.3">
      <c r="A406" t="s">
        <v>1282</v>
      </c>
      <c r="B406" t="s">
        <v>1283</v>
      </c>
      <c r="C406" t="s">
        <v>100</v>
      </c>
      <c r="D406" t="s">
        <v>191</v>
      </c>
      <c r="E406" t="s">
        <v>192</v>
      </c>
      <c r="F406" t="s">
        <v>193</v>
      </c>
      <c r="G406" t="s">
        <v>253</v>
      </c>
      <c r="H406" t="s">
        <v>1284</v>
      </c>
      <c r="I406">
        <v>7</v>
      </c>
      <c r="J406">
        <v>5</v>
      </c>
      <c r="K406">
        <v>411229</v>
      </c>
      <c r="L406" t="str">
        <f>VLOOKUP(Sales_Data!C406,Product_Master!$A:$D,2,FALSE)</f>
        <v>Sugar</v>
      </c>
      <c r="M406">
        <f>VLOOKUP(C406,Product_Master!$A:$D,4,FALSE)</f>
        <v>61839</v>
      </c>
      <c r="N406" t="str">
        <f t="shared" si="12"/>
        <v>HIGH</v>
      </c>
      <c r="O406" t="str" cm="1">
        <f t="array" ref="O406">_xlfn.IFS(D406="North","Zone 1",D406="South","Zone 2",D406="East","Zone 3",D406="West","Zone 4")</f>
        <v>Zone 1</v>
      </c>
      <c r="P406">
        <f t="shared" si="13"/>
        <v>41122.9</v>
      </c>
      <c r="Q406" t="str">
        <f>VLOOKUP(C406,Product_Master!$A:$D,3,FALSE)</f>
        <v>Grocery</v>
      </c>
    </row>
    <row r="407" spans="1:17" x14ac:dyDescent="0.3">
      <c r="A407" t="s">
        <v>1285</v>
      </c>
      <c r="B407" t="s">
        <v>1286</v>
      </c>
      <c r="C407" t="s">
        <v>141</v>
      </c>
      <c r="D407" t="s">
        <v>178</v>
      </c>
      <c r="E407" t="s">
        <v>179</v>
      </c>
      <c r="F407" t="s">
        <v>180</v>
      </c>
      <c r="G407" t="s">
        <v>262</v>
      </c>
      <c r="H407" t="s">
        <v>670</v>
      </c>
      <c r="I407">
        <v>7</v>
      </c>
      <c r="J407">
        <v>10</v>
      </c>
      <c r="K407">
        <v>261166</v>
      </c>
      <c r="L407" t="str">
        <f>VLOOKUP(Sales_Data!C407,Product_Master!$A:$D,2,FALSE)</f>
        <v>Gloves</v>
      </c>
      <c r="M407">
        <f>VLOOKUP(C407,Product_Master!$A:$D,4,FALSE)</f>
        <v>41455</v>
      </c>
      <c r="N407" t="str">
        <f t="shared" si="12"/>
        <v>HIGH</v>
      </c>
      <c r="O407" t="str" cm="1">
        <f t="array" ref="O407">_xlfn.IFS(D407="North","Zone 1",D407="South","Zone 2",D407="East","Zone 3",D407="West","Zone 4")</f>
        <v>Zone 3</v>
      </c>
      <c r="P407">
        <f t="shared" si="13"/>
        <v>26116.600000000002</v>
      </c>
      <c r="Q407" t="str">
        <f>VLOOKUP(C407,Product_Master!$A:$D,3,FALSE)</f>
        <v>Sports</v>
      </c>
    </row>
    <row r="408" spans="1:17" x14ac:dyDescent="0.3">
      <c r="A408" t="s">
        <v>1287</v>
      </c>
      <c r="B408" t="s">
        <v>1130</v>
      </c>
      <c r="C408" t="s">
        <v>104</v>
      </c>
      <c r="D408" t="s">
        <v>197</v>
      </c>
      <c r="E408" t="s">
        <v>210</v>
      </c>
      <c r="F408" t="s">
        <v>211</v>
      </c>
      <c r="G408" t="s">
        <v>257</v>
      </c>
      <c r="H408" t="s">
        <v>1288</v>
      </c>
      <c r="I408">
        <v>12</v>
      </c>
      <c r="J408">
        <v>10</v>
      </c>
      <c r="K408">
        <v>368830</v>
      </c>
      <c r="L408" t="str">
        <f>VLOOKUP(Sales_Data!C408,Product_Master!$A:$D,2,FALSE)</f>
        <v>Coffee</v>
      </c>
      <c r="M408">
        <f>VLOOKUP(C408,Product_Master!$A:$D,4,FALSE)</f>
        <v>34151</v>
      </c>
      <c r="N408" t="str">
        <f t="shared" si="12"/>
        <v>HIGH</v>
      </c>
      <c r="O408" t="str" cm="1">
        <f t="array" ref="O408">_xlfn.IFS(D408="North","Zone 1",D408="South","Zone 2",D408="East","Zone 3",D408="West","Zone 4")</f>
        <v>Zone 4</v>
      </c>
      <c r="P408">
        <f t="shared" si="13"/>
        <v>36883</v>
      </c>
      <c r="Q408" t="str">
        <f>VLOOKUP(C408,Product_Master!$A:$D,3,FALSE)</f>
        <v>Grocery</v>
      </c>
    </row>
    <row r="409" spans="1:17" x14ac:dyDescent="0.3">
      <c r="A409" t="s">
        <v>1289</v>
      </c>
      <c r="B409" t="s">
        <v>554</v>
      </c>
      <c r="C409" t="s">
        <v>118</v>
      </c>
      <c r="D409" t="s">
        <v>197</v>
      </c>
      <c r="E409" t="s">
        <v>260</v>
      </c>
      <c r="F409" t="s">
        <v>261</v>
      </c>
      <c r="G409" t="s">
        <v>262</v>
      </c>
      <c r="H409" t="s">
        <v>1290</v>
      </c>
      <c r="I409">
        <v>2</v>
      </c>
      <c r="J409">
        <v>0</v>
      </c>
      <c r="K409">
        <v>28830</v>
      </c>
      <c r="L409" t="str">
        <f>VLOOKUP(Sales_Data!C409,Product_Master!$A:$D,2,FALSE)</f>
        <v>Juice</v>
      </c>
      <c r="M409">
        <f>VLOOKUP(C409,Product_Master!$A:$D,4,FALSE)</f>
        <v>14415</v>
      </c>
      <c r="N409" t="str">
        <f t="shared" si="12"/>
        <v>HIGH</v>
      </c>
      <c r="O409" t="str" cm="1">
        <f t="array" ref="O409">_xlfn.IFS(D409="North","Zone 1",D409="South","Zone 2",D409="East","Zone 3",D409="West","Zone 4")</f>
        <v>Zone 4</v>
      </c>
      <c r="P409">
        <f t="shared" si="13"/>
        <v>2883</v>
      </c>
      <c r="Q409" t="str">
        <f>VLOOKUP(C409,Product_Master!$A:$D,3,FALSE)</f>
        <v>Grocery</v>
      </c>
    </row>
    <row r="410" spans="1:17" x14ac:dyDescent="0.3">
      <c r="A410" t="s">
        <v>1291</v>
      </c>
      <c r="B410" t="s">
        <v>1235</v>
      </c>
      <c r="C410" t="s">
        <v>151</v>
      </c>
      <c r="D410" t="s">
        <v>178</v>
      </c>
      <c r="E410" t="s">
        <v>310</v>
      </c>
      <c r="F410" t="s">
        <v>311</v>
      </c>
      <c r="G410" t="s">
        <v>212</v>
      </c>
      <c r="H410" t="s">
        <v>1292</v>
      </c>
      <c r="I410">
        <v>10</v>
      </c>
      <c r="J410">
        <v>15</v>
      </c>
      <c r="K410">
        <v>323824</v>
      </c>
      <c r="L410" t="str">
        <f>VLOOKUP(Sales_Data!C410,Product_Master!$A:$D,2,FALSE)</f>
        <v>Volleyball</v>
      </c>
      <c r="M410">
        <f>VLOOKUP(C410,Product_Master!$A:$D,4,FALSE)</f>
        <v>38097</v>
      </c>
      <c r="N410" t="str">
        <f t="shared" si="12"/>
        <v>HIGH</v>
      </c>
      <c r="O410" t="str" cm="1">
        <f t="array" ref="O410">_xlfn.IFS(D410="North","Zone 1",D410="South","Zone 2",D410="East","Zone 3",D410="West","Zone 4")</f>
        <v>Zone 3</v>
      </c>
      <c r="P410">
        <f t="shared" si="13"/>
        <v>32382.400000000001</v>
      </c>
      <c r="Q410" t="str">
        <f>VLOOKUP(C410,Product_Master!$A:$D,3,FALSE)</f>
        <v>Sports</v>
      </c>
    </row>
    <row r="411" spans="1:17" x14ac:dyDescent="0.3">
      <c r="A411" t="s">
        <v>1293</v>
      </c>
      <c r="B411" t="s">
        <v>288</v>
      </c>
      <c r="C411" t="s">
        <v>128</v>
      </c>
      <c r="D411" t="s">
        <v>171</v>
      </c>
      <c r="E411" t="s">
        <v>223</v>
      </c>
      <c r="F411" t="s">
        <v>224</v>
      </c>
      <c r="G411" t="s">
        <v>285</v>
      </c>
      <c r="H411" t="s">
        <v>1294</v>
      </c>
      <c r="I411">
        <v>7</v>
      </c>
      <c r="J411">
        <v>5</v>
      </c>
      <c r="K411">
        <v>391139</v>
      </c>
      <c r="L411" t="str">
        <f>VLOOKUP(Sales_Data!C411,Product_Master!$A:$D,2,FALSE)</f>
        <v>Cricket Bat</v>
      </c>
      <c r="M411">
        <f>VLOOKUP(C411,Product_Master!$A:$D,4,FALSE)</f>
        <v>58818</v>
      </c>
      <c r="N411" t="str">
        <f t="shared" si="12"/>
        <v>HIGH</v>
      </c>
      <c r="O411" t="str" cm="1">
        <f t="array" ref="O411">_xlfn.IFS(D411="North","Zone 1",D411="South","Zone 2",D411="East","Zone 3",D411="West","Zone 4")</f>
        <v>Zone 2</v>
      </c>
      <c r="P411">
        <f t="shared" si="13"/>
        <v>39113.9</v>
      </c>
      <c r="Q411" t="str">
        <f>VLOOKUP(C411,Product_Master!$A:$D,3,FALSE)</f>
        <v>Sports</v>
      </c>
    </row>
    <row r="412" spans="1:17" x14ac:dyDescent="0.3">
      <c r="A412" t="s">
        <v>1295</v>
      </c>
      <c r="B412" t="s">
        <v>1296</v>
      </c>
      <c r="C412" t="s">
        <v>64</v>
      </c>
      <c r="D412" t="s">
        <v>178</v>
      </c>
      <c r="E412" t="s">
        <v>185</v>
      </c>
      <c r="F412" t="s">
        <v>186</v>
      </c>
      <c r="G412" t="s">
        <v>253</v>
      </c>
      <c r="H412" t="s">
        <v>1297</v>
      </c>
      <c r="I412">
        <v>7</v>
      </c>
      <c r="J412">
        <v>20</v>
      </c>
      <c r="K412">
        <v>254744</v>
      </c>
      <c r="L412" t="str">
        <f>VLOOKUP(Sales_Data!C412,Product_Master!$A:$D,2,FALSE)</f>
        <v>Stool</v>
      </c>
      <c r="M412">
        <f>VLOOKUP(C412,Product_Master!$A:$D,4,FALSE)</f>
        <v>45490</v>
      </c>
      <c r="N412" t="str">
        <f t="shared" si="12"/>
        <v>HIGH</v>
      </c>
      <c r="O412" t="str" cm="1">
        <f t="array" ref="O412">_xlfn.IFS(D412="North","Zone 1",D412="South","Zone 2",D412="East","Zone 3",D412="West","Zone 4")</f>
        <v>Zone 3</v>
      </c>
      <c r="P412">
        <f t="shared" si="13"/>
        <v>25474.400000000001</v>
      </c>
      <c r="Q412" t="str">
        <f>VLOOKUP(C412,Product_Master!$A:$D,3,FALSE)</f>
        <v>Furniture</v>
      </c>
    </row>
    <row r="413" spans="1:17" x14ac:dyDescent="0.3">
      <c r="A413" t="s">
        <v>1298</v>
      </c>
      <c r="B413" t="s">
        <v>1299</v>
      </c>
      <c r="C413" t="s">
        <v>52</v>
      </c>
      <c r="D413" t="s">
        <v>171</v>
      </c>
      <c r="E413" t="s">
        <v>223</v>
      </c>
      <c r="F413" t="s">
        <v>224</v>
      </c>
      <c r="G413" t="s">
        <v>285</v>
      </c>
      <c r="H413" t="s">
        <v>1300</v>
      </c>
      <c r="I413">
        <v>7</v>
      </c>
      <c r="J413">
        <v>5</v>
      </c>
      <c r="K413">
        <v>13925</v>
      </c>
      <c r="L413" t="str">
        <f>VLOOKUP(Sales_Data!C413,Product_Master!$A:$D,2,FALSE)</f>
        <v>TV Unit</v>
      </c>
      <c r="M413">
        <f>VLOOKUP(C413,Product_Master!$A:$D,4,FALSE)</f>
        <v>2094</v>
      </c>
      <c r="N413" t="str">
        <f t="shared" si="12"/>
        <v>MEDIUM</v>
      </c>
      <c r="O413" t="str" cm="1">
        <f t="array" ref="O413">_xlfn.IFS(D413="North","Zone 1",D413="South","Zone 2",D413="East","Zone 3",D413="West","Zone 4")</f>
        <v>Zone 2</v>
      </c>
      <c r="P413">
        <f t="shared" si="13"/>
        <v>696.25</v>
      </c>
      <c r="Q413" t="str">
        <f>VLOOKUP(C413,Product_Master!$A:$D,3,FALSE)</f>
        <v>Furniture</v>
      </c>
    </row>
    <row r="414" spans="1:17" x14ac:dyDescent="0.3">
      <c r="A414" t="s">
        <v>1301</v>
      </c>
      <c r="B414" t="s">
        <v>1302</v>
      </c>
      <c r="C414" t="s">
        <v>38</v>
      </c>
      <c r="D414" t="s">
        <v>191</v>
      </c>
      <c r="E414" t="s">
        <v>242</v>
      </c>
      <c r="F414" t="s">
        <v>242</v>
      </c>
      <c r="G414" t="s">
        <v>200</v>
      </c>
      <c r="H414" t="s">
        <v>1303</v>
      </c>
      <c r="I414">
        <v>10</v>
      </c>
      <c r="J414">
        <v>20</v>
      </c>
      <c r="K414">
        <v>323984</v>
      </c>
      <c r="L414" t="str">
        <f>VLOOKUP(Sales_Data!C414,Product_Master!$A:$D,2,FALSE)</f>
        <v>Study Table</v>
      </c>
      <c r="M414">
        <f>VLOOKUP(C414,Product_Master!$A:$D,4,FALSE)</f>
        <v>40498</v>
      </c>
      <c r="N414" t="str">
        <f t="shared" si="12"/>
        <v>HIGH</v>
      </c>
      <c r="O414" t="str" cm="1">
        <f t="array" ref="O414">_xlfn.IFS(D414="North","Zone 1",D414="South","Zone 2",D414="East","Zone 3",D414="West","Zone 4")</f>
        <v>Zone 1</v>
      </c>
      <c r="P414">
        <f t="shared" si="13"/>
        <v>32398.400000000001</v>
      </c>
      <c r="Q414" t="str">
        <f>VLOOKUP(C414,Product_Master!$A:$D,3,FALSE)</f>
        <v>Furniture</v>
      </c>
    </row>
    <row r="415" spans="1:17" x14ac:dyDescent="0.3">
      <c r="A415" t="s">
        <v>1304</v>
      </c>
      <c r="B415" t="s">
        <v>1199</v>
      </c>
      <c r="C415" t="s">
        <v>7</v>
      </c>
      <c r="D415" t="s">
        <v>178</v>
      </c>
      <c r="E415" t="s">
        <v>179</v>
      </c>
      <c r="F415" t="s">
        <v>180</v>
      </c>
      <c r="G415" t="s">
        <v>243</v>
      </c>
      <c r="H415" t="s">
        <v>1305</v>
      </c>
      <c r="I415">
        <v>8</v>
      </c>
      <c r="J415">
        <v>20</v>
      </c>
      <c r="K415">
        <v>409606</v>
      </c>
      <c r="L415" t="str">
        <f>VLOOKUP(Sales_Data!C415,Product_Master!$A:$D,2,FALSE)</f>
        <v>HP Laptop</v>
      </c>
      <c r="M415">
        <f>VLOOKUP(C415,Product_Master!$A:$D,4,FALSE)</f>
        <v>64001</v>
      </c>
      <c r="N415" t="str">
        <f t="shared" si="12"/>
        <v>HIGH</v>
      </c>
      <c r="O415" t="str" cm="1">
        <f t="array" ref="O415">_xlfn.IFS(D415="North","Zone 1",D415="South","Zone 2",D415="East","Zone 3",D415="West","Zone 4")</f>
        <v>Zone 3</v>
      </c>
      <c r="P415">
        <f t="shared" si="13"/>
        <v>40960.600000000006</v>
      </c>
      <c r="Q415" t="str">
        <f>VLOOKUP(C415,Product_Master!$A:$D,3,FALSE)</f>
        <v>Electronics</v>
      </c>
    </row>
    <row r="416" spans="1:17" x14ac:dyDescent="0.3">
      <c r="A416" t="s">
        <v>1306</v>
      </c>
      <c r="B416" t="s">
        <v>1307</v>
      </c>
      <c r="C416" t="s">
        <v>93</v>
      </c>
      <c r="D416" t="s">
        <v>178</v>
      </c>
      <c r="E416" t="s">
        <v>310</v>
      </c>
      <c r="F416" t="s">
        <v>311</v>
      </c>
      <c r="G416" t="s">
        <v>206</v>
      </c>
      <c r="H416" t="s">
        <v>1308</v>
      </c>
      <c r="I416">
        <v>8</v>
      </c>
      <c r="J416">
        <v>5</v>
      </c>
      <c r="K416">
        <v>591150</v>
      </c>
      <c r="L416" t="str">
        <f>VLOOKUP(Sales_Data!C416,Product_Master!$A:$D,2,FALSE)</f>
        <v>Skirt</v>
      </c>
      <c r="M416">
        <f>VLOOKUP(C416,Product_Master!$A:$D,4,FALSE)</f>
        <v>77783</v>
      </c>
      <c r="N416" t="str">
        <f t="shared" si="12"/>
        <v>HIGH</v>
      </c>
      <c r="O416" t="str" cm="1">
        <f t="array" ref="O416">_xlfn.IFS(D416="North","Zone 1",D416="South","Zone 2",D416="East","Zone 3",D416="West","Zone 4")</f>
        <v>Zone 3</v>
      </c>
      <c r="P416">
        <f t="shared" si="13"/>
        <v>59115</v>
      </c>
      <c r="Q416" t="str">
        <f>VLOOKUP(C416,Product_Master!$A:$D,3,FALSE)</f>
        <v>Clothing</v>
      </c>
    </row>
    <row r="417" spans="1:17" x14ac:dyDescent="0.3">
      <c r="A417" t="s">
        <v>1309</v>
      </c>
      <c r="B417" t="s">
        <v>739</v>
      </c>
      <c r="C417" t="s">
        <v>83</v>
      </c>
      <c r="D417" t="s">
        <v>191</v>
      </c>
      <c r="E417" t="s">
        <v>192</v>
      </c>
      <c r="F417" t="s">
        <v>193</v>
      </c>
      <c r="G417" t="s">
        <v>212</v>
      </c>
      <c r="H417" t="s">
        <v>745</v>
      </c>
      <c r="I417">
        <v>2</v>
      </c>
      <c r="J417">
        <v>5</v>
      </c>
      <c r="K417">
        <v>148701</v>
      </c>
      <c r="L417" t="str">
        <f>VLOOKUP(Sales_Data!C417,Product_Master!$A:$D,2,FALSE)</f>
        <v>Track Pants</v>
      </c>
      <c r="M417">
        <f>VLOOKUP(C417,Product_Master!$A:$D,4,FALSE)</f>
        <v>78264</v>
      </c>
      <c r="N417" t="str">
        <f t="shared" si="12"/>
        <v>HIGH</v>
      </c>
      <c r="O417" t="str" cm="1">
        <f t="array" ref="O417">_xlfn.IFS(D417="North","Zone 1",D417="South","Zone 2",D417="East","Zone 3",D417="West","Zone 4")</f>
        <v>Zone 1</v>
      </c>
      <c r="P417">
        <f t="shared" si="13"/>
        <v>14870.1</v>
      </c>
      <c r="Q417" t="str">
        <f>VLOOKUP(C417,Product_Master!$A:$D,3,FALSE)</f>
        <v>Clothing</v>
      </c>
    </row>
    <row r="418" spans="1:17" x14ac:dyDescent="0.3">
      <c r="A418" t="s">
        <v>1310</v>
      </c>
      <c r="B418" t="s">
        <v>378</v>
      </c>
      <c r="C418" t="s">
        <v>114</v>
      </c>
      <c r="D418" t="s">
        <v>191</v>
      </c>
      <c r="E418" t="s">
        <v>192</v>
      </c>
      <c r="F418" t="s">
        <v>193</v>
      </c>
      <c r="G418" t="s">
        <v>243</v>
      </c>
      <c r="H418" t="s">
        <v>1311</v>
      </c>
      <c r="I418">
        <v>12</v>
      </c>
      <c r="J418">
        <v>0</v>
      </c>
      <c r="K418">
        <v>698532</v>
      </c>
      <c r="L418" t="str">
        <f>VLOOKUP(Sales_Data!C418,Product_Master!$A:$D,2,FALSE)</f>
        <v>Flour</v>
      </c>
      <c r="M418">
        <f>VLOOKUP(C418,Product_Master!$A:$D,4,FALSE)</f>
        <v>58211</v>
      </c>
      <c r="N418" t="str">
        <f t="shared" si="12"/>
        <v>HIGH</v>
      </c>
      <c r="O418" t="str" cm="1">
        <f t="array" ref="O418">_xlfn.IFS(D418="North","Zone 1",D418="South","Zone 2",D418="East","Zone 3",D418="West","Zone 4")</f>
        <v>Zone 1</v>
      </c>
      <c r="P418">
        <f t="shared" si="13"/>
        <v>69853.2</v>
      </c>
      <c r="Q418" t="str">
        <f>VLOOKUP(C418,Product_Master!$A:$D,3,FALSE)</f>
        <v>Grocery</v>
      </c>
    </row>
    <row r="419" spans="1:17" x14ac:dyDescent="0.3">
      <c r="A419" t="s">
        <v>1312</v>
      </c>
      <c r="B419" t="s">
        <v>265</v>
      </c>
      <c r="C419" t="s">
        <v>11</v>
      </c>
      <c r="D419" t="s">
        <v>191</v>
      </c>
      <c r="E419" t="s">
        <v>192</v>
      </c>
      <c r="F419" t="s">
        <v>193</v>
      </c>
      <c r="G419" t="s">
        <v>200</v>
      </c>
      <c r="H419" t="s">
        <v>1313</v>
      </c>
      <c r="I419">
        <v>4</v>
      </c>
      <c r="J419">
        <v>20</v>
      </c>
      <c r="K419">
        <v>95206</v>
      </c>
      <c r="L419" t="str">
        <f>VLOOKUP(Sales_Data!C419,Product_Master!$A:$D,2,FALSE)</f>
        <v>Lenovo Laptop</v>
      </c>
      <c r="M419">
        <f>VLOOKUP(C419,Product_Master!$A:$D,4,FALSE)</f>
        <v>29752</v>
      </c>
      <c r="N419" t="str">
        <f t="shared" si="12"/>
        <v>HIGH</v>
      </c>
      <c r="O419" t="str" cm="1">
        <f t="array" ref="O419">_xlfn.IFS(D419="North","Zone 1",D419="South","Zone 2",D419="East","Zone 3",D419="West","Zone 4")</f>
        <v>Zone 1</v>
      </c>
      <c r="P419">
        <f t="shared" si="13"/>
        <v>9520.6</v>
      </c>
      <c r="Q419" t="str">
        <f>VLOOKUP(C419,Product_Master!$A:$D,3,FALSE)</f>
        <v>Electronics</v>
      </c>
    </row>
    <row r="420" spans="1:17" x14ac:dyDescent="0.3">
      <c r="A420" t="s">
        <v>1314</v>
      </c>
      <c r="B420" t="s">
        <v>1315</v>
      </c>
      <c r="C420" t="s">
        <v>48</v>
      </c>
      <c r="D420" t="s">
        <v>191</v>
      </c>
      <c r="E420" t="s">
        <v>238</v>
      </c>
      <c r="F420" t="s">
        <v>238</v>
      </c>
      <c r="G420" t="s">
        <v>243</v>
      </c>
      <c r="H420" t="s">
        <v>1316</v>
      </c>
      <c r="I420">
        <v>8</v>
      </c>
      <c r="J420">
        <v>10</v>
      </c>
      <c r="K420">
        <v>310708</v>
      </c>
      <c r="L420" t="str">
        <f>VLOOKUP(Sales_Data!C420,Product_Master!$A:$D,2,FALSE)</f>
        <v>Bed</v>
      </c>
      <c r="M420">
        <f>VLOOKUP(C420,Product_Master!$A:$D,4,FALSE)</f>
        <v>43154</v>
      </c>
      <c r="N420" t="str">
        <f t="shared" si="12"/>
        <v>HIGH</v>
      </c>
      <c r="O420" t="str" cm="1">
        <f t="array" ref="O420">_xlfn.IFS(D420="North","Zone 1",D420="South","Zone 2",D420="East","Zone 3",D420="West","Zone 4")</f>
        <v>Zone 1</v>
      </c>
      <c r="P420">
        <f t="shared" si="13"/>
        <v>31070.800000000003</v>
      </c>
      <c r="Q420" t="str">
        <f>VLOOKUP(C420,Product_Master!$A:$D,3,FALSE)</f>
        <v>Furniture</v>
      </c>
    </row>
    <row r="421" spans="1:17" x14ac:dyDescent="0.3">
      <c r="A421" t="s">
        <v>1317</v>
      </c>
      <c r="B421" t="s">
        <v>1318</v>
      </c>
      <c r="C421" t="s">
        <v>93</v>
      </c>
      <c r="D421" t="s">
        <v>197</v>
      </c>
      <c r="E421" t="s">
        <v>260</v>
      </c>
      <c r="F421" t="s">
        <v>261</v>
      </c>
      <c r="G421" t="s">
        <v>315</v>
      </c>
      <c r="H421" t="s">
        <v>1319</v>
      </c>
      <c r="I421">
        <v>10</v>
      </c>
      <c r="J421">
        <v>5</v>
      </c>
      <c r="K421">
        <v>738938</v>
      </c>
      <c r="L421" t="str">
        <f>VLOOKUP(Sales_Data!C421,Product_Master!$A:$D,2,FALSE)</f>
        <v>Skirt</v>
      </c>
      <c r="M421">
        <f>VLOOKUP(C421,Product_Master!$A:$D,4,FALSE)</f>
        <v>77783</v>
      </c>
      <c r="N421" t="str">
        <f t="shared" si="12"/>
        <v>HIGH</v>
      </c>
      <c r="O421" t="str" cm="1">
        <f t="array" ref="O421">_xlfn.IFS(D421="North","Zone 1",D421="South","Zone 2",D421="East","Zone 3",D421="West","Zone 4")</f>
        <v>Zone 4</v>
      </c>
      <c r="P421">
        <f t="shared" si="13"/>
        <v>73893.8</v>
      </c>
      <c r="Q421" t="str">
        <f>VLOOKUP(C421,Product_Master!$A:$D,3,FALSE)</f>
        <v>Clothing</v>
      </c>
    </row>
    <row r="422" spans="1:17" x14ac:dyDescent="0.3">
      <c r="A422" t="s">
        <v>1320</v>
      </c>
      <c r="B422" t="s">
        <v>1321</v>
      </c>
      <c r="C422" t="s">
        <v>157</v>
      </c>
      <c r="D422" t="s">
        <v>191</v>
      </c>
      <c r="E422" t="s">
        <v>238</v>
      </c>
      <c r="F422" t="s">
        <v>238</v>
      </c>
      <c r="G422" t="s">
        <v>228</v>
      </c>
      <c r="H422" t="s">
        <v>1322</v>
      </c>
      <c r="I422">
        <v>1</v>
      </c>
      <c r="J422">
        <v>15</v>
      </c>
      <c r="K422">
        <v>33159</v>
      </c>
      <c r="L422" t="str">
        <f>VLOOKUP(Sales_Data!C422,Product_Master!$A:$D,2,FALSE)</f>
        <v>Sports Bag</v>
      </c>
      <c r="M422">
        <f>VLOOKUP(C422,Product_Master!$A:$D,4,FALSE)</f>
        <v>39011</v>
      </c>
      <c r="N422" t="str">
        <f t="shared" si="12"/>
        <v>HIGH</v>
      </c>
      <c r="O422" t="str" cm="1">
        <f t="array" ref="O422">_xlfn.IFS(D422="North","Zone 1",D422="South","Zone 2",D422="East","Zone 3",D422="West","Zone 4")</f>
        <v>Zone 1</v>
      </c>
      <c r="P422">
        <f t="shared" si="13"/>
        <v>3315.9</v>
      </c>
      <c r="Q422" t="str">
        <f>VLOOKUP(C422,Product_Master!$A:$D,3,FALSE)</f>
        <v>Sports</v>
      </c>
    </row>
    <row r="423" spans="1:17" x14ac:dyDescent="0.3">
      <c r="A423" t="s">
        <v>1323</v>
      </c>
      <c r="B423" t="s">
        <v>502</v>
      </c>
      <c r="C423" t="s">
        <v>25</v>
      </c>
      <c r="D423" t="s">
        <v>197</v>
      </c>
      <c r="E423" t="s">
        <v>198</v>
      </c>
      <c r="F423" t="s">
        <v>199</v>
      </c>
      <c r="G423" t="s">
        <v>187</v>
      </c>
      <c r="H423" t="s">
        <v>1324</v>
      </c>
      <c r="I423">
        <v>12</v>
      </c>
      <c r="J423">
        <v>20</v>
      </c>
      <c r="K423">
        <v>95414</v>
      </c>
      <c r="L423" t="str">
        <f>VLOOKUP(Sales_Data!C423,Product_Master!$A:$D,2,FALSE)</f>
        <v>Washing Machine</v>
      </c>
      <c r="M423">
        <f>VLOOKUP(C423,Product_Master!$A:$D,4,FALSE)</f>
        <v>9939</v>
      </c>
      <c r="N423" t="str">
        <f t="shared" si="12"/>
        <v>HIGH</v>
      </c>
      <c r="O423" t="str" cm="1">
        <f t="array" ref="O423">_xlfn.IFS(D423="North","Zone 1",D423="South","Zone 2",D423="East","Zone 3",D423="West","Zone 4")</f>
        <v>Zone 4</v>
      </c>
      <c r="P423">
        <f t="shared" si="13"/>
        <v>9541.4</v>
      </c>
      <c r="Q423" t="str">
        <f>VLOOKUP(C423,Product_Master!$A:$D,3,FALSE)</f>
        <v>Electronics</v>
      </c>
    </row>
    <row r="424" spans="1:17" x14ac:dyDescent="0.3">
      <c r="A424" t="s">
        <v>1325</v>
      </c>
      <c r="B424" t="s">
        <v>1326</v>
      </c>
      <c r="C424" t="s">
        <v>85</v>
      </c>
      <c r="D424" t="s">
        <v>191</v>
      </c>
      <c r="E424" t="s">
        <v>192</v>
      </c>
      <c r="F424" t="s">
        <v>193</v>
      </c>
      <c r="G424" t="s">
        <v>228</v>
      </c>
      <c r="H424" t="s">
        <v>1327</v>
      </c>
      <c r="I424">
        <v>6</v>
      </c>
      <c r="J424">
        <v>10</v>
      </c>
      <c r="K424">
        <v>397445</v>
      </c>
      <c r="L424" t="str">
        <f>VLOOKUP(Sales_Data!C424,Product_Master!$A:$D,2,FALSE)</f>
        <v>Shoes</v>
      </c>
      <c r="M424">
        <f>VLOOKUP(C424,Product_Master!$A:$D,4,FALSE)</f>
        <v>73601</v>
      </c>
      <c r="N424" t="str">
        <f t="shared" si="12"/>
        <v>HIGH</v>
      </c>
      <c r="O424" t="str" cm="1">
        <f t="array" ref="O424">_xlfn.IFS(D424="North","Zone 1",D424="South","Zone 2",D424="East","Zone 3",D424="West","Zone 4")</f>
        <v>Zone 1</v>
      </c>
      <c r="P424">
        <f t="shared" si="13"/>
        <v>39744.5</v>
      </c>
      <c r="Q424" t="str">
        <f>VLOOKUP(C424,Product_Master!$A:$D,3,FALSE)</f>
        <v>Clothing</v>
      </c>
    </row>
    <row r="425" spans="1:17" x14ac:dyDescent="0.3">
      <c r="A425" t="s">
        <v>1328</v>
      </c>
      <c r="B425" t="s">
        <v>327</v>
      </c>
      <c r="C425" t="s">
        <v>31</v>
      </c>
      <c r="D425" t="s">
        <v>197</v>
      </c>
      <c r="E425" t="s">
        <v>260</v>
      </c>
      <c r="F425" t="s">
        <v>261</v>
      </c>
      <c r="G425" t="s">
        <v>174</v>
      </c>
      <c r="H425" t="s">
        <v>1329</v>
      </c>
      <c r="I425">
        <v>9</v>
      </c>
      <c r="J425">
        <v>20</v>
      </c>
      <c r="K425">
        <v>277819</v>
      </c>
      <c r="L425" t="str">
        <f>VLOOKUP(Sales_Data!C425,Product_Master!$A:$D,2,FALSE)</f>
        <v>Smart Watch</v>
      </c>
      <c r="M425">
        <f>VLOOKUP(C425,Product_Master!$A:$D,4,FALSE)</f>
        <v>38586</v>
      </c>
      <c r="N425" t="str">
        <f t="shared" si="12"/>
        <v>HIGH</v>
      </c>
      <c r="O425" t="str" cm="1">
        <f t="array" ref="O425">_xlfn.IFS(D425="North","Zone 1",D425="South","Zone 2",D425="East","Zone 3",D425="West","Zone 4")</f>
        <v>Zone 4</v>
      </c>
      <c r="P425">
        <f t="shared" si="13"/>
        <v>27781.9</v>
      </c>
      <c r="Q425" t="str">
        <f>VLOOKUP(C425,Product_Master!$A:$D,3,FALSE)</f>
        <v>Electronics</v>
      </c>
    </row>
    <row r="426" spans="1:17" x14ac:dyDescent="0.3">
      <c r="A426" t="s">
        <v>1330</v>
      </c>
      <c r="B426" t="s">
        <v>1331</v>
      </c>
      <c r="C426" t="s">
        <v>91</v>
      </c>
      <c r="D426" t="s">
        <v>191</v>
      </c>
      <c r="E426" t="s">
        <v>242</v>
      </c>
      <c r="F426" t="s">
        <v>242</v>
      </c>
      <c r="G426" t="s">
        <v>262</v>
      </c>
      <c r="H426" t="s">
        <v>1332</v>
      </c>
      <c r="I426">
        <v>9</v>
      </c>
      <c r="J426">
        <v>0</v>
      </c>
      <c r="K426">
        <v>268083</v>
      </c>
      <c r="L426" t="str">
        <f>VLOOKUP(Sales_Data!C426,Product_Master!$A:$D,2,FALSE)</f>
        <v>Sweater</v>
      </c>
      <c r="M426">
        <f>VLOOKUP(C426,Product_Master!$A:$D,4,FALSE)</f>
        <v>29787</v>
      </c>
      <c r="N426" t="str">
        <f t="shared" si="12"/>
        <v>HIGH</v>
      </c>
      <c r="O426" t="str" cm="1">
        <f t="array" ref="O426">_xlfn.IFS(D426="North","Zone 1",D426="South","Zone 2",D426="East","Zone 3",D426="West","Zone 4")</f>
        <v>Zone 1</v>
      </c>
      <c r="P426">
        <f t="shared" si="13"/>
        <v>26808.300000000003</v>
      </c>
      <c r="Q426" t="str">
        <f>VLOOKUP(C426,Product_Master!$A:$D,3,FALSE)</f>
        <v>Clothing</v>
      </c>
    </row>
    <row r="427" spans="1:17" x14ac:dyDescent="0.3">
      <c r="A427" t="s">
        <v>1333</v>
      </c>
      <c r="B427" t="s">
        <v>241</v>
      </c>
      <c r="C427" t="s">
        <v>62</v>
      </c>
      <c r="D427" t="s">
        <v>191</v>
      </c>
      <c r="E427" t="s">
        <v>238</v>
      </c>
      <c r="F427" t="s">
        <v>238</v>
      </c>
      <c r="G427" t="s">
        <v>262</v>
      </c>
      <c r="H427" t="s">
        <v>1334</v>
      </c>
      <c r="I427">
        <v>6</v>
      </c>
      <c r="J427">
        <v>20</v>
      </c>
      <c r="K427">
        <v>238425</v>
      </c>
      <c r="L427" t="str">
        <f>VLOOKUP(Sales_Data!C427,Product_Master!$A:$D,2,FALSE)</f>
        <v>Recliner</v>
      </c>
      <c r="M427">
        <f>VLOOKUP(C427,Product_Master!$A:$D,4,FALSE)</f>
        <v>49672</v>
      </c>
      <c r="N427" t="str">
        <f t="shared" si="12"/>
        <v>HIGH</v>
      </c>
      <c r="O427" t="str" cm="1">
        <f t="array" ref="O427">_xlfn.IFS(D427="North","Zone 1",D427="South","Zone 2",D427="East","Zone 3",D427="West","Zone 4")</f>
        <v>Zone 1</v>
      </c>
      <c r="P427">
        <f t="shared" si="13"/>
        <v>23842.5</v>
      </c>
      <c r="Q427" t="str">
        <f>VLOOKUP(C427,Product_Master!$A:$D,3,FALSE)</f>
        <v>Furniture</v>
      </c>
    </row>
    <row r="428" spans="1:17" x14ac:dyDescent="0.3">
      <c r="A428" t="s">
        <v>1335</v>
      </c>
      <c r="B428" t="s">
        <v>1024</v>
      </c>
      <c r="C428" t="s">
        <v>143</v>
      </c>
      <c r="D428" t="s">
        <v>191</v>
      </c>
      <c r="E428" t="s">
        <v>242</v>
      </c>
      <c r="F428" t="s">
        <v>242</v>
      </c>
      <c r="G428" t="s">
        <v>257</v>
      </c>
      <c r="H428" t="s">
        <v>1336</v>
      </c>
      <c r="I428">
        <v>9</v>
      </c>
      <c r="J428">
        <v>20</v>
      </c>
      <c r="K428">
        <v>40629</v>
      </c>
      <c r="L428" t="str">
        <f>VLOOKUP(Sales_Data!C428,Product_Master!$A:$D,2,FALSE)</f>
        <v>Skipping Rope</v>
      </c>
      <c r="M428">
        <f>VLOOKUP(C428,Product_Master!$A:$D,4,FALSE)</f>
        <v>5643</v>
      </c>
      <c r="N428" t="str">
        <f t="shared" si="12"/>
        <v>HIGH</v>
      </c>
      <c r="O428" t="str" cm="1">
        <f t="array" ref="O428">_xlfn.IFS(D428="North","Zone 1",D428="South","Zone 2",D428="East","Zone 3",D428="West","Zone 4")</f>
        <v>Zone 1</v>
      </c>
      <c r="P428">
        <f t="shared" si="13"/>
        <v>4062.9</v>
      </c>
      <c r="Q428" t="str">
        <f>VLOOKUP(C428,Product_Master!$A:$D,3,FALSE)</f>
        <v>Sports</v>
      </c>
    </row>
    <row r="429" spans="1:17" x14ac:dyDescent="0.3">
      <c r="A429" t="s">
        <v>1337</v>
      </c>
      <c r="B429" t="s">
        <v>1338</v>
      </c>
      <c r="C429" t="s">
        <v>54</v>
      </c>
      <c r="D429" t="s">
        <v>171</v>
      </c>
      <c r="E429" t="s">
        <v>204</v>
      </c>
      <c r="F429" t="s">
        <v>205</v>
      </c>
      <c r="G429" t="s">
        <v>315</v>
      </c>
      <c r="H429" t="s">
        <v>1339</v>
      </c>
      <c r="I429">
        <v>1</v>
      </c>
      <c r="J429">
        <v>20</v>
      </c>
      <c r="K429">
        <v>10080</v>
      </c>
      <c r="L429" t="str">
        <f>VLOOKUP(Sales_Data!C429,Product_Master!$A:$D,2,FALSE)</f>
        <v>Cabinet</v>
      </c>
      <c r="M429">
        <f>VLOOKUP(C429,Product_Master!$A:$D,4,FALSE)</f>
        <v>12601</v>
      </c>
      <c r="N429" t="str">
        <f t="shared" si="12"/>
        <v>MEDIUM</v>
      </c>
      <c r="O429" t="str" cm="1">
        <f t="array" ref="O429">_xlfn.IFS(D429="North","Zone 1",D429="South","Zone 2",D429="East","Zone 3",D429="West","Zone 4")</f>
        <v>Zone 2</v>
      </c>
      <c r="P429">
        <f t="shared" si="13"/>
        <v>504</v>
      </c>
      <c r="Q429" t="str">
        <f>VLOOKUP(C429,Product_Master!$A:$D,3,FALSE)</f>
        <v>Furniture</v>
      </c>
    </row>
    <row r="430" spans="1:17" x14ac:dyDescent="0.3">
      <c r="A430" t="s">
        <v>1340</v>
      </c>
      <c r="B430" t="s">
        <v>603</v>
      </c>
      <c r="C430" t="s">
        <v>147</v>
      </c>
      <c r="D430" t="s">
        <v>178</v>
      </c>
      <c r="E430" t="s">
        <v>310</v>
      </c>
      <c r="F430" t="s">
        <v>311</v>
      </c>
      <c r="G430" t="s">
        <v>269</v>
      </c>
      <c r="H430" t="s">
        <v>1341</v>
      </c>
      <c r="I430">
        <v>1</v>
      </c>
      <c r="J430">
        <v>15</v>
      </c>
      <c r="K430">
        <v>54802</v>
      </c>
      <c r="L430" t="str">
        <f>VLOOKUP(Sales_Data!C430,Product_Master!$A:$D,2,FALSE)</f>
        <v>Tennis Ball</v>
      </c>
      <c r="M430">
        <f>VLOOKUP(C430,Product_Master!$A:$D,4,FALSE)</f>
        <v>64474</v>
      </c>
      <c r="N430" t="str">
        <f t="shared" si="12"/>
        <v>HIGH</v>
      </c>
      <c r="O430" t="str" cm="1">
        <f t="array" ref="O430">_xlfn.IFS(D430="North","Zone 1",D430="South","Zone 2",D430="East","Zone 3",D430="West","Zone 4")</f>
        <v>Zone 3</v>
      </c>
      <c r="P430">
        <f t="shared" si="13"/>
        <v>5480.2000000000007</v>
      </c>
      <c r="Q430" t="str">
        <f>VLOOKUP(C430,Product_Master!$A:$D,3,FALSE)</f>
        <v>Sports</v>
      </c>
    </row>
    <row r="431" spans="1:17" x14ac:dyDescent="0.3">
      <c r="A431" t="s">
        <v>1342</v>
      </c>
      <c r="B431" t="s">
        <v>854</v>
      </c>
      <c r="C431" t="s">
        <v>19</v>
      </c>
      <c r="D431" t="s">
        <v>171</v>
      </c>
      <c r="E431" t="s">
        <v>204</v>
      </c>
      <c r="F431" t="s">
        <v>205</v>
      </c>
      <c r="G431" t="s">
        <v>315</v>
      </c>
      <c r="H431" t="s">
        <v>1343</v>
      </c>
      <c r="I431">
        <v>4</v>
      </c>
      <c r="J431">
        <v>10</v>
      </c>
      <c r="K431">
        <v>70808</v>
      </c>
      <c r="L431" t="str">
        <f>VLOOKUP(Sales_Data!C431,Product_Master!$A:$D,2,FALSE)</f>
        <v>Projector</v>
      </c>
      <c r="M431">
        <f>VLOOKUP(C431,Product_Master!$A:$D,4,FALSE)</f>
        <v>19669</v>
      </c>
      <c r="N431" t="str">
        <f t="shared" si="12"/>
        <v>HIGH</v>
      </c>
      <c r="O431" t="str" cm="1">
        <f t="array" ref="O431">_xlfn.IFS(D431="North","Zone 1",D431="South","Zone 2",D431="East","Zone 3",D431="West","Zone 4")</f>
        <v>Zone 2</v>
      </c>
      <c r="P431">
        <f t="shared" si="13"/>
        <v>7080.8</v>
      </c>
      <c r="Q431" t="str">
        <f>VLOOKUP(C431,Product_Master!$A:$D,3,FALSE)</f>
        <v>Electronics</v>
      </c>
    </row>
    <row r="432" spans="1:17" x14ac:dyDescent="0.3">
      <c r="A432" t="s">
        <v>1344</v>
      </c>
      <c r="B432" t="s">
        <v>707</v>
      </c>
      <c r="C432" t="s">
        <v>112</v>
      </c>
      <c r="D432" t="s">
        <v>197</v>
      </c>
      <c r="E432" t="s">
        <v>198</v>
      </c>
      <c r="F432" t="s">
        <v>199</v>
      </c>
      <c r="G432" t="s">
        <v>212</v>
      </c>
      <c r="H432" t="s">
        <v>1345</v>
      </c>
      <c r="I432">
        <v>11</v>
      </c>
      <c r="J432">
        <v>15</v>
      </c>
      <c r="K432">
        <v>39989</v>
      </c>
      <c r="L432" t="str">
        <f>VLOOKUP(Sales_Data!C432,Product_Master!$A:$D,2,FALSE)</f>
        <v>Pasta</v>
      </c>
      <c r="M432">
        <f>VLOOKUP(C432,Product_Master!$A:$D,4,FALSE)</f>
        <v>4277</v>
      </c>
      <c r="N432" t="str">
        <f t="shared" si="12"/>
        <v>HIGH</v>
      </c>
      <c r="O432" t="str" cm="1">
        <f t="array" ref="O432">_xlfn.IFS(D432="North","Zone 1",D432="South","Zone 2",D432="East","Zone 3",D432="West","Zone 4")</f>
        <v>Zone 4</v>
      </c>
      <c r="P432">
        <f t="shared" si="13"/>
        <v>3998.9</v>
      </c>
      <c r="Q432" t="str">
        <f>VLOOKUP(C432,Product_Master!$A:$D,3,FALSE)</f>
        <v>Grocery</v>
      </c>
    </row>
    <row r="433" spans="1:17" x14ac:dyDescent="0.3">
      <c r="A433" t="s">
        <v>1346</v>
      </c>
      <c r="B433" t="s">
        <v>1347</v>
      </c>
      <c r="C433" t="s">
        <v>104</v>
      </c>
      <c r="D433" t="s">
        <v>197</v>
      </c>
      <c r="E433" t="s">
        <v>198</v>
      </c>
      <c r="F433" t="s">
        <v>199</v>
      </c>
      <c r="G433" t="s">
        <v>257</v>
      </c>
      <c r="H433" t="s">
        <v>1348</v>
      </c>
      <c r="I433">
        <v>4</v>
      </c>
      <c r="J433">
        <v>10</v>
      </c>
      <c r="K433">
        <v>122943</v>
      </c>
      <c r="L433" t="str">
        <f>VLOOKUP(Sales_Data!C433,Product_Master!$A:$D,2,FALSE)</f>
        <v>Coffee</v>
      </c>
      <c r="M433">
        <f>VLOOKUP(C433,Product_Master!$A:$D,4,FALSE)</f>
        <v>34151</v>
      </c>
      <c r="N433" t="str">
        <f t="shared" si="12"/>
        <v>HIGH</v>
      </c>
      <c r="O433" t="str" cm="1">
        <f t="array" ref="O433">_xlfn.IFS(D433="North","Zone 1",D433="South","Zone 2",D433="East","Zone 3",D433="West","Zone 4")</f>
        <v>Zone 4</v>
      </c>
      <c r="P433">
        <f t="shared" si="13"/>
        <v>12294.300000000001</v>
      </c>
      <c r="Q433" t="str">
        <f>VLOOKUP(C433,Product_Master!$A:$D,3,FALSE)</f>
        <v>Grocery</v>
      </c>
    </row>
    <row r="434" spans="1:17" x14ac:dyDescent="0.3">
      <c r="A434" t="s">
        <v>1349</v>
      </c>
      <c r="B434" t="s">
        <v>1350</v>
      </c>
      <c r="C434" t="s">
        <v>19</v>
      </c>
      <c r="D434" t="s">
        <v>197</v>
      </c>
      <c r="E434" t="s">
        <v>210</v>
      </c>
      <c r="F434" t="s">
        <v>211</v>
      </c>
      <c r="G434" t="s">
        <v>228</v>
      </c>
      <c r="H434" t="s">
        <v>1351</v>
      </c>
      <c r="I434">
        <v>3</v>
      </c>
      <c r="J434">
        <v>0</v>
      </c>
      <c r="K434">
        <v>59007</v>
      </c>
      <c r="L434" t="str">
        <f>VLOOKUP(Sales_Data!C434,Product_Master!$A:$D,2,FALSE)</f>
        <v>Projector</v>
      </c>
      <c r="M434">
        <f>VLOOKUP(C434,Product_Master!$A:$D,4,FALSE)</f>
        <v>19669</v>
      </c>
      <c r="N434" t="str">
        <f t="shared" si="12"/>
        <v>HIGH</v>
      </c>
      <c r="O434" t="str" cm="1">
        <f t="array" ref="O434">_xlfn.IFS(D434="North","Zone 1",D434="South","Zone 2",D434="East","Zone 3",D434="West","Zone 4")</f>
        <v>Zone 4</v>
      </c>
      <c r="P434">
        <f t="shared" si="13"/>
        <v>5900.7000000000007</v>
      </c>
      <c r="Q434" t="str">
        <f>VLOOKUP(C434,Product_Master!$A:$D,3,FALSE)</f>
        <v>Electronics</v>
      </c>
    </row>
    <row r="435" spans="1:17" x14ac:dyDescent="0.3">
      <c r="A435" t="s">
        <v>1352</v>
      </c>
      <c r="B435" t="s">
        <v>753</v>
      </c>
      <c r="C435" t="s">
        <v>141</v>
      </c>
      <c r="D435" t="s">
        <v>191</v>
      </c>
      <c r="E435" t="s">
        <v>238</v>
      </c>
      <c r="F435" t="s">
        <v>238</v>
      </c>
      <c r="G435" t="s">
        <v>262</v>
      </c>
      <c r="H435" t="s">
        <v>1353</v>
      </c>
      <c r="I435">
        <v>6</v>
      </c>
      <c r="J435">
        <v>15</v>
      </c>
      <c r="K435">
        <v>211420</v>
      </c>
      <c r="L435" t="str">
        <f>VLOOKUP(Sales_Data!C435,Product_Master!$A:$D,2,FALSE)</f>
        <v>Gloves</v>
      </c>
      <c r="M435">
        <f>VLOOKUP(C435,Product_Master!$A:$D,4,FALSE)</f>
        <v>41455</v>
      </c>
      <c r="N435" t="str">
        <f t="shared" si="12"/>
        <v>HIGH</v>
      </c>
      <c r="O435" t="str" cm="1">
        <f t="array" ref="O435">_xlfn.IFS(D435="North","Zone 1",D435="South","Zone 2",D435="East","Zone 3",D435="West","Zone 4")</f>
        <v>Zone 1</v>
      </c>
      <c r="P435">
        <f t="shared" si="13"/>
        <v>21142</v>
      </c>
      <c r="Q435" t="str">
        <f>VLOOKUP(C435,Product_Master!$A:$D,3,FALSE)</f>
        <v>Sports</v>
      </c>
    </row>
    <row r="436" spans="1:17" x14ac:dyDescent="0.3">
      <c r="A436" t="s">
        <v>1354</v>
      </c>
      <c r="B436" t="s">
        <v>1355</v>
      </c>
      <c r="C436" t="s">
        <v>19</v>
      </c>
      <c r="D436" t="s">
        <v>197</v>
      </c>
      <c r="E436" t="s">
        <v>210</v>
      </c>
      <c r="F436" t="s">
        <v>211</v>
      </c>
      <c r="G436" t="s">
        <v>315</v>
      </c>
      <c r="H436" t="s">
        <v>1356</v>
      </c>
      <c r="I436">
        <v>12</v>
      </c>
      <c r="J436">
        <v>5</v>
      </c>
      <c r="K436">
        <v>224226</v>
      </c>
      <c r="L436" t="str">
        <f>VLOOKUP(Sales_Data!C436,Product_Master!$A:$D,2,FALSE)</f>
        <v>Projector</v>
      </c>
      <c r="M436">
        <f>VLOOKUP(C436,Product_Master!$A:$D,4,FALSE)</f>
        <v>19669</v>
      </c>
      <c r="N436" t="str">
        <f t="shared" si="12"/>
        <v>HIGH</v>
      </c>
      <c r="O436" t="str" cm="1">
        <f t="array" ref="O436">_xlfn.IFS(D436="North","Zone 1",D436="South","Zone 2",D436="East","Zone 3",D436="West","Zone 4")</f>
        <v>Zone 4</v>
      </c>
      <c r="P436">
        <f t="shared" si="13"/>
        <v>22422.600000000002</v>
      </c>
      <c r="Q436" t="str">
        <f>VLOOKUP(C436,Product_Master!$A:$D,3,FALSE)</f>
        <v>Electronics</v>
      </c>
    </row>
    <row r="437" spans="1:17" x14ac:dyDescent="0.3">
      <c r="A437" t="s">
        <v>1357</v>
      </c>
      <c r="B437" t="s">
        <v>1358</v>
      </c>
      <c r="C437" t="s">
        <v>91</v>
      </c>
      <c r="D437" t="s">
        <v>171</v>
      </c>
      <c r="E437" t="s">
        <v>172</v>
      </c>
      <c r="F437" t="s">
        <v>173</v>
      </c>
      <c r="G437" t="s">
        <v>257</v>
      </c>
      <c r="H437" t="s">
        <v>1359</v>
      </c>
      <c r="I437">
        <v>2</v>
      </c>
      <c r="J437">
        <v>10</v>
      </c>
      <c r="K437">
        <v>53616</v>
      </c>
      <c r="L437" t="str">
        <f>VLOOKUP(Sales_Data!C437,Product_Master!$A:$D,2,FALSE)</f>
        <v>Sweater</v>
      </c>
      <c r="M437">
        <f>VLOOKUP(C437,Product_Master!$A:$D,4,FALSE)</f>
        <v>29787</v>
      </c>
      <c r="N437" t="str">
        <f t="shared" si="12"/>
        <v>HIGH</v>
      </c>
      <c r="O437" t="str" cm="1">
        <f t="array" ref="O437">_xlfn.IFS(D437="North","Zone 1",D437="South","Zone 2",D437="East","Zone 3",D437="West","Zone 4")</f>
        <v>Zone 2</v>
      </c>
      <c r="P437">
        <f t="shared" si="13"/>
        <v>5361.6</v>
      </c>
      <c r="Q437" t="str">
        <f>VLOOKUP(C437,Product_Master!$A:$D,3,FALSE)</f>
        <v>Clothing</v>
      </c>
    </row>
    <row r="438" spans="1:17" x14ac:dyDescent="0.3">
      <c r="A438" t="s">
        <v>1360</v>
      </c>
      <c r="B438" t="s">
        <v>1361</v>
      </c>
      <c r="C438" t="s">
        <v>54</v>
      </c>
      <c r="D438" t="s">
        <v>171</v>
      </c>
      <c r="E438" t="s">
        <v>204</v>
      </c>
      <c r="F438" t="s">
        <v>205</v>
      </c>
      <c r="G438" t="s">
        <v>269</v>
      </c>
      <c r="H438" t="s">
        <v>1362</v>
      </c>
      <c r="I438">
        <v>6</v>
      </c>
      <c r="J438">
        <v>10</v>
      </c>
      <c r="K438">
        <v>68045</v>
      </c>
      <c r="L438" t="str">
        <f>VLOOKUP(Sales_Data!C438,Product_Master!$A:$D,2,FALSE)</f>
        <v>Cabinet</v>
      </c>
      <c r="M438">
        <f>VLOOKUP(C438,Product_Master!$A:$D,4,FALSE)</f>
        <v>12601</v>
      </c>
      <c r="N438" t="str">
        <f t="shared" si="12"/>
        <v>HIGH</v>
      </c>
      <c r="O438" t="str" cm="1">
        <f t="array" ref="O438">_xlfn.IFS(D438="North","Zone 1",D438="South","Zone 2",D438="East","Zone 3",D438="West","Zone 4")</f>
        <v>Zone 2</v>
      </c>
      <c r="P438">
        <f t="shared" si="13"/>
        <v>6804.5</v>
      </c>
      <c r="Q438" t="str">
        <f>VLOOKUP(C438,Product_Master!$A:$D,3,FALSE)</f>
        <v>Furniture</v>
      </c>
    </row>
    <row r="439" spans="1:17" x14ac:dyDescent="0.3">
      <c r="A439" t="s">
        <v>1363</v>
      </c>
      <c r="B439" t="s">
        <v>466</v>
      </c>
      <c r="C439" t="s">
        <v>13</v>
      </c>
      <c r="D439" t="s">
        <v>197</v>
      </c>
      <c r="E439" t="s">
        <v>260</v>
      </c>
      <c r="F439" t="s">
        <v>261</v>
      </c>
      <c r="G439" t="s">
        <v>181</v>
      </c>
      <c r="H439" t="s">
        <v>1364</v>
      </c>
      <c r="I439">
        <v>4</v>
      </c>
      <c r="J439">
        <v>20</v>
      </c>
      <c r="K439">
        <v>85478</v>
      </c>
      <c r="L439" t="str">
        <f>VLOOKUP(Sales_Data!C439,Product_Master!$A:$D,2,FALSE)</f>
        <v>iPhone</v>
      </c>
      <c r="M439">
        <f>VLOOKUP(C439,Product_Master!$A:$D,4,FALSE)</f>
        <v>26712</v>
      </c>
      <c r="N439" t="str">
        <f t="shared" si="12"/>
        <v>HIGH</v>
      </c>
      <c r="O439" t="str" cm="1">
        <f t="array" ref="O439">_xlfn.IFS(D439="North","Zone 1",D439="South","Zone 2",D439="East","Zone 3",D439="West","Zone 4")</f>
        <v>Zone 4</v>
      </c>
      <c r="P439">
        <f t="shared" si="13"/>
        <v>8547.8000000000011</v>
      </c>
      <c r="Q439" t="str">
        <f>VLOOKUP(C439,Product_Master!$A:$D,3,FALSE)</f>
        <v>Electronics</v>
      </c>
    </row>
    <row r="440" spans="1:17" x14ac:dyDescent="0.3">
      <c r="A440" t="s">
        <v>1365</v>
      </c>
      <c r="B440" t="s">
        <v>1366</v>
      </c>
      <c r="C440" t="s">
        <v>112</v>
      </c>
      <c r="D440" t="s">
        <v>197</v>
      </c>
      <c r="E440" t="s">
        <v>210</v>
      </c>
      <c r="F440" t="s">
        <v>211</v>
      </c>
      <c r="G440" t="s">
        <v>228</v>
      </c>
      <c r="H440" t="s">
        <v>1367</v>
      </c>
      <c r="I440">
        <v>3</v>
      </c>
      <c r="J440">
        <v>15</v>
      </c>
      <c r="K440">
        <v>10906</v>
      </c>
      <c r="L440" t="str">
        <f>VLOOKUP(Sales_Data!C440,Product_Master!$A:$D,2,FALSE)</f>
        <v>Pasta</v>
      </c>
      <c r="M440">
        <f>VLOOKUP(C440,Product_Master!$A:$D,4,FALSE)</f>
        <v>4277</v>
      </c>
      <c r="N440" t="str">
        <f t="shared" si="12"/>
        <v>MEDIUM</v>
      </c>
      <c r="O440" t="str" cm="1">
        <f t="array" ref="O440">_xlfn.IFS(D440="North","Zone 1",D440="South","Zone 2",D440="East","Zone 3",D440="West","Zone 4")</f>
        <v>Zone 4</v>
      </c>
      <c r="P440">
        <f t="shared" si="13"/>
        <v>545.30000000000007</v>
      </c>
      <c r="Q440" t="str">
        <f>VLOOKUP(C440,Product_Master!$A:$D,3,FALSE)</f>
        <v>Grocery</v>
      </c>
    </row>
    <row r="441" spans="1:17" x14ac:dyDescent="0.3">
      <c r="A441" t="s">
        <v>1368</v>
      </c>
      <c r="B441" t="s">
        <v>731</v>
      </c>
      <c r="C441" t="s">
        <v>27</v>
      </c>
      <c r="D441" t="s">
        <v>197</v>
      </c>
      <c r="E441" t="s">
        <v>210</v>
      </c>
      <c r="F441" t="s">
        <v>211</v>
      </c>
      <c r="G441" t="s">
        <v>262</v>
      </c>
      <c r="H441" t="s">
        <v>1369</v>
      </c>
      <c r="I441">
        <v>10</v>
      </c>
      <c r="J441">
        <v>15</v>
      </c>
      <c r="K441">
        <v>478677</v>
      </c>
      <c r="L441" t="str">
        <f>VLOOKUP(Sales_Data!C441,Product_Master!$A:$D,2,FALSE)</f>
        <v>Microwave</v>
      </c>
      <c r="M441">
        <f>VLOOKUP(C441,Product_Master!$A:$D,4,FALSE)</f>
        <v>56315</v>
      </c>
      <c r="N441" t="str">
        <f t="shared" si="12"/>
        <v>HIGH</v>
      </c>
      <c r="O441" t="str" cm="1">
        <f t="array" ref="O441">_xlfn.IFS(D441="North","Zone 1",D441="South","Zone 2",D441="East","Zone 3",D441="West","Zone 4")</f>
        <v>Zone 4</v>
      </c>
      <c r="P441">
        <f t="shared" si="13"/>
        <v>47867.700000000004</v>
      </c>
      <c r="Q441" t="str">
        <f>VLOOKUP(C441,Product_Master!$A:$D,3,FALSE)</f>
        <v>Electronics</v>
      </c>
    </row>
    <row r="442" spans="1:17" x14ac:dyDescent="0.3">
      <c r="A442" t="s">
        <v>1370</v>
      </c>
      <c r="B442" t="s">
        <v>1371</v>
      </c>
      <c r="C442" t="s">
        <v>89</v>
      </c>
      <c r="D442" t="s">
        <v>178</v>
      </c>
      <c r="E442" t="s">
        <v>179</v>
      </c>
      <c r="F442" t="s">
        <v>180</v>
      </c>
      <c r="G442" t="s">
        <v>200</v>
      </c>
      <c r="H442" t="s">
        <v>1372</v>
      </c>
      <c r="I442">
        <v>12</v>
      </c>
      <c r="J442">
        <v>5</v>
      </c>
      <c r="K442">
        <v>590520</v>
      </c>
      <c r="L442" t="str">
        <f>VLOOKUP(Sales_Data!C442,Product_Master!$A:$D,2,FALSE)</f>
        <v>Shorts</v>
      </c>
      <c r="M442">
        <f>VLOOKUP(C442,Product_Master!$A:$D,4,FALSE)</f>
        <v>51800</v>
      </c>
      <c r="N442" t="str">
        <f t="shared" si="12"/>
        <v>HIGH</v>
      </c>
      <c r="O442" t="str" cm="1">
        <f t="array" ref="O442">_xlfn.IFS(D442="North","Zone 1",D442="South","Zone 2",D442="East","Zone 3",D442="West","Zone 4")</f>
        <v>Zone 3</v>
      </c>
      <c r="P442">
        <f t="shared" si="13"/>
        <v>59052</v>
      </c>
      <c r="Q442" t="str">
        <f>VLOOKUP(C442,Product_Master!$A:$D,3,FALSE)</f>
        <v>Clothing</v>
      </c>
    </row>
    <row r="443" spans="1:17" x14ac:dyDescent="0.3">
      <c r="A443" t="s">
        <v>1373</v>
      </c>
      <c r="B443" t="s">
        <v>392</v>
      </c>
      <c r="C443" t="s">
        <v>11</v>
      </c>
      <c r="D443" t="s">
        <v>191</v>
      </c>
      <c r="E443" t="s">
        <v>238</v>
      </c>
      <c r="F443" t="s">
        <v>238</v>
      </c>
      <c r="G443" t="s">
        <v>219</v>
      </c>
      <c r="H443" t="s">
        <v>1374</v>
      </c>
      <c r="I443">
        <v>9</v>
      </c>
      <c r="J443">
        <v>15</v>
      </c>
      <c r="K443">
        <v>227602</v>
      </c>
      <c r="L443" t="str">
        <f>VLOOKUP(Sales_Data!C443,Product_Master!$A:$D,2,FALSE)</f>
        <v>Lenovo Laptop</v>
      </c>
      <c r="M443">
        <f>VLOOKUP(C443,Product_Master!$A:$D,4,FALSE)</f>
        <v>29752</v>
      </c>
      <c r="N443" t="str">
        <f t="shared" si="12"/>
        <v>HIGH</v>
      </c>
      <c r="O443" t="str" cm="1">
        <f t="array" ref="O443">_xlfn.IFS(D443="North","Zone 1",D443="South","Zone 2",D443="East","Zone 3",D443="West","Zone 4")</f>
        <v>Zone 1</v>
      </c>
      <c r="P443">
        <f t="shared" si="13"/>
        <v>22760.2</v>
      </c>
      <c r="Q443" t="str">
        <f>VLOOKUP(C443,Product_Master!$A:$D,3,FALSE)</f>
        <v>Electronics</v>
      </c>
    </row>
    <row r="444" spans="1:17" x14ac:dyDescent="0.3">
      <c r="A444" t="s">
        <v>1375</v>
      </c>
      <c r="B444" t="s">
        <v>1376</v>
      </c>
      <c r="C444" t="s">
        <v>85</v>
      </c>
      <c r="D444" t="s">
        <v>171</v>
      </c>
      <c r="E444" t="s">
        <v>223</v>
      </c>
      <c r="F444" t="s">
        <v>224</v>
      </c>
      <c r="G444" t="s">
        <v>269</v>
      </c>
      <c r="H444" t="s">
        <v>258</v>
      </c>
      <c r="I444">
        <v>11</v>
      </c>
      <c r="J444">
        <v>0</v>
      </c>
      <c r="K444">
        <v>809611</v>
      </c>
      <c r="L444" t="str">
        <f>VLOOKUP(Sales_Data!C444,Product_Master!$A:$D,2,FALSE)</f>
        <v>Shoes</v>
      </c>
      <c r="M444">
        <f>VLOOKUP(C444,Product_Master!$A:$D,4,FALSE)</f>
        <v>73601</v>
      </c>
      <c r="N444" t="str">
        <f t="shared" si="12"/>
        <v>HIGH</v>
      </c>
      <c r="O444" t="str" cm="1">
        <f t="array" ref="O444">_xlfn.IFS(D444="North","Zone 1",D444="South","Zone 2",D444="East","Zone 3",D444="West","Zone 4")</f>
        <v>Zone 2</v>
      </c>
      <c r="P444">
        <f t="shared" si="13"/>
        <v>80961.100000000006</v>
      </c>
      <c r="Q444" t="str">
        <f>VLOOKUP(C444,Product_Master!$A:$D,3,FALSE)</f>
        <v>Clothing</v>
      </c>
    </row>
    <row r="445" spans="1:17" x14ac:dyDescent="0.3">
      <c r="A445" t="s">
        <v>1377</v>
      </c>
      <c r="B445" t="s">
        <v>652</v>
      </c>
      <c r="C445" t="s">
        <v>135</v>
      </c>
      <c r="D445" t="s">
        <v>178</v>
      </c>
      <c r="E445" t="s">
        <v>185</v>
      </c>
      <c r="F445" t="s">
        <v>186</v>
      </c>
      <c r="G445" t="s">
        <v>206</v>
      </c>
      <c r="H445" t="s">
        <v>1378</v>
      </c>
      <c r="I445">
        <v>10</v>
      </c>
      <c r="J445">
        <v>5</v>
      </c>
      <c r="K445">
        <v>243998</v>
      </c>
      <c r="L445" t="str">
        <f>VLOOKUP(Sales_Data!C445,Product_Master!$A:$D,2,FALSE)</f>
        <v>Yoga Mat</v>
      </c>
      <c r="M445">
        <f>VLOOKUP(C445,Product_Master!$A:$D,4,FALSE)</f>
        <v>25684</v>
      </c>
      <c r="N445" t="str">
        <f t="shared" si="12"/>
        <v>HIGH</v>
      </c>
      <c r="O445" t="str" cm="1">
        <f t="array" ref="O445">_xlfn.IFS(D445="North","Zone 1",D445="South","Zone 2",D445="East","Zone 3",D445="West","Zone 4")</f>
        <v>Zone 3</v>
      </c>
      <c r="P445">
        <f t="shared" si="13"/>
        <v>24399.800000000003</v>
      </c>
      <c r="Q445" t="str">
        <f>VLOOKUP(C445,Product_Master!$A:$D,3,FALSE)</f>
        <v>Sports</v>
      </c>
    </row>
    <row r="446" spans="1:17" x14ac:dyDescent="0.3">
      <c r="A446" t="s">
        <v>1379</v>
      </c>
      <c r="B446" t="s">
        <v>975</v>
      </c>
      <c r="C446" t="s">
        <v>141</v>
      </c>
      <c r="D446" t="s">
        <v>178</v>
      </c>
      <c r="E446" t="s">
        <v>185</v>
      </c>
      <c r="F446" t="s">
        <v>186</v>
      </c>
      <c r="G446" t="s">
        <v>253</v>
      </c>
      <c r="H446" t="s">
        <v>1380</v>
      </c>
      <c r="I446">
        <v>12</v>
      </c>
      <c r="J446">
        <v>0</v>
      </c>
      <c r="K446">
        <v>497460</v>
      </c>
      <c r="L446" t="str">
        <f>VLOOKUP(Sales_Data!C446,Product_Master!$A:$D,2,FALSE)</f>
        <v>Gloves</v>
      </c>
      <c r="M446">
        <f>VLOOKUP(C446,Product_Master!$A:$D,4,FALSE)</f>
        <v>41455</v>
      </c>
      <c r="N446" t="str">
        <f t="shared" si="12"/>
        <v>HIGH</v>
      </c>
      <c r="O446" t="str" cm="1">
        <f t="array" ref="O446">_xlfn.IFS(D446="North","Zone 1",D446="South","Zone 2",D446="East","Zone 3",D446="West","Zone 4")</f>
        <v>Zone 3</v>
      </c>
      <c r="P446">
        <f t="shared" si="13"/>
        <v>49746</v>
      </c>
      <c r="Q446" t="str">
        <f>VLOOKUP(C446,Product_Master!$A:$D,3,FALSE)</f>
        <v>Sports</v>
      </c>
    </row>
    <row r="447" spans="1:17" x14ac:dyDescent="0.3">
      <c r="A447" t="s">
        <v>1381</v>
      </c>
      <c r="B447" t="s">
        <v>554</v>
      </c>
      <c r="C447" t="s">
        <v>7</v>
      </c>
      <c r="D447" t="s">
        <v>178</v>
      </c>
      <c r="E447" t="s">
        <v>310</v>
      </c>
      <c r="F447" t="s">
        <v>311</v>
      </c>
      <c r="G447" t="s">
        <v>243</v>
      </c>
      <c r="H447" t="s">
        <v>1382</v>
      </c>
      <c r="I447">
        <v>2</v>
      </c>
      <c r="J447">
        <v>10</v>
      </c>
      <c r="K447">
        <v>115201</v>
      </c>
      <c r="L447" t="str">
        <f>VLOOKUP(Sales_Data!C447,Product_Master!$A:$D,2,FALSE)</f>
        <v>HP Laptop</v>
      </c>
      <c r="M447">
        <f>VLOOKUP(C447,Product_Master!$A:$D,4,FALSE)</f>
        <v>64001</v>
      </c>
      <c r="N447" t="str">
        <f t="shared" si="12"/>
        <v>HIGH</v>
      </c>
      <c r="O447" t="str" cm="1">
        <f t="array" ref="O447">_xlfn.IFS(D447="North","Zone 1",D447="South","Zone 2",D447="East","Zone 3",D447="West","Zone 4")</f>
        <v>Zone 3</v>
      </c>
      <c r="P447">
        <f t="shared" si="13"/>
        <v>11520.1</v>
      </c>
      <c r="Q447" t="str">
        <f>VLOOKUP(C447,Product_Master!$A:$D,3,FALSE)</f>
        <v>Electronics</v>
      </c>
    </row>
    <row r="448" spans="1:17" x14ac:dyDescent="0.3">
      <c r="A448" t="s">
        <v>1383</v>
      </c>
      <c r="B448" t="s">
        <v>1384</v>
      </c>
      <c r="C448" t="s">
        <v>143</v>
      </c>
      <c r="D448" t="s">
        <v>171</v>
      </c>
      <c r="E448" t="s">
        <v>223</v>
      </c>
      <c r="F448" t="s">
        <v>224</v>
      </c>
      <c r="G448" t="s">
        <v>219</v>
      </c>
      <c r="H448" t="s">
        <v>1385</v>
      </c>
      <c r="I448">
        <v>3</v>
      </c>
      <c r="J448">
        <v>20</v>
      </c>
      <c r="K448">
        <v>13543</v>
      </c>
      <c r="L448" t="str">
        <f>VLOOKUP(Sales_Data!C448,Product_Master!$A:$D,2,FALSE)</f>
        <v>Skipping Rope</v>
      </c>
      <c r="M448">
        <f>VLOOKUP(C448,Product_Master!$A:$D,4,FALSE)</f>
        <v>5643</v>
      </c>
      <c r="N448" t="str">
        <f t="shared" si="12"/>
        <v>MEDIUM</v>
      </c>
      <c r="O448" t="str" cm="1">
        <f t="array" ref="O448">_xlfn.IFS(D448="North","Zone 1",D448="South","Zone 2",D448="East","Zone 3",D448="West","Zone 4")</f>
        <v>Zone 2</v>
      </c>
      <c r="P448">
        <f t="shared" si="13"/>
        <v>677.15000000000009</v>
      </c>
      <c r="Q448" t="str">
        <f>VLOOKUP(C448,Product_Master!$A:$D,3,FALSE)</f>
        <v>Sports</v>
      </c>
    </row>
    <row r="449" spans="1:17" x14ac:dyDescent="0.3">
      <c r="A449" t="s">
        <v>1386</v>
      </c>
      <c r="B449" t="s">
        <v>416</v>
      </c>
      <c r="C449" t="s">
        <v>46</v>
      </c>
      <c r="D449" t="s">
        <v>178</v>
      </c>
      <c r="E449" t="s">
        <v>310</v>
      </c>
      <c r="F449" t="s">
        <v>311</v>
      </c>
      <c r="G449" t="s">
        <v>174</v>
      </c>
      <c r="H449" t="s">
        <v>1387</v>
      </c>
      <c r="I449">
        <v>3</v>
      </c>
      <c r="J449">
        <v>20</v>
      </c>
      <c r="K449">
        <v>149791</v>
      </c>
      <c r="L449" t="str">
        <f>VLOOKUP(Sales_Data!C449,Product_Master!$A:$D,2,FALSE)</f>
        <v>Wardrobe</v>
      </c>
      <c r="M449">
        <f>VLOOKUP(C449,Product_Master!$A:$D,4,FALSE)</f>
        <v>62413</v>
      </c>
      <c r="N449" t="str">
        <f t="shared" si="12"/>
        <v>HIGH</v>
      </c>
      <c r="O449" t="str" cm="1">
        <f t="array" ref="O449">_xlfn.IFS(D449="North","Zone 1",D449="South","Zone 2",D449="East","Zone 3",D449="West","Zone 4")</f>
        <v>Zone 3</v>
      </c>
      <c r="P449">
        <f t="shared" si="13"/>
        <v>14979.1</v>
      </c>
      <c r="Q449" t="str">
        <f>VLOOKUP(C449,Product_Master!$A:$D,3,FALSE)</f>
        <v>Furniture</v>
      </c>
    </row>
    <row r="450" spans="1:17" x14ac:dyDescent="0.3">
      <c r="A450" t="s">
        <v>1388</v>
      </c>
      <c r="B450" t="s">
        <v>1389</v>
      </c>
      <c r="C450" t="s">
        <v>147</v>
      </c>
      <c r="D450" t="s">
        <v>197</v>
      </c>
      <c r="E450" t="s">
        <v>260</v>
      </c>
      <c r="F450" t="s">
        <v>261</v>
      </c>
      <c r="G450" t="s">
        <v>212</v>
      </c>
      <c r="H450" t="s">
        <v>1390</v>
      </c>
      <c r="I450">
        <v>7</v>
      </c>
      <c r="J450">
        <v>5</v>
      </c>
      <c r="K450">
        <v>428752</v>
      </c>
      <c r="L450" t="str">
        <f>VLOOKUP(Sales_Data!C450,Product_Master!$A:$D,2,FALSE)</f>
        <v>Tennis Ball</v>
      </c>
      <c r="M450">
        <f>VLOOKUP(C450,Product_Master!$A:$D,4,FALSE)</f>
        <v>64474</v>
      </c>
      <c r="N450" t="str">
        <f t="shared" si="12"/>
        <v>HIGH</v>
      </c>
      <c r="O450" t="str" cm="1">
        <f t="array" ref="O450">_xlfn.IFS(D450="North","Zone 1",D450="South","Zone 2",D450="East","Zone 3",D450="West","Zone 4")</f>
        <v>Zone 4</v>
      </c>
      <c r="P450">
        <f t="shared" si="13"/>
        <v>42875.200000000004</v>
      </c>
      <c r="Q450" t="str">
        <f>VLOOKUP(C450,Product_Master!$A:$D,3,FALSE)</f>
        <v>Sports</v>
      </c>
    </row>
    <row r="451" spans="1:17" x14ac:dyDescent="0.3">
      <c r="A451" t="s">
        <v>1391</v>
      </c>
      <c r="B451" t="s">
        <v>580</v>
      </c>
      <c r="C451" t="s">
        <v>147</v>
      </c>
      <c r="D451" t="s">
        <v>171</v>
      </c>
      <c r="E451" t="s">
        <v>204</v>
      </c>
      <c r="F451" t="s">
        <v>205</v>
      </c>
      <c r="G451" t="s">
        <v>243</v>
      </c>
      <c r="H451" t="s">
        <v>1392</v>
      </c>
      <c r="I451">
        <v>6</v>
      </c>
      <c r="J451">
        <v>0</v>
      </c>
      <c r="K451">
        <v>386844</v>
      </c>
      <c r="L451" t="str">
        <f>VLOOKUP(Sales_Data!C451,Product_Master!$A:$D,2,FALSE)</f>
        <v>Tennis Ball</v>
      </c>
      <c r="M451">
        <f>VLOOKUP(C451,Product_Master!$A:$D,4,FALSE)</f>
        <v>64474</v>
      </c>
      <c r="N451" t="str">
        <f t="shared" ref="N451:N514" si="14">IF(K451&gt;15000,"HIGH",IF(K451&gt;=5000,"MEDIUM","LOW"))</f>
        <v>HIGH</v>
      </c>
      <c r="O451" t="str" cm="1">
        <f t="array" ref="O451">_xlfn.IFS(D451="North","Zone 1",D451="South","Zone 2",D451="East","Zone 3",D451="West","Zone 4")</f>
        <v>Zone 2</v>
      </c>
      <c r="P451">
        <f t="shared" ref="P451:P514" si="15">IF(N451="HIGH",K451*10%,IF(N451="MEDIUM",K451*5%,K451*2%))</f>
        <v>38684.400000000001</v>
      </c>
      <c r="Q451" t="str">
        <f>VLOOKUP(C451,Product_Master!$A:$D,3,FALSE)</f>
        <v>Sports</v>
      </c>
    </row>
    <row r="452" spans="1:17" x14ac:dyDescent="0.3">
      <c r="A452" t="s">
        <v>1393</v>
      </c>
      <c r="B452" t="s">
        <v>622</v>
      </c>
      <c r="C452" t="s">
        <v>106</v>
      </c>
      <c r="D452" t="s">
        <v>197</v>
      </c>
      <c r="E452" t="s">
        <v>198</v>
      </c>
      <c r="F452" t="s">
        <v>199</v>
      </c>
      <c r="G452" t="s">
        <v>257</v>
      </c>
      <c r="H452" t="s">
        <v>729</v>
      </c>
      <c r="I452">
        <v>7</v>
      </c>
      <c r="J452">
        <v>20</v>
      </c>
      <c r="K452">
        <v>372808</v>
      </c>
      <c r="L452" t="str">
        <f>VLOOKUP(Sales_Data!C452,Product_Master!$A:$D,2,FALSE)</f>
        <v>Oil</v>
      </c>
      <c r="M452">
        <f>VLOOKUP(C452,Product_Master!$A:$D,4,FALSE)</f>
        <v>66573</v>
      </c>
      <c r="N452" t="str">
        <f t="shared" si="14"/>
        <v>HIGH</v>
      </c>
      <c r="O452" t="str" cm="1">
        <f t="array" ref="O452">_xlfn.IFS(D452="North","Zone 1",D452="South","Zone 2",D452="East","Zone 3",D452="West","Zone 4")</f>
        <v>Zone 4</v>
      </c>
      <c r="P452">
        <f t="shared" si="15"/>
        <v>37280.800000000003</v>
      </c>
      <c r="Q452" t="str">
        <f>VLOOKUP(C452,Product_Master!$A:$D,3,FALSE)</f>
        <v>Grocery</v>
      </c>
    </row>
    <row r="453" spans="1:17" x14ac:dyDescent="0.3">
      <c r="A453" t="s">
        <v>1394</v>
      </c>
      <c r="B453" t="s">
        <v>1395</v>
      </c>
      <c r="C453" t="s">
        <v>38</v>
      </c>
      <c r="D453" t="s">
        <v>171</v>
      </c>
      <c r="E453" t="s">
        <v>204</v>
      </c>
      <c r="F453" t="s">
        <v>205</v>
      </c>
      <c r="G453" t="s">
        <v>219</v>
      </c>
      <c r="H453" t="s">
        <v>1396</v>
      </c>
      <c r="I453">
        <v>9</v>
      </c>
      <c r="J453">
        <v>5</v>
      </c>
      <c r="K453">
        <v>346257</v>
      </c>
      <c r="L453" t="str">
        <f>VLOOKUP(Sales_Data!C453,Product_Master!$A:$D,2,FALSE)</f>
        <v>Study Table</v>
      </c>
      <c r="M453">
        <f>VLOOKUP(C453,Product_Master!$A:$D,4,FALSE)</f>
        <v>40498</v>
      </c>
      <c r="N453" t="str">
        <f t="shared" si="14"/>
        <v>HIGH</v>
      </c>
      <c r="O453" t="str" cm="1">
        <f t="array" ref="O453">_xlfn.IFS(D453="North","Zone 1",D453="South","Zone 2",D453="East","Zone 3",D453="West","Zone 4")</f>
        <v>Zone 2</v>
      </c>
      <c r="P453">
        <f t="shared" si="15"/>
        <v>34625.700000000004</v>
      </c>
      <c r="Q453" t="str">
        <f>VLOOKUP(C453,Product_Master!$A:$D,3,FALSE)</f>
        <v>Furniture</v>
      </c>
    </row>
    <row r="454" spans="1:17" x14ac:dyDescent="0.3">
      <c r="A454" t="s">
        <v>1397</v>
      </c>
      <c r="B454" t="s">
        <v>539</v>
      </c>
      <c r="C454" t="s">
        <v>23</v>
      </c>
      <c r="D454" t="s">
        <v>178</v>
      </c>
      <c r="E454" t="s">
        <v>185</v>
      </c>
      <c r="F454" t="s">
        <v>186</v>
      </c>
      <c r="G454" t="s">
        <v>257</v>
      </c>
      <c r="H454" t="s">
        <v>1398</v>
      </c>
      <c r="I454">
        <v>12</v>
      </c>
      <c r="J454">
        <v>10</v>
      </c>
      <c r="K454">
        <v>717454</v>
      </c>
      <c r="L454" t="str">
        <f>VLOOKUP(Sales_Data!C454,Product_Master!$A:$D,2,FALSE)</f>
        <v>Refrigerator</v>
      </c>
      <c r="M454">
        <f>VLOOKUP(C454,Product_Master!$A:$D,4,FALSE)</f>
        <v>66431</v>
      </c>
      <c r="N454" t="str">
        <f t="shared" si="14"/>
        <v>HIGH</v>
      </c>
      <c r="O454" t="str" cm="1">
        <f t="array" ref="O454">_xlfn.IFS(D454="North","Zone 1",D454="South","Zone 2",D454="East","Zone 3",D454="West","Zone 4")</f>
        <v>Zone 3</v>
      </c>
      <c r="P454">
        <f t="shared" si="15"/>
        <v>71745.400000000009</v>
      </c>
      <c r="Q454" t="str">
        <f>VLOOKUP(C454,Product_Master!$A:$D,3,FALSE)</f>
        <v>Electronics</v>
      </c>
    </row>
    <row r="455" spans="1:17" x14ac:dyDescent="0.3">
      <c r="A455" t="s">
        <v>1399</v>
      </c>
      <c r="B455" t="s">
        <v>1400</v>
      </c>
      <c r="C455" t="s">
        <v>89</v>
      </c>
      <c r="D455" t="s">
        <v>178</v>
      </c>
      <c r="E455" t="s">
        <v>179</v>
      </c>
      <c r="F455" t="s">
        <v>180</v>
      </c>
      <c r="G455" t="s">
        <v>269</v>
      </c>
      <c r="H455" t="s">
        <v>1401</v>
      </c>
      <c r="I455">
        <v>10</v>
      </c>
      <c r="J455">
        <v>15</v>
      </c>
      <c r="K455">
        <v>440300</v>
      </c>
      <c r="L455" t="str">
        <f>VLOOKUP(Sales_Data!C455,Product_Master!$A:$D,2,FALSE)</f>
        <v>Shorts</v>
      </c>
      <c r="M455">
        <f>VLOOKUP(C455,Product_Master!$A:$D,4,FALSE)</f>
        <v>51800</v>
      </c>
      <c r="N455" t="str">
        <f t="shared" si="14"/>
        <v>HIGH</v>
      </c>
      <c r="O455" t="str" cm="1">
        <f t="array" ref="O455">_xlfn.IFS(D455="North","Zone 1",D455="South","Zone 2",D455="East","Zone 3",D455="West","Zone 4")</f>
        <v>Zone 3</v>
      </c>
      <c r="P455">
        <f t="shared" si="15"/>
        <v>44030</v>
      </c>
      <c r="Q455" t="str">
        <f>VLOOKUP(C455,Product_Master!$A:$D,3,FALSE)</f>
        <v>Clothing</v>
      </c>
    </row>
    <row r="456" spans="1:17" x14ac:dyDescent="0.3">
      <c r="A456" t="s">
        <v>1402</v>
      </c>
      <c r="B456" t="s">
        <v>1403</v>
      </c>
      <c r="C456" t="s">
        <v>64</v>
      </c>
      <c r="D456" t="s">
        <v>191</v>
      </c>
      <c r="E456" t="s">
        <v>238</v>
      </c>
      <c r="F456" t="s">
        <v>238</v>
      </c>
      <c r="G456" t="s">
        <v>206</v>
      </c>
      <c r="H456" t="s">
        <v>1037</v>
      </c>
      <c r="I456">
        <v>3</v>
      </c>
      <c r="J456">
        <v>20</v>
      </c>
      <c r="K456">
        <v>109176</v>
      </c>
      <c r="L456" t="str">
        <f>VLOOKUP(Sales_Data!C456,Product_Master!$A:$D,2,FALSE)</f>
        <v>Stool</v>
      </c>
      <c r="M456">
        <f>VLOOKUP(C456,Product_Master!$A:$D,4,FALSE)</f>
        <v>45490</v>
      </c>
      <c r="N456" t="str">
        <f t="shared" si="14"/>
        <v>HIGH</v>
      </c>
      <c r="O456" t="str" cm="1">
        <f t="array" ref="O456">_xlfn.IFS(D456="North","Zone 1",D456="South","Zone 2",D456="East","Zone 3",D456="West","Zone 4")</f>
        <v>Zone 1</v>
      </c>
      <c r="P456">
        <f t="shared" si="15"/>
        <v>10917.6</v>
      </c>
      <c r="Q456" t="str">
        <f>VLOOKUP(C456,Product_Master!$A:$D,3,FALSE)</f>
        <v>Furniture</v>
      </c>
    </row>
    <row r="457" spans="1:17" x14ac:dyDescent="0.3">
      <c r="A457" t="s">
        <v>1404</v>
      </c>
      <c r="B457" t="s">
        <v>1027</v>
      </c>
      <c r="C457" t="s">
        <v>25</v>
      </c>
      <c r="D457" t="s">
        <v>178</v>
      </c>
      <c r="E457" t="s">
        <v>185</v>
      </c>
      <c r="F457" t="s">
        <v>186</v>
      </c>
      <c r="G457" t="s">
        <v>253</v>
      </c>
      <c r="H457" t="s">
        <v>549</v>
      </c>
      <c r="I457">
        <v>8</v>
      </c>
      <c r="J457">
        <v>20</v>
      </c>
      <c r="K457">
        <v>63609</v>
      </c>
      <c r="L457" t="str">
        <f>VLOOKUP(Sales_Data!C457,Product_Master!$A:$D,2,FALSE)</f>
        <v>Washing Machine</v>
      </c>
      <c r="M457">
        <f>VLOOKUP(C457,Product_Master!$A:$D,4,FALSE)</f>
        <v>9939</v>
      </c>
      <c r="N457" t="str">
        <f t="shared" si="14"/>
        <v>HIGH</v>
      </c>
      <c r="O457" t="str" cm="1">
        <f t="array" ref="O457">_xlfn.IFS(D457="North","Zone 1",D457="South","Zone 2",D457="East","Zone 3",D457="West","Zone 4")</f>
        <v>Zone 3</v>
      </c>
      <c r="P457">
        <f t="shared" si="15"/>
        <v>6360.9000000000005</v>
      </c>
      <c r="Q457" t="str">
        <f>VLOOKUP(C457,Product_Master!$A:$D,3,FALSE)</f>
        <v>Electronics</v>
      </c>
    </row>
    <row r="458" spans="1:17" x14ac:dyDescent="0.3">
      <c r="A458" t="s">
        <v>1405</v>
      </c>
      <c r="B458" t="s">
        <v>505</v>
      </c>
      <c r="C458" t="s">
        <v>147</v>
      </c>
      <c r="D458" t="s">
        <v>178</v>
      </c>
      <c r="E458" t="s">
        <v>185</v>
      </c>
      <c r="F458" t="s">
        <v>186</v>
      </c>
      <c r="G458" t="s">
        <v>187</v>
      </c>
      <c r="H458" t="s">
        <v>1406</v>
      </c>
      <c r="I458">
        <v>10</v>
      </c>
      <c r="J458">
        <v>0</v>
      </c>
      <c r="K458">
        <v>644740</v>
      </c>
      <c r="L458" t="str">
        <f>VLOOKUP(Sales_Data!C458,Product_Master!$A:$D,2,FALSE)</f>
        <v>Tennis Ball</v>
      </c>
      <c r="M458">
        <f>VLOOKUP(C458,Product_Master!$A:$D,4,FALSE)</f>
        <v>64474</v>
      </c>
      <c r="N458" t="str">
        <f t="shared" si="14"/>
        <v>HIGH</v>
      </c>
      <c r="O458" t="str" cm="1">
        <f t="array" ref="O458">_xlfn.IFS(D458="North","Zone 1",D458="South","Zone 2",D458="East","Zone 3",D458="West","Zone 4")</f>
        <v>Zone 3</v>
      </c>
      <c r="P458">
        <f t="shared" si="15"/>
        <v>64474</v>
      </c>
      <c r="Q458" t="str">
        <f>VLOOKUP(C458,Product_Master!$A:$D,3,FALSE)</f>
        <v>Sports</v>
      </c>
    </row>
    <row r="459" spans="1:17" x14ac:dyDescent="0.3">
      <c r="A459" t="s">
        <v>1407</v>
      </c>
      <c r="B459" t="s">
        <v>935</v>
      </c>
      <c r="C459" t="s">
        <v>11</v>
      </c>
      <c r="D459" t="s">
        <v>178</v>
      </c>
      <c r="E459" t="s">
        <v>310</v>
      </c>
      <c r="F459" t="s">
        <v>311</v>
      </c>
      <c r="G459" t="s">
        <v>253</v>
      </c>
      <c r="H459" t="s">
        <v>1408</v>
      </c>
      <c r="I459">
        <v>6</v>
      </c>
      <c r="J459">
        <v>20</v>
      </c>
      <c r="K459">
        <v>142809</v>
      </c>
      <c r="L459" t="str">
        <f>VLOOKUP(Sales_Data!C459,Product_Master!$A:$D,2,FALSE)</f>
        <v>Lenovo Laptop</v>
      </c>
      <c r="M459">
        <f>VLOOKUP(C459,Product_Master!$A:$D,4,FALSE)</f>
        <v>29752</v>
      </c>
      <c r="N459" t="str">
        <f t="shared" si="14"/>
        <v>HIGH</v>
      </c>
      <c r="O459" t="str" cm="1">
        <f t="array" ref="O459">_xlfn.IFS(D459="North","Zone 1",D459="South","Zone 2",D459="East","Zone 3",D459="West","Zone 4")</f>
        <v>Zone 3</v>
      </c>
      <c r="P459">
        <f t="shared" si="15"/>
        <v>14280.900000000001</v>
      </c>
      <c r="Q459" t="str">
        <f>VLOOKUP(C459,Product_Master!$A:$D,3,FALSE)</f>
        <v>Electronics</v>
      </c>
    </row>
    <row r="460" spans="1:17" x14ac:dyDescent="0.3">
      <c r="A460" t="s">
        <v>1409</v>
      </c>
      <c r="B460" t="s">
        <v>1410</v>
      </c>
      <c r="C460" t="s">
        <v>118</v>
      </c>
      <c r="D460" t="s">
        <v>178</v>
      </c>
      <c r="E460" t="s">
        <v>185</v>
      </c>
      <c r="F460" t="s">
        <v>186</v>
      </c>
      <c r="G460" t="s">
        <v>212</v>
      </c>
      <c r="H460" t="s">
        <v>1411</v>
      </c>
      <c r="I460">
        <v>3</v>
      </c>
      <c r="J460">
        <v>0</v>
      </c>
      <c r="K460">
        <v>43245</v>
      </c>
      <c r="L460" t="str">
        <f>VLOOKUP(Sales_Data!C460,Product_Master!$A:$D,2,FALSE)</f>
        <v>Juice</v>
      </c>
      <c r="M460">
        <f>VLOOKUP(C460,Product_Master!$A:$D,4,FALSE)</f>
        <v>14415</v>
      </c>
      <c r="N460" t="str">
        <f t="shared" si="14"/>
        <v>HIGH</v>
      </c>
      <c r="O460" t="str" cm="1">
        <f t="array" ref="O460">_xlfn.IFS(D460="North","Zone 1",D460="South","Zone 2",D460="East","Zone 3",D460="West","Zone 4")</f>
        <v>Zone 3</v>
      </c>
      <c r="P460">
        <f t="shared" si="15"/>
        <v>4324.5</v>
      </c>
      <c r="Q460" t="str">
        <f>VLOOKUP(C460,Product_Master!$A:$D,3,FALSE)</f>
        <v>Grocery</v>
      </c>
    </row>
    <row r="461" spans="1:17" x14ac:dyDescent="0.3">
      <c r="A461" t="s">
        <v>1412</v>
      </c>
      <c r="B461" t="s">
        <v>410</v>
      </c>
      <c r="C461" t="s">
        <v>147</v>
      </c>
      <c r="D461" t="s">
        <v>178</v>
      </c>
      <c r="E461" t="s">
        <v>310</v>
      </c>
      <c r="F461" t="s">
        <v>311</v>
      </c>
      <c r="G461" t="s">
        <v>315</v>
      </c>
      <c r="H461" t="s">
        <v>1413</v>
      </c>
      <c r="I461">
        <v>7</v>
      </c>
      <c r="J461">
        <v>15</v>
      </c>
      <c r="K461">
        <v>383620</v>
      </c>
      <c r="L461" t="str">
        <f>VLOOKUP(Sales_Data!C461,Product_Master!$A:$D,2,FALSE)</f>
        <v>Tennis Ball</v>
      </c>
      <c r="M461">
        <f>VLOOKUP(C461,Product_Master!$A:$D,4,FALSE)</f>
        <v>64474</v>
      </c>
      <c r="N461" t="str">
        <f t="shared" si="14"/>
        <v>HIGH</v>
      </c>
      <c r="O461" t="str" cm="1">
        <f t="array" ref="O461">_xlfn.IFS(D461="North","Zone 1",D461="South","Zone 2",D461="East","Zone 3",D461="West","Zone 4")</f>
        <v>Zone 3</v>
      </c>
      <c r="P461">
        <f t="shared" si="15"/>
        <v>38362</v>
      </c>
      <c r="Q461" t="str">
        <f>VLOOKUP(C461,Product_Master!$A:$D,3,FALSE)</f>
        <v>Sports</v>
      </c>
    </row>
    <row r="462" spans="1:17" x14ac:dyDescent="0.3">
      <c r="A462" t="s">
        <v>1414</v>
      </c>
      <c r="B462" t="s">
        <v>237</v>
      </c>
      <c r="C462" t="s">
        <v>23</v>
      </c>
      <c r="D462" t="s">
        <v>178</v>
      </c>
      <c r="E462" t="s">
        <v>185</v>
      </c>
      <c r="F462" t="s">
        <v>186</v>
      </c>
      <c r="G462" t="s">
        <v>243</v>
      </c>
      <c r="H462" t="s">
        <v>451</v>
      </c>
      <c r="I462">
        <v>4</v>
      </c>
      <c r="J462">
        <v>10</v>
      </c>
      <c r="K462">
        <v>239151</v>
      </c>
      <c r="L462" t="str">
        <f>VLOOKUP(Sales_Data!C462,Product_Master!$A:$D,2,FALSE)</f>
        <v>Refrigerator</v>
      </c>
      <c r="M462">
        <f>VLOOKUP(C462,Product_Master!$A:$D,4,FALSE)</f>
        <v>66431</v>
      </c>
      <c r="N462" t="str">
        <f t="shared" si="14"/>
        <v>HIGH</v>
      </c>
      <c r="O462" t="str" cm="1">
        <f t="array" ref="O462">_xlfn.IFS(D462="North","Zone 1",D462="South","Zone 2",D462="East","Zone 3",D462="West","Zone 4")</f>
        <v>Zone 3</v>
      </c>
      <c r="P462">
        <f t="shared" si="15"/>
        <v>23915.100000000002</v>
      </c>
      <c r="Q462" t="str">
        <f>VLOOKUP(C462,Product_Master!$A:$D,3,FALSE)</f>
        <v>Electronics</v>
      </c>
    </row>
    <row r="463" spans="1:17" x14ac:dyDescent="0.3">
      <c r="A463" t="s">
        <v>1415</v>
      </c>
      <c r="B463" t="s">
        <v>1416</v>
      </c>
      <c r="C463" t="s">
        <v>50</v>
      </c>
      <c r="D463" t="s">
        <v>191</v>
      </c>
      <c r="E463" t="s">
        <v>192</v>
      </c>
      <c r="F463" t="s">
        <v>193</v>
      </c>
      <c r="G463" t="s">
        <v>269</v>
      </c>
      <c r="H463" t="s">
        <v>1417</v>
      </c>
      <c r="I463">
        <v>3</v>
      </c>
      <c r="J463">
        <v>0</v>
      </c>
      <c r="K463">
        <v>170766</v>
      </c>
      <c r="L463" t="str">
        <f>VLOOKUP(Sales_Data!C463,Product_Master!$A:$D,2,FALSE)</f>
        <v>Sofa</v>
      </c>
      <c r="M463">
        <f>VLOOKUP(C463,Product_Master!$A:$D,4,FALSE)</f>
        <v>56922</v>
      </c>
      <c r="N463" t="str">
        <f t="shared" si="14"/>
        <v>HIGH</v>
      </c>
      <c r="O463" t="str" cm="1">
        <f t="array" ref="O463">_xlfn.IFS(D463="North","Zone 1",D463="South","Zone 2",D463="East","Zone 3",D463="West","Zone 4")</f>
        <v>Zone 1</v>
      </c>
      <c r="P463">
        <f t="shared" si="15"/>
        <v>17076.600000000002</v>
      </c>
      <c r="Q463" t="str">
        <f>VLOOKUP(C463,Product_Master!$A:$D,3,FALSE)</f>
        <v>Furniture</v>
      </c>
    </row>
    <row r="464" spans="1:17" x14ac:dyDescent="0.3">
      <c r="A464" t="s">
        <v>1418</v>
      </c>
      <c r="B464" t="s">
        <v>505</v>
      </c>
      <c r="C464" t="s">
        <v>77</v>
      </c>
      <c r="D464" t="s">
        <v>171</v>
      </c>
      <c r="E464" t="s">
        <v>172</v>
      </c>
      <c r="F464" t="s">
        <v>173</v>
      </c>
      <c r="G464" t="s">
        <v>174</v>
      </c>
      <c r="H464" t="s">
        <v>1419</v>
      </c>
      <c r="I464">
        <v>8</v>
      </c>
      <c r="J464">
        <v>15</v>
      </c>
      <c r="K464">
        <v>140658</v>
      </c>
      <c r="L464" t="str">
        <f>VLOOKUP(Sales_Data!C464,Product_Master!$A:$D,2,FALSE)</f>
        <v>Saree</v>
      </c>
      <c r="M464">
        <f>VLOOKUP(C464,Product_Master!$A:$D,4,FALSE)</f>
        <v>20685</v>
      </c>
      <c r="N464" t="str">
        <f t="shared" si="14"/>
        <v>HIGH</v>
      </c>
      <c r="O464" t="str" cm="1">
        <f t="array" ref="O464">_xlfn.IFS(D464="North","Zone 1",D464="South","Zone 2",D464="East","Zone 3",D464="West","Zone 4")</f>
        <v>Zone 2</v>
      </c>
      <c r="P464">
        <f t="shared" si="15"/>
        <v>14065.800000000001</v>
      </c>
      <c r="Q464" t="str">
        <f>VLOOKUP(C464,Product_Master!$A:$D,3,FALSE)</f>
        <v>Clothing</v>
      </c>
    </row>
    <row r="465" spans="1:17" x14ac:dyDescent="0.3">
      <c r="A465" t="s">
        <v>1420</v>
      </c>
      <c r="B465" t="s">
        <v>1421</v>
      </c>
      <c r="C465" t="s">
        <v>56</v>
      </c>
      <c r="D465" t="s">
        <v>178</v>
      </c>
      <c r="E465" t="s">
        <v>185</v>
      </c>
      <c r="F465" t="s">
        <v>186</v>
      </c>
      <c r="G465" t="s">
        <v>243</v>
      </c>
      <c r="H465" t="s">
        <v>1422</v>
      </c>
      <c r="I465">
        <v>2</v>
      </c>
      <c r="J465">
        <v>0</v>
      </c>
      <c r="K465">
        <v>46106</v>
      </c>
      <c r="L465" t="str">
        <f>VLOOKUP(Sales_Data!C465,Product_Master!$A:$D,2,FALSE)</f>
        <v>Computer Desk</v>
      </c>
      <c r="M465">
        <f>VLOOKUP(C465,Product_Master!$A:$D,4,FALSE)</f>
        <v>23053</v>
      </c>
      <c r="N465" t="str">
        <f t="shared" si="14"/>
        <v>HIGH</v>
      </c>
      <c r="O465" t="str" cm="1">
        <f t="array" ref="O465">_xlfn.IFS(D465="North","Zone 1",D465="South","Zone 2",D465="East","Zone 3",D465="West","Zone 4")</f>
        <v>Zone 3</v>
      </c>
      <c r="P465">
        <f t="shared" si="15"/>
        <v>4610.6000000000004</v>
      </c>
      <c r="Q465" t="str">
        <f>VLOOKUP(C465,Product_Master!$A:$D,3,FALSE)</f>
        <v>Furniture</v>
      </c>
    </row>
    <row r="466" spans="1:17" x14ac:dyDescent="0.3">
      <c r="A466" t="s">
        <v>1423</v>
      </c>
      <c r="B466" t="s">
        <v>484</v>
      </c>
      <c r="C466" t="s">
        <v>21</v>
      </c>
      <c r="D466" t="s">
        <v>171</v>
      </c>
      <c r="E466" t="s">
        <v>204</v>
      </c>
      <c r="F466" t="s">
        <v>205</v>
      </c>
      <c r="G466" t="s">
        <v>253</v>
      </c>
      <c r="H466" t="s">
        <v>1424</v>
      </c>
      <c r="I466">
        <v>1</v>
      </c>
      <c r="J466">
        <v>20</v>
      </c>
      <c r="K466">
        <v>38828</v>
      </c>
      <c r="L466" t="str">
        <f>VLOOKUP(Sales_Data!C466,Product_Master!$A:$D,2,FALSE)</f>
        <v>Air Conditioner</v>
      </c>
      <c r="M466">
        <f>VLOOKUP(C466,Product_Master!$A:$D,4,FALSE)</f>
        <v>48536</v>
      </c>
      <c r="N466" t="str">
        <f t="shared" si="14"/>
        <v>HIGH</v>
      </c>
      <c r="O466" t="str" cm="1">
        <f t="array" ref="O466">_xlfn.IFS(D466="North","Zone 1",D466="South","Zone 2",D466="East","Zone 3",D466="West","Zone 4")</f>
        <v>Zone 2</v>
      </c>
      <c r="P466">
        <f t="shared" si="15"/>
        <v>3882.8</v>
      </c>
      <c r="Q466" t="str">
        <f>VLOOKUP(C466,Product_Master!$A:$D,3,FALSE)</f>
        <v>Electronics</v>
      </c>
    </row>
    <row r="467" spans="1:17" x14ac:dyDescent="0.3">
      <c r="A467" t="s">
        <v>1425</v>
      </c>
      <c r="B467" t="s">
        <v>1426</v>
      </c>
      <c r="C467" t="s">
        <v>44</v>
      </c>
      <c r="D467" t="s">
        <v>191</v>
      </c>
      <c r="E467" t="s">
        <v>242</v>
      </c>
      <c r="F467" t="s">
        <v>242</v>
      </c>
      <c r="G467" t="s">
        <v>174</v>
      </c>
      <c r="H467" t="s">
        <v>1427</v>
      </c>
      <c r="I467">
        <v>5</v>
      </c>
      <c r="J467">
        <v>5</v>
      </c>
      <c r="K467">
        <v>356292</v>
      </c>
      <c r="L467" t="str">
        <f>VLOOKUP(Sales_Data!C467,Product_Master!$A:$D,2,FALSE)</f>
        <v>Bookshelf</v>
      </c>
      <c r="M467">
        <f>VLOOKUP(C467,Product_Master!$A:$D,4,FALSE)</f>
        <v>75009</v>
      </c>
      <c r="N467" t="str">
        <f t="shared" si="14"/>
        <v>HIGH</v>
      </c>
      <c r="O467" t="str" cm="1">
        <f t="array" ref="O467">_xlfn.IFS(D467="North","Zone 1",D467="South","Zone 2",D467="East","Zone 3",D467="West","Zone 4")</f>
        <v>Zone 1</v>
      </c>
      <c r="P467">
        <f t="shared" si="15"/>
        <v>35629.200000000004</v>
      </c>
      <c r="Q467" t="str">
        <f>VLOOKUP(C467,Product_Master!$A:$D,3,FALSE)</f>
        <v>Furniture</v>
      </c>
    </row>
    <row r="468" spans="1:17" x14ac:dyDescent="0.3">
      <c r="A468" t="s">
        <v>1428</v>
      </c>
      <c r="B468" t="s">
        <v>1220</v>
      </c>
      <c r="C468" t="s">
        <v>131</v>
      </c>
      <c r="D468" t="s">
        <v>178</v>
      </c>
      <c r="E468" t="s">
        <v>310</v>
      </c>
      <c r="F468" t="s">
        <v>311</v>
      </c>
      <c r="G468" t="s">
        <v>174</v>
      </c>
      <c r="H468" t="s">
        <v>1429</v>
      </c>
      <c r="I468">
        <v>5</v>
      </c>
      <c r="J468">
        <v>10</v>
      </c>
      <c r="K468">
        <v>282766</v>
      </c>
      <c r="L468" t="str">
        <f>VLOOKUP(Sales_Data!C468,Product_Master!$A:$D,2,FALSE)</f>
        <v>Football</v>
      </c>
      <c r="M468">
        <f>VLOOKUP(C468,Product_Master!$A:$D,4,FALSE)</f>
        <v>62837</v>
      </c>
      <c r="N468" t="str">
        <f t="shared" si="14"/>
        <v>HIGH</v>
      </c>
      <c r="O468" t="str" cm="1">
        <f t="array" ref="O468">_xlfn.IFS(D468="North","Zone 1",D468="South","Zone 2",D468="East","Zone 3",D468="West","Zone 4")</f>
        <v>Zone 3</v>
      </c>
      <c r="P468">
        <f t="shared" si="15"/>
        <v>28276.600000000002</v>
      </c>
      <c r="Q468" t="str">
        <f>VLOOKUP(C468,Product_Master!$A:$D,3,FALSE)</f>
        <v>Sports</v>
      </c>
    </row>
    <row r="469" spans="1:17" x14ac:dyDescent="0.3">
      <c r="A469" t="s">
        <v>1430</v>
      </c>
      <c r="B469" t="s">
        <v>1431</v>
      </c>
      <c r="C469" t="s">
        <v>137</v>
      </c>
      <c r="D469" t="s">
        <v>171</v>
      </c>
      <c r="E469" t="s">
        <v>204</v>
      </c>
      <c r="F469" t="s">
        <v>205</v>
      </c>
      <c r="G469" t="s">
        <v>181</v>
      </c>
      <c r="H469" t="s">
        <v>1432</v>
      </c>
      <c r="I469">
        <v>8</v>
      </c>
      <c r="J469">
        <v>15</v>
      </c>
      <c r="K469">
        <v>347527</v>
      </c>
      <c r="L469" t="str">
        <f>VLOOKUP(Sales_Data!C469,Product_Master!$A:$D,2,FALSE)</f>
        <v>Dumbbells</v>
      </c>
      <c r="M469">
        <f>VLOOKUP(C469,Product_Master!$A:$D,4,FALSE)</f>
        <v>51107</v>
      </c>
      <c r="N469" t="str">
        <f t="shared" si="14"/>
        <v>HIGH</v>
      </c>
      <c r="O469" t="str" cm="1">
        <f t="array" ref="O469">_xlfn.IFS(D469="North","Zone 1",D469="South","Zone 2",D469="East","Zone 3",D469="West","Zone 4")</f>
        <v>Zone 2</v>
      </c>
      <c r="P469">
        <f t="shared" si="15"/>
        <v>34752.700000000004</v>
      </c>
      <c r="Q469" t="str">
        <f>VLOOKUP(C469,Product_Master!$A:$D,3,FALSE)</f>
        <v>Sports</v>
      </c>
    </row>
    <row r="470" spans="1:17" x14ac:dyDescent="0.3">
      <c r="A470" t="s">
        <v>1433</v>
      </c>
      <c r="B470" t="s">
        <v>728</v>
      </c>
      <c r="C470" t="s">
        <v>13</v>
      </c>
      <c r="D470" t="s">
        <v>197</v>
      </c>
      <c r="E470" t="s">
        <v>210</v>
      </c>
      <c r="F470" t="s">
        <v>211</v>
      </c>
      <c r="G470" t="s">
        <v>200</v>
      </c>
      <c r="H470" t="s">
        <v>1434</v>
      </c>
      <c r="I470">
        <v>10</v>
      </c>
      <c r="J470">
        <v>5</v>
      </c>
      <c r="K470">
        <v>253764</v>
      </c>
      <c r="L470" t="str">
        <f>VLOOKUP(Sales_Data!C470,Product_Master!$A:$D,2,FALSE)</f>
        <v>iPhone</v>
      </c>
      <c r="M470">
        <f>VLOOKUP(C470,Product_Master!$A:$D,4,FALSE)</f>
        <v>26712</v>
      </c>
      <c r="N470" t="str">
        <f t="shared" si="14"/>
        <v>HIGH</v>
      </c>
      <c r="O470" t="str" cm="1">
        <f t="array" ref="O470">_xlfn.IFS(D470="North","Zone 1",D470="South","Zone 2",D470="East","Zone 3",D470="West","Zone 4")</f>
        <v>Zone 4</v>
      </c>
      <c r="P470">
        <f t="shared" si="15"/>
        <v>25376.400000000001</v>
      </c>
      <c r="Q470" t="str">
        <f>VLOOKUP(C470,Product_Master!$A:$D,3,FALSE)</f>
        <v>Electronics</v>
      </c>
    </row>
    <row r="471" spans="1:17" x14ac:dyDescent="0.3">
      <c r="A471" t="s">
        <v>1435</v>
      </c>
      <c r="B471" t="s">
        <v>586</v>
      </c>
      <c r="C471" t="s">
        <v>122</v>
      </c>
      <c r="D471" t="s">
        <v>191</v>
      </c>
      <c r="E471" t="s">
        <v>192</v>
      </c>
      <c r="F471" t="s">
        <v>193</v>
      </c>
      <c r="G471" t="s">
        <v>315</v>
      </c>
      <c r="H471" t="s">
        <v>1436</v>
      </c>
      <c r="I471">
        <v>2</v>
      </c>
      <c r="J471">
        <v>5</v>
      </c>
      <c r="K471">
        <v>124510</v>
      </c>
      <c r="L471" t="str">
        <f>VLOOKUP(Sales_Data!C471,Product_Master!$A:$D,2,FALSE)</f>
        <v>Noodles</v>
      </c>
      <c r="M471">
        <f>VLOOKUP(C471,Product_Master!$A:$D,4,FALSE)</f>
        <v>65532</v>
      </c>
      <c r="N471" t="str">
        <f t="shared" si="14"/>
        <v>HIGH</v>
      </c>
      <c r="O471" t="str" cm="1">
        <f t="array" ref="O471">_xlfn.IFS(D471="North","Zone 1",D471="South","Zone 2",D471="East","Zone 3",D471="West","Zone 4")</f>
        <v>Zone 1</v>
      </c>
      <c r="P471">
        <f t="shared" si="15"/>
        <v>12451</v>
      </c>
      <c r="Q471" t="str">
        <f>VLOOKUP(C471,Product_Master!$A:$D,3,FALSE)</f>
        <v>Grocery</v>
      </c>
    </row>
    <row r="472" spans="1:17" x14ac:dyDescent="0.3">
      <c r="A472" t="s">
        <v>1437</v>
      </c>
      <c r="B472" t="s">
        <v>1438</v>
      </c>
      <c r="C472" t="s">
        <v>44</v>
      </c>
      <c r="D472" t="s">
        <v>178</v>
      </c>
      <c r="E472" t="s">
        <v>185</v>
      </c>
      <c r="F472" t="s">
        <v>186</v>
      </c>
      <c r="G472" t="s">
        <v>206</v>
      </c>
      <c r="H472" t="s">
        <v>1439</v>
      </c>
      <c r="I472">
        <v>1</v>
      </c>
      <c r="J472">
        <v>5</v>
      </c>
      <c r="K472">
        <v>71258</v>
      </c>
      <c r="L472" t="str">
        <f>VLOOKUP(Sales_Data!C472,Product_Master!$A:$D,2,FALSE)</f>
        <v>Bookshelf</v>
      </c>
      <c r="M472">
        <f>VLOOKUP(C472,Product_Master!$A:$D,4,FALSE)</f>
        <v>75009</v>
      </c>
      <c r="N472" t="str">
        <f t="shared" si="14"/>
        <v>HIGH</v>
      </c>
      <c r="O472" t="str" cm="1">
        <f t="array" ref="O472">_xlfn.IFS(D472="North","Zone 1",D472="South","Zone 2",D472="East","Zone 3",D472="West","Zone 4")</f>
        <v>Zone 3</v>
      </c>
      <c r="P472">
        <f t="shared" si="15"/>
        <v>7125.8</v>
      </c>
      <c r="Q472" t="str">
        <f>VLOOKUP(C472,Product_Master!$A:$D,3,FALSE)</f>
        <v>Furniture</v>
      </c>
    </row>
    <row r="473" spans="1:17" x14ac:dyDescent="0.3">
      <c r="A473" t="s">
        <v>1440</v>
      </c>
      <c r="B473" t="s">
        <v>1441</v>
      </c>
      <c r="C473" t="s">
        <v>116</v>
      </c>
      <c r="D473" t="s">
        <v>191</v>
      </c>
      <c r="E473" t="s">
        <v>242</v>
      </c>
      <c r="F473" t="s">
        <v>242</v>
      </c>
      <c r="G473" t="s">
        <v>257</v>
      </c>
      <c r="H473" t="s">
        <v>1442</v>
      </c>
      <c r="I473">
        <v>8</v>
      </c>
      <c r="J473">
        <v>20</v>
      </c>
      <c r="K473">
        <v>61446</v>
      </c>
      <c r="L473" t="str">
        <f>VLOOKUP(Sales_Data!C473,Product_Master!$A:$D,2,FALSE)</f>
        <v>Biscuits</v>
      </c>
      <c r="M473">
        <f>VLOOKUP(C473,Product_Master!$A:$D,4,FALSE)</f>
        <v>9601</v>
      </c>
      <c r="N473" t="str">
        <f t="shared" si="14"/>
        <v>HIGH</v>
      </c>
      <c r="O473" t="str" cm="1">
        <f t="array" ref="O473">_xlfn.IFS(D473="North","Zone 1",D473="South","Zone 2",D473="East","Zone 3",D473="West","Zone 4")</f>
        <v>Zone 1</v>
      </c>
      <c r="P473">
        <f t="shared" si="15"/>
        <v>6144.6</v>
      </c>
      <c r="Q473" t="str">
        <f>VLOOKUP(C473,Product_Master!$A:$D,3,FALSE)</f>
        <v>Grocery</v>
      </c>
    </row>
    <row r="474" spans="1:17" x14ac:dyDescent="0.3">
      <c r="A474" t="s">
        <v>1443</v>
      </c>
      <c r="B474" t="s">
        <v>1000</v>
      </c>
      <c r="C474" t="s">
        <v>44</v>
      </c>
      <c r="D474" t="s">
        <v>171</v>
      </c>
      <c r="E474" t="s">
        <v>172</v>
      </c>
      <c r="F474" t="s">
        <v>173</v>
      </c>
      <c r="G474" t="s">
        <v>187</v>
      </c>
      <c r="H474" t="s">
        <v>1444</v>
      </c>
      <c r="I474">
        <v>4</v>
      </c>
      <c r="J474">
        <v>5</v>
      </c>
      <c r="K474">
        <v>285034</v>
      </c>
      <c r="L474" t="str">
        <f>VLOOKUP(Sales_Data!C474,Product_Master!$A:$D,2,FALSE)</f>
        <v>Bookshelf</v>
      </c>
      <c r="M474">
        <f>VLOOKUP(C474,Product_Master!$A:$D,4,FALSE)</f>
        <v>75009</v>
      </c>
      <c r="N474" t="str">
        <f t="shared" si="14"/>
        <v>HIGH</v>
      </c>
      <c r="O474" t="str" cm="1">
        <f t="array" ref="O474">_xlfn.IFS(D474="North","Zone 1",D474="South","Zone 2",D474="East","Zone 3",D474="West","Zone 4")</f>
        <v>Zone 2</v>
      </c>
      <c r="P474">
        <f t="shared" si="15"/>
        <v>28503.4</v>
      </c>
      <c r="Q474" t="str">
        <f>VLOOKUP(C474,Product_Master!$A:$D,3,FALSE)</f>
        <v>Furniture</v>
      </c>
    </row>
    <row r="475" spans="1:17" x14ac:dyDescent="0.3">
      <c r="A475" t="s">
        <v>1445</v>
      </c>
      <c r="B475" t="s">
        <v>628</v>
      </c>
      <c r="C475" t="s">
        <v>108</v>
      </c>
      <c r="D475" t="s">
        <v>178</v>
      </c>
      <c r="E475" t="s">
        <v>310</v>
      </c>
      <c r="F475" t="s">
        <v>311</v>
      </c>
      <c r="G475" t="s">
        <v>212</v>
      </c>
      <c r="H475" t="s">
        <v>552</v>
      </c>
      <c r="I475">
        <v>9</v>
      </c>
      <c r="J475">
        <v>20</v>
      </c>
      <c r="K475">
        <v>106293</v>
      </c>
      <c r="L475" t="str">
        <f>VLOOKUP(Sales_Data!C475,Product_Master!$A:$D,2,FALSE)</f>
        <v>Salt</v>
      </c>
      <c r="M475">
        <f>VLOOKUP(C475,Product_Master!$A:$D,4,FALSE)</f>
        <v>14763</v>
      </c>
      <c r="N475" t="str">
        <f t="shared" si="14"/>
        <v>HIGH</v>
      </c>
      <c r="O475" t="str" cm="1">
        <f t="array" ref="O475">_xlfn.IFS(D475="North","Zone 1",D475="South","Zone 2",D475="East","Zone 3",D475="West","Zone 4")</f>
        <v>Zone 3</v>
      </c>
      <c r="P475">
        <f t="shared" si="15"/>
        <v>10629.300000000001</v>
      </c>
      <c r="Q475" t="str">
        <f>VLOOKUP(C475,Product_Master!$A:$D,3,FALSE)</f>
        <v>Grocery</v>
      </c>
    </row>
    <row r="476" spans="1:17" x14ac:dyDescent="0.3">
      <c r="A476" t="s">
        <v>1446</v>
      </c>
      <c r="B476" t="s">
        <v>401</v>
      </c>
      <c r="C476" t="s">
        <v>93</v>
      </c>
      <c r="D476" t="s">
        <v>197</v>
      </c>
      <c r="E476" t="s">
        <v>210</v>
      </c>
      <c r="F476" t="s">
        <v>211</v>
      </c>
      <c r="G476" t="s">
        <v>187</v>
      </c>
      <c r="H476" t="s">
        <v>1447</v>
      </c>
      <c r="I476">
        <v>10</v>
      </c>
      <c r="J476">
        <v>20</v>
      </c>
      <c r="K476">
        <v>622264</v>
      </c>
      <c r="L476" t="str">
        <f>VLOOKUP(Sales_Data!C476,Product_Master!$A:$D,2,FALSE)</f>
        <v>Skirt</v>
      </c>
      <c r="M476">
        <f>VLOOKUP(C476,Product_Master!$A:$D,4,FALSE)</f>
        <v>77783</v>
      </c>
      <c r="N476" t="str">
        <f t="shared" si="14"/>
        <v>HIGH</v>
      </c>
      <c r="O476" t="str" cm="1">
        <f t="array" ref="O476">_xlfn.IFS(D476="North","Zone 1",D476="South","Zone 2",D476="East","Zone 3",D476="West","Zone 4")</f>
        <v>Zone 4</v>
      </c>
      <c r="P476">
        <f t="shared" si="15"/>
        <v>62226.400000000001</v>
      </c>
      <c r="Q476" t="str">
        <f>VLOOKUP(C476,Product_Master!$A:$D,3,FALSE)</f>
        <v>Clothing</v>
      </c>
    </row>
    <row r="477" spans="1:17" x14ac:dyDescent="0.3">
      <c r="A477" t="s">
        <v>1448</v>
      </c>
      <c r="B477" t="s">
        <v>330</v>
      </c>
      <c r="C477" t="s">
        <v>50</v>
      </c>
      <c r="D477" t="s">
        <v>178</v>
      </c>
      <c r="E477" t="s">
        <v>185</v>
      </c>
      <c r="F477" t="s">
        <v>186</v>
      </c>
      <c r="G477" t="s">
        <v>253</v>
      </c>
      <c r="H477" t="s">
        <v>1449</v>
      </c>
      <c r="I477">
        <v>1</v>
      </c>
      <c r="J477">
        <v>0</v>
      </c>
      <c r="K477">
        <v>56922</v>
      </c>
      <c r="L477" t="str">
        <f>VLOOKUP(Sales_Data!C477,Product_Master!$A:$D,2,FALSE)</f>
        <v>Sofa</v>
      </c>
      <c r="M477">
        <f>VLOOKUP(C477,Product_Master!$A:$D,4,FALSE)</f>
        <v>56922</v>
      </c>
      <c r="N477" t="str">
        <f t="shared" si="14"/>
        <v>HIGH</v>
      </c>
      <c r="O477" t="str" cm="1">
        <f t="array" ref="O477">_xlfn.IFS(D477="North","Zone 1",D477="South","Zone 2",D477="East","Zone 3",D477="West","Zone 4")</f>
        <v>Zone 3</v>
      </c>
      <c r="P477">
        <f t="shared" si="15"/>
        <v>5692.2000000000007</v>
      </c>
      <c r="Q477" t="str">
        <f>VLOOKUP(C477,Product_Master!$A:$D,3,FALSE)</f>
        <v>Furniture</v>
      </c>
    </row>
    <row r="478" spans="1:17" x14ac:dyDescent="0.3">
      <c r="A478" t="s">
        <v>1450</v>
      </c>
      <c r="B478" t="s">
        <v>1099</v>
      </c>
      <c r="C478" t="s">
        <v>131</v>
      </c>
      <c r="D478" t="s">
        <v>197</v>
      </c>
      <c r="E478" t="s">
        <v>210</v>
      </c>
      <c r="F478" t="s">
        <v>211</v>
      </c>
      <c r="G478" t="s">
        <v>253</v>
      </c>
      <c r="H478" t="s">
        <v>1451</v>
      </c>
      <c r="I478">
        <v>9</v>
      </c>
      <c r="J478">
        <v>15</v>
      </c>
      <c r="K478">
        <v>480703</v>
      </c>
      <c r="L478" t="str">
        <f>VLOOKUP(Sales_Data!C478,Product_Master!$A:$D,2,FALSE)</f>
        <v>Football</v>
      </c>
      <c r="M478">
        <f>VLOOKUP(C478,Product_Master!$A:$D,4,FALSE)</f>
        <v>62837</v>
      </c>
      <c r="N478" t="str">
        <f t="shared" si="14"/>
        <v>HIGH</v>
      </c>
      <c r="O478" t="str" cm="1">
        <f t="array" ref="O478">_xlfn.IFS(D478="North","Zone 1",D478="South","Zone 2",D478="East","Zone 3",D478="West","Zone 4")</f>
        <v>Zone 4</v>
      </c>
      <c r="P478">
        <f t="shared" si="15"/>
        <v>48070.3</v>
      </c>
      <c r="Q478" t="str">
        <f>VLOOKUP(C478,Product_Master!$A:$D,3,FALSE)</f>
        <v>Sports</v>
      </c>
    </row>
    <row r="479" spans="1:17" x14ac:dyDescent="0.3">
      <c r="A479" t="s">
        <v>1452</v>
      </c>
      <c r="B479" t="s">
        <v>1453</v>
      </c>
      <c r="C479" t="s">
        <v>15</v>
      </c>
      <c r="D479" t="s">
        <v>171</v>
      </c>
      <c r="E479" t="s">
        <v>204</v>
      </c>
      <c r="F479" t="s">
        <v>205</v>
      </c>
      <c r="G479" t="s">
        <v>206</v>
      </c>
      <c r="H479" t="s">
        <v>1454</v>
      </c>
      <c r="I479">
        <v>11</v>
      </c>
      <c r="J479">
        <v>0</v>
      </c>
      <c r="K479">
        <v>101068</v>
      </c>
      <c r="L479" t="str">
        <f>VLOOKUP(Sales_Data!C479,Product_Master!$A:$D,2,FALSE)</f>
        <v>OnePlus Phone</v>
      </c>
      <c r="M479">
        <f>VLOOKUP(C479,Product_Master!$A:$D,4,FALSE)</f>
        <v>9188</v>
      </c>
      <c r="N479" t="str">
        <f t="shared" si="14"/>
        <v>HIGH</v>
      </c>
      <c r="O479" t="str" cm="1">
        <f t="array" ref="O479">_xlfn.IFS(D479="North","Zone 1",D479="South","Zone 2",D479="East","Zone 3",D479="West","Zone 4")</f>
        <v>Zone 2</v>
      </c>
      <c r="P479">
        <f t="shared" si="15"/>
        <v>10106.800000000001</v>
      </c>
      <c r="Q479" t="str">
        <f>VLOOKUP(C479,Product_Master!$A:$D,3,FALSE)</f>
        <v>Electronics</v>
      </c>
    </row>
    <row r="480" spans="1:17" x14ac:dyDescent="0.3">
      <c r="A480" t="s">
        <v>1455</v>
      </c>
      <c r="B480" t="s">
        <v>272</v>
      </c>
      <c r="C480" t="s">
        <v>56</v>
      </c>
      <c r="D480" t="s">
        <v>171</v>
      </c>
      <c r="E480" t="s">
        <v>204</v>
      </c>
      <c r="F480" t="s">
        <v>205</v>
      </c>
      <c r="G480" t="s">
        <v>219</v>
      </c>
      <c r="H480" t="s">
        <v>1456</v>
      </c>
      <c r="I480">
        <v>7</v>
      </c>
      <c r="J480">
        <v>10</v>
      </c>
      <c r="K480">
        <v>145233</v>
      </c>
      <c r="L480" t="str">
        <f>VLOOKUP(Sales_Data!C480,Product_Master!$A:$D,2,FALSE)</f>
        <v>Computer Desk</v>
      </c>
      <c r="M480">
        <f>VLOOKUP(C480,Product_Master!$A:$D,4,FALSE)</f>
        <v>23053</v>
      </c>
      <c r="N480" t="str">
        <f t="shared" si="14"/>
        <v>HIGH</v>
      </c>
      <c r="O480" t="str" cm="1">
        <f t="array" ref="O480">_xlfn.IFS(D480="North","Zone 1",D480="South","Zone 2",D480="East","Zone 3",D480="West","Zone 4")</f>
        <v>Zone 2</v>
      </c>
      <c r="P480">
        <f t="shared" si="15"/>
        <v>14523.300000000001</v>
      </c>
      <c r="Q480" t="str">
        <f>VLOOKUP(C480,Product_Master!$A:$D,3,FALSE)</f>
        <v>Furniture</v>
      </c>
    </row>
    <row r="481" spans="1:17" x14ac:dyDescent="0.3">
      <c r="A481" t="s">
        <v>1457</v>
      </c>
      <c r="B481" t="s">
        <v>348</v>
      </c>
      <c r="C481" t="s">
        <v>95</v>
      </c>
      <c r="D481" t="s">
        <v>171</v>
      </c>
      <c r="E481" t="s">
        <v>172</v>
      </c>
      <c r="F481" t="s">
        <v>173</v>
      </c>
      <c r="G481" t="s">
        <v>257</v>
      </c>
      <c r="H481" t="s">
        <v>1458</v>
      </c>
      <c r="I481">
        <v>10</v>
      </c>
      <c r="J481">
        <v>10</v>
      </c>
      <c r="K481">
        <v>650718</v>
      </c>
      <c r="L481" t="str">
        <f>VLOOKUP(Sales_Data!C481,Product_Master!$A:$D,2,FALSE)</f>
        <v>Dress</v>
      </c>
      <c r="M481">
        <f>VLOOKUP(C481,Product_Master!$A:$D,4,FALSE)</f>
        <v>72302</v>
      </c>
      <c r="N481" t="str">
        <f t="shared" si="14"/>
        <v>HIGH</v>
      </c>
      <c r="O481" t="str" cm="1">
        <f t="array" ref="O481">_xlfn.IFS(D481="North","Zone 1",D481="South","Zone 2",D481="East","Zone 3",D481="West","Zone 4")</f>
        <v>Zone 2</v>
      </c>
      <c r="P481">
        <f t="shared" si="15"/>
        <v>65071.8</v>
      </c>
      <c r="Q481" t="str">
        <f>VLOOKUP(C481,Product_Master!$A:$D,3,FALSE)</f>
        <v>Clothing</v>
      </c>
    </row>
    <row r="482" spans="1:17" x14ac:dyDescent="0.3">
      <c r="A482" t="s">
        <v>1459</v>
      </c>
      <c r="B482" t="s">
        <v>1460</v>
      </c>
      <c r="C482" t="s">
        <v>33</v>
      </c>
      <c r="D482" t="s">
        <v>197</v>
      </c>
      <c r="E482" t="s">
        <v>260</v>
      </c>
      <c r="F482" t="s">
        <v>261</v>
      </c>
      <c r="G482" t="s">
        <v>253</v>
      </c>
      <c r="H482" t="s">
        <v>1461</v>
      </c>
      <c r="I482">
        <v>4</v>
      </c>
      <c r="J482">
        <v>5</v>
      </c>
      <c r="K482">
        <v>225036</v>
      </c>
      <c r="L482" t="str">
        <f>VLOOKUP(Sales_Data!C482,Product_Master!$A:$D,2,FALSE)</f>
        <v>Headphones</v>
      </c>
      <c r="M482">
        <f>VLOOKUP(C482,Product_Master!$A:$D,4,FALSE)</f>
        <v>59220</v>
      </c>
      <c r="N482" t="str">
        <f t="shared" si="14"/>
        <v>HIGH</v>
      </c>
      <c r="O482" t="str" cm="1">
        <f t="array" ref="O482">_xlfn.IFS(D482="North","Zone 1",D482="South","Zone 2",D482="East","Zone 3",D482="West","Zone 4")</f>
        <v>Zone 4</v>
      </c>
      <c r="P482">
        <f t="shared" si="15"/>
        <v>22503.600000000002</v>
      </c>
      <c r="Q482" t="str">
        <f>VLOOKUP(C482,Product_Master!$A:$D,3,FALSE)</f>
        <v>Electronics</v>
      </c>
    </row>
    <row r="483" spans="1:17" x14ac:dyDescent="0.3">
      <c r="A483" t="s">
        <v>1462</v>
      </c>
      <c r="B483" t="s">
        <v>1463</v>
      </c>
      <c r="C483" t="s">
        <v>106</v>
      </c>
      <c r="D483" t="s">
        <v>197</v>
      </c>
      <c r="E483" t="s">
        <v>210</v>
      </c>
      <c r="F483" t="s">
        <v>211</v>
      </c>
      <c r="G483" t="s">
        <v>206</v>
      </c>
      <c r="H483" t="s">
        <v>1464</v>
      </c>
      <c r="I483">
        <v>4</v>
      </c>
      <c r="J483">
        <v>20</v>
      </c>
      <c r="K483">
        <v>213033</v>
      </c>
      <c r="L483" t="str">
        <f>VLOOKUP(Sales_Data!C483,Product_Master!$A:$D,2,FALSE)</f>
        <v>Oil</v>
      </c>
      <c r="M483">
        <f>VLOOKUP(C483,Product_Master!$A:$D,4,FALSE)</f>
        <v>66573</v>
      </c>
      <c r="N483" t="str">
        <f t="shared" si="14"/>
        <v>HIGH</v>
      </c>
      <c r="O483" t="str" cm="1">
        <f t="array" ref="O483">_xlfn.IFS(D483="North","Zone 1",D483="South","Zone 2",D483="East","Zone 3",D483="West","Zone 4")</f>
        <v>Zone 4</v>
      </c>
      <c r="P483">
        <f t="shared" si="15"/>
        <v>21303.300000000003</v>
      </c>
      <c r="Q483" t="str">
        <f>VLOOKUP(C483,Product_Master!$A:$D,3,FALSE)</f>
        <v>Grocery</v>
      </c>
    </row>
    <row r="484" spans="1:17" x14ac:dyDescent="0.3">
      <c r="A484" t="s">
        <v>1465</v>
      </c>
      <c r="B484" t="s">
        <v>324</v>
      </c>
      <c r="C484" t="s">
        <v>15</v>
      </c>
      <c r="D484" t="s">
        <v>171</v>
      </c>
      <c r="E484" t="s">
        <v>172</v>
      </c>
      <c r="F484" t="s">
        <v>173</v>
      </c>
      <c r="G484" t="s">
        <v>200</v>
      </c>
      <c r="H484" t="s">
        <v>1466</v>
      </c>
      <c r="I484">
        <v>5</v>
      </c>
      <c r="J484">
        <v>15</v>
      </c>
      <c r="K484">
        <v>39049</v>
      </c>
      <c r="L484" t="str">
        <f>VLOOKUP(Sales_Data!C484,Product_Master!$A:$D,2,FALSE)</f>
        <v>OnePlus Phone</v>
      </c>
      <c r="M484">
        <f>VLOOKUP(C484,Product_Master!$A:$D,4,FALSE)</f>
        <v>9188</v>
      </c>
      <c r="N484" t="str">
        <f t="shared" si="14"/>
        <v>HIGH</v>
      </c>
      <c r="O484" t="str" cm="1">
        <f t="array" ref="O484">_xlfn.IFS(D484="North","Zone 1",D484="South","Zone 2",D484="East","Zone 3",D484="West","Zone 4")</f>
        <v>Zone 2</v>
      </c>
      <c r="P484">
        <f t="shared" si="15"/>
        <v>3904.9</v>
      </c>
      <c r="Q484" t="str">
        <f>VLOOKUP(C484,Product_Master!$A:$D,3,FALSE)</f>
        <v>Electronics</v>
      </c>
    </row>
    <row r="485" spans="1:17" x14ac:dyDescent="0.3">
      <c r="A485" t="s">
        <v>1467</v>
      </c>
      <c r="B485" t="s">
        <v>1099</v>
      </c>
      <c r="C485" t="s">
        <v>19</v>
      </c>
      <c r="D485" t="s">
        <v>171</v>
      </c>
      <c r="E485" t="s">
        <v>172</v>
      </c>
      <c r="F485" t="s">
        <v>173</v>
      </c>
      <c r="G485" t="s">
        <v>206</v>
      </c>
      <c r="H485" t="s">
        <v>1468</v>
      </c>
      <c r="I485">
        <v>1</v>
      </c>
      <c r="J485">
        <v>0</v>
      </c>
      <c r="K485">
        <v>19669</v>
      </c>
      <c r="L485" t="str">
        <f>VLOOKUP(Sales_Data!C485,Product_Master!$A:$D,2,FALSE)</f>
        <v>Projector</v>
      </c>
      <c r="M485">
        <f>VLOOKUP(C485,Product_Master!$A:$D,4,FALSE)</f>
        <v>19669</v>
      </c>
      <c r="N485" t="str">
        <f t="shared" si="14"/>
        <v>HIGH</v>
      </c>
      <c r="O485" t="str" cm="1">
        <f t="array" ref="O485">_xlfn.IFS(D485="North","Zone 1",D485="South","Zone 2",D485="East","Zone 3",D485="West","Zone 4")</f>
        <v>Zone 2</v>
      </c>
      <c r="P485">
        <f t="shared" si="15"/>
        <v>1966.9</v>
      </c>
      <c r="Q485" t="str">
        <f>VLOOKUP(C485,Product_Master!$A:$D,3,FALSE)</f>
        <v>Electronics</v>
      </c>
    </row>
    <row r="486" spans="1:17" x14ac:dyDescent="0.3">
      <c r="A486" t="s">
        <v>1469</v>
      </c>
      <c r="B486" t="s">
        <v>294</v>
      </c>
      <c r="C486" t="s">
        <v>23</v>
      </c>
      <c r="D486" t="s">
        <v>171</v>
      </c>
      <c r="E486" t="s">
        <v>223</v>
      </c>
      <c r="F486" t="s">
        <v>224</v>
      </c>
      <c r="G486" t="s">
        <v>187</v>
      </c>
      <c r="H486" t="s">
        <v>1470</v>
      </c>
      <c r="I486">
        <v>12</v>
      </c>
      <c r="J486">
        <v>10</v>
      </c>
      <c r="K486">
        <v>717454</v>
      </c>
      <c r="L486" t="str">
        <f>VLOOKUP(Sales_Data!C486,Product_Master!$A:$D,2,FALSE)</f>
        <v>Refrigerator</v>
      </c>
      <c r="M486">
        <f>VLOOKUP(C486,Product_Master!$A:$D,4,FALSE)</f>
        <v>66431</v>
      </c>
      <c r="N486" t="str">
        <f t="shared" si="14"/>
        <v>HIGH</v>
      </c>
      <c r="O486" t="str" cm="1">
        <f t="array" ref="O486">_xlfn.IFS(D486="North","Zone 1",D486="South","Zone 2",D486="East","Zone 3",D486="West","Zone 4")</f>
        <v>Zone 2</v>
      </c>
      <c r="P486">
        <f t="shared" si="15"/>
        <v>71745.400000000009</v>
      </c>
      <c r="Q486" t="str">
        <f>VLOOKUP(C486,Product_Master!$A:$D,3,FALSE)</f>
        <v>Electronics</v>
      </c>
    </row>
    <row r="487" spans="1:17" x14ac:dyDescent="0.3">
      <c r="A487" t="s">
        <v>1471</v>
      </c>
      <c r="B487" t="s">
        <v>1472</v>
      </c>
      <c r="C487" t="s">
        <v>91</v>
      </c>
      <c r="D487" t="s">
        <v>191</v>
      </c>
      <c r="E487" t="s">
        <v>192</v>
      </c>
      <c r="F487" t="s">
        <v>193</v>
      </c>
      <c r="G487" t="s">
        <v>174</v>
      </c>
      <c r="H487" t="s">
        <v>1473</v>
      </c>
      <c r="I487">
        <v>3</v>
      </c>
      <c r="J487">
        <v>5</v>
      </c>
      <c r="K487">
        <v>84892</v>
      </c>
      <c r="L487" t="str">
        <f>VLOOKUP(Sales_Data!C487,Product_Master!$A:$D,2,FALSE)</f>
        <v>Sweater</v>
      </c>
      <c r="M487">
        <f>VLOOKUP(C487,Product_Master!$A:$D,4,FALSE)</f>
        <v>29787</v>
      </c>
      <c r="N487" t="str">
        <f t="shared" si="14"/>
        <v>HIGH</v>
      </c>
      <c r="O487" t="str" cm="1">
        <f t="array" ref="O487">_xlfn.IFS(D487="North","Zone 1",D487="South","Zone 2",D487="East","Zone 3",D487="West","Zone 4")</f>
        <v>Zone 1</v>
      </c>
      <c r="P487">
        <f t="shared" si="15"/>
        <v>8489.2000000000007</v>
      </c>
      <c r="Q487" t="str">
        <f>VLOOKUP(C487,Product_Master!$A:$D,3,FALSE)</f>
        <v>Clothing</v>
      </c>
    </row>
    <row r="488" spans="1:17" x14ac:dyDescent="0.3">
      <c r="A488" t="s">
        <v>1474</v>
      </c>
      <c r="B488" t="s">
        <v>1475</v>
      </c>
      <c r="C488" t="s">
        <v>93</v>
      </c>
      <c r="D488" t="s">
        <v>178</v>
      </c>
      <c r="E488" t="s">
        <v>179</v>
      </c>
      <c r="F488" t="s">
        <v>180</v>
      </c>
      <c r="G488" t="s">
        <v>315</v>
      </c>
      <c r="H488" t="s">
        <v>1476</v>
      </c>
      <c r="I488">
        <v>7</v>
      </c>
      <c r="J488">
        <v>15</v>
      </c>
      <c r="K488">
        <v>462808</v>
      </c>
      <c r="L488" t="str">
        <f>VLOOKUP(Sales_Data!C488,Product_Master!$A:$D,2,FALSE)</f>
        <v>Skirt</v>
      </c>
      <c r="M488">
        <f>VLOOKUP(C488,Product_Master!$A:$D,4,FALSE)</f>
        <v>77783</v>
      </c>
      <c r="N488" t="str">
        <f t="shared" si="14"/>
        <v>HIGH</v>
      </c>
      <c r="O488" t="str" cm="1">
        <f t="array" ref="O488">_xlfn.IFS(D488="North","Zone 1",D488="South","Zone 2",D488="East","Zone 3",D488="West","Zone 4")</f>
        <v>Zone 3</v>
      </c>
      <c r="P488">
        <f t="shared" si="15"/>
        <v>46280.800000000003</v>
      </c>
      <c r="Q488" t="str">
        <f>VLOOKUP(C488,Product_Master!$A:$D,3,FALSE)</f>
        <v>Clothing</v>
      </c>
    </row>
    <row r="489" spans="1:17" x14ac:dyDescent="0.3">
      <c r="A489" t="s">
        <v>1477</v>
      </c>
      <c r="B489" t="s">
        <v>1431</v>
      </c>
      <c r="C489" t="s">
        <v>48</v>
      </c>
      <c r="D489" t="s">
        <v>171</v>
      </c>
      <c r="E489" t="s">
        <v>172</v>
      </c>
      <c r="F489" t="s">
        <v>173</v>
      </c>
      <c r="G489" t="s">
        <v>212</v>
      </c>
      <c r="H489" t="s">
        <v>1478</v>
      </c>
      <c r="I489">
        <v>10</v>
      </c>
      <c r="J489">
        <v>5</v>
      </c>
      <c r="K489">
        <v>409963</v>
      </c>
      <c r="L489" t="str">
        <f>VLOOKUP(Sales_Data!C489,Product_Master!$A:$D,2,FALSE)</f>
        <v>Bed</v>
      </c>
      <c r="M489">
        <f>VLOOKUP(C489,Product_Master!$A:$D,4,FALSE)</f>
        <v>43154</v>
      </c>
      <c r="N489" t="str">
        <f t="shared" si="14"/>
        <v>HIGH</v>
      </c>
      <c r="O489" t="str" cm="1">
        <f t="array" ref="O489">_xlfn.IFS(D489="North","Zone 1",D489="South","Zone 2",D489="East","Zone 3",D489="West","Zone 4")</f>
        <v>Zone 2</v>
      </c>
      <c r="P489">
        <f t="shared" si="15"/>
        <v>40996.300000000003</v>
      </c>
      <c r="Q489" t="str">
        <f>VLOOKUP(C489,Product_Master!$A:$D,3,FALSE)</f>
        <v>Furniture</v>
      </c>
    </row>
    <row r="490" spans="1:17" x14ac:dyDescent="0.3">
      <c r="A490" t="s">
        <v>1479</v>
      </c>
      <c r="B490" t="s">
        <v>926</v>
      </c>
      <c r="C490" t="s">
        <v>71</v>
      </c>
      <c r="D490" t="s">
        <v>191</v>
      </c>
      <c r="E490" t="s">
        <v>192</v>
      </c>
      <c r="F490" t="s">
        <v>193</v>
      </c>
      <c r="G490" t="s">
        <v>257</v>
      </c>
      <c r="H490" t="s">
        <v>1480</v>
      </c>
      <c r="I490">
        <v>2</v>
      </c>
      <c r="J490">
        <v>20</v>
      </c>
      <c r="K490">
        <v>91705</v>
      </c>
      <c r="L490" t="str">
        <f>VLOOKUP(Sales_Data!C490,Product_Master!$A:$D,2,FALSE)</f>
        <v>Jeans</v>
      </c>
      <c r="M490">
        <f>VLOOKUP(C490,Product_Master!$A:$D,4,FALSE)</f>
        <v>57316</v>
      </c>
      <c r="N490" t="str">
        <f t="shared" si="14"/>
        <v>HIGH</v>
      </c>
      <c r="O490" t="str" cm="1">
        <f t="array" ref="O490">_xlfn.IFS(D490="North","Zone 1",D490="South","Zone 2",D490="East","Zone 3",D490="West","Zone 4")</f>
        <v>Zone 1</v>
      </c>
      <c r="P490">
        <f t="shared" si="15"/>
        <v>9170.5</v>
      </c>
      <c r="Q490" t="str">
        <f>VLOOKUP(C490,Product_Master!$A:$D,3,FALSE)</f>
        <v>Clothing</v>
      </c>
    </row>
    <row r="491" spans="1:17" x14ac:dyDescent="0.3">
      <c r="A491" t="s">
        <v>1481</v>
      </c>
      <c r="B491" t="s">
        <v>306</v>
      </c>
      <c r="C491" t="s">
        <v>131</v>
      </c>
      <c r="D491" t="s">
        <v>197</v>
      </c>
      <c r="E491" t="s">
        <v>198</v>
      </c>
      <c r="F491" t="s">
        <v>199</v>
      </c>
      <c r="G491" t="s">
        <v>269</v>
      </c>
      <c r="H491" t="s">
        <v>1482</v>
      </c>
      <c r="I491">
        <v>12</v>
      </c>
      <c r="J491">
        <v>15</v>
      </c>
      <c r="K491">
        <v>640937</v>
      </c>
      <c r="L491" t="str">
        <f>VLOOKUP(Sales_Data!C491,Product_Master!$A:$D,2,FALSE)</f>
        <v>Football</v>
      </c>
      <c r="M491">
        <f>VLOOKUP(C491,Product_Master!$A:$D,4,FALSE)</f>
        <v>62837</v>
      </c>
      <c r="N491" t="str">
        <f t="shared" si="14"/>
        <v>HIGH</v>
      </c>
      <c r="O491" t="str" cm="1">
        <f t="array" ref="O491">_xlfn.IFS(D491="North","Zone 1",D491="South","Zone 2",D491="East","Zone 3",D491="West","Zone 4")</f>
        <v>Zone 4</v>
      </c>
      <c r="P491">
        <f t="shared" si="15"/>
        <v>64093.700000000004</v>
      </c>
      <c r="Q491" t="str">
        <f>VLOOKUP(C491,Product_Master!$A:$D,3,FALSE)</f>
        <v>Sports</v>
      </c>
    </row>
    <row r="492" spans="1:17" x14ac:dyDescent="0.3">
      <c r="A492" t="s">
        <v>1483</v>
      </c>
      <c r="B492" t="s">
        <v>882</v>
      </c>
      <c r="C492" t="s">
        <v>9</v>
      </c>
      <c r="D492" t="s">
        <v>171</v>
      </c>
      <c r="E492" t="s">
        <v>172</v>
      </c>
      <c r="F492" t="s">
        <v>173</v>
      </c>
      <c r="G492" t="s">
        <v>269</v>
      </c>
      <c r="H492" t="s">
        <v>1484</v>
      </c>
      <c r="I492">
        <v>1</v>
      </c>
      <c r="J492">
        <v>0</v>
      </c>
      <c r="K492">
        <v>42633</v>
      </c>
      <c r="L492" t="str">
        <f>VLOOKUP(Sales_Data!C492,Product_Master!$A:$D,2,FALSE)</f>
        <v>Dell Monitor</v>
      </c>
      <c r="M492">
        <f>VLOOKUP(C492,Product_Master!$A:$D,4,FALSE)</f>
        <v>42633</v>
      </c>
      <c r="N492" t="str">
        <f t="shared" si="14"/>
        <v>HIGH</v>
      </c>
      <c r="O492" t="str" cm="1">
        <f t="array" ref="O492">_xlfn.IFS(D492="North","Zone 1",D492="South","Zone 2",D492="East","Zone 3",D492="West","Zone 4")</f>
        <v>Zone 2</v>
      </c>
      <c r="P492">
        <f t="shared" si="15"/>
        <v>4263.3</v>
      </c>
      <c r="Q492" t="str">
        <f>VLOOKUP(C492,Product_Master!$A:$D,3,FALSE)</f>
        <v>Electronics</v>
      </c>
    </row>
    <row r="493" spans="1:17" x14ac:dyDescent="0.3">
      <c r="A493" t="s">
        <v>1485</v>
      </c>
      <c r="B493" t="s">
        <v>518</v>
      </c>
      <c r="C493" t="s">
        <v>31</v>
      </c>
      <c r="D493" t="s">
        <v>191</v>
      </c>
      <c r="E493" t="s">
        <v>192</v>
      </c>
      <c r="F493" t="s">
        <v>193</v>
      </c>
      <c r="G493" t="s">
        <v>262</v>
      </c>
      <c r="H493" t="s">
        <v>1486</v>
      </c>
      <c r="I493">
        <v>10</v>
      </c>
      <c r="J493">
        <v>20</v>
      </c>
      <c r="K493">
        <v>308688</v>
      </c>
      <c r="L493" t="str">
        <f>VLOOKUP(Sales_Data!C493,Product_Master!$A:$D,2,FALSE)</f>
        <v>Smart Watch</v>
      </c>
      <c r="M493">
        <f>VLOOKUP(C493,Product_Master!$A:$D,4,FALSE)</f>
        <v>38586</v>
      </c>
      <c r="N493" t="str">
        <f t="shared" si="14"/>
        <v>HIGH</v>
      </c>
      <c r="O493" t="str" cm="1">
        <f t="array" ref="O493">_xlfn.IFS(D493="North","Zone 1",D493="South","Zone 2",D493="East","Zone 3",D493="West","Zone 4")</f>
        <v>Zone 1</v>
      </c>
      <c r="P493">
        <f t="shared" si="15"/>
        <v>30868.800000000003</v>
      </c>
      <c r="Q493" t="str">
        <f>VLOOKUP(C493,Product_Master!$A:$D,3,FALSE)</f>
        <v>Electronics</v>
      </c>
    </row>
    <row r="494" spans="1:17" x14ac:dyDescent="0.3">
      <c r="A494" t="s">
        <v>1487</v>
      </c>
      <c r="B494" t="s">
        <v>1488</v>
      </c>
      <c r="C494" t="s">
        <v>77</v>
      </c>
      <c r="D494" t="s">
        <v>191</v>
      </c>
      <c r="E494" t="s">
        <v>192</v>
      </c>
      <c r="F494" t="s">
        <v>193</v>
      </c>
      <c r="G494" t="s">
        <v>206</v>
      </c>
      <c r="H494" t="s">
        <v>1489</v>
      </c>
      <c r="I494">
        <v>5</v>
      </c>
      <c r="J494">
        <v>5</v>
      </c>
      <c r="K494">
        <v>98253</v>
      </c>
      <c r="L494" t="str">
        <f>VLOOKUP(Sales_Data!C494,Product_Master!$A:$D,2,FALSE)</f>
        <v>Saree</v>
      </c>
      <c r="M494">
        <f>VLOOKUP(C494,Product_Master!$A:$D,4,FALSE)</f>
        <v>20685</v>
      </c>
      <c r="N494" t="str">
        <f t="shared" si="14"/>
        <v>HIGH</v>
      </c>
      <c r="O494" t="str" cm="1">
        <f t="array" ref="O494">_xlfn.IFS(D494="North","Zone 1",D494="South","Zone 2",D494="East","Zone 3",D494="West","Zone 4")</f>
        <v>Zone 1</v>
      </c>
      <c r="P494">
        <f t="shared" si="15"/>
        <v>9825.3000000000011</v>
      </c>
      <c r="Q494" t="str">
        <f>VLOOKUP(C494,Product_Master!$A:$D,3,FALSE)</f>
        <v>Clothing</v>
      </c>
    </row>
    <row r="495" spans="1:17" x14ac:dyDescent="0.3">
      <c r="A495" t="s">
        <v>1490</v>
      </c>
      <c r="B495" t="s">
        <v>1491</v>
      </c>
      <c r="C495" t="s">
        <v>13</v>
      </c>
      <c r="D495" t="s">
        <v>197</v>
      </c>
      <c r="E495" t="s">
        <v>198</v>
      </c>
      <c r="F495" t="s">
        <v>199</v>
      </c>
      <c r="G495" t="s">
        <v>228</v>
      </c>
      <c r="H495" t="s">
        <v>1492</v>
      </c>
      <c r="I495">
        <v>2</v>
      </c>
      <c r="J495">
        <v>15</v>
      </c>
      <c r="K495">
        <v>45410</v>
      </c>
      <c r="L495" t="str">
        <f>VLOOKUP(Sales_Data!C495,Product_Master!$A:$D,2,FALSE)</f>
        <v>iPhone</v>
      </c>
      <c r="M495">
        <f>VLOOKUP(C495,Product_Master!$A:$D,4,FALSE)</f>
        <v>26712</v>
      </c>
      <c r="N495" t="str">
        <f t="shared" si="14"/>
        <v>HIGH</v>
      </c>
      <c r="O495" t="str" cm="1">
        <f t="array" ref="O495">_xlfn.IFS(D495="North","Zone 1",D495="South","Zone 2",D495="East","Zone 3",D495="West","Zone 4")</f>
        <v>Zone 4</v>
      </c>
      <c r="P495">
        <f t="shared" si="15"/>
        <v>4541</v>
      </c>
      <c r="Q495" t="str">
        <f>VLOOKUP(C495,Product_Master!$A:$D,3,FALSE)</f>
        <v>Electronics</v>
      </c>
    </row>
    <row r="496" spans="1:17" x14ac:dyDescent="0.3">
      <c r="A496" t="s">
        <v>1493</v>
      </c>
      <c r="B496" t="s">
        <v>1494</v>
      </c>
      <c r="C496" t="s">
        <v>17</v>
      </c>
      <c r="D496" t="s">
        <v>178</v>
      </c>
      <c r="E496" t="s">
        <v>310</v>
      </c>
      <c r="F496" t="s">
        <v>311</v>
      </c>
      <c r="G496" t="s">
        <v>174</v>
      </c>
      <c r="H496" t="s">
        <v>1495</v>
      </c>
      <c r="I496">
        <v>5</v>
      </c>
      <c r="J496">
        <v>10</v>
      </c>
      <c r="K496">
        <v>301252</v>
      </c>
      <c r="L496" t="str">
        <f>VLOOKUP(Sales_Data!C496,Product_Master!$A:$D,2,FALSE)</f>
        <v>Printer</v>
      </c>
      <c r="M496">
        <f>VLOOKUP(C496,Product_Master!$A:$D,4,FALSE)</f>
        <v>66945</v>
      </c>
      <c r="N496" t="str">
        <f t="shared" si="14"/>
        <v>HIGH</v>
      </c>
      <c r="O496" t="str" cm="1">
        <f t="array" ref="O496">_xlfn.IFS(D496="North","Zone 1",D496="South","Zone 2",D496="East","Zone 3",D496="West","Zone 4")</f>
        <v>Zone 3</v>
      </c>
      <c r="P496">
        <f t="shared" si="15"/>
        <v>30125.200000000001</v>
      </c>
      <c r="Q496" t="str">
        <f>VLOOKUP(C496,Product_Master!$A:$D,3,FALSE)</f>
        <v>Electronics</v>
      </c>
    </row>
    <row r="497" spans="1:17" x14ac:dyDescent="0.3">
      <c r="A497" t="s">
        <v>1496</v>
      </c>
      <c r="B497" t="s">
        <v>1000</v>
      </c>
      <c r="C497" t="s">
        <v>110</v>
      </c>
      <c r="D497" t="s">
        <v>178</v>
      </c>
      <c r="E497" t="s">
        <v>179</v>
      </c>
      <c r="F497" t="s">
        <v>180</v>
      </c>
      <c r="G497" t="s">
        <v>187</v>
      </c>
      <c r="H497" t="s">
        <v>1497</v>
      </c>
      <c r="I497">
        <v>8</v>
      </c>
      <c r="J497">
        <v>20</v>
      </c>
      <c r="K497">
        <v>180537</v>
      </c>
      <c r="L497" t="str">
        <f>VLOOKUP(Sales_Data!C497,Product_Master!$A:$D,2,FALSE)</f>
        <v>Spices</v>
      </c>
      <c r="M497">
        <f>VLOOKUP(C497,Product_Master!$A:$D,4,FALSE)</f>
        <v>28209</v>
      </c>
      <c r="N497" t="str">
        <f t="shared" si="14"/>
        <v>HIGH</v>
      </c>
      <c r="O497" t="str" cm="1">
        <f t="array" ref="O497">_xlfn.IFS(D497="North","Zone 1",D497="South","Zone 2",D497="East","Zone 3",D497="West","Zone 4")</f>
        <v>Zone 3</v>
      </c>
      <c r="P497">
        <f t="shared" si="15"/>
        <v>18053.7</v>
      </c>
      <c r="Q497" t="str">
        <f>VLOOKUP(C497,Product_Master!$A:$D,3,FALSE)</f>
        <v>Grocery</v>
      </c>
    </row>
    <row r="498" spans="1:17" x14ac:dyDescent="0.3">
      <c r="A498" t="s">
        <v>1498</v>
      </c>
      <c r="B498" t="s">
        <v>1499</v>
      </c>
      <c r="C498" t="s">
        <v>9</v>
      </c>
      <c r="D498" t="s">
        <v>171</v>
      </c>
      <c r="E498" t="s">
        <v>204</v>
      </c>
      <c r="F498" t="s">
        <v>205</v>
      </c>
      <c r="G498" t="s">
        <v>181</v>
      </c>
      <c r="H498" t="s">
        <v>1500</v>
      </c>
      <c r="I498">
        <v>7</v>
      </c>
      <c r="J498">
        <v>20</v>
      </c>
      <c r="K498">
        <v>238744</v>
      </c>
      <c r="L498" t="str">
        <f>VLOOKUP(Sales_Data!C498,Product_Master!$A:$D,2,FALSE)</f>
        <v>Dell Monitor</v>
      </c>
      <c r="M498">
        <f>VLOOKUP(C498,Product_Master!$A:$D,4,FALSE)</f>
        <v>42633</v>
      </c>
      <c r="N498" t="str">
        <f t="shared" si="14"/>
        <v>HIGH</v>
      </c>
      <c r="O498" t="str" cm="1">
        <f t="array" ref="O498">_xlfn.IFS(D498="North","Zone 1",D498="South","Zone 2",D498="East","Zone 3",D498="West","Zone 4")</f>
        <v>Zone 2</v>
      </c>
      <c r="P498">
        <f t="shared" si="15"/>
        <v>23874.400000000001</v>
      </c>
      <c r="Q498" t="str">
        <f>VLOOKUP(C498,Product_Master!$A:$D,3,FALSE)</f>
        <v>Electronics</v>
      </c>
    </row>
    <row r="499" spans="1:17" x14ac:dyDescent="0.3">
      <c r="A499" t="s">
        <v>1501</v>
      </c>
      <c r="B499" t="s">
        <v>592</v>
      </c>
      <c r="C499" t="s">
        <v>54</v>
      </c>
      <c r="D499" t="s">
        <v>197</v>
      </c>
      <c r="E499" t="s">
        <v>260</v>
      </c>
      <c r="F499" t="s">
        <v>261</v>
      </c>
      <c r="G499" t="s">
        <v>285</v>
      </c>
      <c r="H499" t="s">
        <v>1502</v>
      </c>
      <c r="I499">
        <v>10</v>
      </c>
      <c r="J499">
        <v>15</v>
      </c>
      <c r="K499">
        <v>107108</v>
      </c>
      <c r="L499" t="str">
        <f>VLOOKUP(Sales_Data!C499,Product_Master!$A:$D,2,FALSE)</f>
        <v>Cabinet</v>
      </c>
      <c r="M499">
        <f>VLOOKUP(C499,Product_Master!$A:$D,4,FALSE)</f>
        <v>12601</v>
      </c>
      <c r="N499" t="str">
        <f t="shared" si="14"/>
        <v>HIGH</v>
      </c>
      <c r="O499" t="str" cm="1">
        <f t="array" ref="O499">_xlfn.IFS(D499="North","Zone 1",D499="South","Zone 2",D499="East","Zone 3",D499="West","Zone 4")</f>
        <v>Zone 4</v>
      </c>
      <c r="P499">
        <f t="shared" si="15"/>
        <v>10710.800000000001</v>
      </c>
      <c r="Q499" t="str">
        <f>VLOOKUP(C499,Product_Master!$A:$D,3,FALSE)</f>
        <v>Furniture</v>
      </c>
    </row>
    <row r="500" spans="1:17" x14ac:dyDescent="0.3">
      <c r="A500" t="s">
        <v>1503</v>
      </c>
      <c r="B500" t="s">
        <v>1504</v>
      </c>
      <c r="C500" t="s">
        <v>73</v>
      </c>
      <c r="D500" t="s">
        <v>171</v>
      </c>
      <c r="E500" t="s">
        <v>223</v>
      </c>
      <c r="F500" t="s">
        <v>224</v>
      </c>
      <c r="G500" t="s">
        <v>228</v>
      </c>
      <c r="H500" t="s">
        <v>1505</v>
      </c>
      <c r="I500">
        <v>7</v>
      </c>
      <c r="J500">
        <v>15</v>
      </c>
      <c r="K500">
        <v>409449</v>
      </c>
      <c r="L500" t="str">
        <f>VLOOKUP(Sales_Data!C500,Product_Master!$A:$D,2,FALSE)</f>
        <v>T-Shirt</v>
      </c>
      <c r="M500">
        <f>VLOOKUP(C500,Product_Master!$A:$D,4,FALSE)</f>
        <v>68815</v>
      </c>
      <c r="N500" t="str">
        <f t="shared" si="14"/>
        <v>HIGH</v>
      </c>
      <c r="O500" t="str" cm="1">
        <f t="array" ref="O500">_xlfn.IFS(D500="North","Zone 1",D500="South","Zone 2",D500="East","Zone 3",D500="West","Zone 4")</f>
        <v>Zone 2</v>
      </c>
      <c r="P500">
        <f t="shared" si="15"/>
        <v>40944.9</v>
      </c>
      <c r="Q500" t="str">
        <f>VLOOKUP(C500,Product_Master!$A:$D,3,FALSE)</f>
        <v>Clothing</v>
      </c>
    </row>
    <row r="501" spans="1:17" x14ac:dyDescent="0.3">
      <c r="A501" t="s">
        <v>1506</v>
      </c>
      <c r="B501" t="s">
        <v>796</v>
      </c>
      <c r="C501" t="s">
        <v>102</v>
      </c>
      <c r="D501" t="s">
        <v>197</v>
      </c>
      <c r="E501" t="s">
        <v>260</v>
      </c>
      <c r="F501" t="s">
        <v>261</v>
      </c>
      <c r="G501" t="s">
        <v>174</v>
      </c>
      <c r="H501" t="s">
        <v>1507</v>
      </c>
      <c r="I501">
        <v>5</v>
      </c>
      <c r="J501">
        <v>20</v>
      </c>
      <c r="K501">
        <v>292280</v>
      </c>
      <c r="L501" t="str">
        <f>VLOOKUP(Sales_Data!C501,Product_Master!$A:$D,2,FALSE)</f>
        <v>Tea</v>
      </c>
      <c r="M501">
        <f>VLOOKUP(C501,Product_Master!$A:$D,4,FALSE)</f>
        <v>73070</v>
      </c>
      <c r="N501" t="str">
        <f t="shared" si="14"/>
        <v>HIGH</v>
      </c>
      <c r="O501" t="str" cm="1">
        <f t="array" ref="O501">_xlfn.IFS(D501="North","Zone 1",D501="South","Zone 2",D501="East","Zone 3",D501="West","Zone 4")</f>
        <v>Zone 4</v>
      </c>
      <c r="P501">
        <f t="shared" si="15"/>
        <v>29228</v>
      </c>
      <c r="Q501" t="str">
        <f>VLOOKUP(C501,Product_Master!$A:$D,3,FALSE)</f>
        <v>Grocery</v>
      </c>
    </row>
    <row r="502" spans="1:17" x14ac:dyDescent="0.3">
      <c r="A502" t="s">
        <v>1508</v>
      </c>
      <c r="B502" t="s">
        <v>1453</v>
      </c>
      <c r="C502" t="s">
        <v>120</v>
      </c>
      <c r="D502" t="s">
        <v>197</v>
      </c>
      <c r="E502" t="s">
        <v>210</v>
      </c>
      <c r="F502" t="s">
        <v>211</v>
      </c>
      <c r="G502" t="s">
        <v>262</v>
      </c>
      <c r="H502" t="s">
        <v>1509</v>
      </c>
      <c r="I502">
        <v>9</v>
      </c>
      <c r="J502">
        <v>20</v>
      </c>
      <c r="K502">
        <v>222271</v>
      </c>
      <c r="L502" t="str">
        <f>VLOOKUP(Sales_Data!C502,Product_Master!$A:$D,2,FALSE)</f>
        <v>Soft Drink</v>
      </c>
      <c r="M502">
        <f>VLOOKUP(C502,Product_Master!$A:$D,4,FALSE)</f>
        <v>30871</v>
      </c>
      <c r="N502" t="str">
        <f t="shared" si="14"/>
        <v>HIGH</v>
      </c>
      <c r="O502" t="str" cm="1">
        <f t="array" ref="O502">_xlfn.IFS(D502="North","Zone 1",D502="South","Zone 2",D502="East","Zone 3",D502="West","Zone 4")</f>
        <v>Zone 4</v>
      </c>
      <c r="P502">
        <f t="shared" si="15"/>
        <v>22227.100000000002</v>
      </c>
      <c r="Q502" t="str">
        <f>VLOOKUP(C502,Product_Master!$A:$D,3,FALSE)</f>
        <v>Grocery</v>
      </c>
    </row>
    <row r="503" spans="1:17" x14ac:dyDescent="0.3">
      <c r="A503" t="s">
        <v>1510</v>
      </c>
      <c r="B503" t="s">
        <v>1511</v>
      </c>
      <c r="C503" t="s">
        <v>110</v>
      </c>
      <c r="D503" t="s">
        <v>178</v>
      </c>
      <c r="E503" t="s">
        <v>310</v>
      </c>
      <c r="F503" t="s">
        <v>311</v>
      </c>
      <c r="G503" t="s">
        <v>262</v>
      </c>
      <c r="H503" t="s">
        <v>1512</v>
      </c>
      <c r="I503">
        <v>8</v>
      </c>
      <c r="J503">
        <v>20</v>
      </c>
      <c r="K503">
        <v>180537</v>
      </c>
      <c r="L503" t="str">
        <f>VLOOKUP(Sales_Data!C503,Product_Master!$A:$D,2,FALSE)</f>
        <v>Spices</v>
      </c>
      <c r="M503">
        <f>VLOOKUP(C503,Product_Master!$A:$D,4,FALSE)</f>
        <v>28209</v>
      </c>
      <c r="N503" t="str">
        <f t="shared" si="14"/>
        <v>HIGH</v>
      </c>
      <c r="O503" t="str" cm="1">
        <f t="array" ref="O503">_xlfn.IFS(D503="North","Zone 1",D503="South","Zone 2",D503="East","Zone 3",D503="West","Zone 4")</f>
        <v>Zone 3</v>
      </c>
      <c r="P503">
        <f t="shared" si="15"/>
        <v>18053.7</v>
      </c>
      <c r="Q503" t="str">
        <f>VLOOKUP(C503,Product_Master!$A:$D,3,FALSE)</f>
        <v>Grocery</v>
      </c>
    </row>
    <row r="504" spans="1:17" x14ac:dyDescent="0.3">
      <c r="A504" t="s">
        <v>1513</v>
      </c>
      <c r="B504" t="s">
        <v>1189</v>
      </c>
      <c r="C504" t="s">
        <v>79</v>
      </c>
      <c r="D504" t="s">
        <v>191</v>
      </c>
      <c r="E504" t="s">
        <v>192</v>
      </c>
      <c r="F504" t="s">
        <v>193</v>
      </c>
      <c r="G504" t="s">
        <v>262</v>
      </c>
      <c r="H504" t="s">
        <v>1514</v>
      </c>
      <c r="I504">
        <v>3</v>
      </c>
      <c r="J504">
        <v>5</v>
      </c>
      <c r="K504">
        <v>11696</v>
      </c>
      <c r="L504" t="str">
        <f>VLOOKUP(Sales_Data!C504,Product_Master!$A:$D,2,FALSE)</f>
        <v>Formal Shirt</v>
      </c>
      <c r="M504">
        <f>VLOOKUP(C504,Product_Master!$A:$D,4,FALSE)</f>
        <v>4104</v>
      </c>
      <c r="N504" t="str">
        <f t="shared" si="14"/>
        <v>MEDIUM</v>
      </c>
      <c r="O504" t="str" cm="1">
        <f t="array" ref="O504">_xlfn.IFS(D504="North","Zone 1",D504="South","Zone 2",D504="East","Zone 3",D504="West","Zone 4")</f>
        <v>Zone 1</v>
      </c>
      <c r="P504">
        <f t="shared" si="15"/>
        <v>584.80000000000007</v>
      </c>
      <c r="Q504" t="str">
        <f>VLOOKUP(C504,Product_Master!$A:$D,3,FALSE)</f>
        <v>Clothing</v>
      </c>
    </row>
    <row r="505" spans="1:17" x14ac:dyDescent="0.3">
      <c r="A505" t="s">
        <v>1515</v>
      </c>
      <c r="B505" t="s">
        <v>1516</v>
      </c>
      <c r="C505" t="s">
        <v>54</v>
      </c>
      <c r="D505" t="s">
        <v>178</v>
      </c>
      <c r="E505" t="s">
        <v>310</v>
      </c>
      <c r="F505" t="s">
        <v>311</v>
      </c>
      <c r="G505" t="s">
        <v>219</v>
      </c>
      <c r="H505" t="s">
        <v>1517</v>
      </c>
      <c r="I505">
        <v>6</v>
      </c>
      <c r="J505">
        <v>15</v>
      </c>
      <c r="K505">
        <v>64265</v>
      </c>
      <c r="L505" t="str">
        <f>VLOOKUP(Sales_Data!C505,Product_Master!$A:$D,2,FALSE)</f>
        <v>Cabinet</v>
      </c>
      <c r="M505">
        <f>VLOOKUP(C505,Product_Master!$A:$D,4,FALSE)</f>
        <v>12601</v>
      </c>
      <c r="N505" t="str">
        <f t="shared" si="14"/>
        <v>HIGH</v>
      </c>
      <c r="O505" t="str" cm="1">
        <f t="array" ref="O505">_xlfn.IFS(D505="North","Zone 1",D505="South","Zone 2",D505="East","Zone 3",D505="West","Zone 4")</f>
        <v>Zone 3</v>
      </c>
      <c r="P505">
        <f t="shared" si="15"/>
        <v>6426.5</v>
      </c>
      <c r="Q505" t="str">
        <f>VLOOKUP(C505,Product_Master!$A:$D,3,FALSE)</f>
        <v>Furniture</v>
      </c>
    </row>
    <row r="506" spans="1:17" x14ac:dyDescent="0.3">
      <c r="A506" t="s">
        <v>1518</v>
      </c>
      <c r="B506" t="s">
        <v>1519</v>
      </c>
      <c r="C506" t="s">
        <v>102</v>
      </c>
      <c r="D506" t="s">
        <v>171</v>
      </c>
      <c r="E506" t="s">
        <v>223</v>
      </c>
      <c r="F506" t="s">
        <v>224</v>
      </c>
      <c r="G506" t="s">
        <v>212</v>
      </c>
      <c r="H506" t="s">
        <v>1520</v>
      </c>
      <c r="I506">
        <v>5</v>
      </c>
      <c r="J506">
        <v>15</v>
      </c>
      <c r="K506">
        <v>310547</v>
      </c>
      <c r="L506" t="str">
        <f>VLOOKUP(Sales_Data!C506,Product_Master!$A:$D,2,FALSE)</f>
        <v>Tea</v>
      </c>
      <c r="M506">
        <f>VLOOKUP(C506,Product_Master!$A:$D,4,FALSE)</f>
        <v>73070</v>
      </c>
      <c r="N506" t="str">
        <f t="shared" si="14"/>
        <v>HIGH</v>
      </c>
      <c r="O506" t="str" cm="1">
        <f t="array" ref="O506">_xlfn.IFS(D506="North","Zone 1",D506="South","Zone 2",D506="East","Zone 3",D506="West","Zone 4")</f>
        <v>Zone 2</v>
      </c>
      <c r="P506">
        <f t="shared" si="15"/>
        <v>31054.7</v>
      </c>
      <c r="Q506" t="str">
        <f>VLOOKUP(C506,Product_Master!$A:$D,3,FALSE)</f>
        <v>Grocery</v>
      </c>
    </row>
    <row r="507" spans="1:17" x14ac:dyDescent="0.3">
      <c r="A507" t="s">
        <v>1521</v>
      </c>
      <c r="B507" t="s">
        <v>227</v>
      </c>
      <c r="C507" t="s">
        <v>46</v>
      </c>
      <c r="D507" t="s">
        <v>178</v>
      </c>
      <c r="E507" t="s">
        <v>179</v>
      </c>
      <c r="F507" t="s">
        <v>180</v>
      </c>
      <c r="G507" t="s">
        <v>257</v>
      </c>
      <c r="H507" t="s">
        <v>1522</v>
      </c>
      <c r="I507">
        <v>2</v>
      </c>
      <c r="J507">
        <v>10</v>
      </c>
      <c r="K507">
        <v>112343</v>
      </c>
      <c r="L507" t="str">
        <f>VLOOKUP(Sales_Data!C507,Product_Master!$A:$D,2,FALSE)</f>
        <v>Wardrobe</v>
      </c>
      <c r="M507">
        <f>VLOOKUP(C507,Product_Master!$A:$D,4,FALSE)</f>
        <v>62413</v>
      </c>
      <c r="N507" t="str">
        <f t="shared" si="14"/>
        <v>HIGH</v>
      </c>
      <c r="O507" t="str" cm="1">
        <f t="array" ref="O507">_xlfn.IFS(D507="North","Zone 1",D507="South","Zone 2",D507="East","Zone 3",D507="West","Zone 4")</f>
        <v>Zone 3</v>
      </c>
      <c r="P507">
        <f t="shared" si="15"/>
        <v>11234.300000000001</v>
      </c>
      <c r="Q507" t="str">
        <f>VLOOKUP(C507,Product_Master!$A:$D,3,FALSE)</f>
        <v>Furniture</v>
      </c>
    </row>
    <row r="508" spans="1:17" x14ac:dyDescent="0.3">
      <c r="A508" t="s">
        <v>1523</v>
      </c>
      <c r="B508" t="s">
        <v>1229</v>
      </c>
      <c r="C508" t="s">
        <v>33</v>
      </c>
      <c r="D508" t="s">
        <v>191</v>
      </c>
      <c r="E508" t="s">
        <v>238</v>
      </c>
      <c r="F508" t="s">
        <v>238</v>
      </c>
      <c r="G508" t="s">
        <v>315</v>
      </c>
      <c r="H508" t="s">
        <v>1524</v>
      </c>
      <c r="I508">
        <v>2</v>
      </c>
      <c r="J508">
        <v>0</v>
      </c>
      <c r="K508">
        <v>118440</v>
      </c>
      <c r="L508" t="str">
        <f>VLOOKUP(Sales_Data!C508,Product_Master!$A:$D,2,FALSE)</f>
        <v>Headphones</v>
      </c>
      <c r="M508">
        <f>VLOOKUP(C508,Product_Master!$A:$D,4,FALSE)</f>
        <v>59220</v>
      </c>
      <c r="N508" t="str">
        <f t="shared" si="14"/>
        <v>HIGH</v>
      </c>
      <c r="O508" t="str" cm="1">
        <f t="array" ref="O508">_xlfn.IFS(D508="North","Zone 1",D508="South","Zone 2",D508="East","Zone 3",D508="West","Zone 4")</f>
        <v>Zone 1</v>
      </c>
      <c r="P508">
        <f t="shared" si="15"/>
        <v>11844</v>
      </c>
      <c r="Q508" t="str">
        <f>VLOOKUP(C508,Product_Master!$A:$D,3,FALSE)</f>
        <v>Electronics</v>
      </c>
    </row>
    <row r="509" spans="1:17" x14ac:dyDescent="0.3">
      <c r="A509" t="s">
        <v>1525</v>
      </c>
      <c r="B509" t="s">
        <v>1526</v>
      </c>
      <c r="C509" t="s">
        <v>29</v>
      </c>
      <c r="D509" t="s">
        <v>191</v>
      </c>
      <c r="E509" t="s">
        <v>238</v>
      </c>
      <c r="F509" t="s">
        <v>238</v>
      </c>
      <c r="G509" t="s">
        <v>243</v>
      </c>
      <c r="H509" t="s">
        <v>1527</v>
      </c>
      <c r="I509">
        <v>4</v>
      </c>
      <c r="J509">
        <v>20</v>
      </c>
      <c r="K509">
        <v>49958</v>
      </c>
      <c r="L509" t="str">
        <f>VLOOKUP(Sales_Data!C509,Product_Master!$A:$D,2,FALSE)</f>
        <v>Bluetooth Speaker</v>
      </c>
      <c r="M509">
        <f>VLOOKUP(C509,Product_Master!$A:$D,4,FALSE)</f>
        <v>15612</v>
      </c>
      <c r="N509" t="str">
        <f t="shared" si="14"/>
        <v>HIGH</v>
      </c>
      <c r="O509" t="str" cm="1">
        <f t="array" ref="O509">_xlfn.IFS(D509="North","Zone 1",D509="South","Zone 2",D509="East","Zone 3",D509="West","Zone 4")</f>
        <v>Zone 1</v>
      </c>
      <c r="P509">
        <f t="shared" si="15"/>
        <v>4995.8</v>
      </c>
      <c r="Q509" t="str">
        <f>VLOOKUP(C509,Product_Master!$A:$D,3,FALSE)</f>
        <v>Electronics</v>
      </c>
    </row>
    <row r="510" spans="1:17" x14ac:dyDescent="0.3">
      <c r="A510" t="s">
        <v>1528</v>
      </c>
      <c r="B510" t="s">
        <v>1347</v>
      </c>
      <c r="C510" t="s">
        <v>147</v>
      </c>
      <c r="D510" t="s">
        <v>178</v>
      </c>
      <c r="E510" t="s">
        <v>179</v>
      </c>
      <c r="F510" t="s">
        <v>180</v>
      </c>
      <c r="G510" t="s">
        <v>315</v>
      </c>
      <c r="H510" t="s">
        <v>1529</v>
      </c>
      <c r="I510">
        <v>4</v>
      </c>
      <c r="J510">
        <v>5</v>
      </c>
      <c r="K510">
        <v>245001</v>
      </c>
      <c r="L510" t="str">
        <f>VLOOKUP(Sales_Data!C510,Product_Master!$A:$D,2,FALSE)</f>
        <v>Tennis Ball</v>
      </c>
      <c r="M510">
        <f>VLOOKUP(C510,Product_Master!$A:$D,4,FALSE)</f>
        <v>64474</v>
      </c>
      <c r="N510" t="str">
        <f t="shared" si="14"/>
        <v>HIGH</v>
      </c>
      <c r="O510" t="str" cm="1">
        <f t="array" ref="O510">_xlfn.IFS(D510="North","Zone 1",D510="South","Zone 2",D510="East","Zone 3",D510="West","Zone 4")</f>
        <v>Zone 3</v>
      </c>
      <c r="P510">
        <f t="shared" si="15"/>
        <v>24500.100000000002</v>
      </c>
      <c r="Q510" t="str">
        <f>VLOOKUP(C510,Product_Master!$A:$D,3,FALSE)</f>
        <v>Sports</v>
      </c>
    </row>
    <row r="511" spans="1:17" x14ac:dyDescent="0.3">
      <c r="A511" t="s">
        <v>1530</v>
      </c>
      <c r="B511" t="s">
        <v>1531</v>
      </c>
      <c r="C511" t="s">
        <v>149</v>
      </c>
      <c r="D511" t="s">
        <v>171</v>
      </c>
      <c r="E511" t="s">
        <v>204</v>
      </c>
      <c r="F511" t="s">
        <v>205</v>
      </c>
      <c r="G511" t="s">
        <v>181</v>
      </c>
      <c r="H511" t="s">
        <v>1532</v>
      </c>
      <c r="I511">
        <v>12</v>
      </c>
      <c r="J511">
        <v>10</v>
      </c>
      <c r="K511">
        <v>370213</v>
      </c>
      <c r="L511" t="str">
        <f>VLOOKUP(Sales_Data!C511,Product_Master!$A:$D,2,FALSE)</f>
        <v>Football Shoes</v>
      </c>
      <c r="M511">
        <f>VLOOKUP(C511,Product_Master!$A:$D,4,FALSE)</f>
        <v>34279</v>
      </c>
      <c r="N511" t="str">
        <f t="shared" si="14"/>
        <v>HIGH</v>
      </c>
      <c r="O511" t="str" cm="1">
        <f t="array" ref="O511">_xlfn.IFS(D511="North","Zone 1",D511="South","Zone 2",D511="East","Zone 3",D511="West","Zone 4")</f>
        <v>Zone 2</v>
      </c>
      <c r="P511">
        <f t="shared" si="15"/>
        <v>37021.300000000003</v>
      </c>
      <c r="Q511" t="str">
        <f>VLOOKUP(C511,Product_Master!$A:$D,3,FALSE)</f>
        <v>Sports</v>
      </c>
    </row>
    <row r="512" spans="1:17" x14ac:dyDescent="0.3">
      <c r="A512" t="s">
        <v>1533</v>
      </c>
      <c r="B512" t="s">
        <v>940</v>
      </c>
      <c r="C512" t="s">
        <v>69</v>
      </c>
      <c r="D512" t="s">
        <v>178</v>
      </c>
      <c r="E512" t="s">
        <v>185</v>
      </c>
      <c r="F512" t="s">
        <v>186</v>
      </c>
      <c r="G512" t="s">
        <v>262</v>
      </c>
      <c r="H512" t="s">
        <v>1534</v>
      </c>
      <c r="I512">
        <v>1</v>
      </c>
      <c r="J512">
        <v>5</v>
      </c>
      <c r="K512">
        <v>8453</v>
      </c>
      <c r="L512" t="str">
        <f>VLOOKUP(Sales_Data!C512,Product_Master!$A:$D,2,FALSE)</f>
        <v>Women Kurti</v>
      </c>
      <c r="M512">
        <f>VLOOKUP(C512,Product_Master!$A:$D,4,FALSE)</f>
        <v>8898</v>
      </c>
      <c r="N512" t="str">
        <f t="shared" si="14"/>
        <v>MEDIUM</v>
      </c>
      <c r="O512" t="str" cm="1">
        <f t="array" ref="O512">_xlfn.IFS(D512="North","Zone 1",D512="South","Zone 2",D512="East","Zone 3",D512="West","Zone 4")</f>
        <v>Zone 3</v>
      </c>
      <c r="P512">
        <f t="shared" si="15"/>
        <v>422.65000000000003</v>
      </c>
      <c r="Q512" t="str">
        <f>VLOOKUP(C512,Product_Master!$A:$D,3,FALSE)</f>
        <v>Clothing</v>
      </c>
    </row>
    <row r="513" spans="1:17" x14ac:dyDescent="0.3">
      <c r="A513" t="s">
        <v>1535</v>
      </c>
      <c r="B513" t="s">
        <v>1536</v>
      </c>
      <c r="C513" t="s">
        <v>17</v>
      </c>
      <c r="D513" t="s">
        <v>197</v>
      </c>
      <c r="E513" t="s">
        <v>260</v>
      </c>
      <c r="F513" t="s">
        <v>261</v>
      </c>
      <c r="G513" t="s">
        <v>253</v>
      </c>
      <c r="H513" t="s">
        <v>1537</v>
      </c>
      <c r="I513">
        <v>5</v>
      </c>
      <c r="J513">
        <v>10</v>
      </c>
      <c r="K513">
        <v>301252</v>
      </c>
      <c r="L513" t="str">
        <f>VLOOKUP(Sales_Data!C513,Product_Master!$A:$D,2,FALSE)</f>
        <v>Printer</v>
      </c>
      <c r="M513">
        <f>VLOOKUP(C513,Product_Master!$A:$D,4,FALSE)</f>
        <v>66945</v>
      </c>
      <c r="N513" t="str">
        <f t="shared" si="14"/>
        <v>HIGH</v>
      </c>
      <c r="O513" t="str" cm="1">
        <f t="array" ref="O513">_xlfn.IFS(D513="North","Zone 1",D513="South","Zone 2",D513="East","Zone 3",D513="West","Zone 4")</f>
        <v>Zone 4</v>
      </c>
      <c r="P513">
        <f t="shared" si="15"/>
        <v>30125.200000000001</v>
      </c>
      <c r="Q513" t="str">
        <f>VLOOKUP(C513,Product_Master!$A:$D,3,FALSE)</f>
        <v>Electronics</v>
      </c>
    </row>
    <row r="514" spans="1:17" x14ac:dyDescent="0.3">
      <c r="A514" t="s">
        <v>1538</v>
      </c>
      <c r="B514" t="s">
        <v>422</v>
      </c>
      <c r="C514" t="s">
        <v>118</v>
      </c>
      <c r="D514" t="s">
        <v>171</v>
      </c>
      <c r="E514" t="s">
        <v>204</v>
      </c>
      <c r="F514" t="s">
        <v>205</v>
      </c>
      <c r="G514" t="s">
        <v>257</v>
      </c>
      <c r="H514" t="s">
        <v>1539</v>
      </c>
      <c r="I514">
        <v>4</v>
      </c>
      <c r="J514">
        <v>20</v>
      </c>
      <c r="K514">
        <v>46128</v>
      </c>
      <c r="L514" t="str">
        <f>VLOOKUP(Sales_Data!C514,Product_Master!$A:$D,2,FALSE)</f>
        <v>Juice</v>
      </c>
      <c r="M514">
        <f>VLOOKUP(C514,Product_Master!$A:$D,4,FALSE)</f>
        <v>14415</v>
      </c>
      <c r="N514" t="str">
        <f t="shared" si="14"/>
        <v>HIGH</v>
      </c>
      <c r="O514" t="str" cm="1">
        <f t="array" ref="O514">_xlfn.IFS(D514="North","Zone 1",D514="South","Zone 2",D514="East","Zone 3",D514="West","Zone 4")</f>
        <v>Zone 2</v>
      </c>
      <c r="P514">
        <f t="shared" si="15"/>
        <v>4612.8</v>
      </c>
      <c r="Q514" t="str">
        <f>VLOOKUP(C514,Product_Master!$A:$D,3,FALSE)</f>
        <v>Grocery</v>
      </c>
    </row>
    <row r="515" spans="1:17" x14ac:dyDescent="0.3">
      <c r="A515" t="s">
        <v>1540</v>
      </c>
      <c r="B515" t="s">
        <v>1488</v>
      </c>
      <c r="C515" t="s">
        <v>31</v>
      </c>
      <c r="D515" t="s">
        <v>178</v>
      </c>
      <c r="E515" t="s">
        <v>185</v>
      </c>
      <c r="F515" t="s">
        <v>186</v>
      </c>
      <c r="G515" t="s">
        <v>174</v>
      </c>
      <c r="H515" t="s">
        <v>1085</v>
      </c>
      <c r="I515">
        <v>6</v>
      </c>
      <c r="J515">
        <v>15</v>
      </c>
      <c r="K515">
        <v>196788</v>
      </c>
      <c r="L515" t="str">
        <f>VLOOKUP(Sales_Data!C515,Product_Master!$A:$D,2,FALSE)</f>
        <v>Smart Watch</v>
      </c>
      <c r="M515">
        <f>VLOOKUP(C515,Product_Master!$A:$D,4,FALSE)</f>
        <v>38586</v>
      </c>
      <c r="N515" t="str">
        <f t="shared" ref="N515:N578" si="16">IF(K515&gt;15000,"HIGH",IF(K515&gt;=5000,"MEDIUM","LOW"))</f>
        <v>HIGH</v>
      </c>
      <c r="O515" t="str" cm="1">
        <f t="array" ref="O515">_xlfn.IFS(D515="North","Zone 1",D515="South","Zone 2",D515="East","Zone 3",D515="West","Zone 4")</f>
        <v>Zone 3</v>
      </c>
      <c r="P515">
        <f t="shared" ref="P515:P578" si="17">IF(N515="HIGH",K515*10%,IF(N515="MEDIUM",K515*5%,K515*2%))</f>
        <v>19678.800000000003</v>
      </c>
      <c r="Q515" t="str">
        <f>VLOOKUP(C515,Product_Master!$A:$D,3,FALSE)</f>
        <v>Electronics</v>
      </c>
    </row>
    <row r="516" spans="1:17" x14ac:dyDescent="0.3">
      <c r="A516" t="s">
        <v>1541</v>
      </c>
      <c r="B516" t="s">
        <v>1438</v>
      </c>
      <c r="C516" t="s">
        <v>149</v>
      </c>
      <c r="D516" t="s">
        <v>171</v>
      </c>
      <c r="E516" t="s">
        <v>172</v>
      </c>
      <c r="F516" t="s">
        <v>173</v>
      </c>
      <c r="G516" t="s">
        <v>187</v>
      </c>
      <c r="H516" t="s">
        <v>1542</v>
      </c>
      <c r="I516">
        <v>11</v>
      </c>
      <c r="J516">
        <v>0</v>
      </c>
      <c r="K516">
        <v>377069</v>
      </c>
      <c r="L516" t="str">
        <f>VLOOKUP(Sales_Data!C516,Product_Master!$A:$D,2,FALSE)</f>
        <v>Football Shoes</v>
      </c>
      <c r="M516">
        <f>VLOOKUP(C516,Product_Master!$A:$D,4,FALSE)</f>
        <v>34279</v>
      </c>
      <c r="N516" t="str">
        <f t="shared" si="16"/>
        <v>HIGH</v>
      </c>
      <c r="O516" t="str" cm="1">
        <f t="array" ref="O516">_xlfn.IFS(D516="North","Zone 1",D516="South","Zone 2",D516="East","Zone 3",D516="West","Zone 4")</f>
        <v>Zone 2</v>
      </c>
      <c r="P516">
        <f t="shared" si="17"/>
        <v>37706.9</v>
      </c>
      <c r="Q516" t="str">
        <f>VLOOKUP(C516,Product_Master!$A:$D,3,FALSE)</f>
        <v>Sports</v>
      </c>
    </row>
    <row r="517" spans="1:17" x14ac:dyDescent="0.3">
      <c r="A517" t="s">
        <v>1543</v>
      </c>
      <c r="B517" t="s">
        <v>493</v>
      </c>
      <c r="C517" t="s">
        <v>13</v>
      </c>
      <c r="D517" t="s">
        <v>171</v>
      </c>
      <c r="E517" t="s">
        <v>223</v>
      </c>
      <c r="F517" t="s">
        <v>224</v>
      </c>
      <c r="G517" t="s">
        <v>269</v>
      </c>
      <c r="H517" t="s">
        <v>1544</v>
      </c>
      <c r="I517">
        <v>7</v>
      </c>
      <c r="J517">
        <v>20</v>
      </c>
      <c r="K517">
        <v>149587</v>
      </c>
      <c r="L517" t="str">
        <f>VLOOKUP(Sales_Data!C517,Product_Master!$A:$D,2,FALSE)</f>
        <v>iPhone</v>
      </c>
      <c r="M517">
        <f>VLOOKUP(C517,Product_Master!$A:$D,4,FALSE)</f>
        <v>26712</v>
      </c>
      <c r="N517" t="str">
        <f t="shared" si="16"/>
        <v>HIGH</v>
      </c>
      <c r="O517" t="str" cm="1">
        <f t="array" ref="O517">_xlfn.IFS(D517="North","Zone 1",D517="South","Zone 2",D517="East","Zone 3",D517="West","Zone 4")</f>
        <v>Zone 2</v>
      </c>
      <c r="P517">
        <f t="shared" si="17"/>
        <v>14958.7</v>
      </c>
      <c r="Q517" t="str">
        <f>VLOOKUP(C517,Product_Master!$A:$D,3,FALSE)</f>
        <v>Electronics</v>
      </c>
    </row>
    <row r="518" spans="1:17" x14ac:dyDescent="0.3">
      <c r="A518" t="s">
        <v>1545</v>
      </c>
      <c r="B518" t="s">
        <v>1546</v>
      </c>
      <c r="C518" t="s">
        <v>21</v>
      </c>
      <c r="D518" t="s">
        <v>178</v>
      </c>
      <c r="E518" t="s">
        <v>179</v>
      </c>
      <c r="F518" t="s">
        <v>180</v>
      </c>
      <c r="G518" t="s">
        <v>174</v>
      </c>
      <c r="H518" t="s">
        <v>1547</v>
      </c>
      <c r="I518">
        <v>6</v>
      </c>
      <c r="J518">
        <v>5</v>
      </c>
      <c r="K518">
        <v>276655</v>
      </c>
      <c r="L518" t="str">
        <f>VLOOKUP(Sales_Data!C518,Product_Master!$A:$D,2,FALSE)</f>
        <v>Air Conditioner</v>
      </c>
      <c r="M518">
        <f>VLOOKUP(C518,Product_Master!$A:$D,4,FALSE)</f>
        <v>48536</v>
      </c>
      <c r="N518" t="str">
        <f t="shared" si="16"/>
        <v>HIGH</v>
      </c>
      <c r="O518" t="str" cm="1">
        <f t="array" ref="O518">_xlfn.IFS(D518="North","Zone 1",D518="South","Zone 2",D518="East","Zone 3",D518="West","Zone 4")</f>
        <v>Zone 3</v>
      </c>
      <c r="P518">
        <f t="shared" si="17"/>
        <v>27665.5</v>
      </c>
      <c r="Q518" t="str">
        <f>VLOOKUP(C518,Product_Master!$A:$D,3,FALSE)</f>
        <v>Electronics</v>
      </c>
    </row>
    <row r="519" spans="1:17" x14ac:dyDescent="0.3">
      <c r="A519" t="s">
        <v>1548</v>
      </c>
      <c r="B519" t="s">
        <v>1549</v>
      </c>
      <c r="C519" t="s">
        <v>100</v>
      </c>
      <c r="D519" t="s">
        <v>197</v>
      </c>
      <c r="E519" t="s">
        <v>210</v>
      </c>
      <c r="F519" t="s">
        <v>211</v>
      </c>
      <c r="G519" t="s">
        <v>315</v>
      </c>
      <c r="H519" t="s">
        <v>1550</v>
      </c>
      <c r="I519">
        <v>6</v>
      </c>
      <c r="J519">
        <v>15</v>
      </c>
      <c r="K519">
        <v>315378</v>
      </c>
      <c r="L519" t="str">
        <f>VLOOKUP(Sales_Data!C519,Product_Master!$A:$D,2,FALSE)</f>
        <v>Sugar</v>
      </c>
      <c r="M519">
        <f>VLOOKUP(C519,Product_Master!$A:$D,4,FALSE)</f>
        <v>61839</v>
      </c>
      <c r="N519" t="str">
        <f t="shared" si="16"/>
        <v>HIGH</v>
      </c>
      <c r="O519" t="str" cm="1">
        <f t="array" ref="O519">_xlfn.IFS(D519="North","Zone 1",D519="South","Zone 2",D519="East","Zone 3",D519="West","Zone 4")</f>
        <v>Zone 4</v>
      </c>
      <c r="P519">
        <f t="shared" si="17"/>
        <v>31537.800000000003</v>
      </c>
      <c r="Q519" t="str">
        <f>VLOOKUP(C519,Product_Master!$A:$D,3,FALSE)</f>
        <v>Grocery</v>
      </c>
    </row>
    <row r="520" spans="1:17" x14ac:dyDescent="0.3">
      <c r="A520" t="s">
        <v>1551</v>
      </c>
      <c r="B520" t="s">
        <v>631</v>
      </c>
      <c r="C520" t="s">
        <v>91</v>
      </c>
      <c r="D520" t="s">
        <v>171</v>
      </c>
      <c r="E520" t="s">
        <v>223</v>
      </c>
      <c r="F520" t="s">
        <v>224</v>
      </c>
      <c r="G520" t="s">
        <v>315</v>
      </c>
      <c r="H520" t="s">
        <v>1552</v>
      </c>
      <c r="I520">
        <v>3</v>
      </c>
      <c r="J520">
        <v>10</v>
      </c>
      <c r="K520">
        <v>80424</v>
      </c>
      <c r="L520" t="str">
        <f>VLOOKUP(Sales_Data!C520,Product_Master!$A:$D,2,FALSE)</f>
        <v>Sweater</v>
      </c>
      <c r="M520">
        <f>VLOOKUP(C520,Product_Master!$A:$D,4,FALSE)</f>
        <v>29787</v>
      </c>
      <c r="N520" t="str">
        <f t="shared" si="16"/>
        <v>HIGH</v>
      </c>
      <c r="O520" t="str" cm="1">
        <f t="array" ref="O520">_xlfn.IFS(D520="North","Zone 1",D520="South","Zone 2",D520="East","Zone 3",D520="West","Zone 4")</f>
        <v>Zone 2</v>
      </c>
      <c r="P520">
        <f t="shared" si="17"/>
        <v>8042.4000000000005</v>
      </c>
      <c r="Q520" t="str">
        <f>VLOOKUP(C520,Product_Master!$A:$D,3,FALSE)</f>
        <v>Clothing</v>
      </c>
    </row>
    <row r="521" spans="1:17" x14ac:dyDescent="0.3">
      <c r="A521" t="s">
        <v>1553</v>
      </c>
      <c r="B521" t="s">
        <v>972</v>
      </c>
      <c r="C521" t="s">
        <v>46</v>
      </c>
      <c r="D521" t="s">
        <v>197</v>
      </c>
      <c r="E521" t="s">
        <v>210</v>
      </c>
      <c r="F521" t="s">
        <v>211</v>
      </c>
      <c r="G521" t="s">
        <v>285</v>
      </c>
      <c r="H521" t="s">
        <v>1554</v>
      </c>
      <c r="I521">
        <v>3</v>
      </c>
      <c r="J521">
        <v>10</v>
      </c>
      <c r="K521">
        <v>168515</v>
      </c>
      <c r="L521" t="str">
        <f>VLOOKUP(Sales_Data!C521,Product_Master!$A:$D,2,FALSE)</f>
        <v>Wardrobe</v>
      </c>
      <c r="M521">
        <f>VLOOKUP(C521,Product_Master!$A:$D,4,FALSE)</f>
        <v>62413</v>
      </c>
      <c r="N521" t="str">
        <f t="shared" si="16"/>
        <v>HIGH</v>
      </c>
      <c r="O521" t="str" cm="1">
        <f t="array" ref="O521">_xlfn.IFS(D521="North","Zone 1",D521="South","Zone 2",D521="East","Zone 3",D521="West","Zone 4")</f>
        <v>Zone 4</v>
      </c>
      <c r="P521">
        <f t="shared" si="17"/>
        <v>16851.5</v>
      </c>
      <c r="Q521" t="str">
        <f>VLOOKUP(C521,Product_Master!$A:$D,3,FALSE)</f>
        <v>Furniture</v>
      </c>
    </row>
    <row r="522" spans="1:17" x14ac:dyDescent="0.3">
      <c r="A522" t="s">
        <v>1555</v>
      </c>
      <c r="B522" t="s">
        <v>1556</v>
      </c>
      <c r="C522" t="s">
        <v>44</v>
      </c>
      <c r="D522" t="s">
        <v>197</v>
      </c>
      <c r="E522" t="s">
        <v>198</v>
      </c>
      <c r="F522" t="s">
        <v>199</v>
      </c>
      <c r="G522" t="s">
        <v>206</v>
      </c>
      <c r="H522" t="s">
        <v>1557</v>
      </c>
      <c r="I522">
        <v>1</v>
      </c>
      <c r="J522">
        <v>5</v>
      </c>
      <c r="K522">
        <v>71258</v>
      </c>
      <c r="L522" t="str">
        <f>VLOOKUP(Sales_Data!C522,Product_Master!$A:$D,2,FALSE)</f>
        <v>Bookshelf</v>
      </c>
      <c r="M522">
        <f>VLOOKUP(C522,Product_Master!$A:$D,4,FALSE)</f>
        <v>75009</v>
      </c>
      <c r="N522" t="str">
        <f t="shared" si="16"/>
        <v>HIGH</v>
      </c>
      <c r="O522" t="str" cm="1">
        <f t="array" ref="O522">_xlfn.IFS(D522="North","Zone 1",D522="South","Zone 2",D522="East","Zone 3",D522="West","Zone 4")</f>
        <v>Zone 4</v>
      </c>
      <c r="P522">
        <f t="shared" si="17"/>
        <v>7125.8</v>
      </c>
      <c r="Q522" t="str">
        <f>VLOOKUP(C522,Product_Master!$A:$D,3,FALSE)</f>
        <v>Furniture</v>
      </c>
    </row>
    <row r="523" spans="1:17" x14ac:dyDescent="0.3">
      <c r="A523" t="s">
        <v>1558</v>
      </c>
      <c r="B523" t="s">
        <v>1559</v>
      </c>
      <c r="C523" t="s">
        <v>42</v>
      </c>
      <c r="D523" t="s">
        <v>171</v>
      </c>
      <c r="E523" t="s">
        <v>204</v>
      </c>
      <c r="F523" t="s">
        <v>205</v>
      </c>
      <c r="G523" t="s">
        <v>285</v>
      </c>
      <c r="H523" t="s">
        <v>1560</v>
      </c>
      <c r="I523">
        <v>8</v>
      </c>
      <c r="J523">
        <v>5</v>
      </c>
      <c r="K523">
        <v>143716</v>
      </c>
      <c r="L523" t="str">
        <f>VLOOKUP(Sales_Data!C523,Product_Master!$A:$D,2,FALSE)</f>
        <v>Coffee Table</v>
      </c>
      <c r="M523">
        <f>VLOOKUP(C523,Product_Master!$A:$D,4,FALSE)</f>
        <v>18910</v>
      </c>
      <c r="N523" t="str">
        <f t="shared" si="16"/>
        <v>HIGH</v>
      </c>
      <c r="O523" t="str" cm="1">
        <f t="array" ref="O523">_xlfn.IFS(D523="North","Zone 1",D523="South","Zone 2",D523="East","Zone 3",D523="West","Zone 4")</f>
        <v>Zone 2</v>
      </c>
      <c r="P523">
        <f t="shared" si="17"/>
        <v>14371.6</v>
      </c>
      <c r="Q523" t="str">
        <f>VLOOKUP(C523,Product_Master!$A:$D,3,FALSE)</f>
        <v>Furniture</v>
      </c>
    </row>
    <row r="524" spans="1:17" x14ac:dyDescent="0.3">
      <c r="A524" t="s">
        <v>1561</v>
      </c>
      <c r="B524" t="s">
        <v>1562</v>
      </c>
      <c r="C524" t="s">
        <v>114</v>
      </c>
      <c r="D524" t="s">
        <v>197</v>
      </c>
      <c r="E524" t="s">
        <v>210</v>
      </c>
      <c r="F524" t="s">
        <v>211</v>
      </c>
      <c r="G524" t="s">
        <v>181</v>
      </c>
      <c r="H524" t="s">
        <v>1563</v>
      </c>
      <c r="I524">
        <v>4</v>
      </c>
      <c r="J524">
        <v>15</v>
      </c>
      <c r="K524">
        <v>197917</v>
      </c>
      <c r="L524" t="str">
        <f>VLOOKUP(Sales_Data!C524,Product_Master!$A:$D,2,FALSE)</f>
        <v>Flour</v>
      </c>
      <c r="M524">
        <f>VLOOKUP(C524,Product_Master!$A:$D,4,FALSE)</f>
        <v>58211</v>
      </c>
      <c r="N524" t="str">
        <f t="shared" si="16"/>
        <v>HIGH</v>
      </c>
      <c r="O524" t="str" cm="1">
        <f t="array" ref="O524">_xlfn.IFS(D524="North","Zone 1",D524="South","Zone 2",D524="East","Zone 3",D524="West","Zone 4")</f>
        <v>Zone 4</v>
      </c>
      <c r="P524">
        <f t="shared" si="17"/>
        <v>19791.7</v>
      </c>
      <c r="Q524" t="str">
        <f>VLOOKUP(C524,Product_Master!$A:$D,3,FALSE)</f>
        <v>Grocery</v>
      </c>
    </row>
    <row r="525" spans="1:17" x14ac:dyDescent="0.3">
      <c r="A525" t="s">
        <v>1564</v>
      </c>
      <c r="B525" t="s">
        <v>1565</v>
      </c>
      <c r="C525" t="s">
        <v>50</v>
      </c>
      <c r="D525" t="s">
        <v>171</v>
      </c>
      <c r="E525" t="s">
        <v>204</v>
      </c>
      <c r="F525" t="s">
        <v>205</v>
      </c>
      <c r="G525" t="s">
        <v>228</v>
      </c>
      <c r="H525" t="s">
        <v>1566</v>
      </c>
      <c r="I525">
        <v>11</v>
      </c>
      <c r="J525">
        <v>20</v>
      </c>
      <c r="K525">
        <v>500913</v>
      </c>
      <c r="L525" t="str">
        <f>VLOOKUP(Sales_Data!C525,Product_Master!$A:$D,2,FALSE)</f>
        <v>Sofa</v>
      </c>
      <c r="M525">
        <f>VLOOKUP(C525,Product_Master!$A:$D,4,FALSE)</f>
        <v>56922</v>
      </c>
      <c r="N525" t="str">
        <f t="shared" si="16"/>
        <v>HIGH</v>
      </c>
      <c r="O525" t="str" cm="1">
        <f t="array" ref="O525">_xlfn.IFS(D525="North","Zone 1",D525="South","Zone 2",D525="East","Zone 3",D525="West","Zone 4")</f>
        <v>Zone 2</v>
      </c>
      <c r="P525">
        <f t="shared" si="17"/>
        <v>50091.3</v>
      </c>
      <c r="Q525" t="str">
        <f>VLOOKUP(C525,Product_Master!$A:$D,3,FALSE)</f>
        <v>Furniture</v>
      </c>
    </row>
    <row r="526" spans="1:17" x14ac:dyDescent="0.3">
      <c r="A526" t="s">
        <v>1567</v>
      </c>
      <c r="B526" t="s">
        <v>1568</v>
      </c>
      <c r="C526" t="s">
        <v>52</v>
      </c>
      <c r="D526" t="s">
        <v>197</v>
      </c>
      <c r="E526" t="s">
        <v>198</v>
      </c>
      <c r="F526" t="s">
        <v>199</v>
      </c>
      <c r="G526" t="s">
        <v>200</v>
      </c>
      <c r="H526" t="s">
        <v>1569</v>
      </c>
      <c r="I526">
        <v>4</v>
      </c>
      <c r="J526">
        <v>20</v>
      </c>
      <c r="K526">
        <v>6700</v>
      </c>
      <c r="L526" t="str">
        <f>VLOOKUP(Sales_Data!C526,Product_Master!$A:$D,2,FALSE)</f>
        <v>TV Unit</v>
      </c>
      <c r="M526">
        <f>VLOOKUP(C526,Product_Master!$A:$D,4,FALSE)</f>
        <v>2094</v>
      </c>
      <c r="N526" t="str">
        <f t="shared" si="16"/>
        <v>MEDIUM</v>
      </c>
      <c r="O526" t="str" cm="1">
        <f t="array" ref="O526">_xlfn.IFS(D526="North","Zone 1",D526="South","Zone 2",D526="East","Zone 3",D526="West","Zone 4")</f>
        <v>Zone 4</v>
      </c>
      <c r="P526">
        <f t="shared" si="17"/>
        <v>335</v>
      </c>
      <c r="Q526" t="str">
        <f>VLOOKUP(C526,Product_Master!$A:$D,3,FALSE)</f>
        <v>Furniture</v>
      </c>
    </row>
    <row r="527" spans="1:17" x14ac:dyDescent="0.3">
      <c r="A527" t="s">
        <v>1570</v>
      </c>
      <c r="B527" t="s">
        <v>1571</v>
      </c>
      <c r="C527" t="s">
        <v>75</v>
      </c>
      <c r="D527" t="s">
        <v>178</v>
      </c>
      <c r="E527" t="s">
        <v>179</v>
      </c>
      <c r="F527" t="s">
        <v>180</v>
      </c>
      <c r="G527" t="s">
        <v>253</v>
      </c>
      <c r="H527" t="s">
        <v>1572</v>
      </c>
      <c r="I527">
        <v>11</v>
      </c>
      <c r="J527">
        <v>20</v>
      </c>
      <c r="K527">
        <v>353144</v>
      </c>
      <c r="L527" t="str">
        <f>VLOOKUP(Sales_Data!C527,Product_Master!$A:$D,2,FALSE)</f>
        <v>Jacket</v>
      </c>
      <c r="M527">
        <f>VLOOKUP(C527,Product_Master!$A:$D,4,FALSE)</f>
        <v>40130</v>
      </c>
      <c r="N527" t="str">
        <f t="shared" si="16"/>
        <v>HIGH</v>
      </c>
      <c r="O527" t="str" cm="1">
        <f t="array" ref="O527">_xlfn.IFS(D527="North","Zone 1",D527="South","Zone 2",D527="East","Zone 3",D527="West","Zone 4")</f>
        <v>Zone 3</v>
      </c>
      <c r="P527">
        <f t="shared" si="17"/>
        <v>35314.400000000001</v>
      </c>
      <c r="Q527" t="str">
        <f>VLOOKUP(C527,Product_Master!$A:$D,3,FALSE)</f>
        <v>Clothing</v>
      </c>
    </row>
    <row r="528" spans="1:17" x14ac:dyDescent="0.3">
      <c r="A528" t="s">
        <v>1573</v>
      </c>
      <c r="B528" t="s">
        <v>1574</v>
      </c>
      <c r="C528" t="s">
        <v>100</v>
      </c>
      <c r="D528" t="s">
        <v>197</v>
      </c>
      <c r="E528" t="s">
        <v>260</v>
      </c>
      <c r="F528" t="s">
        <v>261</v>
      </c>
      <c r="G528" t="s">
        <v>257</v>
      </c>
      <c r="H528" t="s">
        <v>1575</v>
      </c>
      <c r="I528">
        <v>4</v>
      </c>
      <c r="J528">
        <v>10</v>
      </c>
      <c r="K528">
        <v>222620</v>
      </c>
      <c r="L528" t="str">
        <f>VLOOKUP(Sales_Data!C528,Product_Master!$A:$D,2,FALSE)</f>
        <v>Sugar</v>
      </c>
      <c r="M528">
        <f>VLOOKUP(C528,Product_Master!$A:$D,4,FALSE)</f>
        <v>61839</v>
      </c>
      <c r="N528" t="str">
        <f t="shared" si="16"/>
        <v>HIGH</v>
      </c>
      <c r="O528" t="str" cm="1">
        <f t="array" ref="O528">_xlfn.IFS(D528="North","Zone 1",D528="South","Zone 2",D528="East","Zone 3",D528="West","Zone 4")</f>
        <v>Zone 4</v>
      </c>
      <c r="P528">
        <f t="shared" si="17"/>
        <v>22262</v>
      </c>
      <c r="Q528" t="str">
        <f>VLOOKUP(C528,Product_Master!$A:$D,3,FALSE)</f>
        <v>Grocery</v>
      </c>
    </row>
    <row r="529" spans="1:17" x14ac:dyDescent="0.3">
      <c r="A529" t="s">
        <v>1576</v>
      </c>
      <c r="B529" t="s">
        <v>1546</v>
      </c>
      <c r="C529" t="s">
        <v>89</v>
      </c>
      <c r="D529" t="s">
        <v>191</v>
      </c>
      <c r="E529" t="s">
        <v>192</v>
      </c>
      <c r="F529" t="s">
        <v>193</v>
      </c>
      <c r="G529" t="s">
        <v>181</v>
      </c>
      <c r="H529" t="s">
        <v>1577</v>
      </c>
      <c r="I529">
        <v>8</v>
      </c>
      <c r="J529">
        <v>15</v>
      </c>
      <c r="K529">
        <v>352240</v>
      </c>
      <c r="L529" t="str">
        <f>VLOOKUP(Sales_Data!C529,Product_Master!$A:$D,2,FALSE)</f>
        <v>Shorts</v>
      </c>
      <c r="M529">
        <f>VLOOKUP(C529,Product_Master!$A:$D,4,FALSE)</f>
        <v>51800</v>
      </c>
      <c r="N529" t="str">
        <f t="shared" si="16"/>
        <v>HIGH</v>
      </c>
      <c r="O529" t="str" cm="1">
        <f t="array" ref="O529">_xlfn.IFS(D529="North","Zone 1",D529="South","Zone 2",D529="East","Zone 3",D529="West","Zone 4")</f>
        <v>Zone 1</v>
      </c>
      <c r="P529">
        <f t="shared" si="17"/>
        <v>35224</v>
      </c>
      <c r="Q529" t="str">
        <f>VLOOKUP(C529,Product_Master!$A:$D,3,FALSE)</f>
        <v>Clothing</v>
      </c>
    </row>
    <row r="530" spans="1:17" x14ac:dyDescent="0.3">
      <c r="A530" t="s">
        <v>1578</v>
      </c>
      <c r="B530" t="s">
        <v>796</v>
      </c>
      <c r="C530" t="s">
        <v>27</v>
      </c>
      <c r="D530" t="s">
        <v>197</v>
      </c>
      <c r="E530" t="s">
        <v>198</v>
      </c>
      <c r="F530" t="s">
        <v>199</v>
      </c>
      <c r="G530" t="s">
        <v>257</v>
      </c>
      <c r="H530" t="s">
        <v>1579</v>
      </c>
      <c r="I530">
        <v>2</v>
      </c>
      <c r="J530">
        <v>10</v>
      </c>
      <c r="K530">
        <v>101367</v>
      </c>
      <c r="L530" t="str">
        <f>VLOOKUP(Sales_Data!C530,Product_Master!$A:$D,2,FALSE)</f>
        <v>Microwave</v>
      </c>
      <c r="M530">
        <f>VLOOKUP(C530,Product_Master!$A:$D,4,FALSE)</f>
        <v>56315</v>
      </c>
      <c r="N530" t="str">
        <f t="shared" si="16"/>
        <v>HIGH</v>
      </c>
      <c r="O530" t="str" cm="1">
        <f t="array" ref="O530">_xlfn.IFS(D530="North","Zone 1",D530="South","Zone 2",D530="East","Zone 3",D530="West","Zone 4")</f>
        <v>Zone 4</v>
      </c>
      <c r="P530">
        <f t="shared" si="17"/>
        <v>10136.700000000001</v>
      </c>
      <c r="Q530" t="str">
        <f>VLOOKUP(C530,Product_Master!$A:$D,3,FALSE)</f>
        <v>Electronics</v>
      </c>
    </row>
    <row r="531" spans="1:17" x14ac:dyDescent="0.3">
      <c r="A531" t="s">
        <v>1580</v>
      </c>
      <c r="B531" t="s">
        <v>407</v>
      </c>
      <c r="C531" t="s">
        <v>46</v>
      </c>
      <c r="D531" t="s">
        <v>178</v>
      </c>
      <c r="E531" t="s">
        <v>310</v>
      </c>
      <c r="F531" t="s">
        <v>311</v>
      </c>
      <c r="G531" t="s">
        <v>200</v>
      </c>
      <c r="H531" t="s">
        <v>1581</v>
      </c>
      <c r="I531">
        <v>3</v>
      </c>
      <c r="J531">
        <v>5</v>
      </c>
      <c r="K531">
        <v>177877</v>
      </c>
      <c r="L531" t="str">
        <f>VLOOKUP(Sales_Data!C531,Product_Master!$A:$D,2,FALSE)</f>
        <v>Wardrobe</v>
      </c>
      <c r="M531">
        <f>VLOOKUP(C531,Product_Master!$A:$D,4,FALSE)</f>
        <v>62413</v>
      </c>
      <c r="N531" t="str">
        <f t="shared" si="16"/>
        <v>HIGH</v>
      </c>
      <c r="O531" t="str" cm="1">
        <f t="array" ref="O531">_xlfn.IFS(D531="North","Zone 1",D531="South","Zone 2",D531="East","Zone 3",D531="West","Zone 4")</f>
        <v>Zone 3</v>
      </c>
      <c r="P531">
        <f t="shared" si="17"/>
        <v>17787.7</v>
      </c>
      <c r="Q531" t="str">
        <f>VLOOKUP(C531,Product_Master!$A:$D,3,FALSE)</f>
        <v>Furniture</v>
      </c>
    </row>
    <row r="532" spans="1:17" x14ac:dyDescent="0.3">
      <c r="A532" t="s">
        <v>1582</v>
      </c>
      <c r="B532" t="s">
        <v>1109</v>
      </c>
      <c r="C532" t="s">
        <v>50</v>
      </c>
      <c r="D532" t="s">
        <v>178</v>
      </c>
      <c r="E532" t="s">
        <v>179</v>
      </c>
      <c r="F532" t="s">
        <v>180</v>
      </c>
      <c r="G532" t="s">
        <v>243</v>
      </c>
      <c r="H532" t="s">
        <v>1583</v>
      </c>
      <c r="I532">
        <v>12</v>
      </c>
      <c r="J532">
        <v>0</v>
      </c>
      <c r="K532">
        <v>683064</v>
      </c>
      <c r="L532" t="str">
        <f>VLOOKUP(Sales_Data!C532,Product_Master!$A:$D,2,FALSE)</f>
        <v>Sofa</v>
      </c>
      <c r="M532">
        <f>VLOOKUP(C532,Product_Master!$A:$D,4,FALSE)</f>
        <v>56922</v>
      </c>
      <c r="N532" t="str">
        <f t="shared" si="16"/>
        <v>HIGH</v>
      </c>
      <c r="O532" t="str" cm="1">
        <f t="array" ref="O532">_xlfn.IFS(D532="North","Zone 1",D532="South","Zone 2",D532="East","Zone 3",D532="West","Zone 4")</f>
        <v>Zone 3</v>
      </c>
      <c r="P532">
        <f t="shared" si="17"/>
        <v>68306.400000000009</v>
      </c>
      <c r="Q532" t="str">
        <f>VLOOKUP(C532,Product_Master!$A:$D,3,FALSE)</f>
        <v>Furniture</v>
      </c>
    </row>
    <row r="533" spans="1:17" x14ac:dyDescent="0.3">
      <c r="A533" t="s">
        <v>1584</v>
      </c>
      <c r="B533" t="s">
        <v>1585</v>
      </c>
      <c r="C533" t="s">
        <v>133</v>
      </c>
      <c r="D533" t="s">
        <v>191</v>
      </c>
      <c r="E533" t="s">
        <v>242</v>
      </c>
      <c r="F533" t="s">
        <v>242</v>
      </c>
      <c r="G533" t="s">
        <v>269</v>
      </c>
      <c r="H533" t="s">
        <v>1586</v>
      </c>
      <c r="I533">
        <v>6</v>
      </c>
      <c r="J533">
        <v>0</v>
      </c>
      <c r="K533">
        <v>170916</v>
      </c>
      <c r="L533" t="str">
        <f>VLOOKUP(Sales_Data!C533,Product_Master!$A:$D,2,FALSE)</f>
        <v>Basketball</v>
      </c>
      <c r="M533">
        <f>VLOOKUP(C533,Product_Master!$A:$D,4,FALSE)</f>
        <v>28486</v>
      </c>
      <c r="N533" t="str">
        <f t="shared" si="16"/>
        <v>HIGH</v>
      </c>
      <c r="O533" t="str" cm="1">
        <f t="array" ref="O533">_xlfn.IFS(D533="North","Zone 1",D533="South","Zone 2",D533="East","Zone 3",D533="West","Zone 4")</f>
        <v>Zone 1</v>
      </c>
      <c r="P533">
        <f t="shared" si="17"/>
        <v>17091.600000000002</v>
      </c>
      <c r="Q533" t="str">
        <f>VLOOKUP(C533,Product_Master!$A:$D,3,FALSE)</f>
        <v>Sports</v>
      </c>
    </row>
    <row r="534" spans="1:17" x14ac:dyDescent="0.3">
      <c r="A534" t="s">
        <v>1587</v>
      </c>
      <c r="B534" t="s">
        <v>1588</v>
      </c>
      <c r="C534" t="s">
        <v>133</v>
      </c>
      <c r="D534" t="s">
        <v>171</v>
      </c>
      <c r="E534" t="s">
        <v>172</v>
      </c>
      <c r="F534" t="s">
        <v>173</v>
      </c>
      <c r="G534" t="s">
        <v>181</v>
      </c>
      <c r="H534" t="s">
        <v>1589</v>
      </c>
      <c r="I534">
        <v>8</v>
      </c>
      <c r="J534">
        <v>20</v>
      </c>
      <c r="K534">
        <v>182310</v>
      </c>
      <c r="L534" t="str">
        <f>VLOOKUP(Sales_Data!C534,Product_Master!$A:$D,2,FALSE)</f>
        <v>Basketball</v>
      </c>
      <c r="M534">
        <f>VLOOKUP(C534,Product_Master!$A:$D,4,FALSE)</f>
        <v>28486</v>
      </c>
      <c r="N534" t="str">
        <f t="shared" si="16"/>
        <v>HIGH</v>
      </c>
      <c r="O534" t="str" cm="1">
        <f t="array" ref="O534">_xlfn.IFS(D534="North","Zone 1",D534="South","Zone 2",D534="East","Zone 3",D534="West","Zone 4")</f>
        <v>Zone 2</v>
      </c>
      <c r="P534">
        <f t="shared" si="17"/>
        <v>18231</v>
      </c>
      <c r="Q534" t="str">
        <f>VLOOKUP(C534,Product_Master!$A:$D,3,FALSE)</f>
        <v>Sports</v>
      </c>
    </row>
    <row r="535" spans="1:17" x14ac:dyDescent="0.3">
      <c r="A535" t="s">
        <v>1590</v>
      </c>
      <c r="B535" t="s">
        <v>747</v>
      </c>
      <c r="C535" t="s">
        <v>147</v>
      </c>
      <c r="D535" t="s">
        <v>197</v>
      </c>
      <c r="E535" t="s">
        <v>210</v>
      </c>
      <c r="F535" t="s">
        <v>211</v>
      </c>
      <c r="G535" t="s">
        <v>285</v>
      </c>
      <c r="H535" t="s">
        <v>1591</v>
      </c>
      <c r="I535">
        <v>2</v>
      </c>
      <c r="J535">
        <v>10</v>
      </c>
      <c r="K535">
        <v>116053</v>
      </c>
      <c r="L535" t="str">
        <f>VLOOKUP(Sales_Data!C535,Product_Master!$A:$D,2,FALSE)</f>
        <v>Tennis Ball</v>
      </c>
      <c r="M535">
        <f>VLOOKUP(C535,Product_Master!$A:$D,4,FALSE)</f>
        <v>64474</v>
      </c>
      <c r="N535" t="str">
        <f t="shared" si="16"/>
        <v>HIGH</v>
      </c>
      <c r="O535" t="str" cm="1">
        <f t="array" ref="O535">_xlfn.IFS(D535="North","Zone 1",D535="South","Zone 2",D535="East","Zone 3",D535="West","Zone 4")</f>
        <v>Zone 4</v>
      </c>
      <c r="P535">
        <f t="shared" si="17"/>
        <v>11605.300000000001</v>
      </c>
      <c r="Q535" t="str">
        <f>VLOOKUP(C535,Product_Master!$A:$D,3,FALSE)</f>
        <v>Sports</v>
      </c>
    </row>
    <row r="536" spans="1:17" x14ac:dyDescent="0.3">
      <c r="A536" t="s">
        <v>1592</v>
      </c>
      <c r="B536" t="s">
        <v>1593</v>
      </c>
      <c r="C536" t="s">
        <v>79</v>
      </c>
      <c r="D536" t="s">
        <v>171</v>
      </c>
      <c r="E536" t="s">
        <v>204</v>
      </c>
      <c r="F536" t="s">
        <v>205</v>
      </c>
      <c r="G536" t="s">
        <v>269</v>
      </c>
      <c r="H536" t="s">
        <v>1594</v>
      </c>
      <c r="I536">
        <v>10</v>
      </c>
      <c r="J536">
        <v>10</v>
      </c>
      <c r="K536">
        <v>36936</v>
      </c>
      <c r="L536" t="str">
        <f>VLOOKUP(Sales_Data!C536,Product_Master!$A:$D,2,FALSE)</f>
        <v>Formal Shirt</v>
      </c>
      <c r="M536">
        <f>VLOOKUP(C536,Product_Master!$A:$D,4,FALSE)</f>
        <v>4104</v>
      </c>
      <c r="N536" t="str">
        <f t="shared" si="16"/>
        <v>HIGH</v>
      </c>
      <c r="O536" t="str" cm="1">
        <f t="array" ref="O536">_xlfn.IFS(D536="North","Zone 1",D536="South","Zone 2",D536="East","Zone 3",D536="West","Zone 4")</f>
        <v>Zone 2</v>
      </c>
      <c r="P536">
        <f t="shared" si="17"/>
        <v>3693.6000000000004</v>
      </c>
      <c r="Q536" t="str">
        <f>VLOOKUP(C536,Product_Master!$A:$D,3,FALSE)</f>
        <v>Clothing</v>
      </c>
    </row>
    <row r="537" spans="1:17" x14ac:dyDescent="0.3">
      <c r="A537" t="s">
        <v>1595</v>
      </c>
      <c r="B537" t="s">
        <v>1596</v>
      </c>
      <c r="C537" t="s">
        <v>9</v>
      </c>
      <c r="D537" t="s">
        <v>197</v>
      </c>
      <c r="E537" t="s">
        <v>260</v>
      </c>
      <c r="F537" t="s">
        <v>261</v>
      </c>
      <c r="G537" t="s">
        <v>212</v>
      </c>
      <c r="H537" t="s">
        <v>1489</v>
      </c>
      <c r="I537">
        <v>1</v>
      </c>
      <c r="J537">
        <v>20</v>
      </c>
      <c r="K537">
        <v>34106</v>
      </c>
      <c r="L537" t="str">
        <f>VLOOKUP(Sales_Data!C537,Product_Master!$A:$D,2,FALSE)</f>
        <v>Dell Monitor</v>
      </c>
      <c r="M537">
        <f>VLOOKUP(C537,Product_Master!$A:$D,4,FALSE)</f>
        <v>42633</v>
      </c>
      <c r="N537" t="str">
        <f t="shared" si="16"/>
        <v>HIGH</v>
      </c>
      <c r="O537" t="str" cm="1">
        <f t="array" ref="O537">_xlfn.IFS(D537="North","Zone 1",D537="South","Zone 2",D537="East","Zone 3",D537="West","Zone 4")</f>
        <v>Zone 4</v>
      </c>
      <c r="P537">
        <f t="shared" si="17"/>
        <v>3410.6000000000004</v>
      </c>
      <c r="Q537" t="str">
        <f>VLOOKUP(C537,Product_Master!$A:$D,3,FALSE)</f>
        <v>Electronics</v>
      </c>
    </row>
    <row r="538" spans="1:17" x14ac:dyDescent="0.3">
      <c r="A538" t="s">
        <v>1597</v>
      </c>
      <c r="B538" t="s">
        <v>969</v>
      </c>
      <c r="C538" t="s">
        <v>73</v>
      </c>
      <c r="D538" t="s">
        <v>197</v>
      </c>
      <c r="E538" t="s">
        <v>198</v>
      </c>
      <c r="F538" t="s">
        <v>199</v>
      </c>
      <c r="G538" t="s">
        <v>212</v>
      </c>
      <c r="H538" t="s">
        <v>1598</v>
      </c>
      <c r="I538">
        <v>4</v>
      </c>
      <c r="J538">
        <v>5</v>
      </c>
      <c r="K538">
        <v>261497</v>
      </c>
      <c r="L538" t="str">
        <f>VLOOKUP(Sales_Data!C538,Product_Master!$A:$D,2,FALSE)</f>
        <v>T-Shirt</v>
      </c>
      <c r="M538">
        <f>VLOOKUP(C538,Product_Master!$A:$D,4,FALSE)</f>
        <v>68815</v>
      </c>
      <c r="N538" t="str">
        <f t="shared" si="16"/>
        <v>HIGH</v>
      </c>
      <c r="O538" t="str" cm="1">
        <f t="array" ref="O538">_xlfn.IFS(D538="North","Zone 1",D538="South","Zone 2",D538="East","Zone 3",D538="West","Zone 4")</f>
        <v>Zone 4</v>
      </c>
      <c r="P538">
        <f t="shared" si="17"/>
        <v>26149.7</v>
      </c>
      <c r="Q538" t="str">
        <f>VLOOKUP(C538,Product_Master!$A:$D,3,FALSE)</f>
        <v>Clothing</v>
      </c>
    </row>
    <row r="539" spans="1:17" x14ac:dyDescent="0.3">
      <c r="A539" t="s">
        <v>1599</v>
      </c>
      <c r="B539" t="s">
        <v>1600</v>
      </c>
      <c r="C539" t="s">
        <v>62</v>
      </c>
      <c r="D539" t="s">
        <v>171</v>
      </c>
      <c r="E539" t="s">
        <v>172</v>
      </c>
      <c r="F539" t="s">
        <v>173</v>
      </c>
      <c r="G539" t="s">
        <v>200</v>
      </c>
      <c r="H539" t="s">
        <v>1601</v>
      </c>
      <c r="I539">
        <v>11</v>
      </c>
      <c r="J539">
        <v>5</v>
      </c>
      <c r="K539">
        <v>519072</v>
      </c>
      <c r="L539" t="str">
        <f>VLOOKUP(Sales_Data!C539,Product_Master!$A:$D,2,FALSE)</f>
        <v>Recliner</v>
      </c>
      <c r="M539">
        <f>VLOOKUP(C539,Product_Master!$A:$D,4,FALSE)</f>
        <v>49672</v>
      </c>
      <c r="N539" t="str">
        <f t="shared" si="16"/>
        <v>HIGH</v>
      </c>
      <c r="O539" t="str" cm="1">
        <f t="array" ref="O539">_xlfn.IFS(D539="North","Zone 1",D539="South","Zone 2",D539="East","Zone 3",D539="West","Zone 4")</f>
        <v>Zone 2</v>
      </c>
      <c r="P539">
        <f t="shared" si="17"/>
        <v>51907.200000000004</v>
      </c>
      <c r="Q539" t="str">
        <f>VLOOKUP(C539,Product_Master!$A:$D,3,FALSE)</f>
        <v>Furniture</v>
      </c>
    </row>
    <row r="540" spans="1:17" x14ac:dyDescent="0.3">
      <c r="A540" t="s">
        <v>1602</v>
      </c>
      <c r="B540" t="s">
        <v>518</v>
      </c>
      <c r="C540" t="s">
        <v>44</v>
      </c>
      <c r="D540" t="s">
        <v>178</v>
      </c>
      <c r="E540" t="s">
        <v>185</v>
      </c>
      <c r="F540" t="s">
        <v>186</v>
      </c>
      <c r="G540" t="s">
        <v>243</v>
      </c>
      <c r="H540" t="s">
        <v>1603</v>
      </c>
      <c r="I540">
        <v>1</v>
      </c>
      <c r="J540">
        <v>20</v>
      </c>
      <c r="K540">
        <v>60007</v>
      </c>
      <c r="L540" t="str">
        <f>VLOOKUP(Sales_Data!C540,Product_Master!$A:$D,2,FALSE)</f>
        <v>Bookshelf</v>
      </c>
      <c r="M540">
        <f>VLOOKUP(C540,Product_Master!$A:$D,4,FALSE)</f>
        <v>75009</v>
      </c>
      <c r="N540" t="str">
        <f t="shared" si="16"/>
        <v>HIGH</v>
      </c>
      <c r="O540" t="str" cm="1">
        <f t="array" ref="O540">_xlfn.IFS(D540="North","Zone 1",D540="South","Zone 2",D540="East","Zone 3",D540="West","Zone 4")</f>
        <v>Zone 3</v>
      </c>
      <c r="P540">
        <f t="shared" si="17"/>
        <v>6000.7000000000007</v>
      </c>
      <c r="Q540" t="str">
        <f>VLOOKUP(C540,Product_Master!$A:$D,3,FALSE)</f>
        <v>Furniture</v>
      </c>
    </row>
    <row r="541" spans="1:17" x14ac:dyDescent="0.3">
      <c r="A541" t="s">
        <v>1604</v>
      </c>
      <c r="B541" t="s">
        <v>1142</v>
      </c>
      <c r="C541" t="s">
        <v>100</v>
      </c>
      <c r="D541" t="s">
        <v>171</v>
      </c>
      <c r="E541" t="s">
        <v>204</v>
      </c>
      <c r="F541" t="s">
        <v>205</v>
      </c>
      <c r="G541" t="s">
        <v>262</v>
      </c>
      <c r="H541" t="s">
        <v>1605</v>
      </c>
      <c r="I541">
        <v>9</v>
      </c>
      <c r="J541">
        <v>5</v>
      </c>
      <c r="K541">
        <v>528723</v>
      </c>
      <c r="L541" t="str">
        <f>VLOOKUP(Sales_Data!C541,Product_Master!$A:$D,2,FALSE)</f>
        <v>Sugar</v>
      </c>
      <c r="M541">
        <f>VLOOKUP(C541,Product_Master!$A:$D,4,FALSE)</f>
        <v>61839</v>
      </c>
      <c r="N541" t="str">
        <f t="shared" si="16"/>
        <v>HIGH</v>
      </c>
      <c r="O541" t="str" cm="1">
        <f t="array" ref="O541">_xlfn.IFS(D541="North","Zone 1",D541="South","Zone 2",D541="East","Zone 3",D541="West","Zone 4")</f>
        <v>Zone 2</v>
      </c>
      <c r="P541">
        <f t="shared" si="17"/>
        <v>52872.3</v>
      </c>
      <c r="Q541" t="str">
        <f>VLOOKUP(C541,Product_Master!$A:$D,3,FALSE)</f>
        <v>Grocery</v>
      </c>
    </row>
    <row r="542" spans="1:17" x14ac:dyDescent="0.3">
      <c r="A542" t="s">
        <v>1606</v>
      </c>
      <c r="B542" t="s">
        <v>691</v>
      </c>
      <c r="C542" t="s">
        <v>31</v>
      </c>
      <c r="D542" t="s">
        <v>197</v>
      </c>
      <c r="E542" t="s">
        <v>210</v>
      </c>
      <c r="F542" t="s">
        <v>211</v>
      </c>
      <c r="G542" t="s">
        <v>187</v>
      </c>
      <c r="H542" t="s">
        <v>1607</v>
      </c>
      <c r="I542">
        <v>11</v>
      </c>
      <c r="J542">
        <v>10</v>
      </c>
      <c r="K542">
        <v>382001</v>
      </c>
      <c r="L542" t="str">
        <f>VLOOKUP(Sales_Data!C542,Product_Master!$A:$D,2,FALSE)</f>
        <v>Smart Watch</v>
      </c>
      <c r="M542">
        <f>VLOOKUP(C542,Product_Master!$A:$D,4,FALSE)</f>
        <v>38586</v>
      </c>
      <c r="N542" t="str">
        <f t="shared" si="16"/>
        <v>HIGH</v>
      </c>
      <c r="O542" t="str" cm="1">
        <f t="array" ref="O542">_xlfn.IFS(D542="North","Zone 1",D542="South","Zone 2",D542="East","Zone 3",D542="West","Zone 4")</f>
        <v>Zone 4</v>
      </c>
      <c r="P542">
        <f t="shared" si="17"/>
        <v>38200.1</v>
      </c>
      <c r="Q542" t="str">
        <f>VLOOKUP(C542,Product_Master!$A:$D,3,FALSE)</f>
        <v>Electronics</v>
      </c>
    </row>
    <row r="543" spans="1:17" x14ac:dyDescent="0.3">
      <c r="A543" t="s">
        <v>1608</v>
      </c>
      <c r="B543" t="s">
        <v>1609</v>
      </c>
      <c r="C543" t="s">
        <v>29</v>
      </c>
      <c r="D543" t="s">
        <v>197</v>
      </c>
      <c r="E543" t="s">
        <v>210</v>
      </c>
      <c r="F543" t="s">
        <v>211</v>
      </c>
      <c r="G543" t="s">
        <v>285</v>
      </c>
      <c r="H543" t="s">
        <v>1610</v>
      </c>
      <c r="I543">
        <v>1</v>
      </c>
      <c r="J543">
        <v>15</v>
      </c>
      <c r="K543">
        <v>13270</v>
      </c>
      <c r="L543" t="str">
        <f>VLOOKUP(Sales_Data!C543,Product_Master!$A:$D,2,FALSE)</f>
        <v>Bluetooth Speaker</v>
      </c>
      <c r="M543">
        <f>VLOOKUP(C543,Product_Master!$A:$D,4,FALSE)</f>
        <v>15612</v>
      </c>
      <c r="N543" t="str">
        <f t="shared" si="16"/>
        <v>MEDIUM</v>
      </c>
      <c r="O543" t="str" cm="1">
        <f t="array" ref="O543">_xlfn.IFS(D543="North","Zone 1",D543="South","Zone 2",D543="East","Zone 3",D543="West","Zone 4")</f>
        <v>Zone 4</v>
      </c>
      <c r="P543">
        <f t="shared" si="17"/>
        <v>663.5</v>
      </c>
      <c r="Q543" t="str">
        <f>VLOOKUP(C543,Product_Master!$A:$D,3,FALSE)</f>
        <v>Electronics</v>
      </c>
    </row>
    <row r="544" spans="1:17" x14ac:dyDescent="0.3">
      <c r="A544" t="s">
        <v>1611</v>
      </c>
      <c r="B544" t="s">
        <v>1612</v>
      </c>
      <c r="C544" t="s">
        <v>44</v>
      </c>
      <c r="D544" t="s">
        <v>197</v>
      </c>
      <c r="E544" t="s">
        <v>260</v>
      </c>
      <c r="F544" t="s">
        <v>261</v>
      </c>
      <c r="G544" t="s">
        <v>257</v>
      </c>
      <c r="H544" t="s">
        <v>1613</v>
      </c>
      <c r="I544">
        <v>8</v>
      </c>
      <c r="J544">
        <v>10</v>
      </c>
      <c r="K544">
        <v>540064</v>
      </c>
      <c r="L544" t="str">
        <f>VLOOKUP(Sales_Data!C544,Product_Master!$A:$D,2,FALSE)</f>
        <v>Bookshelf</v>
      </c>
      <c r="M544">
        <f>VLOOKUP(C544,Product_Master!$A:$D,4,FALSE)</f>
        <v>75009</v>
      </c>
      <c r="N544" t="str">
        <f t="shared" si="16"/>
        <v>HIGH</v>
      </c>
      <c r="O544" t="str" cm="1">
        <f t="array" ref="O544">_xlfn.IFS(D544="North","Zone 1",D544="South","Zone 2",D544="East","Zone 3",D544="West","Zone 4")</f>
        <v>Zone 4</v>
      </c>
      <c r="P544">
        <f t="shared" si="17"/>
        <v>54006.400000000001</v>
      </c>
      <c r="Q544" t="str">
        <f>VLOOKUP(C544,Product_Master!$A:$D,3,FALSE)</f>
        <v>Furniture</v>
      </c>
    </row>
    <row r="545" spans="1:17" x14ac:dyDescent="0.3">
      <c r="A545" t="s">
        <v>1614</v>
      </c>
      <c r="B545" t="s">
        <v>1410</v>
      </c>
      <c r="C545" t="s">
        <v>50</v>
      </c>
      <c r="D545" t="s">
        <v>197</v>
      </c>
      <c r="E545" t="s">
        <v>210</v>
      </c>
      <c r="F545" t="s">
        <v>211</v>
      </c>
      <c r="G545" t="s">
        <v>243</v>
      </c>
      <c r="H545" t="s">
        <v>1615</v>
      </c>
      <c r="I545">
        <v>6</v>
      </c>
      <c r="J545">
        <v>10</v>
      </c>
      <c r="K545">
        <v>307378</v>
      </c>
      <c r="L545" t="str">
        <f>VLOOKUP(Sales_Data!C545,Product_Master!$A:$D,2,FALSE)</f>
        <v>Sofa</v>
      </c>
      <c r="M545">
        <f>VLOOKUP(C545,Product_Master!$A:$D,4,FALSE)</f>
        <v>56922</v>
      </c>
      <c r="N545" t="str">
        <f t="shared" si="16"/>
        <v>HIGH</v>
      </c>
      <c r="O545" t="str" cm="1">
        <f t="array" ref="O545">_xlfn.IFS(D545="North","Zone 1",D545="South","Zone 2",D545="East","Zone 3",D545="West","Zone 4")</f>
        <v>Zone 4</v>
      </c>
      <c r="P545">
        <f t="shared" si="17"/>
        <v>30737.800000000003</v>
      </c>
      <c r="Q545" t="str">
        <f>VLOOKUP(C545,Product_Master!$A:$D,3,FALSE)</f>
        <v>Furniture</v>
      </c>
    </row>
    <row r="546" spans="1:17" x14ac:dyDescent="0.3">
      <c r="A546" t="s">
        <v>1616</v>
      </c>
      <c r="B546" t="s">
        <v>392</v>
      </c>
      <c r="C546" t="s">
        <v>112</v>
      </c>
      <c r="D546" t="s">
        <v>191</v>
      </c>
      <c r="E546" t="s">
        <v>238</v>
      </c>
      <c r="F546" t="s">
        <v>238</v>
      </c>
      <c r="G546" t="s">
        <v>181</v>
      </c>
      <c r="H546" t="s">
        <v>1617</v>
      </c>
      <c r="I546">
        <v>10</v>
      </c>
      <c r="J546">
        <v>20</v>
      </c>
      <c r="K546">
        <v>34216</v>
      </c>
      <c r="L546" t="str">
        <f>VLOOKUP(Sales_Data!C546,Product_Master!$A:$D,2,FALSE)</f>
        <v>Pasta</v>
      </c>
      <c r="M546">
        <f>VLOOKUP(C546,Product_Master!$A:$D,4,FALSE)</f>
        <v>4277</v>
      </c>
      <c r="N546" t="str">
        <f t="shared" si="16"/>
        <v>HIGH</v>
      </c>
      <c r="O546" t="str" cm="1">
        <f t="array" ref="O546">_xlfn.IFS(D546="North","Zone 1",D546="South","Zone 2",D546="East","Zone 3",D546="West","Zone 4")</f>
        <v>Zone 1</v>
      </c>
      <c r="P546">
        <f t="shared" si="17"/>
        <v>3421.6000000000004</v>
      </c>
      <c r="Q546" t="str">
        <f>VLOOKUP(C546,Product_Master!$A:$D,3,FALSE)</f>
        <v>Grocery</v>
      </c>
    </row>
    <row r="547" spans="1:17" x14ac:dyDescent="0.3">
      <c r="A547" t="s">
        <v>1618</v>
      </c>
      <c r="B547" t="s">
        <v>437</v>
      </c>
      <c r="C547" t="s">
        <v>66</v>
      </c>
      <c r="D547" t="s">
        <v>191</v>
      </c>
      <c r="E547" t="s">
        <v>192</v>
      </c>
      <c r="F547" t="s">
        <v>193</v>
      </c>
      <c r="G547" t="s">
        <v>257</v>
      </c>
      <c r="H547" t="s">
        <v>1619</v>
      </c>
      <c r="I547">
        <v>7</v>
      </c>
      <c r="J547">
        <v>10</v>
      </c>
      <c r="K547">
        <v>305587</v>
      </c>
      <c r="L547" t="str">
        <f>VLOOKUP(Sales_Data!C547,Product_Master!$A:$D,2,FALSE)</f>
        <v>Men Shirt</v>
      </c>
      <c r="M547">
        <f>VLOOKUP(C547,Product_Master!$A:$D,4,FALSE)</f>
        <v>48506</v>
      </c>
      <c r="N547" t="str">
        <f t="shared" si="16"/>
        <v>HIGH</v>
      </c>
      <c r="O547" t="str" cm="1">
        <f t="array" ref="O547">_xlfn.IFS(D547="North","Zone 1",D547="South","Zone 2",D547="East","Zone 3",D547="West","Zone 4")</f>
        <v>Zone 1</v>
      </c>
      <c r="P547">
        <f t="shared" si="17"/>
        <v>30558.7</v>
      </c>
      <c r="Q547" t="str">
        <f>VLOOKUP(C547,Product_Master!$A:$D,3,FALSE)</f>
        <v>Clothing</v>
      </c>
    </row>
    <row r="548" spans="1:17" x14ac:dyDescent="0.3">
      <c r="A548" t="s">
        <v>1620</v>
      </c>
      <c r="B548" t="s">
        <v>1280</v>
      </c>
      <c r="C548" t="s">
        <v>42</v>
      </c>
      <c r="D548" t="s">
        <v>178</v>
      </c>
      <c r="E548" t="s">
        <v>310</v>
      </c>
      <c r="F548" t="s">
        <v>311</v>
      </c>
      <c r="G548" t="s">
        <v>187</v>
      </c>
      <c r="H548" t="s">
        <v>1621</v>
      </c>
      <c r="I548">
        <v>10</v>
      </c>
      <c r="J548">
        <v>10</v>
      </c>
      <c r="K548">
        <v>170190</v>
      </c>
      <c r="L548" t="str">
        <f>VLOOKUP(Sales_Data!C548,Product_Master!$A:$D,2,FALSE)</f>
        <v>Coffee Table</v>
      </c>
      <c r="M548">
        <f>VLOOKUP(C548,Product_Master!$A:$D,4,FALSE)</f>
        <v>18910</v>
      </c>
      <c r="N548" t="str">
        <f t="shared" si="16"/>
        <v>HIGH</v>
      </c>
      <c r="O548" t="str" cm="1">
        <f t="array" ref="O548">_xlfn.IFS(D548="North","Zone 1",D548="South","Zone 2",D548="East","Zone 3",D548="West","Zone 4")</f>
        <v>Zone 3</v>
      </c>
      <c r="P548">
        <f t="shared" si="17"/>
        <v>17019</v>
      </c>
      <c r="Q548" t="str">
        <f>VLOOKUP(C548,Product_Master!$A:$D,3,FALSE)</f>
        <v>Furniture</v>
      </c>
    </row>
    <row r="549" spans="1:17" x14ac:dyDescent="0.3">
      <c r="A549" t="s">
        <v>1622</v>
      </c>
      <c r="B549" t="s">
        <v>1082</v>
      </c>
      <c r="C549" t="s">
        <v>33</v>
      </c>
      <c r="D549" t="s">
        <v>191</v>
      </c>
      <c r="E549" t="s">
        <v>238</v>
      </c>
      <c r="F549" t="s">
        <v>238</v>
      </c>
      <c r="G549" t="s">
        <v>315</v>
      </c>
      <c r="H549" t="s">
        <v>1623</v>
      </c>
      <c r="I549">
        <v>2</v>
      </c>
      <c r="J549">
        <v>15</v>
      </c>
      <c r="K549">
        <v>100674</v>
      </c>
      <c r="L549" t="str">
        <f>VLOOKUP(Sales_Data!C549,Product_Master!$A:$D,2,FALSE)</f>
        <v>Headphones</v>
      </c>
      <c r="M549">
        <f>VLOOKUP(C549,Product_Master!$A:$D,4,FALSE)</f>
        <v>59220</v>
      </c>
      <c r="N549" t="str">
        <f t="shared" si="16"/>
        <v>HIGH</v>
      </c>
      <c r="O549" t="str" cm="1">
        <f t="array" ref="O549">_xlfn.IFS(D549="North","Zone 1",D549="South","Zone 2",D549="East","Zone 3",D549="West","Zone 4")</f>
        <v>Zone 1</v>
      </c>
      <c r="P549">
        <f t="shared" si="17"/>
        <v>10067.400000000001</v>
      </c>
      <c r="Q549" t="str">
        <f>VLOOKUP(C549,Product_Master!$A:$D,3,FALSE)</f>
        <v>Electronics</v>
      </c>
    </row>
    <row r="550" spans="1:17" x14ac:dyDescent="0.3">
      <c r="A550" t="s">
        <v>1624</v>
      </c>
      <c r="B550" t="s">
        <v>1511</v>
      </c>
      <c r="C550" t="s">
        <v>25</v>
      </c>
      <c r="D550" t="s">
        <v>191</v>
      </c>
      <c r="E550" t="s">
        <v>192</v>
      </c>
      <c r="F550" t="s">
        <v>193</v>
      </c>
      <c r="G550" t="s">
        <v>262</v>
      </c>
      <c r="H550" t="s">
        <v>1625</v>
      </c>
      <c r="I550">
        <v>3</v>
      </c>
      <c r="J550">
        <v>0</v>
      </c>
      <c r="K550">
        <v>29817</v>
      </c>
      <c r="L550" t="str">
        <f>VLOOKUP(Sales_Data!C550,Product_Master!$A:$D,2,FALSE)</f>
        <v>Washing Machine</v>
      </c>
      <c r="M550">
        <f>VLOOKUP(C550,Product_Master!$A:$D,4,FALSE)</f>
        <v>9939</v>
      </c>
      <c r="N550" t="str">
        <f t="shared" si="16"/>
        <v>HIGH</v>
      </c>
      <c r="O550" t="str" cm="1">
        <f t="array" ref="O550">_xlfn.IFS(D550="North","Zone 1",D550="South","Zone 2",D550="East","Zone 3",D550="West","Zone 4")</f>
        <v>Zone 1</v>
      </c>
      <c r="P550">
        <f t="shared" si="17"/>
        <v>2981.7000000000003</v>
      </c>
      <c r="Q550" t="str">
        <f>VLOOKUP(C550,Product_Master!$A:$D,3,FALSE)</f>
        <v>Electronics</v>
      </c>
    </row>
    <row r="551" spans="1:17" x14ac:dyDescent="0.3">
      <c r="A551" t="s">
        <v>1626</v>
      </c>
      <c r="B551" t="s">
        <v>1627</v>
      </c>
      <c r="C551" t="s">
        <v>64</v>
      </c>
      <c r="D551" t="s">
        <v>191</v>
      </c>
      <c r="E551" t="s">
        <v>238</v>
      </c>
      <c r="F551" t="s">
        <v>238</v>
      </c>
      <c r="G551" t="s">
        <v>181</v>
      </c>
      <c r="H551" t="s">
        <v>1628</v>
      </c>
      <c r="I551">
        <v>1</v>
      </c>
      <c r="J551">
        <v>5</v>
      </c>
      <c r="K551">
        <v>43215</v>
      </c>
      <c r="L551" t="str">
        <f>VLOOKUP(Sales_Data!C551,Product_Master!$A:$D,2,FALSE)</f>
        <v>Stool</v>
      </c>
      <c r="M551">
        <f>VLOOKUP(C551,Product_Master!$A:$D,4,FALSE)</f>
        <v>45490</v>
      </c>
      <c r="N551" t="str">
        <f t="shared" si="16"/>
        <v>HIGH</v>
      </c>
      <c r="O551" t="str" cm="1">
        <f t="array" ref="O551">_xlfn.IFS(D551="North","Zone 1",D551="South","Zone 2",D551="East","Zone 3",D551="West","Zone 4")</f>
        <v>Zone 1</v>
      </c>
      <c r="P551">
        <f t="shared" si="17"/>
        <v>4321.5</v>
      </c>
      <c r="Q551" t="str">
        <f>VLOOKUP(C551,Product_Master!$A:$D,3,FALSE)</f>
        <v>Furniture</v>
      </c>
    </row>
    <row r="552" spans="1:17" x14ac:dyDescent="0.3">
      <c r="A552" t="s">
        <v>1629</v>
      </c>
      <c r="B552" t="s">
        <v>1630</v>
      </c>
      <c r="C552" t="s">
        <v>102</v>
      </c>
      <c r="D552" t="s">
        <v>191</v>
      </c>
      <c r="E552" t="s">
        <v>192</v>
      </c>
      <c r="F552" t="s">
        <v>193</v>
      </c>
      <c r="G552" t="s">
        <v>228</v>
      </c>
      <c r="H552" t="s">
        <v>1631</v>
      </c>
      <c r="I552">
        <v>6</v>
      </c>
      <c r="J552">
        <v>10</v>
      </c>
      <c r="K552">
        <v>394578</v>
      </c>
      <c r="L552" t="str">
        <f>VLOOKUP(Sales_Data!C552,Product_Master!$A:$D,2,FALSE)</f>
        <v>Tea</v>
      </c>
      <c r="M552">
        <f>VLOOKUP(C552,Product_Master!$A:$D,4,FALSE)</f>
        <v>73070</v>
      </c>
      <c r="N552" t="str">
        <f t="shared" si="16"/>
        <v>HIGH</v>
      </c>
      <c r="O552" t="str" cm="1">
        <f t="array" ref="O552">_xlfn.IFS(D552="North","Zone 1",D552="South","Zone 2",D552="East","Zone 3",D552="West","Zone 4")</f>
        <v>Zone 1</v>
      </c>
      <c r="P552">
        <f t="shared" si="17"/>
        <v>39457.800000000003</v>
      </c>
      <c r="Q552" t="str">
        <f>VLOOKUP(C552,Product_Master!$A:$D,3,FALSE)</f>
        <v>Grocery</v>
      </c>
    </row>
    <row r="553" spans="1:17" x14ac:dyDescent="0.3">
      <c r="A553" t="s">
        <v>1632</v>
      </c>
      <c r="B553" t="s">
        <v>1226</v>
      </c>
      <c r="C553" t="s">
        <v>87</v>
      </c>
      <c r="D553" t="s">
        <v>171</v>
      </c>
      <c r="E553" t="s">
        <v>172</v>
      </c>
      <c r="F553" t="s">
        <v>173</v>
      </c>
      <c r="G553" t="s">
        <v>181</v>
      </c>
      <c r="H553" t="s">
        <v>1633</v>
      </c>
      <c r="I553">
        <v>3</v>
      </c>
      <c r="J553">
        <v>5</v>
      </c>
      <c r="K553">
        <v>57652</v>
      </c>
      <c r="L553" t="str">
        <f>VLOOKUP(Sales_Data!C553,Product_Master!$A:$D,2,FALSE)</f>
        <v>Hoodie</v>
      </c>
      <c r="M553">
        <f>VLOOKUP(C553,Product_Master!$A:$D,4,FALSE)</f>
        <v>20229</v>
      </c>
      <c r="N553" t="str">
        <f t="shared" si="16"/>
        <v>HIGH</v>
      </c>
      <c r="O553" t="str" cm="1">
        <f t="array" ref="O553">_xlfn.IFS(D553="North","Zone 1",D553="South","Zone 2",D553="East","Zone 3",D553="West","Zone 4")</f>
        <v>Zone 2</v>
      </c>
      <c r="P553">
        <f t="shared" si="17"/>
        <v>5765.2000000000007</v>
      </c>
      <c r="Q553" t="str">
        <f>VLOOKUP(C553,Product_Master!$A:$D,3,FALSE)</f>
        <v>Clothing</v>
      </c>
    </row>
    <row r="554" spans="1:17" x14ac:dyDescent="0.3">
      <c r="A554" t="s">
        <v>1634</v>
      </c>
      <c r="B554" t="s">
        <v>1635</v>
      </c>
      <c r="C554" t="s">
        <v>71</v>
      </c>
      <c r="D554" t="s">
        <v>191</v>
      </c>
      <c r="E554" t="s">
        <v>192</v>
      </c>
      <c r="F554" t="s">
        <v>193</v>
      </c>
      <c r="G554" t="s">
        <v>228</v>
      </c>
      <c r="H554" t="s">
        <v>1636</v>
      </c>
      <c r="I554">
        <v>8</v>
      </c>
      <c r="J554">
        <v>15</v>
      </c>
      <c r="K554">
        <v>389748</v>
      </c>
      <c r="L554" t="str">
        <f>VLOOKUP(Sales_Data!C554,Product_Master!$A:$D,2,FALSE)</f>
        <v>Jeans</v>
      </c>
      <c r="M554">
        <f>VLOOKUP(C554,Product_Master!$A:$D,4,FALSE)</f>
        <v>57316</v>
      </c>
      <c r="N554" t="str">
        <f t="shared" si="16"/>
        <v>HIGH</v>
      </c>
      <c r="O554" t="str" cm="1">
        <f t="array" ref="O554">_xlfn.IFS(D554="North","Zone 1",D554="South","Zone 2",D554="East","Zone 3",D554="West","Zone 4")</f>
        <v>Zone 1</v>
      </c>
      <c r="P554">
        <f t="shared" si="17"/>
        <v>38974.800000000003</v>
      </c>
      <c r="Q554" t="str">
        <f>VLOOKUP(C554,Product_Master!$A:$D,3,FALSE)</f>
        <v>Clothing</v>
      </c>
    </row>
    <row r="555" spans="1:17" x14ac:dyDescent="0.3">
      <c r="A555" t="s">
        <v>1637</v>
      </c>
      <c r="B555" t="s">
        <v>796</v>
      </c>
      <c r="C555" t="s">
        <v>106</v>
      </c>
      <c r="D555" t="s">
        <v>178</v>
      </c>
      <c r="E555" t="s">
        <v>185</v>
      </c>
      <c r="F555" t="s">
        <v>186</v>
      </c>
      <c r="G555" t="s">
        <v>219</v>
      </c>
      <c r="H555" t="s">
        <v>1638</v>
      </c>
      <c r="I555">
        <v>4</v>
      </c>
      <c r="J555">
        <v>15</v>
      </c>
      <c r="K555">
        <v>226348</v>
      </c>
      <c r="L555" t="str">
        <f>VLOOKUP(Sales_Data!C555,Product_Master!$A:$D,2,FALSE)</f>
        <v>Oil</v>
      </c>
      <c r="M555">
        <f>VLOOKUP(C555,Product_Master!$A:$D,4,FALSE)</f>
        <v>66573</v>
      </c>
      <c r="N555" t="str">
        <f t="shared" si="16"/>
        <v>HIGH</v>
      </c>
      <c r="O555" t="str" cm="1">
        <f t="array" ref="O555">_xlfn.IFS(D555="North","Zone 1",D555="South","Zone 2",D555="East","Zone 3",D555="West","Zone 4")</f>
        <v>Zone 3</v>
      </c>
      <c r="P555">
        <f t="shared" si="17"/>
        <v>22634.800000000003</v>
      </c>
      <c r="Q555" t="str">
        <f>VLOOKUP(C555,Product_Master!$A:$D,3,FALSE)</f>
        <v>Grocery</v>
      </c>
    </row>
    <row r="556" spans="1:17" x14ac:dyDescent="0.3">
      <c r="A556" t="s">
        <v>1639</v>
      </c>
      <c r="B556" t="s">
        <v>1640</v>
      </c>
      <c r="C556" t="s">
        <v>21</v>
      </c>
      <c r="D556" t="s">
        <v>191</v>
      </c>
      <c r="E556" t="s">
        <v>242</v>
      </c>
      <c r="F556" t="s">
        <v>242</v>
      </c>
      <c r="G556" t="s">
        <v>187</v>
      </c>
      <c r="H556" t="s">
        <v>1641</v>
      </c>
      <c r="I556">
        <v>1</v>
      </c>
      <c r="J556">
        <v>5</v>
      </c>
      <c r="K556">
        <v>46109</v>
      </c>
      <c r="L556" t="str">
        <f>VLOOKUP(Sales_Data!C556,Product_Master!$A:$D,2,FALSE)</f>
        <v>Air Conditioner</v>
      </c>
      <c r="M556">
        <f>VLOOKUP(C556,Product_Master!$A:$D,4,FALSE)</f>
        <v>48536</v>
      </c>
      <c r="N556" t="str">
        <f t="shared" si="16"/>
        <v>HIGH</v>
      </c>
      <c r="O556" t="str" cm="1">
        <f t="array" ref="O556">_xlfn.IFS(D556="North","Zone 1",D556="South","Zone 2",D556="East","Zone 3",D556="West","Zone 4")</f>
        <v>Zone 1</v>
      </c>
      <c r="P556">
        <f t="shared" si="17"/>
        <v>4610.9000000000005</v>
      </c>
      <c r="Q556" t="str">
        <f>VLOOKUP(C556,Product_Master!$A:$D,3,FALSE)</f>
        <v>Electronics</v>
      </c>
    </row>
    <row r="557" spans="1:17" x14ac:dyDescent="0.3">
      <c r="A557" t="s">
        <v>1642</v>
      </c>
      <c r="B557" t="s">
        <v>527</v>
      </c>
      <c r="C557" t="s">
        <v>71</v>
      </c>
      <c r="D557" t="s">
        <v>191</v>
      </c>
      <c r="E557" t="s">
        <v>192</v>
      </c>
      <c r="F557" t="s">
        <v>193</v>
      </c>
      <c r="G557" t="s">
        <v>253</v>
      </c>
      <c r="H557" t="s">
        <v>1643</v>
      </c>
      <c r="I557">
        <v>1</v>
      </c>
      <c r="J557">
        <v>15</v>
      </c>
      <c r="K557">
        <v>48718</v>
      </c>
      <c r="L557" t="str">
        <f>VLOOKUP(Sales_Data!C557,Product_Master!$A:$D,2,FALSE)</f>
        <v>Jeans</v>
      </c>
      <c r="M557">
        <f>VLOOKUP(C557,Product_Master!$A:$D,4,FALSE)</f>
        <v>57316</v>
      </c>
      <c r="N557" t="str">
        <f t="shared" si="16"/>
        <v>HIGH</v>
      </c>
      <c r="O557" t="str" cm="1">
        <f t="array" ref="O557">_xlfn.IFS(D557="North","Zone 1",D557="South","Zone 2",D557="East","Zone 3",D557="West","Zone 4")</f>
        <v>Zone 1</v>
      </c>
      <c r="P557">
        <f t="shared" si="17"/>
        <v>4871.8</v>
      </c>
      <c r="Q557" t="str">
        <f>VLOOKUP(C557,Product_Master!$A:$D,3,FALSE)</f>
        <v>Clothing</v>
      </c>
    </row>
    <row r="558" spans="1:17" x14ac:dyDescent="0.3">
      <c r="A558" t="s">
        <v>1644</v>
      </c>
      <c r="B558" t="s">
        <v>1645</v>
      </c>
      <c r="C558" t="s">
        <v>38</v>
      </c>
      <c r="D558" t="s">
        <v>197</v>
      </c>
      <c r="E558" t="s">
        <v>260</v>
      </c>
      <c r="F558" t="s">
        <v>261</v>
      </c>
      <c r="G558" t="s">
        <v>269</v>
      </c>
      <c r="H558" t="s">
        <v>1646</v>
      </c>
      <c r="I558">
        <v>5</v>
      </c>
      <c r="J558">
        <v>15</v>
      </c>
      <c r="K558">
        <v>172116</v>
      </c>
      <c r="L558" t="str">
        <f>VLOOKUP(Sales_Data!C558,Product_Master!$A:$D,2,FALSE)</f>
        <v>Study Table</v>
      </c>
      <c r="M558">
        <f>VLOOKUP(C558,Product_Master!$A:$D,4,FALSE)</f>
        <v>40498</v>
      </c>
      <c r="N558" t="str">
        <f t="shared" si="16"/>
        <v>HIGH</v>
      </c>
      <c r="O558" t="str" cm="1">
        <f t="array" ref="O558">_xlfn.IFS(D558="North","Zone 1",D558="South","Zone 2",D558="East","Zone 3",D558="West","Zone 4")</f>
        <v>Zone 4</v>
      </c>
      <c r="P558">
        <f t="shared" si="17"/>
        <v>17211.600000000002</v>
      </c>
      <c r="Q558" t="str">
        <f>VLOOKUP(C558,Product_Master!$A:$D,3,FALSE)</f>
        <v>Furniture</v>
      </c>
    </row>
    <row r="559" spans="1:17" x14ac:dyDescent="0.3">
      <c r="A559" t="s">
        <v>1647</v>
      </c>
      <c r="B559" t="s">
        <v>1648</v>
      </c>
      <c r="C559" t="s">
        <v>85</v>
      </c>
      <c r="D559" t="s">
        <v>171</v>
      </c>
      <c r="E559" t="s">
        <v>223</v>
      </c>
      <c r="F559" t="s">
        <v>224</v>
      </c>
      <c r="G559" t="s">
        <v>181</v>
      </c>
      <c r="H559" t="s">
        <v>1649</v>
      </c>
      <c r="I559">
        <v>11</v>
      </c>
      <c r="J559">
        <v>15</v>
      </c>
      <c r="K559">
        <v>688169</v>
      </c>
      <c r="L559" t="str">
        <f>VLOOKUP(Sales_Data!C559,Product_Master!$A:$D,2,FALSE)</f>
        <v>Shoes</v>
      </c>
      <c r="M559">
        <f>VLOOKUP(C559,Product_Master!$A:$D,4,FALSE)</f>
        <v>73601</v>
      </c>
      <c r="N559" t="str">
        <f t="shared" si="16"/>
        <v>HIGH</v>
      </c>
      <c r="O559" t="str" cm="1">
        <f t="array" ref="O559">_xlfn.IFS(D559="North","Zone 1",D559="South","Zone 2",D559="East","Zone 3",D559="West","Zone 4")</f>
        <v>Zone 2</v>
      </c>
      <c r="P559">
        <f t="shared" si="17"/>
        <v>68816.900000000009</v>
      </c>
      <c r="Q559" t="str">
        <f>VLOOKUP(C559,Product_Master!$A:$D,3,FALSE)</f>
        <v>Clothing</v>
      </c>
    </row>
    <row r="560" spans="1:17" x14ac:dyDescent="0.3">
      <c r="A560" t="s">
        <v>1650</v>
      </c>
      <c r="B560" t="s">
        <v>1651</v>
      </c>
      <c r="C560" t="s">
        <v>4</v>
      </c>
      <c r="D560" t="s">
        <v>171</v>
      </c>
      <c r="E560" t="s">
        <v>172</v>
      </c>
      <c r="F560" t="s">
        <v>173</v>
      </c>
      <c r="G560" t="s">
        <v>219</v>
      </c>
      <c r="H560" t="s">
        <v>1652</v>
      </c>
      <c r="I560">
        <v>6</v>
      </c>
      <c r="J560">
        <v>5</v>
      </c>
      <c r="K560">
        <v>6024</v>
      </c>
      <c r="L560" t="str">
        <f>VLOOKUP(Sales_Data!C560,Product_Master!$A:$D,2,FALSE)</f>
        <v>Samsung TV</v>
      </c>
      <c r="M560">
        <f>VLOOKUP(C560,Product_Master!$A:$D,4,FALSE)</f>
        <v>1057</v>
      </c>
      <c r="N560" t="str">
        <f t="shared" si="16"/>
        <v>MEDIUM</v>
      </c>
      <c r="O560" t="str" cm="1">
        <f t="array" ref="O560">_xlfn.IFS(D560="North","Zone 1",D560="South","Zone 2",D560="East","Zone 3",D560="West","Zone 4")</f>
        <v>Zone 2</v>
      </c>
      <c r="P560">
        <f t="shared" si="17"/>
        <v>301.2</v>
      </c>
      <c r="Q560" t="str">
        <f>VLOOKUP(C560,Product_Master!$A:$D,3,FALSE)</f>
        <v>Electronics</v>
      </c>
    </row>
    <row r="561" spans="1:17" x14ac:dyDescent="0.3">
      <c r="A561" t="s">
        <v>1653</v>
      </c>
      <c r="B561" t="s">
        <v>1654</v>
      </c>
      <c r="C561" t="s">
        <v>93</v>
      </c>
      <c r="D561" t="s">
        <v>171</v>
      </c>
      <c r="E561" t="s">
        <v>223</v>
      </c>
      <c r="F561" t="s">
        <v>224</v>
      </c>
      <c r="G561" t="s">
        <v>262</v>
      </c>
      <c r="H561" t="s">
        <v>1655</v>
      </c>
      <c r="I561">
        <v>5</v>
      </c>
      <c r="J561">
        <v>10</v>
      </c>
      <c r="K561">
        <v>350023</v>
      </c>
      <c r="L561" t="str">
        <f>VLOOKUP(Sales_Data!C561,Product_Master!$A:$D,2,FALSE)</f>
        <v>Skirt</v>
      </c>
      <c r="M561">
        <f>VLOOKUP(C561,Product_Master!$A:$D,4,FALSE)</f>
        <v>77783</v>
      </c>
      <c r="N561" t="str">
        <f t="shared" si="16"/>
        <v>HIGH</v>
      </c>
      <c r="O561" t="str" cm="1">
        <f t="array" ref="O561">_xlfn.IFS(D561="North","Zone 1",D561="South","Zone 2",D561="East","Zone 3",D561="West","Zone 4")</f>
        <v>Zone 2</v>
      </c>
      <c r="P561">
        <f t="shared" si="17"/>
        <v>35002.300000000003</v>
      </c>
      <c r="Q561" t="str">
        <f>VLOOKUP(C561,Product_Master!$A:$D,3,FALSE)</f>
        <v>Clothing</v>
      </c>
    </row>
    <row r="562" spans="1:17" x14ac:dyDescent="0.3">
      <c r="A562" t="s">
        <v>1656</v>
      </c>
      <c r="B562" t="s">
        <v>1657</v>
      </c>
      <c r="C562" t="s">
        <v>25</v>
      </c>
      <c r="D562" t="s">
        <v>197</v>
      </c>
      <c r="E562" t="s">
        <v>198</v>
      </c>
      <c r="F562" t="s">
        <v>199</v>
      </c>
      <c r="G562" t="s">
        <v>206</v>
      </c>
      <c r="H562" t="s">
        <v>1658</v>
      </c>
      <c r="I562">
        <v>6</v>
      </c>
      <c r="J562">
        <v>5</v>
      </c>
      <c r="K562">
        <v>56652</v>
      </c>
      <c r="L562" t="str">
        <f>VLOOKUP(Sales_Data!C562,Product_Master!$A:$D,2,FALSE)</f>
        <v>Washing Machine</v>
      </c>
      <c r="M562">
        <f>VLOOKUP(C562,Product_Master!$A:$D,4,FALSE)</f>
        <v>9939</v>
      </c>
      <c r="N562" t="str">
        <f t="shared" si="16"/>
        <v>HIGH</v>
      </c>
      <c r="O562" t="str" cm="1">
        <f t="array" ref="O562">_xlfn.IFS(D562="North","Zone 1",D562="South","Zone 2",D562="East","Zone 3",D562="West","Zone 4")</f>
        <v>Zone 4</v>
      </c>
      <c r="P562">
        <f t="shared" si="17"/>
        <v>5665.2000000000007</v>
      </c>
      <c r="Q562" t="str">
        <f>VLOOKUP(C562,Product_Master!$A:$D,3,FALSE)</f>
        <v>Electronics</v>
      </c>
    </row>
    <row r="563" spans="1:17" x14ac:dyDescent="0.3">
      <c r="A563" t="s">
        <v>1659</v>
      </c>
      <c r="B563" t="s">
        <v>888</v>
      </c>
      <c r="C563" t="s">
        <v>48</v>
      </c>
      <c r="D563" t="s">
        <v>197</v>
      </c>
      <c r="E563" t="s">
        <v>198</v>
      </c>
      <c r="F563" t="s">
        <v>199</v>
      </c>
      <c r="G563" t="s">
        <v>206</v>
      </c>
      <c r="H563" t="s">
        <v>1660</v>
      </c>
      <c r="I563">
        <v>10</v>
      </c>
      <c r="J563">
        <v>20</v>
      </c>
      <c r="K563">
        <v>345232</v>
      </c>
      <c r="L563" t="str">
        <f>VLOOKUP(Sales_Data!C563,Product_Master!$A:$D,2,FALSE)</f>
        <v>Bed</v>
      </c>
      <c r="M563">
        <f>VLOOKUP(C563,Product_Master!$A:$D,4,FALSE)</f>
        <v>43154</v>
      </c>
      <c r="N563" t="str">
        <f t="shared" si="16"/>
        <v>HIGH</v>
      </c>
      <c r="O563" t="str" cm="1">
        <f t="array" ref="O563">_xlfn.IFS(D563="North","Zone 1",D563="South","Zone 2",D563="East","Zone 3",D563="West","Zone 4")</f>
        <v>Zone 4</v>
      </c>
      <c r="P563">
        <f t="shared" si="17"/>
        <v>34523.200000000004</v>
      </c>
      <c r="Q563" t="str">
        <f>VLOOKUP(C563,Product_Master!$A:$D,3,FALSE)</f>
        <v>Furniture</v>
      </c>
    </row>
    <row r="564" spans="1:17" x14ac:dyDescent="0.3">
      <c r="A564" t="s">
        <v>1661</v>
      </c>
      <c r="B564" t="s">
        <v>1662</v>
      </c>
      <c r="C564" t="s">
        <v>137</v>
      </c>
      <c r="D564" t="s">
        <v>178</v>
      </c>
      <c r="E564" t="s">
        <v>179</v>
      </c>
      <c r="F564" t="s">
        <v>180</v>
      </c>
      <c r="G564" t="s">
        <v>212</v>
      </c>
      <c r="H564" t="s">
        <v>1663</v>
      </c>
      <c r="I564">
        <v>1</v>
      </c>
      <c r="J564">
        <v>20</v>
      </c>
      <c r="K564">
        <v>40885</v>
      </c>
      <c r="L564" t="str">
        <f>VLOOKUP(Sales_Data!C564,Product_Master!$A:$D,2,FALSE)</f>
        <v>Dumbbells</v>
      </c>
      <c r="M564">
        <f>VLOOKUP(C564,Product_Master!$A:$D,4,FALSE)</f>
        <v>51107</v>
      </c>
      <c r="N564" t="str">
        <f t="shared" si="16"/>
        <v>HIGH</v>
      </c>
      <c r="O564" t="str" cm="1">
        <f t="array" ref="O564">_xlfn.IFS(D564="North","Zone 1",D564="South","Zone 2",D564="East","Zone 3",D564="West","Zone 4")</f>
        <v>Zone 3</v>
      </c>
      <c r="P564">
        <f t="shared" si="17"/>
        <v>4088.5</v>
      </c>
      <c r="Q564" t="str">
        <f>VLOOKUP(C564,Product_Master!$A:$D,3,FALSE)</f>
        <v>Sports</v>
      </c>
    </row>
    <row r="565" spans="1:17" x14ac:dyDescent="0.3">
      <c r="A565" t="s">
        <v>1664</v>
      </c>
      <c r="B565" t="s">
        <v>1665</v>
      </c>
      <c r="C565" t="s">
        <v>153</v>
      </c>
      <c r="D565" t="s">
        <v>191</v>
      </c>
      <c r="E565" t="s">
        <v>192</v>
      </c>
      <c r="F565" t="s">
        <v>193</v>
      </c>
      <c r="G565" t="s">
        <v>187</v>
      </c>
      <c r="H565" t="s">
        <v>802</v>
      </c>
      <c r="I565">
        <v>7</v>
      </c>
      <c r="J565">
        <v>5</v>
      </c>
      <c r="K565">
        <v>235536</v>
      </c>
      <c r="L565" t="str">
        <f>VLOOKUP(Sales_Data!C565,Product_Master!$A:$D,2,FALSE)</f>
        <v>Knee Guard</v>
      </c>
      <c r="M565">
        <f>VLOOKUP(C565,Product_Master!$A:$D,4,FALSE)</f>
        <v>35419</v>
      </c>
      <c r="N565" t="str">
        <f t="shared" si="16"/>
        <v>HIGH</v>
      </c>
      <c r="O565" t="str" cm="1">
        <f t="array" ref="O565">_xlfn.IFS(D565="North","Zone 1",D565="South","Zone 2",D565="East","Zone 3",D565="West","Zone 4")</f>
        <v>Zone 1</v>
      </c>
      <c r="P565">
        <f t="shared" si="17"/>
        <v>23553.600000000002</v>
      </c>
      <c r="Q565" t="str">
        <f>VLOOKUP(C565,Product_Master!$A:$D,3,FALSE)</f>
        <v>Sports</v>
      </c>
    </row>
    <row r="566" spans="1:17" x14ac:dyDescent="0.3">
      <c r="A566" t="s">
        <v>1666</v>
      </c>
      <c r="B566" t="s">
        <v>619</v>
      </c>
      <c r="C566" t="s">
        <v>135</v>
      </c>
      <c r="D566" t="s">
        <v>191</v>
      </c>
      <c r="E566" t="s">
        <v>242</v>
      </c>
      <c r="F566" t="s">
        <v>242</v>
      </c>
      <c r="G566" t="s">
        <v>262</v>
      </c>
      <c r="H566" t="s">
        <v>1667</v>
      </c>
      <c r="I566">
        <v>12</v>
      </c>
      <c r="J566">
        <v>0</v>
      </c>
      <c r="K566">
        <v>308208</v>
      </c>
      <c r="L566" t="str">
        <f>VLOOKUP(Sales_Data!C566,Product_Master!$A:$D,2,FALSE)</f>
        <v>Yoga Mat</v>
      </c>
      <c r="M566">
        <f>VLOOKUP(C566,Product_Master!$A:$D,4,FALSE)</f>
        <v>25684</v>
      </c>
      <c r="N566" t="str">
        <f t="shared" si="16"/>
        <v>HIGH</v>
      </c>
      <c r="O566" t="str" cm="1">
        <f t="array" ref="O566">_xlfn.IFS(D566="North","Zone 1",D566="South","Zone 2",D566="East","Zone 3",D566="West","Zone 4")</f>
        <v>Zone 1</v>
      </c>
      <c r="P566">
        <f t="shared" si="17"/>
        <v>30820.800000000003</v>
      </c>
      <c r="Q566" t="str">
        <f>VLOOKUP(C566,Product_Master!$A:$D,3,FALSE)</f>
        <v>Sports</v>
      </c>
    </row>
    <row r="567" spans="1:17" x14ac:dyDescent="0.3">
      <c r="A567" t="s">
        <v>1668</v>
      </c>
      <c r="B567" t="s">
        <v>606</v>
      </c>
      <c r="C567" t="s">
        <v>31</v>
      </c>
      <c r="D567" t="s">
        <v>197</v>
      </c>
      <c r="E567" t="s">
        <v>210</v>
      </c>
      <c r="F567" t="s">
        <v>211</v>
      </c>
      <c r="G567" t="s">
        <v>285</v>
      </c>
      <c r="H567" t="s">
        <v>1669</v>
      </c>
      <c r="I567">
        <v>1</v>
      </c>
      <c r="J567">
        <v>5</v>
      </c>
      <c r="K567">
        <v>36656</v>
      </c>
      <c r="L567" t="str">
        <f>VLOOKUP(Sales_Data!C567,Product_Master!$A:$D,2,FALSE)</f>
        <v>Smart Watch</v>
      </c>
      <c r="M567">
        <f>VLOOKUP(C567,Product_Master!$A:$D,4,FALSE)</f>
        <v>38586</v>
      </c>
      <c r="N567" t="str">
        <f t="shared" si="16"/>
        <v>HIGH</v>
      </c>
      <c r="O567" t="str" cm="1">
        <f t="array" ref="O567">_xlfn.IFS(D567="North","Zone 1",D567="South","Zone 2",D567="East","Zone 3",D567="West","Zone 4")</f>
        <v>Zone 4</v>
      </c>
      <c r="P567">
        <f t="shared" si="17"/>
        <v>3665.6000000000004</v>
      </c>
      <c r="Q567" t="str">
        <f>VLOOKUP(C567,Product_Master!$A:$D,3,FALSE)</f>
        <v>Electronics</v>
      </c>
    </row>
    <row r="568" spans="1:17" x14ac:dyDescent="0.3">
      <c r="A568" t="s">
        <v>1670</v>
      </c>
      <c r="B568" t="s">
        <v>1671</v>
      </c>
      <c r="C568" t="s">
        <v>118</v>
      </c>
      <c r="D568" t="s">
        <v>197</v>
      </c>
      <c r="E568" t="s">
        <v>260</v>
      </c>
      <c r="F568" t="s">
        <v>261</v>
      </c>
      <c r="G568" t="s">
        <v>257</v>
      </c>
      <c r="H568" t="s">
        <v>1672</v>
      </c>
      <c r="I568">
        <v>8</v>
      </c>
      <c r="J568">
        <v>10</v>
      </c>
      <c r="K568">
        <v>103788</v>
      </c>
      <c r="L568" t="str">
        <f>VLOOKUP(Sales_Data!C568,Product_Master!$A:$D,2,FALSE)</f>
        <v>Juice</v>
      </c>
      <c r="M568">
        <f>VLOOKUP(C568,Product_Master!$A:$D,4,FALSE)</f>
        <v>14415</v>
      </c>
      <c r="N568" t="str">
        <f t="shared" si="16"/>
        <v>HIGH</v>
      </c>
      <c r="O568" t="str" cm="1">
        <f t="array" ref="O568">_xlfn.IFS(D568="North","Zone 1",D568="South","Zone 2",D568="East","Zone 3",D568="West","Zone 4")</f>
        <v>Zone 4</v>
      </c>
      <c r="P568">
        <f t="shared" si="17"/>
        <v>10378.800000000001</v>
      </c>
      <c r="Q568" t="str">
        <f>VLOOKUP(C568,Product_Master!$A:$D,3,FALSE)</f>
        <v>Grocery</v>
      </c>
    </row>
    <row r="569" spans="1:17" x14ac:dyDescent="0.3">
      <c r="A569" t="s">
        <v>1673</v>
      </c>
      <c r="B569" t="s">
        <v>1674</v>
      </c>
      <c r="C569" t="s">
        <v>145</v>
      </c>
      <c r="D569" t="s">
        <v>191</v>
      </c>
      <c r="E569" t="s">
        <v>242</v>
      </c>
      <c r="F569" t="s">
        <v>242</v>
      </c>
      <c r="G569" t="s">
        <v>212</v>
      </c>
      <c r="H569" t="s">
        <v>1675</v>
      </c>
      <c r="I569">
        <v>7</v>
      </c>
      <c r="J569">
        <v>5</v>
      </c>
      <c r="K569">
        <v>118077</v>
      </c>
      <c r="L569" t="str">
        <f>VLOOKUP(Sales_Data!C569,Product_Master!$A:$D,2,FALSE)</f>
        <v>Badminton Racket</v>
      </c>
      <c r="M569">
        <f>VLOOKUP(C569,Product_Master!$A:$D,4,FALSE)</f>
        <v>17756</v>
      </c>
      <c r="N569" t="str">
        <f t="shared" si="16"/>
        <v>HIGH</v>
      </c>
      <c r="O569" t="str" cm="1">
        <f t="array" ref="O569">_xlfn.IFS(D569="North","Zone 1",D569="South","Zone 2",D569="East","Zone 3",D569="West","Zone 4")</f>
        <v>Zone 1</v>
      </c>
      <c r="P569">
        <f t="shared" si="17"/>
        <v>11807.7</v>
      </c>
      <c r="Q569" t="str">
        <f>VLOOKUP(C569,Product_Master!$A:$D,3,FALSE)</f>
        <v>Sports</v>
      </c>
    </row>
    <row r="570" spans="1:17" x14ac:dyDescent="0.3">
      <c r="A570" t="s">
        <v>1676</v>
      </c>
      <c r="B570" t="s">
        <v>1677</v>
      </c>
      <c r="C570" t="s">
        <v>38</v>
      </c>
      <c r="D570" t="s">
        <v>178</v>
      </c>
      <c r="E570" t="s">
        <v>310</v>
      </c>
      <c r="F570" t="s">
        <v>311</v>
      </c>
      <c r="G570" t="s">
        <v>315</v>
      </c>
      <c r="H570" t="s">
        <v>1678</v>
      </c>
      <c r="I570">
        <v>2</v>
      </c>
      <c r="J570">
        <v>10</v>
      </c>
      <c r="K570">
        <v>72896</v>
      </c>
      <c r="L570" t="str">
        <f>VLOOKUP(Sales_Data!C570,Product_Master!$A:$D,2,FALSE)</f>
        <v>Study Table</v>
      </c>
      <c r="M570">
        <f>VLOOKUP(C570,Product_Master!$A:$D,4,FALSE)</f>
        <v>40498</v>
      </c>
      <c r="N570" t="str">
        <f t="shared" si="16"/>
        <v>HIGH</v>
      </c>
      <c r="O570" t="str" cm="1">
        <f t="array" ref="O570">_xlfn.IFS(D570="North","Zone 1",D570="South","Zone 2",D570="East","Zone 3",D570="West","Zone 4")</f>
        <v>Zone 3</v>
      </c>
      <c r="P570">
        <f t="shared" si="17"/>
        <v>7289.6</v>
      </c>
      <c r="Q570" t="str">
        <f>VLOOKUP(C570,Product_Master!$A:$D,3,FALSE)</f>
        <v>Furniture</v>
      </c>
    </row>
    <row r="571" spans="1:17" x14ac:dyDescent="0.3">
      <c r="A571" t="s">
        <v>1679</v>
      </c>
      <c r="B571" t="s">
        <v>1680</v>
      </c>
      <c r="C571" t="s">
        <v>27</v>
      </c>
      <c r="D571" t="s">
        <v>197</v>
      </c>
      <c r="E571" t="s">
        <v>260</v>
      </c>
      <c r="F571" t="s">
        <v>261</v>
      </c>
      <c r="G571" t="s">
        <v>257</v>
      </c>
      <c r="H571" t="s">
        <v>1681</v>
      </c>
      <c r="I571">
        <v>2</v>
      </c>
      <c r="J571">
        <v>0</v>
      </c>
      <c r="K571">
        <v>112630</v>
      </c>
      <c r="L571" t="str">
        <f>VLOOKUP(Sales_Data!C571,Product_Master!$A:$D,2,FALSE)</f>
        <v>Microwave</v>
      </c>
      <c r="M571">
        <f>VLOOKUP(C571,Product_Master!$A:$D,4,FALSE)</f>
        <v>56315</v>
      </c>
      <c r="N571" t="str">
        <f t="shared" si="16"/>
        <v>HIGH</v>
      </c>
      <c r="O571" t="str" cm="1">
        <f t="array" ref="O571">_xlfn.IFS(D571="North","Zone 1",D571="South","Zone 2",D571="East","Zone 3",D571="West","Zone 4")</f>
        <v>Zone 4</v>
      </c>
      <c r="P571">
        <f t="shared" si="17"/>
        <v>11263</v>
      </c>
      <c r="Q571" t="str">
        <f>VLOOKUP(C571,Product_Master!$A:$D,3,FALSE)</f>
        <v>Electronics</v>
      </c>
    </row>
    <row r="572" spans="1:17" x14ac:dyDescent="0.3">
      <c r="A572" t="s">
        <v>1682</v>
      </c>
      <c r="B572" t="s">
        <v>469</v>
      </c>
      <c r="C572" t="s">
        <v>95</v>
      </c>
      <c r="D572" t="s">
        <v>171</v>
      </c>
      <c r="E572" t="s">
        <v>172</v>
      </c>
      <c r="F572" t="s">
        <v>173</v>
      </c>
      <c r="G572" t="s">
        <v>200</v>
      </c>
      <c r="H572" t="s">
        <v>1683</v>
      </c>
      <c r="I572">
        <v>7</v>
      </c>
      <c r="J572">
        <v>0</v>
      </c>
      <c r="K572">
        <v>506114</v>
      </c>
      <c r="L572" t="str">
        <f>VLOOKUP(Sales_Data!C572,Product_Master!$A:$D,2,FALSE)</f>
        <v>Dress</v>
      </c>
      <c r="M572">
        <f>VLOOKUP(C572,Product_Master!$A:$D,4,FALSE)</f>
        <v>72302</v>
      </c>
      <c r="N572" t="str">
        <f t="shared" si="16"/>
        <v>HIGH</v>
      </c>
      <c r="O572" t="str" cm="1">
        <f t="array" ref="O572">_xlfn.IFS(D572="North","Zone 1",D572="South","Zone 2",D572="East","Zone 3",D572="West","Zone 4")</f>
        <v>Zone 2</v>
      </c>
      <c r="P572">
        <f t="shared" si="17"/>
        <v>50611.4</v>
      </c>
      <c r="Q572" t="str">
        <f>VLOOKUP(C572,Product_Master!$A:$D,3,FALSE)</f>
        <v>Clothing</v>
      </c>
    </row>
    <row r="573" spans="1:17" x14ac:dyDescent="0.3">
      <c r="A573" t="s">
        <v>1684</v>
      </c>
      <c r="B573" t="s">
        <v>1050</v>
      </c>
      <c r="C573" t="s">
        <v>7</v>
      </c>
      <c r="D573" t="s">
        <v>178</v>
      </c>
      <c r="E573" t="s">
        <v>185</v>
      </c>
      <c r="F573" t="s">
        <v>186</v>
      </c>
      <c r="G573" t="s">
        <v>262</v>
      </c>
      <c r="H573" t="s">
        <v>1685</v>
      </c>
      <c r="I573">
        <v>4</v>
      </c>
      <c r="J573">
        <v>0</v>
      </c>
      <c r="K573">
        <v>256004</v>
      </c>
      <c r="L573" t="str">
        <f>VLOOKUP(Sales_Data!C573,Product_Master!$A:$D,2,FALSE)</f>
        <v>HP Laptop</v>
      </c>
      <c r="M573">
        <f>VLOOKUP(C573,Product_Master!$A:$D,4,FALSE)</f>
        <v>64001</v>
      </c>
      <c r="N573" t="str">
        <f t="shared" si="16"/>
        <v>HIGH</v>
      </c>
      <c r="O573" t="str" cm="1">
        <f t="array" ref="O573">_xlfn.IFS(D573="North","Zone 1",D573="South","Zone 2",D573="East","Zone 3",D573="West","Zone 4")</f>
        <v>Zone 3</v>
      </c>
      <c r="P573">
        <f t="shared" si="17"/>
        <v>25600.400000000001</v>
      </c>
      <c r="Q573" t="str">
        <f>VLOOKUP(C573,Product_Master!$A:$D,3,FALSE)</f>
        <v>Electronics</v>
      </c>
    </row>
    <row r="574" spans="1:17" x14ac:dyDescent="0.3">
      <c r="A574" t="s">
        <v>1686</v>
      </c>
      <c r="B574" t="s">
        <v>1687</v>
      </c>
      <c r="C574" t="s">
        <v>4</v>
      </c>
      <c r="D574" t="s">
        <v>178</v>
      </c>
      <c r="E574" t="s">
        <v>185</v>
      </c>
      <c r="F574" t="s">
        <v>186</v>
      </c>
      <c r="G574" t="s">
        <v>269</v>
      </c>
      <c r="H574" t="s">
        <v>1327</v>
      </c>
      <c r="I574">
        <v>2</v>
      </c>
      <c r="J574">
        <v>5</v>
      </c>
      <c r="K574">
        <v>2008</v>
      </c>
      <c r="L574" t="str">
        <f>VLOOKUP(Sales_Data!C574,Product_Master!$A:$D,2,FALSE)</f>
        <v>Samsung TV</v>
      </c>
      <c r="M574">
        <f>VLOOKUP(C574,Product_Master!$A:$D,4,FALSE)</f>
        <v>1057</v>
      </c>
      <c r="N574" t="str">
        <f t="shared" si="16"/>
        <v>LOW</v>
      </c>
      <c r="O574" t="str" cm="1">
        <f t="array" ref="O574">_xlfn.IFS(D574="North","Zone 1",D574="South","Zone 2",D574="East","Zone 3",D574="West","Zone 4")</f>
        <v>Zone 3</v>
      </c>
      <c r="P574">
        <f t="shared" si="17"/>
        <v>40.160000000000004</v>
      </c>
      <c r="Q574" t="str">
        <f>VLOOKUP(C574,Product_Master!$A:$D,3,FALSE)</f>
        <v>Electronics</v>
      </c>
    </row>
    <row r="575" spans="1:17" x14ac:dyDescent="0.3">
      <c r="A575" t="s">
        <v>1688</v>
      </c>
      <c r="B575" t="s">
        <v>1220</v>
      </c>
      <c r="C575" t="s">
        <v>85</v>
      </c>
      <c r="D575" t="s">
        <v>191</v>
      </c>
      <c r="E575" t="s">
        <v>238</v>
      </c>
      <c r="F575" t="s">
        <v>238</v>
      </c>
      <c r="G575" t="s">
        <v>174</v>
      </c>
      <c r="H575" t="s">
        <v>1689</v>
      </c>
      <c r="I575">
        <v>12</v>
      </c>
      <c r="J575">
        <v>15</v>
      </c>
      <c r="K575">
        <v>750730</v>
      </c>
      <c r="L575" t="str">
        <f>VLOOKUP(Sales_Data!C575,Product_Master!$A:$D,2,FALSE)</f>
        <v>Shoes</v>
      </c>
      <c r="M575">
        <f>VLOOKUP(C575,Product_Master!$A:$D,4,FALSE)</f>
        <v>73601</v>
      </c>
      <c r="N575" t="str">
        <f t="shared" si="16"/>
        <v>HIGH</v>
      </c>
      <c r="O575" t="str" cm="1">
        <f t="array" ref="O575">_xlfn.IFS(D575="North","Zone 1",D575="South","Zone 2",D575="East","Zone 3",D575="West","Zone 4")</f>
        <v>Zone 1</v>
      </c>
      <c r="P575">
        <f t="shared" si="17"/>
        <v>75073</v>
      </c>
      <c r="Q575" t="str">
        <f>VLOOKUP(C575,Product_Master!$A:$D,3,FALSE)</f>
        <v>Clothing</v>
      </c>
    </row>
    <row r="576" spans="1:17" x14ac:dyDescent="0.3">
      <c r="A576" t="s">
        <v>1690</v>
      </c>
      <c r="B576" t="s">
        <v>1691</v>
      </c>
      <c r="C576" t="s">
        <v>120</v>
      </c>
      <c r="D576" t="s">
        <v>178</v>
      </c>
      <c r="E576" t="s">
        <v>179</v>
      </c>
      <c r="F576" t="s">
        <v>180</v>
      </c>
      <c r="G576" t="s">
        <v>174</v>
      </c>
      <c r="H576" t="s">
        <v>805</v>
      </c>
      <c r="I576">
        <v>9</v>
      </c>
      <c r="J576">
        <v>0</v>
      </c>
      <c r="K576">
        <v>277839</v>
      </c>
      <c r="L576" t="str">
        <f>VLOOKUP(Sales_Data!C576,Product_Master!$A:$D,2,FALSE)</f>
        <v>Soft Drink</v>
      </c>
      <c r="M576">
        <f>VLOOKUP(C576,Product_Master!$A:$D,4,FALSE)</f>
        <v>30871</v>
      </c>
      <c r="N576" t="str">
        <f t="shared" si="16"/>
        <v>HIGH</v>
      </c>
      <c r="O576" t="str" cm="1">
        <f t="array" ref="O576">_xlfn.IFS(D576="North","Zone 1",D576="South","Zone 2",D576="East","Zone 3",D576="West","Zone 4")</f>
        <v>Zone 3</v>
      </c>
      <c r="P576">
        <f t="shared" si="17"/>
        <v>27783.9</v>
      </c>
      <c r="Q576" t="str">
        <f>VLOOKUP(C576,Product_Master!$A:$D,3,FALSE)</f>
        <v>Grocery</v>
      </c>
    </row>
    <row r="577" spans="1:17" x14ac:dyDescent="0.3">
      <c r="A577" t="s">
        <v>1692</v>
      </c>
      <c r="B577" t="s">
        <v>1693</v>
      </c>
      <c r="C577" t="s">
        <v>79</v>
      </c>
      <c r="D577" t="s">
        <v>197</v>
      </c>
      <c r="E577" t="s">
        <v>210</v>
      </c>
      <c r="F577" t="s">
        <v>211</v>
      </c>
      <c r="G577" t="s">
        <v>181</v>
      </c>
      <c r="H577" t="s">
        <v>1557</v>
      </c>
      <c r="I577">
        <v>3</v>
      </c>
      <c r="J577">
        <v>20</v>
      </c>
      <c r="K577">
        <v>9849</v>
      </c>
      <c r="L577" t="str">
        <f>VLOOKUP(Sales_Data!C577,Product_Master!$A:$D,2,FALSE)</f>
        <v>Formal Shirt</v>
      </c>
      <c r="M577">
        <f>VLOOKUP(C577,Product_Master!$A:$D,4,FALSE)</f>
        <v>4104</v>
      </c>
      <c r="N577" t="str">
        <f t="shared" si="16"/>
        <v>MEDIUM</v>
      </c>
      <c r="O577" t="str" cm="1">
        <f t="array" ref="O577">_xlfn.IFS(D577="North","Zone 1",D577="South","Zone 2",D577="East","Zone 3",D577="West","Zone 4")</f>
        <v>Zone 4</v>
      </c>
      <c r="P577">
        <f t="shared" si="17"/>
        <v>492.45000000000005</v>
      </c>
      <c r="Q577" t="str">
        <f>VLOOKUP(C577,Product_Master!$A:$D,3,FALSE)</f>
        <v>Clothing</v>
      </c>
    </row>
    <row r="578" spans="1:17" x14ac:dyDescent="0.3">
      <c r="A578" t="s">
        <v>1694</v>
      </c>
      <c r="B578" t="s">
        <v>1695</v>
      </c>
      <c r="C578" t="s">
        <v>120</v>
      </c>
      <c r="D578" t="s">
        <v>191</v>
      </c>
      <c r="E578" t="s">
        <v>192</v>
      </c>
      <c r="F578" t="s">
        <v>193</v>
      </c>
      <c r="G578" t="s">
        <v>219</v>
      </c>
      <c r="H578" t="s">
        <v>1696</v>
      </c>
      <c r="I578">
        <v>9</v>
      </c>
      <c r="J578">
        <v>5</v>
      </c>
      <c r="K578">
        <v>263947</v>
      </c>
      <c r="L578" t="str">
        <f>VLOOKUP(Sales_Data!C578,Product_Master!$A:$D,2,FALSE)</f>
        <v>Soft Drink</v>
      </c>
      <c r="M578">
        <f>VLOOKUP(C578,Product_Master!$A:$D,4,FALSE)</f>
        <v>30871</v>
      </c>
      <c r="N578" t="str">
        <f t="shared" si="16"/>
        <v>HIGH</v>
      </c>
      <c r="O578" t="str" cm="1">
        <f t="array" ref="O578">_xlfn.IFS(D578="North","Zone 1",D578="South","Zone 2",D578="East","Zone 3",D578="West","Zone 4")</f>
        <v>Zone 1</v>
      </c>
      <c r="P578">
        <f t="shared" si="17"/>
        <v>26394.7</v>
      </c>
      <c r="Q578" t="str">
        <f>VLOOKUP(C578,Product_Master!$A:$D,3,FALSE)</f>
        <v>Grocery</v>
      </c>
    </row>
    <row r="579" spans="1:17" x14ac:dyDescent="0.3">
      <c r="A579" t="s">
        <v>1697</v>
      </c>
      <c r="B579" t="s">
        <v>1698</v>
      </c>
      <c r="C579" t="s">
        <v>25</v>
      </c>
      <c r="D579" t="s">
        <v>191</v>
      </c>
      <c r="E579" t="s">
        <v>238</v>
      </c>
      <c r="F579" t="s">
        <v>238</v>
      </c>
      <c r="G579" t="s">
        <v>181</v>
      </c>
      <c r="H579" t="s">
        <v>857</v>
      </c>
      <c r="I579">
        <v>12</v>
      </c>
      <c r="J579">
        <v>5</v>
      </c>
      <c r="K579">
        <v>113304</v>
      </c>
      <c r="L579" t="str">
        <f>VLOOKUP(Sales_Data!C579,Product_Master!$A:$D,2,FALSE)</f>
        <v>Washing Machine</v>
      </c>
      <c r="M579">
        <f>VLOOKUP(C579,Product_Master!$A:$D,4,FALSE)</f>
        <v>9939</v>
      </c>
      <c r="N579" t="str">
        <f t="shared" ref="N579:N642" si="18">IF(K579&gt;15000,"HIGH",IF(K579&gt;=5000,"MEDIUM","LOW"))</f>
        <v>HIGH</v>
      </c>
      <c r="O579" t="str" cm="1">
        <f t="array" ref="O579">_xlfn.IFS(D579="North","Zone 1",D579="South","Zone 2",D579="East","Zone 3",D579="West","Zone 4")</f>
        <v>Zone 1</v>
      </c>
      <c r="P579">
        <f t="shared" ref="P579:P642" si="19">IF(N579="HIGH",K579*10%,IF(N579="MEDIUM",K579*5%,K579*2%))</f>
        <v>11330.400000000001</v>
      </c>
      <c r="Q579" t="str">
        <f>VLOOKUP(C579,Product_Master!$A:$D,3,FALSE)</f>
        <v>Electronics</v>
      </c>
    </row>
    <row r="580" spans="1:17" x14ac:dyDescent="0.3">
      <c r="A580" t="s">
        <v>1699</v>
      </c>
      <c r="B580" t="s">
        <v>1700</v>
      </c>
      <c r="C580" t="s">
        <v>46</v>
      </c>
      <c r="D580" t="s">
        <v>191</v>
      </c>
      <c r="E580" t="s">
        <v>238</v>
      </c>
      <c r="F580" t="s">
        <v>238</v>
      </c>
      <c r="G580" t="s">
        <v>219</v>
      </c>
      <c r="H580" t="s">
        <v>1701</v>
      </c>
      <c r="I580">
        <v>5</v>
      </c>
      <c r="J580">
        <v>15</v>
      </c>
      <c r="K580">
        <v>265255</v>
      </c>
      <c r="L580" t="str">
        <f>VLOOKUP(Sales_Data!C580,Product_Master!$A:$D,2,FALSE)</f>
        <v>Wardrobe</v>
      </c>
      <c r="M580">
        <f>VLOOKUP(C580,Product_Master!$A:$D,4,FALSE)</f>
        <v>62413</v>
      </c>
      <c r="N580" t="str">
        <f t="shared" si="18"/>
        <v>HIGH</v>
      </c>
      <c r="O580" t="str" cm="1">
        <f t="array" ref="O580">_xlfn.IFS(D580="North","Zone 1",D580="South","Zone 2",D580="East","Zone 3",D580="West","Zone 4")</f>
        <v>Zone 1</v>
      </c>
      <c r="P580">
        <f t="shared" si="19"/>
        <v>26525.5</v>
      </c>
      <c r="Q580" t="str">
        <f>VLOOKUP(C580,Product_Master!$A:$D,3,FALSE)</f>
        <v>Furniture</v>
      </c>
    </row>
    <row r="581" spans="1:17" x14ac:dyDescent="0.3">
      <c r="A581" t="s">
        <v>1702</v>
      </c>
      <c r="B581" t="s">
        <v>1703</v>
      </c>
      <c r="C581" t="s">
        <v>116</v>
      </c>
      <c r="D581" t="s">
        <v>178</v>
      </c>
      <c r="E581" t="s">
        <v>185</v>
      </c>
      <c r="F581" t="s">
        <v>186</v>
      </c>
      <c r="G581" t="s">
        <v>219</v>
      </c>
      <c r="H581" t="s">
        <v>1704</v>
      </c>
      <c r="I581">
        <v>9</v>
      </c>
      <c r="J581">
        <v>10</v>
      </c>
      <c r="K581">
        <v>77768</v>
      </c>
      <c r="L581" t="str">
        <f>VLOOKUP(Sales_Data!C581,Product_Master!$A:$D,2,FALSE)</f>
        <v>Biscuits</v>
      </c>
      <c r="M581">
        <f>VLOOKUP(C581,Product_Master!$A:$D,4,FALSE)</f>
        <v>9601</v>
      </c>
      <c r="N581" t="str">
        <f t="shared" si="18"/>
        <v>HIGH</v>
      </c>
      <c r="O581" t="str" cm="1">
        <f t="array" ref="O581">_xlfn.IFS(D581="North","Zone 1",D581="South","Zone 2",D581="East","Zone 3",D581="West","Zone 4")</f>
        <v>Zone 3</v>
      </c>
      <c r="P581">
        <f t="shared" si="19"/>
        <v>7776.8</v>
      </c>
      <c r="Q581" t="str">
        <f>VLOOKUP(C581,Product_Master!$A:$D,3,FALSE)</f>
        <v>Grocery</v>
      </c>
    </row>
    <row r="582" spans="1:17" x14ac:dyDescent="0.3">
      <c r="A582" t="s">
        <v>1705</v>
      </c>
      <c r="B582" t="s">
        <v>1099</v>
      </c>
      <c r="C582" t="s">
        <v>83</v>
      </c>
      <c r="D582" t="s">
        <v>197</v>
      </c>
      <c r="E582" t="s">
        <v>198</v>
      </c>
      <c r="F582" t="s">
        <v>199</v>
      </c>
      <c r="G582" t="s">
        <v>315</v>
      </c>
      <c r="H582" t="s">
        <v>1706</v>
      </c>
      <c r="I582">
        <v>2</v>
      </c>
      <c r="J582">
        <v>0</v>
      </c>
      <c r="K582">
        <v>156528</v>
      </c>
      <c r="L582" t="str">
        <f>VLOOKUP(Sales_Data!C582,Product_Master!$A:$D,2,FALSE)</f>
        <v>Track Pants</v>
      </c>
      <c r="M582">
        <f>VLOOKUP(C582,Product_Master!$A:$D,4,FALSE)</f>
        <v>78264</v>
      </c>
      <c r="N582" t="str">
        <f t="shared" si="18"/>
        <v>HIGH</v>
      </c>
      <c r="O582" t="str" cm="1">
        <f t="array" ref="O582">_xlfn.IFS(D582="North","Zone 1",D582="South","Zone 2",D582="East","Zone 3",D582="West","Zone 4")</f>
        <v>Zone 4</v>
      </c>
      <c r="P582">
        <f t="shared" si="19"/>
        <v>15652.800000000001</v>
      </c>
      <c r="Q582" t="str">
        <f>VLOOKUP(C582,Product_Master!$A:$D,3,FALSE)</f>
        <v>Clothing</v>
      </c>
    </row>
    <row r="583" spans="1:17" x14ac:dyDescent="0.3">
      <c r="A583" t="s">
        <v>1707</v>
      </c>
      <c r="B583" t="s">
        <v>1708</v>
      </c>
      <c r="C583" t="s">
        <v>145</v>
      </c>
      <c r="D583" t="s">
        <v>197</v>
      </c>
      <c r="E583" t="s">
        <v>198</v>
      </c>
      <c r="F583" t="s">
        <v>199</v>
      </c>
      <c r="G583" t="s">
        <v>269</v>
      </c>
      <c r="H583" t="s">
        <v>1709</v>
      </c>
      <c r="I583">
        <v>5</v>
      </c>
      <c r="J583">
        <v>5</v>
      </c>
      <c r="K583">
        <v>84341</v>
      </c>
      <c r="L583" t="str">
        <f>VLOOKUP(Sales_Data!C583,Product_Master!$A:$D,2,FALSE)</f>
        <v>Badminton Racket</v>
      </c>
      <c r="M583">
        <f>VLOOKUP(C583,Product_Master!$A:$D,4,FALSE)</f>
        <v>17756</v>
      </c>
      <c r="N583" t="str">
        <f t="shared" si="18"/>
        <v>HIGH</v>
      </c>
      <c r="O583" t="str" cm="1">
        <f t="array" ref="O583">_xlfn.IFS(D583="North","Zone 1",D583="South","Zone 2",D583="East","Zone 3",D583="West","Zone 4")</f>
        <v>Zone 4</v>
      </c>
      <c r="P583">
        <f t="shared" si="19"/>
        <v>8434.1</v>
      </c>
      <c r="Q583" t="str">
        <f>VLOOKUP(C583,Product_Master!$A:$D,3,FALSE)</f>
        <v>Sports</v>
      </c>
    </row>
    <row r="584" spans="1:17" x14ac:dyDescent="0.3">
      <c r="A584" t="s">
        <v>1710</v>
      </c>
      <c r="B584" t="s">
        <v>1612</v>
      </c>
      <c r="C584" t="s">
        <v>91</v>
      </c>
      <c r="D584" t="s">
        <v>178</v>
      </c>
      <c r="E584" t="s">
        <v>179</v>
      </c>
      <c r="F584" t="s">
        <v>180</v>
      </c>
      <c r="G584" t="s">
        <v>200</v>
      </c>
      <c r="H584" t="s">
        <v>1711</v>
      </c>
      <c r="I584">
        <v>3</v>
      </c>
      <c r="J584">
        <v>20</v>
      </c>
      <c r="K584">
        <v>71488</v>
      </c>
      <c r="L584" t="str">
        <f>VLOOKUP(Sales_Data!C584,Product_Master!$A:$D,2,FALSE)</f>
        <v>Sweater</v>
      </c>
      <c r="M584">
        <f>VLOOKUP(C584,Product_Master!$A:$D,4,FALSE)</f>
        <v>29787</v>
      </c>
      <c r="N584" t="str">
        <f t="shared" si="18"/>
        <v>HIGH</v>
      </c>
      <c r="O584" t="str" cm="1">
        <f t="array" ref="O584">_xlfn.IFS(D584="North","Zone 1",D584="South","Zone 2",D584="East","Zone 3",D584="West","Zone 4")</f>
        <v>Zone 3</v>
      </c>
      <c r="P584">
        <f t="shared" si="19"/>
        <v>7148.8</v>
      </c>
      <c r="Q584" t="str">
        <f>VLOOKUP(C584,Product_Master!$A:$D,3,FALSE)</f>
        <v>Clothing</v>
      </c>
    </row>
    <row r="585" spans="1:17" x14ac:dyDescent="0.3">
      <c r="A585" t="s">
        <v>1712</v>
      </c>
      <c r="B585" t="s">
        <v>1713</v>
      </c>
      <c r="C585" t="s">
        <v>81</v>
      </c>
      <c r="D585" t="s">
        <v>171</v>
      </c>
      <c r="E585" t="s">
        <v>172</v>
      </c>
      <c r="F585" t="s">
        <v>173</v>
      </c>
      <c r="G585" t="s">
        <v>269</v>
      </c>
      <c r="H585" t="s">
        <v>1714</v>
      </c>
      <c r="I585">
        <v>9</v>
      </c>
      <c r="J585">
        <v>20</v>
      </c>
      <c r="K585">
        <v>237902</v>
      </c>
      <c r="L585" t="str">
        <f>VLOOKUP(Sales_Data!C585,Product_Master!$A:$D,2,FALSE)</f>
        <v>Blazer</v>
      </c>
      <c r="M585">
        <f>VLOOKUP(C585,Product_Master!$A:$D,4,FALSE)</f>
        <v>33042</v>
      </c>
      <c r="N585" t="str">
        <f t="shared" si="18"/>
        <v>HIGH</v>
      </c>
      <c r="O585" t="str" cm="1">
        <f t="array" ref="O585">_xlfn.IFS(D585="North","Zone 1",D585="South","Zone 2",D585="East","Zone 3",D585="West","Zone 4")</f>
        <v>Zone 2</v>
      </c>
      <c r="P585">
        <f t="shared" si="19"/>
        <v>23790.2</v>
      </c>
      <c r="Q585" t="str">
        <f>VLOOKUP(C585,Product_Master!$A:$D,3,FALSE)</f>
        <v>Clothing</v>
      </c>
    </row>
    <row r="586" spans="1:17" x14ac:dyDescent="0.3">
      <c r="A586" t="s">
        <v>1715</v>
      </c>
      <c r="B586" t="s">
        <v>1536</v>
      </c>
      <c r="C586" t="s">
        <v>19</v>
      </c>
      <c r="D586" t="s">
        <v>191</v>
      </c>
      <c r="E586" t="s">
        <v>192</v>
      </c>
      <c r="F586" t="s">
        <v>193</v>
      </c>
      <c r="G586" t="s">
        <v>262</v>
      </c>
      <c r="H586" t="s">
        <v>1716</v>
      </c>
      <c r="I586">
        <v>9</v>
      </c>
      <c r="J586">
        <v>10</v>
      </c>
      <c r="K586">
        <v>159318</v>
      </c>
      <c r="L586" t="str">
        <f>VLOOKUP(Sales_Data!C586,Product_Master!$A:$D,2,FALSE)</f>
        <v>Projector</v>
      </c>
      <c r="M586">
        <f>VLOOKUP(C586,Product_Master!$A:$D,4,FALSE)</f>
        <v>19669</v>
      </c>
      <c r="N586" t="str">
        <f t="shared" si="18"/>
        <v>HIGH</v>
      </c>
      <c r="O586" t="str" cm="1">
        <f t="array" ref="O586">_xlfn.IFS(D586="North","Zone 1",D586="South","Zone 2",D586="East","Zone 3",D586="West","Zone 4")</f>
        <v>Zone 1</v>
      </c>
      <c r="P586">
        <f t="shared" si="19"/>
        <v>15931.800000000001</v>
      </c>
      <c r="Q586" t="str">
        <f>VLOOKUP(C586,Product_Master!$A:$D,3,FALSE)</f>
        <v>Electronics</v>
      </c>
    </row>
    <row r="587" spans="1:17" x14ac:dyDescent="0.3">
      <c r="A587" t="s">
        <v>1717</v>
      </c>
      <c r="B587" t="s">
        <v>1718</v>
      </c>
      <c r="C587" t="s">
        <v>126</v>
      </c>
      <c r="D587" t="s">
        <v>191</v>
      </c>
      <c r="E587" t="s">
        <v>192</v>
      </c>
      <c r="F587" t="s">
        <v>193</v>
      </c>
      <c r="G587" t="s">
        <v>181</v>
      </c>
      <c r="H587" t="s">
        <v>1719</v>
      </c>
      <c r="I587">
        <v>3</v>
      </c>
      <c r="J587">
        <v>0</v>
      </c>
      <c r="K587">
        <v>12360</v>
      </c>
      <c r="L587" t="str">
        <f>VLOOKUP(Sales_Data!C587,Product_Master!$A:$D,2,FALSE)</f>
        <v>Honey</v>
      </c>
      <c r="M587">
        <f>VLOOKUP(C587,Product_Master!$A:$D,4,FALSE)</f>
        <v>4120</v>
      </c>
      <c r="N587" t="str">
        <f t="shared" si="18"/>
        <v>MEDIUM</v>
      </c>
      <c r="O587" t="str" cm="1">
        <f t="array" ref="O587">_xlfn.IFS(D587="North","Zone 1",D587="South","Zone 2",D587="East","Zone 3",D587="West","Zone 4")</f>
        <v>Zone 1</v>
      </c>
      <c r="P587">
        <f t="shared" si="19"/>
        <v>618</v>
      </c>
      <c r="Q587" t="str">
        <f>VLOOKUP(C587,Product_Master!$A:$D,3,FALSE)</f>
        <v>Grocery</v>
      </c>
    </row>
    <row r="588" spans="1:17" x14ac:dyDescent="0.3">
      <c r="A588" t="s">
        <v>1720</v>
      </c>
      <c r="B588" t="s">
        <v>1721</v>
      </c>
      <c r="C588" t="s">
        <v>137</v>
      </c>
      <c r="D588" t="s">
        <v>171</v>
      </c>
      <c r="E588" t="s">
        <v>172</v>
      </c>
      <c r="F588" t="s">
        <v>173</v>
      </c>
      <c r="G588" t="s">
        <v>219</v>
      </c>
      <c r="H588" t="s">
        <v>1722</v>
      </c>
      <c r="I588">
        <v>2</v>
      </c>
      <c r="J588">
        <v>0</v>
      </c>
      <c r="K588">
        <v>102214</v>
      </c>
      <c r="L588" t="str">
        <f>VLOOKUP(Sales_Data!C588,Product_Master!$A:$D,2,FALSE)</f>
        <v>Dumbbells</v>
      </c>
      <c r="M588">
        <f>VLOOKUP(C588,Product_Master!$A:$D,4,FALSE)</f>
        <v>51107</v>
      </c>
      <c r="N588" t="str">
        <f t="shared" si="18"/>
        <v>HIGH</v>
      </c>
      <c r="O588" t="str" cm="1">
        <f t="array" ref="O588">_xlfn.IFS(D588="North","Zone 1",D588="South","Zone 2",D588="East","Zone 3",D588="West","Zone 4")</f>
        <v>Zone 2</v>
      </c>
      <c r="P588">
        <f t="shared" si="19"/>
        <v>10221.400000000001</v>
      </c>
      <c r="Q588" t="str">
        <f>VLOOKUP(C588,Product_Master!$A:$D,3,FALSE)</f>
        <v>Sports</v>
      </c>
    </row>
    <row r="589" spans="1:17" x14ac:dyDescent="0.3">
      <c r="A589" t="s">
        <v>1723</v>
      </c>
      <c r="B589" t="s">
        <v>1645</v>
      </c>
      <c r="C589" t="s">
        <v>73</v>
      </c>
      <c r="D589" t="s">
        <v>178</v>
      </c>
      <c r="E589" t="s">
        <v>185</v>
      </c>
      <c r="F589" t="s">
        <v>186</v>
      </c>
      <c r="G589" t="s">
        <v>219</v>
      </c>
      <c r="H589" t="s">
        <v>1724</v>
      </c>
      <c r="I589">
        <v>1</v>
      </c>
      <c r="J589">
        <v>0</v>
      </c>
      <c r="K589">
        <v>68815</v>
      </c>
      <c r="L589" t="str">
        <f>VLOOKUP(Sales_Data!C589,Product_Master!$A:$D,2,FALSE)</f>
        <v>T-Shirt</v>
      </c>
      <c r="M589">
        <f>VLOOKUP(C589,Product_Master!$A:$D,4,FALSE)</f>
        <v>68815</v>
      </c>
      <c r="N589" t="str">
        <f t="shared" si="18"/>
        <v>HIGH</v>
      </c>
      <c r="O589" t="str" cm="1">
        <f t="array" ref="O589">_xlfn.IFS(D589="North","Zone 1",D589="South","Zone 2",D589="East","Zone 3",D589="West","Zone 4")</f>
        <v>Zone 3</v>
      </c>
      <c r="P589">
        <f t="shared" si="19"/>
        <v>6881.5</v>
      </c>
      <c r="Q589" t="str">
        <f>VLOOKUP(C589,Product_Master!$A:$D,3,FALSE)</f>
        <v>Clothing</v>
      </c>
    </row>
    <row r="590" spans="1:17" x14ac:dyDescent="0.3">
      <c r="A590" t="s">
        <v>1725</v>
      </c>
      <c r="B590" t="s">
        <v>404</v>
      </c>
      <c r="C590" t="s">
        <v>71</v>
      </c>
      <c r="D590" t="s">
        <v>178</v>
      </c>
      <c r="E590" t="s">
        <v>310</v>
      </c>
      <c r="F590" t="s">
        <v>311</v>
      </c>
      <c r="G590" t="s">
        <v>174</v>
      </c>
      <c r="H590" t="s">
        <v>1726</v>
      </c>
      <c r="I590">
        <v>11</v>
      </c>
      <c r="J590">
        <v>15</v>
      </c>
      <c r="K590">
        <v>535904</v>
      </c>
      <c r="L590" t="str">
        <f>VLOOKUP(Sales_Data!C590,Product_Master!$A:$D,2,FALSE)</f>
        <v>Jeans</v>
      </c>
      <c r="M590">
        <f>VLOOKUP(C590,Product_Master!$A:$D,4,FALSE)</f>
        <v>57316</v>
      </c>
      <c r="N590" t="str">
        <f t="shared" si="18"/>
        <v>HIGH</v>
      </c>
      <c r="O590" t="str" cm="1">
        <f t="array" ref="O590">_xlfn.IFS(D590="North","Zone 1",D590="South","Zone 2",D590="East","Zone 3",D590="West","Zone 4")</f>
        <v>Zone 3</v>
      </c>
      <c r="P590">
        <f t="shared" si="19"/>
        <v>53590.400000000001</v>
      </c>
      <c r="Q590" t="str">
        <f>VLOOKUP(C590,Product_Master!$A:$D,3,FALSE)</f>
        <v>Clothing</v>
      </c>
    </row>
    <row r="591" spans="1:17" x14ac:dyDescent="0.3">
      <c r="A591" t="s">
        <v>1727</v>
      </c>
      <c r="B591" t="s">
        <v>1728</v>
      </c>
      <c r="C591" t="s">
        <v>106</v>
      </c>
      <c r="D591" t="s">
        <v>171</v>
      </c>
      <c r="E591" t="s">
        <v>204</v>
      </c>
      <c r="F591" t="s">
        <v>205</v>
      </c>
      <c r="G591" t="s">
        <v>243</v>
      </c>
      <c r="H591" t="s">
        <v>1729</v>
      </c>
      <c r="I591">
        <v>2</v>
      </c>
      <c r="J591">
        <v>15</v>
      </c>
      <c r="K591">
        <v>113174</v>
      </c>
      <c r="L591" t="str">
        <f>VLOOKUP(Sales_Data!C591,Product_Master!$A:$D,2,FALSE)</f>
        <v>Oil</v>
      </c>
      <c r="M591">
        <f>VLOOKUP(C591,Product_Master!$A:$D,4,FALSE)</f>
        <v>66573</v>
      </c>
      <c r="N591" t="str">
        <f t="shared" si="18"/>
        <v>HIGH</v>
      </c>
      <c r="O591" t="str" cm="1">
        <f t="array" ref="O591">_xlfn.IFS(D591="North","Zone 1",D591="South","Zone 2",D591="East","Zone 3",D591="West","Zone 4")</f>
        <v>Zone 2</v>
      </c>
      <c r="P591">
        <f t="shared" si="19"/>
        <v>11317.400000000001</v>
      </c>
      <c r="Q591" t="str">
        <f>VLOOKUP(C591,Product_Master!$A:$D,3,FALSE)</f>
        <v>Grocery</v>
      </c>
    </row>
    <row r="592" spans="1:17" x14ac:dyDescent="0.3">
      <c r="A592" t="s">
        <v>1730</v>
      </c>
      <c r="B592" t="s">
        <v>1453</v>
      </c>
      <c r="C592" t="s">
        <v>11</v>
      </c>
      <c r="D592" t="s">
        <v>197</v>
      </c>
      <c r="E592" t="s">
        <v>198</v>
      </c>
      <c r="F592" t="s">
        <v>199</v>
      </c>
      <c r="G592" t="s">
        <v>228</v>
      </c>
      <c r="H592" t="s">
        <v>1731</v>
      </c>
      <c r="I592">
        <v>7</v>
      </c>
      <c r="J592">
        <v>20</v>
      </c>
      <c r="K592">
        <v>166611</v>
      </c>
      <c r="L592" t="str">
        <f>VLOOKUP(Sales_Data!C592,Product_Master!$A:$D,2,FALSE)</f>
        <v>Lenovo Laptop</v>
      </c>
      <c r="M592">
        <f>VLOOKUP(C592,Product_Master!$A:$D,4,FALSE)</f>
        <v>29752</v>
      </c>
      <c r="N592" t="str">
        <f t="shared" si="18"/>
        <v>HIGH</v>
      </c>
      <c r="O592" t="str" cm="1">
        <f t="array" ref="O592">_xlfn.IFS(D592="North","Zone 1",D592="South","Zone 2",D592="East","Zone 3",D592="West","Zone 4")</f>
        <v>Zone 4</v>
      </c>
      <c r="P592">
        <f t="shared" si="19"/>
        <v>16661.100000000002</v>
      </c>
      <c r="Q592" t="str">
        <f>VLOOKUP(C592,Product_Master!$A:$D,3,FALSE)</f>
        <v>Electronics</v>
      </c>
    </row>
    <row r="593" spans="1:17" x14ac:dyDescent="0.3">
      <c r="A593" t="s">
        <v>1732</v>
      </c>
      <c r="B593" t="s">
        <v>466</v>
      </c>
      <c r="C593" t="s">
        <v>62</v>
      </c>
      <c r="D593" t="s">
        <v>191</v>
      </c>
      <c r="E593" t="s">
        <v>192</v>
      </c>
      <c r="F593" t="s">
        <v>193</v>
      </c>
      <c r="G593" t="s">
        <v>262</v>
      </c>
      <c r="H593" t="s">
        <v>1733</v>
      </c>
      <c r="I593">
        <v>6</v>
      </c>
      <c r="J593">
        <v>10</v>
      </c>
      <c r="K593">
        <v>268228</v>
      </c>
      <c r="L593" t="str">
        <f>VLOOKUP(Sales_Data!C593,Product_Master!$A:$D,2,FALSE)</f>
        <v>Recliner</v>
      </c>
      <c r="M593">
        <f>VLOOKUP(C593,Product_Master!$A:$D,4,FALSE)</f>
        <v>49672</v>
      </c>
      <c r="N593" t="str">
        <f t="shared" si="18"/>
        <v>HIGH</v>
      </c>
      <c r="O593" t="str" cm="1">
        <f t="array" ref="O593">_xlfn.IFS(D593="North","Zone 1",D593="South","Zone 2",D593="East","Zone 3",D593="West","Zone 4")</f>
        <v>Zone 1</v>
      </c>
      <c r="P593">
        <f t="shared" si="19"/>
        <v>26822.800000000003</v>
      </c>
      <c r="Q593" t="str">
        <f>VLOOKUP(C593,Product_Master!$A:$D,3,FALSE)</f>
        <v>Furniture</v>
      </c>
    </row>
    <row r="594" spans="1:17" x14ac:dyDescent="0.3">
      <c r="A594" t="s">
        <v>1734</v>
      </c>
      <c r="B594" t="s">
        <v>1735</v>
      </c>
      <c r="C594" t="s">
        <v>81</v>
      </c>
      <c r="D594" t="s">
        <v>178</v>
      </c>
      <c r="E594" t="s">
        <v>185</v>
      </c>
      <c r="F594" t="s">
        <v>186</v>
      </c>
      <c r="G594" t="s">
        <v>285</v>
      </c>
      <c r="H594" t="s">
        <v>1736</v>
      </c>
      <c r="I594">
        <v>7</v>
      </c>
      <c r="J594">
        <v>5</v>
      </c>
      <c r="K594">
        <v>219729</v>
      </c>
      <c r="L594" t="str">
        <f>VLOOKUP(Sales_Data!C594,Product_Master!$A:$D,2,FALSE)</f>
        <v>Blazer</v>
      </c>
      <c r="M594">
        <f>VLOOKUP(C594,Product_Master!$A:$D,4,FALSE)</f>
        <v>33042</v>
      </c>
      <c r="N594" t="str">
        <f t="shared" si="18"/>
        <v>HIGH</v>
      </c>
      <c r="O594" t="str" cm="1">
        <f t="array" ref="O594">_xlfn.IFS(D594="North","Zone 1",D594="South","Zone 2",D594="East","Zone 3",D594="West","Zone 4")</f>
        <v>Zone 3</v>
      </c>
      <c r="P594">
        <f t="shared" si="19"/>
        <v>21972.9</v>
      </c>
      <c r="Q594" t="str">
        <f>VLOOKUP(C594,Product_Master!$A:$D,3,FALSE)</f>
        <v>Clothing</v>
      </c>
    </row>
    <row r="595" spans="1:17" x14ac:dyDescent="0.3">
      <c r="A595" t="s">
        <v>1737</v>
      </c>
      <c r="B595" t="s">
        <v>521</v>
      </c>
      <c r="C595" t="s">
        <v>23</v>
      </c>
      <c r="D595" t="s">
        <v>191</v>
      </c>
      <c r="E595" t="s">
        <v>242</v>
      </c>
      <c r="F595" t="s">
        <v>242</v>
      </c>
      <c r="G595" t="s">
        <v>200</v>
      </c>
      <c r="H595" t="s">
        <v>1738</v>
      </c>
      <c r="I595">
        <v>2</v>
      </c>
      <c r="J595">
        <v>0</v>
      </c>
      <c r="K595">
        <v>132862</v>
      </c>
      <c r="L595" t="str">
        <f>VLOOKUP(Sales_Data!C595,Product_Master!$A:$D,2,FALSE)</f>
        <v>Refrigerator</v>
      </c>
      <c r="M595">
        <f>VLOOKUP(C595,Product_Master!$A:$D,4,FALSE)</f>
        <v>66431</v>
      </c>
      <c r="N595" t="str">
        <f t="shared" si="18"/>
        <v>HIGH</v>
      </c>
      <c r="O595" t="str" cm="1">
        <f t="array" ref="O595">_xlfn.IFS(D595="North","Zone 1",D595="South","Zone 2",D595="East","Zone 3",D595="West","Zone 4")</f>
        <v>Zone 1</v>
      </c>
      <c r="P595">
        <f t="shared" si="19"/>
        <v>13286.2</v>
      </c>
      <c r="Q595" t="str">
        <f>VLOOKUP(C595,Product_Master!$A:$D,3,FALSE)</f>
        <v>Electronics</v>
      </c>
    </row>
    <row r="596" spans="1:17" x14ac:dyDescent="0.3">
      <c r="A596" t="s">
        <v>1739</v>
      </c>
      <c r="B596" t="s">
        <v>554</v>
      </c>
      <c r="C596" t="s">
        <v>48</v>
      </c>
      <c r="D596" t="s">
        <v>197</v>
      </c>
      <c r="E596" t="s">
        <v>198</v>
      </c>
      <c r="F596" t="s">
        <v>199</v>
      </c>
      <c r="G596" t="s">
        <v>212</v>
      </c>
      <c r="H596" t="s">
        <v>1740</v>
      </c>
      <c r="I596">
        <v>1</v>
      </c>
      <c r="J596">
        <v>10</v>
      </c>
      <c r="K596">
        <v>38838</v>
      </c>
      <c r="L596" t="str">
        <f>VLOOKUP(Sales_Data!C596,Product_Master!$A:$D,2,FALSE)</f>
        <v>Bed</v>
      </c>
      <c r="M596">
        <f>VLOOKUP(C596,Product_Master!$A:$D,4,FALSE)</f>
        <v>43154</v>
      </c>
      <c r="N596" t="str">
        <f t="shared" si="18"/>
        <v>HIGH</v>
      </c>
      <c r="O596" t="str" cm="1">
        <f t="array" ref="O596">_xlfn.IFS(D596="North","Zone 1",D596="South","Zone 2",D596="East","Zone 3",D596="West","Zone 4")</f>
        <v>Zone 4</v>
      </c>
      <c r="P596">
        <f t="shared" si="19"/>
        <v>3883.8</v>
      </c>
      <c r="Q596" t="str">
        <f>VLOOKUP(C596,Product_Master!$A:$D,3,FALSE)</f>
        <v>Furniture</v>
      </c>
    </row>
    <row r="597" spans="1:17" x14ac:dyDescent="0.3">
      <c r="A597" t="s">
        <v>1741</v>
      </c>
      <c r="B597" t="s">
        <v>1742</v>
      </c>
      <c r="C597" t="s">
        <v>52</v>
      </c>
      <c r="D597" t="s">
        <v>197</v>
      </c>
      <c r="E597" t="s">
        <v>260</v>
      </c>
      <c r="F597" t="s">
        <v>261</v>
      </c>
      <c r="G597" t="s">
        <v>206</v>
      </c>
      <c r="H597" t="s">
        <v>1527</v>
      </c>
      <c r="I597">
        <v>11</v>
      </c>
      <c r="J597">
        <v>10</v>
      </c>
      <c r="K597">
        <v>20730</v>
      </c>
      <c r="L597" t="str">
        <f>VLOOKUP(Sales_Data!C597,Product_Master!$A:$D,2,FALSE)</f>
        <v>TV Unit</v>
      </c>
      <c r="M597">
        <f>VLOOKUP(C597,Product_Master!$A:$D,4,FALSE)</f>
        <v>2094</v>
      </c>
      <c r="N597" t="str">
        <f t="shared" si="18"/>
        <v>HIGH</v>
      </c>
      <c r="O597" t="str" cm="1">
        <f t="array" ref="O597">_xlfn.IFS(D597="North","Zone 1",D597="South","Zone 2",D597="East","Zone 3",D597="West","Zone 4")</f>
        <v>Zone 4</v>
      </c>
      <c r="P597">
        <f t="shared" si="19"/>
        <v>2073</v>
      </c>
      <c r="Q597" t="str">
        <f>VLOOKUP(C597,Product_Master!$A:$D,3,FALSE)</f>
        <v>Furniture</v>
      </c>
    </row>
    <row r="598" spans="1:17" x14ac:dyDescent="0.3">
      <c r="A598" t="s">
        <v>1743</v>
      </c>
      <c r="B598" t="s">
        <v>521</v>
      </c>
      <c r="C598" t="s">
        <v>29</v>
      </c>
      <c r="D598" t="s">
        <v>171</v>
      </c>
      <c r="E598" t="s">
        <v>223</v>
      </c>
      <c r="F598" t="s">
        <v>224</v>
      </c>
      <c r="G598" t="s">
        <v>257</v>
      </c>
      <c r="H598" t="s">
        <v>1744</v>
      </c>
      <c r="I598">
        <v>7</v>
      </c>
      <c r="J598">
        <v>15</v>
      </c>
      <c r="K598">
        <v>92891</v>
      </c>
      <c r="L598" t="str">
        <f>VLOOKUP(Sales_Data!C598,Product_Master!$A:$D,2,FALSE)</f>
        <v>Bluetooth Speaker</v>
      </c>
      <c r="M598">
        <f>VLOOKUP(C598,Product_Master!$A:$D,4,FALSE)</f>
        <v>15612</v>
      </c>
      <c r="N598" t="str">
        <f t="shared" si="18"/>
        <v>HIGH</v>
      </c>
      <c r="O598" t="str" cm="1">
        <f t="array" ref="O598">_xlfn.IFS(D598="North","Zone 1",D598="South","Zone 2",D598="East","Zone 3",D598="West","Zone 4")</f>
        <v>Zone 2</v>
      </c>
      <c r="P598">
        <f t="shared" si="19"/>
        <v>9289.1</v>
      </c>
      <c r="Q598" t="str">
        <f>VLOOKUP(C598,Product_Master!$A:$D,3,FALSE)</f>
        <v>Electronics</v>
      </c>
    </row>
    <row r="599" spans="1:17" x14ac:dyDescent="0.3">
      <c r="A599" t="s">
        <v>1745</v>
      </c>
      <c r="B599" t="s">
        <v>914</v>
      </c>
      <c r="C599" t="s">
        <v>17</v>
      </c>
      <c r="D599" t="s">
        <v>191</v>
      </c>
      <c r="E599" t="s">
        <v>238</v>
      </c>
      <c r="F599" t="s">
        <v>238</v>
      </c>
      <c r="G599" t="s">
        <v>243</v>
      </c>
      <c r="H599" t="s">
        <v>1746</v>
      </c>
      <c r="I599">
        <v>5</v>
      </c>
      <c r="J599">
        <v>15</v>
      </c>
      <c r="K599">
        <v>284516</v>
      </c>
      <c r="L599" t="str">
        <f>VLOOKUP(Sales_Data!C599,Product_Master!$A:$D,2,FALSE)</f>
        <v>Printer</v>
      </c>
      <c r="M599">
        <f>VLOOKUP(C599,Product_Master!$A:$D,4,FALSE)</f>
        <v>66945</v>
      </c>
      <c r="N599" t="str">
        <f t="shared" si="18"/>
        <v>HIGH</v>
      </c>
      <c r="O599" t="str" cm="1">
        <f t="array" ref="O599">_xlfn.IFS(D599="North","Zone 1",D599="South","Zone 2",D599="East","Zone 3",D599="West","Zone 4")</f>
        <v>Zone 1</v>
      </c>
      <c r="P599">
        <f t="shared" si="19"/>
        <v>28451.600000000002</v>
      </c>
      <c r="Q599" t="str">
        <f>VLOOKUP(C599,Product_Master!$A:$D,3,FALSE)</f>
        <v>Electronics</v>
      </c>
    </row>
    <row r="600" spans="1:17" x14ac:dyDescent="0.3">
      <c r="A600" t="s">
        <v>1747</v>
      </c>
      <c r="B600" t="s">
        <v>256</v>
      </c>
      <c r="C600" t="s">
        <v>106</v>
      </c>
      <c r="D600" t="s">
        <v>191</v>
      </c>
      <c r="E600" t="s">
        <v>192</v>
      </c>
      <c r="F600" t="s">
        <v>193</v>
      </c>
      <c r="G600" t="s">
        <v>262</v>
      </c>
      <c r="H600" t="s">
        <v>1748</v>
      </c>
      <c r="I600">
        <v>3</v>
      </c>
      <c r="J600">
        <v>20</v>
      </c>
      <c r="K600">
        <v>159775</v>
      </c>
      <c r="L600" t="str">
        <f>VLOOKUP(Sales_Data!C600,Product_Master!$A:$D,2,FALSE)</f>
        <v>Oil</v>
      </c>
      <c r="M600">
        <f>VLOOKUP(C600,Product_Master!$A:$D,4,FALSE)</f>
        <v>66573</v>
      </c>
      <c r="N600" t="str">
        <f t="shared" si="18"/>
        <v>HIGH</v>
      </c>
      <c r="O600" t="str" cm="1">
        <f t="array" ref="O600">_xlfn.IFS(D600="North","Zone 1",D600="South","Zone 2",D600="East","Zone 3",D600="West","Zone 4")</f>
        <v>Zone 1</v>
      </c>
      <c r="P600">
        <f t="shared" si="19"/>
        <v>15977.5</v>
      </c>
      <c r="Q600" t="str">
        <f>VLOOKUP(C600,Product_Master!$A:$D,3,FALSE)</f>
        <v>Grocery</v>
      </c>
    </row>
    <row r="601" spans="1:17" x14ac:dyDescent="0.3">
      <c r="A601" t="s">
        <v>1749</v>
      </c>
      <c r="B601" t="s">
        <v>793</v>
      </c>
      <c r="C601" t="s">
        <v>46</v>
      </c>
      <c r="D601" t="s">
        <v>191</v>
      </c>
      <c r="E601" t="s">
        <v>238</v>
      </c>
      <c r="F601" t="s">
        <v>238</v>
      </c>
      <c r="G601" t="s">
        <v>253</v>
      </c>
      <c r="H601" t="s">
        <v>1750</v>
      </c>
      <c r="I601">
        <v>10</v>
      </c>
      <c r="J601">
        <v>15</v>
      </c>
      <c r="K601">
        <v>530510</v>
      </c>
      <c r="L601" t="str">
        <f>VLOOKUP(Sales_Data!C601,Product_Master!$A:$D,2,FALSE)</f>
        <v>Wardrobe</v>
      </c>
      <c r="M601">
        <f>VLOOKUP(C601,Product_Master!$A:$D,4,FALSE)</f>
        <v>62413</v>
      </c>
      <c r="N601" t="str">
        <f t="shared" si="18"/>
        <v>HIGH</v>
      </c>
      <c r="O601" t="str" cm="1">
        <f t="array" ref="O601">_xlfn.IFS(D601="North","Zone 1",D601="South","Zone 2",D601="East","Zone 3",D601="West","Zone 4")</f>
        <v>Zone 1</v>
      </c>
      <c r="P601">
        <f t="shared" si="19"/>
        <v>53051</v>
      </c>
      <c r="Q601" t="str">
        <f>VLOOKUP(C601,Product_Master!$A:$D,3,FALSE)</f>
        <v>Furniture</v>
      </c>
    </row>
    <row r="602" spans="1:17" x14ac:dyDescent="0.3">
      <c r="A602" t="s">
        <v>1751</v>
      </c>
      <c r="B602" t="s">
        <v>1752</v>
      </c>
      <c r="C602" t="s">
        <v>71</v>
      </c>
      <c r="D602" t="s">
        <v>178</v>
      </c>
      <c r="E602" t="s">
        <v>179</v>
      </c>
      <c r="F602" t="s">
        <v>180</v>
      </c>
      <c r="G602" t="s">
        <v>315</v>
      </c>
      <c r="H602" t="s">
        <v>1753</v>
      </c>
      <c r="I602">
        <v>3</v>
      </c>
      <c r="J602">
        <v>15</v>
      </c>
      <c r="K602">
        <v>146155</v>
      </c>
      <c r="L602" t="str">
        <f>VLOOKUP(Sales_Data!C602,Product_Master!$A:$D,2,FALSE)</f>
        <v>Jeans</v>
      </c>
      <c r="M602">
        <f>VLOOKUP(C602,Product_Master!$A:$D,4,FALSE)</f>
        <v>57316</v>
      </c>
      <c r="N602" t="str">
        <f t="shared" si="18"/>
        <v>HIGH</v>
      </c>
      <c r="O602" t="str" cm="1">
        <f t="array" ref="O602">_xlfn.IFS(D602="North","Zone 1",D602="South","Zone 2",D602="East","Zone 3",D602="West","Zone 4")</f>
        <v>Zone 3</v>
      </c>
      <c r="P602">
        <f t="shared" si="19"/>
        <v>14615.5</v>
      </c>
      <c r="Q602" t="str">
        <f>VLOOKUP(C602,Product_Master!$A:$D,3,FALSE)</f>
        <v>Clothing</v>
      </c>
    </row>
    <row r="603" spans="1:17" x14ac:dyDescent="0.3">
      <c r="A603" t="s">
        <v>1754</v>
      </c>
      <c r="B603" t="s">
        <v>1475</v>
      </c>
      <c r="C603" t="s">
        <v>33</v>
      </c>
      <c r="D603" t="s">
        <v>171</v>
      </c>
      <c r="E603" t="s">
        <v>204</v>
      </c>
      <c r="F603" t="s">
        <v>205</v>
      </c>
      <c r="G603" t="s">
        <v>181</v>
      </c>
      <c r="H603" t="s">
        <v>1755</v>
      </c>
      <c r="I603">
        <v>11</v>
      </c>
      <c r="J603">
        <v>20</v>
      </c>
      <c r="K603">
        <v>521136</v>
      </c>
      <c r="L603" t="str">
        <f>VLOOKUP(Sales_Data!C603,Product_Master!$A:$D,2,FALSE)</f>
        <v>Headphones</v>
      </c>
      <c r="M603">
        <f>VLOOKUP(C603,Product_Master!$A:$D,4,FALSE)</f>
        <v>59220</v>
      </c>
      <c r="N603" t="str">
        <f t="shared" si="18"/>
        <v>HIGH</v>
      </c>
      <c r="O603" t="str" cm="1">
        <f t="array" ref="O603">_xlfn.IFS(D603="North","Zone 1",D603="South","Zone 2",D603="East","Zone 3",D603="West","Zone 4")</f>
        <v>Zone 2</v>
      </c>
      <c r="P603">
        <f t="shared" si="19"/>
        <v>52113.600000000006</v>
      </c>
      <c r="Q603" t="str">
        <f>VLOOKUP(C603,Product_Master!$A:$D,3,FALSE)</f>
        <v>Electronics</v>
      </c>
    </row>
    <row r="604" spans="1:17" x14ac:dyDescent="0.3">
      <c r="A604" t="s">
        <v>1756</v>
      </c>
      <c r="B604" t="s">
        <v>756</v>
      </c>
      <c r="C604" t="s">
        <v>29</v>
      </c>
      <c r="D604" t="s">
        <v>197</v>
      </c>
      <c r="E604" t="s">
        <v>198</v>
      </c>
      <c r="F604" t="s">
        <v>199</v>
      </c>
      <c r="G604" t="s">
        <v>253</v>
      </c>
      <c r="H604" t="s">
        <v>1757</v>
      </c>
      <c r="I604">
        <v>8</v>
      </c>
      <c r="J604">
        <v>10</v>
      </c>
      <c r="K604">
        <v>112406</v>
      </c>
      <c r="L604" t="str">
        <f>VLOOKUP(Sales_Data!C604,Product_Master!$A:$D,2,FALSE)</f>
        <v>Bluetooth Speaker</v>
      </c>
      <c r="M604">
        <f>VLOOKUP(C604,Product_Master!$A:$D,4,FALSE)</f>
        <v>15612</v>
      </c>
      <c r="N604" t="str">
        <f t="shared" si="18"/>
        <v>HIGH</v>
      </c>
      <c r="O604" t="str" cm="1">
        <f t="array" ref="O604">_xlfn.IFS(D604="North","Zone 1",D604="South","Zone 2",D604="East","Zone 3",D604="West","Zone 4")</f>
        <v>Zone 4</v>
      </c>
      <c r="P604">
        <f t="shared" si="19"/>
        <v>11240.6</v>
      </c>
      <c r="Q604" t="str">
        <f>VLOOKUP(C604,Product_Master!$A:$D,3,FALSE)</f>
        <v>Electronics</v>
      </c>
    </row>
    <row r="605" spans="1:17" x14ac:dyDescent="0.3">
      <c r="A605" t="s">
        <v>1758</v>
      </c>
      <c r="B605" t="s">
        <v>1759</v>
      </c>
      <c r="C605" t="s">
        <v>69</v>
      </c>
      <c r="D605" t="s">
        <v>178</v>
      </c>
      <c r="E605" t="s">
        <v>185</v>
      </c>
      <c r="F605" t="s">
        <v>186</v>
      </c>
      <c r="G605" t="s">
        <v>262</v>
      </c>
      <c r="H605" t="s">
        <v>1760</v>
      </c>
      <c r="I605">
        <v>8</v>
      </c>
      <c r="J605">
        <v>20</v>
      </c>
      <c r="K605">
        <v>56947</v>
      </c>
      <c r="L605" t="str">
        <f>VLOOKUP(Sales_Data!C605,Product_Master!$A:$D,2,FALSE)</f>
        <v>Women Kurti</v>
      </c>
      <c r="M605">
        <f>VLOOKUP(C605,Product_Master!$A:$D,4,FALSE)</f>
        <v>8898</v>
      </c>
      <c r="N605" t="str">
        <f t="shared" si="18"/>
        <v>HIGH</v>
      </c>
      <c r="O605" t="str" cm="1">
        <f t="array" ref="O605">_xlfn.IFS(D605="North","Zone 1",D605="South","Zone 2",D605="East","Zone 3",D605="West","Zone 4")</f>
        <v>Zone 3</v>
      </c>
      <c r="P605">
        <f t="shared" si="19"/>
        <v>5694.7000000000007</v>
      </c>
      <c r="Q605" t="str">
        <f>VLOOKUP(C605,Product_Master!$A:$D,3,FALSE)</f>
        <v>Clothing</v>
      </c>
    </row>
    <row r="606" spans="1:17" x14ac:dyDescent="0.3">
      <c r="A606" t="s">
        <v>1761</v>
      </c>
      <c r="B606" t="s">
        <v>563</v>
      </c>
      <c r="C606" t="s">
        <v>116</v>
      </c>
      <c r="D606" t="s">
        <v>178</v>
      </c>
      <c r="E606" t="s">
        <v>185</v>
      </c>
      <c r="F606" t="s">
        <v>186</v>
      </c>
      <c r="G606" t="s">
        <v>187</v>
      </c>
      <c r="H606" t="s">
        <v>1762</v>
      </c>
      <c r="I606">
        <v>9</v>
      </c>
      <c r="J606">
        <v>15</v>
      </c>
      <c r="K606">
        <v>73447</v>
      </c>
      <c r="L606" t="str">
        <f>VLOOKUP(Sales_Data!C606,Product_Master!$A:$D,2,FALSE)</f>
        <v>Biscuits</v>
      </c>
      <c r="M606">
        <f>VLOOKUP(C606,Product_Master!$A:$D,4,FALSE)</f>
        <v>9601</v>
      </c>
      <c r="N606" t="str">
        <f t="shared" si="18"/>
        <v>HIGH</v>
      </c>
      <c r="O606" t="str" cm="1">
        <f t="array" ref="O606">_xlfn.IFS(D606="North","Zone 1",D606="South","Zone 2",D606="East","Zone 3",D606="West","Zone 4")</f>
        <v>Zone 3</v>
      </c>
      <c r="P606">
        <f t="shared" si="19"/>
        <v>7344.7000000000007</v>
      </c>
      <c r="Q606" t="str">
        <f>VLOOKUP(C606,Product_Master!$A:$D,3,FALSE)</f>
        <v>Grocery</v>
      </c>
    </row>
    <row r="607" spans="1:17" x14ac:dyDescent="0.3">
      <c r="A607" t="s">
        <v>1763</v>
      </c>
      <c r="B607" t="s">
        <v>1764</v>
      </c>
      <c r="C607" t="s">
        <v>100</v>
      </c>
      <c r="D607" t="s">
        <v>178</v>
      </c>
      <c r="E607" t="s">
        <v>185</v>
      </c>
      <c r="F607" t="s">
        <v>186</v>
      </c>
      <c r="G607" t="s">
        <v>174</v>
      </c>
      <c r="H607" t="s">
        <v>1765</v>
      </c>
      <c r="I607">
        <v>1</v>
      </c>
      <c r="J607">
        <v>20</v>
      </c>
      <c r="K607">
        <v>49471</v>
      </c>
      <c r="L607" t="str">
        <f>VLOOKUP(Sales_Data!C607,Product_Master!$A:$D,2,FALSE)</f>
        <v>Sugar</v>
      </c>
      <c r="M607">
        <f>VLOOKUP(C607,Product_Master!$A:$D,4,FALSE)</f>
        <v>61839</v>
      </c>
      <c r="N607" t="str">
        <f t="shared" si="18"/>
        <v>HIGH</v>
      </c>
      <c r="O607" t="str" cm="1">
        <f t="array" ref="O607">_xlfn.IFS(D607="North","Zone 1",D607="South","Zone 2",D607="East","Zone 3",D607="West","Zone 4")</f>
        <v>Zone 3</v>
      </c>
      <c r="P607">
        <f t="shared" si="19"/>
        <v>4947.1000000000004</v>
      </c>
      <c r="Q607" t="str">
        <f>VLOOKUP(C607,Product_Master!$A:$D,3,FALSE)</f>
        <v>Grocery</v>
      </c>
    </row>
    <row r="608" spans="1:17" x14ac:dyDescent="0.3">
      <c r="A608" t="s">
        <v>1766</v>
      </c>
      <c r="B608" t="s">
        <v>170</v>
      </c>
      <c r="C608" t="s">
        <v>95</v>
      </c>
      <c r="D608" t="s">
        <v>191</v>
      </c>
      <c r="E608" t="s">
        <v>192</v>
      </c>
      <c r="F608" t="s">
        <v>193</v>
      </c>
      <c r="G608" t="s">
        <v>253</v>
      </c>
      <c r="H608" t="s">
        <v>1767</v>
      </c>
      <c r="I608">
        <v>11</v>
      </c>
      <c r="J608">
        <v>0</v>
      </c>
      <c r="K608">
        <v>795322</v>
      </c>
      <c r="L608" t="str">
        <f>VLOOKUP(Sales_Data!C608,Product_Master!$A:$D,2,FALSE)</f>
        <v>Dress</v>
      </c>
      <c r="M608">
        <f>VLOOKUP(C608,Product_Master!$A:$D,4,FALSE)</f>
        <v>72302</v>
      </c>
      <c r="N608" t="str">
        <f t="shared" si="18"/>
        <v>HIGH</v>
      </c>
      <c r="O608" t="str" cm="1">
        <f t="array" ref="O608">_xlfn.IFS(D608="North","Zone 1",D608="South","Zone 2",D608="East","Zone 3",D608="West","Zone 4")</f>
        <v>Zone 1</v>
      </c>
      <c r="P608">
        <f t="shared" si="19"/>
        <v>79532.200000000012</v>
      </c>
      <c r="Q608" t="str">
        <f>VLOOKUP(C608,Product_Master!$A:$D,3,FALSE)</f>
        <v>Clothing</v>
      </c>
    </row>
    <row r="609" spans="1:17" x14ac:dyDescent="0.3">
      <c r="A609" t="s">
        <v>1768</v>
      </c>
      <c r="B609" t="s">
        <v>1769</v>
      </c>
      <c r="C609" t="s">
        <v>40</v>
      </c>
      <c r="D609" t="s">
        <v>197</v>
      </c>
      <c r="E609" t="s">
        <v>210</v>
      </c>
      <c r="F609" t="s">
        <v>211</v>
      </c>
      <c r="G609" t="s">
        <v>200</v>
      </c>
      <c r="H609" t="s">
        <v>1770</v>
      </c>
      <c r="I609">
        <v>8</v>
      </c>
      <c r="J609">
        <v>0</v>
      </c>
      <c r="K609">
        <v>491456</v>
      </c>
      <c r="L609" t="str">
        <f>VLOOKUP(Sales_Data!C609,Product_Master!$A:$D,2,FALSE)</f>
        <v>Dining Table</v>
      </c>
      <c r="M609">
        <f>VLOOKUP(C609,Product_Master!$A:$D,4,FALSE)</f>
        <v>61432</v>
      </c>
      <c r="N609" t="str">
        <f t="shared" si="18"/>
        <v>HIGH</v>
      </c>
      <c r="O609" t="str" cm="1">
        <f t="array" ref="O609">_xlfn.IFS(D609="North","Zone 1",D609="South","Zone 2",D609="East","Zone 3",D609="West","Zone 4")</f>
        <v>Zone 4</v>
      </c>
      <c r="P609">
        <f t="shared" si="19"/>
        <v>49145.600000000006</v>
      </c>
      <c r="Q609" t="str">
        <f>VLOOKUP(C609,Product_Master!$A:$D,3,FALSE)</f>
        <v>Furniture</v>
      </c>
    </row>
    <row r="610" spans="1:17" x14ac:dyDescent="0.3">
      <c r="A610" t="s">
        <v>1771</v>
      </c>
      <c r="B610" t="s">
        <v>422</v>
      </c>
      <c r="C610" t="s">
        <v>58</v>
      </c>
      <c r="D610" t="s">
        <v>178</v>
      </c>
      <c r="E610" t="s">
        <v>310</v>
      </c>
      <c r="F610" t="s">
        <v>311</v>
      </c>
      <c r="G610" t="s">
        <v>174</v>
      </c>
      <c r="H610" t="s">
        <v>1772</v>
      </c>
      <c r="I610">
        <v>5</v>
      </c>
      <c r="J610">
        <v>10</v>
      </c>
      <c r="K610">
        <v>124650</v>
      </c>
      <c r="L610" t="str">
        <f>VLOOKUP(Sales_Data!C610,Product_Master!$A:$D,2,FALSE)</f>
        <v>Side Table</v>
      </c>
      <c r="M610">
        <f>VLOOKUP(C610,Product_Master!$A:$D,4,FALSE)</f>
        <v>27700</v>
      </c>
      <c r="N610" t="str">
        <f t="shared" si="18"/>
        <v>HIGH</v>
      </c>
      <c r="O610" t="str" cm="1">
        <f t="array" ref="O610">_xlfn.IFS(D610="North","Zone 1",D610="South","Zone 2",D610="East","Zone 3",D610="West","Zone 4")</f>
        <v>Zone 3</v>
      </c>
      <c r="P610">
        <f t="shared" si="19"/>
        <v>12465</v>
      </c>
      <c r="Q610" t="str">
        <f>VLOOKUP(C610,Product_Master!$A:$D,3,FALSE)</f>
        <v>Furniture</v>
      </c>
    </row>
    <row r="611" spans="1:17" x14ac:dyDescent="0.3">
      <c r="A611" t="s">
        <v>1773</v>
      </c>
      <c r="B611" t="s">
        <v>1691</v>
      </c>
      <c r="C611" t="s">
        <v>139</v>
      </c>
      <c r="D611" t="s">
        <v>171</v>
      </c>
      <c r="E611" t="s">
        <v>172</v>
      </c>
      <c r="F611" t="s">
        <v>173</v>
      </c>
      <c r="G611" t="s">
        <v>174</v>
      </c>
      <c r="H611" t="s">
        <v>1774</v>
      </c>
      <c r="I611">
        <v>3</v>
      </c>
      <c r="J611">
        <v>5</v>
      </c>
      <c r="K611">
        <v>65438</v>
      </c>
      <c r="L611" t="str">
        <f>VLOOKUP(Sales_Data!C611,Product_Master!$A:$D,2,FALSE)</f>
        <v>Helmet</v>
      </c>
      <c r="M611">
        <f>VLOOKUP(C611,Product_Master!$A:$D,4,FALSE)</f>
        <v>22961</v>
      </c>
      <c r="N611" t="str">
        <f t="shared" si="18"/>
        <v>HIGH</v>
      </c>
      <c r="O611" t="str" cm="1">
        <f t="array" ref="O611">_xlfn.IFS(D611="North","Zone 1",D611="South","Zone 2",D611="East","Zone 3",D611="West","Zone 4")</f>
        <v>Zone 2</v>
      </c>
      <c r="P611">
        <f t="shared" si="19"/>
        <v>6543.8</v>
      </c>
      <c r="Q611" t="str">
        <f>VLOOKUP(C611,Product_Master!$A:$D,3,FALSE)</f>
        <v>Sports</v>
      </c>
    </row>
    <row r="612" spans="1:17" x14ac:dyDescent="0.3">
      <c r="A612" t="s">
        <v>1775</v>
      </c>
      <c r="B612" t="s">
        <v>527</v>
      </c>
      <c r="C612" t="s">
        <v>85</v>
      </c>
      <c r="D612" t="s">
        <v>191</v>
      </c>
      <c r="E612" t="s">
        <v>238</v>
      </c>
      <c r="F612" t="s">
        <v>238</v>
      </c>
      <c r="G612" t="s">
        <v>228</v>
      </c>
      <c r="H612" t="s">
        <v>1776</v>
      </c>
      <c r="I612">
        <v>10</v>
      </c>
      <c r="J612">
        <v>10</v>
      </c>
      <c r="K612">
        <v>662409</v>
      </c>
      <c r="L612" t="str">
        <f>VLOOKUP(Sales_Data!C612,Product_Master!$A:$D,2,FALSE)</f>
        <v>Shoes</v>
      </c>
      <c r="M612">
        <f>VLOOKUP(C612,Product_Master!$A:$D,4,FALSE)</f>
        <v>73601</v>
      </c>
      <c r="N612" t="str">
        <f t="shared" si="18"/>
        <v>HIGH</v>
      </c>
      <c r="O612" t="str" cm="1">
        <f t="array" ref="O612">_xlfn.IFS(D612="North","Zone 1",D612="South","Zone 2",D612="East","Zone 3",D612="West","Zone 4")</f>
        <v>Zone 1</v>
      </c>
      <c r="P612">
        <f t="shared" si="19"/>
        <v>66240.900000000009</v>
      </c>
      <c r="Q612" t="str">
        <f>VLOOKUP(C612,Product_Master!$A:$D,3,FALSE)</f>
        <v>Clothing</v>
      </c>
    </row>
    <row r="613" spans="1:17" x14ac:dyDescent="0.3">
      <c r="A613" t="s">
        <v>1777</v>
      </c>
      <c r="B613" t="s">
        <v>1142</v>
      </c>
      <c r="C613" t="s">
        <v>62</v>
      </c>
      <c r="D613" t="s">
        <v>171</v>
      </c>
      <c r="E613" t="s">
        <v>172</v>
      </c>
      <c r="F613" t="s">
        <v>173</v>
      </c>
      <c r="G613" t="s">
        <v>253</v>
      </c>
      <c r="H613" t="s">
        <v>1524</v>
      </c>
      <c r="I613">
        <v>6</v>
      </c>
      <c r="J613">
        <v>15</v>
      </c>
      <c r="K613">
        <v>253327</v>
      </c>
      <c r="L613" t="str">
        <f>VLOOKUP(Sales_Data!C613,Product_Master!$A:$D,2,FALSE)</f>
        <v>Recliner</v>
      </c>
      <c r="M613">
        <f>VLOOKUP(C613,Product_Master!$A:$D,4,FALSE)</f>
        <v>49672</v>
      </c>
      <c r="N613" t="str">
        <f t="shared" si="18"/>
        <v>HIGH</v>
      </c>
      <c r="O613" t="str" cm="1">
        <f t="array" ref="O613">_xlfn.IFS(D613="North","Zone 1",D613="South","Zone 2",D613="East","Zone 3",D613="West","Zone 4")</f>
        <v>Zone 2</v>
      </c>
      <c r="P613">
        <f t="shared" si="19"/>
        <v>25332.7</v>
      </c>
      <c r="Q613" t="str">
        <f>VLOOKUP(C613,Product_Master!$A:$D,3,FALSE)</f>
        <v>Furniture</v>
      </c>
    </row>
    <row r="614" spans="1:17" x14ac:dyDescent="0.3">
      <c r="A614" t="s">
        <v>1778</v>
      </c>
      <c r="B614" t="s">
        <v>1779</v>
      </c>
      <c r="C614" t="s">
        <v>83</v>
      </c>
      <c r="D614" t="s">
        <v>191</v>
      </c>
      <c r="E614" t="s">
        <v>192</v>
      </c>
      <c r="F614" t="s">
        <v>193</v>
      </c>
      <c r="G614" t="s">
        <v>269</v>
      </c>
      <c r="H614" t="s">
        <v>1780</v>
      </c>
      <c r="I614">
        <v>7</v>
      </c>
      <c r="J614">
        <v>15</v>
      </c>
      <c r="K614">
        <v>465670</v>
      </c>
      <c r="L614" t="str">
        <f>VLOOKUP(Sales_Data!C614,Product_Master!$A:$D,2,FALSE)</f>
        <v>Track Pants</v>
      </c>
      <c r="M614">
        <f>VLOOKUP(C614,Product_Master!$A:$D,4,FALSE)</f>
        <v>78264</v>
      </c>
      <c r="N614" t="str">
        <f t="shared" si="18"/>
        <v>HIGH</v>
      </c>
      <c r="O614" t="str" cm="1">
        <f t="array" ref="O614">_xlfn.IFS(D614="North","Zone 1",D614="South","Zone 2",D614="East","Zone 3",D614="West","Zone 4")</f>
        <v>Zone 1</v>
      </c>
      <c r="P614">
        <f t="shared" si="19"/>
        <v>46567</v>
      </c>
      <c r="Q614" t="str">
        <f>VLOOKUP(C614,Product_Master!$A:$D,3,FALSE)</f>
        <v>Clothing</v>
      </c>
    </row>
    <row r="615" spans="1:17" x14ac:dyDescent="0.3">
      <c r="A615" t="s">
        <v>1781</v>
      </c>
      <c r="B615" t="s">
        <v>1214</v>
      </c>
      <c r="C615" t="s">
        <v>25</v>
      </c>
      <c r="D615" t="s">
        <v>178</v>
      </c>
      <c r="E615" t="s">
        <v>179</v>
      </c>
      <c r="F615" t="s">
        <v>180</v>
      </c>
      <c r="G615" t="s">
        <v>200</v>
      </c>
      <c r="H615" t="s">
        <v>1782</v>
      </c>
      <c r="I615">
        <v>1</v>
      </c>
      <c r="J615">
        <v>0</v>
      </c>
      <c r="K615">
        <v>9939</v>
      </c>
      <c r="L615" t="str">
        <f>VLOOKUP(Sales_Data!C615,Product_Master!$A:$D,2,FALSE)</f>
        <v>Washing Machine</v>
      </c>
      <c r="M615">
        <f>VLOOKUP(C615,Product_Master!$A:$D,4,FALSE)</f>
        <v>9939</v>
      </c>
      <c r="N615" t="str">
        <f t="shared" si="18"/>
        <v>MEDIUM</v>
      </c>
      <c r="O615" t="str" cm="1">
        <f t="array" ref="O615">_xlfn.IFS(D615="North","Zone 1",D615="South","Zone 2",D615="East","Zone 3",D615="West","Zone 4")</f>
        <v>Zone 3</v>
      </c>
      <c r="P615">
        <f t="shared" si="19"/>
        <v>496.95000000000005</v>
      </c>
      <c r="Q615" t="str">
        <f>VLOOKUP(C615,Product_Master!$A:$D,3,FALSE)</f>
        <v>Electronics</v>
      </c>
    </row>
    <row r="616" spans="1:17" x14ac:dyDescent="0.3">
      <c r="A616" t="s">
        <v>1783</v>
      </c>
      <c r="B616" t="s">
        <v>1784</v>
      </c>
      <c r="C616" t="s">
        <v>69</v>
      </c>
      <c r="D616" t="s">
        <v>178</v>
      </c>
      <c r="E616" t="s">
        <v>185</v>
      </c>
      <c r="F616" t="s">
        <v>186</v>
      </c>
      <c r="G616" t="s">
        <v>262</v>
      </c>
      <c r="H616" t="s">
        <v>1785</v>
      </c>
      <c r="I616">
        <v>9</v>
      </c>
      <c r="J616">
        <v>10</v>
      </c>
      <c r="K616">
        <v>72073</v>
      </c>
      <c r="L616" t="str">
        <f>VLOOKUP(Sales_Data!C616,Product_Master!$A:$D,2,FALSE)</f>
        <v>Women Kurti</v>
      </c>
      <c r="M616">
        <f>VLOOKUP(C616,Product_Master!$A:$D,4,FALSE)</f>
        <v>8898</v>
      </c>
      <c r="N616" t="str">
        <f t="shared" si="18"/>
        <v>HIGH</v>
      </c>
      <c r="O616" t="str" cm="1">
        <f t="array" ref="O616">_xlfn.IFS(D616="North","Zone 1",D616="South","Zone 2",D616="East","Zone 3",D616="West","Zone 4")</f>
        <v>Zone 3</v>
      </c>
      <c r="P616">
        <f t="shared" si="19"/>
        <v>7207.3</v>
      </c>
      <c r="Q616" t="str">
        <f>VLOOKUP(C616,Product_Master!$A:$D,3,FALSE)</f>
        <v>Clothing</v>
      </c>
    </row>
    <row r="617" spans="1:17" x14ac:dyDescent="0.3">
      <c r="A617" t="s">
        <v>1786</v>
      </c>
      <c r="B617" t="s">
        <v>1787</v>
      </c>
      <c r="C617" t="s">
        <v>52</v>
      </c>
      <c r="D617" t="s">
        <v>171</v>
      </c>
      <c r="E617" t="s">
        <v>223</v>
      </c>
      <c r="F617" t="s">
        <v>224</v>
      </c>
      <c r="G617" t="s">
        <v>174</v>
      </c>
      <c r="H617" t="s">
        <v>1788</v>
      </c>
      <c r="I617">
        <v>10</v>
      </c>
      <c r="J617">
        <v>5</v>
      </c>
      <c r="K617">
        <v>19893</v>
      </c>
      <c r="L617" t="str">
        <f>VLOOKUP(Sales_Data!C617,Product_Master!$A:$D,2,FALSE)</f>
        <v>TV Unit</v>
      </c>
      <c r="M617">
        <f>VLOOKUP(C617,Product_Master!$A:$D,4,FALSE)</f>
        <v>2094</v>
      </c>
      <c r="N617" t="str">
        <f t="shared" si="18"/>
        <v>HIGH</v>
      </c>
      <c r="O617" t="str" cm="1">
        <f t="array" ref="O617">_xlfn.IFS(D617="North","Zone 1",D617="South","Zone 2",D617="East","Zone 3",D617="West","Zone 4")</f>
        <v>Zone 2</v>
      </c>
      <c r="P617">
        <f t="shared" si="19"/>
        <v>1989.3000000000002</v>
      </c>
      <c r="Q617" t="str">
        <f>VLOOKUP(C617,Product_Master!$A:$D,3,FALSE)</f>
        <v>Furniture</v>
      </c>
    </row>
    <row r="618" spans="1:17" x14ac:dyDescent="0.3">
      <c r="A618" t="s">
        <v>1789</v>
      </c>
      <c r="B618" t="s">
        <v>1759</v>
      </c>
      <c r="C618" t="s">
        <v>56</v>
      </c>
      <c r="D618" t="s">
        <v>197</v>
      </c>
      <c r="E618" t="s">
        <v>260</v>
      </c>
      <c r="F618" t="s">
        <v>261</v>
      </c>
      <c r="G618" t="s">
        <v>257</v>
      </c>
      <c r="H618" t="s">
        <v>1790</v>
      </c>
      <c r="I618">
        <v>11</v>
      </c>
      <c r="J618">
        <v>20</v>
      </c>
      <c r="K618">
        <v>202866</v>
      </c>
      <c r="L618" t="str">
        <f>VLOOKUP(Sales_Data!C618,Product_Master!$A:$D,2,FALSE)</f>
        <v>Computer Desk</v>
      </c>
      <c r="M618">
        <f>VLOOKUP(C618,Product_Master!$A:$D,4,FALSE)</f>
        <v>23053</v>
      </c>
      <c r="N618" t="str">
        <f t="shared" si="18"/>
        <v>HIGH</v>
      </c>
      <c r="O618" t="str" cm="1">
        <f t="array" ref="O618">_xlfn.IFS(D618="North","Zone 1",D618="South","Zone 2",D618="East","Zone 3",D618="West","Zone 4")</f>
        <v>Zone 4</v>
      </c>
      <c r="P618">
        <f t="shared" si="19"/>
        <v>20286.600000000002</v>
      </c>
      <c r="Q618" t="str">
        <f>VLOOKUP(C618,Product_Master!$A:$D,3,FALSE)</f>
        <v>Furniture</v>
      </c>
    </row>
    <row r="619" spans="1:17" x14ac:dyDescent="0.3">
      <c r="A619" t="s">
        <v>1791</v>
      </c>
      <c r="B619" t="s">
        <v>1792</v>
      </c>
      <c r="C619" t="s">
        <v>73</v>
      </c>
      <c r="D619" t="s">
        <v>191</v>
      </c>
      <c r="E619" t="s">
        <v>192</v>
      </c>
      <c r="F619" t="s">
        <v>193</v>
      </c>
      <c r="G619" t="s">
        <v>200</v>
      </c>
      <c r="H619" t="s">
        <v>1793</v>
      </c>
      <c r="I619">
        <v>11</v>
      </c>
      <c r="J619">
        <v>20</v>
      </c>
      <c r="K619">
        <v>605572</v>
      </c>
      <c r="L619" t="str">
        <f>VLOOKUP(Sales_Data!C619,Product_Master!$A:$D,2,FALSE)</f>
        <v>T-Shirt</v>
      </c>
      <c r="M619">
        <f>VLOOKUP(C619,Product_Master!$A:$D,4,FALSE)</f>
        <v>68815</v>
      </c>
      <c r="N619" t="str">
        <f t="shared" si="18"/>
        <v>HIGH</v>
      </c>
      <c r="O619" t="str" cm="1">
        <f t="array" ref="O619">_xlfn.IFS(D619="North","Zone 1",D619="South","Zone 2",D619="East","Zone 3",D619="West","Zone 4")</f>
        <v>Zone 1</v>
      </c>
      <c r="P619">
        <f t="shared" si="19"/>
        <v>60557.200000000004</v>
      </c>
      <c r="Q619" t="str">
        <f>VLOOKUP(C619,Product_Master!$A:$D,3,FALSE)</f>
        <v>Clothing</v>
      </c>
    </row>
    <row r="620" spans="1:17" x14ac:dyDescent="0.3">
      <c r="A620" t="s">
        <v>1794</v>
      </c>
      <c r="B620" t="s">
        <v>681</v>
      </c>
      <c r="C620" t="s">
        <v>50</v>
      </c>
      <c r="D620" t="s">
        <v>171</v>
      </c>
      <c r="E620" t="s">
        <v>204</v>
      </c>
      <c r="F620" t="s">
        <v>205</v>
      </c>
      <c r="G620" t="s">
        <v>253</v>
      </c>
      <c r="H620" t="s">
        <v>1795</v>
      </c>
      <c r="I620">
        <v>7</v>
      </c>
      <c r="J620">
        <v>10</v>
      </c>
      <c r="K620">
        <v>358608</v>
      </c>
      <c r="L620" t="str">
        <f>VLOOKUP(Sales_Data!C620,Product_Master!$A:$D,2,FALSE)</f>
        <v>Sofa</v>
      </c>
      <c r="M620">
        <f>VLOOKUP(C620,Product_Master!$A:$D,4,FALSE)</f>
        <v>56922</v>
      </c>
      <c r="N620" t="str">
        <f t="shared" si="18"/>
        <v>HIGH</v>
      </c>
      <c r="O620" t="str" cm="1">
        <f t="array" ref="O620">_xlfn.IFS(D620="North","Zone 1",D620="South","Zone 2",D620="East","Zone 3",D620="West","Zone 4")</f>
        <v>Zone 2</v>
      </c>
      <c r="P620">
        <f t="shared" si="19"/>
        <v>35860.800000000003</v>
      </c>
      <c r="Q620" t="str">
        <f>VLOOKUP(C620,Product_Master!$A:$D,3,FALSE)</f>
        <v>Furniture</v>
      </c>
    </row>
    <row r="621" spans="1:17" x14ac:dyDescent="0.3">
      <c r="A621" t="s">
        <v>1796</v>
      </c>
      <c r="B621" t="s">
        <v>209</v>
      </c>
      <c r="C621" t="s">
        <v>60</v>
      </c>
      <c r="D621" t="s">
        <v>197</v>
      </c>
      <c r="E621" t="s">
        <v>260</v>
      </c>
      <c r="F621" t="s">
        <v>261</v>
      </c>
      <c r="G621" t="s">
        <v>257</v>
      </c>
      <c r="H621" t="s">
        <v>1797</v>
      </c>
      <c r="I621">
        <v>2</v>
      </c>
      <c r="J621">
        <v>5</v>
      </c>
      <c r="K621">
        <v>113316</v>
      </c>
      <c r="L621" t="str">
        <f>VLOOKUP(Sales_Data!C621,Product_Master!$A:$D,2,FALSE)</f>
        <v>Cupboard</v>
      </c>
      <c r="M621">
        <f>VLOOKUP(C621,Product_Master!$A:$D,4,FALSE)</f>
        <v>59640</v>
      </c>
      <c r="N621" t="str">
        <f t="shared" si="18"/>
        <v>HIGH</v>
      </c>
      <c r="O621" t="str" cm="1">
        <f t="array" ref="O621">_xlfn.IFS(D621="North","Zone 1",D621="South","Zone 2",D621="East","Zone 3",D621="West","Zone 4")</f>
        <v>Zone 4</v>
      </c>
      <c r="P621">
        <f t="shared" si="19"/>
        <v>11331.6</v>
      </c>
      <c r="Q621" t="str">
        <f>VLOOKUP(C621,Product_Master!$A:$D,3,FALSE)</f>
        <v>Furniture</v>
      </c>
    </row>
    <row r="622" spans="1:17" x14ac:dyDescent="0.3">
      <c r="A622" t="s">
        <v>1798</v>
      </c>
      <c r="B622" t="s">
        <v>1799</v>
      </c>
      <c r="C622" t="s">
        <v>25</v>
      </c>
      <c r="D622" t="s">
        <v>191</v>
      </c>
      <c r="E622" t="s">
        <v>242</v>
      </c>
      <c r="F622" t="s">
        <v>242</v>
      </c>
      <c r="G622" t="s">
        <v>181</v>
      </c>
      <c r="H622" t="s">
        <v>1800</v>
      </c>
      <c r="I622">
        <v>10</v>
      </c>
      <c r="J622">
        <v>10</v>
      </c>
      <c r="K622">
        <v>89451</v>
      </c>
      <c r="L622" t="str">
        <f>VLOOKUP(Sales_Data!C622,Product_Master!$A:$D,2,FALSE)</f>
        <v>Washing Machine</v>
      </c>
      <c r="M622">
        <f>VLOOKUP(C622,Product_Master!$A:$D,4,FALSE)</f>
        <v>9939</v>
      </c>
      <c r="N622" t="str">
        <f t="shared" si="18"/>
        <v>HIGH</v>
      </c>
      <c r="O622" t="str" cm="1">
        <f t="array" ref="O622">_xlfn.IFS(D622="North","Zone 1",D622="South","Zone 2",D622="East","Zone 3",D622="West","Zone 4")</f>
        <v>Zone 1</v>
      </c>
      <c r="P622">
        <f t="shared" si="19"/>
        <v>8945.1</v>
      </c>
      <c r="Q622" t="str">
        <f>VLOOKUP(C622,Product_Master!$A:$D,3,FALSE)</f>
        <v>Electronics</v>
      </c>
    </row>
    <row r="623" spans="1:17" x14ac:dyDescent="0.3">
      <c r="A623" t="s">
        <v>1801</v>
      </c>
      <c r="B623" t="s">
        <v>577</v>
      </c>
      <c r="C623" t="s">
        <v>145</v>
      </c>
      <c r="D623" t="s">
        <v>178</v>
      </c>
      <c r="E623" t="s">
        <v>310</v>
      </c>
      <c r="F623" t="s">
        <v>311</v>
      </c>
      <c r="G623" t="s">
        <v>285</v>
      </c>
      <c r="H623" t="s">
        <v>1802</v>
      </c>
      <c r="I623">
        <v>10</v>
      </c>
      <c r="J623">
        <v>5</v>
      </c>
      <c r="K623">
        <v>168682</v>
      </c>
      <c r="L623" t="str">
        <f>VLOOKUP(Sales_Data!C623,Product_Master!$A:$D,2,FALSE)</f>
        <v>Badminton Racket</v>
      </c>
      <c r="M623">
        <f>VLOOKUP(C623,Product_Master!$A:$D,4,FALSE)</f>
        <v>17756</v>
      </c>
      <c r="N623" t="str">
        <f t="shared" si="18"/>
        <v>HIGH</v>
      </c>
      <c r="O623" t="str" cm="1">
        <f t="array" ref="O623">_xlfn.IFS(D623="North","Zone 1",D623="South","Zone 2",D623="East","Zone 3",D623="West","Zone 4")</f>
        <v>Zone 3</v>
      </c>
      <c r="P623">
        <f t="shared" si="19"/>
        <v>16868.2</v>
      </c>
      <c r="Q623" t="str">
        <f>VLOOKUP(C623,Product_Master!$A:$D,3,FALSE)</f>
        <v>Sports</v>
      </c>
    </row>
    <row r="624" spans="1:17" x14ac:dyDescent="0.3">
      <c r="A624" t="s">
        <v>1803</v>
      </c>
      <c r="B624" t="s">
        <v>1453</v>
      </c>
      <c r="C624" t="s">
        <v>42</v>
      </c>
      <c r="D624" t="s">
        <v>191</v>
      </c>
      <c r="E624" t="s">
        <v>238</v>
      </c>
      <c r="F624" t="s">
        <v>238</v>
      </c>
      <c r="G624" t="s">
        <v>228</v>
      </c>
      <c r="H624" t="s">
        <v>1804</v>
      </c>
      <c r="I624">
        <v>9</v>
      </c>
      <c r="J624">
        <v>10</v>
      </c>
      <c r="K624">
        <v>153171</v>
      </c>
      <c r="L624" t="str">
        <f>VLOOKUP(Sales_Data!C624,Product_Master!$A:$D,2,FALSE)</f>
        <v>Coffee Table</v>
      </c>
      <c r="M624">
        <f>VLOOKUP(C624,Product_Master!$A:$D,4,FALSE)</f>
        <v>18910</v>
      </c>
      <c r="N624" t="str">
        <f t="shared" si="18"/>
        <v>HIGH</v>
      </c>
      <c r="O624" t="str" cm="1">
        <f t="array" ref="O624">_xlfn.IFS(D624="North","Zone 1",D624="South","Zone 2",D624="East","Zone 3",D624="West","Zone 4")</f>
        <v>Zone 1</v>
      </c>
      <c r="P624">
        <f t="shared" si="19"/>
        <v>15317.1</v>
      </c>
      <c r="Q624" t="str">
        <f>VLOOKUP(C624,Product_Master!$A:$D,3,FALSE)</f>
        <v>Furniture</v>
      </c>
    </row>
    <row r="625" spans="1:17" x14ac:dyDescent="0.3">
      <c r="A625" t="s">
        <v>1805</v>
      </c>
      <c r="B625" t="s">
        <v>628</v>
      </c>
      <c r="C625" t="s">
        <v>79</v>
      </c>
      <c r="D625" t="s">
        <v>178</v>
      </c>
      <c r="E625" t="s">
        <v>185</v>
      </c>
      <c r="F625" t="s">
        <v>186</v>
      </c>
      <c r="G625" t="s">
        <v>187</v>
      </c>
      <c r="H625" t="s">
        <v>1806</v>
      </c>
      <c r="I625">
        <v>5</v>
      </c>
      <c r="J625">
        <v>20</v>
      </c>
      <c r="K625">
        <v>16416</v>
      </c>
      <c r="L625" t="str">
        <f>VLOOKUP(Sales_Data!C625,Product_Master!$A:$D,2,FALSE)</f>
        <v>Formal Shirt</v>
      </c>
      <c r="M625">
        <f>VLOOKUP(C625,Product_Master!$A:$D,4,FALSE)</f>
        <v>4104</v>
      </c>
      <c r="N625" t="str">
        <f t="shared" si="18"/>
        <v>HIGH</v>
      </c>
      <c r="O625" t="str" cm="1">
        <f t="array" ref="O625">_xlfn.IFS(D625="North","Zone 1",D625="South","Zone 2",D625="East","Zone 3",D625="West","Zone 4")</f>
        <v>Zone 3</v>
      </c>
      <c r="P625">
        <f t="shared" si="19"/>
        <v>1641.6000000000001</v>
      </c>
      <c r="Q625" t="str">
        <f>VLOOKUP(C625,Product_Master!$A:$D,3,FALSE)</f>
        <v>Clothing</v>
      </c>
    </row>
    <row r="626" spans="1:17" x14ac:dyDescent="0.3">
      <c r="A626" t="s">
        <v>1807</v>
      </c>
      <c r="B626" t="s">
        <v>917</v>
      </c>
      <c r="C626" t="s">
        <v>145</v>
      </c>
      <c r="D626" t="s">
        <v>178</v>
      </c>
      <c r="E626" t="s">
        <v>310</v>
      </c>
      <c r="F626" t="s">
        <v>311</v>
      </c>
      <c r="G626" t="s">
        <v>206</v>
      </c>
      <c r="H626" t="s">
        <v>1808</v>
      </c>
      <c r="I626">
        <v>9</v>
      </c>
      <c r="J626">
        <v>10</v>
      </c>
      <c r="K626">
        <v>143823</v>
      </c>
      <c r="L626" t="str">
        <f>VLOOKUP(Sales_Data!C626,Product_Master!$A:$D,2,FALSE)</f>
        <v>Badminton Racket</v>
      </c>
      <c r="M626">
        <f>VLOOKUP(C626,Product_Master!$A:$D,4,FALSE)</f>
        <v>17756</v>
      </c>
      <c r="N626" t="str">
        <f t="shared" si="18"/>
        <v>HIGH</v>
      </c>
      <c r="O626" t="str" cm="1">
        <f t="array" ref="O626">_xlfn.IFS(D626="North","Zone 1",D626="South","Zone 2",D626="East","Zone 3",D626="West","Zone 4")</f>
        <v>Zone 3</v>
      </c>
      <c r="P626">
        <f t="shared" si="19"/>
        <v>14382.300000000001</v>
      </c>
      <c r="Q626" t="str">
        <f>VLOOKUP(C626,Product_Master!$A:$D,3,FALSE)</f>
        <v>Sports</v>
      </c>
    </row>
    <row r="627" spans="1:17" x14ac:dyDescent="0.3">
      <c r="A627" t="s">
        <v>1809</v>
      </c>
      <c r="B627" t="s">
        <v>951</v>
      </c>
      <c r="C627" t="s">
        <v>149</v>
      </c>
      <c r="D627" t="s">
        <v>178</v>
      </c>
      <c r="E627" t="s">
        <v>310</v>
      </c>
      <c r="F627" t="s">
        <v>311</v>
      </c>
      <c r="G627" t="s">
        <v>200</v>
      </c>
      <c r="H627" t="s">
        <v>1022</v>
      </c>
      <c r="I627">
        <v>10</v>
      </c>
      <c r="J627">
        <v>20</v>
      </c>
      <c r="K627">
        <v>274232</v>
      </c>
      <c r="L627" t="str">
        <f>VLOOKUP(Sales_Data!C627,Product_Master!$A:$D,2,FALSE)</f>
        <v>Football Shoes</v>
      </c>
      <c r="M627">
        <f>VLOOKUP(C627,Product_Master!$A:$D,4,FALSE)</f>
        <v>34279</v>
      </c>
      <c r="N627" t="str">
        <f t="shared" si="18"/>
        <v>HIGH</v>
      </c>
      <c r="O627" t="str" cm="1">
        <f t="array" ref="O627">_xlfn.IFS(D627="North","Zone 1",D627="South","Zone 2",D627="East","Zone 3",D627="West","Zone 4")</f>
        <v>Zone 3</v>
      </c>
      <c r="P627">
        <f t="shared" si="19"/>
        <v>27423.200000000001</v>
      </c>
      <c r="Q627" t="str">
        <f>VLOOKUP(C627,Product_Master!$A:$D,3,FALSE)</f>
        <v>Sports</v>
      </c>
    </row>
    <row r="628" spans="1:17" x14ac:dyDescent="0.3">
      <c r="A628" t="s">
        <v>1810</v>
      </c>
      <c r="B628" t="s">
        <v>1811</v>
      </c>
      <c r="C628" t="s">
        <v>27</v>
      </c>
      <c r="D628" t="s">
        <v>191</v>
      </c>
      <c r="E628" t="s">
        <v>192</v>
      </c>
      <c r="F628" t="s">
        <v>193</v>
      </c>
      <c r="G628" t="s">
        <v>262</v>
      </c>
      <c r="H628" t="s">
        <v>1812</v>
      </c>
      <c r="I628">
        <v>9</v>
      </c>
      <c r="J628">
        <v>10</v>
      </c>
      <c r="K628">
        <v>456151</v>
      </c>
      <c r="L628" t="str">
        <f>VLOOKUP(Sales_Data!C628,Product_Master!$A:$D,2,FALSE)</f>
        <v>Microwave</v>
      </c>
      <c r="M628">
        <f>VLOOKUP(C628,Product_Master!$A:$D,4,FALSE)</f>
        <v>56315</v>
      </c>
      <c r="N628" t="str">
        <f t="shared" si="18"/>
        <v>HIGH</v>
      </c>
      <c r="O628" t="str" cm="1">
        <f t="array" ref="O628">_xlfn.IFS(D628="North","Zone 1",D628="South","Zone 2",D628="East","Zone 3",D628="West","Zone 4")</f>
        <v>Zone 1</v>
      </c>
      <c r="P628">
        <f t="shared" si="19"/>
        <v>45615.100000000006</v>
      </c>
      <c r="Q628" t="str">
        <f>VLOOKUP(C628,Product_Master!$A:$D,3,FALSE)</f>
        <v>Electronics</v>
      </c>
    </row>
    <row r="629" spans="1:17" x14ac:dyDescent="0.3">
      <c r="A629" t="s">
        <v>1813</v>
      </c>
      <c r="B629" t="s">
        <v>1091</v>
      </c>
      <c r="C629" t="s">
        <v>23</v>
      </c>
      <c r="D629" t="s">
        <v>197</v>
      </c>
      <c r="E629" t="s">
        <v>210</v>
      </c>
      <c r="F629" t="s">
        <v>211</v>
      </c>
      <c r="G629" t="s">
        <v>269</v>
      </c>
      <c r="H629" t="s">
        <v>1814</v>
      </c>
      <c r="I629">
        <v>12</v>
      </c>
      <c r="J629">
        <v>10</v>
      </c>
      <c r="K629">
        <v>717454</v>
      </c>
      <c r="L629" t="str">
        <f>VLOOKUP(Sales_Data!C629,Product_Master!$A:$D,2,FALSE)</f>
        <v>Refrigerator</v>
      </c>
      <c r="M629">
        <f>VLOOKUP(C629,Product_Master!$A:$D,4,FALSE)</f>
        <v>66431</v>
      </c>
      <c r="N629" t="str">
        <f t="shared" si="18"/>
        <v>HIGH</v>
      </c>
      <c r="O629" t="str" cm="1">
        <f t="array" ref="O629">_xlfn.IFS(D629="North","Zone 1",D629="South","Zone 2",D629="East","Zone 3",D629="West","Zone 4")</f>
        <v>Zone 4</v>
      </c>
      <c r="P629">
        <f t="shared" si="19"/>
        <v>71745.400000000009</v>
      </c>
      <c r="Q629" t="str">
        <f>VLOOKUP(C629,Product_Master!$A:$D,3,FALSE)</f>
        <v>Electronics</v>
      </c>
    </row>
    <row r="630" spans="1:17" x14ac:dyDescent="0.3">
      <c r="A630" t="s">
        <v>1815</v>
      </c>
      <c r="B630" t="s">
        <v>1752</v>
      </c>
      <c r="C630" t="s">
        <v>95</v>
      </c>
      <c r="D630" t="s">
        <v>178</v>
      </c>
      <c r="E630" t="s">
        <v>179</v>
      </c>
      <c r="F630" t="s">
        <v>180</v>
      </c>
      <c r="G630" t="s">
        <v>219</v>
      </c>
      <c r="H630" t="s">
        <v>1816</v>
      </c>
      <c r="I630">
        <v>5</v>
      </c>
      <c r="J630">
        <v>10</v>
      </c>
      <c r="K630">
        <v>325359</v>
      </c>
      <c r="L630" t="str">
        <f>VLOOKUP(Sales_Data!C630,Product_Master!$A:$D,2,FALSE)</f>
        <v>Dress</v>
      </c>
      <c r="M630">
        <f>VLOOKUP(C630,Product_Master!$A:$D,4,FALSE)</f>
        <v>72302</v>
      </c>
      <c r="N630" t="str">
        <f t="shared" si="18"/>
        <v>HIGH</v>
      </c>
      <c r="O630" t="str" cm="1">
        <f t="array" ref="O630">_xlfn.IFS(D630="North","Zone 1",D630="South","Zone 2",D630="East","Zone 3",D630="West","Zone 4")</f>
        <v>Zone 3</v>
      </c>
      <c r="P630">
        <f t="shared" si="19"/>
        <v>32535.9</v>
      </c>
      <c r="Q630" t="str">
        <f>VLOOKUP(C630,Product_Master!$A:$D,3,FALSE)</f>
        <v>Clothing</v>
      </c>
    </row>
    <row r="631" spans="1:17" x14ac:dyDescent="0.3">
      <c r="A631" t="s">
        <v>1817</v>
      </c>
      <c r="B631" t="s">
        <v>1648</v>
      </c>
      <c r="C631" t="s">
        <v>135</v>
      </c>
      <c r="D631" t="s">
        <v>191</v>
      </c>
      <c r="E631" t="s">
        <v>238</v>
      </c>
      <c r="F631" t="s">
        <v>238</v>
      </c>
      <c r="G631" t="s">
        <v>206</v>
      </c>
      <c r="H631" t="s">
        <v>1818</v>
      </c>
      <c r="I631">
        <v>7</v>
      </c>
      <c r="J631">
        <v>15</v>
      </c>
      <c r="K631">
        <v>152819</v>
      </c>
      <c r="L631" t="str">
        <f>VLOOKUP(Sales_Data!C631,Product_Master!$A:$D,2,FALSE)</f>
        <v>Yoga Mat</v>
      </c>
      <c r="M631">
        <f>VLOOKUP(C631,Product_Master!$A:$D,4,FALSE)</f>
        <v>25684</v>
      </c>
      <c r="N631" t="str">
        <f t="shared" si="18"/>
        <v>HIGH</v>
      </c>
      <c r="O631" t="str" cm="1">
        <f t="array" ref="O631">_xlfn.IFS(D631="North","Zone 1",D631="South","Zone 2",D631="East","Zone 3",D631="West","Zone 4")</f>
        <v>Zone 1</v>
      </c>
      <c r="P631">
        <f t="shared" si="19"/>
        <v>15281.900000000001</v>
      </c>
      <c r="Q631" t="str">
        <f>VLOOKUP(C631,Product_Master!$A:$D,3,FALSE)</f>
        <v>Sports</v>
      </c>
    </row>
    <row r="632" spans="1:17" x14ac:dyDescent="0.3">
      <c r="A632" t="s">
        <v>1819</v>
      </c>
      <c r="B632" t="s">
        <v>1491</v>
      </c>
      <c r="C632" t="s">
        <v>112</v>
      </c>
      <c r="D632" t="s">
        <v>191</v>
      </c>
      <c r="E632" t="s">
        <v>238</v>
      </c>
      <c r="F632" t="s">
        <v>238</v>
      </c>
      <c r="G632" t="s">
        <v>269</v>
      </c>
      <c r="H632" t="s">
        <v>1820</v>
      </c>
      <c r="I632">
        <v>4</v>
      </c>
      <c r="J632">
        <v>20</v>
      </c>
      <c r="K632">
        <v>13686</v>
      </c>
      <c r="L632" t="str">
        <f>VLOOKUP(Sales_Data!C632,Product_Master!$A:$D,2,FALSE)</f>
        <v>Pasta</v>
      </c>
      <c r="M632">
        <f>VLOOKUP(C632,Product_Master!$A:$D,4,FALSE)</f>
        <v>4277</v>
      </c>
      <c r="N632" t="str">
        <f t="shared" si="18"/>
        <v>MEDIUM</v>
      </c>
      <c r="O632" t="str" cm="1">
        <f t="array" ref="O632">_xlfn.IFS(D632="North","Zone 1",D632="South","Zone 2",D632="East","Zone 3",D632="West","Zone 4")</f>
        <v>Zone 1</v>
      </c>
      <c r="P632">
        <f t="shared" si="19"/>
        <v>684.30000000000007</v>
      </c>
      <c r="Q632" t="str">
        <f>VLOOKUP(C632,Product_Master!$A:$D,3,FALSE)</f>
        <v>Grocery</v>
      </c>
    </row>
    <row r="633" spans="1:17" x14ac:dyDescent="0.3">
      <c r="A633" t="s">
        <v>1821</v>
      </c>
      <c r="B633" t="s">
        <v>1822</v>
      </c>
      <c r="C633" t="s">
        <v>147</v>
      </c>
      <c r="D633" t="s">
        <v>191</v>
      </c>
      <c r="E633" t="s">
        <v>242</v>
      </c>
      <c r="F633" t="s">
        <v>242</v>
      </c>
      <c r="G633" t="s">
        <v>206</v>
      </c>
      <c r="H633" t="s">
        <v>1823</v>
      </c>
      <c r="I633">
        <v>6</v>
      </c>
      <c r="J633">
        <v>0</v>
      </c>
      <c r="K633">
        <v>386844</v>
      </c>
      <c r="L633" t="str">
        <f>VLOOKUP(Sales_Data!C633,Product_Master!$A:$D,2,FALSE)</f>
        <v>Tennis Ball</v>
      </c>
      <c r="M633">
        <f>VLOOKUP(C633,Product_Master!$A:$D,4,FALSE)</f>
        <v>64474</v>
      </c>
      <c r="N633" t="str">
        <f t="shared" si="18"/>
        <v>HIGH</v>
      </c>
      <c r="O633" t="str" cm="1">
        <f t="array" ref="O633">_xlfn.IFS(D633="North","Zone 1",D633="South","Zone 2",D633="East","Zone 3",D633="West","Zone 4")</f>
        <v>Zone 1</v>
      </c>
      <c r="P633">
        <f t="shared" si="19"/>
        <v>38684.400000000001</v>
      </c>
      <c r="Q633" t="str">
        <f>VLOOKUP(C633,Product_Master!$A:$D,3,FALSE)</f>
        <v>Sports</v>
      </c>
    </row>
    <row r="634" spans="1:17" x14ac:dyDescent="0.3">
      <c r="A634" t="s">
        <v>1824</v>
      </c>
      <c r="B634" t="s">
        <v>1825</v>
      </c>
      <c r="C634" t="s">
        <v>102</v>
      </c>
      <c r="D634" t="s">
        <v>171</v>
      </c>
      <c r="E634" t="s">
        <v>204</v>
      </c>
      <c r="F634" t="s">
        <v>205</v>
      </c>
      <c r="G634" t="s">
        <v>187</v>
      </c>
      <c r="H634" t="s">
        <v>1826</v>
      </c>
      <c r="I634">
        <v>3</v>
      </c>
      <c r="J634">
        <v>0</v>
      </c>
      <c r="K634">
        <v>219210</v>
      </c>
      <c r="L634" t="str">
        <f>VLOOKUP(Sales_Data!C634,Product_Master!$A:$D,2,FALSE)</f>
        <v>Tea</v>
      </c>
      <c r="M634">
        <f>VLOOKUP(C634,Product_Master!$A:$D,4,FALSE)</f>
        <v>73070</v>
      </c>
      <c r="N634" t="str">
        <f t="shared" si="18"/>
        <v>HIGH</v>
      </c>
      <c r="O634" t="str" cm="1">
        <f t="array" ref="O634">_xlfn.IFS(D634="North","Zone 1",D634="South","Zone 2",D634="East","Zone 3",D634="West","Zone 4")</f>
        <v>Zone 2</v>
      </c>
      <c r="P634">
        <f t="shared" si="19"/>
        <v>21921</v>
      </c>
      <c r="Q634" t="str">
        <f>VLOOKUP(C634,Product_Master!$A:$D,3,FALSE)</f>
        <v>Grocery</v>
      </c>
    </row>
    <row r="635" spans="1:17" x14ac:dyDescent="0.3">
      <c r="A635" t="s">
        <v>1827</v>
      </c>
      <c r="B635" t="s">
        <v>661</v>
      </c>
      <c r="C635" t="s">
        <v>52</v>
      </c>
      <c r="D635" t="s">
        <v>191</v>
      </c>
      <c r="E635" t="s">
        <v>242</v>
      </c>
      <c r="F635" t="s">
        <v>242</v>
      </c>
      <c r="G635" t="s">
        <v>212</v>
      </c>
      <c r="H635" t="s">
        <v>1828</v>
      </c>
      <c r="I635">
        <v>6</v>
      </c>
      <c r="J635">
        <v>5</v>
      </c>
      <c r="K635">
        <v>11935</v>
      </c>
      <c r="L635" t="str">
        <f>VLOOKUP(Sales_Data!C635,Product_Master!$A:$D,2,FALSE)</f>
        <v>TV Unit</v>
      </c>
      <c r="M635">
        <f>VLOOKUP(C635,Product_Master!$A:$D,4,FALSE)</f>
        <v>2094</v>
      </c>
      <c r="N635" t="str">
        <f t="shared" si="18"/>
        <v>MEDIUM</v>
      </c>
      <c r="O635" t="str" cm="1">
        <f t="array" ref="O635">_xlfn.IFS(D635="North","Zone 1",D635="South","Zone 2",D635="East","Zone 3",D635="West","Zone 4")</f>
        <v>Zone 1</v>
      </c>
      <c r="P635">
        <f t="shared" si="19"/>
        <v>596.75</v>
      </c>
      <c r="Q635" t="str">
        <f>VLOOKUP(C635,Product_Master!$A:$D,3,FALSE)</f>
        <v>Furniture</v>
      </c>
    </row>
    <row r="636" spans="1:17" x14ac:dyDescent="0.3">
      <c r="A636" t="s">
        <v>1829</v>
      </c>
      <c r="B636" t="s">
        <v>1114</v>
      </c>
      <c r="C636" t="s">
        <v>56</v>
      </c>
      <c r="D636" t="s">
        <v>191</v>
      </c>
      <c r="E636" t="s">
        <v>238</v>
      </c>
      <c r="F636" t="s">
        <v>238</v>
      </c>
      <c r="G636" t="s">
        <v>206</v>
      </c>
      <c r="H636" t="s">
        <v>1830</v>
      </c>
      <c r="I636">
        <v>10</v>
      </c>
      <c r="J636">
        <v>5</v>
      </c>
      <c r="K636">
        <v>219003</v>
      </c>
      <c r="L636" t="str">
        <f>VLOOKUP(Sales_Data!C636,Product_Master!$A:$D,2,FALSE)</f>
        <v>Computer Desk</v>
      </c>
      <c r="M636">
        <f>VLOOKUP(C636,Product_Master!$A:$D,4,FALSE)</f>
        <v>23053</v>
      </c>
      <c r="N636" t="str">
        <f t="shared" si="18"/>
        <v>HIGH</v>
      </c>
      <c r="O636" t="str" cm="1">
        <f t="array" ref="O636">_xlfn.IFS(D636="North","Zone 1",D636="South","Zone 2",D636="East","Zone 3",D636="West","Zone 4")</f>
        <v>Zone 1</v>
      </c>
      <c r="P636">
        <f t="shared" si="19"/>
        <v>21900.300000000003</v>
      </c>
      <c r="Q636" t="str">
        <f>VLOOKUP(C636,Product_Master!$A:$D,3,FALSE)</f>
        <v>Furniture</v>
      </c>
    </row>
    <row r="637" spans="1:17" x14ac:dyDescent="0.3">
      <c r="A637" t="s">
        <v>1831</v>
      </c>
      <c r="B637" t="s">
        <v>472</v>
      </c>
      <c r="C637" t="s">
        <v>85</v>
      </c>
      <c r="D637" t="s">
        <v>191</v>
      </c>
      <c r="E637" t="s">
        <v>238</v>
      </c>
      <c r="F637" t="s">
        <v>238</v>
      </c>
      <c r="G637" t="s">
        <v>285</v>
      </c>
      <c r="H637" t="s">
        <v>1832</v>
      </c>
      <c r="I637">
        <v>10</v>
      </c>
      <c r="J637">
        <v>5</v>
      </c>
      <c r="K637">
        <v>699209</v>
      </c>
      <c r="L637" t="str">
        <f>VLOOKUP(Sales_Data!C637,Product_Master!$A:$D,2,FALSE)</f>
        <v>Shoes</v>
      </c>
      <c r="M637">
        <f>VLOOKUP(C637,Product_Master!$A:$D,4,FALSE)</f>
        <v>73601</v>
      </c>
      <c r="N637" t="str">
        <f t="shared" si="18"/>
        <v>HIGH</v>
      </c>
      <c r="O637" t="str" cm="1">
        <f t="array" ref="O637">_xlfn.IFS(D637="North","Zone 1",D637="South","Zone 2",D637="East","Zone 3",D637="West","Zone 4")</f>
        <v>Zone 1</v>
      </c>
      <c r="P637">
        <f t="shared" si="19"/>
        <v>69920.900000000009</v>
      </c>
      <c r="Q637" t="str">
        <f>VLOOKUP(C637,Product_Master!$A:$D,3,FALSE)</f>
        <v>Clothing</v>
      </c>
    </row>
    <row r="638" spans="1:17" x14ac:dyDescent="0.3">
      <c r="A638" t="s">
        <v>1833</v>
      </c>
      <c r="B638" t="s">
        <v>563</v>
      </c>
      <c r="C638" t="s">
        <v>11</v>
      </c>
      <c r="D638" t="s">
        <v>171</v>
      </c>
      <c r="E638" t="s">
        <v>172</v>
      </c>
      <c r="F638" t="s">
        <v>173</v>
      </c>
      <c r="G638" t="s">
        <v>243</v>
      </c>
      <c r="H638" t="s">
        <v>1834</v>
      </c>
      <c r="I638">
        <v>11</v>
      </c>
      <c r="J638">
        <v>15</v>
      </c>
      <c r="K638">
        <v>278181</v>
      </c>
      <c r="L638" t="str">
        <f>VLOOKUP(Sales_Data!C638,Product_Master!$A:$D,2,FALSE)</f>
        <v>Lenovo Laptop</v>
      </c>
      <c r="M638">
        <f>VLOOKUP(C638,Product_Master!$A:$D,4,FALSE)</f>
        <v>29752</v>
      </c>
      <c r="N638" t="str">
        <f t="shared" si="18"/>
        <v>HIGH</v>
      </c>
      <c r="O638" t="str" cm="1">
        <f t="array" ref="O638">_xlfn.IFS(D638="North","Zone 1",D638="South","Zone 2",D638="East","Zone 3",D638="West","Zone 4")</f>
        <v>Zone 2</v>
      </c>
      <c r="P638">
        <f t="shared" si="19"/>
        <v>27818.100000000002</v>
      </c>
      <c r="Q638" t="str">
        <f>VLOOKUP(C638,Product_Master!$A:$D,3,FALSE)</f>
        <v>Electronics</v>
      </c>
    </row>
    <row r="639" spans="1:17" x14ac:dyDescent="0.3">
      <c r="A639" t="s">
        <v>1835</v>
      </c>
      <c r="B639" t="s">
        <v>336</v>
      </c>
      <c r="C639" t="s">
        <v>23</v>
      </c>
      <c r="D639" t="s">
        <v>178</v>
      </c>
      <c r="E639" t="s">
        <v>310</v>
      </c>
      <c r="F639" t="s">
        <v>311</v>
      </c>
      <c r="G639" t="s">
        <v>285</v>
      </c>
      <c r="H639" t="s">
        <v>1836</v>
      </c>
      <c r="I639">
        <v>10</v>
      </c>
      <c r="J639">
        <v>0</v>
      </c>
      <c r="K639">
        <v>664310</v>
      </c>
      <c r="L639" t="str">
        <f>VLOOKUP(Sales_Data!C639,Product_Master!$A:$D,2,FALSE)</f>
        <v>Refrigerator</v>
      </c>
      <c r="M639">
        <f>VLOOKUP(C639,Product_Master!$A:$D,4,FALSE)</f>
        <v>66431</v>
      </c>
      <c r="N639" t="str">
        <f t="shared" si="18"/>
        <v>HIGH</v>
      </c>
      <c r="O639" t="str" cm="1">
        <f t="array" ref="O639">_xlfn.IFS(D639="North","Zone 1",D639="South","Zone 2",D639="East","Zone 3",D639="West","Zone 4")</f>
        <v>Zone 3</v>
      </c>
      <c r="P639">
        <f t="shared" si="19"/>
        <v>66431</v>
      </c>
      <c r="Q639" t="str">
        <f>VLOOKUP(C639,Product_Master!$A:$D,3,FALSE)</f>
        <v>Electronics</v>
      </c>
    </row>
    <row r="640" spans="1:17" x14ac:dyDescent="0.3">
      <c r="A640" t="s">
        <v>1837</v>
      </c>
      <c r="B640" t="s">
        <v>1568</v>
      </c>
      <c r="C640" t="s">
        <v>128</v>
      </c>
      <c r="D640" t="s">
        <v>178</v>
      </c>
      <c r="E640" t="s">
        <v>179</v>
      </c>
      <c r="F640" t="s">
        <v>180</v>
      </c>
      <c r="G640" t="s">
        <v>269</v>
      </c>
      <c r="H640" t="s">
        <v>1838</v>
      </c>
      <c r="I640">
        <v>2</v>
      </c>
      <c r="J640">
        <v>10</v>
      </c>
      <c r="K640">
        <v>105872</v>
      </c>
      <c r="L640" t="str">
        <f>VLOOKUP(Sales_Data!C640,Product_Master!$A:$D,2,FALSE)</f>
        <v>Cricket Bat</v>
      </c>
      <c r="M640">
        <f>VLOOKUP(C640,Product_Master!$A:$D,4,FALSE)</f>
        <v>58818</v>
      </c>
      <c r="N640" t="str">
        <f t="shared" si="18"/>
        <v>HIGH</v>
      </c>
      <c r="O640" t="str" cm="1">
        <f t="array" ref="O640">_xlfn.IFS(D640="North","Zone 1",D640="South","Zone 2",D640="East","Zone 3",D640="West","Zone 4")</f>
        <v>Zone 3</v>
      </c>
      <c r="P640">
        <f t="shared" si="19"/>
        <v>10587.2</v>
      </c>
      <c r="Q640" t="str">
        <f>VLOOKUP(C640,Product_Master!$A:$D,3,FALSE)</f>
        <v>Sports</v>
      </c>
    </row>
    <row r="641" spans="1:17" x14ac:dyDescent="0.3">
      <c r="A641" t="s">
        <v>1839</v>
      </c>
      <c r="B641" t="s">
        <v>463</v>
      </c>
      <c r="C641" t="s">
        <v>141</v>
      </c>
      <c r="D641" t="s">
        <v>191</v>
      </c>
      <c r="E641" t="s">
        <v>238</v>
      </c>
      <c r="F641" t="s">
        <v>238</v>
      </c>
      <c r="G641" t="s">
        <v>219</v>
      </c>
      <c r="H641" t="s">
        <v>1840</v>
      </c>
      <c r="I641">
        <v>10</v>
      </c>
      <c r="J641">
        <v>10</v>
      </c>
      <c r="K641">
        <v>373095</v>
      </c>
      <c r="L641" t="str">
        <f>VLOOKUP(Sales_Data!C641,Product_Master!$A:$D,2,FALSE)</f>
        <v>Gloves</v>
      </c>
      <c r="M641">
        <f>VLOOKUP(C641,Product_Master!$A:$D,4,FALSE)</f>
        <v>41455</v>
      </c>
      <c r="N641" t="str">
        <f t="shared" si="18"/>
        <v>HIGH</v>
      </c>
      <c r="O641" t="str" cm="1">
        <f t="array" ref="O641">_xlfn.IFS(D641="North","Zone 1",D641="South","Zone 2",D641="East","Zone 3",D641="West","Zone 4")</f>
        <v>Zone 1</v>
      </c>
      <c r="P641">
        <f t="shared" si="19"/>
        <v>37309.5</v>
      </c>
      <c r="Q641" t="str">
        <f>VLOOKUP(C641,Product_Master!$A:$D,3,FALSE)</f>
        <v>Sports</v>
      </c>
    </row>
    <row r="642" spans="1:17" x14ac:dyDescent="0.3">
      <c r="A642" t="s">
        <v>1841</v>
      </c>
      <c r="B642" t="s">
        <v>1842</v>
      </c>
      <c r="C642" t="s">
        <v>153</v>
      </c>
      <c r="D642" t="s">
        <v>178</v>
      </c>
      <c r="E642" t="s">
        <v>185</v>
      </c>
      <c r="F642" t="s">
        <v>186</v>
      </c>
      <c r="G642" t="s">
        <v>253</v>
      </c>
      <c r="H642" t="s">
        <v>1843</v>
      </c>
      <c r="I642">
        <v>7</v>
      </c>
      <c r="J642">
        <v>10</v>
      </c>
      <c r="K642">
        <v>223139</v>
      </c>
      <c r="L642" t="str">
        <f>VLOOKUP(Sales_Data!C642,Product_Master!$A:$D,2,FALSE)</f>
        <v>Knee Guard</v>
      </c>
      <c r="M642">
        <f>VLOOKUP(C642,Product_Master!$A:$D,4,FALSE)</f>
        <v>35419</v>
      </c>
      <c r="N642" t="str">
        <f t="shared" si="18"/>
        <v>HIGH</v>
      </c>
      <c r="O642" t="str" cm="1">
        <f t="array" ref="O642">_xlfn.IFS(D642="North","Zone 1",D642="South","Zone 2",D642="East","Zone 3",D642="West","Zone 4")</f>
        <v>Zone 3</v>
      </c>
      <c r="P642">
        <f t="shared" si="19"/>
        <v>22313.9</v>
      </c>
      <c r="Q642" t="str">
        <f>VLOOKUP(C642,Product_Master!$A:$D,3,FALSE)</f>
        <v>Sports</v>
      </c>
    </row>
    <row r="643" spans="1:17" x14ac:dyDescent="0.3">
      <c r="A643" t="s">
        <v>1844</v>
      </c>
      <c r="B643" t="s">
        <v>203</v>
      </c>
      <c r="C643" t="s">
        <v>151</v>
      </c>
      <c r="D643" t="s">
        <v>171</v>
      </c>
      <c r="E643" t="s">
        <v>204</v>
      </c>
      <c r="F643" t="s">
        <v>205</v>
      </c>
      <c r="G643" t="s">
        <v>212</v>
      </c>
      <c r="H643" t="s">
        <v>1845</v>
      </c>
      <c r="I643">
        <v>6</v>
      </c>
      <c r="J643">
        <v>15</v>
      </c>
      <c r="K643">
        <v>194294</v>
      </c>
      <c r="L643" t="str">
        <f>VLOOKUP(Sales_Data!C643,Product_Master!$A:$D,2,FALSE)</f>
        <v>Volleyball</v>
      </c>
      <c r="M643">
        <f>VLOOKUP(C643,Product_Master!$A:$D,4,FALSE)</f>
        <v>38097</v>
      </c>
      <c r="N643" t="str">
        <f t="shared" ref="N643:N706" si="20">IF(K643&gt;15000,"HIGH",IF(K643&gt;=5000,"MEDIUM","LOW"))</f>
        <v>HIGH</v>
      </c>
      <c r="O643" t="str" cm="1">
        <f t="array" ref="O643">_xlfn.IFS(D643="North","Zone 1",D643="South","Zone 2",D643="East","Zone 3",D643="West","Zone 4")</f>
        <v>Zone 2</v>
      </c>
      <c r="P643">
        <f t="shared" ref="P643:P706" si="21">IF(N643="HIGH",K643*10%,IF(N643="MEDIUM",K643*5%,K643*2%))</f>
        <v>19429.400000000001</v>
      </c>
      <c r="Q643" t="str">
        <f>VLOOKUP(C643,Product_Master!$A:$D,3,FALSE)</f>
        <v>Sports</v>
      </c>
    </row>
    <row r="644" spans="1:17" x14ac:dyDescent="0.3">
      <c r="A644" t="s">
        <v>1846</v>
      </c>
      <c r="B644" t="s">
        <v>1847</v>
      </c>
      <c r="C644" t="s">
        <v>19</v>
      </c>
      <c r="D644" t="s">
        <v>197</v>
      </c>
      <c r="E644" t="s">
        <v>198</v>
      </c>
      <c r="F644" t="s">
        <v>199</v>
      </c>
      <c r="G644" t="s">
        <v>206</v>
      </c>
      <c r="H644" t="s">
        <v>1848</v>
      </c>
      <c r="I644">
        <v>2</v>
      </c>
      <c r="J644">
        <v>15</v>
      </c>
      <c r="K644">
        <v>33437</v>
      </c>
      <c r="L644" t="str">
        <f>VLOOKUP(Sales_Data!C644,Product_Master!$A:$D,2,FALSE)</f>
        <v>Projector</v>
      </c>
      <c r="M644">
        <f>VLOOKUP(C644,Product_Master!$A:$D,4,FALSE)</f>
        <v>19669</v>
      </c>
      <c r="N644" t="str">
        <f t="shared" si="20"/>
        <v>HIGH</v>
      </c>
      <c r="O644" t="str" cm="1">
        <f t="array" ref="O644">_xlfn.IFS(D644="North","Zone 1",D644="South","Zone 2",D644="East","Zone 3",D644="West","Zone 4")</f>
        <v>Zone 4</v>
      </c>
      <c r="P644">
        <f t="shared" si="21"/>
        <v>3343.7000000000003</v>
      </c>
      <c r="Q644" t="str">
        <f>VLOOKUP(C644,Product_Master!$A:$D,3,FALSE)</f>
        <v>Electronics</v>
      </c>
    </row>
    <row r="645" spans="1:17" x14ac:dyDescent="0.3">
      <c r="A645" t="s">
        <v>1849</v>
      </c>
      <c r="B645" t="s">
        <v>1596</v>
      </c>
      <c r="C645" t="s">
        <v>52</v>
      </c>
      <c r="D645" t="s">
        <v>197</v>
      </c>
      <c r="E645" t="s">
        <v>198</v>
      </c>
      <c r="F645" t="s">
        <v>199</v>
      </c>
      <c r="G645" t="s">
        <v>285</v>
      </c>
      <c r="H645" t="s">
        <v>1850</v>
      </c>
      <c r="I645">
        <v>9</v>
      </c>
      <c r="J645">
        <v>10</v>
      </c>
      <c r="K645">
        <v>16961</v>
      </c>
      <c r="L645" t="str">
        <f>VLOOKUP(Sales_Data!C645,Product_Master!$A:$D,2,FALSE)</f>
        <v>TV Unit</v>
      </c>
      <c r="M645">
        <f>VLOOKUP(C645,Product_Master!$A:$D,4,FALSE)</f>
        <v>2094</v>
      </c>
      <c r="N645" t="str">
        <f t="shared" si="20"/>
        <v>HIGH</v>
      </c>
      <c r="O645" t="str" cm="1">
        <f t="array" ref="O645">_xlfn.IFS(D645="North","Zone 1",D645="South","Zone 2",D645="East","Zone 3",D645="West","Zone 4")</f>
        <v>Zone 4</v>
      </c>
      <c r="P645">
        <f t="shared" si="21"/>
        <v>1696.1000000000001</v>
      </c>
      <c r="Q645" t="str">
        <f>VLOOKUP(C645,Product_Master!$A:$D,3,FALSE)</f>
        <v>Furniture</v>
      </c>
    </row>
    <row r="646" spans="1:17" x14ac:dyDescent="0.3">
      <c r="A646" t="s">
        <v>1851</v>
      </c>
      <c r="B646" t="s">
        <v>1588</v>
      </c>
      <c r="C646" t="s">
        <v>110</v>
      </c>
      <c r="D646" t="s">
        <v>197</v>
      </c>
      <c r="E646" t="s">
        <v>260</v>
      </c>
      <c r="F646" t="s">
        <v>261</v>
      </c>
      <c r="G646" t="s">
        <v>187</v>
      </c>
      <c r="H646" t="s">
        <v>609</v>
      </c>
      <c r="I646">
        <v>5</v>
      </c>
      <c r="J646">
        <v>10</v>
      </c>
      <c r="K646">
        <v>126940</v>
      </c>
      <c r="L646" t="str">
        <f>VLOOKUP(Sales_Data!C646,Product_Master!$A:$D,2,FALSE)</f>
        <v>Spices</v>
      </c>
      <c r="M646">
        <f>VLOOKUP(C646,Product_Master!$A:$D,4,FALSE)</f>
        <v>28209</v>
      </c>
      <c r="N646" t="str">
        <f t="shared" si="20"/>
        <v>HIGH</v>
      </c>
      <c r="O646" t="str" cm="1">
        <f t="array" ref="O646">_xlfn.IFS(D646="North","Zone 1",D646="South","Zone 2",D646="East","Zone 3",D646="West","Zone 4")</f>
        <v>Zone 4</v>
      </c>
      <c r="P646">
        <f t="shared" si="21"/>
        <v>12694</v>
      </c>
      <c r="Q646" t="str">
        <f>VLOOKUP(C646,Product_Master!$A:$D,3,FALSE)</f>
        <v>Grocery</v>
      </c>
    </row>
    <row r="647" spans="1:17" x14ac:dyDescent="0.3">
      <c r="A647" t="s">
        <v>1852</v>
      </c>
      <c r="B647" t="s">
        <v>203</v>
      </c>
      <c r="C647" t="s">
        <v>133</v>
      </c>
      <c r="D647" t="s">
        <v>197</v>
      </c>
      <c r="E647" t="s">
        <v>198</v>
      </c>
      <c r="F647" t="s">
        <v>199</v>
      </c>
      <c r="G647" t="s">
        <v>315</v>
      </c>
      <c r="H647" t="s">
        <v>1853</v>
      </c>
      <c r="I647">
        <v>1</v>
      </c>
      <c r="J647">
        <v>10</v>
      </c>
      <c r="K647">
        <v>25637</v>
      </c>
      <c r="L647" t="str">
        <f>VLOOKUP(Sales_Data!C647,Product_Master!$A:$D,2,FALSE)</f>
        <v>Basketball</v>
      </c>
      <c r="M647">
        <f>VLOOKUP(C647,Product_Master!$A:$D,4,FALSE)</f>
        <v>28486</v>
      </c>
      <c r="N647" t="str">
        <f t="shared" si="20"/>
        <v>HIGH</v>
      </c>
      <c r="O647" t="str" cm="1">
        <f t="array" ref="O647">_xlfn.IFS(D647="North","Zone 1",D647="South","Zone 2",D647="East","Zone 3",D647="West","Zone 4")</f>
        <v>Zone 4</v>
      </c>
      <c r="P647">
        <f t="shared" si="21"/>
        <v>2563.7000000000003</v>
      </c>
      <c r="Q647" t="str">
        <f>VLOOKUP(C647,Product_Master!$A:$D,3,FALSE)</f>
        <v>Sports</v>
      </c>
    </row>
    <row r="648" spans="1:17" x14ac:dyDescent="0.3">
      <c r="A648" t="s">
        <v>1854</v>
      </c>
      <c r="B648" t="s">
        <v>1350</v>
      </c>
      <c r="C648" t="s">
        <v>19</v>
      </c>
      <c r="D648" t="s">
        <v>197</v>
      </c>
      <c r="E648" t="s">
        <v>260</v>
      </c>
      <c r="F648" t="s">
        <v>261</v>
      </c>
      <c r="G648" t="s">
        <v>262</v>
      </c>
      <c r="H648" t="s">
        <v>1855</v>
      </c>
      <c r="I648">
        <v>12</v>
      </c>
      <c r="J648">
        <v>0</v>
      </c>
      <c r="K648">
        <v>236028</v>
      </c>
      <c r="L648" t="str">
        <f>VLOOKUP(Sales_Data!C648,Product_Master!$A:$D,2,FALSE)</f>
        <v>Projector</v>
      </c>
      <c r="M648">
        <f>VLOOKUP(C648,Product_Master!$A:$D,4,FALSE)</f>
        <v>19669</v>
      </c>
      <c r="N648" t="str">
        <f t="shared" si="20"/>
        <v>HIGH</v>
      </c>
      <c r="O648" t="str" cm="1">
        <f t="array" ref="O648">_xlfn.IFS(D648="North","Zone 1",D648="South","Zone 2",D648="East","Zone 3",D648="West","Zone 4")</f>
        <v>Zone 4</v>
      </c>
      <c r="P648">
        <f t="shared" si="21"/>
        <v>23602.800000000003</v>
      </c>
      <c r="Q648" t="str">
        <f>VLOOKUP(C648,Product_Master!$A:$D,3,FALSE)</f>
        <v>Electronics</v>
      </c>
    </row>
    <row r="649" spans="1:17" x14ac:dyDescent="0.3">
      <c r="A649" t="s">
        <v>1856</v>
      </c>
      <c r="B649" t="s">
        <v>1857</v>
      </c>
      <c r="C649" t="s">
        <v>44</v>
      </c>
      <c r="D649" t="s">
        <v>191</v>
      </c>
      <c r="E649" t="s">
        <v>192</v>
      </c>
      <c r="F649" t="s">
        <v>193</v>
      </c>
      <c r="G649" t="s">
        <v>228</v>
      </c>
      <c r="H649" t="s">
        <v>1858</v>
      </c>
      <c r="I649">
        <v>5</v>
      </c>
      <c r="J649">
        <v>0</v>
      </c>
      <c r="K649">
        <v>375045</v>
      </c>
      <c r="L649" t="str">
        <f>VLOOKUP(Sales_Data!C649,Product_Master!$A:$D,2,FALSE)</f>
        <v>Bookshelf</v>
      </c>
      <c r="M649">
        <f>VLOOKUP(C649,Product_Master!$A:$D,4,FALSE)</f>
        <v>75009</v>
      </c>
      <c r="N649" t="str">
        <f t="shared" si="20"/>
        <v>HIGH</v>
      </c>
      <c r="O649" t="str" cm="1">
        <f t="array" ref="O649">_xlfn.IFS(D649="North","Zone 1",D649="South","Zone 2",D649="East","Zone 3",D649="West","Zone 4")</f>
        <v>Zone 1</v>
      </c>
      <c r="P649">
        <f t="shared" si="21"/>
        <v>37504.5</v>
      </c>
      <c r="Q649" t="str">
        <f>VLOOKUP(C649,Product_Master!$A:$D,3,FALSE)</f>
        <v>Furniture</v>
      </c>
    </row>
    <row r="650" spans="1:17" x14ac:dyDescent="0.3">
      <c r="A650" t="s">
        <v>1859</v>
      </c>
      <c r="B650" t="s">
        <v>1273</v>
      </c>
      <c r="C650" t="s">
        <v>151</v>
      </c>
      <c r="D650" t="s">
        <v>197</v>
      </c>
      <c r="E650" t="s">
        <v>210</v>
      </c>
      <c r="F650" t="s">
        <v>211</v>
      </c>
      <c r="G650" t="s">
        <v>219</v>
      </c>
      <c r="H650" t="s">
        <v>1860</v>
      </c>
      <c r="I650">
        <v>3</v>
      </c>
      <c r="J650">
        <v>15</v>
      </c>
      <c r="K650">
        <v>97147</v>
      </c>
      <c r="L650" t="str">
        <f>VLOOKUP(Sales_Data!C650,Product_Master!$A:$D,2,FALSE)</f>
        <v>Volleyball</v>
      </c>
      <c r="M650">
        <f>VLOOKUP(C650,Product_Master!$A:$D,4,FALSE)</f>
        <v>38097</v>
      </c>
      <c r="N650" t="str">
        <f t="shared" si="20"/>
        <v>HIGH</v>
      </c>
      <c r="O650" t="str" cm="1">
        <f t="array" ref="O650">_xlfn.IFS(D650="North","Zone 1",D650="South","Zone 2",D650="East","Zone 3",D650="West","Zone 4")</f>
        <v>Zone 4</v>
      </c>
      <c r="P650">
        <f t="shared" si="21"/>
        <v>9714.7000000000007</v>
      </c>
      <c r="Q650" t="str">
        <f>VLOOKUP(C650,Product_Master!$A:$D,3,FALSE)</f>
        <v>Sports</v>
      </c>
    </row>
    <row r="651" spans="1:17" x14ac:dyDescent="0.3">
      <c r="A651" t="s">
        <v>1861</v>
      </c>
      <c r="B651" t="s">
        <v>1862</v>
      </c>
      <c r="C651" t="s">
        <v>4</v>
      </c>
      <c r="D651" t="s">
        <v>191</v>
      </c>
      <c r="E651" t="s">
        <v>242</v>
      </c>
      <c r="F651" t="s">
        <v>242</v>
      </c>
      <c r="G651" t="s">
        <v>262</v>
      </c>
      <c r="H651" t="s">
        <v>1863</v>
      </c>
      <c r="I651">
        <v>1</v>
      </c>
      <c r="J651">
        <v>20</v>
      </c>
      <c r="K651">
        <v>845</v>
      </c>
      <c r="L651" t="str">
        <f>VLOOKUP(Sales_Data!C651,Product_Master!$A:$D,2,FALSE)</f>
        <v>Samsung TV</v>
      </c>
      <c r="M651">
        <f>VLOOKUP(C651,Product_Master!$A:$D,4,FALSE)</f>
        <v>1057</v>
      </c>
      <c r="N651" t="str">
        <f t="shared" si="20"/>
        <v>LOW</v>
      </c>
      <c r="O651" t="str" cm="1">
        <f t="array" ref="O651">_xlfn.IFS(D651="North","Zone 1",D651="South","Zone 2",D651="East","Zone 3",D651="West","Zone 4")</f>
        <v>Zone 1</v>
      </c>
      <c r="P651">
        <f t="shared" si="21"/>
        <v>16.899999999999999</v>
      </c>
      <c r="Q651" t="str">
        <f>VLOOKUP(C651,Product_Master!$A:$D,3,FALSE)</f>
        <v>Electronics</v>
      </c>
    </row>
    <row r="652" spans="1:17" x14ac:dyDescent="0.3">
      <c r="A652" t="s">
        <v>1864</v>
      </c>
      <c r="B652" t="s">
        <v>554</v>
      </c>
      <c r="C652" t="s">
        <v>60</v>
      </c>
      <c r="D652" t="s">
        <v>171</v>
      </c>
      <c r="E652" t="s">
        <v>223</v>
      </c>
      <c r="F652" t="s">
        <v>224</v>
      </c>
      <c r="G652" t="s">
        <v>315</v>
      </c>
      <c r="H652" t="s">
        <v>1865</v>
      </c>
      <c r="I652">
        <v>6</v>
      </c>
      <c r="J652">
        <v>10</v>
      </c>
      <c r="K652">
        <v>322056</v>
      </c>
      <c r="L652" t="str">
        <f>VLOOKUP(Sales_Data!C652,Product_Master!$A:$D,2,FALSE)</f>
        <v>Cupboard</v>
      </c>
      <c r="M652">
        <f>VLOOKUP(C652,Product_Master!$A:$D,4,FALSE)</f>
        <v>59640</v>
      </c>
      <c r="N652" t="str">
        <f t="shared" si="20"/>
        <v>HIGH</v>
      </c>
      <c r="O652" t="str" cm="1">
        <f t="array" ref="O652">_xlfn.IFS(D652="North","Zone 1",D652="South","Zone 2",D652="East","Zone 3",D652="West","Zone 4")</f>
        <v>Zone 2</v>
      </c>
      <c r="P652">
        <f t="shared" si="21"/>
        <v>32205.600000000002</v>
      </c>
      <c r="Q652" t="str">
        <f>VLOOKUP(C652,Product_Master!$A:$D,3,FALSE)</f>
        <v>Furniture</v>
      </c>
    </row>
    <row r="653" spans="1:17" x14ac:dyDescent="0.3">
      <c r="A653" t="s">
        <v>1866</v>
      </c>
      <c r="B653" t="s">
        <v>1421</v>
      </c>
      <c r="C653" t="s">
        <v>46</v>
      </c>
      <c r="D653" t="s">
        <v>171</v>
      </c>
      <c r="E653" t="s">
        <v>223</v>
      </c>
      <c r="F653" t="s">
        <v>224</v>
      </c>
      <c r="G653" t="s">
        <v>269</v>
      </c>
      <c r="H653" t="s">
        <v>1867</v>
      </c>
      <c r="I653">
        <v>4</v>
      </c>
      <c r="J653">
        <v>5</v>
      </c>
      <c r="K653">
        <v>237169</v>
      </c>
      <c r="L653" t="str">
        <f>VLOOKUP(Sales_Data!C653,Product_Master!$A:$D,2,FALSE)</f>
        <v>Wardrobe</v>
      </c>
      <c r="M653">
        <f>VLOOKUP(C653,Product_Master!$A:$D,4,FALSE)</f>
        <v>62413</v>
      </c>
      <c r="N653" t="str">
        <f t="shared" si="20"/>
        <v>HIGH</v>
      </c>
      <c r="O653" t="str" cm="1">
        <f t="array" ref="O653">_xlfn.IFS(D653="North","Zone 1",D653="South","Zone 2",D653="East","Zone 3",D653="West","Zone 4")</f>
        <v>Zone 2</v>
      </c>
      <c r="P653">
        <f t="shared" si="21"/>
        <v>23716.9</v>
      </c>
      <c r="Q653" t="str">
        <f>VLOOKUP(C653,Product_Master!$A:$D,3,FALSE)</f>
        <v>Furniture</v>
      </c>
    </row>
    <row r="654" spans="1:17" x14ac:dyDescent="0.3">
      <c r="A654" t="s">
        <v>1868</v>
      </c>
      <c r="B654" t="s">
        <v>1869</v>
      </c>
      <c r="C654" t="s">
        <v>143</v>
      </c>
      <c r="D654" t="s">
        <v>191</v>
      </c>
      <c r="E654" t="s">
        <v>192</v>
      </c>
      <c r="F654" t="s">
        <v>193</v>
      </c>
      <c r="G654" t="s">
        <v>206</v>
      </c>
      <c r="H654" t="s">
        <v>1870</v>
      </c>
      <c r="I654">
        <v>7</v>
      </c>
      <c r="J654">
        <v>0</v>
      </c>
      <c r="K654">
        <v>39501</v>
      </c>
      <c r="L654" t="str">
        <f>VLOOKUP(Sales_Data!C654,Product_Master!$A:$D,2,FALSE)</f>
        <v>Skipping Rope</v>
      </c>
      <c r="M654">
        <f>VLOOKUP(C654,Product_Master!$A:$D,4,FALSE)</f>
        <v>5643</v>
      </c>
      <c r="N654" t="str">
        <f t="shared" si="20"/>
        <v>HIGH</v>
      </c>
      <c r="O654" t="str" cm="1">
        <f t="array" ref="O654">_xlfn.IFS(D654="North","Zone 1",D654="South","Zone 2",D654="East","Zone 3",D654="West","Zone 4")</f>
        <v>Zone 1</v>
      </c>
      <c r="P654">
        <f t="shared" si="21"/>
        <v>3950.1000000000004</v>
      </c>
      <c r="Q654" t="str">
        <f>VLOOKUP(C654,Product_Master!$A:$D,3,FALSE)</f>
        <v>Sports</v>
      </c>
    </row>
    <row r="655" spans="1:17" x14ac:dyDescent="0.3">
      <c r="A655" t="s">
        <v>1871</v>
      </c>
      <c r="B655" t="s">
        <v>333</v>
      </c>
      <c r="C655" t="s">
        <v>95</v>
      </c>
      <c r="D655" t="s">
        <v>191</v>
      </c>
      <c r="E655" t="s">
        <v>238</v>
      </c>
      <c r="F655" t="s">
        <v>238</v>
      </c>
      <c r="G655" t="s">
        <v>174</v>
      </c>
      <c r="H655" t="s">
        <v>1872</v>
      </c>
      <c r="I655">
        <v>9</v>
      </c>
      <c r="J655">
        <v>20</v>
      </c>
      <c r="K655">
        <v>520574</v>
      </c>
      <c r="L655" t="str">
        <f>VLOOKUP(Sales_Data!C655,Product_Master!$A:$D,2,FALSE)</f>
        <v>Dress</v>
      </c>
      <c r="M655">
        <f>VLOOKUP(C655,Product_Master!$A:$D,4,FALSE)</f>
        <v>72302</v>
      </c>
      <c r="N655" t="str">
        <f t="shared" si="20"/>
        <v>HIGH</v>
      </c>
      <c r="O655" t="str" cm="1">
        <f t="array" ref="O655">_xlfn.IFS(D655="North","Zone 1",D655="South","Zone 2",D655="East","Zone 3",D655="West","Zone 4")</f>
        <v>Zone 1</v>
      </c>
      <c r="P655">
        <f t="shared" si="21"/>
        <v>52057.4</v>
      </c>
      <c r="Q655" t="str">
        <f>VLOOKUP(C655,Product_Master!$A:$D,3,FALSE)</f>
        <v>Clothing</v>
      </c>
    </row>
    <row r="656" spans="1:17" x14ac:dyDescent="0.3">
      <c r="A656" t="s">
        <v>1873</v>
      </c>
      <c r="B656" t="s">
        <v>170</v>
      </c>
      <c r="C656" t="s">
        <v>62</v>
      </c>
      <c r="D656" t="s">
        <v>197</v>
      </c>
      <c r="E656" t="s">
        <v>260</v>
      </c>
      <c r="F656" t="s">
        <v>261</v>
      </c>
      <c r="G656" t="s">
        <v>257</v>
      </c>
      <c r="H656" t="s">
        <v>1874</v>
      </c>
      <c r="I656">
        <v>8</v>
      </c>
      <c r="J656">
        <v>20</v>
      </c>
      <c r="K656">
        <v>317900</v>
      </c>
      <c r="L656" t="str">
        <f>VLOOKUP(Sales_Data!C656,Product_Master!$A:$D,2,FALSE)</f>
        <v>Recliner</v>
      </c>
      <c r="M656">
        <f>VLOOKUP(C656,Product_Master!$A:$D,4,FALSE)</f>
        <v>49672</v>
      </c>
      <c r="N656" t="str">
        <f t="shared" si="20"/>
        <v>HIGH</v>
      </c>
      <c r="O656" t="str" cm="1">
        <f t="array" ref="O656">_xlfn.IFS(D656="North","Zone 1",D656="South","Zone 2",D656="East","Zone 3",D656="West","Zone 4")</f>
        <v>Zone 4</v>
      </c>
      <c r="P656">
        <f t="shared" si="21"/>
        <v>31790</v>
      </c>
      <c r="Q656" t="str">
        <f>VLOOKUP(C656,Product_Master!$A:$D,3,FALSE)</f>
        <v>Furniture</v>
      </c>
    </row>
    <row r="657" spans="1:17" x14ac:dyDescent="0.3">
      <c r="A657" t="s">
        <v>1875</v>
      </c>
      <c r="B657" t="s">
        <v>841</v>
      </c>
      <c r="C657" t="s">
        <v>38</v>
      </c>
      <c r="D657" t="s">
        <v>171</v>
      </c>
      <c r="E657" t="s">
        <v>204</v>
      </c>
      <c r="F657" t="s">
        <v>205</v>
      </c>
      <c r="G657" t="s">
        <v>257</v>
      </c>
      <c r="H657" t="s">
        <v>1876</v>
      </c>
      <c r="I657">
        <v>11</v>
      </c>
      <c r="J657">
        <v>15</v>
      </c>
      <c r="K657">
        <v>378656</v>
      </c>
      <c r="L657" t="str">
        <f>VLOOKUP(Sales_Data!C657,Product_Master!$A:$D,2,FALSE)</f>
        <v>Study Table</v>
      </c>
      <c r="M657">
        <f>VLOOKUP(C657,Product_Master!$A:$D,4,FALSE)</f>
        <v>40498</v>
      </c>
      <c r="N657" t="str">
        <f t="shared" si="20"/>
        <v>HIGH</v>
      </c>
      <c r="O657" t="str" cm="1">
        <f t="array" ref="O657">_xlfn.IFS(D657="North","Zone 1",D657="South","Zone 2",D657="East","Zone 3",D657="West","Zone 4")</f>
        <v>Zone 2</v>
      </c>
      <c r="P657">
        <f t="shared" si="21"/>
        <v>37865.599999999999</v>
      </c>
      <c r="Q657" t="str">
        <f>VLOOKUP(C657,Product_Master!$A:$D,3,FALSE)</f>
        <v>Furniture</v>
      </c>
    </row>
    <row r="658" spans="1:17" x14ac:dyDescent="0.3">
      <c r="A658" t="s">
        <v>1877</v>
      </c>
      <c r="B658" t="s">
        <v>1878</v>
      </c>
      <c r="C658" t="s">
        <v>137</v>
      </c>
      <c r="D658" t="s">
        <v>171</v>
      </c>
      <c r="E658" t="s">
        <v>204</v>
      </c>
      <c r="F658" t="s">
        <v>205</v>
      </c>
      <c r="G658" t="s">
        <v>243</v>
      </c>
      <c r="H658" t="s">
        <v>1879</v>
      </c>
      <c r="I658">
        <v>1</v>
      </c>
      <c r="J658">
        <v>5</v>
      </c>
      <c r="K658">
        <v>48551</v>
      </c>
      <c r="L658" t="str">
        <f>VLOOKUP(Sales_Data!C658,Product_Master!$A:$D,2,FALSE)</f>
        <v>Dumbbells</v>
      </c>
      <c r="M658">
        <f>VLOOKUP(C658,Product_Master!$A:$D,4,FALSE)</f>
        <v>51107</v>
      </c>
      <c r="N658" t="str">
        <f t="shared" si="20"/>
        <v>HIGH</v>
      </c>
      <c r="O658" t="str" cm="1">
        <f t="array" ref="O658">_xlfn.IFS(D658="North","Zone 1",D658="South","Zone 2",D658="East","Zone 3",D658="West","Zone 4")</f>
        <v>Zone 2</v>
      </c>
      <c r="P658">
        <f t="shared" si="21"/>
        <v>4855.1000000000004</v>
      </c>
      <c r="Q658" t="str">
        <f>VLOOKUP(C658,Product_Master!$A:$D,3,FALSE)</f>
        <v>Sports</v>
      </c>
    </row>
    <row r="659" spans="1:17" x14ac:dyDescent="0.3">
      <c r="A659" t="s">
        <v>1880</v>
      </c>
      <c r="B659" t="s">
        <v>428</v>
      </c>
      <c r="C659" t="s">
        <v>38</v>
      </c>
      <c r="D659" t="s">
        <v>171</v>
      </c>
      <c r="E659" t="s">
        <v>204</v>
      </c>
      <c r="F659" t="s">
        <v>205</v>
      </c>
      <c r="G659" t="s">
        <v>206</v>
      </c>
      <c r="H659" t="s">
        <v>417</v>
      </c>
      <c r="I659">
        <v>9</v>
      </c>
      <c r="J659">
        <v>0</v>
      </c>
      <c r="K659">
        <v>364482</v>
      </c>
      <c r="L659" t="str">
        <f>VLOOKUP(Sales_Data!C659,Product_Master!$A:$D,2,FALSE)</f>
        <v>Study Table</v>
      </c>
      <c r="M659">
        <f>VLOOKUP(C659,Product_Master!$A:$D,4,FALSE)</f>
        <v>40498</v>
      </c>
      <c r="N659" t="str">
        <f t="shared" si="20"/>
        <v>HIGH</v>
      </c>
      <c r="O659" t="str" cm="1">
        <f t="array" ref="O659">_xlfn.IFS(D659="North","Zone 1",D659="South","Zone 2",D659="East","Zone 3",D659="West","Zone 4")</f>
        <v>Zone 2</v>
      </c>
      <c r="P659">
        <f t="shared" si="21"/>
        <v>36448.200000000004</v>
      </c>
      <c r="Q659" t="str">
        <f>VLOOKUP(C659,Product_Master!$A:$D,3,FALSE)</f>
        <v>Furniture</v>
      </c>
    </row>
    <row r="660" spans="1:17" x14ac:dyDescent="0.3">
      <c r="A660" t="s">
        <v>1881</v>
      </c>
      <c r="B660" t="s">
        <v>637</v>
      </c>
      <c r="C660" t="s">
        <v>52</v>
      </c>
      <c r="D660" t="s">
        <v>191</v>
      </c>
      <c r="E660" t="s">
        <v>238</v>
      </c>
      <c r="F660" t="s">
        <v>238</v>
      </c>
      <c r="G660" t="s">
        <v>243</v>
      </c>
      <c r="H660" t="s">
        <v>1882</v>
      </c>
      <c r="I660">
        <v>11</v>
      </c>
      <c r="J660">
        <v>20</v>
      </c>
      <c r="K660">
        <v>18427</v>
      </c>
      <c r="L660" t="str">
        <f>VLOOKUP(Sales_Data!C660,Product_Master!$A:$D,2,FALSE)</f>
        <v>TV Unit</v>
      </c>
      <c r="M660">
        <f>VLOOKUP(C660,Product_Master!$A:$D,4,FALSE)</f>
        <v>2094</v>
      </c>
      <c r="N660" t="str">
        <f t="shared" si="20"/>
        <v>HIGH</v>
      </c>
      <c r="O660" t="str" cm="1">
        <f t="array" ref="O660">_xlfn.IFS(D660="North","Zone 1",D660="South","Zone 2",D660="East","Zone 3",D660="West","Zone 4")</f>
        <v>Zone 1</v>
      </c>
      <c r="P660">
        <f t="shared" si="21"/>
        <v>1842.7</v>
      </c>
      <c r="Q660" t="str">
        <f>VLOOKUP(C660,Product_Master!$A:$D,3,FALSE)</f>
        <v>Furniture</v>
      </c>
    </row>
    <row r="661" spans="1:17" x14ac:dyDescent="0.3">
      <c r="A661" t="s">
        <v>1883</v>
      </c>
      <c r="B661" t="s">
        <v>510</v>
      </c>
      <c r="C661" t="s">
        <v>120</v>
      </c>
      <c r="D661" t="s">
        <v>191</v>
      </c>
      <c r="E661" t="s">
        <v>238</v>
      </c>
      <c r="F661" t="s">
        <v>238</v>
      </c>
      <c r="G661" t="s">
        <v>269</v>
      </c>
      <c r="H661" t="s">
        <v>1884</v>
      </c>
      <c r="I661">
        <v>9</v>
      </c>
      <c r="J661">
        <v>5</v>
      </c>
      <c r="K661">
        <v>263947</v>
      </c>
      <c r="L661" t="str">
        <f>VLOOKUP(Sales_Data!C661,Product_Master!$A:$D,2,FALSE)</f>
        <v>Soft Drink</v>
      </c>
      <c r="M661">
        <f>VLOOKUP(C661,Product_Master!$A:$D,4,FALSE)</f>
        <v>30871</v>
      </c>
      <c r="N661" t="str">
        <f t="shared" si="20"/>
        <v>HIGH</v>
      </c>
      <c r="O661" t="str" cm="1">
        <f t="array" ref="O661">_xlfn.IFS(D661="North","Zone 1",D661="South","Zone 2",D661="East","Zone 3",D661="West","Zone 4")</f>
        <v>Zone 1</v>
      </c>
      <c r="P661">
        <f t="shared" si="21"/>
        <v>26394.7</v>
      </c>
      <c r="Q661" t="str">
        <f>VLOOKUP(C661,Product_Master!$A:$D,3,FALSE)</f>
        <v>Grocery</v>
      </c>
    </row>
    <row r="662" spans="1:17" x14ac:dyDescent="0.3">
      <c r="A662" t="s">
        <v>1885</v>
      </c>
      <c r="B662" t="s">
        <v>1371</v>
      </c>
      <c r="C662" t="s">
        <v>137</v>
      </c>
      <c r="D662" t="s">
        <v>178</v>
      </c>
      <c r="E662" t="s">
        <v>185</v>
      </c>
      <c r="F662" t="s">
        <v>186</v>
      </c>
      <c r="G662" t="s">
        <v>187</v>
      </c>
      <c r="H662" t="s">
        <v>1886</v>
      </c>
      <c r="I662">
        <v>8</v>
      </c>
      <c r="J662">
        <v>10</v>
      </c>
      <c r="K662">
        <v>367970</v>
      </c>
      <c r="L662" t="str">
        <f>VLOOKUP(Sales_Data!C662,Product_Master!$A:$D,2,FALSE)</f>
        <v>Dumbbells</v>
      </c>
      <c r="M662">
        <f>VLOOKUP(C662,Product_Master!$A:$D,4,FALSE)</f>
        <v>51107</v>
      </c>
      <c r="N662" t="str">
        <f t="shared" si="20"/>
        <v>HIGH</v>
      </c>
      <c r="O662" t="str" cm="1">
        <f t="array" ref="O662">_xlfn.IFS(D662="North","Zone 1",D662="South","Zone 2",D662="East","Zone 3",D662="West","Zone 4")</f>
        <v>Zone 3</v>
      </c>
      <c r="P662">
        <f t="shared" si="21"/>
        <v>36797</v>
      </c>
      <c r="Q662" t="str">
        <f>VLOOKUP(C662,Product_Master!$A:$D,3,FALSE)</f>
        <v>Sports</v>
      </c>
    </row>
    <row r="663" spans="1:17" x14ac:dyDescent="0.3">
      <c r="A663" t="s">
        <v>1887</v>
      </c>
      <c r="B663" t="s">
        <v>1087</v>
      </c>
      <c r="C663" t="s">
        <v>64</v>
      </c>
      <c r="D663" t="s">
        <v>171</v>
      </c>
      <c r="E663" t="s">
        <v>172</v>
      </c>
      <c r="F663" t="s">
        <v>173</v>
      </c>
      <c r="G663" t="s">
        <v>206</v>
      </c>
      <c r="H663" t="s">
        <v>1888</v>
      </c>
      <c r="I663">
        <v>2</v>
      </c>
      <c r="J663">
        <v>5</v>
      </c>
      <c r="K663">
        <v>86431</v>
      </c>
      <c r="L663" t="str">
        <f>VLOOKUP(Sales_Data!C663,Product_Master!$A:$D,2,FALSE)</f>
        <v>Stool</v>
      </c>
      <c r="M663">
        <f>VLOOKUP(C663,Product_Master!$A:$D,4,FALSE)</f>
        <v>45490</v>
      </c>
      <c r="N663" t="str">
        <f t="shared" si="20"/>
        <v>HIGH</v>
      </c>
      <c r="O663" t="str" cm="1">
        <f t="array" ref="O663">_xlfn.IFS(D663="North","Zone 1",D663="South","Zone 2",D663="East","Zone 3",D663="West","Zone 4")</f>
        <v>Zone 2</v>
      </c>
      <c r="P663">
        <f t="shared" si="21"/>
        <v>8643.1</v>
      </c>
      <c r="Q663" t="str">
        <f>VLOOKUP(C663,Product_Master!$A:$D,3,FALSE)</f>
        <v>Furniture</v>
      </c>
    </row>
    <row r="664" spans="1:17" x14ac:dyDescent="0.3">
      <c r="A664" t="s">
        <v>1889</v>
      </c>
      <c r="B664" t="s">
        <v>227</v>
      </c>
      <c r="C664" t="s">
        <v>23</v>
      </c>
      <c r="D664" t="s">
        <v>171</v>
      </c>
      <c r="E664" t="s">
        <v>172</v>
      </c>
      <c r="F664" t="s">
        <v>173</v>
      </c>
      <c r="G664" t="s">
        <v>262</v>
      </c>
      <c r="H664" t="s">
        <v>1890</v>
      </c>
      <c r="I664">
        <v>3</v>
      </c>
      <c r="J664">
        <v>0</v>
      </c>
      <c r="K664">
        <v>199293</v>
      </c>
      <c r="L664" t="str">
        <f>VLOOKUP(Sales_Data!C664,Product_Master!$A:$D,2,FALSE)</f>
        <v>Refrigerator</v>
      </c>
      <c r="M664">
        <f>VLOOKUP(C664,Product_Master!$A:$D,4,FALSE)</f>
        <v>66431</v>
      </c>
      <c r="N664" t="str">
        <f t="shared" si="20"/>
        <v>HIGH</v>
      </c>
      <c r="O664" t="str" cm="1">
        <f t="array" ref="O664">_xlfn.IFS(D664="North","Zone 1",D664="South","Zone 2",D664="East","Zone 3",D664="West","Zone 4")</f>
        <v>Zone 2</v>
      </c>
      <c r="P664">
        <f t="shared" si="21"/>
        <v>19929.300000000003</v>
      </c>
      <c r="Q664" t="str">
        <f>VLOOKUP(C664,Product_Master!$A:$D,3,FALSE)</f>
        <v>Electronics</v>
      </c>
    </row>
    <row r="665" spans="1:17" x14ac:dyDescent="0.3">
      <c r="A665" t="s">
        <v>1891</v>
      </c>
      <c r="B665" t="s">
        <v>1892</v>
      </c>
      <c r="C665" t="s">
        <v>116</v>
      </c>
      <c r="D665" t="s">
        <v>197</v>
      </c>
      <c r="E665" t="s">
        <v>198</v>
      </c>
      <c r="F665" t="s">
        <v>199</v>
      </c>
      <c r="G665" t="s">
        <v>212</v>
      </c>
      <c r="H665" t="s">
        <v>1893</v>
      </c>
      <c r="I665">
        <v>7</v>
      </c>
      <c r="J665">
        <v>10</v>
      </c>
      <c r="K665">
        <v>60486</v>
      </c>
      <c r="L665" t="str">
        <f>VLOOKUP(Sales_Data!C665,Product_Master!$A:$D,2,FALSE)</f>
        <v>Biscuits</v>
      </c>
      <c r="M665">
        <f>VLOOKUP(C665,Product_Master!$A:$D,4,FALSE)</f>
        <v>9601</v>
      </c>
      <c r="N665" t="str">
        <f t="shared" si="20"/>
        <v>HIGH</v>
      </c>
      <c r="O665" t="str" cm="1">
        <f t="array" ref="O665">_xlfn.IFS(D665="North","Zone 1",D665="South","Zone 2",D665="East","Zone 3",D665="West","Zone 4")</f>
        <v>Zone 4</v>
      </c>
      <c r="P665">
        <f t="shared" si="21"/>
        <v>6048.6</v>
      </c>
      <c r="Q665" t="str">
        <f>VLOOKUP(C665,Product_Master!$A:$D,3,FALSE)</f>
        <v>Grocery</v>
      </c>
    </row>
    <row r="666" spans="1:17" x14ac:dyDescent="0.3">
      <c r="A666" t="s">
        <v>1894</v>
      </c>
      <c r="B666" t="s">
        <v>1895</v>
      </c>
      <c r="C666" t="s">
        <v>29</v>
      </c>
      <c r="D666" t="s">
        <v>197</v>
      </c>
      <c r="E666" t="s">
        <v>210</v>
      </c>
      <c r="F666" t="s">
        <v>211</v>
      </c>
      <c r="G666" t="s">
        <v>181</v>
      </c>
      <c r="H666" t="s">
        <v>1896</v>
      </c>
      <c r="I666">
        <v>10</v>
      </c>
      <c r="J666">
        <v>0</v>
      </c>
      <c r="K666">
        <v>156120</v>
      </c>
      <c r="L666" t="str">
        <f>VLOOKUP(Sales_Data!C666,Product_Master!$A:$D,2,FALSE)</f>
        <v>Bluetooth Speaker</v>
      </c>
      <c r="M666">
        <f>VLOOKUP(C666,Product_Master!$A:$D,4,FALSE)</f>
        <v>15612</v>
      </c>
      <c r="N666" t="str">
        <f t="shared" si="20"/>
        <v>HIGH</v>
      </c>
      <c r="O666" t="str" cm="1">
        <f t="array" ref="O666">_xlfn.IFS(D666="North","Zone 1",D666="South","Zone 2",D666="East","Zone 3",D666="West","Zone 4")</f>
        <v>Zone 4</v>
      </c>
      <c r="P666">
        <f t="shared" si="21"/>
        <v>15612</v>
      </c>
      <c r="Q666" t="str">
        <f>VLOOKUP(C666,Product_Master!$A:$D,3,FALSE)</f>
        <v>Electronics</v>
      </c>
    </row>
    <row r="667" spans="1:17" x14ac:dyDescent="0.3">
      <c r="A667" t="s">
        <v>1897</v>
      </c>
      <c r="B667" t="s">
        <v>1759</v>
      </c>
      <c r="C667" t="s">
        <v>131</v>
      </c>
      <c r="D667" t="s">
        <v>191</v>
      </c>
      <c r="E667" t="s">
        <v>192</v>
      </c>
      <c r="F667" t="s">
        <v>193</v>
      </c>
      <c r="G667" t="s">
        <v>228</v>
      </c>
      <c r="H667" t="s">
        <v>1898</v>
      </c>
      <c r="I667">
        <v>1</v>
      </c>
      <c r="J667">
        <v>10</v>
      </c>
      <c r="K667">
        <v>56553</v>
      </c>
      <c r="L667" t="str">
        <f>VLOOKUP(Sales_Data!C667,Product_Master!$A:$D,2,FALSE)</f>
        <v>Football</v>
      </c>
      <c r="M667">
        <f>VLOOKUP(C667,Product_Master!$A:$D,4,FALSE)</f>
        <v>62837</v>
      </c>
      <c r="N667" t="str">
        <f t="shared" si="20"/>
        <v>HIGH</v>
      </c>
      <c r="O667" t="str" cm="1">
        <f t="array" ref="O667">_xlfn.IFS(D667="North","Zone 1",D667="South","Zone 2",D667="East","Zone 3",D667="West","Zone 4")</f>
        <v>Zone 1</v>
      </c>
      <c r="P667">
        <f t="shared" si="21"/>
        <v>5655.3</v>
      </c>
      <c r="Q667" t="str">
        <f>VLOOKUP(C667,Product_Master!$A:$D,3,FALSE)</f>
        <v>Sports</v>
      </c>
    </row>
    <row r="668" spans="1:17" x14ac:dyDescent="0.3">
      <c r="A668" t="s">
        <v>1899</v>
      </c>
      <c r="B668" t="s">
        <v>472</v>
      </c>
      <c r="C668" t="s">
        <v>137</v>
      </c>
      <c r="D668" t="s">
        <v>178</v>
      </c>
      <c r="E668" t="s">
        <v>185</v>
      </c>
      <c r="F668" t="s">
        <v>186</v>
      </c>
      <c r="G668" t="s">
        <v>200</v>
      </c>
      <c r="H668" t="s">
        <v>1900</v>
      </c>
      <c r="I668">
        <v>11</v>
      </c>
      <c r="J668">
        <v>5</v>
      </c>
      <c r="K668">
        <v>534068</v>
      </c>
      <c r="L668" t="str">
        <f>VLOOKUP(Sales_Data!C668,Product_Master!$A:$D,2,FALSE)</f>
        <v>Dumbbells</v>
      </c>
      <c r="M668">
        <f>VLOOKUP(C668,Product_Master!$A:$D,4,FALSE)</f>
        <v>51107</v>
      </c>
      <c r="N668" t="str">
        <f t="shared" si="20"/>
        <v>HIGH</v>
      </c>
      <c r="O668" t="str" cm="1">
        <f t="array" ref="O668">_xlfn.IFS(D668="North","Zone 1",D668="South","Zone 2",D668="East","Zone 3",D668="West","Zone 4")</f>
        <v>Zone 3</v>
      </c>
      <c r="P668">
        <f t="shared" si="21"/>
        <v>53406.8</v>
      </c>
      <c r="Q668" t="str">
        <f>VLOOKUP(C668,Product_Master!$A:$D,3,FALSE)</f>
        <v>Sports</v>
      </c>
    </row>
    <row r="669" spans="1:17" x14ac:dyDescent="0.3">
      <c r="A669" t="s">
        <v>1901</v>
      </c>
      <c r="B669" t="s">
        <v>649</v>
      </c>
      <c r="C669" t="s">
        <v>50</v>
      </c>
      <c r="D669" t="s">
        <v>197</v>
      </c>
      <c r="E669" t="s">
        <v>260</v>
      </c>
      <c r="F669" t="s">
        <v>261</v>
      </c>
      <c r="G669" t="s">
        <v>257</v>
      </c>
      <c r="H669" t="s">
        <v>1019</v>
      </c>
      <c r="I669">
        <v>4</v>
      </c>
      <c r="J669">
        <v>20</v>
      </c>
      <c r="K669">
        <v>182150</v>
      </c>
      <c r="L669" t="str">
        <f>VLOOKUP(Sales_Data!C669,Product_Master!$A:$D,2,FALSE)</f>
        <v>Sofa</v>
      </c>
      <c r="M669">
        <f>VLOOKUP(C669,Product_Master!$A:$D,4,FALSE)</f>
        <v>56922</v>
      </c>
      <c r="N669" t="str">
        <f t="shared" si="20"/>
        <v>HIGH</v>
      </c>
      <c r="O669" t="str" cm="1">
        <f t="array" ref="O669">_xlfn.IFS(D669="North","Zone 1",D669="South","Zone 2",D669="East","Zone 3",D669="West","Zone 4")</f>
        <v>Zone 4</v>
      </c>
      <c r="P669">
        <f t="shared" si="21"/>
        <v>18215</v>
      </c>
      <c r="Q669" t="str">
        <f>VLOOKUP(C669,Product_Master!$A:$D,3,FALSE)</f>
        <v>Furniture</v>
      </c>
    </row>
    <row r="670" spans="1:17" x14ac:dyDescent="0.3">
      <c r="A670" t="s">
        <v>1902</v>
      </c>
      <c r="B670" t="s">
        <v>1903</v>
      </c>
      <c r="C670" t="s">
        <v>69</v>
      </c>
      <c r="D670" t="s">
        <v>197</v>
      </c>
      <c r="E670" t="s">
        <v>198</v>
      </c>
      <c r="F670" t="s">
        <v>199</v>
      </c>
      <c r="G670" t="s">
        <v>257</v>
      </c>
      <c r="H670" t="s">
        <v>1904</v>
      </c>
      <c r="I670">
        <v>9</v>
      </c>
      <c r="J670">
        <v>20</v>
      </c>
      <c r="K670">
        <v>64065</v>
      </c>
      <c r="L670" t="str">
        <f>VLOOKUP(Sales_Data!C670,Product_Master!$A:$D,2,FALSE)</f>
        <v>Women Kurti</v>
      </c>
      <c r="M670">
        <f>VLOOKUP(C670,Product_Master!$A:$D,4,FALSE)</f>
        <v>8898</v>
      </c>
      <c r="N670" t="str">
        <f t="shared" si="20"/>
        <v>HIGH</v>
      </c>
      <c r="O670" t="str" cm="1">
        <f t="array" ref="O670">_xlfn.IFS(D670="North","Zone 1",D670="South","Zone 2",D670="East","Zone 3",D670="West","Zone 4")</f>
        <v>Zone 4</v>
      </c>
      <c r="P670">
        <f t="shared" si="21"/>
        <v>6406.5</v>
      </c>
      <c r="Q670" t="str">
        <f>VLOOKUP(C670,Product_Master!$A:$D,3,FALSE)</f>
        <v>Clothing</v>
      </c>
    </row>
    <row r="671" spans="1:17" x14ac:dyDescent="0.3">
      <c r="A671" t="s">
        <v>1905</v>
      </c>
      <c r="B671" t="s">
        <v>218</v>
      </c>
      <c r="C671" t="s">
        <v>149</v>
      </c>
      <c r="D671" t="s">
        <v>197</v>
      </c>
      <c r="E671" t="s">
        <v>198</v>
      </c>
      <c r="F671" t="s">
        <v>199</v>
      </c>
      <c r="G671" t="s">
        <v>200</v>
      </c>
      <c r="H671" t="s">
        <v>1906</v>
      </c>
      <c r="I671">
        <v>4</v>
      </c>
      <c r="J671">
        <v>20</v>
      </c>
      <c r="K671">
        <v>109692</v>
      </c>
      <c r="L671" t="str">
        <f>VLOOKUP(Sales_Data!C671,Product_Master!$A:$D,2,FALSE)</f>
        <v>Football Shoes</v>
      </c>
      <c r="M671">
        <f>VLOOKUP(C671,Product_Master!$A:$D,4,FALSE)</f>
        <v>34279</v>
      </c>
      <c r="N671" t="str">
        <f t="shared" si="20"/>
        <v>HIGH</v>
      </c>
      <c r="O671" t="str" cm="1">
        <f t="array" ref="O671">_xlfn.IFS(D671="North","Zone 1",D671="South","Zone 2",D671="East","Zone 3",D671="West","Zone 4")</f>
        <v>Zone 4</v>
      </c>
      <c r="P671">
        <f t="shared" si="21"/>
        <v>10969.2</v>
      </c>
      <c r="Q671" t="str">
        <f>VLOOKUP(C671,Product_Master!$A:$D,3,FALSE)</f>
        <v>Sports</v>
      </c>
    </row>
    <row r="672" spans="1:17" x14ac:dyDescent="0.3">
      <c r="A672" t="s">
        <v>1907</v>
      </c>
      <c r="B672" t="s">
        <v>309</v>
      </c>
      <c r="C672" t="s">
        <v>60</v>
      </c>
      <c r="D672" t="s">
        <v>178</v>
      </c>
      <c r="E672" t="s">
        <v>310</v>
      </c>
      <c r="F672" t="s">
        <v>311</v>
      </c>
      <c r="G672" t="s">
        <v>206</v>
      </c>
      <c r="H672" t="s">
        <v>1908</v>
      </c>
      <c r="I672">
        <v>1</v>
      </c>
      <c r="J672">
        <v>5</v>
      </c>
      <c r="K672">
        <v>56658</v>
      </c>
      <c r="L672" t="str">
        <f>VLOOKUP(Sales_Data!C672,Product_Master!$A:$D,2,FALSE)</f>
        <v>Cupboard</v>
      </c>
      <c r="M672">
        <f>VLOOKUP(C672,Product_Master!$A:$D,4,FALSE)</f>
        <v>59640</v>
      </c>
      <c r="N672" t="str">
        <f t="shared" si="20"/>
        <v>HIGH</v>
      </c>
      <c r="O672" t="str" cm="1">
        <f t="array" ref="O672">_xlfn.IFS(D672="North","Zone 1",D672="South","Zone 2",D672="East","Zone 3",D672="West","Zone 4")</f>
        <v>Zone 3</v>
      </c>
      <c r="P672">
        <f t="shared" si="21"/>
        <v>5665.8</v>
      </c>
      <c r="Q672" t="str">
        <f>VLOOKUP(C672,Product_Master!$A:$D,3,FALSE)</f>
        <v>Furniture</v>
      </c>
    </row>
    <row r="673" spans="1:17" x14ac:dyDescent="0.3">
      <c r="A673" t="s">
        <v>1909</v>
      </c>
      <c r="B673" t="s">
        <v>1680</v>
      </c>
      <c r="C673" t="s">
        <v>133</v>
      </c>
      <c r="D673" t="s">
        <v>191</v>
      </c>
      <c r="E673" t="s">
        <v>242</v>
      </c>
      <c r="F673" t="s">
        <v>242</v>
      </c>
      <c r="G673" t="s">
        <v>200</v>
      </c>
      <c r="H673" t="s">
        <v>1910</v>
      </c>
      <c r="I673">
        <v>3</v>
      </c>
      <c r="J673">
        <v>0</v>
      </c>
      <c r="K673">
        <v>85458</v>
      </c>
      <c r="L673" t="str">
        <f>VLOOKUP(Sales_Data!C673,Product_Master!$A:$D,2,FALSE)</f>
        <v>Basketball</v>
      </c>
      <c r="M673">
        <f>VLOOKUP(C673,Product_Master!$A:$D,4,FALSE)</f>
        <v>28486</v>
      </c>
      <c r="N673" t="str">
        <f t="shared" si="20"/>
        <v>HIGH</v>
      </c>
      <c r="O673" t="str" cm="1">
        <f t="array" ref="O673">_xlfn.IFS(D673="North","Zone 1",D673="South","Zone 2",D673="East","Zone 3",D673="West","Zone 4")</f>
        <v>Zone 1</v>
      </c>
      <c r="P673">
        <f t="shared" si="21"/>
        <v>8545.8000000000011</v>
      </c>
      <c r="Q673" t="str">
        <f>VLOOKUP(C673,Product_Master!$A:$D,3,FALSE)</f>
        <v>Sports</v>
      </c>
    </row>
    <row r="674" spans="1:17" x14ac:dyDescent="0.3">
      <c r="A674" t="s">
        <v>1911</v>
      </c>
      <c r="B674" t="s">
        <v>1273</v>
      </c>
      <c r="C674" t="s">
        <v>85</v>
      </c>
      <c r="D674" t="s">
        <v>171</v>
      </c>
      <c r="E674" t="s">
        <v>204</v>
      </c>
      <c r="F674" t="s">
        <v>205</v>
      </c>
      <c r="G674" t="s">
        <v>253</v>
      </c>
      <c r="H674" t="s">
        <v>1912</v>
      </c>
      <c r="I674">
        <v>3</v>
      </c>
      <c r="J674">
        <v>5</v>
      </c>
      <c r="K674">
        <v>209762</v>
      </c>
      <c r="L674" t="str">
        <f>VLOOKUP(Sales_Data!C674,Product_Master!$A:$D,2,FALSE)</f>
        <v>Shoes</v>
      </c>
      <c r="M674">
        <f>VLOOKUP(C674,Product_Master!$A:$D,4,FALSE)</f>
        <v>73601</v>
      </c>
      <c r="N674" t="str">
        <f t="shared" si="20"/>
        <v>HIGH</v>
      </c>
      <c r="O674" t="str" cm="1">
        <f t="array" ref="O674">_xlfn.IFS(D674="North","Zone 1",D674="South","Zone 2",D674="East","Zone 3",D674="West","Zone 4")</f>
        <v>Zone 2</v>
      </c>
      <c r="P674">
        <f t="shared" si="21"/>
        <v>20976.2</v>
      </c>
      <c r="Q674" t="str">
        <f>VLOOKUP(C674,Product_Master!$A:$D,3,FALSE)</f>
        <v>Clothing</v>
      </c>
    </row>
    <row r="675" spans="1:17" x14ac:dyDescent="0.3">
      <c r="A675" t="s">
        <v>1913</v>
      </c>
      <c r="B675" t="s">
        <v>891</v>
      </c>
      <c r="C675" t="s">
        <v>124</v>
      </c>
      <c r="D675" t="s">
        <v>191</v>
      </c>
      <c r="E675" t="s">
        <v>192</v>
      </c>
      <c r="F675" t="s">
        <v>193</v>
      </c>
      <c r="G675" t="s">
        <v>187</v>
      </c>
      <c r="H675" t="s">
        <v>1914</v>
      </c>
      <c r="I675">
        <v>11</v>
      </c>
      <c r="J675">
        <v>20</v>
      </c>
      <c r="K675">
        <v>286968</v>
      </c>
      <c r="L675" t="str">
        <f>VLOOKUP(Sales_Data!C675,Product_Master!$A:$D,2,FALSE)</f>
        <v>Dry Fruits</v>
      </c>
      <c r="M675">
        <f>VLOOKUP(C675,Product_Master!$A:$D,4,FALSE)</f>
        <v>32610</v>
      </c>
      <c r="N675" t="str">
        <f t="shared" si="20"/>
        <v>HIGH</v>
      </c>
      <c r="O675" t="str" cm="1">
        <f t="array" ref="O675">_xlfn.IFS(D675="North","Zone 1",D675="South","Zone 2",D675="East","Zone 3",D675="West","Zone 4")</f>
        <v>Zone 1</v>
      </c>
      <c r="P675">
        <f t="shared" si="21"/>
        <v>28696.800000000003</v>
      </c>
      <c r="Q675" t="str">
        <f>VLOOKUP(C675,Product_Master!$A:$D,3,FALSE)</f>
        <v>Grocery</v>
      </c>
    </row>
    <row r="676" spans="1:17" x14ac:dyDescent="0.3">
      <c r="A676" t="s">
        <v>1915</v>
      </c>
      <c r="B676" t="s">
        <v>1475</v>
      </c>
      <c r="C676" t="s">
        <v>60</v>
      </c>
      <c r="D676" t="s">
        <v>171</v>
      </c>
      <c r="E676" t="s">
        <v>172</v>
      </c>
      <c r="F676" t="s">
        <v>173</v>
      </c>
      <c r="G676" t="s">
        <v>174</v>
      </c>
      <c r="H676" t="s">
        <v>1916</v>
      </c>
      <c r="I676">
        <v>12</v>
      </c>
      <c r="J676">
        <v>10</v>
      </c>
      <c r="K676">
        <v>644112</v>
      </c>
      <c r="L676" t="str">
        <f>VLOOKUP(Sales_Data!C676,Product_Master!$A:$D,2,FALSE)</f>
        <v>Cupboard</v>
      </c>
      <c r="M676">
        <f>VLOOKUP(C676,Product_Master!$A:$D,4,FALSE)</f>
        <v>59640</v>
      </c>
      <c r="N676" t="str">
        <f t="shared" si="20"/>
        <v>HIGH</v>
      </c>
      <c r="O676" t="str" cm="1">
        <f t="array" ref="O676">_xlfn.IFS(D676="North","Zone 1",D676="South","Zone 2",D676="East","Zone 3",D676="West","Zone 4")</f>
        <v>Zone 2</v>
      </c>
      <c r="P676">
        <f t="shared" si="21"/>
        <v>64411.200000000004</v>
      </c>
      <c r="Q676" t="str">
        <f>VLOOKUP(C676,Product_Master!$A:$D,3,FALSE)</f>
        <v>Furniture</v>
      </c>
    </row>
    <row r="677" spans="1:17" x14ac:dyDescent="0.3">
      <c r="A677" t="s">
        <v>1917</v>
      </c>
      <c r="B677" t="s">
        <v>327</v>
      </c>
      <c r="C677" t="s">
        <v>135</v>
      </c>
      <c r="D677" t="s">
        <v>197</v>
      </c>
      <c r="E677" t="s">
        <v>210</v>
      </c>
      <c r="F677" t="s">
        <v>211</v>
      </c>
      <c r="G677" t="s">
        <v>257</v>
      </c>
      <c r="H677" t="s">
        <v>1918</v>
      </c>
      <c r="I677">
        <v>1</v>
      </c>
      <c r="J677">
        <v>20</v>
      </c>
      <c r="K677">
        <v>20547</v>
      </c>
      <c r="L677" t="str">
        <f>VLOOKUP(Sales_Data!C677,Product_Master!$A:$D,2,FALSE)</f>
        <v>Yoga Mat</v>
      </c>
      <c r="M677">
        <f>VLOOKUP(C677,Product_Master!$A:$D,4,FALSE)</f>
        <v>25684</v>
      </c>
      <c r="N677" t="str">
        <f t="shared" si="20"/>
        <v>HIGH</v>
      </c>
      <c r="O677" t="str" cm="1">
        <f t="array" ref="O677">_xlfn.IFS(D677="North","Zone 1",D677="South","Zone 2",D677="East","Zone 3",D677="West","Zone 4")</f>
        <v>Zone 4</v>
      </c>
      <c r="P677">
        <f t="shared" si="21"/>
        <v>2054.7000000000003</v>
      </c>
      <c r="Q677" t="str">
        <f>VLOOKUP(C677,Product_Master!$A:$D,3,FALSE)</f>
        <v>Sports</v>
      </c>
    </row>
    <row r="678" spans="1:17" x14ac:dyDescent="0.3">
      <c r="A678" t="s">
        <v>1919</v>
      </c>
      <c r="B678" t="s">
        <v>1920</v>
      </c>
      <c r="C678" t="s">
        <v>15</v>
      </c>
      <c r="D678" t="s">
        <v>171</v>
      </c>
      <c r="E678" t="s">
        <v>223</v>
      </c>
      <c r="F678" t="s">
        <v>224</v>
      </c>
      <c r="G678" t="s">
        <v>315</v>
      </c>
      <c r="H678" t="s">
        <v>1921</v>
      </c>
      <c r="I678">
        <v>9</v>
      </c>
      <c r="J678">
        <v>0</v>
      </c>
      <c r="K678">
        <v>82692</v>
      </c>
      <c r="L678" t="str">
        <f>VLOOKUP(Sales_Data!C678,Product_Master!$A:$D,2,FALSE)</f>
        <v>OnePlus Phone</v>
      </c>
      <c r="M678">
        <f>VLOOKUP(C678,Product_Master!$A:$D,4,FALSE)</f>
        <v>9188</v>
      </c>
      <c r="N678" t="str">
        <f t="shared" si="20"/>
        <v>HIGH</v>
      </c>
      <c r="O678" t="str" cm="1">
        <f t="array" ref="O678">_xlfn.IFS(D678="North","Zone 1",D678="South","Zone 2",D678="East","Zone 3",D678="West","Zone 4")</f>
        <v>Zone 2</v>
      </c>
      <c r="P678">
        <f t="shared" si="21"/>
        <v>8269.2000000000007</v>
      </c>
      <c r="Q678" t="str">
        <f>VLOOKUP(C678,Product_Master!$A:$D,3,FALSE)</f>
        <v>Electronics</v>
      </c>
    </row>
    <row r="679" spans="1:17" x14ac:dyDescent="0.3">
      <c r="A679" t="s">
        <v>1922</v>
      </c>
      <c r="B679" t="s">
        <v>655</v>
      </c>
      <c r="C679" t="s">
        <v>35</v>
      </c>
      <c r="D679" t="s">
        <v>197</v>
      </c>
      <c r="E679" t="s">
        <v>210</v>
      </c>
      <c r="F679" t="s">
        <v>211</v>
      </c>
      <c r="G679" t="s">
        <v>315</v>
      </c>
      <c r="H679" t="s">
        <v>1923</v>
      </c>
      <c r="I679">
        <v>3</v>
      </c>
      <c r="J679">
        <v>10</v>
      </c>
      <c r="K679">
        <v>117028</v>
      </c>
      <c r="L679" t="str">
        <f>VLOOKUP(Sales_Data!C679,Product_Master!$A:$D,2,FALSE)</f>
        <v>Office Chair</v>
      </c>
      <c r="M679">
        <f>VLOOKUP(C679,Product_Master!$A:$D,4,FALSE)</f>
        <v>43344</v>
      </c>
      <c r="N679" t="str">
        <f t="shared" si="20"/>
        <v>HIGH</v>
      </c>
      <c r="O679" t="str" cm="1">
        <f t="array" ref="O679">_xlfn.IFS(D679="North","Zone 1",D679="South","Zone 2",D679="East","Zone 3",D679="West","Zone 4")</f>
        <v>Zone 4</v>
      </c>
      <c r="P679">
        <f t="shared" si="21"/>
        <v>11702.800000000001</v>
      </c>
      <c r="Q679" t="str">
        <f>VLOOKUP(C679,Product_Master!$A:$D,3,FALSE)</f>
        <v>Furniture</v>
      </c>
    </row>
    <row r="680" spans="1:17" x14ac:dyDescent="0.3">
      <c r="A680" t="s">
        <v>1924</v>
      </c>
      <c r="B680" t="s">
        <v>554</v>
      </c>
      <c r="C680" t="s">
        <v>46</v>
      </c>
      <c r="D680" t="s">
        <v>171</v>
      </c>
      <c r="E680" t="s">
        <v>172</v>
      </c>
      <c r="F680" t="s">
        <v>173</v>
      </c>
      <c r="G680" t="s">
        <v>315</v>
      </c>
      <c r="H680" t="s">
        <v>1925</v>
      </c>
      <c r="I680">
        <v>7</v>
      </c>
      <c r="J680">
        <v>10</v>
      </c>
      <c r="K680">
        <v>393201</v>
      </c>
      <c r="L680" t="str">
        <f>VLOOKUP(Sales_Data!C680,Product_Master!$A:$D,2,FALSE)</f>
        <v>Wardrobe</v>
      </c>
      <c r="M680">
        <f>VLOOKUP(C680,Product_Master!$A:$D,4,FALSE)</f>
        <v>62413</v>
      </c>
      <c r="N680" t="str">
        <f t="shared" si="20"/>
        <v>HIGH</v>
      </c>
      <c r="O680" t="str" cm="1">
        <f t="array" ref="O680">_xlfn.IFS(D680="North","Zone 1",D680="South","Zone 2",D680="East","Zone 3",D680="West","Zone 4")</f>
        <v>Zone 2</v>
      </c>
      <c r="P680">
        <f t="shared" si="21"/>
        <v>39320.100000000006</v>
      </c>
      <c r="Q680" t="str">
        <f>VLOOKUP(C680,Product_Master!$A:$D,3,FALSE)</f>
        <v>Furniture</v>
      </c>
    </row>
    <row r="681" spans="1:17" x14ac:dyDescent="0.3">
      <c r="A681" t="s">
        <v>1926</v>
      </c>
      <c r="B681" t="s">
        <v>664</v>
      </c>
      <c r="C681" t="s">
        <v>31</v>
      </c>
      <c r="D681" t="s">
        <v>197</v>
      </c>
      <c r="E681" t="s">
        <v>198</v>
      </c>
      <c r="F681" t="s">
        <v>199</v>
      </c>
      <c r="G681" t="s">
        <v>206</v>
      </c>
      <c r="H681" t="s">
        <v>1927</v>
      </c>
      <c r="I681">
        <v>8</v>
      </c>
      <c r="J681">
        <v>0</v>
      </c>
      <c r="K681">
        <v>308688</v>
      </c>
      <c r="L681" t="str">
        <f>VLOOKUP(Sales_Data!C681,Product_Master!$A:$D,2,FALSE)</f>
        <v>Smart Watch</v>
      </c>
      <c r="M681">
        <f>VLOOKUP(C681,Product_Master!$A:$D,4,FALSE)</f>
        <v>38586</v>
      </c>
      <c r="N681" t="str">
        <f t="shared" si="20"/>
        <v>HIGH</v>
      </c>
      <c r="O681" t="str" cm="1">
        <f t="array" ref="O681">_xlfn.IFS(D681="North","Zone 1",D681="South","Zone 2",D681="East","Zone 3",D681="West","Zone 4")</f>
        <v>Zone 4</v>
      </c>
      <c r="P681">
        <f t="shared" si="21"/>
        <v>30868.800000000003</v>
      </c>
      <c r="Q681" t="str">
        <f>VLOOKUP(C681,Product_Master!$A:$D,3,FALSE)</f>
        <v>Electronics</v>
      </c>
    </row>
    <row r="682" spans="1:17" x14ac:dyDescent="0.3">
      <c r="A682" t="s">
        <v>1928</v>
      </c>
      <c r="B682" t="s">
        <v>1929</v>
      </c>
      <c r="C682" t="s">
        <v>31</v>
      </c>
      <c r="D682" t="s">
        <v>191</v>
      </c>
      <c r="E682" t="s">
        <v>242</v>
      </c>
      <c r="F682" t="s">
        <v>242</v>
      </c>
      <c r="G682" t="s">
        <v>228</v>
      </c>
      <c r="H682" t="s">
        <v>1930</v>
      </c>
      <c r="I682">
        <v>11</v>
      </c>
      <c r="J682">
        <v>20</v>
      </c>
      <c r="K682">
        <v>339556</v>
      </c>
      <c r="L682" t="str">
        <f>VLOOKUP(Sales_Data!C682,Product_Master!$A:$D,2,FALSE)</f>
        <v>Smart Watch</v>
      </c>
      <c r="M682">
        <f>VLOOKUP(C682,Product_Master!$A:$D,4,FALSE)</f>
        <v>38586</v>
      </c>
      <c r="N682" t="str">
        <f t="shared" si="20"/>
        <v>HIGH</v>
      </c>
      <c r="O682" t="str" cm="1">
        <f t="array" ref="O682">_xlfn.IFS(D682="North","Zone 1",D682="South","Zone 2",D682="East","Zone 3",D682="West","Zone 4")</f>
        <v>Zone 1</v>
      </c>
      <c r="P682">
        <f t="shared" si="21"/>
        <v>33955.599999999999</v>
      </c>
      <c r="Q682" t="str">
        <f>VLOOKUP(C682,Product_Master!$A:$D,3,FALSE)</f>
        <v>Electronics</v>
      </c>
    </row>
    <row r="683" spans="1:17" x14ac:dyDescent="0.3">
      <c r="A683" t="s">
        <v>1931</v>
      </c>
      <c r="B683" t="s">
        <v>813</v>
      </c>
      <c r="C683" t="s">
        <v>141</v>
      </c>
      <c r="D683" t="s">
        <v>197</v>
      </c>
      <c r="E683" t="s">
        <v>260</v>
      </c>
      <c r="F683" t="s">
        <v>261</v>
      </c>
      <c r="G683" t="s">
        <v>243</v>
      </c>
      <c r="H683" t="s">
        <v>1932</v>
      </c>
      <c r="I683">
        <v>3</v>
      </c>
      <c r="J683">
        <v>15</v>
      </c>
      <c r="K683">
        <v>105710</v>
      </c>
      <c r="L683" t="str">
        <f>VLOOKUP(Sales_Data!C683,Product_Master!$A:$D,2,FALSE)</f>
        <v>Gloves</v>
      </c>
      <c r="M683">
        <f>VLOOKUP(C683,Product_Master!$A:$D,4,FALSE)</f>
        <v>41455</v>
      </c>
      <c r="N683" t="str">
        <f t="shared" si="20"/>
        <v>HIGH</v>
      </c>
      <c r="O683" t="str" cm="1">
        <f t="array" ref="O683">_xlfn.IFS(D683="North","Zone 1",D683="South","Zone 2",D683="East","Zone 3",D683="West","Zone 4")</f>
        <v>Zone 4</v>
      </c>
      <c r="P683">
        <f t="shared" si="21"/>
        <v>10571</v>
      </c>
      <c r="Q683" t="str">
        <f>VLOOKUP(C683,Product_Master!$A:$D,3,FALSE)</f>
        <v>Sports</v>
      </c>
    </row>
    <row r="684" spans="1:17" x14ac:dyDescent="0.3">
      <c r="A684" t="s">
        <v>1933</v>
      </c>
      <c r="B684" t="s">
        <v>1075</v>
      </c>
      <c r="C684" t="s">
        <v>62</v>
      </c>
      <c r="D684" t="s">
        <v>178</v>
      </c>
      <c r="E684" t="s">
        <v>310</v>
      </c>
      <c r="F684" t="s">
        <v>311</v>
      </c>
      <c r="G684" t="s">
        <v>219</v>
      </c>
      <c r="H684" t="s">
        <v>1934</v>
      </c>
      <c r="I684">
        <v>8</v>
      </c>
      <c r="J684">
        <v>5</v>
      </c>
      <c r="K684">
        <v>377507</v>
      </c>
      <c r="L684" t="str">
        <f>VLOOKUP(Sales_Data!C684,Product_Master!$A:$D,2,FALSE)</f>
        <v>Recliner</v>
      </c>
      <c r="M684">
        <f>VLOOKUP(C684,Product_Master!$A:$D,4,FALSE)</f>
        <v>49672</v>
      </c>
      <c r="N684" t="str">
        <f t="shared" si="20"/>
        <v>HIGH</v>
      </c>
      <c r="O684" t="str" cm="1">
        <f t="array" ref="O684">_xlfn.IFS(D684="North","Zone 1",D684="South","Zone 2",D684="East","Zone 3",D684="West","Zone 4")</f>
        <v>Zone 3</v>
      </c>
      <c r="P684">
        <f t="shared" si="21"/>
        <v>37750.700000000004</v>
      </c>
      <c r="Q684" t="str">
        <f>VLOOKUP(C684,Product_Master!$A:$D,3,FALSE)</f>
        <v>Furniture</v>
      </c>
    </row>
    <row r="685" spans="1:17" x14ac:dyDescent="0.3">
      <c r="A685" t="s">
        <v>1935</v>
      </c>
      <c r="B685" t="s">
        <v>1936</v>
      </c>
      <c r="C685" t="s">
        <v>120</v>
      </c>
      <c r="D685" t="s">
        <v>171</v>
      </c>
      <c r="E685" t="s">
        <v>204</v>
      </c>
      <c r="F685" t="s">
        <v>205</v>
      </c>
      <c r="G685" t="s">
        <v>206</v>
      </c>
      <c r="H685" t="s">
        <v>1937</v>
      </c>
      <c r="I685">
        <v>8</v>
      </c>
      <c r="J685">
        <v>10</v>
      </c>
      <c r="K685">
        <v>222271</v>
      </c>
      <c r="L685" t="str">
        <f>VLOOKUP(Sales_Data!C685,Product_Master!$A:$D,2,FALSE)</f>
        <v>Soft Drink</v>
      </c>
      <c r="M685">
        <f>VLOOKUP(C685,Product_Master!$A:$D,4,FALSE)</f>
        <v>30871</v>
      </c>
      <c r="N685" t="str">
        <f t="shared" si="20"/>
        <v>HIGH</v>
      </c>
      <c r="O685" t="str" cm="1">
        <f t="array" ref="O685">_xlfn.IFS(D685="North","Zone 1",D685="South","Zone 2",D685="East","Zone 3",D685="West","Zone 4")</f>
        <v>Zone 2</v>
      </c>
      <c r="P685">
        <f t="shared" si="21"/>
        <v>22227.100000000002</v>
      </c>
      <c r="Q685" t="str">
        <f>VLOOKUP(C685,Product_Master!$A:$D,3,FALSE)</f>
        <v>Grocery</v>
      </c>
    </row>
    <row r="686" spans="1:17" x14ac:dyDescent="0.3">
      <c r="A686" t="s">
        <v>1938</v>
      </c>
      <c r="B686" t="s">
        <v>1021</v>
      </c>
      <c r="C686" t="s">
        <v>25</v>
      </c>
      <c r="D686" t="s">
        <v>197</v>
      </c>
      <c r="E686" t="s">
        <v>260</v>
      </c>
      <c r="F686" t="s">
        <v>261</v>
      </c>
      <c r="G686" t="s">
        <v>315</v>
      </c>
      <c r="H686" t="s">
        <v>1610</v>
      </c>
      <c r="I686">
        <v>3</v>
      </c>
      <c r="J686">
        <v>10</v>
      </c>
      <c r="K686">
        <v>26835</v>
      </c>
      <c r="L686" t="str">
        <f>VLOOKUP(Sales_Data!C686,Product_Master!$A:$D,2,FALSE)</f>
        <v>Washing Machine</v>
      </c>
      <c r="M686">
        <f>VLOOKUP(C686,Product_Master!$A:$D,4,FALSE)</f>
        <v>9939</v>
      </c>
      <c r="N686" t="str">
        <f t="shared" si="20"/>
        <v>HIGH</v>
      </c>
      <c r="O686" t="str" cm="1">
        <f t="array" ref="O686">_xlfn.IFS(D686="North","Zone 1",D686="South","Zone 2",D686="East","Zone 3",D686="West","Zone 4")</f>
        <v>Zone 4</v>
      </c>
      <c r="P686">
        <f t="shared" si="21"/>
        <v>2683.5</v>
      </c>
      <c r="Q686" t="str">
        <f>VLOOKUP(C686,Product_Master!$A:$D,3,FALSE)</f>
        <v>Electronics</v>
      </c>
    </row>
    <row r="687" spans="1:17" x14ac:dyDescent="0.3">
      <c r="A687" t="s">
        <v>1939</v>
      </c>
      <c r="B687" t="s">
        <v>1265</v>
      </c>
      <c r="C687" t="s">
        <v>81</v>
      </c>
      <c r="D687" t="s">
        <v>178</v>
      </c>
      <c r="E687" t="s">
        <v>179</v>
      </c>
      <c r="F687" t="s">
        <v>180</v>
      </c>
      <c r="G687" t="s">
        <v>253</v>
      </c>
      <c r="H687" t="s">
        <v>1940</v>
      </c>
      <c r="I687">
        <v>10</v>
      </c>
      <c r="J687">
        <v>15</v>
      </c>
      <c r="K687">
        <v>280857</v>
      </c>
      <c r="L687" t="str">
        <f>VLOOKUP(Sales_Data!C687,Product_Master!$A:$D,2,FALSE)</f>
        <v>Blazer</v>
      </c>
      <c r="M687">
        <f>VLOOKUP(C687,Product_Master!$A:$D,4,FALSE)</f>
        <v>33042</v>
      </c>
      <c r="N687" t="str">
        <f t="shared" si="20"/>
        <v>HIGH</v>
      </c>
      <c r="O687" t="str" cm="1">
        <f t="array" ref="O687">_xlfn.IFS(D687="North","Zone 1",D687="South","Zone 2",D687="East","Zone 3",D687="West","Zone 4")</f>
        <v>Zone 3</v>
      </c>
      <c r="P687">
        <f t="shared" si="21"/>
        <v>28085.7</v>
      </c>
      <c r="Q687" t="str">
        <f>VLOOKUP(C687,Product_Master!$A:$D,3,FALSE)</f>
        <v>Clothing</v>
      </c>
    </row>
    <row r="688" spans="1:17" x14ac:dyDescent="0.3">
      <c r="A688" t="s">
        <v>1941</v>
      </c>
      <c r="B688" t="s">
        <v>1662</v>
      </c>
      <c r="C688" t="s">
        <v>62</v>
      </c>
      <c r="D688" t="s">
        <v>171</v>
      </c>
      <c r="E688" t="s">
        <v>204</v>
      </c>
      <c r="F688" t="s">
        <v>205</v>
      </c>
      <c r="G688" t="s">
        <v>206</v>
      </c>
      <c r="H688" t="s">
        <v>1942</v>
      </c>
      <c r="I688">
        <v>5</v>
      </c>
      <c r="J688">
        <v>15</v>
      </c>
      <c r="K688">
        <v>211106</v>
      </c>
      <c r="L688" t="str">
        <f>VLOOKUP(Sales_Data!C688,Product_Master!$A:$D,2,FALSE)</f>
        <v>Recliner</v>
      </c>
      <c r="M688">
        <f>VLOOKUP(C688,Product_Master!$A:$D,4,FALSE)</f>
        <v>49672</v>
      </c>
      <c r="N688" t="str">
        <f t="shared" si="20"/>
        <v>HIGH</v>
      </c>
      <c r="O688" t="str" cm="1">
        <f t="array" ref="O688">_xlfn.IFS(D688="North","Zone 1",D688="South","Zone 2",D688="East","Zone 3",D688="West","Zone 4")</f>
        <v>Zone 2</v>
      </c>
      <c r="P688">
        <f t="shared" si="21"/>
        <v>21110.600000000002</v>
      </c>
      <c r="Q688" t="str">
        <f>VLOOKUP(C688,Product_Master!$A:$D,3,FALSE)</f>
        <v>Furniture</v>
      </c>
    </row>
    <row r="689" spans="1:17" x14ac:dyDescent="0.3">
      <c r="A689" t="s">
        <v>1943</v>
      </c>
      <c r="B689" t="s">
        <v>1431</v>
      </c>
      <c r="C689" t="s">
        <v>106</v>
      </c>
      <c r="D689" t="s">
        <v>191</v>
      </c>
      <c r="E689" t="s">
        <v>192</v>
      </c>
      <c r="F689" t="s">
        <v>193</v>
      </c>
      <c r="G689" t="s">
        <v>200</v>
      </c>
      <c r="H689" t="s">
        <v>1944</v>
      </c>
      <c r="I689">
        <v>11</v>
      </c>
      <c r="J689">
        <v>10</v>
      </c>
      <c r="K689">
        <v>659072</v>
      </c>
      <c r="L689" t="str">
        <f>VLOOKUP(Sales_Data!C689,Product_Master!$A:$D,2,FALSE)</f>
        <v>Oil</v>
      </c>
      <c r="M689">
        <f>VLOOKUP(C689,Product_Master!$A:$D,4,FALSE)</f>
        <v>66573</v>
      </c>
      <c r="N689" t="str">
        <f t="shared" si="20"/>
        <v>HIGH</v>
      </c>
      <c r="O689" t="str" cm="1">
        <f t="array" ref="O689">_xlfn.IFS(D689="North","Zone 1",D689="South","Zone 2",D689="East","Zone 3",D689="West","Zone 4")</f>
        <v>Zone 1</v>
      </c>
      <c r="P689">
        <f t="shared" si="21"/>
        <v>65907.199999999997</v>
      </c>
      <c r="Q689" t="str">
        <f>VLOOKUP(C689,Product_Master!$A:$D,3,FALSE)</f>
        <v>Grocery</v>
      </c>
    </row>
    <row r="690" spans="1:17" x14ac:dyDescent="0.3">
      <c r="A690" t="s">
        <v>1945</v>
      </c>
      <c r="B690" t="s">
        <v>1946</v>
      </c>
      <c r="C690" t="s">
        <v>151</v>
      </c>
      <c r="D690" t="s">
        <v>178</v>
      </c>
      <c r="E690" t="s">
        <v>179</v>
      </c>
      <c r="F690" t="s">
        <v>180</v>
      </c>
      <c r="G690" t="s">
        <v>174</v>
      </c>
      <c r="H690" t="s">
        <v>1947</v>
      </c>
      <c r="I690">
        <v>12</v>
      </c>
      <c r="J690">
        <v>15</v>
      </c>
      <c r="K690">
        <v>388589</v>
      </c>
      <c r="L690" t="str">
        <f>VLOOKUP(Sales_Data!C690,Product_Master!$A:$D,2,FALSE)</f>
        <v>Volleyball</v>
      </c>
      <c r="M690">
        <f>VLOOKUP(C690,Product_Master!$A:$D,4,FALSE)</f>
        <v>38097</v>
      </c>
      <c r="N690" t="str">
        <f t="shared" si="20"/>
        <v>HIGH</v>
      </c>
      <c r="O690" t="str" cm="1">
        <f t="array" ref="O690">_xlfn.IFS(D690="North","Zone 1",D690="South","Zone 2",D690="East","Zone 3",D690="West","Zone 4")</f>
        <v>Zone 3</v>
      </c>
      <c r="P690">
        <f t="shared" si="21"/>
        <v>38858.9</v>
      </c>
      <c r="Q690" t="str">
        <f>VLOOKUP(C690,Product_Master!$A:$D,3,FALSE)</f>
        <v>Sports</v>
      </c>
    </row>
    <row r="691" spans="1:17" x14ac:dyDescent="0.3">
      <c r="A691" t="s">
        <v>1948</v>
      </c>
      <c r="B691" t="s">
        <v>1472</v>
      </c>
      <c r="C691" t="s">
        <v>83</v>
      </c>
      <c r="D691" t="s">
        <v>178</v>
      </c>
      <c r="E691" t="s">
        <v>310</v>
      </c>
      <c r="F691" t="s">
        <v>311</v>
      </c>
      <c r="G691" t="s">
        <v>315</v>
      </c>
      <c r="H691" t="s">
        <v>1949</v>
      </c>
      <c r="I691">
        <v>12</v>
      </c>
      <c r="J691">
        <v>15</v>
      </c>
      <c r="K691">
        <v>798292</v>
      </c>
      <c r="L691" t="str">
        <f>VLOOKUP(Sales_Data!C691,Product_Master!$A:$D,2,FALSE)</f>
        <v>Track Pants</v>
      </c>
      <c r="M691">
        <f>VLOOKUP(C691,Product_Master!$A:$D,4,FALSE)</f>
        <v>78264</v>
      </c>
      <c r="N691" t="str">
        <f t="shared" si="20"/>
        <v>HIGH</v>
      </c>
      <c r="O691" t="str" cm="1">
        <f t="array" ref="O691">_xlfn.IFS(D691="North","Zone 1",D691="South","Zone 2",D691="East","Zone 3",D691="West","Zone 4")</f>
        <v>Zone 3</v>
      </c>
      <c r="P691">
        <f t="shared" si="21"/>
        <v>79829.200000000012</v>
      </c>
      <c r="Q691" t="str">
        <f>VLOOKUP(C691,Product_Master!$A:$D,3,FALSE)</f>
        <v>Clothing</v>
      </c>
    </row>
    <row r="692" spans="1:17" x14ac:dyDescent="0.3">
      <c r="A692" t="s">
        <v>1950</v>
      </c>
      <c r="B692" t="s">
        <v>572</v>
      </c>
      <c r="C692" t="s">
        <v>77</v>
      </c>
      <c r="D692" t="s">
        <v>178</v>
      </c>
      <c r="E692" t="s">
        <v>310</v>
      </c>
      <c r="F692" t="s">
        <v>311</v>
      </c>
      <c r="G692" t="s">
        <v>174</v>
      </c>
      <c r="H692" t="s">
        <v>1951</v>
      </c>
      <c r="I692">
        <v>7</v>
      </c>
      <c r="J692">
        <v>15</v>
      </c>
      <c r="K692">
        <v>123075</v>
      </c>
      <c r="L692" t="str">
        <f>VLOOKUP(Sales_Data!C692,Product_Master!$A:$D,2,FALSE)</f>
        <v>Saree</v>
      </c>
      <c r="M692">
        <f>VLOOKUP(C692,Product_Master!$A:$D,4,FALSE)</f>
        <v>20685</v>
      </c>
      <c r="N692" t="str">
        <f t="shared" si="20"/>
        <v>HIGH</v>
      </c>
      <c r="O692" t="str" cm="1">
        <f t="array" ref="O692">_xlfn.IFS(D692="North","Zone 1",D692="South","Zone 2",D692="East","Zone 3",D692="West","Zone 4")</f>
        <v>Zone 3</v>
      </c>
      <c r="P692">
        <f t="shared" si="21"/>
        <v>12307.5</v>
      </c>
      <c r="Q692" t="str">
        <f>VLOOKUP(C692,Product_Master!$A:$D,3,FALSE)</f>
        <v>Clothing</v>
      </c>
    </row>
    <row r="693" spans="1:17" x14ac:dyDescent="0.3">
      <c r="A693" t="s">
        <v>1952</v>
      </c>
      <c r="B693" t="s">
        <v>756</v>
      </c>
      <c r="C693" t="s">
        <v>116</v>
      </c>
      <c r="D693" t="s">
        <v>178</v>
      </c>
      <c r="E693" t="s">
        <v>179</v>
      </c>
      <c r="F693" t="s">
        <v>180</v>
      </c>
      <c r="G693" t="s">
        <v>243</v>
      </c>
      <c r="H693" t="s">
        <v>1953</v>
      </c>
      <c r="I693">
        <v>11</v>
      </c>
      <c r="J693">
        <v>10</v>
      </c>
      <c r="K693">
        <v>95049</v>
      </c>
      <c r="L693" t="str">
        <f>VLOOKUP(Sales_Data!C693,Product_Master!$A:$D,2,FALSE)</f>
        <v>Biscuits</v>
      </c>
      <c r="M693">
        <f>VLOOKUP(C693,Product_Master!$A:$D,4,FALSE)</f>
        <v>9601</v>
      </c>
      <c r="N693" t="str">
        <f t="shared" si="20"/>
        <v>HIGH</v>
      </c>
      <c r="O693" t="str" cm="1">
        <f t="array" ref="O693">_xlfn.IFS(D693="North","Zone 1",D693="South","Zone 2",D693="East","Zone 3",D693="West","Zone 4")</f>
        <v>Zone 3</v>
      </c>
      <c r="P693">
        <f t="shared" si="21"/>
        <v>9504.9</v>
      </c>
      <c r="Q693" t="str">
        <f>VLOOKUP(C693,Product_Master!$A:$D,3,FALSE)</f>
        <v>Grocery</v>
      </c>
    </row>
    <row r="694" spans="1:17" x14ac:dyDescent="0.3">
      <c r="A694" t="s">
        <v>1954</v>
      </c>
      <c r="B694" t="s">
        <v>1955</v>
      </c>
      <c r="C694" t="s">
        <v>128</v>
      </c>
      <c r="D694" t="s">
        <v>197</v>
      </c>
      <c r="E694" t="s">
        <v>198</v>
      </c>
      <c r="F694" t="s">
        <v>199</v>
      </c>
      <c r="G694" t="s">
        <v>174</v>
      </c>
      <c r="H694" t="s">
        <v>1037</v>
      </c>
      <c r="I694">
        <v>12</v>
      </c>
      <c r="J694">
        <v>0</v>
      </c>
      <c r="K694">
        <v>705816</v>
      </c>
      <c r="L694" t="str">
        <f>VLOOKUP(Sales_Data!C694,Product_Master!$A:$D,2,FALSE)</f>
        <v>Cricket Bat</v>
      </c>
      <c r="M694">
        <f>VLOOKUP(C694,Product_Master!$A:$D,4,FALSE)</f>
        <v>58818</v>
      </c>
      <c r="N694" t="str">
        <f t="shared" si="20"/>
        <v>HIGH</v>
      </c>
      <c r="O694" t="str" cm="1">
        <f t="array" ref="O694">_xlfn.IFS(D694="North","Zone 1",D694="South","Zone 2",D694="East","Zone 3",D694="West","Zone 4")</f>
        <v>Zone 4</v>
      </c>
      <c r="P694">
        <f t="shared" si="21"/>
        <v>70581.600000000006</v>
      </c>
      <c r="Q694" t="str">
        <f>VLOOKUP(C694,Product_Master!$A:$D,3,FALSE)</f>
        <v>Sports</v>
      </c>
    </row>
    <row r="695" spans="1:17" x14ac:dyDescent="0.3">
      <c r="A695" t="s">
        <v>1956</v>
      </c>
      <c r="B695" t="s">
        <v>1957</v>
      </c>
      <c r="C695" t="s">
        <v>35</v>
      </c>
      <c r="D695" t="s">
        <v>178</v>
      </c>
      <c r="E695" t="s">
        <v>179</v>
      </c>
      <c r="F695" t="s">
        <v>180</v>
      </c>
      <c r="G695" t="s">
        <v>253</v>
      </c>
      <c r="H695" t="s">
        <v>1958</v>
      </c>
      <c r="I695">
        <v>4</v>
      </c>
      <c r="J695">
        <v>5</v>
      </c>
      <c r="K695">
        <v>164707</v>
      </c>
      <c r="L695" t="str">
        <f>VLOOKUP(Sales_Data!C695,Product_Master!$A:$D,2,FALSE)</f>
        <v>Office Chair</v>
      </c>
      <c r="M695">
        <f>VLOOKUP(C695,Product_Master!$A:$D,4,FALSE)</f>
        <v>43344</v>
      </c>
      <c r="N695" t="str">
        <f t="shared" si="20"/>
        <v>HIGH</v>
      </c>
      <c r="O695" t="str" cm="1">
        <f t="array" ref="O695">_xlfn.IFS(D695="North","Zone 1",D695="South","Zone 2",D695="East","Zone 3",D695="West","Zone 4")</f>
        <v>Zone 3</v>
      </c>
      <c r="P695">
        <f t="shared" si="21"/>
        <v>16470.7</v>
      </c>
      <c r="Q695" t="str">
        <f>VLOOKUP(C695,Product_Master!$A:$D,3,FALSE)</f>
        <v>Furniture</v>
      </c>
    </row>
    <row r="696" spans="1:17" x14ac:dyDescent="0.3">
      <c r="A696" t="s">
        <v>1959</v>
      </c>
      <c r="B696" t="s">
        <v>1799</v>
      </c>
      <c r="C696" t="s">
        <v>139</v>
      </c>
      <c r="D696" t="s">
        <v>197</v>
      </c>
      <c r="E696" t="s">
        <v>210</v>
      </c>
      <c r="F696" t="s">
        <v>211</v>
      </c>
      <c r="G696" t="s">
        <v>206</v>
      </c>
      <c r="H696" t="s">
        <v>1960</v>
      </c>
      <c r="I696">
        <v>8</v>
      </c>
      <c r="J696">
        <v>20</v>
      </c>
      <c r="K696">
        <v>146950</v>
      </c>
      <c r="L696" t="str">
        <f>VLOOKUP(Sales_Data!C696,Product_Master!$A:$D,2,FALSE)</f>
        <v>Helmet</v>
      </c>
      <c r="M696">
        <f>VLOOKUP(C696,Product_Master!$A:$D,4,FALSE)</f>
        <v>22961</v>
      </c>
      <c r="N696" t="str">
        <f t="shared" si="20"/>
        <v>HIGH</v>
      </c>
      <c r="O696" t="str" cm="1">
        <f t="array" ref="O696">_xlfn.IFS(D696="North","Zone 1",D696="South","Zone 2",D696="East","Zone 3",D696="West","Zone 4")</f>
        <v>Zone 4</v>
      </c>
      <c r="P696">
        <f t="shared" si="21"/>
        <v>14695</v>
      </c>
      <c r="Q696" t="str">
        <f>VLOOKUP(C696,Product_Master!$A:$D,3,FALSE)</f>
        <v>Sports</v>
      </c>
    </row>
    <row r="697" spans="1:17" x14ac:dyDescent="0.3">
      <c r="A697" t="s">
        <v>1961</v>
      </c>
      <c r="B697" t="s">
        <v>318</v>
      </c>
      <c r="C697" t="s">
        <v>42</v>
      </c>
      <c r="D697" t="s">
        <v>171</v>
      </c>
      <c r="E697" t="s">
        <v>204</v>
      </c>
      <c r="F697" t="s">
        <v>205</v>
      </c>
      <c r="G697" t="s">
        <v>187</v>
      </c>
      <c r="H697" t="s">
        <v>1962</v>
      </c>
      <c r="I697">
        <v>4</v>
      </c>
      <c r="J697">
        <v>15</v>
      </c>
      <c r="K697">
        <v>64294</v>
      </c>
      <c r="L697" t="str">
        <f>VLOOKUP(Sales_Data!C697,Product_Master!$A:$D,2,FALSE)</f>
        <v>Coffee Table</v>
      </c>
      <c r="M697">
        <f>VLOOKUP(C697,Product_Master!$A:$D,4,FALSE)</f>
        <v>18910</v>
      </c>
      <c r="N697" t="str">
        <f t="shared" si="20"/>
        <v>HIGH</v>
      </c>
      <c r="O697" t="str" cm="1">
        <f t="array" ref="O697">_xlfn.IFS(D697="North","Zone 1",D697="South","Zone 2",D697="East","Zone 3",D697="West","Zone 4")</f>
        <v>Zone 2</v>
      </c>
      <c r="P697">
        <f t="shared" si="21"/>
        <v>6429.4000000000005</v>
      </c>
      <c r="Q697" t="str">
        <f>VLOOKUP(C697,Product_Master!$A:$D,3,FALSE)</f>
        <v>Furniture</v>
      </c>
    </row>
    <row r="698" spans="1:17" x14ac:dyDescent="0.3">
      <c r="A698" t="s">
        <v>1963</v>
      </c>
      <c r="B698" t="s">
        <v>1645</v>
      </c>
      <c r="C698" t="s">
        <v>81</v>
      </c>
      <c r="D698" t="s">
        <v>191</v>
      </c>
      <c r="E698" t="s">
        <v>238</v>
      </c>
      <c r="F698" t="s">
        <v>238</v>
      </c>
      <c r="G698" t="s">
        <v>262</v>
      </c>
      <c r="H698" t="s">
        <v>1964</v>
      </c>
      <c r="I698">
        <v>4</v>
      </c>
      <c r="J698">
        <v>15</v>
      </c>
      <c r="K698">
        <v>112342</v>
      </c>
      <c r="L698" t="str">
        <f>VLOOKUP(Sales_Data!C698,Product_Master!$A:$D,2,FALSE)</f>
        <v>Blazer</v>
      </c>
      <c r="M698">
        <f>VLOOKUP(C698,Product_Master!$A:$D,4,FALSE)</f>
        <v>33042</v>
      </c>
      <c r="N698" t="str">
        <f t="shared" si="20"/>
        <v>HIGH</v>
      </c>
      <c r="O698" t="str" cm="1">
        <f t="array" ref="O698">_xlfn.IFS(D698="North","Zone 1",D698="South","Zone 2",D698="East","Zone 3",D698="West","Zone 4")</f>
        <v>Zone 1</v>
      </c>
      <c r="P698">
        <f t="shared" si="21"/>
        <v>11234.2</v>
      </c>
      <c r="Q698" t="str">
        <f>VLOOKUP(C698,Product_Master!$A:$D,3,FALSE)</f>
        <v>Clothing</v>
      </c>
    </row>
    <row r="699" spans="1:17" x14ac:dyDescent="0.3">
      <c r="A699" t="s">
        <v>1965</v>
      </c>
      <c r="B699" t="s">
        <v>1966</v>
      </c>
      <c r="C699" t="s">
        <v>153</v>
      </c>
      <c r="D699" t="s">
        <v>197</v>
      </c>
      <c r="E699" t="s">
        <v>260</v>
      </c>
      <c r="F699" t="s">
        <v>261</v>
      </c>
      <c r="G699" t="s">
        <v>219</v>
      </c>
      <c r="H699" t="s">
        <v>1967</v>
      </c>
      <c r="I699">
        <v>1</v>
      </c>
      <c r="J699">
        <v>20</v>
      </c>
      <c r="K699">
        <v>28335</v>
      </c>
      <c r="L699" t="str">
        <f>VLOOKUP(Sales_Data!C699,Product_Master!$A:$D,2,FALSE)</f>
        <v>Knee Guard</v>
      </c>
      <c r="M699">
        <f>VLOOKUP(C699,Product_Master!$A:$D,4,FALSE)</f>
        <v>35419</v>
      </c>
      <c r="N699" t="str">
        <f t="shared" si="20"/>
        <v>HIGH</v>
      </c>
      <c r="O699" t="str" cm="1">
        <f t="array" ref="O699">_xlfn.IFS(D699="North","Zone 1",D699="South","Zone 2",D699="East","Zone 3",D699="West","Zone 4")</f>
        <v>Zone 4</v>
      </c>
      <c r="P699">
        <f t="shared" si="21"/>
        <v>2833.5</v>
      </c>
      <c r="Q699" t="str">
        <f>VLOOKUP(C699,Product_Master!$A:$D,3,FALSE)</f>
        <v>Sports</v>
      </c>
    </row>
    <row r="700" spans="1:17" x14ac:dyDescent="0.3">
      <c r="A700" t="s">
        <v>1968</v>
      </c>
      <c r="B700" t="s">
        <v>404</v>
      </c>
      <c r="C700" t="s">
        <v>104</v>
      </c>
      <c r="D700" t="s">
        <v>191</v>
      </c>
      <c r="E700" t="s">
        <v>238</v>
      </c>
      <c r="F700" t="s">
        <v>238</v>
      </c>
      <c r="G700" t="s">
        <v>253</v>
      </c>
      <c r="H700" t="s">
        <v>1969</v>
      </c>
      <c r="I700">
        <v>2</v>
      </c>
      <c r="J700">
        <v>5</v>
      </c>
      <c r="K700">
        <v>64886</v>
      </c>
      <c r="L700" t="str">
        <f>VLOOKUP(Sales_Data!C700,Product_Master!$A:$D,2,FALSE)</f>
        <v>Coffee</v>
      </c>
      <c r="M700">
        <f>VLOOKUP(C700,Product_Master!$A:$D,4,FALSE)</f>
        <v>34151</v>
      </c>
      <c r="N700" t="str">
        <f t="shared" si="20"/>
        <v>HIGH</v>
      </c>
      <c r="O700" t="str" cm="1">
        <f t="array" ref="O700">_xlfn.IFS(D700="North","Zone 1",D700="South","Zone 2",D700="East","Zone 3",D700="West","Zone 4")</f>
        <v>Zone 1</v>
      </c>
      <c r="P700">
        <f t="shared" si="21"/>
        <v>6488.6</v>
      </c>
      <c r="Q700" t="str">
        <f>VLOOKUP(C700,Product_Master!$A:$D,3,FALSE)</f>
        <v>Grocery</v>
      </c>
    </row>
    <row r="701" spans="1:17" x14ac:dyDescent="0.3">
      <c r="A701" t="s">
        <v>1970</v>
      </c>
      <c r="B701" t="s">
        <v>1971</v>
      </c>
      <c r="C701" t="s">
        <v>124</v>
      </c>
      <c r="D701" t="s">
        <v>197</v>
      </c>
      <c r="E701" t="s">
        <v>198</v>
      </c>
      <c r="F701" t="s">
        <v>199</v>
      </c>
      <c r="G701" t="s">
        <v>200</v>
      </c>
      <c r="H701" t="s">
        <v>1972</v>
      </c>
      <c r="I701">
        <v>6</v>
      </c>
      <c r="J701">
        <v>20</v>
      </c>
      <c r="K701">
        <v>156528</v>
      </c>
      <c r="L701" t="str">
        <f>VLOOKUP(Sales_Data!C701,Product_Master!$A:$D,2,FALSE)</f>
        <v>Dry Fruits</v>
      </c>
      <c r="M701">
        <f>VLOOKUP(C701,Product_Master!$A:$D,4,FALSE)</f>
        <v>32610</v>
      </c>
      <c r="N701" t="str">
        <f t="shared" si="20"/>
        <v>HIGH</v>
      </c>
      <c r="O701" t="str" cm="1">
        <f t="array" ref="O701">_xlfn.IFS(D701="North","Zone 1",D701="South","Zone 2",D701="East","Zone 3",D701="West","Zone 4")</f>
        <v>Zone 4</v>
      </c>
      <c r="P701">
        <f t="shared" si="21"/>
        <v>15652.800000000001</v>
      </c>
      <c r="Q701" t="str">
        <f>VLOOKUP(C701,Product_Master!$A:$D,3,FALSE)</f>
        <v>Grocery</v>
      </c>
    </row>
    <row r="702" spans="1:17" x14ac:dyDescent="0.3">
      <c r="A702" t="s">
        <v>1973</v>
      </c>
      <c r="B702" t="s">
        <v>1974</v>
      </c>
      <c r="C702" t="s">
        <v>23</v>
      </c>
      <c r="D702" t="s">
        <v>171</v>
      </c>
      <c r="E702" t="s">
        <v>172</v>
      </c>
      <c r="F702" t="s">
        <v>173</v>
      </c>
      <c r="G702" t="s">
        <v>174</v>
      </c>
      <c r="H702" t="s">
        <v>1975</v>
      </c>
      <c r="I702">
        <v>9</v>
      </c>
      <c r="J702">
        <v>5</v>
      </c>
      <c r="K702">
        <v>567985</v>
      </c>
      <c r="L702" t="str">
        <f>VLOOKUP(Sales_Data!C702,Product_Master!$A:$D,2,FALSE)</f>
        <v>Refrigerator</v>
      </c>
      <c r="M702">
        <f>VLOOKUP(C702,Product_Master!$A:$D,4,FALSE)</f>
        <v>66431</v>
      </c>
      <c r="N702" t="str">
        <f t="shared" si="20"/>
        <v>HIGH</v>
      </c>
      <c r="O702" t="str" cm="1">
        <f t="array" ref="O702">_xlfn.IFS(D702="North","Zone 1",D702="South","Zone 2",D702="East","Zone 3",D702="West","Zone 4")</f>
        <v>Zone 2</v>
      </c>
      <c r="P702">
        <f t="shared" si="21"/>
        <v>56798.5</v>
      </c>
      <c r="Q702" t="str">
        <f>VLOOKUP(C702,Product_Master!$A:$D,3,FALSE)</f>
        <v>Electronics</v>
      </c>
    </row>
    <row r="703" spans="1:17" x14ac:dyDescent="0.3">
      <c r="A703" t="s">
        <v>1976</v>
      </c>
      <c r="B703" t="s">
        <v>1426</v>
      </c>
      <c r="C703" t="s">
        <v>141</v>
      </c>
      <c r="D703" t="s">
        <v>191</v>
      </c>
      <c r="E703" t="s">
        <v>242</v>
      </c>
      <c r="F703" t="s">
        <v>242</v>
      </c>
      <c r="G703" t="s">
        <v>315</v>
      </c>
      <c r="H703" t="s">
        <v>1977</v>
      </c>
      <c r="I703">
        <v>9</v>
      </c>
      <c r="J703">
        <v>5</v>
      </c>
      <c r="K703">
        <v>354440</v>
      </c>
      <c r="L703" t="str">
        <f>VLOOKUP(Sales_Data!C703,Product_Master!$A:$D,2,FALSE)</f>
        <v>Gloves</v>
      </c>
      <c r="M703">
        <f>VLOOKUP(C703,Product_Master!$A:$D,4,FALSE)</f>
        <v>41455</v>
      </c>
      <c r="N703" t="str">
        <f t="shared" si="20"/>
        <v>HIGH</v>
      </c>
      <c r="O703" t="str" cm="1">
        <f t="array" ref="O703">_xlfn.IFS(D703="North","Zone 1",D703="South","Zone 2",D703="East","Zone 3",D703="West","Zone 4")</f>
        <v>Zone 1</v>
      </c>
      <c r="P703">
        <f t="shared" si="21"/>
        <v>35444</v>
      </c>
      <c r="Q703" t="str">
        <f>VLOOKUP(C703,Product_Master!$A:$D,3,FALSE)</f>
        <v>Sports</v>
      </c>
    </row>
    <row r="704" spans="1:17" x14ac:dyDescent="0.3">
      <c r="A704" t="s">
        <v>1978</v>
      </c>
      <c r="B704" t="s">
        <v>1979</v>
      </c>
      <c r="C704" t="s">
        <v>108</v>
      </c>
      <c r="D704" t="s">
        <v>191</v>
      </c>
      <c r="E704" t="s">
        <v>242</v>
      </c>
      <c r="F704" t="s">
        <v>242</v>
      </c>
      <c r="G704" t="s">
        <v>262</v>
      </c>
      <c r="H704" t="s">
        <v>1980</v>
      </c>
      <c r="I704">
        <v>7</v>
      </c>
      <c r="J704">
        <v>15</v>
      </c>
      <c r="K704">
        <v>87839</v>
      </c>
      <c r="L704" t="str">
        <f>VLOOKUP(Sales_Data!C704,Product_Master!$A:$D,2,FALSE)</f>
        <v>Salt</v>
      </c>
      <c r="M704">
        <f>VLOOKUP(C704,Product_Master!$A:$D,4,FALSE)</f>
        <v>14763</v>
      </c>
      <c r="N704" t="str">
        <f t="shared" si="20"/>
        <v>HIGH</v>
      </c>
      <c r="O704" t="str" cm="1">
        <f t="array" ref="O704">_xlfn.IFS(D704="North","Zone 1",D704="South","Zone 2",D704="East","Zone 3",D704="West","Zone 4")</f>
        <v>Zone 1</v>
      </c>
      <c r="P704">
        <f t="shared" si="21"/>
        <v>8783.9</v>
      </c>
      <c r="Q704" t="str">
        <f>VLOOKUP(C704,Product_Master!$A:$D,3,FALSE)</f>
        <v>Grocery</v>
      </c>
    </row>
    <row r="705" spans="1:17" x14ac:dyDescent="0.3">
      <c r="A705" t="s">
        <v>1981</v>
      </c>
      <c r="B705" t="s">
        <v>1982</v>
      </c>
      <c r="C705" t="s">
        <v>54</v>
      </c>
      <c r="D705" t="s">
        <v>197</v>
      </c>
      <c r="E705" t="s">
        <v>260</v>
      </c>
      <c r="F705" t="s">
        <v>261</v>
      </c>
      <c r="G705" t="s">
        <v>315</v>
      </c>
      <c r="H705" t="s">
        <v>263</v>
      </c>
      <c r="I705">
        <v>3</v>
      </c>
      <c r="J705">
        <v>20</v>
      </c>
      <c r="K705">
        <v>30242</v>
      </c>
      <c r="L705" t="str">
        <f>VLOOKUP(Sales_Data!C705,Product_Master!$A:$D,2,FALSE)</f>
        <v>Cabinet</v>
      </c>
      <c r="M705">
        <f>VLOOKUP(C705,Product_Master!$A:$D,4,FALSE)</f>
        <v>12601</v>
      </c>
      <c r="N705" t="str">
        <f t="shared" si="20"/>
        <v>HIGH</v>
      </c>
      <c r="O705" t="str" cm="1">
        <f t="array" ref="O705">_xlfn.IFS(D705="North","Zone 1",D705="South","Zone 2",D705="East","Zone 3",D705="West","Zone 4")</f>
        <v>Zone 4</v>
      </c>
      <c r="P705">
        <f t="shared" si="21"/>
        <v>3024.2000000000003</v>
      </c>
      <c r="Q705" t="str">
        <f>VLOOKUP(C705,Product_Master!$A:$D,3,FALSE)</f>
        <v>Furniture</v>
      </c>
    </row>
    <row r="706" spans="1:17" x14ac:dyDescent="0.3">
      <c r="A706" t="s">
        <v>1983</v>
      </c>
      <c r="B706" t="s">
        <v>747</v>
      </c>
      <c r="C706" t="s">
        <v>124</v>
      </c>
      <c r="D706" t="s">
        <v>197</v>
      </c>
      <c r="E706" t="s">
        <v>198</v>
      </c>
      <c r="F706" t="s">
        <v>199</v>
      </c>
      <c r="G706" t="s">
        <v>228</v>
      </c>
      <c r="H706" t="s">
        <v>1984</v>
      </c>
      <c r="I706">
        <v>6</v>
      </c>
      <c r="J706">
        <v>10</v>
      </c>
      <c r="K706">
        <v>176094</v>
      </c>
      <c r="L706" t="str">
        <f>VLOOKUP(Sales_Data!C706,Product_Master!$A:$D,2,FALSE)</f>
        <v>Dry Fruits</v>
      </c>
      <c r="M706">
        <f>VLOOKUP(C706,Product_Master!$A:$D,4,FALSE)</f>
        <v>32610</v>
      </c>
      <c r="N706" t="str">
        <f t="shared" si="20"/>
        <v>HIGH</v>
      </c>
      <c r="O706" t="str" cm="1">
        <f t="array" ref="O706">_xlfn.IFS(D706="North","Zone 1",D706="South","Zone 2",D706="East","Zone 3",D706="West","Zone 4")</f>
        <v>Zone 4</v>
      </c>
      <c r="P706">
        <f t="shared" si="21"/>
        <v>17609.400000000001</v>
      </c>
      <c r="Q706" t="str">
        <f>VLOOKUP(C706,Product_Master!$A:$D,3,FALSE)</f>
        <v>Grocery</v>
      </c>
    </row>
    <row r="707" spans="1:17" x14ac:dyDescent="0.3">
      <c r="A707" t="s">
        <v>1985</v>
      </c>
      <c r="B707" t="s">
        <v>1895</v>
      </c>
      <c r="C707" t="s">
        <v>69</v>
      </c>
      <c r="D707" t="s">
        <v>197</v>
      </c>
      <c r="E707" t="s">
        <v>260</v>
      </c>
      <c r="F707" t="s">
        <v>261</v>
      </c>
      <c r="G707" t="s">
        <v>187</v>
      </c>
      <c r="H707" t="s">
        <v>1986</v>
      </c>
      <c r="I707">
        <v>7</v>
      </c>
      <c r="J707">
        <v>15</v>
      </c>
      <c r="K707">
        <v>52943</v>
      </c>
      <c r="L707" t="str">
        <f>VLOOKUP(Sales_Data!C707,Product_Master!$A:$D,2,FALSE)</f>
        <v>Women Kurti</v>
      </c>
      <c r="M707">
        <f>VLOOKUP(C707,Product_Master!$A:$D,4,FALSE)</f>
        <v>8898</v>
      </c>
      <c r="N707" t="str">
        <f t="shared" ref="N707:N770" si="22">IF(K707&gt;15000,"HIGH",IF(K707&gt;=5000,"MEDIUM","LOW"))</f>
        <v>HIGH</v>
      </c>
      <c r="O707" t="str" cm="1">
        <f t="array" ref="O707">_xlfn.IFS(D707="North","Zone 1",D707="South","Zone 2",D707="East","Zone 3",D707="West","Zone 4")</f>
        <v>Zone 4</v>
      </c>
      <c r="P707">
        <f t="shared" ref="P707:P770" si="23">IF(N707="HIGH",K707*10%,IF(N707="MEDIUM",K707*5%,K707*2%))</f>
        <v>5294.3</v>
      </c>
      <c r="Q707" t="str">
        <f>VLOOKUP(C707,Product_Master!$A:$D,3,FALSE)</f>
        <v>Clothing</v>
      </c>
    </row>
    <row r="708" spans="1:17" x14ac:dyDescent="0.3">
      <c r="A708" t="s">
        <v>1987</v>
      </c>
      <c r="B708" t="s">
        <v>1988</v>
      </c>
      <c r="C708" t="s">
        <v>118</v>
      </c>
      <c r="D708" t="s">
        <v>171</v>
      </c>
      <c r="E708" t="s">
        <v>223</v>
      </c>
      <c r="F708" t="s">
        <v>224</v>
      </c>
      <c r="G708" t="s">
        <v>257</v>
      </c>
      <c r="H708" t="s">
        <v>1989</v>
      </c>
      <c r="I708">
        <v>5</v>
      </c>
      <c r="J708">
        <v>0</v>
      </c>
      <c r="K708">
        <v>72075</v>
      </c>
      <c r="L708" t="str">
        <f>VLOOKUP(Sales_Data!C708,Product_Master!$A:$D,2,FALSE)</f>
        <v>Juice</v>
      </c>
      <c r="M708">
        <f>VLOOKUP(C708,Product_Master!$A:$D,4,FALSE)</f>
        <v>14415</v>
      </c>
      <c r="N708" t="str">
        <f t="shared" si="22"/>
        <v>HIGH</v>
      </c>
      <c r="O708" t="str" cm="1">
        <f t="array" ref="O708">_xlfn.IFS(D708="North","Zone 1",D708="South","Zone 2",D708="East","Zone 3",D708="West","Zone 4")</f>
        <v>Zone 2</v>
      </c>
      <c r="P708">
        <f t="shared" si="23"/>
        <v>7207.5</v>
      </c>
      <c r="Q708" t="str">
        <f>VLOOKUP(C708,Product_Master!$A:$D,3,FALSE)</f>
        <v>Grocery</v>
      </c>
    </row>
    <row r="709" spans="1:17" x14ac:dyDescent="0.3">
      <c r="A709" t="s">
        <v>1990</v>
      </c>
      <c r="B709" t="s">
        <v>793</v>
      </c>
      <c r="C709" t="s">
        <v>23</v>
      </c>
      <c r="D709" t="s">
        <v>171</v>
      </c>
      <c r="E709" t="s">
        <v>204</v>
      </c>
      <c r="F709" t="s">
        <v>205</v>
      </c>
      <c r="G709" t="s">
        <v>174</v>
      </c>
      <c r="H709" t="s">
        <v>1991</v>
      </c>
      <c r="I709">
        <v>10</v>
      </c>
      <c r="J709">
        <v>20</v>
      </c>
      <c r="K709">
        <v>531448</v>
      </c>
      <c r="L709" t="str">
        <f>VLOOKUP(Sales_Data!C709,Product_Master!$A:$D,2,FALSE)</f>
        <v>Refrigerator</v>
      </c>
      <c r="M709">
        <f>VLOOKUP(C709,Product_Master!$A:$D,4,FALSE)</f>
        <v>66431</v>
      </c>
      <c r="N709" t="str">
        <f t="shared" si="22"/>
        <v>HIGH</v>
      </c>
      <c r="O709" t="str" cm="1">
        <f t="array" ref="O709">_xlfn.IFS(D709="North","Zone 1",D709="South","Zone 2",D709="East","Zone 3",D709="West","Zone 4")</f>
        <v>Zone 2</v>
      </c>
      <c r="P709">
        <f t="shared" si="23"/>
        <v>53144.800000000003</v>
      </c>
      <c r="Q709" t="str">
        <f>VLOOKUP(C709,Product_Master!$A:$D,3,FALSE)</f>
        <v>Electronics</v>
      </c>
    </row>
    <row r="710" spans="1:17" x14ac:dyDescent="0.3">
      <c r="A710" t="s">
        <v>1992</v>
      </c>
      <c r="B710" t="s">
        <v>1299</v>
      </c>
      <c r="C710" t="s">
        <v>29</v>
      </c>
      <c r="D710" t="s">
        <v>197</v>
      </c>
      <c r="E710" t="s">
        <v>260</v>
      </c>
      <c r="F710" t="s">
        <v>261</v>
      </c>
      <c r="G710" t="s">
        <v>262</v>
      </c>
      <c r="H710" t="s">
        <v>1993</v>
      </c>
      <c r="I710">
        <v>2</v>
      </c>
      <c r="J710">
        <v>20</v>
      </c>
      <c r="K710">
        <v>24979</v>
      </c>
      <c r="L710" t="str">
        <f>VLOOKUP(Sales_Data!C710,Product_Master!$A:$D,2,FALSE)</f>
        <v>Bluetooth Speaker</v>
      </c>
      <c r="M710">
        <f>VLOOKUP(C710,Product_Master!$A:$D,4,FALSE)</f>
        <v>15612</v>
      </c>
      <c r="N710" t="str">
        <f t="shared" si="22"/>
        <v>HIGH</v>
      </c>
      <c r="O710" t="str" cm="1">
        <f t="array" ref="O710">_xlfn.IFS(D710="North","Zone 1",D710="South","Zone 2",D710="East","Zone 3",D710="West","Zone 4")</f>
        <v>Zone 4</v>
      </c>
      <c r="P710">
        <f t="shared" si="23"/>
        <v>2497.9</v>
      </c>
      <c r="Q710" t="str">
        <f>VLOOKUP(C710,Product_Master!$A:$D,3,FALSE)</f>
        <v>Electronics</v>
      </c>
    </row>
    <row r="711" spans="1:17" x14ac:dyDescent="0.3">
      <c r="A711" t="s">
        <v>1994</v>
      </c>
      <c r="B711" t="s">
        <v>744</v>
      </c>
      <c r="C711" t="s">
        <v>85</v>
      </c>
      <c r="D711" t="s">
        <v>178</v>
      </c>
      <c r="E711" t="s">
        <v>185</v>
      </c>
      <c r="F711" t="s">
        <v>186</v>
      </c>
      <c r="G711" t="s">
        <v>181</v>
      </c>
      <c r="H711" t="s">
        <v>653</v>
      </c>
      <c r="I711">
        <v>8</v>
      </c>
      <c r="J711">
        <v>5</v>
      </c>
      <c r="K711">
        <v>559367</v>
      </c>
      <c r="L711" t="str">
        <f>VLOOKUP(Sales_Data!C711,Product_Master!$A:$D,2,FALSE)</f>
        <v>Shoes</v>
      </c>
      <c r="M711">
        <f>VLOOKUP(C711,Product_Master!$A:$D,4,FALSE)</f>
        <v>73601</v>
      </c>
      <c r="N711" t="str">
        <f t="shared" si="22"/>
        <v>HIGH</v>
      </c>
      <c r="O711" t="str" cm="1">
        <f t="array" ref="O711">_xlfn.IFS(D711="North","Zone 1",D711="South","Zone 2",D711="East","Zone 3",D711="West","Zone 4")</f>
        <v>Zone 3</v>
      </c>
      <c r="P711">
        <f t="shared" si="23"/>
        <v>55936.700000000004</v>
      </c>
      <c r="Q711" t="str">
        <f>VLOOKUP(C711,Product_Master!$A:$D,3,FALSE)</f>
        <v>Clothing</v>
      </c>
    </row>
    <row r="712" spans="1:17" x14ac:dyDescent="0.3">
      <c r="A712" t="s">
        <v>1995</v>
      </c>
      <c r="B712" t="s">
        <v>1027</v>
      </c>
      <c r="C712" t="s">
        <v>27</v>
      </c>
      <c r="D712" t="s">
        <v>197</v>
      </c>
      <c r="E712" t="s">
        <v>210</v>
      </c>
      <c r="F712" t="s">
        <v>211</v>
      </c>
      <c r="G712" t="s">
        <v>187</v>
      </c>
      <c r="H712" t="s">
        <v>1996</v>
      </c>
      <c r="I712">
        <v>1</v>
      </c>
      <c r="J712">
        <v>10</v>
      </c>
      <c r="K712">
        <v>50683</v>
      </c>
      <c r="L712" t="str">
        <f>VLOOKUP(Sales_Data!C712,Product_Master!$A:$D,2,FALSE)</f>
        <v>Microwave</v>
      </c>
      <c r="M712">
        <f>VLOOKUP(C712,Product_Master!$A:$D,4,FALSE)</f>
        <v>56315</v>
      </c>
      <c r="N712" t="str">
        <f t="shared" si="22"/>
        <v>HIGH</v>
      </c>
      <c r="O712" t="str" cm="1">
        <f t="array" ref="O712">_xlfn.IFS(D712="North","Zone 1",D712="South","Zone 2",D712="East","Zone 3",D712="West","Zone 4")</f>
        <v>Zone 4</v>
      </c>
      <c r="P712">
        <f t="shared" si="23"/>
        <v>5068.3</v>
      </c>
      <c r="Q712" t="str">
        <f>VLOOKUP(C712,Product_Master!$A:$D,3,FALSE)</f>
        <v>Electronics</v>
      </c>
    </row>
    <row r="713" spans="1:17" x14ac:dyDescent="0.3">
      <c r="A713" t="s">
        <v>1997</v>
      </c>
      <c r="B713" t="s">
        <v>475</v>
      </c>
      <c r="C713" t="s">
        <v>21</v>
      </c>
      <c r="D713" t="s">
        <v>191</v>
      </c>
      <c r="E713" t="s">
        <v>238</v>
      </c>
      <c r="F713" t="s">
        <v>238</v>
      </c>
      <c r="G713" t="s">
        <v>200</v>
      </c>
      <c r="H713" t="s">
        <v>1998</v>
      </c>
      <c r="I713">
        <v>7</v>
      </c>
      <c r="J713">
        <v>5</v>
      </c>
      <c r="K713">
        <v>322764</v>
      </c>
      <c r="L713" t="str">
        <f>VLOOKUP(Sales_Data!C713,Product_Master!$A:$D,2,FALSE)</f>
        <v>Air Conditioner</v>
      </c>
      <c r="M713">
        <f>VLOOKUP(C713,Product_Master!$A:$D,4,FALSE)</f>
        <v>48536</v>
      </c>
      <c r="N713" t="str">
        <f t="shared" si="22"/>
        <v>HIGH</v>
      </c>
      <c r="O713" t="str" cm="1">
        <f t="array" ref="O713">_xlfn.IFS(D713="North","Zone 1",D713="South","Zone 2",D713="East","Zone 3",D713="West","Zone 4")</f>
        <v>Zone 1</v>
      </c>
      <c r="P713">
        <f t="shared" si="23"/>
        <v>32276.400000000001</v>
      </c>
      <c r="Q713" t="str">
        <f>VLOOKUP(C713,Product_Master!$A:$D,3,FALSE)</f>
        <v>Electronics</v>
      </c>
    </row>
    <row r="714" spans="1:17" x14ac:dyDescent="0.3">
      <c r="A714" t="s">
        <v>1999</v>
      </c>
      <c r="B714" t="s">
        <v>2000</v>
      </c>
      <c r="C714" t="s">
        <v>4</v>
      </c>
      <c r="D714" t="s">
        <v>171</v>
      </c>
      <c r="E714" t="s">
        <v>172</v>
      </c>
      <c r="F714" t="s">
        <v>173</v>
      </c>
      <c r="G714" t="s">
        <v>243</v>
      </c>
      <c r="H714" t="s">
        <v>2001</v>
      </c>
      <c r="I714">
        <v>2</v>
      </c>
      <c r="J714">
        <v>0</v>
      </c>
      <c r="K714">
        <v>2114</v>
      </c>
      <c r="L714" t="str">
        <f>VLOOKUP(Sales_Data!C714,Product_Master!$A:$D,2,FALSE)</f>
        <v>Samsung TV</v>
      </c>
      <c r="M714">
        <f>VLOOKUP(C714,Product_Master!$A:$D,4,FALSE)</f>
        <v>1057</v>
      </c>
      <c r="N714" t="str">
        <f t="shared" si="22"/>
        <v>LOW</v>
      </c>
      <c r="O714" t="str" cm="1">
        <f t="array" ref="O714">_xlfn.IFS(D714="North","Zone 1",D714="South","Zone 2",D714="East","Zone 3",D714="West","Zone 4")</f>
        <v>Zone 2</v>
      </c>
      <c r="P714">
        <f t="shared" si="23"/>
        <v>42.28</v>
      </c>
      <c r="Q714" t="str">
        <f>VLOOKUP(C714,Product_Master!$A:$D,3,FALSE)</f>
        <v>Electronics</v>
      </c>
    </row>
    <row r="715" spans="1:17" x14ac:dyDescent="0.3">
      <c r="A715" t="s">
        <v>2002</v>
      </c>
      <c r="B715" t="s">
        <v>327</v>
      </c>
      <c r="C715" t="s">
        <v>13</v>
      </c>
      <c r="D715" t="s">
        <v>197</v>
      </c>
      <c r="E715" t="s">
        <v>198</v>
      </c>
      <c r="F715" t="s">
        <v>199</v>
      </c>
      <c r="G715" t="s">
        <v>262</v>
      </c>
      <c r="H715" t="s">
        <v>2003</v>
      </c>
      <c r="I715">
        <v>8</v>
      </c>
      <c r="J715">
        <v>0</v>
      </c>
      <c r="K715">
        <v>213696</v>
      </c>
      <c r="L715" t="str">
        <f>VLOOKUP(Sales_Data!C715,Product_Master!$A:$D,2,FALSE)</f>
        <v>iPhone</v>
      </c>
      <c r="M715">
        <f>VLOOKUP(C715,Product_Master!$A:$D,4,FALSE)</f>
        <v>26712</v>
      </c>
      <c r="N715" t="str">
        <f t="shared" si="22"/>
        <v>HIGH</v>
      </c>
      <c r="O715" t="str" cm="1">
        <f t="array" ref="O715">_xlfn.IFS(D715="North","Zone 1",D715="South","Zone 2",D715="East","Zone 3",D715="West","Zone 4")</f>
        <v>Zone 4</v>
      </c>
      <c r="P715">
        <f t="shared" si="23"/>
        <v>21369.600000000002</v>
      </c>
      <c r="Q715" t="str">
        <f>VLOOKUP(C715,Product_Master!$A:$D,3,FALSE)</f>
        <v>Electronics</v>
      </c>
    </row>
    <row r="716" spans="1:17" x14ac:dyDescent="0.3">
      <c r="A716" t="s">
        <v>2004</v>
      </c>
      <c r="B716" t="s">
        <v>2005</v>
      </c>
      <c r="C716" t="s">
        <v>60</v>
      </c>
      <c r="D716" t="s">
        <v>171</v>
      </c>
      <c r="E716" t="s">
        <v>223</v>
      </c>
      <c r="F716" t="s">
        <v>224</v>
      </c>
      <c r="G716" t="s">
        <v>174</v>
      </c>
      <c r="H716" t="s">
        <v>2006</v>
      </c>
      <c r="I716">
        <v>6</v>
      </c>
      <c r="J716">
        <v>5</v>
      </c>
      <c r="K716">
        <v>339948</v>
      </c>
      <c r="L716" t="str">
        <f>VLOOKUP(Sales_Data!C716,Product_Master!$A:$D,2,FALSE)</f>
        <v>Cupboard</v>
      </c>
      <c r="M716">
        <f>VLOOKUP(C716,Product_Master!$A:$D,4,FALSE)</f>
        <v>59640</v>
      </c>
      <c r="N716" t="str">
        <f t="shared" si="22"/>
        <v>HIGH</v>
      </c>
      <c r="O716" t="str" cm="1">
        <f t="array" ref="O716">_xlfn.IFS(D716="North","Zone 1",D716="South","Zone 2",D716="East","Zone 3",D716="West","Zone 4")</f>
        <v>Zone 2</v>
      </c>
      <c r="P716">
        <f t="shared" si="23"/>
        <v>33994.800000000003</v>
      </c>
      <c r="Q716" t="str">
        <f>VLOOKUP(C716,Product_Master!$A:$D,3,FALSE)</f>
        <v>Furniture</v>
      </c>
    </row>
    <row r="717" spans="1:17" x14ac:dyDescent="0.3">
      <c r="A717" t="s">
        <v>2007</v>
      </c>
      <c r="B717" t="s">
        <v>2008</v>
      </c>
      <c r="C717" t="s">
        <v>106</v>
      </c>
      <c r="D717" t="s">
        <v>197</v>
      </c>
      <c r="E717" t="s">
        <v>198</v>
      </c>
      <c r="F717" t="s">
        <v>199</v>
      </c>
      <c r="G717" t="s">
        <v>262</v>
      </c>
      <c r="H717" t="s">
        <v>2009</v>
      </c>
      <c r="I717">
        <v>6</v>
      </c>
      <c r="J717">
        <v>0</v>
      </c>
      <c r="K717">
        <v>399438</v>
      </c>
      <c r="L717" t="str">
        <f>VLOOKUP(Sales_Data!C717,Product_Master!$A:$D,2,FALSE)</f>
        <v>Oil</v>
      </c>
      <c r="M717">
        <f>VLOOKUP(C717,Product_Master!$A:$D,4,FALSE)</f>
        <v>66573</v>
      </c>
      <c r="N717" t="str">
        <f t="shared" si="22"/>
        <v>HIGH</v>
      </c>
      <c r="O717" t="str" cm="1">
        <f t="array" ref="O717">_xlfn.IFS(D717="North","Zone 1",D717="South","Zone 2",D717="East","Zone 3",D717="West","Zone 4")</f>
        <v>Zone 4</v>
      </c>
      <c r="P717">
        <f t="shared" si="23"/>
        <v>39943.800000000003</v>
      </c>
      <c r="Q717" t="str">
        <f>VLOOKUP(C717,Product_Master!$A:$D,3,FALSE)</f>
        <v>Grocery</v>
      </c>
    </row>
    <row r="718" spans="1:17" x14ac:dyDescent="0.3">
      <c r="A718" t="s">
        <v>2010</v>
      </c>
      <c r="B718" t="s">
        <v>2011</v>
      </c>
      <c r="C718" t="s">
        <v>64</v>
      </c>
      <c r="D718" t="s">
        <v>191</v>
      </c>
      <c r="E718" t="s">
        <v>192</v>
      </c>
      <c r="F718" t="s">
        <v>193</v>
      </c>
      <c r="G718" t="s">
        <v>262</v>
      </c>
      <c r="H718" t="s">
        <v>2012</v>
      </c>
      <c r="I718">
        <v>10</v>
      </c>
      <c r="J718">
        <v>5</v>
      </c>
      <c r="K718">
        <v>432155</v>
      </c>
      <c r="L718" t="str">
        <f>VLOOKUP(Sales_Data!C718,Product_Master!$A:$D,2,FALSE)</f>
        <v>Stool</v>
      </c>
      <c r="M718">
        <f>VLOOKUP(C718,Product_Master!$A:$D,4,FALSE)</f>
        <v>45490</v>
      </c>
      <c r="N718" t="str">
        <f t="shared" si="22"/>
        <v>HIGH</v>
      </c>
      <c r="O718" t="str" cm="1">
        <f t="array" ref="O718">_xlfn.IFS(D718="North","Zone 1",D718="South","Zone 2",D718="East","Zone 3",D718="West","Zone 4")</f>
        <v>Zone 1</v>
      </c>
      <c r="P718">
        <f t="shared" si="23"/>
        <v>43215.5</v>
      </c>
      <c r="Q718" t="str">
        <f>VLOOKUP(C718,Product_Master!$A:$D,3,FALSE)</f>
        <v>Furniture</v>
      </c>
    </row>
    <row r="719" spans="1:17" x14ac:dyDescent="0.3">
      <c r="A719" t="s">
        <v>2013</v>
      </c>
      <c r="B719" t="s">
        <v>1096</v>
      </c>
      <c r="C719" t="s">
        <v>64</v>
      </c>
      <c r="D719" t="s">
        <v>191</v>
      </c>
      <c r="E719" t="s">
        <v>242</v>
      </c>
      <c r="F719" t="s">
        <v>242</v>
      </c>
      <c r="G719" t="s">
        <v>285</v>
      </c>
      <c r="H719" t="s">
        <v>2014</v>
      </c>
      <c r="I719">
        <v>6</v>
      </c>
      <c r="J719">
        <v>15</v>
      </c>
      <c r="K719">
        <v>231999</v>
      </c>
      <c r="L719" t="str">
        <f>VLOOKUP(Sales_Data!C719,Product_Master!$A:$D,2,FALSE)</f>
        <v>Stool</v>
      </c>
      <c r="M719">
        <f>VLOOKUP(C719,Product_Master!$A:$D,4,FALSE)</f>
        <v>45490</v>
      </c>
      <c r="N719" t="str">
        <f t="shared" si="22"/>
        <v>HIGH</v>
      </c>
      <c r="O719" t="str" cm="1">
        <f t="array" ref="O719">_xlfn.IFS(D719="North","Zone 1",D719="South","Zone 2",D719="East","Zone 3",D719="West","Zone 4")</f>
        <v>Zone 1</v>
      </c>
      <c r="P719">
        <f t="shared" si="23"/>
        <v>23199.9</v>
      </c>
      <c r="Q719" t="str">
        <f>VLOOKUP(C719,Product_Master!$A:$D,3,FALSE)</f>
        <v>Furniture</v>
      </c>
    </row>
    <row r="720" spans="1:17" x14ac:dyDescent="0.3">
      <c r="A720" t="s">
        <v>2015</v>
      </c>
      <c r="B720" t="s">
        <v>1825</v>
      </c>
      <c r="C720" t="s">
        <v>69</v>
      </c>
      <c r="D720" t="s">
        <v>178</v>
      </c>
      <c r="E720" t="s">
        <v>185</v>
      </c>
      <c r="F720" t="s">
        <v>186</v>
      </c>
      <c r="G720" t="s">
        <v>269</v>
      </c>
      <c r="H720" t="s">
        <v>1598</v>
      </c>
      <c r="I720">
        <v>8</v>
      </c>
      <c r="J720">
        <v>20</v>
      </c>
      <c r="K720">
        <v>56947</v>
      </c>
      <c r="L720" t="str">
        <f>VLOOKUP(Sales_Data!C720,Product_Master!$A:$D,2,FALSE)</f>
        <v>Women Kurti</v>
      </c>
      <c r="M720">
        <f>VLOOKUP(C720,Product_Master!$A:$D,4,FALSE)</f>
        <v>8898</v>
      </c>
      <c r="N720" t="str">
        <f t="shared" si="22"/>
        <v>HIGH</v>
      </c>
      <c r="O720" t="str" cm="1">
        <f t="array" ref="O720">_xlfn.IFS(D720="North","Zone 1",D720="South","Zone 2",D720="East","Zone 3",D720="West","Zone 4")</f>
        <v>Zone 3</v>
      </c>
      <c r="P720">
        <f t="shared" si="23"/>
        <v>5694.7000000000007</v>
      </c>
      <c r="Q720" t="str">
        <f>VLOOKUP(C720,Product_Master!$A:$D,3,FALSE)</f>
        <v>Clothing</v>
      </c>
    </row>
    <row r="721" spans="1:17" x14ac:dyDescent="0.3">
      <c r="A721" t="s">
        <v>2016</v>
      </c>
      <c r="B721" t="s">
        <v>2017</v>
      </c>
      <c r="C721" t="s">
        <v>42</v>
      </c>
      <c r="D721" t="s">
        <v>191</v>
      </c>
      <c r="E721" t="s">
        <v>238</v>
      </c>
      <c r="F721" t="s">
        <v>238</v>
      </c>
      <c r="G721" t="s">
        <v>285</v>
      </c>
      <c r="H721" t="s">
        <v>2018</v>
      </c>
      <c r="I721">
        <v>11</v>
      </c>
      <c r="J721">
        <v>15</v>
      </c>
      <c r="K721">
        <v>176808</v>
      </c>
      <c r="L721" t="str">
        <f>VLOOKUP(Sales_Data!C721,Product_Master!$A:$D,2,FALSE)</f>
        <v>Coffee Table</v>
      </c>
      <c r="M721">
        <f>VLOOKUP(C721,Product_Master!$A:$D,4,FALSE)</f>
        <v>18910</v>
      </c>
      <c r="N721" t="str">
        <f t="shared" si="22"/>
        <v>HIGH</v>
      </c>
      <c r="O721" t="str" cm="1">
        <f t="array" ref="O721">_xlfn.IFS(D721="North","Zone 1",D721="South","Zone 2",D721="East","Zone 3",D721="West","Zone 4")</f>
        <v>Zone 1</v>
      </c>
      <c r="P721">
        <f t="shared" si="23"/>
        <v>17680.8</v>
      </c>
      <c r="Q721" t="str">
        <f>VLOOKUP(C721,Product_Master!$A:$D,3,FALSE)</f>
        <v>Furniture</v>
      </c>
    </row>
    <row r="722" spans="1:17" x14ac:dyDescent="0.3">
      <c r="A722" t="s">
        <v>2019</v>
      </c>
      <c r="B722" t="s">
        <v>972</v>
      </c>
      <c r="C722" t="s">
        <v>108</v>
      </c>
      <c r="D722" t="s">
        <v>171</v>
      </c>
      <c r="E722" t="s">
        <v>204</v>
      </c>
      <c r="F722" t="s">
        <v>205</v>
      </c>
      <c r="G722" t="s">
        <v>285</v>
      </c>
      <c r="H722" t="s">
        <v>2020</v>
      </c>
      <c r="I722">
        <v>3</v>
      </c>
      <c r="J722">
        <v>15</v>
      </c>
      <c r="K722">
        <v>37645</v>
      </c>
      <c r="L722" t="str">
        <f>VLOOKUP(Sales_Data!C722,Product_Master!$A:$D,2,FALSE)</f>
        <v>Salt</v>
      </c>
      <c r="M722">
        <f>VLOOKUP(C722,Product_Master!$A:$D,4,FALSE)</f>
        <v>14763</v>
      </c>
      <c r="N722" t="str">
        <f t="shared" si="22"/>
        <v>HIGH</v>
      </c>
      <c r="O722" t="str" cm="1">
        <f t="array" ref="O722">_xlfn.IFS(D722="North","Zone 1",D722="South","Zone 2",D722="East","Zone 3",D722="West","Zone 4")</f>
        <v>Zone 2</v>
      </c>
      <c r="P722">
        <f t="shared" si="23"/>
        <v>3764.5</v>
      </c>
      <c r="Q722" t="str">
        <f>VLOOKUP(C722,Product_Master!$A:$D,3,FALSE)</f>
        <v>Grocery</v>
      </c>
    </row>
    <row r="723" spans="1:17" x14ac:dyDescent="0.3">
      <c r="A723" t="s">
        <v>2021</v>
      </c>
      <c r="B723" t="s">
        <v>2022</v>
      </c>
      <c r="C723" t="s">
        <v>141</v>
      </c>
      <c r="D723" t="s">
        <v>191</v>
      </c>
      <c r="E723" t="s">
        <v>192</v>
      </c>
      <c r="F723" t="s">
        <v>193</v>
      </c>
      <c r="G723" t="s">
        <v>187</v>
      </c>
      <c r="H723" t="s">
        <v>2023</v>
      </c>
      <c r="I723">
        <v>1</v>
      </c>
      <c r="J723">
        <v>10</v>
      </c>
      <c r="K723">
        <v>37309</v>
      </c>
      <c r="L723" t="str">
        <f>VLOOKUP(Sales_Data!C723,Product_Master!$A:$D,2,FALSE)</f>
        <v>Gloves</v>
      </c>
      <c r="M723">
        <f>VLOOKUP(C723,Product_Master!$A:$D,4,FALSE)</f>
        <v>41455</v>
      </c>
      <c r="N723" t="str">
        <f t="shared" si="22"/>
        <v>HIGH</v>
      </c>
      <c r="O723" t="str" cm="1">
        <f t="array" ref="O723">_xlfn.IFS(D723="North","Zone 1",D723="South","Zone 2",D723="East","Zone 3",D723="West","Zone 4")</f>
        <v>Zone 1</v>
      </c>
      <c r="P723">
        <f t="shared" si="23"/>
        <v>3730.9</v>
      </c>
      <c r="Q723" t="str">
        <f>VLOOKUP(C723,Product_Master!$A:$D,3,FALSE)</f>
        <v>Sports</v>
      </c>
    </row>
    <row r="724" spans="1:17" x14ac:dyDescent="0.3">
      <c r="A724" t="s">
        <v>2024</v>
      </c>
      <c r="B724" t="s">
        <v>954</v>
      </c>
      <c r="C724" t="s">
        <v>66</v>
      </c>
      <c r="D724" t="s">
        <v>197</v>
      </c>
      <c r="E724" t="s">
        <v>260</v>
      </c>
      <c r="F724" t="s">
        <v>261</v>
      </c>
      <c r="G724" t="s">
        <v>243</v>
      </c>
      <c r="H724" t="s">
        <v>2025</v>
      </c>
      <c r="I724">
        <v>3</v>
      </c>
      <c r="J724">
        <v>20</v>
      </c>
      <c r="K724">
        <v>116414</v>
      </c>
      <c r="L724" t="str">
        <f>VLOOKUP(Sales_Data!C724,Product_Master!$A:$D,2,FALSE)</f>
        <v>Men Shirt</v>
      </c>
      <c r="M724">
        <f>VLOOKUP(C724,Product_Master!$A:$D,4,FALSE)</f>
        <v>48506</v>
      </c>
      <c r="N724" t="str">
        <f t="shared" si="22"/>
        <v>HIGH</v>
      </c>
      <c r="O724" t="str" cm="1">
        <f t="array" ref="O724">_xlfn.IFS(D724="North","Zone 1",D724="South","Zone 2",D724="East","Zone 3",D724="West","Zone 4")</f>
        <v>Zone 4</v>
      </c>
      <c r="P724">
        <f t="shared" si="23"/>
        <v>11641.400000000001</v>
      </c>
      <c r="Q724" t="str">
        <f>VLOOKUP(C724,Product_Master!$A:$D,3,FALSE)</f>
        <v>Clothing</v>
      </c>
    </row>
    <row r="725" spans="1:17" x14ac:dyDescent="0.3">
      <c r="A725" t="s">
        <v>2026</v>
      </c>
      <c r="B725" t="s">
        <v>1752</v>
      </c>
      <c r="C725" t="s">
        <v>155</v>
      </c>
      <c r="D725" t="s">
        <v>171</v>
      </c>
      <c r="E725" t="s">
        <v>172</v>
      </c>
      <c r="F725" t="s">
        <v>173</v>
      </c>
      <c r="G725" t="s">
        <v>174</v>
      </c>
      <c r="H725" t="s">
        <v>2027</v>
      </c>
      <c r="I725">
        <v>7</v>
      </c>
      <c r="J725">
        <v>20</v>
      </c>
      <c r="K725">
        <v>402186</v>
      </c>
      <c r="L725" t="str">
        <f>VLOOKUP(Sales_Data!C725,Product_Master!$A:$D,2,FALSE)</f>
        <v>Cycling Bottle</v>
      </c>
      <c r="M725">
        <f>VLOOKUP(C725,Product_Master!$A:$D,4,FALSE)</f>
        <v>71819</v>
      </c>
      <c r="N725" t="str">
        <f t="shared" si="22"/>
        <v>HIGH</v>
      </c>
      <c r="O725" t="str" cm="1">
        <f t="array" ref="O725">_xlfn.IFS(D725="North","Zone 1",D725="South","Zone 2",D725="East","Zone 3",D725="West","Zone 4")</f>
        <v>Zone 2</v>
      </c>
      <c r="P725">
        <f t="shared" si="23"/>
        <v>40218.600000000006</v>
      </c>
      <c r="Q725" t="str">
        <f>VLOOKUP(C725,Product_Master!$A:$D,3,FALSE)</f>
        <v>Sports</v>
      </c>
    </row>
    <row r="726" spans="1:17" x14ac:dyDescent="0.3">
      <c r="A726" t="s">
        <v>2028</v>
      </c>
      <c r="B726" t="s">
        <v>2029</v>
      </c>
      <c r="C726" t="s">
        <v>56</v>
      </c>
      <c r="D726" t="s">
        <v>191</v>
      </c>
      <c r="E726" t="s">
        <v>238</v>
      </c>
      <c r="F726" t="s">
        <v>238</v>
      </c>
      <c r="G726" t="s">
        <v>285</v>
      </c>
      <c r="H726" t="s">
        <v>1031</v>
      </c>
      <c r="I726">
        <v>2</v>
      </c>
      <c r="J726">
        <v>20</v>
      </c>
      <c r="K726">
        <v>36884</v>
      </c>
      <c r="L726" t="str">
        <f>VLOOKUP(Sales_Data!C726,Product_Master!$A:$D,2,FALSE)</f>
        <v>Computer Desk</v>
      </c>
      <c r="M726">
        <f>VLOOKUP(C726,Product_Master!$A:$D,4,FALSE)</f>
        <v>23053</v>
      </c>
      <c r="N726" t="str">
        <f t="shared" si="22"/>
        <v>HIGH</v>
      </c>
      <c r="O726" t="str" cm="1">
        <f t="array" ref="O726">_xlfn.IFS(D726="North","Zone 1",D726="South","Zone 2",D726="East","Zone 3",D726="West","Zone 4")</f>
        <v>Zone 1</v>
      </c>
      <c r="P726">
        <f t="shared" si="23"/>
        <v>3688.4</v>
      </c>
      <c r="Q726" t="str">
        <f>VLOOKUP(C726,Product_Master!$A:$D,3,FALSE)</f>
        <v>Furniture</v>
      </c>
    </row>
    <row r="727" spans="1:17" x14ac:dyDescent="0.3">
      <c r="A727" t="s">
        <v>2030</v>
      </c>
      <c r="B727" t="s">
        <v>256</v>
      </c>
      <c r="C727" t="s">
        <v>79</v>
      </c>
      <c r="D727" t="s">
        <v>171</v>
      </c>
      <c r="E727" t="s">
        <v>223</v>
      </c>
      <c r="F727" t="s">
        <v>224</v>
      </c>
      <c r="G727" t="s">
        <v>181</v>
      </c>
      <c r="H727" t="s">
        <v>2031</v>
      </c>
      <c r="I727">
        <v>6</v>
      </c>
      <c r="J727">
        <v>10</v>
      </c>
      <c r="K727">
        <v>22161</v>
      </c>
      <c r="L727" t="str">
        <f>VLOOKUP(Sales_Data!C727,Product_Master!$A:$D,2,FALSE)</f>
        <v>Formal Shirt</v>
      </c>
      <c r="M727">
        <f>VLOOKUP(C727,Product_Master!$A:$D,4,FALSE)</f>
        <v>4104</v>
      </c>
      <c r="N727" t="str">
        <f t="shared" si="22"/>
        <v>HIGH</v>
      </c>
      <c r="O727" t="str" cm="1">
        <f t="array" ref="O727">_xlfn.IFS(D727="North","Zone 1",D727="South","Zone 2",D727="East","Zone 3",D727="West","Zone 4")</f>
        <v>Zone 2</v>
      </c>
      <c r="P727">
        <f t="shared" si="23"/>
        <v>2216.1</v>
      </c>
      <c r="Q727" t="str">
        <f>VLOOKUP(C727,Product_Master!$A:$D,3,FALSE)</f>
        <v>Clothing</v>
      </c>
    </row>
    <row r="728" spans="1:17" x14ac:dyDescent="0.3">
      <c r="A728" t="s">
        <v>2032</v>
      </c>
      <c r="B728" t="s">
        <v>1847</v>
      </c>
      <c r="C728" t="s">
        <v>38</v>
      </c>
      <c r="D728" t="s">
        <v>191</v>
      </c>
      <c r="E728" t="s">
        <v>238</v>
      </c>
      <c r="F728" t="s">
        <v>238</v>
      </c>
      <c r="G728" t="s">
        <v>262</v>
      </c>
      <c r="H728" t="s">
        <v>2033</v>
      </c>
      <c r="I728">
        <v>5</v>
      </c>
      <c r="J728">
        <v>15</v>
      </c>
      <c r="K728">
        <v>172116</v>
      </c>
      <c r="L728" t="str">
        <f>VLOOKUP(Sales_Data!C728,Product_Master!$A:$D,2,FALSE)</f>
        <v>Study Table</v>
      </c>
      <c r="M728">
        <f>VLOOKUP(C728,Product_Master!$A:$D,4,FALSE)</f>
        <v>40498</v>
      </c>
      <c r="N728" t="str">
        <f t="shared" si="22"/>
        <v>HIGH</v>
      </c>
      <c r="O728" t="str" cm="1">
        <f t="array" ref="O728">_xlfn.IFS(D728="North","Zone 1",D728="South","Zone 2",D728="East","Zone 3",D728="West","Zone 4")</f>
        <v>Zone 1</v>
      </c>
      <c r="P728">
        <f t="shared" si="23"/>
        <v>17211.600000000002</v>
      </c>
      <c r="Q728" t="str">
        <f>VLOOKUP(C728,Product_Master!$A:$D,3,FALSE)</f>
        <v>Furniture</v>
      </c>
    </row>
    <row r="729" spans="1:17" x14ac:dyDescent="0.3">
      <c r="A729" t="s">
        <v>2034</v>
      </c>
      <c r="B729" t="s">
        <v>957</v>
      </c>
      <c r="C729" t="s">
        <v>116</v>
      </c>
      <c r="D729" t="s">
        <v>171</v>
      </c>
      <c r="E729" t="s">
        <v>204</v>
      </c>
      <c r="F729" t="s">
        <v>205</v>
      </c>
      <c r="G729" t="s">
        <v>206</v>
      </c>
      <c r="H729" t="s">
        <v>2035</v>
      </c>
      <c r="I729">
        <v>7</v>
      </c>
      <c r="J729">
        <v>5</v>
      </c>
      <c r="K729">
        <v>63846</v>
      </c>
      <c r="L729" t="str">
        <f>VLOOKUP(Sales_Data!C729,Product_Master!$A:$D,2,FALSE)</f>
        <v>Biscuits</v>
      </c>
      <c r="M729">
        <f>VLOOKUP(C729,Product_Master!$A:$D,4,FALSE)</f>
        <v>9601</v>
      </c>
      <c r="N729" t="str">
        <f t="shared" si="22"/>
        <v>HIGH</v>
      </c>
      <c r="O729" t="str" cm="1">
        <f t="array" ref="O729">_xlfn.IFS(D729="North","Zone 1",D729="South","Zone 2",D729="East","Zone 3",D729="West","Zone 4")</f>
        <v>Zone 2</v>
      </c>
      <c r="P729">
        <f t="shared" si="23"/>
        <v>6384.6</v>
      </c>
      <c r="Q729" t="str">
        <f>VLOOKUP(C729,Product_Master!$A:$D,3,FALSE)</f>
        <v>Grocery</v>
      </c>
    </row>
    <row r="730" spans="1:17" x14ac:dyDescent="0.3">
      <c r="A730" t="s">
        <v>2036</v>
      </c>
      <c r="B730" t="s">
        <v>1326</v>
      </c>
      <c r="C730" t="s">
        <v>157</v>
      </c>
      <c r="D730" t="s">
        <v>191</v>
      </c>
      <c r="E730" t="s">
        <v>192</v>
      </c>
      <c r="F730" t="s">
        <v>193</v>
      </c>
      <c r="G730" t="s">
        <v>219</v>
      </c>
      <c r="H730" t="s">
        <v>2037</v>
      </c>
      <c r="I730">
        <v>10</v>
      </c>
      <c r="J730">
        <v>15</v>
      </c>
      <c r="K730">
        <v>331593</v>
      </c>
      <c r="L730" t="str">
        <f>VLOOKUP(Sales_Data!C730,Product_Master!$A:$D,2,FALSE)</f>
        <v>Sports Bag</v>
      </c>
      <c r="M730">
        <f>VLOOKUP(C730,Product_Master!$A:$D,4,FALSE)</f>
        <v>39011</v>
      </c>
      <c r="N730" t="str">
        <f t="shared" si="22"/>
        <v>HIGH</v>
      </c>
      <c r="O730" t="str" cm="1">
        <f t="array" ref="O730">_xlfn.IFS(D730="North","Zone 1",D730="South","Zone 2",D730="East","Zone 3",D730="West","Zone 4")</f>
        <v>Zone 1</v>
      </c>
      <c r="P730">
        <f t="shared" si="23"/>
        <v>33159.300000000003</v>
      </c>
      <c r="Q730" t="str">
        <f>VLOOKUP(C730,Product_Master!$A:$D,3,FALSE)</f>
        <v>Sports</v>
      </c>
    </row>
    <row r="731" spans="1:17" x14ac:dyDescent="0.3">
      <c r="A731" t="s">
        <v>2038</v>
      </c>
      <c r="B731" t="s">
        <v>407</v>
      </c>
      <c r="C731" t="s">
        <v>145</v>
      </c>
      <c r="D731" t="s">
        <v>191</v>
      </c>
      <c r="E731" t="s">
        <v>242</v>
      </c>
      <c r="F731" t="s">
        <v>242</v>
      </c>
      <c r="G731" t="s">
        <v>269</v>
      </c>
      <c r="H731" t="s">
        <v>2039</v>
      </c>
      <c r="I731">
        <v>1</v>
      </c>
      <c r="J731">
        <v>15</v>
      </c>
      <c r="K731">
        <v>15092</v>
      </c>
      <c r="L731" t="str">
        <f>VLOOKUP(Sales_Data!C731,Product_Master!$A:$D,2,FALSE)</f>
        <v>Badminton Racket</v>
      </c>
      <c r="M731">
        <f>VLOOKUP(C731,Product_Master!$A:$D,4,FALSE)</f>
        <v>17756</v>
      </c>
      <c r="N731" t="str">
        <f t="shared" si="22"/>
        <v>HIGH</v>
      </c>
      <c r="O731" t="str" cm="1">
        <f t="array" ref="O731">_xlfn.IFS(D731="North","Zone 1",D731="South","Zone 2",D731="East","Zone 3",D731="West","Zone 4")</f>
        <v>Zone 1</v>
      </c>
      <c r="P731">
        <f t="shared" si="23"/>
        <v>1509.2</v>
      </c>
      <c r="Q731" t="str">
        <f>VLOOKUP(C731,Product_Master!$A:$D,3,FALSE)</f>
        <v>Sports</v>
      </c>
    </row>
    <row r="732" spans="1:17" x14ac:dyDescent="0.3">
      <c r="A732" t="s">
        <v>2040</v>
      </c>
      <c r="B732" t="s">
        <v>774</v>
      </c>
      <c r="C732" t="s">
        <v>69</v>
      </c>
      <c r="D732" t="s">
        <v>178</v>
      </c>
      <c r="E732" t="s">
        <v>179</v>
      </c>
      <c r="F732" t="s">
        <v>180</v>
      </c>
      <c r="G732" t="s">
        <v>174</v>
      </c>
      <c r="H732" t="s">
        <v>2041</v>
      </c>
      <c r="I732">
        <v>10</v>
      </c>
      <c r="J732">
        <v>5</v>
      </c>
      <c r="K732">
        <v>84531</v>
      </c>
      <c r="L732" t="str">
        <f>VLOOKUP(Sales_Data!C732,Product_Master!$A:$D,2,FALSE)</f>
        <v>Women Kurti</v>
      </c>
      <c r="M732">
        <f>VLOOKUP(C732,Product_Master!$A:$D,4,FALSE)</f>
        <v>8898</v>
      </c>
      <c r="N732" t="str">
        <f t="shared" si="22"/>
        <v>HIGH</v>
      </c>
      <c r="O732" t="str" cm="1">
        <f t="array" ref="O732">_xlfn.IFS(D732="North","Zone 1",D732="South","Zone 2",D732="East","Zone 3",D732="West","Zone 4")</f>
        <v>Zone 3</v>
      </c>
      <c r="P732">
        <f t="shared" si="23"/>
        <v>8453.1</v>
      </c>
      <c r="Q732" t="str">
        <f>VLOOKUP(C732,Product_Master!$A:$D,3,FALSE)</f>
        <v>Clothing</v>
      </c>
    </row>
    <row r="733" spans="1:17" x14ac:dyDescent="0.3">
      <c r="A733" t="s">
        <v>2042</v>
      </c>
      <c r="B733" t="s">
        <v>234</v>
      </c>
      <c r="C733" t="s">
        <v>91</v>
      </c>
      <c r="D733" t="s">
        <v>191</v>
      </c>
      <c r="E733" t="s">
        <v>192</v>
      </c>
      <c r="F733" t="s">
        <v>193</v>
      </c>
      <c r="G733" t="s">
        <v>206</v>
      </c>
      <c r="H733" t="s">
        <v>2043</v>
      </c>
      <c r="I733">
        <v>10</v>
      </c>
      <c r="J733">
        <v>0</v>
      </c>
      <c r="K733">
        <v>297870</v>
      </c>
      <c r="L733" t="str">
        <f>VLOOKUP(Sales_Data!C733,Product_Master!$A:$D,2,FALSE)</f>
        <v>Sweater</v>
      </c>
      <c r="M733">
        <f>VLOOKUP(C733,Product_Master!$A:$D,4,FALSE)</f>
        <v>29787</v>
      </c>
      <c r="N733" t="str">
        <f t="shared" si="22"/>
        <v>HIGH</v>
      </c>
      <c r="O733" t="str" cm="1">
        <f t="array" ref="O733">_xlfn.IFS(D733="North","Zone 1",D733="South","Zone 2",D733="East","Zone 3",D733="West","Zone 4")</f>
        <v>Zone 1</v>
      </c>
      <c r="P733">
        <f t="shared" si="23"/>
        <v>29787</v>
      </c>
      <c r="Q733" t="str">
        <f>VLOOKUP(C733,Product_Master!$A:$D,3,FALSE)</f>
        <v>Clothing</v>
      </c>
    </row>
    <row r="734" spans="1:17" x14ac:dyDescent="0.3">
      <c r="A734" t="s">
        <v>2044</v>
      </c>
      <c r="B734" t="s">
        <v>2045</v>
      </c>
      <c r="C734" t="s">
        <v>100</v>
      </c>
      <c r="D734" t="s">
        <v>191</v>
      </c>
      <c r="E734" t="s">
        <v>238</v>
      </c>
      <c r="F734" t="s">
        <v>238</v>
      </c>
      <c r="G734" t="s">
        <v>212</v>
      </c>
      <c r="H734" t="s">
        <v>2046</v>
      </c>
      <c r="I734">
        <v>5</v>
      </c>
      <c r="J734">
        <v>20</v>
      </c>
      <c r="K734">
        <v>247356</v>
      </c>
      <c r="L734" t="str">
        <f>VLOOKUP(Sales_Data!C734,Product_Master!$A:$D,2,FALSE)</f>
        <v>Sugar</v>
      </c>
      <c r="M734">
        <f>VLOOKUP(C734,Product_Master!$A:$D,4,FALSE)</f>
        <v>61839</v>
      </c>
      <c r="N734" t="str">
        <f t="shared" si="22"/>
        <v>HIGH</v>
      </c>
      <c r="O734" t="str" cm="1">
        <f t="array" ref="O734">_xlfn.IFS(D734="North","Zone 1",D734="South","Zone 2",D734="East","Zone 3",D734="West","Zone 4")</f>
        <v>Zone 1</v>
      </c>
      <c r="P734">
        <f t="shared" si="23"/>
        <v>24735.600000000002</v>
      </c>
      <c r="Q734" t="str">
        <f>VLOOKUP(C734,Product_Master!$A:$D,3,FALSE)</f>
        <v>Grocery</v>
      </c>
    </row>
    <row r="735" spans="1:17" x14ac:dyDescent="0.3">
      <c r="A735" t="s">
        <v>2047</v>
      </c>
      <c r="B735" t="s">
        <v>1453</v>
      </c>
      <c r="C735" t="s">
        <v>7</v>
      </c>
      <c r="D735" t="s">
        <v>197</v>
      </c>
      <c r="E735" t="s">
        <v>198</v>
      </c>
      <c r="F735" t="s">
        <v>199</v>
      </c>
      <c r="G735" t="s">
        <v>212</v>
      </c>
      <c r="H735" t="s">
        <v>2048</v>
      </c>
      <c r="I735">
        <v>9</v>
      </c>
      <c r="J735">
        <v>0</v>
      </c>
      <c r="K735">
        <v>576009</v>
      </c>
      <c r="L735" t="str">
        <f>VLOOKUP(Sales_Data!C735,Product_Master!$A:$D,2,FALSE)</f>
        <v>HP Laptop</v>
      </c>
      <c r="M735">
        <f>VLOOKUP(C735,Product_Master!$A:$D,4,FALSE)</f>
        <v>64001</v>
      </c>
      <c r="N735" t="str">
        <f t="shared" si="22"/>
        <v>HIGH</v>
      </c>
      <c r="O735" t="str" cm="1">
        <f t="array" ref="O735">_xlfn.IFS(D735="North","Zone 1",D735="South","Zone 2",D735="East","Zone 3",D735="West","Zone 4")</f>
        <v>Zone 4</v>
      </c>
      <c r="P735">
        <f t="shared" si="23"/>
        <v>57600.9</v>
      </c>
      <c r="Q735" t="str">
        <f>VLOOKUP(C735,Product_Master!$A:$D,3,FALSE)</f>
        <v>Electronics</v>
      </c>
    </row>
    <row r="736" spans="1:17" x14ac:dyDescent="0.3">
      <c r="A736" t="s">
        <v>2049</v>
      </c>
      <c r="B736" t="s">
        <v>318</v>
      </c>
      <c r="C736" t="s">
        <v>38</v>
      </c>
      <c r="D736" t="s">
        <v>178</v>
      </c>
      <c r="E736" t="s">
        <v>310</v>
      </c>
      <c r="F736" t="s">
        <v>311</v>
      </c>
      <c r="G736" t="s">
        <v>262</v>
      </c>
      <c r="H736" t="s">
        <v>2050</v>
      </c>
      <c r="I736">
        <v>10</v>
      </c>
      <c r="J736">
        <v>0</v>
      </c>
      <c r="K736">
        <v>404980</v>
      </c>
      <c r="L736" t="str">
        <f>VLOOKUP(Sales_Data!C736,Product_Master!$A:$D,2,FALSE)</f>
        <v>Study Table</v>
      </c>
      <c r="M736">
        <f>VLOOKUP(C736,Product_Master!$A:$D,4,FALSE)</f>
        <v>40498</v>
      </c>
      <c r="N736" t="str">
        <f t="shared" si="22"/>
        <v>HIGH</v>
      </c>
      <c r="O736" t="str" cm="1">
        <f t="array" ref="O736">_xlfn.IFS(D736="North","Zone 1",D736="South","Zone 2",D736="East","Zone 3",D736="West","Zone 4")</f>
        <v>Zone 3</v>
      </c>
      <c r="P736">
        <f t="shared" si="23"/>
        <v>40498</v>
      </c>
      <c r="Q736" t="str">
        <f>VLOOKUP(C736,Product_Master!$A:$D,3,FALSE)</f>
        <v>Furniture</v>
      </c>
    </row>
    <row r="737" spans="1:17" x14ac:dyDescent="0.3">
      <c r="A737" t="s">
        <v>2051</v>
      </c>
      <c r="B737" t="s">
        <v>309</v>
      </c>
      <c r="C737" t="s">
        <v>131</v>
      </c>
      <c r="D737" t="s">
        <v>197</v>
      </c>
      <c r="E737" t="s">
        <v>210</v>
      </c>
      <c r="F737" t="s">
        <v>211</v>
      </c>
      <c r="G737" t="s">
        <v>219</v>
      </c>
      <c r="H737" t="s">
        <v>2052</v>
      </c>
      <c r="I737">
        <v>4</v>
      </c>
      <c r="J737">
        <v>10</v>
      </c>
      <c r="K737">
        <v>226213</v>
      </c>
      <c r="L737" t="str">
        <f>VLOOKUP(Sales_Data!C737,Product_Master!$A:$D,2,FALSE)</f>
        <v>Football</v>
      </c>
      <c r="M737">
        <f>VLOOKUP(C737,Product_Master!$A:$D,4,FALSE)</f>
        <v>62837</v>
      </c>
      <c r="N737" t="str">
        <f t="shared" si="22"/>
        <v>HIGH</v>
      </c>
      <c r="O737" t="str" cm="1">
        <f t="array" ref="O737">_xlfn.IFS(D737="North","Zone 1",D737="South","Zone 2",D737="East","Zone 3",D737="West","Zone 4")</f>
        <v>Zone 4</v>
      </c>
      <c r="P737">
        <f t="shared" si="23"/>
        <v>22621.300000000003</v>
      </c>
      <c r="Q737" t="str">
        <f>VLOOKUP(C737,Product_Master!$A:$D,3,FALSE)</f>
        <v>Sports</v>
      </c>
    </row>
    <row r="738" spans="1:17" x14ac:dyDescent="0.3">
      <c r="A738" t="s">
        <v>2053</v>
      </c>
      <c r="B738" t="s">
        <v>1096</v>
      </c>
      <c r="C738" t="s">
        <v>4</v>
      </c>
      <c r="D738" t="s">
        <v>197</v>
      </c>
      <c r="E738" t="s">
        <v>260</v>
      </c>
      <c r="F738" t="s">
        <v>261</v>
      </c>
      <c r="G738" t="s">
        <v>206</v>
      </c>
      <c r="H738" t="s">
        <v>2054</v>
      </c>
      <c r="I738">
        <v>1</v>
      </c>
      <c r="J738">
        <v>5</v>
      </c>
      <c r="K738">
        <v>1004</v>
      </c>
      <c r="L738" t="str">
        <f>VLOOKUP(Sales_Data!C738,Product_Master!$A:$D,2,FALSE)</f>
        <v>Samsung TV</v>
      </c>
      <c r="M738">
        <f>VLOOKUP(C738,Product_Master!$A:$D,4,FALSE)</f>
        <v>1057</v>
      </c>
      <c r="N738" t="str">
        <f t="shared" si="22"/>
        <v>LOW</v>
      </c>
      <c r="O738" t="str" cm="1">
        <f t="array" ref="O738">_xlfn.IFS(D738="North","Zone 1",D738="South","Zone 2",D738="East","Zone 3",D738="West","Zone 4")</f>
        <v>Zone 4</v>
      </c>
      <c r="P738">
        <f t="shared" si="23"/>
        <v>20.080000000000002</v>
      </c>
      <c r="Q738" t="str">
        <f>VLOOKUP(C738,Product_Master!$A:$D,3,FALSE)</f>
        <v>Electronics</v>
      </c>
    </row>
    <row r="739" spans="1:17" x14ac:dyDescent="0.3">
      <c r="A739" t="s">
        <v>2055</v>
      </c>
      <c r="B739" t="s">
        <v>2056</v>
      </c>
      <c r="C739" t="s">
        <v>124</v>
      </c>
      <c r="D739" t="s">
        <v>171</v>
      </c>
      <c r="E739" t="s">
        <v>223</v>
      </c>
      <c r="F739" t="s">
        <v>224</v>
      </c>
      <c r="G739" t="s">
        <v>206</v>
      </c>
      <c r="H739" t="s">
        <v>2057</v>
      </c>
      <c r="I739">
        <v>12</v>
      </c>
      <c r="J739">
        <v>0</v>
      </c>
      <c r="K739">
        <v>391320</v>
      </c>
      <c r="L739" t="str">
        <f>VLOOKUP(Sales_Data!C739,Product_Master!$A:$D,2,FALSE)</f>
        <v>Dry Fruits</v>
      </c>
      <c r="M739">
        <f>VLOOKUP(C739,Product_Master!$A:$D,4,FALSE)</f>
        <v>32610</v>
      </c>
      <c r="N739" t="str">
        <f t="shared" si="22"/>
        <v>HIGH</v>
      </c>
      <c r="O739" t="str" cm="1">
        <f t="array" ref="O739">_xlfn.IFS(D739="North","Zone 1",D739="South","Zone 2",D739="East","Zone 3",D739="West","Zone 4")</f>
        <v>Zone 2</v>
      </c>
      <c r="P739">
        <f t="shared" si="23"/>
        <v>39132</v>
      </c>
      <c r="Q739" t="str">
        <f>VLOOKUP(C739,Product_Master!$A:$D,3,FALSE)</f>
        <v>Grocery</v>
      </c>
    </row>
    <row r="740" spans="1:17" x14ac:dyDescent="0.3">
      <c r="A740" t="s">
        <v>2058</v>
      </c>
      <c r="B740" t="s">
        <v>1974</v>
      </c>
      <c r="C740" t="s">
        <v>73</v>
      </c>
      <c r="D740" t="s">
        <v>197</v>
      </c>
      <c r="E740" t="s">
        <v>260</v>
      </c>
      <c r="F740" t="s">
        <v>261</v>
      </c>
      <c r="G740" t="s">
        <v>257</v>
      </c>
      <c r="H740" t="s">
        <v>2059</v>
      </c>
      <c r="I740">
        <v>9</v>
      </c>
      <c r="J740">
        <v>5</v>
      </c>
      <c r="K740">
        <v>588368</v>
      </c>
      <c r="L740" t="str">
        <f>VLOOKUP(Sales_Data!C740,Product_Master!$A:$D,2,FALSE)</f>
        <v>T-Shirt</v>
      </c>
      <c r="M740">
        <f>VLOOKUP(C740,Product_Master!$A:$D,4,FALSE)</f>
        <v>68815</v>
      </c>
      <c r="N740" t="str">
        <f t="shared" si="22"/>
        <v>HIGH</v>
      </c>
      <c r="O740" t="str" cm="1">
        <f t="array" ref="O740">_xlfn.IFS(D740="North","Zone 1",D740="South","Zone 2",D740="East","Zone 3",D740="West","Zone 4")</f>
        <v>Zone 4</v>
      </c>
      <c r="P740">
        <f t="shared" si="23"/>
        <v>58836.800000000003</v>
      </c>
      <c r="Q740" t="str">
        <f>VLOOKUP(C740,Product_Master!$A:$D,3,FALSE)</f>
        <v>Clothing</v>
      </c>
    </row>
    <row r="741" spans="1:17" x14ac:dyDescent="0.3">
      <c r="A741" t="s">
        <v>2060</v>
      </c>
      <c r="B741" t="s">
        <v>2061</v>
      </c>
      <c r="C741" t="s">
        <v>7</v>
      </c>
      <c r="D741" t="s">
        <v>191</v>
      </c>
      <c r="E741" t="s">
        <v>192</v>
      </c>
      <c r="F741" t="s">
        <v>193</v>
      </c>
      <c r="G741" t="s">
        <v>285</v>
      </c>
      <c r="H741" t="s">
        <v>1044</v>
      </c>
      <c r="I741">
        <v>6</v>
      </c>
      <c r="J741">
        <v>10</v>
      </c>
      <c r="K741">
        <v>345605</v>
      </c>
      <c r="L741" t="str">
        <f>VLOOKUP(Sales_Data!C741,Product_Master!$A:$D,2,FALSE)</f>
        <v>HP Laptop</v>
      </c>
      <c r="M741">
        <f>VLOOKUP(C741,Product_Master!$A:$D,4,FALSE)</f>
        <v>64001</v>
      </c>
      <c r="N741" t="str">
        <f t="shared" si="22"/>
        <v>HIGH</v>
      </c>
      <c r="O741" t="str" cm="1">
        <f t="array" ref="O741">_xlfn.IFS(D741="North","Zone 1",D741="South","Zone 2",D741="East","Zone 3",D741="West","Zone 4")</f>
        <v>Zone 1</v>
      </c>
      <c r="P741">
        <f t="shared" si="23"/>
        <v>34560.5</v>
      </c>
      <c r="Q741" t="str">
        <f>VLOOKUP(C741,Product_Master!$A:$D,3,FALSE)</f>
        <v>Electronics</v>
      </c>
    </row>
    <row r="742" spans="1:17" x14ac:dyDescent="0.3">
      <c r="A742" t="s">
        <v>2062</v>
      </c>
      <c r="B742" t="s">
        <v>720</v>
      </c>
      <c r="C742" t="s">
        <v>7</v>
      </c>
      <c r="D742" t="s">
        <v>171</v>
      </c>
      <c r="E742" t="s">
        <v>172</v>
      </c>
      <c r="F742" t="s">
        <v>173</v>
      </c>
      <c r="G742" t="s">
        <v>257</v>
      </c>
      <c r="H742" t="s">
        <v>2063</v>
      </c>
      <c r="I742">
        <v>2</v>
      </c>
      <c r="J742">
        <v>5</v>
      </c>
      <c r="K742">
        <v>121601</v>
      </c>
      <c r="L742" t="str">
        <f>VLOOKUP(Sales_Data!C742,Product_Master!$A:$D,2,FALSE)</f>
        <v>HP Laptop</v>
      </c>
      <c r="M742">
        <f>VLOOKUP(C742,Product_Master!$A:$D,4,FALSE)</f>
        <v>64001</v>
      </c>
      <c r="N742" t="str">
        <f t="shared" si="22"/>
        <v>HIGH</v>
      </c>
      <c r="O742" t="str" cm="1">
        <f t="array" ref="O742">_xlfn.IFS(D742="North","Zone 1",D742="South","Zone 2",D742="East","Zone 3",D742="West","Zone 4")</f>
        <v>Zone 2</v>
      </c>
      <c r="P742">
        <f t="shared" si="23"/>
        <v>12160.1</v>
      </c>
      <c r="Q742" t="str">
        <f>VLOOKUP(C742,Product_Master!$A:$D,3,FALSE)</f>
        <v>Electronics</v>
      </c>
    </row>
    <row r="743" spans="1:17" x14ac:dyDescent="0.3">
      <c r="A743" t="s">
        <v>2064</v>
      </c>
      <c r="B743" t="s">
        <v>2065</v>
      </c>
      <c r="C743" t="s">
        <v>21</v>
      </c>
      <c r="D743" t="s">
        <v>191</v>
      </c>
      <c r="E743" t="s">
        <v>238</v>
      </c>
      <c r="F743" t="s">
        <v>238</v>
      </c>
      <c r="G743" t="s">
        <v>187</v>
      </c>
      <c r="H743" t="s">
        <v>2066</v>
      </c>
      <c r="I743">
        <v>8</v>
      </c>
      <c r="J743">
        <v>10</v>
      </c>
      <c r="K743">
        <v>349459</v>
      </c>
      <c r="L743" t="str">
        <f>VLOOKUP(Sales_Data!C743,Product_Master!$A:$D,2,FALSE)</f>
        <v>Air Conditioner</v>
      </c>
      <c r="M743">
        <f>VLOOKUP(C743,Product_Master!$A:$D,4,FALSE)</f>
        <v>48536</v>
      </c>
      <c r="N743" t="str">
        <f t="shared" si="22"/>
        <v>HIGH</v>
      </c>
      <c r="O743" t="str" cm="1">
        <f t="array" ref="O743">_xlfn.IFS(D743="North","Zone 1",D743="South","Zone 2",D743="East","Zone 3",D743="West","Zone 4")</f>
        <v>Zone 1</v>
      </c>
      <c r="P743">
        <f t="shared" si="23"/>
        <v>34945.9</v>
      </c>
      <c r="Q743" t="str">
        <f>VLOOKUP(C743,Product_Master!$A:$D,3,FALSE)</f>
        <v>Electronics</v>
      </c>
    </row>
    <row r="744" spans="1:17" x14ac:dyDescent="0.3">
      <c r="A744" t="s">
        <v>2067</v>
      </c>
      <c r="B744" t="s">
        <v>2068</v>
      </c>
      <c r="C744" t="s">
        <v>139</v>
      </c>
      <c r="D744" t="s">
        <v>171</v>
      </c>
      <c r="E744" t="s">
        <v>172</v>
      </c>
      <c r="F744" t="s">
        <v>173</v>
      </c>
      <c r="G744" t="s">
        <v>269</v>
      </c>
      <c r="H744" t="s">
        <v>2069</v>
      </c>
      <c r="I744">
        <v>11</v>
      </c>
      <c r="J744">
        <v>0</v>
      </c>
      <c r="K744">
        <v>252571</v>
      </c>
      <c r="L744" t="str">
        <f>VLOOKUP(Sales_Data!C744,Product_Master!$A:$D,2,FALSE)</f>
        <v>Helmet</v>
      </c>
      <c r="M744">
        <f>VLOOKUP(C744,Product_Master!$A:$D,4,FALSE)</f>
        <v>22961</v>
      </c>
      <c r="N744" t="str">
        <f t="shared" si="22"/>
        <v>HIGH</v>
      </c>
      <c r="O744" t="str" cm="1">
        <f t="array" ref="O744">_xlfn.IFS(D744="North","Zone 1",D744="South","Zone 2",D744="East","Zone 3",D744="West","Zone 4")</f>
        <v>Zone 2</v>
      </c>
      <c r="P744">
        <f t="shared" si="23"/>
        <v>25257.100000000002</v>
      </c>
      <c r="Q744" t="str">
        <f>VLOOKUP(C744,Product_Master!$A:$D,3,FALSE)</f>
        <v>Sports</v>
      </c>
    </row>
    <row r="745" spans="1:17" x14ac:dyDescent="0.3">
      <c r="A745" t="s">
        <v>2070</v>
      </c>
      <c r="B745" t="s">
        <v>384</v>
      </c>
      <c r="C745" t="s">
        <v>135</v>
      </c>
      <c r="D745" t="s">
        <v>197</v>
      </c>
      <c r="E745" t="s">
        <v>260</v>
      </c>
      <c r="F745" t="s">
        <v>261</v>
      </c>
      <c r="G745" t="s">
        <v>228</v>
      </c>
      <c r="H745" t="s">
        <v>2071</v>
      </c>
      <c r="I745">
        <v>5</v>
      </c>
      <c r="J745">
        <v>15</v>
      </c>
      <c r="K745">
        <v>109157</v>
      </c>
      <c r="L745" t="str">
        <f>VLOOKUP(Sales_Data!C745,Product_Master!$A:$D,2,FALSE)</f>
        <v>Yoga Mat</v>
      </c>
      <c r="M745">
        <f>VLOOKUP(C745,Product_Master!$A:$D,4,FALSE)</f>
        <v>25684</v>
      </c>
      <c r="N745" t="str">
        <f t="shared" si="22"/>
        <v>HIGH</v>
      </c>
      <c r="O745" t="str" cm="1">
        <f t="array" ref="O745">_xlfn.IFS(D745="North","Zone 1",D745="South","Zone 2",D745="East","Zone 3",D745="West","Zone 4")</f>
        <v>Zone 4</v>
      </c>
      <c r="P745">
        <f t="shared" si="23"/>
        <v>10915.7</v>
      </c>
      <c r="Q745" t="str">
        <f>VLOOKUP(C745,Product_Master!$A:$D,3,FALSE)</f>
        <v>Sports</v>
      </c>
    </row>
    <row r="746" spans="1:17" x14ac:dyDescent="0.3">
      <c r="A746" t="s">
        <v>2072</v>
      </c>
      <c r="B746" t="s">
        <v>554</v>
      </c>
      <c r="C746" t="s">
        <v>108</v>
      </c>
      <c r="D746" t="s">
        <v>171</v>
      </c>
      <c r="E746" t="s">
        <v>172</v>
      </c>
      <c r="F746" t="s">
        <v>173</v>
      </c>
      <c r="G746" t="s">
        <v>228</v>
      </c>
      <c r="H746" t="s">
        <v>2073</v>
      </c>
      <c r="I746">
        <v>11</v>
      </c>
      <c r="J746">
        <v>15</v>
      </c>
      <c r="K746">
        <v>138034</v>
      </c>
      <c r="L746" t="str">
        <f>VLOOKUP(Sales_Data!C746,Product_Master!$A:$D,2,FALSE)</f>
        <v>Salt</v>
      </c>
      <c r="M746">
        <f>VLOOKUP(C746,Product_Master!$A:$D,4,FALSE)</f>
        <v>14763</v>
      </c>
      <c r="N746" t="str">
        <f t="shared" si="22"/>
        <v>HIGH</v>
      </c>
      <c r="O746" t="str" cm="1">
        <f t="array" ref="O746">_xlfn.IFS(D746="North","Zone 1",D746="South","Zone 2",D746="East","Zone 3",D746="West","Zone 4")</f>
        <v>Zone 2</v>
      </c>
      <c r="P746">
        <f t="shared" si="23"/>
        <v>13803.400000000001</v>
      </c>
      <c r="Q746" t="str">
        <f>VLOOKUP(C746,Product_Master!$A:$D,3,FALSE)</f>
        <v>Grocery</v>
      </c>
    </row>
    <row r="747" spans="1:17" x14ac:dyDescent="0.3">
      <c r="A747" t="s">
        <v>2074</v>
      </c>
      <c r="B747" t="s">
        <v>2075</v>
      </c>
      <c r="C747" t="s">
        <v>58</v>
      </c>
      <c r="D747" t="s">
        <v>178</v>
      </c>
      <c r="E747" t="s">
        <v>310</v>
      </c>
      <c r="F747" t="s">
        <v>311</v>
      </c>
      <c r="G747" t="s">
        <v>174</v>
      </c>
      <c r="H747" t="s">
        <v>2076</v>
      </c>
      <c r="I747">
        <v>10</v>
      </c>
      <c r="J747">
        <v>0</v>
      </c>
      <c r="K747">
        <v>277000</v>
      </c>
      <c r="L747" t="str">
        <f>VLOOKUP(Sales_Data!C747,Product_Master!$A:$D,2,FALSE)</f>
        <v>Side Table</v>
      </c>
      <c r="M747">
        <f>VLOOKUP(C747,Product_Master!$A:$D,4,FALSE)</f>
        <v>27700</v>
      </c>
      <c r="N747" t="str">
        <f t="shared" si="22"/>
        <v>HIGH</v>
      </c>
      <c r="O747" t="str" cm="1">
        <f t="array" ref="O747">_xlfn.IFS(D747="North","Zone 1",D747="South","Zone 2",D747="East","Zone 3",D747="West","Zone 4")</f>
        <v>Zone 3</v>
      </c>
      <c r="P747">
        <f t="shared" si="23"/>
        <v>27700</v>
      </c>
      <c r="Q747" t="str">
        <f>VLOOKUP(C747,Product_Master!$A:$D,3,FALSE)</f>
        <v>Furniture</v>
      </c>
    </row>
    <row r="748" spans="1:17" x14ac:dyDescent="0.3">
      <c r="A748" t="s">
        <v>2077</v>
      </c>
      <c r="B748" t="s">
        <v>2078</v>
      </c>
      <c r="C748" t="s">
        <v>46</v>
      </c>
      <c r="D748" t="s">
        <v>171</v>
      </c>
      <c r="E748" t="s">
        <v>204</v>
      </c>
      <c r="F748" t="s">
        <v>205</v>
      </c>
      <c r="G748" t="s">
        <v>187</v>
      </c>
      <c r="H748" t="s">
        <v>2079</v>
      </c>
      <c r="I748">
        <v>12</v>
      </c>
      <c r="J748">
        <v>20</v>
      </c>
      <c r="K748">
        <v>599164</v>
      </c>
      <c r="L748" t="str">
        <f>VLOOKUP(Sales_Data!C748,Product_Master!$A:$D,2,FALSE)</f>
        <v>Wardrobe</v>
      </c>
      <c r="M748">
        <f>VLOOKUP(C748,Product_Master!$A:$D,4,FALSE)</f>
        <v>62413</v>
      </c>
      <c r="N748" t="str">
        <f t="shared" si="22"/>
        <v>HIGH</v>
      </c>
      <c r="O748" t="str" cm="1">
        <f t="array" ref="O748">_xlfn.IFS(D748="North","Zone 1",D748="South","Zone 2",D748="East","Zone 3",D748="West","Zone 4")</f>
        <v>Zone 2</v>
      </c>
      <c r="P748">
        <f t="shared" si="23"/>
        <v>59916.4</v>
      </c>
      <c r="Q748" t="str">
        <f>VLOOKUP(C748,Product_Master!$A:$D,3,FALSE)</f>
        <v>Furniture</v>
      </c>
    </row>
    <row r="749" spans="1:17" x14ac:dyDescent="0.3">
      <c r="A749" t="s">
        <v>2080</v>
      </c>
      <c r="B749" t="s">
        <v>1194</v>
      </c>
      <c r="C749" t="s">
        <v>100</v>
      </c>
      <c r="D749" t="s">
        <v>171</v>
      </c>
      <c r="E749" t="s">
        <v>172</v>
      </c>
      <c r="F749" t="s">
        <v>173</v>
      </c>
      <c r="G749" t="s">
        <v>200</v>
      </c>
      <c r="H749" t="s">
        <v>2081</v>
      </c>
      <c r="I749">
        <v>9</v>
      </c>
      <c r="J749">
        <v>0</v>
      </c>
      <c r="K749">
        <v>556551</v>
      </c>
      <c r="L749" t="str">
        <f>VLOOKUP(Sales_Data!C749,Product_Master!$A:$D,2,FALSE)</f>
        <v>Sugar</v>
      </c>
      <c r="M749">
        <f>VLOOKUP(C749,Product_Master!$A:$D,4,FALSE)</f>
        <v>61839</v>
      </c>
      <c r="N749" t="str">
        <f t="shared" si="22"/>
        <v>HIGH</v>
      </c>
      <c r="O749" t="str" cm="1">
        <f t="array" ref="O749">_xlfn.IFS(D749="North","Zone 1",D749="South","Zone 2",D749="East","Zone 3",D749="West","Zone 4")</f>
        <v>Zone 2</v>
      </c>
      <c r="P749">
        <f t="shared" si="23"/>
        <v>55655.100000000006</v>
      </c>
      <c r="Q749" t="str">
        <f>VLOOKUP(C749,Product_Master!$A:$D,3,FALSE)</f>
        <v>Grocery</v>
      </c>
    </row>
    <row r="750" spans="1:17" x14ac:dyDescent="0.3">
      <c r="A750" t="s">
        <v>2082</v>
      </c>
      <c r="B750" t="s">
        <v>475</v>
      </c>
      <c r="C750" t="s">
        <v>21</v>
      </c>
      <c r="D750" t="s">
        <v>197</v>
      </c>
      <c r="E750" t="s">
        <v>210</v>
      </c>
      <c r="F750" t="s">
        <v>211</v>
      </c>
      <c r="G750" t="s">
        <v>315</v>
      </c>
      <c r="H750" t="s">
        <v>2083</v>
      </c>
      <c r="I750">
        <v>6</v>
      </c>
      <c r="J750">
        <v>5</v>
      </c>
      <c r="K750">
        <v>276655</v>
      </c>
      <c r="L750" t="str">
        <f>VLOOKUP(Sales_Data!C750,Product_Master!$A:$D,2,FALSE)</f>
        <v>Air Conditioner</v>
      </c>
      <c r="M750">
        <f>VLOOKUP(C750,Product_Master!$A:$D,4,FALSE)</f>
        <v>48536</v>
      </c>
      <c r="N750" t="str">
        <f t="shared" si="22"/>
        <v>HIGH</v>
      </c>
      <c r="O750" t="str" cm="1">
        <f t="array" ref="O750">_xlfn.IFS(D750="North","Zone 1",D750="South","Zone 2",D750="East","Zone 3",D750="West","Zone 4")</f>
        <v>Zone 4</v>
      </c>
      <c r="P750">
        <f t="shared" si="23"/>
        <v>27665.5</v>
      </c>
      <c r="Q750" t="str">
        <f>VLOOKUP(C750,Product_Master!$A:$D,3,FALSE)</f>
        <v>Electronics</v>
      </c>
    </row>
    <row r="751" spans="1:17" x14ac:dyDescent="0.3">
      <c r="A751" t="s">
        <v>2084</v>
      </c>
      <c r="B751" t="s">
        <v>975</v>
      </c>
      <c r="C751" t="s">
        <v>122</v>
      </c>
      <c r="D751" t="s">
        <v>178</v>
      </c>
      <c r="E751" t="s">
        <v>179</v>
      </c>
      <c r="F751" t="s">
        <v>180</v>
      </c>
      <c r="G751" t="s">
        <v>187</v>
      </c>
      <c r="H751" t="s">
        <v>2085</v>
      </c>
      <c r="I751">
        <v>6</v>
      </c>
      <c r="J751">
        <v>5</v>
      </c>
      <c r="K751">
        <v>373532</v>
      </c>
      <c r="L751" t="str">
        <f>VLOOKUP(Sales_Data!C751,Product_Master!$A:$D,2,FALSE)</f>
        <v>Noodles</v>
      </c>
      <c r="M751">
        <f>VLOOKUP(C751,Product_Master!$A:$D,4,FALSE)</f>
        <v>65532</v>
      </c>
      <c r="N751" t="str">
        <f t="shared" si="22"/>
        <v>HIGH</v>
      </c>
      <c r="O751" t="str" cm="1">
        <f t="array" ref="O751">_xlfn.IFS(D751="North","Zone 1",D751="South","Zone 2",D751="East","Zone 3",D751="West","Zone 4")</f>
        <v>Zone 3</v>
      </c>
      <c r="P751">
        <f t="shared" si="23"/>
        <v>37353.200000000004</v>
      </c>
      <c r="Q751" t="str">
        <f>VLOOKUP(C751,Product_Master!$A:$D,3,FALSE)</f>
        <v>Grocery</v>
      </c>
    </row>
    <row r="752" spans="1:17" x14ac:dyDescent="0.3">
      <c r="A752" t="s">
        <v>2086</v>
      </c>
      <c r="B752" t="s">
        <v>203</v>
      </c>
      <c r="C752" t="s">
        <v>106</v>
      </c>
      <c r="D752" t="s">
        <v>171</v>
      </c>
      <c r="E752" t="s">
        <v>204</v>
      </c>
      <c r="F752" t="s">
        <v>205</v>
      </c>
      <c r="G752" t="s">
        <v>187</v>
      </c>
      <c r="H752" t="s">
        <v>2087</v>
      </c>
      <c r="I752">
        <v>5</v>
      </c>
      <c r="J752">
        <v>0</v>
      </c>
      <c r="K752">
        <v>332865</v>
      </c>
      <c r="L752" t="str">
        <f>VLOOKUP(Sales_Data!C752,Product_Master!$A:$D,2,FALSE)</f>
        <v>Oil</v>
      </c>
      <c r="M752">
        <f>VLOOKUP(C752,Product_Master!$A:$D,4,FALSE)</f>
        <v>66573</v>
      </c>
      <c r="N752" t="str">
        <f t="shared" si="22"/>
        <v>HIGH</v>
      </c>
      <c r="O752" t="str" cm="1">
        <f t="array" ref="O752">_xlfn.IFS(D752="North","Zone 1",D752="South","Zone 2",D752="East","Zone 3",D752="West","Zone 4")</f>
        <v>Zone 2</v>
      </c>
      <c r="P752">
        <f t="shared" si="23"/>
        <v>33286.5</v>
      </c>
      <c r="Q752" t="str">
        <f>VLOOKUP(C752,Product_Master!$A:$D,3,FALSE)</f>
        <v>Grocery</v>
      </c>
    </row>
    <row r="753" spans="1:17" x14ac:dyDescent="0.3">
      <c r="A753" t="s">
        <v>2088</v>
      </c>
      <c r="B753" t="s">
        <v>975</v>
      </c>
      <c r="C753" t="s">
        <v>108</v>
      </c>
      <c r="D753" t="s">
        <v>191</v>
      </c>
      <c r="E753" t="s">
        <v>238</v>
      </c>
      <c r="F753" t="s">
        <v>238</v>
      </c>
      <c r="G753" t="s">
        <v>228</v>
      </c>
      <c r="H753" t="s">
        <v>2089</v>
      </c>
      <c r="I753">
        <v>10</v>
      </c>
      <c r="J753">
        <v>0</v>
      </c>
      <c r="K753">
        <v>147630</v>
      </c>
      <c r="L753" t="str">
        <f>VLOOKUP(Sales_Data!C753,Product_Master!$A:$D,2,FALSE)</f>
        <v>Salt</v>
      </c>
      <c r="M753">
        <f>VLOOKUP(C753,Product_Master!$A:$D,4,FALSE)</f>
        <v>14763</v>
      </c>
      <c r="N753" t="str">
        <f t="shared" si="22"/>
        <v>HIGH</v>
      </c>
      <c r="O753" t="str" cm="1">
        <f t="array" ref="O753">_xlfn.IFS(D753="North","Zone 1",D753="South","Zone 2",D753="East","Zone 3",D753="West","Zone 4")</f>
        <v>Zone 1</v>
      </c>
      <c r="P753">
        <f t="shared" si="23"/>
        <v>14763</v>
      </c>
      <c r="Q753" t="str">
        <f>VLOOKUP(C753,Product_Master!$A:$D,3,FALSE)</f>
        <v>Grocery</v>
      </c>
    </row>
    <row r="754" spans="1:17" x14ac:dyDescent="0.3">
      <c r="A754" t="s">
        <v>2090</v>
      </c>
      <c r="B754" t="s">
        <v>1463</v>
      </c>
      <c r="C754" t="s">
        <v>40</v>
      </c>
      <c r="D754" t="s">
        <v>178</v>
      </c>
      <c r="E754" t="s">
        <v>185</v>
      </c>
      <c r="F754" t="s">
        <v>186</v>
      </c>
      <c r="G754" t="s">
        <v>200</v>
      </c>
      <c r="H754" t="s">
        <v>2091</v>
      </c>
      <c r="I754">
        <v>5</v>
      </c>
      <c r="J754">
        <v>20</v>
      </c>
      <c r="K754">
        <v>245728</v>
      </c>
      <c r="L754" t="str">
        <f>VLOOKUP(Sales_Data!C754,Product_Master!$A:$D,2,FALSE)</f>
        <v>Dining Table</v>
      </c>
      <c r="M754">
        <f>VLOOKUP(C754,Product_Master!$A:$D,4,FALSE)</f>
        <v>61432</v>
      </c>
      <c r="N754" t="str">
        <f t="shared" si="22"/>
        <v>HIGH</v>
      </c>
      <c r="O754" t="str" cm="1">
        <f t="array" ref="O754">_xlfn.IFS(D754="North","Zone 1",D754="South","Zone 2",D754="East","Zone 3",D754="West","Zone 4")</f>
        <v>Zone 3</v>
      </c>
      <c r="P754">
        <f t="shared" si="23"/>
        <v>24572.800000000003</v>
      </c>
      <c r="Q754" t="str">
        <f>VLOOKUP(C754,Product_Master!$A:$D,3,FALSE)</f>
        <v>Furniture</v>
      </c>
    </row>
    <row r="755" spans="1:17" x14ac:dyDescent="0.3">
      <c r="A755" t="s">
        <v>2092</v>
      </c>
      <c r="B755" t="s">
        <v>664</v>
      </c>
      <c r="C755" t="s">
        <v>35</v>
      </c>
      <c r="D755" t="s">
        <v>191</v>
      </c>
      <c r="E755" t="s">
        <v>192</v>
      </c>
      <c r="F755" t="s">
        <v>193</v>
      </c>
      <c r="G755" t="s">
        <v>212</v>
      </c>
      <c r="H755" t="s">
        <v>2093</v>
      </c>
      <c r="I755">
        <v>9</v>
      </c>
      <c r="J755">
        <v>20</v>
      </c>
      <c r="K755">
        <v>312076</v>
      </c>
      <c r="L755" t="str">
        <f>VLOOKUP(Sales_Data!C755,Product_Master!$A:$D,2,FALSE)</f>
        <v>Office Chair</v>
      </c>
      <c r="M755">
        <f>VLOOKUP(C755,Product_Master!$A:$D,4,FALSE)</f>
        <v>43344</v>
      </c>
      <c r="N755" t="str">
        <f t="shared" si="22"/>
        <v>HIGH</v>
      </c>
      <c r="O755" t="str" cm="1">
        <f t="array" ref="O755">_xlfn.IFS(D755="North","Zone 1",D755="South","Zone 2",D755="East","Zone 3",D755="West","Zone 4")</f>
        <v>Zone 1</v>
      </c>
      <c r="P755">
        <f t="shared" si="23"/>
        <v>31207.600000000002</v>
      </c>
      <c r="Q755" t="str">
        <f>VLOOKUP(C755,Product_Master!$A:$D,3,FALSE)</f>
        <v>Furniture</v>
      </c>
    </row>
    <row r="756" spans="1:17" x14ac:dyDescent="0.3">
      <c r="A756" t="s">
        <v>2094</v>
      </c>
      <c r="B756" t="s">
        <v>2095</v>
      </c>
      <c r="C756" t="s">
        <v>85</v>
      </c>
      <c r="D756" t="s">
        <v>171</v>
      </c>
      <c r="E756" t="s">
        <v>204</v>
      </c>
      <c r="F756" t="s">
        <v>205</v>
      </c>
      <c r="G756" t="s">
        <v>257</v>
      </c>
      <c r="H756" t="s">
        <v>2096</v>
      </c>
      <c r="I756">
        <v>3</v>
      </c>
      <c r="J756">
        <v>15</v>
      </c>
      <c r="K756">
        <v>187682</v>
      </c>
      <c r="L756" t="str">
        <f>VLOOKUP(Sales_Data!C756,Product_Master!$A:$D,2,FALSE)</f>
        <v>Shoes</v>
      </c>
      <c r="M756">
        <f>VLOOKUP(C756,Product_Master!$A:$D,4,FALSE)</f>
        <v>73601</v>
      </c>
      <c r="N756" t="str">
        <f t="shared" si="22"/>
        <v>HIGH</v>
      </c>
      <c r="O756" t="str" cm="1">
        <f t="array" ref="O756">_xlfn.IFS(D756="North","Zone 1",D756="South","Zone 2",D756="East","Zone 3",D756="West","Zone 4")</f>
        <v>Zone 2</v>
      </c>
      <c r="P756">
        <f t="shared" si="23"/>
        <v>18768.2</v>
      </c>
      <c r="Q756" t="str">
        <f>VLOOKUP(C756,Product_Master!$A:$D,3,FALSE)</f>
        <v>Clothing</v>
      </c>
    </row>
    <row r="757" spans="1:17" x14ac:dyDescent="0.3">
      <c r="A757" t="s">
        <v>2097</v>
      </c>
      <c r="B757" t="s">
        <v>2061</v>
      </c>
      <c r="C757" t="s">
        <v>83</v>
      </c>
      <c r="D757" t="s">
        <v>171</v>
      </c>
      <c r="E757" t="s">
        <v>223</v>
      </c>
      <c r="F757" t="s">
        <v>224</v>
      </c>
      <c r="G757" t="s">
        <v>285</v>
      </c>
      <c r="H757" t="s">
        <v>2098</v>
      </c>
      <c r="I757">
        <v>3</v>
      </c>
      <c r="J757">
        <v>5</v>
      </c>
      <c r="K757">
        <v>223052</v>
      </c>
      <c r="L757" t="str">
        <f>VLOOKUP(Sales_Data!C757,Product_Master!$A:$D,2,FALSE)</f>
        <v>Track Pants</v>
      </c>
      <c r="M757">
        <f>VLOOKUP(C757,Product_Master!$A:$D,4,FALSE)</f>
        <v>78264</v>
      </c>
      <c r="N757" t="str">
        <f t="shared" si="22"/>
        <v>HIGH</v>
      </c>
      <c r="O757" t="str" cm="1">
        <f t="array" ref="O757">_xlfn.IFS(D757="North","Zone 1",D757="South","Zone 2",D757="East","Zone 3",D757="West","Zone 4")</f>
        <v>Zone 2</v>
      </c>
      <c r="P757">
        <f t="shared" si="23"/>
        <v>22305.200000000001</v>
      </c>
      <c r="Q757" t="str">
        <f>VLOOKUP(C757,Product_Master!$A:$D,3,FALSE)</f>
        <v>Clothing</v>
      </c>
    </row>
    <row r="758" spans="1:17" x14ac:dyDescent="0.3">
      <c r="A758" t="s">
        <v>2099</v>
      </c>
      <c r="B758" t="s">
        <v>2100</v>
      </c>
      <c r="C758" t="s">
        <v>81</v>
      </c>
      <c r="D758" t="s">
        <v>171</v>
      </c>
      <c r="E758" t="s">
        <v>223</v>
      </c>
      <c r="F758" t="s">
        <v>224</v>
      </c>
      <c r="G758" t="s">
        <v>228</v>
      </c>
      <c r="H758" t="s">
        <v>2101</v>
      </c>
      <c r="I758">
        <v>1</v>
      </c>
      <c r="J758">
        <v>5</v>
      </c>
      <c r="K758">
        <v>31389</v>
      </c>
      <c r="L758" t="str">
        <f>VLOOKUP(Sales_Data!C758,Product_Master!$A:$D,2,FALSE)</f>
        <v>Blazer</v>
      </c>
      <c r="M758">
        <f>VLOOKUP(C758,Product_Master!$A:$D,4,FALSE)</f>
        <v>33042</v>
      </c>
      <c r="N758" t="str">
        <f t="shared" si="22"/>
        <v>HIGH</v>
      </c>
      <c r="O758" t="str" cm="1">
        <f t="array" ref="O758">_xlfn.IFS(D758="North","Zone 1",D758="South","Zone 2",D758="East","Zone 3",D758="West","Zone 4")</f>
        <v>Zone 2</v>
      </c>
      <c r="P758">
        <f t="shared" si="23"/>
        <v>3138.9</v>
      </c>
      <c r="Q758" t="str">
        <f>VLOOKUP(C758,Product_Master!$A:$D,3,FALSE)</f>
        <v>Clothing</v>
      </c>
    </row>
    <row r="759" spans="1:17" x14ac:dyDescent="0.3">
      <c r="A759" t="s">
        <v>2102</v>
      </c>
      <c r="B759" t="s">
        <v>828</v>
      </c>
      <c r="C759" t="s">
        <v>19</v>
      </c>
      <c r="D759" t="s">
        <v>197</v>
      </c>
      <c r="E759" t="s">
        <v>210</v>
      </c>
      <c r="F759" t="s">
        <v>211</v>
      </c>
      <c r="G759" t="s">
        <v>200</v>
      </c>
      <c r="H759" t="s">
        <v>2103</v>
      </c>
      <c r="I759">
        <v>1</v>
      </c>
      <c r="J759">
        <v>15</v>
      </c>
      <c r="K759">
        <v>16718</v>
      </c>
      <c r="L759" t="str">
        <f>VLOOKUP(Sales_Data!C759,Product_Master!$A:$D,2,FALSE)</f>
        <v>Projector</v>
      </c>
      <c r="M759">
        <f>VLOOKUP(C759,Product_Master!$A:$D,4,FALSE)</f>
        <v>19669</v>
      </c>
      <c r="N759" t="str">
        <f t="shared" si="22"/>
        <v>HIGH</v>
      </c>
      <c r="O759" t="str" cm="1">
        <f t="array" ref="O759">_xlfn.IFS(D759="North","Zone 1",D759="South","Zone 2",D759="East","Zone 3",D759="West","Zone 4")</f>
        <v>Zone 4</v>
      </c>
      <c r="P759">
        <f t="shared" si="23"/>
        <v>1671.8000000000002</v>
      </c>
      <c r="Q759" t="str">
        <f>VLOOKUP(C759,Product_Master!$A:$D,3,FALSE)</f>
        <v>Electronics</v>
      </c>
    </row>
    <row r="760" spans="1:17" x14ac:dyDescent="0.3">
      <c r="A760" t="s">
        <v>2104</v>
      </c>
      <c r="B760" t="s">
        <v>1182</v>
      </c>
      <c r="C760" t="s">
        <v>13</v>
      </c>
      <c r="D760" t="s">
        <v>197</v>
      </c>
      <c r="E760" t="s">
        <v>198</v>
      </c>
      <c r="F760" t="s">
        <v>199</v>
      </c>
      <c r="G760" t="s">
        <v>200</v>
      </c>
      <c r="H760" t="s">
        <v>2105</v>
      </c>
      <c r="I760">
        <v>2</v>
      </c>
      <c r="J760">
        <v>10</v>
      </c>
      <c r="K760">
        <v>48081</v>
      </c>
      <c r="L760" t="str">
        <f>VLOOKUP(Sales_Data!C760,Product_Master!$A:$D,2,FALSE)</f>
        <v>iPhone</v>
      </c>
      <c r="M760">
        <f>VLOOKUP(C760,Product_Master!$A:$D,4,FALSE)</f>
        <v>26712</v>
      </c>
      <c r="N760" t="str">
        <f t="shared" si="22"/>
        <v>HIGH</v>
      </c>
      <c r="O760" t="str" cm="1">
        <f t="array" ref="O760">_xlfn.IFS(D760="North","Zone 1",D760="South","Zone 2",D760="East","Zone 3",D760="West","Zone 4")</f>
        <v>Zone 4</v>
      </c>
      <c r="P760">
        <f t="shared" si="23"/>
        <v>4808.1000000000004</v>
      </c>
      <c r="Q760" t="str">
        <f>VLOOKUP(C760,Product_Master!$A:$D,3,FALSE)</f>
        <v>Electronics</v>
      </c>
    </row>
    <row r="761" spans="1:17" x14ac:dyDescent="0.3">
      <c r="A761" t="s">
        <v>2106</v>
      </c>
      <c r="B761" t="s">
        <v>684</v>
      </c>
      <c r="C761" t="s">
        <v>54</v>
      </c>
      <c r="D761" t="s">
        <v>178</v>
      </c>
      <c r="E761" t="s">
        <v>185</v>
      </c>
      <c r="F761" t="s">
        <v>186</v>
      </c>
      <c r="G761" t="s">
        <v>228</v>
      </c>
      <c r="H761" t="s">
        <v>2107</v>
      </c>
      <c r="I761">
        <v>11</v>
      </c>
      <c r="J761">
        <v>20</v>
      </c>
      <c r="K761">
        <v>110888</v>
      </c>
      <c r="L761" t="str">
        <f>VLOOKUP(Sales_Data!C761,Product_Master!$A:$D,2,FALSE)</f>
        <v>Cabinet</v>
      </c>
      <c r="M761">
        <f>VLOOKUP(C761,Product_Master!$A:$D,4,FALSE)</f>
        <v>12601</v>
      </c>
      <c r="N761" t="str">
        <f t="shared" si="22"/>
        <v>HIGH</v>
      </c>
      <c r="O761" t="str" cm="1">
        <f t="array" ref="O761">_xlfn.IFS(D761="North","Zone 1",D761="South","Zone 2",D761="East","Zone 3",D761="West","Zone 4")</f>
        <v>Zone 3</v>
      </c>
      <c r="P761">
        <f t="shared" si="23"/>
        <v>11088.800000000001</v>
      </c>
      <c r="Q761" t="str">
        <f>VLOOKUP(C761,Product_Master!$A:$D,3,FALSE)</f>
        <v>Furniture</v>
      </c>
    </row>
    <row r="762" spans="1:17" x14ac:dyDescent="0.3">
      <c r="A762" t="s">
        <v>2108</v>
      </c>
      <c r="B762" t="s">
        <v>1526</v>
      </c>
      <c r="C762" t="s">
        <v>7</v>
      </c>
      <c r="D762" t="s">
        <v>191</v>
      </c>
      <c r="E762" t="s">
        <v>238</v>
      </c>
      <c r="F762" t="s">
        <v>238</v>
      </c>
      <c r="G762" t="s">
        <v>212</v>
      </c>
      <c r="H762" t="s">
        <v>2109</v>
      </c>
      <c r="I762">
        <v>2</v>
      </c>
      <c r="J762">
        <v>5</v>
      </c>
      <c r="K762">
        <v>121601</v>
      </c>
      <c r="L762" t="str">
        <f>VLOOKUP(Sales_Data!C762,Product_Master!$A:$D,2,FALSE)</f>
        <v>HP Laptop</v>
      </c>
      <c r="M762">
        <f>VLOOKUP(C762,Product_Master!$A:$D,4,FALSE)</f>
        <v>64001</v>
      </c>
      <c r="N762" t="str">
        <f t="shared" si="22"/>
        <v>HIGH</v>
      </c>
      <c r="O762" t="str" cm="1">
        <f t="array" ref="O762">_xlfn.IFS(D762="North","Zone 1",D762="South","Zone 2",D762="East","Zone 3",D762="West","Zone 4")</f>
        <v>Zone 1</v>
      </c>
      <c r="P762">
        <f t="shared" si="23"/>
        <v>12160.1</v>
      </c>
      <c r="Q762" t="str">
        <f>VLOOKUP(C762,Product_Master!$A:$D,3,FALSE)</f>
        <v>Electronics</v>
      </c>
    </row>
    <row r="763" spans="1:17" x14ac:dyDescent="0.3">
      <c r="A763" t="s">
        <v>2110</v>
      </c>
      <c r="B763" t="s">
        <v>2095</v>
      </c>
      <c r="C763" t="s">
        <v>56</v>
      </c>
      <c r="D763" t="s">
        <v>171</v>
      </c>
      <c r="E763" t="s">
        <v>172</v>
      </c>
      <c r="F763" t="s">
        <v>173</v>
      </c>
      <c r="G763" t="s">
        <v>228</v>
      </c>
      <c r="H763" t="s">
        <v>2111</v>
      </c>
      <c r="I763">
        <v>7</v>
      </c>
      <c r="J763">
        <v>5</v>
      </c>
      <c r="K763">
        <v>153302</v>
      </c>
      <c r="L763" t="str">
        <f>VLOOKUP(Sales_Data!C763,Product_Master!$A:$D,2,FALSE)</f>
        <v>Computer Desk</v>
      </c>
      <c r="M763">
        <f>VLOOKUP(C763,Product_Master!$A:$D,4,FALSE)</f>
        <v>23053</v>
      </c>
      <c r="N763" t="str">
        <f t="shared" si="22"/>
        <v>HIGH</v>
      </c>
      <c r="O763" t="str" cm="1">
        <f t="array" ref="O763">_xlfn.IFS(D763="North","Zone 1",D763="South","Zone 2",D763="East","Zone 3",D763="West","Zone 4")</f>
        <v>Zone 2</v>
      </c>
      <c r="P763">
        <f t="shared" si="23"/>
        <v>15330.2</v>
      </c>
      <c r="Q763" t="str">
        <f>VLOOKUP(C763,Product_Master!$A:$D,3,FALSE)</f>
        <v>Furniture</v>
      </c>
    </row>
    <row r="764" spans="1:17" x14ac:dyDescent="0.3">
      <c r="A764" t="s">
        <v>2112</v>
      </c>
      <c r="B764" t="s">
        <v>606</v>
      </c>
      <c r="C764" t="s">
        <v>153</v>
      </c>
      <c r="D764" t="s">
        <v>171</v>
      </c>
      <c r="E764" t="s">
        <v>204</v>
      </c>
      <c r="F764" t="s">
        <v>205</v>
      </c>
      <c r="G764" t="s">
        <v>206</v>
      </c>
      <c r="H764" t="s">
        <v>2113</v>
      </c>
      <c r="I764">
        <v>7</v>
      </c>
      <c r="J764">
        <v>20</v>
      </c>
      <c r="K764">
        <v>198346</v>
      </c>
      <c r="L764" t="str">
        <f>VLOOKUP(Sales_Data!C764,Product_Master!$A:$D,2,FALSE)</f>
        <v>Knee Guard</v>
      </c>
      <c r="M764">
        <f>VLOOKUP(C764,Product_Master!$A:$D,4,FALSE)</f>
        <v>35419</v>
      </c>
      <c r="N764" t="str">
        <f t="shared" si="22"/>
        <v>HIGH</v>
      </c>
      <c r="O764" t="str" cm="1">
        <f t="array" ref="O764">_xlfn.IFS(D764="North","Zone 1",D764="South","Zone 2",D764="East","Zone 3",D764="West","Zone 4")</f>
        <v>Zone 2</v>
      </c>
      <c r="P764">
        <f t="shared" si="23"/>
        <v>19834.600000000002</v>
      </c>
      <c r="Q764" t="str">
        <f>VLOOKUP(C764,Product_Master!$A:$D,3,FALSE)</f>
        <v>Sports</v>
      </c>
    </row>
    <row r="765" spans="1:17" x14ac:dyDescent="0.3">
      <c r="A765" t="s">
        <v>2114</v>
      </c>
      <c r="B765" t="s">
        <v>1713</v>
      </c>
      <c r="C765" t="s">
        <v>112</v>
      </c>
      <c r="D765" t="s">
        <v>191</v>
      </c>
      <c r="E765" t="s">
        <v>238</v>
      </c>
      <c r="F765" t="s">
        <v>238</v>
      </c>
      <c r="G765" t="s">
        <v>219</v>
      </c>
      <c r="H765" t="s">
        <v>2115</v>
      </c>
      <c r="I765">
        <v>2</v>
      </c>
      <c r="J765">
        <v>20</v>
      </c>
      <c r="K765">
        <v>6843</v>
      </c>
      <c r="L765" t="str">
        <f>VLOOKUP(Sales_Data!C765,Product_Master!$A:$D,2,FALSE)</f>
        <v>Pasta</v>
      </c>
      <c r="M765">
        <f>VLOOKUP(C765,Product_Master!$A:$D,4,FALSE)</f>
        <v>4277</v>
      </c>
      <c r="N765" t="str">
        <f t="shared" si="22"/>
        <v>MEDIUM</v>
      </c>
      <c r="O765" t="str" cm="1">
        <f t="array" ref="O765">_xlfn.IFS(D765="North","Zone 1",D765="South","Zone 2",D765="East","Zone 3",D765="West","Zone 4")</f>
        <v>Zone 1</v>
      </c>
      <c r="P765">
        <f t="shared" si="23"/>
        <v>342.15000000000003</v>
      </c>
      <c r="Q765" t="str">
        <f>VLOOKUP(C765,Product_Master!$A:$D,3,FALSE)</f>
        <v>Grocery</v>
      </c>
    </row>
    <row r="766" spans="1:17" x14ac:dyDescent="0.3">
      <c r="A766" t="s">
        <v>2116</v>
      </c>
      <c r="B766" t="s">
        <v>2117</v>
      </c>
      <c r="C766" t="s">
        <v>157</v>
      </c>
      <c r="D766" t="s">
        <v>171</v>
      </c>
      <c r="E766" t="s">
        <v>204</v>
      </c>
      <c r="F766" t="s">
        <v>205</v>
      </c>
      <c r="G766" t="s">
        <v>206</v>
      </c>
      <c r="H766" t="s">
        <v>2118</v>
      </c>
      <c r="I766">
        <v>7</v>
      </c>
      <c r="J766">
        <v>0</v>
      </c>
      <c r="K766">
        <v>273077</v>
      </c>
      <c r="L766" t="str">
        <f>VLOOKUP(Sales_Data!C766,Product_Master!$A:$D,2,FALSE)</f>
        <v>Sports Bag</v>
      </c>
      <c r="M766">
        <f>VLOOKUP(C766,Product_Master!$A:$D,4,FALSE)</f>
        <v>39011</v>
      </c>
      <c r="N766" t="str">
        <f t="shared" si="22"/>
        <v>HIGH</v>
      </c>
      <c r="O766" t="str" cm="1">
        <f t="array" ref="O766">_xlfn.IFS(D766="North","Zone 1",D766="South","Zone 2",D766="East","Zone 3",D766="West","Zone 4")</f>
        <v>Zone 2</v>
      </c>
      <c r="P766">
        <f t="shared" si="23"/>
        <v>27307.7</v>
      </c>
      <c r="Q766" t="str">
        <f>VLOOKUP(C766,Product_Master!$A:$D,3,FALSE)</f>
        <v>Sports</v>
      </c>
    </row>
    <row r="767" spans="1:17" x14ac:dyDescent="0.3">
      <c r="A767" t="s">
        <v>2119</v>
      </c>
      <c r="B767" t="s">
        <v>1307</v>
      </c>
      <c r="C767" t="s">
        <v>9</v>
      </c>
      <c r="D767" t="s">
        <v>197</v>
      </c>
      <c r="E767" t="s">
        <v>210</v>
      </c>
      <c r="F767" t="s">
        <v>211</v>
      </c>
      <c r="G767" t="s">
        <v>181</v>
      </c>
      <c r="H767" t="s">
        <v>2120</v>
      </c>
      <c r="I767">
        <v>9</v>
      </c>
      <c r="J767">
        <v>15</v>
      </c>
      <c r="K767">
        <v>326142</v>
      </c>
      <c r="L767" t="str">
        <f>VLOOKUP(Sales_Data!C767,Product_Master!$A:$D,2,FALSE)</f>
        <v>Dell Monitor</v>
      </c>
      <c r="M767">
        <f>VLOOKUP(C767,Product_Master!$A:$D,4,FALSE)</f>
        <v>42633</v>
      </c>
      <c r="N767" t="str">
        <f t="shared" si="22"/>
        <v>HIGH</v>
      </c>
      <c r="O767" t="str" cm="1">
        <f t="array" ref="O767">_xlfn.IFS(D767="North","Zone 1",D767="South","Zone 2",D767="East","Zone 3",D767="West","Zone 4")</f>
        <v>Zone 4</v>
      </c>
      <c r="P767">
        <f t="shared" si="23"/>
        <v>32614.2</v>
      </c>
      <c r="Q767" t="str">
        <f>VLOOKUP(C767,Product_Master!$A:$D,3,FALSE)</f>
        <v>Electronics</v>
      </c>
    </row>
    <row r="768" spans="1:17" x14ac:dyDescent="0.3">
      <c r="A768" t="s">
        <v>2121</v>
      </c>
      <c r="B768" t="s">
        <v>2122</v>
      </c>
      <c r="C768" t="s">
        <v>31</v>
      </c>
      <c r="D768" t="s">
        <v>171</v>
      </c>
      <c r="E768" t="s">
        <v>172</v>
      </c>
      <c r="F768" t="s">
        <v>173</v>
      </c>
      <c r="G768" t="s">
        <v>285</v>
      </c>
      <c r="H768" t="s">
        <v>2123</v>
      </c>
      <c r="I768">
        <v>1</v>
      </c>
      <c r="J768">
        <v>10</v>
      </c>
      <c r="K768">
        <v>34727</v>
      </c>
      <c r="L768" t="str">
        <f>VLOOKUP(Sales_Data!C768,Product_Master!$A:$D,2,FALSE)</f>
        <v>Smart Watch</v>
      </c>
      <c r="M768">
        <f>VLOOKUP(C768,Product_Master!$A:$D,4,FALSE)</f>
        <v>38586</v>
      </c>
      <c r="N768" t="str">
        <f t="shared" si="22"/>
        <v>HIGH</v>
      </c>
      <c r="O768" t="str" cm="1">
        <f t="array" ref="O768">_xlfn.IFS(D768="North","Zone 1",D768="South","Zone 2",D768="East","Zone 3",D768="West","Zone 4")</f>
        <v>Zone 2</v>
      </c>
      <c r="P768">
        <f t="shared" si="23"/>
        <v>3472.7000000000003</v>
      </c>
      <c r="Q768" t="str">
        <f>VLOOKUP(C768,Product_Master!$A:$D,3,FALSE)</f>
        <v>Electronics</v>
      </c>
    </row>
    <row r="769" spans="1:17" x14ac:dyDescent="0.3">
      <c r="A769" t="s">
        <v>2124</v>
      </c>
      <c r="B769" t="s">
        <v>401</v>
      </c>
      <c r="C769" t="s">
        <v>128</v>
      </c>
      <c r="D769" t="s">
        <v>197</v>
      </c>
      <c r="E769" t="s">
        <v>260</v>
      </c>
      <c r="F769" t="s">
        <v>261</v>
      </c>
      <c r="G769" t="s">
        <v>206</v>
      </c>
      <c r="H769" t="s">
        <v>2125</v>
      </c>
      <c r="I769">
        <v>3</v>
      </c>
      <c r="J769">
        <v>15</v>
      </c>
      <c r="K769">
        <v>149985</v>
      </c>
      <c r="L769" t="str">
        <f>VLOOKUP(Sales_Data!C769,Product_Master!$A:$D,2,FALSE)</f>
        <v>Cricket Bat</v>
      </c>
      <c r="M769">
        <f>VLOOKUP(C769,Product_Master!$A:$D,4,FALSE)</f>
        <v>58818</v>
      </c>
      <c r="N769" t="str">
        <f t="shared" si="22"/>
        <v>HIGH</v>
      </c>
      <c r="O769" t="str" cm="1">
        <f t="array" ref="O769">_xlfn.IFS(D769="North","Zone 1",D769="South","Zone 2",D769="East","Zone 3",D769="West","Zone 4")</f>
        <v>Zone 4</v>
      </c>
      <c r="P769">
        <f t="shared" si="23"/>
        <v>14998.5</v>
      </c>
      <c r="Q769" t="str">
        <f>VLOOKUP(C769,Product_Master!$A:$D,3,FALSE)</f>
        <v>Sports</v>
      </c>
    </row>
    <row r="770" spans="1:17" x14ac:dyDescent="0.3">
      <c r="A770" t="s">
        <v>2126</v>
      </c>
      <c r="B770" t="s">
        <v>691</v>
      </c>
      <c r="C770" t="s">
        <v>145</v>
      </c>
      <c r="D770" t="s">
        <v>197</v>
      </c>
      <c r="E770" t="s">
        <v>198</v>
      </c>
      <c r="F770" t="s">
        <v>199</v>
      </c>
      <c r="G770" t="s">
        <v>315</v>
      </c>
      <c r="H770" t="s">
        <v>2127</v>
      </c>
      <c r="I770">
        <v>8</v>
      </c>
      <c r="J770">
        <v>0</v>
      </c>
      <c r="K770">
        <v>142048</v>
      </c>
      <c r="L770" t="str">
        <f>VLOOKUP(Sales_Data!C770,Product_Master!$A:$D,2,FALSE)</f>
        <v>Badminton Racket</v>
      </c>
      <c r="M770">
        <f>VLOOKUP(C770,Product_Master!$A:$D,4,FALSE)</f>
        <v>17756</v>
      </c>
      <c r="N770" t="str">
        <f t="shared" si="22"/>
        <v>HIGH</v>
      </c>
      <c r="O770" t="str" cm="1">
        <f t="array" ref="O770">_xlfn.IFS(D770="North","Zone 1",D770="South","Zone 2",D770="East","Zone 3",D770="West","Zone 4")</f>
        <v>Zone 4</v>
      </c>
      <c r="P770">
        <f t="shared" si="23"/>
        <v>14204.800000000001</v>
      </c>
      <c r="Q770" t="str">
        <f>VLOOKUP(C770,Product_Master!$A:$D,3,FALSE)</f>
        <v>Sports</v>
      </c>
    </row>
    <row r="771" spans="1:17" x14ac:dyDescent="0.3">
      <c r="A771" t="s">
        <v>2128</v>
      </c>
      <c r="B771" t="s">
        <v>2129</v>
      </c>
      <c r="C771" t="s">
        <v>66</v>
      </c>
      <c r="D771" t="s">
        <v>171</v>
      </c>
      <c r="E771" t="s">
        <v>172</v>
      </c>
      <c r="F771" t="s">
        <v>173</v>
      </c>
      <c r="G771" t="s">
        <v>269</v>
      </c>
      <c r="H771" t="s">
        <v>2130</v>
      </c>
      <c r="I771">
        <v>10</v>
      </c>
      <c r="J771">
        <v>0</v>
      </c>
      <c r="K771">
        <v>485060</v>
      </c>
      <c r="L771" t="str">
        <f>VLOOKUP(Sales_Data!C771,Product_Master!$A:$D,2,FALSE)</f>
        <v>Men Shirt</v>
      </c>
      <c r="M771">
        <f>VLOOKUP(C771,Product_Master!$A:$D,4,FALSE)</f>
        <v>48506</v>
      </c>
      <c r="N771" t="str">
        <f t="shared" ref="N771:N834" si="24">IF(K771&gt;15000,"HIGH",IF(K771&gt;=5000,"MEDIUM","LOW"))</f>
        <v>HIGH</v>
      </c>
      <c r="O771" t="str" cm="1">
        <f t="array" ref="O771">_xlfn.IFS(D771="North","Zone 1",D771="South","Zone 2",D771="East","Zone 3",D771="West","Zone 4")</f>
        <v>Zone 2</v>
      </c>
      <c r="P771">
        <f t="shared" ref="P771:P834" si="25">IF(N771="HIGH",K771*10%,IF(N771="MEDIUM",K771*5%,K771*2%))</f>
        <v>48506</v>
      </c>
      <c r="Q771" t="str">
        <f>VLOOKUP(C771,Product_Master!$A:$D,3,FALSE)</f>
        <v>Clothing</v>
      </c>
    </row>
    <row r="772" spans="1:17" x14ac:dyDescent="0.3">
      <c r="A772" t="s">
        <v>2131</v>
      </c>
      <c r="B772" t="s">
        <v>241</v>
      </c>
      <c r="C772" t="s">
        <v>77</v>
      </c>
      <c r="D772" t="s">
        <v>191</v>
      </c>
      <c r="E772" t="s">
        <v>242</v>
      </c>
      <c r="F772" t="s">
        <v>242</v>
      </c>
      <c r="G772" t="s">
        <v>187</v>
      </c>
      <c r="H772" t="s">
        <v>2132</v>
      </c>
      <c r="I772">
        <v>1</v>
      </c>
      <c r="J772">
        <v>5</v>
      </c>
      <c r="K772">
        <v>19650</v>
      </c>
      <c r="L772" t="str">
        <f>VLOOKUP(Sales_Data!C772,Product_Master!$A:$D,2,FALSE)</f>
        <v>Saree</v>
      </c>
      <c r="M772">
        <f>VLOOKUP(C772,Product_Master!$A:$D,4,FALSE)</f>
        <v>20685</v>
      </c>
      <c r="N772" t="str">
        <f t="shared" si="24"/>
        <v>HIGH</v>
      </c>
      <c r="O772" t="str" cm="1">
        <f t="array" ref="O772">_xlfn.IFS(D772="North","Zone 1",D772="South","Zone 2",D772="East","Zone 3",D772="West","Zone 4")</f>
        <v>Zone 1</v>
      </c>
      <c r="P772">
        <f t="shared" si="25"/>
        <v>1965</v>
      </c>
      <c r="Q772" t="str">
        <f>VLOOKUP(C772,Product_Master!$A:$D,3,FALSE)</f>
        <v>Clothing</v>
      </c>
    </row>
    <row r="773" spans="1:17" x14ac:dyDescent="0.3">
      <c r="A773" t="s">
        <v>2133</v>
      </c>
      <c r="B773" t="s">
        <v>1648</v>
      </c>
      <c r="C773" t="s">
        <v>93</v>
      </c>
      <c r="D773" t="s">
        <v>197</v>
      </c>
      <c r="E773" t="s">
        <v>198</v>
      </c>
      <c r="F773" t="s">
        <v>199</v>
      </c>
      <c r="G773" t="s">
        <v>228</v>
      </c>
      <c r="H773" t="s">
        <v>2134</v>
      </c>
      <c r="I773">
        <v>5</v>
      </c>
      <c r="J773">
        <v>10</v>
      </c>
      <c r="K773">
        <v>350023</v>
      </c>
      <c r="L773" t="str">
        <f>VLOOKUP(Sales_Data!C773,Product_Master!$A:$D,2,FALSE)</f>
        <v>Skirt</v>
      </c>
      <c r="M773">
        <f>VLOOKUP(C773,Product_Master!$A:$D,4,FALSE)</f>
        <v>77783</v>
      </c>
      <c r="N773" t="str">
        <f t="shared" si="24"/>
        <v>HIGH</v>
      </c>
      <c r="O773" t="str" cm="1">
        <f t="array" ref="O773">_xlfn.IFS(D773="North","Zone 1",D773="South","Zone 2",D773="East","Zone 3",D773="West","Zone 4")</f>
        <v>Zone 4</v>
      </c>
      <c r="P773">
        <f t="shared" si="25"/>
        <v>35002.300000000003</v>
      </c>
      <c r="Q773" t="str">
        <f>VLOOKUP(C773,Product_Master!$A:$D,3,FALSE)</f>
        <v>Clothing</v>
      </c>
    </row>
    <row r="774" spans="1:17" x14ac:dyDescent="0.3">
      <c r="A774" t="s">
        <v>2135</v>
      </c>
      <c r="B774" t="s">
        <v>333</v>
      </c>
      <c r="C774" t="s">
        <v>40</v>
      </c>
      <c r="D774" t="s">
        <v>171</v>
      </c>
      <c r="E774" t="s">
        <v>172</v>
      </c>
      <c r="F774" t="s">
        <v>173</v>
      </c>
      <c r="G774" t="s">
        <v>262</v>
      </c>
      <c r="H774" t="s">
        <v>2136</v>
      </c>
      <c r="I774">
        <v>3</v>
      </c>
      <c r="J774">
        <v>15</v>
      </c>
      <c r="K774">
        <v>156651</v>
      </c>
      <c r="L774" t="str">
        <f>VLOOKUP(Sales_Data!C774,Product_Master!$A:$D,2,FALSE)</f>
        <v>Dining Table</v>
      </c>
      <c r="M774">
        <f>VLOOKUP(C774,Product_Master!$A:$D,4,FALSE)</f>
        <v>61432</v>
      </c>
      <c r="N774" t="str">
        <f t="shared" si="24"/>
        <v>HIGH</v>
      </c>
      <c r="O774" t="str" cm="1">
        <f t="array" ref="O774">_xlfn.IFS(D774="North","Zone 1",D774="South","Zone 2",D774="East","Zone 3",D774="West","Zone 4")</f>
        <v>Zone 2</v>
      </c>
      <c r="P774">
        <f t="shared" si="25"/>
        <v>15665.1</v>
      </c>
      <c r="Q774" t="str">
        <f>VLOOKUP(C774,Product_Master!$A:$D,3,FALSE)</f>
        <v>Furniture</v>
      </c>
    </row>
    <row r="775" spans="1:17" x14ac:dyDescent="0.3">
      <c r="A775" t="s">
        <v>2137</v>
      </c>
      <c r="B775" t="s">
        <v>2138</v>
      </c>
      <c r="C775" t="s">
        <v>114</v>
      </c>
      <c r="D775" t="s">
        <v>171</v>
      </c>
      <c r="E775" t="s">
        <v>172</v>
      </c>
      <c r="F775" t="s">
        <v>173</v>
      </c>
      <c r="G775" t="s">
        <v>257</v>
      </c>
      <c r="H775" t="s">
        <v>2139</v>
      </c>
      <c r="I775">
        <v>6</v>
      </c>
      <c r="J775">
        <v>15</v>
      </c>
      <c r="K775">
        <v>296876</v>
      </c>
      <c r="L775" t="str">
        <f>VLOOKUP(Sales_Data!C775,Product_Master!$A:$D,2,FALSE)</f>
        <v>Flour</v>
      </c>
      <c r="M775">
        <f>VLOOKUP(C775,Product_Master!$A:$D,4,FALSE)</f>
        <v>58211</v>
      </c>
      <c r="N775" t="str">
        <f t="shared" si="24"/>
        <v>HIGH</v>
      </c>
      <c r="O775" t="str" cm="1">
        <f t="array" ref="O775">_xlfn.IFS(D775="North","Zone 1",D775="South","Zone 2",D775="East","Zone 3",D775="West","Zone 4")</f>
        <v>Zone 2</v>
      </c>
      <c r="P775">
        <f t="shared" si="25"/>
        <v>29687.600000000002</v>
      </c>
      <c r="Q775" t="str">
        <f>VLOOKUP(C775,Product_Master!$A:$D,3,FALSE)</f>
        <v>Grocery</v>
      </c>
    </row>
    <row r="776" spans="1:17" x14ac:dyDescent="0.3">
      <c r="A776" t="s">
        <v>2140</v>
      </c>
      <c r="B776" t="s">
        <v>2095</v>
      </c>
      <c r="C776" t="s">
        <v>69</v>
      </c>
      <c r="D776" t="s">
        <v>178</v>
      </c>
      <c r="E776" t="s">
        <v>185</v>
      </c>
      <c r="F776" t="s">
        <v>186</v>
      </c>
      <c r="G776" t="s">
        <v>228</v>
      </c>
      <c r="H776" t="s">
        <v>2141</v>
      </c>
      <c r="I776">
        <v>7</v>
      </c>
      <c r="J776">
        <v>0</v>
      </c>
      <c r="K776">
        <v>62286</v>
      </c>
      <c r="L776" t="str">
        <f>VLOOKUP(Sales_Data!C776,Product_Master!$A:$D,2,FALSE)</f>
        <v>Women Kurti</v>
      </c>
      <c r="M776">
        <f>VLOOKUP(C776,Product_Master!$A:$D,4,FALSE)</f>
        <v>8898</v>
      </c>
      <c r="N776" t="str">
        <f t="shared" si="24"/>
        <v>HIGH</v>
      </c>
      <c r="O776" t="str" cm="1">
        <f t="array" ref="O776">_xlfn.IFS(D776="North","Zone 1",D776="South","Zone 2",D776="East","Zone 3",D776="West","Zone 4")</f>
        <v>Zone 3</v>
      </c>
      <c r="P776">
        <f t="shared" si="25"/>
        <v>6228.6</v>
      </c>
      <c r="Q776" t="str">
        <f>VLOOKUP(C776,Product_Master!$A:$D,3,FALSE)</f>
        <v>Clothing</v>
      </c>
    </row>
    <row r="777" spans="1:17" x14ac:dyDescent="0.3">
      <c r="A777" t="s">
        <v>2142</v>
      </c>
      <c r="B777" t="s">
        <v>634</v>
      </c>
      <c r="C777" t="s">
        <v>122</v>
      </c>
      <c r="D777" t="s">
        <v>197</v>
      </c>
      <c r="E777" t="s">
        <v>210</v>
      </c>
      <c r="F777" t="s">
        <v>211</v>
      </c>
      <c r="G777" t="s">
        <v>243</v>
      </c>
      <c r="H777" t="s">
        <v>2143</v>
      </c>
      <c r="I777">
        <v>7</v>
      </c>
      <c r="J777">
        <v>0</v>
      </c>
      <c r="K777">
        <v>458724</v>
      </c>
      <c r="L777" t="str">
        <f>VLOOKUP(Sales_Data!C777,Product_Master!$A:$D,2,FALSE)</f>
        <v>Noodles</v>
      </c>
      <c r="M777">
        <f>VLOOKUP(C777,Product_Master!$A:$D,4,FALSE)</f>
        <v>65532</v>
      </c>
      <c r="N777" t="str">
        <f t="shared" si="24"/>
        <v>HIGH</v>
      </c>
      <c r="O777" t="str" cm="1">
        <f t="array" ref="O777">_xlfn.IFS(D777="North","Zone 1",D777="South","Zone 2",D777="East","Zone 3",D777="West","Zone 4")</f>
        <v>Zone 4</v>
      </c>
      <c r="P777">
        <f t="shared" si="25"/>
        <v>45872.4</v>
      </c>
      <c r="Q777" t="str">
        <f>VLOOKUP(C777,Product_Master!$A:$D,3,FALSE)</f>
        <v>Grocery</v>
      </c>
    </row>
    <row r="778" spans="1:17" x14ac:dyDescent="0.3">
      <c r="A778" t="s">
        <v>2144</v>
      </c>
      <c r="B778" t="s">
        <v>227</v>
      </c>
      <c r="C778" t="s">
        <v>11</v>
      </c>
      <c r="D778" t="s">
        <v>178</v>
      </c>
      <c r="E778" t="s">
        <v>310</v>
      </c>
      <c r="F778" t="s">
        <v>311</v>
      </c>
      <c r="G778" t="s">
        <v>206</v>
      </c>
      <c r="H778" t="s">
        <v>2145</v>
      </c>
      <c r="I778">
        <v>1</v>
      </c>
      <c r="J778">
        <v>20</v>
      </c>
      <c r="K778">
        <v>23801</v>
      </c>
      <c r="L778" t="str">
        <f>VLOOKUP(Sales_Data!C778,Product_Master!$A:$D,2,FALSE)</f>
        <v>Lenovo Laptop</v>
      </c>
      <c r="M778">
        <f>VLOOKUP(C778,Product_Master!$A:$D,4,FALSE)</f>
        <v>29752</v>
      </c>
      <c r="N778" t="str">
        <f t="shared" si="24"/>
        <v>HIGH</v>
      </c>
      <c r="O778" t="str" cm="1">
        <f t="array" ref="O778">_xlfn.IFS(D778="North","Zone 1",D778="South","Zone 2",D778="East","Zone 3",D778="West","Zone 4")</f>
        <v>Zone 3</v>
      </c>
      <c r="P778">
        <f t="shared" si="25"/>
        <v>2380.1</v>
      </c>
      <c r="Q778" t="str">
        <f>VLOOKUP(C778,Product_Master!$A:$D,3,FALSE)</f>
        <v>Electronics</v>
      </c>
    </row>
    <row r="779" spans="1:17" x14ac:dyDescent="0.3">
      <c r="A779" t="s">
        <v>2146</v>
      </c>
      <c r="B779" t="s">
        <v>413</v>
      </c>
      <c r="C779" t="s">
        <v>131</v>
      </c>
      <c r="D779" t="s">
        <v>197</v>
      </c>
      <c r="E779" t="s">
        <v>198</v>
      </c>
      <c r="F779" t="s">
        <v>199</v>
      </c>
      <c r="G779" t="s">
        <v>315</v>
      </c>
      <c r="H779" t="s">
        <v>2147</v>
      </c>
      <c r="I779">
        <v>5</v>
      </c>
      <c r="J779">
        <v>10</v>
      </c>
      <c r="K779">
        <v>282766</v>
      </c>
      <c r="L779" t="str">
        <f>VLOOKUP(Sales_Data!C779,Product_Master!$A:$D,2,FALSE)</f>
        <v>Football</v>
      </c>
      <c r="M779">
        <f>VLOOKUP(C779,Product_Master!$A:$D,4,FALSE)</f>
        <v>62837</v>
      </c>
      <c r="N779" t="str">
        <f t="shared" si="24"/>
        <v>HIGH</v>
      </c>
      <c r="O779" t="str" cm="1">
        <f t="array" ref="O779">_xlfn.IFS(D779="North","Zone 1",D779="South","Zone 2",D779="East","Zone 3",D779="West","Zone 4")</f>
        <v>Zone 4</v>
      </c>
      <c r="P779">
        <f t="shared" si="25"/>
        <v>28276.600000000002</v>
      </c>
      <c r="Q779" t="str">
        <f>VLOOKUP(C779,Product_Master!$A:$D,3,FALSE)</f>
        <v>Sports</v>
      </c>
    </row>
    <row r="780" spans="1:17" x14ac:dyDescent="0.3">
      <c r="A780" t="s">
        <v>2148</v>
      </c>
      <c r="B780" t="s">
        <v>796</v>
      </c>
      <c r="C780" t="s">
        <v>66</v>
      </c>
      <c r="D780" t="s">
        <v>171</v>
      </c>
      <c r="E780" t="s">
        <v>172</v>
      </c>
      <c r="F780" t="s">
        <v>173</v>
      </c>
      <c r="G780" t="s">
        <v>257</v>
      </c>
      <c r="H780" t="s">
        <v>2149</v>
      </c>
      <c r="I780">
        <v>9</v>
      </c>
      <c r="J780">
        <v>20</v>
      </c>
      <c r="K780">
        <v>349243</v>
      </c>
      <c r="L780" t="str">
        <f>VLOOKUP(Sales_Data!C780,Product_Master!$A:$D,2,FALSE)</f>
        <v>Men Shirt</v>
      </c>
      <c r="M780">
        <f>VLOOKUP(C780,Product_Master!$A:$D,4,FALSE)</f>
        <v>48506</v>
      </c>
      <c r="N780" t="str">
        <f t="shared" si="24"/>
        <v>HIGH</v>
      </c>
      <c r="O780" t="str" cm="1">
        <f t="array" ref="O780">_xlfn.IFS(D780="North","Zone 1",D780="South","Zone 2",D780="East","Zone 3",D780="West","Zone 4")</f>
        <v>Zone 2</v>
      </c>
      <c r="P780">
        <f t="shared" si="25"/>
        <v>34924.300000000003</v>
      </c>
      <c r="Q780" t="str">
        <f>VLOOKUP(C780,Product_Master!$A:$D,3,FALSE)</f>
        <v>Clothing</v>
      </c>
    </row>
    <row r="781" spans="1:17" x14ac:dyDescent="0.3">
      <c r="A781" t="s">
        <v>2150</v>
      </c>
      <c r="B781" t="s">
        <v>828</v>
      </c>
      <c r="C781" t="s">
        <v>95</v>
      </c>
      <c r="D781" t="s">
        <v>197</v>
      </c>
      <c r="E781" t="s">
        <v>260</v>
      </c>
      <c r="F781" t="s">
        <v>261</v>
      </c>
      <c r="G781" t="s">
        <v>219</v>
      </c>
      <c r="H781" t="s">
        <v>2151</v>
      </c>
      <c r="I781">
        <v>7</v>
      </c>
      <c r="J781">
        <v>20</v>
      </c>
      <c r="K781">
        <v>404891</v>
      </c>
      <c r="L781" t="str">
        <f>VLOOKUP(Sales_Data!C781,Product_Master!$A:$D,2,FALSE)</f>
        <v>Dress</v>
      </c>
      <c r="M781">
        <f>VLOOKUP(C781,Product_Master!$A:$D,4,FALSE)</f>
        <v>72302</v>
      </c>
      <c r="N781" t="str">
        <f t="shared" si="24"/>
        <v>HIGH</v>
      </c>
      <c r="O781" t="str" cm="1">
        <f t="array" ref="O781">_xlfn.IFS(D781="North","Zone 1",D781="South","Zone 2",D781="East","Zone 3",D781="West","Zone 4")</f>
        <v>Zone 4</v>
      </c>
      <c r="P781">
        <f t="shared" si="25"/>
        <v>40489.100000000006</v>
      </c>
      <c r="Q781" t="str">
        <f>VLOOKUP(C781,Product_Master!$A:$D,3,FALSE)</f>
        <v>Clothing</v>
      </c>
    </row>
    <row r="782" spans="1:17" x14ac:dyDescent="0.3">
      <c r="A782" t="s">
        <v>2152</v>
      </c>
      <c r="B782" t="s">
        <v>739</v>
      </c>
      <c r="C782" t="s">
        <v>143</v>
      </c>
      <c r="D782" t="s">
        <v>171</v>
      </c>
      <c r="E782" t="s">
        <v>204</v>
      </c>
      <c r="F782" t="s">
        <v>205</v>
      </c>
      <c r="G782" t="s">
        <v>200</v>
      </c>
      <c r="H782" t="s">
        <v>2153</v>
      </c>
      <c r="I782">
        <v>6</v>
      </c>
      <c r="J782">
        <v>10</v>
      </c>
      <c r="K782">
        <v>30472</v>
      </c>
      <c r="L782" t="str">
        <f>VLOOKUP(Sales_Data!C782,Product_Master!$A:$D,2,FALSE)</f>
        <v>Skipping Rope</v>
      </c>
      <c r="M782">
        <f>VLOOKUP(C782,Product_Master!$A:$D,4,FALSE)</f>
        <v>5643</v>
      </c>
      <c r="N782" t="str">
        <f t="shared" si="24"/>
        <v>HIGH</v>
      </c>
      <c r="O782" t="str" cm="1">
        <f t="array" ref="O782">_xlfn.IFS(D782="North","Zone 1",D782="South","Zone 2",D782="East","Zone 3",D782="West","Zone 4")</f>
        <v>Zone 2</v>
      </c>
      <c r="P782">
        <f t="shared" si="25"/>
        <v>3047.2000000000003</v>
      </c>
      <c r="Q782" t="str">
        <f>VLOOKUP(C782,Product_Master!$A:$D,3,FALSE)</f>
        <v>Sports</v>
      </c>
    </row>
    <row r="783" spans="1:17" x14ac:dyDescent="0.3">
      <c r="A783" t="s">
        <v>2154</v>
      </c>
      <c r="B783" t="s">
        <v>946</v>
      </c>
      <c r="C783" t="s">
        <v>145</v>
      </c>
      <c r="D783" t="s">
        <v>197</v>
      </c>
      <c r="E783" t="s">
        <v>210</v>
      </c>
      <c r="F783" t="s">
        <v>211</v>
      </c>
      <c r="G783" t="s">
        <v>219</v>
      </c>
      <c r="H783" t="s">
        <v>2155</v>
      </c>
      <c r="I783">
        <v>2</v>
      </c>
      <c r="J783">
        <v>20</v>
      </c>
      <c r="K783">
        <v>28409</v>
      </c>
      <c r="L783" t="str">
        <f>VLOOKUP(Sales_Data!C783,Product_Master!$A:$D,2,FALSE)</f>
        <v>Badminton Racket</v>
      </c>
      <c r="M783">
        <f>VLOOKUP(C783,Product_Master!$A:$D,4,FALSE)</f>
        <v>17756</v>
      </c>
      <c r="N783" t="str">
        <f t="shared" si="24"/>
        <v>HIGH</v>
      </c>
      <c r="O783" t="str" cm="1">
        <f t="array" ref="O783">_xlfn.IFS(D783="North","Zone 1",D783="South","Zone 2",D783="East","Zone 3",D783="West","Zone 4")</f>
        <v>Zone 4</v>
      </c>
      <c r="P783">
        <f t="shared" si="25"/>
        <v>2840.9</v>
      </c>
      <c r="Q783" t="str">
        <f>VLOOKUP(C783,Product_Master!$A:$D,3,FALSE)</f>
        <v>Sports</v>
      </c>
    </row>
    <row r="784" spans="1:17" x14ac:dyDescent="0.3">
      <c r="A784" t="s">
        <v>2156</v>
      </c>
      <c r="B784" t="s">
        <v>1784</v>
      </c>
      <c r="C784" t="s">
        <v>139</v>
      </c>
      <c r="D784" t="s">
        <v>197</v>
      </c>
      <c r="E784" t="s">
        <v>210</v>
      </c>
      <c r="F784" t="s">
        <v>211</v>
      </c>
      <c r="G784" t="s">
        <v>181</v>
      </c>
      <c r="H784" t="s">
        <v>2157</v>
      </c>
      <c r="I784">
        <v>10</v>
      </c>
      <c r="J784">
        <v>20</v>
      </c>
      <c r="K784">
        <v>183688</v>
      </c>
      <c r="L784" t="str">
        <f>VLOOKUP(Sales_Data!C784,Product_Master!$A:$D,2,FALSE)</f>
        <v>Helmet</v>
      </c>
      <c r="M784">
        <f>VLOOKUP(C784,Product_Master!$A:$D,4,FALSE)</f>
        <v>22961</v>
      </c>
      <c r="N784" t="str">
        <f t="shared" si="24"/>
        <v>HIGH</v>
      </c>
      <c r="O784" t="str" cm="1">
        <f t="array" ref="O784">_xlfn.IFS(D784="North","Zone 1",D784="South","Zone 2",D784="East","Zone 3",D784="West","Zone 4")</f>
        <v>Zone 4</v>
      </c>
      <c r="P784">
        <f t="shared" si="25"/>
        <v>18368.8</v>
      </c>
      <c r="Q784" t="str">
        <f>VLOOKUP(C784,Product_Master!$A:$D,3,FALSE)</f>
        <v>Sports</v>
      </c>
    </row>
    <row r="785" spans="1:17" x14ac:dyDescent="0.3">
      <c r="A785" t="s">
        <v>2158</v>
      </c>
      <c r="B785" t="s">
        <v>2159</v>
      </c>
      <c r="C785" t="s">
        <v>7</v>
      </c>
      <c r="D785" t="s">
        <v>191</v>
      </c>
      <c r="E785" t="s">
        <v>242</v>
      </c>
      <c r="F785" t="s">
        <v>242</v>
      </c>
      <c r="G785" t="s">
        <v>174</v>
      </c>
      <c r="H785" t="s">
        <v>2160</v>
      </c>
      <c r="I785">
        <v>10</v>
      </c>
      <c r="J785">
        <v>20</v>
      </c>
      <c r="K785">
        <v>512008</v>
      </c>
      <c r="L785" t="str">
        <f>VLOOKUP(Sales_Data!C785,Product_Master!$A:$D,2,FALSE)</f>
        <v>HP Laptop</v>
      </c>
      <c r="M785">
        <f>VLOOKUP(C785,Product_Master!$A:$D,4,FALSE)</f>
        <v>64001</v>
      </c>
      <c r="N785" t="str">
        <f t="shared" si="24"/>
        <v>HIGH</v>
      </c>
      <c r="O785" t="str" cm="1">
        <f t="array" ref="O785">_xlfn.IFS(D785="North","Zone 1",D785="South","Zone 2",D785="East","Zone 3",D785="West","Zone 4")</f>
        <v>Zone 1</v>
      </c>
      <c r="P785">
        <f t="shared" si="25"/>
        <v>51200.800000000003</v>
      </c>
      <c r="Q785" t="str">
        <f>VLOOKUP(C785,Product_Master!$A:$D,3,FALSE)</f>
        <v>Electronics</v>
      </c>
    </row>
    <row r="786" spans="1:17" x14ac:dyDescent="0.3">
      <c r="A786" t="s">
        <v>2161</v>
      </c>
      <c r="B786" t="s">
        <v>2162</v>
      </c>
      <c r="C786" t="s">
        <v>77</v>
      </c>
      <c r="D786" t="s">
        <v>178</v>
      </c>
      <c r="E786" t="s">
        <v>310</v>
      </c>
      <c r="F786" t="s">
        <v>311</v>
      </c>
      <c r="G786" t="s">
        <v>206</v>
      </c>
      <c r="H786" t="s">
        <v>473</v>
      </c>
      <c r="I786">
        <v>12</v>
      </c>
      <c r="J786">
        <v>20</v>
      </c>
      <c r="K786">
        <v>198576</v>
      </c>
      <c r="L786" t="str">
        <f>VLOOKUP(Sales_Data!C786,Product_Master!$A:$D,2,FALSE)</f>
        <v>Saree</v>
      </c>
      <c r="M786">
        <f>VLOOKUP(C786,Product_Master!$A:$D,4,FALSE)</f>
        <v>20685</v>
      </c>
      <c r="N786" t="str">
        <f t="shared" si="24"/>
        <v>HIGH</v>
      </c>
      <c r="O786" t="str" cm="1">
        <f t="array" ref="O786">_xlfn.IFS(D786="North","Zone 1",D786="South","Zone 2",D786="East","Zone 3",D786="West","Zone 4")</f>
        <v>Zone 3</v>
      </c>
      <c r="P786">
        <f t="shared" si="25"/>
        <v>19857.600000000002</v>
      </c>
      <c r="Q786" t="str">
        <f>VLOOKUP(C786,Product_Master!$A:$D,3,FALSE)</f>
        <v>Clothing</v>
      </c>
    </row>
    <row r="787" spans="1:17" x14ac:dyDescent="0.3">
      <c r="A787" t="s">
        <v>2163</v>
      </c>
      <c r="B787" t="s">
        <v>854</v>
      </c>
      <c r="C787" t="s">
        <v>112</v>
      </c>
      <c r="D787" t="s">
        <v>191</v>
      </c>
      <c r="E787" t="s">
        <v>192</v>
      </c>
      <c r="F787" t="s">
        <v>193</v>
      </c>
      <c r="G787" t="s">
        <v>206</v>
      </c>
      <c r="H787" t="s">
        <v>2164</v>
      </c>
      <c r="I787">
        <v>10</v>
      </c>
      <c r="J787">
        <v>10</v>
      </c>
      <c r="K787">
        <v>38493</v>
      </c>
      <c r="L787" t="str">
        <f>VLOOKUP(Sales_Data!C787,Product_Master!$A:$D,2,FALSE)</f>
        <v>Pasta</v>
      </c>
      <c r="M787">
        <f>VLOOKUP(C787,Product_Master!$A:$D,4,FALSE)</f>
        <v>4277</v>
      </c>
      <c r="N787" t="str">
        <f t="shared" si="24"/>
        <v>HIGH</v>
      </c>
      <c r="O787" t="str" cm="1">
        <f t="array" ref="O787">_xlfn.IFS(D787="North","Zone 1",D787="South","Zone 2",D787="East","Zone 3",D787="West","Zone 4")</f>
        <v>Zone 1</v>
      </c>
      <c r="P787">
        <f t="shared" si="25"/>
        <v>3849.3</v>
      </c>
      <c r="Q787" t="str">
        <f>VLOOKUP(C787,Product_Master!$A:$D,3,FALSE)</f>
        <v>Grocery</v>
      </c>
    </row>
    <row r="788" spans="1:17" x14ac:dyDescent="0.3">
      <c r="A788" t="s">
        <v>2165</v>
      </c>
      <c r="B788" t="s">
        <v>2166</v>
      </c>
      <c r="C788" t="s">
        <v>116</v>
      </c>
      <c r="D788" t="s">
        <v>191</v>
      </c>
      <c r="E788" t="s">
        <v>242</v>
      </c>
      <c r="F788" t="s">
        <v>242</v>
      </c>
      <c r="G788" t="s">
        <v>257</v>
      </c>
      <c r="H788" t="s">
        <v>2167</v>
      </c>
      <c r="I788">
        <v>2</v>
      </c>
      <c r="J788">
        <v>0</v>
      </c>
      <c r="K788">
        <v>19202</v>
      </c>
      <c r="L788" t="str">
        <f>VLOOKUP(Sales_Data!C788,Product_Master!$A:$D,2,FALSE)</f>
        <v>Biscuits</v>
      </c>
      <c r="M788">
        <f>VLOOKUP(C788,Product_Master!$A:$D,4,FALSE)</f>
        <v>9601</v>
      </c>
      <c r="N788" t="str">
        <f t="shared" si="24"/>
        <v>HIGH</v>
      </c>
      <c r="O788" t="str" cm="1">
        <f t="array" ref="O788">_xlfn.IFS(D788="North","Zone 1",D788="South","Zone 2",D788="East","Zone 3",D788="West","Zone 4")</f>
        <v>Zone 1</v>
      </c>
      <c r="P788">
        <f t="shared" si="25"/>
        <v>1920.2</v>
      </c>
      <c r="Q788" t="str">
        <f>VLOOKUP(C788,Product_Master!$A:$D,3,FALSE)</f>
        <v>Grocery</v>
      </c>
    </row>
    <row r="789" spans="1:17" x14ac:dyDescent="0.3">
      <c r="A789" t="s">
        <v>2168</v>
      </c>
      <c r="B789" t="s">
        <v>2011</v>
      </c>
      <c r="C789" t="s">
        <v>143</v>
      </c>
      <c r="D789" t="s">
        <v>178</v>
      </c>
      <c r="E789" t="s">
        <v>185</v>
      </c>
      <c r="F789" t="s">
        <v>186</v>
      </c>
      <c r="G789" t="s">
        <v>315</v>
      </c>
      <c r="H789" t="s">
        <v>2169</v>
      </c>
      <c r="I789">
        <v>8</v>
      </c>
      <c r="J789">
        <v>0</v>
      </c>
      <c r="K789">
        <v>45144</v>
      </c>
      <c r="L789" t="str">
        <f>VLOOKUP(Sales_Data!C789,Product_Master!$A:$D,2,FALSE)</f>
        <v>Skipping Rope</v>
      </c>
      <c r="M789">
        <f>VLOOKUP(C789,Product_Master!$A:$D,4,FALSE)</f>
        <v>5643</v>
      </c>
      <c r="N789" t="str">
        <f t="shared" si="24"/>
        <v>HIGH</v>
      </c>
      <c r="O789" t="str" cm="1">
        <f t="array" ref="O789">_xlfn.IFS(D789="North","Zone 1",D789="South","Zone 2",D789="East","Zone 3",D789="West","Zone 4")</f>
        <v>Zone 3</v>
      </c>
      <c r="P789">
        <f t="shared" si="25"/>
        <v>4514.4000000000005</v>
      </c>
      <c r="Q789" t="str">
        <f>VLOOKUP(C789,Product_Master!$A:$D,3,FALSE)</f>
        <v>Sports</v>
      </c>
    </row>
    <row r="790" spans="1:17" x14ac:dyDescent="0.3">
      <c r="A790" t="s">
        <v>2170</v>
      </c>
      <c r="B790" t="s">
        <v>2078</v>
      </c>
      <c r="C790" t="s">
        <v>31</v>
      </c>
      <c r="D790" t="s">
        <v>171</v>
      </c>
      <c r="E790" t="s">
        <v>204</v>
      </c>
      <c r="F790" t="s">
        <v>205</v>
      </c>
      <c r="G790" t="s">
        <v>219</v>
      </c>
      <c r="H790" t="s">
        <v>2171</v>
      </c>
      <c r="I790">
        <v>12</v>
      </c>
      <c r="J790">
        <v>20</v>
      </c>
      <c r="K790">
        <v>370425</v>
      </c>
      <c r="L790" t="str">
        <f>VLOOKUP(Sales_Data!C790,Product_Master!$A:$D,2,FALSE)</f>
        <v>Smart Watch</v>
      </c>
      <c r="M790">
        <f>VLOOKUP(C790,Product_Master!$A:$D,4,FALSE)</f>
        <v>38586</v>
      </c>
      <c r="N790" t="str">
        <f t="shared" si="24"/>
        <v>HIGH</v>
      </c>
      <c r="O790" t="str" cm="1">
        <f t="array" ref="O790">_xlfn.IFS(D790="North","Zone 1",D790="South","Zone 2",D790="East","Zone 3",D790="West","Zone 4")</f>
        <v>Zone 2</v>
      </c>
      <c r="P790">
        <f t="shared" si="25"/>
        <v>37042.5</v>
      </c>
      <c r="Q790" t="str">
        <f>VLOOKUP(C790,Product_Master!$A:$D,3,FALSE)</f>
        <v>Electronics</v>
      </c>
    </row>
    <row r="791" spans="1:17" x14ac:dyDescent="0.3">
      <c r="A791" t="s">
        <v>2172</v>
      </c>
      <c r="B791" t="s">
        <v>1713</v>
      </c>
      <c r="C791" t="s">
        <v>33</v>
      </c>
      <c r="D791" t="s">
        <v>178</v>
      </c>
      <c r="E791" t="s">
        <v>310</v>
      </c>
      <c r="F791" t="s">
        <v>311</v>
      </c>
      <c r="G791" t="s">
        <v>228</v>
      </c>
      <c r="H791" t="s">
        <v>2173</v>
      </c>
      <c r="I791">
        <v>7</v>
      </c>
      <c r="J791">
        <v>15</v>
      </c>
      <c r="K791">
        <v>352359</v>
      </c>
      <c r="L791" t="str">
        <f>VLOOKUP(Sales_Data!C791,Product_Master!$A:$D,2,FALSE)</f>
        <v>Headphones</v>
      </c>
      <c r="M791">
        <f>VLOOKUP(C791,Product_Master!$A:$D,4,FALSE)</f>
        <v>59220</v>
      </c>
      <c r="N791" t="str">
        <f t="shared" si="24"/>
        <v>HIGH</v>
      </c>
      <c r="O791" t="str" cm="1">
        <f t="array" ref="O791">_xlfn.IFS(D791="North","Zone 1",D791="South","Zone 2",D791="East","Zone 3",D791="West","Zone 4")</f>
        <v>Zone 3</v>
      </c>
      <c r="P791">
        <f t="shared" si="25"/>
        <v>35235.9</v>
      </c>
      <c r="Q791" t="str">
        <f>VLOOKUP(C791,Product_Master!$A:$D,3,FALSE)</f>
        <v>Electronics</v>
      </c>
    </row>
    <row r="792" spans="1:17" x14ac:dyDescent="0.3">
      <c r="A792" t="s">
        <v>2174</v>
      </c>
      <c r="B792" t="s">
        <v>490</v>
      </c>
      <c r="C792" t="s">
        <v>89</v>
      </c>
      <c r="D792" t="s">
        <v>191</v>
      </c>
      <c r="E792" t="s">
        <v>192</v>
      </c>
      <c r="F792" t="s">
        <v>193</v>
      </c>
      <c r="G792" t="s">
        <v>262</v>
      </c>
      <c r="H792" t="s">
        <v>2175</v>
      </c>
      <c r="I792">
        <v>5</v>
      </c>
      <c r="J792">
        <v>15</v>
      </c>
      <c r="K792">
        <v>220150</v>
      </c>
      <c r="L792" t="str">
        <f>VLOOKUP(Sales_Data!C792,Product_Master!$A:$D,2,FALSE)</f>
        <v>Shorts</v>
      </c>
      <c r="M792">
        <f>VLOOKUP(C792,Product_Master!$A:$D,4,FALSE)</f>
        <v>51800</v>
      </c>
      <c r="N792" t="str">
        <f t="shared" si="24"/>
        <v>HIGH</v>
      </c>
      <c r="O792" t="str" cm="1">
        <f t="array" ref="O792">_xlfn.IFS(D792="North","Zone 1",D792="South","Zone 2",D792="East","Zone 3",D792="West","Zone 4")</f>
        <v>Zone 1</v>
      </c>
      <c r="P792">
        <f t="shared" si="25"/>
        <v>22015</v>
      </c>
      <c r="Q792" t="str">
        <f>VLOOKUP(C792,Product_Master!$A:$D,3,FALSE)</f>
        <v>Clothing</v>
      </c>
    </row>
    <row r="793" spans="1:17" x14ac:dyDescent="0.3">
      <c r="A793" t="s">
        <v>2176</v>
      </c>
      <c r="B793" t="s">
        <v>1127</v>
      </c>
      <c r="C793" t="s">
        <v>73</v>
      </c>
      <c r="D793" t="s">
        <v>191</v>
      </c>
      <c r="E793" t="s">
        <v>192</v>
      </c>
      <c r="F793" t="s">
        <v>193</v>
      </c>
      <c r="G793" t="s">
        <v>200</v>
      </c>
      <c r="H793" t="s">
        <v>2177</v>
      </c>
      <c r="I793">
        <v>12</v>
      </c>
      <c r="J793">
        <v>15</v>
      </c>
      <c r="K793">
        <v>701913</v>
      </c>
      <c r="L793" t="str">
        <f>VLOOKUP(Sales_Data!C793,Product_Master!$A:$D,2,FALSE)</f>
        <v>T-Shirt</v>
      </c>
      <c r="M793">
        <f>VLOOKUP(C793,Product_Master!$A:$D,4,FALSE)</f>
        <v>68815</v>
      </c>
      <c r="N793" t="str">
        <f t="shared" si="24"/>
        <v>HIGH</v>
      </c>
      <c r="O793" t="str" cm="1">
        <f t="array" ref="O793">_xlfn.IFS(D793="North","Zone 1",D793="South","Zone 2",D793="East","Zone 3",D793="West","Zone 4")</f>
        <v>Zone 1</v>
      </c>
      <c r="P793">
        <f t="shared" si="25"/>
        <v>70191.3</v>
      </c>
      <c r="Q793" t="str">
        <f>VLOOKUP(C793,Product_Master!$A:$D,3,FALSE)</f>
        <v>Clothing</v>
      </c>
    </row>
    <row r="794" spans="1:17" x14ac:dyDescent="0.3">
      <c r="A794" t="s">
        <v>2178</v>
      </c>
      <c r="B794" t="s">
        <v>1099</v>
      </c>
      <c r="C794" t="s">
        <v>33</v>
      </c>
      <c r="D794" t="s">
        <v>197</v>
      </c>
      <c r="E794" t="s">
        <v>198</v>
      </c>
      <c r="F794" t="s">
        <v>199</v>
      </c>
      <c r="G794" t="s">
        <v>206</v>
      </c>
      <c r="H794" t="s">
        <v>2179</v>
      </c>
      <c r="I794">
        <v>2</v>
      </c>
      <c r="J794">
        <v>20</v>
      </c>
      <c r="K794">
        <v>94752</v>
      </c>
      <c r="L794" t="str">
        <f>VLOOKUP(Sales_Data!C794,Product_Master!$A:$D,2,FALSE)</f>
        <v>Headphones</v>
      </c>
      <c r="M794">
        <f>VLOOKUP(C794,Product_Master!$A:$D,4,FALSE)</f>
        <v>59220</v>
      </c>
      <c r="N794" t="str">
        <f t="shared" si="24"/>
        <v>HIGH</v>
      </c>
      <c r="O794" t="str" cm="1">
        <f t="array" ref="O794">_xlfn.IFS(D794="North","Zone 1",D794="South","Zone 2",D794="East","Zone 3",D794="West","Zone 4")</f>
        <v>Zone 4</v>
      </c>
      <c r="P794">
        <f t="shared" si="25"/>
        <v>9475.2000000000007</v>
      </c>
      <c r="Q794" t="str">
        <f>VLOOKUP(C794,Product_Master!$A:$D,3,FALSE)</f>
        <v>Electronics</v>
      </c>
    </row>
    <row r="795" spans="1:17" x14ac:dyDescent="0.3">
      <c r="A795" t="s">
        <v>2180</v>
      </c>
      <c r="B795" t="s">
        <v>342</v>
      </c>
      <c r="C795" t="s">
        <v>141</v>
      </c>
      <c r="D795" t="s">
        <v>197</v>
      </c>
      <c r="E795" t="s">
        <v>210</v>
      </c>
      <c r="F795" t="s">
        <v>211</v>
      </c>
      <c r="G795" t="s">
        <v>219</v>
      </c>
      <c r="H795" t="s">
        <v>805</v>
      </c>
      <c r="I795">
        <v>5</v>
      </c>
      <c r="J795">
        <v>20</v>
      </c>
      <c r="K795">
        <v>165820</v>
      </c>
      <c r="L795" t="str">
        <f>VLOOKUP(Sales_Data!C795,Product_Master!$A:$D,2,FALSE)</f>
        <v>Gloves</v>
      </c>
      <c r="M795">
        <f>VLOOKUP(C795,Product_Master!$A:$D,4,FALSE)</f>
        <v>41455</v>
      </c>
      <c r="N795" t="str">
        <f t="shared" si="24"/>
        <v>HIGH</v>
      </c>
      <c r="O795" t="str" cm="1">
        <f t="array" ref="O795">_xlfn.IFS(D795="North","Zone 1",D795="South","Zone 2",D795="East","Zone 3",D795="West","Zone 4")</f>
        <v>Zone 4</v>
      </c>
      <c r="P795">
        <f t="shared" si="25"/>
        <v>16582</v>
      </c>
      <c r="Q795" t="str">
        <f>VLOOKUP(C795,Product_Master!$A:$D,3,FALSE)</f>
        <v>Sports</v>
      </c>
    </row>
    <row r="796" spans="1:17" x14ac:dyDescent="0.3">
      <c r="A796" t="s">
        <v>2181</v>
      </c>
      <c r="B796" t="s">
        <v>2182</v>
      </c>
      <c r="C796" t="s">
        <v>120</v>
      </c>
      <c r="D796" t="s">
        <v>191</v>
      </c>
      <c r="E796" t="s">
        <v>242</v>
      </c>
      <c r="F796" t="s">
        <v>242</v>
      </c>
      <c r="G796" t="s">
        <v>219</v>
      </c>
      <c r="H796" t="s">
        <v>2183</v>
      </c>
      <c r="I796">
        <v>9</v>
      </c>
      <c r="J796">
        <v>0</v>
      </c>
      <c r="K796">
        <v>277839</v>
      </c>
      <c r="L796" t="str">
        <f>VLOOKUP(Sales_Data!C796,Product_Master!$A:$D,2,FALSE)</f>
        <v>Soft Drink</v>
      </c>
      <c r="M796">
        <f>VLOOKUP(C796,Product_Master!$A:$D,4,FALSE)</f>
        <v>30871</v>
      </c>
      <c r="N796" t="str">
        <f t="shared" si="24"/>
        <v>HIGH</v>
      </c>
      <c r="O796" t="str" cm="1">
        <f t="array" ref="O796">_xlfn.IFS(D796="North","Zone 1",D796="South","Zone 2",D796="East","Zone 3",D796="West","Zone 4")</f>
        <v>Zone 1</v>
      </c>
      <c r="P796">
        <f t="shared" si="25"/>
        <v>27783.9</v>
      </c>
      <c r="Q796" t="str">
        <f>VLOOKUP(C796,Product_Master!$A:$D,3,FALSE)</f>
        <v>Grocery</v>
      </c>
    </row>
    <row r="797" spans="1:17" x14ac:dyDescent="0.3">
      <c r="A797" t="s">
        <v>2184</v>
      </c>
      <c r="B797" t="s">
        <v>2185</v>
      </c>
      <c r="C797" t="s">
        <v>56</v>
      </c>
      <c r="D797" t="s">
        <v>171</v>
      </c>
      <c r="E797" t="s">
        <v>223</v>
      </c>
      <c r="F797" t="s">
        <v>224</v>
      </c>
      <c r="G797" t="s">
        <v>219</v>
      </c>
      <c r="H797" t="s">
        <v>2186</v>
      </c>
      <c r="I797">
        <v>10</v>
      </c>
      <c r="J797">
        <v>20</v>
      </c>
      <c r="K797">
        <v>184424</v>
      </c>
      <c r="L797" t="str">
        <f>VLOOKUP(Sales_Data!C797,Product_Master!$A:$D,2,FALSE)</f>
        <v>Computer Desk</v>
      </c>
      <c r="M797">
        <f>VLOOKUP(C797,Product_Master!$A:$D,4,FALSE)</f>
        <v>23053</v>
      </c>
      <c r="N797" t="str">
        <f t="shared" si="24"/>
        <v>HIGH</v>
      </c>
      <c r="O797" t="str" cm="1">
        <f t="array" ref="O797">_xlfn.IFS(D797="North","Zone 1",D797="South","Zone 2",D797="East","Zone 3",D797="West","Zone 4")</f>
        <v>Zone 2</v>
      </c>
      <c r="P797">
        <f t="shared" si="25"/>
        <v>18442.400000000001</v>
      </c>
      <c r="Q797" t="str">
        <f>VLOOKUP(C797,Product_Master!$A:$D,3,FALSE)</f>
        <v>Furniture</v>
      </c>
    </row>
    <row r="798" spans="1:17" x14ac:dyDescent="0.3">
      <c r="A798" t="s">
        <v>2187</v>
      </c>
      <c r="B798" t="s">
        <v>841</v>
      </c>
      <c r="C798" t="s">
        <v>38</v>
      </c>
      <c r="D798" t="s">
        <v>171</v>
      </c>
      <c r="E798" t="s">
        <v>223</v>
      </c>
      <c r="F798" t="s">
        <v>224</v>
      </c>
      <c r="G798" t="s">
        <v>212</v>
      </c>
      <c r="H798" t="s">
        <v>2188</v>
      </c>
      <c r="I798">
        <v>8</v>
      </c>
      <c r="J798">
        <v>15</v>
      </c>
      <c r="K798">
        <v>275386</v>
      </c>
      <c r="L798" t="str">
        <f>VLOOKUP(Sales_Data!C798,Product_Master!$A:$D,2,FALSE)</f>
        <v>Study Table</v>
      </c>
      <c r="M798">
        <f>VLOOKUP(C798,Product_Master!$A:$D,4,FALSE)</f>
        <v>40498</v>
      </c>
      <c r="N798" t="str">
        <f t="shared" si="24"/>
        <v>HIGH</v>
      </c>
      <c r="O798" t="str" cm="1">
        <f t="array" ref="O798">_xlfn.IFS(D798="North","Zone 1",D798="South","Zone 2",D798="East","Zone 3",D798="West","Zone 4")</f>
        <v>Zone 2</v>
      </c>
      <c r="P798">
        <f t="shared" si="25"/>
        <v>27538.600000000002</v>
      </c>
      <c r="Q798" t="str">
        <f>VLOOKUP(C798,Product_Master!$A:$D,3,FALSE)</f>
        <v>Furniture</v>
      </c>
    </row>
    <row r="799" spans="1:17" x14ac:dyDescent="0.3">
      <c r="A799" t="s">
        <v>2189</v>
      </c>
      <c r="B799" t="s">
        <v>646</v>
      </c>
      <c r="C799" t="s">
        <v>11</v>
      </c>
      <c r="D799" t="s">
        <v>178</v>
      </c>
      <c r="E799" t="s">
        <v>310</v>
      </c>
      <c r="F799" t="s">
        <v>311</v>
      </c>
      <c r="G799" t="s">
        <v>206</v>
      </c>
      <c r="H799" t="s">
        <v>2190</v>
      </c>
      <c r="I799">
        <v>2</v>
      </c>
      <c r="J799">
        <v>10</v>
      </c>
      <c r="K799">
        <v>53553</v>
      </c>
      <c r="L799" t="str">
        <f>VLOOKUP(Sales_Data!C799,Product_Master!$A:$D,2,FALSE)</f>
        <v>Lenovo Laptop</v>
      </c>
      <c r="M799">
        <f>VLOOKUP(C799,Product_Master!$A:$D,4,FALSE)</f>
        <v>29752</v>
      </c>
      <c r="N799" t="str">
        <f t="shared" si="24"/>
        <v>HIGH</v>
      </c>
      <c r="O799" t="str" cm="1">
        <f t="array" ref="O799">_xlfn.IFS(D799="North","Zone 1",D799="South","Zone 2",D799="East","Zone 3",D799="West","Zone 4")</f>
        <v>Zone 3</v>
      </c>
      <c r="P799">
        <f t="shared" si="25"/>
        <v>5355.3</v>
      </c>
      <c r="Q799" t="str">
        <f>VLOOKUP(C799,Product_Master!$A:$D,3,FALSE)</f>
        <v>Electronics</v>
      </c>
    </row>
    <row r="800" spans="1:17" x14ac:dyDescent="0.3">
      <c r="A800" t="s">
        <v>2191</v>
      </c>
      <c r="B800" t="s">
        <v>1764</v>
      </c>
      <c r="C800" t="s">
        <v>11</v>
      </c>
      <c r="D800" t="s">
        <v>191</v>
      </c>
      <c r="E800" t="s">
        <v>242</v>
      </c>
      <c r="F800" t="s">
        <v>242</v>
      </c>
      <c r="G800" t="s">
        <v>315</v>
      </c>
      <c r="H800" t="s">
        <v>2192</v>
      </c>
      <c r="I800">
        <v>8</v>
      </c>
      <c r="J800">
        <v>15</v>
      </c>
      <c r="K800">
        <v>202313</v>
      </c>
      <c r="L800" t="str">
        <f>VLOOKUP(Sales_Data!C800,Product_Master!$A:$D,2,FALSE)</f>
        <v>Lenovo Laptop</v>
      </c>
      <c r="M800">
        <f>VLOOKUP(C800,Product_Master!$A:$D,4,FALSE)</f>
        <v>29752</v>
      </c>
      <c r="N800" t="str">
        <f t="shared" si="24"/>
        <v>HIGH</v>
      </c>
      <c r="O800" t="str" cm="1">
        <f t="array" ref="O800">_xlfn.IFS(D800="North","Zone 1",D800="South","Zone 2",D800="East","Zone 3",D800="West","Zone 4")</f>
        <v>Zone 1</v>
      </c>
      <c r="P800">
        <f t="shared" si="25"/>
        <v>20231.300000000003</v>
      </c>
      <c r="Q800" t="str">
        <f>VLOOKUP(C800,Product_Master!$A:$D,3,FALSE)</f>
        <v>Electronics</v>
      </c>
    </row>
    <row r="801" spans="1:17" x14ac:dyDescent="0.3">
      <c r="A801" t="s">
        <v>2193</v>
      </c>
      <c r="B801" t="s">
        <v>1366</v>
      </c>
      <c r="C801" t="s">
        <v>141</v>
      </c>
      <c r="D801" t="s">
        <v>171</v>
      </c>
      <c r="E801" t="s">
        <v>172</v>
      </c>
      <c r="F801" t="s">
        <v>173</v>
      </c>
      <c r="G801" t="s">
        <v>181</v>
      </c>
      <c r="H801" t="s">
        <v>2194</v>
      </c>
      <c r="I801">
        <v>9</v>
      </c>
      <c r="J801">
        <v>10</v>
      </c>
      <c r="K801">
        <v>335785</v>
      </c>
      <c r="L801" t="str">
        <f>VLOOKUP(Sales_Data!C801,Product_Master!$A:$D,2,FALSE)</f>
        <v>Gloves</v>
      </c>
      <c r="M801">
        <f>VLOOKUP(C801,Product_Master!$A:$D,4,FALSE)</f>
        <v>41455</v>
      </c>
      <c r="N801" t="str">
        <f t="shared" si="24"/>
        <v>HIGH</v>
      </c>
      <c r="O801" t="str" cm="1">
        <f t="array" ref="O801">_xlfn.IFS(D801="North","Zone 1",D801="South","Zone 2",D801="East","Zone 3",D801="West","Zone 4")</f>
        <v>Zone 2</v>
      </c>
      <c r="P801">
        <f t="shared" si="25"/>
        <v>33578.5</v>
      </c>
      <c r="Q801" t="str">
        <f>VLOOKUP(C801,Product_Master!$A:$D,3,FALSE)</f>
        <v>Sports</v>
      </c>
    </row>
    <row r="802" spans="1:17" x14ac:dyDescent="0.3">
      <c r="A802" t="s">
        <v>2195</v>
      </c>
      <c r="B802" t="s">
        <v>885</v>
      </c>
      <c r="C802" t="s">
        <v>106</v>
      </c>
      <c r="D802" t="s">
        <v>178</v>
      </c>
      <c r="E802" t="s">
        <v>185</v>
      </c>
      <c r="F802" t="s">
        <v>186</v>
      </c>
      <c r="G802" t="s">
        <v>187</v>
      </c>
      <c r="H802" t="s">
        <v>2196</v>
      </c>
      <c r="I802">
        <v>1</v>
      </c>
      <c r="J802">
        <v>20</v>
      </c>
      <c r="K802">
        <v>53258</v>
      </c>
      <c r="L802" t="str">
        <f>VLOOKUP(Sales_Data!C802,Product_Master!$A:$D,2,FALSE)</f>
        <v>Oil</v>
      </c>
      <c r="M802">
        <f>VLOOKUP(C802,Product_Master!$A:$D,4,FALSE)</f>
        <v>66573</v>
      </c>
      <c r="N802" t="str">
        <f t="shared" si="24"/>
        <v>HIGH</v>
      </c>
      <c r="O802" t="str" cm="1">
        <f t="array" ref="O802">_xlfn.IFS(D802="North","Zone 1",D802="South","Zone 2",D802="East","Zone 3",D802="West","Zone 4")</f>
        <v>Zone 3</v>
      </c>
      <c r="P802">
        <f t="shared" si="25"/>
        <v>5325.8</v>
      </c>
      <c r="Q802" t="str">
        <f>VLOOKUP(C802,Product_Master!$A:$D,3,FALSE)</f>
        <v>Grocery</v>
      </c>
    </row>
    <row r="803" spans="1:17" x14ac:dyDescent="0.3">
      <c r="A803" t="s">
        <v>2197</v>
      </c>
      <c r="B803" t="s">
        <v>606</v>
      </c>
      <c r="C803" t="s">
        <v>62</v>
      </c>
      <c r="D803" t="s">
        <v>178</v>
      </c>
      <c r="E803" t="s">
        <v>310</v>
      </c>
      <c r="F803" t="s">
        <v>311</v>
      </c>
      <c r="G803" t="s">
        <v>200</v>
      </c>
      <c r="H803" t="s">
        <v>2198</v>
      </c>
      <c r="I803">
        <v>11</v>
      </c>
      <c r="J803">
        <v>5</v>
      </c>
      <c r="K803">
        <v>519072</v>
      </c>
      <c r="L803" t="str">
        <f>VLOOKUP(Sales_Data!C803,Product_Master!$A:$D,2,FALSE)</f>
        <v>Recliner</v>
      </c>
      <c r="M803">
        <f>VLOOKUP(C803,Product_Master!$A:$D,4,FALSE)</f>
        <v>49672</v>
      </c>
      <c r="N803" t="str">
        <f t="shared" si="24"/>
        <v>HIGH</v>
      </c>
      <c r="O803" t="str" cm="1">
        <f t="array" ref="O803">_xlfn.IFS(D803="North","Zone 1",D803="South","Zone 2",D803="East","Zone 3",D803="West","Zone 4")</f>
        <v>Zone 3</v>
      </c>
      <c r="P803">
        <f t="shared" si="25"/>
        <v>51907.200000000004</v>
      </c>
      <c r="Q803" t="str">
        <f>VLOOKUP(C803,Product_Master!$A:$D,3,FALSE)</f>
        <v>Furniture</v>
      </c>
    </row>
    <row r="804" spans="1:17" x14ac:dyDescent="0.3">
      <c r="A804" t="s">
        <v>2199</v>
      </c>
      <c r="B804" t="s">
        <v>1166</v>
      </c>
      <c r="C804" t="s">
        <v>112</v>
      </c>
      <c r="D804" t="s">
        <v>171</v>
      </c>
      <c r="E804" t="s">
        <v>223</v>
      </c>
      <c r="F804" t="s">
        <v>224</v>
      </c>
      <c r="G804" t="s">
        <v>228</v>
      </c>
      <c r="H804" t="s">
        <v>1706</v>
      </c>
      <c r="I804">
        <v>2</v>
      </c>
      <c r="J804">
        <v>20</v>
      </c>
      <c r="K804">
        <v>6843</v>
      </c>
      <c r="L804" t="str">
        <f>VLOOKUP(Sales_Data!C804,Product_Master!$A:$D,2,FALSE)</f>
        <v>Pasta</v>
      </c>
      <c r="M804">
        <f>VLOOKUP(C804,Product_Master!$A:$D,4,FALSE)</f>
        <v>4277</v>
      </c>
      <c r="N804" t="str">
        <f t="shared" si="24"/>
        <v>MEDIUM</v>
      </c>
      <c r="O804" t="str" cm="1">
        <f t="array" ref="O804">_xlfn.IFS(D804="North","Zone 1",D804="South","Zone 2",D804="East","Zone 3",D804="West","Zone 4")</f>
        <v>Zone 2</v>
      </c>
      <c r="P804">
        <f t="shared" si="25"/>
        <v>342.15000000000003</v>
      </c>
      <c r="Q804" t="str">
        <f>VLOOKUP(C804,Product_Master!$A:$D,3,FALSE)</f>
        <v>Grocery</v>
      </c>
    </row>
    <row r="805" spans="1:17" x14ac:dyDescent="0.3">
      <c r="A805" t="s">
        <v>2200</v>
      </c>
      <c r="B805" t="s">
        <v>272</v>
      </c>
      <c r="C805" t="s">
        <v>131</v>
      </c>
      <c r="D805" t="s">
        <v>171</v>
      </c>
      <c r="E805" t="s">
        <v>172</v>
      </c>
      <c r="F805" t="s">
        <v>173</v>
      </c>
      <c r="G805" t="s">
        <v>269</v>
      </c>
      <c r="H805" t="s">
        <v>2201</v>
      </c>
      <c r="I805">
        <v>9</v>
      </c>
      <c r="J805">
        <v>0</v>
      </c>
      <c r="K805">
        <v>565533</v>
      </c>
      <c r="L805" t="str">
        <f>VLOOKUP(Sales_Data!C805,Product_Master!$A:$D,2,FALSE)</f>
        <v>Football</v>
      </c>
      <c r="M805">
        <f>VLOOKUP(C805,Product_Master!$A:$D,4,FALSE)</f>
        <v>62837</v>
      </c>
      <c r="N805" t="str">
        <f t="shared" si="24"/>
        <v>HIGH</v>
      </c>
      <c r="O805" t="str" cm="1">
        <f t="array" ref="O805">_xlfn.IFS(D805="North","Zone 1",D805="South","Zone 2",D805="East","Zone 3",D805="West","Zone 4")</f>
        <v>Zone 2</v>
      </c>
      <c r="P805">
        <f t="shared" si="25"/>
        <v>56553.3</v>
      </c>
      <c r="Q805" t="str">
        <f>VLOOKUP(C805,Product_Master!$A:$D,3,FALSE)</f>
        <v>Sports</v>
      </c>
    </row>
    <row r="806" spans="1:17" x14ac:dyDescent="0.3">
      <c r="A806" t="s">
        <v>2202</v>
      </c>
      <c r="B806" t="s">
        <v>324</v>
      </c>
      <c r="C806" t="s">
        <v>95</v>
      </c>
      <c r="D806" t="s">
        <v>178</v>
      </c>
      <c r="E806" t="s">
        <v>185</v>
      </c>
      <c r="F806" t="s">
        <v>186</v>
      </c>
      <c r="G806" t="s">
        <v>257</v>
      </c>
      <c r="H806" t="s">
        <v>2203</v>
      </c>
      <c r="I806">
        <v>1</v>
      </c>
      <c r="J806">
        <v>10</v>
      </c>
      <c r="K806">
        <v>65071</v>
      </c>
      <c r="L806" t="str">
        <f>VLOOKUP(Sales_Data!C806,Product_Master!$A:$D,2,FALSE)</f>
        <v>Dress</v>
      </c>
      <c r="M806">
        <f>VLOOKUP(C806,Product_Master!$A:$D,4,FALSE)</f>
        <v>72302</v>
      </c>
      <c r="N806" t="str">
        <f t="shared" si="24"/>
        <v>HIGH</v>
      </c>
      <c r="O806" t="str" cm="1">
        <f t="array" ref="O806">_xlfn.IFS(D806="North","Zone 1",D806="South","Zone 2",D806="East","Zone 3",D806="West","Zone 4")</f>
        <v>Zone 3</v>
      </c>
      <c r="P806">
        <f t="shared" si="25"/>
        <v>6507.1</v>
      </c>
      <c r="Q806" t="str">
        <f>VLOOKUP(C806,Product_Master!$A:$D,3,FALSE)</f>
        <v>Clothing</v>
      </c>
    </row>
    <row r="807" spans="1:17" x14ac:dyDescent="0.3">
      <c r="A807" t="s">
        <v>2204</v>
      </c>
      <c r="B807" t="s">
        <v>445</v>
      </c>
      <c r="C807" t="s">
        <v>21</v>
      </c>
      <c r="D807" t="s">
        <v>178</v>
      </c>
      <c r="E807" t="s">
        <v>310</v>
      </c>
      <c r="F807" t="s">
        <v>311</v>
      </c>
      <c r="G807" t="s">
        <v>212</v>
      </c>
      <c r="H807" t="s">
        <v>2205</v>
      </c>
      <c r="I807">
        <v>8</v>
      </c>
      <c r="J807">
        <v>0</v>
      </c>
      <c r="K807">
        <v>388288</v>
      </c>
      <c r="L807" t="str">
        <f>VLOOKUP(Sales_Data!C807,Product_Master!$A:$D,2,FALSE)</f>
        <v>Air Conditioner</v>
      </c>
      <c r="M807">
        <f>VLOOKUP(C807,Product_Master!$A:$D,4,FALSE)</f>
        <v>48536</v>
      </c>
      <c r="N807" t="str">
        <f t="shared" si="24"/>
        <v>HIGH</v>
      </c>
      <c r="O807" t="str" cm="1">
        <f t="array" ref="O807">_xlfn.IFS(D807="North","Zone 1",D807="South","Zone 2",D807="East","Zone 3",D807="West","Zone 4")</f>
        <v>Zone 3</v>
      </c>
      <c r="P807">
        <f t="shared" si="25"/>
        <v>38828.800000000003</v>
      </c>
      <c r="Q807" t="str">
        <f>VLOOKUP(C807,Product_Master!$A:$D,3,FALSE)</f>
        <v>Electronics</v>
      </c>
    </row>
    <row r="808" spans="1:17" x14ac:dyDescent="0.3">
      <c r="A808" t="s">
        <v>2206</v>
      </c>
      <c r="B808" t="s">
        <v>1799</v>
      </c>
      <c r="C808" t="s">
        <v>83</v>
      </c>
      <c r="D808" t="s">
        <v>171</v>
      </c>
      <c r="E808" t="s">
        <v>204</v>
      </c>
      <c r="F808" t="s">
        <v>205</v>
      </c>
      <c r="G808" t="s">
        <v>174</v>
      </c>
      <c r="H808" t="s">
        <v>2207</v>
      </c>
      <c r="I808">
        <v>2</v>
      </c>
      <c r="J808">
        <v>20</v>
      </c>
      <c r="K808">
        <v>125222</v>
      </c>
      <c r="L808" t="str">
        <f>VLOOKUP(Sales_Data!C808,Product_Master!$A:$D,2,FALSE)</f>
        <v>Track Pants</v>
      </c>
      <c r="M808">
        <f>VLOOKUP(C808,Product_Master!$A:$D,4,FALSE)</f>
        <v>78264</v>
      </c>
      <c r="N808" t="str">
        <f t="shared" si="24"/>
        <v>HIGH</v>
      </c>
      <c r="O808" t="str" cm="1">
        <f t="array" ref="O808">_xlfn.IFS(D808="North","Zone 1",D808="South","Zone 2",D808="East","Zone 3",D808="West","Zone 4")</f>
        <v>Zone 2</v>
      </c>
      <c r="P808">
        <f t="shared" si="25"/>
        <v>12522.2</v>
      </c>
      <c r="Q808" t="str">
        <f>VLOOKUP(C808,Product_Master!$A:$D,3,FALSE)</f>
        <v>Clothing</v>
      </c>
    </row>
    <row r="809" spans="1:17" x14ac:dyDescent="0.3">
      <c r="A809" t="s">
        <v>2208</v>
      </c>
      <c r="B809" t="s">
        <v>1657</v>
      </c>
      <c r="C809" t="s">
        <v>21</v>
      </c>
      <c r="D809" t="s">
        <v>171</v>
      </c>
      <c r="E809" t="s">
        <v>204</v>
      </c>
      <c r="F809" t="s">
        <v>205</v>
      </c>
      <c r="G809" t="s">
        <v>219</v>
      </c>
      <c r="H809" t="s">
        <v>2209</v>
      </c>
      <c r="I809">
        <v>11</v>
      </c>
      <c r="J809">
        <v>10</v>
      </c>
      <c r="K809">
        <v>480506</v>
      </c>
      <c r="L809" t="str">
        <f>VLOOKUP(Sales_Data!C809,Product_Master!$A:$D,2,FALSE)</f>
        <v>Air Conditioner</v>
      </c>
      <c r="M809">
        <f>VLOOKUP(C809,Product_Master!$A:$D,4,FALSE)</f>
        <v>48536</v>
      </c>
      <c r="N809" t="str">
        <f t="shared" si="24"/>
        <v>HIGH</v>
      </c>
      <c r="O809" t="str" cm="1">
        <f t="array" ref="O809">_xlfn.IFS(D809="North","Zone 1",D809="South","Zone 2",D809="East","Zone 3",D809="West","Zone 4")</f>
        <v>Zone 2</v>
      </c>
      <c r="P809">
        <f t="shared" si="25"/>
        <v>48050.600000000006</v>
      </c>
      <c r="Q809" t="str">
        <f>VLOOKUP(C809,Product_Master!$A:$D,3,FALSE)</f>
        <v>Electronics</v>
      </c>
    </row>
    <row r="810" spans="1:17" x14ac:dyDescent="0.3">
      <c r="A810" t="s">
        <v>2210</v>
      </c>
      <c r="B810" t="s">
        <v>1651</v>
      </c>
      <c r="C810" t="s">
        <v>120</v>
      </c>
      <c r="D810" t="s">
        <v>171</v>
      </c>
      <c r="E810" t="s">
        <v>223</v>
      </c>
      <c r="F810" t="s">
        <v>224</v>
      </c>
      <c r="G810" t="s">
        <v>262</v>
      </c>
      <c r="H810" t="s">
        <v>2211</v>
      </c>
      <c r="I810">
        <v>12</v>
      </c>
      <c r="J810">
        <v>15</v>
      </c>
      <c r="K810">
        <v>314884</v>
      </c>
      <c r="L810" t="str">
        <f>VLOOKUP(Sales_Data!C810,Product_Master!$A:$D,2,FALSE)</f>
        <v>Soft Drink</v>
      </c>
      <c r="M810">
        <f>VLOOKUP(C810,Product_Master!$A:$D,4,FALSE)</f>
        <v>30871</v>
      </c>
      <c r="N810" t="str">
        <f t="shared" si="24"/>
        <v>HIGH</v>
      </c>
      <c r="O810" t="str" cm="1">
        <f t="array" ref="O810">_xlfn.IFS(D810="North","Zone 1",D810="South","Zone 2",D810="East","Zone 3",D810="West","Zone 4")</f>
        <v>Zone 2</v>
      </c>
      <c r="P810">
        <f t="shared" si="25"/>
        <v>31488.400000000001</v>
      </c>
      <c r="Q810" t="str">
        <f>VLOOKUP(C810,Product_Master!$A:$D,3,FALSE)</f>
        <v>Grocery</v>
      </c>
    </row>
    <row r="811" spans="1:17" x14ac:dyDescent="0.3">
      <c r="A811" t="s">
        <v>2212</v>
      </c>
      <c r="B811" t="s">
        <v>1825</v>
      </c>
      <c r="C811" t="s">
        <v>104</v>
      </c>
      <c r="D811" t="s">
        <v>197</v>
      </c>
      <c r="E811" t="s">
        <v>210</v>
      </c>
      <c r="F811" t="s">
        <v>211</v>
      </c>
      <c r="G811" t="s">
        <v>262</v>
      </c>
      <c r="H811" t="s">
        <v>2213</v>
      </c>
      <c r="I811">
        <v>7</v>
      </c>
      <c r="J811">
        <v>5</v>
      </c>
      <c r="K811">
        <v>227104</v>
      </c>
      <c r="L811" t="str">
        <f>VLOOKUP(Sales_Data!C811,Product_Master!$A:$D,2,FALSE)</f>
        <v>Coffee</v>
      </c>
      <c r="M811">
        <f>VLOOKUP(C811,Product_Master!$A:$D,4,FALSE)</f>
        <v>34151</v>
      </c>
      <c r="N811" t="str">
        <f t="shared" si="24"/>
        <v>HIGH</v>
      </c>
      <c r="O811" t="str" cm="1">
        <f t="array" ref="O811">_xlfn.IFS(D811="North","Zone 1",D811="South","Zone 2",D811="East","Zone 3",D811="West","Zone 4")</f>
        <v>Zone 4</v>
      </c>
      <c r="P811">
        <f t="shared" si="25"/>
        <v>22710.400000000001</v>
      </c>
      <c r="Q811" t="str">
        <f>VLOOKUP(C811,Product_Master!$A:$D,3,FALSE)</f>
        <v>Grocery</v>
      </c>
    </row>
    <row r="812" spans="1:17" x14ac:dyDescent="0.3">
      <c r="A812" t="s">
        <v>2214</v>
      </c>
      <c r="B812" t="s">
        <v>1609</v>
      </c>
      <c r="C812" t="s">
        <v>85</v>
      </c>
      <c r="D812" t="s">
        <v>171</v>
      </c>
      <c r="E812" t="s">
        <v>223</v>
      </c>
      <c r="F812" t="s">
        <v>224</v>
      </c>
      <c r="G812" t="s">
        <v>269</v>
      </c>
      <c r="H812" t="s">
        <v>2215</v>
      </c>
      <c r="I812">
        <v>5</v>
      </c>
      <c r="J812">
        <v>20</v>
      </c>
      <c r="K812">
        <v>294404</v>
      </c>
      <c r="L812" t="str">
        <f>VLOOKUP(Sales_Data!C812,Product_Master!$A:$D,2,FALSE)</f>
        <v>Shoes</v>
      </c>
      <c r="M812">
        <f>VLOOKUP(C812,Product_Master!$A:$D,4,FALSE)</f>
        <v>73601</v>
      </c>
      <c r="N812" t="str">
        <f t="shared" si="24"/>
        <v>HIGH</v>
      </c>
      <c r="O812" t="str" cm="1">
        <f t="array" ref="O812">_xlfn.IFS(D812="North","Zone 1",D812="South","Zone 2",D812="East","Zone 3",D812="West","Zone 4")</f>
        <v>Zone 2</v>
      </c>
      <c r="P812">
        <f t="shared" si="25"/>
        <v>29440.400000000001</v>
      </c>
      <c r="Q812" t="str">
        <f>VLOOKUP(C812,Product_Master!$A:$D,3,FALSE)</f>
        <v>Clothing</v>
      </c>
    </row>
    <row r="813" spans="1:17" x14ac:dyDescent="0.3">
      <c r="A813" t="s">
        <v>2216</v>
      </c>
      <c r="B813" t="s">
        <v>1946</v>
      </c>
      <c r="C813" t="s">
        <v>40</v>
      </c>
      <c r="D813" t="s">
        <v>178</v>
      </c>
      <c r="E813" t="s">
        <v>310</v>
      </c>
      <c r="F813" t="s">
        <v>311</v>
      </c>
      <c r="G813" t="s">
        <v>257</v>
      </c>
      <c r="H813" t="s">
        <v>2217</v>
      </c>
      <c r="I813">
        <v>4</v>
      </c>
      <c r="J813">
        <v>0</v>
      </c>
      <c r="K813">
        <v>245728</v>
      </c>
      <c r="L813" t="str">
        <f>VLOOKUP(Sales_Data!C813,Product_Master!$A:$D,2,FALSE)</f>
        <v>Dining Table</v>
      </c>
      <c r="M813">
        <f>VLOOKUP(C813,Product_Master!$A:$D,4,FALSE)</f>
        <v>61432</v>
      </c>
      <c r="N813" t="str">
        <f t="shared" si="24"/>
        <v>HIGH</v>
      </c>
      <c r="O813" t="str" cm="1">
        <f t="array" ref="O813">_xlfn.IFS(D813="North","Zone 1",D813="South","Zone 2",D813="East","Zone 3",D813="West","Zone 4")</f>
        <v>Zone 3</v>
      </c>
      <c r="P813">
        <f t="shared" si="25"/>
        <v>24572.800000000003</v>
      </c>
      <c r="Q813" t="str">
        <f>VLOOKUP(C813,Product_Master!$A:$D,3,FALSE)</f>
        <v>Furniture</v>
      </c>
    </row>
    <row r="814" spans="1:17" x14ac:dyDescent="0.3">
      <c r="A814" t="s">
        <v>2218</v>
      </c>
      <c r="B814" t="s">
        <v>1376</v>
      </c>
      <c r="C814" t="s">
        <v>135</v>
      </c>
      <c r="D814" t="s">
        <v>197</v>
      </c>
      <c r="E814" t="s">
        <v>210</v>
      </c>
      <c r="F814" t="s">
        <v>211</v>
      </c>
      <c r="G814" t="s">
        <v>285</v>
      </c>
      <c r="H814" t="s">
        <v>2219</v>
      </c>
      <c r="I814">
        <v>3</v>
      </c>
      <c r="J814">
        <v>0</v>
      </c>
      <c r="K814">
        <v>77052</v>
      </c>
      <c r="L814" t="str">
        <f>VLOOKUP(Sales_Data!C814,Product_Master!$A:$D,2,FALSE)</f>
        <v>Yoga Mat</v>
      </c>
      <c r="M814">
        <f>VLOOKUP(C814,Product_Master!$A:$D,4,FALSE)</f>
        <v>25684</v>
      </c>
      <c r="N814" t="str">
        <f t="shared" si="24"/>
        <v>HIGH</v>
      </c>
      <c r="O814" t="str" cm="1">
        <f t="array" ref="O814">_xlfn.IFS(D814="North","Zone 1",D814="South","Zone 2",D814="East","Zone 3",D814="West","Zone 4")</f>
        <v>Zone 4</v>
      </c>
      <c r="P814">
        <f t="shared" si="25"/>
        <v>7705.2000000000007</v>
      </c>
      <c r="Q814" t="str">
        <f>VLOOKUP(C814,Product_Master!$A:$D,3,FALSE)</f>
        <v>Sports</v>
      </c>
    </row>
    <row r="815" spans="1:17" x14ac:dyDescent="0.3">
      <c r="A815" t="s">
        <v>2220</v>
      </c>
      <c r="B815" t="s">
        <v>1630</v>
      </c>
      <c r="C815" t="s">
        <v>122</v>
      </c>
      <c r="D815" t="s">
        <v>171</v>
      </c>
      <c r="E815" t="s">
        <v>223</v>
      </c>
      <c r="F815" t="s">
        <v>224</v>
      </c>
      <c r="G815" t="s">
        <v>243</v>
      </c>
      <c r="H815" t="s">
        <v>2221</v>
      </c>
      <c r="I815">
        <v>10</v>
      </c>
      <c r="J815">
        <v>15</v>
      </c>
      <c r="K815">
        <v>557022</v>
      </c>
      <c r="L815" t="str">
        <f>VLOOKUP(Sales_Data!C815,Product_Master!$A:$D,2,FALSE)</f>
        <v>Noodles</v>
      </c>
      <c r="M815">
        <f>VLOOKUP(C815,Product_Master!$A:$D,4,FALSE)</f>
        <v>65532</v>
      </c>
      <c r="N815" t="str">
        <f t="shared" si="24"/>
        <v>HIGH</v>
      </c>
      <c r="O815" t="str" cm="1">
        <f t="array" ref="O815">_xlfn.IFS(D815="North","Zone 1",D815="South","Zone 2",D815="East","Zone 3",D815="West","Zone 4")</f>
        <v>Zone 2</v>
      </c>
      <c r="P815">
        <f t="shared" si="25"/>
        <v>55702.200000000004</v>
      </c>
      <c r="Q815" t="str">
        <f>VLOOKUP(C815,Product_Master!$A:$D,3,FALSE)</f>
        <v>Grocery</v>
      </c>
    </row>
    <row r="816" spans="1:17" x14ac:dyDescent="0.3">
      <c r="A816" t="s">
        <v>2222</v>
      </c>
      <c r="B816" t="s">
        <v>2223</v>
      </c>
      <c r="C816" t="s">
        <v>151</v>
      </c>
      <c r="D816" t="s">
        <v>197</v>
      </c>
      <c r="E816" t="s">
        <v>198</v>
      </c>
      <c r="F816" t="s">
        <v>199</v>
      </c>
      <c r="G816" t="s">
        <v>257</v>
      </c>
      <c r="H816" t="s">
        <v>2224</v>
      </c>
      <c r="I816">
        <v>4</v>
      </c>
      <c r="J816">
        <v>20</v>
      </c>
      <c r="K816">
        <v>121910</v>
      </c>
      <c r="L816" t="str">
        <f>VLOOKUP(Sales_Data!C816,Product_Master!$A:$D,2,FALSE)</f>
        <v>Volleyball</v>
      </c>
      <c r="M816">
        <f>VLOOKUP(C816,Product_Master!$A:$D,4,FALSE)</f>
        <v>38097</v>
      </c>
      <c r="N816" t="str">
        <f t="shared" si="24"/>
        <v>HIGH</v>
      </c>
      <c r="O816" t="str" cm="1">
        <f t="array" ref="O816">_xlfn.IFS(D816="North","Zone 1",D816="South","Zone 2",D816="East","Zone 3",D816="West","Zone 4")</f>
        <v>Zone 4</v>
      </c>
      <c r="P816">
        <f t="shared" si="25"/>
        <v>12191</v>
      </c>
      <c r="Q816" t="str">
        <f>VLOOKUP(C816,Product_Master!$A:$D,3,FALSE)</f>
        <v>Sports</v>
      </c>
    </row>
    <row r="817" spans="1:17" x14ac:dyDescent="0.3">
      <c r="A817" t="s">
        <v>2225</v>
      </c>
      <c r="B817" t="s">
        <v>905</v>
      </c>
      <c r="C817" t="s">
        <v>9</v>
      </c>
      <c r="D817" t="s">
        <v>197</v>
      </c>
      <c r="E817" t="s">
        <v>198</v>
      </c>
      <c r="F817" t="s">
        <v>199</v>
      </c>
      <c r="G817" t="s">
        <v>200</v>
      </c>
      <c r="H817" t="s">
        <v>2226</v>
      </c>
      <c r="I817">
        <v>12</v>
      </c>
      <c r="J817">
        <v>0</v>
      </c>
      <c r="K817">
        <v>511596</v>
      </c>
      <c r="L817" t="str">
        <f>VLOOKUP(Sales_Data!C817,Product_Master!$A:$D,2,FALSE)</f>
        <v>Dell Monitor</v>
      </c>
      <c r="M817">
        <f>VLOOKUP(C817,Product_Master!$A:$D,4,FALSE)</f>
        <v>42633</v>
      </c>
      <c r="N817" t="str">
        <f t="shared" si="24"/>
        <v>HIGH</v>
      </c>
      <c r="O817" t="str" cm="1">
        <f t="array" ref="O817">_xlfn.IFS(D817="North","Zone 1",D817="South","Zone 2",D817="East","Zone 3",D817="West","Zone 4")</f>
        <v>Zone 4</v>
      </c>
      <c r="P817">
        <f t="shared" si="25"/>
        <v>51159.600000000006</v>
      </c>
      <c r="Q817" t="str">
        <f>VLOOKUP(C817,Product_Master!$A:$D,3,FALSE)</f>
        <v>Electronics</v>
      </c>
    </row>
    <row r="818" spans="1:17" x14ac:dyDescent="0.3">
      <c r="A818" t="s">
        <v>2227</v>
      </c>
      <c r="B818" t="s">
        <v>2228</v>
      </c>
      <c r="C818" t="s">
        <v>71</v>
      </c>
      <c r="D818" t="s">
        <v>178</v>
      </c>
      <c r="E818" t="s">
        <v>185</v>
      </c>
      <c r="F818" t="s">
        <v>186</v>
      </c>
      <c r="G818" t="s">
        <v>269</v>
      </c>
      <c r="H818" t="s">
        <v>2229</v>
      </c>
      <c r="I818">
        <v>8</v>
      </c>
      <c r="J818">
        <v>5</v>
      </c>
      <c r="K818">
        <v>435601</v>
      </c>
      <c r="L818" t="str">
        <f>VLOOKUP(Sales_Data!C818,Product_Master!$A:$D,2,FALSE)</f>
        <v>Jeans</v>
      </c>
      <c r="M818">
        <f>VLOOKUP(C818,Product_Master!$A:$D,4,FALSE)</f>
        <v>57316</v>
      </c>
      <c r="N818" t="str">
        <f t="shared" si="24"/>
        <v>HIGH</v>
      </c>
      <c r="O818" t="str" cm="1">
        <f t="array" ref="O818">_xlfn.IFS(D818="North","Zone 1",D818="South","Zone 2",D818="East","Zone 3",D818="West","Zone 4")</f>
        <v>Zone 3</v>
      </c>
      <c r="P818">
        <f t="shared" si="25"/>
        <v>43560.100000000006</v>
      </c>
      <c r="Q818" t="str">
        <f>VLOOKUP(C818,Product_Master!$A:$D,3,FALSE)</f>
        <v>Clothing</v>
      </c>
    </row>
    <row r="819" spans="1:17" x14ac:dyDescent="0.3">
      <c r="A819" t="s">
        <v>2230</v>
      </c>
      <c r="B819" t="s">
        <v>1671</v>
      </c>
      <c r="C819" t="s">
        <v>79</v>
      </c>
      <c r="D819" t="s">
        <v>171</v>
      </c>
      <c r="E819" t="s">
        <v>223</v>
      </c>
      <c r="F819" t="s">
        <v>224</v>
      </c>
      <c r="G819" t="s">
        <v>187</v>
      </c>
      <c r="H819" t="s">
        <v>665</v>
      </c>
      <c r="I819">
        <v>11</v>
      </c>
      <c r="J819">
        <v>10</v>
      </c>
      <c r="K819">
        <v>40629</v>
      </c>
      <c r="L819" t="str">
        <f>VLOOKUP(Sales_Data!C819,Product_Master!$A:$D,2,FALSE)</f>
        <v>Formal Shirt</v>
      </c>
      <c r="M819">
        <f>VLOOKUP(C819,Product_Master!$A:$D,4,FALSE)</f>
        <v>4104</v>
      </c>
      <c r="N819" t="str">
        <f t="shared" si="24"/>
        <v>HIGH</v>
      </c>
      <c r="O819" t="str" cm="1">
        <f t="array" ref="O819">_xlfn.IFS(D819="North","Zone 1",D819="South","Zone 2",D819="East","Zone 3",D819="West","Zone 4")</f>
        <v>Zone 2</v>
      </c>
      <c r="P819">
        <f t="shared" si="25"/>
        <v>4062.9</v>
      </c>
      <c r="Q819" t="str">
        <f>VLOOKUP(C819,Product_Master!$A:$D,3,FALSE)</f>
        <v>Clothing</v>
      </c>
    </row>
    <row r="820" spans="1:17" x14ac:dyDescent="0.3">
      <c r="A820" t="s">
        <v>2231</v>
      </c>
      <c r="B820" t="s">
        <v>524</v>
      </c>
      <c r="C820" t="s">
        <v>104</v>
      </c>
      <c r="D820" t="s">
        <v>197</v>
      </c>
      <c r="E820" t="s">
        <v>260</v>
      </c>
      <c r="F820" t="s">
        <v>261</v>
      </c>
      <c r="G820" t="s">
        <v>285</v>
      </c>
      <c r="H820" t="s">
        <v>2063</v>
      </c>
      <c r="I820">
        <v>1</v>
      </c>
      <c r="J820">
        <v>0</v>
      </c>
      <c r="K820">
        <v>34151</v>
      </c>
      <c r="L820" t="str">
        <f>VLOOKUP(Sales_Data!C820,Product_Master!$A:$D,2,FALSE)</f>
        <v>Coffee</v>
      </c>
      <c r="M820">
        <f>VLOOKUP(C820,Product_Master!$A:$D,4,FALSE)</f>
        <v>34151</v>
      </c>
      <c r="N820" t="str">
        <f t="shared" si="24"/>
        <v>HIGH</v>
      </c>
      <c r="O820" t="str" cm="1">
        <f t="array" ref="O820">_xlfn.IFS(D820="North","Zone 1",D820="South","Zone 2",D820="East","Zone 3",D820="West","Zone 4")</f>
        <v>Zone 4</v>
      </c>
      <c r="P820">
        <f t="shared" si="25"/>
        <v>3415.1000000000004</v>
      </c>
      <c r="Q820" t="str">
        <f>VLOOKUP(C820,Product_Master!$A:$D,3,FALSE)</f>
        <v>Grocery</v>
      </c>
    </row>
    <row r="821" spans="1:17" x14ac:dyDescent="0.3">
      <c r="A821" t="s">
        <v>2232</v>
      </c>
      <c r="B821" t="s">
        <v>723</v>
      </c>
      <c r="C821" t="s">
        <v>143</v>
      </c>
      <c r="D821" t="s">
        <v>191</v>
      </c>
      <c r="E821" t="s">
        <v>192</v>
      </c>
      <c r="F821" t="s">
        <v>193</v>
      </c>
      <c r="G821" t="s">
        <v>269</v>
      </c>
      <c r="H821" t="s">
        <v>2233</v>
      </c>
      <c r="I821">
        <v>7</v>
      </c>
      <c r="J821">
        <v>5</v>
      </c>
      <c r="K821">
        <v>37525</v>
      </c>
      <c r="L821" t="str">
        <f>VLOOKUP(Sales_Data!C821,Product_Master!$A:$D,2,FALSE)</f>
        <v>Skipping Rope</v>
      </c>
      <c r="M821">
        <f>VLOOKUP(C821,Product_Master!$A:$D,4,FALSE)</f>
        <v>5643</v>
      </c>
      <c r="N821" t="str">
        <f t="shared" si="24"/>
        <v>HIGH</v>
      </c>
      <c r="O821" t="str" cm="1">
        <f t="array" ref="O821">_xlfn.IFS(D821="North","Zone 1",D821="South","Zone 2",D821="East","Zone 3",D821="West","Zone 4")</f>
        <v>Zone 1</v>
      </c>
      <c r="P821">
        <f t="shared" si="25"/>
        <v>3752.5</v>
      </c>
      <c r="Q821" t="str">
        <f>VLOOKUP(C821,Product_Master!$A:$D,3,FALSE)</f>
        <v>Sports</v>
      </c>
    </row>
    <row r="822" spans="1:17" x14ac:dyDescent="0.3">
      <c r="A822" t="s">
        <v>2234</v>
      </c>
      <c r="B822" t="s">
        <v>1283</v>
      </c>
      <c r="C822" t="s">
        <v>112</v>
      </c>
      <c r="D822" t="s">
        <v>178</v>
      </c>
      <c r="E822" t="s">
        <v>185</v>
      </c>
      <c r="F822" t="s">
        <v>186</v>
      </c>
      <c r="G822" t="s">
        <v>187</v>
      </c>
      <c r="H822" t="s">
        <v>2235</v>
      </c>
      <c r="I822">
        <v>5</v>
      </c>
      <c r="J822">
        <v>0</v>
      </c>
      <c r="K822">
        <v>21385</v>
      </c>
      <c r="L822" t="str">
        <f>VLOOKUP(Sales_Data!C822,Product_Master!$A:$D,2,FALSE)</f>
        <v>Pasta</v>
      </c>
      <c r="M822">
        <f>VLOOKUP(C822,Product_Master!$A:$D,4,FALSE)</f>
        <v>4277</v>
      </c>
      <c r="N822" t="str">
        <f t="shared" si="24"/>
        <v>HIGH</v>
      </c>
      <c r="O822" t="str" cm="1">
        <f t="array" ref="O822">_xlfn.IFS(D822="North","Zone 1",D822="South","Zone 2",D822="East","Zone 3",D822="West","Zone 4")</f>
        <v>Zone 3</v>
      </c>
      <c r="P822">
        <f t="shared" si="25"/>
        <v>2138.5</v>
      </c>
      <c r="Q822" t="str">
        <f>VLOOKUP(C822,Product_Master!$A:$D,3,FALSE)</f>
        <v>Grocery</v>
      </c>
    </row>
    <row r="823" spans="1:17" x14ac:dyDescent="0.3">
      <c r="A823" t="s">
        <v>2236</v>
      </c>
      <c r="B823" t="s">
        <v>2095</v>
      </c>
      <c r="C823" t="s">
        <v>108</v>
      </c>
      <c r="D823" t="s">
        <v>171</v>
      </c>
      <c r="E823" t="s">
        <v>204</v>
      </c>
      <c r="F823" t="s">
        <v>205</v>
      </c>
      <c r="G823" t="s">
        <v>200</v>
      </c>
      <c r="H823" t="s">
        <v>2237</v>
      </c>
      <c r="I823">
        <v>6</v>
      </c>
      <c r="J823">
        <v>15</v>
      </c>
      <c r="K823">
        <v>75291</v>
      </c>
      <c r="L823" t="str">
        <f>VLOOKUP(Sales_Data!C823,Product_Master!$A:$D,2,FALSE)</f>
        <v>Salt</v>
      </c>
      <c r="M823">
        <f>VLOOKUP(C823,Product_Master!$A:$D,4,FALSE)</f>
        <v>14763</v>
      </c>
      <c r="N823" t="str">
        <f t="shared" si="24"/>
        <v>HIGH</v>
      </c>
      <c r="O823" t="str" cm="1">
        <f t="array" ref="O823">_xlfn.IFS(D823="North","Zone 1",D823="South","Zone 2",D823="East","Zone 3",D823="West","Zone 4")</f>
        <v>Zone 2</v>
      </c>
      <c r="P823">
        <f t="shared" si="25"/>
        <v>7529.1</v>
      </c>
      <c r="Q823" t="str">
        <f>VLOOKUP(C823,Product_Master!$A:$D,3,FALSE)</f>
        <v>Grocery</v>
      </c>
    </row>
    <row r="824" spans="1:17" x14ac:dyDescent="0.3">
      <c r="A824" t="s">
        <v>2238</v>
      </c>
      <c r="B824" t="s">
        <v>1058</v>
      </c>
      <c r="C824" t="s">
        <v>83</v>
      </c>
      <c r="D824" t="s">
        <v>197</v>
      </c>
      <c r="E824" t="s">
        <v>210</v>
      </c>
      <c r="F824" t="s">
        <v>211</v>
      </c>
      <c r="G824" t="s">
        <v>269</v>
      </c>
      <c r="H824" t="s">
        <v>2239</v>
      </c>
      <c r="I824">
        <v>12</v>
      </c>
      <c r="J824">
        <v>0</v>
      </c>
      <c r="K824">
        <v>939168</v>
      </c>
      <c r="L824" t="str">
        <f>VLOOKUP(Sales_Data!C824,Product_Master!$A:$D,2,FALSE)</f>
        <v>Track Pants</v>
      </c>
      <c r="M824">
        <f>VLOOKUP(C824,Product_Master!$A:$D,4,FALSE)</f>
        <v>78264</v>
      </c>
      <c r="N824" t="str">
        <f t="shared" si="24"/>
        <v>HIGH</v>
      </c>
      <c r="O824" t="str" cm="1">
        <f t="array" ref="O824">_xlfn.IFS(D824="North","Zone 1",D824="South","Zone 2",D824="East","Zone 3",D824="West","Zone 4")</f>
        <v>Zone 4</v>
      </c>
      <c r="P824">
        <f t="shared" si="25"/>
        <v>93916.800000000003</v>
      </c>
      <c r="Q824" t="str">
        <f>VLOOKUP(C824,Product_Master!$A:$D,3,FALSE)</f>
        <v>Clothing</v>
      </c>
    </row>
    <row r="825" spans="1:17" x14ac:dyDescent="0.3">
      <c r="A825" t="s">
        <v>2240</v>
      </c>
      <c r="B825" t="s">
        <v>1030</v>
      </c>
      <c r="C825" t="s">
        <v>46</v>
      </c>
      <c r="D825" t="s">
        <v>171</v>
      </c>
      <c r="E825" t="s">
        <v>204</v>
      </c>
      <c r="F825" t="s">
        <v>205</v>
      </c>
      <c r="G825" t="s">
        <v>174</v>
      </c>
      <c r="H825" t="s">
        <v>2241</v>
      </c>
      <c r="I825">
        <v>7</v>
      </c>
      <c r="J825">
        <v>15</v>
      </c>
      <c r="K825">
        <v>371357</v>
      </c>
      <c r="L825" t="str">
        <f>VLOOKUP(Sales_Data!C825,Product_Master!$A:$D,2,FALSE)</f>
        <v>Wardrobe</v>
      </c>
      <c r="M825">
        <f>VLOOKUP(C825,Product_Master!$A:$D,4,FALSE)</f>
        <v>62413</v>
      </c>
      <c r="N825" t="str">
        <f t="shared" si="24"/>
        <v>HIGH</v>
      </c>
      <c r="O825" t="str" cm="1">
        <f t="array" ref="O825">_xlfn.IFS(D825="North","Zone 1",D825="South","Zone 2",D825="East","Zone 3",D825="West","Zone 4")</f>
        <v>Zone 2</v>
      </c>
      <c r="P825">
        <f t="shared" si="25"/>
        <v>37135.700000000004</v>
      </c>
      <c r="Q825" t="str">
        <f>VLOOKUP(C825,Product_Master!$A:$D,3,FALSE)</f>
        <v>Furniture</v>
      </c>
    </row>
    <row r="826" spans="1:17" x14ac:dyDescent="0.3">
      <c r="A826" t="s">
        <v>2242</v>
      </c>
      <c r="B826" t="s">
        <v>2029</v>
      </c>
      <c r="C826" t="s">
        <v>35</v>
      </c>
      <c r="D826" t="s">
        <v>191</v>
      </c>
      <c r="E826" t="s">
        <v>192</v>
      </c>
      <c r="F826" t="s">
        <v>193</v>
      </c>
      <c r="G826" t="s">
        <v>243</v>
      </c>
      <c r="H826" t="s">
        <v>2243</v>
      </c>
      <c r="I826">
        <v>5</v>
      </c>
      <c r="J826">
        <v>10</v>
      </c>
      <c r="K826">
        <v>195048</v>
      </c>
      <c r="L826" t="str">
        <f>VLOOKUP(Sales_Data!C826,Product_Master!$A:$D,2,FALSE)</f>
        <v>Office Chair</v>
      </c>
      <c r="M826">
        <f>VLOOKUP(C826,Product_Master!$A:$D,4,FALSE)</f>
        <v>43344</v>
      </c>
      <c r="N826" t="str">
        <f t="shared" si="24"/>
        <v>HIGH</v>
      </c>
      <c r="O826" t="str" cm="1">
        <f t="array" ref="O826">_xlfn.IFS(D826="North","Zone 1",D826="South","Zone 2",D826="East","Zone 3",D826="West","Zone 4")</f>
        <v>Zone 1</v>
      </c>
      <c r="P826">
        <f t="shared" si="25"/>
        <v>19504.8</v>
      </c>
      <c r="Q826" t="str">
        <f>VLOOKUP(C826,Product_Master!$A:$D,3,FALSE)</f>
        <v>Furniture</v>
      </c>
    </row>
    <row r="827" spans="1:17" x14ac:dyDescent="0.3">
      <c r="A827" t="s">
        <v>2244</v>
      </c>
      <c r="B827" t="s">
        <v>2245</v>
      </c>
      <c r="C827" t="s">
        <v>11</v>
      </c>
      <c r="D827" t="s">
        <v>171</v>
      </c>
      <c r="E827" t="s">
        <v>223</v>
      </c>
      <c r="F827" t="s">
        <v>224</v>
      </c>
      <c r="G827" t="s">
        <v>181</v>
      </c>
      <c r="H827" t="s">
        <v>2246</v>
      </c>
      <c r="I827">
        <v>4</v>
      </c>
      <c r="J827">
        <v>0</v>
      </c>
      <c r="K827">
        <v>119008</v>
      </c>
      <c r="L827" t="str">
        <f>VLOOKUP(Sales_Data!C827,Product_Master!$A:$D,2,FALSE)</f>
        <v>Lenovo Laptop</v>
      </c>
      <c r="M827">
        <f>VLOOKUP(C827,Product_Master!$A:$D,4,FALSE)</f>
        <v>29752</v>
      </c>
      <c r="N827" t="str">
        <f t="shared" si="24"/>
        <v>HIGH</v>
      </c>
      <c r="O827" t="str" cm="1">
        <f t="array" ref="O827">_xlfn.IFS(D827="North","Zone 1",D827="South","Zone 2",D827="East","Zone 3",D827="West","Zone 4")</f>
        <v>Zone 2</v>
      </c>
      <c r="P827">
        <f t="shared" si="25"/>
        <v>11900.800000000001</v>
      </c>
      <c r="Q827" t="str">
        <f>VLOOKUP(C827,Product_Master!$A:$D,3,FALSE)</f>
        <v>Electronics</v>
      </c>
    </row>
    <row r="828" spans="1:17" x14ac:dyDescent="0.3">
      <c r="A828" t="s">
        <v>2247</v>
      </c>
      <c r="B828" t="s">
        <v>2022</v>
      </c>
      <c r="C828" t="s">
        <v>75</v>
      </c>
      <c r="D828" t="s">
        <v>171</v>
      </c>
      <c r="E828" t="s">
        <v>172</v>
      </c>
      <c r="F828" t="s">
        <v>173</v>
      </c>
      <c r="G828" t="s">
        <v>200</v>
      </c>
      <c r="H828" t="s">
        <v>2248</v>
      </c>
      <c r="I828">
        <v>1</v>
      </c>
      <c r="J828">
        <v>10</v>
      </c>
      <c r="K828">
        <v>36117</v>
      </c>
      <c r="L828" t="str">
        <f>VLOOKUP(Sales_Data!C828,Product_Master!$A:$D,2,FALSE)</f>
        <v>Jacket</v>
      </c>
      <c r="M828">
        <f>VLOOKUP(C828,Product_Master!$A:$D,4,FALSE)</f>
        <v>40130</v>
      </c>
      <c r="N828" t="str">
        <f t="shared" si="24"/>
        <v>HIGH</v>
      </c>
      <c r="O828" t="str" cm="1">
        <f t="array" ref="O828">_xlfn.IFS(D828="North","Zone 1",D828="South","Zone 2",D828="East","Zone 3",D828="West","Zone 4")</f>
        <v>Zone 2</v>
      </c>
      <c r="P828">
        <f t="shared" si="25"/>
        <v>3611.7000000000003</v>
      </c>
      <c r="Q828" t="str">
        <f>VLOOKUP(C828,Product_Master!$A:$D,3,FALSE)</f>
        <v>Clothing</v>
      </c>
    </row>
    <row r="829" spans="1:17" x14ac:dyDescent="0.3">
      <c r="A829" t="s">
        <v>2249</v>
      </c>
      <c r="B829" t="s">
        <v>2250</v>
      </c>
      <c r="C829" t="s">
        <v>21</v>
      </c>
      <c r="D829" t="s">
        <v>191</v>
      </c>
      <c r="E829" t="s">
        <v>238</v>
      </c>
      <c r="F829" t="s">
        <v>238</v>
      </c>
      <c r="G829" t="s">
        <v>200</v>
      </c>
      <c r="H829" t="s">
        <v>1205</v>
      </c>
      <c r="I829">
        <v>9</v>
      </c>
      <c r="J829">
        <v>0</v>
      </c>
      <c r="K829">
        <v>436824</v>
      </c>
      <c r="L829" t="str">
        <f>VLOOKUP(Sales_Data!C829,Product_Master!$A:$D,2,FALSE)</f>
        <v>Air Conditioner</v>
      </c>
      <c r="M829">
        <f>VLOOKUP(C829,Product_Master!$A:$D,4,FALSE)</f>
        <v>48536</v>
      </c>
      <c r="N829" t="str">
        <f t="shared" si="24"/>
        <v>HIGH</v>
      </c>
      <c r="O829" t="str" cm="1">
        <f t="array" ref="O829">_xlfn.IFS(D829="North","Zone 1",D829="South","Zone 2",D829="East","Zone 3",D829="West","Zone 4")</f>
        <v>Zone 1</v>
      </c>
      <c r="P829">
        <f t="shared" si="25"/>
        <v>43682.400000000001</v>
      </c>
      <c r="Q829" t="str">
        <f>VLOOKUP(C829,Product_Master!$A:$D,3,FALSE)</f>
        <v>Electronics</v>
      </c>
    </row>
    <row r="830" spans="1:17" x14ac:dyDescent="0.3">
      <c r="A830" t="s">
        <v>2251</v>
      </c>
      <c r="B830" t="s">
        <v>218</v>
      </c>
      <c r="C830" t="s">
        <v>128</v>
      </c>
      <c r="D830" t="s">
        <v>197</v>
      </c>
      <c r="E830" t="s">
        <v>210</v>
      </c>
      <c r="F830" t="s">
        <v>211</v>
      </c>
      <c r="G830" t="s">
        <v>315</v>
      </c>
      <c r="H830" t="s">
        <v>2252</v>
      </c>
      <c r="I830">
        <v>10</v>
      </c>
      <c r="J830">
        <v>20</v>
      </c>
      <c r="K830">
        <v>470544</v>
      </c>
      <c r="L830" t="str">
        <f>VLOOKUP(Sales_Data!C830,Product_Master!$A:$D,2,FALSE)</f>
        <v>Cricket Bat</v>
      </c>
      <c r="M830">
        <f>VLOOKUP(C830,Product_Master!$A:$D,4,FALSE)</f>
        <v>58818</v>
      </c>
      <c r="N830" t="str">
        <f t="shared" si="24"/>
        <v>HIGH</v>
      </c>
      <c r="O830" t="str" cm="1">
        <f t="array" ref="O830">_xlfn.IFS(D830="North","Zone 1",D830="South","Zone 2",D830="East","Zone 3",D830="West","Zone 4")</f>
        <v>Zone 4</v>
      </c>
      <c r="P830">
        <f t="shared" si="25"/>
        <v>47054.400000000001</v>
      </c>
      <c r="Q830" t="str">
        <f>VLOOKUP(C830,Product_Master!$A:$D,3,FALSE)</f>
        <v>Sports</v>
      </c>
    </row>
    <row r="831" spans="1:17" x14ac:dyDescent="0.3">
      <c r="A831" t="s">
        <v>2253</v>
      </c>
      <c r="B831" t="s">
        <v>2166</v>
      </c>
      <c r="C831" t="s">
        <v>17</v>
      </c>
      <c r="D831" t="s">
        <v>197</v>
      </c>
      <c r="E831" t="s">
        <v>198</v>
      </c>
      <c r="F831" t="s">
        <v>199</v>
      </c>
      <c r="G831" t="s">
        <v>315</v>
      </c>
      <c r="H831" t="s">
        <v>2091</v>
      </c>
      <c r="I831">
        <v>11</v>
      </c>
      <c r="J831">
        <v>0</v>
      </c>
      <c r="K831">
        <v>736395</v>
      </c>
      <c r="L831" t="str">
        <f>VLOOKUP(Sales_Data!C831,Product_Master!$A:$D,2,FALSE)</f>
        <v>Printer</v>
      </c>
      <c r="M831">
        <f>VLOOKUP(C831,Product_Master!$A:$D,4,FALSE)</f>
        <v>66945</v>
      </c>
      <c r="N831" t="str">
        <f t="shared" si="24"/>
        <v>HIGH</v>
      </c>
      <c r="O831" t="str" cm="1">
        <f t="array" ref="O831">_xlfn.IFS(D831="North","Zone 1",D831="South","Zone 2",D831="East","Zone 3",D831="West","Zone 4")</f>
        <v>Zone 4</v>
      </c>
      <c r="P831">
        <f t="shared" si="25"/>
        <v>73639.5</v>
      </c>
      <c r="Q831" t="str">
        <f>VLOOKUP(C831,Product_Master!$A:$D,3,FALSE)</f>
        <v>Electronics</v>
      </c>
    </row>
    <row r="832" spans="1:17" x14ac:dyDescent="0.3">
      <c r="A832" t="s">
        <v>2254</v>
      </c>
      <c r="B832" t="s">
        <v>1376</v>
      </c>
      <c r="C832" t="s">
        <v>21</v>
      </c>
      <c r="D832" t="s">
        <v>191</v>
      </c>
      <c r="E832" t="s">
        <v>192</v>
      </c>
      <c r="F832" t="s">
        <v>193</v>
      </c>
      <c r="G832" t="s">
        <v>174</v>
      </c>
      <c r="H832" t="s">
        <v>1362</v>
      </c>
      <c r="I832">
        <v>1</v>
      </c>
      <c r="J832">
        <v>10</v>
      </c>
      <c r="K832">
        <v>43682</v>
      </c>
      <c r="L832" t="str">
        <f>VLOOKUP(Sales_Data!C832,Product_Master!$A:$D,2,FALSE)</f>
        <v>Air Conditioner</v>
      </c>
      <c r="M832">
        <f>VLOOKUP(C832,Product_Master!$A:$D,4,FALSE)</f>
        <v>48536</v>
      </c>
      <c r="N832" t="str">
        <f t="shared" si="24"/>
        <v>HIGH</v>
      </c>
      <c r="O832" t="str" cm="1">
        <f t="array" ref="O832">_xlfn.IFS(D832="North","Zone 1",D832="South","Zone 2",D832="East","Zone 3",D832="West","Zone 4")</f>
        <v>Zone 1</v>
      </c>
      <c r="P832">
        <f t="shared" si="25"/>
        <v>4368.2</v>
      </c>
      <c r="Q832" t="str">
        <f>VLOOKUP(C832,Product_Master!$A:$D,3,FALSE)</f>
        <v>Electronics</v>
      </c>
    </row>
    <row r="833" spans="1:17" x14ac:dyDescent="0.3">
      <c r="A833" t="s">
        <v>2255</v>
      </c>
      <c r="B833" t="s">
        <v>1857</v>
      </c>
      <c r="C833" t="s">
        <v>139</v>
      </c>
      <c r="D833" t="s">
        <v>197</v>
      </c>
      <c r="E833" t="s">
        <v>260</v>
      </c>
      <c r="F833" t="s">
        <v>261</v>
      </c>
      <c r="G833" t="s">
        <v>187</v>
      </c>
      <c r="H833" t="s">
        <v>2256</v>
      </c>
      <c r="I833">
        <v>12</v>
      </c>
      <c r="J833">
        <v>10</v>
      </c>
      <c r="K833">
        <v>247978</v>
      </c>
      <c r="L833" t="str">
        <f>VLOOKUP(Sales_Data!C833,Product_Master!$A:$D,2,FALSE)</f>
        <v>Helmet</v>
      </c>
      <c r="M833">
        <f>VLOOKUP(C833,Product_Master!$A:$D,4,FALSE)</f>
        <v>22961</v>
      </c>
      <c r="N833" t="str">
        <f t="shared" si="24"/>
        <v>HIGH</v>
      </c>
      <c r="O833" t="str" cm="1">
        <f t="array" ref="O833">_xlfn.IFS(D833="North","Zone 1",D833="South","Zone 2",D833="East","Zone 3",D833="West","Zone 4")</f>
        <v>Zone 4</v>
      </c>
      <c r="P833">
        <f t="shared" si="25"/>
        <v>24797.800000000003</v>
      </c>
      <c r="Q833" t="str">
        <f>VLOOKUP(C833,Product_Master!$A:$D,3,FALSE)</f>
        <v>Sports</v>
      </c>
    </row>
    <row r="834" spans="1:17" x14ac:dyDescent="0.3">
      <c r="A834" t="s">
        <v>2257</v>
      </c>
      <c r="B834" t="s">
        <v>1243</v>
      </c>
      <c r="C834" t="s">
        <v>31</v>
      </c>
      <c r="D834" t="s">
        <v>197</v>
      </c>
      <c r="E834" t="s">
        <v>210</v>
      </c>
      <c r="F834" t="s">
        <v>211</v>
      </c>
      <c r="G834" t="s">
        <v>174</v>
      </c>
      <c r="H834" t="s">
        <v>2258</v>
      </c>
      <c r="I834">
        <v>4</v>
      </c>
      <c r="J834">
        <v>20</v>
      </c>
      <c r="K834">
        <v>123475</v>
      </c>
      <c r="L834" t="str">
        <f>VLOOKUP(Sales_Data!C834,Product_Master!$A:$D,2,FALSE)</f>
        <v>Smart Watch</v>
      </c>
      <c r="M834">
        <f>VLOOKUP(C834,Product_Master!$A:$D,4,FALSE)</f>
        <v>38586</v>
      </c>
      <c r="N834" t="str">
        <f t="shared" si="24"/>
        <v>HIGH</v>
      </c>
      <c r="O834" t="str" cm="1">
        <f t="array" ref="O834">_xlfn.IFS(D834="North","Zone 1",D834="South","Zone 2",D834="East","Zone 3",D834="West","Zone 4")</f>
        <v>Zone 4</v>
      </c>
      <c r="P834">
        <f t="shared" si="25"/>
        <v>12347.5</v>
      </c>
      <c r="Q834" t="str">
        <f>VLOOKUP(C834,Product_Master!$A:$D,3,FALSE)</f>
        <v>Electronics</v>
      </c>
    </row>
    <row r="835" spans="1:17" x14ac:dyDescent="0.3">
      <c r="A835" t="s">
        <v>2259</v>
      </c>
      <c r="B835" t="s">
        <v>1069</v>
      </c>
      <c r="C835" t="s">
        <v>58</v>
      </c>
      <c r="D835" t="s">
        <v>178</v>
      </c>
      <c r="E835" t="s">
        <v>185</v>
      </c>
      <c r="F835" t="s">
        <v>186</v>
      </c>
      <c r="G835" t="s">
        <v>212</v>
      </c>
      <c r="H835" t="s">
        <v>2260</v>
      </c>
      <c r="I835">
        <v>5</v>
      </c>
      <c r="J835">
        <v>0</v>
      </c>
      <c r="K835">
        <v>138500</v>
      </c>
      <c r="L835" t="str">
        <f>VLOOKUP(Sales_Data!C835,Product_Master!$A:$D,2,FALSE)</f>
        <v>Side Table</v>
      </c>
      <c r="M835">
        <f>VLOOKUP(C835,Product_Master!$A:$D,4,FALSE)</f>
        <v>27700</v>
      </c>
      <c r="N835" t="str">
        <f t="shared" ref="N835:N898" si="26">IF(K835&gt;15000,"HIGH",IF(K835&gt;=5000,"MEDIUM","LOW"))</f>
        <v>HIGH</v>
      </c>
      <c r="O835" t="str" cm="1">
        <f t="array" ref="O835">_xlfn.IFS(D835="North","Zone 1",D835="South","Zone 2",D835="East","Zone 3",D835="West","Zone 4")</f>
        <v>Zone 3</v>
      </c>
      <c r="P835">
        <f t="shared" ref="P835:P898" si="27">IF(N835="HIGH",K835*10%,IF(N835="MEDIUM",K835*5%,K835*2%))</f>
        <v>13850</v>
      </c>
      <c r="Q835" t="str">
        <f>VLOOKUP(C835,Product_Master!$A:$D,3,FALSE)</f>
        <v>Furniture</v>
      </c>
    </row>
    <row r="836" spans="1:17" x14ac:dyDescent="0.3">
      <c r="A836" t="s">
        <v>2261</v>
      </c>
      <c r="B836" t="s">
        <v>882</v>
      </c>
      <c r="C836" t="s">
        <v>81</v>
      </c>
      <c r="D836" t="s">
        <v>197</v>
      </c>
      <c r="E836" t="s">
        <v>260</v>
      </c>
      <c r="F836" t="s">
        <v>261</v>
      </c>
      <c r="G836" t="s">
        <v>262</v>
      </c>
      <c r="H836" t="s">
        <v>2262</v>
      </c>
      <c r="I836">
        <v>11</v>
      </c>
      <c r="J836">
        <v>15</v>
      </c>
      <c r="K836">
        <v>308942</v>
      </c>
      <c r="L836" t="str">
        <f>VLOOKUP(Sales_Data!C836,Product_Master!$A:$D,2,FALSE)</f>
        <v>Blazer</v>
      </c>
      <c r="M836">
        <f>VLOOKUP(C836,Product_Master!$A:$D,4,FALSE)</f>
        <v>33042</v>
      </c>
      <c r="N836" t="str">
        <f t="shared" si="26"/>
        <v>HIGH</v>
      </c>
      <c r="O836" t="str" cm="1">
        <f t="array" ref="O836">_xlfn.IFS(D836="North","Zone 1",D836="South","Zone 2",D836="East","Zone 3",D836="West","Zone 4")</f>
        <v>Zone 4</v>
      </c>
      <c r="P836">
        <f t="shared" si="27"/>
        <v>30894.2</v>
      </c>
      <c r="Q836" t="str">
        <f>VLOOKUP(C836,Product_Master!$A:$D,3,FALSE)</f>
        <v>Clothing</v>
      </c>
    </row>
    <row r="837" spans="1:17" x14ac:dyDescent="0.3">
      <c r="A837" t="s">
        <v>2263</v>
      </c>
      <c r="B837" t="s">
        <v>1488</v>
      </c>
      <c r="C837" t="s">
        <v>108</v>
      </c>
      <c r="D837" t="s">
        <v>171</v>
      </c>
      <c r="E837" t="s">
        <v>204</v>
      </c>
      <c r="F837" t="s">
        <v>205</v>
      </c>
      <c r="G837" t="s">
        <v>200</v>
      </c>
      <c r="H837" t="s">
        <v>2264</v>
      </c>
      <c r="I837">
        <v>8</v>
      </c>
      <c r="J837">
        <v>15</v>
      </c>
      <c r="K837">
        <v>100388</v>
      </c>
      <c r="L837" t="str">
        <f>VLOOKUP(Sales_Data!C837,Product_Master!$A:$D,2,FALSE)</f>
        <v>Salt</v>
      </c>
      <c r="M837">
        <f>VLOOKUP(C837,Product_Master!$A:$D,4,FALSE)</f>
        <v>14763</v>
      </c>
      <c r="N837" t="str">
        <f t="shared" si="26"/>
        <v>HIGH</v>
      </c>
      <c r="O837" t="str" cm="1">
        <f t="array" ref="O837">_xlfn.IFS(D837="North","Zone 1",D837="South","Zone 2",D837="East","Zone 3",D837="West","Zone 4")</f>
        <v>Zone 2</v>
      </c>
      <c r="P837">
        <f t="shared" si="27"/>
        <v>10038.800000000001</v>
      </c>
      <c r="Q837" t="str">
        <f>VLOOKUP(C837,Product_Master!$A:$D,3,FALSE)</f>
        <v>Grocery</v>
      </c>
    </row>
    <row r="838" spans="1:17" x14ac:dyDescent="0.3">
      <c r="A838" t="s">
        <v>2265</v>
      </c>
      <c r="B838" t="s">
        <v>2266</v>
      </c>
      <c r="C838" t="s">
        <v>133</v>
      </c>
      <c r="D838" t="s">
        <v>171</v>
      </c>
      <c r="E838" t="s">
        <v>204</v>
      </c>
      <c r="F838" t="s">
        <v>205</v>
      </c>
      <c r="G838" t="s">
        <v>219</v>
      </c>
      <c r="H838" t="s">
        <v>2267</v>
      </c>
      <c r="I838">
        <v>10</v>
      </c>
      <c r="J838">
        <v>10</v>
      </c>
      <c r="K838">
        <v>256374</v>
      </c>
      <c r="L838" t="str">
        <f>VLOOKUP(Sales_Data!C838,Product_Master!$A:$D,2,FALSE)</f>
        <v>Basketball</v>
      </c>
      <c r="M838">
        <f>VLOOKUP(C838,Product_Master!$A:$D,4,FALSE)</f>
        <v>28486</v>
      </c>
      <c r="N838" t="str">
        <f t="shared" si="26"/>
        <v>HIGH</v>
      </c>
      <c r="O838" t="str" cm="1">
        <f t="array" ref="O838">_xlfn.IFS(D838="North","Zone 1",D838="South","Zone 2",D838="East","Zone 3",D838="West","Zone 4")</f>
        <v>Zone 2</v>
      </c>
      <c r="P838">
        <f t="shared" si="27"/>
        <v>25637.4</v>
      </c>
      <c r="Q838" t="str">
        <f>VLOOKUP(C838,Product_Master!$A:$D,3,FALSE)</f>
        <v>Sports</v>
      </c>
    </row>
    <row r="839" spans="1:17" x14ac:dyDescent="0.3">
      <c r="A839" t="s">
        <v>2268</v>
      </c>
      <c r="B839" t="s">
        <v>2269</v>
      </c>
      <c r="C839" t="s">
        <v>11</v>
      </c>
      <c r="D839" t="s">
        <v>178</v>
      </c>
      <c r="E839" t="s">
        <v>310</v>
      </c>
      <c r="F839" t="s">
        <v>311</v>
      </c>
      <c r="G839" t="s">
        <v>206</v>
      </c>
      <c r="H839" t="s">
        <v>2270</v>
      </c>
      <c r="I839">
        <v>11</v>
      </c>
      <c r="J839">
        <v>10</v>
      </c>
      <c r="K839">
        <v>294544</v>
      </c>
      <c r="L839" t="str">
        <f>VLOOKUP(Sales_Data!C839,Product_Master!$A:$D,2,FALSE)</f>
        <v>Lenovo Laptop</v>
      </c>
      <c r="M839">
        <f>VLOOKUP(C839,Product_Master!$A:$D,4,FALSE)</f>
        <v>29752</v>
      </c>
      <c r="N839" t="str">
        <f t="shared" si="26"/>
        <v>HIGH</v>
      </c>
      <c r="O839" t="str" cm="1">
        <f t="array" ref="O839">_xlfn.IFS(D839="North","Zone 1",D839="South","Zone 2",D839="East","Zone 3",D839="West","Zone 4")</f>
        <v>Zone 3</v>
      </c>
      <c r="P839">
        <f t="shared" si="27"/>
        <v>29454.400000000001</v>
      </c>
      <c r="Q839" t="str">
        <f>VLOOKUP(C839,Product_Master!$A:$D,3,FALSE)</f>
        <v>Electronics</v>
      </c>
    </row>
    <row r="840" spans="1:17" x14ac:dyDescent="0.3">
      <c r="A840" t="s">
        <v>2271</v>
      </c>
      <c r="B840" t="s">
        <v>490</v>
      </c>
      <c r="C840" t="s">
        <v>25</v>
      </c>
      <c r="D840" t="s">
        <v>191</v>
      </c>
      <c r="E840" t="s">
        <v>242</v>
      </c>
      <c r="F840" t="s">
        <v>242</v>
      </c>
      <c r="G840" t="s">
        <v>187</v>
      </c>
      <c r="H840" t="s">
        <v>2272</v>
      </c>
      <c r="I840">
        <v>9</v>
      </c>
      <c r="J840">
        <v>0</v>
      </c>
      <c r="K840">
        <v>89451</v>
      </c>
      <c r="L840" t="str">
        <f>VLOOKUP(Sales_Data!C840,Product_Master!$A:$D,2,FALSE)</f>
        <v>Washing Machine</v>
      </c>
      <c r="M840">
        <f>VLOOKUP(C840,Product_Master!$A:$D,4,FALSE)</f>
        <v>9939</v>
      </c>
      <c r="N840" t="str">
        <f t="shared" si="26"/>
        <v>HIGH</v>
      </c>
      <c r="O840" t="str" cm="1">
        <f t="array" ref="O840">_xlfn.IFS(D840="North","Zone 1",D840="South","Zone 2",D840="East","Zone 3",D840="West","Zone 4")</f>
        <v>Zone 1</v>
      </c>
      <c r="P840">
        <f t="shared" si="27"/>
        <v>8945.1</v>
      </c>
      <c r="Q840" t="str">
        <f>VLOOKUP(C840,Product_Master!$A:$D,3,FALSE)</f>
        <v>Electronics</v>
      </c>
    </row>
    <row r="841" spans="1:17" x14ac:dyDescent="0.3">
      <c r="A841" t="s">
        <v>2273</v>
      </c>
      <c r="B841" t="s">
        <v>619</v>
      </c>
      <c r="C841" t="s">
        <v>122</v>
      </c>
      <c r="D841" t="s">
        <v>197</v>
      </c>
      <c r="E841" t="s">
        <v>198</v>
      </c>
      <c r="F841" t="s">
        <v>199</v>
      </c>
      <c r="G841" t="s">
        <v>212</v>
      </c>
      <c r="H841" t="s">
        <v>2274</v>
      </c>
      <c r="I841">
        <v>3</v>
      </c>
      <c r="J841">
        <v>0</v>
      </c>
      <c r="K841">
        <v>196596</v>
      </c>
      <c r="L841" t="str">
        <f>VLOOKUP(Sales_Data!C841,Product_Master!$A:$D,2,FALSE)</f>
        <v>Noodles</v>
      </c>
      <c r="M841">
        <f>VLOOKUP(C841,Product_Master!$A:$D,4,FALSE)</f>
        <v>65532</v>
      </c>
      <c r="N841" t="str">
        <f t="shared" si="26"/>
        <v>HIGH</v>
      </c>
      <c r="O841" t="str" cm="1">
        <f t="array" ref="O841">_xlfn.IFS(D841="North","Zone 1",D841="South","Zone 2",D841="East","Zone 3",D841="West","Zone 4")</f>
        <v>Zone 4</v>
      </c>
      <c r="P841">
        <f t="shared" si="27"/>
        <v>19659.600000000002</v>
      </c>
      <c r="Q841" t="str">
        <f>VLOOKUP(C841,Product_Master!$A:$D,3,FALSE)</f>
        <v>Grocery</v>
      </c>
    </row>
    <row r="842" spans="1:17" x14ac:dyDescent="0.3">
      <c r="A842" t="s">
        <v>2275</v>
      </c>
      <c r="B842" t="s">
        <v>681</v>
      </c>
      <c r="C842" t="s">
        <v>31</v>
      </c>
      <c r="D842" t="s">
        <v>197</v>
      </c>
      <c r="E842" t="s">
        <v>210</v>
      </c>
      <c r="F842" t="s">
        <v>211</v>
      </c>
      <c r="G842" t="s">
        <v>285</v>
      </c>
      <c r="H842" t="s">
        <v>2276</v>
      </c>
      <c r="I842">
        <v>8</v>
      </c>
      <c r="J842">
        <v>10</v>
      </c>
      <c r="K842">
        <v>277819</v>
      </c>
      <c r="L842" t="str">
        <f>VLOOKUP(Sales_Data!C842,Product_Master!$A:$D,2,FALSE)</f>
        <v>Smart Watch</v>
      </c>
      <c r="M842">
        <f>VLOOKUP(C842,Product_Master!$A:$D,4,FALSE)</f>
        <v>38586</v>
      </c>
      <c r="N842" t="str">
        <f t="shared" si="26"/>
        <v>HIGH</v>
      </c>
      <c r="O842" t="str" cm="1">
        <f t="array" ref="O842">_xlfn.IFS(D842="North","Zone 1",D842="South","Zone 2",D842="East","Zone 3",D842="West","Zone 4")</f>
        <v>Zone 4</v>
      </c>
      <c r="P842">
        <f t="shared" si="27"/>
        <v>27781.9</v>
      </c>
      <c r="Q842" t="str">
        <f>VLOOKUP(C842,Product_Master!$A:$D,3,FALSE)</f>
        <v>Electronics</v>
      </c>
    </row>
    <row r="843" spans="1:17" x14ac:dyDescent="0.3">
      <c r="A843" t="s">
        <v>2277</v>
      </c>
      <c r="B843" t="s">
        <v>2278</v>
      </c>
      <c r="C843" t="s">
        <v>23</v>
      </c>
      <c r="D843" t="s">
        <v>191</v>
      </c>
      <c r="E843" t="s">
        <v>242</v>
      </c>
      <c r="F843" t="s">
        <v>242</v>
      </c>
      <c r="G843" t="s">
        <v>181</v>
      </c>
      <c r="H843" t="s">
        <v>2279</v>
      </c>
      <c r="I843">
        <v>11</v>
      </c>
      <c r="J843">
        <v>0</v>
      </c>
      <c r="K843">
        <v>730741</v>
      </c>
      <c r="L843" t="str">
        <f>VLOOKUP(Sales_Data!C843,Product_Master!$A:$D,2,FALSE)</f>
        <v>Refrigerator</v>
      </c>
      <c r="M843">
        <f>VLOOKUP(C843,Product_Master!$A:$D,4,FALSE)</f>
        <v>66431</v>
      </c>
      <c r="N843" t="str">
        <f t="shared" si="26"/>
        <v>HIGH</v>
      </c>
      <c r="O843" t="str" cm="1">
        <f t="array" ref="O843">_xlfn.IFS(D843="North","Zone 1",D843="South","Zone 2",D843="East","Zone 3",D843="West","Zone 4")</f>
        <v>Zone 1</v>
      </c>
      <c r="P843">
        <f t="shared" si="27"/>
        <v>73074.100000000006</v>
      </c>
      <c r="Q843" t="str">
        <f>VLOOKUP(C843,Product_Master!$A:$D,3,FALSE)</f>
        <v>Electronics</v>
      </c>
    </row>
    <row r="844" spans="1:17" x14ac:dyDescent="0.3">
      <c r="A844" t="s">
        <v>2280</v>
      </c>
      <c r="B844" t="s">
        <v>2281</v>
      </c>
      <c r="C844" t="s">
        <v>108</v>
      </c>
      <c r="D844" t="s">
        <v>191</v>
      </c>
      <c r="E844" t="s">
        <v>192</v>
      </c>
      <c r="F844" t="s">
        <v>193</v>
      </c>
      <c r="G844" t="s">
        <v>243</v>
      </c>
      <c r="H844" t="s">
        <v>2282</v>
      </c>
      <c r="I844">
        <v>2</v>
      </c>
      <c r="J844">
        <v>0</v>
      </c>
      <c r="K844">
        <v>29526</v>
      </c>
      <c r="L844" t="str">
        <f>VLOOKUP(Sales_Data!C844,Product_Master!$A:$D,2,FALSE)</f>
        <v>Salt</v>
      </c>
      <c r="M844">
        <f>VLOOKUP(C844,Product_Master!$A:$D,4,FALSE)</f>
        <v>14763</v>
      </c>
      <c r="N844" t="str">
        <f t="shared" si="26"/>
        <v>HIGH</v>
      </c>
      <c r="O844" t="str" cm="1">
        <f t="array" ref="O844">_xlfn.IFS(D844="North","Zone 1",D844="South","Zone 2",D844="East","Zone 3",D844="West","Zone 4")</f>
        <v>Zone 1</v>
      </c>
      <c r="P844">
        <f t="shared" si="27"/>
        <v>2952.6000000000004</v>
      </c>
      <c r="Q844" t="str">
        <f>VLOOKUP(C844,Product_Master!$A:$D,3,FALSE)</f>
        <v>Grocery</v>
      </c>
    </row>
    <row r="845" spans="1:17" x14ac:dyDescent="0.3">
      <c r="A845" t="s">
        <v>2283</v>
      </c>
      <c r="B845" t="s">
        <v>2284</v>
      </c>
      <c r="C845" t="s">
        <v>66</v>
      </c>
      <c r="D845" t="s">
        <v>178</v>
      </c>
      <c r="E845" t="s">
        <v>185</v>
      </c>
      <c r="F845" t="s">
        <v>186</v>
      </c>
      <c r="G845" t="s">
        <v>315</v>
      </c>
      <c r="H845" t="s">
        <v>2285</v>
      </c>
      <c r="I845">
        <v>1</v>
      </c>
      <c r="J845">
        <v>15</v>
      </c>
      <c r="K845">
        <v>41230</v>
      </c>
      <c r="L845" t="str">
        <f>VLOOKUP(Sales_Data!C845,Product_Master!$A:$D,2,FALSE)</f>
        <v>Men Shirt</v>
      </c>
      <c r="M845">
        <f>VLOOKUP(C845,Product_Master!$A:$D,4,FALSE)</f>
        <v>48506</v>
      </c>
      <c r="N845" t="str">
        <f t="shared" si="26"/>
        <v>HIGH</v>
      </c>
      <c r="O845" t="str" cm="1">
        <f t="array" ref="O845">_xlfn.IFS(D845="North","Zone 1",D845="South","Zone 2",D845="East","Zone 3",D845="West","Zone 4")</f>
        <v>Zone 3</v>
      </c>
      <c r="P845">
        <f t="shared" si="27"/>
        <v>4123</v>
      </c>
      <c r="Q845" t="str">
        <f>VLOOKUP(C845,Product_Master!$A:$D,3,FALSE)</f>
        <v>Clothing</v>
      </c>
    </row>
    <row r="846" spans="1:17" x14ac:dyDescent="0.3">
      <c r="A846" t="s">
        <v>2286</v>
      </c>
      <c r="B846" t="s">
        <v>392</v>
      </c>
      <c r="C846" t="s">
        <v>64</v>
      </c>
      <c r="D846" t="s">
        <v>191</v>
      </c>
      <c r="E846" t="s">
        <v>192</v>
      </c>
      <c r="F846" t="s">
        <v>193</v>
      </c>
      <c r="G846" t="s">
        <v>219</v>
      </c>
      <c r="H846" t="s">
        <v>2287</v>
      </c>
      <c r="I846">
        <v>4</v>
      </c>
      <c r="J846">
        <v>15</v>
      </c>
      <c r="K846">
        <v>154666</v>
      </c>
      <c r="L846" t="str">
        <f>VLOOKUP(Sales_Data!C846,Product_Master!$A:$D,2,FALSE)</f>
        <v>Stool</v>
      </c>
      <c r="M846">
        <f>VLOOKUP(C846,Product_Master!$A:$D,4,FALSE)</f>
        <v>45490</v>
      </c>
      <c r="N846" t="str">
        <f t="shared" si="26"/>
        <v>HIGH</v>
      </c>
      <c r="O846" t="str" cm="1">
        <f t="array" ref="O846">_xlfn.IFS(D846="North","Zone 1",D846="South","Zone 2",D846="East","Zone 3",D846="West","Zone 4")</f>
        <v>Zone 1</v>
      </c>
      <c r="P846">
        <f t="shared" si="27"/>
        <v>15466.6</v>
      </c>
      <c r="Q846" t="str">
        <f>VLOOKUP(C846,Product_Master!$A:$D,3,FALSE)</f>
        <v>Furniture</v>
      </c>
    </row>
    <row r="847" spans="1:17" x14ac:dyDescent="0.3">
      <c r="A847" t="s">
        <v>2288</v>
      </c>
      <c r="B847" t="s">
        <v>2289</v>
      </c>
      <c r="C847" t="s">
        <v>133</v>
      </c>
      <c r="D847" t="s">
        <v>191</v>
      </c>
      <c r="E847" t="s">
        <v>238</v>
      </c>
      <c r="F847" t="s">
        <v>238</v>
      </c>
      <c r="G847" t="s">
        <v>219</v>
      </c>
      <c r="H847" t="s">
        <v>2290</v>
      </c>
      <c r="I847">
        <v>9</v>
      </c>
      <c r="J847">
        <v>15</v>
      </c>
      <c r="K847">
        <v>217917</v>
      </c>
      <c r="L847" t="str">
        <f>VLOOKUP(Sales_Data!C847,Product_Master!$A:$D,2,FALSE)</f>
        <v>Basketball</v>
      </c>
      <c r="M847">
        <f>VLOOKUP(C847,Product_Master!$A:$D,4,FALSE)</f>
        <v>28486</v>
      </c>
      <c r="N847" t="str">
        <f t="shared" si="26"/>
        <v>HIGH</v>
      </c>
      <c r="O847" t="str" cm="1">
        <f t="array" ref="O847">_xlfn.IFS(D847="North","Zone 1",D847="South","Zone 2",D847="East","Zone 3",D847="West","Zone 4")</f>
        <v>Zone 1</v>
      </c>
      <c r="P847">
        <f t="shared" si="27"/>
        <v>21791.7</v>
      </c>
      <c r="Q847" t="str">
        <f>VLOOKUP(C847,Product_Master!$A:$D,3,FALSE)</f>
        <v>Sports</v>
      </c>
    </row>
    <row r="848" spans="1:17" x14ac:dyDescent="0.3">
      <c r="A848" t="s">
        <v>2291</v>
      </c>
      <c r="B848" t="s">
        <v>2292</v>
      </c>
      <c r="C848" t="s">
        <v>27</v>
      </c>
      <c r="D848" t="s">
        <v>178</v>
      </c>
      <c r="E848" t="s">
        <v>310</v>
      </c>
      <c r="F848" t="s">
        <v>311</v>
      </c>
      <c r="G848" t="s">
        <v>206</v>
      </c>
      <c r="H848" t="s">
        <v>2293</v>
      </c>
      <c r="I848">
        <v>12</v>
      </c>
      <c r="J848">
        <v>5</v>
      </c>
      <c r="K848">
        <v>641991</v>
      </c>
      <c r="L848" t="str">
        <f>VLOOKUP(Sales_Data!C848,Product_Master!$A:$D,2,FALSE)</f>
        <v>Microwave</v>
      </c>
      <c r="M848">
        <f>VLOOKUP(C848,Product_Master!$A:$D,4,FALSE)</f>
        <v>56315</v>
      </c>
      <c r="N848" t="str">
        <f t="shared" si="26"/>
        <v>HIGH</v>
      </c>
      <c r="O848" t="str" cm="1">
        <f t="array" ref="O848">_xlfn.IFS(D848="North","Zone 1",D848="South","Zone 2",D848="East","Zone 3",D848="West","Zone 4")</f>
        <v>Zone 3</v>
      </c>
      <c r="P848">
        <f t="shared" si="27"/>
        <v>64199.100000000006</v>
      </c>
      <c r="Q848" t="str">
        <f>VLOOKUP(C848,Product_Master!$A:$D,3,FALSE)</f>
        <v>Electronics</v>
      </c>
    </row>
    <row r="849" spans="1:17" x14ac:dyDescent="0.3">
      <c r="A849" t="s">
        <v>2294</v>
      </c>
      <c r="B849" t="s">
        <v>1511</v>
      </c>
      <c r="C849" t="s">
        <v>91</v>
      </c>
      <c r="D849" t="s">
        <v>171</v>
      </c>
      <c r="E849" t="s">
        <v>204</v>
      </c>
      <c r="F849" t="s">
        <v>205</v>
      </c>
      <c r="G849" t="s">
        <v>262</v>
      </c>
      <c r="H849" t="s">
        <v>1554</v>
      </c>
      <c r="I849">
        <v>4</v>
      </c>
      <c r="J849">
        <v>20</v>
      </c>
      <c r="K849">
        <v>95318</v>
      </c>
      <c r="L849" t="str">
        <f>VLOOKUP(Sales_Data!C849,Product_Master!$A:$D,2,FALSE)</f>
        <v>Sweater</v>
      </c>
      <c r="M849">
        <f>VLOOKUP(C849,Product_Master!$A:$D,4,FALSE)</f>
        <v>29787</v>
      </c>
      <c r="N849" t="str">
        <f t="shared" si="26"/>
        <v>HIGH</v>
      </c>
      <c r="O849" t="str" cm="1">
        <f t="array" ref="O849">_xlfn.IFS(D849="North","Zone 1",D849="South","Zone 2",D849="East","Zone 3",D849="West","Zone 4")</f>
        <v>Zone 2</v>
      </c>
      <c r="P849">
        <f t="shared" si="27"/>
        <v>9531.8000000000011</v>
      </c>
      <c r="Q849" t="str">
        <f>VLOOKUP(C849,Product_Master!$A:$D,3,FALSE)</f>
        <v>Clothing</v>
      </c>
    </row>
    <row r="850" spans="1:17" x14ac:dyDescent="0.3">
      <c r="A850" t="s">
        <v>2295</v>
      </c>
      <c r="B850" t="s">
        <v>2296</v>
      </c>
      <c r="C850" t="s">
        <v>27</v>
      </c>
      <c r="D850" t="s">
        <v>197</v>
      </c>
      <c r="E850" t="s">
        <v>210</v>
      </c>
      <c r="F850" t="s">
        <v>211</v>
      </c>
      <c r="G850" t="s">
        <v>200</v>
      </c>
      <c r="H850" t="s">
        <v>2297</v>
      </c>
      <c r="I850">
        <v>8</v>
      </c>
      <c r="J850">
        <v>20</v>
      </c>
      <c r="K850">
        <v>360416</v>
      </c>
      <c r="L850" t="str">
        <f>VLOOKUP(Sales_Data!C850,Product_Master!$A:$D,2,FALSE)</f>
        <v>Microwave</v>
      </c>
      <c r="M850">
        <f>VLOOKUP(C850,Product_Master!$A:$D,4,FALSE)</f>
        <v>56315</v>
      </c>
      <c r="N850" t="str">
        <f t="shared" si="26"/>
        <v>HIGH</v>
      </c>
      <c r="O850" t="str" cm="1">
        <f t="array" ref="O850">_xlfn.IFS(D850="North","Zone 1",D850="South","Zone 2",D850="East","Zone 3",D850="West","Zone 4")</f>
        <v>Zone 4</v>
      </c>
      <c r="P850">
        <f t="shared" si="27"/>
        <v>36041.599999999999</v>
      </c>
      <c r="Q850" t="str">
        <f>VLOOKUP(C850,Product_Master!$A:$D,3,FALSE)</f>
        <v>Electronics</v>
      </c>
    </row>
    <row r="851" spans="1:17" x14ac:dyDescent="0.3">
      <c r="A851" t="s">
        <v>2298</v>
      </c>
      <c r="B851" t="s">
        <v>2122</v>
      </c>
      <c r="C851" t="s">
        <v>46</v>
      </c>
      <c r="D851" t="s">
        <v>191</v>
      </c>
      <c r="E851" t="s">
        <v>238</v>
      </c>
      <c r="F851" t="s">
        <v>238</v>
      </c>
      <c r="G851" t="s">
        <v>206</v>
      </c>
      <c r="H851" t="s">
        <v>1641</v>
      </c>
      <c r="I851">
        <v>1</v>
      </c>
      <c r="J851">
        <v>10</v>
      </c>
      <c r="K851">
        <v>56171</v>
      </c>
      <c r="L851" t="str">
        <f>VLOOKUP(Sales_Data!C851,Product_Master!$A:$D,2,FALSE)</f>
        <v>Wardrobe</v>
      </c>
      <c r="M851">
        <f>VLOOKUP(C851,Product_Master!$A:$D,4,FALSE)</f>
        <v>62413</v>
      </c>
      <c r="N851" t="str">
        <f t="shared" si="26"/>
        <v>HIGH</v>
      </c>
      <c r="O851" t="str" cm="1">
        <f t="array" ref="O851">_xlfn.IFS(D851="North","Zone 1",D851="South","Zone 2",D851="East","Zone 3",D851="West","Zone 4")</f>
        <v>Zone 1</v>
      </c>
      <c r="P851">
        <f t="shared" si="27"/>
        <v>5617.1</v>
      </c>
      <c r="Q851" t="str">
        <f>VLOOKUP(C851,Product_Master!$A:$D,3,FALSE)</f>
        <v>Furniture</v>
      </c>
    </row>
    <row r="852" spans="1:17" x14ac:dyDescent="0.3">
      <c r="A852" t="s">
        <v>2299</v>
      </c>
      <c r="B852" t="s">
        <v>2300</v>
      </c>
      <c r="C852" t="s">
        <v>9</v>
      </c>
      <c r="D852" t="s">
        <v>191</v>
      </c>
      <c r="E852" t="s">
        <v>242</v>
      </c>
      <c r="F852" t="s">
        <v>242</v>
      </c>
      <c r="G852" t="s">
        <v>243</v>
      </c>
      <c r="H852" t="s">
        <v>2301</v>
      </c>
      <c r="I852">
        <v>7</v>
      </c>
      <c r="J852">
        <v>15</v>
      </c>
      <c r="K852">
        <v>253666</v>
      </c>
      <c r="L852" t="str">
        <f>VLOOKUP(Sales_Data!C852,Product_Master!$A:$D,2,FALSE)</f>
        <v>Dell Monitor</v>
      </c>
      <c r="M852">
        <f>VLOOKUP(C852,Product_Master!$A:$D,4,FALSE)</f>
        <v>42633</v>
      </c>
      <c r="N852" t="str">
        <f t="shared" si="26"/>
        <v>HIGH</v>
      </c>
      <c r="O852" t="str" cm="1">
        <f t="array" ref="O852">_xlfn.IFS(D852="North","Zone 1",D852="South","Zone 2",D852="East","Zone 3",D852="West","Zone 4")</f>
        <v>Zone 1</v>
      </c>
      <c r="P852">
        <f t="shared" si="27"/>
        <v>25366.600000000002</v>
      </c>
      <c r="Q852" t="str">
        <f>VLOOKUP(C852,Product_Master!$A:$D,3,FALSE)</f>
        <v>Electronics</v>
      </c>
    </row>
    <row r="853" spans="1:17" x14ac:dyDescent="0.3">
      <c r="A853" t="s">
        <v>2302</v>
      </c>
      <c r="B853" t="s">
        <v>2303</v>
      </c>
      <c r="C853" t="s">
        <v>93</v>
      </c>
      <c r="D853" t="s">
        <v>197</v>
      </c>
      <c r="E853" t="s">
        <v>210</v>
      </c>
      <c r="F853" t="s">
        <v>211</v>
      </c>
      <c r="G853" t="s">
        <v>269</v>
      </c>
      <c r="H853" t="s">
        <v>2304</v>
      </c>
      <c r="I853">
        <v>9</v>
      </c>
      <c r="J853">
        <v>20</v>
      </c>
      <c r="K853">
        <v>560037</v>
      </c>
      <c r="L853" t="str">
        <f>VLOOKUP(Sales_Data!C853,Product_Master!$A:$D,2,FALSE)</f>
        <v>Skirt</v>
      </c>
      <c r="M853">
        <f>VLOOKUP(C853,Product_Master!$A:$D,4,FALSE)</f>
        <v>77783</v>
      </c>
      <c r="N853" t="str">
        <f t="shared" si="26"/>
        <v>HIGH</v>
      </c>
      <c r="O853" t="str" cm="1">
        <f t="array" ref="O853">_xlfn.IFS(D853="North","Zone 1",D853="South","Zone 2",D853="East","Zone 3",D853="West","Zone 4")</f>
        <v>Zone 4</v>
      </c>
      <c r="P853">
        <f t="shared" si="27"/>
        <v>56003.700000000004</v>
      </c>
      <c r="Q853" t="str">
        <f>VLOOKUP(C853,Product_Master!$A:$D,3,FALSE)</f>
        <v>Clothing</v>
      </c>
    </row>
    <row r="854" spans="1:17" x14ac:dyDescent="0.3">
      <c r="A854" t="s">
        <v>2305</v>
      </c>
      <c r="B854" t="s">
        <v>675</v>
      </c>
      <c r="C854" t="s">
        <v>64</v>
      </c>
      <c r="D854" t="s">
        <v>178</v>
      </c>
      <c r="E854" t="s">
        <v>310</v>
      </c>
      <c r="F854" t="s">
        <v>311</v>
      </c>
      <c r="G854" t="s">
        <v>253</v>
      </c>
      <c r="H854" t="s">
        <v>2306</v>
      </c>
      <c r="I854">
        <v>3</v>
      </c>
      <c r="J854">
        <v>5</v>
      </c>
      <c r="K854">
        <v>129646</v>
      </c>
      <c r="L854" t="str">
        <f>VLOOKUP(Sales_Data!C854,Product_Master!$A:$D,2,FALSE)</f>
        <v>Stool</v>
      </c>
      <c r="M854">
        <f>VLOOKUP(C854,Product_Master!$A:$D,4,FALSE)</f>
        <v>45490</v>
      </c>
      <c r="N854" t="str">
        <f t="shared" si="26"/>
        <v>HIGH</v>
      </c>
      <c r="O854" t="str" cm="1">
        <f t="array" ref="O854">_xlfn.IFS(D854="North","Zone 1",D854="South","Zone 2",D854="East","Zone 3",D854="West","Zone 4")</f>
        <v>Zone 3</v>
      </c>
      <c r="P854">
        <f t="shared" si="27"/>
        <v>12964.6</v>
      </c>
      <c r="Q854" t="str">
        <f>VLOOKUP(C854,Product_Master!$A:$D,3,FALSE)</f>
        <v>Furniture</v>
      </c>
    </row>
    <row r="855" spans="1:17" x14ac:dyDescent="0.3">
      <c r="A855" t="s">
        <v>2307</v>
      </c>
      <c r="B855" t="s">
        <v>655</v>
      </c>
      <c r="C855" t="s">
        <v>145</v>
      </c>
      <c r="D855" t="s">
        <v>191</v>
      </c>
      <c r="E855" t="s">
        <v>238</v>
      </c>
      <c r="F855" t="s">
        <v>238</v>
      </c>
      <c r="G855" t="s">
        <v>269</v>
      </c>
      <c r="H855" t="s">
        <v>2308</v>
      </c>
      <c r="I855">
        <v>7</v>
      </c>
      <c r="J855">
        <v>15</v>
      </c>
      <c r="K855">
        <v>105648</v>
      </c>
      <c r="L855" t="str">
        <f>VLOOKUP(Sales_Data!C855,Product_Master!$A:$D,2,FALSE)</f>
        <v>Badminton Racket</v>
      </c>
      <c r="M855">
        <f>VLOOKUP(C855,Product_Master!$A:$D,4,FALSE)</f>
        <v>17756</v>
      </c>
      <c r="N855" t="str">
        <f t="shared" si="26"/>
        <v>HIGH</v>
      </c>
      <c r="O855" t="str" cm="1">
        <f t="array" ref="O855">_xlfn.IFS(D855="North","Zone 1",D855="South","Zone 2",D855="East","Zone 3",D855="West","Zone 4")</f>
        <v>Zone 1</v>
      </c>
      <c r="P855">
        <f t="shared" si="27"/>
        <v>10564.800000000001</v>
      </c>
      <c r="Q855" t="str">
        <f>VLOOKUP(C855,Product_Master!$A:$D,3,FALSE)</f>
        <v>Sports</v>
      </c>
    </row>
    <row r="856" spans="1:17" x14ac:dyDescent="0.3">
      <c r="A856" t="s">
        <v>2309</v>
      </c>
      <c r="B856" t="s">
        <v>1438</v>
      </c>
      <c r="C856" t="s">
        <v>120</v>
      </c>
      <c r="D856" t="s">
        <v>178</v>
      </c>
      <c r="E856" t="s">
        <v>310</v>
      </c>
      <c r="F856" t="s">
        <v>311</v>
      </c>
      <c r="G856" t="s">
        <v>206</v>
      </c>
      <c r="H856" t="s">
        <v>2310</v>
      </c>
      <c r="I856">
        <v>8</v>
      </c>
      <c r="J856">
        <v>15</v>
      </c>
      <c r="K856">
        <v>209922</v>
      </c>
      <c r="L856" t="str">
        <f>VLOOKUP(Sales_Data!C856,Product_Master!$A:$D,2,FALSE)</f>
        <v>Soft Drink</v>
      </c>
      <c r="M856">
        <f>VLOOKUP(C856,Product_Master!$A:$D,4,FALSE)</f>
        <v>30871</v>
      </c>
      <c r="N856" t="str">
        <f t="shared" si="26"/>
        <v>HIGH</v>
      </c>
      <c r="O856" t="str" cm="1">
        <f t="array" ref="O856">_xlfn.IFS(D856="North","Zone 1",D856="South","Zone 2",D856="East","Zone 3",D856="West","Zone 4")</f>
        <v>Zone 3</v>
      </c>
      <c r="P856">
        <f t="shared" si="27"/>
        <v>20992.2</v>
      </c>
      <c r="Q856" t="str">
        <f>VLOOKUP(C856,Product_Master!$A:$D,3,FALSE)</f>
        <v>Grocery</v>
      </c>
    </row>
    <row r="857" spans="1:17" x14ac:dyDescent="0.3">
      <c r="A857" t="s">
        <v>2311</v>
      </c>
      <c r="B857" t="s">
        <v>2312</v>
      </c>
      <c r="C857" t="s">
        <v>79</v>
      </c>
      <c r="D857" t="s">
        <v>178</v>
      </c>
      <c r="E857" t="s">
        <v>185</v>
      </c>
      <c r="F857" t="s">
        <v>186</v>
      </c>
      <c r="G857" t="s">
        <v>174</v>
      </c>
      <c r="H857" t="s">
        <v>2313</v>
      </c>
      <c r="I857">
        <v>1</v>
      </c>
      <c r="J857">
        <v>0</v>
      </c>
      <c r="K857">
        <v>4104</v>
      </c>
      <c r="L857" t="str">
        <f>VLOOKUP(Sales_Data!C857,Product_Master!$A:$D,2,FALSE)</f>
        <v>Formal Shirt</v>
      </c>
      <c r="M857">
        <f>VLOOKUP(C857,Product_Master!$A:$D,4,FALSE)</f>
        <v>4104</v>
      </c>
      <c r="N857" t="str">
        <f t="shared" si="26"/>
        <v>LOW</v>
      </c>
      <c r="O857" t="str" cm="1">
        <f t="array" ref="O857">_xlfn.IFS(D857="North","Zone 1",D857="South","Zone 2",D857="East","Zone 3",D857="West","Zone 4")</f>
        <v>Zone 3</v>
      </c>
      <c r="P857">
        <f t="shared" si="27"/>
        <v>82.08</v>
      </c>
      <c r="Q857" t="str">
        <f>VLOOKUP(C857,Product_Master!$A:$D,3,FALSE)</f>
        <v>Clothing</v>
      </c>
    </row>
    <row r="858" spans="1:17" x14ac:dyDescent="0.3">
      <c r="A858" t="s">
        <v>2314</v>
      </c>
      <c r="B858" t="s">
        <v>1693</v>
      </c>
      <c r="C858" t="s">
        <v>15</v>
      </c>
      <c r="D858" t="s">
        <v>191</v>
      </c>
      <c r="E858" t="s">
        <v>192</v>
      </c>
      <c r="F858" t="s">
        <v>193</v>
      </c>
      <c r="G858" t="s">
        <v>269</v>
      </c>
      <c r="H858" t="s">
        <v>2315</v>
      </c>
      <c r="I858">
        <v>8</v>
      </c>
      <c r="J858">
        <v>5</v>
      </c>
      <c r="K858">
        <v>69828</v>
      </c>
      <c r="L858" t="str">
        <f>VLOOKUP(Sales_Data!C858,Product_Master!$A:$D,2,FALSE)</f>
        <v>OnePlus Phone</v>
      </c>
      <c r="M858">
        <f>VLOOKUP(C858,Product_Master!$A:$D,4,FALSE)</f>
        <v>9188</v>
      </c>
      <c r="N858" t="str">
        <f t="shared" si="26"/>
        <v>HIGH</v>
      </c>
      <c r="O858" t="str" cm="1">
        <f t="array" ref="O858">_xlfn.IFS(D858="North","Zone 1",D858="South","Zone 2",D858="East","Zone 3",D858="West","Zone 4")</f>
        <v>Zone 1</v>
      </c>
      <c r="P858">
        <f t="shared" si="27"/>
        <v>6982.8</v>
      </c>
      <c r="Q858" t="str">
        <f>VLOOKUP(C858,Product_Master!$A:$D,3,FALSE)</f>
        <v>Electronics</v>
      </c>
    </row>
    <row r="859" spans="1:17" x14ac:dyDescent="0.3">
      <c r="A859" t="s">
        <v>2316</v>
      </c>
      <c r="B859" t="s">
        <v>1526</v>
      </c>
      <c r="C859" t="s">
        <v>52</v>
      </c>
      <c r="D859" t="s">
        <v>191</v>
      </c>
      <c r="E859" t="s">
        <v>192</v>
      </c>
      <c r="F859" t="s">
        <v>193</v>
      </c>
      <c r="G859" t="s">
        <v>200</v>
      </c>
      <c r="H859" t="s">
        <v>2317</v>
      </c>
      <c r="I859">
        <v>12</v>
      </c>
      <c r="J859">
        <v>5</v>
      </c>
      <c r="K859">
        <v>23871</v>
      </c>
      <c r="L859" t="str">
        <f>VLOOKUP(Sales_Data!C859,Product_Master!$A:$D,2,FALSE)</f>
        <v>TV Unit</v>
      </c>
      <c r="M859">
        <f>VLOOKUP(C859,Product_Master!$A:$D,4,FALSE)</f>
        <v>2094</v>
      </c>
      <c r="N859" t="str">
        <f t="shared" si="26"/>
        <v>HIGH</v>
      </c>
      <c r="O859" t="str" cm="1">
        <f t="array" ref="O859">_xlfn.IFS(D859="North","Zone 1",D859="South","Zone 2",D859="East","Zone 3",D859="West","Zone 4")</f>
        <v>Zone 1</v>
      </c>
      <c r="P859">
        <f t="shared" si="27"/>
        <v>2387.1</v>
      </c>
      <c r="Q859" t="str">
        <f>VLOOKUP(C859,Product_Master!$A:$D,3,FALSE)</f>
        <v>Furniture</v>
      </c>
    </row>
    <row r="860" spans="1:17" x14ac:dyDescent="0.3">
      <c r="A860" t="s">
        <v>2318</v>
      </c>
      <c r="B860" t="s">
        <v>2319</v>
      </c>
      <c r="C860" t="s">
        <v>79</v>
      </c>
      <c r="D860" t="s">
        <v>197</v>
      </c>
      <c r="E860" t="s">
        <v>260</v>
      </c>
      <c r="F860" t="s">
        <v>261</v>
      </c>
      <c r="G860" t="s">
        <v>187</v>
      </c>
      <c r="H860" t="s">
        <v>2320</v>
      </c>
      <c r="I860">
        <v>12</v>
      </c>
      <c r="J860">
        <v>0</v>
      </c>
      <c r="K860">
        <v>49248</v>
      </c>
      <c r="L860" t="str">
        <f>VLOOKUP(Sales_Data!C860,Product_Master!$A:$D,2,FALSE)</f>
        <v>Formal Shirt</v>
      </c>
      <c r="M860">
        <f>VLOOKUP(C860,Product_Master!$A:$D,4,FALSE)</f>
        <v>4104</v>
      </c>
      <c r="N860" t="str">
        <f t="shared" si="26"/>
        <v>HIGH</v>
      </c>
      <c r="O860" t="str" cm="1">
        <f t="array" ref="O860">_xlfn.IFS(D860="North","Zone 1",D860="South","Zone 2",D860="East","Zone 3",D860="West","Zone 4")</f>
        <v>Zone 4</v>
      </c>
      <c r="P860">
        <f t="shared" si="27"/>
        <v>4924.8</v>
      </c>
      <c r="Q860" t="str">
        <f>VLOOKUP(C860,Product_Master!$A:$D,3,FALSE)</f>
        <v>Clothing</v>
      </c>
    </row>
    <row r="861" spans="1:17" x14ac:dyDescent="0.3">
      <c r="A861" t="s">
        <v>2321</v>
      </c>
      <c r="B861" t="s">
        <v>1718</v>
      </c>
      <c r="C861" t="s">
        <v>62</v>
      </c>
      <c r="D861" t="s">
        <v>197</v>
      </c>
      <c r="E861" t="s">
        <v>260</v>
      </c>
      <c r="F861" t="s">
        <v>261</v>
      </c>
      <c r="G861" t="s">
        <v>181</v>
      </c>
      <c r="H861" t="s">
        <v>2322</v>
      </c>
      <c r="I861">
        <v>5</v>
      </c>
      <c r="J861">
        <v>15</v>
      </c>
      <c r="K861">
        <v>211106</v>
      </c>
      <c r="L861" t="str">
        <f>VLOOKUP(Sales_Data!C861,Product_Master!$A:$D,2,FALSE)</f>
        <v>Recliner</v>
      </c>
      <c r="M861">
        <f>VLOOKUP(C861,Product_Master!$A:$D,4,FALSE)</f>
        <v>49672</v>
      </c>
      <c r="N861" t="str">
        <f t="shared" si="26"/>
        <v>HIGH</v>
      </c>
      <c r="O861" t="str" cm="1">
        <f t="array" ref="O861">_xlfn.IFS(D861="North","Zone 1",D861="South","Zone 2",D861="East","Zone 3",D861="West","Zone 4")</f>
        <v>Zone 4</v>
      </c>
      <c r="P861">
        <f t="shared" si="27"/>
        <v>21110.600000000002</v>
      </c>
      <c r="Q861" t="str">
        <f>VLOOKUP(C861,Product_Master!$A:$D,3,FALSE)</f>
        <v>Furniture</v>
      </c>
    </row>
    <row r="862" spans="1:17" x14ac:dyDescent="0.3">
      <c r="A862" t="s">
        <v>2323</v>
      </c>
      <c r="B862" t="s">
        <v>908</v>
      </c>
      <c r="C862" t="s">
        <v>23</v>
      </c>
      <c r="D862" t="s">
        <v>197</v>
      </c>
      <c r="E862" t="s">
        <v>198</v>
      </c>
      <c r="F862" t="s">
        <v>199</v>
      </c>
      <c r="G862" t="s">
        <v>174</v>
      </c>
      <c r="H862" t="s">
        <v>2324</v>
      </c>
      <c r="I862">
        <v>3</v>
      </c>
      <c r="J862">
        <v>5</v>
      </c>
      <c r="K862">
        <v>189328</v>
      </c>
      <c r="L862" t="str">
        <f>VLOOKUP(Sales_Data!C862,Product_Master!$A:$D,2,FALSE)</f>
        <v>Refrigerator</v>
      </c>
      <c r="M862">
        <f>VLOOKUP(C862,Product_Master!$A:$D,4,FALSE)</f>
        <v>66431</v>
      </c>
      <c r="N862" t="str">
        <f t="shared" si="26"/>
        <v>HIGH</v>
      </c>
      <c r="O862" t="str" cm="1">
        <f t="array" ref="O862">_xlfn.IFS(D862="North","Zone 1",D862="South","Zone 2",D862="East","Zone 3",D862="West","Zone 4")</f>
        <v>Zone 4</v>
      </c>
      <c r="P862">
        <f t="shared" si="27"/>
        <v>18932.8</v>
      </c>
      <c r="Q862" t="str">
        <f>VLOOKUP(C862,Product_Master!$A:$D,3,FALSE)</f>
        <v>Electronics</v>
      </c>
    </row>
    <row r="863" spans="1:17" x14ac:dyDescent="0.3">
      <c r="A863" t="s">
        <v>2325</v>
      </c>
      <c r="B863" t="s">
        <v>1149</v>
      </c>
      <c r="C863" t="s">
        <v>9</v>
      </c>
      <c r="D863" t="s">
        <v>178</v>
      </c>
      <c r="E863" t="s">
        <v>310</v>
      </c>
      <c r="F863" t="s">
        <v>311</v>
      </c>
      <c r="G863" t="s">
        <v>269</v>
      </c>
      <c r="H863" t="s">
        <v>791</v>
      </c>
      <c r="I863">
        <v>11</v>
      </c>
      <c r="J863">
        <v>10</v>
      </c>
      <c r="K863">
        <v>422066</v>
      </c>
      <c r="L863" t="str">
        <f>VLOOKUP(Sales_Data!C863,Product_Master!$A:$D,2,FALSE)</f>
        <v>Dell Monitor</v>
      </c>
      <c r="M863">
        <f>VLOOKUP(C863,Product_Master!$A:$D,4,FALSE)</f>
        <v>42633</v>
      </c>
      <c r="N863" t="str">
        <f t="shared" si="26"/>
        <v>HIGH</v>
      </c>
      <c r="O863" t="str" cm="1">
        <f t="array" ref="O863">_xlfn.IFS(D863="North","Zone 1",D863="South","Zone 2",D863="East","Zone 3",D863="West","Zone 4")</f>
        <v>Zone 3</v>
      </c>
      <c r="P863">
        <f t="shared" si="27"/>
        <v>42206.600000000006</v>
      </c>
      <c r="Q863" t="str">
        <f>VLOOKUP(C863,Product_Master!$A:$D,3,FALSE)</f>
        <v>Electronics</v>
      </c>
    </row>
    <row r="864" spans="1:17" x14ac:dyDescent="0.3">
      <c r="A864" t="s">
        <v>2326</v>
      </c>
      <c r="B864" t="s">
        <v>1651</v>
      </c>
      <c r="C864" t="s">
        <v>64</v>
      </c>
      <c r="D864" t="s">
        <v>178</v>
      </c>
      <c r="E864" t="s">
        <v>310</v>
      </c>
      <c r="F864" t="s">
        <v>311</v>
      </c>
      <c r="G864" t="s">
        <v>257</v>
      </c>
      <c r="H864" t="s">
        <v>2327</v>
      </c>
      <c r="I864">
        <v>4</v>
      </c>
      <c r="J864">
        <v>5</v>
      </c>
      <c r="K864">
        <v>172862</v>
      </c>
      <c r="L864" t="str">
        <f>VLOOKUP(Sales_Data!C864,Product_Master!$A:$D,2,FALSE)</f>
        <v>Stool</v>
      </c>
      <c r="M864">
        <f>VLOOKUP(C864,Product_Master!$A:$D,4,FALSE)</f>
        <v>45490</v>
      </c>
      <c r="N864" t="str">
        <f t="shared" si="26"/>
        <v>HIGH</v>
      </c>
      <c r="O864" t="str" cm="1">
        <f t="array" ref="O864">_xlfn.IFS(D864="North","Zone 1",D864="South","Zone 2",D864="East","Zone 3",D864="West","Zone 4")</f>
        <v>Zone 3</v>
      </c>
      <c r="P864">
        <f t="shared" si="27"/>
        <v>17286.2</v>
      </c>
      <c r="Q864" t="str">
        <f>VLOOKUP(C864,Product_Master!$A:$D,3,FALSE)</f>
        <v>Furniture</v>
      </c>
    </row>
    <row r="865" spans="1:17" x14ac:dyDescent="0.3">
      <c r="A865" t="s">
        <v>2328</v>
      </c>
      <c r="B865" t="s">
        <v>351</v>
      </c>
      <c r="C865" t="s">
        <v>23</v>
      </c>
      <c r="D865" t="s">
        <v>191</v>
      </c>
      <c r="E865" t="s">
        <v>238</v>
      </c>
      <c r="F865" t="s">
        <v>238</v>
      </c>
      <c r="G865" t="s">
        <v>219</v>
      </c>
      <c r="H865" t="s">
        <v>2329</v>
      </c>
      <c r="I865">
        <v>5</v>
      </c>
      <c r="J865">
        <v>5</v>
      </c>
      <c r="K865">
        <v>315547</v>
      </c>
      <c r="L865" t="str">
        <f>VLOOKUP(Sales_Data!C865,Product_Master!$A:$D,2,FALSE)</f>
        <v>Refrigerator</v>
      </c>
      <c r="M865">
        <f>VLOOKUP(C865,Product_Master!$A:$D,4,FALSE)</f>
        <v>66431</v>
      </c>
      <c r="N865" t="str">
        <f t="shared" si="26"/>
        <v>HIGH</v>
      </c>
      <c r="O865" t="str" cm="1">
        <f t="array" ref="O865">_xlfn.IFS(D865="North","Zone 1",D865="South","Zone 2",D865="East","Zone 3",D865="West","Zone 4")</f>
        <v>Zone 1</v>
      </c>
      <c r="P865">
        <f t="shared" si="27"/>
        <v>31554.7</v>
      </c>
      <c r="Q865" t="str">
        <f>VLOOKUP(C865,Product_Master!$A:$D,3,FALSE)</f>
        <v>Electronics</v>
      </c>
    </row>
    <row r="866" spans="1:17" x14ac:dyDescent="0.3">
      <c r="A866" t="s">
        <v>2330</v>
      </c>
      <c r="B866" t="s">
        <v>608</v>
      </c>
      <c r="C866" t="s">
        <v>13</v>
      </c>
      <c r="D866" t="s">
        <v>191</v>
      </c>
      <c r="E866" t="s">
        <v>242</v>
      </c>
      <c r="F866" t="s">
        <v>242</v>
      </c>
      <c r="G866" t="s">
        <v>228</v>
      </c>
      <c r="H866" t="s">
        <v>2331</v>
      </c>
      <c r="I866">
        <v>4</v>
      </c>
      <c r="J866">
        <v>20</v>
      </c>
      <c r="K866">
        <v>85478</v>
      </c>
      <c r="L866" t="str">
        <f>VLOOKUP(Sales_Data!C866,Product_Master!$A:$D,2,FALSE)</f>
        <v>iPhone</v>
      </c>
      <c r="M866">
        <f>VLOOKUP(C866,Product_Master!$A:$D,4,FALSE)</f>
        <v>26712</v>
      </c>
      <c r="N866" t="str">
        <f t="shared" si="26"/>
        <v>HIGH</v>
      </c>
      <c r="O866" t="str" cm="1">
        <f t="array" ref="O866">_xlfn.IFS(D866="North","Zone 1",D866="South","Zone 2",D866="East","Zone 3",D866="West","Zone 4")</f>
        <v>Zone 1</v>
      </c>
      <c r="P866">
        <f t="shared" si="27"/>
        <v>8547.8000000000011</v>
      </c>
      <c r="Q866" t="str">
        <f>VLOOKUP(C866,Product_Master!$A:$D,3,FALSE)</f>
        <v>Electronics</v>
      </c>
    </row>
    <row r="867" spans="1:17" x14ac:dyDescent="0.3">
      <c r="A867" t="s">
        <v>2332</v>
      </c>
      <c r="B867" t="s">
        <v>275</v>
      </c>
      <c r="C867" t="s">
        <v>31</v>
      </c>
      <c r="D867" t="s">
        <v>197</v>
      </c>
      <c r="E867" t="s">
        <v>198</v>
      </c>
      <c r="F867" t="s">
        <v>199</v>
      </c>
      <c r="G867" t="s">
        <v>219</v>
      </c>
      <c r="H867" t="s">
        <v>451</v>
      </c>
      <c r="I867">
        <v>11</v>
      </c>
      <c r="J867">
        <v>5</v>
      </c>
      <c r="K867">
        <v>403223</v>
      </c>
      <c r="L867" t="str">
        <f>VLOOKUP(Sales_Data!C867,Product_Master!$A:$D,2,FALSE)</f>
        <v>Smart Watch</v>
      </c>
      <c r="M867">
        <f>VLOOKUP(C867,Product_Master!$A:$D,4,FALSE)</f>
        <v>38586</v>
      </c>
      <c r="N867" t="str">
        <f t="shared" si="26"/>
        <v>HIGH</v>
      </c>
      <c r="O867" t="str" cm="1">
        <f t="array" ref="O867">_xlfn.IFS(D867="North","Zone 1",D867="South","Zone 2",D867="East","Zone 3",D867="West","Zone 4")</f>
        <v>Zone 4</v>
      </c>
      <c r="P867">
        <f t="shared" si="27"/>
        <v>40322.300000000003</v>
      </c>
      <c r="Q867" t="str">
        <f>VLOOKUP(C867,Product_Master!$A:$D,3,FALSE)</f>
        <v>Electronics</v>
      </c>
    </row>
    <row r="868" spans="1:17" x14ac:dyDescent="0.3">
      <c r="A868" t="s">
        <v>2333</v>
      </c>
      <c r="B868" t="s">
        <v>1027</v>
      </c>
      <c r="C868" t="s">
        <v>122</v>
      </c>
      <c r="D868" t="s">
        <v>197</v>
      </c>
      <c r="E868" t="s">
        <v>210</v>
      </c>
      <c r="F868" t="s">
        <v>211</v>
      </c>
      <c r="G868" t="s">
        <v>187</v>
      </c>
      <c r="H868" t="s">
        <v>2334</v>
      </c>
      <c r="I868">
        <v>1</v>
      </c>
      <c r="J868">
        <v>5</v>
      </c>
      <c r="K868">
        <v>62255</v>
      </c>
      <c r="L868" t="str">
        <f>VLOOKUP(Sales_Data!C868,Product_Master!$A:$D,2,FALSE)</f>
        <v>Noodles</v>
      </c>
      <c r="M868">
        <f>VLOOKUP(C868,Product_Master!$A:$D,4,FALSE)</f>
        <v>65532</v>
      </c>
      <c r="N868" t="str">
        <f t="shared" si="26"/>
        <v>HIGH</v>
      </c>
      <c r="O868" t="str" cm="1">
        <f t="array" ref="O868">_xlfn.IFS(D868="North","Zone 1",D868="South","Zone 2",D868="East","Zone 3",D868="West","Zone 4")</f>
        <v>Zone 4</v>
      </c>
      <c r="P868">
        <f t="shared" si="27"/>
        <v>6225.5</v>
      </c>
      <c r="Q868" t="str">
        <f>VLOOKUP(C868,Product_Master!$A:$D,3,FALSE)</f>
        <v>Grocery</v>
      </c>
    </row>
    <row r="869" spans="1:17" x14ac:dyDescent="0.3">
      <c r="A869" t="s">
        <v>2335</v>
      </c>
      <c r="B869" t="s">
        <v>825</v>
      </c>
      <c r="C869" t="s">
        <v>97</v>
      </c>
      <c r="D869" t="s">
        <v>191</v>
      </c>
      <c r="E869" t="s">
        <v>192</v>
      </c>
      <c r="F869" t="s">
        <v>193</v>
      </c>
      <c r="G869" t="s">
        <v>174</v>
      </c>
      <c r="H869" t="s">
        <v>2336</v>
      </c>
      <c r="I869">
        <v>3</v>
      </c>
      <c r="J869">
        <v>20</v>
      </c>
      <c r="K869">
        <v>50988</v>
      </c>
      <c r="L869" t="str">
        <f>VLOOKUP(Sales_Data!C869,Product_Master!$A:$D,2,FALSE)</f>
        <v>Rice</v>
      </c>
      <c r="M869">
        <f>VLOOKUP(C869,Product_Master!$A:$D,4,FALSE)</f>
        <v>21245</v>
      </c>
      <c r="N869" t="str">
        <f t="shared" si="26"/>
        <v>HIGH</v>
      </c>
      <c r="O869" t="str" cm="1">
        <f t="array" ref="O869">_xlfn.IFS(D869="North","Zone 1",D869="South","Zone 2",D869="East","Zone 3",D869="West","Zone 4")</f>
        <v>Zone 1</v>
      </c>
      <c r="P869">
        <f t="shared" si="27"/>
        <v>5098.8</v>
      </c>
      <c r="Q869" t="str">
        <f>VLOOKUP(C869,Product_Master!$A:$D,3,FALSE)</f>
        <v>Grocery</v>
      </c>
    </row>
    <row r="870" spans="1:17" x14ac:dyDescent="0.3">
      <c r="A870" t="s">
        <v>2337</v>
      </c>
      <c r="B870" t="s">
        <v>828</v>
      </c>
      <c r="C870" t="s">
        <v>4</v>
      </c>
      <c r="D870" t="s">
        <v>197</v>
      </c>
      <c r="E870" t="s">
        <v>210</v>
      </c>
      <c r="F870" t="s">
        <v>211</v>
      </c>
      <c r="G870" t="s">
        <v>187</v>
      </c>
      <c r="H870" t="s">
        <v>2338</v>
      </c>
      <c r="I870">
        <v>5</v>
      </c>
      <c r="J870">
        <v>10</v>
      </c>
      <c r="K870">
        <v>4756</v>
      </c>
      <c r="L870" t="str">
        <f>VLOOKUP(Sales_Data!C870,Product_Master!$A:$D,2,FALSE)</f>
        <v>Samsung TV</v>
      </c>
      <c r="M870">
        <f>VLOOKUP(C870,Product_Master!$A:$D,4,FALSE)</f>
        <v>1057</v>
      </c>
      <c r="N870" t="str">
        <f t="shared" si="26"/>
        <v>LOW</v>
      </c>
      <c r="O870" t="str" cm="1">
        <f t="array" ref="O870">_xlfn.IFS(D870="North","Zone 1",D870="South","Zone 2",D870="East","Zone 3",D870="West","Zone 4")</f>
        <v>Zone 4</v>
      </c>
      <c r="P870">
        <f t="shared" si="27"/>
        <v>95.12</v>
      </c>
      <c r="Q870" t="str">
        <f>VLOOKUP(C870,Product_Master!$A:$D,3,FALSE)</f>
        <v>Electronics</v>
      </c>
    </row>
    <row r="871" spans="1:17" x14ac:dyDescent="0.3">
      <c r="A871" t="s">
        <v>2339</v>
      </c>
      <c r="B871" t="s">
        <v>1243</v>
      </c>
      <c r="C871" t="s">
        <v>122</v>
      </c>
      <c r="D871" t="s">
        <v>171</v>
      </c>
      <c r="E871" t="s">
        <v>204</v>
      </c>
      <c r="F871" t="s">
        <v>205</v>
      </c>
      <c r="G871" t="s">
        <v>269</v>
      </c>
      <c r="H871" t="s">
        <v>2340</v>
      </c>
      <c r="I871">
        <v>10</v>
      </c>
      <c r="J871">
        <v>5</v>
      </c>
      <c r="K871">
        <v>622554</v>
      </c>
      <c r="L871" t="str">
        <f>VLOOKUP(Sales_Data!C871,Product_Master!$A:$D,2,FALSE)</f>
        <v>Noodles</v>
      </c>
      <c r="M871">
        <f>VLOOKUP(C871,Product_Master!$A:$D,4,FALSE)</f>
        <v>65532</v>
      </c>
      <c r="N871" t="str">
        <f t="shared" si="26"/>
        <v>HIGH</v>
      </c>
      <c r="O871" t="str" cm="1">
        <f t="array" ref="O871">_xlfn.IFS(D871="North","Zone 1",D871="South","Zone 2",D871="East","Zone 3",D871="West","Zone 4")</f>
        <v>Zone 2</v>
      </c>
      <c r="P871">
        <f t="shared" si="27"/>
        <v>62255.4</v>
      </c>
      <c r="Q871" t="str">
        <f>VLOOKUP(C871,Product_Master!$A:$D,3,FALSE)</f>
        <v>Grocery</v>
      </c>
    </row>
    <row r="872" spans="1:17" x14ac:dyDescent="0.3">
      <c r="A872" t="s">
        <v>2341</v>
      </c>
      <c r="B872" t="s">
        <v>774</v>
      </c>
      <c r="C872" t="s">
        <v>15</v>
      </c>
      <c r="D872" t="s">
        <v>197</v>
      </c>
      <c r="E872" t="s">
        <v>210</v>
      </c>
      <c r="F872" t="s">
        <v>211</v>
      </c>
      <c r="G872" t="s">
        <v>243</v>
      </c>
      <c r="H872" t="s">
        <v>2342</v>
      </c>
      <c r="I872">
        <v>4</v>
      </c>
      <c r="J872">
        <v>0</v>
      </c>
      <c r="K872">
        <v>36752</v>
      </c>
      <c r="L872" t="str">
        <f>VLOOKUP(Sales_Data!C872,Product_Master!$A:$D,2,FALSE)</f>
        <v>OnePlus Phone</v>
      </c>
      <c r="M872">
        <f>VLOOKUP(C872,Product_Master!$A:$D,4,FALSE)</f>
        <v>9188</v>
      </c>
      <c r="N872" t="str">
        <f t="shared" si="26"/>
        <v>HIGH</v>
      </c>
      <c r="O872" t="str" cm="1">
        <f t="array" ref="O872">_xlfn.IFS(D872="North","Zone 1",D872="South","Zone 2",D872="East","Zone 3",D872="West","Zone 4")</f>
        <v>Zone 4</v>
      </c>
      <c r="P872">
        <f t="shared" si="27"/>
        <v>3675.2000000000003</v>
      </c>
      <c r="Q872" t="str">
        <f>VLOOKUP(C872,Product_Master!$A:$D,3,FALSE)</f>
        <v>Electronics</v>
      </c>
    </row>
    <row r="873" spans="1:17" x14ac:dyDescent="0.3">
      <c r="A873" t="s">
        <v>2343</v>
      </c>
      <c r="B873" t="s">
        <v>756</v>
      </c>
      <c r="C873" t="s">
        <v>13</v>
      </c>
      <c r="D873" t="s">
        <v>197</v>
      </c>
      <c r="E873" t="s">
        <v>210</v>
      </c>
      <c r="F873" t="s">
        <v>211</v>
      </c>
      <c r="G873" t="s">
        <v>262</v>
      </c>
      <c r="H873" t="s">
        <v>2344</v>
      </c>
      <c r="I873">
        <v>2</v>
      </c>
      <c r="J873">
        <v>15</v>
      </c>
      <c r="K873">
        <v>45410</v>
      </c>
      <c r="L873" t="str">
        <f>VLOOKUP(Sales_Data!C873,Product_Master!$A:$D,2,FALSE)</f>
        <v>iPhone</v>
      </c>
      <c r="M873">
        <f>VLOOKUP(C873,Product_Master!$A:$D,4,FALSE)</f>
        <v>26712</v>
      </c>
      <c r="N873" t="str">
        <f t="shared" si="26"/>
        <v>HIGH</v>
      </c>
      <c r="O873" t="str" cm="1">
        <f t="array" ref="O873">_xlfn.IFS(D873="North","Zone 1",D873="South","Zone 2",D873="East","Zone 3",D873="West","Zone 4")</f>
        <v>Zone 4</v>
      </c>
      <c r="P873">
        <f t="shared" si="27"/>
        <v>4541</v>
      </c>
      <c r="Q873" t="str">
        <f>VLOOKUP(C873,Product_Master!$A:$D,3,FALSE)</f>
        <v>Electronics</v>
      </c>
    </row>
    <row r="874" spans="1:17" x14ac:dyDescent="0.3">
      <c r="A874" t="s">
        <v>2345</v>
      </c>
      <c r="B874" t="s">
        <v>1371</v>
      </c>
      <c r="C874" t="s">
        <v>17</v>
      </c>
      <c r="D874" t="s">
        <v>178</v>
      </c>
      <c r="E874" t="s">
        <v>310</v>
      </c>
      <c r="F874" t="s">
        <v>311</v>
      </c>
      <c r="G874" t="s">
        <v>315</v>
      </c>
      <c r="H874" t="s">
        <v>2346</v>
      </c>
      <c r="I874">
        <v>6</v>
      </c>
      <c r="J874">
        <v>5</v>
      </c>
      <c r="K874">
        <v>381586</v>
      </c>
      <c r="L874" t="str">
        <f>VLOOKUP(Sales_Data!C874,Product_Master!$A:$D,2,FALSE)</f>
        <v>Printer</v>
      </c>
      <c r="M874">
        <f>VLOOKUP(C874,Product_Master!$A:$D,4,FALSE)</f>
        <v>66945</v>
      </c>
      <c r="N874" t="str">
        <f t="shared" si="26"/>
        <v>HIGH</v>
      </c>
      <c r="O874" t="str" cm="1">
        <f t="array" ref="O874">_xlfn.IFS(D874="North","Zone 1",D874="South","Zone 2",D874="East","Zone 3",D874="West","Zone 4")</f>
        <v>Zone 3</v>
      </c>
      <c r="P874">
        <f t="shared" si="27"/>
        <v>38158.6</v>
      </c>
      <c r="Q874" t="str">
        <f>VLOOKUP(C874,Product_Master!$A:$D,3,FALSE)</f>
        <v>Electronics</v>
      </c>
    </row>
    <row r="875" spans="1:17" x14ac:dyDescent="0.3">
      <c r="A875" t="s">
        <v>2347</v>
      </c>
      <c r="B875" t="s">
        <v>841</v>
      </c>
      <c r="C875" t="s">
        <v>9</v>
      </c>
      <c r="D875" t="s">
        <v>191</v>
      </c>
      <c r="E875" t="s">
        <v>192</v>
      </c>
      <c r="F875" t="s">
        <v>193</v>
      </c>
      <c r="G875" t="s">
        <v>181</v>
      </c>
      <c r="H875" t="s">
        <v>2348</v>
      </c>
      <c r="I875">
        <v>7</v>
      </c>
      <c r="J875">
        <v>15</v>
      </c>
      <c r="K875">
        <v>253666</v>
      </c>
      <c r="L875" t="str">
        <f>VLOOKUP(Sales_Data!C875,Product_Master!$A:$D,2,FALSE)</f>
        <v>Dell Monitor</v>
      </c>
      <c r="M875">
        <f>VLOOKUP(C875,Product_Master!$A:$D,4,FALSE)</f>
        <v>42633</v>
      </c>
      <c r="N875" t="str">
        <f t="shared" si="26"/>
        <v>HIGH</v>
      </c>
      <c r="O875" t="str" cm="1">
        <f t="array" ref="O875">_xlfn.IFS(D875="North","Zone 1",D875="South","Zone 2",D875="East","Zone 3",D875="West","Zone 4")</f>
        <v>Zone 1</v>
      </c>
      <c r="P875">
        <f t="shared" si="27"/>
        <v>25366.600000000002</v>
      </c>
      <c r="Q875" t="str">
        <f>VLOOKUP(C875,Product_Master!$A:$D,3,FALSE)</f>
        <v>Electronics</v>
      </c>
    </row>
    <row r="876" spans="1:17" x14ac:dyDescent="0.3">
      <c r="A876" t="s">
        <v>2349</v>
      </c>
      <c r="B876" t="s">
        <v>1280</v>
      </c>
      <c r="C876" t="s">
        <v>143</v>
      </c>
      <c r="D876" t="s">
        <v>171</v>
      </c>
      <c r="E876" t="s">
        <v>172</v>
      </c>
      <c r="F876" t="s">
        <v>173</v>
      </c>
      <c r="G876" t="s">
        <v>253</v>
      </c>
      <c r="H876" t="s">
        <v>2350</v>
      </c>
      <c r="I876">
        <v>3</v>
      </c>
      <c r="J876">
        <v>5</v>
      </c>
      <c r="K876">
        <v>16082</v>
      </c>
      <c r="L876" t="str">
        <f>VLOOKUP(Sales_Data!C876,Product_Master!$A:$D,2,FALSE)</f>
        <v>Skipping Rope</v>
      </c>
      <c r="M876">
        <f>VLOOKUP(C876,Product_Master!$A:$D,4,FALSE)</f>
        <v>5643</v>
      </c>
      <c r="N876" t="str">
        <f t="shared" si="26"/>
        <v>HIGH</v>
      </c>
      <c r="O876" t="str" cm="1">
        <f t="array" ref="O876">_xlfn.IFS(D876="North","Zone 1",D876="South","Zone 2",D876="East","Zone 3",D876="West","Zone 4")</f>
        <v>Zone 2</v>
      </c>
      <c r="P876">
        <f t="shared" si="27"/>
        <v>1608.2</v>
      </c>
      <c r="Q876" t="str">
        <f>VLOOKUP(C876,Product_Master!$A:$D,3,FALSE)</f>
        <v>Sports</v>
      </c>
    </row>
    <row r="877" spans="1:17" x14ac:dyDescent="0.3">
      <c r="A877" t="s">
        <v>2351</v>
      </c>
      <c r="B877" t="s">
        <v>363</v>
      </c>
      <c r="C877" t="s">
        <v>145</v>
      </c>
      <c r="D877" t="s">
        <v>178</v>
      </c>
      <c r="E877" t="s">
        <v>310</v>
      </c>
      <c r="F877" t="s">
        <v>311</v>
      </c>
      <c r="G877" t="s">
        <v>285</v>
      </c>
      <c r="H877" t="s">
        <v>2352</v>
      </c>
      <c r="I877">
        <v>4</v>
      </c>
      <c r="J877">
        <v>0</v>
      </c>
      <c r="K877">
        <v>71024</v>
      </c>
      <c r="L877" t="str">
        <f>VLOOKUP(Sales_Data!C877,Product_Master!$A:$D,2,FALSE)</f>
        <v>Badminton Racket</v>
      </c>
      <c r="M877">
        <f>VLOOKUP(C877,Product_Master!$A:$D,4,FALSE)</f>
        <v>17756</v>
      </c>
      <c r="N877" t="str">
        <f t="shared" si="26"/>
        <v>HIGH</v>
      </c>
      <c r="O877" t="str" cm="1">
        <f t="array" ref="O877">_xlfn.IFS(D877="North","Zone 1",D877="South","Zone 2",D877="East","Zone 3",D877="West","Zone 4")</f>
        <v>Zone 3</v>
      </c>
      <c r="P877">
        <f t="shared" si="27"/>
        <v>7102.4000000000005</v>
      </c>
      <c r="Q877" t="str">
        <f>VLOOKUP(C877,Product_Master!$A:$D,3,FALSE)</f>
        <v>Sports</v>
      </c>
    </row>
    <row r="878" spans="1:17" x14ac:dyDescent="0.3">
      <c r="A878" t="s">
        <v>2353</v>
      </c>
      <c r="B878" t="s">
        <v>1117</v>
      </c>
      <c r="C878" t="s">
        <v>75</v>
      </c>
      <c r="D878" t="s">
        <v>171</v>
      </c>
      <c r="E878" t="s">
        <v>204</v>
      </c>
      <c r="F878" t="s">
        <v>205</v>
      </c>
      <c r="G878" t="s">
        <v>206</v>
      </c>
      <c r="H878" t="s">
        <v>2354</v>
      </c>
      <c r="I878">
        <v>9</v>
      </c>
      <c r="J878">
        <v>20</v>
      </c>
      <c r="K878">
        <v>288936</v>
      </c>
      <c r="L878" t="str">
        <f>VLOOKUP(Sales_Data!C878,Product_Master!$A:$D,2,FALSE)</f>
        <v>Jacket</v>
      </c>
      <c r="M878">
        <f>VLOOKUP(C878,Product_Master!$A:$D,4,FALSE)</f>
        <v>40130</v>
      </c>
      <c r="N878" t="str">
        <f t="shared" si="26"/>
        <v>HIGH</v>
      </c>
      <c r="O878" t="str" cm="1">
        <f t="array" ref="O878">_xlfn.IFS(D878="North","Zone 1",D878="South","Zone 2",D878="East","Zone 3",D878="West","Zone 4")</f>
        <v>Zone 2</v>
      </c>
      <c r="P878">
        <f t="shared" si="27"/>
        <v>28893.600000000002</v>
      </c>
      <c r="Q878" t="str">
        <f>VLOOKUP(C878,Product_Master!$A:$D,3,FALSE)</f>
        <v>Clothing</v>
      </c>
    </row>
    <row r="879" spans="1:17" x14ac:dyDescent="0.3">
      <c r="A879" t="s">
        <v>2355</v>
      </c>
      <c r="B879" t="s">
        <v>294</v>
      </c>
      <c r="C879" t="s">
        <v>116</v>
      </c>
      <c r="D879" t="s">
        <v>171</v>
      </c>
      <c r="E879" t="s">
        <v>204</v>
      </c>
      <c r="F879" t="s">
        <v>205</v>
      </c>
      <c r="G879" t="s">
        <v>212</v>
      </c>
      <c r="H879" t="s">
        <v>2356</v>
      </c>
      <c r="I879">
        <v>1</v>
      </c>
      <c r="J879">
        <v>20</v>
      </c>
      <c r="K879">
        <v>7680</v>
      </c>
      <c r="L879" t="str">
        <f>VLOOKUP(Sales_Data!C879,Product_Master!$A:$D,2,FALSE)</f>
        <v>Biscuits</v>
      </c>
      <c r="M879">
        <f>VLOOKUP(C879,Product_Master!$A:$D,4,FALSE)</f>
        <v>9601</v>
      </c>
      <c r="N879" t="str">
        <f t="shared" si="26"/>
        <v>MEDIUM</v>
      </c>
      <c r="O879" t="str" cm="1">
        <f t="array" ref="O879">_xlfn.IFS(D879="North","Zone 1",D879="South","Zone 2",D879="East","Zone 3",D879="West","Zone 4")</f>
        <v>Zone 2</v>
      </c>
      <c r="P879">
        <f t="shared" si="27"/>
        <v>384</v>
      </c>
      <c r="Q879" t="str">
        <f>VLOOKUP(C879,Product_Master!$A:$D,3,FALSE)</f>
        <v>Grocery</v>
      </c>
    </row>
    <row r="880" spans="1:17" x14ac:dyDescent="0.3">
      <c r="A880" t="s">
        <v>2357</v>
      </c>
      <c r="B880" t="s">
        <v>493</v>
      </c>
      <c r="C880" t="s">
        <v>131</v>
      </c>
      <c r="D880" t="s">
        <v>178</v>
      </c>
      <c r="E880" t="s">
        <v>179</v>
      </c>
      <c r="F880" t="s">
        <v>180</v>
      </c>
      <c r="G880" t="s">
        <v>228</v>
      </c>
      <c r="H880" t="s">
        <v>2358</v>
      </c>
      <c r="I880">
        <v>4</v>
      </c>
      <c r="J880">
        <v>0</v>
      </c>
      <c r="K880">
        <v>251348</v>
      </c>
      <c r="L880" t="str">
        <f>VLOOKUP(Sales_Data!C880,Product_Master!$A:$D,2,FALSE)</f>
        <v>Football</v>
      </c>
      <c r="M880">
        <f>VLOOKUP(C880,Product_Master!$A:$D,4,FALSE)</f>
        <v>62837</v>
      </c>
      <c r="N880" t="str">
        <f t="shared" si="26"/>
        <v>HIGH</v>
      </c>
      <c r="O880" t="str" cm="1">
        <f t="array" ref="O880">_xlfn.IFS(D880="North","Zone 1",D880="South","Zone 2",D880="East","Zone 3",D880="West","Zone 4")</f>
        <v>Zone 3</v>
      </c>
      <c r="P880">
        <f t="shared" si="27"/>
        <v>25134.800000000003</v>
      </c>
      <c r="Q880" t="str">
        <f>VLOOKUP(C880,Product_Master!$A:$D,3,FALSE)</f>
        <v>Sports</v>
      </c>
    </row>
    <row r="881" spans="1:17" x14ac:dyDescent="0.3">
      <c r="A881" t="s">
        <v>2359</v>
      </c>
      <c r="B881" t="s">
        <v>891</v>
      </c>
      <c r="C881" t="s">
        <v>122</v>
      </c>
      <c r="D881" t="s">
        <v>178</v>
      </c>
      <c r="E881" t="s">
        <v>310</v>
      </c>
      <c r="F881" t="s">
        <v>311</v>
      </c>
      <c r="G881" t="s">
        <v>257</v>
      </c>
      <c r="H881" t="s">
        <v>1255</v>
      </c>
      <c r="I881">
        <v>11</v>
      </c>
      <c r="J881">
        <v>5</v>
      </c>
      <c r="K881">
        <v>684809</v>
      </c>
      <c r="L881" t="str">
        <f>VLOOKUP(Sales_Data!C881,Product_Master!$A:$D,2,FALSE)</f>
        <v>Noodles</v>
      </c>
      <c r="M881">
        <f>VLOOKUP(C881,Product_Master!$A:$D,4,FALSE)</f>
        <v>65532</v>
      </c>
      <c r="N881" t="str">
        <f t="shared" si="26"/>
        <v>HIGH</v>
      </c>
      <c r="O881" t="str" cm="1">
        <f t="array" ref="O881">_xlfn.IFS(D881="North","Zone 1",D881="South","Zone 2",D881="East","Zone 3",D881="West","Zone 4")</f>
        <v>Zone 3</v>
      </c>
      <c r="P881">
        <f t="shared" si="27"/>
        <v>68480.900000000009</v>
      </c>
      <c r="Q881" t="str">
        <f>VLOOKUP(C881,Product_Master!$A:$D,3,FALSE)</f>
        <v>Grocery</v>
      </c>
    </row>
    <row r="882" spans="1:17" x14ac:dyDescent="0.3">
      <c r="A882" t="s">
        <v>2360</v>
      </c>
      <c r="B882" t="s">
        <v>475</v>
      </c>
      <c r="C882" t="s">
        <v>64</v>
      </c>
      <c r="D882" t="s">
        <v>191</v>
      </c>
      <c r="E882" t="s">
        <v>192</v>
      </c>
      <c r="F882" t="s">
        <v>193</v>
      </c>
      <c r="G882" t="s">
        <v>315</v>
      </c>
      <c r="H882" t="s">
        <v>2361</v>
      </c>
      <c r="I882">
        <v>2</v>
      </c>
      <c r="J882">
        <v>20</v>
      </c>
      <c r="K882">
        <v>72784</v>
      </c>
      <c r="L882" t="str">
        <f>VLOOKUP(Sales_Data!C882,Product_Master!$A:$D,2,FALSE)</f>
        <v>Stool</v>
      </c>
      <c r="M882">
        <f>VLOOKUP(C882,Product_Master!$A:$D,4,FALSE)</f>
        <v>45490</v>
      </c>
      <c r="N882" t="str">
        <f t="shared" si="26"/>
        <v>HIGH</v>
      </c>
      <c r="O882" t="str" cm="1">
        <f t="array" ref="O882">_xlfn.IFS(D882="North","Zone 1",D882="South","Zone 2",D882="East","Zone 3",D882="West","Zone 4")</f>
        <v>Zone 1</v>
      </c>
      <c r="P882">
        <f t="shared" si="27"/>
        <v>7278.4000000000005</v>
      </c>
      <c r="Q882" t="str">
        <f>VLOOKUP(C882,Product_Master!$A:$D,3,FALSE)</f>
        <v>Furniture</v>
      </c>
    </row>
    <row r="883" spans="1:17" x14ac:dyDescent="0.3">
      <c r="A883" t="s">
        <v>2362</v>
      </c>
      <c r="B883" t="s">
        <v>2281</v>
      </c>
      <c r="C883" t="s">
        <v>17</v>
      </c>
      <c r="D883" t="s">
        <v>171</v>
      </c>
      <c r="E883" t="s">
        <v>204</v>
      </c>
      <c r="F883" t="s">
        <v>205</v>
      </c>
      <c r="G883" t="s">
        <v>219</v>
      </c>
      <c r="H883" t="s">
        <v>2363</v>
      </c>
      <c r="I883">
        <v>6</v>
      </c>
      <c r="J883">
        <v>5</v>
      </c>
      <c r="K883">
        <v>381586</v>
      </c>
      <c r="L883" t="str">
        <f>VLOOKUP(Sales_Data!C883,Product_Master!$A:$D,2,FALSE)</f>
        <v>Printer</v>
      </c>
      <c r="M883">
        <f>VLOOKUP(C883,Product_Master!$A:$D,4,FALSE)</f>
        <v>66945</v>
      </c>
      <c r="N883" t="str">
        <f t="shared" si="26"/>
        <v>HIGH</v>
      </c>
      <c r="O883" t="str" cm="1">
        <f t="array" ref="O883">_xlfn.IFS(D883="North","Zone 1",D883="South","Zone 2",D883="East","Zone 3",D883="West","Zone 4")</f>
        <v>Zone 2</v>
      </c>
      <c r="P883">
        <f t="shared" si="27"/>
        <v>38158.6</v>
      </c>
      <c r="Q883" t="str">
        <f>VLOOKUP(C883,Product_Master!$A:$D,3,FALSE)</f>
        <v>Electronics</v>
      </c>
    </row>
    <row r="884" spans="1:17" x14ac:dyDescent="0.3">
      <c r="A884" t="s">
        <v>2364</v>
      </c>
      <c r="B884" t="s">
        <v>1189</v>
      </c>
      <c r="C884" t="s">
        <v>143</v>
      </c>
      <c r="D884" t="s">
        <v>197</v>
      </c>
      <c r="E884" t="s">
        <v>260</v>
      </c>
      <c r="F884" t="s">
        <v>261</v>
      </c>
      <c r="G884" t="s">
        <v>206</v>
      </c>
      <c r="H884" t="s">
        <v>2365</v>
      </c>
      <c r="I884">
        <v>3</v>
      </c>
      <c r="J884">
        <v>0</v>
      </c>
      <c r="K884">
        <v>16929</v>
      </c>
      <c r="L884" t="str">
        <f>VLOOKUP(Sales_Data!C884,Product_Master!$A:$D,2,FALSE)</f>
        <v>Skipping Rope</v>
      </c>
      <c r="M884">
        <f>VLOOKUP(C884,Product_Master!$A:$D,4,FALSE)</f>
        <v>5643</v>
      </c>
      <c r="N884" t="str">
        <f t="shared" si="26"/>
        <v>HIGH</v>
      </c>
      <c r="O884" t="str" cm="1">
        <f t="array" ref="O884">_xlfn.IFS(D884="North","Zone 1",D884="South","Zone 2",D884="East","Zone 3",D884="West","Zone 4")</f>
        <v>Zone 4</v>
      </c>
      <c r="P884">
        <f t="shared" si="27"/>
        <v>1692.9</v>
      </c>
      <c r="Q884" t="str">
        <f>VLOOKUP(C884,Product_Master!$A:$D,3,FALSE)</f>
        <v>Sports</v>
      </c>
    </row>
    <row r="885" spans="1:17" x14ac:dyDescent="0.3">
      <c r="A885" t="s">
        <v>2366</v>
      </c>
      <c r="B885" t="s">
        <v>1574</v>
      </c>
      <c r="C885" t="s">
        <v>19</v>
      </c>
      <c r="D885" t="s">
        <v>171</v>
      </c>
      <c r="E885" t="s">
        <v>204</v>
      </c>
      <c r="F885" t="s">
        <v>205</v>
      </c>
      <c r="G885" t="s">
        <v>315</v>
      </c>
      <c r="H885" t="s">
        <v>2367</v>
      </c>
      <c r="I885">
        <v>11</v>
      </c>
      <c r="J885">
        <v>0</v>
      </c>
      <c r="K885">
        <v>216359</v>
      </c>
      <c r="L885" t="str">
        <f>VLOOKUP(Sales_Data!C885,Product_Master!$A:$D,2,FALSE)</f>
        <v>Projector</v>
      </c>
      <c r="M885">
        <f>VLOOKUP(C885,Product_Master!$A:$D,4,FALSE)</f>
        <v>19669</v>
      </c>
      <c r="N885" t="str">
        <f t="shared" si="26"/>
        <v>HIGH</v>
      </c>
      <c r="O885" t="str" cm="1">
        <f t="array" ref="O885">_xlfn.IFS(D885="North","Zone 1",D885="South","Zone 2",D885="East","Zone 3",D885="West","Zone 4")</f>
        <v>Zone 2</v>
      </c>
      <c r="P885">
        <f t="shared" si="27"/>
        <v>21635.9</v>
      </c>
      <c r="Q885" t="str">
        <f>VLOOKUP(C885,Product_Master!$A:$D,3,FALSE)</f>
        <v>Electronics</v>
      </c>
    </row>
    <row r="886" spans="1:17" x14ac:dyDescent="0.3">
      <c r="A886" t="s">
        <v>2368</v>
      </c>
      <c r="B886" t="s">
        <v>1657</v>
      </c>
      <c r="C886" t="s">
        <v>122</v>
      </c>
      <c r="D886" t="s">
        <v>171</v>
      </c>
      <c r="E886" t="s">
        <v>172</v>
      </c>
      <c r="F886" t="s">
        <v>173</v>
      </c>
      <c r="G886" t="s">
        <v>315</v>
      </c>
      <c r="H886" t="s">
        <v>2369</v>
      </c>
      <c r="I886">
        <v>8</v>
      </c>
      <c r="J886">
        <v>0</v>
      </c>
      <c r="K886">
        <v>524256</v>
      </c>
      <c r="L886" t="str">
        <f>VLOOKUP(Sales_Data!C886,Product_Master!$A:$D,2,FALSE)</f>
        <v>Noodles</v>
      </c>
      <c r="M886">
        <f>VLOOKUP(C886,Product_Master!$A:$D,4,FALSE)</f>
        <v>65532</v>
      </c>
      <c r="N886" t="str">
        <f t="shared" si="26"/>
        <v>HIGH</v>
      </c>
      <c r="O886" t="str" cm="1">
        <f t="array" ref="O886">_xlfn.IFS(D886="North","Zone 1",D886="South","Zone 2",D886="East","Zone 3",D886="West","Zone 4")</f>
        <v>Zone 2</v>
      </c>
      <c r="P886">
        <f t="shared" si="27"/>
        <v>52425.600000000006</v>
      </c>
      <c r="Q886" t="str">
        <f>VLOOKUP(C886,Product_Master!$A:$D,3,FALSE)</f>
        <v>Grocery</v>
      </c>
    </row>
    <row r="887" spans="1:17" x14ac:dyDescent="0.3">
      <c r="A887" t="s">
        <v>2370</v>
      </c>
      <c r="B887" t="s">
        <v>1718</v>
      </c>
      <c r="C887" t="s">
        <v>131</v>
      </c>
      <c r="D887" t="s">
        <v>171</v>
      </c>
      <c r="E887" t="s">
        <v>172</v>
      </c>
      <c r="F887" t="s">
        <v>173</v>
      </c>
      <c r="G887" t="s">
        <v>315</v>
      </c>
      <c r="H887" t="s">
        <v>2371</v>
      </c>
      <c r="I887">
        <v>6</v>
      </c>
      <c r="J887">
        <v>10</v>
      </c>
      <c r="K887">
        <v>339319</v>
      </c>
      <c r="L887" t="str">
        <f>VLOOKUP(Sales_Data!C887,Product_Master!$A:$D,2,FALSE)</f>
        <v>Football</v>
      </c>
      <c r="M887">
        <f>VLOOKUP(C887,Product_Master!$A:$D,4,FALSE)</f>
        <v>62837</v>
      </c>
      <c r="N887" t="str">
        <f t="shared" si="26"/>
        <v>HIGH</v>
      </c>
      <c r="O887" t="str" cm="1">
        <f t="array" ref="O887">_xlfn.IFS(D887="North","Zone 1",D887="South","Zone 2",D887="East","Zone 3",D887="West","Zone 4")</f>
        <v>Zone 2</v>
      </c>
      <c r="P887">
        <f t="shared" si="27"/>
        <v>33931.9</v>
      </c>
      <c r="Q887" t="str">
        <f>VLOOKUP(C887,Product_Master!$A:$D,3,FALSE)</f>
        <v>Sports</v>
      </c>
    </row>
    <row r="888" spans="1:17" x14ac:dyDescent="0.3">
      <c r="A888" t="s">
        <v>2372</v>
      </c>
      <c r="B888" t="s">
        <v>2373</v>
      </c>
      <c r="C888" t="s">
        <v>50</v>
      </c>
      <c r="D888" t="s">
        <v>197</v>
      </c>
      <c r="E888" t="s">
        <v>210</v>
      </c>
      <c r="F888" t="s">
        <v>211</v>
      </c>
      <c r="G888" t="s">
        <v>228</v>
      </c>
      <c r="H888" t="s">
        <v>2374</v>
      </c>
      <c r="I888">
        <v>8</v>
      </c>
      <c r="J888">
        <v>5</v>
      </c>
      <c r="K888">
        <v>432607</v>
      </c>
      <c r="L888" t="str">
        <f>VLOOKUP(Sales_Data!C888,Product_Master!$A:$D,2,FALSE)</f>
        <v>Sofa</v>
      </c>
      <c r="M888">
        <f>VLOOKUP(C888,Product_Master!$A:$D,4,FALSE)</f>
        <v>56922</v>
      </c>
      <c r="N888" t="str">
        <f t="shared" si="26"/>
        <v>HIGH</v>
      </c>
      <c r="O888" t="str" cm="1">
        <f t="array" ref="O888">_xlfn.IFS(D888="North","Zone 1",D888="South","Zone 2",D888="East","Zone 3",D888="West","Zone 4")</f>
        <v>Zone 4</v>
      </c>
      <c r="P888">
        <f t="shared" si="27"/>
        <v>43260.700000000004</v>
      </c>
      <c r="Q888" t="str">
        <f>VLOOKUP(C888,Product_Master!$A:$D,3,FALSE)</f>
        <v>Furniture</v>
      </c>
    </row>
    <row r="889" spans="1:17" x14ac:dyDescent="0.3">
      <c r="A889" t="s">
        <v>2375</v>
      </c>
      <c r="B889" t="s">
        <v>1114</v>
      </c>
      <c r="C889" t="s">
        <v>102</v>
      </c>
      <c r="D889" t="s">
        <v>178</v>
      </c>
      <c r="E889" t="s">
        <v>185</v>
      </c>
      <c r="F889" t="s">
        <v>186</v>
      </c>
      <c r="G889" t="s">
        <v>243</v>
      </c>
      <c r="H889" t="s">
        <v>2376</v>
      </c>
      <c r="I889">
        <v>3</v>
      </c>
      <c r="J889">
        <v>20</v>
      </c>
      <c r="K889">
        <v>175368</v>
      </c>
      <c r="L889" t="str">
        <f>VLOOKUP(Sales_Data!C889,Product_Master!$A:$D,2,FALSE)</f>
        <v>Tea</v>
      </c>
      <c r="M889">
        <f>VLOOKUP(C889,Product_Master!$A:$D,4,FALSE)</f>
        <v>73070</v>
      </c>
      <c r="N889" t="str">
        <f t="shared" si="26"/>
        <v>HIGH</v>
      </c>
      <c r="O889" t="str" cm="1">
        <f t="array" ref="O889">_xlfn.IFS(D889="North","Zone 1",D889="South","Zone 2",D889="East","Zone 3",D889="West","Zone 4")</f>
        <v>Zone 3</v>
      </c>
      <c r="P889">
        <f t="shared" si="27"/>
        <v>17536.8</v>
      </c>
      <c r="Q889" t="str">
        <f>VLOOKUP(C889,Product_Master!$A:$D,3,FALSE)</f>
        <v>Grocery</v>
      </c>
    </row>
    <row r="890" spans="1:17" x14ac:dyDescent="0.3">
      <c r="A890" t="s">
        <v>2377</v>
      </c>
      <c r="B890" t="s">
        <v>957</v>
      </c>
      <c r="C890" t="s">
        <v>145</v>
      </c>
      <c r="D890" t="s">
        <v>178</v>
      </c>
      <c r="E890" t="s">
        <v>185</v>
      </c>
      <c r="F890" t="s">
        <v>186</v>
      </c>
      <c r="G890" t="s">
        <v>243</v>
      </c>
      <c r="H890" t="s">
        <v>2378</v>
      </c>
      <c r="I890">
        <v>7</v>
      </c>
      <c r="J890">
        <v>15</v>
      </c>
      <c r="K890">
        <v>105648</v>
      </c>
      <c r="L890" t="str">
        <f>VLOOKUP(Sales_Data!C890,Product_Master!$A:$D,2,FALSE)</f>
        <v>Badminton Racket</v>
      </c>
      <c r="M890">
        <f>VLOOKUP(C890,Product_Master!$A:$D,4,FALSE)</f>
        <v>17756</v>
      </c>
      <c r="N890" t="str">
        <f t="shared" si="26"/>
        <v>HIGH</v>
      </c>
      <c r="O890" t="str" cm="1">
        <f t="array" ref="O890">_xlfn.IFS(D890="North","Zone 1",D890="South","Zone 2",D890="East","Zone 3",D890="West","Zone 4")</f>
        <v>Zone 3</v>
      </c>
      <c r="P890">
        <f t="shared" si="27"/>
        <v>10564.800000000001</v>
      </c>
      <c r="Q890" t="str">
        <f>VLOOKUP(C890,Product_Master!$A:$D,3,FALSE)</f>
        <v>Sports</v>
      </c>
    </row>
    <row r="891" spans="1:17" x14ac:dyDescent="0.3">
      <c r="A891" t="s">
        <v>2379</v>
      </c>
      <c r="B891" t="s">
        <v>1072</v>
      </c>
      <c r="C891" t="s">
        <v>155</v>
      </c>
      <c r="D891" t="s">
        <v>178</v>
      </c>
      <c r="E891" t="s">
        <v>310</v>
      </c>
      <c r="F891" t="s">
        <v>311</v>
      </c>
      <c r="G891" t="s">
        <v>212</v>
      </c>
      <c r="H891" t="s">
        <v>2380</v>
      </c>
      <c r="I891">
        <v>2</v>
      </c>
      <c r="J891">
        <v>0</v>
      </c>
      <c r="K891">
        <v>143638</v>
      </c>
      <c r="L891" t="str">
        <f>VLOOKUP(Sales_Data!C891,Product_Master!$A:$D,2,FALSE)</f>
        <v>Cycling Bottle</v>
      </c>
      <c r="M891">
        <f>VLOOKUP(C891,Product_Master!$A:$D,4,FALSE)</f>
        <v>71819</v>
      </c>
      <c r="N891" t="str">
        <f t="shared" si="26"/>
        <v>HIGH</v>
      </c>
      <c r="O891" t="str" cm="1">
        <f t="array" ref="O891">_xlfn.IFS(D891="North","Zone 1",D891="South","Zone 2",D891="East","Zone 3",D891="West","Zone 4")</f>
        <v>Zone 3</v>
      </c>
      <c r="P891">
        <f t="shared" si="27"/>
        <v>14363.800000000001</v>
      </c>
      <c r="Q891" t="str">
        <f>VLOOKUP(C891,Product_Master!$A:$D,3,FALSE)</f>
        <v>Sports</v>
      </c>
    </row>
    <row r="892" spans="1:17" x14ac:dyDescent="0.3">
      <c r="A892" t="s">
        <v>2381</v>
      </c>
      <c r="B892" t="s">
        <v>2382</v>
      </c>
      <c r="C892" t="s">
        <v>27</v>
      </c>
      <c r="D892" t="s">
        <v>197</v>
      </c>
      <c r="E892" t="s">
        <v>210</v>
      </c>
      <c r="F892" t="s">
        <v>211</v>
      </c>
      <c r="G892" t="s">
        <v>200</v>
      </c>
      <c r="H892" t="s">
        <v>2383</v>
      </c>
      <c r="I892">
        <v>7</v>
      </c>
      <c r="J892">
        <v>15</v>
      </c>
      <c r="K892">
        <v>335074</v>
      </c>
      <c r="L892" t="str">
        <f>VLOOKUP(Sales_Data!C892,Product_Master!$A:$D,2,FALSE)</f>
        <v>Microwave</v>
      </c>
      <c r="M892">
        <f>VLOOKUP(C892,Product_Master!$A:$D,4,FALSE)</f>
        <v>56315</v>
      </c>
      <c r="N892" t="str">
        <f t="shared" si="26"/>
        <v>HIGH</v>
      </c>
      <c r="O892" t="str" cm="1">
        <f t="array" ref="O892">_xlfn.IFS(D892="North","Zone 1",D892="South","Zone 2",D892="East","Zone 3",D892="West","Zone 4")</f>
        <v>Zone 4</v>
      </c>
      <c r="P892">
        <f t="shared" si="27"/>
        <v>33507.4</v>
      </c>
      <c r="Q892" t="str">
        <f>VLOOKUP(C892,Product_Master!$A:$D,3,FALSE)</f>
        <v>Electronics</v>
      </c>
    </row>
    <row r="893" spans="1:17" x14ac:dyDescent="0.3">
      <c r="A893" t="s">
        <v>2384</v>
      </c>
      <c r="B893" t="s">
        <v>1665</v>
      </c>
      <c r="C893" t="s">
        <v>23</v>
      </c>
      <c r="D893" t="s">
        <v>197</v>
      </c>
      <c r="E893" t="s">
        <v>260</v>
      </c>
      <c r="F893" t="s">
        <v>261</v>
      </c>
      <c r="G893" t="s">
        <v>228</v>
      </c>
      <c r="H893" t="s">
        <v>2385</v>
      </c>
      <c r="I893">
        <v>9</v>
      </c>
      <c r="J893">
        <v>0</v>
      </c>
      <c r="K893">
        <v>597879</v>
      </c>
      <c r="L893" t="str">
        <f>VLOOKUP(Sales_Data!C893,Product_Master!$A:$D,2,FALSE)</f>
        <v>Refrigerator</v>
      </c>
      <c r="M893">
        <f>VLOOKUP(C893,Product_Master!$A:$D,4,FALSE)</f>
        <v>66431</v>
      </c>
      <c r="N893" t="str">
        <f t="shared" si="26"/>
        <v>HIGH</v>
      </c>
      <c r="O893" t="str" cm="1">
        <f t="array" ref="O893">_xlfn.IFS(D893="North","Zone 1",D893="South","Zone 2",D893="East","Zone 3",D893="West","Zone 4")</f>
        <v>Zone 4</v>
      </c>
      <c r="P893">
        <f t="shared" si="27"/>
        <v>59787.9</v>
      </c>
      <c r="Q893" t="str">
        <f>VLOOKUP(C893,Product_Master!$A:$D,3,FALSE)</f>
        <v>Electronics</v>
      </c>
    </row>
    <row r="894" spans="1:17" x14ac:dyDescent="0.3">
      <c r="A894" t="s">
        <v>2386</v>
      </c>
      <c r="B894" t="s">
        <v>1562</v>
      </c>
      <c r="C894" t="s">
        <v>25</v>
      </c>
      <c r="D894" t="s">
        <v>171</v>
      </c>
      <c r="E894" t="s">
        <v>204</v>
      </c>
      <c r="F894" t="s">
        <v>205</v>
      </c>
      <c r="G894" t="s">
        <v>174</v>
      </c>
      <c r="H894" t="s">
        <v>2387</v>
      </c>
      <c r="I894">
        <v>7</v>
      </c>
      <c r="J894">
        <v>0</v>
      </c>
      <c r="K894">
        <v>69573</v>
      </c>
      <c r="L894" t="str">
        <f>VLOOKUP(Sales_Data!C894,Product_Master!$A:$D,2,FALSE)</f>
        <v>Washing Machine</v>
      </c>
      <c r="M894">
        <f>VLOOKUP(C894,Product_Master!$A:$D,4,FALSE)</f>
        <v>9939</v>
      </c>
      <c r="N894" t="str">
        <f t="shared" si="26"/>
        <v>HIGH</v>
      </c>
      <c r="O894" t="str" cm="1">
        <f t="array" ref="O894">_xlfn.IFS(D894="North","Zone 1",D894="South","Zone 2",D894="East","Zone 3",D894="West","Zone 4")</f>
        <v>Zone 2</v>
      </c>
      <c r="P894">
        <f t="shared" si="27"/>
        <v>6957.3</v>
      </c>
      <c r="Q894" t="str">
        <f>VLOOKUP(C894,Product_Master!$A:$D,3,FALSE)</f>
        <v>Electronics</v>
      </c>
    </row>
    <row r="895" spans="1:17" x14ac:dyDescent="0.3">
      <c r="A895" t="s">
        <v>2388</v>
      </c>
      <c r="B895" t="s">
        <v>1825</v>
      </c>
      <c r="C895" t="s">
        <v>73</v>
      </c>
      <c r="D895" t="s">
        <v>171</v>
      </c>
      <c r="E895" t="s">
        <v>204</v>
      </c>
      <c r="F895" t="s">
        <v>205</v>
      </c>
      <c r="G895" t="s">
        <v>257</v>
      </c>
      <c r="H895" t="s">
        <v>2389</v>
      </c>
      <c r="I895">
        <v>10</v>
      </c>
      <c r="J895">
        <v>5</v>
      </c>
      <c r="K895">
        <v>653742</v>
      </c>
      <c r="L895" t="str">
        <f>VLOOKUP(Sales_Data!C895,Product_Master!$A:$D,2,FALSE)</f>
        <v>T-Shirt</v>
      </c>
      <c r="M895">
        <f>VLOOKUP(C895,Product_Master!$A:$D,4,FALSE)</f>
        <v>68815</v>
      </c>
      <c r="N895" t="str">
        <f t="shared" si="26"/>
        <v>HIGH</v>
      </c>
      <c r="O895" t="str" cm="1">
        <f t="array" ref="O895">_xlfn.IFS(D895="North","Zone 1",D895="South","Zone 2",D895="East","Zone 3",D895="West","Zone 4")</f>
        <v>Zone 2</v>
      </c>
      <c r="P895">
        <f t="shared" si="27"/>
        <v>65374.200000000004</v>
      </c>
      <c r="Q895" t="str">
        <f>VLOOKUP(C895,Product_Master!$A:$D,3,FALSE)</f>
        <v>Clothing</v>
      </c>
    </row>
    <row r="896" spans="1:17" x14ac:dyDescent="0.3">
      <c r="A896" t="s">
        <v>2390</v>
      </c>
      <c r="B896" t="s">
        <v>2391</v>
      </c>
      <c r="C896" t="s">
        <v>75</v>
      </c>
      <c r="D896" t="s">
        <v>197</v>
      </c>
      <c r="E896" t="s">
        <v>260</v>
      </c>
      <c r="F896" t="s">
        <v>261</v>
      </c>
      <c r="G896" t="s">
        <v>257</v>
      </c>
      <c r="H896" t="s">
        <v>2392</v>
      </c>
      <c r="I896">
        <v>10</v>
      </c>
      <c r="J896">
        <v>10</v>
      </c>
      <c r="K896">
        <v>361170</v>
      </c>
      <c r="L896" t="str">
        <f>VLOOKUP(Sales_Data!C896,Product_Master!$A:$D,2,FALSE)</f>
        <v>Jacket</v>
      </c>
      <c r="M896">
        <f>VLOOKUP(C896,Product_Master!$A:$D,4,FALSE)</f>
        <v>40130</v>
      </c>
      <c r="N896" t="str">
        <f t="shared" si="26"/>
        <v>HIGH</v>
      </c>
      <c r="O896" t="str" cm="1">
        <f t="array" ref="O896">_xlfn.IFS(D896="North","Zone 1",D896="South","Zone 2",D896="East","Zone 3",D896="West","Zone 4")</f>
        <v>Zone 4</v>
      </c>
      <c r="P896">
        <f t="shared" si="27"/>
        <v>36117</v>
      </c>
      <c r="Q896" t="str">
        <f>VLOOKUP(C896,Product_Master!$A:$D,3,FALSE)</f>
        <v>Clothing</v>
      </c>
    </row>
    <row r="897" spans="1:17" x14ac:dyDescent="0.3">
      <c r="A897" t="s">
        <v>2393</v>
      </c>
      <c r="B897" t="s">
        <v>475</v>
      </c>
      <c r="C897" t="s">
        <v>118</v>
      </c>
      <c r="D897" t="s">
        <v>171</v>
      </c>
      <c r="E897" t="s">
        <v>223</v>
      </c>
      <c r="F897" t="s">
        <v>224</v>
      </c>
      <c r="G897" t="s">
        <v>253</v>
      </c>
      <c r="H897" t="s">
        <v>2394</v>
      </c>
      <c r="I897">
        <v>11</v>
      </c>
      <c r="J897">
        <v>0</v>
      </c>
      <c r="K897">
        <v>158565</v>
      </c>
      <c r="L897" t="str">
        <f>VLOOKUP(Sales_Data!C897,Product_Master!$A:$D,2,FALSE)</f>
        <v>Juice</v>
      </c>
      <c r="M897">
        <f>VLOOKUP(C897,Product_Master!$A:$D,4,FALSE)</f>
        <v>14415</v>
      </c>
      <c r="N897" t="str">
        <f t="shared" si="26"/>
        <v>HIGH</v>
      </c>
      <c r="O897" t="str" cm="1">
        <f t="array" ref="O897">_xlfn.IFS(D897="North","Zone 1",D897="South","Zone 2",D897="East","Zone 3",D897="West","Zone 4")</f>
        <v>Zone 2</v>
      </c>
      <c r="P897">
        <f t="shared" si="27"/>
        <v>15856.5</v>
      </c>
      <c r="Q897" t="str">
        <f>VLOOKUP(C897,Product_Master!$A:$D,3,FALSE)</f>
        <v>Grocery</v>
      </c>
    </row>
    <row r="898" spans="1:17" x14ac:dyDescent="0.3">
      <c r="A898" t="s">
        <v>2395</v>
      </c>
      <c r="B898" t="s">
        <v>835</v>
      </c>
      <c r="C898" t="s">
        <v>71</v>
      </c>
      <c r="D898" t="s">
        <v>178</v>
      </c>
      <c r="E898" t="s">
        <v>310</v>
      </c>
      <c r="F898" t="s">
        <v>311</v>
      </c>
      <c r="G898" t="s">
        <v>200</v>
      </c>
      <c r="H898" t="s">
        <v>2396</v>
      </c>
      <c r="I898">
        <v>10</v>
      </c>
      <c r="J898">
        <v>0</v>
      </c>
      <c r="K898">
        <v>573160</v>
      </c>
      <c r="L898" t="str">
        <f>VLOOKUP(Sales_Data!C898,Product_Master!$A:$D,2,FALSE)</f>
        <v>Jeans</v>
      </c>
      <c r="M898">
        <f>VLOOKUP(C898,Product_Master!$A:$D,4,FALSE)</f>
        <v>57316</v>
      </c>
      <c r="N898" t="str">
        <f t="shared" si="26"/>
        <v>HIGH</v>
      </c>
      <c r="O898" t="str" cm="1">
        <f t="array" ref="O898">_xlfn.IFS(D898="North","Zone 1",D898="South","Zone 2",D898="East","Zone 3",D898="West","Zone 4")</f>
        <v>Zone 3</v>
      </c>
      <c r="P898">
        <f t="shared" si="27"/>
        <v>57316</v>
      </c>
      <c r="Q898" t="str">
        <f>VLOOKUP(C898,Product_Master!$A:$D,3,FALSE)</f>
        <v>Clothing</v>
      </c>
    </row>
    <row r="899" spans="1:17" x14ac:dyDescent="0.3">
      <c r="A899" t="s">
        <v>2397</v>
      </c>
      <c r="B899" t="s">
        <v>2398</v>
      </c>
      <c r="C899" t="s">
        <v>141</v>
      </c>
      <c r="D899" t="s">
        <v>178</v>
      </c>
      <c r="E899" t="s">
        <v>310</v>
      </c>
      <c r="F899" t="s">
        <v>311</v>
      </c>
      <c r="G899" t="s">
        <v>243</v>
      </c>
      <c r="H899" t="s">
        <v>2399</v>
      </c>
      <c r="I899">
        <v>5</v>
      </c>
      <c r="J899">
        <v>20</v>
      </c>
      <c r="K899">
        <v>165820</v>
      </c>
      <c r="L899" t="str">
        <f>VLOOKUP(Sales_Data!C899,Product_Master!$A:$D,2,FALSE)</f>
        <v>Gloves</v>
      </c>
      <c r="M899">
        <f>VLOOKUP(C899,Product_Master!$A:$D,4,FALSE)</f>
        <v>41455</v>
      </c>
      <c r="N899" t="str">
        <f t="shared" ref="N899:N962" si="28">IF(K899&gt;15000,"HIGH",IF(K899&gt;=5000,"MEDIUM","LOW"))</f>
        <v>HIGH</v>
      </c>
      <c r="O899" t="str" cm="1">
        <f t="array" ref="O899">_xlfn.IFS(D899="North","Zone 1",D899="South","Zone 2",D899="East","Zone 3",D899="West","Zone 4")</f>
        <v>Zone 3</v>
      </c>
      <c r="P899">
        <f t="shared" ref="P899:P962" si="29">IF(N899="HIGH",K899*10%,IF(N899="MEDIUM",K899*5%,K899*2%))</f>
        <v>16582</v>
      </c>
      <c r="Q899" t="str">
        <f>VLOOKUP(C899,Product_Master!$A:$D,3,FALSE)</f>
        <v>Sports</v>
      </c>
    </row>
    <row r="900" spans="1:17" x14ac:dyDescent="0.3">
      <c r="A900" t="s">
        <v>2400</v>
      </c>
      <c r="B900" t="s">
        <v>445</v>
      </c>
      <c r="C900" t="s">
        <v>139</v>
      </c>
      <c r="D900" t="s">
        <v>191</v>
      </c>
      <c r="E900" t="s">
        <v>238</v>
      </c>
      <c r="F900" t="s">
        <v>238</v>
      </c>
      <c r="G900" t="s">
        <v>212</v>
      </c>
      <c r="H900" t="s">
        <v>2401</v>
      </c>
      <c r="I900">
        <v>1</v>
      </c>
      <c r="J900">
        <v>15</v>
      </c>
      <c r="K900">
        <v>19516</v>
      </c>
      <c r="L900" t="str">
        <f>VLOOKUP(Sales_Data!C900,Product_Master!$A:$D,2,FALSE)</f>
        <v>Helmet</v>
      </c>
      <c r="M900">
        <f>VLOOKUP(C900,Product_Master!$A:$D,4,FALSE)</f>
        <v>22961</v>
      </c>
      <c r="N900" t="str">
        <f t="shared" si="28"/>
        <v>HIGH</v>
      </c>
      <c r="O900" t="str" cm="1">
        <f t="array" ref="O900">_xlfn.IFS(D900="North","Zone 1",D900="South","Zone 2",D900="East","Zone 3",D900="West","Zone 4")</f>
        <v>Zone 1</v>
      </c>
      <c r="P900">
        <f t="shared" si="29"/>
        <v>1951.6000000000001</v>
      </c>
      <c r="Q900" t="str">
        <f>VLOOKUP(C900,Product_Master!$A:$D,3,FALSE)</f>
        <v>Sports</v>
      </c>
    </row>
    <row r="901" spans="1:17" x14ac:dyDescent="0.3">
      <c r="A901" t="s">
        <v>2402</v>
      </c>
      <c r="B901" t="s">
        <v>2403</v>
      </c>
      <c r="C901" t="s">
        <v>122</v>
      </c>
      <c r="D901" t="s">
        <v>197</v>
      </c>
      <c r="E901" t="s">
        <v>260</v>
      </c>
      <c r="F901" t="s">
        <v>261</v>
      </c>
      <c r="G901" t="s">
        <v>206</v>
      </c>
      <c r="H901" t="s">
        <v>2404</v>
      </c>
      <c r="I901">
        <v>11</v>
      </c>
      <c r="J901">
        <v>10</v>
      </c>
      <c r="K901">
        <v>648766</v>
      </c>
      <c r="L901" t="str">
        <f>VLOOKUP(Sales_Data!C901,Product_Master!$A:$D,2,FALSE)</f>
        <v>Noodles</v>
      </c>
      <c r="M901">
        <f>VLOOKUP(C901,Product_Master!$A:$D,4,FALSE)</f>
        <v>65532</v>
      </c>
      <c r="N901" t="str">
        <f t="shared" si="28"/>
        <v>HIGH</v>
      </c>
      <c r="O901" t="str" cm="1">
        <f t="array" ref="O901">_xlfn.IFS(D901="North","Zone 1",D901="South","Zone 2",D901="East","Zone 3",D901="West","Zone 4")</f>
        <v>Zone 4</v>
      </c>
      <c r="P901">
        <f t="shared" si="29"/>
        <v>64876.600000000006</v>
      </c>
      <c r="Q901" t="str">
        <f>VLOOKUP(C901,Product_Master!$A:$D,3,FALSE)</f>
        <v>Grocery</v>
      </c>
    </row>
    <row r="902" spans="1:17" x14ac:dyDescent="0.3">
      <c r="A902" t="s">
        <v>2405</v>
      </c>
      <c r="B902" t="s">
        <v>2406</v>
      </c>
      <c r="C902" t="s">
        <v>143</v>
      </c>
      <c r="D902" t="s">
        <v>197</v>
      </c>
      <c r="E902" t="s">
        <v>198</v>
      </c>
      <c r="F902" t="s">
        <v>199</v>
      </c>
      <c r="G902" t="s">
        <v>315</v>
      </c>
      <c r="H902" t="s">
        <v>2407</v>
      </c>
      <c r="I902">
        <v>9</v>
      </c>
      <c r="J902">
        <v>15</v>
      </c>
      <c r="K902">
        <v>43168</v>
      </c>
      <c r="L902" t="str">
        <f>VLOOKUP(Sales_Data!C902,Product_Master!$A:$D,2,FALSE)</f>
        <v>Skipping Rope</v>
      </c>
      <c r="M902">
        <f>VLOOKUP(C902,Product_Master!$A:$D,4,FALSE)</f>
        <v>5643</v>
      </c>
      <c r="N902" t="str">
        <f t="shared" si="28"/>
        <v>HIGH</v>
      </c>
      <c r="O902" t="str" cm="1">
        <f t="array" ref="O902">_xlfn.IFS(D902="North","Zone 1",D902="South","Zone 2",D902="East","Zone 3",D902="West","Zone 4")</f>
        <v>Zone 4</v>
      </c>
      <c r="P902">
        <f t="shared" si="29"/>
        <v>4316.8</v>
      </c>
      <c r="Q902" t="str">
        <f>VLOOKUP(C902,Product_Master!$A:$D,3,FALSE)</f>
        <v>Sports</v>
      </c>
    </row>
    <row r="903" spans="1:17" x14ac:dyDescent="0.3">
      <c r="A903" t="s">
        <v>2408</v>
      </c>
      <c r="B903" t="s">
        <v>658</v>
      </c>
      <c r="C903" t="s">
        <v>139</v>
      </c>
      <c r="D903" t="s">
        <v>191</v>
      </c>
      <c r="E903" t="s">
        <v>238</v>
      </c>
      <c r="F903" t="s">
        <v>238</v>
      </c>
      <c r="G903" t="s">
        <v>228</v>
      </c>
      <c r="H903" t="s">
        <v>2409</v>
      </c>
      <c r="I903">
        <v>5</v>
      </c>
      <c r="J903">
        <v>5</v>
      </c>
      <c r="K903">
        <v>109064</v>
      </c>
      <c r="L903" t="str">
        <f>VLOOKUP(Sales_Data!C903,Product_Master!$A:$D,2,FALSE)</f>
        <v>Helmet</v>
      </c>
      <c r="M903">
        <f>VLOOKUP(C903,Product_Master!$A:$D,4,FALSE)</f>
        <v>22961</v>
      </c>
      <c r="N903" t="str">
        <f t="shared" si="28"/>
        <v>HIGH</v>
      </c>
      <c r="O903" t="str" cm="1">
        <f t="array" ref="O903">_xlfn.IFS(D903="North","Zone 1",D903="South","Zone 2",D903="East","Zone 3",D903="West","Zone 4")</f>
        <v>Zone 1</v>
      </c>
      <c r="P903">
        <f t="shared" si="29"/>
        <v>10906.400000000001</v>
      </c>
      <c r="Q903" t="str">
        <f>VLOOKUP(C903,Product_Master!$A:$D,3,FALSE)</f>
        <v>Sports</v>
      </c>
    </row>
    <row r="904" spans="1:17" x14ac:dyDescent="0.3">
      <c r="A904" t="s">
        <v>2410</v>
      </c>
      <c r="B904" t="s">
        <v>2008</v>
      </c>
      <c r="C904" t="s">
        <v>104</v>
      </c>
      <c r="D904" t="s">
        <v>171</v>
      </c>
      <c r="E904" t="s">
        <v>223</v>
      </c>
      <c r="F904" t="s">
        <v>224</v>
      </c>
      <c r="G904" t="s">
        <v>228</v>
      </c>
      <c r="H904" t="s">
        <v>2411</v>
      </c>
      <c r="I904">
        <v>7</v>
      </c>
      <c r="J904">
        <v>5</v>
      </c>
      <c r="K904">
        <v>227104</v>
      </c>
      <c r="L904" t="str">
        <f>VLOOKUP(Sales_Data!C904,Product_Master!$A:$D,2,FALSE)</f>
        <v>Coffee</v>
      </c>
      <c r="M904">
        <f>VLOOKUP(C904,Product_Master!$A:$D,4,FALSE)</f>
        <v>34151</v>
      </c>
      <c r="N904" t="str">
        <f t="shared" si="28"/>
        <v>HIGH</v>
      </c>
      <c r="O904" t="str" cm="1">
        <f t="array" ref="O904">_xlfn.IFS(D904="North","Zone 1",D904="South","Zone 2",D904="East","Zone 3",D904="West","Zone 4")</f>
        <v>Zone 2</v>
      </c>
      <c r="P904">
        <f t="shared" si="29"/>
        <v>22710.400000000001</v>
      </c>
      <c r="Q904" t="str">
        <f>VLOOKUP(C904,Product_Master!$A:$D,3,FALSE)</f>
        <v>Grocery</v>
      </c>
    </row>
    <row r="905" spans="1:17" x14ac:dyDescent="0.3">
      <c r="A905" t="s">
        <v>2412</v>
      </c>
      <c r="B905" t="s">
        <v>1687</v>
      </c>
      <c r="C905" t="s">
        <v>83</v>
      </c>
      <c r="D905" t="s">
        <v>171</v>
      </c>
      <c r="E905" t="s">
        <v>172</v>
      </c>
      <c r="F905" t="s">
        <v>173</v>
      </c>
      <c r="G905" t="s">
        <v>285</v>
      </c>
      <c r="H905" t="s">
        <v>2413</v>
      </c>
      <c r="I905">
        <v>3</v>
      </c>
      <c r="J905">
        <v>10</v>
      </c>
      <c r="K905">
        <v>211312</v>
      </c>
      <c r="L905" t="str">
        <f>VLOOKUP(Sales_Data!C905,Product_Master!$A:$D,2,FALSE)</f>
        <v>Track Pants</v>
      </c>
      <c r="M905">
        <f>VLOOKUP(C905,Product_Master!$A:$D,4,FALSE)</f>
        <v>78264</v>
      </c>
      <c r="N905" t="str">
        <f t="shared" si="28"/>
        <v>HIGH</v>
      </c>
      <c r="O905" t="str" cm="1">
        <f t="array" ref="O905">_xlfn.IFS(D905="North","Zone 1",D905="South","Zone 2",D905="East","Zone 3",D905="West","Zone 4")</f>
        <v>Zone 2</v>
      </c>
      <c r="P905">
        <f t="shared" si="29"/>
        <v>21131.200000000001</v>
      </c>
      <c r="Q905" t="str">
        <f>VLOOKUP(C905,Product_Master!$A:$D,3,FALSE)</f>
        <v>Clothing</v>
      </c>
    </row>
    <row r="906" spans="1:17" x14ac:dyDescent="0.3">
      <c r="A906" t="s">
        <v>2414</v>
      </c>
      <c r="B906" t="s">
        <v>1315</v>
      </c>
      <c r="C906" t="s">
        <v>21</v>
      </c>
      <c r="D906" t="s">
        <v>191</v>
      </c>
      <c r="E906" t="s">
        <v>192</v>
      </c>
      <c r="F906" t="s">
        <v>193</v>
      </c>
      <c r="G906" t="s">
        <v>262</v>
      </c>
      <c r="H906" t="s">
        <v>2415</v>
      </c>
      <c r="I906">
        <v>5</v>
      </c>
      <c r="J906">
        <v>10</v>
      </c>
      <c r="K906">
        <v>218412</v>
      </c>
      <c r="L906" t="str">
        <f>VLOOKUP(Sales_Data!C906,Product_Master!$A:$D,2,FALSE)</f>
        <v>Air Conditioner</v>
      </c>
      <c r="M906">
        <f>VLOOKUP(C906,Product_Master!$A:$D,4,FALSE)</f>
        <v>48536</v>
      </c>
      <c r="N906" t="str">
        <f t="shared" si="28"/>
        <v>HIGH</v>
      </c>
      <c r="O906" t="str" cm="1">
        <f t="array" ref="O906">_xlfn.IFS(D906="North","Zone 1",D906="South","Zone 2",D906="East","Zone 3",D906="West","Zone 4")</f>
        <v>Zone 1</v>
      </c>
      <c r="P906">
        <f t="shared" si="29"/>
        <v>21841.200000000001</v>
      </c>
      <c r="Q906" t="str">
        <f>VLOOKUP(C906,Product_Master!$A:$D,3,FALSE)</f>
        <v>Electronics</v>
      </c>
    </row>
    <row r="907" spans="1:17" x14ac:dyDescent="0.3">
      <c r="A907" t="s">
        <v>2416</v>
      </c>
      <c r="B907" t="s">
        <v>1526</v>
      </c>
      <c r="C907" t="s">
        <v>71</v>
      </c>
      <c r="D907" t="s">
        <v>178</v>
      </c>
      <c r="E907" t="s">
        <v>179</v>
      </c>
      <c r="F907" t="s">
        <v>180</v>
      </c>
      <c r="G907" t="s">
        <v>212</v>
      </c>
      <c r="H907" t="s">
        <v>2417</v>
      </c>
      <c r="I907">
        <v>5</v>
      </c>
      <c r="J907">
        <v>20</v>
      </c>
      <c r="K907">
        <v>229264</v>
      </c>
      <c r="L907" t="str">
        <f>VLOOKUP(Sales_Data!C907,Product_Master!$A:$D,2,FALSE)</f>
        <v>Jeans</v>
      </c>
      <c r="M907">
        <f>VLOOKUP(C907,Product_Master!$A:$D,4,FALSE)</f>
        <v>57316</v>
      </c>
      <c r="N907" t="str">
        <f t="shared" si="28"/>
        <v>HIGH</v>
      </c>
      <c r="O907" t="str" cm="1">
        <f t="array" ref="O907">_xlfn.IFS(D907="North","Zone 1",D907="South","Zone 2",D907="East","Zone 3",D907="West","Zone 4")</f>
        <v>Zone 3</v>
      </c>
      <c r="P907">
        <f t="shared" si="29"/>
        <v>22926.400000000001</v>
      </c>
      <c r="Q907" t="str">
        <f>VLOOKUP(C907,Product_Master!$A:$D,3,FALSE)</f>
        <v>Clothing</v>
      </c>
    </row>
    <row r="908" spans="1:17" x14ac:dyDescent="0.3">
      <c r="A908" t="s">
        <v>2418</v>
      </c>
      <c r="B908" t="s">
        <v>1811</v>
      </c>
      <c r="C908" t="s">
        <v>27</v>
      </c>
      <c r="D908" t="s">
        <v>178</v>
      </c>
      <c r="E908" t="s">
        <v>179</v>
      </c>
      <c r="F908" t="s">
        <v>180</v>
      </c>
      <c r="G908" t="s">
        <v>269</v>
      </c>
      <c r="H908" t="s">
        <v>1334</v>
      </c>
      <c r="I908">
        <v>9</v>
      </c>
      <c r="J908">
        <v>15</v>
      </c>
      <c r="K908">
        <v>430809</v>
      </c>
      <c r="L908" t="str">
        <f>VLOOKUP(Sales_Data!C908,Product_Master!$A:$D,2,FALSE)</f>
        <v>Microwave</v>
      </c>
      <c r="M908">
        <f>VLOOKUP(C908,Product_Master!$A:$D,4,FALSE)</f>
        <v>56315</v>
      </c>
      <c r="N908" t="str">
        <f t="shared" si="28"/>
        <v>HIGH</v>
      </c>
      <c r="O908" t="str" cm="1">
        <f t="array" ref="O908">_xlfn.IFS(D908="North","Zone 1",D908="South","Zone 2",D908="East","Zone 3",D908="West","Zone 4")</f>
        <v>Zone 3</v>
      </c>
      <c r="P908">
        <f t="shared" si="29"/>
        <v>43080.9</v>
      </c>
      <c r="Q908" t="str">
        <f>VLOOKUP(C908,Product_Master!$A:$D,3,FALSE)</f>
        <v>Electronics</v>
      </c>
    </row>
    <row r="909" spans="1:17" x14ac:dyDescent="0.3">
      <c r="A909" t="s">
        <v>2419</v>
      </c>
      <c r="B909" t="s">
        <v>354</v>
      </c>
      <c r="C909" t="s">
        <v>35</v>
      </c>
      <c r="D909" t="s">
        <v>197</v>
      </c>
      <c r="E909" t="s">
        <v>210</v>
      </c>
      <c r="F909" t="s">
        <v>211</v>
      </c>
      <c r="G909" t="s">
        <v>285</v>
      </c>
      <c r="H909" t="s">
        <v>2420</v>
      </c>
      <c r="I909">
        <v>5</v>
      </c>
      <c r="J909">
        <v>5</v>
      </c>
      <c r="K909">
        <v>205884</v>
      </c>
      <c r="L909" t="str">
        <f>VLOOKUP(Sales_Data!C909,Product_Master!$A:$D,2,FALSE)</f>
        <v>Office Chair</v>
      </c>
      <c r="M909">
        <f>VLOOKUP(C909,Product_Master!$A:$D,4,FALSE)</f>
        <v>43344</v>
      </c>
      <c r="N909" t="str">
        <f t="shared" si="28"/>
        <v>HIGH</v>
      </c>
      <c r="O909" t="str" cm="1">
        <f t="array" ref="O909">_xlfn.IFS(D909="North","Zone 1",D909="South","Zone 2",D909="East","Zone 3",D909="West","Zone 4")</f>
        <v>Zone 4</v>
      </c>
      <c r="P909">
        <f t="shared" si="29"/>
        <v>20588.400000000001</v>
      </c>
      <c r="Q909" t="str">
        <f>VLOOKUP(C909,Product_Master!$A:$D,3,FALSE)</f>
        <v>Furniture</v>
      </c>
    </row>
    <row r="910" spans="1:17" x14ac:dyDescent="0.3">
      <c r="A910" t="s">
        <v>2421</v>
      </c>
      <c r="B910" t="s">
        <v>1635</v>
      </c>
      <c r="C910" t="s">
        <v>118</v>
      </c>
      <c r="D910" t="s">
        <v>178</v>
      </c>
      <c r="E910" t="s">
        <v>179</v>
      </c>
      <c r="F910" t="s">
        <v>180</v>
      </c>
      <c r="G910" t="s">
        <v>174</v>
      </c>
      <c r="H910" t="s">
        <v>2422</v>
      </c>
      <c r="I910">
        <v>3</v>
      </c>
      <c r="J910">
        <v>20</v>
      </c>
      <c r="K910">
        <v>34596</v>
      </c>
      <c r="L910" t="str">
        <f>VLOOKUP(Sales_Data!C910,Product_Master!$A:$D,2,FALSE)</f>
        <v>Juice</v>
      </c>
      <c r="M910">
        <f>VLOOKUP(C910,Product_Master!$A:$D,4,FALSE)</f>
        <v>14415</v>
      </c>
      <c r="N910" t="str">
        <f t="shared" si="28"/>
        <v>HIGH</v>
      </c>
      <c r="O910" t="str" cm="1">
        <f t="array" ref="O910">_xlfn.IFS(D910="North","Zone 1",D910="South","Zone 2",D910="East","Zone 3",D910="West","Zone 4")</f>
        <v>Zone 3</v>
      </c>
      <c r="P910">
        <f t="shared" si="29"/>
        <v>3459.6000000000004</v>
      </c>
      <c r="Q910" t="str">
        <f>VLOOKUP(C910,Product_Master!$A:$D,3,FALSE)</f>
        <v>Grocery</v>
      </c>
    </row>
    <row r="911" spans="1:17" x14ac:dyDescent="0.3">
      <c r="A911" t="s">
        <v>2423</v>
      </c>
      <c r="B911" t="s">
        <v>2166</v>
      </c>
      <c r="C911" t="s">
        <v>153</v>
      </c>
      <c r="D911" t="s">
        <v>191</v>
      </c>
      <c r="E911" t="s">
        <v>192</v>
      </c>
      <c r="F911" t="s">
        <v>193</v>
      </c>
      <c r="G911" t="s">
        <v>174</v>
      </c>
      <c r="H911" t="s">
        <v>2424</v>
      </c>
      <c r="I911">
        <v>4</v>
      </c>
      <c r="J911">
        <v>0</v>
      </c>
      <c r="K911">
        <v>141676</v>
      </c>
      <c r="L911" t="str">
        <f>VLOOKUP(Sales_Data!C911,Product_Master!$A:$D,2,FALSE)</f>
        <v>Knee Guard</v>
      </c>
      <c r="M911">
        <f>VLOOKUP(C911,Product_Master!$A:$D,4,FALSE)</f>
        <v>35419</v>
      </c>
      <c r="N911" t="str">
        <f t="shared" si="28"/>
        <v>HIGH</v>
      </c>
      <c r="O911" t="str" cm="1">
        <f t="array" ref="O911">_xlfn.IFS(D911="North","Zone 1",D911="South","Zone 2",D911="East","Zone 3",D911="West","Zone 4")</f>
        <v>Zone 1</v>
      </c>
      <c r="P911">
        <f t="shared" si="29"/>
        <v>14167.6</v>
      </c>
      <c r="Q911" t="str">
        <f>VLOOKUP(C911,Product_Master!$A:$D,3,FALSE)</f>
        <v>Sports</v>
      </c>
    </row>
    <row r="912" spans="1:17" x14ac:dyDescent="0.3">
      <c r="A912" t="s">
        <v>2425</v>
      </c>
      <c r="B912" t="s">
        <v>554</v>
      </c>
      <c r="C912" t="s">
        <v>126</v>
      </c>
      <c r="D912" t="s">
        <v>178</v>
      </c>
      <c r="E912" t="s">
        <v>185</v>
      </c>
      <c r="F912" t="s">
        <v>186</v>
      </c>
      <c r="G912" t="s">
        <v>187</v>
      </c>
      <c r="H912" t="s">
        <v>2426</v>
      </c>
      <c r="I912">
        <v>1</v>
      </c>
      <c r="J912">
        <v>0</v>
      </c>
      <c r="K912">
        <v>4120</v>
      </c>
      <c r="L912" t="str">
        <f>VLOOKUP(Sales_Data!C912,Product_Master!$A:$D,2,FALSE)</f>
        <v>Honey</v>
      </c>
      <c r="M912">
        <f>VLOOKUP(C912,Product_Master!$A:$D,4,FALSE)</f>
        <v>4120</v>
      </c>
      <c r="N912" t="str">
        <f t="shared" si="28"/>
        <v>LOW</v>
      </c>
      <c r="O912" t="str" cm="1">
        <f t="array" ref="O912">_xlfn.IFS(D912="North","Zone 1",D912="South","Zone 2",D912="East","Zone 3",D912="West","Zone 4")</f>
        <v>Zone 3</v>
      </c>
      <c r="P912">
        <f t="shared" si="29"/>
        <v>82.4</v>
      </c>
      <c r="Q912" t="str">
        <f>VLOOKUP(C912,Product_Master!$A:$D,3,FALSE)</f>
        <v>Grocery</v>
      </c>
    </row>
    <row r="913" spans="1:17" x14ac:dyDescent="0.3">
      <c r="A913" t="s">
        <v>2427</v>
      </c>
      <c r="B913" t="s">
        <v>637</v>
      </c>
      <c r="C913" t="s">
        <v>93</v>
      </c>
      <c r="D913" t="s">
        <v>197</v>
      </c>
      <c r="E913" t="s">
        <v>260</v>
      </c>
      <c r="F913" t="s">
        <v>261</v>
      </c>
      <c r="G913" t="s">
        <v>243</v>
      </c>
      <c r="H913" t="s">
        <v>2428</v>
      </c>
      <c r="I913">
        <v>12</v>
      </c>
      <c r="J913">
        <v>5</v>
      </c>
      <c r="K913">
        <v>886726</v>
      </c>
      <c r="L913" t="str">
        <f>VLOOKUP(Sales_Data!C913,Product_Master!$A:$D,2,FALSE)</f>
        <v>Skirt</v>
      </c>
      <c r="M913">
        <f>VLOOKUP(C913,Product_Master!$A:$D,4,FALSE)</f>
        <v>77783</v>
      </c>
      <c r="N913" t="str">
        <f t="shared" si="28"/>
        <v>HIGH</v>
      </c>
      <c r="O913" t="str" cm="1">
        <f t="array" ref="O913">_xlfn.IFS(D913="North","Zone 1",D913="South","Zone 2",D913="East","Zone 3",D913="West","Zone 4")</f>
        <v>Zone 4</v>
      </c>
      <c r="P913">
        <f t="shared" si="29"/>
        <v>88672.6</v>
      </c>
      <c r="Q913" t="str">
        <f>VLOOKUP(C913,Product_Master!$A:$D,3,FALSE)</f>
        <v>Clothing</v>
      </c>
    </row>
    <row r="914" spans="1:17" x14ac:dyDescent="0.3">
      <c r="A914" t="s">
        <v>2429</v>
      </c>
      <c r="B914" t="s">
        <v>1347</v>
      </c>
      <c r="C914" t="s">
        <v>81</v>
      </c>
      <c r="D914" t="s">
        <v>191</v>
      </c>
      <c r="E914" t="s">
        <v>238</v>
      </c>
      <c r="F914" t="s">
        <v>238</v>
      </c>
      <c r="G914" t="s">
        <v>315</v>
      </c>
      <c r="H914" t="s">
        <v>2430</v>
      </c>
      <c r="I914">
        <v>2</v>
      </c>
      <c r="J914">
        <v>15</v>
      </c>
      <c r="K914">
        <v>56171</v>
      </c>
      <c r="L914" t="str">
        <f>VLOOKUP(Sales_Data!C914,Product_Master!$A:$D,2,FALSE)</f>
        <v>Blazer</v>
      </c>
      <c r="M914">
        <f>VLOOKUP(C914,Product_Master!$A:$D,4,FALSE)</f>
        <v>33042</v>
      </c>
      <c r="N914" t="str">
        <f t="shared" si="28"/>
        <v>HIGH</v>
      </c>
      <c r="O914" t="str" cm="1">
        <f t="array" ref="O914">_xlfn.IFS(D914="North","Zone 1",D914="South","Zone 2",D914="East","Zone 3",D914="West","Zone 4")</f>
        <v>Zone 1</v>
      </c>
      <c r="P914">
        <f t="shared" si="29"/>
        <v>5617.1</v>
      </c>
      <c r="Q914" t="str">
        <f>VLOOKUP(C914,Product_Master!$A:$D,3,FALSE)</f>
        <v>Clothing</v>
      </c>
    </row>
    <row r="915" spans="1:17" x14ac:dyDescent="0.3">
      <c r="A915" t="s">
        <v>2431</v>
      </c>
      <c r="B915" t="s">
        <v>1410</v>
      </c>
      <c r="C915" t="s">
        <v>62</v>
      </c>
      <c r="D915" t="s">
        <v>178</v>
      </c>
      <c r="E915" t="s">
        <v>310</v>
      </c>
      <c r="F915" t="s">
        <v>311</v>
      </c>
      <c r="G915" t="s">
        <v>257</v>
      </c>
      <c r="H915" t="s">
        <v>2432</v>
      </c>
      <c r="I915">
        <v>4</v>
      </c>
      <c r="J915">
        <v>15</v>
      </c>
      <c r="K915">
        <v>168884</v>
      </c>
      <c r="L915" t="str">
        <f>VLOOKUP(Sales_Data!C915,Product_Master!$A:$D,2,FALSE)</f>
        <v>Recliner</v>
      </c>
      <c r="M915">
        <f>VLOOKUP(C915,Product_Master!$A:$D,4,FALSE)</f>
        <v>49672</v>
      </c>
      <c r="N915" t="str">
        <f t="shared" si="28"/>
        <v>HIGH</v>
      </c>
      <c r="O915" t="str" cm="1">
        <f t="array" ref="O915">_xlfn.IFS(D915="North","Zone 1",D915="South","Zone 2",D915="East","Zone 3",D915="West","Zone 4")</f>
        <v>Zone 3</v>
      </c>
      <c r="P915">
        <f t="shared" si="29"/>
        <v>16888.400000000001</v>
      </c>
      <c r="Q915" t="str">
        <f>VLOOKUP(C915,Product_Master!$A:$D,3,FALSE)</f>
        <v>Furniture</v>
      </c>
    </row>
    <row r="916" spans="1:17" x14ac:dyDescent="0.3">
      <c r="A916" t="s">
        <v>2433</v>
      </c>
      <c r="B916" t="s">
        <v>1565</v>
      </c>
      <c r="C916" t="s">
        <v>93</v>
      </c>
      <c r="D916" t="s">
        <v>191</v>
      </c>
      <c r="E916" t="s">
        <v>192</v>
      </c>
      <c r="F916" t="s">
        <v>193</v>
      </c>
      <c r="G916" t="s">
        <v>257</v>
      </c>
      <c r="H916" t="s">
        <v>2434</v>
      </c>
      <c r="I916">
        <v>9</v>
      </c>
      <c r="J916">
        <v>10</v>
      </c>
      <c r="K916">
        <v>630042</v>
      </c>
      <c r="L916" t="str">
        <f>VLOOKUP(Sales_Data!C916,Product_Master!$A:$D,2,FALSE)</f>
        <v>Skirt</v>
      </c>
      <c r="M916">
        <f>VLOOKUP(C916,Product_Master!$A:$D,4,FALSE)</f>
        <v>77783</v>
      </c>
      <c r="N916" t="str">
        <f t="shared" si="28"/>
        <v>HIGH</v>
      </c>
      <c r="O916" t="str" cm="1">
        <f t="array" ref="O916">_xlfn.IFS(D916="North","Zone 1",D916="South","Zone 2",D916="East","Zone 3",D916="West","Zone 4")</f>
        <v>Zone 1</v>
      </c>
      <c r="P916">
        <f t="shared" si="29"/>
        <v>63004.200000000004</v>
      </c>
      <c r="Q916" t="str">
        <f>VLOOKUP(C916,Product_Master!$A:$D,3,FALSE)</f>
        <v>Clothing</v>
      </c>
    </row>
    <row r="917" spans="1:17" x14ac:dyDescent="0.3">
      <c r="A917" t="s">
        <v>2435</v>
      </c>
      <c r="B917" t="s">
        <v>2436</v>
      </c>
      <c r="C917" t="s">
        <v>126</v>
      </c>
      <c r="D917" t="s">
        <v>191</v>
      </c>
      <c r="E917" t="s">
        <v>238</v>
      </c>
      <c r="F917" t="s">
        <v>238</v>
      </c>
      <c r="G917" t="s">
        <v>187</v>
      </c>
      <c r="H917" t="s">
        <v>2437</v>
      </c>
      <c r="I917">
        <v>4</v>
      </c>
      <c r="J917">
        <v>20</v>
      </c>
      <c r="K917">
        <v>13184</v>
      </c>
      <c r="L917" t="str">
        <f>VLOOKUP(Sales_Data!C917,Product_Master!$A:$D,2,FALSE)</f>
        <v>Honey</v>
      </c>
      <c r="M917">
        <f>VLOOKUP(C917,Product_Master!$A:$D,4,FALSE)</f>
        <v>4120</v>
      </c>
      <c r="N917" t="str">
        <f t="shared" si="28"/>
        <v>MEDIUM</v>
      </c>
      <c r="O917" t="str" cm="1">
        <f t="array" ref="O917">_xlfn.IFS(D917="North","Zone 1",D917="South","Zone 2",D917="East","Zone 3",D917="West","Zone 4")</f>
        <v>Zone 1</v>
      </c>
      <c r="P917">
        <f t="shared" si="29"/>
        <v>659.2</v>
      </c>
      <c r="Q917" t="str">
        <f>VLOOKUP(C917,Product_Master!$A:$D,3,FALSE)</f>
        <v>Grocery</v>
      </c>
    </row>
    <row r="918" spans="1:17" x14ac:dyDescent="0.3">
      <c r="A918" t="s">
        <v>2438</v>
      </c>
      <c r="B918" t="s">
        <v>790</v>
      </c>
      <c r="C918" t="s">
        <v>69</v>
      </c>
      <c r="D918" t="s">
        <v>171</v>
      </c>
      <c r="E918" t="s">
        <v>223</v>
      </c>
      <c r="F918" t="s">
        <v>224</v>
      </c>
      <c r="G918" t="s">
        <v>257</v>
      </c>
      <c r="H918" t="s">
        <v>2439</v>
      </c>
      <c r="I918">
        <v>9</v>
      </c>
      <c r="J918">
        <v>20</v>
      </c>
      <c r="K918">
        <v>64065</v>
      </c>
      <c r="L918" t="str">
        <f>VLOOKUP(Sales_Data!C918,Product_Master!$A:$D,2,FALSE)</f>
        <v>Women Kurti</v>
      </c>
      <c r="M918">
        <f>VLOOKUP(C918,Product_Master!$A:$D,4,FALSE)</f>
        <v>8898</v>
      </c>
      <c r="N918" t="str">
        <f t="shared" si="28"/>
        <v>HIGH</v>
      </c>
      <c r="O918" t="str" cm="1">
        <f t="array" ref="O918">_xlfn.IFS(D918="North","Zone 1",D918="South","Zone 2",D918="East","Zone 3",D918="West","Zone 4")</f>
        <v>Zone 2</v>
      </c>
      <c r="P918">
        <f t="shared" si="29"/>
        <v>6406.5</v>
      </c>
      <c r="Q918" t="str">
        <f>VLOOKUP(C918,Product_Master!$A:$D,3,FALSE)</f>
        <v>Clothing</v>
      </c>
    </row>
    <row r="919" spans="1:17" x14ac:dyDescent="0.3">
      <c r="A919" t="s">
        <v>2440</v>
      </c>
      <c r="B919" t="s">
        <v>2162</v>
      </c>
      <c r="C919" t="s">
        <v>151</v>
      </c>
      <c r="D919" t="s">
        <v>178</v>
      </c>
      <c r="E919" t="s">
        <v>185</v>
      </c>
      <c r="F919" t="s">
        <v>186</v>
      </c>
      <c r="G919" t="s">
        <v>243</v>
      </c>
      <c r="H919" t="s">
        <v>2441</v>
      </c>
      <c r="I919">
        <v>5</v>
      </c>
      <c r="J919">
        <v>5</v>
      </c>
      <c r="K919">
        <v>180960</v>
      </c>
      <c r="L919" t="str">
        <f>VLOOKUP(Sales_Data!C919,Product_Master!$A:$D,2,FALSE)</f>
        <v>Volleyball</v>
      </c>
      <c r="M919">
        <f>VLOOKUP(C919,Product_Master!$A:$D,4,FALSE)</f>
        <v>38097</v>
      </c>
      <c r="N919" t="str">
        <f t="shared" si="28"/>
        <v>HIGH</v>
      </c>
      <c r="O919" t="str" cm="1">
        <f t="array" ref="O919">_xlfn.IFS(D919="North","Zone 1",D919="South","Zone 2",D919="East","Zone 3",D919="West","Zone 4")</f>
        <v>Zone 3</v>
      </c>
      <c r="P919">
        <f t="shared" si="29"/>
        <v>18096</v>
      </c>
      <c r="Q919" t="str">
        <f>VLOOKUP(C919,Product_Master!$A:$D,3,FALSE)</f>
        <v>Sports</v>
      </c>
    </row>
    <row r="920" spans="1:17" x14ac:dyDescent="0.3">
      <c r="A920" t="s">
        <v>2442</v>
      </c>
      <c r="B920" t="s">
        <v>1371</v>
      </c>
      <c r="C920" t="s">
        <v>128</v>
      </c>
      <c r="D920" t="s">
        <v>171</v>
      </c>
      <c r="E920" t="s">
        <v>204</v>
      </c>
      <c r="F920" t="s">
        <v>205</v>
      </c>
      <c r="G920" t="s">
        <v>257</v>
      </c>
      <c r="H920" t="s">
        <v>2443</v>
      </c>
      <c r="I920">
        <v>11</v>
      </c>
      <c r="J920">
        <v>0</v>
      </c>
      <c r="K920">
        <v>646998</v>
      </c>
      <c r="L920" t="str">
        <f>VLOOKUP(Sales_Data!C920,Product_Master!$A:$D,2,FALSE)</f>
        <v>Cricket Bat</v>
      </c>
      <c r="M920">
        <f>VLOOKUP(C920,Product_Master!$A:$D,4,FALSE)</f>
        <v>58818</v>
      </c>
      <c r="N920" t="str">
        <f t="shared" si="28"/>
        <v>HIGH</v>
      </c>
      <c r="O920" t="str" cm="1">
        <f t="array" ref="O920">_xlfn.IFS(D920="North","Zone 1",D920="South","Zone 2",D920="East","Zone 3",D920="West","Zone 4")</f>
        <v>Zone 2</v>
      </c>
      <c r="P920">
        <f t="shared" si="29"/>
        <v>64699.8</v>
      </c>
      <c r="Q920" t="str">
        <f>VLOOKUP(C920,Product_Master!$A:$D,3,FALSE)</f>
        <v>Sports</v>
      </c>
    </row>
    <row r="921" spans="1:17" x14ac:dyDescent="0.3">
      <c r="A921" t="s">
        <v>2444</v>
      </c>
      <c r="B921" t="s">
        <v>980</v>
      </c>
      <c r="C921" t="s">
        <v>60</v>
      </c>
      <c r="D921" t="s">
        <v>171</v>
      </c>
      <c r="E921" t="s">
        <v>204</v>
      </c>
      <c r="F921" t="s">
        <v>205</v>
      </c>
      <c r="G921" t="s">
        <v>200</v>
      </c>
      <c r="H921" t="s">
        <v>2445</v>
      </c>
      <c r="I921">
        <v>5</v>
      </c>
      <c r="J921">
        <v>20</v>
      </c>
      <c r="K921">
        <v>238560</v>
      </c>
      <c r="L921" t="str">
        <f>VLOOKUP(Sales_Data!C921,Product_Master!$A:$D,2,FALSE)</f>
        <v>Cupboard</v>
      </c>
      <c r="M921">
        <f>VLOOKUP(C921,Product_Master!$A:$D,4,FALSE)</f>
        <v>59640</v>
      </c>
      <c r="N921" t="str">
        <f t="shared" si="28"/>
        <v>HIGH</v>
      </c>
      <c r="O921" t="str" cm="1">
        <f t="array" ref="O921">_xlfn.IFS(D921="North","Zone 1",D921="South","Zone 2",D921="East","Zone 3",D921="West","Zone 4")</f>
        <v>Zone 2</v>
      </c>
      <c r="P921">
        <f t="shared" si="29"/>
        <v>23856</v>
      </c>
      <c r="Q921" t="str">
        <f>VLOOKUP(C921,Product_Master!$A:$D,3,FALSE)</f>
        <v>Furniture</v>
      </c>
    </row>
    <row r="922" spans="1:17" x14ac:dyDescent="0.3">
      <c r="A922" t="s">
        <v>2446</v>
      </c>
      <c r="B922" t="s">
        <v>946</v>
      </c>
      <c r="C922" t="s">
        <v>69</v>
      </c>
      <c r="D922" t="s">
        <v>197</v>
      </c>
      <c r="E922" t="s">
        <v>210</v>
      </c>
      <c r="F922" t="s">
        <v>211</v>
      </c>
      <c r="G922" t="s">
        <v>212</v>
      </c>
      <c r="H922" t="s">
        <v>2447</v>
      </c>
      <c r="I922">
        <v>11</v>
      </c>
      <c r="J922">
        <v>10</v>
      </c>
      <c r="K922">
        <v>88090</v>
      </c>
      <c r="L922" t="str">
        <f>VLOOKUP(Sales_Data!C922,Product_Master!$A:$D,2,FALSE)</f>
        <v>Women Kurti</v>
      </c>
      <c r="M922">
        <f>VLOOKUP(C922,Product_Master!$A:$D,4,FALSE)</f>
        <v>8898</v>
      </c>
      <c r="N922" t="str">
        <f t="shared" si="28"/>
        <v>HIGH</v>
      </c>
      <c r="O922" t="str" cm="1">
        <f t="array" ref="O922">_xlfn.IFS(D922="North","Zone 1",D922="South","Zone 2",D922="East","Zone 3",D922="West","Zone 4")</f>
        <v>Zone 4</v>
      </c>
      <c r="P922">
        <f t="shared" si="29"/>
        <v>8809</v>
      </c>
      <c r="Q922" t="str">
        <f>VLOOKUP(C922,Product_Master!$A:$D,3,FALSE)</f>
        <v>Clothing</v>
      </c>
    </row>
    <row r="923" spans="1:17" x14ac:dyDescent="0.3">
      <c r="A923" t="s">
        <v>2448</v>
      </c>
      <c r="B923" t="s">
        <v>1546</v>
      </c>
      <c r="C923" t="s">
        <v>58</v>
      </c>
      <c r="D923" t="s">
        <v>178</v>
      </c>
      <c r="E923" t="s">
        <v>310</v>
      </c>
      <c r="F923" t="s">
        <v>311</v>
      </c>
      <c r="G923" t="s">
        <v>253</v>
      </c>
      <c r="H923" t="s">
        <v>232</v>
      </c>
      <c r="I923">
        <v>11</v>
      </c>
      <c r="J923">
        <v>5</v>
      </c>
      <c r="K923">
        <v>289465</v>
      </c>
      <c r="L923" t="str">
        <f>VLOOKUP(Sales_Data!C923,Product_Master!$A:$D,2,FALSE)</f>
        <v>Side Table</v>
      </c>
      <c r="M923">
        <f>VLOOKUP(C923,Product_Master!$A:$D,4,FALSE)</f>
        <v>27700</v>
      </c>
      <c r="N923" t="str">
        <f t="shared" si="28"/>
        <v>HIGH</v>
      </c>
      <c r="O923" t="str" cm="1">
        <f t="array" ref="O923">_xlfn.IFS(D923="North","Zone 1",D923="South","Zone 2",D923="East","Zone 3",D923="West","Zone 4")</f>
        <v>Zone 3</v>
      </c>
      <c r="P923">
        <f t="shared" si="29"/>
        <v>28946.5</v>
      </c>
      <c r="Q923" t="str">
        <f>VLOOKUP(C923,Product_Master!$A:$D,3,FALSE)</f>
        <v>Furniture</v>
      </c>
    </row>
    <row r="924" spans="1:17" x14ac:dyDescent="0.3">
      <c r="A924" t="s">
        <v>2449</v>
      </c>
      <c r="B924" t="s">
        <v>1491</v>
      </c>
      <c r="C924" t="s">
        <v>141</v>
      </c>
      <c r="D924" t="s">
        <v>197</v>
      </c>
      <c r="E924" t="s">
        <v>198</v>
      </c>
      <c r="F924" t="s">
        <v>199</v>
      </c>
      <c r="G924" t="s">
        <v>174</v>
      </c>
      <c r="H924" t="s">
        <v>2450</v>
      </c>
      <c r="I924">
        <v>11</v>
      </c>
      <c r="J924">
        <v>20</v>
      </c>
      <c r="K924">
        <v>364804</v>
      </c>
      <c r="L924" t="str">
        <f>VLOOKUP(Sales_Data!C924,Product_Master!$A:$D,2,FALSE)</f>
        <v>Gloves</v>
      </c>
      <c r="M924">
        <f>VLOOKUP(C924,Product_Master!$A:$D,4,FALSE)</f>
        <v>41455</v>
      </c>
      <c r="N924" t="str">
        <f t="shared" si="28"/>
        <v>HIGH</v>
      </c>
      <c r="O924" t="str" cm="1">
        <f t="array" ref="O924">_xlfn.IFS(D924="North","Zone 1",D924="South","Zone 2",D924="East","Zone 3",D924="West","Zone 4")</f>
        <v>Zone 4</v>
      </c>
      <c r="P924">
        <f t="shared" si="29"/>
        <v>36480.400000000001</v>
      </c>
      <c r="Q924" t="str">
        <f>VLOOKUP(C924,Product_Master!$A:$D,3,FALSE)</f>
        <v>Sports</v>
      </c>
    </row>
    <row r="925" spans="1:17" x14ac:dyDescent="0.3">
      <c r="A925" t="s">
        <v>2451</v>
      </c>
      <c r="B925" t="s">
        <v>2452</v>
      </c>
      <c r="C925" t="s">
        <v>75</v>
      </c>
      <c r="D925" t="s">
        <v>171</v>
      </c>
      <c r="E925" t="s">
        <v>172</v>
      </c>
      <c r="F925" t="s">
        <v>173</v>
      </c>
      <c r="G925" t="s">
        <v>187</v>
      </c>
      <c r="H925" t="s">
        <v>2453</v>
      </c>
      <c r="I925">
        <v>5</v>
      </c>
      <c r="J925">
        <v>15</v>
      </c>
      <c r="K925">
        <v>170552</v>
      </c>
      <c r="L925" t="str">
        <f>VLOOKUP(Sales_Data!C925,Product_Master!$A:$D,2,FALSE)</f>
        <v>Jacket</v>
      </c>
      <c r="M925">
        <f>VLOOKUP(C925,Product_Master!$A:$D,4,FALSE)</f>
        <v>40130</v>
      </c>
      <c r="N925" t="str">
        <f t="shared" si="28"/>
        <v>HIGH</v>
      </c>
      <c r="O925" t="str" cm="1">
        <f t="array" ref="O925">_xlfn.IFS(D925="North","Zone 1",D925="South","Zone 2",D925="East","Zone 3",D925="West","Zone 4")</f>
        <v>Zone 2</v>
      </c>
      <c r="P925">
        <f t="shared" si="29"/>
        <v>17055.2</v>
      </c>
      <c r="Q925" t="str">
        <f>VLOOKUP(C925,Product_Master!$A:$D,3,FALSE)</f>
        <v>Clothing</v>
      </c>
    </row>
    <row r="926" spans="1:17" x14ac:dyDescent="0.3">
      <c r="A926" t="s">
        <v>2454</v>
      </c>
      <c r="B926" t="s">
        <v>2455</v>
      </c>
      <c r="C926" t="s">
        <v>114</v>
      </c>
      <c r="D926" t="s">
        <v>197</v>
      </c>
      <c r="E926" t="s">
        <v>210</v>
      </c>
      <c r="F926" t="s">
        <v>211</v>
      </c>
      <c r="G926" t="s">
        <v>187</v>
      </c>
      <c r="H926" t="s">
        <v>2456</v>
      </c>
      <c r="I926">
        <v>3</v>
      </c>
      <c r="J926">
        <v>5</v>
      </c>
      <c r="K926">
        <v>165901</v>
      </c>
      <c r="L926" t="str">
        <f>VLOOKUP(Sales_Data!C926,Product_Master!$A:$D,2,FALSE)</f>
        <v>Flour</v>
      </c>
      <c r="M926">
        <f>VLOOKUP(C926,Product_Master!$A:$D,4,FALSE)</f>
        <v>58211</v>
      </c>
      <c r="N926" t="str">
        <f t="shared" si="28"/>
        <v>HIGH</v>
      </c>
      <c r="O926" t="str" cm="1">
        <f t="array" ref="O926">_xlfn.IFS(D926="North","Zone 1",D926="South","Zone 2",D926="East","Zone 3",D926="West","Zone 4")</f>
        <v>Zone 4</v>
      </c>
      <c r="P926">
        <f t="shared" si="29"/>
        <v>16590.100000000002</v>
      </c>
      <c r="Q926" t="str">
        <f>VLOOKUP(C926,Product_Master!$A:$D,3,FALSE)</f>
        <v>Grocery</v>
      </c>
    </row>
    <row r="927" spans="1:17" x14ac:dyDescent="0.3">
      <c r="A927" t="s">
        <v>2457</v>
      </c>
      <c r="B927" t="s">
        <v>1651</v>
      </c>
      <c r="C927" t="s">
        <v>52</v>
      </c>
      <c r="D927" t="s">
        <v>171</v>
      </c>
      <c r="E927" t="s">
        <v>204</v>
      </c>
      <c r="F927" t="s">
        <v>205</v>
      </c>
      <c r="G927" t="s">
        <v>262</v>
      </c>
      <c r="H927" t="s">
        <v>2458</v>
      </c>
      <c r="I927">
        <v>5</v>
      </c>
      <c r="J927">
        <v>15</v>
      </c>
      <c r="K927">
        <v>8899</v>
      </c>
      <c r="L927" t="str">
        <f>VLOOKUP(Sales_Data!C927,Product_Master!$A:$D,2,FALSE)</f>
        <v>TV Unit</v>
      </c>
      <c r="M927">
        <f>VLOOKUP(C927,Product_Master!$A:$D,4,FALSE)</f>
        <v>2094</v>
      </c>
      <c r="N927" t="str">
        <f t="shared" si="28"/>
        <v>MEDIUM</v>
      </c>
      <c r="O927" t="str" cm="1">
        <f t="array" ref="O927">_xlfn.IFS(D927="North","Zone 1",D927="South","Zone 2",D927="East","Zone 3",D927="West","Zone 4")</f>
        <v>Zone 2</v>
      </c>
      <c r="P927">
        <f t="shared" si="29"/>
        <v>444.95000000000005</v>
      </c>
      <c r="Q927" t="str">
        <f>VLOOKUP(C927,Product_Master!$A:$D,3,FALSE)</f>
        <v>Furniture</v>
      </c>
    </row>
    <row r="928" spans="1:17" x14ac:dyDescent="0.3">
      <c r="A928" t="s">
        <v>2459</v>
      </c>
      <c r="B928" t="s">
        <v>2460</v>
      </c>
      <c r="C928" t="s">
        <v>25</v>
      </c>
      <c r="D928" t="s">
        <v>178</v>
      </c>
      <c r="E928" t="s">
        <v>179</v>
      </c>
      <c r="F928" t="s">
        <v>180</v>
      </c>
      <c r="G928" t="s">
        <v>187</v>
      </c>
      <c r="H928" t="s">
        <v>2461</v>
      </c>
      <c r="I928">
        <v>6</v>
      </c>
      <c r="J928">
        <v>15</v>
      </c>
      <c r="K928">
        <v>50688</v>
      </c>
      <c r="L928" t="str">
        <f>VLOOKUP(Sales_Data!C928,Product_Master!$A:$D,2,FALSE)</f>
        <v>Washing Machine</v>
      </c>
      <c r="M928">
        <f>VLOOKUP(C928,Product_Master!$A:$D,4,FALSE)</f>
        <v>9939</v>
      </c>
      <c r="N928" t="str">
        <f t="shared" si="28"/>
        <v>HIGH</v>
      </c>
      <c r="O928" t="str" cm="1">
        <f t="array" ref="O928">_xlfn.IFS(D928="North","Zone 1",D928="South","Zone 2",D928="East","Zone 3",D928="West","Zone 4")</f>
        <v>Zone 3</v>
      </c>
      <c r="P928">
        <f t="shared" si="29"/>
        <v>5068.8</v>
      </c>
      <c r="Q928" t="str">
        <f>VLOOKUP(C928,Product_Master!$A:$D,3,FALSE)</f>
        <v>Electronics</v>
      </c>
    </row>
    <row r="929" spans="1:17" x14ac:dyDescent="0.3">
      <c r="A929" t="s">
        <v>2462</v>
      </c>
      <c r="B929" t="s">
        <v>357</v>
      </c>
      <c r="C929" t="s">
        <v>120</v>
      </c>
      <c r="D929" t="s">
        <v>191</v>
      </c>
      <c r="E929" t="s">
        <v>238</v>
      </c>
      <c r="F929" t="s">
        <v>238</v>
      </c>
      <c r="G929" t="s">
        <v>174</v>
      </c>
      <c r="H929" t="s">
        <v>2463</v>
      </c>
      <c r="I929">
        <v>4</v>
      </c>
      <c r="J929">
        <v>10</v>
      </c>
      <c r="K929">
        <v>111135</v>
      </c>
      <c r="L929" t="str">
        <f>VLOOKUP(Sales_Data!C929,Product_Master!$A:$D,2,FALSE)</f>
        <v>Soft Drink</v>
      </c>
      <c r="M929">
        <f>VLOOKUP(C929,Product_Master!$A:$D,4,FALSE)</f>
        <v>30871</v>
      </c>
      <c r="N929" t="str">
        <f t="shared" si="28"/>
        <v>HIGH</v>
      </c>
      <c r="O929" t="str" cm="1">
        <f t="array" ref="O929">_xlfn.IFS(D929="North","Zone 1",D929="South","Zone 2",D929="East","Zone 3",D929="West","Zone 4")</f>
        <v>Zone 1</v>
      </c>
      <c r="P929">
        <f t="shared" si="29"/>
        <v>11113.5</v>
      </c>
      <c r="Q929" t="str">
        <f>VLOOKUP(C929,Product_Master!$A:$D,3,FALSE)</f>
        <v>Grocery</v>
      </c>
    </row>
    <row r="930" spans="1:17" x14ac:dyDescent="0.3">
      <c r="A930" t="s">
        <v>2464</v>
      </c>
      <c r="B930" t="s">
        <v>2159</v>
      </c>
      <c r="C930" t="s">
        <v>114</v>
      </c>
      <c r="D930" t="s">
        <v>171</v>
      </c>
      <c r="E930" t="s">
        <v>204</v>
      </c>
      <c r="F930" t="s">
        <v>205</v>
      </c>
      <c r="G930" t="s">
        <v>200</v>
      </c>
      <c r="H930" t="s">
        <v>2465</v>
      </c>
      <c r="I930">
        <v>11</v>
      </c>
      <c r="J930">
        <v>15</v>
      </c>
      <c r="K930">
        <v>544272</v>
      </c>
      <c r="L930" t="str">
        <f>VLOOKUP(Sales_Data!C930,Product_Master!$A:$D,2,FALSE)</f>
        <v>Flour</v>
      </c>
      <c r="M930">
        <f>VLOOKUP(C930,Product_Master!$A:$D,4,FALSE)</f>
        <v>58211</v>
      </c>
      <c r="N930" t="str">
        <f t="shared" si="28"/>
        <v>HIGH</v>
      </c>
      <c r="O930" t="str" cm="1">
        <f t="array" ref="O930">_xlfn.IFS(D930="North","Zone 1",D930="South","Zone 2",D930="East","Zone 3",D930="West","Zone 4")</f>
        <v>Zone 2</v>
      </c>
      <c r="P930">
        <f t="shared" si="29"/>
        <v>54427.200000000004</v>
      </c>
      <c r="Q930" t="str">
        <f>VLOOKUP(C930,Product_Master!$A:$D,3,FALSE)</f>
        <v>Grocery</v>
      </c>
    </row>
    <row r="931" spans="1:17" x14ac:dyDescent="0.3">
      <c r="A931" t="s">
        <v>2466</v>
      </c>
      <c r="B931" t="s">
        <v>275</v>
      </c>
      <c r="C931" t="s">
        <v>151</v>
      </c>
      <c r="D931" t="s">
        <v>171</v>
      </c>
      <c r="E931" t="s">
        <v>223</v>
      </c>
      <c r="F931" t="s">
        <v>224</v>
      </c>
      <c r="G931" t="s">
        <v>262</v>
      </c>
      <c r="H931" t="s">
        <v>2467</v>
      </c>
      <c r="I931">
        <v>6</v>
      </c>
      <c r="J931">
        <v>5</v>
      </c>
      <c r="K931">
        <v>217152</v>
      </c>
      <c r="L931" t="str">
        <f>VLOOKUP(Sales_Data!C931,Product_Master!$A:$D,2,FALSE)</f>
        <v>Volleyball</v>
      </c>
      <c r="M931">
        <f>VLOOKUP(C931,Product_Master!$A:$D,4,FALSE)</f>
        <v>38097</v>
      </c>
      <c r="N931" t="str">
        <f t="shared" si="28"/>
        <v>HIGH</v>
      </c>
      <c r="O931" t="str" cm="1">
        <f t="array" ref="O931">_xlfn.IFS(D931="North","Zone 1",D931="South","Zone 2",D931="East","Zone 3",D931="West","Zone 4")</f>
        <v>Zone 2</v>
      </c>
      <c r="P931">
        <f t="shared" si="29"/>
        <v>21715.200000000001</v>
      </c>
      <c r="Q931" t="str">
        <f>VLOOKUP(C931,Product_Master!$A:$D,3,FALSE)</f>
        <v>Sports</v>
      </c>
    </row>
    <row r="932" spans="1:17" x14ac:dyDescent="0.3">
      <c r="A932" t="s">
        <v>2468</v>
      </c>
      <c r="B932" t="s">
        <v>360</v>
      </c>
      <c r="C932" t="s">
        <v>4</v>
      </c>
      <c r="D932" t="s">
        <v>178</v>
      </c>
      <c r="E932" t="s">
        <v>179</v>
      </c>
      <c r="F932" t="s">
        <v>180</v>
      </c>
      <c r="G932" t="s">
        <v>219</v>
      </c>
      <c r="H932" t="s">
        <v>809</v>
      </c>
      <c r="I932">
        <v>7</v>
      </c>
      <c r="J932">
        <v>20</v>
      </c>
      <c r="K932">
        <v>5919</v>
      </c>
      <c r="L932" t="str">
        <f>VLOOKUP(Sales_Data!C932,Product_Master!$A:$D,2,FALSE)</f>
        <v>Samsung TV</v>
      </c>
      <c r="M932">
        <f>VLOOKUP(C932,Product_Master!$A:$D,4,FALSE)</f>
        <v>1057</v>
      </c>
      <c r="N932" t="str">
        <f t="shared" si="28"/>
        <v>MEDIUM</v>
      </c>
      <c r="O932" t="str" cm="1">
        <f t="array" ref="O932">_xlfn.IFS(D932="North","Zone 1",D932="South","Zone 2",D932="East","Zone 3",D932="West","Zone 4")</f>
        <v>Zone 3</v>
      </c>
      <c r="P932">
        <f t="shared" si="29"/>
        <v>295.95</v>
      </c>
      <c r="Q932" t="str">
        <f>VLOOKUP(C932,Product_Master!$A:$D,3,FALSE)</f>
        <v>Electronics</v>
      </c>
    </row>
    <row r="933" spans="1:17" x14ac:dyDescent="0.3">
      <c r="A933" t="s">
        <v>2469</v>
      </c>
      <c r="B933" t="s">
        <v>1571</v>
      </c>
      <c r="C933" t="s">
        <v>71</v>
      </c>
      <c r="D933" t="s">
        <v>171</v>
      </c>
      <c r="E933" t="s">
        <v>172</v>
      </c>
      <c r="F933" t="s">
        <v>173</v>
      </c>
      <c r="G933" t="s">
        <v>181</v>
      </c>
      <c r="H933" t="s">
        <v>2470</v>
      </c>
      <c r="I933">
        <v>3</v>
      </c>
      <c r="J933">
        <v>15</v>
      </c>
      <c r="K933">
        <v>146155</v>
      </c>
      <c r="L933" t="str">
        <f>VLOOKUP(Sales_Data!C933,Product_Master!$A:$D,2,FALSE)</f>
        <v>Jeans</v>
      </c>
      <c r="M933">
        <f>VLOOKUP(C933,Product_Master!$A:$D,4,FALSE)</f>
        <v>57316</v>
      </c>
      <c r="N933" t="str">
        <f t="shared" si="28"/>
        <v>HIGH</v>
      </c>
      <c r="O933" t="str" cm="1">
        <f t="array" ref="O933">_xlfn.IFS(D933="North","Zone 1",D933="South","Zone 2",D933="East","Zone 3",D933="West","Zone 4")</f>
        <v>Zone 2</v>
      </c>
      <c r="P933">
        <f t="shared" si="29"/>
        <v>14615.5</v>
      </c>
      <c r="Q933" t="str">
        <f>VLOOKUP(C933,Product_Master!$A:$D,3,FALSE)</f>
        <v>Clothing</v>
      </c>
    </row>
    <row r="934" spans="1:17" x14ac:dyDescent="0.3">
      <c r="A934" t="s">
        <v>2471</v>
      </c>
      <c r="B934" t="s">
        <v>1596</v>
      </c>
      <c r="C934" t="s">
        <v>66</v>
      </c>
      <c r="D934" t="s">
        <v>197</v>
      </c>
      <c r="E934" t="s">
        <v>210</v>
      </c>
      <c r="F934" t="s">
        <v>211</v>
      </c>
      <c r="G934" t="s">
        <v>257</v>
      </c>
      <c r="H934" t="s">
        <v>2472</v>
      </c>
      <c r="I934">
        <v>8</v>
      </c>
      <c r="J934">
        <v>10</v>
      </c>
      <c r="K934">
        <v>349243</v>
      </c>
      <c r="L934" t="str">
        <f>VLOOKUP(Sales_Data!C934,Product_Master!$A:$D,2,FALSE)</f>
        <v>Men Shirt</v>
      </c>
      <c r="M934">
        <f>VLOOKUP(C934,Product_Master!$A:$D,4,FALSE)</f>
        <v>48506</v>
      </c>
      <c r="N934" t="str">
        <f t="shared" si="28"/>
        <v>HIGH</v>
      </c>
      <c r="O934" t="str" cm="1">
        <f t="array" ref="O934">_xlfn.IFS(D934="North","Zone 1",D934="South","Zone 2",D934="East","Zone 3",D934="West","Zone 4")</f>
        <v>Zone 4</v>
      </c>
      <c r="P934">
        <f t="shared" si="29"/>
        <v>34924.300000000003</v>
      </c>
      <c r="Q934" t="str">
        <f>VLOOKUP(C934,Product_Master!$A:$D,3,FALSE)</f>
        <v>Clothing</v>
      </c>
    </row>
    <row r="935" spans="1:17" x14ac:dyDescent="0.3">
      <c r="A935" t="s">
        <v>2473</v>
      </c>
      <c r="B935" t="s">
        <v>448</v>
      </c>
      <c r="C935" t="s">
        <v>58</v>
      </c>
      <c r="D935" t="s">
        <v>197</v>
      </c>
      <c r="E935" t="s">
        <v>198</v>
      </c>
      <c r="F935" t="s">
        <v>199</v>
      </c>
      <c r="G935" t="s">
        <v>253</v>
      </c>
      <c r="H935" t="s">
        <v>2474</v>
      </c>
      <c r="I935">
        <v>8</v>
      </c>
      <c r="J935">
        <v>5</v>
      </c>
      <c r="K935">
        <v>210520</v>
      </c>
      <c r="L935" t="str">
        <f>VLOOKUP(Sales_Data!C935,Product_Master!$A:$D,2,FALSE)</f>
        <v>Side Table</v>
      </c>
      <c r="M935">
        <f>VLOOKUP(C935,Product_Master!$A:$D,4,FALSE)</f>
        <v>27700</v>
      </c>
      <c r="N935" t="str">
        <f t="shared" si="28"/>
        <v>HIGH</v>
      </c>
      <c r="O935" t="str" cm="1">
        <f t="array" ref="O935">_xlfn.IFS(D935="North","Zone 1",D935="South","Zone 2",D935="East","Zone 3",D935="West","Zone 4")</f>
        <v>Zone 4</v>
      </c>
      <c r="P935">
        <f t="shared" si="29"/>
        <v>21052</v>
      </c>
      <c r="Q935" t="str">
        <f>VLOOKUP(C935,Product_Master!$A:$D,3,FALSE)</f>
        <v>Furniture</v>
      </c>
    </row>
    <row r="936" spans="1:17" x14ac:dyDescent="0.3">
      <c r="A936" t="s">
        <v>2475</v>
      </c>
      <c r="B936" t="s">
        <v>542</v>
      </c>
      <c r="C936" t="s">
        <v>31</v>
      </c>
      <c r="D936" t="s">
        <v>191</v>
      </c>
      <c r="E936" t="s">
        <v>192</v>
      </c>
      <c r="F936" t="s">
        <v>193</v>
      </c>
      <c r="G936" t="s">
        <v>187</v>
      </c>
      <c r="H936" t="s">
        <v>2476</v>
      </c>
      <c r="I936">
        <v>11</v>
      </c>
      <c r="J936">
        <v>20</v>
      </c>
      <c r="K936">
        <v>339556</v>
      </c>
      <c r="L936" t="str">
        <f>VLOOKUP(Sales_Data!C936,Product_Master!$A:$D,2,FALSE)</f>
        <v>Smart Watch</v>
      </c>
      <c r="M936">
        <f>VLOOKUP(C936,Product_Master!$A:$D,4,FALSE)</f>
        <v>38586</v>
      </c>
      <c r="N936" t="str">
        <f t="shared" si="28"/>
        <v>HIGH</v>
      </c>
      <c r="O936" t="str" cm="1">
        <f t="array" ref="O936">_xlfn.IFS(D936="North","Zone 1",D936="South","Zone 2",D936="East","Zone 3",D936="West","Zone 4")</f>
        <v>Zone 1</v>
      </c>
      <c r="P936">
        <f t="shared" si="29"/>
        <v>33955.599999999999</v>
      </c>
      <c r="Q936" t="str">
        <f>VLOOKUP(C936,Product_Master!$A:$D,3,FALSE)</f>
        <v>Electronics</v>
      </c>
    </row>
    <row r="937" spans="1:17" x14ac:dyDescent="0.3">
      <c r="A937" t="s">
        <v>2477</v>
      </c>
      <c r="B937" t="s">
        <v>557</v>
      </c>
      <c r="C937" t="s">
        <v>17</v>
      </c>
      <c r="D937" t="s">
        <v>197</v>
      </c>
      <c r="E937" t="s">
        <v>260</v>
      </c>
      <c r="F937" t="s">
        <v>261</v>
      </c>
      <c r="G937" t="s">
        <v>262</v>
      </c>
      <c r="H937" t="s">
        <v>2478</v>
      </c>
      <c r="I937">
        <v>6</v>
      </c>
      <c r="J937">
        <v>0</v>
      </c>
      <c r="K937">
        <v>401670</v>
      </c>
      <c r="L937" t="str">
        <f>VLOOKUP(Sales_Data!C937,Product_Master!$A:$D,2,FALSE)</f>
        <v>Printer</v>
      </c>
      <c r="M937">
        <f>VLOOKUP(C937,Product_Master!$A:$D,4,FALSE)</f>
        <v>66945</v>
      </c>
      <c r="N937" t="str">
        <f t="shared" si="28"/>
        <v>HIGH</v>
      </c>
      <c r="O937" t="str" cm="1">
        <f t="array" ref="O937">_xlfn.IFS(D937="North","Zone 1",D937="South","Zone 2",D937="East","Zone 3",D937="West","Zone 4")</f>
        <v>Zone 4</v>
      </c>
      <c r="P937">
        <f t="shared" si="29"/>
        <v>40167</v>
      </c>
      <c r="Q937" t="str">
        <f>VLOOKUP(C937,Product_Master!$A:$D,3,FALSE)</f>
        <v>Electronics</v>
      </c>
    </row>
    <row r="938" spans="1:17" x14ac:dyDescent="0.3">
      <c r="A938" t="s">
        <v>2479</v>
      </c>
      <c r="B938" t="s">
        <v>2480</v>
      </c>
      <c r="C938" t="s">
        <v>25</v>
      </c>
      <c r="D938" t="s">
        <v>171</v>
      </c>
      <c r="E938" t="s">
        <v>172</v>
      </c>
      <c r="F938" t="s">
        <v>173</v>
      </c>
      <c r="G938" t="s">
        <v>181</v>
      </c>
      <c r="H938" t="s">
        <v>2481</v>
      </c>
      <c r="I938">
        <v>6</v>
      </c>
      <c r="J938">
        <v>20</v>
      </c>
      <c r="K938">
        <v>47707</v>
      </c>
      <c r="L938" t="str">
        <f>VLOOKUP(Sales_Data!C938,Product_Master!$A:$D,2,FALSE)</f>
        <v>Washing Machine</v>
      </c>
      <c r="M938">
        <f>VLOOKUP(C938,Product_Master!$A:$D,4,FALSE)</f>
        <v>9939</v>
      </c>
      <c r="N938" t="str">
        <f t="shared" si="28"/>
        <v>HIGH</v>
      </c>
      <c r="O938" t="str" cm="1">
        <f t="array" ref="O938">_xlfn.IFS(D938="North","Zone 1",D938="South","Zone 2",D938="East","Zone 3",D938="West","Zone 4")</f>
        <v>Zone 2</v>
      </c>
      <c r="P938">
        <f t="shared" si="29"/>
        <v>4770.7</v>
      </c>
      <c r="Q938" t="str">
        <f>VLOOKUP(C938,Product_Master!$A:$D,3,FALSE)</f>
        <v>Electronics</v>
      </c>
    </row>
    <row r="939" spans="1:17" x14ac:dyDescent="0.3">
      <c r="A939" t="s">
        <v>2482</v>
      </c>
      <c r="B939" t="s">
        <v>493</v>
      </c>
      <c r="C939" t="s">
        <v>93</v>
      </c>
      <c r="D939" t="s">
        <v>191</v>
      </c>
      <c r="E939" t="s">
        <v>242</v>
      </c>
      <c r="F939" t="s">
        <v>242</v>
      </c>
      <c r="G939" t="s">
        <v>200</v>
      </c>
      <c r="H939" t="s">
        <v>2483</v>
      </c>
      <c r="I939">
        <v>1</v>
      </c>
      <c r="J939">
        <v>10</v>
      </c>
      <c r="K939">
        <v>70004</v>
      </c>
      <c r="L939" t="str">
        <f>VLOOKUP(Sales_Data!C939,Product_Master!$A:$D,2,FALSE)</f>
        <v>Skirt</v>
      </c>
      <c r="M939">
        <f>VLOOKUP(C939,Product_Master!$A:$D,4,FALSE)</f>
        <v>77783</v>
      </c>
      <c r="N939" t="str">
        <f t="shared" si="28"/>
        <v>HIGH</v>
      </c>
      <c r="O939" t="str" cm="1">
        <f t="array" ref="O939">_xlfn.IFS(D939="North","Zone 1",D939="South","Zone 2",D939="East","Zone 3",D939="West","Zone 4")</f>
        <v>Zone 1</v>
      </c>
      <c r="P939">
        <f t="shared" si="29"/>
        <v>7000.4000000000005</v>
      </c>
      <c r="Q939" t="str">
        <f>VLOOKUP(C939,Product_Master!$A:$D,3,FALSE)</f>
        <v>Clothing</v>
      </c>
    </row>
    <row r="940" spans="1:17" x14ac:dyDescent="0.3">
      <c r="A940" t="s">
        <v>2484</v>
      </c>
      <c r="B940" t="s">
        <v>847</v>
      </c>
      <c r="C940" t="s">
        <v>124</v>
      </c>
      <c r="D940" t="s">
        <v>178</v>
      </c>
      <c r="E940" t="s">
        <v>310</v>
      </c>
      <c r="F940" t="s">
        <v>311</v>
      </c>
      <c r="G940" t="s">
        <v>257</v>
      </c>
      <c r="H940" t="s">
        <v>2485</v>
      </c>
      <c r="I940">
        <v>12</v>
      </c>
      <c r="J940">
        <v>20</v>
      </c>
      <c r="K940">
        <v>313056</v>
      </c>
      <c r="L940" t="str">
        <f>VLOOKUP(Sales_Data!C940,Product_Master!$A:$D,2,FALSE)</f>
        <v>Dry Fruits</v>
      </c>
      <c r="M940">
        <f>VLOOKUP(C940,Product_Master!$A:$D,4,FALSE)</f>
        <v>32610</v>
      </c>
      <c r="N940" t="str">
        <f t="shared" si="28"/>
        <v>HIGH</v>
      </c>
      <c r="O940" t="str" cm="1">
        <f t="array" ref="O940">_xlfn.IFS(D940="North","Zone 1",D940="South","Zone 2",D940="East","Zone 3",D940="West","Zone 4")</f>
        <v>Zone 3</v>
      </c>
      <c r="P940">
        <f t="shared" si="29"/>
        <v>31305.600000000002</v>
      </c>
      <c r="Q940" t="str">
        <f>VLOOKUP(C940,Product_Master!$A:$D,3,FALSE)</f>
        <v>Grocery</v>
      </c>
    </row>
    <row r="941" spans="1:17" x14ac:dyDescent="0.3">
      <c r="A941" t="s">
        <v>2486</v>
      </c>
      <c r="B941" t="s">
        <v>2487</v>
      </c>
      <c r="C941" t="s">
        <v>9</v>
      </c>
      <c r="D941" t="s">
        <v>171</v>
      </c>
      <c r="E941" t="s">
        <v>172</v>
      </c>
      <c r="F941" t="s">
        <v>173</v>
      </c>
      <c r="G941" t="s">
        <v>212</v>
      </c>
      <c r="H941" t="s">
        <v>2488</v>
      </c>
      <c r="I941">
        <v>9</v>
      </c>
      <c r="J941">
        <v>15</v>
      </c>
      <c r="K941">
        <v>326142</v>
      </c>
      <c r="L941" t="str">
        <f>VLOOKUP(Sales_Data!C941,Product_Master!$A:$D,2,FALSE)</f>
        <v>Dell Monitor</v>
      </c>
      <c r="M941">
        <f>VLOOKUP(C941,Product_Master!$A:$D,4,FALSE)</f>
        <v>42633</v>
      </c>
      <c r="N941" t="str">
        <f t="shared" si="28"/>
        <v>HIGH</v>
      </c>
      <c r="O941" t="str" cm="1">
        <f t="array" ref="O941">_xlfn.IFS(D941="North","Zone 1",D941="South","Zone 2",D941="East","Zone 3",D941="West","Zone 4")</f>
        <v>Zone 2</v>
      </c>
      <c r="P941">
        <f t="shared" si="29"/>
        <v>32614.2</v>
      </c>
      <c r="Q941" t="str">
        <f>VLOOKUP(C941,Product_Master!$A:$D,3,FALSE)</f>
        <v>Electronics</v>
      </c>
    </row>
    <row r="942" spans="1:17" x14ac:dyDescent="0.3">
      <c r="A942" t="s">
        <v>2489</v>
      </c>
      <c r="B942" t="s">
        <v>222</v>
      </c>
      <c r="C942" t="s">
        <v>118</v>
      </c>
      <c r="D942" t="s">
        <v>171</v>
      </c>
      <c r="E942" t="s">
        <v>204</v>
      </c>
      <c r="F942" t="s">
        <v>205</v>
      </c>
      <c r="G942" t="s">
        <v>206</v>
      </c>
      <c r="H942" t="s">
        <v>2490</v>
      </c>
      <c r="I942">
        <v>10</v>
      </c>
      <c r="J942">
        <v>0</v>
      </c>
      <c r="K942">
        <v>144150</v>
      </c>
      <c r="L942" t="str">
        <f>VLOOKUP(Sales_Data!C942,Product_Master!$A:$D,2,FALSE)</f>
        <v>Juice</v>
      </c>
      <c r="M942">
        <f>VLOOKUP(C942,Product_Master!$A:$D,4,FALSE)</f>
        <v>14415</v>
      </c>
      <c r="N942" t="str">
        <f t="shared" si="28"/>
        <v>HIGH</v>
      </c>
      <c r="O942" t="str" cm="1">
        <f t="array" ref="O942">_xlfn.IFS(D942="North","Zone 1",D942="South","Zone 2",D942="East","Zone 3",D942="West","Zone 4")</f>
        <v>Zone 2</v>
      </c>
      <c r="P942">
        <f t="shared" si="29"/>
        <v>14415</v>
      </c>
      <c r="Q942" t="str">
        <f>VLOOKUP(C942,Product_Master!$A:$D,3,FALSE)</f>
        <v>Grocery</v>
      </c>
    </row>
    <row r="943" spans="1:17" x14ac:dyDescent="0.3">
      <c r="A943" t="s">
        <v>2491</v>
      </c>
      <c r="B943" t="s">
        <v>1654</v>
      </c>
      <c r="C943" t="s">
        <v>128</v>
      </c>
      <c r="D943" t="s">
        <v>178</v>
      </c>
      <c r="E943" t="s">
        <v>310</v>
      </c>
      <c r="F943" t="s">
        <v>311</v>
      </c>
      <c r="G943" t="s">
        <v>181</v>
      </c>
      <c r="H943" t="s">
        <v>2492</v>
      </c>
      <c r="I943">
        <v>10</v>
      </c>
      <c r="J943">
        <v>10</v>
      </c>
      <c r="K943">
        <v>529362</v>
      </c>
      <c r="L943" t="str">
        <f>VLOOKUP(Sales_Data!C943,Product_Master!$A:$D,2,FALSE)</f>
        <v>Cricket Bat</v>
      </c>
      <c r="M943">
        <f>VLOOKUP(C943,Product_Master!$A:$D,4,FALSE)</f>
        <v>58818</v>
      </c>
      <c r="N943" t="str">
        <f t="shared" si="28"/>
        <v>HIGH</v>
      </c>
      <c r="O943" t="str" cm="1">
        <f t="array" ref="O943">_xlfn.IFS(D943="North","Zone 1",D943="South","Zone 2",D943="East","Zone 3",D943="West","Zone 4")</f>
        <v>Zone 3</v>
      </c>
      <c r="P943">
        <f t="shared" si="29"/>
        <v>52936.200000000004</v>
      </c>
      <c r="Q943" t="str">
        <f>VLOOKUP(C943,Product_Master!$A:$D,3,FALSE)</f>
        <v>Sports</v>
      </c>
    </row>
    <row r="944" spans="1:17" x14ac:dyDescent="0.3">
      <c r="A944" t="s">
        <v>2493</v>
      </c>
      <c r="B944" t="s">
        <v>2494</v>
      </c>
      <c r="C944" t="s">
        <v>157</v>
      </c>
      <c r="D944" t="s">
        <v>197</v>
      </c>
      <c r="E944" t="s">
        <v>260</v>
      </c>
      <c r="F944" t="s">
        <v>261</v>
      </c>
      <c r="G944" t="s">
        <v>315</v>
      </c>
      <c r="H944" t="s">
        <v>2085</v>
      </c>
      <c r="I944">
        <v>3</v>
      </c>
      <c r="J944">
        <v>0</v>
      </c>
      <c r="K944">
        <v>117033</v>
      </c>
      <c r="L944" t="str">
        <f>VLOOKUP(Sales_Data!C944,Product_Master!$A:$D,2,FALSE)</f>
        <v>Sports Bag</v>
      </c>
      <c r="M944">
        <f>VLOOKUP(C944,Product_Master!$A:$D,4,FALSE)</f>
        <v>39011</v>
      </c>
      <c r="N944" t="str">
        <f t="shared" si="28"/>
        <v>HIGH</v>
      </c>
      <c r="O944" t="str" cm="1">
        <f t="array" ref="O944">_xlfn.IFS(D944="North","Zone 1",D944="South","Zone 2",D944="East","Zone 3",D944="West","Zone 4")</f>
        <v>Zone 4</v>
      </c>
      <c r="P944">
        <f t="shared" si="29"/>
        <v>11703.300000000001</v>
      </c>
      <c r="Q944" t="str">
        <f>VLOOKUP(C944,Product_Master!$A:$D,3,FALSE)</f>
        <v>Sports</v>
      </c>
    </row>
    <row r="945" spans="1:17" x14ac:dyDescent="0.3">
      <c r="A945" t="s">
        <v>2495</v>
      </c>
      <c r="B945" t="s">
        <v>1857</v>
      </c>
      <c r="C945" t="s">
        <v>124</v>
      </c>
      <c r="D945" t="s">
        <v>191</v>
      </c>
      <c r="E945" t="s">
        <v>238</v>
      </c>
      <c r="F945" t="s">
        <v>238</v>
      </c>
      <c r="G945" t="s">
        <v>219</v>
      </c>
      <c r="H945" t="s">
        <v>2496</v>
      </c>
      <c r="I945">
        <v>4</v>
      </c>
      <c r="J945">
        <v>0</v>
      </c>
      <c r="K945">
        <v>130440</v>
      </c>
      <c r="L945" t="str">
        <f>VLOOKUP(Sales_Data!C945,Product_Master!$A:$D,2,FALSE)</f>
        <v>Dry Fruits</v>
      </c>
      <c r="M945">
        <f>VLOOKUP(C945,Product_Master!$A:$D,4,FALSE)</f>
        <v>32610</v>
      </c>
      <c r="N945" t="str">
        <f t="shared" si="28"/>
        <v>HIGH</v>
      </c>
      <c r="O945" t="str" cm="1">
        <f t="array" ref="O945">_xlfn.IFS(D945="North","Zone 1",D945="South","Zone 2",D945="East","Zone 3",D945="West","Zone 4")</f>
        <v>Zone 1</v>
      </c>
      <c r="P945">
        <f t="shared" si="29"/>
        <v>13044</v>
      </c>
      <c r="Q945" t="str">
        <f>VLOOKUP(C945,Product_Master!$A:$D,3,FALSE)</f>
        <v>Grocery</v>
      </c>
    </row>
    <row r="946" spans="1:17" x14ac:dyDescent="0.3">
      <c r="A946" t="s">
        <v>2497</v>
      </c>
      <c r="B946" t="s">
        <v>946</v>
      </c>
      <c r="C946" t="s">
        <v>50</v>
      </c>
      <c r="D946" t="s">
        <v>171</v>
      </c>
      <c r="E946" t="s">
        <v>172</v>
      </c>
      <c r="F946" t="s">
        <v>173</v>
      </c>
      <c r="G946" t="s">
        <v>200</v>
      </c>
      <c r="H946" t="s">
        <v>2498</v>
      </c>
      <c r="I946">
        <v>12</v>
      </c>
      <c r="J946">
        <v>10</v>
      </c>
      <c r="K946">
        <v>614757</v>
      </c>
      <c r="L946" t="str">
        <f>VLOOKUP(Sales_Data!C946,Product_Master!$A:$D,2,FALSE)</f>
        <v>Sofa</v>
      </c>
      <c r="M946">
        <f>VLOOKUP(C946,Product_Master!$A:$D,4,FALSE)</f>
        <v>56922</v>
      </c>
      <c r="N946" t="str">
        <f t="shared" si="28"/>
        <v>HIGH</v>
      </c>
      <c r="O946" t="str" cm="1">
        <f t="array" ref="O946">_xlfn.IFS(D946="North","Zone 1",D946="South","Zone 2",D946="East","Zone 3",D946="West","Zone 4")</f>
        <v>Zone 2</v>
      </c>
      <c r="P946">
        <f t="shared" si="29"/>
        <v>61475.700000000004</v>
      </c>
      <c r="Q946" t="str">
        <f>VLOOKUP(C946,Product_Master!$A:$D,3,FALSE)</f>
        <v>Furniture</v>
      </c>
    </row>
    <row r="947" spans="1:17" x14ac:dyDescent="0.3">
      <c r="A947" t="s">
        <v>2499</v>
      </c>
      <c r="B947" t="s">
        <v>2500</v>
      </c>
      <c r="C947" t="s">
        <v>48</v>
      </c>
      <c r="D947" t="s">
        <v>171</v>
      </c>
      <c r="E947" t="s">
        <v>223</v>
      </c>
      <c r="F947" t="s">
        <v>224</v>
      </c>
      <c r="G947" t="s">
        <v>269</v>
      </c>
      <c r="H947" t="s">
        <v>2501</v>
      </c>
      <c r="I947">
        <v>9</v>
      </c>
      <c r="J947">
        <v>20</v>
      </c>
      <c r="K947">
        <v>310708</v>
      </c>
      <c r="L947" t="str">
        <f>VLOOKUP(Sales_Data!C947,Product_Master!$A:$D,2,FALSE)</f>
        <v>Bed</v>
      </c>
      <c r="M947">
        <f>VLOOKUP(C947,Product_Master!$A:$D,4,FALSE)</f>
        <v>43154</v>
      </c>
      <c r="N947" t="str">
        <f t="shared" si="28"/>
        <v>HIGH</v>
      </c>
      <c r="O947" t="str" cm="1">
        <f t="array" ref="O947">_xlfn.IFS(D947="North","Zone 1",D947="South","Zone 2",D947="East","Zone 3",D947="West","Zone 4")</f>
        <v>Zone 2</v>
      </c>
      <c r="P947">
        <f t="shared" si="29"/>
        <v>31070.800000000003</v>
      </c>
      <c r="Q947" t="str">
        <f>VLOOKUP(C947,Product_Master!$A:$D,3,FALSE)</f>
        <v>Furniture</v>
      </c>
    </row>
    <row r="948" spans="1:17" x14ac:dyDescent="0.3">
      <c r="A948" t="s">
        <v>2502</v>
      </c>
      <c r="B948" t="s">
        <v>790</v>
      </c>
      <c r="C948" t="s">
        <v>95</v>
      </c>
      <c r="D948" t="s">
        <v>178</v>
      </c>
      <c r="E948" t="s">
        <v>179</v>
      </c>
      <c r="F948" t="s">
        <v>180</v>
      </c>
      <c r="G948" t="s">
        <v>269</v>
      </c>
      <c r="H948" t="s">
        <v>2503</v>
      </c>
      <c r="I948">
        <v>8</v>
      </c>
      <c r="J948">
        <v>0</v>
      </c>
      <c r="K948">
        <v>578416</v>
      </c>
      <c r="L948" t="str">
        <f>VLOOKUP(Sales_Data!C948,Product_Master!$A:$D,2,FALSE)</f>
        <v>Dress</v>
      </c>
      <c r="M948">
        <f>VLOOKUP(C948,Product_Master!$A:$D,4,FALSE)</f>
        <v>72302</v>
      </c>
      <c r="N948" t="str">
        <f t="shared" si="28"/>
        <v>HIGH</v>
      </c>
      <c r="O948" t="str" cm="1">
        <f t="array" ref="O948">_xlfn.IFS(D948="North","Zone 1",D948="South","Zone 2",D948="East","Zone 3",D948="West","Zone 4")</f>
        <v>Zone 3</v>
      </c>
      <c r="P948">
        <f t="shared" si="29"/>
        <v>57841.600000000006</v>
      </c>
      <c r="Q948" t="str">
        <f>VLOOKUP(C948,Product_Master!$A:$D,3,FALSE)</f>
        <v>Clothing</v>
      </c>
    </row>
    <row r="949" spans="1:17" x14ac:dyDescent="0.3">
      <c r="A949" t="s">
        <v>2504</v>
      </c>
      <c r="B949" t="s">
        <v>678</v>
      </c>
      <c r="C949" t="s">
        <v>118</v>
      </c>
      <c r="D949" t="s">
        <v>178</v>
      </c>
      <c r="E949" t="s">
        <v>310</v>
      </c>
      <c r="F949" t="s">
        <v>311</v>
      </c>
      <c r="G949" t="s">
        <v>181</v>
      </c>
      <c r="H949" t="s">
        <v>2505</v>
      </c>
      <c r="I949">
        <v>4</v>
      </c>
      <c r="J949">
        <v>10</v>
      </c>
      <c r="K949">
        <v>51894</v>
      </c>
      <c r="L949" t="str">
        <f>VLOOKUP(Sales_Data!C949,Product_Master!$A:$D,2,FALSE)</f>
        <v>Juice</v>
      </c>
      <c r="M949">
        <f>VLOOKUP(C949,Product_Master!$A:$D,4,FALSE)</f>
        <v>14415</v>
      </c>
      <c r="N949" t="str">
        <f t="shared" si="28"/>
        <v>HIGH</v>
      </c>
      <c r="O949" t="str" cm="1">
        <f t="array" ref="O949">_xlfn.IFS(D949="North","Zone 1",D949="South","Zone 2",D949="East","Zone 3",D949="West","Zone 4")</f>
        <v>Zone 3</v>
      </c>
      <c r="P949">
        <f t="shared" si="29"/>
        <v>5189.4000000000005</v>
      </c>
      <c r="Q949" t="str">
        <f>VLOOKUP(C949,Product_Master!$A:$D,3,FALSE)</f>
        <v>Grocery</v>
      </c>
    </row>
    <row r="950" spans="1:17" x14ac:dyDescent="0.3">
      <c r="A950" t="s">
        <v>2506</v>
      </c>
      <c r="B950" t="s">
        <v>705</v>
      </c>
      <c r="C950" t="s">
        <v>87</v>
      </c>
      <c r="D950" t="s">
        <v>197</v>
      </c>
      <c r="E950" t="s">
        <v>260</v>
      </c>
      <c r="F950" t="s">
        <v>261</v>
      </c>
      <c r="G950" t="s">
        <v>262</v>
      </c>
      <c r="H950" t="s">
        <v>2507</v>
      </c>
      <c r="I950">
        <v>6</v>
      </c>
      <c r="J950">
        <v>10</v>
      </c>
      <c r="K950">
        <v>109236</v>
      </c>
      <c r="L950" t="str">
        <f>VLOOKUP(Sales_Data!C950,Product_Master!$A:$D,2,FALSE)</f>
        <v>Hoodie</v>
      </c>
      <c r="M950">
        <f>VLOOKUP(C950,Product_Master!$A:$D,4,FALSE)</f>
        <v>20229</v>
      </c>
      <c r="N950" t="str">
        <f t="shared" si="28"/>
        <v>HIGH</v>
      </c>
      <c r="O950" t="str" cm="1">
        <f t="array" ref="O950">_xlfn.IFS(D950="North","Zone 1",D950="South","Zone 2",D950="East","Zone 3",D950="West","Zone 4")</f>
        <v>Zone 4</v>
      </c>
      <c r="P950">
        <f t="shared" si="29"/>
        <v>10923.6</v>
      </c>
      <c r="Q950" t="str">
        <f>VLOOKUP(C950,Product_Master!$A:$D,3,FALSE)</f>
        <v>Clothing</v>
      </c>
    </row>
    <row r="951" spans="1:17" x14ac:dyDescent="0.3">
      <c r="A951" t="s">
        <v>2508</v>
      </c>
      <c r="B951" t="s">
        <v>2068</v>
      </c>
      <c r="C951" t="s">
        <v>108</v>
      </c>
      <c r="D951" t="s">
        <v>178</v>
      </c>
      <c r="E951" t="s">
        <v>179</v>
      </c>
      <c r="F951" t="s">
        <v>180</v>
      </c>
      <c r="G951" t="s">
        <v>228</v>
      </c>
      <c r="H951" t="s">
        <v>2509</v>
      </c>
      <c r="I951">
        <v>5</v>
      </c>
      <c r="J951">
        <v>10</v>
      </c>
      <c r="K951">
        <v>66433</v>
      </c>
      <c r="L951" t="str">
        <f>VLOOKUP(Sales_Data!C951,Product_Master!$A:$D,2,FALSE)</f>
        <v>Salt</v>
      </c>
      <c r="M951">
        <f>VLOOKUP(C951,Product_Master!$A:$D,4,FALSE)</f>
        <v>14763</v>
      </c>
      <c r="N951" t="str">
        <f t="shared" si="28"/>
        <v>HIGH</v>
      </c>
      <c r="O951" t="str" cm="1">
        <f t="array" ref="O951">_xlfn.IFS(D951="North","Zone 1",D951="South","Zone 2",D951="East","Zone 3",D951="West","Zone 4")</f>
        <v>Zone 3</v>
      </c>
      <c r="P951">
        <f t="shared" si="29"/>
        <v>6643.3</v>
      </c>
      <c r="Q951" t="str">
        <f>VLOOKUP(C951,Product_Master!$A:$D,3,FALSE)</f>
        <v>Grocery</v>
      </c>
    </row>
    <row r="952" spans="1:17" x14ac:dyDescent="0.3">
      <c r="A952" t="s">
        <v>2510</v>
      </c>
      <c r="B952" t="s">
        <v>1878</v>
      </c>
      <c r="C952" t="s">
        <v>31</v>
      </c>
      <c r="D952" t="s">
        <v>191</v>
      </c>
      <c r="E952" t="s">
        <v>238</v>
      </c>
      <c r="F952" t="s">
        <v>238</v>
      </c>
      <c r="G952" t="s">
        <v>315</v>
      </c>
      <c r="H952" t="s">
        <v>2511</v>
      </c>
      <c r="I952">
        <v>9</v>
      </c>
      <c r="J952">
        <v>20</v>
      </c>
      <c r="K952">
        <v>277819</v>
      </c>
      <c r="L952" t="str">
        <f>VLOOKUP(Sales_Data!C952,Product_Master!$A:$D,2,FALSE)</f>
        <v>Smart Watch</v>
      </c>
      <c r="M952">
        <f>VLOOKUP(C952,Product_Master!$A:$D,4,FALSE)</f>
        <v>38586</v>
      </c>
      <c r="N952" t="str">
        <f t="shared" si="28"/>
        <v>HIGH</v>
      </c>
      <c r="O952" t="str" cm="1">
        <f t="array" ref="O952">_xlfn.IFS(D952="North","Zone 1",D952="South","Zone 2",D952="East","Zone 3",D952="West","Zone 4")</f>
        <v>Zone 1</v>
      </c>
      <c r="P952">
        <f t="shared" si="29"/>
        <v>27781.9</v>
      </c>
      <c r="Q952" t="str">
        <f>VLOOKUP(C952,Product_Master!$A:$D,3,FALSE)</f>
        <v>Electronics</v>
      </c>
    </row>
    <row r="953" spans="1:17" x14ac:dyDescent="0.3">
      <c r="A953" t="s">
        <v>2512</v>
      </c>
      <c r="B953" t="s">
        <v>972</v>
      </c>
      <c r="C953" t="s">
        <v>64</v>
      </c>
      <c r="D953" t="s">
        <v>197</v>
      </c>
      <c r="E953" t="s">
        <v>260</v>
      </c>
      <c r="F953" t="s">
        <v>261</v>
      </c>
      <c r="G953" t="s">
        <v>181</v>
      </c>
      <c r="H953" t="s">
        <v>2513</v>
      </c>
      <c r="I953">
        <v>9</v>
      </c>
      <c r="J953">
        <v>0</v>
      </c>
      <c r="K953">
        <v>409410</v>
      </c>
      <c r="L953" t="str">
        <f>VLOOKUP(Sales_Data!C953,Product_Master!$A:$D,2,FALSE)</f>
        <v>Stool</v>
      </c>
      <c r="M953">
        <f>VLOOKUP(C953,Product_Master!$A:$D,4,FALSE)</f>
        <v>45490</v>
      </c>
      <c r="N953" t="str">
        <f t="shared" si="28"/>
        <v>HIGH</v>
      </c>
      <c r="O953" t="str" cm="1">
        <f t="array" ref="O953">_xlfn.IFS(D953="North","Zone 1",D953="South","Zone 2",D953="East","Zone 3",D953="West","Zone 4")</f>
        <v>Zone 4</v>
      </c>
      <c r="P953">
        <f t="shared" si="29"/>
        <v>40941</v>
      </c>
      <c r="Q953" t="str">
        <f>VLOOKUP(C953,Product_Master!$A:$D,3,FALSE)</f>
        <v>Furniture</v>
      </c>
    </row>
    <row r="954" spans="1:17" x14ac:dyDescent="0.3">
      <c r="A954" t="s">
        <v>2514</v>
      </c>
      <c r="B954" t="s">
        <v>613</v>
      </c>
      <c r="C954" t="s">
        <v>128</v>
      </c>
      <c r="D954" t="s">
        <v>191</v>
      </c>
      <c r="E954" t="s">
        <v>242</v>
      </c>
      <c r="F954" t="s">
        <v>242</v>
      </c>
      <c r="G954" t="s">
        <v>315</v>
      </c>
      <c r="H954" t="s">
        <v>2515</v>
      </c>
      <c r="I954">
        <v>8</v>
      </c>
      <c r="J954">
        <v>20</v>
      </c>
      <c r="K954">
        <v>376435</v>
      </c>
      <c r="L954" t="str">
        <f>VLOOKUP(Sales_Data!C954,Product_Master!$A:$D,2,FALSE)</f>
        <v>Cricket Bat</v>
      </c>
      <c r="M954">
        <f>VLOOKUP(C954,Product_Master!$A:$D,4,FALSE)</f>
        <v>58818</v>
      </c>
      <c r="N954" t="str">
        <f t="shared" si="28"/>
        <v>HIGH</v>
      </c>
      <c r="O954" t="str" cm="1">
        <f t="array" ref="O954">_xlfn.IFS(D954="North","Zone 1",D954="South","Zone 2",D954="East","Zone 3",D954="West","Zone 4")</f>
        <v>Zone 1</v>
      </c>
      <c r="P954">
        <f t="shared" si="29"/>
        <v>37643.5</v>
      </c>
      <c r="Q954" t="str">
        <f>VLOOKUP(C954,Product_Master!$A:$D,3,FALSE)</f>
        <v>Sports</v>
      </c>
    </row>
    <row r="955" spans="1:17" x14ac:dyDescent="0.3">
      <c r="A955" t="s">
        <v>2516</v>
      </c>
      <c r="B955" t="s">
        <v>1024</v>
      </c>
      <c r="C955" t="s">
        <v>151</v>
      </c>
      <c r="D955" t="s">
        <v>191</v>
      </c>
      <c r="E955" t="s">
        <v>242</v>
      </c>
      <c r="F955" t="s">
        <v>242</v>
      </c>
      <c r="G955" t="s">
        <v>174</v>
      </c>
      <c r="H955" t="s">
        <v>2517</v>
      </c>
      <c r="I955">
        <v>5</v>
      </c>
      <c r="J955">
        <v>15</v>
      </c>
      <c r="K955">
        <v>161912</v>
      </c>
      <c r="L955" t="str">
        <f>VLOOKUP(Sales_Data!C955,Product_Master!$A:$D,2,FALSE)</f>
        <v>Volleyball</v>
      </c>
      <c r="M955">
        <f>VLOOKUP(C955,Product_Master!$A:$D,4,FALSE)</f>
        <v>38097</v>
      </c>
      <c r="N955" t="str">
        <f t="shared" si="28"/>
        <v>HIGH</v>
      </c>
      <c r="O955" t="str" cm="1">
        <f t="array" ref="O955">_xlfn.IFS(D955="North","Zone 1",D955="South","Zone 2",D955="East","Zone 3",D955="West","Zone 4")</f>
        <v>Zone 1</v>
      </c>
      <c r="P955">
        <f t="shared" si="29"/>
        <v>16191.2</v>
      </c>
      <c r="Q955" t="str">
        <f>VLOOKUP(C955,Product_Master!$A:$D,3,FALSE)</f>
        <v>Sports</v>
      </c>
    </row>
    <row r="956" spans="1:17" x14ac:dyDescent="0.3">
      <c r="A956" t="s">
        <v>2518</v>
      </c>
      <c r="B956" t="s">
        <v>589</v>
      </c>
      <c r="C956" t="s">
        <v>102</v>
      </c>
      <c r="D956" t="s">
        <v>178</v>
      </c>
      <c r="E956" t="s">
        <v>310</v>
      </c>
      <c r="F956" t="s">
        <v>311</v>
      </c>
      <c r="G956" t="s">
        <v>174</v>
      </c>
      <c r="H956" t="s">
        <v>2519</v>
      </c>
      <c r="I956">
        <v>6</v>
      </c>
      <c r="J956">
        <v>10</v>
      </c>
      <c r="K956">
        <v>394578</v>
      </c>
      <c r="L956" t="str">
        <f>VLOOKUP(Sales_Data!C956,Product_Master!$A:$D,2,FALSE)</f>
        <v>Tea</v>
      </c>
      <c r="M956">
        <f>VLOOKUP(C956,Product_Master!$A:$D,4,FALSE)</f>
        <v>73070</v>
      </c>
      <c r="N956" t="str">
        <f t="shared" si="28"/>
        <v>HIGH</v>
      </c>
      <c r="O956" t="str" cm="1">
        <f t="array" ref="O956">_xlfn.IFS(D956="North","Zone 1",D956="South","Zone 2",D956="East","Zone 3",D956="West","Zone 4")</f>
        <v>Zone 3</v>
      </c>
      <c r="P956">
        <f t="shared" si="29"/>
        <v>39457.800000000003</v>
      </c>
      <c r="Q956" t="str">
        <f>VLOOKUP(C956,Product_Master!$A:$D,3,FALSE)</f>
        <v>Grocery</v>
      </c>
    </row>
    <row r="957" spans="1:17" x14ac:dyDescent="0.3">
      <c r="A957" t="s">
        <v>2520</v>
      </c>
      <c r="B957" t="s">
        <v>2480</v>
      </c>
      <c r="C957" t="s">
        <v>145</v>
      </c>
      <c r="D957" t="s">
        <v>191</v>
      </c>
      <c r="E957" t="s">
        <v>238</v>
      </c>
      <c r="F957" t="s">
        <v>238</v>
      </c>
      <c r="G957" t="s">
        <v>315</v>
      </c>
      <c r="H957" t="s">
        <v>2521</v>
      </c>
      <c r="I957">
        <v>1</v>
      </c>
      <c r="J957">
        <v>15</v>
      </c>
      <c r="K957">
        <v>15092</v>
      </c>
      <c r="L957" t="str">
        <f>VLOOKUP(Sales_Data!C957,Product_Master!$A:$D,2,FALSE)</f>
        <v>Badminton Racket</v>
      </c>
      <c r="M957">
        <f>VLOOKUP(C957,Product_Master!$A:$D,4,FALSE)</f>
        <v>17756</v>
      </c>
      <c r="N957" t="str">
        <f t="shared" si="28"/>
        <v>HIGH</v>
      </c>
      <c r="O957" t="str" cm="1">
        <f t="array" ref="O957">_xlfn.IFS(D957="North","Zone 1",D957="South","Zone 2",D957="East","Zone 3",D957="West","Zone 4")</f>
        <v>Zone 1</v>
      </c>
      <c r="P957">
        <f t="shared" si="29"/>
        <v>1509.2</v>
      </c>
      <c r="Q957" t="str">
        <f>VLOOKUP(C957,Product_Master!$A:$D,3,FALSE)</f>
        <v>Sports</v>
      </c>
    </row>
    <row r="958" spans="1:17" x14ac:dyDescent="0.3">
      <c r="A958" t="s">
        <v>2522</v>
      </c>
      <c r="B958" t="s">
        <v>1691</v>
      </c>
      <c r="C958" t="s">
        <v>17</v>
      </c>
      <c r="D958" t="s">
        <v>197</v>
      </c>
      <c r="E958" t="s">
        <v>198</v>
      </c>
      <c r="F958" t="s">
        <v>199</v>
      </c>
      <c r="G958" t="s">
        <v>200</v>
      </c>
      <c r="H958" t="s">
        <v>2523</v>
      </c>
      <c r="I958">
        <v>2</v>
      </c>
      <c r="J958">
        <v>20</v>
      </c>
      <c r="K958">
        <v>107112</v>
      </c>
      <c r="L958" t="str">
        <f>VLOOKUP(Sales_Data!C958,Product_Master!$A:$D,2,FALSE)</f>
        <v>Printer</v>
      </c>
      <c r="M958">
        <f>VLOOKUP(C958,Product_Master!$A:$D,4,FALSE)</f>
        <v>66945</v>
      </c>
      <c r="N958" t="str">
        <f t="shared" si="28"/>
        <v>HIGH</v>
      </c>
      <c r="O958" t="str" cm="1">
        <f t="array" ref="O958">_xlfn.IFS(D958="North","Zone 1",D958="South","Zone 2",D958="East","Zone 3",D958="West","Zone 4")</f>
        <v>Zone 4</v>
      </c>
      <c r="P958">
        <f t="shared" si="29"/>
        <v>10711.2</v>
      </c>
      <c r="Q958" t="str">
        <f>VLOOKUP(C958,Product_Master!$A:$D,3,FALSE)</f>
        <v>Electronics</v>
      </c>
    </row>
    <row r="959" spans="1:17" x14ac:dyDescent="0.3">
      <c r="A959" t="s">
        <v>2524</v>
      </c>
      <c r="B959" t="s">
        <v>1331</v>
      </c>
      <c r="C959" t="s">
        <v>104</v>
      </c>
      <c r="D959" t="s">
        <v>171</v>
      </c>
      <c r="E959" t="s">
        <v>204</v>
      </c>
      <c r="F959" t="s">
        <v>205</v>
      </c>
      <c r="G959" t="s">
        <v>181</v>
      </c>
      <c r="H959" t="s">
        <v>2525</v>
      </c>
      <c r="I959">
        <v>4</v>
      </c>
      <c r="J959">
        <v>15</v>
      </c>
      <c r="K959">
        <v>116113</v>
      </c>
      <c r="L959" t="str">
        <f>VLOOKUP(Sales_Data!C959,Product_Master!$A:$D,2,FALSE)</f>
        <v>Coffee</v>
      </c>
      <c r="M959">
        <f>VLOOKUP(C959,Product_Master!$A:$D,4,FALSE)</f>
        <v>34151</v>
      </c>
      <c r="N959" t="str">
        <f t="shared" si="28"/>
        <v>HIGH</v>
      </c>
      <c r="O959" t="str" cm="1">
        <f t="array" ref="O959">_xlfn.IFS(D959="North","Zone 1",D959="South","Zone 2",D959="East","Zone 3",D959="West","Zone 4")</f>
        <v>Zone 2</v>
      </c>
      <c r="P959">
        <f t="shared" si="29"/>
        <v>11611.300000000001</v>
      </c>
      <c r="Q959" t="str">
        <f>VLOOKUP(C959,Product_Master!$A:$D,3,FALSE)</f>
        <v>Grocery</v>
      </c>
    </row>
    <row r="960" spans="1:17" x14ac:dyDescent="0.3">
      <c r="A960" t="s">
        <v>2526</v>
      </c>
      <c r="B960" t="s">
        <v>1693</v>
      </c>
      <c r="C960" t="s">
        <v>95</v>
      </c>
      <c r="D960" t="s">
        <v>171</v>
      </c>
      <c r="E960" t="s">
        <v>172</v>
      </c>
      <c r="F960" t="s">
        <v>173</v>
      </c>
      <c r="G960" t="s">
        <v>219</v>
      </c>
      <c r="H960" t="s">
        <v>2527</v>
      </c>
      <c r="I960">
        <v>6</v>
      </c>
      <c r="J960">
        <v>20</v>
      </c>
      <c r="K960">
        <v>347049</v>
      </c>
      <c r="L960" t="str">
        <f>VLOOKUP(Sales_Data!C960,Product_Master!$A:$D,2,FALSE)</f>
        <v>Dress</v>
      </c>
      <c r="M960">
        <f>VLOOKUP(C960,Product_Master!$A:$D,4,FALSE)</f>
        <v>72302</v>
      </c>
      <c r="N960" t="str">
        <f t="shared" si="28"/>
        <v>HIGH</v>
      </c>
      <c r="O960" t="str" cm="1">
        <f t="array" ref="O960">_xlfn.IFS(D960="North","Zone 1",D960="South","Zone 2",D960="East","Zone 3",D960="West","Zone 4")</f>
        <v>Zone 2</v>
      </c>
      <c r="P960">
        <f t="shared" si="29"/>
        <v>34704.9</v>
      </c>
      <c r="Q960" t="str">
        <f>VLOOKUP(C960,Product_Master!$A:$D,3,FALSE)</f>
        <v>Clothing</v>
      </c>
    </row>
    <row r="961" spans="1:17" x14ac:dyDescent="0.3">
      <c r="A961" t="s">
        <v>2528</v>
      </c>
      <c r="B961" t="s">
        <v>2529</v>
      </c>
      <c r="C961" t="s">
        <v>69</v>
      </c>
      <c r="D961" t="s">
        <v>178</v>
      </c>
      <c r="E961" t="s">
        <v>310</v>
      </c>
      <c r="F961" t="s">
        <v>311</v>
      </c>
      <c r="G961" t="s">
        <v>181</v>
      </c>
      <c r="H961" t="s">
        <v>2530</v>
      </c>
      <c r="I961">
        <v>9</v>
      </c>
      <c r="J961">
        <v>15</v>
      </c>
      <c r="K961">
        <v>68069</v>
      </c>
      <c r="L961" t="str">
        <f>VLOOKUP(Sales_Data!C961,Product_Master!$A:$D,2,FALSE)</f>
        <v>Women Kurti</v>
      </c>
      <c r="M961">
        <f>VLOOKUP(C961,Product_Master!$A:$D,4,FALSE)</f>
        <v>8898</v>
      </c>
      <c r="N961" t="str">
        <f t="shared" si="28"/>
        <v>HIGH</v>
      </c>
      <c r="O961" t="str" cm="1">
        <f t="array" ref="O961">_xlfn.IFS(D961="North","Zone 1",D961="South","Zone 2",D961="East","Zone 3",D961="West","Zone 4")</f>
        <v>Zone 3</v>
      </c>
      <c r="P961">
        <f t="shared" si="29"/>
        <v>6806.9000000000005</v>
      </c>
      <c r="Q961" t="str">
        <f>VLOOKUP(C961,Product_Master!$A:$D,3,FALSE)</f>
        <v>Clothing</v>
      </c>
    </row>
    <row r="962" spans="1:17" x14ac:dyDescent="0.3">
      <c r="A962" t="s">
        <v>2531</v>
      </c>
      <c r="B962" t="s">
        <v>1536</v>
      </c>
      <c r="C962" t="s">
        <v>42</v>
      </c>
      <c r="D962" t="s">
        <v>197</v>
      </c>
      <c r="E962" t="s">
        <v>198</v>
      </c>
      <c r="F962" t="s">
        <v>199</v>
      </c>
      <c r="G962" t="s">
        <v>257</v>
      </c>
      <c r="H962" t="s">
        <v>2532</v>
      </c>
      <c r="I962">
        <v>10</v>
      </c>
      <c r="J962">
        <v>15</v>
      </c>
      <c r="K962">
        <v>160735</v>
      </c>
      <c r="L962" t="str">
        <f>VLOOKUP(Sales_Data!C962,Product_Master!$A:$D,2,FALSE)</f>
        <v>Coffee Table</v>
      </c>
      <c r="M962">
        <f>VLOOKUP(C962,Product_Master!$A:$D,4,FALSE)</f>
        <v>18910</v>
      </c>
      <c r="N962" t="str">
        <f t="shared" si="28"/>
        <v>HIGH</v>
      </c>
      <c r="O962" t="str" cm="1">
        <f t="array" ref="O962">_xlfn.IFS(D962="North","Zone 1",D962="South","Zone 2",D962="East","Zone 3",D962="West","Zone 4")</f>
        <v>Zone 4</v>
      </c>
      <c r="P962">
        <f t="shared" si="29"/>
        <v>16073.5</v>
      </c>
      <c r="Q962" t="str">
        <f>VLOOKUP(C962,Product_Master!$A:$D,3,FALSE)</f>
        <v>Furniture</v>
      </c>
    </row>
    <row r="963" spans="1:17" x14ac:dyDescent="0.3">
      <c r="A963" t="s">
        <v>2533</v>
      </c>
      <c r="B963" t="s">
        <v>2403</v>
      </c>
      <c r="C963" t="s">
        <v>122</v>
      </c>
      <c r="D963" t="s">
        <v>191</v>
      </c>
      <c r="E963" t="s">
        <v>238</v>
      </c>
      <c r="F963" t="s">
        <v>238</v>
      </c>
      <c r="G963" t="s">
        <v>253</v>
      </c>
      <c r="H963" t="s">
        <v>2350</v>
      </c>
      <c r="I963">
        <v>7</v>
      </c>
      <c r="J963">
        <v>5</v>
      </c>
      <c r="K963">
        <v>435787</v>
      </c>
      <c r="L963" t="str">
        <f>VLOOKUP(Sales_Data!C963,Product_Master!$A:$D,2,FALSE)</f>
        <v>Noodles</v>
      </c>
      <c r="M963">
        <f>VLOOKUP(C963,Product_Master!$A:$D,4,FALSE)</f>
        <v>65532</v>
      </c>
      <c r="N963" t="str">
        <f t="shared" ref="N963:N1026" si="30">IF(K963&gt;15000,"HIGH",IF(K963&gt;=5000,"MEDIUM","LOW"))</f>
        <v>HIGH</v>
      </c>
      <c r="O963" t="str" cm="1">
        <f t="array" ref="O963">_xlfn.IFS(D963="North","Zone 1",D963="South","Zone 2",D963="East","Zone 3",D963="West","Zone 4")</f>
        <v>Zone 1</v>
      </c>
      <c r="P963">
        <f t="shared" ref="P963:P1026" si="31">IF(N963="HIGH",K963*10%,IF(N963="MEDIUM",K963*5%,K963*2%))</f>
        <v>43578.700000000004</v>
      </c>
      <c r="Q963" t="str">
        <f>VLOOKUP(C963,Product_Master!$A:$D,3,FALSE)</f>
        <v>Grocery</v>
      </c>
    </row>
    <row r="964" spans="1:17" x14ac:dyDescent="0.3">
      <c r="A964" t="s">
        <v>2534</v>
      </c>
      <c r="B964" t="s">
        <v>753</v>
      </c>
      <c r="C964" t="s">
        <v>114</v>
      </c>
      <c r="D964" t="s">
        <v>191</v>
      </c>
      <c r="E964" t="s">
        <v>242</v>
      </c>
      <c r="F964" t="s">
        <v>242</v>
      </c>
      <c r="G964" t="s">
        <v>187</v>
      </c>
      <c r="H964" t="s">
        <v>2535</v>
      </c>
      <c r="I964">
        <v>1</v>
      </c>
      <c r="J964">
        <v>20</v>
      </c>
      <c r="K964">
        <v>46568</v>
      </c>
      <c r="L964" t="str">
        <f>VLOOKUP(Sales_Data!C964,Product_Master!$A:$D,2,FALSE)</f>
        <v>Flour</v>
      </c>
      <c r="M964">
        <f>VLOOKUP(C964,Product_Master!$A:$D,4,FALSE)</f>
        <v>58211</v>
      </c>
      <c r="N964" t="str">
        <f t="shared" si="30"/>
        <v>HIGH</v>
      </c>
      <c r="O964" t="str" cm="1">
        <f t="array" ref="O964">_xlfn.IFS(D964="North","Zone 1",D964="South","Zone 2",D964="East","Zone 3",D964="West","Zone 4")</f>
        <v>Zone 1</v>
      </c>
      <c r="P964">
        <f t="shared" si="31"/>
        <v>4656.8</v>
      </c>
      <c r="Q964" t="str">
        <f>VLOOKUP(C964,Product_Master!$A:$D,3,FALSE)</f>
        <v>Grocery</v>
      </c>
    </row>
    <row r="965" spans="1:17" x14ac:dyDescent="0.3">
      <c r="A965" t="s">
        <v>2536</v>
      </c>
      <c r="B965" t="s">
        <v>646</v>
      </c>
      <c r="C965" t="s">
        <v>135</v>
      </c>
      <c r="D965" t="s">
        <v>191</v>
      </c>
      <c r="E965" t="s">
        <v>242</v>
      </c>
      <c r="F965" t="s">
        <v>242</v>
      </c>
      <c r="G965" t="s">
        <v>228</v>
      </c>
      <c r="H965" t="s">
        <v>2537</v>
      </c>
      <c r="I965">
        <v>4</v>
      </c>
      <c r="J965">
        <v>15</v>
      </c>
      <c r="K965">
        <v>87325</v>
      </c>
      <c r="L965" t="str">
        <f>VLOOKUP(Sales_Data!C965,Product_Master!$A:$D,2,FALSE)</f>
        <v>Yoga Mat</v>
      </c>
      <c r="M965">
        <f>VLOOKUP(C965,Product_Master!$A:$D,4,FALSE)</f>
        <v>25684</v>
      </c>
      <c r="N965" t="str">
        <f t="shared" si="30"/>
        <v>HIGH</v>
      </c>
      <c r="O965" t="str" cm="1">
        <f t="array" ref="O965">_xlfn.IFS(D965="North","Zone 1",D965="South","Zone 2",D965="East","Zone 3",D965="West","Zone 4")</f>
        <v>Zone 1</v>
      </c>
      <c r="P965">
        <f t="shared" si="31"/>
        <v>8732.5</v>
      </c>
      <c r="Q965" t="str">
        <f>VLOOKUP(C965,Product_Master!$A:$D,3,FALSE)</f>
        <v>Sports</v>
      </c>
    </row>
    <row r="966" spans="1:17" x14ac:dyDescent="0.3">
      <c r="A966" t="s">
        <v>2538</v>
      </c>
      <c r="B966" t="s">
        <v>649</v>
      </c>
      <c r="C966" t="s">
        <v>110</v>
      </c>
      <c r="D966" t="s">
        <v>197</v>
      </c>
      <c r="E966" t="s">
        <v>210</v>
      </c>
      <c r="F966" t="s">
        <v>211</v>
      </c>
      <c r="G966" t="s">
        <v>206</v>
      </c>
      <c r="H966" t="s">
        <v>1009</v>
      </c>
      <c r="I966">
        <v>5</v>
      </c>
      <c r="J966">
        <v>5</v>
      </c>
      <c r="K966">
        <v>133992</v>
      </c>
      <c r="L966" t="str">
        <f>VLOOKUP(Sales_Data!C966,Product_Master!$A:$D,2,FALSE)</f>
        <v>Spices</v>
      </c>
      <c r="M966">
        <f>VLOOKUP(C966,Product_Master!$A:$D,4,FALSE)</f>
        <v>28209</v>
      </c>
      <c r="N966" t="str">
        <f t="shared" si="30"/>
        <v>HIGH</v>
      </c>
      <c r="O966" t="str" cm="1">
        <f t="array" ref="O966">_xlfn.IFS(D966="North","Zone 1",D966="South","Zone 2",D966="East","Zone 3",D966="West","Zone 4")</f>
        <v>Zone 4</v>
      </c>
      <c r="P966">
        <f t="shared" si="31"/>
        <v>13399.2</v>
      </c>
      <c r="Q966" t="str">
        <f>VLOOKUP(C966,Product_Master!$A:$D,3,FALSE)</f>
        <v>Grocery</v>
      </c>
    </row>
    <row r="967" spans="1:17" x14ac:dyDescent="0.3">
      <c r="A967" t="s">
        <v>2539</v>
      </c>
      <c r="B967" t="s">
        <v>1752</v>
      </c>
      <c r="C967" t="s">
        <v>137</v>
      </c>
      <c r="D967" t="s">
        <v>178</v>
      </c>
      <c r="E967" t="s">
        <v>185</v>
      </c>
      <c r="F967" t="s">
        <v>186</v>
      </c>
      <c r="G967" t="s">
        <v>228</v>
      </c>
      <c r="H967" t="s">
        <v>2540</v>
      </c>
      <c r="I967">
        <v>4</v>
      </c>
      <c r="J967">
        <v>15</v>
      </c>
      <c r="K967">
        <v>173763</v>
      </c>
      <c r="L967" t="str">
        <f>VLOOKUP(Sales_Data!C967,Product_Master!$A:$D,2,FALSE)</f>
        <v>Dumbbells</v>
      </c>
      <c r="M967">
        <f>VLOOKUP(C967,Product_Master!$A:$D,4,FALSE)</f>
        <v>51107</v>
      </c>
      <c r="N967" t="str">
        <f t="shared" si="30"/>
        <v>HIGH</v>
      </c>
      <c r="O967" t="str" cm="1">
        <f t="array" ref="O967">_xlfn.IFS(D967="North","Zone 1",D967="South","Zone 2",D967="East","Zone 3",D967="West","Zone 4")</f>
        <v>Zone 3</v>
      </c>
      <c r="P967">
        <f t="shared" si="31"/>
        <v>17376.3</v>
      </c>
      <c r="Q967" t="str">
        <f>VLOOKUP(C967,Product_Master!$A:$D,3,FALSE)</f>
        <v>Sports</v>
      </c>
    </row>
    <row r="968" spans="1:17" x14ac:dyDescent="0.3">
      <c r="A968" t="s">
        <v>2541</v>
      </c>
      <c r="B968" t="s">
        <v>1355</v>
      </c>
      <c r="C968" t="s">
        <v>71</v>
      </c>
      <c r="D968" t="s">
        <v>197</v>
      </c>
      <c r="E968" t="s">
        <v>198</v>
      </c>
      <c r="F968" t="s">
        <v>199</v>
      </c>
      <c r="G968" t="s">
        <v>206</v>
      </c>
      <c r="H968" t="s">
        <v>2542</v>
      </c>
      <c r="I968">
        <v>11</v>
      </c>
      <c r="J968">
        <v>5</v>
      </c>
      <c r="K968">
        <v>598952</v>
      </c>
      <c r="L968" t="str">
        <f>VLOOKUP(Sales_Data!C968,Product_Master!$A:$D,2,FALSE)</f>
        <v>Jeans</v>
      </c>
      <c r="M968">
        <f>VLOOKUP(C968,Product_Master!$A:$D,4,FALSE)</f>
        <v>57316</v>
      </c>
      <c r="N968" t="str">
        <f t="shared" si="30"/>
        <v>HIGH</v>
      </c>
      <c r="O968" t="str" cm="1">
        <f t="array" ref="O968">_xlfn.IFS(D968="North","Zone 1",D968="South","Zone 2",D968="East","Zone 3",D968="West","Zone 4")</f>
        <v>Zone 4</v>
      </c>
      <c r="P968">
        <f t="shared" si="31"/>
        <v>59895.200000000004</v>
      </c>
      <c r="Q968" t="str">
        <f>VLOOKUP(C968,Product_Master!$A:$D,3,FALSE)</f>
        <v>Clothing</v>
      </c>
    </row>
    <row r="969" spans="1:17" x14ac:dyDescent="0.3">
      <c r="A969" t="s">
        <v>2543</v>
      </c>
      <c r="B969" t="s">
        <v>2544</v>
      </c>
      <c r="C969" t="s">
        <v>23</v>
      </c>
      <c r="D969" t="s">
        <v>171</v>
      </c>
      <c r="E969" t="s">
        <v>172</v>
      </c>
      <c r="F969" t="s">
        <v>173</v>
      </c>
      <c r="G969" t="s">
        <v>262</v>
      </c>
      <c r="H969" t="s">
        <v>2545</v>
      </c>
      <c r="I969">
        <v>10</v>
      </c>
      <c r="J969">
        <v>10</v>
      </c>
      <c r="K969">
        <v>597879</v>
      </c>
      <c r="L969" t="str">
        <f>VLOOKUP(Sales_Data!C969,Product_Master!$A:$D,2,FALSE)</f>
        <v>Refrigerator</v>
      </c>
      <c r="M969">
        <f>VLOOKUP(C969,Product_Master!$A:$D,4,FALSE)</f>
        <v>66431</v>
      </c>
      <c r="N969" t="str">
        <f t="shared" si="30"/>
        <v>HIGH</v>
      </c>
      <c r="O969" t="str" cm="1">
        <f t="array" ref="O969">_xlfn.IFS(D969="North","Zone 1",D969="South","Zone 2",D969="East","Zone 3",D969="West","Zone 4")</f>
        <v>Zone 2</v>
      </c>
      <c r="P969">
        <f t="shared" si="31"/>
        <v>59787.9</v>
      </c>
      <c r="Q969" t="str">
        <f>VLOOKUP(C969,Product_Master!$A:$D,3,FALSE)</f>
        <v>Electronics</v>
      </c>
    </row>
    <row r="970" spans="1:17" x14ac:dyDescent="0.3">
      <c r="A970" t="s">
        <v>2546</v>
      </c>
      <c r="B970" t="s">
        <v>1974</v>
      </c>
      <c r="C970" t="s">
        <v>58</v>
      </c>
      <c r="D970" t="s">
        <v>178</v>
      </c>
      <c r="E970" t="s">
        <v>179</v>
      </c>
      <c r="F970" t="s">
        <v>180</v>
      </c>
      <c r="G970" t="s">
        <v>269</v>
      </c>
      <c r="H970" t="s">
        <v>2547</v>
      </c>
      <c r="I970">
        <v>3</v>
      </c>
      <c r="J970">
        <v>20</v>
      </c>
      <c r="K970">
        <v>66480</v>
      </c>
      <c r="L970" t="str">
        <f>VLOOKUP(Sales_Data!C970,Product_Master!$A:$D,2,FALSE)</f>
        <v>Side Table</v>
      </c>
      <c r="M970">
        <f>VLOOKUP(C970,Product_Master!$A:$D,4,FALSE)</f>
        <v>27700</v>
      </c>
      <c r="N970" t="str">
        <f t="shared" si="30"/>
        <v>HIGH</v>
      </c>
      <c r="O970" t="str" cm="1">
        <f t="array" ref="O970">_xlfn.IFS(D970="North","Zone 1",D970="South","Zone 2",D970="East","Zone 3",D970="West","Zone 4")</f>
        <v>Zone 3</v>
      </c>
      <c r="P970">
        <f t="shared" si="31"/>
        <v>6648</v>
      </c>
      <c r="Q970" t="str">
        <f>VLOOKUP(C970,Product_Master!$A:$D,3,FALSE)</f>
        <v>Furniture</v>
      </c>
    </row>
    <row r="971" spans="1:17" x14ac:dyDescent="0.3">
      <c r="A971" t="s">
        <v>2548</v>
      </c>
      <c r="B971" t="s">
        <v>1799</v>
      </c>
      <c r="C971" t="s">
        <v>108</v>
      </c>
      <c r="D971" t="s">
        <v>191</v>
      </c>
      <c r="E971" t="s">
        <v>192</v>
      </c>
      <c r="F971" t="s">
        <v>193</v>
      </c>
      <c r="G971" t="s">
        <v>257</v>
      </c>
      <c r="H971" t="s">
        <v>2549</v>
      </c>
      <c r="I971">
        <v>4</v>
      </c>
      <c r="J971">
        <v>15</v>
      </c>
      <c r="K971">
        <v>50194</v>
      </c>
      <c r="L971" t="str">
        <f>VLOOKUP(Sales_Data!C971,Product_Master!$A:$D,2,FALSE)</f>
        <v>Salt</v>
      </c>
      <c r="M971">
        <f>VLOOKUP(C971,Product_Master!$A:$D,4,FALSE)</f>
        <v>14763</v>
      </c>
      <c r="N971" t="str">
        <f t="shared" si="30"/>
        <v>HIGH</v>
      </c>
      <c r="O971" t="str" cm="1">
        <f t="array" ref="O971">_xlfn.IFS(D971="North","Zone 1",D971="South","Zone 2",D971="East","Zone 3",D971="West","Zone 4")</f>
        <v>Zone 1</v>
      </c>
      <c r="P971">
        <f t="shared" si="31"/>
        <v>5019.4000000000005</v>
      </c>
      <c r="Q971" t="str">
        <f>VLOOKUP(C971,Product_Master!$A:$D,3,FALSE)</f>
        <v>Grocery</v>
      </c>
    </row>
    <row r="972" spans="1:17" x14ac:dyDescent="0.3">
      <c r="A972" t="s">
        <v>2550</v>
      </c>
      <c r="B972" t="s">
        <v>1759</v>
      </c>
      <c r="C972" t="s">
        <v>147</v>
      </c>
      <c r="D972" t="s">
        <v>171</v>
      </c>
      <c r="E972" t="s">
        <v>223</v>
      </c>
      <c r="F972" t="s">
        <v>224</v>
      </c>
      <c r="G972" t="s">
        <v>315</v>
      </c>
      <c r="H972" t="s">
        <v>2551</v>
      </c>
      <c r="I972">
        <v>7</v>
      </c>
      <c r="J972">
        <v>15</v>
      </c>
      <c r="K972">
        <v>383620</v>
      </c>
      <c r="L972" t="str">
        <f>VLOOKUP(Sales_Data!C972,Product_Master!$A:$D,2,FALSE)</f>
        <v>Tennis Ball</v>
      </c>
      <c r="M972">
        <f>VLOOKUP(C972,Product_Master!$A:$D,4,FALSE)</f>
        <v>64474</v>
      </c>
      <c r="N972" t="str">
        <f t="shared" si="30"/>
        <v>HIGH</v>
      </c>
      <c r="O972" t="str" cm="1">
        <f t="array" ref="O972">_xlfn.IFS(D972="North","Zone 1",D972="South","Zone 2",D972="East","Zone 3",D972="West","Zone 4")</f>
        <v>Zone 2</v>
      </c>
      <c r="P972">
        <f t="shared" si="31"/>
        <v>38362</v>
      </c>
      <c r="Q972" t="str">
        <f>VLOOKUP(C972,Product_Master!$A:$D,3,FALSE)</f>
        <v>Sports</v>
      </c>
    </row>
    <row r="973" spans="1:17" x14ac:dyDescent="0.3">
      <c r="A973" t="s">
        <v>2552</v>
      </c>
      <c r="B973" t="s">
        <v>2228</v>
      </c>
      <c r="C973" t="s">
        <v>71</v>
      </c>
      <c r="D973" t="s">
        <v>171</v>
      </c>
      <c r="E973" t="s">
        <v>204</v>
      </c>
      <c r="F973" t="s">
        <v>205</v>
      </c>
      <c r="G973" t="s">
        <v>228</v>
      </c>
      <c r="H973" t="s">
        <v>2553</v>
      </c>
      <c r="I973">
        <v>3</v>
      </c>
      <c r="J973">
        <v>0</v>
      </c>
      <c r="K973">
        <v>171948</v>
      </c>
      <c r="L973" t="str">
        <f>VLOOKUP(Sales_Data!C973,Product_Master!$A:$D,2,FALSE)</f>
        <v>Jeans</v>
      </c>
      <c r="M973">
        <f>VLOOKUP(C973,Product_Master!$A:$D,4,FALSE)</f>
        <v>57316</v>
      </c>
      <c r="N973" t="str">
        <f t="shared" si="30"/>
        <v>HIGH</v>
      </c>
      <c r="O973" t="str" cm="1">
        <f t="array" ref="O973">_xlfn.IFS(D973="North","Zone 1",D973="South","Zone 2",D973="East","Zone 3",D973="West","Zone 4")</f>
        <v>Zone 2</v>
      </c>
      <c r="P973">
        <f t="shared" si="31"/>
        <v>17194.8</v>
      </c>
      <c r="Q973" t="str">
        <f>VLOOKUP(C973,Product_Master!$A:$D,3,FALSE)</f>
        <v>Clothing</v>
      </c>
    </row>
    <row r="974" spans="1:17" x14ac:dyDescent="0.3">
      <c r="A974" t="s">
        <v>2554</v>
      </c>
      <c r="B974" t="s">
        <v>437</v>
      </c>
      <c r="C974" t="s">
        <v>157</v>
      </c>
      <c r="D974" t="s">
        <v>178</v>
      </c>
      <c r="E974" t="s">
        <v>310</v>
      </c>
      <c r="F974" t="s">
        <v>311</v>
      </c>
      <c r="G974" t="s">
        <v>257</v>
      </c>
      <c r="H974" t="s">
        <v>1159</v>
      </c>
      <c r="I974">
        <v>6</v>
      </c>
      <c r="J974">
        <v>10</v>
      </c>
      <c r="K974">
        <v>210659</v>
      </c>
      <c r="L974" t="str">
        <f>VLOOKUP(Sales_Data!C974,Product_Master!$A:$D,2,FALSE)</f>
        <v>Sports Bag</v>
      </c>
      <c r="M974">
        <f>VLOOKUP(C974,Product_Master!$A:$D,4,FALSE)</f>
        <v>39011</v>
      </c>
      <c r="N974" t="str">
        <f t="shared" si="30"/>
        <v>HIGH</v>
      </c>
      <c r="O974" t="str" cm="1">
        <f t="array" ref="O974">_xlfn.IFS(D974="North","Zone 1",D974="South","Zone 2",D974="East","Zone 3",D974="West","Zone 4")</f>
        <v>Zone 3</v>
      </c>
      <c r="P974">
        <f t="shared" si="31"/>
        <v>21065.9</v>
      </c>
      <c r="Q974" t="str">
        <f>VLOOKUP(C974,Product_Master!$A:$D,3,FALSE)</f>
        <v>Sports</v>
      </c>
    </row>
    <row r="975" spans="1:17" x14ac:dyDescent="0.3">
      <c r="A975" t="s">
        <v>2555</v>
      </c>
      <c r="B975" t="s">
        <v>2556</v>
      </c>
      <c r="C975" t="s">
        <v>157</v>
      </c>
      <c r="D975" t="s">
        <v>197</v>
      </c>
      <c r="E975" t="s">
        <v>210</v>
      </c>
      <c r="F975" t="s">
        <v>211</v>
      </c>
      <c r="G975" t="s">
        <v>262</v>
      </c>
      <c r="H975" t="s">
        <v>2557</v>
      </c>
      <c r="I975">
        <v>4</v>
      </c>
      <c r="J975">
        <v>5</v>
      </c>
      <c r="K975">
        <v>148241</v>
      </c>
      <c r="L975" t="str">
        <f>VLOOKUP(Sales_Data!C975,Product_Master!$A:$D,2,FALSE)</f>
        <v>Sports Bag</v>
      </c>
      <c r="M975">
        <f>VLOOKUP(C975,Product_Master!$A:$D,4,FALSE)</f>
        <v>39011</v>
      </c>
      <c r="N975" t="str">
        <f t="shared" si="30"/>
        <v>HIGH</v>
      </c>
      <c r="O975" t="str" cm="1">
        <f t="array" ref="O975">_xlfn.IFS(D975="North","Zone 1",D975="South","Zone 2",D975="East","Zone 3",D975="West","Zone 4")</f>
        <v>Zone 4</v>
      </c>
      <c r="P975">
        <f t="shared" si="31"/>
        <v>14824.1</v>
      </c>
      <c r="Q975" t="str">
        <f>VLOOKUP(C975,Product_Master!$A:$D,3,FALSE)</f>
        <v>Sports</v>
      </c>
    </row>
    <row r="976" spans="1:17" x14ac:dyDescent="0.3">
      <c r="A976" t="s">
        <v>2558</v>
      </c>
      <c r="B976" t="s">
        <v>2559</v>
      </c>
      <c r="C976" t="s">
        <v>7</v>
      </c>
      <c r="D976" t="s">
        <v>171</v>
      </c>
      <c r="E976" t="s">
        <v>204</v>
      </c>
      <c r="F976" t="s">
        <v>205</v>
      </c>
      <c r="G976" t="s">
        <v>200</v>
      </c>
      <c r="H976" t="s">
        <v>2560</v>
      </c>
      <c r="I976">
        <v>11</v>
      </c>
      <c r="J976">
        <v>10</v>
      </c>
      <c r="K976">
        <v>633609</v>
      </c>
      <c r="L976" t="str">
        <f>VLOOKUP(Sales_Data!C976,Product_Master!$A:$D,2,FALSE)</f>
        <v>HP Laptop</v>
      </c>
      <c r="M976">
        <f>VLOOKUP(C976,Product_Master!$A:$D,4,FALSE)</f>
        <v>64001</v>
      </c>
      <c r="N976" t="str">
        <f t="shared" si="30"/>
        <v>HIGH</v>
      </c>
      <c r="O976" t="str" cm="1">
        <f t="array" ref="O976">_xlfn.IFS(D976="North","Zone 1",D976="South","Zone 2",D976="East","Zone 3",D976="West","Zone 4")</f>
        <v>Zone 2</v>
      </c>
      <c r="P976">
        <f t="shared" si="31"/>
        <v>63360.9</v>
      </c>
      <c r="Q976" t="str">
        <f>VLOOKUP(C976,Product_Master!$A:$D,3,FALSE)</f>
        <v>Electronics</v>
      </c>
    </row>
    <row r="977" spans="1:17" x14ac:dyDescent="0.3">
      <c r="A977" t="s">
        <v>2561</v>
      </c>
      <c r="B977" t="s">
        <v>1982</v>
      </c>
      <c r="C977" t="s">
        <v>69</v>
      </c>
      <c r="D977" t="s">
        <v>191</v>
      </c>
      <c r="E977" t="s">
        <v>238</v>
      </c>
      <c r="F977" t="s">
        <v>238</v>
      </c>
      <c r="G977" t="s">
        <v>174</v>
      </c>
      <c r="H977" t="s">
        <v>2562</v>
      </c>
      <c r="I977">
        <v>5</v>
      </c>
      <c r="J977">
        <v>20</v>
      </c>
      <c r="K977">
        <v>35592</v>
      </c>
      <c r="L977" t="str">
        <f>VLOOKUP(Sales_Data!C977,Product_Master!$A:$D,2,FALSE)</f>
        <v>Women Kurti</v>
      </c>
      <c r="M977">
        <f>VLOOKUP(C977,Product_Master!$A:$D,4,FALSE)</f>
        <v>8898</v>
      </c>
      <c r="N977" t="str">
        <f t="shared" si="30"/>
        <v>HIGH</v>
      </c>
      <c r="O977" t="str" cm="1">
        <f t="array" ref="O977">_xlfn.IFS(D977="North","Zone 1",D977="South","Zone 2",D977="East","Zone 3",D977="West","Zone 4")</f>
        <v>Zone 1</v>
      </c>
      <c r="P977">
        <f t="shared" si="31"/>
        <v>3559.2000000000003</v>
      </c>
      <c r="Q977" t="str">
        <f>VLOOKUP(C977,Product_Master!$A:$D,3,FALSE)</f>
        <v>Clothing</v>
      </c>
    </row>
    <row r="978" spans="1:17" x14ac:dyDescent="0.3">
      <c r="A978" t="s">
        <v>2563</v>
      </c>
      <c r="B978" t="s">
        <v>2564</v>
      </c>
      <c r="C978" t="s">
        <v>135</v>
      </c>
      <c r="D978" t="s">
        <v>178</v>
      </c>
      <c r="E978" t="s">
        <v>185</v>
      </c>
      <c r="F978" t="s">
        <v>186</v>
      </c>
      <c r="G978" t="s">
        <v>219</v>
      </c>
      <c r="H978" t="s">
        <v>2565</v>
      </c>
      <c r="I978">
        <v>1</v>
      </c>
      <c r="J978">
        <v>10</v>
      </c>
      <c r="K978">
        <v>23115</v>
      </c>
      <c r="L978" t="str">
        <f>VLOOKUP(Sales_Data!C978,Product_Master!$A:$D,2,FALSE)</f>
        <v>Yoga Mat</v>
      </c>
      <c r="M978">
        <f>VLOOKUP(C978,Product_Master!$A:$D,4,FALSE)</f>
        <v>25684</v>
      </c>
      <c r="N978" t="str">
        <f t="shared" si="30"/>
        <v>HIGH</v>
      </c>
      <c r="O978" t="str" cm="1">
        <f t="array" ref="O978">_xlfn.IFS(D978="North","Zone 1",D978="South","Zone 2",D978="East","Zone 3",D978="West","Zone 4")</f>
        <v>Zone 3</v>
      </c>
      <c r="P978">
        <f t="shared" si="31"/>
        <v>2311.5</v>
      </c>
      <c r="Q978" t="str">
        <f>VLOOKUP(C978,Product_Master!$A:$D,3,FALSE)</f>
        <v>Sports</v>
      </c>
    </row>
    <row r="979" spans="1:17" x14ac:dyDescent="0.3">
      <c r="A979" t="s">
        <v>2566</v>
      </c>
      <c r="B979" t="s">
        <v>1929</v>
      </c>
      <c r="C979" t="s">
        <v>25</v>
      </c>
      <c r="D979" t="s">
        <v>197</v>
      </c>
      <c r="E979" t="s">
        <v>210</v>
      </c>
      <c r="F979" t="s">
        <v>211</v>
      </c>
      <c r="G979" t="s">
        <v>228</v>
      </c>
      <c r="H979" t="s">
        <v>2567</v>
      </c>
      <c r="I979">
        <v>2</v>
      </c>
      <c r="J979">
        <v>10</v>
      </c>
      <c r="K979">
        <v>17890</v>
      </c>
      <c r="L979" t="str">
        <f>VLOOKUP(Sales_Data!C979,Product_Master!$A:$D,2,FALSE)</f>
        <v>Washing Machine</v>
      </c>
      <c r="M979">
        <f>VLOOKUP(C979,Product_Master!$A:$D,4,FALSE)</f>
        <v>9939</v>
      </c>
      <c r="N979" t="str">
        <f t="shared" si="30"/>
        <v>HIGH</v>
      </c>
      <c r="O979" t="str" cm="1">
        <f t="array" ref="O979">_xlfn.IFS(D979="North","Zone 1",D979="South","Zone 2",D979="East","Zone 3",D979="West","Zone 4")</f>
        <v>Zone 4</v>
      </c>
      <c r="P979">
        <f t="shared" si="31"/>
        <v>1789</v>
      </c>
      <c r="Q979" t="str">
        <f>VLOOKUP(C979,Product_Master!$A:$D,3,FALSE)</f>
        <v>Electronics</v>
      </c>
    </row>
    <row r="980" spans="1:17" x14ac:dyDescent="0.3">
      <c r="A980" t="s">
        <v>2568</v>
      </c>
      <c r="B980" t="s">
        <v>1645</v>
      </c>
      <c r="C980" t="s">
        <v>135</v>
      </c>
      <c r="D980" t="s">
        <v>178</v>
      </c>
      <c r="E980" t="s">
        <v>179</v>
      </c>
      <c r="F980" t="s">
        <v>180</v>
      </c>
      <c r="G980" t="s">
        <v>269</v>
      </c>
      <c r="H980" t="s">
        <v>2569</v>
      </c>
      <c r="I980">
        <v>7</v>
      </c>
      <c r="J980">
        <v>20</v>
      </c>
      <c r="K980">
        <v>143830</v>
      </c>
      <c r="L980" t="str">
        <f>VLOOKUP(Sales_Data!C980,Product_Master!$A:$D,2,FALSE)</f>
        <v>Yoga Mat</v>
      </c>
      <c r="M980">
        <f>VLOOKUP(C980,Product_Master!$A:$D,4,FALSE)</f>
        <v>25684</v>
      </c>
      <c r="N980" t="str">
        <f t="shared" si="30"/>
        <v>HIGH</v>
      </c>
      <c r="O980" t="str" cm="1">
        <f t="array" ref="O980">_xlfn.IFS(D980="North","Zone 1",D980="South","Zone 2",D980="East","Zone 3",D980="West","Zone 4")</f>
        <v>Zone 3</v>
      </c>
      <c r="P980">
        <f t="shared" si="31"/>
        <v>14383</v>
      </c>
      <c r="Q980" t="str">
        <f>VLOOKUP(C980,Product_Master!$A:$D,3,FALSE)</f>
        <v>Sports</v>
      </c>
    </row>
    <row r="981" spans="1:17" x14ac:dyDescent="0.3">
      <c r="A981" t="s">
        <v>2570</v>
      </c>
      <c r="B981" t="s">
        <v>1645</v>
      </c>
      <c r="C981" t="s">
        <v>73</v>
      </c>
      <c r="D981" t="s">
        <v>197</v>
      </c>
      <c r="E981" t="s">
        <v>198</v>
      </c>
      <c r="F981" t="s">
        <v>199</v>
      </c>
      <c r="G981" t="s">
        <v>253</v>
      </c>
      <c r="H981" t="s">
        <v>2571</v>
      </c>
      <c r="I981">
        <v>8</v>
      </c>
      <c r="J981">
        <v>20</v>
      </c>
      <c r="K981">
        <v>440416</v>
      </c>
      <c r="L981" t="str">
        <f>VLOOKUP(Sales_Data!C981,Product_Master!$A:$D,2,FALSE)</f>
        <v>T-Shirt</v>
      </c>
      <c r="M981">
        <f>VLOOKUP(C981,Product_Master!$A:$D,4,FALSE)</f>
        <v>68815</v>
      </c>
      <c r="N981" t="str">
        <f t="shared" si="30"/>
        <v>HIGH</v>
      </c>
      <c r="O981" t="str" cm="1">
        <f t="array" ref="O981">_xlfn.IFS(D981="North","Zone 1",D981="South","Zone 2",D981="East","Zone 3",D981="West","Zone 4")</f>
        <v>Zone 4</v>
      </c>
      <c r="P981">
        <f t="shared" si="31"/>
        <v>44041.600000000006</v>
      </c>
      <c r="Q981" t="str">
        <f>VLOOKUP(C981,Product_Master!$A:$D,3,FALSE)</f>
        <v>Clothing</v>
      </c>
    </row>
    <row r="982" spans="1:17" x14ac:dyDescent="0.3">
      <c r="A982" t="s">
        <v>2572</v>
      </c>
      <c r="B982" t="s">
        <v>2460</v>
      </c>
      <c r="C982" t="s">
        <v>75</v>
      </c>
      <c r="D982" t="s">
        <v>191</v>
      </c>
      <c r="E982" t="s">
        <v>242</v>
      </c>
      <c r="F982" t="s">
        <v>242</v>
      </c>
      <c r="G982" t="s">
        <v>206</v>
      </c>
      <c r="H982" t="s">
        <v>2573</v>
      </c>
      <c r="I982">
        <v>4</v>
      </c>
      <c r="J982">
        <v>5</v>
      </c>
      <c r="K982">
        <v>152494</v>
      </c>
      <c r="L982" t="str">
        <f>VLOOKUP(Sales_Data!C982,Product_Master!$A:$D,2,FALSE)</f>
        <v>Jacket</v>
      </c>
      <c r="M982">
        <f>VLOOKUP(C982,Product_Master!$A:$D,4,FALSE)</f>
        <v>40130</v>
      </c>
      <c r="N982" t="str">
        <f t="shared" si="30"/>
        <v>HIGH</v>
      </c>
      <c r="O982" t="str" cm="1">
        <f t="array" ref="O982">_xlfn.IFS(D982="North","Zone 1",D982="South","Zone 2",D982="East","Zone 3",D982="West","Zone 4")</f>
        <v>Zone 1</v>
      </c>
      <c r="P982">
        <f t="shared" si="31"/>
        <v>15249.400000000001</v>
      </c>
      <c r="Q982" t="str">
        <f>VLOOKUP(C982,Product_Master!$A:$D,3,FALSE)</f>
        <v>Clothing</v>
      </c>
    </row>
    <row r="983" spans="1:17" x14ac:dyDescent="0.3">
      <c r="A983" t="s">
        <v>2574</v>
      </c>
      <c r="B983" t="s">
        <v>713</v>
      </c>
      <c r="C983" t="s">
        <v>77</v>
      </c>
      <c r="D983" t="s">
        <v>191</v>
      </c>
      <c r="E983" t="s">
        <v>242</v>
      </c>
      <c r="F983" t="s">
        <v>242</v>
      </c>
      <c r="G983" t="s">
        <v>181</v>
      </c>
      <c r="H983" t="s">
        <v>2575</v>
      </c>
      <c r="I983">
        <v>8</v>
      </c>
      <c r="J983">
        <v>20</v>
      </c>
      <c r="K983">
        <v>132384</v>
      </c>
      <c r="L983" t="str">
        <f>VLOOKUP(Sales_Data!C983,Product_Master!$A:$D,2,FALSE)</f>
        <v>Saree</v>
      </c>
      <c r="M983">
        <f>VLOOKUP(C983,Product_Master!$A:$D,4,FALSE)</f>
        <v>20685</v>
      </c>
      <c r="N983" t="str">
        <f t="shared" si="30"/>
        <v>HIGH</v>
      </c>
      <c r="O983" t="str" cm="1">
        <f t="array" ref="O983">_xlfn.IFS(D983="North","Zone 1",D983="South","Zone 2",D983="East","Zone 3",D983="West","Zone 4")</f>
        <v>Zone 1</v>
      </c>
      <c r="P983">
        <f t="shared" si="31"/>
        <v>13238.400000000001</v>
      </c>
      <c r="Q983" t="str">
        <f>VLOOKUP(C983,Product_Master!$A:$D,3,FALSE)</f>
        <v>Clothing</v>
      </c>
    </row>
    <row r="984" spans="1:17" x14ac:dyDescent="0.3">
      <c r="A984" t="s">
        <v>2576</v>
      </c>
      <c r="B984" t="s">
        <v>463</v>
      </c>
      <c r="C984" t="s">
        <v>19</v>
      </c>
      <c r="D984" t="s">
        <v>191</v>
      </c>
      <c r="E984" t="s">
        <v>192</v>
      </c>
      <c r="F984" t="s">
        <v>193</v>
      </c>
      <c r="G984" t="s">
        <v>253</v>
      </c>
      <c r="H984" t="s">
        <v>1701</v>
      </c>
      <c r="I984">
        <v>9</v>
      </c>
      <c r="J984">
        <v>10</v>
      </c>
      <c r="K984">
        <v>159318</v>
      </c>
      <c r="L984" t="str">
        <f>VLOOKUP(Sales_Data!C984,Product_Master!$A:$D,2,FALSE)</f>
        <v>Projector</v>
      </c>
      <c r="M984">
        <f>VLOOKUP(C984,Product_Master!$A:$D,4,FALSE)</f>
        <v>19669</v>
      </c>
      <c r="N984" t="str">
        <f t="shared" si="30"/>
        <v>HIGH</v>
      </c>
      <c r="O984" t="str" cm="1">
        <f t="array" ref="O984">_xlfn.IFS(D984="North","Zone 1",D984="South","Zone 2",D984="East","Zone 3",D984="West","Zone 4")</f>
        <v>Zone 1</v>
      </c>
      <c r="P984">
        <f t="shared" si="31"/>
        <v>15931.800000000001</v>
      </c>
      <c r="Q984" t="str">
        <f>VLOOKUP(C984,Product_Master!$A:$D,3,FALSE)</f>
        <v>Electronics</v>
      </c>
    </row>
    <row r="985" spans="1:17" x14ac:dyDescent="0.3">
      <c r="A985" t="s">
        <v>2577</v>
      </c>
      <c r="B985" t="s">
        <v>2452</v>
      </c>
      <c r="C985" t="s">
        <v>133</v>
      </c>
      <c r="D985" t="s">
        <v>197</v>
      </c>
      <c r="E985" t="s">
        <v>260</v>
      </c>
      <c r="F985" t="s">
        <v>261</v>
      </c>
      <c r="G985" t="s">
        <v>206</v>
      </c>
      <c r="H985" t="s">
        <v>2578</v>
      </c>
      <c r="I985">
        <v>4</v>
      </c>
      <c r="J985">
        <v>20</v>
      </c>
      <c r="K985">
        <v>91155</v>
      </c>
      <c r="L985" t="str">
        <f>VLOOKUP(Sales_Data!C985,Product_Master!$A:$D,2,FALSE)</f>
        <v>Basketball</v>
      </c>
      <c r="M985">
        <f>VLOOKUP(C985,Product_Master!$A:$D,4,FALSE)</f>
        <v>28486</v>
      </c>
      <c r="N985" t="str">
        <f t="shared" si="30"/>
        <v>HIGH</v>
      </c>
      <c r="O985" t="str" cm="1">
        <f t="array" ref="O985">_xlfn.IFS(D985="North","Zone 1",D985="South","Zone 2",D985="East","Zone 3",D985="West","Zone 4")</f>
        <v>Zone 4</v>
      </c>
      <c r="P985">
        <f t="shared" si="31"/>
        <v>9115.5</v>
      </c>
      <c r="Q985" t="str">
        <f>VLOOKUP(C985,Product_Master!$A:$D,3,FALSE)</f>
        <v>Sports</v>
      </c>
    </row>
    <row r="986" spans="1:17" x14ac:dyDescent="0.3">
      <c r="A986" t="s">
        <v>2579</v>
      </c>
      <c r="B986" t="s">
        <v>434</v>
      </c>
      <c r="C986" t="s">
        <v>137</v>
      </c>
      <c r="D986" t="s">
        <v>178</v>
      </c>
      <c r="E986" t="s">
        <v>310</v>
      </c>
      <c r="F986" t="s">
        <v>311</v>
      </c>
      <c r="G986" t="s">
        <v>206</v>
      </c>
      <c r="H986" t="s">
        <v>2580</v>
      </c>
      <c r="I986">
        <v>2</v>
      </c>
      <c r="J986">
        <v>15</v>
      </c>
      <c r="K986">
        <v>86881</v>
      </c>
      <c r="L986" t="str">
        <f>VLOOKUP(Sales_Data!C986,Product_Master!$A:$D,2,FALSE)</f>
        <v>Dumbbells</v>
      </c>
      <c r="M986">
        <f>VLOOKUP(C986,Product_Master!$A:$D,4,FALSE)</f>
        <v>51107</v>
      </c>
      <c r="N986" t="str">
        <f t="shared" si="30"/>
        <v>HIGH</v>
      </c>
      <c r="O986" t="str" cm="1">
        <f t="array" ref="O986">_xlfn.IFS(D986="North","Zone 1",D986="South","Zone 2",D986="East","Zone 3",D986="West","Zone 4")</f>
        <v>Zone 3</v>
      </c>
      <c r="P986">
        <f t="shared" si="31"/>
        <v>8688.1</v>
      </c>
      <c r="Q986" t="str">
        <f>VLOOKUP(C986,Product_Master!$A:$D,3,FALSE)</f>
        <v>Sports</v>
      </c>
    </row>
    <row r="987" spans="1:17" x14ac:dyDescent="0.3">
      <c r="A987" t="s">
        <v>2581</v>
      </c>
      <c r="B987" t="s">
        <v>1559</v>
      </c>
      <c r="C987" t="s">
        <v>4</v>
      </c>
      <c r="D987" t="s">
        <v>171</v>
      </c>
      <c r="E987" t="s">
        <v>172</v>
      </c>
      <c r="F987" t="s">
        <v>173</v>
      </c>
      <c r="G987" t="s">
        <v>257</v>
      </c>
      <c r="H987" t="s">
        <v>2582</v>
      </c>
      <c r="I987">
        <v>4</v>
      </c>
      <c r="J987">
        <v>0</v>
      </c>
      <c r="K987">
        <v>4228</v>
      </c>
      <c r="L987" t="str">
        <f>VLOOKUP(Sales_Data!C987,Product_Master!$A:$D,2,FALSE)</f>
        <v>Samsung TV</v>
      </c>
      <c r="M987">
        <f>VLOOKUP(C987,Product_Master!$A:$D,4,FALSE)</f>
        <v>1057</v>
      </c>
      <c r="N987" t="str">
        <f t="shared" si="30"/>
        <v>LOW</v>
      </c>
      <c r="O987" t="str" cm="1">
        <f t="array" ref="O987">_xlfn.IFS(D987="North","Zone 1",D987="South","Zone 2",D987="East","Zone 3",D987="West","Zone 4")</f>
        <v>Zone 2</v>
      </c>
      <c r="P987">
        <f t="shared" si="31"/>
        <v>84.56</v>
      </c>
      <c r="Q987" t="str">
        <f>VLOOKUP(C987,Product_Master!$A:$D,3,FALSE)</f>
        <v>Electronics</v>
      </c>
    </row>
    <row r="988" spans="1:17" x14ac:dyDescent="0.3">
      <c r="A988" t="s">
        <v>2583</v>
      </c>
      <c r="B988" t="s">
        <v>1718</v>
      </c>
      <c r="C988" t="s">
        <v>50</v>
      </c>
      <c r="D988" t="s">
        <v>178</v>
      </c>
      <c r="E988" t="s">
        <v>310</v>
      </c>
      <c r="F988" t="s">
        <v>311</v>
      </c>
      <c r="G988" t="s">
        <v>257</v>
      </c>
      <c r="H988" t="s">
        <v>2584</v>
      </c>
      <c r="I988">
        <v>11</v>
      </c>
      <c r="J988">
        <v>15</v>
      </c>
      <c r="K988">
        <v>532220</v>
      </c>
      <c r="L988" t="str">
        <f>VLOOKUP(Sales_Data!C988,Product_Master!$A:$D,2,FALSE)</f>
        <v>Sofa</v>
      </c>
      <c r="M988">
        <f>VLOOKUP(C988,Product_Master!$A:$D,4,FALSE)</f>
        <v>56922</v>
      </c>
      <c r="N988" t="str">
        <f t="shared" si="30"/>
        <v>HIGH</v>
      </c>
      <c r="O988" t="str" cm="1">
        <f t="array" ref="O988">_xlfn.IFS(D988="North","Zone 1",D988="South","Zone 2",D988="East","Zone 3",D988="West","Zone 4")</f>
        <v>Zone 3</v>
      </c>
      <c r="P988">
        <f t="shared" si="31"/>
        <v>53222</v>
      </c>
      <c r="Q988" t="str">
        <f>VLOOKUP(C988,Product_Master!$A:$D,3,FALSE)</f>
        <v>Furniture</v>
      </c>
    </row>
    <row r="989" spans="1:17" x14ac:dyDescent="0.3">
      <c r="A989" t="s">
        <v>2585</v>
      </c>
      <c r="B989" t="s">
        <v>510</v>
      </c>
      <c r="C989" t="s">
        <v>38</v>
      </c>
      <c r="D989" t="s">
        <v>171</v>
      </c>
      <c r="E989" t="s">
        <v>223</v>
      </c>
      <c r="F989" t="s">
        <v>224</v>
      </c>
      <c r="G989" t="s">
        <v>243</v>
      </c>
      <c r="H989" t="s">
        <v>2586</v>
      </c>
      <c r="I989">
        <v>10</v>
      </c>
      <c r="J989">
        <v>15</v>
      </c>
      <c r="K989">
        <v>344233</v>
      </c>
      <c r="L989" t="str">
        <f>VLOOKUP(Sales_Data!C989,Product_Master!$A:$D,2,FALSE)</f>
        <v>Study Table</v>
      </c>
      <c r="M989">
        <f>VLOOKUP(C989,Product_Master!$A:$D,4,FALSE)</f>
        <v>40498</v>
      </c>
      <c r="N989" t="str">
        <f t="shared" si="30"/>
        <v>HIGH</v>
      </c>
      <c r="O989" t="str" cm="1">
        <f t="array" ref="O989">_xlfn.IFS(D989="North","Zone 1",D989="South","Zone 2",D989="East","Zone 3",D989="West","Zone 4")</f>
        <v>Zone 2</v>
      </c>
      <c r="P989">
        <f t="shared" si="31"/>
        <v>34423.300000000003</v>
      </c>
      <c r="Q989" t="str">
        <f>VLOOKUP(C989,Product_Master!$A:$D,3,FALSE)</f>
        <v>Furniture</v>
      </c>
    </row>
    <row r="990" spans="1:17" x14ac:dyDescent="0.3">
      <c r="A990" t="s">
        <v>2587</v>
      </c>
      <c r="B990" t="s">
        <v>1769</v>
      </c>
      <c r="C990" t="s">
        <v>131</v>
      </c>
      <c r="D990" t="s">
        <v>178</v>
      </c>
      <c r="E990" t="s">
        <v>185</v>
      </c>
      <c r="F990" t="s">
        <v>186</v>
      </c>
      <c r="G990" t="s">
        <v>206</v>
      </c>
      <c r="H990" t="s">
        <v>2588</v>
      </c>
      <c r="I990">
        <v>4</v>
      </c>
      <c r="J990">
        <v>20</v>
      </c>
      <c r="K990">
        <v>201078</v>
      </c>
      <c r="L990" t="str">
        <f>VLOOKUP(Sales_Data!C990,Product_Master!$A:$D,2,FALSE)</f>
        <v>Football</v>
      </c>
      <c r="M990">
        <f>VLOOKUP(C990,Product_Master!$A:$D,4,FALSE)</f>
        <v>62837</v>
      </c>
      <c r="N990" t="str">
        <f t="shared" si="30"/>
        <v>HIGH</v>
      </c>
      <c r="O990" t="str" cm="1">
        <f t="array" ref="O990">_xlfn.IFS(D990="North","Zone 1",D990="South","Zone 2",D990="East","Zone 3",D990="West","Zone 4")</f>
        <v>Zone 3</v>
      </c>
      <c r="P990">
        <f t="shared" si="31"/>
        <v>20107.800000000003</v>
      </c>
      <c r="Q990" t="str">
        <f>VLOOKUP(C990,Product_Master!$A:$D,3,FALSE)</f>
        <v>Sports</v>
      </c>
    </row>
    <row r="991" spans="1:17" x14ac:dyDescent="0.3">
      <c r="A991" t="s">
        <v>2589</v>
      </c>
      <c r="B991" t="s">
        <v>580</v>
      </c>
      <c r="C991" t="s">
        <v>151</v>
      </c>
      <c r="D991" t="s">
        <v>197</v>
      </c>
      <c r="E991" t="s">
        <v>210</v>
      </c>
      <c r="F991" t="s">
        <v>211</v>
      </c>
      <c r="G991" t="s">
        <v>269</v>
      </c>
      <c r="H991" t="s">
        <v>2590</v>
      </c>
      <c r="I991">
        <v>10</v>
      </c>
      <c r="J991">
        <v>10</v>
      </c>
      <c r="K991">
        <v>342873</v>
      </c>
      <c r="L991" t="str">
        <f>VLOOKUP(Sales_Data!C991,Product_Master!$A:$D,2,FALSE)</f>
        <v>Volleyball</v>
      </c>
      <c r="M991">
        <f>VLOOKUP(C991,Product_Master!$A:$D,4,FALSE)</f>
        <v>38097</v>
      </c>
      <c r="N991" t="str">
        <f t="shared" si="30"/>
        <v>HIGH</v>
      </c>
      <c r="O991" t="str" cm="1">
        <f t="array" ref="O991">_xlfn.IFS(D991="North","Zone 1",D991="South","Zone 2",D991="East","Zone 3",D991="West","Zone 4")</f>
        <v>Zone 4</v>
      </c>
      <c r="P991">
        <f t="shared" si="31"/>
        <v>34287.300000000003</v>
      </c>
      <c r="Q991" t="str">
        <f>VLOOKUP(C991,Product_Master!$A:$D,3,FALSE)</f>
        <v>Sports</v>
      </c>
    </row>
    <row r="992" spans="1:17" x14ac:dyDescent="0.3">
      <c r="A992" t="s">
        <v>2591</v>
      </c>
      <c r="B992" t="s">
        <v>583</v>
      </c>
      <c r="C992" t="s">
        <v>108</v>
      </c>
      <c r="D992" t="s">
        <v>171</v>
      </c>
      <c r="E992" t="s">
        <v>172</v>
      </c>
      <c r="F992" t="s">
        <v>173</v>
      </c>
      <c r="G992" t="s">
        <v>253</v>
      </c>
      <c r="H992" t="s">
        <v>2592</v>
      </c>
      <c r="I992">
        <v>2</v>
      </c>
      <c r="J992">
        <v>5</v>
      </c>
      <c r="K992">
        <v>28049</v>
      </c>
      <c r="L992" t="str">
        <f>VLOOKUP(Sales_Data!C992,Product_Master!$A:$D,2,FALSE)</f>
        <v>Salt</v>
      </c>
      <c r="M992">
        <f>VLOOKUP(C992,Product_Master!$A:$D,4,FALSE)</f>
        <v>14763</v>
      </c>
      <c r="N992" t="str">
        <f t="shared" si="30"/>
        <v>HIGH</v>
      </c>
      <c r="O992" t="str" cm="1">
        <f t="array" ref="O992">_xlfn.IFS(D992="North","Zone 1",D992="South","Zone 2",D992="East","Zone 3",D992="West","Zone 4")</f>
        <v>Zone 2</v>
      </c>
      <c r="P992">
        <f t="shared" si="31"/>
        <v>2804.9</v>
      </c>
      <c r="Q992" t="str">
        <f>VLOOKUP(C992,Product_Master!$A:$D,3,FALSE)</f>
        <v>Grocery</v>
      </c>
    </row>
    <row r="993" spans="1:17" x14ac:dyDescent="0.3">
      <c r="A993" t="s">
        <v>2593</v>
      </c>
      <c r="B993" t="s">
        <v>333</v>
      </c>
      <c r="C993" t="s">
        <v>69</v>
      </c>
      <c r="D993" t="s">
        <v>197</v>
      </c>
      <c r="E993" t="s">
        <v>210</v>
      </c>
      <c r="F993" t="s">
        <v>211</v>
      </c>
      <c r="G993" t="s">
        <v>206</v>
      </c>
      <c r="H993" t="s">
        <v>2594</v>
      </c>
      <c r="I993">
        <v>10</v>
      </c>
      <c r="J993">
        <v>15</v>
      </c>
      <c r="K993">
        <v>75633</v>
      </c>
      <c r="L993" t="str">
        <f>VLOOKUP(Sales_Data!C993,Product_Master!$A:$D,2,FALSE)</f>
        <v>Women Kurti</v>
      </c>
      <c r="M993">
        <f>VLOOKUP(C993,Product_Master!$A:$D,4,FALSE)</f>
        <v>8898</v>
      </c>
      <c r="N993" t="str">
        <f t="shared" si="30"/>
        <v>HIGH</v>
      </c>
      <c r="O993" t="str" cm="1">
        <f t="array" ref="O993">_xlfn.IFS(D993="North","Zone 1",D993="South","Zone 2",D993="East","Zone 3",D993="West","Zone 4")</f>
        <v>Zone 4</v>
      </c>
      <c r="P993">
        <f t="shared" si="31"/>
        <v>7563.3</v>
      </c>
      <c r="Q993" t="str">
        <f>VLOOKUP(C993,Product_Master!$A:$D,3,FALSE)</f>
        <v>Clothing</v>
      </c>
    </row>
    <row r="994" spans="1:17" x14ac:dyDescent="0.3">
      <c r="A994" t="s">
        <v>2595</v>
      </c>
      <c r="B994" t="s">
        <v>484</v>
      </c>
      <c r="C994" t="s">
        <v>11</v>
      </c>
      <c r="D994" t="s">
        <v>171</v>
      </c>
      <c r="E994" t="s">
        <v>172</v>
      </c>
      <c r="F994" t="s">
        <v>173</v>
      </c>
      <c r="G994" t="s">
        <v>243</v>
      </c>
      <c r="H994" t="s">
        <v>2596</v>
      </c>
      <c r="I994">
        <v>6</v>
      </c>
      <c r="J994">
        <v>15</v>
      </c>
      <c r="K994">
        <v>151735</v>
      </c>
      <c r="L994" t="str">
        <f>VLOOKUP(Sales_Data!C994,Product_Master!$A:$D,2,FALSE)</f>
        <v>Lenovo Laptop</v>
      </c>
      <c r="M994">
        <f>VLOOKUP(C994,Product_Master!$A:$D,4,FALSE)</f>
        <v>29752</v>
      </c>
      <c r="N994" t="str">
        <f t="shared" si="30"/>
        <v>HIGH</v>
      </c>
      <c r="O994" t="str" cm="1">
        <f t="array" ref="O994">_xlfn.IFS(D994="North","Zone 1",D994="South","Zone 2",D994="East","Zone 3",D994="West","Zone 4")</f>
        <v>Zone 2</v>
      </c>
      <c r="P994">
        <f t="shared" si="31"/>
        <v>15173.5</v>
      </c>
      <c r="Q994" t="str">
        <f>VLOOKUP(C994,Product_Master!$A:$D,3,FALSE)</f>
        <v>Electronics</v>
      </c>
    </row>
    <row r="995" spans="1:17" x14ac:dyDescent="0.3">
      <c r="A995" t="s">
        <v>2597</v>
      </c>
      <c r="B995" t="s">
        <v>1280</v>
      </c>
      <c r="C995" t="s">
        <v>149</v>
      </c>
      <c r="D995" t="s">
        <v>191</v>
      </c>
      <c r="E995" t="s">
        <v>192</v>
      </c>
      <c r="F995" t="s">
        <v>193</v>
      </c>
      <c r="G995" t="s">
        <v>219</v>
      </c>
      <c r="H995" t="s">
        <v>2598</v>
      </c>
      <c r="I995">
        <v>6</v>
      </c>
      <c r="J995">
        <v>5</v>
      </c>
      <c r="K995">
        <v>195390</v>
      </c>
      <c r="L995" t="str">
        <f>VLOOKUP(Sales_Data!C995,Product_Master!$A:$D,2,FALSE)</f>
        <v>Football Shoes</v>
      </c>
      <c r="M995">
        <f>VLOOKUP(C995,Product_Master!$A:$D,4,FALSE)</f>
        <v>34279</v>
      </c>
      <c r="N995" t="str">
        <f t="shared" si="30"/>
        <v>HIGH</v>
      </c>
      <c r="O995" t="str" cm="1">
        <f t="array" ref="O995">_xlfn.IFS(D995="North","Zone 1",D995="South","Zone 2",D995="East","Zone 3",D995="West","Zone 4")</f>
        <v>Zone 1</v>
      </c>
      <c r="P995">
        <f t="shared" si="31"/>
        <v>19539</v>
      </c>
      <c r="Q995" t="str">
        <f>VLOOKUP(C995,Product_Master!$A:$D,3,FALSE)</f>
        <v>Sports</v>
      </c>
    </row>
    <row r="996" spans="1:17" x14ac:dyDescent="0.3">
      <c r="A996" t="s">
        <v>2599</v>
      </c>
      <c r="B996" t="s">
        <v>2600</v>
      </c>
      <c r="C996" t="s">
        <v>62</v>
      </c>
      <c r="D996" t="s">
        <v>178</v>
      </c>
      <c r="E996" t="s">
        <v>185</v>
      </c>
      <c r="F996" t="s">
        <v>186</v>
      </c>
      <c r="G996" t="s">
        <v>253</v>
      </c>
      <c r="H996" t="s">
        <v>2601</v>
      </c>
      <c r="I996">
        <v>11</v>
      </c>
      <c r="J996">
        <v>15</v>
      </c>
      <c r="K996">
        <v>464433</v>
      </c>
      <c r="L996" t="str">
        <f>VLOOKUP(Sales_Data!C996,Product_Master!$A:$D,2,FALSE)</f>
        <v>Recliner</v>
      </c>
      <c r="M996">
        <f>VLOOKUP(C996,Product_Master!$A:$D,4,FALSE)</f>
        <v>49672</v>
      </c>
      <c r="N996" t="str">
        <f t="shared" si="30"/>
        <v>HIGH</v>
      </c>
      <c r="O996" t="str" cm="1">
        <f t="array" ref="O996">_xlfn.IFS(D996="North","Zone 1",D996="South","Zone 2",D996="East","Zone 3",D996="West","Zone 4")</f>
        <v>Zone 3</v>
      </c>
      <c r="P996">
        <f t="shared" si="31"/>
        <v>46443.3</v>
      </c>
      <c r="Q996" t="str">
        <f>VLOOKUP(C996,Product_Master!$A:$D,3,FALSE)</f>
        <v>Furniture</v>
      </c>
    </row>
    <row r="997" spans="1:17" x14ac:dyDescent="0.3">
      <c r="A997" t="s">
        <v>2602</v>
      </c>
      <c r="B997" t="s">
        <v>1130</v>
      </c>
      <c r="C997" t="s">
        <v>38</v>
      </c>
      <c r="D997" t="s">
        <v>191</v>
      </c>
      <c r="E997" t="s">
        <v>192</v>
      </c>
      <c r="F997" t="s">
        <v>193</v>
      </c>
      <c r="G997" t="s">
        <v>315</v>
      </c>
      <c r="H997" t="s">
        <v>2603</v>
      </c>
      <c r="I997">
        <v>8</v>
      </c>
      <c r="J997">
        <v>15</v>
      </c>
      <c r="K997">
        <v>275386</v>
      </c>
      <c r="L997" t="str">
        <f>VLOOKUP(Sales_Data!C997,Product_Master!$A:$D,2,FALSE)</f>
        <v>Study Table</v>
      </c>
      <c r="M997">
        <f>VLOOKUP(C997,Product_Master!$A:$D,4,FALSE)</f>
        <v>40498</v>
      </c>
      <c r="N997" t="str">
        <f t="shared" si="30"/>
        <v>HIGH</v>
      </c>
      <c r="O997" t="str" cm="1">
        <f t="array" ref="O997">_xlfn.IFS(D997="North","Zone 1",D997="South","Zone 2",D997="East","Zone 3",D997="West","Zone 4")</f>
        <v>Zone 1</v>
      </c>
      <c r="P997">
        <f t="shared" si="31"/>
        <v>27538.600000000002</v>
      </c>
      <c r="Q997" t="str">
        <f>VLOOKUP(C997,Product_Master!$A:$D,3,FALSE)</f>
        <v>Furniture</v>
      </c>
    </row>
    <row r="998" spans="1:17" x14ac:dyDescent="0.3">
      <c r="A998" t="s">
        <v>2604</v>
      </c>
      <c r="B998" t="s">
        <v>372</v>
      </c>
      <c r="C998" t="s">
        <v>66</v>
      </c>
      <c r="D998" t="s">
        <v>197</v>
      </c>
      <c r="E998" t="s">
        <v>210</v>
      </c>
      <c r="F998" t="s">
        <v>211</v>
      </c>
      <c r="G998" t="s">
        <v>315</v>
      </c>
      <c r="H998" t="s">
        <v>2605</v>
      </c>
      <c r="I998">
        <v>9</v>
      </c>
      <c r="J998">
        <v>15</v>
      </c>
      <c r="K998">
        <v>371070</v>
      </c>
      <c r="L998" t="str">
        <f>VLOOKUP(Sales_Data!C998,Product_Master!$A:$D,2,FALSE)</f>
        <v>Men Shirt</v>
      </c>
      <c r="M998">
        <f>VLOOKUP(C998,Product_Master!$A:$D,4,FALSE)</f>
        <v>48506</v>
      </c>
      <c r="N998" t="str">
        <f t="shared" si="30"/>
        <v>HIGH</v>
      </c>
      <c r="O998" t="str" cm="1">
        <f t="array" ref="O998">_xlfn.IFS(D998="North","Zone 1",D998="South","Zone 2",D998="East","Zone 3",D998="West","Zone 4")</f>
        <v>Zone 4</v>
      </c>
      <c r="P998">
        <f t="shared" si="31"/>
        <v>37107</v>
      </c>
      <c r="Q998" t="str">
        <f>VLOOKUP(C998,Product_Master!$A:$D,3,FALSE)</f>
        <v>Clothing</v>
      </c>
    </row>
    <row r="999" spans="1:17" x14ac:dyDescent="0.3">
      <c r="A999" t="s">
        <v>2606</v>
      </c>
      <c r="B999" t="s">
        <v>395</v>
      </c>
      <c r="C999" t="s">
        <v>17</v>
      </c>
      <c r="D999" t="s">
        <v>191</v>
      </c>
      <c r="E999" t="s">
        <v>242</v>
      </c>
      <c r="F999" t="s">
        <v>242</v>
      </c>
      <c r="G999" t="s">
        <v>315</v>
      </c>
      <c r="H999" t="s">
        <v>2607</v>
      </c>
      <c r="I999">
        <v>6</v>
      </c>
      <c r="J999">
        <v>20</v>
      </c>
      <c r="K999">
        <v>321336</v>
      </c>
      <c r="L999" t="str">
        <f>VLOOKUP(Sales_Data!C999,Product_Master!$A:$D,2,FALSE)</f>
        <v>Printer</v>
      </c>
      <c r="M999">
        <f>VLOOKUP(C999,Product_Master!$A:$D,4,FALSE)</f>
        <v>66945</v>
      </c>
      <c r="N999" t="str">
        <f t="shared" si="30"/>
        <v>HIGH</v>
      </c>
      <c r="O999" t="str" cm="1">
        <f t="array" ref="O999">_xlfn.IFS(D999="North","Zone 1",D999="South","Zone 2",D999="East","Zone 3",D999="West","Zone 4")</f>
        <v>Zone 1</v>
      </c>
      <c r="P999">
        <f t="shared" si="31"/>
        <v>32133.600000000002</v>
      </c>
      <c r="Q999" t="str">
        <f>VLOOKUP(C999,Product_Master!$A:$D,3,FALSE)</f>
        <v>Electronics</v>
      </c>
    </row>
    <row r="1000" spans="1:17" x14ac:dyDescent="0.3">
      <c r="A1000" t="s">
        <v>2608</v>
      </c>
      <c r="B1000" t="s">
        <v>2000</v>
      </c>
      <c r="C1000" t="s">
        <v>102</v>
      </c>
      <c r="D1000" t="s">
        <v>197</v>
      </c>
      <c r="E1000" t="s">
        <v>260</v>
      </c>
      <c r="F1000" t="s">
        <v>261</v>
      </c>
      <c r="G1000" t="s">
        <v>181</v>
      </c>
      <c r="H1000" t="s">
        <v>2609</v>
      </c>
      <c r="I1000">
        <v>12</v>
      </c>
      <c r="J1000">
        <v>5</v>
      </c>
      <c r="K1000">
        <v>832998</v>
      </c>
      <c r="L1000" t="str">
        <f>VLOOKUP(Sales_Data!C1000,Product_Master!$A:$D,2,FALSE)</f>
        <v>Tea</v>
      </c>
      <c r="M1000">
        <f>VLOOKUP(C1000,Product_Master!$A:$D,4,FALSE)</f>
        <v>73070</v>
      </c>
      <c r="N1000" t="str">
        <f t="shared" si="30"/>
        <v>HIGH</v>
      </c>
      <c r="O1000" t="str" cm="1">
        <f t="array" ref="O1000">_xlfn.IFS(D1000="North","Zone 1",D1000="South","Zone 2",D1000="East","Zone 3",D1000="West","Zone 4")</f>
        <v>Zone 4</v>
      </c>
      <c r="P1000">
        <f t="shared" si="31"/>
        <v>83299.8</v>
      </c>
      <c r="Q1000" t="str">
        <f>VLOOKUP(C1000,Product_Master!$A:$D,3,FALSE)</f>
        <v>Grocery</v>
      </c>
    </row>
    <row r="1001" spans="1:17" x14ac:dyDescent="0.3">
      <c r="A1001" t="s">
        <v>2610</v>
      </c>
      <c r="B1001" t="s">
        <v>1504</v>
      </c>
      <c r="C1001" t="s">
        <v>73</v>
      </c>
      <c r="D1001" t="s">
        <v>171</v>
      </c>
      <c r="E1001" t="s">
        <v>204</v>
      </c>
      <c r="F1001" t="s">
        <v>205</v>
      </c>
      <c r="G1001" t="s">
        <v>228</v>
      </c>
      <c r="H1001" t="s">
        <v>2611</v>
      </c>
      <c r="I1001">
        <v>5</v>
      </c>
      <c r="J1001">
        <v>0</v>
      </c>
      <c r="K1001">
        <v>344075</v>
      </c>
      <c r="L1001" t="str">
        <f>VLOOKUP(Sales_Data!C1001,Product_Master!$A:$D,2,FALSE)</f>
        <v>T-Shirt</v>
      </c>
      <c r="M1001">
        <f>VLOOKUP(C1001,Product_Master!$A:$D,4,FALSE)</f>
        <v>68815</v>
      </c>
      <c r="N1001" t="str">
        <f t="shared" si="30"/>
        <v>HIGH</v>
      </c>
      <c r="O1001" t="str" cm="1">
        <f t="array" ref="O1001">_xlfn.IFS(D1001="North","Zone 1",D1001="South","Zone 2",D1001="East","Zone 3",D1001="West","Zone 4")</f>
        <v>Zone 2</v>
      </c>
      <c r="P1001">
        <f t="shared" si="31"/>
        <v>34407.5</v>
      </c>
      <c r="Q1001" t="str">
        <f>VLOOKUP(C1001,Product_Master!$A:$D,3,FALSE)</f>
        <v>Clothing</v>
      </c>
    </row>
    <row r="1002" spans="1:17" x14ac:dyDescent="0.3">
      <c r="A1002" t="s">
        <v>2612</v>
      </c>
      <c r="B1002" t="s">
        <v>993</v>
      </c>
      <c r="C1002" t="s">
        <v>95</v>
      </c>
      <c r="D1002" t="s">
        <v>178</v>
      </c>
      <c r="E1002" t="s">
        <v>310</v>
      </c>
      <c r="F1002" t="s">
        <v>311</v>
      </c>
      <c r="G1002" t="s">
        <v>219</v>
      </c>
      <c r="H1002" t="s">
        <v>2613</v>
      </c>
      <c r="I1002">
        <v>4</v>
      </c>
      <c r="J1002">
        <v>5</v>
      </c>
      <c r="K1002">
        <v>274747</v>
      </c>
      <c r="L1002" t="str">
        <f>VLOOKUP(Sales_Data!C1002,Product_Master!$A:$D,2,FALSE)</f>
        <v>Dress</v>
      </c>
      <c r="M1002">
        <f>VLOOKUP(C1002,Product_Master!$A:$D,4,FALSE)</f>
        <v>72302</v>
      </c>
      <c r="N1002" t="str">
        <f t="shared" si="30"/>
        <v>HIGH</v>
      </c>
      <c r="O1002" t="str" cm="1">
        <f t="array" ref="O1002">_xlfn.IFS(D1002="North","Zone 1",D1002="South","Zone 2",D1002="East","Zone 3",D1002="West","Zone 4")</f>
        <v>Zone 3</v>
      </c>
      <c r="P1002">
        <f t="shared" si="31"/>
        <v>27474.7</v>
      </c>
      <c r="Q1002" t="str">
        <f>VLOOKUP(C1002,Product_Master!$A:$D,3,FALSE)</f>
        <v>Clothing</v>
      </c>
    </row>
    <row r="1003" spans="1:17" x14ac:dyDescent="0.3">
      <c r="A1003" t="s">
        <v>2614</v>
      </c>
      <c r="B1003" t="s">
        <v>628</v>
      </c>
      <c r="C1003" t="s">
        <v>141</v>
      </c>
      <c r="D1003" t="s">
        <v>191</v>
      </c>
      <c r="E1003" t="s">
        <v>242</v>
      </c>
      <c r="F1003" t="s">
        <v>242</v>
      </c>
      <c r="G1003" t="s">
        <v>187</v>
      </c>
      <c r="H1003" t="s">
        <v>2615</v>
      </c>
      <c r="I1003">
        <v>8</v>
      </c>
      <c r="J1003">
        <v>15</v>
      </c>
      <c r="K1003">
        <v>281894</v>
      </c>
      <c r="L1003" t="str">
        <f>VLOOKUP(Sales_Data!C1003,Product_Master!$A:$D,2,FALSE)</f>
        <v>Gloves</v>
      </c>
      <c r="M1003">
        <f>VLOOKUP(C1003,Product_Master!$A:$D,4,FALSE)</f>
        <v>41455</v>
      </c>
      <c r="N1003" t="str">
        <f t="shared" si="30"/>
        <v>HIGH</v>
      </c>
      <c r="O1003" t="str" cm="1">
        <f t="array" ref="O1003">_xlfn.IFS(D1003="North","Zone 1",D1003="South","Zone 2",D1003="East","Zone 3",D1003="West","Zone 4")</f>
        <v>Zone 1</v>
      </c>
      <c r="P1003">
        <f t="shared" si="31"/>
        <v>28189.4</v>
      </c>
      <c r="Q1003" t="str">
        <f>VLOOKUP(C1003,Product_Master!$A:$D,3,FALSE)</f>
        <v>Sports</v>
      </c>
    </row>
    <row r="1004" spans="1:17" x14ac:dyDescent="0.3">
      <c r="A1004" t="s">
        <v>2616</v>
      </c>
      <c r="B1004" t="s">
        <v>407</v>
      </c>
      <c r="C1004" t="s">
        <v>124</v>
      </c>
      <c r="D1004" t="s">
        <v>178</v>
      </c>
      <c r="E1004" t="s">
        <v>310</v>
      </c>
      <c r="F1004" t="s">
        <v>311</v>
      </c>
      <c r="G1004" t="s">
        <v>174</v>
      </c>
      <c r="H1004" t="s">
        <v>2617</v>
      </c>
      <c r="I1004">
        <v>9</v>
      </c>
      <c r="J1004">
        <v>0</v>
      </c>
      <c r="K1004">
        <v>293490</v>
      </c>
      <c r="L1004" t="str">
        <f>VLOOKUP(Sales_Data!C1004,Product_Master!$A:$D,2,FALSE)</f>
        <v>Dry Fruits</v>
      </c>
      <c r="M1004">
        <f>VLOOKUP(C1004,Product_Master!$A:$D,4,FALSE)</f>
        <v>32610</v>
      </c>
      <c r="N1004" t="str">
        <f t="shared" si="30"/>
        <v>HIGH</v>
      </c>
      <c r="O1004" t="str" cm="1">
        <f t="array" ref="O1004">_xlfn.IFS(D1004="North","Zone 1",D1004="South","Zone 2",D1004="East","Zone 3",D1004="West","Zone 4")</f>
        <v>Zone 3</v>
      </c>
      <c r="P1004">
        <f t="shared" si="31"/>
        <v>29349</v>
      </c>
      <c r="Q1004" t="str">
        <f>VLOOKUP(C1004,Product_Master!$A:$D,3,FALSE)</f>
        <v>Grocery</v>
      </c>
    </row>
    <row r="1005" spans="1:17" x14ac:dyDescent="0.3">
      <c r="A1005" t="s">
        <v>2618</v>
      </c>
      <c r="B1005" t="s">
        <v>1671</v>
      </c>
      <c r="C1005" t="s">
        <v>104</v>
      </c>
      <c r="D1005" t="s">
        <v>191</v>
      </c>
      <c r="E1005" t="s">
        <v>242</v>
      </c>
      <c r="F1005" t="s">
        <v>242</v>
      </c>
      <c r="G1005" t="s">
        <v>253</v>
      </c>
      <c r="H1005" t="s">
        <v>2619</v>
      </c>
      <c r="I1005">
        <v>12</v>
      </c>
      <c r="J1005">
        <v>5</v>
      </c>
      <c r="K1005">
        <v>389321</v>
      </c>
      <c r="L1005" t="str">
        <f>VLOOKUP(Sales_Data!C1005,Product_Master!$A:$D,2,FALSE)</f>
        <v>Coffee</v>
      </c>
      <c r="M1005">
        <f>VLOOKUP(C1005,Product_Master!$A:$D,4,FALSE)</f>
        <v>34151</v>
      </c>
      <c r="N1005" t="str">
        <f t="shared" si="30"/>
        <v>HIGH</v>
      </c>
      <c r="O1005" t="str" cm="1">
        <f t="array" ref="O1005">_xlfn.IFS(D1005="North","Zone 1",D1005="South","Zone 2",D1005="East","Zone 3",D1005="West","Zone 4")</f>
        <v>Zone 1</v>
      </c>
      <c r="P1005">
        <f t="shared" si="31"/>
        <v>38932.1</v>
      </c>
      <c r="Q1005" t="str">
        <f>VLOOKUP(C1005,Product_Master!$A:$D,3,FALSE)</f>
        <v>Grocery</v>
      </c>
    </row>
    <row r="1006" spans="1:17" x14ac:dyDescent="0.3">
      <c r="A1006" t="s">
        <v>2620</v>
      </c>
      <c r="B1006" t="s">
        <v>1565</v>
      </c>
      <c r="C1006" t="s">
        <v>153</v>
      </c>
      <c r="D1006" t="s">
        <v>191</v>
      </c>
      <c r="E1006" t="s">
        <v>238</v>
      </c>
      <c r="F1006" t="s">
        <v>238</v>
      </c>
      <c r="G1006" t="s">
        <v>174</v>
      </c>
      <c r="H1006" t="s">
        <v>2621</v>
      </c>
      <c r="I1006">
        <v>11</v>
      </c>
      <c r="J1006">
        <v>20</v>
      </c>
      <c r="K1006">
        <v>311687</v>
      </c>
      <c r="L1006" t="str">
        <f>VLOOKUP(Sales_Data!C1006,Product_Master!$A:$D,2,FALSE)</f>
        <v>Knee Guard</v>
      </c>
      <c r="M1006">
        <f>VLOOKUP(C1006,Product_Master!$A:$D,4,FALSE)</f>
        <v>35419</v>
      </c>
      <c r="N1006" t="str">
        <f t="shared" si="30"/>
        <v>HIGH</v>
      </c>
      <c r="O1006" t="str" cm="1">
        <f t="array" ref="O1006">_xlfn.IFS(D1006="North","Zone 1",D1006="South","Zone 2",D1006="East","Zone 3",D1006="West","Zone 4")</f>
        <v>Zone 1</v>
      </c>
      <c r="P1006">
        <f t="shared" si="31"/>
        <v>31168.7</v>
      </c>
      <c r="Q1006" t="str">
        <f>VLOOKUP(C1006,Product_Master!$A:$D,3,FALSE)</f>
        <v>Sports</v>
      </c>
    </row>
    <row r="1007" spans="1:17" x14ac:dyDescent="0.3">
      <c r="A1007" t="s">
        <v>2622</v>
      </c>
      <c r="B1007" t="s">
        <v>333</v>
      </c>
      <c r="C1007" t="s">
        <v>89</v>
      </c>
      <c r="D1007" t="s">
        <v>197</v>
      </c>
      <c r="E1007" t="s">
        <v>210</v>
      </c>
      <c r="F1007" t="s">
        <v>211</v>
      </c>
      <c r="G1007" t="s">
        <v>243</v>
      </c>
      <c r="H1007" t="s">
        <v>2623</v>
      </c>
      <c r="I1007">
        <v>10</v>
      </c>
      <c r="J1007">
        <v>0</v>
      </c>
      <c r="K1007">
        <v>518000</v>
      </c>
      <c r="L1007" t="str">
        <f>VLOOKUP(Sales_Data!C1007,Product_Master!$A:$D,2,FALSE)</f>
        <v>Shorts</v>
      </c>
      <c r="M1007">
        <f>VLOOKUP(C1007,Product_Master!$A:$D,4,FALSE)</f>
        <v>51800</v>
      </c>
      <c r="N1007" t="str">
        <f t="shared" si="30"/>
        <v>HIGH</v>
      </c>
      <c r="O1007" t="str" cm="1">
        <f t="array" ref="O1007">_xlfn.IFS(D1007="North","Zone 1",D1007="South","Zone 2",D1007="East","Zone 3",D1007="West","Zone 4")</f>
        <v>Zone 4</v>
      </c>
      <c r="P1007">
        <f t="shared" si="31"/>
        <v>51800</v>
      </c>
      <c r="Q1007" t="str">
        <f>VLOOKUP(C1007,Product_Master!$A:$D,3,FALSE)</f>
        <v>Clothing</v>
      </c>
    </row>
    <row r="1008" spans="1:17" x14ac:dyDescent="0.3">
      <c r="A1008" t="s">
        <v>2624</v>
      </c>
      <c r="B1008" t="s">
        <v>1728</v>
      </c>
      <c r="C1008" t="s">
        <v>17</v>
      </c>
      <c r="D1008" t="s">
        <v>197</v>
      </c>
      <c r="E1008" t="s">
        <v>198</v>
      </c>
      <c r="F1008" t="s">
        <v>199</v>
      </c>
      <c r="G1008" t="s">
        <v>181</v>
      </c>
      <c r="H1008" t="s">
        <v>2625</v>
      </c>
      <c r="I1008">
        <v>12</v>
      </c>
      <c r="J1008">
        <v>10</v>
      </c>
      <c r="K1008">
        <v>723006</v>
      </c>
      <c r="L1008" t="str">
        <f>VLOOKUP(Sales_Data!C1008,Product_Master!$A:$D,2,FALSE)</f>
        <v>Printer</v>
      </c>
      <c r="M1008">
        <f>VLOOKUP(C1008,Product_Master!$A:$D,4,FALSE)</f>
        <v>66945</v>
      </c>
      <c r="N1008" t="str">
        <f t="shared" si="30"/>
        <v>HIGH</v>
      </c>
      <c r="O1008" t="str" cm="1">
        <f t="array" ref="O1008">_xlfn.IFS(D1008="North","Zone 1",D1008="South","Zone 2",D1008="East","Zone 3",D1008="West","Zone 4")</f>
        <v>Zone 4</v>
      </c>
      <c r="P1008">
        <f t="shared" si="31"/>
        <v>72300.600000000006</v>
      </c>
      <c r="Q1008" t="str">
        <f>VLOOKUP(C1008,Product_Master!$A:$D,3,FALSE)</f>
        <v>Electronics</v>
      </c>
    </row>
    <row r="1009" spans="1:17" x14ac:dyDescent="0.3">
      <c r="A1009" t="s">
        <v>2626</v>
      </c>
      <c r="B1009" t="s">
        <v>2487</v>
      </c>
      <c r="C1009" t="s">
        <v>40</v>
      </c>
      <c r="D1009" t="s">
        <v>191</v>
      </c>
      <c r="E1009" t="s">
        <v>192</v>
      </c>
      <c r="F1009" t="s">
        <v>193</v>
      </c>
      <c r="G1009" t="s">
        <v>228</v>
      </c>
      <c r="H1009" t="s">
        <v>2627</v>
      </c>
      <c r="I1009">
        <v>9</v>
      </c>
      <c r="J1009">
        <v>20</v>
      </c>
      <c r="K1009">
        <v>442310</v>
      </c>
      <c r="L1009" t="str">
        <f>VLOOKUP(Sales_Data!C1009,Product_Master!$A:$D,2,FALSE)</f>
        <v>Dining Table</v>
      </c>
      <c r="M1009">
        <f>VLOOKUP(C1009,Product_Master!$A:$D,4,FALSE)</f>
        <v>61432</v>
      </c>
      <c r="N1009" t="str">
        <f t="shared" si="30"/>
        <v>HIGH</v>
      </c>
      <c r="O1009" t="str" cm="1">
        <f t="array" ref="O1009">_xlfn.IFS(D1009="North","Zone 1",D1009="South","Zone 2",D1009="East","Zone 3",D1009="West","Zone 4")</f>
        <v>Zone 1</v>
      </c>
      <c r="P1009">
        <f t="shared" si="31"/>
        <v>44231</v>
      </c>
      <c r="Q1009" t="str">
        <f>VLOOKUP(C1009,Product_Master!$A:$D,3,FALSE)</f>
        <v>Furniture</v>
      </c>
    </row>
    <row r="1010" spans="1:17" x14ac:dyDescent="0.3">
      <c r="A1010" t="s">
        <v>2628</v>
      </c>
      <c r="B1010" t="s">
        <v>422</v>
      </c>
      <c r="C1010" t="s">
        <v>66</v>
      </c>
      <c r="D1010" t="s">
        <v>178</v>
      </c>
      <c r="E1010" t="s">
        <v>310</v>
      </c>
      <c r="F1010" t="s">
        <v>311</v>
      </c>
      <c r="G1010" t="s">
        <v>212</v>
      </c>
      <c r="H1010" t="s">
        <v>2478</v>
      </c>
      <c r="I1010">
        <v>9</v>
      </c>
      <c r="J1010">
        <v>5</v>
      </c>
      <c r="K1010">
        <v>414726</v>
      </c>
      <c r="L1010" t="str">
        <f>VLOOKUP(Sales_Data!C1010,Product_Master!$A:$D,2,FALSE)</f>
        <v>Men Shirt</v>
      </c>
      <c r="M1010">
        <f>VLOOKUP(C1010,Product_Master!$A:$D,4,FALSE)</f>
        <v>48506</v>
      </c>
      <c r="N1010" t="str">
        <f t="shared" si="30"/>
        <v>HIGH</v>
      </c>
      <c r="O1010" t="str" cm="1">
        <f t="array" ref="O1010">_xlfn.IFS(D1010="North","Zone 1",D1010="South","Zone 2",D1010="East","Zone 3",D1010="West","Zone 4")</f>
        <v>Zone 3</v>
      </c>
      <c r="P1010">
        <f t="shared" si="31"/>
        <v>41472.600000000006</v>
      </c>
      <c r="Q1010" t="str">
        <f>VLOOKUP(C1010,Product_Master!$A:$D,3,FALSE)</f>
        <v>Clothing</v>
      </c>
    </row>
    <row r="1011" spans="1:17" x14ac:dyDescent="0.3">
      <c r="A1011" t="s">
        <v>2629</v>
      </c>
      <c r="B1011" t="s">
        <v>672</v>
      </c>
      <c r="C1011" t="s">
        <v>66</v>
      </c>
      <c r="D1011" t="s">
        <v>197</v>
      </c>
      <c r="E1011" t="s">
        <v>260</v>
      </c>
      <c r="F1011" t="s">
        <v>261</v>
      </c>
      <c r="G1011" t="s">
        <v>243</v>
      </c>
      <c r="H1011" t="s">
        <v>2630</v>
      </c>
      <c r="I1011">
        <v>9</v>
      </c>
      <c r="J1011">
        <v>0</v>
      </c>
      <c r="K1011">
        <v>436554</v>
      </c>
      <c r="L1011" t="str">
        <f>VLOOKUP(Sales_Data!C1011,Product_Master!$A:$D,2,FALSE)</f>
        <v>Men Shirt</v>
      </c>
      <c r="M1011">
        <f>VLOOKUP(C1011,Product_Master!$A:$D,4,FALSE)</f>
        <v>48506</v>
      </c>
      <c r="N1011" t="str">
        <f t="shared" si="30"/>
        <v>HIGH</v>
      </c>
      <c r="O1011" t="str" cm="1">
        <f t="array" ref="O1011">_xlfn.IFS(D1011="North","Zone 1",D1011="South","Zone 2",D1011="East","Zone 3",D1011="West","Zone 4")</f>
        <v>Zone 4</v>
      </c>
      <c r="P1011">
        <f t="shared" si="31"/>
        <v>43655.4</v>
      </c>
      <c r="Q1011" t="str">
        <f>VLOOKUP(C1011,Product_Master!$A:$D,3,FALSE)</f>
        <v>Clothing</v>
      </c>
    </row>
    <row r="1012" spans="1:17" x14ac:dyDescent="0.3">
      <c r="A1012" t="s">
        <v>2631</v>
      </c>
      <c r="B1012" t="s">
        <v>2632</v>
      </c>
      <c r="C1012" t="s">
        <v>23</v>
      </c>
      <c r="D1012" t="s">
        <v>197</v>
      </c>
      <c r="E1012" t="s">
        <v>198</v>
      </c>
      <c r="F1012" t="s">
        <v>199</v>
      </c>
      <c r="G1012" t="s">
        <v>269</v>
      </c>
      <c r="H1012" t="s">
        <v>2633</v>
      </c>
      <c r="I1012">
        <v>8</v>
      </c>
      <c r="J1012">
        <v>15</v>
      </c>
      <c r="K1012">
        <v>451730</v>
      </c>
      <c r="L1012" t="str">
        <f>VLOOKUP(Sales_Data!C1012,Product_Master!$A:$D,2,FALSE)</f>
        <v>Refrigerator</v>
      </c>
      <c r="M1012">
        <f>VLOOKUP(C1012,Product_Master!$A:$D,4,FALSE)</f>
        <v>66431</v>
      </c>
      <c r="N1012" t="str">
        <f t="shared" si="30"/>
        <v>HIGH</v>
      </c>
      <c r="O1012" t="str" cm="1">
        <f t="array" ref="O1012">_xlfn.IFS(D1012="North","Zone 1",D1012="South","Zone 2",D1012="East","Zone 3",D1012="West","Zone 4")</f>
        <v>Zone 4</v>
      </c>
      <c r="P1012">
        <f t="shared" si="31"/>
        <v>45173</v>
      </c>
      <c r="Q1012" t="str">
        <f>VLOOKUP(C1012,Product_Master!$A:$D,3,FALSE)</f>
        <v>Electronics</v>
      </c>
    </row>
    <row r="1013" spans="1:17" x14ac:dyDescent="0.3">
      <c r="A1013" t="s">
        <v>2634</v>
      </c>
      <c r="B1013" t="s">
        <v>622</v>
      </c>
      <c r="C1013" t="s">
        <v>75</v>
      </c>
      <c r="D1013" t="s">
        <v>191</v>
      </c>
      <c r="E1013" t="s">
        <v>238</v>
      </c>
      <c r="F1013" t="s">
        <v>238</v>
      </c>
      <c r="G1013" t="s">
        <v>285</v>
      </c>
      <c r="H1013" t="s">
        <v>2635</v>
      </c>
      <c r="I1013">
        <v>10</v>
      </c>
      <c r="J1013">
        <v>20</v>
      </c>
      <c r="K1013">
        <v>321040</v>
      </c>
      <c r="L1013" t="str">
        <f>VLOOKUP(Sales_Data!C1013,Product_Master!$A:$D,2,FALSE)</f>
        <v>Jacket</v>
      </c>
      <c r="M1013">
        <f>VLOOKUP(C1013,Product_Master!$A:$D,4,FALSE)</f>
        <v>40130</v>
      </c>
      <c r="N1013" t="str">
        <f t="shared" si="30"/>
        <v>HIGH</v>
      </c>
      <c r="O1013" t="str" cm="1">
        <f t="array" ref="O1013">_xlfn.IFS(D1013="North","Zone 1",D1013="South","Zone 2",D1013="East","Zone 3",D1013="West","Zone 4")</f>
        <v>Zone 1</v>
      </c>
      <c r="P1013">
        <f t="shared" si="31"/>
        <v>32104</v>
      </c>
      <c r="Q1013" t="str">
        <f>VLOOKUP(C1013,Product_Master!$A:$D,3,FALSE)</f>
        <v>Clothing</v>
      </c>
    </row>
    <row r="1014" spans="1:17" x14ac:dyDescent="0.3">
      <c r="A1014" t="s">
        <v>2636</v>
      </c>
      <c r="B1014" t="s">
        <v>1946</v>
      </c>
      <c r="C1014" t="s">
        <v>137</v>
      </c>
      <c r="D1014" t="s">
        <v>171</v>
      </c>
      <c r="E1014" t="s">
        <v>204</v>
      </c>
      <c r="F1014" t="s">
        <v>205</v>
      </c>
      <c r="G1014" t="s">
        <v>257</v>
      </c>
      <c r="H1014" t="s">
        <v>2637</v>
      </c>
      <c r="I1014">
        <v>4</v>
      </c>
      <c r="J1014">
        <v>5</v>
      </c>
      <c r="K1014">
        <v>194206</v>
      </c>
      <c r="L1014" t="str">
        <f>VLOOKUP(Sales_Data!C1014,Product_Master!$A:$D,2,FALSE)</f>
        <v>Dumbbells</v>
      </c>
      <c r="M1014">
        <f>VLOOKUP(C1014,Product_Master!$A:$D,4,FALSE)</f>
        <v>51107</v>
      </c>
      <c r="N1014" t="str">
        <f t="shared" si="30"/>
        <v>HIGH</v>
      </c>
      <c r="O1014" t="str" cm="1">
        <f t="array" ref="O1014">_xlfn.IFS(D1014="North","Zone 1",D1014="South","Zone 2",D1014="East","Zone 3",D1014="West","Zone 4")</f>
        <v>Zone 2</v>
      </c>
      <c r="P1014">
        <f t="shared" si="31"/>
        <v>19420.600000000002</v>
      </c>
      <c r="Q1014" t="str">
        <f>VLOOKUP(C1014,Product_Master!$A:$D,3,FALSE)</f>
        <v>Sports</v>
      </c>
    </row>
    <row r="1015" spans="1:17" x14ac:dyDescent="0.3">
      <c r="A1015" t="s">
        <v>2638</v>
      </c>
      <c r="B1015" t="s">
        <v>940</v>
      </c>
      <c r="C1015" t="s">
        <v>112</v>
      </c>
      <c r="D1015" t="s">
        <v>171</v>
      </c>
      <c r="E1015" t="s">
        <v>223</v>
      </c>
      <c r="F1015" t="s">
        <v>224</v>
      </c>
      <c r="G1015" t="s">
        <v>200</v>
      </c>
      <c r="H1015" t="s">
        <v>2639</v>
      </c>
      <c r="I1015">
        <v>7</v>
      </c>
      <c r="J1015">
        <v>5</v>
      </c>
      <c r="K1015">
        <v>28442</v>
      </c>
      <c r="L1015" t="str">
        <f>VLOOKUP(Sales_Data!C1015,Product_Master!$A:$D,2,FALSE)</f>
        <v>Pasta</v>
      </c>
      <c r="M1015">
        <f>VLOOKUP(C1015,Product_Master!$A:$D,4,FALSE)</f>
        <v>4277</v>
      </c>
      <c r="N1015" t="str">
        <f t="shared" si="30"/>
        <v>HIGH</v>
      </c>
      <c r="O1015" t="str" cm="1">
        <f t="array" ref="O1015">_xlfn.IFS(D1015="North","Zone 1",D1015="South","Zone 2",D1015="East","Zone 3",D1015="West","Zone 4")</f>
        <v>Zone 2</v>
      </c>
      <c r="P1015">
        <f t="shared" si="31"/>
        <v>2844.2000000000003</v>
      </c>
      <c r="Q1015" t="str">
        <f>VLOOKUP(C1015,Product_Master!$A:$D,3,FALSE)</f>
        <v>Grocery</v>
      </c>
    </row>
    <row r="1016" spans="1:17" x14ac:dyDescent="0.3">
      <c r="A1016" t="s">
        <v>2640</v>
      </c>
      <c r="B1016" t="s">
        <v>2641</v>
      </c>
      <c r="C1016" t="s">
        <v>62</v>
      </c>
      <c r="D1016" t="s">
        <v>197</v>
      </c>
      <c r="E1016" t="s">
        <v>210</v>
      </c>
      <c r="F1016" t="s">
        <v>211</v>
      </c>
      <c r="G1016" t="s">
        <v>187</v>
      </c>
      <c r="H1016" t="s">
        <v>2642</v>
      </c>
      <c r="I1016">
        <v>2</v>
      </c>
      <c r="J1016">
        <v>0</v>
      </c>
      <c r="K1016">
        <v>99344</v>
      </c>
      <c r="L1016" t="str">
        <f>VLOOKUP(Sales_Data!C1016,Product_Master!$A:$D,2,FALSE)</f>
        <v>Recliner</v>
      </c>
      <c r="M1016">
        <f>VLOOKUP(C1016,Product_Master!$A:$D,4,FALSE)</f>
        <v>49672</v>
      </c>
      <c r="N1016" t="str">
        <f t="shared" si="30"/>
        <v>HIGH</v>
      </c>
      <c r="O1016" t="str" cm="1">
        <f t="array" ref="O1016">_xlfn.IFS(D1016="North","Zone 1",D1016="South","Zone 2",D1016="East","Zone 3",D1016="West","Zone 4")</f>
        <v>Zone 4</v>
      </c>
      <c r="P1016">
        <f t="shared" si="31"/>
        <v>9934.4000000000015</v>
      </c>
      <c r="Q1016" t="str">
        <f>VLOOKUP(C1016,Product_Master!$A:$D,3,FALSE)</f>
        <v>Furniture</v>
      </c>
    </row>
    <row r="1017" spans="1:17" x14ac:dyDescent="0.3">
      <c r="A1017" t="s">
        <v>2643</v>
      </c>
      <c r="B1017" t="s">
        <v>804</v>
      </c>
      <c r="C1017" t="s">
        <v>100</v>
      </c>
      <c r="D1017" t="s">
        <v>191</v>
      </c>
      <c r="E1017" t="s">
        <v>192</v>
      </c>
      <c r="F1017" t="s">
        <v>193</v>
      </c>
      <c r="G1017" t="s">
        <v>269</v>
      </c>
      <c r="H1017" t="s">
        <v>2644</v>
      </c>
      <c r="I1017">
        <v>6</v>
      </c>
      <c r="J1017">
        <v>5</v>
      </c>
      <c r="K1017">
        <v>352482</v>
      </c>
      <c r="L1017" t="str">
        <f>VLOOKUP(Sales_Data!C1017,Product_Master!$A:$D,2,FALSE)</f>
        <v>Sugar</v>
      </c>
      <c r="M1017">
        <f>VLOOKUP(C1017,Product_Master!$A:$D,4,FALSE)</f>
        <v>61839</v>
      </c>
      <c r="N1017" t="str">
        <f t="shared" si="30"/>
        <v>HIGH</v>
      </c>
      <c r="O1017" t="str" cm="1">
        <f t="array" ref="O1017">_xlfn.IFS(D1017="North","Zone 1",D1017="South","Zone 2",D1017="East","Zone 3",D1017="West","Zone 4")</f>
        <v>Zone 1</v>
      </c>
      <c r="P1017">
        <f t="shared" si="31"/>
        <v>35248.200000000004</v>
      </c>
      <c r="Q1017" t="str">
        <f>VLOOKUP(C1017,Product_Master!$A:$D,3,FALSE)</f>
        <v>Grocery</v>
      </c>
    </row>
    <row r="1018" spans="1:17" x14ac:dyDescent="0.3">
      <c r="A1018" t="s">
        <v>2645</v>
      </c>
      <c r="B1018" t="s">
        <v>431</v>
      </c>
      <c r="C1018" t="s">
        <v>93</v>
      </c>
      <c r="D1018" t="s">
        <v>178</v>
      </c>
      <c r="E1018" t="s">
        <v>185</v>
      </c>
      <c r="F1018" t="s">
        <v>186</v>
      </c>
      <c r="G1018" t="s">
        <v>269</v>
      </c>
      <c r="H1018" t="s">
        <v>2646</v>
      </c>
      <c r="I1018">
        <v>2</v>
      </c>
      <c r="J1018">
        <v>0</v>
      </c>
      <c r="K1018">
        <v>155566</v>
      </c>
      <c r="L1018" t="str">
        <f>VLOOKUP(Sales_Data!C1018,Product_Master!$A:$D,2,FALSE)</f>
        <v>Skirt</v>
      </c>
      <c r="M1018">
        <f>VLOOKUP(C1018,Product_Master!$A:$D,4,FALSE)</f>
        <v>77783</v>
      </c>
      <c r="N1018" t="str">
        <f t="shared" si="30"/>
        <v>HIGH</v>
      </c>
      <c r="O1018" t="str" cm="1">
        <f t="array" ref="O1018">_xlfn.IFS(D1018="North","Zone 1",D1018="South","Zone 2",D1018="East","Zone 3",D1018="West","Zone 4")</f>
        <v>Zone 3</v>
      </c>
      <c r="P1018">
        <f t="shared" si="31"/>
        <v>15556.6</v>
      </c>
      <c r="Q1018" t="str">
        <f>VLOOKUP(C1018,Product_Master!$A:$D,3,FALSE)</f>
        <v>Clothing</v>
      </c>
    </row>
    <row r="1019" spans="1:17" x14ac:dyDescent="0.3">
      <c r="A1019" t="s">
        <v>2647</v>
      </c>
      <c r="B1019" t="s">
        <v>613</v>
      </c>
      <c r="C1019" t="s">
        <v>23</v>
      </c>
      <c r="D1019" t="s">
        <v>197</v>
      </c>
      <c r="E1019" t="s">
        <v>260</v>
      </c>
      <c r="F1019" t="s">
        <v>261</v>
      </c>
      <c r="G1019" t="s">
        <v>187</v>
      </c>
      <c r="H1019" t="s">
        <v>2648</v>
      </c>
      <c r="I1019">
        <v>8</v>
      </c>
      <c r="J1019">
        <v>10</v>
      </c>
      <c r="K1019">
        <v>478303</v>
      </c>
      <c r="L1019" t="str">
        <f>VLOOKUP(Sales_Data!C1019,Product_Master!$A:$D,2,FALSE)</f>
        <v>Refrigerator</v>
      </c>
      <c r="M1019">
        <f>VLOOKUP(C1019,Product_Master!$A:$D,4,FALSE)</f>
        <v>66431</v>
      </c>
      <c r="N1019" t="str">
        <f t="shared" si="30"/>
        <v>HIGH</v>
      </c>
      <c r="O1019" t="str" cm="1">
        <f t="array" ref="O1019">_xlfn.IFS(D1019="North","Zone 1",D1019="South","Zone 2",D1019="East","Zone 3",D1019="West","Zone 4")</f>
        <v>Zone 4</v>
      </c>
      <c r="P1019">
        <f t="shared" si="31"/>
        <v>47830.3</v>
      </c>
      <c r="Q1019" t="str">
        <f>VLOOKUP(C1019,Product_Master!$A:$D,3,FALSE)</f>
        <v>Electronics</v>
      </c>
    </row>
    <row r="1020" spans="1:17" x14ac:dyDescent="0.3">
      <c r="A1020" t="s">
        <v>2649</v>
      </c>
      <c r="B1020" t="s">
        <v>1728</v>
      </c>
      <c r="C1020" t="s">
        <v>44</v>
      </c>
      <c r="D1020" t="s">
        <v>178</v>
      </c>
      <c r="E1020" t="s">
        <v>185</v>
      </c>
      <c r="F1020" t="s">
        <v>186</v>
      </c>
      <c r="G1020" t="s">
        <v>243</v>
      </c>
      <c r="H1020" t="s">
        <v>2650</v>
      </c>
      <c r="I1020">
        <v>7</v>
      </c>
      <c r="J1020">
        <v>5</v>
      </c>
      <c r="K1020">
        <v>498809</v>
      </c>
      <c r="L1020" t="str">
        <f>VLOOKUP(Sales_Data!C1020,Product_Master!$A:$D,2,FALSE)</f>
        <v>Bookshelf</v>
      </c>
      <c r="M1020">
        <f>VLOOKUP(C1020,Product_Master!$A:$D,4,FALSE)</f>
        <v>75009</v>
      </c>
      <c r="N1020" t="str">
        <f t="shared" si="30"/>
        <v>HIGH</v>
      </c>
      <c r="O1020" t="str" cm="1">
        <f t="array" ref="O1020">_xlfn.IFS(D1020="North","Zone 1",D1020="South","Zone 2",D1020="East","Zone 3",D1020="West","Zone 4")</f>
        <v>Zone 3</v>
      </c>
      <c r="P1020">
        <f t="shared" si="31"/>
        <v>49880.9</v>
      </c>
      <c r="Q1020" t="str">
        <f>VLOOKUP(C1020,Product_Master!$A:$D,3,FALSE)</f>
        <v>Furniture</v>
      </c>
    </row>
    <row r="1021" spans="1:17" x14ac:dyDescent="0.3">
      <c r="A1021" t="s">
        <v>2651</v>
      </c>
      <c r="B1021" t="s">
        <v>2529</v>
      </c>
      <c r="C1021" t="s">
        <v>15</v>
      </c>
      <c r="D1021" t="s">
        <v>191</v>
      </c>
      <c r="E1021" t="s">
        <v>238</v>
      </c>
      <c r="F1021" t="s">
        <v>238</v>
      </c>
      <c r="G1021" t="s">
        <v>285</v>
      </c>
      <c r="H1021" t="s">
        <v>2652</v>
      </c>
      <c r="I1021">
        <v>9</v>
      </c>
      <c r="J1021">
        <v>5</v>
      </c>
      <c r="K1021">
        <v>78557</v>
      </c>
      <c r="L1021" t="str">
        <f>VLOOKUP(Sales_Data!C1021,Product_Master!$A:$D,2,FALSE)</f>
        <v>OnePlus Phone</v>
      </c>
      <c r="M1021">
        <f>VLOOKUP(C1021,Product_Master!$A:$D,4,FALSE)</f>
        <v>9188</v>
      </c>
      <c r="N1021" t="str">
        <f t="shared" si="30"/>
        <v>HIGH</v>
      </c>
      <c r="O1021" t="str" cm="1">
        <f t="array" ref="O1021">_xlfn.IFS(D1021="North","Zone 1",D1021="South","Zone 2",D1021="East","Zone 3",D1021="West","Zone 4")</f>
        <v>Zone 1</v>
      </c>
      <c r="P1021">
        <f t="shared" si="31"/>
        <v>7855.7000000000007</v>
      </c>
      <c r="Q1021" t="str">
        <f>VLOOKUP(C1021,Product_Master!$A:$D,3,FALSE)</f>
        <v>Electronics</v>
      </c>
    </row>
    <row r="1022" spans="1:17" x14ac:dyDescent="0.3">
      <c r="A1022" t="s">
        <v>2653</v>
      </c>
      <c r="B1022" t="s">
        <v>336</v>
      </c>
      <c r="C1022" t="s">
        <v>27</v>
      </c>
      <c r="D1022" t="s">
        <v>197</v>
      </c>
      <c r="E1022" t="s">
        <v>198</v>
      </c>
      <c r="F1022" t="s">
        <v>199</v>
      </c>
      <c r="G1022" t="s">
        <v>219</v>
      </c>
      <c r="H1022" t="s">
        <v>2654</v>
      </c>
      <c r="I1022">
        <v>7</v>
      </c>
      <c r="J1022">
        <v>15</v>
      </c>
      <c r="K1022">
        <v>335074</v>
      </c>
      <c r="L1022" t="str">
        <f>VLOOKUP(Sales_Data!C1022,Product_Master!$A:$D,2,FALSE)</f>
        <v>Microwave</v>
      </c>
      <c r="M1022">
        <f>VLOOKUP(C1022,Product_Master!$A:$D,4,FALSE)</f>
        <v>56315</v>
      </c>
      <c r="N1022" t="str">
        <f t="shared" si="30"/>
        <v>HIGH</v>
      </c>
      <c r="O1022" t="str" cm="1">
        <f t="array" ref="O1022">_xlfn.IFS(D1022="North","Zone 1",D1022="South","Zone 2",D1022="East","Zone 3",D1022="West","Zone 4")</f>
        <v>Zone 4</v>
      </c>
      <c r="P1022">
        <f t="shared" si="31"/>
        <v>33507.4</v>
      </c>
      <c r="Q1022" t="str">
        <f>VLOOKUP(C1022,Product_Master!$A:$D,3,FALSE)</f>
        <v>Electronics</v>
      </c>
    </row>
    <row r="1023" spans="1:17" x14ac:dyDescent="0.3">
      <c r="A1023" t="s">
        <v>2655</v>
      </c>
      <c r="B1023" t="s">
        <v>935</v>
      </c>
      <c r="C1023" t="s">
        <v>108</v>
      </c>
      <c r="D1023" t="s">
        <v>191</v>
      </c>
      <c r="E1023" t="s">
        <v>192</v>
      </c>
      <c r="F1023" t="s">
        <v>193</v>
      </c>
      <c r="G1023" t="s">
        <v>228</v>
      </c>
      <c r="H1023" t="s">
        <v>2656</v>
      </c>
      <c r="I1023">
        <v>3</v>
      </c>
      <c r="J1023">
        <v>20</v>
      </c>
      <c r="K1023">
        <v>35431</v>
      </c>
      <c r="L1023" t="str">
        <f>VLOOKUP(Sales_Data!C1023,Product_Master!$A:$D,2,FALSE)</f>
        <v>Salt</v>
      </c>
      <c r="M1023">
        <f>VLOOKUP(C1023,Product_Master!$A:$D,4,FALSE)</f>
        <v>14763</v>
      </c>
      <c r="N1023" t="str">
        <f t="shared" si="30"/>
        <v>HIGH</v>
      </c>
      <c r="O1023" t="str" cm="1">
        <f t="array" ref="O1023">_xlfn.IFS(D1023="North","Zone 1",D1023="South","Zone 2",D1023="East","Zone 3",D1023="West","Zone 4")</f>
        <v>Zone 1</v>
      </c>
      <c r="P1023">
        <f t="shared" si="31"/>
        <v>3543.1000000000004</v>
      </c>
      <c r="Q1023" t="str">
        <f>VLOOKUP(C1023,Product_Master!$A:$D,3,FALSE)</f>
        <v>Grocery</v>
      </c>
    </row>
    <row r="1024" spans="1:17" x14ac:dyDescent="0.3">
      <c r="A1024" t="s">
        <v>2657</v>
      </c>
      <c r="B1024" t="s">
        <v>1055</v>
      </c>
      <c r="C1024" t="s">
        <v>95</v>
      </c>
      <c r="D1024" t="s">
        <v>178</v>
      </c>
      <c r="E1024" t="s">
        <v>185</v>
      </c>
      <c r="F1024" t="s">
        <v>186</v>
      </c>
      <c r="G1024" t="s">
        <v>315</v>
      </c>
      <c r="H1024" t="s">
        <v>2658</v>
      </c>
      <c r="I1024">
        <v>3</v>
      </c>
      <c r="J1024">
        <v>5</v>
      </c>
      <c r="K1024">
        <v>206060</v>
      </c>
      <c r="L1024" t="str">
        <f>VLOOKUP(Sales_Data!C1024,Product_Master!$A:$D,2,FALSE)</f>
        <v>Dress</v>
      </c>
      <c r="M1024">
        <f>VLOOKUP(C1024,Product_Master!$A:$D,4,FALSE)</f>
        <v>72302</v>
      </c>
      <c r="N1024" t="str">
        <f t="shared" si="30"/>
        <v>HIGH</v>
      </c>
      <c r="O1024" t="str" cm="1">
        <f t="array" ref="O1024">_xlfn.IFS(D1024="North","Zone 1",D1024="South","Zone 2",D1024="East","Zone 3",D1024="West","Zone 4")</f>
        <v>Zone 3</v>
      </c>
      <c r="P1024">
        <f t="shared" si="31"/>
        <v>20606</v>
      </c>
      <c r="Q1024" t="str">
        <f>VLOOKUP(C1024,Product_Master!$A:$D,3,FALSE)</f>
        <v>Clothing</v>
      </c>
    </row>
    <row r="1025" spans="1:17" x14ac:dyDescent="0.3">
      <c r="A1025" t="s">
        <v>2659</v>
      </c>
      <c r="B1025" t="s">
        <v>2660</v>
      </c>
      <c r="C1025" t="s">
        <v>71</v>
      </c>
      <c r="D1025" t="s">
        <v>171</v>
      </c>
      <c r="E1025" t="s">
        <v>172</v>
      </c>
      <c r="F1025" t="s">
        <v>173</v>
      </c>
      <c r="G1025" t="s">
        <v>228</v>
      </c>
      <c r="H1025" t="s">
        <v>2661</v>
      </c>
      <c r="I1025">
        <v>9</v>
      </c>
      <c r="J1025">
        <v>15</v>
      </c>
      <c r="K1025">
        <v>438467</v>
      </c>
      <c r="L1025" t="str">
        <f>VLOOKUP(Sales_Data!C1025,Product_Master!$A:$D,2,FALSE)</f>
        <v>Jeans</v>
      </c>
      <c r="M1025">
        <f>VLOOKUP(C1025,Product_Master!$A:$D,4,FALSE)</f>
        <v>57316</v>
      </c>
      <c r="N1025" t="str">
        <f t="shared" si="30"/>
        <v>HIGH</v>
      </c>
      <c r="O1025" t="str" cm="1">
        <f t="array" ref="O1025">_xlfn.IFS(D1025="North","Zone 1",D1025="South","Zone 2",D1025="East","Zone 3",D1025="West","Zone 4")</f>
        <v>Zone 2</v>
      </c>
      <c r="P1025">
        <f t="shared" si="31"/>
        <v>43846.700000000004</v>
      </c>
      <c r="Q1025" t="str">
        <f>VLOOKUP(C1025,Product_Master!$A:$D,3,FALSE)</f>
        <v>Clothing</v>
      </c>
    </row>
    <row r="1026" spans="1:17" x14ac:dyDescent="0.3">
      <c r="A1026" t="s">
        <v>2662</v>
      </c>
      <c r="B1026" t="s">
        <v>2122</v>
      </c>
      <c r="C1026" t="s">
        <v>124</v>
      </c>
      <c r="D1026" t="s">
        <v>178</v>
      </c>
      <c r="E1026" t="s">
        <v>185</v>
      </c>
      <c r="F1026" t="s">
        <v>186</v>
      </c>
      <c r="G1026" t="s">
        <v>269</v>
      </c>
      <c r="H1026" t="s">
        <v>2663</v>
      </c>
      <c r="I1026">
        <v>7</v>
      </c>
      <c r="J1026">
        <v>0</v>
      </c>
      <c r="K1026">
        <v>228270</v>
      </c>
      <c r="L1026" t="str">
        <f>VLOOKUP(Sales_Data!C1026,Product_Master!$A:$D,2,FALSE)</f>
        <v>Dry Fruits</v>
      </c>
      <c r="M1026">
        <f>VLOOKUP(C1026,Product_Master!$A:$D,4,FALSE)</f>
        <v>32610</v>
      </c>
      <c r="N1026" t="str">
        <f t="shared" si="30"/>
        <v>HIGH</v>
      </c>
      <c r="O1026" t="str" cm="1">
        <f t="array" ref="O1026">_xlfn.IFS(D1026="North","Zone 1",D1026="South","Zone 2",D1026="East","Zone 3",D1026="West","Zone 4")</f>
        <v>Zone 3</v>
      </c>
      <c r="P1026">
        <f t="shared" si="31"/>
        <v>22827</v>
      </c>
      <c r="Q1026" t="str">
        <f>VLOOKUP(C1026,Product_Master!$A:$D,3,FALSE)</f>
        <v>Grocery</v>
      </c>
    </row>
    <row r="1027" spans="1:17" x14ac:dyDescent="0.3">
      <c r="A1027" t="s">
        <v>2664</v>
      </c>
      <c r="B1027" t="s">
        <v>475</v>
      </c>
      <c r="C1027" t="s">
        <v>66</v>
      </c>
      <c r="D1027" t="s">
        <v>197</v>
      </c>
      <c r="E1027" t="s">
        <v>260</v>
      </c>
      <c r="F1027" t="s">
        <v>261</v>
      </c>
      <c r="G1027" t="s">
        <v>285</v>
      </c>
      <c r="H1027" t="s">
        <v>2665</v>
      </c>
      <c r="I1027">
        <v>9</v>
      </c>
      <c r="J1027">
        <v>5</v>
      </c>
      <c r="K1027">
        <v>414726</v>
      </c>
      <c r="L1027" t="str">
        <f>VLOOKUP(Sales_Data!C1027,Product_Master!$A:$D,2,FALSE)</f>
        <v>Men Shirt</v>
      </c>
      <c r="M1027">
        <f>VLOOKUP(C1027,Product_Master!$A:$D,4,FALSE)</f>
        <v>48506</v>
      </c>
      <c r="N1027" t="str">
        <f t="shared" ref="N1027:N1090" si="32">IF(K1027&gt;15000,"HIGH",IF(K1027&gt;=5000,"MEDIUM","LOW"))</f>
        <v>HIGH</v>
      </c>
      <c r="O1027" t="str" cm="1">
        <f t="array" ref="O1027">_xlfn.IFS(D1027="North","Zone 1",D1027="South","Zone 2",D1027="East","Zone 3",D1027="West","Zone 4")</f>
        <v>Zone 4</v>
      </c>
      <c r="P1027">
        <f t="shared" ref="P1027:P1090" si="33">IF(N1027="HIGH",K1027*10%,IF(N1027="MEDIUM",K1027*5%,K1027*2%))</f>
        <v>41472.600000000006</v>
      </c>
      <c r="Q1027" t="str">
        <f>VLOOKUP(C1027,Product_Master!$A:$D,3,FALSE)</f>
        <v>Clothing</v>
      </c>
    </row>
    <row r="1028" spans="1:17" x14ac:dyDescent="0.3">
      <c r="A1028" t="s">
        <v>2666</v>
      </c>
      <c r="B1028" t="s">
        <v>1764</v>
      </c>
      <c r="C1028" t="s">
        <v>64</v>
      </c>
      <c r="D1028" t="s">
        <v>191</v>
      </c>
      <c r="E1028" t="s">
        <v>238</v>
      </c>
      <c r="F1028" t="s">
        <v>238</v>
      </c>
      <c r="G1028" t="s">
        <v>269</v>
      </c>
      <c r="H1028" t="s">
        <v>640</v>
      </c>
      <c r="I1028">
        <v>9</v>
      </c>
      <c r="J1028">
        <v>0</v>
      </c>
      <c r="K1028">
        <v>409410</v>
      </c>
      <c r="L1028" t="str">
        <f>VLOOKUP(Sales_Data!C1028,Product_Master!$A:$D,2,FALSE)</f>
        <v>Stool</v>
      </c>
      <c r="M1028">
        <f>VLOOKUP(C1028,Product_Master!$A:$D,4,FALSE)</f>
        <v>45490</v>
      </c>
      <c r="N1028" t="str">
        <f t="shared" si="32"/>
        <v>HIGH</v>
      </c>
      <c r="O1028" t="str" cm="1">
        <f t="array" ref="O1028">_xlfn.IFS(D1028="North","Zone 1",D1028="South","Zone 2",D1028="East","Zone 3",D1028="West","Zone 4")</f>
        <v>Zone 1</v>
      </c>
      <c r="P1028">
        <f t="shared" si="33"/>
        <v>40941</v>
      </c>
      <c r="Q1028" t="str">
        <f>VLOOKUP(C1028,Product_Master!$A:$D,3,FALSE)</f>
        <v>Furniture</v>
      </c>
    </row>
    <row r="1029" spans="1:17" x14ac:dyDescent="0.3">
      <c r="A1029" t="s">
        <v>2667</v>
      </c>
      <c r="B1029" t="s">
        <v>2095</v>
      </c>
      <c r="C1029" t="s">
        <v>52</v>
      </c>
      <c r="D1029" t="s">
        <v>191</v>
      </c>
      <c r="E1029" t="s">
        <v>238</v>
      </c>
      <c r="F1029" t="s">
        <v>238</v>
      </c>
      <c r="G1029" t="s">
        <v>315</v>
      </c>
      <c r="H1029" t="s">
        <v>2668</v>
      </c>
      <c r="I1029">
        <v>10</v>
      </c>
      <c r="J1029">
        <v>15</v>
      </c>
      <c r="K1029">
        <v>17799</v>
      </c>
      <c r="L1029" t="str">
        <f>VLOOKUP(Sales_Data!C1029,Product_Master!$A:$D,2,FALSE)</f>
        <v>TV Unit</v>
      </c>
      <c r="M1029">
        <f>VLOOKUP(C1029,Product_Master!$A:$D,4,FALSE)</f>
        <v>2094</v>
      </c>
      <c r="N1029" t="str">
        <f t="shared" si="32"/>
        <v>HIGH</v>
      </c>
      <c r="O1029" t="str" cm="1">
        <f t="array" ref="O1029">_xlfn.IFS(D1029="North","Zone 1",D1029="South","Zone 2",D1029="East","Zone 3",D1029="West","Zone 4")</f>
        <v>Zone 1</v>
      </c>
      <c r="P1029">
        <f t="shared" si="33"/>
        <v>1779.9</v>
      </c>
      <c r="Q1029" t="str">
        <f>VLOOKUP(C1029,Product_Master!$A:$D,3,FALSE)</f>
        <v>Furniture</v>
      </c>
    </row>
    <row r="1030" spans="1:17" x14ac:dyDescent="0.3">
      <c r="A1030" t="s">
        <v>2669</v>
      </c>
      <c r="B1030" t="s">
        <v>1226</v>
      </c>
      <c r="C1030" t="s">
        <v>116</v>
      </c>
      <c r="D1030" t="s">
        <v>197</v>
      </c>
      <c r="E1030" t="s">
        <v>260</v>
      </c>
      <c r="F1030" t="s">
        <v>261</v>
      </c>
      <c r="G1030" t="s">
        <v>228</v>
      </c>
      <c r="H1030" t="s">
        <v>2670</v>
      </c>
      <c r="I1030">
        <v>7</v>
      </c>
      <c r="J1030">
        <v>20</v>
      </c>
      <c r="K1030">
        <v>53765</v>
      </c>
      <c r="L1030" t="str">
        <f>VLOOKUP(Sales_Data!C1030,Product_Master!$A:$D,2,FALSE)</f>
        <v>Biscuits</v>
      </c>
      <c r="M1030">
        <f>VLOOKUP(C1030,Product_Master!$A:$D,4,FALSE)</f>
        <v>9601</v>
      </c>
      <c r="N1030" t="str">
        <f t="shared" si="32"/>
        <v>HIGH</v>
      </c>
      <c r="O1030" t="str" cm="1">
        <f t="array" ref="O1030">_xlfn.IFS(D1030="North","Zone 1",D1030="South","Zone 2",D1030="East","Zone 3",D1030="West","Zone 4")</f>
        <v>Zone 4</v>
      </c>
      <c r="P1030">
        <f t="shared" si="33"/>
        <v>5376.5</v>
      </c>
      <c r="Q1030" t="str">
        <f>VLOOKUP(C1030,Product_Master!$A:$D,3,FALSE)</f>
        <v>Grocery</v>
      </c>
    </row>
    <row r="1031" spans="1:17" x14ac:dyDescent="0.3">
      <c r="A1031" t="s">
        <v>2671</v>
      </c>
      <c r="B1031" t="s">
        <v>1235</v>
      </c>
      <c r="C1031" t="s">
        <v>7</v>
      </c>
      <c r="D1031" t="s">
        <v>191</v>
      </c>
      <c r="E1031" t="s">
        <v>192</v>
      </c>
      <c r="F1031" t="s">
        <v>193</v>
      </c>
      <c r="G1031" t="s">
        <v>212</v>
      </c>
      <c r="H1031" t="s">
        <v>2672</v>
      </c>
      <c r="I1031">
        <v>7</v>
      </c>
      <c r="J1031">
        <v>0</v>
      </c>
      <c r="K1031">
        <v>448007</v>
      </c>
      <c r="L1031" t="str">
        <f>VLOOKUP(Sales_Data!C1031,Product_Master!$A:$D,2,FALSE)</f>
        <v>HP Laptop</v>
      </c>
      <c r="M1031">
        <f>VLOOKUP(C1031,Product_Master!$A:$D,4,FALSE)</f>
        <v>64001</v>
      </c>
      <c r="N1031" t="str">
        <f t="shared" si="32"/>
        <v>HIGH</v>
      </c>
      <c r="O1031" t="str" cm="1">
        <f t="array" ref="O1031">_xlfn.IFS(D1031="North","Zone 1",D1031="South","Zone 2",D1031="East","Zone 3",D1031="West","Zone 4")</f>
        <v>Zone 1</v>
      </c>
      <c r="P1031">
        <f t="shared" si="33"/>
        <v>44800.700000000004</v>
      </c>
      <c r="Q1031" t="str">
        <f>VLOOKUP(C1031,Product_Master!$A:$D,3,FALSE)</f>
        <v>Electronics</v>
      </c>
    </row>
    <row r="1032" spans="1:17" x14ac:dyDescent="0.3">
      <c r="A1032" t="s">
        <v>2673</v>
      </c>
      <c r="B1032" t="s">
        <v>1799</v>
      </c>
      <c r="C1032" t="s">
        <v>151</v>
      </c>
      <c r="D1032" t="s">
        <v>197</v>
      </c>
      <c r="E1032" t="s">
        <v>210</v>
      </c>
      <c r="F1032" t="s">
        <v>211</v>
      </c>
      <c r="G1032" t="s">
        <v>219</v>
      </c>
      <c r="H1032" t="s">
        <v>931</v>
      </c>
      <c r="I1032">
        <v>4</v>
      </c>
      <c r="J1032">
        <v>20</v>
      </c>
      <c r="K1032">
        <v>121910</v>
      </c>
      <c r="L1032" t="str">
        <f>VLOOKUP(Sales_Data!C1032,Product_Master!$A:$D,2,FALSE)</f>
        <v>Volleyball</v>
      </c>
      <c r="M1032">
        <f>VLOOKUP(C1032,Product_Master!$A:$D,4,FALSE)</f>
        <v>38097</v>
      </c>
      <c r="N1032" t="str">
        <f t="shared" si="32"/>
        <v>HIGH</v>
      </c>
      <c r="O1032" t="str" cm="1">
        <f t="array" ref="O1032">_xlfn.IFS(D1032="North","Zone 1",D1032="South","Zone 2",D1032="East","Zone 3",D1032="West","Zone 4")</f>
        <v>Zone 4</v>
      </c>
      <c r="P1032">
        <f t="shared" si="33"/>
        <v>12191</v>
      </c>
      <c r="Q1032" t="str">
        <f>VLOOKUP(C1032,Product_Master!$A:$D,3,FALSE)</f>
        <v>Sports</v>
      </c>
    </row>
    <row r="1033" spans="1:17" x14ac:dyDescent="0.3">
      <c r="A1033" t="s">
        <v>2674</v>
      </c>
      <c r="B1033" t="s">
        <v>392</v>
      </c>
      <c r="C1033" t="s">
        <v>83</v>
      </c>
      <c r="D1033" t="s">
        <v>171</v>
      </c>
      <c r="E1033" t="s">
        <v>223</v>
      </c>
      <c r="F1033" t="s">
        <v>224</v>
      </c>
      <c r="G1033" t="s">
        <v>187</v>
      </c>
      <c r="H1033" t="s">
        <v>2675</v>
      </c>
      <c r="I1033">
        <v>5</v>
      </c>
      <c r="J1033">
        <v>15</v>
      </c>
      <c r="K1033">
        <v>332622</v>
      </c>
      <c r="L1033" t="str">
        <f>VLOOKUP(Sales_Data!C1033,Product_Master!$A:$D,2,FALSE)</f>
        <v>Track Pants</v>
      </c>
      <c r="M1033">
        <f>VLOOKUP(C1033,Product_Master!$A:$D,4,FALSE)</f>
        <v>78264</v>
      </c>
      <c r="N1033" t="str">
        <f t="shared" si="32"/>
        <v>HIGH</v>
      </c>
      <c r="O1033" t="str" cm="1">
        <f t="array" ref="O1033">_xlfn.IFS(D1033="North","Zone 1",D1033="South","Zone 2",D1033="East","Zone 3",D1033="West","Zone 4")</f>
        <v>Zone 2</v>
      </c>
      <c r="P1033">
        <f t="shared" si="33"/>
        <v>33262.200000000004</v>
      </c>
      <c r="Q1033" t="str">
        <f>VLOOKUP(C1033,Product_Master!$A:$D,3,FALSE)</f>
        <v>Clothing</v>
      </c>
    </row>
    <row r="1034" spans="1:17" x14ac:dyDescent="0.3">
      <c r="A1034" t="s">
        <v>2676</v>
      </c>
      <c r="B1034" t="s">
        <v>1979</v>
      </c>
      <c r="C1034" t="s">
        <v>143</v>
      </c>
      <c r="D1034" t="s">
        <v>191</v>
      </c>
      <c r="E1034" t="s">
        <v>242</v>
      </c>
      <c r="F1034" t="s">
        <v>242</v>
      </c>
      <c r="G1034" t="s">
        <v>219</v>
      </c>
      <c r="H1034" t="s">
        <v>2677</v>
      </c>
      <c r="I1034">
        <v>7</v>
      </c>
      <c r="J1034">
        <v>0</v>
      </c>
      <c r="K1034">
        <v>39501</v>
      </c>
      <c r="L1034" t="str">
        <f>VLOOKUP(Sales_Data!C1034,Product_Master!$A:$D,2,FALSE)</f>
        <v>Skipping Rope</v>
      </c>
      <c r="M1034">
        <f>VLOOKUP(C1034,Product_Master!$A:$D,4,FALSE)</f>
        <v>5643</v>
      </c>
      <c r="N1034" t="str">
        <f t="shared" si="32"/>
        <v>HIGH</v>
      </c>
      <c r="O1034" t="str" cm="1">
        <f t="array" ref="O1034">_xlfn.IFS(D1034="North","Zone 1",D1034="South","Zone 2",D1034="East","Zone 3",D1034="West","Zone 4")</f>
        <v>Zone 1</v>
      </c>
      <c r="P1034">
        <f t="shared" si="33"/>
        <v>3950.1000000000004</v>
      </c>
      <c r="Q1034" t="str">
        <f>VLOOKUP(C1034,Product_Master!$A:$D,3,FALSE)</f>
        <v>Sports</v>
      </c>
    </row>
    <row r="1035" spans="1:17" x14ac:dyDescent="0.3">
      <c r="A1035" t="s">
        <v>2678</v>
      </c>
      <c r="B1035" t="s">
        <v>1574</v>
      </c>
      <c r="C1035" t="s">
        <v>147</v>
      </c>
      <c r="D1035" t="s">
        <v>178</v>
      </c>
      <c r="E1035" t="s">
        <v>310</v>
      </c>
      <c r="F1035" t="s">
        <v>311</v>
      </c>
      <c r="G1035" t="s">
        <v>253</v>
      </c>
      <c r="H1035" t="s">
        <v>1238</v>
      </c>
      <c r="I1035">
        <v>5</v>
      </c>
      <c r="J1035">
        <v>20</v>
      </c>
      <c r="K1035">
        <v>257896</v>
      </c>
      <c r="L1035" t="str">
        <f>VLOOKUP(Sales_Data!C1035,Product_Master!$A:$D,2,FALSE)</f>
        <v>Tennis Ball</v>
      </c>
      <c r="M1035">
        <f>VLOOKUP(C1035,Product_Master!$A:$D,4,FALSE)</f>
        <v>64474</v>
      </c>
      <c r="N1035" t="str">
        <f t="shared" si="32"/>
        <v>HIGH</v>
      </c>
      <c r="O1035" t="str" cm="1">
        <f t="array" ref="O1035">_xlfn.IFS(D1035="North","Zone 1",D1035="South","Zone 2",D1035="East","Zone 3",D1035="West","Zone 4")</f>
        <v>Zone 3</v>
      </c>
      <c r="P1035">
        <f t="shared" si="33"/>
        <v>25789.600000000002</v>
      </c>
      <c r="Q1035" t="str">
        <f>VLOOKUP(C1035,Product_Master!$A:$D,3,FALSE)</f>
        <v>Sports</v>
      </c>
    </row>
    <row r="1036" spans="1:17" x14ac:dyDescent="0.3">
      <c r="A1036" t="s">
        <v>2679</v>
      </c>
      <c r="B1036" t="s">
        <v>1982</v>
      </c>
      <c r="C1036" t="s">
        <v>147</v>
      </c>
      <c r="D1036" t="s">
        <v>178</v>
      </c>
      <c r="E1036" t="s">
        <v>179</v>
      </c>
      <c r="F1036" t="s">
        <v>180</v>
      </c>
      <c r="G1036" t="s">
        <v>243</v>
      </c>
      <c r="H1036" t="s">
        <v>2680</v>
      </c>
      <c r="I1036">
        <v>2</v>
      </c>
      <c r="J1036">
        <v>5</v>
      </c>
      <c r="K1036">
        <v>122500</v>
      </c>
      <c r="L1036" t="str">
        <f>VLOOKUP(Sales_Data!C1036,Product_Master!$A:$D,2,FALSE)</f>
        <v>Tennis Ball</v>
      </c>
      <c r="M1036">
        <f>VLOOKUP(C1036,Product_Master!$A:$D,4,FALSE)</f>
        <v>64474</v>
      </c>
      <c r="N1036" t="str">
        <f t="shared" si="32"/>
        <v>HIGH</v>
      </c>
      <c r="O1036" t="str" cm="1">
        <f t="array" ref="O1036">_xlfn.IFS(D1036="North","Zone 1",D1036="South","Zone 2",D1036="East","Zone 3",D1036="West","Zone 4")</f>
        <v>Zone 3</v>
      </c>
      <c r="P1036">
        <f t="shared" si="33"/>
        <v>12250</v>
      </c>
      <c r="Q1036" t="str">
        <f>VLOOKUP(C1036,Product_Master!$A:$D,3,FALSE)</f>
        <v>Sports</v>
      </c>
    </row>
    <row r="1037" spans="1:17" x14ac:dyDescent="0.3">
      <c r="A1037" t="s">
        <v>2681</v>
      </c>
      <c r="B1037" t="s">
        <v>1857</v>
      </c>
      <c r="C1037" t="s">
        <v>106</v>
      </c>
      <c r="D1037" t="s">
        <v>191</v>
      </c>
      <c r="E1037" t="s">
        <v>238</v>
      </c>
      <c r="F1037" t="s">
        <v>238</v>
      </c>
      <c r="G1037" t="s">
        <v>174</v>
      </c>
      <c r="H1037" t="s">
        <v>2682</v>
      </c>
      <c r="I1037">
        <v>11</v>
      </c>
      <c r="J1037">
        <v>0</v>
      </c>
      <c r="K1037">
        <v>732303</v>
      </c>
      <c r="L1037" t="str">
        <f>VLOOKUP(Sales_Data!C1037,Product_Master!$A:$D,2,FALSE)</f>
        <v>Oil</v>
      </c>
      <c r="M1037">
        <f>VLOOKUP(C1037,Product_Master!$A:$D,4,FALSE)</f>
        <v>66573</v>
      </c>
      <c r="N1037" t="str">
        <f t="shared" si="32"/>
        <v>HIGH</v>
      </c>
      <c r="O1037" t="str" cm="1">
        <f t="array" ref="O1037">_xlfn.IFS(D1037="North","Zone 1",D1037="South","Zone 2",D1037="East","Zone 3",D1037="West","Zone 4")</f>
        <v>Zone 1</v>
      </c>
      <c r="P1037">
        <f t="shared" si="33"/>
        <v>73230.3</v>
      </c>
      <c r="Q1037" t="str">
        <f>VLOOKUP(C1037,Product_Master!$A:$D,3,FALSE)</f>
        <v>Grocery</v>
      </c>
    </row>
    <row r="1038" spans="1:17" x14ac:dyDescent="0.3">
      <c r="A1038" t="s">
        <v>2683</v>
      </c>
      <c r="B1038" t="s">
        <v>1574</v>
      </c>
      <c r="C1038" t="s">
        <v>29</v>
      </c>
      <c r="D1038" t="s">
        <v>171</v>
      </c>
      <c r="E1038" t="s">
        <v>223</v>
      </c>
      <c r="F1038" t="s">
        <v>224</v>
      </c>
      <c r="G1038" t="s">
        <v>269</v>
      </c>
      <c r="H1038" t="s">
        <v>2684</v>
      </c>
      <c r="I1038">
        <v>5</v>
      </c>
      <c r="J1038">
        <v>5</v>
      </c>
      <c r="K1038">
        <v>74157</v>
      </c>
      <c r="L1038" t="str">
        <f>VLOOKUP(Sales_Data!C1038,Product_Master!$A:$D,2,FALSE)</f>
        <v>Bluetooth Speaker</v>
      </c>
      <c r="M1038">
        <f>VLOOKUP(C1038,Product_Master!$A:$D,4,FALSE)</f>
        <v>15612</v>
      </c>
      <c r="N1038" t="str">
        <f t="shared" si="32"/>
        <v>HIGH</v>
      </c>
      <c r="O1038" t="str" cm="1">
        <f t="array" ref="O1038">_xlfn.IFS(D1038="North","Zone 1",D1038="South","Zone 2",D1038="East","Zone 3",D1038="West","Zone 4")</f>
        <v>Zone 2</v>
      </c>
      <c r="P1038">
        <f t="shared" si="33"/>
        <v>7415.7000000000007</v>
      </c>
      <c r="Q1038" t="str">
        <f>VLOOKUP(C1038,Product_Master!$A:$D,3,FALSE)</f>
        <v>Electronics</v>
      </c>
    </row>
    <row r="1039" spans="1:17" x14ac:dyDescent="0.3">
      <c r="A1039" t="s">
        <v>2685</v>
      </c>
      <c r="B1039" t="s">
        <v>395</v>
      </c>
      <c r="C1039" t="s">
        <v>108</v>
      </c>
      <c r="D1039" t="s">
        <v>171</v>
      </c>
      <c r="E1039" t="s">
        <v>204</v>
      </c>
      <c r="F1039" t="s">
        <v>205</v>
      </c>
      <c r="G1039" t="s">
        <v>200</v>
      </c>
      <c r="H1039" t="s">
        <v>2686</v>
      </c>
      <c r="I1039">
        <v>12</v>
      </c>
      <c r="J1039">
        <v>10</v>
      </c>
      <c r="K1039">
        <v>159440</v>
      </c>
      <c r="L1039" t="str">
        <f>VLOOKUP(Sales_Data!C1039,Product_Master!$A:$D,2,FALSE)</f>
        <v>Salt</v>
      </c>
      <c r="M1039">
        <f>VLOOKUP(C1039,Product_Master!$A:$D,4,FALSE)</f>
        <v>14763</v>
      </c>
      <c r="N1039" t="str">
        <f t="shared" si="32"/>
        <v>HIGH</v>
      </c>
      <c r="O1039" t="str" cm="1">
        <f t="array" ref="O1039">_xlfn.IFS(D1039="North","Zone 1",D1039="South","Zone 2",D1039="East","Zone 3",D1039="West","Zone 4")</f>
        <v>Zone 2</v>
      </c>
      <c r="P1039">
        <f t="shared" si="33"/>
        <v>15944</v>
      </c>
      <c r="Q1039" t="str">
        <f>VLOOKUP(C1039,Product_Master!$A:$D,3,FALSE)</f>
        <v>Grocery</v>
      </c>
    </row>
    <row r="1040" spans="1:17" x14ac:dyDescent="0.3">
      <c r="A1040" t="s">
        <v>2687</v>
      </c>
      <c r="B1040" t="s">
        <v>1600</v>
      </c>
      <c r="C1040" t="s">
        <v>71</v>
      </c>
      <c r="D1040" t="s">
        <v>197</v>
      </c>
      <c r="E1040" t="s">
        <v>210</v>
      </c>
      <c r="F1040" t="s">
        <v>211</v>
      </c>
      <c r="G1040" t="s">
        <v>181</v>
      </c>
      <c r="H1040" t="s">
        <v>2688</v>
      </c>
      <c r="I1040">
        <v>3</v>
      </c>
      <c r="J1040">
        <v>10</v>
      </c>
      <c r="K1040">
        <v>154753</v>
      </c>
      <c r="L1040" t="str">
        <f>VLOOKUP(Sales_Data!C1040,Product_Master!$A:$D,2,FALSE)</f>
        <v>Jeans</v>
      </c>
      <c r="M1040">
        <f>VLOOKUP(C1040,Product_Master!$A:$D,4,FALSE)</f>
        <v>57316</v>
      </c>
      <c r="N1040" t="str">
        <f t="shared" si="32"/>
        <v>HIGH</v>
      </c>
      <c r="O1040" t="str" cm="1">
        <f t="array" ref="O1040">_xlfn.IFS(D1040="North","Zone 1",D1040="South","Zone 2",D1040="East","Zone 3",D1040="West","Zone 4")</f>
        <v>Zone 4</v>
      </c>
      <c r="P1040">
        <f t="shared" si="33"/>
        <v>15475.300000000001</v>
      </c>
      <c r="Q1040" t="str">
        <f>VLOOKUP(C1040,Product_Master!$A:$D,3,FALSE)</f>
        <v>Clothing</v>
      </c>
    </row>
    <row r="1041" spans="1:17" x14ac:dyDescent="0.3">
      <c r="A1041" t="s">
        <v>2689</v>
      </c>
      <c r="B1041" t="s">
        <v>1494</v>
      </c>
      <c r="C1041" t="s">
        <v>40</v>
      </c>
      <c r="D1041" t="s">
        <v>171</v>
      </c>
      <c r="E1041" t="s">
        <v>204</v>
      </c>
      <c r="F1041" t="s">
        <v>205</v>
      </c>
      <c r="G1041" t="s">
        <v>187</v>
      </c>
      <c r="H1041" t="s">
        <v>1947</v>
      </c>
      <c r="I1041">
        <v>4</v>
      </c>
      <c r="J1041">
        <v>15</v>
      </c>
      <c r="K1041">
        <v>208868</v>
      </c>
      <c r="L1041" t="str">
        <f>VLOOKUP(Sales_Data!C1041,Product_Master!$A:$D,2,FALSE)</f>
        <v>Dining Table</v>
      </c>
      <c r="M1041">
        <f>VLOOKUP(C1041,Product_Master!$A:$D,4,FALSE)</f>
        <v>61432</v>
      </c>
      <c r="N1041" t="str">
        <f t="shared" si="32"/>
        <v>HIGH</v>
      </c>
      <c r="O1041" t="str" cm="1">
        <f t="array" ref="O1041">_xlfn.IFS(D1041="North","Zone 1",D1041="South","Zone 2",D1041="East","Zone 3",D1041="West","Zone 4")</f>
        <v>Zone 2</v>
      </c>
      <c r="P1041">
        <f t="shared" si="33"/>
        <v>20886.800000000003</v>
      </c>
      <c r="Q1041" t="str">
        <f>VLOOKUP(C1041,Product_Master!$A:$D,3,FALSE)</f>
        <v>Furniture</v>
      </c>
    </row>
    <row r="1042" spans="1:17" x14ac:dyDescent="0.3">
      <c r="A1042" t="s">
        <v>2690</v>
      </c>
      <c r="B1042" t="s">
        <v>592</v>
      </c>
      <c r="C1042" t="s">
        <v>66</v>
      </c>
      <c r="D1042" t="s">
        <v>197</v>
      </c>
      <c r="E1042" t="s">
        <v>260</v>
      </c>
      <c r="F1042" t="s">
        <v>261</v>
      </c>
      <c r="G1042" t="s">
        <v>257</v>
      </c>
      <c r="H1042" t="s">
        <v>1183</v>
      </c>
      <c r="I1042">
        <v>6</v>
      </c>
      <c r="J1042">
        <v>5</v>
      </c>
      <c r="K1042">
        <v>276484</v>
      </c>
      <c r="L1042" t="str">
        <f>VLOOKUP(Sales_Data!C1042,Product_Master!$A:$D,2,FALSE)</f>
        <v>Men Shirt</v>
      </c>
      <c r="M1042">
        <f>VLOOKUP(C1042,Product_Master!$A:$D,4,FALSE)</f>
        <v>48506</v>
      </c>
      <c r="N1042" t="str">
        <f t="shared" si="32"/>
        <v>HIGH</v>
      </c>
      <c r="O1042" t="str" cm="1">
        <f t="array" ref="O1042">_xlfn.IFS(D1042="North","Zone 1",D1042="South","Zone 2",D1042="East","Zone 3",D1042="West","Zone 4")</f>
        <v>Zone 4</v>
      </c>
      <c r="P1042">
        <f t="shared" si="33"/>
        <v>27648.400000000001</v>
      </c>
      <c r="Q1042" t="str">
        <f>VLOOKUP(C1042,Product_Master!$A:$D,3,FALSE)</f>
        <v>Clothing</v>
      </c>
    </row>
    <row r="1043" spans="1:17" x14ac:dyDescent="0.3">
      <c r="A1043" t="s">
        <v>2691</v>
      </c>
      <c r="B1043" t="s">
        <v>381</v>
      </c>
      <c r="C1043" t="s">
        <v>104</v>
      </c>
      <c r="D1043" t="s">
        <v>191</v>
      </c>
      <c r="E1043" t="s">
        <v>192</v>
      </c>
      <c r="F1043" t="s">
        <v>193</v>
      </c>
      <c r="G1043" t="s">
        <v>200</v>
      </c>
      <c r="H1043" t="s">
        <v>2692</v>
      </c>
      <c r="I1043">
        <v>11</v>
      </c>
      <c r="J1043">
        <v>0</v>
      </c>
      <c r="K1043">
        <v>375661</v>
      </c>
      <c r="L1043" t="str">
        <f>VLOOKUP(Sales_Data!C1043,Product_Master!$A:$D,2,FALSE)</f>
        <v>Coffee</v>
      </c>
      <c r="M1043">
        <f>VLOOKUP(C1043,Product_Master!$A:$D,4,FALSE)</f>
        <v>34151</v>
      </c>
      <c r="N1043" t="str">
        <f t="shared" si="32"/>
        <v>HIGH</v>
      </c>
      <c r="O1043" t="str" cm="1">
        <f t="array" ref="O1043">_xlfn.IFS(D1043="North","Zone 1",D1043="South","Zone 2",D1043="East","Zone 3",D1043="West","Zone 4")</f>
        <v>Zone 1</v>
      </c>
      <c r="P1043">
        <f t="shared" si="33"/>
        <v>37566.1</v>
      </c>
      <c r="Q1043" t="str">
        <f>VLOOKUP(C1043,Product_Master!$A:$D,3,FALSE)</f>
        <v>Grocery</v>
      </c>
    </row>
    <row r="1044" spans="1:17" x14ac:dyDescent="0.3">
      <c r="A1044" t="s">
        <v>2693</v>
      </c>
      <c r="B1044" t="s">
        <v>753</v>
      </c>
      <c r="C1044" t="s">
        <v>9</v>
      </c>
      <c r="D1044" t="s">
        <v>171</v>
      </c>
      <c r="E1044" t="s">
        <v>172</v>
      </c>
      <c r="F1044" t="s">
        <v>173</v>
      </c>
      <c r="G1044" t="s">
        <v>181</v>
      </c>
      <c r="H1044" t="s">
        <v>2694</v>
      </c>
      <c r="I1044">
        <v>4</v>
      </c>
      <c r="J1044">
        <v>15</v>
      </c>
      <c r="K1044">
        <v>144952</v>
      </c>
      <c r="L1044" t="str">
        <f>VLOOKUP(Sales_Data!C1044,Product_Master!$A:$D,2,FALSE)</f>
        <v>Dell Monitor</v>
      </c>
      <c r="M1044">
        <f>VLOOKUP(C1044,Product_Master!$A:$D,4,FALSE)</f>
        <v>42633</v>
      </c>
      <c r="N1044" t="str">
        <f t="shared" si="32"/>
        <v>HIGH</v>
      </c>
      <c r="O1044" t="str" cm="1">
        <f t="array" ref="O1044">_xlfn.IFS(D1044="North","Zone 1",D1044="South","Zone 2",D1044="East","Zone 3",D1044="West","Zone 4")</f>
        <v>Zone 2</v>
      </c>
      <c r="P1044">
        <f t="shared" si="33"/>
        <v>14495.2</v>
      </c>
      <c r="Q1044" t="str">
        <f>VLOOKUP(C1044,Product_Master!$A:$D,3,FALSE)</f>
        <v>Electronics</v>
      </c>
    </row>
    <row r="1045" spans="1:17" x14ac:dyDescent="0.3">
      <c r="A1045" t="s">
        <v>2695</v>
      </c>
      <c r="B1045" t="s">
        <v>2696</v>
      </c>
      <c r="C1045" t="s">
        <v>52</v>
      </c>
      <c r="D1045" t="s">
        <v>178</v>
      </c>
      <c r="E1045" t="s">
        <v>179</v>
      </c>
      <c r="F1045" t="s">
        <v>180</v>
      </c>
      <c r="G1045" t="s">
        <v>181</v>
      </c>
      <c r="H1045" t="s">
        <v>2697</v>
      </c>
      <c r="I1045">
        <v>7</v>
      </c>
      <c r="J1045">
        <v>15</v>
      </c>
      <c r="K1045">
        <v>12459</v>
      </c>
      <c r="L1045" t="str">
        <f>VLOOKUP(Sales_Data!C1045,Product_Master!$A:$D,2,FALSE)</f>
        <v>TV Unit</v>
      </c>
      <c r="M1045">
        <f>VLOOKUP(C1045,Product_Master!$A:$D,4,FALSE)</f>
        <v>2094</v>
      </c>
      <c r="N1045" t="str">
        <f t="shared" si="32"/>
        <v>MEDIUM</v>
      </c>
      <c r="O1045" t="str" cm="1">
        <f t="array" ref="O1045">_xlfn.IFS(D1045="North","Zone 1",D1045="South","Zone 2",D1045="East","Zone 3",D1045="West","Zone 4")</f>
        <v>Zone 3</v>
      </c>
      <c r="P1045">
        <f t="shared" si="33"/>
        <v>622.95000000000005</v>
      </c>
      <c r="Q1045" t="str">
        <f>VLOOKUP(C1045,Product_Master!$A:$D,3,FALSE)</f>
        <v>Furniture</v>
      </c>
    </row>
    <row r="1046" spans="1:17" x14ac:dyDescent="0.3">
      <c r="A1046" t="s">
        <v>2698</v>
      </c>
      <c r="B1046" t="s">
        <v>246</v>
      </c>
      <c r="C1046" t="s">
        <v>48</v>
      </c>
      <c r="D1046" t="s">
        <v>191</v>
      </c>
      <c r="E1046" t="s">
        <v>238</v>
      </c>
      <c r="F1046" t="s">
        <v>238</v>
      </c>
      <c r="G1046" t="s">
        <v>187</v>
      </c>
      <c r="H1046" t="s">
        <v>2699</v>
      </c>
      <c r="I1046">
        <v>4</v>
      </c>
      <c r="J1046">
        <v>5</v>
      </c>
      <c r="K1046">
        <v>163985</v>
      </c>
      <c r="L1046" t="str">
        <f>VLOOKUP(Sales_Data!C1046,Product_Master!$A:$D,2,FALSE)</f>
        <v>Bed</v>
      </c>
      <c r="M1046">
        <f>VLOOKUP(C1046,Product_Master!$A:$D,4,FALSE)</f>
        <v>43154</v>
      </c>
      <c r="N1046" t="str">
        <f t="shared" si="32"/>
        <v>HIGH</v>
      </c>
      <c r="O1046" t="str" cm="1">
        <f t="array" ref="O1046">_xlfn.IFS(D1046="North","Zone 1",D1046="South","Zone 2",D1046="East","Zone 3",D1046="West","Zone 4")</f>
        <v>Zone 1</v>
      </c>
      <c r="P1046">
        <f t="shared" si="33"/>
        <v>16398.5</v>
      </c>
      <c r="Q1046" t="str">
        <f>VLOOKUP(C1046,Product_Master!$A:$D,3,FALSE)</f>
        <v>Furniture</v>
      </c>
    </row>
    <row r="1047" spans="1:17" x14ac:dyDescent="0.3">
      <c r="A1047" t="s">
        <v>2700</v>
      </c>
      <c r="B1047" t="s">
        <v>1472</v>
      </c>
      <c r="C1047" t="s">
        <v>48</v>
      </c>
      <c r="D1047" t="s">
        <v>197</v>
      </c>
      <c r="E1047" t="s">
        <v>210</v>
      </c>
      <c r="F1047" t="s">
        <v>211</v>
      </c>
      <c r="G1047" t="s">
        <v>200</v>
      </c>
      <c r="H1047" t="s">
        <v>2701</v>
      </c>
      <c r="I1047">
        <v>4</v>
      </c>
      <c r="J1047">
        <v>15</v>
      </c>
      <c r="K1047">
        <v>146723</v>
      </c>
      <c r="L1047" t="str">
        <f>VLOOKUP(Sales_Data!C1047,Product_Master!$A:$D,2,FALSE)</f>
        <v>Bed</v>
      </c>
      <c r="M1047">
        <f>VLOOKUP(C1047,Product_Master!$A:$D,4,FALSE)</f>
        <v>43154</v>
      </c>
      <c r="N1047" t="str">
        <f t="shared" si="32"/>
        <v>HIGH</v>
      </c>
      <c r="O1047" t="str" cm="1">
        <f t="array" ref="O1047">_xlfn.IFS(D1047="North","Zone 1",D1047="South","Zone 2",D1047="East","Zone 3",D1047="West","Zone 4")</f>
        <v>Zone 4</v>
      </c>
      <c r="P1047">
        <f t="shared" si="33"/>
        <v>14672.300000000001</v>
      </c>
      <c r="Q1047" t="str">
        <f>VLOOKUP(C1047,Product_Master!$A:$D,3,FALSE)</f>
        <v>Furniture</v>
      </c>
    </row>
    <row r="1048" spans="1:17" x14ac:dyDescent="0.3">
      <c r="A1048" t="s">
        <v>2702</v>
      </c>
      <c r="B1048" t="s">
        <v>1700</v>
      </c>
      <c r="C1048" t="s">
        <v>31</v>
      </c>
      <c r="D1048" t="s">
        <v>197</v>
      </c>
      <c r="E1048" t="s">
        <v>260</v>
      </c>
      <c r="F1048" t="s">
        <v>261</v>
      </c>
      <c r="G1048" t="s">
        <v>253</v>
      </c>
      <c r="H1048" t="s">
        <v>2703</v>
      </c>
      <c r="I1048">
        <v>2</v>
      </c>
      <c r="J1048">
        <v>0</v>
      </c>
      <c r="K1048">
        <v>77172</v>
      </c>
      <c r="L1048" t="str">
        <f>VLOOKUP(Sales_Data!C1048,Product_Master!$A:$D,2,FALSE)</f>
        <v>Smart Watch</v>
      </c>
      <c r="M1048">
        <f>VLOOKUP(C1048,Product_Master!$A:$D,4,FALSE)</f>
        <v>38586</v>
      </c>
      <c r="N1048" t="str">
        <f t="shared" si="32"/>
        <v>HIGH</v>
      </c>
      <c r="O1048" t="str" cm="1">
        <f t="array" ref="O1048">_xlfn.IFS(D1048="North","Zone 1",D1048="South","Zone 2",D1048="East","Zone 3",D1048="West","Zone 4")</f>
        <v>Zone 4</v>
      </c>
      <c r="P1048">
        <f t="shared" si="33"/>
        <v>7717.2000000000007</v>
      </c>
      <c r="Q1048" t="str">
        <f>VLOOKUP(C1048,Product_Master!$A:$D,3,FALSE)</f>
        <v>Electronics</v>
      </c>
    </row>
    <row r="1049" spans="1:17" x14ac:dyDescent="0.3">
      <c r="A1049" t="s">
        <v>2704</v>
      </c>
      <c r="B1049" t="s">
        <v>2660</v>
      </c>
      <c r="C1049" t="s">
        <v>128</v>
      </c>
      <c r="D1049" t="s">
        <v>197</v>
      </c>
      <c r="E1049" t="s">
        <v>198</v>
      </c>
      <c r="F1049" t="s">
        <v>199</v>
      </c>
      <c r="G1049" t="s">
        <v>206</v>
      </c>
      <c r="H1049" t="s">
        <v>2705</v>
      </c>
      <c r="I1049">
        <v>10</v>
      </c>
      <c r="J1049">
        <v>10</v>
      </c>
      <c r="K1049">
        <v>529362</v>
      </c>
      <c r="L1049" t="str">
        <f>VLOOKUP(Sales_Data!C1049,Product_Master!$A:$D,2,FALSE)</f>
        <v>Cricket Bat</v>
      </c>
      <c r="M1049">
        <f>VLOOKUP(C1049,Product_Master!$A:$D,4,FALSE)</f>
        <v>58818</v>
      </c>
      <c r="N1049" t="str">
        <f t="shared" si="32"/>
        <v>HIGH</v>
      </c>
      <c r="O1049" t="str" cm="1">
        <f t="array" ref="O1049">_xlfn.IFS(D1049="North","Zone 1",D1049="South","Zone 2",D1049="East","Zone 3",D1049="West","Zone 4")</f>
        <v>Zone 4</v>
      </c>
      <c r="P1049">
        <f t="shared" si="33"/>
        <v>52936.200000000004</v>
      </c>
      <c r="Q1049" t="str">
        <f>VLOOKUP(C1049,Product_Master!$A:$D,3,FALSE)</f>
        <v>Sports</v>
      </c>
    </row>
    <row r="1050" spans="1:17" x14ac:dyDescent="0.3">
      <c r="A1050" t="s">
        <v>2706</v>
      </c>
      <c r="B1050" t="s">
        <v>854</v>
      </c>
      <c r="C1050" t="s">
        <v>73</v>
      </c>
      <c r="D1050" t="s">
        <v>197</v>
      </c>
      <c r="E1050" t="s">
        <v>198</v>
      </c>
      <c r="F1050" t="s">
        <v>199</v>
      </c>
      <c r="G1050" t="s">
        <v>262</v>
      </c>
      <c r="H1050" t="s">
        <v>2707</v>
      </c>
      <c r="I1050">
        <v>10</v>
      </c>
      <c r="J1050">
        <v>15</v>
      </c>
      <c r="K1050">
        <v>584927</v>
      </c>
      <c r="L1050" t="str">
        <f>VLOOKUP(Sales_Data!C1050,Product_Master!$A:$D,2,FALSE)</f>
        <v>T-Shirt</v>
      </c>
      <c r="M1050">
        <f>VLOOKUP(C1050,Product_Master!$A:$D,4,FALSE)</f>
        <v>68815</v>
      </c>
      <c r="N1050" t="str">
        <f t="shared" si="32"/>
        <v>HIGH</v>
      </c>
      <c r="O1050" t="str" cm="1">
        <f t="array" ref="O1050">_xlfn.IFS(D1050="North","Zone 1",D1050="South","Zone 2",D1050="East","Zone 3",D1050="West","Zone 4")</f>
        <v>Zone 4</v>
      </c>
      <c r="P1050">
        <f t="shared" si="33"/>
        <v>58492.700000000004</v>
      </c>
      <c r="Q1050" t="str">
        <f>VLOOKUP(C1050,Product_Master!$A:$D,3,FALSE)</f>
        <v>Clothing</v>
      </c>
    </row>
    <row r="1051" spans="1:17" x14ac:dyDescent="0.3">
      <c r="A1051" t="s">
        <v>2708</v>
      </c>
      <c r="B1051" t="s">
        <v>2709</v>
      </c>
      <c r="C1051" t="s">
        <v>93</v>
      </c>
      <c r="D1051" t="s">
        <v>197</v>
      </c>
      <c r="E1051" t="s">
        <v>198</v>
      </c>
      <c r="F1051" t="s">
        <v>199</v>
      </c>
      <c r="G1051" t="s">
        <v>174</v>
      </c>
      <c r="H1051" t="s">
        <v>2037</v>
      </c>
      <c r="I1051">
        <v>3</v>
      </c>
      <c r="J1051">
        <v>5</v>
      </c>
      <c r="K1051">
        <v>221681</v>
      </c>
      <c r="L1051" t="str">
        <f>VLOOKUP(Sales_Data!C1051,Product_Master!$A:$D,2,FALSE)</f>
        <v>Skirt</v>
      </c>
      <c r="M1051">
        <f>VLOOKUP(C1051,Product_Master!$A:$D,4,FALSE)</f>
        <v>77783</v>
      </c>
      <c r="N1051" t="str">
        <f t="shared" si="32"/>
        <v>HIGH</v>
      </c>
      <c r="O1051" t="str" cm="1">
        <f t="array" ref="O1051">_xlfn.IFS(D1051="North","Zone 1",D1051="South","Zone 2",D1051="East","Zone 3",D1051="West","Zone 4")</f>
        <v>Zone 4</v>
      </c>
      <c r="P1051">
        <f t="shared" si="33"/>
        <v>22168.100000000002</v>
      </c>
      <c r="Q1051" t="str">
        <f>VLOOKUP(C1051,Product_Master!$A:$D,3,FALSE)</f>
        <v>Clothing</v>
      </c>
    </row>
    <row r="1052" spans="1:17" x14ac:dyDescent="0.3">
      <c r="A1052" t="s">
        <v>2710</v>
      </c>
      <c r="B1052" t="s">
        <v>606</v>
      </c>
      <c r="C1052" t="s">
        <v>66</v>
      </c>
      <c r="D1052" t="s">
        <v>191</v>
      </c>
      <c r="E1052" t="s">
        <v>242</v>
      </c>
      <c r="F1052" t="s">
        <v>242</v>
      </c>
      <c r="G1052" t="s">
        <v>187</v>
      </c>
      <c r="H1052" t="s">
        <v>2711</v>
      </c>
      <c r="I1052">
        <v>11</v>
      </c>
      <c r="J1052">
        <v>0</v>
      </c>
      <c r="K1052">
        <v>533566</v>
      </c>
      <c r="L1052" t="str">
        <f>VLOOKUP(Sales_Data!C1052,Product_Master!$A:$D,2,FALSE)</f>
        <v>Men Shirt</v>
      </c>
      <c r="M1052">
        <f>VLOOKUP(C1052,Product_Master!$A:$D,4,FALSE)</f>
        <v>48506</v>
      </c>
      <c r="N1052" t="str">
        <f t="shared" si="32"/>
        <v>HIGH</v>
      </c>
      <c r="O1052" t="str" cm="1">
        <f t="array" ref="O1052">_xlfn.IFS(D1052="North","Zone 1",D1052="South","Zone 2",D1052="East","Zone 3",D1052="West","Zone 4")</f>
        <v>Zone 1</v>
      </c>
      <c r="P1052">
        <f t="shared" si="33"/>
        <v>53356.600000000006</v>
      </c>
      <c r="Q1052" t="str">
        <f>VLOOKUP(C1052,Product_Master!$A:$D,3,FALSE)</f>
        <v>Clothing</v>
      </c>
    </row>
    <row r="1053" spans="1:17" x14ac:dyDescent="0.3">
      <c r="A1053" t="s">
        <v>2712</v>
      </c>
      <c r="B1053" t="s">
        <v>177</v>
      </c>
      <c r="C1053" t="s">
        <v>46</v>
      </c>
      <c r="D1053" t="s">
        <v>171</v>
      </c>
      <c r="E1053" t="s">
        <v>172</v>
      </c>
      <c r="F1053" t="s">
        <v>173</v>
      </c>
      <c r="G1053" t="s">
        <v>187</v>
      </c>
      <c r="H1053" t="s">
        <v>175</v>
      </c>
      <c r="I1053">
        <v>7</v>
      </c>
      <c r="J1053">
        <v>10</v>
      </c>
      <c r="K1053">
        <v>393201</v>
      </c>
      <c r="L1053" t="str">
        <f>VLOOKUP(Sales_Data!C1053,Product_Master!$A:$D,2,FALSE)</f>
        <v>Wardrobe</v>
      </c>
      <c r="M1053">
        <f>VLOOKUP(C1053,Product_Master!$A:$D,4,FALSE)</f>
        <v>62413</v>
      </c>
      <c r="N1053" t="str">
        <f t="shared" si="32"/>
        <v>HIGH</v>
      </c>
      <c r="O1053" t="str" cm="1">
        <f t="array" ref="O1053">_xlfn.IFS(D1053="North","Zone 1",D1053="South","Zone 2",D1053="East","Zone 3",D1053="West","Zone 4")</f>
        <v>Zone 2</v>
      </c>
      <c r="P1053">
        <f t="shared" si="33"/>
        <v>39320.100000000006</v>
      </c>
      <c r="Q1053" t="str">
        <f>VLOOKUP(C1053,Product_Master!$A:$D,3,FALSE)</f>
        <v>Furniture</v>
      </c>
    </row>
    <row r="1054" spans="1:17" x14ac:dyDescent="0.3">
      <c r="A1054" t="s">
        <v>2713</v>
      </c>
      <c r="B1054" t="s">
        <v>1431</v>
      </c>
      <c r="C1054" t="s">
        <v>81</v>
      </c>
      <c r="D1054" t="s">
        <v>191</v>
      </c>
      <c r="E1054" t="s">
        <v>238</v>
      </c>
      <c r="F1054" t="s">
        <v>238</v>
      </c>
      <c r="G1054" t="s">
        <v>219</v>
      </c>
      <c r="H1054" t="s">
        <v>2714</v>
      </c>
      <c r="I1054">
        <v>10</v>
      </c>
      <c r="J1054">
        <v>5</v>
      </c>
      <c r="K1054">
        <v>313899</v>
      </c>
      <c r="L1054" t="str">
        <f>VLOOKUP(Sales_Data!C1054,Product_Master!$A:$D,2,FALSE)</f>
        <v>Blazer</v>
      </c>
      <c r="M1054">
        <f>VLOOKUP(C1054,Product_Master!$A:$D,4,FALSE)</f>
        <v>33042</v>
      </c>
      <c r="N1054" t="str">
        <f t="shared" si="32"/>
        <v>HIGH</v>
      </c>
      <c r="O1054" t="str" cm="1">
        <f t="array" ref="O1054">_xlfn.IFS(D1054="North","Zone 1",D1054="South","Zone 2",D1054="East","Zone 3",D1054="West","Zone 4")</f>
        <v>Zone 1</v>
      </c>
      <c r="P1054">
        <f t="shared" si="33"/>
        <v>31389.9</v>
      </c>
      <c r="Q1054" t="str">
        <f>VLOOKUP(C1054,Product_Master!$A:$D,3,FALSE)</f>
        <v>Clothing</v>
      </c>
    </row>
    <row r="1055" spans="1:17" x14ac:dyDescent="0.3">
      <c r="A1055" t="s">
        <v>2715</v>
      </c>
      <c r="B1055" t="s">
        <v>1262</v>
      </c>
      <c r="C1055" t="s">
        <v>89</v>
      </c>
      <c r="D1055" t="s">
        <v>191</v>
      </c>
      <c r="E1055" t="s">
        <v>242</v>
      </c>
      <c r="F1055" t="s">
        <v>242</v>
      </c>
      <c r="G1055" t="s">
        <v>187</v>
      </c>
      <c r="H1055" t="s">
        <v>2716</v>
      </c>
      <c r="I1055">
        <v>3</v>
      </c>
      <c r="J1055">
        <v>20</v>
      </c>
      <c r="K1055">
        <v>124320</v>
      </c>
      <c r="L1055" t="str">
        <f>VLOOKUP(Sales_Data!C1055,Product_Master!$A:$D,2,FALSE)</f>
        <v>Shorts</v>
      </c>
      <c r="M1055">
        <f>VLOOKUP(C1055,Product_Master!$A:$D,4,FALSE)</f>
        <v>51800</v>
      </c>
      <c r="N1055" t="str">
        <f t="shared" si="32"/>
        <v>HIGH</v>
      </c>
      <c r="O1055" t="str" cm="1">
        <f t="array" ref="O1055">_xlfn.IFS(D1055="North","Zone 1",D1055="South","Zone 2",D1055="East","Zone 3",D1055="West","Zone 4")</f>
        <v>Zone 1</v>
      </c>
      <c r="P1055">
        <f t="shared" si="33"/>
        <v>12432</v>
      </c>
      <c r="Q1055" t="str">
        <f>VLOOKUP(C1055,Product_Master!$A:$D,3,FALSE)</f>
        <v>Clothing</v>
      </c>
    </row>
    <row r="1056" spans="1:17" x14ac:dyDescent="0.3">
      <c r="A1056" t="s">
        <v>2717</v>
      </c>
      <c r="B1056" t="s">
        <v>2281</v>
      </c>
      <c r="C1056" t="s">
        <v>104</v>
      </c>
      <c r="D1056" t="s">
        <v>171</v>
      </c>
      <c r="E1056" t="s">
        <v>204</v>
      </c>
      <c r="F1056" t="s">
        <v>205</v>
      </c>
      <c r="G1056" t="s">
        <v>200</v>
      </c>
      <c r="H1056" t="s">
        <v>2496</v>
      </c>
      <c r="I1056">
        <v>3</v>
      </c>
      <c r="J1056">
        <v>20</v>
      </c>
      <c r="K1056">
        <v>81962</v>
      </c>
      <c r="L1056" t="str">
        <f>VLOOKUP(Sales_Data!C1056,Product_Master!$A:$D,2,FALSE)</f>
        <v>Coffee</v>
      </c>
      <c r="M1056">
        <f>VLOOKUP(C1056,Product_Master!$A:$D,4,FALSE)</f>
        <v>34151</v>
      </c>
      <c r="N1056" t="str">
        <f t="shared" si="32"/>
        <v>HIGH</v>
      </c>
      <c r="O1056" t="str" cm="1">
        <f t="array" ref="O1056">_xlfn.IFS(D1056="North","Zone 1",D1056="South","Zone 2",D1056="East","Zone 3",D1056="West","Zone 4")</f>
        <v>Zone 2</v>
      </c>
      <c r="P1056">
        <f t="shared" si="33"/>
        <v>8196.2000000000007</v>
      </c>
      <c r="Q1056" t="str">
        <f>VLOOKUP(C1056,Product_Master!$A:$D,3,FALSE)</f>
        <v>Grocery</v>
      </c>
    </row>
    <row r="1057" spans="1:17" x14ac:dyDescent="0.3">
      <c r="A1057" t="s">
        <v>2718</v>
      </c>
      <c r="B1057" t="s">
        <v>684</v>
      </c>
      <c r="C1057" t="s">
        <v>62</v>
      </c>
      <c r="D1057" t="s">
        <v>191</v>
      </c>
      <c r="E1057" t="s">
        <v>192</v>
      </c>
      <c r="F1057" t="s">
        <v>193</v>
      </c>
      <c r="G1057" t="s">
        <v>253</v>
      </c>
      <c r="H1057" t="s">
        <v>2719</v>
      </c>
      <c r="I1057">
        <v>10</v>
      </c>
      <c r="J1057">
        <v>5</v>
      </c>
      <c r="K1057">
        <v>471884</v>
      </c>
      <c r="L1057" t="str">
        <f>VLOOKUP(Sales_Data!C1057,Product_Master!$A:$D,2,FALSE)</f>
        <v>Recliner</v>
      </c>
      <c r="M1057">
        <f>VLOOKUP(C1057,Product_Master!$A:$D,4,FALSE)</f>
        <v>49672</v>
      </c>
      <c r="N1057" t="str">
        <f t="shared" si="32"/>
        <v>HIGH</v>
      </c>
      <c r="O1057" t="str" cm="1">
        <f t="array" ref="O1057">_xlfn.IFS(D1057="North","Zone 1",D1057="South","Zone 2",D1057="East","Zone 3",D1057="West","Zone 4")</f>
        <v>Zone 1</v>
      </c>
      <c r="P1057">
        <f t="shared" si="33"/>
        <v>47188.4</v>
      </c>
      <c r="Q1057" t="str">
        <f>VLOOKUP(C1057,Product_Master!$A:$D,3,FALSE)</f>
        <v>Furniture</v>
      </c>
    </row>
    <row r="1058" spans="1:17" x14ac:dyDescent="0.3">
      <c r="A1058" t="s">
        <v>2720</v>
      </c>
      <c r="B1058" t="s">
        <v>2721</v>
      </c>
      <c r="C1058" t="s">
        <v>23</v>
      </c>
      <c r="D1058" t="s">
        <v>171</v>
      </c>
      <c r="E1058" t="s">
        <v>223</v>
      </c>
      <c r="F1058" t="s">
        <v>224</v>
      </c>
      <c r="G1058" t="s">
        <v>206</v>
      </c>
      <c r="H1058" t="s">
        <v>2722</v>
      </c>
      <c r="I1058">
        <v>5</v>
      </c>
      <c r="J1058">
        <v>20</v>
      </c>
      <c r="K1058">
        <v>265724</v>
      </c>
      <c r="L1058" t="str">
        <f>VLOOKUP(Sales_Data!C1058,Product_Master!$A:$D,2,FALSE)</f>
        <v>Refrigerator</v>
      </c>
      <c r="M1058">
        <f>VLOOKUP(C1058,Product_Master!$A:$D,4,FALSE)</f>
        <v>66431</v>
      </c>
      <c r="N1058" t="str">
        <f t="shared" si="32"/>
        <v>HIGH</v>
      </c>
      <c r="O1058" t="str" cm="1">
        <f t="array" ref="O1058">_xlfn.IFS(D1058="North","Zone 1",D1058="South","Zone 2",D1058="East","Zone 3",D1058="West","Zone 4")</f>
        <v>Zone 2</v>
      </c>
      <c r="P1058">
        <f t="shared" si="33"/>
        <v>26572.400000000001</v>
      </c>
      <c r="Q1058" t="str">
        <f>VLOOKUP(C1058,Product_Master!$A:$D,3,FALSE)</f>
        <v>Electronics</v>
      </c>
    </row>
    <row r="1059" spans="1:17" x14ac:dyDescent="0.3">
      <c r="A1059" t="s">
        <v>2723</v>
      </c>
      <c r="B1059" t="s">
        <v>1240</v>
      </c>
      <c r="C1059" t="s">
        <v>79</v>
      </c>
      <c r="D1059" t="s">
        <v>171</v>
      </c>
      <c r="E1059" t="s">
        <v>172</v>
      </c>
      <c r="F1059" t="s">
        <v>173</v>
      </c>
      <c r="G1059" t="s">
        <v>262</v>
      </c>
      <c r="H1059" t="s">
        <v>2724</v>
      </c>
      <c r="I1059">
        <v>6</v>
      </c>
      <c r="J1059">
        <v>15</v>
      </c>
      <c r="K1059">
        <v>20930</v>
      </c>
      <c r="L1059" t="str">
        <f>VLOOKUP(Sales_Data!C1059,Product_Master!$A:$D,2,FALSE)</f>
        <v>Formal Shirt</v>
      </c>
      <c r="M1059">
        <f>VLOOKUP(C1059,Product_Master!$A:$D,4,FALSE)</f>
        <v>4104</v>
      </c>
      <c r="N1059" t="str">
        <f t="shared" si="32"/>
        <v>HIGH</v>
      </c>
      <c r="O1059" t="str" cm="1">
        <f t="array" ref="O1059">_xlfn.IFS(D1059="North","Zone 1",D1059="South","Zone 2",D1059="East","Zone 3",D1059="West","Zone 4")</f>
        <v>Zone 2</v>
      </c>
      <c r="P1059">
        <f t="shared" si="33"/>
        <v>2093</v>
      </c>
      <c r="Q1059" t="str">
        <f>VLOOKUP(C1059,Product_Master!$A:$D,3,FALSE)</f>
        <v>Clothing</v>
      </c>
    </row>
    <row r="1060" spans="1:17" x14ac:dyDescent="0.3">
      <c r="A1060" t="s">
        <v>2725</v>
      </c>
      <c r="B1060" t="s">
        <v>882</v>
      </c>
      <c r="C1060" t="s">
        <v>108</v>
      </c>
      <c r="D1060" t="s">
        <v>191</v>
      </c>
      <c r="E1060" t="s">
        <v>238</v>
      </c>
      <c r="F1060" t="s">
        <v>238</v>
      </c>
      <c r="G1060" t="s">
        <v>257</v>
      </c>
      <c r="H1060" t="s">
        <v>2726</v>
      </c>
      <c r="I1060">
        <v>1</v>
      </c>
      <c r="J1060">
        <v>10</v>
      </c>
      <c r="K1060">
        <v>13286</v>
      </c>
      <c r="L1060" t="str">
        <f>VLOOKUP(Sales_Data!C1060,Product_Master!$A:$D,2,FALSE)</f>
        <v>Salt</v>
      </c>
      <c r="M1060">
        <f>VLOOKUP(C1060,Product_Master!$A:$D,4,FALSE)</f>
        <v>14763</v>
      </c>
      <c r="N1060" t="str">
        <f t="shared" si="32"/>
        <v>MEDIUM</v>
      </c>
      <c r="O1060" t="str" cm="1">
        <f t="array" ref="O1060">_xlfn.IFS(D1060="North","Zone 1",D1060="South","Zone 2",D1060="East","Zone 3",D1060="West","Zone 4")</f>
        <v>Zone 1</v>
      </c>
      <c r="P1060">
        <f t="shared" si="33"/>
        <v>664.30000000000007</v>
      </c>
      <c r="Q1060" t="str">
        <f>VLOOKUP(C1060,Product_Master!$A:$D,3,FALSE)</f>
        <v>Grocery</v>
      </c>
    </row>
    <row r="1061" spans="1:17" x14ac:dyDescent="0.3">
      <c r="A1061" t="s">
        <v>2727</v>
      </c>
      <c r="B1061" t="s">
        <v>1204</v>
      </c>
      <c r="C1061" t="s">
        <v>17</v>
      </c>
      <c r="D1061" t="s">
        <v>197</v>
      </c>
      <c r="E1061" t="s">
        <v>260</v>
      </c>
      <c r="F1061" t="s">
        <v>261</v>
      </c>
      <c r="G1061" t="s">
        <v>174</v>
      </c>
      <c r="H1061" t="s">
        <v>2728</v>
      </c>
      <c r="I1061">
        <v>12</v>
      </c>
      <c r="J1061">
        <v>15</v>
      </c>
      <c r="K1061">
        <v>682839</v>
      </c>
      <c r="L1061" t="str">
        <f>VLOOKUP(Sales_Data!C1061,Product_Master!$A:$D,2,FALSE)</f>
        <v>Printer</v>
      </c>
      <c r="M1061">
        <f>VLOOKUP(C1061,Product_Master!$A:$D,4,FALSE)</f>
        <v>66945</v>
      </c>
      <c r="N1061" t="str">
        <f t="shared" si="32"/>
        <v>HIGH</v>
      </c>
      <c r="O1061" t="str" cm="1">
        <f t="array" ref="O1061">_xlfn.IFS(D1061="North","Zone 1",D1061="South","Zone 2",D1061="East","Zone 3",D1061="West","Zone 4")</f>
        <v>Zone 4</v>
      </c>
      <c r="P1061">
        <f t="shared" si="33"/>
        <v>68283.900000000009</v>
      </c>
      <c r="Q1061" t="str">
        <f>VLOOKUP(C1061,Product_Master!$A:$D,3,FALSE)</f>
        <v>Electronics</v>
      </c>
    </row>
    <row r="1062" spans="1:17" x14ac:dyDescent="0.3">
      <c r="A1062" t="s">
        <v>2729</v>
      </c>
      <c r="B1062" t="s">
        <v>646</v>
      </c>
      <c r="C1062" t="s">
        <v>118</v>
      </c>
      <c r="D1062" t="s">
        <v>178</v>
      </c>
      <c r="E1062" t="s">
        <v>179</v>
      </c>
      <c r="F1062" t="s">
        <v>180</v>
      </c>
      <c r="G1062" t="s">
        <v>257</v>
      </c>
      <c r="H1062" t="s">
        <v>2730</v>
      </c>
      <c r="I1062">
        <v>7</v>
      </c>
      <c r="J1062">
        <v>20</v>
      </c>
      <c r="K1062">
        <v>80724</v>
      </c>
      <c r="L1062" t="str">
        <f>VLOOKUP(Sales_Data!C1062,Product_Master!$A:$D,2,FALSE)</f>
        <v>Juice</v>
      </c>
      <c r="M1062">
        <f>VLOOKUP(C1062,Product_Master!$A:$D,4,FALSE)</f>
        <v>14415</v>
      </c>
      <c r="N1062" t="str">
        <f t="shared" si="32"/>
        <v>HIGH</v>
      </c>
      <c r="O1062" t="str" cm="1">
        <f t="array" ref="O1062">_xlfn.IFS(D1062="North","Zone 1",D1062="South","Zone 2",D1062="East","Zone 3",D1062="West","Zone 4")</f>
        <v>Zone 3</v>
      </c>
      <c r="P1062">
        <f t="shared" si="33"/>
        <v>8072.4000000000005</v>
      </c>
      <c r="Q1062" t="str">
        <f>VLOOKUP(C1062,Product_Master!$A:$D,3,FALSE)</f>
        <v>Grocery</v>
      </c>
    </row>
    <row r="1063" spans="1:17" x14ac:dyDescent="0.3">
      <c r="A1063" t="s">
        <v>2731</v>
      </c>
      <c r="B1063" t="s">
        <v>1645</v>
      </c>
      <c r="C1063" t="s">
        <v>104</v>
      </c>
      <c r="D1063" t="s">
        <v>178</v>
      </c>
      <c r="E1063" t="s">
        <v>185</v>
      </c>
      <c r="F1063" t="s">
        <v>186</v>
      </c>
      <c r="G1063" t="s">
        <v>219</v>
      </c>
      <c r="H1063" t="s">
        <v>2087</v>
      </c>
      <c r="I1063">
        <v>7</v>
      </c>
      <c r="J1063">
        <v>0</v>
      </c>
      <c r="K1063">
        <v>239057</v>
      </c>
      <c r="L1063" t="str">
        <f>VLOOKUP(Sales_Data!C1063,Product_Master!$A:$D,2,FALSE)</f>
        <v>Coffee</v>
      </c>
      <c r="M1063">
        <f>VLOOKUP(C1063,Product_Master!$A:$D,4,FALSE)</f>
        <v>34151</v>
      </c>
      <c r="N1063" t="str">
        <f t="shared" si="32"/>
        <v>HIGH</v>
      </c>
      <c r="O1063" t="str" cm="1">
        <f t="array" ref="O1063">_xlfn.IFS(D1063="North","Zone 1",D1063="South","Zone 2",D1063="East","Zone 3",D1063="West","Zone 4")</f>
        <v>Zone 3</v>
      </c>
      <c r="P1063">
        <f t="shared" si="33"/>
        <v>23905.7</v>
      </c>
      <c r="Q1063" t="str">
        <f>VLOOKUP(C1063,Product_Master!$A:$D,3,FALSE)</f>
        <v>Grocery</v>
      </c>
    </row>
    <row r="1064" spans="1:17" x14ac:dyDescent="0.3">
      <c r="A1064" t="s">
        <v>2732</v>
      </c>
      <c r="B1064" t="s">
        <v>2289</v>
      </c>
      <c r="C1064" t="s">
        <v>85</v>
      </c>
      <c r="D1064" t="s">
        <v>197</v>
      </c>
      <c r="E1064" t="s">
        <v>198</v>
      </c>
      <c r="F1064" t="s">
        <v>199</v>
      </c>
      <c r="G1064" t="s">
        <v>269</v>
      </c>
      <c r="H1064" t="s">
        <v>2733</v>
      </c>
      <c r="I1064">
        <v>2</v>
      </c>
      <c r="J1064">
        <v>10</v>
      </c>
      <c r="K1064">
        <v>132481</v>
      </c>
      <c r="L1064" t="str">
        <f>VLOOKUP(Sales_Data!C1064,Product_Master!$A:$D,2,FALSE)</f>
        <v>Shoes</v>
      </c>
      <c r="M1064">
        <f>VLOOKUP(C1064,Product_Master!$A:$D,4,FALSE)</f>
        <v>73601</v>
      </c>
      <c r="N1064" t="str">
        <f t="shared" si="32"/>
        <v>HIGH</v>
      </c>
      <c r="O1064" t="str" cm="1">
        <f t="array" ref="O1064">_xlfn.IFS(D1064="North","Zone 1",D1064="South","Zone 2",D1064="East","Zone 3",D1064="West","Zone 4")</f>
        <v>Zone 4</v>
      </c>
      <c r="P1064">
        <f t="shared" si="33"/>
        <v>13248.1</v>
      </c>
      <c r="Q1064" t="str">
        <f>VLOOKUP(C1064,Product_Master!$A:$D,3,FALSE)</f>
        <v>Clothing</v>
      </c>
    </row>
    <row r="1065" spans="1:17" x14ac:dyDescent="0.3">
      <c r="A1065" t="s">
        <v>2734</v>
      </c>
      <c r="B1065" t="s">
        <v>521</v>
      </c>
      <c r="C1065" t="s">
        <v>42</v>
      </c>
      <c r="D1065" t="s">
        <v>191</v>
      </c>
      <c r="E1065" t="s">
        <v>238</v>
      </c>
      <c r="F1065" t="s">
        <v>238</v>
      </c>
      <c r="G1065" t="s">
        <v>212</v>
      </c>
      <c r="H1065" t="s">
        <v>2735</v>
      </c>
      <c r="I1065">
        <v>4</v>
      </c>
      <c r="J1065">
        <v>5</v>
      </c>
      <c r="K1065">
        <v>71858</v>
      </c>
      <c r="L1065" t="str">
        <f>VLOOKUP(Sales_Data!C1065,Product_Master!$A:$D,2,FALSE)</f>
        <v>Coffee Table</v>
      </c>
      <c r="M1065">
        <f>VLOOKUP(C1065,Product_Master!$A:$D,4,FALSE)</f>
        <v>18910</v>
      </c>
      <c r="N1065" t="str">
        <f t="shared" si="32"/>
        <v>HIGH</v>
      </c>
      <c r="O1065" t="str" cm="1">
        <f t="array" ref="O1065">_xlfn.IFS(D1065="North","Zone 1",D1065="South","Zone 2",D1065="East","Zone 3",D1065="West","Zone 4")</f>
        <v>Zone 1</v>
      </c>
      <c r="P1065">
        <f t="shared" si="33"/>
        <v>7185.8</v>
      </c>
      <c r="Q1065" t="str">
        <f>VLOOKUP(C1065,Product_Master!$A:$D,3,FALSE)</f>
        <v>Furniture</v>
      </c>
    </row>
    <row r="1066" spans="1:17" x14ac:dyDescent="0.3">
      <c r="A1066" t="s">
        <v>2736</v>
      </c>
      <c r="B1066" t="s">
        <v>920</v>
      </c>
      <c r="C1066" t="s">
        <v>149</v>
      </c>
      <c r="D1066" t="s">
        <v>178</v>
      </c>
      <c r="E1066" t="s">
        <v>179</v>
      </c>
      <c r="F1066" t="s">
        <v>180</v>
      </c>
      <c r="G1066" t="s">
        <v>200</v>
      </c>
      <c r="H1066" t="s">
        <v>2737</v>
      </c>
      <c r="I1066">
        <v>12</v>
      </c>
      <c r="J1066">
        <v>10</v>
      </c>
      <c r="K1066">
        <v>370213</v>
      </c>
      <c r="L1066" t="str">
        <f>VLOOKUP(Sales_Data!C1066,Product_Master!$A:$D,2,FALSE)</f>
        <v>Football Shoes</v>
      </c>
      <c r="M1066">
        <f>VLOOKUP(C1066,Product_Master!$A:$D,4,FALSE)</f>
        <v>34279</v>
      </c>
      <c r="N1066" t="str">
        <f t="shared" si="32"/>
        <v>HIGH</v>
      </c>
      <c r="O1066" t="str" cm="1">
        <f t="array" ref="O1066">_xlfn.IFS(D1066="North","Zone 1",D1066="South","Zone 2",D1066="East","Zone 3",D1066="West","Zone 4")</f>
        <v>Zone 3</v>
      </c>
      <c r="P1066">
        <f t="shared" si="33"/>
        <v>37021.300000000003</v>
      </c>
      <c r="Q1066" t="str">
        <f>VLOOKUP(C1066,Product_Master!$A:$D,3,FALSE)</f>
        <v>Sports</v>
      </c>
    </row>
    <row r="1067" spans="1:17" x14ac:dyDescent="0.3">
      <c r="A1067" t="s">
        <v>2738</v>
      </c>
      <c r="B1067" t="s">
        <v>844</v>
      </c>
      <c r="C1067" t="s">
        <v>33</v>
      </c>
      <c r="D1067" t="s">
        <v>178</v>
      </c>
      <c r="E1067" t="s">
        <v>179</v>
      </c>
      <c r="F1067" t="s">
        <v>180</v>
      </c>
      <c r="G1067" t="s">
        <v>243</v>
      </c>
      <c r="H1067" t="s">
        <v>2739</v>
      </c>
      <c r="I1067">
        <v>12</v>
      </c>
      <c r="J1067">
        <v>0</v>
      </c>
      <c r="K1067">
        <v>710640</v>
      </c>
      <c r="L1067" t="str">
        <f>VLOOKUP(Sales_Data!C1067,Product_Master!$A:$D,2,FALSE)</f>
        <v>Headphones</v>
      </c>
      <c r="M1067">
        <f>VLOOKUP(C1067,Product_Master!$A:$D,4,FALSE)</f>
        <v>59220</v>
      </c>
      <c r="N1067" t="str">
        <f t="shared" si="32"/>
        <v>HIGH</v>
      </c>
      <c r="O1067" t="str" cm="1">
        <f t="array" ref="O1067">_xlfn.IFS(D1067="North","Zone 1",D1067="South","Zone 2",D1067="East","Zone 3",D1067="West","Zone 4")</f>
        <v>Zone 3</v>
      </c>
      <c r="P1067">
        <f t="shared" si="33"/>
        <v>71064</v>
      </c>
      <c r="Q1067" t="str">
        <f>VLOOKUP(C1067,Product_Master!$A:$D,3,FALSE)</f>
        <v>Electronics</v>
      </c>
    </row>
    <row r="1068" spans="1:17" x14ac:dyDescent="0.3">
      <c r="A1068" t="s">
        <v>2740</v>
      </c>
      <c r="B1068" t="s">
        <v>1186</v>
      </c>
      <c r="C1068" t="s">
        <v>77</v>
      </c>
      <c r="D1068" t="s">
        <v>191</v>
      </c>
      <c r="E1068" t="s">
        <v>192</v>
      </c>
      <c r="F1068" t="s">
        <v>193</v>
      </c>
      <c r="G1068" t="s">
        <v>206</v>
      </c>
      <c r="H1068" t="s">
        <v>2741</v>
      </c>
      <c r="I1068">
        <v>9</v>
      </c>
      <c r="J1068">
        <v>20</v>
      </c>
      <c r="K1068">
        <v>148932</v>
      </c>
      <c r="L1068" t="str">
        <f>VLOOKUP(Sales_Data!C1068,Product_Master!$A:$D,2,FALSE)</f>
        <v>Saree</v>
      </c>
      <c r="M1068">
        <f>VLOOKUP(C1068,Product_Master!$A:$D,4,FALSE)</f>
        <v>20685</v>
      </c>
      <c r="N1068" t="str">
        <f t="shared" si="32"/>
        <v>HIGH</v>
      </c>
      <c r="O1068" t="str" cm="1">
        <f t="array" ref="O1068">_xlfn.IFS(D1068="North","Zone 1",D1068="South","Zone 2",D1068="East","Zone 3",D1068="West","Zone 4")</f>
        <v>Zone 1</v>
      </c>
      <c r="P1068">
        <f t="shared" si="33"/>
        <v>14893.2</v>
      </c>
      <c r="Q1068" t="str">
        <f>VLOOKUP(C1068,Product_Master!$A:$D,3,FALSE)</f>
        <v>Clothing</v>
      </c>
    </row>
    <row r="1069" spans="1:17" x14ac:dyDescent="0.3">
      <c r="A1069" t="s">
        <v>2742</v>
      </c>
      <c r="B1069" t="s">
        <v>2455</v>
      </c>
      <c r="C1069" t="s">
        <v>85</v>
      </c>
      <c r="D1069" t="s">
        <v>197</v>
      </c>
      <c r="E1069" t="s">
        <v>198</v>
      </c>
      <c r="F1069" t="s">
        <v>199</v>
      </c>
      <c r="G1069" t="s">
        <v>257</v>
      </c>
      <c r="H1069" t="s">
        <v>782</v>
      </c>
      <c r="I1069">
        <v>8</v>
      </c>
      <c r="J1069">
        <v>10</v>
      </c>
      <c r="K1069">
        <v>529927</v>
      </c>
      <c r="L1069" t="str">
        <f>VLOOKUP(Sales_Data!C1069,Product_Master!$A:$D,2,FALSE)</f>
        <v>Shoes</v>
      </c>
      <c r="M1069">
        <f>VLOOKUP(C1069,Product_Master!$A:$D,4,FALSE)</f>
        <v>73601</v>
      </c>
      <c r="N1069" t="str">
        <f t="shared" si="32"/>
        <v>HIGH</v>
      </c>
      <c r="O1069" t="str" cm="1">
        <f t="array" ref="O1069">_xlfn.IFS(D1069="North","Zone 1",D1069="South","Zone 2",D1069="East","Zone 3",D1069="West","Zone 4")</f>
        <v>Zone 4</v>
      </c>
      <c r="P1069">
        <f t="shared" si="33"/>
        <v>52992.700000000004</v>
      </c>
      <c r="Q1069" t="str">
        <f>VLOOKUP(C1069,Product_Master!$A:$D,3,FALSE)</f>
        <v>Clothing</v>
      </c>
    </row>
    <row r="1070" spans="1:17" x14ac:dyDescent="0.3">
      <c r="A1070" t="s">
        <v>2743</v>
      </c>
      <c r="B1070" t="s">
        <v>2744</v>
      </c>
      <c r="C1070" t="s">
        <v>66</v>
      </c>
      <c r="D1070" t="s">
        <v>171</v>
      </c>
      <c r="E1070" t="s">
        <v>223</v>
      </c>
      <c r="F1070" t="s">
        <v>224</v>
      </c>
      <c r="G1070" t="s">
        <v>253</v>
      </c>
      <c r="H1070" t="s">
        <v>2043</v>
      </c>
      <c r="I1070">
        <v>4</v>
      </c>
      <c r="J1070">
        <v>15</v>
      </c>
      <c r="K1070">
        <v>164920</v>
      </c>
      <c r="L1070" t="str">
        <f>VLOOKUP(Sales_Data!C1070,Product_Master!$A:$D,2,FALSE)</f>
        <v>Men Shirt</v>
      </c>
      <c r="M1070">
        <f>VLOOKUP(C1070,Product_Master!$A:$D,4,FALSE)</f>
        <v>48506</v>
      </c>
      <c r="N1070" t="str">
        <f t="shared" si="32"/>
        <v>HIGH</v>
      </c>
      <c r="O1070" t="str" cm="1">
        <f t="array" ref="O1070">_xlfn.IFS(D1070="North","Zone 1",D1070="South","Zone 2",D1070="East","Zone 3",D1070="West","Zone 4")</f>
        <v>Zone 2</v>
      </c>
      <c r="P1070">
        <f t="shared" si="33"/>
        <v>16492</v>
      </c>
      <c r="Q1070" t="str">
        <f>VLOOKUP(C1070,Product_Master!$A:$D,3,FALSE)</f>
        <v>Clothing</v>
      </c>
    </row>
    <row r="1071" spans="1:17" x14ac:dyDescent="0.3">
      <c r="A1071" t="s">
        <v>2745</v>
      </c>
      <c r="B1071" t="s">
        <v>401</v>
      </c>
      <c r="C1071" t="s">
        <v>52</v>
      </c>
      <c r="D1071" t="s">
        <v>191</v>
      </c>
      <c r="E1071" t="s">
        <v>242</v>
      </c>
      <c r="F1071" t="s">
        <v>242</v>
      </c>
      <c r="G1071" t="s">
        <v>228</v>
      </c>
      <c r="H1071" t="s">
        <v>2746</v>
      </c>
      <c r="I1071">
        <v>6</v>
      </c>
      <c r="J1071">
        <v>20</v>
      </c>
      <c r="K1071">
        <v>10051</v>
      </c>
      <c r="L1071" t="str">
        <f>VLOOKUP(Sales_Data!C1071,Product_Master!$A:$D,2,FALSE)</f>
        <v>TV Unit</v>
      </c>
      <c r="M1071">
        <f>VLOOKUP(C1071,Product_Master!$A:$D,4,FALSE)</f>
        <v>2094</v>
      </c>
      <c r="N1071" t="str">
        <f t="shared" si="32"/>
        <v>MEDIUM</v>
      </c>
      <c r="O1071" t="str" cm="1">
        <f t="array" ref="O1071">_xlfn.IFS(D1071="North","Zone 1",D1071="South","Zone 2",D1071="East","Zone 3",D1071="West","Zone 4")</f>
        <v>Zone 1</v>
      </c>
      <c r="P1071">
        <f t="shared" si="33"/>
        <v>502.55</v>
      </c>
      <c r="Q1071" t="str">
        <f>VLOOKUP(C1071,Product_Master!$A:$D,3,FALSE)</f>
        <v>Furniture</v>
      </c>
    </row>
    <row r="1072" spans="1:17" x14ac:dyDescent="0.3">
      <c r="A1072" t="s">
        <v>2747</v>
      </c>
      <c r="B1072" t="s">
        <v>475</v>
      </c>
      <c r="C1072" t="s">
        <v>54</v>
      </c>
      <c r="D1072" t="s">
        <v>191</v>
      </c>
      <c r="E1072" t="s">
        <v>238</v>
      </c>
      <c r="F1072" t="s">
        <v>238</v>
      </c>
      <c r="G1072" t="s">
        <v>262</v>
      </c>
      <c r="H1072" t="s">
        <v>2748</v>
      </c>
      <c r="I1072">
        <v>8</v>
      </c>
      <c r="J1072">
        <v>20</v>
      </c>
      <c r="K1072">
        <v>80646</v>
      </c>
      <c r="L1072" t="str">
        <f>VLOOKUP(Sales_Data!C1072,Product_Master!$A:$D,2,FALSE)</f>
        <v>Cabinet</v>
      </c>
      <c r="M1072">
        <f>VLOOKUP(C1072,Product_Master!$A:$D,4,FALSE)</f>
        <v>12601</v>
      </c>
      <c r="N1072" t="str">
        <f t="shared" si="32"/>
        <v>HIGH</v>
      </c>
      <c r="O1072" t="str" cm="1">
        <f t="array" ref="O1072">_xlfn.IFS(D1072="North","Zone 1",D1072="South","Zone 2",D1072="East","Zone 3",D1072="West","Zone 4")</f>
        <v>Zone 1</v>
      </c>
      <c r="P1072">
        <f t="shared" si="33"/>
        <v>8064.6</v>
      </c>
      <c r="Q1072" t="str">
        <f>VLOOKUP(C1072,Product_Master!$A:$D,3,FALSE)</f>
        <v>Furniture</v>
      </c>
    </row>
    <row r="1073" spans="1:17" x14ac:dyDescent="0.3">
      <c r="A1073" t="s">
        <v>2749</v>
      </c>
      <c r="B1073" t="s">
        <v>1072</v>
      </c>
      <c r="C1073" t="s">
        <v>71</v>
      </c>
      <c r="D1073" t="s">
        <v>171</v>
      </c>
      <c r="E1073" t="s">
        <v>223</v>
      </c>
      <c r="F1073" t="s">
        <v>224</v>
      </c>
      <c r="G1073" t="s">
        <v>243</v>
      </c>
      <c r="H1073" t="s">
        <v>2750</v>
      </c>
      <c r="I1073">
        <v>6</v>
      </c>
      <c r="J1073">
        <v>0</v>
      </c>
      <c r="K1073">
        <v>343896</v>
      </c>
      <c r="L1073" t="str">
        <f>VLOOKUP(Sales_Data!C1073,Product_Master!$A:$D,2,FALSE)</f>
        <v>Jeans</v>
      </c>
      <c r="M1073">
        <f>VLOOKUP(C1073,Product_Master!$A:$D,4,FALSE)</f>
        <v>57316</v>
      </c>
      <c r="N1073" t="str">
        <f t="shared" si="32"/>
        <v>HIGH</v>
      </c>
      <c r="O1073" t="str" cm="1">
        <f t="array" ref="O1073">_xlfn.IFS(D1073="North","Zone 1",D1073="South","Zone 2",D1073="East","Zone 3",D1073="West","Zone 4")</f>
        <v>Zone 2</v>
      </c>
      <c r="P1073">
        <f t="shared" si="33"/>
        <v>34389.599999999999</v>
      </c>
      <c r="Q1073" t="str">
        <f>VLOOKUP(C1073,Product_Master!$A:$D,3,FALSE)</f>
        <v>Clothing</v>
      </c>
    </row>
    <row r="1074" spans="1:17" x14ac:dyDescent="0.3">
      <c r="A1074" t="s">
        <v>2751</v>
      </c>
      <c r="B1074" t="s">
        <v>672</v>
      </c>
      <c r="C1074" t="s">
        <v>118</v>
      </c>
      <c r="D1074" t="s">
        <v>178</v>
      </c>
      <c r="E1074" t="s">
        <v>185</v>
      </c>
      <c r="F1074" t="s">
        <v>186</v>
      </c>
      <c r="G1074" t="s">
        <v>285</v>
      </c>
      <c r="H1074" t="s">
        <v>2752</v>
      </c>
      <c r="I1074">
        <v>10</v>
      </c>
      <c r="J1074">
        <v>20</v>
      </c>
      <c r="K1074">
        <v>115320</v>
      </c>
      <c r="L1074" t="str">
        <f>VLOOKUP(Sales_Data!C1074,Product_Master!$A:$D,2,FALSE)</f>
        <v>Juice</v>
      </c>
      <c r="M1074">
        <f>VLOOKUP(C1074,Product_Master!$A:$D,4,FALSE)</f>
        <v>14415</v>
      </c>
      <c r="N1074" t="str">
        <f t="shared" si="32"/>
        <v>HIGH</v>
      </c>
      <c r="O1074" t="str" cm="1">
        <f t="array" ref="O1074">_xlfn.IFS(D1074="North","Zone 1",D1074="South","Zone 2",D1074="East","Zone 3",D1074="West","Zone 4")</f>
        <v>Zone 3</v>
      </c>
      <c r="P1074">
        <f t="shared" si="33"/>
        <v>11532</v>
      </c>
      <c r="Q1074" t="str">
        <f>VLOOKUP(C1074,Product_Master!$A:$D,3,FALSE)</f>
        <v>Grocery</v>
      </c>
    </row>
    <row r="1075" spans="1:17" x14ac:dyDescent="0.3">
      <c r="A1075" t="s">
        <v>2753</v>
      </c>
      <c r="B1075" t="s">
        <v>1400</v>
      </c>
      <c r="C1075" t="s">
        <v>56</v>
      </c>
      <c r="D1075" t="s">
        <v>178</v>
      </c>
      <c r="E1075" t="s">
        <v>310</v>
      </c>
      <c r="F1075" t="s">
        <v>311</v>
      </c>
      <c r="G1075" t="s">
        <v>206</v>
      </c>
      <c r="H1075" t="s">
        <v>2754</v>
      </c>
      <c r="I1075">
        <v>4</v>
      </c>
      <c r="J1075">
        <v>15</v>
      </c>
      <c r="K1075">
        <v>78380</v>
      </c>
      <c r="L1075" t="str">
        <f>VLOOKUP(Sales_Data!C1075,Product_Master!$A:$D,2,FALSE)</f>
        <v>Computer Desk</v>
      </c>
      <c r="M1075">
        <f>VLOOKUP(C1075,Product_Master!$A:$D,4,FALSE)</f>
        <v>23053</v>
      </c>
      <c r="N1075" t="str">
        <f t="shared" si="32"/>
        <v>HIGH</v>
      </c>
      <c r="O1075" t="str" cm="1">
        <f t="array" ref="O1075">_xlfn.IFS(D1075="North","Zone 1",D1075="South","Zone 2",D1075="East","Zone 3",D1075="West","Zone 4")</f>
        <v>Zone 3</v>
      </c>
      <c r="P1075">
        <f t="shared" si="33"/>
        <v>7838</v>
      </c>
      <c r="Q1075" t="str">
        <f>VLOOKUP(C1075,Product_Master!$A:$D,3,FALSE)</f>
        <v>Furniture</v>
      </c>
    </row>
    <row r="1076" spans="1:17" x14ac:dyDescent="0.3">
      <c r="A1076" t="s">
        <v>2755</v>
      </c>
      <c r="B1076" t="s">
        <v>2756</v>
      </c>
      <c r="C1076" t="s">
        <v>25</v>
      </c>
      <c r="D1076" t="s">
        <v>191</v>
      </c>
      <c r="E1076" t="s">
        <v>238</v>
      </c>
      <c r="F1076" t="s">
        <v>238</v>
      </c>
      <c r="G1076" t="s">
        <v>206</v>
      </c>
      <c r="H1076" t="s">
        <v>1800</v>
      </c>
      <c r="I1076">
        <v>12</v>
      </c>
      <c r="J1076">
        <v>0</v>
      </c>
      <c r="K1076">
        <v>119268</v>
      </c>
      <c r="L1076" t="str">
        <f>VLOOKUP(Sales_Data!C1076,Product_Master!$A:$D,2,FALSE)</f>
        <v>Washing Machine</v>
      </c>
      <c r="M1076">
        <f>VLOOKUP(C1076,Product_Master!$A:$D,4,FALSE)</f>
        <v>9939</v>
      </c>
      <c r="N1076" t="str">
        <f t="shared" si="32"/>
        <v>HIGH</v>
      </c>
      <c r="O1076" t="str" cm="1">
        <f t="array" ref="O1076">_xlfn.IFS(D1076="North","Zone 1",D1076="South","Zone 2",D1076="East","Zone 3",D1076="West","Zone 4")</f>
        <v>Zone 1</v>
      </c>
      <c r="P1076">
        <f t="shared" si="33"/>
        <v>11926.800000000001</v>
      </c>
      <c r="Q1076" t="str">
        <f>VLOOKUP(C1076,Product_Master!$A:$D,3,FALSE)</f>
        <v>Electronics</v>
      </c>
    </row>
    <row r="1077" spans="1:17" x14ac:dyDescent="0.3">
      <c r="A1077" t="s">
        <v>2757</v>
      </c>
      <c r="B1077" t="s">
        <v>1531</v>
      </c>
      <c r="C1077" t="s">
        <v>50</v>
      </c>
      <c r="D1077" t="s">
        <v>171</v>
      </c>
      <c r="E1077" t="s">
        <v>172</v>
      </c>
      <c r="F1077" t="s">
        <v>173</v>
      </c>
      <c r="G1077" t="s">
        <v>243</v>
      </c>
      <c r="H1077" t="s">
        <v>2758</v>
      </c>
      <c r="I1077">
        <v>4</v>
      </c>
      <c r="J1077">
        <v>0</v>
      </c>
      <c r="K1077">
        <v>227688</v>
      </c>
      <c r="L1077" t="str">
        <f>VLOOKUP(Sales_Data!C1077,Product_Master!$A:$D,2,FALSE)</f>
        <v>Sofa</v>
      </c>
      <c r="M1077">
        <f>VLOOKUP(C1077,Product_Master!$A:$D,4,FALSE)</f>
        <v>56922</v>
      </c>
      <c r="N1077" t="str">
        <f t="shared" si="32"/>
        <v>HIGH</v>
      </c>
      <c r="O1077" t="str" cm="1">
        <f t="array" ref="O1077">_xlfn.IFS(D1077="North","Zone 1",D1077="South","Zone 2",D1077="East","Zone 3",D1077="West","Zone 4")</f>
        <v>Zone 2</v>
      </c>
      <c r="P1077">
        <f t="shared" si="33"/>
        <v>22768.800000000003</v>
      </c>
      <c r="Q1077" t="str">
        <f>VLOOKUP(C1077,Product_Master!$A:$D,3,FALSE)</f>
        <v>Furniture</v>
      </c>
    </row>
    <row r="1078" spans="1:17" x14ac:dyDescent="0.3">
      <c r="A1078" t="s">
        <v>2759</v>
      </c>
      <c r="B1078" t="s">
        <v>1246</v>
      </c>
      <c r="C1078" t="s">
        <v>7</v>
      </c>
      <c r="D1078" t="s">
        <v>171</v>
      </c>
      <c r="E1078" t="s">
        <v>204</v>
      </c>
      <c r="F1078" t="s">
        <v>205</v>
      </c>
      <c r="G1078" t="s">
        <v>253</v>
      </c>
      <c r="H1078" t="s">
        <v>2760</v>
      </c>
      <c r="I1078">
        <v>7</v>
      </c>
      <c r="J1078">
        <v>5</v>
      </c>
      <c r="K1078">
        <v>425606</v>
      </c>
      <c r="L1078" t="str">
        <f>VLOOKUP(Sales_Data!C1078,Product_Master!$A:$D,2,FALSE)</f>
        <v>HP Laptop</v>
      </c>
      <c r="M1078">
        <f>VLOOKUP(C1078,Product_Master!$A:$D,4,FALSE)</f>
        <v>64001</v>
      </c>
      <c r="N1078" t="str">
        <f t="shared" si="32"/>
        <v>HIGH</v>
      </c>
      <c r="O1078" t="str" cm="1">
        <f t="array" ref="O1078">_xlfn.IFS(D1078="North","Zone 1",D1078="South","Zone 2",D1078="East","Zone 3",D1078="West","Zone 4")</f>
        <v>Zone 2</v>
      </c>
      <c r="P1078">
        <f t="shared" si="33"/>
        <v>42560.600000000006</v>
      </c>
      <c r="Q1078" t="str">
        <f>VLOOKUP(C1078,Product_Master!$A:$D,3,FALSE)</f>
        <v>Electronics</v>
      </c>
    </row>
    <row r="1079" spans="1:17" x14ac:dyDescent="0.3">
      <c r="A1079" t="s">
        <v>2761</v>
      </c>
      <c r="B1079" t="s">
        <v>699</v>
      </c>
      <c r="C1079" t="s">
        <v>128</v>
      </c>
      <c r="D1079" t="s">
        <v>191</v>
      </c>
      <c r="E1079" t="s">
        <v>192</v>
      </c>
      <c r="F1079" t="s">
        <v>193</v>
      </c>
      <c r="G1079" t="s">
        <v>262</v>
      </c>
      <c r="H1079" t="s">
        <v>2014</v>
      </c>
      <c r="I1079">
        <v>3</v>
      </c>
      <c r="J1079">
        <v>0</v>
      </c>
      <c r="K1079">
        <v>176454</v>
      </c>
      <c r="L1079" t="str">
        <f>VLOOKUP(Sales_Data!C1079,Product_Master!$A:$D,2,FALSE)</f>
        <v>Cricket Bat</v>
      </c>
      <c r="M1079">
        <f>VLOOKUP(C1079,Product_Master!$A:$D,4,FALSE)</f>
        <v>58818</v>
      </c>
      <c r="N1079" t="str">
        <f t="shared" si="32"/>
        <v>HIGH</v>
      </c>
      <c r="O1079" t="str" cm="1">
        <f t="array" ref="O1079">_xlfn.IFS(D1079="North","Zone 1",D1079="South","Zone 2",D1079="East","Zone 3",D1079="West","Zone 4")</f>
        <v>Zone 1</v>
      </c>
      <c r="P1079">
        <f t="shared" si="33"/>
        <v>17645.400000000001</v>
      </c>
      <c r="Q1079" t="str">
        <f>VLOOKUP(C1079,Product_Master!$A:$D,3,FALSE)</f>
        <v>Sports</v>
      </c>
    </row>
    <row r="1080" spans="1:17" x14ac:dyDescent="0.3">
      <c r="A1080" t="s">
        <v>2762</v>
      </c>
      <c r="B1080" t="s">
        <v>1171</v>
      </c>
      <c r="C1080" t="s">
        <v>13</v>
      </c>
      <c r="D1080" t="s">
        <v>191</v>
      </c>
      <c r="E1080" t="s">
        <v>242</v>
      </c>
      <c r="F1080" t="s">
        <v>242</v>
      </c>
      <c r="G1080" t="s">
        <v>174</v>
      </c>
      <c r="H1080" t="s">
        <v>446</v>
      </c>
      <c r="I1080">
        <v>6</v>
      </c>
      <c r="J1080">
        <v>15</v>
      </c>
      <c r="K1080">
        <v>136231</v>
      </c>
      <c r="L1080" t="str">
        <f>VLOOKUP(Sales_Data!C1080,Product_Master!$A:$D,2,FALSE)</f>
        <v>iPhone</v>
      </c>
      <c r="M1080">
        <f>VLOOKUP(C1080,Product_Master!$A:$D,4,FALSE)</f>
        <v>26712</v>
      </c>
      <c r="N1080" t="str">
        <f t="shared" si="32"/>
        <v>HIGH</v>
      </c>
      <c r="O1080" t="str" cm="1">
        <f t="array" ref="O1080">_xlfn.IFS(D1080="North","Zone 1",D1080="South","Zone 2",D1080="East","Zone 3",D1080="West","Zone 4")</f>
        <v>Zone 1</v>
      </c>
      <c r="P1080">
        <f t="shared" si="33"/>
        <v>13623.1</v>
      </c>
      <c r="Q1080" t="str">
        <f>VLOOKUP(C1080,Product_Master!$A:$D,3,FALSE)</f>
        <v>Electronics</v>
      </c>
    </row>
    <row r="1081" spans="1:17" x14ac:dyDescent="0.3">
      <c r="A1081" t="s">
        <v>2763</v>
      </c>
      <c r="B1081" t="s">
        <v>2185</v>
      </c>
      <c r="C1081" t="s">
        <v>153</v>
      </c>
      <c r="D1081" t="s">
        <v>191</v>
      </c>
      <c r="E1081" t="s">
        <v>242</v>
      </c>
      <c r="F1081" t="s">
        <v>242</v>
      </c>
      <c r="G1081" t="s">
        <v>219</v>
      </c>
      <c r="H1081" t="s">
        <v>2764</v>
      </c>
      <c r="I1081">
        <v>3</v>
      </c>
      <c r="J1081">
        <v>20</v>
      </c>
      <c r="K1081">
        <v>85005</v>
      </c>
      <c r="L1081" t="str">
        <f>VLOOKUP(Sales_Data!C1081,Product_Master!$A:$D,2,FALSE)</f>
        <v>Knee Guard</v>
      </c>
      <c r="M1081">
        <f>VLOOKUP(C1081,Product_Master!$A:$D,4,FALSE)</f>
        <v>35419</v>
      </c>
      <c r="N1081" t="str">
        <f t="shared" si="32"/>
        <v>HIGH</v>
      </c>
      <c r="O1081" t="str" cm="1">
        <f t="array" ref="O1081">_xlfn.IFS(D1081="North","Zone 1",D1081="South","Zone 2",D1081="East","Zone 3",D1081="West","Zone 4")</f>
        <v>Zone 1</v>
      </c>
      <c r="P1081">
        <f t="shared" si="33"/>
        <v>8500.5</v>
      </c>
      <c r="Q1081" t="str">
        <f>VLOOKUP(C1081,Product_Master!$A:$D,3,FALSE)</f>
        <v>Sports</v>
      </c>
    </row>
    <row r="1082" spans="1:17" x14ac:dyDescent="0.3">
      <c r="A1082" t="s">
        <v>2765</v>
      </c>
      <c r="B1082" t="s">
        <v>1217</v>
      </c>
      <c r="C1082" t="s">
        <v>108</v>
      </c>
      <c r="D1082" t="s">
        <v>171</v>
      </c>
      <c r="E1082" t="s">
        <v>223</v>
      </c>
      <c r="F1082" t="s">
        <v>224</v>
      </c>
      <c r="G1082" t="s">
        <v>228</v>
      </c>
      <c r="H1082" t="s">
        <v>2766</v>
      </c>
      <c r="I1082">
        <v>2</v>
      </c>
      <c r="J1082">
        <v>10</v>
      </c>
      <c r="K1082">
        <v>26573</v>
      </c>
      <c r="L1082" t="str">
        <f>VLOOKUP(Sales_Data!C1082,Product_Master!$A:$D,2,FALSE)</f>
        <v>Salt</v>
      </c>
      <c r="M1082">
        <f>VLOOKUP(C1082,Product_Master!$A:$D,4,FALSE)</f>
        <v>14763</v>
      </c>
      <c r="N1082" t="str">
        <f t="shared" si="32"/>
        <v>HIGH</v>
      </c>
      <c r="O1082" t="str" cm="1">
        <f t="array" ref="O1082">_xlfn.IFS(D1082="North","Zone 1",D1082="South","Zone 2",D1082="East","Zone 3",D1082="West","Zone 4")</f>
        <v>Zone 2</v>
      </c>
      <c r="P1082">
        <f t="shared" si="33"/>
        <v>2657.3</v>
      </c>
      <c r="Q1082" t="str">
        <f>VLOOKUP(C1082,Product_Master!$A:$D,3,FALSE)</f>
        <v>Grocery</v>
      </c>
    </row>
    <row r="1083" spans="1:17" x14ac:dyDescent="0.3">
      <c r="A1083" t="s">
        <v>2767</v>
      </c>
      <c r="B1083" t="s">
        <v>227</v>
      </c>
      <c r="C1083" t="s">
        <v>13</v>
      </c>
      <c r="D1083" t="s">
        <v>171</v>
      </c>
      <c r="E1083" t="s">
        <v>204</v>
      </c>
      <c r="F1083" t="s">
        <v>205</v>
      </c>
      <c r="G1083" t="s">
        <v>315</v>
      </c>
      <c r="H1083" t="s">
        <v>973</v>
      </c>
      <c r="I1083">
        <v>1</v>
      </c>
      <c r="J1083">
        <v>15</v>
      </c>
      <c r="K1083">
        <v>22705</v>
      </c>
      <c r="L1083" t="str">
        <f>VLOOKUP(Sales_Data!C1083,Product_Master!$A:$D,2,FALSE)</f>
        <v>iPhone</v>
      </c>
      <c r="M1083">
        <f>VLOOKUP(C1083,Product_Master!$A:$D,4,FALSE)</f>
        <v>26712</v>
      </c>
      <c r="N1083" t="str">
        <f t="shared" si="32"/>
        <v>HIGH</v>
      </c>
      <c r="O1083" t="str" cm="1">
        <f t="array" ref="O1083">_xlfn.IFS(D1083="North","Zone 1",D1083="South","Zone 2",D1083="East","Zone 3",D1083="West","Zone 4")</f>
        <v>Zone 2</v>
      </c>
      <c r="P1083">
        <f t="shared" si="33"/>
        <v>2270.5</v>
      </c>
      <c r="Q1083" t="str">
        <f>VLOOKUP(C1083,Product_Master!$A:$D,3,FALSE)</f>
        <v>Electronics</v>
      </c>
    </row>
    <row r="1084" spans="1:17" x14ac:dyDescent="0.3">
      <c r="A1084" t="s">
        <v>2768</v>
      </c>
      <c r="B1084" t="s">
        <v>372</v>
      </c>
      <c r="C1084" t="s">
        <v>64</v>
      </c>
      <c r="D1084" t="s">
        <v>171</v>
      </c>
      <c r="E1084" t="s">
        <v>223</v>
      </c>
      <c r="F1084" t="s">
        <v>224</v>
      </c>
      <c r="G1084" t="s">
        <v>253</v>
      </c>
      <c r="H1084" t="s">
        <v>2769</v>
      </c>
      <c r="I1084">
        <v>6</v>
      </c>
      <c r="J1084">
        <v>10</v>
      </c>
      <c r="K1084">
        <v>245646</v>
      </c>
      <c r="L1084" t="str">
        <f>VLOOKUP(Sales_Data!C1084,Product_Master!$A:$D,2,FALSE)</f>
        <v>Stool</v>
      </c>
      <c r="M1084">
        <f>VLOOKUP(C1084,Product_Master!$A:$D,4,FALSE)</f>
        <v>45490</v>
      </c>
      <c r="N1084" t="str">
        <f t="shared" si="32"/>
        <v>HIGH</v>
      </c>
      <c r="O1084" t="str" cm="1">
        <f t="array" ref="O1084">_xlfn.IFS(D1084="North","Zone 1",D1084="South","Zone 2",D1084="East","Zone 3",D1084="West","Zone 4")</f>
        <v>Zone 2</v>
      </c>
      <c r="P1084">
        <f t="shared" si="33"/>
        <v>24564.600000000002</v>
      </c>
      <c r="Q1084" t="str">
        <f>VLOOKUP(C1084,Product_Master!$A:$D,3,FALSE)</f>
        <v>Furniture</v>
      </c>
    </row>
    <row r="1085" spans="1:17" x14ac:dyDescent="0.3">
      <c r="A1085" t="s">
        <v>2770</v>
      </c>
      <c r="B1085" t="s">
        <v>2771</v>
      </c>
      <c r="C1085" t="s">
        <v>50</v>
      </c>
      <c r="D1085" t="s">
        <v>178</v>
      </c>
      <c r="E1085" t="s">
        <v>310</v>
      </c>
      <c r="F1085" t="s">
        <v>311</v>
      </c>
      <c r="G1085" t="s">
        <v>228</v>
      </c>
      <c r="H1085" t="s">
        <v>2772</v>
      </c>
      <c r="I1085">
        <v>9</v>
      </c>
      <c r="J1085">
        <v>0</v>
      </c>
      <c r="K1085">
        <v>512298</v>
      </c>
      <c r="L1085" t="str">
        <f>VLOOKUP(Sales_Data!C1085,Product_Master!$A:$D,2,FALSE)</f>
        <v>Sofa</v>
      </c>
      <c r="M1085">
        <f>VLOOKUP(C1085,Product_Master!$A:$D,4,FALSE)</f>
        <v>56922</v>
      </c>
      <c r="N1085" t="str">
        <f t="shared" si="32"/>
        <v>HIGH</v>
      </c>
      <c r="O1085" t="str" cm="1">
        <f t="array" ref="O1085">_xlfn.IFS(D1085="North","Zone 1",D1085="South","Zone 2",D1085="East","Zone 3",D1085="West","Zone 4")</f>
        <v>Zone 3</v>
      </c>
      <c r="P1085">
        <f t="shared" si="33"/>
        <v>51229.8</v>
      </c>
      <c r="Q1085" t="str">
        <f>VLOOKUP(C1085,Product_Master!$A:$D,3,FALSE)</f>
        <v>Furniture</v>
      </c>
    </row>
    <row r="1086" spans="1:17" x14ac:dyDescent="0.3">
      <c r="A1086" t="s">
        <v>2773</v>
      </c>
      <c r="B1086" t="s">
        <v>1546</v>
      </c>
      <c r="C1086" t="s">
        <v>73</v>
      </c>
      <c r="D1086" t="s">
        <v>191</v>
      </c>
      <c r="E1086" t="s">
        <v>242</v>
      </c>
      <c r="F1086" t="s">
        <v>242</v>
      </c>
      <c r="G1086" t="s">
        <v>253</v>
      </c>
      <c r="H1086" t="s">
        <v>2774</v>
      </c>
      <c r="I1086">
        <v>10</v>
      </c>
      <c r="J1086">
        <v>15</v>
      </c>
      <c r="K1086">
        <v>584927</v>
      </c>
      <c r="L1086" t="str">
        <f>VLOOKUP(Sales_Data!C1086,Product_Master!$A:$D,2,FALSE)</f>
        <v>T-Shirt</v>
      </c>
      <c r="M1086">
        <f>VLOOKUP(C1086,Product_Master!$A:$D,4,FALSE)</f>
        <v>68815</v>
      </c>
      <c r="N1086" t="str">
        <f t="shared" si="32"/>
        <v>HIGH</v>
      </c>
      <c r="O1086" t="str" cm="1">
        <f t="array" ref="O1086">_xlfn.IFS(D1086="North","Zone 1",D1086="South","Zone 2",D1086="East","Zone 3",D1086="West","Zone 4")</f>
        <v>Zone 1</v>
      </c>
      <c r="P1086">
        <f t="shared" si="33"/>
        <v>58492.700000000004</v>
      </c>
      <c r="Q1086" t="str">
        <f>VLOOKUP(C1086,Product_Master!$A:$D,3,FALSE)</f>
        <v>Clothing</v>
      </c>
    </row>
    <row r="1087" spans="1:17" x14ac:dyDescent="0.3">
      <c r="A1087" t="s">
        <v>2775</v>
      </c>
      <c r="B1087" t="s">
        <v>246</v>
      </c>
      <c r="C1087" t="s">
        <v>155</v>
      </c>
      <c r="D1087" t="s">
        <v>178</v>
      </c>
      <c r="E1087" t="s">
        <v>185</v>
      </c>
      <c r="F1087" t="s">
        <v>186</v>
      </c>
      <c r="G1087" t="s">
        <v>262</v>
      </c>
      <c r="H1087" t="s">
        <v>2776</v>
      </c>
      <c r="I1087">
        <v>2</v>
      </c>
      <c r="J1087">
        <v>15</v>
      </c>
      <c r="K1087">
        <v>122092</v>
      </c>
      <c r="L1087" t="str">
        <f>VLOOKUP(Sales_Data!C1087,Product_Master!$A:$D,2,FALSE)</f>
        <v>Cycling Bottle</v>
      </c>
      <c r="M1087">
        <f>VLOOKUP(C1087,Product_Master!$A:$D,4,FALSE)</f>
        <v>71819</v>
      </c>
      <c r="N1087" t="str">
        <f t="shared" si="32"/>
        <v>HIGH</v>
      </c>
      <c r="O1087" t="str" cm="1">
        <f t="array" ref="O1087">_xlfn.IFS(D1087="North","Zone 1",D1087="South","Zone 2",D1087="East","Zone 3",D1087="West","Zone 4")</f>
        <v>Zone 3</v>
      </c>
      <c r="P1087">
        <f t="shared" si="33"/>
        <v>12209.2</v>
      </c>
      <c r="Q1087" t="str">
        <f>VLOOKUP(C1087,Product_Master!$A:$D,3,FALSE)</f>
        <v>Sports</v>
      </c>
    </row>
    <row r="1088" spans="1:17" x14ac:dyDescent="0.3">
      <c r="A1088" t="s">
        <v>2777</v>
      </c>
      <c r="B1088" t="s">
        <v>1350</v>
      </c>
      <c r="C1088" t="s">
        <v>35</v>
      </c>
      <c r="D1088" t="s">
        <v>178</v>
      </c>
      <c r="E1088" t="s">
        <v>185</v>
      </c>
      <c r="F1088" t="s">
        <v>186</v>
      </c>
      <c r="G1088" t="s">
        <v>187</v>
      </c>
      <c r="H1088" t="s">
        <v>2778</v>
      </c>
      <c r="I1088">
        <v>5</v>
      </c>
      <c r="J1088">
        <v>5</v>
      </c>
      <c r="K1088">
        <v>205884</v>
      </c>
      <c r="L1088" t="str">
        <f>VLOOKUP(Sales_Data!C1088,Product_Master!$A:$D,2,FALSE)</f>
        <v>Office Chair</v>
      </c>
      <c r="M1088">
        <f>VLOOKUP(C1088,Product_Master!$A:$D,4,FALSE)</f>
        <v>43344</v>
      </c>
      <c r="N1088" t="str">
        <f t="shared" si="32"/>
        <v>HIGH</v>
      </c>
      <c r="O1088" t="str" cm="1">
        <f t="array" ref="O1088">_xlfn.IFS(D1088="North","Zone 1",D1088="South","Zone 2",D1088="East","Zone 3",D1088="West","Zone 4")</f>
        <v>Zone 3</v>
      </c>
      <c r="P1088">
        <f t="shared" si="33"/>
        <v>20588.400000000001</v>
      </c>
      <c r="Q1088" t="str">
        <f>VLOOKUP(C1088,Product_Master!$A:$D,3,FALSE)</f>
        <v>Furniture</v>
      </c>
    </row>
    <row r="1089" spans="1:17" x14ac:dyDescent="0.3">
      <c r="A1089" t="s">
        <v>2779</v>
      </c>
      <c r="B1089" t="s">
        <v>2487</v>
      </c>
      <c r="C1089" t="s">
        <v>133</v>
      </c>
      <c r="D1089" t="s">
        <v>171</v>
      </c>
      <c r="E1089" t="s">
        <v>204</v>
      </c>
      <c r="F1089" t="s">
        <v>205</v>
      </c>
      <c r="G1089" t="s">
        <v>269</v>
      </c>
      <c r="H1089" t="s">
        <v>2780</v>
      </c>
      <c r="I1089">
        <v>2</v>
      </c>
      <c r="J1089">
        <v>0</v>
      </c>
      <c r="K1089">
        <v>56972</v>
      </c>
      <c r="L1089" t="str">
        <f>VLOOKUP(Sales_Data!C1089,Product_Master!$A:$D,2,FALSE)</f>
        <v>Basketball</v>
      </c>
      <c r="M1089">
        <f>VLOOKUP(C1089,Product_Master!$A:$D,4,FALSE)</f>
        <v>28486</v>
      </c>
      <c r="N1089" t="str">
        <f t="shared" si="32"/>
        <v>HIGH</v>
      </c>
      <c r="O1089" t="str" cm="1">
        <f t="array" ref="O1089">_xlfn.IFS(D1089="North","Zone 1",D1089="South","Zone 2",D1089="East","Zone 3",D1089="West","Zone 4")</f>
        <v>Zone 2</v>
      </c>
      <c r="P1089">
        <f t="shared" si="33"/>
        <v>5697.2000000000007</v>
      </c>
      <c r="Q1089" t="str">
        <f>VLOOKUP(C1089,Product_Master!$A:$D,3,FALSE)</f>
        <v>Sports</v>
      </c>
    </row>
    <row r="1090" spans="1:17" x14ac:dyDescent="0.3">
      <c r="A1090" t="s">
        <v>2781</v>
      </c>
      <c r="B1090" t="s">
        <v>2266</v>
      </c>
      <c r="C1090" t="s">
        <v>155</v>
      </c>
      <c r="D1090" t="s">
        <v>178</v>
      </c>
      <c r="E1090" t="s">
        <v>185</v>
      </c>
      <c r="F1090" t="s">
        <v>186</v>
      </c>
      <c r="G1090" t="s">
        <v>212</v>
      </c>
      <c r="H1090" t="s">
        <v>2782</v>
      </c>
      <c r="I1090">
        <v>8</v>
      </c>
      <c r="J1090">
        <v>20</v>
      </c>
      <c r="K1090">
        <v>459641</v>
      </c>
      <c r="L1090" t="str">
        <f>VLOOKUP(Sales_Data!C1090,Product_Master!$A:$D,2,FALSE)</f>
        <v>Cycling Bottle</v>
      </c>
      <c r="M1090">
        <f>VLOOKUP(C1090,Product_Master!$A:$D,4,FALSE)</f>
        <v>71819</v>
      </c>
      <c r="N1090" t="str">
        <f t="shared" si="32"/>
        <v>HIGH</v>
      </c>
      <c r="O1090" t="str" cm="1">
        <f t="array" ref="O1090">_xlfn.IFS(D1090="North","Zone 1",D1090="South","Zone 2",D1090="East","Zone 3",D1090="West","Zone 4")</f>
        <v>Zone 3</v>
      </c>
      <c r="P1090">
        <f t="shared" si="33"/>
        <v>45964.100000000006</v>
      </c>
      <c r="Q1090" t="str">
        <f>VLOOKUP(C1090,Product_Master!$A:$D,3,FALSE)</f>
        <v>Sports</v>
      </c>
    </row>
    <row r="1091" spans="1:17" x14ac:dyDescent="0.3">
      <c r="A1091" t="s">
        <v>2783</v>
      </c>
      <c r="B1091" t="s">
        <v>1721</v>
      </c>
      <c r="C1091" t="s">
        <v>97</v>
      </c>
      <c r="D1091" t="s">
        <v>197</v>
      </c>
      <c r="E1091" t="s">
        <v>260</v>
      </c>
      <c r="F1091" t="s">
        <v>261</v>
      </c>
      <c r="G1091" t="s">
        <v>285</v>
      </c>
      <c r="H1091" t="s">
        <v>2784</v>
      </c>
      <c r="I1091">
        <v>3</v>
      </c>
      <c r="J1091">
        <v>10</v>
      </c>
      <c r="K1091">
        <v>57361</v>
      </c>
      <c r="L1091" t="str">
        <f>VLOOKUP(Sales_Data!C1091,Product_Master!$A:$D,2,FALSE)</f>
        <v>Rice</v>
      </c>
      <c r="M1091">
        <f>VLOOKUP(C1091,Product_Master!$A:$D,4,FALSE)</f>
        <v>21245</v>
      </c>
      <c r="N1091" t="str">
        <f t="shared" ref="N1091:N1154" si="34">IF(K1091&gt;15000,"HIGH",IF(K1091&gt;=5000,"MEDIUM","LOW"))</f>
        <v>HIGH</v>
      </c>
      <c r="O1091" t="str" cm="1">
        <f t="array" ref="O1091">_xlfn.IFS(D1091="North","Zone 1",D1091="South","Zone 2",D1091="East","Zone 3",D1091="West","Zone 4")</f>
        <v>Zone 4</v>
      </c>
      <c r="P1091">
        <f t="shared" ref="P1091:P1154" si="35">IF(N1091="HIGH",K1091*10%,IF(N1091="MEDIUM",K1091*5%,K1091*2%))</f>
        <v>5736.1</v>
      </c>
      <c r="Q1091" t="str">
        <f>VLOOKUP(C1091,Product_Master!$A:$D,3,FALSE)</f>
        <v>Grocery</v>
      </c>
    </row>
    <row r="1092" spans="1:17" x14ac:dyDescent="0.3">
      <c r="A1092" t="s">
        <v>2785</v>
      </c>
      <c r="B1092" t="s">
        <v>1008</v>
      </c>
      <c r="C1092" t="s">
        <v>157</v>
      </c>
      <c r="D1092" t="s">
        <v>171</v>
      </c>
      <c r="E1092" t="s">
        <v>223</v>
      </c>
      <c r="F1092" t="s">
        <v>224</v>
      </c>
      <c r="G1092" t="s">
        <v>212</v>
      </c>
      <c r="H1092" t="s">
        <v>1808</v>
      </c>
      <c r="I1092">
        <v>11</v>
      </c>
      <c r="J1092">
        <v>5</v>
      </c>
      <c r="K1092">
        <v>407664</v>
      </c>
      <c r="L1092" t="str">
        <f>VLOOKUP(Sales_Data!C1092,Product_Master!$A:$D,2,FALSE)</f>
        <v>Sports Bag</v>
      </c>
      <c r="M1092">
        <f>VLOOKUP(C1092,Product_Master!$A:$D,4,FALSE)</f>
        <v>39011</v>
      </c>
      <c r="N1092" t="str">
        <f t="shared" si="34"/>
        <v>HIGH</v>
      </c>
      <c r="O1092" t="str" cm="1">
        <f t="array" ref="O1092">_xlfn.IFS(D1092="North","Zone 1",D1092="South","Zone 2",D1092="East","Zone 3",D1092="West","Zone 4")</f>
        <v>Zone 2</v>
      </c>
      <c r="P1092">
        <f t="shared" si="35"/>
        <v>40766.400000000001</v>
      </c>
      <c r="Q1092" t="str">
        <f>VLOOKUP(C1092,Product_Master!$A:$D,3,FALSE)</f>
        <v>Sports</v>
      </c>
    </row>
    <row r="1093" spans="1:17" x14ac:dyDescent="0.3">
      <c r="A1093" t="s">
        <v>2786</v>
      </c>
      <c r="B1093" t="s">
        <v>631</v>
      </c>
      <c r="C1093" t="s">
        <v>19</v>
      </c>
      <c r="D1093" t="s">
        <v>197</v>
      </c>
      <c r="E1093" t="s">
        <v>210</v>
      </c>
      <c r="F1093" t="s">
        <v>211</v>
      </c>
      <c r="G1093" t="s">
        <v>181</v>
      </c>
      <c r="H1093" t="s">
        <v>2787</v>
      </c>
      <c r="I1093">
        <v>3</v>
      </c>
      <c r="J1093">
        <v>10</v>
      </c>
      <c r="K1093">
        <v>53106</v>
      </c>
      <c r="L1093" t="str">
        <f>VLOOKUP(Sales_Data!C1093,Product_Master!$A:$D,2,FALSE)</f>
        <v>Projector</v>
      </c>
      <c r="M1093">
        <f>VLOOKUP(C1093,Product_Master!$A:$D,4,FALSE)</f>
        <v>19669</v>
      </c>
      <c r="N1093" t="str">
        <f t="shared" si="34"/>
        <v>HIGH</v>
      </c>
      <c r="O1093" t="str" cm="1">
        <f t="array" ref="O1093">_xlfn.IFS(D1093="North","Zone 1",D1093="South","Zone 2",D1093="East","Zone 3",D1093="West","Zone 4")</f>
        <v>Zone 4</v>
      </c>
      <c r="P1093">
        <f t="shared" si="35"/>
        <v>5310.6</v>
      </c>
      <c r="Q1093" t="str">
        <f>VLOOKUP(C1093,Product_Master!$A:$D,3,FALSE)</f>
        <v>Electronics</v>
      </c>
    </row>
    <row r="1094" spans="1:17" x14ac:dyDescent="0.3">
      <c r="A1094" t="s">
        <v>2788</v>
      </c>
      <c r="B1094" t="s">
        <v>744</v>
      </c>
      <c r="C1094" t="s">
        <v>141</v>
      </c>
      <c r="D1094" t="s">
        <v>171</v>
      </c>
      <c r="E1094" t="s">
        <v>172</v>
      </c>
      <c r="F1094" t="s">
        <v>173</v>
      </c>
      <c r="G1094" t="s">
        <v>219</v>
      </c>
      <c r="H1094" t="s">
        <v>2789</v>
      </c>
      <c r="I1094">
        <v>9</v>
      </c>
      <c r="J1094">
        <v>15</v>
      </c>
      <c r="K1094">
        <v>317130</v>
      </c>
      <c r="L1094" t="str">
        <f>VLOOKUP(Sales_Data!C1094,Product_Master!$A:$D,2,FALSE)</f>
        <v>Gloves</v>
      </c>
      <c r="M1094">
        <f>VLOOKUP(C1094,Product_Master!$A:$D,4,FALSE)</f>
        <v>41455</v>
      </c>
      <c r="N1094" t="str">
        <f t="shared" si="34"/>
        <v>HIGH</v>
      </c>
      <c r="O1094" t="str" cm="1">
        <f t="array" ref="O1094">_xlfn.IFS(D1094="North","Zone 1",D1094="South","Zone 2",D1094="East","Zone 3",D1094="West","Zone 4")</f>
        <v>Zone 2</v>
      </c>
      <c r="P1094">
        <f t="shared" si="35"/>
        <v>31713</v>
      </c>
      <c r="Q1094" t="str">
        <f>VLOOKUP(C1094,Product_Master!$A:$D,3,FALSE)</f>
        <v>Sports</v>
      </c>
    </row>
    <row r="1095" spans="1:17" x14ac:dyDescent="0.3">
      <c r="A1095" t="s">
        <v>2790</v>
      </c>
      <c r="B1095" t="s">
        <v>551</v>
      </c>
      <c r="C1095" t="s">
        <v>27</v>
      </c>
      <c r="D1095" t="s">
        <v>191</v>
      </c>
      <c r="E1095" t="s">
        <v>192</v>
      </c>
      <c r="F1095" t="s">
        <v>193</v>
      </c>
      <c r="G1095" t="s">
        <v>206</v>
      </c>
      <c r="H1095" t="s">
        <v>2656</v>
      </c>
      <c r="I1095">
        <v>11</v>
      </c>
      <c r="J1095">
        <v>15</v>
      </c>
      <c r="K1095">
        <v>526545</v>
      </c>
      <c r="L1095" t="str">
        <f>VLOOKUP(Sales_Data!C1095,Product_Master!$A:$D,2,FALSE)</f>
        <v>Microwave</v>
      </c>
      <c r="M1095">
        <f>VLOOKUP(C1095,Product_Master!$A:$D,4,FALSE)</f>
        <v>56315</v>
      </c>
      <c r="N1095" t="str">
        <f t="shared" si="34"/>
        <v>HIGH</v>
      </c>
      <c r="O1095" t="str" cm="1">
        <f t="array" ref="O1095">_xlfn.IFS(D1095="North","Zone 1",D1095="South","Zone 2",D1095="East","Zone 3",D1095="West","Zone 4")</f>
        <v>Zone 1</v>
      </c>
      <c r="P1095">
        <f t="shared" si="35"/>
        <v>52654.5</v>
      </c>
      <c r="Q1095" t="str">
        <f>VLOOKUP(C1095,Product_Master!$A:$D,3,FALSE)</f>
        <v>Electronics</v>
      </c>
    </row>
    <row r="1096" spans="1:17" x14ac:dyDescent="0.3">
      <c r="A1096" t="s">
        <v>2791</v>
      </c>
      <c r="B1096" t="s">
        <v>1096</v>
      </c>
      <c r="C1096" t="s">
        <v>102</v>
      </c>
      <c r="D1096" t="s">
        <v>197</v>
      </c>
      <c r="E1096" t="s">
        <v>198</v>
      </c>
      <c r="F1096" t="s">
        <v>199</v>
      </c>
      <c r="G1096" t="s">
        <v>219</v>
      </c>
      <c r="H1096" t="s">
        <v>2792</v>
      </c>
      <c r="I1096">
        <v>8</v>
      </c>
      <c r="J1096">
        <v>0</v>
      </c>
      <c r="K1096">
        <v>584560</v>
      </c>
      <c r="L1096" t="str">
        <f>VLOOKUP(Sales_Data!C1096,Product_Master!$A:$D,2,FALSE)</f>
        <v>Tea</v>
      </c>
      <c r="M1096">
        <f>VLOOKUP(C1096,Product_Master!$A:$D,4,FALSE)</f>
        <v>73070</v>
      </c>
      <c r="N1096" t="str">
        <f t="shared" si="34"/>
        <v>HIGH</v>
      </c>
      <c r="O1096" t="str" cm="1">
        <f t="array" ref="O1096">_xlfn.IFS(D1096="North","Zone 1",D1096="South","Zone 2",D1096="East","Zone 3",D1096="West","Zone 4")</f>
        <v>Zone 4</v>
      </c>
      <c r="P1096">
        <f t="shared" si="35"/>
        <v>58456</v>
      </c>
      <c r="Q1096" t="str">
        <f>VLOOKUP(C1096,Product_Master!$A:$D,3,FALSE)</f>
        <v>Grocery</v>
      </c>
    </row>
    <row r="1097" spans="1:17" x14ac:dyDescent="0.3">
      <c r="A1097" t="s">
        <v>2793</v>
      </c>
      <c r="B1097" t="s">
        <v>345</v>
      </c>
      <c r="C1097" t="s">
        <v>15</v>
      </c>
      <c r="D1097" t="s">
        <v>197</v>
      </c>
      <c r="E1097" t="s">
        <v>198</v>
      </c>
      <c r="F1097" t="s">
        <v>199</v>
      </c>
      <c r="G1097" t="s">
        <v>269</v>
      </c>
      <c r="H1097" t="s">
        <v>2794</v>
      </c>
      <c r="I1097">
        <v>5</v>
      </c>
      <c r="J1097">
        <v>0</v>
      </c>
      <c r="K1097">
        <v>45940</v>
      </c>
      <c r="L1097" t="str">
        <f>VLOOKUP(Sales_Data!C1097,Product_Master!$A:$D,2,FALSE)</f>
        <v>OnePlus Phone</v>
      </c>
      <c r="M1097">
        <f>VLOOKUP(C1097,Product_Master!$A:$D,4,FALSE)</f>
        <v>9188</v>
      </c>
      <c r="N1097" t="str">
        <f t="shared" si="34"/>
        <v>HIGH</v>
      </c>
      <c r="O1097" t="str" cm="1">
        <f t="array" ref="O1097">_xlfn.IFS(D1097="North","Zone 1",D1097="South","Zone 2",D1097="East","Zone 3",D1097="West","Zone 4")</f>
        <v>Zone 4</v>
      </c>
      <c r="P1097">
        <f t="shared" si="35"/>
        <v>4594</v>
      </c>
      <c r="Q1097" t="str">
        <f>VLOOKUP(C1097,Product_Master!$A:$D,3,FALSE)</f>
        <v>Electronics</v>
      </c>
    </row>
    <row r="1098" spans="1:17" x14ac:dyDescent="0.3">
      <c r="A1098" t="s">
        <v>2795</v>
      </c>
      <c r="B1098" t="s">
        <v>1472</v>
      </c>
      <c r="C1098" t="s">
        <v>38</v>
      </c>
      <c r="D1098" t="s">
        <v>171</v>
      </c>
      <c r="E1098" t="s">
        <v>223</v>
      </c>
      <c r="F1098" t="s">
        <v>224</v>
      </c>
      <c r="G1098" t="s">
        <v>315</v>
      </c>
      <c r="H1098" t="s">
        <v>2796</v>
      </c>
      <c r="I1098">
        <v>2</v>
      </c>
      <c r="J1098">
        <v>5</v>
      </c>
      <c r="K1098">
        <v>76946</v>
      </c>
      <c r="L1098" t="str">
        <f>VLOOKUP(Sales_Data!C1098,Product_Master!$A:$D,2,FALSE)</f>
        <v>Study Table</v>
      </c>
      <c r="M1098">
        <f>VLOOKUP(C1098,Product_Master!$A:$D,4,FALSE)</f>
        <v>40498</v>
      </c>
      <c r="N1098" t="str">
        <f t="shared" si="34"/>
        <v>HIGH</v>
      </c>
      <c r="O1098" t="str" cm="1">
        <f t="array" ref="O1098">_xlfn.IFS(D1098="North","Zone 1",D1098="South","Zone 2",D1098="East","Zone 3",D1098="West","Zone 4")</f>
        <v>Zone 2</v>
      </c>
      <c r="P1098">
        <f t="shared" si="35"/>
        <v>7694.6</v>
      </c>
      <c r="Q1098" t="str">
        <f>VLOOKUP(C1098,Product_Master!$A:$D,3,FALSE)</f>
        <v>Furniture</v>
      </c>
    </row>
    <row r="1099" spans="1:17" x14ac:dyDescent="0.3">
      <c r="A1099" t="s">
        <v>2797</v>
      </c>
      <c r="B1099" t="s">
        <v>1677</v>
      </c>
      <c r="C1099" t="s">
        <v>60</v>
      </c>
      <c r="D1099" t="s">
        <v>178</v>
      </c>
      <c r="E1099" t="s">
        <v>179</v>
      </c>
      <c r="F1099" t="s">
        <v>180</v>
      </c>
      <c r="G1099" t="s">
        <v>243</v>
      </c>
      <c r="H1099" t="s">
        <v>2798</v>
      </c>
      <c r="I1099">
        <v>10</v>
      </c>
      <c r="J1099">
        <v>20</v>
      </c>
      <c r="K1099">
        <v>477120</v>
      </c>
      <c r="L1099" t="str">
        <f>VLOOKUP(Sales_Data!C1099,Product_Master!$A:$D,2,FALSE)</f>
        <v>Cupboard</v>
      </c>
      <c r="M1099">
        <f>VLOOKUP(C1099,Product_Master!$A:$D,4,FALSE)</f>
        <v>59640</v>
      </c>
      <c r="N1099" t="str">
        <f t="shared" si="34"/>
        <v>HIGH</v>
      </c>
      <c r="O1099" t="str" cm="1">
        <f t="array" ref="O1099">_xlfn.IFS(D1099="North","Zone 1",D1099="South","Zone 2",D1099="East","Zone 3",D1099="West","Zone 4")</f>
        <v>Zone 3</v>
      </c>
      <c r="P1099">
        <f t="shared" si="35"/>
        <v>47712</v>
      </c>
      <c r="Q1099" t="str">
        <f>VLOOKUP(C1099,Product_Master!$A:$D,3,FALSE)</f>
        <v>Furniture</v>
      </c>
    </row>
    <row r="1100" spans="1:17" x14ac:dyDescent="0.3">
      <c r="A1100" t="s">
        <v>2799</v>
      </c>
      <c r="B1100" t="s">
        <v>2373</v>
      </c>
      <c r="C1100" t="s">
        <v>25</v>
      </c>
      <c r="D1100" t="s">
        <v>178</v>
      </c>
      <c r="E1100" t="s">
        <v>179</v>
      </c>
      <c r="F1100" t="s">
        <v>180</v>
      </c>
      <c r="G1100" t="s">
        <v>243</v>
      </c>
      <c r="H1100" t="s">
        <v>2800</v>
      </c>
      <c r="I1100">
        <v>12</v>
      </c>
      <c r="J1100">
        <v>10</v>
      </c>
      <c r="K1100">
        <v>107341</v>
      </c>
      <c r="L1100" t="str">
        <f>VLOOKUP(Sales_Data!C1100,Product_Master!$A:$D,2,FALSE)</f>
        <v>Washing Machine</v>
      </c>
      <c r="M1100">
        <f>VLOOKUP(C1100,Product_Master!$A:$D,4,FALSE)</f>
        <v>9939</v>
      </c>
      <c r="N1100" t="str">
        <f t="shared" si="34"/>
        <v>HIGH</v>
      </c>
      <c r="O1100" t="str" cm="1">
        <f t="array" ref="O1100">_xlfn.IFS(D1100="North","Zone 1",D1100="South","Zone 2",D1100="East","Zone 3",D1100="West","Zone 4")</f>
        <v>Zone 3</v>
      </c>
      <c r="P1100">
        <f t="shared" si="35"/>
        <v>10734.1</v>
      </c>
      <c r="Q1100" t="str">
        <f>VLOOKUP(C1100,Product_Master!$A:$D,3,FALSE)</f>
        <v>Electronics</v>
      </c>
    </row>
    <row r="1101" spans="1:17" x14ac:dyDescent="0.3">
      <c r="A1101" t="s">
        <v>2801</v>
      </c>
      <c r="B1101" t="s">
        <v>879</v>
      </c>
      <c r="C1101" t="s">
        <v>137</v>
      </c>
      <c r="D1101" t="s">
        <v>191</v>
      </c>
      <c r="E1101" t="s">
        <v>192</v>
      </c>
      <c r="F1101" t="s">
        <v>193</v>
      </c>
      <c r="G1101" t="s">
        <v>212</v>
      </c>
      <c r="H1101" t="s">
        <v>2802</v>
      </c>
      <c r="I1101">
        <v>10</v>
      </c>
      <c r="J1101">
        <v>0</v>
      </c>
      <c r="K1101">
        <v>511070</v>
      </c>
      <c r="L1101" t="str">
        <f>VLOOKUP(Sales_Data!C1101,Product_Master!$A:$D,2,FALSE)</f>
        <v>Dumbbells</v>
      </c>
      <c r="M1101">
        <f>VLOOKUP(C1101,Product_Master!$A:$D,4,FALSE)</f>
        <v>51107</v>
      </c>
      <c r="N1101" t="str">
        <f t="shared" si="34"/>
        <v>HIGH</v>
      </c>
      <c r="O1101" t="str" cm="1">
        <f t="array" ref="O1101">_xlfn.IFS(D1101="North","Zone 1",D1101="South","Zone 2",D1101="East","Zone 3",D1101="West","Zone 4")</f>
        <v>Zone 1</v>
      </c>
      <c r="P1101">
        <f t="shared" si="35"/>
        <v>51107</v>
      </c>
      <c r="Q1101" t="str">
        <f>VLOOKUP(C1101,Product_Master!$A:$D,3,FALSE)</f>
        <v>Sports</v>
      </c>
    </row>
    <row r="1102" spans="1:17" x14ac:dyDescent="0.3">
      <c r="A1102" t="s">
        <v>2803</v>
      </c>
      <c r="B1102" t="s">
        <v>1376</v>
      </c>
      <c r="C1102" t="s">
        <v>66</v>
      </c>
      <c r="D1102" t="s">
        <v>191</v>
      </c>
      <c r="E1102" t="s">
        <v>238</v>
      </c>
      <c r="F1102" t="s">
        <v>238</v>
      </c>
      <c r="G1102" t="s">
        <v>257</v>
      </c>
      <c r="H1102" t="s">
        <v>740</v>
      </c>
      <c r="I1102">
        <v>7</v>
      </c>
      <c r="J1102">
        <v>10</v>
      </c>
      <c r="K1102">
        <v>305587</v>
      </c>
      <c r="L1102" t="str">
        <f>VLOOKUP(Sales_Data!C1102,Product_Master!$A:$D,2,FALSE)</f>
        <v>Men Shirt</v>
      </c>
      <c r="M1102">
        <f>VLOOKUP(C1102,Product_Master!$A:$D,4,FALSE)</f>
        <v>48506</v>
      </c>
      <c r="N1102" t="str">
        <f t="shared" si="34"/>
        <v>HIGH</v>
      </c>
      <c r="O1102" t="str" cm="1">
        <f t="array" ref="O1102">_xlfn.IFS(D1102="North","Zone 1",D1102="South","Zone 2",D1102="East","Zone 3",D1102="West","Zone 4")</f>
        <v>Zone 1</v>
      </c>
      <c r="P1102">
        <f t="shared" si="35"/>
        <v>30558.7</v>
      </c>
      <c r="Q1102" t="str">
        <f>VLOOKUP(C1102,Product_Master!$A:$D,3,FALSE)</f>
        <v>Clothing</v>
      </c>
    </row>
    <row r="1103" spans="1:17" x14ac:dyDescent="0.3">
      <c r="A1103" t="s">
        <v>2804</v>
      </c>
      <c r="B1103" t="s">
        <v>1246</v>
      </c>
      <c r="C1103" t="s">
        <v>149</v>
      </c>
      <c r="D1103" t="s">
        <v>178</v>
      </c>
      <c r="E1103" t="s">
        <v>179</v>
      </c>
      <c r="F1103" t="s">
        <v>180</v>
      </c>
      <c r="G1103" t="s">
        <v>206</v>
      </c>
      <c r="H1103" t="s">
        <v>2805</v>
      </c>
      <c r="I1103">
        <v>12</v>
      </c>
      <c r="J1103">
        <v>15</v>
      </c>
      <c r="K1103">
        <v>349645</v>
      </c>
      <c r="L1103" t="str">
        <f>VLOOKUP(Sales_Data!C1103,Product_Master!$A:$D,2,FALSE)</f>
        <v>Football Shoes</v>
      </c>
      <c r="M1103">
        <f>VLOOKUP(C1103,Product_Master!$A:$D,4,FALSE)</f>
        <v>34279</v>
      </c>
      <c r="N1103" t="str">
        <f t="shared" si="34"/>
        <v>HIGH</v>
      </c>
      <c r="O1103" t="str" cm="1">
        <f t="array" ref="O1103">_xlfn.IFS(D1103="North","Zone 1",D1103="South","Zone 2",D1103="East","Zone 3",D1103="West","Zone 4")</f>
        <v>Zone 3</v>
      </c>
      <c r="P1103">
        <f t="shared" si="35"/>
        <v>34964.5</v>
      </c>
      <c r="Q1103" t="str">
        <f>VLOOKUP(C1103,Product_Master!$A:$D,3,FALSE)</f>
        <v>Sports</v>
      </c>
    </row>
    <row r="1104" spans="1:17" x14ac:dyDescent="0.3">
      <c r="A1104" t="s">
        <v>2806</v>
      </c>
      <c r="B1104" t="s">
        <v>314</v>
      </c>
      <c r="C1104" t="s">
        <v>40</v>
      </c>
      <c r="D1104" t="s">
        <v>171</v>
      </c>
      <c r="E1104" t="s">
        <v>172</v>
      </c>
      <c r="F1104" t="s">
        <v>173</v>
      </c>
      <c r="G1104" t="s">
        <v>200</v>
      </c>
      <c r="H1104" t="s">
        <v>2807</v>
      </c>
      <c r="I1104">
        <v>12</v>
      </c>
      <c r="J1104">
        <v>10</v>
      </c>
      <c r="K1104">
        <v>663465</v>
      </c>
      <c r="L1104" t="str">
        <f>VLOOKUP(Sales_Data!C1104,Product_Master!$A:$D,2,FALSE)</f>
        <v>Dining Table</v>
      </c>
      <c r="M1104">
        <f>VLOOKUP(C1104,Product_Master!$A:$D,4,FALSE)</f>
        <v>61432</v>
      </c>
      <c r="N1104" t="str">
        <f t="shared" si="34"/>
        <v>HIGH</v>
      </c>
      <c r="O1104" t="str" cm="1">
        <f t="array" ref="O1104">_xlfn.IFS(D1104="North","Zone 1",D1104="South","Zone 2",D1104="East","Zone 3",D1104="West","Zone 4")</f>
        <v>Zone 2</v>
      </c>
      <c r="P1104">
        <f t="shared" si="35"/>
        <v>66346.5</v>
      </c>
      <c r="Q1104" t="str">
        <f>VLOOKUP(C1104,Product_Master!$A:$D,3,FALSE)</f>
        <v>Furniture</v>
      </c>
    </row>
    <row r="1105" spans="1:17" x14ac:dyDescent="0.3">
      <c r="A1105" t="s">
        <v>2808</v>
      </c>
      <c r="B1105" t="s">
        <v>1299</v>
      </c>
      <c r="C1105" t="s">
        <v>79</v>
      </c>
      <c r="D1105" t="s">
        <v>178</v>
      </c>
      <c r="E1105" t="s">
        <v>185</v>
      </c>
      <c r="F1105" t="s">
        <v>186</v>
      </c>
      <c r="G1105" t="s">
        <v>253</v>
      </c>
      <c r="H1105" t="s">
        <v>1532</v>
      </c>
      <c r="I1105">
        <v>8</v>
      </c>
      <c r="J1105">
        <v>0</v>
      </c>
      <c r="K1105">
        <v>32832</v>
      </c>
      <c r="L1105" t="str">
        <f>VLOOKUP(Sales_Data!C1105,Product_Master!$A:$D,2,FALSE)</f>
        <v>Formal Shirt</v>
      </c>
      <c r="M1105">
        <f>VLOOKUP(C1105,Product_Master!$A:$D,4,FALSE)</f>
        <v>4104</v>
      </c>
      <c r="N1105" t="str">
        <f t="shared" si="34"/>
        <v>HIGH</v>
      </c>
      <c r="O1105" t="str" cm="1">
        <f t="array" ref="O1105">_xlfn.IFS(D1105="North","Zone 1",D1105="South","Zone 2",D1105="East","Zone 3",D1105="West","Zone 4")</f>
        <v>Zone 3</v>
      </c>
      <c r="P1105">
        <f t="shared" si="35"/>
        <v>3283.2000000000003</v>
      </c>
      <c r="Q1105" t="str">
        <f>VLOOKUP(C1105,Product_Master!$A:$D,3,FALSE)</f>
        <v>Clothing</v>
      </c>
    </row>
    <row r="1106" spans="1:17" x14ac:dyDescent="0.3">
      <c r="A1106" t="s">
        <v>2809</v>
      </c>
      <c r="B1106" t="s">
        <v>951</v>
      </c>
      <c r="C1106" t="s">
        <v>4</v>
      </c>
      <c r="D1106" t="s">
        <v>197</v>
      </c>
      <c r="E1106" t="s">
        <v>260</v>
      </c>
      <c r="F1106" t="s">
        <v>261</v>
      </c>
      <c r="G1106" t="s">
        <v>174</v>
      </c>
      <c r="H1106" t="s">
        <v>2810</v>
      </c>
      <c r="I1106">
        <v>2</v>
      </c>
      <c r="J1106">
        <v>20</v>
      </c>
      <c r="K1106">
        <v>1691</v>
      </c>
      <c r="L1106" t="str">
        <f>VLOOKUP(Sales_Data!C1106,Product_Master!$A:$D,2,FALSE)</f>
        <v>Samsung TV</v>
      </c>
      <c r="M1106">
        <f>VLOOKUP(C1106,Product_Master!$A:$D,4,FALSE)</f>
        <v>1057</v>
      </c>
      <c r="N1106" t="str">
        <f t="shared" si="34"/>
        <v>LOW</v>
      </c>
      <c r="O1106" t="str" cm="1">
        <f t="array" ref="O1106">_xlfn.IFS(D1106="North","Zone 1",D1106="South","Zone 2",D1106="East","Zone 3",D1106="West","Zone 4")</f>
        <v>Zone 4</v>
      </c>
      <c r="P1106">
        <f t="shared" si="35"/>
        <v>33.82</v>
      </c>
      <c r="Q1106" t="str">
        <f>VLOOKUP(C1106,Product_Master!$A:$D,3,FALSE)</f>
        <v>Electronics</v>
      </c>
    </row>
    <row r="1107" spans="1:17" x14ac:dyDescent="0.3">
      <c r="A1107" t="s">
        <v>2811</v>
      </c>
      <c r="B1107" t="s">
        <v>1347</v>
      </c>
      <c r="C1107" t="s">
        <v>35</v>
      </c>
      <c r="D1107" t="s">
        <v>171</v>
      </c>
      <c r="E1107" t="s">
        <v>204</v>
      </c>
      <c r="F1107" t="s">
        <v>205</v>
      </c>
      <c r="G1107" t="s">
        <v>253</v>
      </c>
      <c r="H1107" t="s">
        <v>1115</v>
      </c>
      <c r="I1107">
        <v>11</v>
      </c>
      <c r="J1107">
        <v>5</v>
      </c>
      <c r="K1107">
        <v>452944</v>
      </c>
      <c r="L1107" t="str">
        <f>VLOOKUP(Sales_Data!C1107,Product_Master!$A:$D,2,FALSE)</f>
        <v>Office Chair</v>
      </c>
      <c r="M1107">
        <f>VLOOKUP(C1107,Product_Master!$A:$D,4,FALSE)</f>
        <v>43344</v>
      </c>
      <c r="N1107" t="str">
        <f t="shared" si="34"/>
        <v>HIGH</v>
      </c>
      <c r="O1107" t="str" cm="1">
        <f t="array" ref="O1107">_xlfn.IFS(D1107="North","Zone 1",D1107="South","Zone 2",D1107="East","Zone 3",D1107="West","Zone 4")</f>
        <v>Zone 2</v>
      </c>
      <c r="P1107">
        <f t="shared" si="35"/>
        <v>45294.400000000001</v>
      </c>
      <c r="Q1107" t="str">
        <f>VLOOKUP(C1107,Product_Master!$A:$D,3,FALSE)</f>
        <v>Furniture</v>
      </c>
    </row>
    <row r="1108" spans="1:17" x14ac:dyDescent="0.3">
      <c r="A1108" t="s">
        <v>2812</v>
      </c>
      <c r="B1108" t="s">
        <v>345</v>
      </c>
      <c r="C1108" t="s">
        <v>133</v>
      </c>
      <c r="D1108" t="s">
        <v>178</v>
      </c>
      <c r="E1108" t="s">
        <v>179</v>
      </c>
      <c r="F1108" t="s">
        <v>180</v>
      </c>
      <c r="G1108" t="s">
        <v>262</v>
      </c>
      <c r="H1108" t="s">
        <v>2813</v>
      </c>
      <c r="I1108">
        <v>11</v>
      </c>
      <c r="J1108">
        <v>0</v>
      </c>
      <c r="K1108">
        <v>313346</v>
      </c>
      <c r="L1108" t="str">
        <f>VLOOKUP(Sales_Data!C1108,Product_Master!$A:$D,2,FALSE)</f>
        <v>Basketball</v>
      </c>
      <c r="M1108">
        <f>VLOOKUP(C1108,Product_Master!$A:$D,4,FALSE)</f>
        <v>28486</v>
      </c>
      <c r="N1108" t="str">
        <f t="shared" si="34"/>
        <v>HIGH</v>
      </c>
      <c r="O1108" t="str" cm="1">
        <f t="array" ref="O1108">_xlfn.IFS(D1108="North","Zone 1",D1108="South","Zone 2",D1108="East","Zone 3",D1108="West","Zone 4")</f>
        <v>Zone 3</v>
      </c>
      <c r="P1108">
        <f t="shared" si="35"/>
        <v>31334.600000000002</v>
      </c>
      <c r="Q1108" t="str">
        <f>VLOOKUP(C1108,Product_Master!$A:$D,3,FALSE)</f>
        <v>Sports</v>
      </c>
    </row>
    <row r="1109" spans="1:17" x14ac:dyDescent="0.3">
      <c r="A1109" t="s">
        <v>2814</v>
      </c>
      <c r="B1109" t="s">
        <v>246</v>
      </c>
      <c r="C1109" t="s">
        <v>73</v>
      </c>
      <c r="D1109" t="s">
        <v>178</v>
      </c>
      <c r="E1109" t="s">
        <v>185</v>
      </c>
      <c r="F1109" t="s">
        <v>186</v>
      </c>
      <c r="G1109" t="s">
        <v>200</v>
      </c>
      <c r="H1109" t="s">
        <v>2815</v>
      </c>
      <c r="I1109">
        <v>8</v>
      </c>
      <c r="J1109">
        <v>15</v>
      </c>
      <c r="K1109">
        <v>467942</v>
      </c>
      <c r="L1109" t="str">
        <f>VLOOKUP(Sales_Data!C1109,Product_Master!$A:$D,2,FALSE)</f>
        <v>T-Shirt</v>
      </c>
      <c r="M1109">
        <f>VLOOKUP(C1109,Product_Master!$A:$D,4,FALSE)</f>
        <v>68815</v>
      </c>
      <c r="N1109" t="str">
        <f t="shared" si="34"/>
        <v>HIGH</v>
      </c>
      <c r="O1109" t="str" cm="1">
        <f t="array" ref="O1109">_xlfn.IFS(D1109="North","Zone 1",D1109="South","Zone 2",D1109="East","Zone 3",D1109="West","Zone 4")</f>
        <v>Zone 3</v>
      </c>
      <c r="P1109">
        <f t="shared" si="35"/>
        <v>46794.200000000004</v>
      </c>
      <c r="Q1109" t="str">
        <f>VLOOKUP(C1109,Product_Master!$A:$D,3,FALSE)</f>
        <v>Clothing</v>
      </c>
    </row>
    <row r="1110" spans="1:17" x14ac:dyDescent="0.3">
      <c r="A1110" t="s">
        <v>2816</v>
      </c>
      <c r="B1110" t="s">
        <v>2455</v>
      </c>
      <c r="C1110" t="s">
        <v>112</v>
      </c>
      <c r="D1110" t="s">
        <v>191</v>
      </c>
      <c r="E1110" t="s">
        <v>238</v>
      </c>
      <c r="F1110" t="s">
        <v>238</v>
      </c>
      <c r="G1110" t="s">
        <v>219</v>
      </c>
      <c r="H1110" t="s">
        <v>1617</v>
      </c>
      <c r="I1110">
        <v>12</v>
      </c>
      <c r="J1110">
        <v>20</v>
      </c>
      <c r="K1110">
        <v>41059</v>
      </c>
      <c r="L1110" t="str">
        <f>VLOOKUP(Sales_Data!C1110,Product_Master!$A:$D,2,FALSE)</f>
        <v>Pasta</v>
      </c>
      <c r="M1110">
        <f>VLOOKUP(C1110,Product_Master!$A:$D,4,FALSE)</f>
        <v>4277</v>
      </c>
      <c r="N1110" t="str">
        <f t="shared" si="34"/>
        <v>HIGH</v>
      </c>
      <c r="O1110" t="str" cm="1">
        <f t="array" ref="O1110">_xlfn.IFS(D1110="North","Zone 1",D1110="South","Zone 2",D1110="East","Zone 3",D1110="West","Zone 4")</f>
        <v>Zone 1</v>
      </c>
      <c r="P1110">
        <f t="shared" si="35"/>
        <v>4105.9000000000005</v>
      </c>
      <c r="Q1110" t="str">
        <f>VLOOKUP(C1110,Product_Master!$A:$D,3,FALSE)</f>
        <v>Grocery</v>
      </c>
    </row>
    <row r="1111" spans="1:17" x14ac:dyDescent="0.3">
      <c r="A1111" t="s">
        <v>2817</v>
      </c>
      <c r="B1111" t="s">
        <v>1109</v>
      </c>
      <c r="C1111" t="s">
        <v>120</v>
      </c>
      <c r="D1111" t="s">
        <v>191</v>
      </c>
      <c r="E1111" t="s">
        <v>192</v>
      </c>
      <c r="F1111" t="s">
        <v>193</v>
      </c>
      <c r="G1111" t="s">
        <v>174</v>
      </c>
      <c r="H1111" t="s">
        <v>2818</v>
      </c>
      <c r="I1111">
        <v>12</v>
      </c>
      <c r="J1111">
        <v>10</v>
      </c>
      <c r="K1111">
        <v>333406</v>
      </c>
      <c r="L1111" t="str">
        <f>VLOOKUP(Sales_Data!C1111,Product_Master!$A:$D,2,FALSE)</f>
        <v>Soft Drink</v>
      </c>
      <c r="M1111">
        <f>VLOOKUP(C1111,Product_Master!$A:$D,4,FALSE)</f>
        <v>30871</v>
      </c>
      <c r="N1111" t="str">
        <f t="shared" si="34"/>
        <v>HIGH</v>
      </c>
      <c r="O1111" t="str" cm="1">
        <f t="array" ref="O1111">_xlfn.IFS(D1111="North","Zone 1",D1111="South","Zone 2",D1111="East","Zone 3",D1111="West","Zone 4")</f>
        <v>Zone 1</v>
      </c>
      <c r="P1111">
        <f t="shared" si="35"/>
        <v>33340.6</v>
      </c>
      <c r="Q1111" t="str">
        <f>VLOOKUP(C1111,Product_Master!$A:$D,3,FALSE)</f>
        <v>Grocery</v>
      </c>
    </row>
    <row r="1112" spans="1:17" x14ac:dyDescent="0.3">
      <c r="A1112" t="s">
        <v>2819</v>
      </c>
      <c r="B1112" t="s">
        <v>2117</v>
      </c>
      <c r="C1112" t="s">
        <v>151</v>
      </c>
      <c r="D1112" t="s">
        <v>171</v>
      </c>
      <c r="E1112" t="s">
        <v>172</v>
      </c>
      <c r="F1112" t="s">
        <v>173</v>
      </c>
      <c r="G1112" t="s">
        <v>200</v>
      </c>
      <c r="H1112" t="s">
        <v>2820</v>
      </c>
      <c r="I1112">
        <v>9</v>
      </c>
      <c r="J1112">
        <v>5</v>
      </c>
      <c r="K1112">
        <v>325729</v>
      </c>
      <c r="L1112" t="str">
        <f>VLOOKUP(Sales_Data!C1112,Product_Master!$A:$D,2,FALSE)</f>
        <v>Volleyball</v>
      </c>
      <c r="M1112">
        <f>VLOOKUP(C1112,Product_Master!$A:$D,4,FALSE)</f>
        <v>38097</v>
      </c>
      <c r="N1112" t="str">
        <f t="shared" si="34"/>
        <v>HIGH</v>
      </c>
      <c r="O1112" t="str" cm="1">
        <f t="array" ref="O1112">_xlfn.IFS(D1112="North","Zone 1",D1112="South","Zone 2",D1112="East","Zone 3",D1112="West","Zone 4")</f>
        <v>Zone 2</v>
      </c>
      <c r="P1112">
        <f t="shared" si="35"/>
        <v>32572.9</v>
      </c>
      <c r="Q1112" t="str">
        <f>VLOOKUP(C1112,Product_Master!$A:$D,3,FALSE)</f>
        <v>Sports</v>
      </c>
    </row>
    <row r="1113" spans="1:17" x14ac:dyDescent="0.3">
      <c r="A1113" t="s">
        <v>2821</v>
      </c>
      <c r="B1113" t="s">
        <v>1371</v>
      </c>
      <c r="C1113" t="s">
        <v>89</v>
      </c>
      <c r="D1113" t="s">
        <v>171</v>
      </c>
      <c r="E1113" t="s">
        <v>204</v>
      </c>
      <c r="F1113" t="s">
        <v>205</v>
      </c>
      <c r="G1113" t="s">
        <v>212</v>
      </c>
      <c r="H1113" t="s">
        <v>2822</v>
      </c>
      <c r="I1113">
        <v>1</v>
      </c>
      <c r="J1113">
        <v>10</v>
      </c>
      <c r="K1113">
        <v>46620</v>
      </c>
      <c r="L1113" t="str">
        <f>VLOOKUP(Sales_Data!C1113,Product_Master!$A:$D,2,FALSE)</f>
        <v>Shorts</v>
      </c>
      <c r="M1113">
        <f>VLOOKUP(C1113,Product_Master!$A:$D,4,FALSE)</f>
        <v>51800</v>
      </c>
      <c r="N1113" t="str">
        <f t="shared" si="34"/>
        <v>HIGH</v>
      </c>
      <c r="O1113" t="str" cm="1">
        <f t="array" ref="O1113">_xlfn.IFS(D1113="North","Zone 1",D1113="South","Zone 2",D1113="East","Zone 3",D1113="West","Zone 4")</f>
        <v>Zone 2</v>
      </c>
      <c r="P1113">
        <f t="shared" si="35"/>
        <v>4662</v>
      </c>
      <c r="Q1113" t="str">
        <f>VLOOKUP(C1113,Product_Master!$A:$D,3,FALSE)</f>
        <v>Clothing</v>
      </c>
    </row>
    <row r="1114" spans="1:17" x14ac:dyDescent="0.3">
      <c r="A1114" t="s">
        <v>2823</v>
      </c>
      <c r="B1114" t="s">
        <v>499</v>
      </c>
      <c r="C1114" t="s">
        <v>69</v>
      </c>
      <c r="D1114" t="s">
        <v>197</v>
      </c>
      <c r="E1114" t="s">
        <v>210</v>
      </c>
      <c r="F1114" t="s">
        <v>211</v>
      </c>
      <c r="G1114" t="s">
        <v>200</v>
      </c>
      <c r="H1114" t="s">
        <v>2824</v>
      </c>
      <c r="I1114">
        <v>7</v>
      </c>
      <c r="J1114">
        <v>0</v>
      </c>
      <c r="K1114">
        <v>62286</v>
      </c>
      <c r="L1114" t="str">
        <f>VLOOKUP(Sales_Data!C1114,Product_Master!$A:$D,2,FALSE)</f>
        <v>Women Kurti</v>
      </c>
      <c r="M1114">
        <f>VLOOKUP(C1114,Product_Master!$A:$D,4,FALSE)</f>
        <v>8898</v>
      </c>
      <c r="N1114" t="str">
        <f t="shared" si="34"/>
        <v>HIGH</v>
      </c>
      <c r="O1114" t="str" cm="1">
        <f t="array" ref="O1114">_xlfn.IFS(D1114="North","Zone 1",D1114="South","Zone 2",D1114="East","Zone 3",D1114="West","Zone 4")</f>
        <v>Zone 4</v>
      </c>
      <c r="P1114">
        <f t="shared" si="35"/>
        <v>6228.6</v>
      </c>
      <c r="Q1114" t="str">
        <f>VLOOKUP(C1114,Product_Master!$A:$D,3,FALSE)</f>
        <v>Clothing</v>
      </c>
    </row>
    <row r="1115" spans="1:17" x14ac:dyDescent="0.3">
      <c r="A1115" t="s">
        <v>2825</v>
      </c>
      <c r="B1115" t="s">
        <v>1438</v>
      </c>
      <c r="C1115" t="s">
        <v>100</v>
      </c>
      <c r="D1115" t="s">
        <v>178</v>
      </c>
      <c r="E1115" t="s">
        <v>310</v>
      </c>
      <c r="F1115" t="s">
        <v>311</v>
      </c>
      <c r="G1115" t="s">
        <v>285</v>
      </c>
      <c r="H1115" t="s">
        <v>2826</v>
      </c>
      <c r="I1115">
        <v>5</v>
      </c>
      <c r="J1115">
        <v>5</v>
      </c>
      <c r="K1115">
        <v>293735</v>
      </c>
      <c r="L1115" t="str">
        <f>VLOOKUP(Sales_Data!C1115,Product_Master!$A:$D,2,FALSE)</f>
        <v>Sugar</v>
      </c>
      <c r="M1115">
        <f>VLOOKUP(C1115,Product_Master!$A:$D,4,FALSE)</f>
        <v>61839</v>
      </c>
      <c r="N1115" t="str">
        <f t="shared" si="34"/>
        <v>HIGH</v>
      </c>
      <c r="O1115" t="str" cm="1">
        <f t="array" ref="O1115">_xlfn.IFS(D1115="North","Zone 1",D1115="South","Zone 2",D1115="East","Zone 3",D1115="West","Zone 4")</f>
        <v>Zone 3</v>
      </c>
      <c r="P1115">
        <f t="shared" si="35"/>
        <v>29373.5</v>
      </c>
      <c r="Q1115" t="str">
        <f>VLOOKUP(C1115,Product_Master!$A:$D,3,FALSE)</f>
        <v>Grocery</v>
      </c>
    </row>
    <row r="1116" spans="1:17" x14ac:dyDescent="0.3">
      <c r="A1116" t="s">
        <v>2827</v>
      </c>
      <c r="B1116" t="s">
        <v>1426</v>
      </c>
      <c r="C1116" t="s">
        <v>54</v>
      </c>
      <c r="D1116" t="s">
        <v>191</v>
      </c>
      <c r="E1116" t="s">
        <v>192</v>
      </c>
      <c r="F1116" t="s">
        <v>193</v>
      </c>
      <c r="G1116" t="s">
        <v>206</v>
      </c>
      <c r="H1116" t="s">
        <v>2828</v>
      </c>
      <c r="I1116">
        <v>3</v>
      </c>
      <c r="J1116">
        <v>5</v>
      </c>
      <c r="K1116">
        <v>35912</v>
      </c>
      <c r="L1116" t="str">
        <f>VLOOKUP(Sales_Data!C1116,Product_Master!$A:$D,2,FALSE)</f>
        <v>Cabinet</v>
      </c>
      <c r="M1116">
        <f>VLOOKUP(C1116,Product_Master!$A:$D,4,FALSE)</f>
        <v>12601</v>
      </c>
      <c r="N1116" t="str">
        <f t="shared" si="34"/>
        <v>HIGH</v>
      </c>
      <c r="O1116" t="str" cm="1">
        <f t="array" ref="O1116">_xlfn.IFS(D1116="North","Zone 1",D1116="South","Zone 2",D1116="East","Zone 3",D1116="West","Zone 4")</f>
        <v>Zone 1</v>
      </c>
      <c r="P1116">
        <f t="shared" si="35"/>
        <v>3591.2000000000003</v>
      </c>
      <c r="Q1116" t="str">
        <f>VLOOKUP(C1116,Product_Master!$A:$D,3,FALSE)</f>
        <v>Furniture</v>
      </c>
    </row>
    <row r="1117" spans="1:17" x14ac:dyDescent="0.3">
      <c r="A1117" t="s">
        <v>2829</v>
      </c>
      <c r="B1117" t="s">
        <v>372</v>
      </c>
      <c r="C1117" t="s">
        <v>100</v>
      </c>
      <c r="D1117" t="s">
        <v>178</v>
      </c>
      <c r="E1117" t="s">
        <v>185</v>
      </c>
      <c r="F1117" t="s">
        <v>186</v>
      </c>
      <c r="G1117" t="s">
        <v>206</v>
      </c>
      <c r="H1117" t="s">
        <v>2830</v>
      </c>
      <c r="I1117">
        <v>6</v>
      </c>
      <c r="J1117">
        <v>0</v>
      </c>
      <c r="K1117">
        <v>371034</v>
      </c>
      <c r="L1117" t="str">
        <f>VLOOKUP(Sales_Data!C1117,Product_Master!$A:$D,2,FALSE)</f>
        <v>Sugar</v>
      </c>
      <c r="M1117">
        <f>VLOOKUP(C1117,Product_Master!$A:$D,4,FALSE)</f>
        <v>61839</v>
      </c>
      <c r="N1117" t="str">
        <f t="shared" si="34"/>
        <v>HIGH</v>
      </c>
      <c r="O1117" t="str" cm="1">
        <f t="array" ref="O1117">_xlfn.IFS(D1117="North","Zone 1",D1117="South","Zone 2",D1117="East","Zone 3",D1117="West","Zone 4")</f>
        <v>Zone 3</v>
      </c>
      <c r="P1117">
        <f t="shared" si="35"/>
        <v>37103.4</v>
      </c>
      <c r="Q1117" t="str">
        <f>VLOOKUP(C1117,Product_Master!$A:$D,3,FALSE)</f>
        <v>Grocery</v>
      </c>
    </row>
    <row r="1118" spans="1:17" x14ac:dyDescent="0.3">
      <c r="A1118" t="s">
        <v>2831</v>
      </c>
      <c r="B1118" t="s">
        <v>2269</v>
      </c>
      <c r="C1118" t="s">
        <v>31</v>
      </c>
      <c r="D1118" t="s">
        <v>178</v>
      </c>
      <c r="E1118" t="s">
        <v>179</v>
      </c>
      <c r="F1118" t="s">
        <v>180</v>
      </c>
      <c r="G1118" t="s">
        <v>228</v>
      </c>
      <c r="H1118" t="s">
        <v>2832</v>
      </c>
      <c r="I1118">
        <v>10</v>
      </c>
      <c r="J1118">
        <v>0</v>
      </c>
      <c r="K1118">
        <v>385860</v>
      </c>
      <c r="L1118" t="str">
        <f>VLOOKUP(Sales_Data!C1118,Product_Master!$A:$D,2,FALSE)</f>
        <v>Smart Watch</v>
      </c>
      <c r="M1118">
        <f>VLOOKUP(C1118,Product_Master!$A:$D,4,FALSE)</f>
        <v>38586</v>
      </c>
      <c r="N1118" t="str">
        <f t="shared" si="34"/>
        <v>HIGH</v>
      </c>
      <c r="O1118" t="str" cm="1">
        <f t="array" ref="O1118">_xlfn.IFS(D1118="North","Zone 1",D1118="South","Zone 2",D1118="East","Zone 3",D1118="West","Zone 4")</f>
        <v>Zone 3</v>
      </c>
      <c r="P1118">
        <f t="shared" si="35"/>
        <v>38586</v>
      </c>
      <c r="Q1118" t="str">
        <f>VLOOKUP(C1118,Product_Master!$A:$D,3,FALSE)</f>
        <v>Electronics</v>
      </c>
    </row>
    <row r="1119" spans="1:17" x14ac:dyDescent="0.3">
      <c r="A1119" t="s">
        <v>2833</v>
      </c>
      <c r="B1119" t="s">
        <v>1087</v>
      </c>
      <c r="C1119" t="s">
        <v>54</v>
      </c>
      <c r="D1119" t="s">
        <v>178</v>
      </c>
      <c r="E1119" t="s">
        <v>185</v>
      </c>
      <c r="F1119" t="s">
        <v>186</v>
      </c>
      <c r="G1119" t="s">
        <v>269</v>
      </c>
      <c r="H1119" t="s">
        <v>2834</v>
      </c>
      <c r="I1119">
        <v>3</v>
      </c>
      <c r="J1119">
        <v>20</v>
      </c>
      <c r="K1119">
        <v>30242</v>
      </c>
      <c r="L1119" t="str">
        <f>VLOOKUP(Sales_Data!C1119,Product_Master!$A:$D,2,FALSE)</f>
        <v>Cabinet</v>
      </c>
      <c r="M1119">
        <f>VLOOKUP(C1119,Product_Master!$A:$D,4,FALSE)</f>
        <v>12601</v>
      </c>
      <c r="N1119" t="str">
        <f t="shared" si="34"/>
        <v>HIGH</v>
      </c>
      <c r="O1119" t="str" cm="1">
        <f t="array" ref="O1119">_xlfn.IFS(D1119="North","Zone 1",D1119="South","Zone 2",D1119="East","Zone 3",D1119="West","Zone 4")</f>
        <v>Zone 3</v>
      </c>
      <c r="P1119">
        <f t="shared" si="35"/>
        <v>3024.2000000000003</v>
      </c>
      <c r="Q1119" t="str">
        <f>VLOOKUP(C1119,Product_Master!$A:$D,3,FALSE)</f>
        <v>Furniture</v>
      </c>
    </row>
    <row r="1120" spans="1:17" x14ac:dyDescent="0.3">
      <c r="A1120" t="s">
        <v>2835</v>
      </c>
      <c r="B1120" t="s">
        <v>539</v>
      </c>
      <c r="C1120" t="s">
        <v>71</v>
      </c>
      <c r="D1120" t="s">
        <v>191</v>
      </c>
      <c r="E1120" t="s">
        <v>192</v>
      </c>
      <c r="F1120" t="s">
        <v>193</v>
      </c>
      <c r="G1120" t="s">
        <v>206</v>
      </c>
      <c r="H1120" t="s">
        <v>2836</v>
      </c>
      <c r="I1120">
        <v>11</v>
      </c>
      <c r="J1120">
        <v>5</v>
      </c>
      <c r="K1120">
        <v>598952</v>
      </c>
      <c r="L1120" t="str">
        <f>VLOOKUP(Sales_Data!C1120,Product_Master!$A:$D,2,FALSE)</f>
        <v>Jeans</v>
      </c>
      <c r="M1120">
        <f>VLOOKUP(C1120,Product_Master!$A:$D,4,FALSE)</f>
        <v>57316</v>
      </c>
      <c r="N1120" t="str">
        <f t="shared" si="34"/>
        <v>HIGH</v>
      </c>
      <c r="O1120" t="str" cm="1">
        <f t="array" ref="O1120">_xlfn.IFS(D1120="North","Zone 1",D1120="South","Zone 2",D1120="East","Zone 3",D1120="West","Zone 4")</f>
        <v>Zone 1</v>
      </c>
      <c r="P1120">
        <f t="shared" si="35"/>
        <v>59895.200000000004</v>
      </c>
      <c r="Q1120" t="str">
        <f>VLOOKUP(C1120,Product_Master!$A:$D,3,FALSE)</f>
        <v>Clothing</v>
      </c>
    </row>
    <row r="1121" spans="1:17" x14ac:dyDescent="0.3">
      <c r="A1121" t="s">
        <v>2837</v>
      </c>
      <c r="B1121" t="s">
        <v>1648</v>
      </c>
      <c r="C1121" t="s">
        <v>35</v>
      </c>
      <c r="D1121" t="s">
        <v>191</v>
      </c>
      <c r="E1121" t="s">
        <v>192</v>
      </c>
      <c r="F1121" t="s">
        <v>193</v>
      </c>
      <c r="G1121" t="s">
        <v>181</v>
      </c>
      <c r="H1121" t="s">
        <v>2838</v>
      </c>
      <c r="I1121">
        <v>6</v>
      </c>
      <c r="J1121">
        <v>20</v>
      </c>
      <c r="K1121">
        <v>208051</v>
      </c>
      <c r="L1121" t="str">
        <f>VLOOKUP(Sales_Data!C1121,Product_Master!$A:$D,2,FALSE)</f>
        <v>Office Chair</v>
      </c>
      <c r="M1121">
        <f>VLOOKUP(C1121,Product_Master!$A:$D,4,FALSE)</f>
        <v>43344</v>
      </c>
      <c r="N1121" t="str">
        <f t="shared" si="34"/>
        <v>HIGH</v>
      </c>
      <c r="O1121" t="str" cm="1">
        <f t="array" ref="O1121">_xlfn.IFS(D1121="North","Zone 1",D1121="South","Zone 2",D1121="East","Zone 3",D1121="West","Zone 4")</f>
        <v>Zone 1</v>
      </c>
      <c r="P1121">
        <f t="shared" si="35"/>
        <v>20805.100000000002</v>
      </c>
      <c r="Q1121" t="str">
        <f>VLOOKUP(C1121,Product_Master!$A:$D,3,FALSE)</f>
        <v>Furniture</v>
      </c>
    </row>
    <row r="1122" spans="1:17" x14ac:dyDescent="0.3">
      <c r="A1122" t="s">
        <v>2839</v>
      </c>
      <c r="B1122" t="s">
        <v>946</v>
      </c>
      <c r="C1122" t="s">
        <v>91</v>
      </c>
      <c r="D1122" t="s">
        <v>191</v>
      </c>
      <c r="E1122" t="s">
        <v>238</v>
      </c>
      <c r="F1122" t="s">
        <v>238</v>
      </c>
      <c r="G1122" t="s">
        <v>219</v>
      </c>
      <c r="H1122" t="s">
        <v>2840</v>
      </c>
      <c r="I1122">
        <v>3</v>
      </c>
      <c r="J1122">
        <v>0</v>
      </c>
      <c r="K1122">
        <v>89361</v>
      </c>
      <c r="L1122" t="str">
        <f>VLOOKUP(Sales_Data!C1122,Product_Master!$A:$D,2,FALSE)</f>
        <v>Sweater</v>
      </c>
      <c r="M1122">
        <f>VLOOKUP(C1122,Product_Master!$A:$D,4,FALSE)</f>
        <v>29787</v>
      </c>
      <c r="N1122" t="str">
        <f t="shared" si="34"/>
        <v>HIGH</v>
      </c>
      <c r="O1122" t="str" cm="1">
        <f t="array" ref="O1122">_xlfn.IFS(D1122="North","Zone 1",D1122="South","Zone 2",D1122="East","Zone 3",D1122="West","Zone 4")</f>
        <v>Zone 1</v>
      </c>
      <c r="P1122">
        <f t="shared" si="35"/>
        <v>8936.1</v>
      </c>
      <c r="Q1122" t="str">
        <f>VLOOKUP(C1122,Product_Master!$A:$D,3,FALSE)</f>
        <v>Clothing</v>
      </c>
    </row>
    <row r="1123" spans="1:17" x14ac:dyDescent="0.3">
      <c r="A1123" t="s">
        <v>2841</v>
      </c>
      <c r="B1123" t="s">
        <v>2709</v>
      </c>
      <c r="C1123" t="s">
        <v>157</v>
      </c>
      <c r="D1123" t="s">
        <v>171</v>
      </c>
      <c r="E1123" t="s">
        <v>172</v>
      </c>
      <c r="F1123" t="s">
        <v>173</v>
      </c>
      <c r="G1123" t="s">
        <v>253</v>
      </c>
      <c r="H1123" t="s">
        <v>2842</v>
      </c>
      <c r="I1123">
        <v>11</v>
      </c>
      <c r="J1123">
        <v>15</v>
      </c>
      <c r="K1123">
        <v>364752</v>
      </c>
      <c r="L1123" t="str">
        <f>VLOOKUP(Sales_Data!C1123,Product_Master!$A:$D,2,FALSE)</f>
        <v>Sports Bag</v>
      </c>
      <c r="M1123">
        <f>VLOOKUP(C1123,Product_Master!$A:$D,4,FALSE)</f>
        <v>39011</v>
      </c>
      <c r="N1123" t="str">
        <f t="shared" si="34"/>
        <v>HIGH</v>
      </c>
      <c r="O1123" t="str" cm="1">
        <f t="array" ref="O1123">_xlfn.IFS(D1123="North","Zone 1",D1123="South","Zone 2",D1123="East","Zone 3",D1123="West","Zone 4")</f>
        <v>Zone 2</v>
      </c>
      <c r="P1123">
        <f t="shared" si="35"/>
        <v>36475.200000000004</v>
      </c>
      <c r="Q1123" t="str">
        <f>VLOOKUP(C1123,Product_Master!$A:$D,3,FALSE)</f>
        <v>Sports</v>
      </c>
    </row>
    <row r="1124" spans="1:17" x14ac:dyDescent="0.3">
      <c r="A1124" t="s">
        <v>2843</v>
      </c>
      <c r="B1124" t="s">
        <v>2095</v>
      </c>
      <c r="C1124" t="s">
        <v>155</v>
      </c>
      <c r="D1124" t="s">
        <v>178</v>
      </c>
      <c r="E1124" t="s">
        <v>179</v>
      </c>
      <c r="F1124" t="s">
        <v>180</v>
      </c>
      <c r="G1124" t="s">
        <v>253</v>
      </c>
      <c r="H1124" t="s">
        <v>2844</v>
      </c>
      <c r="I1124">
        <v>3</v>
      </c>
      <c r="J1124">
        <v>0</v>
      </c>
      <c r="K1124">
        <v>215457</v>
      </c>
      <c r="L1124" t="str">
        <f>VLOOKUP(Sales_Data!C1124,Product_Master!$A:$D,2,FALSE)</f>
        <v>Cycling Bottle</v>
      </c>
      <c r="M1124">
        <f>VLOOKUP(C1124,Product_Master!$A:$D,4,FALSE)</f>
        <v>71819</v>
      </c>
      <c r="N1124" t="str">
        <f t="shared" si="34"/>
        <v>HIGH</v>
      </c>
      <c r="O1124" t="str" cm="1">
        <f t="array" ref="O1124">_xlfn.IFS(D1124="North","Zone 1",D1124="South","Zone 2",D1124="East","Zone 3",D1124="West","Zone 4")</f>
        <v>Zone 3</v>
      </c>
      <c r="P1124">
        <f t="shared" si="35"/>
        <v>21545.7</v>
      </c>
      <c r="Q1124" t="str">
        <f>VLOOKUP(C1124,Product_Master!$A:$D,3,FALSE)</f>
        <v>Sports</v>
      </c>
    </row>
    <row r="1125" spans="1:17" x14ac:dyDescent="0.3">
      <c r="A1125" t="s">
        <v>2845</v>
      </c>
      <c r="B1125" t="s">
        <v>1296</v>
      </c>
      <c r="C1125" t="s">
        <v>69</v>
      </c>
      <c r="D1125" t="s">
        <v>178</v>
      </c>
      <c r="E1125" t="s">
        <v>310</v>
      </c>
      <c r="F1125" t="s">
        <v>311</v>
      </c>
      <c r="G1125" t="s">
        <v>315</v>
      </c>
      <c r="H1125" t="s">
        <v>2846</v>
      </c>
      <c r="I1125">
        <v>5</v>
      </c>
      <c r="J1125">
        <v>0</v>
      </c>
      <c r="K1125">
        <v>44490</v>
      </c>
      <c r="L1125" t="str">
        <f>VLOOKUP(Sales_Data!C1125,Product_Master!$A:$D,2,FALSE)</f>
        <v>Women Kurti</v>
      </c>
      <c r="M1125">
        <f>VLOOKUP(C1125,Product_Master!$A:$D,4,FALSE)</f>
        <v>8898</v>
      </c>
      <c r="N1125" t="str">
        <f t="shared" si="34"/>
        <v>HIGH</v>
      </c>
      <c r="O1125" t="str" cm="1">
        <f t="array" ref="O1125">_xlfn.IFS(D1125="North","Zone 1",D1125="South","Zone 2",D1125="East","Zone 3",D1125="West","Zone 4")</f>
        <v>Zone 3</v>
      </c>
      <c r="P1125">
        <f t="shared" si="35"/>
        <v>4449</v>
      </c>
      <c r="Q1125" t="str">
        <f>VLOOKUP(C1125,Product_Master!$A:$D,3,FALSE)</f>
        <v>Clothing</v>
      </c>
    </row>
    <row r="1126" spans="1:17" x14ac:dyDescent="0.3">
      <c r="A1126" t="s">
        <v>2847</v>
      </c>
      <c r="B1126" t="s">
        <v>2289</v>
      </c>
      <c r="C1126" t="s">
        <v>133</v>
      </c>
      <c r="D1126" t="s">
        <v>178</v>
      </c>
      <c r="E1126" t="s">
        <v>179</v>
      </c>
      <c r="F1126" t="s">
        <v>180</v>
      </c>
      <c r="G1126" t="s">
        <v>219</v>
      </c>
      <c r="H1126" t="s">
        <v>2848</v>
      </c>
      <c r="I1126">
        <v>4</v>
      </c>
      <c r="J1126">
        <v>20</v>
      </c>
      <c r="K1126">
        <v>91155</v>
      </c>
      <c r="L1126" t="str">
        <f>VLOOKUP(Sales_Data!C1126,Product_Master!$A:$D,2,FALSE)</f>
        <v>Basketball</v>
      </c>
      <c r="M1126">
        <f>VLOOKUP(C1126,Product_Master!$A:$D,4,FALSE)</f>
        <v>28486</v>
      </c>
      <c r="N1126" t="str">
        <f t="shared" si="34"/>
        <v>HIGH</v>
      </c>
      <c r="O1126" t="str" cm="1">
        <f t="array" ref="O1126">_xlfn.IFS(D1126="North","Zone 1",D1126="South","Zone 2",D1126="East","Zone 3",D1126="West","Zone 4")</f>
        <v>Zone 3</v>
      </c>
      <c r="P1126">
        <f t="shared" si="35"/>
        <v>9115.5</v>
      </c>
      <c r="Q1126" t="str">
        <f>VLOOKUP(C1126,Product_Master!$A:$D,3,FALSE)</f>
        <v>Sports</v>
      </c>
    </row>
    <row r="1127" spans="1:17" x14ac:dyDescent="0.3">
      <c r="A1127" t="s">
        <v>2849</v>
      </c>
      <c r="B1127" t="s">
        <v>2850</v>
      </c>
      <c r="C1127" t="s">
        <v>128</v>
      </c>
      <c r="D1127" t="s">
        <v>197</v>
      </c>
      <c r="E1127" t="s">
        <v>198</v>
      </c>
      <c r="F1127" t="s">
        <v>199</v>
      </c>
      <c r="G1127" t="s">
        <v>285</v>
      </c>
      <c r="H1127" t="s">
        <v>2851</v>
      </c>
      <c r="I1127">
        <v>3</v>
      </c>
      <c r="J1127">
        <v>10</v>
      </c>
      <c r="K1127">
        <v>158808</v>
      </c>
      <c r="L1127" t="str">
        <f>VLOOKUP(Sales_Data!C1127,Product_Master!$A:$D,2,FALSE)</f>
        <v>Cricket Bat</v>
      </c>
      <c r="M1127">
        <f>VLOOKUP(C1127,Product_Master!$A:$D,4,FALSE)</f>
        <v>58818</v>
      </c>
      <c r="N1127" t="str">
        <f t="shared" si="34"/>
        <v>HIGH</v>
      </c>
      <c r="O1127" t="str" cm="1">
        <f t="array" ref="O1127">_xlfn.IFS(D1127="North","Zone 1",D1127="South","Zone 2",D1127="East","Zone 3",D1127="West","Zone 4")</f>
        <v>Zone 4</v>
      </c>
      <c r="P1127">
        <f t="shared" si="35"/>
        <v>15880.800000000001</v>
      </c>
      <c r="Q1127" t="str">
        <f>VLOOKUP(C1127,Product_Master!$A:$D,3,FALSE)</f>
        <v>Sports</v>
      </c>
    </row>
    <row r="1128" spans="1:17" x14ac:dyDescent="0.3">
      <c r="A1128" t="s">
        <v>2852</v>
      </c>
      <c r="B1128" t="s">
        <v>1249</v>
      </c>
      <c r="C1128" t="s">
        <v>114</v>
      </c>
      <c r="D1128" t="s">
        <v>171</v>
      </c>
      <c r="E1128" t="s">
        <v>204</v>
      </c>
      <c r="F1128" t="s">
        <v>205</v>
      </c>
      <c r="G1128" t="s">
        <v>315</v>
      </c>
      <c r="H1128" t="s">
        <v>2853</v>
      </c>
      <c r="I1128">
        <v>7</v>
      </c>
      <c r="J1128">
        <v>10</v>
      </c>
      <c r="K1128">
        <v>366729</v>
      </c>
      <c r="L1128" t="str">
        <f>VLOOKUP(Sales_Data!C1128,Product_Master!$A:$D,2,FALSE)</f>
        <v>Flour</v>
      </c>
      <c r="M1128">
        <f>VLOOKUP(C1128,Product_Master!$A:$D,4,FALSE)</f>
        <v>58211</v>
      </c>
      <c r="N1128" t="str">
        <f t="shared" si="34"/>
        <v>HIGH</v>
      </c>
      <c r="O1128" t="str" cm="1">
        <f t="array" ref="O1128">_xlfn.IFS(D1128="North","Zone 1",D1128="South","Zone 2",D1128="East","Zone 3",D1128="West","Zone 4")</f>
        <v>Zone 2</v>
      </c>
      <c r="P1128">
        <f t="shared" si="35"/>
        <v>36672.9</v>
      </c>
      <c r="Q1128" t="str">
        <f>VLOOKUP(C1128,Product_Master!$A:$D,3,FALSE)</f>
        <v>Grocery</v>
      </c>
    </row>
    <row r="1129" spans="1:17" x14ac:dyDescent="0.3">
      <c r="A1129" t="s">
        <v>2854</v>
      </c>
      <c r="B1129" t="s">
        <v>2500</v>
      </c>
      <c r="C1129" t="s">
        <v>38</v>
      </c>
      <c r="D1129" t="s">
        <v>197</v>
      </c>
      <c r="E1129" t="s">
        <v>198</v>
      </c>
      <c r="F1129" t="s">
        <v>199</v>
      </c>
      <c r="G1129" t="s">
        <v>228</v>
      </c>
      <c r="H1129" t="s">
        <v>2855</v>
      </c>
      <c r="I1129">
        <v>10</v>
      </c>
      <c r="J1129">
        <v>15</v>
      </c>
      <c r="K1129">
        <v>344233</v>
      </c>
      <c r="L1129" t="str">
        <f>VLOOKUP(Sales_Data!C1129,Product_Master!$A:$D,2,FALSE)</f>
        <v>Study Table</v>
      </c>
      <c r="M1129">
        <f>VLOOKUP(C1129,Product_Master!$A:$D,4,FALSE)</f>
        <v>40498</v>
      </c>
      <c r="N1129" t="str">
        <f t="shared" si="34"/>
        <v>HIGH</v>
      </c>
      <c r="O1129" t="str" cm="1">
        <f t="array" ref="O1129">_xlfn.IFS(D1129="North","Zone 1",D1129="South","Zone 2",D1129="East","Zone 3",D1129="West","Zone 4")</f>
        <v>Zone 4</v>
      </c>
      <c r="P1129">
        <f t="shared" si="35"/>
        <v>34423.300000000003</v>
      </c>
      <c r="Q1129" t="str">
        <f>VLOOKUP(C1129,Product_Master!$A:$D,3,FALSE)</f>
        <v>Furniture</v>
      </c>
    </row>
    <row r="1130" spans="1:17" x14ac:dyDescent="0.3">
      <c r="A1130" t="s">
        <v>2856</v>
      </c>
      <c r="B1130" t="s">
        <v>1232</v>
      </c>
      <c r="C1130" t="s">
        <v>62</v>
      </c>
      <c r="D1130" t="s">
        <v>171</v>
      </c>
      <c r="E1130" t="s">
        <v>204</v>
      </c>
      <c r="F1130" t="s">
        <v>205</v>
      </c>
      <c r="G1130" t="s">
        <v>174</v>
      </c>
      <c r="H1130" t="s">
        <v>2857</v>
      </c>
      <c r="I1130">
        <v>6</v>
      </c>
      <c r="J1130">
        <v>15</v>
      </c>
      <c r="K1130">
        <v>253327</v>
      </c>
      <c r="L1130" t="str">
        <f>VLOOKUP(Sales_Data!C1130,Product_Master!$A:$D,2,FALSE)</f>
        <v>Recliner</v>
      </c>
      <c r="M1130">
        <f>VLOOKUP(C1130,Product_Master!$A:$D,4,FALSE)</f>
        <v>49672</v>
      </c>
      <c r="N1130" t="str">
        <f t="shared" si="34"/>
        <v>HIGH</v>
      </c>
      <c r="O1130" t="str" cm="1">
        <f t="array" ref="O1130">_xlfn.IFS(D1130="North","Zone 1",D1130="South","Zone 2",D1130="East","Zone 3",D1130="West","Zone 4")</f>
        <v>Zone 2</v>
      </c>
      <c r="P1130">
        <f t="shared" si="35"/>
        <v>25332.7</v>
      </c>
      <c r="Q1130" t="str">
        <f>VLOOKUP(C1130,Product_Master!$A:$D,3,FALSE)</f>
        <v>Furniture</v>
      </c>
    </row>
    <row r="1131" spans="1:17" x14ac:dyDescent="0.3">
      <c r="A1131" t="s">
        <v>2858</v>
      </c>
      <c r="B1131" t="s">
        <v>218</v>
      </c>
      <c r="C1131" t="s">
        <v>87</v>
      </c>
      <c r="D1131" t="s">
        <v>197</v>
      </c>
      <c r="E1131" t="s">
        <v>198</v>
      </c>
      <c r="F1131" t="s">
        <v>199</v>
      </c>
      <c r="G1131" t="s">
        <v>315</v>
      </c>
      <c r="H1131" t="s">
        <v>2859</v>
      </c>
      <c r="I1131">
        <v>5</v>
      </c>
      <c r="J1131">
        <v>0</v>
      </c>
      <c r="K1131">
        <v>101145</v>
      </c>
      <c r="L1131" t="str">
        <f>VLOOKUP(Sales_Data!C1131,Product_Master!$A:$D,2,FALSE)</f>
        <v>Hoodie</v>
      </c>
      <c r="M1131">
        <f>VLOOKUP(C1131,Product_Master!$A:$D,4,FALSE)</f>
        <v>20229</v>
      </c>
      <c r="N1131" t="str">
        <f t="shared" si="34"/>
        <v>HIGH</v>
      </c>
      <c r="O1131" t="str" cm="1">
        <f t="array" ref="O1131">_xlfn.IFS(D1131="North","Zone 1",D1131="South","Zone 2",D1131="East","Zone 3",D1131="West","Zone 4")</f>
        <v>Zone 4</v>
      </c>
      <c r="P1131">
        <f t="shared" si="35"/>
        <v>10114.5</v>
      </c>
      <c r="Q1131" t="str">
        <f>VLOOKUP(C1131,Product_Master!$A:$D,3,FALSE)</f>
        <v>Clothing</v>
      </c>
    </row>
    <row r="1132" spans="1:17" x14ac:dyDescent="0.3">
      <c r="A1132" t="s">
        <v>2860</v>
      </c>
      <c r="B1132" t="s">
        <v>2861</v>
      </c>
      <c r="C1132" t="s">
        <v>143</v>
      </c>
      <c r="D1132" t="s">
        <v>191</v>
      </c>
      <c r="E1132" t="s">
        <v>192</v>
      </c>
      <c r="F1132" t="s">
        <v>193</v>
      </c>
      <c r="G1132" t="s">
        <v>181</v>
      </c>
      <c r="H1132" t="s">
        <v>2862</v>
      </c>
      <c r="I1132">
        <v>7</v>
      </c>
      <c r="J1132">
        <v>20</v>
      </c>
      <c r="K1132">
        <v>31600</v>
      </c>
      <c r="L1132" t="str">
        <f>VLOOKUP(Sales_Data!C1132,Product_Master!$A:$D,2,FALSE)</f>
        <v>Skipping Rope</v>
      </c>
      <c r="M1132">
        <f>VLOOKUP(C1132,Product_Master!$A:$D,4,FALSE)</f>
        <v>5643</v>
      </c>
      <c r="N1132" t="str">
        <f t="shared" si="34"/>
        <v>HIGH</v>
      </c>
      <c r="O1132" t="str" cm="1">
        <f t="array" ref="O1132">_xlfn.IFS(D1132="North","Zone 1",D1132="South","Zone 2",D1132="East","Zone 3",D1132="West","Zone 4")</f>
        <v>Zone 1</v>
      </c>
      <c r="P1132">
        <f t="shared" si="35"/>
        <v>3160</v>
      </c>
      <c r="Q1132" t="str">
        <f>VLOOKUP(C1132,Product_Master!$A:$D,3,FALSE)</f>
        <v>Sports</v>
      </c>
    </row>
    <row r="1133" spans="1:17" x14ac:dyDescent="0.3">
      <c r="A1133" t="s">
        <v>2863</v>
      </c>
      <c r="B1133" t="s">
        <v>1708</v>
      </c>
      <c r="C1133" t="s">
        <v>58</v>
      </c>
      <c r="D1133" t="s">
        <v>191</v>
      </c>
      <c r="E1133" t="s">
        <v>238</v>
      </c>
      <c r="F1133" t="s">
        <v>238</v>
      </c>
      <c r="G1133" t="s">
        <v>315</v>
      </c>
      <c r="H1133" t="s">
        <v>2864</v>
      </c>
      <c r="I1133">
        <v>8</v>
      </c>
      <c r="J1133">
        <v>0</v>
      </c>
      <c r="K1133">
        <v>221600</v>
      </c>
      <c r="L1133" t="str">
        <f>VLOOKUP(Sales_Data!C1133,Product_Master!$A:$D,2,FALSE)</f>
        <v>Side Table</v>
      </c>
      <c r="M1133">
        <f>VLOOKUP(C1133,Product_Master!$A:$D,4,FALSE)</f>
        <v>27700</v>
      </c>
      <c r="N1133" t="str">
        <f t="shared" si="34"/>
        <v>HIGH</v>
      </c>
      <c r="O1133" t="str" cm="1">
        <f t="array" ref="O1133">_xlfn.IFS(D1133="North","Zone 1",D1133="South","Zone 2",D1133="East","Zone 3",D1133="West","Zone 4")</f>
        <v>Zone 1</v>
      </c>
      <c r="P1133">
        <f t="shared" si="35"/>
        <v>22160</v>
      </c>
      <c r="Q1133" t="str">
        <f>VLOOKUP(C1133,Product_Master!$A:$D,3,FALSE)</f>
        <v>Furniture</v>
      </c>
    </row>
    <row r="1134" spans="1:17" x14ac:dyDescent="0.3">
      <c r="A1134" t="s">
        <v>2865</v>
      </c>
      <c r="B1134" t="s">
        <v>592</v>
      </c>
      <c r="C1134" t="s">
        <v>87</v>
      </c>
      <c r="D1134" t="s">
        <v>171</v>
      </c>
      <c r="E1134" t="s">
        <v>172</v>
      </c>
      <c r="F1134" t="s">
        <v>173</v>
      </c>
      <c r="G1134" t="s">
        <v>212</v>
      </c>
      <c r="H1134" t="s">
        <v>2866</v>
      </c>
      <c r="I1134">
        <v>2</v>
      </c>
      <c r="J1134">
        <v>0</v>
      </c>
      <c r="K1134">
        <v>40458</v>
      </c>
      <c r="L1134" t="str">
        <f>VLOOKUP(Sales_Data!C1134,Product_Master!$A:$D,2,FALSE)</f>
        <v>Hoodie</v>
      </c>
      <c r="M1134">
        <f>VLOOKUP(C1134,Product_Master!$A:$D,4,FALSE)</f>
        <v>20229</v>
      </c>
      <c r="N1134" t="str">
        <f t="shared" si="34"/>
        <v>HIGH</v>
      </c>
      <c r="O1134" t="str" cm="1">
        <f t="array" ref="O1134">_xlfn.IFS(D1134="North","Zone 1",D1134="South","Zone 2",D1134="East","Zone 3",D1134="West","Zone 4")</f>
        <v>Zone 2</v>
      </c>
      <c r="P1134">
        <f t="shared" si="35"/>
        <v>4045.8</v>
      </c>
      <c r="Q1134" t="str">
        <f>VLOOKUP(C1134,Product_Master!$A:$D,3,FALSE)</f>
        <v>Clothing</v>
      </c>
    </row>
    <row r="1135" spans="1:17" x14ac:dyDescent="0.3">
      <c r="A1135" t="s">
        <v>2867</v>
      </c>
      <c r="B1135" t="s">
        <v>284</v>
      </c>
      <c r="C1135" t="s">
        <v>155</v>
      </c>
      <c r="D1135" t="s">
        <v>197</v>
      </c>
      <c r="E1135" t="s">
        <v>198</v>
      </c>
      <c r="F1135" t="s">
        <v>199</v>
      </c>
      <c r="G1135" t="s">
        <v>174</v>
      </c>
      <c r="H1135" t="s">
        <v>2868</v>
      </c>
      <c r="I1135">
        <v>9</v>
      </c>
      <c r="J1135">
        <v>10</v>
      </c>
      <c r="K1135">
        <v>581733</v>
      </c>
      <c r="L1135" t="str">
        <f>VLOOKUP(Sales_Data!C1135,Product_Master!$A:$D,2,FALSE)</f>
        <v>Cycling Bottle</v>
      </c>
      <c r="M1135">
        <f>VLOOKUP(C1135,Product_Master!$A:$D,4,FALSE)</f>
        <v>71819</v>
      </c>
      <c r="N1135" t="str">
        <f t="shared" si="34"/>
        <v>HIGH</v>
      </c>
      <c r="O1135" t="str" cm="1">
        <f t="array" ref="O1135">_xlfn.IFS(D1135="North","Zone 1",D1135="South","Zone 2",D1135="East","Zone 3",D1135="West","Zone 4")</f>
        <v>Zone 4</v>
      </c>
      <c r="P1135">
        <f t="shared" si="35"/>
        <v>58173.3</v>
      </c>
      <c r="Q1135" t="str">
        <f>VLOOKUP(C1135,Product_Master!$A:$D,3,FALSE)</f>
        <v>Sports</v>
      </c>
    </row>
    <row r="1136" spans="1:17" x14ac:dyDescent="0.3">
      <c r="A1136" t="s">
        <v>2869</v>
      </c>
      <c r="B1136" t="s">
        <v>1571</v>
      </c>
      <c r="C1136" t="s">
        <v>25</v>
      </c>
      <c r="D1136" t="s">
        <v>191</v>
      </c>
      <c r="E1136" t="s">
        <v>242</v>
      </c>
      <c r="F1136" t="s">
        <v>242</v>
      </c>
      <c r="G1136" t="s">
        <v>206</v>
      </c>
      <c r="H1136" t="s">
        <v>2870</v>
      </c>
      <c r="I1136">
        <v>2</v>
      </c>
      <c r="J1136">
        <v>5</v>
      </c>
      <c r="K1136">
        <v>18884</v>
      </c>
      <c r="L1136" t="str">
        <f>VLOOKUP(Sales_Data!C1136,Product_Master!$A:$D,2,FALSE)</f>
        <v>Washing Machine</v>
      </c>
      <c r="M1136">
        <f>VLOOKUP(C1136,Product_Master!$A:$D,4,FALSE)</f>
        <v>9939</v>
      </c>
      <c r="N1136" t="str">
        <f t="shared" si="34"/>
        <v>HIGH</v>
      </c>
      <c r="O1136" t="str" cm="1">
        <f t="array" ref="O1136">_xlfn.IFS(D1136="North","Zone 1",D1136="South","Zone 2",D1136="East","Zone 3",D1136="West","Zone 4")</f>
        <v>Zone 1</v>
      </c>
      <c r="P1136">
        <f t="shared" si="35"/>
        <v>1888.4</v>
      </c>
      <c r="Q1136" t="str">
        <f>VLOOKUP(C1136,Product_Master!$A:$D,3,FALSE)</f>
        <v>Electronics</v>
      </c>
    </row>
    <row r="1137" spans="1:17" x14ac:dyDescent="0.3">
      <c r="A1137" t="s">
        <v>2871</v>
      </c>
      <c r="B1137" t="s">
        <v>946</v>
      </c>
      <c r="C1137" t="s">
        <v>25</v>
      </c>
      <c r="D1137" t="s">
        <v>171</v>
      </c>
      <c r="E1137" t="s">
        <v>204</v>
      </c>
      <c r="F1137" t="s">
        <v>205</v>
      </c>
      <c r="G1137" t="s">
        <v>262</v>
      </c>
      <c r="H1137" t="s">
        <v>2872</v>
      </c>
      <c r="I1137">
        <v>9</v>
      </c>
      <c r="J1137">
        <v>15</v>
      </c>
      <c r="K1137">
        <v>76033</v>
      </c>
      <c r="L1137" t="str">
        <f>VLOOKUP(Sales_Data!C1137,Product_Master!$A:$D,2,FALSE)</f>
        <v>Washing Machine</v>
      </c>
      <c r="M1137">
        <f>VLOOKUP(C1137,Product_Master!$A:$D,4,FALSE)</f>
        <v>9939</v>
      </c>
      <c r="N1137" t="str">
        <f t="shared" si="34"/>
        <v>HIGH</v>
      </c>
      <c r="O1137" t="str" cm="1">
        <f t="array" ref="O1137">_xlfn.IFS(D1137="North","Zone 1",D1137="South","Zone 2",D1137="East","Zone 3",D1137="West","Zone 4")</f>
        <v>Zone 2</v>
      </c>
      <c r="P1137">
        <f t="shared" si="35"/>
        <v>7603.3</v>
      </c>
      <c r="Q1137" t="str">
        <f>VLOOKUP(C1137,Product_Master!$A:$D,3,FALSE)</f>
        <v>Electronics</v>
      </c>
    </row>
    <row r="1138" spans="1:17" x14ac:dyDescent="0.3">
      <c r="A1138" t="s">
        <v>2873</v>
      </c>
      <c r="B1138" t="s">
        <v>481</v>
      </c>
      <c r="C1138" t="s">
        <v>33</v>
      </c>
      <c r="D1138" t="s">
        <v>178</v>
      </c>
      <c r="E1138" t="s">
        <v>310</v>
      </c>
      <c r="F1138" t="s">
        <v>311</v>
      </c>
      <c r="G1138" t="s">
        <v>285</v>
      </c>
      <c r="H1138" t="s">
        <v>2874</v>
      </c>
      <c r="I1138">
        <v>9</v>
      </c>
      <c r="J1138">
        <v>15</v>
      </c>
      <c r="K1138">
        <v>453033</v>
      </c>
      <c r="L1138" t="str">
        <f>VLOOKUP(Sales_Data!C1138,Product_Master!$A:$D,2,FALSE)</f>
        <v>Headphones</v>
      </c>
      <c r="M1138">
        <f>VLOOKUP(C1138,Product_Master!$A:$D,4,FALSE)</f>
        <v>59220</v>
      </c>
      <c r="N1138" t="str">
        <f t="shared" si="34"/>
        <v>HIGH</v>
      </c>
      <c r="O1138" t="str" cm="1">
        <f t="array" ref="O1138">_xlfn.IFS(D1138="North","Zone 1",D1138="South","Zone 2",D1138="East","Zone 3",D1138="West","Zone 4")</f>
        <v>Zone 3</v>
      </c>
      <c r="P1138">
        <f t="shared" si="35"/>
        <v>45303.3</v>
      </c>
      <c r="Q1138" t="str">
        <f>VLOOKUP(C1138,Product_Master!$A:$D,3,FALSE)</f>
        <v>Electronics</v>
      </c>
    </row>
    <row r="1139" spans="1:17" x14ac:dyDescent="0.3">
      <c r="A1139" t="s">
        <v>2875</v>
      </c>
      <c r="B1139" t="s">
        <v>1713</v>
      </c>
      <c r="C1139" t="s">
        <v>153</v>
      </c>
      <c r="D1139" t="s">
        <v>191</v>
      </c>
      <c r="E1139" t="s">
        <v>192</v>
      </c>
      <c r="F1139" t="s">
        <v>193</v>
      </c>
      <c r="G1139" t="s">
        <v>219</v>
      </c>
      <c r="H1139" t="s">
        <v>500</v>
      </c>
      <c r="I1139">
        <v>2</v>
      </c>
      <c r="J1139">
        <v>5</v>
      </c>
      <c r="K1139">
        <v>67296</v>
      </c>
      <c r="L1139" t="str">
        <f>VLOOKUP(Sales_Data!C1139,Product_Master!$A:$D,2,FALSE)</f>
        <v>Knee Guard</v>
      </c>
      <c r="M1139">
        <f>VLOOKUP(C1139,Product_Master!$A:$D,4,FALSE)</f>
        <v>35419</v>
      </c>
      <c r="N1139" t="str">
        <f t="shared" si="34"/>
        <v>HIGH</v>
      </c>
      <c r="O1139" t="str" cm="1">
        <f t="array" ref="O1139">_xlfn.IFS(D1139="North","Zone 1",D1139="South","Zone 2",D1139="East","Zone 3",D1139="West","Zone 4")</f>
        <v>Zone 1</v>
      </c>
      <c r="P1139">
        <f t="shared" si="35"/>
        <v>6729.6</v>
      </c>
      <c r="Q1139" t="str">
        <f>VLOOKUP(C1139,Product_Master!$A:$D,3,FALSE)</f>
        <v>Sports</v>
      </c>
    </row>
    <row r="1140" spans="1:17" x14ac:dyDescent="0.3">
      <c r="A1140" t="s">
        <v>2876</v>
      </c>
      <c r="B1140" t="s">
        <v>2877</v>
      </c>
      <c r="C1140" t="s">
        <v>40</v>
      </c>
      <c r="D1140" t="s">
        <v>191</v>
      </c>
      <c r="E1140" t="s">
        <v>242</v>
      </c>
      <c r="F1140" t="s">
        <v>242</v>
      </c>
      <c r="G1140" t="s">
        <v>212</v>
      </c>
      <c r="H1140" t="s">
        <v>2878</v>
      </c>
      <c r="I1140">
        <v>5</v>
      </c>
      <c r="J1140">
        <v>20</v>
      </c>
      <c r="K1140">
        <v>245728</v>
      </c>
      <c r="L1140" t="str">
        <f>VLOOKUP(Sales_Data!C1140,Product_Master!$A:$D,2,FALSE)</f>
        <v>Dining Table</v>
      </c>
      <c r="M1140">
        <f>VLOOKUP(C1140,Product_Master!$A:$D,4,FALSE)</f>
        <v>61432</v>
      </c>
      <c r="N1140" t="str">
        <f t="shared" si="34"/>
        <v>HIGH</v>
      </c>
      <c r="O1140" t="str" cm="1">
        <f t="array" ref="O1140">_xlfn.IFS(D1140="North","Zone 1",D1140="South","Zone 2",D1140="East","Zone 3",D1140="West","Zone 4")</f>
        <v>Zone 1</v>
      </c>
      <c r="P1140">
        <f t="shared" si="35"/>
        <v>24572.800000000003</v>
      </c>
      <c r="Q1140" t="str">
        <f>VLOOKUP(C1140,Product_Master!$A:$D,3,FALSE)</f>
        <v>Furniture</v>
      </c>
    </row>
    <row r="1141" spans="1:17" x14ac:dyDescent="0.3">
      <c r="A1141" t="s">
        <v>2879</v>
      </c>
      <c r="B1141" t="s">
        <v>395</v>
      </c>
      <c r="C1141" t="s">
        <v>25</v>
      </c>
      <c r="D1141" t="s">
        <v>197</v>
      </c>
      <c r="E1141" t="s">
        <v>210</v>
      </c>
      <c r="F1141" t="s">
        <v>211</v>
      </c>
      <c r="G1141" t="s">
        <v>269</v>
      </c>
      <c r="H1141" t="s">
        <v>2880</v>
      </c>
      <c r="I1141">
        <v>12</v>
      </c>
      <c r="J1141">
        <v>10</v>
      </c>
      <c r="K1141">
        <v>107341</v>
      </c>
      <c r="L1141" t="str">
        <f>VLOOKUP(Sales_Data!C1141,Product_Master!$A:$D,2,FALSE)</f>
        <v>Washing Machine</v>
      </c>
      <c r="M1141">
        <f>VLOOKUP(C1141,Product_Master!$A:$D,4,FALSE)</f>
        <v>9939</v>
      </c>
      <c r="N1141" t="str">
        <f t="shared" si="34"/>
        <v>HIGH</v>
      </c>
      <c r="O1141" t="str" cm="1">
        <f t="array" ref="O1141">_xlfn.IFS(D1141="North","Zone 1",D1141="South","Zone 2",D1141="East","Zone 3",D1141="West","Zone 4")</f>
        <v>Zone 4</v>
      </c>
      <c r="P1141">
        <f t="shared" si="35"/>
        <v>10734.1</v>
      </c>
      <c r="Q1141" t="str">
        <f>VLOOKUP(C1141,Product_Master!$A:$D,3,FALSE)</f>
        <v>Electronics</v>
      </c>
    </row>
    <row r="1142" spans="1:17" x14ac:dyDescent="0.3">
      <c r="A1142" t="s">
        <v>2881</v>
      </c>
      <c r="B1142" t="s">
        <v>2882</v>
      </c>
      <c r="C1142" t="s">
        <v>81</v>
      </c>
      <c r="D1142" t="s">
        <v>171</v>
      </c>
      <c r="E1142" t="s">
        <v>204</v>
      </c>
      <c r="F1142" t="s">
        <v>205</v>
      </c>
      <c r="G1142" t="s">
        <v>228</v>
      </c>
      <c r="H1142" t="s">
        <v>2883</v>
      </c>
      <c r="I1142">
        <v>12</v>
      </c>
      <c r="J1142">
        <v>20</v>
      </c>
      <c r="K1142">
        <v>317203</v>
      </c>
      <c r="L1142" t="str">
        <f>VLOOKUP(Sales_Data!C1142,Product_Master!$A:$D,2,FALSE)</f>
        <v>Blazer</v>
      </c>
      <c r="M1142">
        <f>VLOOKUP(C1142,Product_Master!$A:$D,4,FALSE)</f>
        <v>33042</v>
      </c>
      <c r="N1142" t="str">
        <f t="shared" si="34"/>
        <v>HIGH</v>
      </c>
      <c r="O1142" t="str" cm="1">
        <f t="array" ref="O1142">_xlfn.IFS(D1142="North","Zone 1",D1142="South","Zone 2",D1142="East","Zone 3",D1142="West","Zone 4")</f>
        <v>Zone 2</v>
      </c>
      <c r="P1142">
        <f t="shared" si="35"/>
        <v>31720.300000000003</v>
      </c>
      <c r="Q1142" t="str">
        <f>VLOOKUP(C1142,Product_Master!$A:$D,3,FALSE)</f>
        <v>Clothing</v>
      </c>
    </row>
    <row r="1143" spans="1:17" x14ac:dyDescent="0.3">
      <c r="A1143" t="s">
        <v>2884</v>
      </c>
      <c r="B1143" t="s">
        <v>1302</v>
      </c>
      <c r="C1143" t="s">
        <v>62</v>
      </c>
      <c r="D1143" t="s">
        <v>178</v>
      </c>
      <c r="E1143" t="s">
        <v>185</v>
      </c>
      <c r="F1143" t="s">
        <v>186</v>
      </c>
      <c r="G1143" t="s">
        <v>187</v>
      </c>
      <c r="H1143" t="s">
        <v>2885</v>
      </c>
      <c r="I1143">
        <v>7</v>
      </c>
      <c r="J1143">
        <v>10</v>
      </c>
      <c r="K1143">
        <v>312933</v>
      </c>
      <c r="L1143" t="str">
        <f>VLOOKUP(Sales_Data!C1143,Product_Master!$A:$D,2,FALSE)</f>
        <v>Recliner</v>
      </c>
      <c r="M1143">
        <f>VLOOKUP(C1143,Product_Master!$A:$D,4,FALSE)</f>
        <v>49672</v>
      </c>
      <c r="N1143" t="str">
        <f t="shared" si="34"/>
        <v>HIGH</v>
      </c>
      <c r="O1143" t="str" cm="1">
        <f t="array" ref="O1143">_xlfn.IFS(D1143="North","Zone 1",D1143="South","Zone 2",D1143="East","Zone 3",D1143="West","Zone 4")</f>
        <v>Zone 3</v>
      </c>
      <c r="P1143">
        <f t="shared" si="35"/>
        <v>31293.300000000003</v>
      </c>
      <c r="Q1143" t="str">
        <f>VLOOKUP(C1143,Product_Master!$A:$D,3,FALSE)</f>
        <v>Furniture</v>
      </c>
    </row>
    <row r="1144" spans="1:17" x14ac:dyDescent="0.3">
      <c r="A1144" t="s">
        <v>2886</v>
      </c>
      <c r="B1144" t="s">
        <v>2887</v>
      </c>
      <c r="C1144" t="s">
        <v>79</v>
      </c>
      <c r="D1144" t="s">
        <v>178</v>
      </c>
      <c r="E1144" t="s">
        <v>310</v>
      </c>
      <c r="F1144" t="s">
        <v>311</v>
      </c>
      <c r="G1144" t="s">
        <v>257</v>
      </c>
      <c r="H1144" t="s">
        <v>2888</v>
      </c>
      <c r="I1144">
        <v>12</v>
      </c>
      <c r="J1144">
        <v>5</v>
      </c>
      <c r="K1144">
        <v>46785</v>
      </c>
      <c r="L1144" t="str">
        <f>VLOOKUP(Sales_Data!C1144,Product_Master!$A:$D,2,FALSE)</f>
        <v>Formal Shirt</v>
      </c>
      <c r="M1144">
        <f>VLOOKUP(C1144,Product_Master!$A:$D,4,FALSE)</f>
        <v>4104</v>
      </c>
      <c r="N1144" t="str">
        <f t="shared" si="34"/>
        <v>HIGH</v>
      </c>
      <c r="O1144" t="str" cm="1">
        <f t="array" ref="O1144">_xlfn.IFS(D1144="North","Zone 1",D1144="South","Zone 2",D1144="East","Zone 3",D1144="West","Zone 4")</f>
        <v>Zone 3</v>
      </c>
      <c r="P1144">
        <f t="shared" si="35"/>
        <v>4678.5</v>
      </c>
      <c r="Q1144" t="str">
        <f>VLOOKUP(C1144,Product_Master!$A:$D,3,FALSE)</f>
        <v>Clothing</v>
      </c>
    </row>
    <row r="1145" spans="1:17" x14ac:dyDescent="0.3">
      <c r="A1145" t="s">
        <v>2889</v>
      </c>
      <c r="B1145" t="s">
        <v>736</v>
      </c>
      <c r="C1145" t="s">
        <v>108</v>
      </c>
      <c r="D1145" t="s">
        <v>171</v>
      </c>
      <c r="E1145" t="s">
        <v>223</v>
      </c>
      <c r="F1145" t="s">
        <v>224</v>
      </c>
      <c r="G1145" t="s">
        <v>228</v>
      </c>
      <c r="H1145" t="s">
        <v>2890</v>
      </c>
      <c r="I1145">
        <v>7</v>
      </c>
      <c r="J1145">
        <v>0</v>
      </c>
      <c r="K1145">
        <v>103341</v>
      </c>
      <c r="L1145" t="str">
        <f>VLOOKUP(Sales_Data!C1145,Product_Master!$A:$D,2,FALSE)</f>
        <v>Salt</v>
      </c>
      <c r="M1145">
        <f>VLOOKUP(C1145,Product_Master!$A:$D,4,FALSE)</f>
        <v>14763</v>
      </c>
      <c r="N1145" t="str">
        <f t="shared" si="34"/>
        <v>HIGH</v>
      </c>
      <c r="O1145" t="str" cm="1">
        <f t="array" ref="O1145">_xlfn.IFS(D1145="North","Zone 1",D1145="South","Zone 2",D1145="East","Zone 3",D1145="West","Zone 4")</f>
        <v>Zone 2</v>
      </c>
      <c r="P1145">
        <f t="shared" si="35"/>
        <v>10334.1</v>
      </c>
      <c r="Q1145" t="str">
        <f>VLOOKUP(C1145,Product_Master!$A:$D,3,FALSE)</f>
        <v>Grocery</v>
      </c>
    </row>
    <row r="1146" spans="1:17" x14ac:dyDescent="0.3">
      <c r="A1146" t="s">
        <v>2891</v>
      </c>
      <c r="B1146" t="s">
        <v>2892</v>
      </c>
      <c r="C1146" t="s">
        <v>108</v>
      </c>
      <c r="D1146" t="s">
        <v>178</v>
      </c>
      <c r="E1146" t="s">
        <v>185</v>
      </c>
      <c r="F1146" t="s">
        <v>186</v>
      </c>
      <c r="G1146" t="s">
        <v>228</v>
      </c>
      <c r="H1146" t="s">
        <v>2893</v>
      </c>
      <c r="I1146">
        <v>9</v>
      </c>
      <c r="J1146">
        <v>5</v>
      </c>
      <c r="K1146">
        <v>126223</v>
      </c>
      <c r="L1146" t="str">
        <f>VLOOKUP(Sales_Data!C1146,Product_Master!$A:$D,2,FALSE)</f>
        <v>Salt</v>
      </c>
      <c r="M1146">
        <f>VLOOKUP(C1146,Product_Master!$A:$D,4,FALSE)</f>
        <v>14763</v>
      </c>
      <c r="N1146" t="str">
        <f t="shared" si="34"/>
        <v>HIGH</v>
      </c>
      <c r="O1146" t="str" cm="1">
        <f t="array" ref="O1146">_xlfn.IFS(D1146="North","Zone 1",D1146="South","Zone 2",D1146="East","Zone 3",D1146="West","Zone 4")</f>
        <v>Zone 3</v>
      </c>
      <c r="P1146">
        <f t="shared" si="35"/>
        <v>12622.300000000001</v>
      </c>
      <c r="Q1146" t="str">
        <f>VLOOKUP(C1146,Product_Master!$A:$D,3,FALSE)</f>
        <v>Grocery</v>
      </c>
    </row>
    <row r="1147" spans="1:17" x14ac:dyDescent="0.3">
      <c r="A1147" t="s">
        <v>2894</v>
      </c>
      <c r="B1147" t="s">
        <v>1326</v>
      </c>
      <c r="C1147" t="s">
        <v>17</v>
      </c>
      <c r="D1147" t="s">
        <v>197</v>
      </c>
      <c r="E1147" t="s">
        <v>260</v>
      </c>
      <c r="F1147" t="s">
        <v>261</v>
      </c>
      <c r="G1147" t="s">
        <v>219</v>
      </c>
      <c r="H1147" t="s">
        <v>2895</v>
      </c>
      <c r="I1147">
        <v>9</v>
      </c>
      <c r="J1147">
        <v>0</v>
      </c>
      <c r="K1147">
        <v>602505</v>
      </c>
      <c r="L1147" t="str">
        <f>VLOOKUP(Sales_Data!C1147,Product_Master!$A:$D,2,FALSE)</f>
        <v>Printer</v>
      </c>
      <c r="M1147">
        <f>VLOOKUP(C1147,Product_Master!$A:$D,4,FALSE)</f>
        <v>66945</v>
      </c>
      <c r="N1147" t="str">
        <f t="shared" si="34"/>
        <v>HIGH</v>
      </c>
      <c r="O1147" t="str" cm="1">
        <f t="array" ref="O1147">_xlfn.IFS(D1147="North","Zone 1",D1147="South","Zone 2",D1147="East","Zone 3",D1147="West","Zone 4")</f>
        <v>Zone 4</v>
      </c>
      <c r="P1147">
        <f t="shared" si="35"/>
        <v>60250.5</v>
      </c>
      <c r="Q1147" t="str">
        <f>VLOOKUP(C1147,Product_Master!$A:$D,3,FALSE)</f>
        <v>Electronics</v>
      </c>
    </row>
    <row r="1148" spans="1:17" x14ac:dyDescent="0.3">
      <c r="A1148" t="s">
        <v>2896</v>
      </c>
      <c r="B1148" t="s">
        <v>1574</v>
      </c>
      <c r="C1148" t="s">
        <v>104</v>
      </c>
      <c r="D1148" t="s">
        <v>197</v>
      </c>
      <c r="E1148" t="s">
        <v>210</v>
      </c>
      <c r="F1148" t="s">
        <v>211</v>
      </c>
      <c r="G1148" t="s">
        <v>315</v>
      </c>
      <c r="H1148" t="s">
        <v>868</v>
      </c>
      <c r="I1148">
        <v>5</v>
      </c>
      <c r="J1148">
        <v>15</v>
      </c>
      <c r="K1148">
        <v>145141</v>
      </c>
      <c r="L1148" t="str">
        <f>VLOOKUP(Sales_Data!C1148,Product_Master!$A:$D,2,FALSE)</f>
        <v>Coffee</v>
      </c>
      <c r="M1148">
        <f>VLOOKUP(C1148,Product_Master!$A:$D,4,FALSE)</f>
        <v>34151</v>
      </c>
      <c r="N1148" t="str">
        <f t="shared" si="34"/>
        <v>HIGH</v>
      </c>
      <c r="O1148" t="str" cm="1">
        <f t="array" ref="O1148">_xlfn.IFS(D1148="North","Zone 1",D1148="South","Zone 2",D1148="East","Zone 3",D1148="West","Zone 4")</f>
        <v>Zone 4</v>
      </c>
      <c r="P1148">
        <f t="shared" si="35"/>
        <v>14514.1</v>
      </c>
      <c r="Q1148" t="str">
        <f>VLOOKUP(C1148,Product_Master!$A:$D,3,FALSE)</f>
        <v>Grocery</v>
      </c>
    </row>
    <row r="1149" spans="1:17" x14ac:dyDescent="0.3">
      <c r="A1149" t="s">
        <v>2897</v>
      </c>
      <c r="B1149" t="s">
        <v>272</v>
      </c>
      <c r="C1149" t="s">
        <v>21</v>
      </c>
      <c r="D1149" t="s">
        <v>171</v>
      </c>
      <c r="E1149" t="s">
        <v>172</v>
      </c>
      <c r="F1149" t="s">
        <v>173</v>
      </c>
      <c r="G1149" t="s">
        <v>269</v>
      </c>
      <c r="H1149" t="s">
        <v>2898</v>
      </c>
      <c r="I1149">
        <v>4</v>
      </c>
      <c r="J1149">
        <v>0</v>
      </c>
      <c r="K1149">
        <v>194144</v>
      </c>
      <c r="L1149" t="str">
        <f>VLOOKUP(Sales_Data!C1149,Product_Master!$A:$D,2,FALSE)</f>
        <v>Air Conditioner</v>
      </c>
      <c r="M1149">
        <f>VLOOKUP(C1149,Product_Master!$A:$D,4,FALSE)</f>
        <v>48536</v>
      </c>
      <c r="N1149" t="str">
        <f t="shared" si="34"/>
        <v>HIGH</v>
      </c>
      <c r="O1149" t="str" cm="1">
        <f t="array" ref="O1149">_xlfn.IFS(D1149="North","Zone 1",D1149="South","Zone 2",D1149="East","Zone 3",D1149="West","Zone 4")</f>
        <v>Zone 2</v>
      </c>
      <c r="P1149">
        <f t="shared" si="35"/>
        <v>19414.400000000001</v>
      </c>
      <c r="Q1149" t="str">
        <f>VLOOKUP(C1149,Product_Master!$A:$D,3,FALSE)</f>
        <v>Electronics</v>
      </c>
    </row>
    <row r="1150" spans="1:17" x14ac:dyDescent="0.3">
      <c r="A1150" t="s">
        <v>2899</v>
      </c>
      <c r="B1150" t="s">
        <v>2756</v>
      </c>
      <c r="C1150" t="s">
        <v>4</v>
      </c>
      <c r="D1150" t="s">
        <v>197</v>
      </c>
      <c r="E1150" t="s">
        <v>198</v>
      </c>
      <c r="F1150" t="s">
        <v>199</v>
      </c>
      <c r="G1150" t="s">
        <v>285</v>
      </c>
      <c r="H1150" t="s">
        <v>1524</v>
      </c>
      <c r="I1150">
        <v>2</v>
      </c>
      <c r="J1150">
        <v>15</v>
      </c>
      <c r="K1150">
        <v>1796</v>
      </c>
      <c r="L1150" t="str">
        <f>VLOOKUP(Sales_Data!C1150,Product_Master!$A:$D,2,FALSE)</f>
        <v>Samsung TV</v>
      </c>
      <c r="M1150">
        <f>VLOOKUP(C1150,Product_Master!$A:$D,4,FALSE)</f>
        <v>1057</v>
      </c>
      <c r="N1150" t="str">
        <f t="shared" si="34"/>
        <v>LOW</v>
      </c>
      <c r="O1150" t="str" cm="1">
        <f t="array" ref="O1150">_xlfn.IFS(D1150="North","Zone 1",D1150="South","Zone 2",D1150="East","Zone 3",D1150="West","Zone 4")</f>
        <v>Zone 4</v>
      </c>
      <c r="P1150">
        <f t="shared" si="35"/>
        <v>35.92</v>
      </c>
      <c r="Q1150" t="str">
        <f>VLOOKUP(C1150,Product_Master!$A:$D,3,FALSE)</f>
        <v>Electronics</v>
      </c>
    </row>
    <row r="1151" spans="1:17" x14ac:dyDescent="0.3">
      <c r="A1151" t="s">
        <v>2900</v>
      </c>
      <c r="B1151" t="s">
        <v>1862</v>
      </c>
      <c r="C1151" t="s">
        <v>110</v>
      </c>
      <c r="D1151" t="s">
        <v>178</v>
      </c>
      <c r="E1151" t="s">
        <v>179</v>
      </c>
      <c r="F1151" t="s">
        <v>180</v>
      </c>
      <c r="G1151" t="s">
        <v>315</v>
      </c>
      <c r="H1151" t="s">
        <v>2901</v>
      </c>
      <c r="I1151">
        <v>11</v>
      </c>
      <c r="J1151">
        <v>5</v>
      </c>
      <c r="K1151">
        <v>294784</v>
      </c>
      <c r="L1151" t="str">
        <f>VLOOKUP(Sales_Data!C1151,Product_Master!$A:$D,2,FALSE)</f>
        <v>Spices</v>
      </c>
      <c r="M1151">
        <f>VLOOKUP(C1151,Product_Master!$A:$D,4,FALSE)</f>
        <v>28209</v>
      </c>
      <c r="N1151" t="str">
        <f t="shared" si="34"/>
        <v>HIGH</v>
      </c>
      <c r="O1151" t="str" cm="1">
        <f t="array" ref="O1151">_xlfn.IFS(D1151="North","Zone 1",D1151="South","Zone 2",D1151="East","Zone 3",D1151="West","Zone 4")</f>
        <v>Zone 3</v>
      </c>
      <c r="P1151">
        <f t="shared" si="35"/>
        <v>29478.400000000001</v>
      </c>
      <c r="Q1151" t="str">
        <f>VLOOKUP(C1151,Product_Master!$A:$D,3,FALSE)</f>
        <v>Grocery</v>
      </c>
    </row>
    <row r="1152" spans="1:17" x14ac:dyDescent="0.3">
      <c r="A1152" t="s">
        <v>2902</v>
      </c>
      <c r="B1152" t="s">
        <v>445</v>
      </c>
      <c r="C1152" t="s">
        <v>29</v>
      </c>
      <c r="D1152" t="s">
        <v>197</v>
      </c>
      <c r="E1152" t="s">
        <v>260</v>
      </c>
      <c r="F1152" t="s">
        <v>261</v>
      </c>
      <c r="G1152" t="s">
        <v>206</v>
      </c>
      <c r="H1152" t="s">
        <v>2903</v>
      </c>
      <c r="I1152">
        <v>11</v>
      </c>
      <c r="J1152">
        <v>5</v>
      </c>
      <c r="K1152">
        <v>163145</v>
      </c>
      <c r="L1152" t="str">
        <f>VLOOKUP(Sales_Data!C1152,Product_Master!$A:$D,2,FALSE)</f>
        <v>Bluetooth Speaker</v>
      </c>
      <c r="M1152">
        <f>VLOOKUP(C1152,Product_Master!$A:$D,4,FALSE)</f>
        <v>15612</v>
      </c>
      <c r="N1152" t="str">
        <f t="shared" si="34"/>
        <v>HIGH</v>
      </c>
      <c r="O1152" t="str" cm="1">
        <f t="array" ref="O1152">_xlfn.IFS(D1152="North","Zone 1",D1152="South","Zone 2",D1152="East","Zone 3",D1152="West","Zone 4")</f>
        <v>Zone 4</v>
      </c>
      <c r="P1152">
        <f t="shared" si="35"/>
        <v>16314.5</v>
      </c>
      <c r="Q1152" t="str">
        <f>VLOOKUP(C1152,Product_Master!$A:$D,3,FALSE)</f>
        <v>Electronics</v>
      </c>
    </row>
    <row r="1153" spans="1:17" x14ac:dyDescent="0.3">
      <c r="A1153" t="s">
        <v>2904</v>
      </c>
      <c r="B1153" t="s">
        <v>1759</v>
      </c>
      <c r="C1153" t="s">
        <v>104</v>
      </c>
      <c r="D1153" t="s">
        <v>178</v>
      </c>
      <c r="E1153" t="s">
        <v>310</v>
      </c>
      <c r="F1153" t="s">
        <v>311</v>
      </c>
      <c r="G1153" t="s">
        <v>228</v>
      </c>
      <c r="H1153" t="s">
        <v>2905</v>
      </c>
      <c r="I1153">
        <v>11</v>
      </c>
      <c r="J1153">
        <v>5</v>
      </c>
      <c r="K1153">
        <v>356877</v>
      </c>
      <c r="L1153" t="str">
        <f>VLOOKUP(Sales_Data!C1153,Product_Master!$A:$D,2,FALSE)</f>
        <v>Coffee</v>
      </c>
      <c r="M1153">
        <f>VLOOKUP(C1153,Product_Master!$A:$D,4,FALSE)</f>
        <v>34151</v>
      </c>
      <c r="N1153" t="str">
        <f t="shared" si="34"/>
        <v>HIGH</v>
      </c>
      <c r="O1153" t="str" cm="1">
        <f t="array" ref="O1153">_xlfn.IFS(D1153="North","Zone 1",D1153="South","Zone 2",D1153="East","Zone 3",D1153="West","Zone 4")</f>
        <v>Zone 3</v>
      </c>
      <c r="P1153">
        <f t="shared" si="35"/>
        <v>35687.700000000004</v>
      </c>
      <c r="Q1153" t="str">
        <f>VLOOKUP(C1153,Product_Master!$A:$D,3,FALSE)</f>
        <v>Grocery</v>
      </c>
    </row>
    <row r="1154" spans="1:17" x14ac:dyDescent="0.3">
      <c r="A1154" t="s">
        <v>2906</v>
      </c>
      <c r="B1154" t="s">
        <v>2907</v>
      </c>
      <c r="C1154" t="s">
        <v>79</v>
      </c>
      <c r="D1154" t="s">
        <v>171</v>
      </c>
      <c r="E1154" t="s">
        <v>223</v>
      </c>
      <c r="F1154" t="s">
        <v>224</v>
      </c>
      <c r="G1154" t="s">
        <v>181</v>
      </c>
      <c r="H1154" t="s">
        <v>2908</v>
      </c>
      <c r="I1154">
        <v>1</v>
      </c>
      <c r="J1154">
        <v>5</v>
      </c>
      <c r="K1154">
        <v>3898</v>
      </c>
      <c r="L1154" t="str">
        <f>VLOOKUP(Sales_Data!C1154,Product_Master!$A:$D,2,FALSE)</f>
        <v>Formal Shirt</v>
      </c>
      <c r="M1154">
        <f>VLOOKUP(C1154,Product_Master!$A:$D,4,FALSE)</f>
        <v>4104</v>
      </c>
      <c r="N1154" t="str">
        <f t="shared" si="34"/>
        <v>LOW</v>
      </c>
      <c r="O1154" t="str" cm="1">
        <f t="array" ref="O1154">_xlfn.IFS(D1154="North","Zone 1",D1154="South","Zone 2",D1154="East","Zone 3",D1154="West","Zone 4")</f>
        <v>Zone 2</v>
      </c>
      <c r="P1154">
        <f t="shared" si="35"/>
        <v>77.960000000000008</v>
      </c>
      <c r="Q1154" t="str">
        <f>VLOOKUP(C1154,Product_Master!$A:$D,3,FALSE)</f>
        <v>Clothing</v>
      </c>
    </row>
    <row r="1155" spans="1:17" x14ac:dyDescent="0.3">
      <c r="A1155" t="s">
        <v>2909</v>
      </c>
      <c r="B1155" t="s">
        <v>2011</v>
      </c>
      <c r="C1155" t="s">
        <v>91</v>
      </c>
      <c r="D1155" t="s">
        <v>171</v>
      </c>
      <c r="E1155" t="s">
        <v>172</v>
      </c>
      <c r="F1155" t="s">
        <v>173</v>
      </c>
      <c r="G1155" t="s">
        <v>200</v>
      </c>
      <c r="H1155" t="s">
        <v>2910</v>
      </c>
      <c r="I1155">
        <v>10</v>
      </c>
      <c r="J1155">
        <v>0</v>
      </c>
      <c r="K1155">
        <v>297870</v>
      </c>
      <c r="L1155" t="str">
        <f>VLOOKUP(Sales_Data!C1155,Product_Master!$A:$D,2,FALSE)</f>
        <v>Sweater</v>
      </c>
      <c r="M1155">
        <f>VLOOKUP(C1155,Product_Master!$A:$D,4,FALSE)</f>
        <v>29787</v>
      </c>
      <c r="N1155" t="str">
        <f t="shared" ref="N1155:N1218" si="36">IF(K1155&gt;15000,"HIGH",IF(K1155&gt;=5000,"MEDIUM","LOW"))</f>
        <v>HIGH</v>
      </c>
      <c r="O1155" t="str" cm="1">
        <f t="array" ref="O1155">_xlfn.IFS(D1155="North","Zone 1",D1155="South","Zone 2",D1155="East","Zone 3",D1155="West","Zone 4")</f>
        <v>Zone 2</v>
      </c>
      <c r="P1155">
        <f t="shared" ref="P1155:P1218" si="37">IF(N1155="HIGH",K1155*10%,IF(N1155="MEDIUM",K1155*5%,K1155*2%))</f>
        <v>29787</v>
      </c>
      <c r="Q1155" t="str">
        <f>VLOOKUP(C1155,Product_Master!$A:$D,3,FALSE)</f>
        <v>Clothing</v>
      </c>
    </row>
    <row r="1156" spans="1:17" x14ac:dyDescent="0.3">
      <c r="A1156" t="s">
        <v>2911</v>
      </c>
      <c r="B1156" t="s">
        <v>284</v>
      </c>
      <c r="C1156" t="s">
        <v>104</v>
      </c>
      <c r="D1156" t="s">
        <v>178</v>
      </c>
      <c r="E1156" t="s">
        <v>310</v>
      </c>
      <c r="F1156" t="s">
        <v>311</v>
      </c>
      <c r="G1156" t="s">
        <v>174</v>
      </c>
      <c r="H1156" t="s">
        <v>2912</v>
      </c>
      <c r="I1156">
        <v>3</v>
      </c>
      <c r="J1156">
        <v>10</v>
      </c>
      <c r="K1156">
        <v>92207</v>
      </c>
      <c r="L1156" t="str">
        <f>VLOOKUP(Sales_Data!C1156,Product_Master!$A:$D,2,FALSE)</f>
        <v>Coffee</v>
      </c>
      <c r="M1156">
        <f>VLOOKUP(C1156,Product_Master!$A:$D,4,FALSE)</f>
        <v>34151</v>
      </c>
      <c r="N1156" t="str">
        <f t="shared" si="36"/>
        <v>HIGH</v>
      </c>
      <c r="O1156" t="str" cm="1">
        <f t="array" ref="O1156">_xlfn.IFS(D1156="North","Zone 1",D1156="South","Zone 2",D1156="East","Zone 3",D1156="West","Zone 4")</f>
        <v>Zone 3</v>
      </c>
      <c r="P1156">
        <f t="shared" si="37"/>
        <v>9220.7000000000007</v>
      </c>
      <c r="Q1156" t="str">
        <f>VLOOKUP(C1156,Product_Master!$A:$D,3,FALSE)</f>
        <v>Grocery</v>
      </c>
    </row>
    <row r="1157" spans="1:17" x14ac:dyDescent="0.3">
      <c r="A1157" t="s">
        <v>2913</v>
      </c>
      <c r="B1157" t="s">
        <v>768</v>
      </c>
      <c r="C1157" t="s">
        <v>48</v>
      </c>
      <c r="D1157" t="s">
        <v>178</v>
      </c>
      <c r="E1157" t="s">
        <v>185</v>
      </c>
      <c r="F1157" t="s">
        <v>186</v>
      </c>
      <c r="G1157" t="s">
        <v>257</v>
      </c>
      <c r="H1157" t="s">
        <v>2914</v>
      </c>
      <c r="I1157">
        <v>3</v>
      </c>
      <c r="J1157">
        <v>15</v>
      </c>
      <c r="K1157">
        <v>110042</v>
      </c>
      <c r="L1157" t="str">
        <f>VLOOKUP(Sales_Data!C1157,Product_Master!$A:$D,2,FALSE)</f>
        <v>Bed</v>
      </c>
      <c r="M1157">
        <f>VLOOKUP(C1157,Product_Master!$A:$D,4,FALSE)</f>
        <v>43154</v>
      </c>
      <c r="N1157" t="str">
        <f t="shared" si="36"/>
        <v>HIGH</v>
      </c>
      <c r="O1157" t="str" cm="1">
        <f t="array" ref="O1157">_xlfn.IFS(D1157="North","Zone 1",D1157="South","Zone 2",D1157="East","Zone 3",D1157="West","Zone 4")</f>
        <v>Zone 3</v>
      </c>
      <c r="P1157">
        <f t="shared" si="37"/>
        <v>11004.2</v>
      </c>
      <c r="Q1157" t="str">
        <f>VLOOKUP(C1157,Product_Master!$A:$D,3,FALSE)</f>
        <v>Furniture</v>
      </c>
    </row>
    <row r="1158" spans="1:17" x14ac:dyDescent="0.3">
      <c r="A1158" t="s">
        <v>2915</v>
      </c>
      <c r="B1158" t="s">
        <v>606</v>
      </c>
      <c r="C1158" t="s">
        <v>69</v>
      </c>
      <c r="D1158" t="s">
        <v>197</v>
      </c>
      <c r="E1158" t="s">
        <v>198</v>
      </c>
      <c r="F1158" t="s">
        <v>199</v>
      </c>
      <c r="G1158" t="s">
        <v>253</v>
      </c>
      <c r="H1158" t="s">
        <v>2916</v>
      </c>
      <c r="I1158">
        <v>3</v>
      </c>
      <c r="J1158">
        <v>0</v>
      </c>
      <c r="K1158">
        <v>26694</v>
      </c>
      <c r="L1158" t="str">
        <f>VLOOKUP(Sales_Data!C1158,Product_Master!$A:$D,2,FALSE)</f>
        <v>Women Kurti</v>
      </c>
      <c r="M1158">
        <f>VLOOKUP(C1158,Product_Master!$A:$D,4,FALSE)</f>
        <v>8898</v>
      </c>
      <c r="N1158" t="str">
        <f t="shared" si="36"/>
        <v>HIGH</v>
      </c>
      <c r="O1158" t="str" cm="1">
        <f t="array" ref="O1158">_xlfn.IFS(D1158="North","Zone 1",D1158="South","Zone 2",D1158="East","Zone 3",D1158="West","Zone 4")</f>
        <v>Zone 4</v>
      </c>
      <c r="P1158">
        <f t="shared" si="37"/>
        <v>2669.4</v>
      </c>
      <c r="Q1158" t="str">
        <f>VLOOKUP(C1158,Product_Master!$A:$D,3,FALSE)</f>
        <v>Clothing</v>
      </c>
    </row>
    <row r="1159" spans="1:17" x14ac:dyDescent="0.3">
      <c r="A1159" t="s">
        <v>2917</v>
      </c>
      <c r="B1159" t="s">
        <v>1030</v>
      </c>
      <c r="C1159" t="s">
        <v>31</v>
      </c>
      <c r="D1159" t="s">
        <v>178</v>
      </c>
      <c r="E1159" t="s">
        <v>185</v>
      </c>
      <c r="F1159" t="s">
        <v>186</v>
      </c>
      <c r="G1159" t="s">
        <v>187</v>
      </c>
      <c r="H1159" t="s">
        <v>2243</v>
      </c>
      <c r="I1159">
        <v>11</v>
      </c>
      <c r="J1159">
        <v>5</v>
      </c>
      <c r="K1159">
        <v>403223</v>
      </c>
      <c r="L1159" t="str">
        <f>VLOOKUP(Sales_Data!C1159,Product_Master!$A:$D,2,FALSE)</f>
        <v>Smart Watch</v>
      </c>
      <c r="M1159">
        <f>VLOOKUP(C1159,Product_Master!$A:$D,4,FALSE)</f>
        <v>38586</v>
      </c>
      <c r="N1159" t="str">
        <f t="shared" si="36"/>
        <v>HIGH</v>
      </c>
      <c r="O1159" t="str" cm="1">
        <f t="array" ref="O1159">_xlfn.IFS(D1159="North","Zone 1",D1159="South","Zone 2",D1159="East","Zone 3",D1159="West","Zone 4")</f>
        <v>Zone 3</v>
      </c>
      <c r="P1159">
        <f t="shared" si="37"/>
        <v>40322.300000000003</v>
      </c>
      <c r="Q1159" t="str">
        <f>VLOOKUP(C1159,Product_Master!$A:$D,3,FALSE)</f>
        <v>Electronics</v>
      </c>
    </row>
    <row r="1160" spans="1:17" x14ac:dyDescent="0.3">
      <c r="A1160" t="s">
        <v>2918</v>
      </c>
      <c r="B1160" t="s">
        <v>2075</v>
      </c>
      <c r="C1160" t="s">
        <v>27</v>
      </c>
      <c r="D1160" t="s">
        <v>178</v>
      </c>
      <c r="E1160" t="s">
        <v>179</v>
      </c>
      <c r="F1160" t="s">
        <v>180</v>
      </c>
      <c r="G1160" t="s">
        <v>269</v>
      </c>
      <c r="H1160" t="s">
        <v>2919</v>
      </c>
      <c r="I1160">
        <v>8</v>
      </c>
      <c r="J1160">
        <v>10</v>
      </c>
      <c r="K1160">
        <v>405468</v>
      </c>
      <c r="L1160" t="str">
        <f>VLOOKUP(Sales_Data!C1160,Product_Master!$A:$D,2,FALSE)</f>
        <v>Microwave</v>
      </c>
      <c r="M1160">
        <f>VLOOKUP(C1160,Product_Master!$A:$D,4,FALSE)</f>
        <v>56315</v>
      </c>
      <c r="N1160" t="str">
        <f t="shared" si="36"/>
        <v>HIGH</v>
      </c>
      <c r="O1160" t="str" cm="1">
        <f t="array" ref="O1160">_xlfn.IFS(D1160="North","Zone 1",D1160="South","Zone 2",D1160="East","Zone 3",D1160="West","Zone 4")</f>
        <v>Zone 3</v>
      </c>
      <c r="P1160">
        <f t="shared" si="37"/>
        <v>40546.800000000003</v>
      </c>
      <c r="Q1160" t="str">
        <f>VLOOKUP(C1160,Product_Master!$A:$D,3,FALSE)</f>
        <v>Electronics</v>
      </c>
    </row>
    <row r="1161" spans="1:17" x14ac:dyDescent="0.3">
      <c r="A1161" t="s">
        <v>2920</v>
      </c>
      <c r="B1161" t="s">
        <v>750</v>
      </c>
      <c r="C1161" t="s">
        <v>83</v>
      </c>
      <c r="D1161" t="s">
        <v>191</v>
      </c>
      <c r="E1161" t="s">
        <v>238</v>
      </c>
      <c r="F1161" t="s">
        <v>238</v>
      </c>
      <c r="G1161" t="s">
        <v>285</v>
      </c>
      <c r="H1161" t="s">
        <v>382</v>
      </c>
      <c r="I1161">
        <v>2</v>
      </c>
      <c r="J1161">
        <v>5</v>
      </c>
      <c r="K1161">
        <v>148701</v>
      </c>
      <c r="L1161" t="str">
        <f>VLOOKUP(Sales_Data!C1161,Product_Master!$A:$D,2,FALSE)</f>
        <v>Track Pants</v>
      </c>
      <c r="M1161">
        <f>VLOOKUP(C1161,Product_Master!$A:$D,4,FALSE)</f>
        <v>78264</v>
      </c>
      <c r="N1161" t="str">
        <f t="shared" si="36"/>
        <v>HIGH</v>
      </c>
      <c r="O1161" t="str" cm="1">
        <f t="array" ref="O1161">_xlfn.IFS(D1161="North","Zone 1",D1161="South","Zone 2",D1161="East","Zone 3",D1161="West","Zone 4")</f>
        <v>Zone 1</v>
      </c>
      <c r="P1161">
        <f t="shared" si="37"/>
        <v>14870.1</v>
      </c>
      <c r="Q1161" t="str">
        <f>VLOOKUP(C1161,Product_Master!$A:$D,3,FALSE)</f>
        <v>Clothing</v>
      </c>
    </row>
    <row r="1162" spans="1:17" x14ac:dyDescent="0.3">
      <c r="A1162" t="s">
        <v>2921</v>
      </c>
      <c r="B1162" t="s">
        <v>342</v>
      </c>
      <c r="C1162" t="s">
        <v>54</v>
      </c>
      <c r="D1162" t="s">
        <v>171</v>
      </c>
      <c r="E1162" t="s">
        <v>223</v>
      </c>
      <c r="F1162" t="s">
        <v>224</v>
      </c>
      <c r="G1162" t="s">
        <v>181</v>
      </c>
      <c r="H1162" t="s">
        <v>2922</v>
      </c>
      <c r="I1162">
        <v>12</v>
      </c>
      <c r="J1162">
        <v>10</v>
      </c>
      <c r="K1162">
        <v>136090</v>
      </c>
      <c r="L1162" t="str">
        <f>VLOOKUP(Sales_Data!C1162,Product_Master!$A:$D,2,FALSE)</f>
        <v>Cabinet</v>
      </c>
      <c r="M1162">
        <f>VLOOKUP(C1162,Product_Master!$A:$D,4,FALSE)</f>
        <v>12601</v>
      </c>
      <c r="N1162" t="str">
        <f t="shared" si="36"/>
        <v>HIGH</v>
      </c>
      <c r="O1162" t="str" cm="1">
        <f t="array" ref="O1162">_xlfn.IFS(D1162="North","Zone 1",D1162="South","Zone 2",D1162="East","Zone 3",D1162="West","Zone 4")</f>
        <v>Zone 2</v>
      </c>
      <c r="P1162">
        <f t="shared" si="37"/>
        <v>13609</v>
      </c>
      <c r="Q1162" t="str">
        <f>VLOOKUP(C1162,Product_Master!$A:$D,3,FALSE)</f>
        <v>Furniture</v>
      </c>
    </row>
    <row r="1163" spans="1:17" x14ac:dyDescent="0.3">
      <c r="A1163" t="s">
        <v>2923</v>
      </c>
      <c r="B1163" t="s">
        <v>801</v>
      </c>
      <c r="C1163" t="s">
        <v>44</v>
      </c>
      <c r="D1163" t="s">
        <v>178</v>
      </c>
      <c r="E1163" t="s">
        <v>185</v>
      </c>
      <c r="F1163" t="s">
        <v>186</v>
      </c>
      <c r="G1163" t="s">
        <v>315</v>
      </c>
      <c r="H1163" t="s">
        <v>2924</v>
      </c>
      <c r="I1163">
        <v>6</v>
      </c>
      <c r="J1163">
        <v>10</v>
      </c>
      <c r="K1163">
        <v>405048</v>
      </c>
      <c r="L1163" t="str">
        <f>VLOOKUP(Sales_Data!C1163,Product_Master!$A:$D,2,FALSE)</f>
        <v>Bookshelf</v>
      </c>
      <c r="M1163">
        <f>VLOOKUP(C1163,Product_Master!$A:$D,4,FALSE)</f>
        <v>75009</v>
      </c>
      <c r="N1163" t="str">
        <f t="shared" si="36"/>
        <v>HIGH</v>
      </c>
      <c r="O1163" t="str" cm="1">
        <f t="array" ref="O1163">_xlfn.IFS(D1163="North","Zone 1",D1163="South","Zone 2",D1163="East","Zone 3",D1163="West","Zone 4")</f>
        <v>Zone 3</v>
      </c>
      <c r="P1163">
        <f t="shared" si="37"/>
        <v>40504.800000000003</v>
      </c>
      <c r="Q1163" t="str">
        <f>VLOOKUP(C1163,Product_Master!$A:$D,3,FALSE)</f>
        <v>Furniture</v>
      </c>
    </row>
    <row r="1164" spans="1:17" x14ac:dyDescent="0.3">
      <c r="A1164" t="s">
        <v>2925</v>
      </c>
      <c r="B1164" t="s">
        <v>728</v>
      </c>
      <c r="C1164" t="s">
        <v>131</v>
      </c>
      <c r="D1164" t="s">
        <v>171</v>
      </c>
      <c r="E1164" t="s">
        <v>172</v>
      </c>
      <c r="F1164" t="s">
        <v>173</v>
      </c>
      <c r="G1164" t="s">
        <v>253</v>
      </c>
      <c r="H1164" t="s">
        <v>2926</v>
      </c>
      <c r="I1164">
        <v>9</v>
      </c>
      <c r="J1164">
        <v>0</v>
      </c>
      <c r="K1164">
        <v>565533</v>
      </c>
      <c r="L1164" t="str">
        <f>VLOOKUP(Sales_Data!C1164,Product_Master!$A:$D,2,FALSE)</f>
        <v>Football</v>
      </c>
      <c r="M1164">
        <f>VLOOKUP(C1164,Product_Master!$A:$D,4,FALSE)</f>
        <v>62837</v>
      </c>
      <c r="N1164" t="str">
        <f t="shared" si="36"/>
        <v>HIGH</v>
      </c>
      <c r="O1164" t="str" cm="1">
        <f t="array" ref="O1164">_xlfn.IFS(D1164="North","Zone 1",D1164="South","Zone 2",D1164="East","Zone 3",D1164="West","Zone 4")</f>
        <v>Zone 2</v>
      </c>
      <c r="P1164">
        <f t="shared" si="37"/>
        <v>56553.3</v>
      </c>
      <c r="Q1164" t="str">
        <f>VLOOKUP(C1164,Product_Master!$A:$D,3,FALSE)</f>
        <v>Sports</v>
      </c>
    </row>
    <row r="1165" spans="1:17" x14ac:dyDescent="0.3">
      <c r="A1165" t="s">
        <v>2927</v>
      </c>
      <c r="B1165" t="s">
        <v>1585</v>
      </c>
      <c r="C1165" t="s">
        <v>102</v>
      </c>
      <c r="D1165" t="s">
        <v>171</v>
      </c>
      <c r="E1165" t="s">
        <v>172</v>
      </c>
      <c r="F1165" t="s">
        <v>173</v>
      </c>
      <c r="G1165" t="s">
        <v>243</v>
      </c>
      <c r="H1165" t="s">
        <v>2928</v>
      </c>
      <c r="I1165">
        <v>11</v>
      </c>
      <c r="J1165">
        <v>0</v>
      </c>
      <c r="K1165">
        <v>803770</v>
      </c>
      <c r="L1165" t="str">
        <f>VLOOKUP(Sales_Data!C1165,Product_Master!$A:$D,2,FALSE)</f>
        <v>Tea</v>
      </c>
      <c r="M1165">
        <f>VLOOKUP(C1165,Product_Master!$A:$D,4,FALSE)</f>
        <v>73070</v>
      </c>
      <c r="N1165" t="str">
        <f t="shared" si="36"/>
        <v>HIGH</v>
      </c>
      <c r="O1165" t="str" cm="1">
        <f t="array" ref="O1165">_xlfn.IFS(D1165="North","Zone 1",D1165="South","Zone 2",D1165="East","Zone 3",D1165="West","Zone 4")</f>
        <v>Zone 2</v>
      </c>
      <c r="P1165">
        <f t="shared" si="37"/>
        <v>80377</v>
      </c>
      <c r="Q1165" t="str">
        <f>VLOOKUP(C1165,Product_Master!$A:$D,3,FALSE)</f>
        <v>Grocery</v>
      </c>
    </row>
    <row r="1166" spans="1:17" x14ac:dyDescent="0.3">
      <c r="A1166" t="s">
        <v>2929</v>
      </c>
      <c r="B1166" t="s">
        <v>634</v>
      </c>
      <c r="C1166" t="s">
        <v>128</v>
      </c>
      <c r="D1166" t="s">
        <v>171</v>
      </c>
      <c r="E1166" t="s">
        <v>223</v>
      </c>
      <c r="F1166" t="s">
        <v>224</v>
      </c>
      <c r="G1166" t="s">
        <v>253</v>
      </c>
      <c r="H1166" t="s">
        <v>2930</v>
      </c>
      <c r="I1166">
        <v>10</v>
      </c>
      <c r="J1166">
        <v>0</v>
      </c>
      <c r="K1166">
        <v>588180</v>
      </c>
      <c r="L1166" t="str">
        <f>VLOOKUP(Sales_Data!C1166,Product_Master!$A:$D,2,FALSE)</f>
        <v>Cricket Bat</v>
      </c>
      <c r="M1166">
        <f>VLOOKUP(C1166,Product_Master!$A:$D,4,FALSE)</f>
        <v>58818</v>
      </c>
      <c r="N1166" t="str">
        <f t="shared" si="36"/>
        <v>HIGH</v>
      </c>
      <c r="O1166" t="str" cm="1">
        <f t="array" ref="O1166">_xlfn.IFS(D1166="North","Zone 1",D1166="South","Zone 2",D1166="East","Zone 3",D1166="West","Zone 4")</f>
        <v>Zone 2</v>
      </c>
      <c r="P1166">
        <f t="shared" si="37"/>
        <v>58818</v>
      </c>
      <c r="Q1166" t="str">
        <f>VLOOKUP(C1166,Product_Master!$A:$D,3,FALSE)</f>
        <v>Sports</v>
      </c>
    </row>
    <row r="1167" spans="1:17" x14ac:dyDescent="0.3">
      <c r="A1167" t="s">
        <v>2931</v>
      </c>
      <c r="B1167" t="s">
        <v>1099</v>
      </c>
      <c r="C1167" t="s">
        <v>54</v>
      </c>
      <c r="D1167" t="s">
        <v>171</v>
      </c>
      <c r="E1167" t="s">
        <v>204</v>
      </c>
      <c r="F1167" t="s">
        <v>205</v>
      </c>
      <c r="G1167" t="s">
        <v>262</v>
      </c>
      <c r="H1167" t="s">
        <v>2932</v>
      </c>
      <c r="I1167">
        <v>1</v>
      </c>
      <c r="J1167">
        <v>15</v>
      </c>
      <c r="K1167">
        <v>10710</v>
      </c>
      <c r="L1167" t="str">
        <f>VLOOKUP(Sales_Data!C1167,Product_Master!$A:$D,2,FALSE)</f>
        <v>Cabinet</v>
      </c>
      <c r="M1167">
        <f>VLOOKUP(C1167,Product_Master!$A:$D,4,FALSE)</f>
        <v>12601</v>
      </c>
      <c r="N1167" t="str">
        <f t="shared" si="36"/>
        <v>MEDIUM</v>
      </c>
      <c r="O1167" t="str" cm="1">
        <f t="array" ref="O1167">_xlfn.IFS(D1167="North","Zone 1",D1167="South","Zone 2",D1167="East","Zone 3",D1167="West","Zone 4")</f>
        <v>Zone 2</v>
      </c>
      <c r="P1167">
        <f t="shared" si="37"/>
        <v>535.5</v>
      </c>
      <c r="Q1167" t="str">
        <f>VLOOKUP(C1167,Product_Master!$A:$D,3,FALSE)</f>
        <v>Furniture</v>
      </c>
    </row>
    <row r="1168" spans="1:17" x14ac:dyDescent="0.3">
      <c r="A1168" t="s">
        <v>2933</v>
      </c>
      <c r="B1168" t="s">
        <v>1929</v>
      </c>
      <c r="C1168" t="s">
        <v>110</v>
      </c>
      <c r="D1168" t="s">
        <v>171</v>
      </c>
      <c r="E1168" t="s">
        <v>204</v>
      </c>
      <c r="F1168" t="s">
        <v>205</v>
      </c>
      <c r="G1168" t="s">
        <v>181</v>
      </c>
      <c r="H1168" t="s">
        <v>2934</v>
      </c>
      <c r="I1168">
        <v>3</v>
      </c>
      <c r="J1168">
        <v>10</v>
      </c>
      <c r="K1168">
        <v>76164</v>
      </c>
      <c r="L1168" t="str">
        <f>VLOOKUP(Sales_Data!C1168,Product_Master!$A:$D,2,FALSE)</f>
        <v>Spices</v>
      </c>
      <c r="M1168">
        <f>VLOOKUP(C1168,Product_Master!$A:$D,4,FALSE)</f>
        <v>28209</v>
      </c>
      <c r="N1168" t="str">
        <f t="shared" si="36"/>
        <v>HIGH</v>
      </c>
      <c r="O1168" t="str" cm="1">
        <f t="array" ref="O1168">_xlfn.IFS(D1168="North","Zone 1",D1168="South","Zone 2",D1168="East","Zone 3",D1168="West","Zone 4")</f>
        <v>Zone 2</v>
      </c>
      <c r="P1168">
        <f t="shared" si="37"/>
        <v>7616.4000000000005</v>
      </c>
      <c r="Q1168" t="str">
        <f>VLOOKUP(C1168,Product_Master!$A:$D,3,FALSE)</f>
        <v>Grocery</v>
      </c>
    </row>
    <row r="1169" spans="1:17" x14ac:dyDescent="0.3">
      <c r="A1169" t="s">
        <v>2935</v>
      </c>
      <c r="B1169" t="s">
        <v>265</v>
      </c>
      <c r="C1169" t="s">
        <v>139</v>
      </c>
      <c r="D1169" t="s">
        <v>178</v>
      </c>
      <c r="E1169" t="s">
        <v>179</v>
      </c>
      <c r="F1169" t="s">
        <v>180</v>
      </c>
      <c r="G1169" t="s">
        <v>212</v>
      </c>
      <c r="H1169" t="s">
        <v>263</v>
      </c>
      <c r="I1169">
        <v>8</v>
      </c>
      <c r="J1169">
        <v>15</v>
      </c>
      <c r="K1169">
        <v>156134</v>
      </c>
      <c r="L1169" t="str">
        <f>VLOOKUP(Sales_Data!C1169,Product_Master!$A:$D,2,FALSE)</f>
        <v>Helmet</v>
      </c>
      <c r="M1169">
        <f>VLOOKUP(C1169,Product_Master!$A:$D,4,FALSE)</f>
        <v>22961</v>
      </c>
      <c r="N1169" t="str">
        <f t="shared" si="36"/>
        <v>HIGH</v>
      </c>
      <c r="O1169" t="str" cm="1">
        <f t="array" ref="O1169">_xlfn.IFS(D1169="North","Zone 1",D1169="South","Zone 2",D1169="East","Zone 3",D1169="West","Zone 4")</f>
        <v>Zone 3</v>
      </c>
      <c r="P1169">
        <f t="shared" si="37"/>
        <v>15613.400000000001</v>
      </c>
      <c r="Q1169" t="str">
        <f>VLOOKUP(C1169,Product_Master!$A:$D,3,FALSE)</f>
        <v>Sports</v>
      </c>
    </row>
    <row r="1170" spans="1:17" x14ac:dyDescent="0.3">
      <c r="A1170" t="s">
        <v>2936</v>
      </c>
      <c r="B1170" t="s">
        <v>747</v>
      </c>
      <c r="C1170" t="s">
        <v>122</v>
      </c>
      <c r="D1170" t="s">
        <v>191</v>
      </c>
      <c r="E1170" t="s">
        <v>242</v>
      </c>
      <c r="F1170" t="s">
        <v>242</v>
      </c>
      <c r="G1170" t="s">
        <v>187</v>
      </c>
      <c r="H1170" t="s">
        <v>2937</v>
      </c>
      <c r="I1170">
        <v>2</v>
      </c>
      <c r="J1170">
        <v>10</v>
      </c>
      <c r="K1170">
        <v>117957</v>
      </c>
      <c r="L1170" t="str">
        <f>VLOOKUP(Sales_Data!C1170,Product_Master!$A:$D,2,FALSE)</f>
        <v>Noodles</v>
      </c>
      <c r="M1170">
        <f>VLOOKUP(C1170,Product_Master!$A:$D,4,FALSE)</f>
        <v>65532</v>
      </c>
      <c r="N1170" t="str">
        <f t="shared" si="36"/>
        <v>HIGH</v>
      </c>
      <c r="O1170" t="str" cm="1">
        <f t="array" ref="O1170">_xlfn.IFS(D1170="North","Zone 1",D1170="South","Zone 2",D1170="East","Zone 3",D1170="West","Zone 4")</f>
        <v>Zone 1</v>
      </c>
      <c r="P1170">
        <f t="shared" si="37"/>
        <v>11795.7</v>
      </c>
      <c r="Q1170" t="str">
        <f>VLOOKUP(C1170,Product_Master!$A:$D,3,FALSE)</f>
        <v>Grocery</v>
      </c>
    </row>
    <row r="1171" spans="1:17" x14ac:dyDescent="0.3">
      <c r="A1171" t="s">
        <v>2938</v>
      </c>
      <c r="B1171" t="s">
        <v>2939</v>
      </c>
      <c r="C1171" t="s">
        <v>27</v>
      </c>
      <c r="D1171" t="s">
        <v>171</v>
      </c>
      <c r="E1171" t="s">
        <v>204</v>
      </c>
      <c r="F1171" t="s">
        <v>205</v>
      </c>
      <c r="G1171" t="s">
        <v>315</v>
      </c>
      <c r="H1171" t="s">
        <v>2940</v>
      </c>
      <c r="I1171">
        <v>11</v>
      </c>
      <c r="J1171">
        <v>0</v>
      </c>
      <c r="K1171">
        <v>619465</v>
      </c>
      <c r="L1171" t="str">
        <f>VLOOKUP(Sales_Data!C1171,Product_Master!$A:$D,2,FALSE)</f>
        <v>Microwave</v>
      </c>
      <c r="M1171">
        <f>VLOOKUP(C1171,Product_Master!$A:$D,4,FALSE)</f>
        <v>56315</v>
      </c>
      <c r="N1171" t="str">
        <f t="shared" si="36"/>
        <v>HIGH</v>
      </c>
      <c r="O1171" t="str" cm="1">
        <f t="array" ref="O1171">_xlfn.IFS(D1171="North","Zone 1",D1171="South","Zone 2",D1171="East","Zone 3",D1171="West","Zone 4")</f>
        <v>Zone 2</v>
      </c>
      <c r="P1171">
        <f t="shared" si="37"/>
        <v>61946.5</v>
      </c>
      <c r="Q1171" t="str">
        <f>VLOOKUP(C1171,Product_Master!$A:$D,3,FALSE)</f>
        <v>Electronics</v>
      </c>
    </row>
    <row r="1172" spans="1:17" x14ac:dyDescent="0.3">
      <c r="A1172" t="s">
        <v>2941</v>
      </c>
      <c r="B1172" t="s">
        <v>272</v>
      </c>
      <c r="C1172" t="s">
        <v>46</v>
      </c>
      <c r="D1172" t="s">
        <v>197</v>
      </c>
      <c r="E1172" t="s">
        <v>210</v>
      </c>
      <c r="F1172" t="s">
        <v>211</v>
      </c>
      <c r="G1172" t="s">
        <v>212</v>
      </c>
      <c r="H1172" t="s">
        <v>1512</v>
      </c>
      <c r="I1172">
        <v>2</v>
      </c>
      <c r="J1172">
        <v>5</v>
      </c>
      <c r="K1172">
        <v>118584</v>
      </c>
      <c r="L1172" t="str">
        <f>VLOOKUP(Sales_Data!C1172,Product_Master!$A:$D,2,FALSE)</f>
        <v>Wardrobe</v>
      </c>
      <c r="M1172">
        <f>VLOOKUP(C1172,Product_Master!$A:$D,4,FALSE)</f>
        <v>62413</v>
      </c>
      <c r="N1172" t="str">
        <f t="shared" si="36"/>
        <v>HIGH</v>
      </c>
      <c r="O1172" t="str" cm="1">
        <f t="array" ref="O1172">_xlfn.IFS(D1172="North","Zone 1",D1172="South","Zone 2",D1172="East","Zone 3",D1172="West","Zone 4")</f>
        <v>Zone 4</v>
      </c>
      <c r="P1172">
        <f t="shared" si="37"/>
        <v>11858.400000000001</v>
      </c>
      <c r="Q1172" t="str">
        <f>VLOOKUP(C1172,Product_Master!$A:$D,3,FALSE)</f>
        <v>Furniture</v>
      </c>
    </row>
    <row r="1173" spans="1:17" x14ac:dyDescent="0.3">
      <c r="A1173" t="s">
        <v>2942</v>
      </c>
      <c r="B1173" t="s">
        <v>1109</v>
      </c>
      <c r="C1173" t="s">
        <v>141</v>
      </c>
      <c r="D1173" t="s">
        <v>171</v>
      </c>
      <c r="E1173" t="s">
        <v>223</v>
      </c>
      <c r="F1173" t="s">
        <v>224</v>
      </c>
      <c r="G1173" t="s">
        <v>253</v>
      </c>
      <c r="H1173" t="s">
        <v>2943</v>
      </c>
      <c r="I1173">
        <v>8</v>
      </c>
      <c r="J1173">
        <v>5</v>
      </c>
      <c r="K1173">
        <v>315058</v>
      </c>
      <c r="L1173" t="str">
        <f>VLOOKUP(Sales_Data!C1173,Product_Master!$A:$D,2,FALSE)</f>
        <v>Gloves</v>
      </c>
      <c r="M1173">
        <f>VLOOKUP(C1173,Product_Master!$A:$D,4,FALSE)</f>
        <v>41455</v>
      </c>
      <c r="N1173" t="str">
        <f t="shared" si="36"/>
        <v>HIGH</v>
      </c>
      <c r="O1173" t="str" cm="1">
        <f t="array" ref="O1173">_xlfn.IFS(D1173="North","Zone 1",D1173="South","Zone 2",D1173="East","Zone 3",D1173="West","Zone 4")</f>
        <v>Zone 2</v>
      </c>
      <c r="P1173">
        <f t="shared" si="37"/>
        <v>31505.800000000003</v>
      </c>
      <c r="Q1173" t="str">
        <f>VLOOKUP(C1173,Product_Master!$A:$D,3,FALSE)</f>
        <v>Sports</v>
      </c>
    </row>
    <row r="1174" spans="1:17" x14ac:dyDescent="0.3">
      <c r="A1174" t="s">
        <v>2944</v>
      </c>
      <c r="B1174" t="s">
        <v>416</v>
      </c>
      <c r="C1174" t="s">
        <v>95</v>
      </c>
      <c r="D1174" t="s">
        <v>171</v>
      </c>
      <c r="E1174" t="s">
        <v>204</v>
      </c>
      <c r="F1174" t="s">
        <v>205</v>
      </c>
      <c r="G1174" t="s">
        <v>253</v>
      </c>
      <c r="H1174" t="s">
        <v>2945</v>
      </c>
      <c r="I1174">
        <v>5</v>
      </c>
      <c r="J1174">
        <v>0</v>
      </c>
      <c r="K1174">
        <v>361510</v>
      </c>
      <c r="L1174" t="str">
        <f>VLOOKUP(Sales_Data!C1174,Product_Master!$A:$D,2,FALSE)</f>
        <v>Dress</v>
      </c>
      <c r="M1174">
        <f>VLOOKUP(C1174,Product_Master!$A:$D,4,FALSE)</f>
        <v>72302</v>
      </c>
      <c r="N1174" t="str">
        <f t="shared" si="36"/>
        <v>HIGH</v>
      </c>
      <c r="O1174" t="str" cm="1">
        <f t="array" ref="O1174">_xlfn.IFS(D1174="North","Zone 1",D1174="South","Zone 2",D1174="East","Zone 3",D1174="West","Zone 4")</f>
        <v>Zone 2</v>
      </c>
      <c r="P1174">
        <f t="shared" si="37"/>
        <v>36151</v>
      </c>
      <c r="Q1174" t="str">
        <f>VLOOKUP(C1174,Product_Master!$A:$D,3,FALSE)</f>
        <v>Clothing</v>
      </c>
    </row>
    <row r="1175" spans="1:17" x14ac:dyDescent="0.3">
      <c r="A1175" t="s">
        <v>2946</v>
      </c>
      <c r="B1175" t="s">
        <v>1966</v>
      </c>
      <c r="C1175" t="s">
        <v>17</v>
      </c>
      <c r="D1175" t="s">
        <v>197</v>
      </c>
      <c r="E1175" t="s">
        <v>260</v>
      </c>
      <c r="F1175" t="s">
        <v>261</v>
      </c>
      <c r="G1175" t="s">
        <v>269</v>
      </c>
      <c r="H1175" t="s">
        <v>2947</v>
      </c>
      <c r="I1175">
        <v>12</v>
      </c>
      <c r="J1175">
        <v>15</v>
      </c>
      <c r="K1175">
        <v>682839</v>
      </c>
      <c r="L1175" t="str">
        <f>VLOOKUP(Sales_Data!C1175,Product_Master!$A:$D,2,FALSE)</f>
        <v>Printer</v>
      </c>
      <c r="M1175">
        <f>VLOOKUP(C1175,Product_Master!$A:$D,4,FALSE)</f>
        <v>66945</v>
      </c>
      <c r="N1175" t="str">
        <f t="shared" si="36"/>
        <v>HIGH</v>
      </c>
      <c r="O1175" t="str" cm="1">
        <f t="array" ref="O1175">_xlfn.IFS(D1175="North","Zone 1",D1175="South","Zone 2",D1175="East","Zone 3",D1175="West","Zone 4")</f>
        <v>Zone 4</v>
      </c>
      <c r="P1175">
        <f t="shared" si="37"/>
        <v>68283.900000000009</v>
      </c>
      <c r="Q1175" t="str">
        <f>VLOOKUP(C1175,Product_Master!$A:$D,3,FALSE)</f>
        <v>Electronics</v>
      </c>
    </row>
    <row r="1176" spans="1:17" x14ac:dyDescent="0.3">
      <c r="A1176" t="s">
        <v>2948</v>
      </c>
      <c r="B1176" t="s">
        <v>2949</v>
      </c>
      <c r="C1176" t="s">
        <v>4</v>
      </c>
      <c r="D1176" t="s">
        <v>197</v>
      </c>
      <c r="E1176" t="s">
        <v>198</v>
      </c>
      <c r="F1176" t="s">
        <v>199</v>
      </c>
      <c r="G1176" t="s">
        <v>243</v>
      </c>
      <c r="H1176" t="s">
        <v>2467</v>
      </c>
      <c r="I1176">
        <v>5</v>
      </c>
      <c r="J1176">
        <v>5</v>
      </c>
      <c r="K1176">
        <v>5020</v>
      </c>
      <c r="L1176" t="str">
        <f>VLOOKUP(Sales_Data!C1176,Product_Master!$A:$D,2,FALSE)</f>
        <v>Samsung TV</v>
      </c>
      <c r="M1176">
        <f>VLOOKUP(C1176,Product_Master!$A:$D,4,FALSE)</f>
        <v>1057</v>
      </c>
      <c r="N1176" t="str">
        <f t="shared" si="36"/>
        <v>MEDIUM</v>
      </c>
      <c r="O1176" t="str" cm="1">
        <f t="array" ref="O1176">_xlfn.IFS(D1176="North","Zone 1",D1176="South","Zone 2",D1176="East","Zone 3",D1176="West","Zone 4")</f>
        <v>Zone 4</v>
      </c>
      <c r="P1176">
        <f t="shared" si="37"/>
        <v>251</v>
      </c>
      <c r="Q1176" t="str">
        <f>VLOOKUP(C1176,Product_Master!$A:$D,3,FALSE)</f>
        <v>Electronics</v>
      </c>
    </row>
    <row r="1177" spans="1:17" x14ac:dyDescent="0.3">
      <c r="A1177" t="s">
        <v>2950</v>
      </c>
      <c r="B1177" t="s">
        <v>1050</v>
      </c>
      <c r="C1177" t="s">
        <v>122</v>
      </c>
      <c r="D1177" t="s">
        <v>178</v>
      </c>
      <c r="E1177" t="s">
        <v>179</v>
      </c>
      <c r="F1177" t="s">
        <v>180</v>
      </c>
      <c r="G1177" t="s">
        <v>228</v>
      </c>
      <c r="H1177" t="s">
        <v>2951</v>
      </c>
      <c r="I1177">
        <v>5</v>
      </c>
      <c r="J1177">
        <v>5</v>
      </c>
      <c r="K1177">
        <v>311277</v>
      </c>
      <c r="L1177" t="str">
        <f>VLOOKUP(Sales_Data!C1177,Product_Master!$A:$D,2,FALSE)</f>
        <v>Noodles</v>
      </c>
      <c r="M1177">
        <f>VLOOKUP(C1177,Product_Master!$A:$D,4,FALSE)</f>
        <v>65532</v>
      </c>
      <c r="N1177" t="str">
        <f t="shared" si="36"/>
        <v>HIGH</v>
      </c>
      <c r="O1177" t="str" cm="1">
        <f t="array" ref="O1177">_xlfn.IFS(D1177="North","Zone 1",D1177="South","Zone 2",D1177="East","Zone 3",D1177="West","Zone 4")</f>
        <v>Zone 3</v>
      </c>
      <c r="P1177">
        <f t="shared" si="37"/>
        <v>31127.7</v>
      </c>
      <c r="Q1177" t="str">
        <f>VLOOKUP(C1177,Product_Master!$A:$D,3,FALSE)</f>
        <v>Grocery</v>
      </c>
    </row>
    <row r="1178" spans="1:17" x14ac:dyDescent="0.3">
      <c r="A1178" t="s">
        <v>2952</v>
      </c>
      <c r="B1178" t="s">
        <v>739</v>
      </c>
      <c r="C1178" t="s">
        <v>11</v>
      </c>
      <c r="D1178" t="s">
        <v>197</v>
      </c>
      <c r="E1178" t="s">
        <v>210</v>
      </c>
      <c r="F1178" t="s">
        <v>211</v>
      </c>
      <c r="G1178" t="s">
        <v>219</v>
      </c>
      <c r="H1178" t="s">
        <v>2953</v>
      </c>
      <c r="I1178">
        <v>9</v>
      </c>
      <c r="J1178">
        <v>5</v>
      </c>
      <c r="K1178">
        <v>254379</v>
      </c>
      <c r="L1178" t="str">
        <f>VLOOKUP(Sales_Data!C1178,Product_Master!$A:$D,2,FALSE)</f>
        <v>Lenovo Laptop</v>
      </c>
      <c r="M1178">
        <f>VLOOKUP(C1178,Product_Master!$A:$D,4,FALSE)</f>
        <v>29752</v>
      </c>
      <c r="N1178" t="str">
        <f t="shared" si="36"/>
        <v>HIGH</v>
      </c>
      <c r="O1178" t="str" cm="1">
        <f t="array" ref="O1178">_xlfn.IFS(D1178="North","Zone 1",D1178="South","Zone 2",D1178="East","Zone 3",D1178="West","Zone 4")</f>
        <v>Zone 4</v>
      </c>
      <c r="P1178">
        <f t="shared" si="37"/>
        <v>25437.9</v>
      </c>
      <c r="Q1178" t="str">
        <f>VLOOKUP(C1178,Product_Master!$A:$D,3,FALSE)</f>
        <v>Electronics</v>
      </c>
    </row>
    <row r="1179" spans="1:17" x14ac:dyDescent="0.3">
      <c r="A1179" t="s">
        <v>2954</v>
      </c>
      <c r="B1179" t="s">
        <v>637</v>
      </c>
      <c r="C1179" t="s">
        <v>40</v>
      </c>
      <c r="D1179" t="s">
        <v>171</v>
      </c>
      <c r="E1179" t="s">
        <v>172</v>
      </c>
      <c r="F1179" t="s">
        <v>173</v>
      </c>
      <c r="G1179" t="s">
        <v>243</v>
      </c>
      <c r="H1179" t="s">
        <v>2955</v>
      </c>
      <c r="I1179">
        <v>7</v>
      </c>
      <c r="J1179">
        <v>20</v>
      </c>
      <c r="K1179">
        <v>344019</v>
      </c>
      <c r="L1179" t="str">
        <f>VLOOKUP(Sales_Data!C1179,Product_Master!$A:$D,2,FALSE)</f>
        <v>Dining Table</v>
      </c>
      <c r="M1179">
        <f>VLOOKUP(C1179,Product_Master!$A:$D,4,FALSE)</f>
        <v>61432</v>
      </c>
      <c r="N1179" t="str">
        <f t="shared" si="36"/>
        <v>HIGH</v>
      </c>
      <c r="O1179" t="str" cm="1">
        <f t="array" ref="O1179">_xlfn.IFS(D1179="North","Zone 1",D1179="South","Zone 2",D1179="East","Zone 3",D1179="West","Zone 4")</f>
        <v>Zone 2</v>
      </c>
      <c r="P1179">
        <f t="shared" si="37"/>
        <v>34401.9</v>
      </c>
      <c r="Q1179" t="str">
        <f>VLOOKUP(C1179,Product_Master!$A:$D,3,FALSE)</f>
        <v>Furniture</v>
      </c>
    </row>
    <row r="1180" spans="1:17" x14ac:dyDescent="0.3">
      <c r="A1180" t="s">
        <v>2956</v>
      </c>
      <c r="B1180" t="s">
        <v>702</v>
      </c>
      <c r="C1180" t="s">
        <v>131</v>
      </c>
      <c r="D1180" t="s">
        <v>197</v>
      </c>
      <c r="E1180" t="s">
        <v>260</v>
      </c>
      <c r="F1180" t="s">
        <v>261</v>
      </c>
      <c r="G1180" t="s">
        <v>315</v>
      </c>
      <c r="H1180" t="s">
        <v>2957</v>
      </c>
      <c r="I1180">
        <v>2</v>
      </c>
      <c r="J1180">
        <v>20</v>
      </c>
      <c r="K1180">
        <v>100539</v>
      </c>
      <c r="L1180" t="str">
        <f>VLOOKUP(Sales_Data!C1180,Product_Master!$A:$D,2,FALSE)</f>
        <v>Football</v>
      </c>
      <c r="M1180">
        <f>VLOOKUP(C1180,Product_Master!$A:$D,4,FALSE)</f>
        <v>62837</v>
      </c>
      <c r="N1180" t="str">
        <f t="shared" si="36"/>
        <v>HIGH</v>
      </c>
      <c r="O1180" t="str" cm="1">
        <f t="array" ref="O1180">_xlfn.IFS(D1180="North","Zone 1",D1180="South","Zone 2",D1180="East","Zone 3",D1180="West","Zone 4")</f>
        <v>Zone 4</v>
      </c>
      <c r="P1180">
        <f t="shared" si="37"/>
        <v>10053.900000000001</v>
      </c>
      <c r="Q1180" t="str">
        <f>VLOOKUP(C1180,Product_Master!$A:$D,3,FALSE)</f>
        <v>Sports</v>
      </c>
    </row>
    <row r="1181" spans="1:17" x14ac:dyDescent="0.3">
      <c r="A1181" t="s">
        <v>2958</v>
      </c>
      <c r="B1181" t="s">
        <v>1822</v>
      </c>
      <c r="C1181" t="s">
        <v>126</v>
      </c>
      <c r="D1181" t="s">
        <v>171</v>
      </c>
      <c r="E1181" t="s">
        <v>172</v>
      </c>
      <c r="F1181" t="s">
        <v>173</v>
      </c>
      <c r="G1181" t="s">
        <v>315</v>
      </c>
      <c r="H1181" t="s">
        <v>2959</v>
      </c>
      <c r="I1181">
        <v>8</v>
      </c>
      <c r="J1181">
        <v>0</v>
      </c>
      <c r="K1181">
        <v>32960</v>
      </c>
      <c r="L1181" t="str">
        <f>VLOOKUP(Sales_Data!C1181,Product_Master!$A:$D,2,FALSE)</f>
        <v>Honey</v>
      </c>
      <c r="M1181">
        <f>VLOOKUP(C1181,Product_Master!$A:$D,4,FALSE)</f>
        <v>4120</v>
      </c>
      <c r="N1181" t="str">
        <f t="shared" si="36"/>
        <v>HIGH</v>
      </c>
      <c r="O1181" t="str" cm="1">
        <f t="array" ref="O1181">_xlfn.IFS(D1181="North","Zone 1",D1181="South","Zone 2",D1181="East","Zone 3",D1181="West","Zone 4")</f>
        <v>Zone 2</v>
      </c>
      <c r="P1181">
        <f t="shared" si="37"/>
        <v>3296</v>
      </c>
      <c r="Q1181" t="str">
        <f>VLOOKUP(C1181,Product_Master!$A:$D,3,FALSE)</f>
        <v>Grocery</v>
      </c>
    </row>
    <row r="1182" spans="1:17" x14ac:dyDescent="0.3">
      <c r="A1182" t="s">
        <v>2960</v>
      </c>
      <c r="B1182" t="s">
        <v>844</v>
      </c>
      <c r="C1182" t="s">
        <v>137</v>
      </c>
      <c r="D1182" t="s">
        <v>171</v>
      </c>
      <c r="E1182" t="s">
        <v>204</v>
      </c>
      <c r="F1182" t="s">
        <v>205</v>
      </c>
      <c r="G1182" t="s">
        <v>257</v>
      </c>
      <c r="H1182" t="s">
        <v>2961</v>
      </c>
      <c r="I1182">
        <v>11</v>
      </c>
      <c r="J1182">
        <v>10</v>
      </c>
      <c r="K1182">
        <v>505959</v>
      </c>
      <c r="L1182" t="str">
        <f>VLOOKUP(Sales_Data!C1182,Product_Master!$A:$D,2,FALSE)</f>
        <v>Dumbbells</v>
      </c>
      <c r="M1182">
        <f>VLOOKUP(C1182,Product_Master!$A:$D,4,FALSE)</f>
        <v>51107</v>
      </c>
      <c r="N1182" t="str">
        <f t="shared" si="36"/>
        <v>HIGH</v>
      </c>
      <c r="O1182" t="str" cm="1">
        <f t="array" ref="O1182">_xlfn.IFS(D1182="North","Zone 1",D1182="South","Zone 2",D1182="East","Zone 3",D1182="West","Zone 4")</f>
        <v>Zone 2</v>
      </c>
      <c r="P1182">
        <f t="shared" si="37"/>
        <v>50595.9</v>
      </c>
      <c r="Q1182" t="str">
        <f>VLOOKUP(C1182,Product_Master!$A:$D,3,FALSE)</f>
        <v>Sports</v>
      </c>
    </row>
    <row r="1183" spans="1:17" x14ac:dyDescent="0.3">
      <c r="A1183" t="s">
        <v>2962</v>
      </c>
      <c r="B1183" t="s">
        <v>720</v>
      </c>
      <c r="C1183" t="s">
        <v>13</v>
      </c>
      <c r="D1183" t="s">
        <v>178</v>
      </c>
      <c r="E1183" t="s">
        <v>179</v>
      </c>
      <c r="F1183" t="s">
        <v>180</v>
      </c>
      <c r="G1183" t="s">
        <v>315</v>
      </c>
      <c r="H1183" t="s">
        <v>2963</v>
      </c>
      <c r="I1183">
        <v>5</v>
      </c>
      <c r="J1183">
        <v>20</v>
      </c>
      <c r="K1183">
        <v>106848</v>
      </c>
      <c r="L1183" t="str">
        <f>VLOOKUP(Sales_Data!C1183,Product_Master!$A:$D,2,FALSE)</f>
        <v>iPhone</v>
      </c>
      <c r="M1183">
        <f>VLOOKUP(C1183,Product_Master!$A:$D,4,FALSE)</f>
        <v>26712</v>
      </c>
      <c r="N1183" t="str">
        <f t="shared" si="36"/>
        <v>HIGH</v>
      </c>
      <c r="O1183" t="str" cm="1">
        <f t="array" ref="O1183">_xlfn.IFS(D1183="North","Zone 1",D1183="South","Zone 2",D1183="East","Zone 3",D1183="West","Zone 4")</f>
        <v>Zone 3</v>
      </c>
      <c r="P1183">
        <f t="shared" si="37"/>
        <v>10684.800000000001</v>
      </c>
      <c r="Q1183" t="str">
        <f>VLOOKUP(C1183,Product_Master!$A:$D,3,FALSE)</f>
        <v>Electronics</v>
      </c>
    </row>
    <row r="1184" spans="1:17" x14ac:dyDescent="0.3">
      <c r="A1184" t="s">
        <v>2964</v>
      </c>
      <c r="B1184" t="s">
        <v>1217</v>
      </c>
      <c r="C1184" t="s">
        <v>93</v>
      </c>
      <c r="D1184" t="s">
        <v>171</v>
      </c>
      <c r="E1184" t="s">
        <v>172</v>
      </c>
      <c r="F1184" t="s">
        <v>173</v>
      </c>
      <c r="G1184" t="s">
        <v>187</v>
      </c>
      <c r="H1184" t="s">
        <v>2965</v>
      </c>
      <c r="I1184">
        <v>3</v>
      </c>
      <c r="J1184">
        <v>15</v>
      </c>
      <c r="K1184">
        <v>198346</v>
      </c>
      <c r="L1184" t="str">
        <f>VLOOKUP(Sales_Data!C1184,Product_Master!$A:$D,2,FALSE)</f>
        <v>Skirt</v>
      </c>
      <c r="M1184">
        <f>VLOOKUP(C1184,Product_Master!$A:$D,4,FALSE)</f>
        <v>77783</v>
      </c>
      <c r="N1184" t="str">
        <f t="shared" si="36"/>
        <v>HIGH</v>
      </c>
      <c r="O1184" t="str" cm="1">
        <f t="array" ref="O1184">_xlfn.IFS(D1184="North","Zone 1",D1184="South","Zone 2",D1184="East","Zone 3",D1184="West","Zone 4")</f>
        <v>Zone 2</v>
      </c>
      <c r="P1184">
        <f t="shared" si="37"/>
        <v>19834.600000000002</v>
      </c>
      <c r="Q1184" t="str">
        <f>VLOOKUP(C1184,Product_Master!$A:$D,3,FALSE)</f>
        <v>Clothing</v>
      </c>
    </row>
    <row r="1185" spans="1:17" x14ac:dyDescent="0.3">
      <c r="A1185" t="s">
        <v>2966</v>
      </c>
      <c r="B1185" t="s">
        <v>1974</v>
      </c>
      <c r="C1185" t="s">
        <v>46</v>
      </c>
      <c r="D1185" t="s">
        <v>171</v>
      </c>
      <c r="E1185" t="s">
        <v>223</v>
      </c>
      <c r="F1185" t="s">
        <v>224</v>
      </c>
      <c r="G1185" t="s">
        <v>174</v>
      </c>
      <c r="H1185" t="s">
        <v>2967</v>
      </c>
      <c r="I1185">
        <v>1</v>
      </c>
      <c r="J1185">
        <v>20</v>
      </c>
      <c r="K1185">
        <v>49930</v>
      </c>
      <c r="L1185" t="str">
        <f>VLOOKUP(Sales_Data!C1185,Product_Master!$A:$D,2,FALSE)</f>
        <v>Wardrobe</v>
      </c>
      <c r="M1185">
        <f>VLOOKUP(C1185,Product_Master!$A:$D,4,FALSE)</f>
        <v>62413</v>
      </c>
      <c r="N1185" t="str">
        <f t="shared" si="36"/>
        <v>HIGH</v>
      </c>
      <c r="O1185" t="str" cm="1">
        <f t="array" ref="O1185">_xlfn.IFS(D1185="North","Zone 1",D1185="South","Zone 2",D1185="East","Zone 3",D1185="West","Zone 4")</f>
        <v>Zone 2</v>
      </c>
      <c r="P1185">
        <f t="shared" si="37"/>
        <v>4993</v>
      </c>
      <c r="Q1185" t="str">
        <f>VLOOKUP(C1185,Product_Master!$A:$D,3,FALSE)</f>
        <v>Furniture</v>
      </c>
    </row>
    <row r="1186" spans="1:17" x14ac:dyDescent="0.3">
      <c r="A1186" t="s">
        <v>2968</v>
      </c>
      <c r="B1186" t="s">
        <v>2969</v>
      </c>
      <c r="C1186" t="s">
        <v>33</v>
      </c>
      <c r="D1186" t="s">
        <v>178</v>
      </c>
      <c r="E1186" t="s">
        <v>185</v>
      </c>
      <c r="F1186" t="s">
        <v>186</v>
      </c>
      <c r="G1186" t="s">
        <v>269</v>
      </c>
      <c r="H1186" t="s">
        <v>2970</v>
      </c>
      <c r="I1186">
        <v>11</v>
      </c>
      <c r="J1186">
        <v>15</v>
      </c>
      <c r="K1186">
        <v>553707</v>
      </c>
      <c r="L1186" t="str">
        <f>VLOOKUP(Sales_Data!C1186,Product_Master!$A:$D,2,FALSE)</f>
        <v>Headphones</v>
      </c>
      <c r="M1186">
        <f>VLOOKUP(C1186,Product_Master!$A:$D,4,FALSE)</f>
        <v>59220</v>
      </c>
      <c r="N1186" t="str">
        <f t="shared" si="36"/>
        <v>HIGH</v>
      </c>
      <c r="O1186" t="str" cm="1">
        <f t="array" ref="O1186">_xlfn.IFS(D1186="North","Zone 1",D1186="South","Zone 2",D1186="East","Zone 3",D1186="West","Zone 4")</f>
        <v>Zone 3</v>
      </c>
      <c r="P1186">
        <f t="shared" si="37"/>
        <v>55370.700000000004</v>
      </c>
      <c r="Q1186" t="str">
        <f>VLOOKUP(C1186,Product_Master!$A:$D,3,FALSE)</f>
        <v>Electronics</v>
      </c>
    </row>
    <row r="1187" spans="1:17" x14ac:dyDescent="0.3">
      <c r="A1187" t="s">
        <v>2971</v>
      </c>
      <c r="B1187" t="s">
        <v>2972</v>
      </c>
      <c r="C1187" t="s">
        <v>9</v>
      </c>
      <c r="D1187" t="s">
        <v>178</v>
      </c>
      <c r="E1187" t="s">
        <v>185</v>
      </c>
      <c r="F1187" t="s">
        <v>186</v>
      </c>
      <c r="G1187" t="s">
        <v>315</v>
      </c>
      <c r="H1187" t="s">
        <v>2973</v>
      </c>
      <c r="I1187">
        <v>1</v>
      </c>
      <c r="J1187">
        <v>5</v>
      </c>
      <c r="K1187">
        <v>40501</v>
      </c>
      <c r="L1187" t="str">
        <f>VLOOKUP(Sales_Data!C1187,Product_Master!$A:$D,2,FALSE)</f>
        <v>Dell Monitor</v>
      </c>
      <c r="M1187">
        <f>VLOOKUP(C1187,Product_Master!$A:$D,4,FALSE)</f>
        <v>42633</v>
      </c>
      <c r="N1187" t="str">
        <f t="shared" si="36"/>
        <v>HIGH</v>
      </c>
      <c r="O1187" t="str" cm="1">
        <f t="array" ref="O1187">_xlfn.IFS(D1187="North","Zone 1",D1187="South","Zone 2",D1187="East","Zone 3",D1187="West","Zone 4")</f>
        <v>Zone 3</v>
      </c>
      <c r="P1187">
        <f t="shared" si="37"/>
        <v>4050.1000000000004</v>
      </c>
      <c r="Q1187" t="str">
        <f>VLOOKUP(C1187,Product_Master!$A:$D,3,FALSE)</f>
        <v>Electronics</v>
      </c>
    </row>
    <row r="1188" spans="1:17" x14ac:dyDescent="0.3">
      <c r="A1188" t="s">
        <v>2974</v>
      </c>
      <c r="B1188" t="s">
        <v>294</v>
      </c>
      <c r="C1188" t="s">
        <v>108</v>
      </c>
      <c r="D1188" t="s">
        <v>197</v>
      </c>
      <c r="E1188" t="s">
        <v>260</v>
      </c>
      <c r="F1188" t="s">
        <v>261</v>
      </c>
      <c r="G1188" t="s">
        <v>174</v>
      </c>
      <c r="H1188" t="s">
        <v>2975</v>
      </c>
      <c r="I1188">
        <v>5</v>
      </c>
      <c r="J1188">
        <v>5</v>
      </c>
      <c r="K1188">
        <v>70124</v>
      </c>
      <c r="L1188" t="str">
        <f>VLOOKUP(Sales_Data!C1188,Product_Master!$A:$D,2,FALSE)</f>
        <v>Salt</v>
      </c>
      <c r="M1188">
        <f>VLOOKUP(C1188,Product_Master!$A:$D,4,FALSE)</f>
        <v>14763</v>
      </c>
      <c r="N1188" t="str">
        <f t="shared" si="36"/>
        <v>HIGH</v>
      </c>
      <c r="O1188" t="str" cm="1">
        <f t="array" ref="O1188">_xlfn.IFS(D1188="North","Zone 1",D1188="South","Zone 2",D1188="East","Zone 3",D1188="West","Zone 4")</f>
        <v>Zone 4</v>
      </c>
      <c r="P1188">
        <f t="shared" si="37"/>
        <v>7012.4000000000005</v>
      </c>
      <c r="Q1188" t="str">
        <f>VLOOKUP(C1188,Product_Master!$A:$D,3,FALSE)</f>
        <v>Grocery</v>
      </c>
    </row>
    <row r="1189" spans="1:17" x14ac:dyDescent="0.3">
      <c r="A1189" t="s">
        <v>2976</v>
      </c>
      <c r="B1189" t="s">
        <v>2250</v>
      </c>
      <c r="C1189" t="s">
        <v>157</v>
      </c>
      <c r="D1189" t="s">
        <v>191</v>
      </c>
      <c r="E1189" t="s">
        <v>192</v>
      </c>
      <c r="F1189" t="s">
        <v>193</v>
      </c>
      <c r="G1189" t="s">
        <v>219</v>
      </c>
      <c r="H1189" t="s">
        <v>2977</v>
      </c>
      <c r="I1189">
        <v>2</v>
      </c>
      <c r="J1189">
        <v>0</v>
      </c>
      <c r="K1189">
        <v>78022</v>
      </c>
      <c r="L1189" t="str">
        <f>VLOOKUP(Sales_Data!C1189,Product_Master!$A:$D,2,FALSE)</f>
        <v>Sports Bag</v>
      </c>
      <c r="M1189">
        <f>VLOOKUP(C1189,Product_Master!$A:$D,4,FALSE)</f>
        <v>39011</v>
      </c>
      <c r="N1189" t="str">
        <f t="shared" si="36"/>
        <v>HIGH</v>
      </c>
      <c r="O1189" t="str" cm="1">
        <f t="array" ref="O1189">_xlfn.IFS(D1189="North","Zone 1",D1189="South","Zone 2",D1189="East","Zone 3",D1189="West","Zone 4")</f>
        <v>Zone 1</v>
      </c>
      <c r="P1189">
        <f t="shared" si="37"/>
        <v>7802.2000000000007</v>
      </c>
      <c r="Q1189" t="str">
        <f>VLOOKUP(C1189,Product_Master!$A:$D,3,FALSE)</f>
        <v>Sports</v>
      </c>
    </row>
    <row r="1190" spans="1:17" x14ac:dyDescent="0.3">
      <c r="A1190" t="s">
        <v>2978</v>
      </c>
      <c r="B1190" t="s">
        <v>2100</v>
      </c>
      <c r="C1190" t="s">
        <v>149</v>
      </c>
      <c r="D1190" t="s">
        <v>191</v>
      </c>
      <c r="E1190" t="s">
        <v>242</v>
      </c>
      <c r="F1190" t="s">
        <v>242</v>
      </c>
      <c r="G1190" t="s">
        <v>181</v>
      </c>
      <c r="H1190" t="s">
        <v>2979</v>
      </c>
      <c r="I1190">
        <v>12</v>
      </c>
      <c r="J1190">
        <v>5</v>
      </c>
      <c r="K1190">
        <v>390780</v>
      </c>
      <c r="L1190" t="str">
        <f>VLOOKUP(Sales_Data!C1190,Product_Master!$A:$D,2,FALSE)</f>
        <v>Football Shoes</v>
      </c>
      <c r="M1190">
        <f>VLOOKUP(C1190,Product_Master!$A:$D,4,FALSE)</f>
        <v>34279</v>
      </c>
      <c r="N1190" t="str">
        <f t="shared" si="36"/>
        <v>HIGH</v>
      </c>
      <c r="O1190" t="str" cm="1">
        <f t="array" ref="O1190">_xlfn.IFS(D1190="North","Zone 1",D1190="South","Zone 2",D1190="East","Zone 3",D1190="West","Zone 4")</f>
        <v>Zone 1</v>
      </c>
      <c r="P1190">
        <f t="shared" si="37"/>
        <v>39078</v>
      </c>
      <c r="Q1190" t="str">
        <f>VLOOKUP(C1190,Product_Master!$A:$D,3,FALSE)</f>
        <v>Sports</v>
      </c>
    </row>
    <row r="1191" spans="1:17" x14ac:dyDescent="0.3">
      <c r="A1191" t="s">
        <v>2980</v>
      </c>
      <c r="B1191" t="s">
        <v>2981</v>
      </c>
      <c r="C1191" t="s">
        <v>79</v>
      </c>
      <c r="D1191" t="s">
        <v>191</v>
      </c>
      <c r="E1191" t="s">
        <v>192</v>
      </c>
      <c r="F1191" t="s">
        <v>193</v>
      </c>
      <c r="G1191" t="s">
        <v>269</v>
      </c>
      <c r="H1191" t="s">
        <v>568</v>
      </c>
      <c r="I1191">
        <v>5</v>
      </c>
      <c r="J1191">
        <v>10</v>
      </c>
      <c r="K1191">
        <v>18468</v>
      </c>
      <c r="L1191" t="str">
        <f>VLOOKUP(Sales_Data!C1191,Product_Master!$A:$D,2,FALSE)</f>
        <v>Formal Shirt</v>
      </c>
      <c r="M1191">
        <f>VLOOKUP(C1191,Product_Master!$A:$D,4,FALSE)</f>
        <v>4104</v>
      </c>
      <c r="N1191" t="str">
        <f t="shared" si="36"/>
        <v>HIGH</v>
      </c>
      <c r="O1191" t="str" cm="1">
        <f t="array" ref="O1191">_xlfn.IFS(D1191="North","Zone 1",D1191="South","Zone 2",D1191="East","Zone 3",D1191="West","Zone 4")</f>
        <v>Zone 1</v>
      </c>
      <c r="P1191">
        <f t="shared" si="37"/>
        <v>1846.8000000000002</v>
      </c>
      <c r="Q1191" t="str">
        <f>VLOOKUP(C1191,Product_Master!$A:$D,3,FALSE)</f>
        <v>Clothing</v>
      </c>
    </row>
    <row r="1192" spans="1:17" x14ac:dyDescent="0.3">
      <c r="A1192" t="s">
        <v>2982</v>
      </c>
      <c r="B1192" t="s">
        <v>1283</v>
      </c>
      <c r="C1192" t="s">
        <v>114</v>
      </c>
      <c r="D1192" t="s">
        <v>171</v>
      </c>
      <c r="E1192" t="s">
        <v>223</v>
      </c>
      <c r="F1192" t="s">
        <v>224</v>
      </c>
      <c r="G1192" t="s">
        <v>253</v>
      </c>
      <c r="H1192" t="s">
        <v>2983</v>
      </c>
      <c r="I1192">
        <v>3</v>
      </c>
      <c r="J1192">
        <v>5</v>
      </c>
      <c r="K1192">
        <v>165901</v>
      </c>
      <c r="L1192" t="str">
        <f>VLOOKUP(Sales_Data!C1192,Product_Master!$A:$D,2,FALSE)</f>
        <v>Flour</v>
      </c>
      <c r="M1192">
        <f>VLOOKUP(C1192,Product_Master!$A:$D,4,FALSE)</f>
        <v>58211</v>
      </c>
      <c r="N1192" t="str">
        <f t="shared" si="36"/>
        <v>HIGH</v>
      </c>
      <c r="O1192" t="str" cm="1">
        <f t="array" ref="O1192">_xlfn.IFS(D1192="North","Zone 1",D1192="South","Zone 2",D1192="East","Zone 3",D1192="West","Zone 4")</f>
        <v>Zone 2</v>
      </c>
      <c r="P1192">
        <f t="shared" si="37"/>
        <v>16590.100000000002</v>
      </c>
      <c r="Q1192" t="str">
        <f>VLOOKUP(C1192,Product_Master!$A:$D,3,FALSE)</f>
        <v>Grocery</v>
      </c>
    </row>
    <row r="1193" spans="1:17" x14ac:dyDescent="0.3">
      <c r="A1193" t="s">
        <v>2984</v>
      </c>
      <c r="B1193" t="s">
        <v>2969</v>
      </c>
      <c r="C1193" t="s">
        <v>155</v>
      </c>
      <c r="D1193" t="s">
        <v>197</v>
      </c>
      <c r="E1193" t="s">
        <v>260</v>
      </c>
      <c r="F1193" t="s">
        <v>261</v>
      </c>
      <c r="G1193" t="s">
        <v>285</v>
      </c>
      <c r="H1193" t="s">
        <v>2985</v>
      </c>
      <c r="I1193">
        <v>2</v>
      </c>
      <c r="J1193">
        <v>10</v>
      </c>
      <c r="K1193">
        <v>129274</v>
      </c>
      <c r="L1193" t="str">
        <f>VLOOKUP(Sales_Data!C1193,Product_Master!$A:$D,2,FALSE)</f>
        <v>Cycling Bottle</v>
      </c>
      <c r="M1193">
        <f>VLOOKUP(C1193,Product_Master!$A:$D,4,FALSE)</f>
        <v>71819</v>
      </c>
      <c r="N1193" t="str">
        <f t="shared" si="36"/>
        <v>HIGH</v>
      </c>
      <c r="O1193" t="str" cm="1">
        <f t="array" ref="O1193">_xlfn.IFS(D1193="North","Zone 1",D1193="South","Zone 2",D1193="East","Zone 3",D1193="West","Zone 4")</f>
        <v>Zone 4</v>
      </c>
      <c r="P1193">
        <f t="shared" si="37"/>
        <v>12927.400000000001</v>
      </c>
      <c r="Q1193" t="str">
        <f>VLOOKUP(C1193,Product_Master!$A:$D,3,FALSE)</f>
        <v>Sports</v>
      </c>
    </row>
    <row r="1194" spans="1:17" x14ac:dyDescent="0.3">
      <c r="A1194" t="s">
        <v>2986</v>
      </c>
      <c r="B1194" t="s">
        <v>1114</v>
      </c>
      <c r="C1194" t="s">
        <v>97</v>
      </c>
      <c r="D1194" t="s">
        <v>197</v>
      </c>
      <c r="E1194" t="s">
        <v>198</v>
      </c>
      <c r="F1194" t="s">
        <v>199</v>
      </c>
      <c r="G1194" t="s">
        <v>200</v>
      </c>
      <c r="H1194" t="s">
        <v>2035</v>
      </c>
      <c r="I1194">
        <v>1</v>
      </c>
      <c r="J1194">
        <v>15</v>
      </c>
      <c r="K1194">
        <v>18058</v>
      </c>
      <c r="L1194" t="str">
        <f>VLOOKUP(Sales_Data!C1194,Product_Master!$A:$D,2,FALSE)</f>
        <v>Rice</v>
      </c>
      <c r="M1194">
        <f>VLOOKUP(C1194,Product_Master!$A:$D,4,FALSE)</f>
        <v>21245</v>
      </c>
      <c r="N1194" t="str">
        <f t="shared" si="36"/>
        <v>HIGH</v>
      </c>
      <c r="O1194" t="str" cm="1">
        <f t="array" ref="O1194">_xlfn.IFS(D1194="North","Zone 1",D1194="South","Zone 2",D1194="East","Zone 3",D1194="West","Zone 4")</f>
        <v>Zone 4</v>
      </c>
      <c r="P1194">
        <f t="shared" si="37"/>
        <v>1805.8000000000002</v>
      </c>
      <c r="Q1194" t="str">
        <f>VLOOKUP(C1194,Product_Master!$A:$D,3,FALSE)</f>
        <v>Grocery</v>
      </c>
    </row>
    <row r="1195" spans="1:17" x14ac:dyDescent="0.3">
      <c r="A1195" t="s">
        <v>2987</v>
      </c>
      <c r="B1195" t="s">
        <v>628</v>
      </c>
      <c r="C1195" t="s">
        <v>40</v>
      </c>
      <c r="D1195" t="s">
        <v>191</v>
      </c>
      <c r="E1195" t="s">
        <v>242</v>
      </c>
      <c r="F1195" t="s">
        <v>242</v>
      </c>
      <c r="G1195" t="s">
        <v>206</v>
      </c>
      <c r="H1195" t="s">
        <v>2988</v>
      </c>
      <c r="I1195">
        <v>7</v>
      </c>
      <c r="J1195">
        <v>5</v>
      </c>
      <c r="K1195">
        <v>408522</v>
      </c>
      <c r="L1195" t="str">
        <f>VLOOKUP(Sales_Data!C1195,Product_Master!$A:$D,2,FALSE)</f>
        <v>Dining Table</v>
      </c>
      <c r="M1195">
        <f>VLOOKUP(C1195,Product_Master!$A:$D,4,FALSE)</f>
        <v>61432</v>
      </c>
      <c r="N1195" t="str">
        <f t="shared" si="36"/>
        <v>HIGH</v>
      </c>
      <c r="O1195" t="str" cm="1">
        <f t="array" ref="O1195">_xlfn.IFS(D1195="North","Zone 1",D1195="South","Zone 2",D1195="East","Zone 3",D1195="West","Zone 4")</f>
        <v>Zone 1</v>
      </c>
      <c r="P1195">
        <f t="shared" si="37"/>
        <v>40852.200000000004</v>
      </c>
      <c r="Q1195" t="str">
        <f>VLOOKUP(C1195,Product_Master!$A:$D,3,FALSE)</f>
        <v>Furniture</v>
      </c>
    </row>
    <row r="1196" spans="1:17" x14ac:dyDescent="0.3">
      <c r="A1196" t="s">
        <v>2989</v>
      </c>
      <c r="B1196" t="s">
        <v>835</v>
      </c>
      <c r="C1196" t="s">
        <v>151</v>
      </c>
      <c r="D1196" t="s">
        <v>178</v>
      </c>
      <c r="E1196" t="s">
        <v>185</v>
      </c>
      <c r="F1196" t="s">
        <v>186</v>
      </c>
      <c r="G1196" t="s">
        <v>285</v>
      </c>
      <c r="H1196" t="s">
        <v>2990</v>
      </c>
      <c r="I1196">
        <v>10</v>
      </c>
      <c r="J1196">
        <v>5</v>
      </c>
      <c r="K1196">
        <v>361921</v>
      </c>
      <c r="L1196" t="str">
        <f>VLOOKUP(Sales_Data!C1196,Product_Master!$A:$D,2,FALSE)</f>
        <v>Volleyball</v>
      </c>
      <c r="M1196">
        <f>VLOOKUP(C1196,Product_Master!$A:$D,4,FALSE)</f>
        <v>38097</v>
      </c>
      <c r="N1196" t="str">
        <f t="shared" si="36"/>
        <v>HIGH</v>
      </c>
      <c r="O1196" t="str" cm="1">
        <f t="array" ref="O1196">_xlfn.IFS(D1196="North","Zone 1",D1196="South","Zone 2",D1196="East","Zone 3",D1196="West","Zone 4")</f>
        <v>Zone 3</v>
      </c>
      <c r="P1196">
        <f t="shared" si="37"/>
        <v>36192.1</v>
      </c>
      <c r="Q1196" t="str">
        <f>VLOOKUP(C1196,Product_Master!$A:$D,3,FALSE)</f>
        <v>Sports</v>
      </c>
    </row>
    <row r="1197" spans="1:17" x14ac:dyDescent="0.3">
      <c r="A1197" t="s">
        <v>2991</v>
      </c>
      <c r="B1197" t="s">
        <v>835</v>
      </c>
      <c r="C1197" t="s">
        <v>151</v>
      </c>
      <c r="D1197" t="s">
        <v>178</v>
      </c>
      <c r="E1197" t="s">
        <v>185</v>
      </c>
      <c r="F1197" t="s">
        <v>186</v>
      </c>
      <c r="G1197" t="s">
        <v>174</v>
      </c>
      <c r="H1197" t="s">
        <v>2992</v>
      </c>
      <c r="I1197">
        <v>11</v>
      </c>
      <c r="J1197">
        <v>10</v>
      </c>
      <c r="K1197">
        <v>377160</v>
      </c>
      <c r="L1197" t="str">
        <f>VLOOKUP(Sales_Data!C1197,Product_Master!$A:$D,2,FALSE)</f>
        <v>Volleyball</v>
      </c>
      <c r="M1197">
        <f>VLOOKUP(C1197,Product_Master!$A:$D,4,FALSE)</f>
        <v>38097</v>
      </c>
      <c r="N1197" t="str">
        <f t="shared" si="36"/>
        <v>HIGH</v>
      </c>
      <c r="O1197" t="str" cm="1">
        <f t="array" ref="O1197">_xlfn.IFS(D1197="North","Zone 1",D1197="South","Zone 2",D1197="East","Zone 3",D1197="West","Zone 4")</f>
        <v>Zone 3</v>
      </c>
      <c r="P1197">
        <f t="shared" si="37"/>
        <v>37716</v>
      </c>
      <c r="Q1197" t="str">
        <f>VLOOKUP(C1197,Product_Master!$A:$D,3,FALSE)</f>
        <v>Sports</v>
      </c>
    </row>
    <row r="1198" spans="1:17" x14ac:dyDescent="0.3">
      <c r="A1198" t="s">
        <v>2993</v>
      </c>
      <c r="B1198" t="s">
        <v>309</v>
      </c>
      <c r="C1198" t="s">
        <v>126</v>
      </c>
      <c r="D1198" t="s">
        <v>178</v>
      </c>
      <c r="E1198" t="s">
        <v>179</v>
      </c>
      <c r="F1198" t="s">
        <v>180</v>
      </c>
      <c r="G1198" t="s">
        <v>243</v>
      </c>
      <c r="H1198" t="s">
        <v>1385</v>
      </c>
      <c r="I1198">
        <v>12</v>
      </c>
      <c r="J1198">
        <v>0</v>
      </c>
      <c r="K1198">
        <v>49440</v>
      </c>
      <c r="L1198" t="str">
        <f>VLOOKUP(Sales_Data!C1198,Product_Master!$A:$D,2,FALSE)</f>
        <v>Honey</v>
      </c>
      <c r="M1198">
        <f>VLOOKUP(C1198,Product_Master!$A:$D,4,FALSE)</f>
        <v>4120</v>
      </c>
      <c r="N1198" t="str">
        <f t="shared" si="36"/>
        <v>HIGH</v>
      </c>
      <c r="O1198" t="str" cm="1">
        <f t="array" ref="O1198">_xlfn.IFS(D1198="North","Zone 1",D1198="South","Zone 2",D1198="East","Zone 3",D1198="West","Zone 4")</f>
        <v>Zone 3</v>
      </c>
      <c r="P1198">
        <f t="shared" si="37"/>
        <v>4944</v>
      </c>
      <c r="Q1198" t="str">
        <f>VLOOKUP(C1198,Product_Master!$A:$D,3,FALSE)</f>
        <v>Grocery</v>
      </c>
    </row>
    <row r="1199" spans="1:17" x14ac:dyDescent="0.3">
      <c r="A1199" t="s">
        <v>2994</v>
      </c>
      <c r="B1199" t="s">
        <v>249</v>
      </c>
      <c r="C1199" t="s">
        <v>139</v>
      </c>
      <c r="D1199" t="s">
        <v>178</v>
      </c>
      <c r="E1199" t="s">
        <v>185</v>
      </c>
      <c r="F1199" t="s">
        <v>186</v>
      </c>
      <c r="G1199" t="s">
        <v>219</v>
      </c>
      <c r="H1199" t="s">
        <v>2805</v>
      </c>
      <c r="I1199">
        <v>1</v>
      </c>
      <c r="J1199">
        <v>20</v>
      </c>
      <c r="K1199">
        <v>18368</v>
      </c>
      <c r="L1199" t="str">
        <f>VLOOKUP(Sales_Data!C1199,Product_Master!$A:$D,2,FALSE)</f>
        <v>Helmet</v>
      </c>
      <c r="M1199">
        <f>VLOOKUP(C1199,Product_Master!$A:$D,4,FALSE)</f>
        <v>22961</v>
      </c>
      <c r="N1199" t="str">
        <f t="shared" si="36"/>
        <v>HIGH</v>
      </c>
      <c r="O1199" t="str" cm="1">
        <f t="array" ref="O1199">_xlfn.IFS(D1199="North","Zone 1",D1199="South","Zone 2",D1199="East","Zone 3",D1199="West","Zone 4")</f>
        <v>Zone 3</v>
      </c>
      <c r="P1199">
        <f t="shared" si="37"/>
        <v>1836.8000000000002</v>
      </c>
      <c r="Q1199" t="str">
        <f>VLOOKUP(C1199,Product_Master!$A:$D,3,FALSE)</f>
        <v>Sports</v>
      </c>
    </row>
    <row r="1200" spans="1:17" x14ac:dyDescent="0.3">
      <c r="A1200" t="s">
        <v>2995</v>
      </c>
      <c r="B1200" t="s">
        <v>631</v>
      </c>
      <c r="C1200" t="s">
        <v>145</v>
      </c>
      <c r="D1200" t="s">
        <v>191</v>
      </c>
      <c r="E1200" t="s">
        <v>242</v>
      </c>
      <c r="F1200" t="s">
        <v>242</v>
      </c>
      <c r="G1200" t="s">
        <v>174</v>
      </c>
      <c r="H1200" t="s">
        <v>2996</v>
      </c>
      <c r="I1200">
        <v>3</v>
      </c>
      <c r="J1200">
        <v>20</v>
      </c>
      <c r="K1200">
        <v>42614</v>
      </c>
      <c r="L1200" t="str">
        <f>VLOOKUP(Sales_Data!C1200,Product_Master!$A:$D,2,FALSE)</f>
        <v>Badminton Racket</v>
      </c>
      <c r="M1200">
        <f>VLOOKUP(C1200,Product_Master!$A:$D,4,FALSE)</f>
        <v>17756</v>
      </c>
      <c r="N1200" t="str">
        <f t="shared" si="36"/>
        <v>HIGH</v>
      </c>
      <c r="O1200" t="str" cm="1">
        <f t="array" ref="O1200">_xlfn.IFS(D1200="North","Zone 1",D1200="South","Zone 2",D1200="East","Zone 3",D1200="West","Zone 4")</f>
        <v>Zone 1</v>
      </c>
      <c r="P1200">
        <f t="shared" si="37"/>
        <v>4261.4000000000005</v>
      </c>
      <c r="Q1200" t="str">
        <f>VLOOKUP(C1200,Product_Master!$A:$D,3,FALSE)</f>
        <v>Sports</v>
      </c>
    </row>
    <row r="1201" spans="1:17" x14ac:dyDescent="0.3">
      <c r="A1201" t="s">
        <v>2997</v>
      </c>
      <c r="B1201" t="s">
        <v>539</v>
      </c>
      <c r="C1201" t="s">
        <v>56</v>
      </c>
      <c r="D1201" t="s">
        <v>178</v>
      </c>
      <c r="E1201" t="s">
        <v>179</v>
      </c>
      <c r="F1201" t="s">
        <v>180</v>
      </c>
      <c r="G1201" t="s">
        <v>187</v>
      </c>
      <c r="H1201" t="s">
        <v>2998</v>
      </c>
      <c r="I1201">
        <v>11</v>
      </c>
      <c r="J1201">
        <v>5</v>
      </c>
      <c r="K1201">
        <v>240903</v>
      </c>
      <c r="L1201" t="str">
        <f>VLOOKUP(Sales_Data!C1201,Product_Master!$A:$D,2,FALSE)</f>
        <v>Computer Desk</v>
      </c>
      <c r="M1201">
        <f>VLOOKUP(C1201,Product_Master!$A:$D,4,FALSE)</f>
        <v>23053</v>
      </c>
      <c r="N1201" t="str">
        <f t="shared" si="36"/>
        <v>HIGH</v>
      </c>
      <c r="O1201" t="str" cm="1">
        <f t="array" ref="O1201">_xlfn.IFS(D1201="North","Zone 1",D1201="South","Zone 2",D1201="East","Zone 3",D1201="West","Zone 4")</f>
        <v>Zone 3</v>
      </c>
      <c r="P1201">
        <f t="shared" si="37"/>
        <v>24090.300000000003</v>
      </c>
      <c r="Q1201" t="str">
        <f>VLOOKUP(C1201,Product_Master!$A:$D,3,FALSE)</f>
        <v>Furniture</v>
      </c>
    </row>
    <row r="1202" spans="1:17" x14ac:dyDescent="0.3">
      <c r="A1202" t="s">
        <v>2999</v>
      </c>
      <c r="B1202" t="s">
        <v>3000</v>
      </c>
      <c r="C1202" t="s">
        <v>62</v>
      </c>
      <c r="D1202" t="s">
        <v>191</v>
      </c>
      <c r="E1202" t="s">
        <v>238</v>
      </c>
      <c r="F1202" t="s">
        <v>238</v>
      </c>
      <c r="G1202" t="s">
        <v>257</v>
      </c>
      <c r="H1202" t="s">
        <v>3001</v>
      </c>
      <c r="I1202">
        <v>1</v>
      </c>
      <c r="J1202">
        <v>0</v>
      </c>
      <c r="K1202">
        <v>49672</v>
      </c>
      <c r="L1202" t="str">
        <f>VLOOKUP(Sales_Data!C1202,Product_Master!$A:$D,2,FALSE)</f>
        <v>Recliner</v>
      </c>
      <c r="M1202">
        <f>VLOOKUP(C1202,Product_Master!$A:$D,4,FALSE)</f>
        <v>49672</v>
      </c>
      <c r="N1202" t="str">
        <f t="shared" si="36"/>
        <v>HIGH</v>
      </c>
      <c r="O1202" t="str" cm="1">
        <f t="array" ref="O1202">_xlfn.IFS(D1202="North","Zone 1",D1202="South","Zone 2",D1202="East","Zone 3",D1202="West","Zone 4")</f>
        <v>Zone 1</v>
      </c>
      <c r="P1202">
        <f t="shared" si="37"/>
        <v>4967.2000000000007</v>
      </c>
      <c r="Q1202" t="str">
        <f>VLOOKUP(C1202,Product_Master!$A:$D,3,FALSE)</f>
        <v>Furniture</v>
      </c>
    </row>
    <row r="1203" spans="1:17" x14ac:dyDescent="0.3">
      <c r="A1203" t="s">
        <v>3002</v>
      </c>
      <c r="B1203" t="s">
        <v>3003</v>
      </c>
      <c r="C1203" t="s">
        <v>56</v>
      </c>
      <c r="D1203" t="s">
        <v>197</v>
      </c>
      <c r="E1203" t="s">
        <v>260</v>
      </c>
      <c r="F1203" t="s">
        <v>261</v>
      </c>
      <c r="G1203" t="s">
        <v>253</v>
      </c>
      <c r="H1203" t="s">
        <v>3004</v>
      </c>
      <c r="I1203">
        <v>2</v>
      </c>
      <c r="J1203">
        <v>20</v>
      </c>
      <c r="K1203">
        <v>36884</v>
      </c>
      <c r="L1203" t="str">
        <f>VLOOKUP(Sales_Data!C1203,Product_Master!$A:$D,2,FALSE)</f>
        <v>Computer Desk</v>
      </c>
      <c r="M1203">
        <f>VLOOKUP(C1203,Product_Master!$A:$D,4,FALSE)</f>
        <v>23053</v>
      </c>
      <c r="N1203" t="str">
        <f t="shared" si="36"/>
        <v>HIGH</v>
      </c>
      <c r="O1203" t="str" cm="1">
        <f t="array" ref="O1203">_xlfn.IFS(D1203="North","Zone 1",D1203="South","Zone 2",D1203="East","Zone 3",D1203="West","Zone 4")</f>
        <v>Zone 4</v>
      </c>
      <c r="P1203">
        <f t="shared" si="37"/>
        <v>3688.4</v>
      </c>
      <c r="Q1203" t="str">
        <f>VLOOKUP(C1203,Product_Master!$A:$D,3,FALSE)</f>
        <v>Furniture</v>
      </c>
    </row>
    <row r="1204" spans="1:17" x14ac:dyDescent="0.3">
      <c r="A1204" t="s">
        <v>3005</v>
      </c>
      <c r="B1204" t="s">
        <v>3006</v>
      </c>
      <c r="C1204" t="s">
        <v>155</v>
      </c>
      <c r="D1204" t="s">
        <v>197</v>
      </c>
      <c r="E1204" t="s">
        <v>210</v>
      </c>
      <c r="F1204" t="s">
        <v>211</v>
      </c>
      <c r="G1204" t="s">
        <v>253</v>
      </c>
      <c r="H1204" t="s">
        <v>3007</v>
      </c>
      <c r="I1204">
        <v>9</v>
      </c>
      <c r="J1204">
        <v>20</v>
      </c>
      <c r="K1204">
        <v>517096</v>
      </c>
      <c r="L1204" t="str">
        <f>VLOOKUP(Sales_Data!C1204,Product_Master!$A:$D,2,FALSE)</f>
        <v>Cycling Bottle</v>
      </c>
      <c r="M1204">
        <f>VLOOKUP(C1204,Product_Master!$A:$D,4,FALSE)</f>
        <v>71819</v>
      </c>
      <c r="N1204" t="str">
        <f t="shared" si="36"/>
        <v>HIGH</v>
      </c>
      <c r="O1204" t="str" cm="1">
        <f t="array" ref="O1204">_xlfn.IFS(D1204="North","Zone 1",D1204="South","Zone 2",D1204="East","Zone 3",D1204="West","Zone 4")</f>
        <v>Zone 4</v>
      </c>
      <c r="P1204">
        <f t="shared" si="37"/>
        <v>51709.600000000006</v>
      </c>
      <c r="Q1204" t="str">
        <f>VLOOKUP(C1204,Product_Master!$A:$D,3,FALSE)</f>
        <v>Sports</v>
      </c>
    </row>
    <row r="1205" spans="1:17" x14ac:dyDescent="0.3">
      <c r="A1205" t="s">
        <v>3008</v>
      </c>
      <c r="B1205" t="s">
        <v>847</v>
      </c>
      <c r="C1205" t="s">
        <v>87</v>
      </c>
      <c r="D1205" t="s">
        <v>171</v>
      </c>
      <c r="E1205" t="s">
        <v>204</v>
      </c>
      <c r="F1205" t="s">
        <v>205</v>
      </c>
      <c r="G1205" t="s">
        <v>200</v>
      </c>
      <c r="H1205" t="s">
        <v>2155</v>
      </c>
      <c r="I1205">
        <v>6</v>
      </c>
      <c r="J1205">
        <v>15</v>
      </c>
      <c r="K1205">
        <v>103167</v>
      </c>
      <c r="L1205" t="str">
        <f>VLOOKUP(Sales_Data!C1205,Product_Master!$A:$D,2,FALSE)</f>
        <v>Hoodie</v>
      </c>
      <c r="M1205">
        <f>VLOOKUP(C1205,Product_Master!$A:$D,4,FALSE)</f>
        <v>20229</v>
      </c>
      <c r="N1205" t="str">
        <f t="shared" si="36"/>
        <v>HIGH</v>
      </c>
      <c r="O1205" t="str" cm="1">
        <f t="array" ref="O1205">_xlfn.IFS(D1205="North","Zone 1",D1205="South","Zone 2",D1205="East","Zone 3",D1205="West","Zone 4")</f>
        <v>Zone 2</v>
      </c>
      <c r="P1205">
        <f t="shared" si="37"/>
        <v>10316.700000000001</v>
      </c>
      <c r="Q1205" t="str">
        <f>VLOOKUP(C1205,Product_Master!$A:$D,3,FALSE)</f>
        <v>Clothing</v>
      </c>
    </row>
    <row r="1206" spans="1:17" x14ac:dyDescent="0.3">
      <c r="A1206" t="s">
        <v>3009</v>
      </c>
      <c r="B1206" t="s">
        <v>333</v>
      </c>
      <c r="C1206" t="s">
        <v>60</v>
      </c>
      <c r="D1206" t="s">
        <v>171</v>
      </c>
      <c r="E1206" t="s">
        <v>223</v>
      </c>
      <c r="F1206" t="s">
        <v>224</v>
      </c>
      <c r="G1206" t="s">
        <v>253</v>
      </c>
      <c r="H1206" t="s">
        <v>3010</v>
      </c>
      <c r="I1206">
        <v>8</v>
      </c>
      <c r="J1206">
        <v>10</v>
      </c>
      <c r="K1206">
        <v>429408</v>
      </c>
      <c r="L1206" t="str">
        <f>VLOOKUP(Sales_Data!C1206,Product_Master!$A:$D,2,FALSE)</f>
        <v>Cupboard</v>
      </c>
      <c r="M1206">
        <f>VLOOKUP(C1206,Product_Master!$A:$D,4,FALSE)</f>
        <v>59640</v>
      </c>
      <c r="N1206" t="str">
        <f t="shared" si="36"/>
        <v>HIGH</v>
      </c>
      <c r="O1206" t="str" cm="1">
        <f t="array" ref="O1206">_xlfn.IFS(D1206="North","Zone 1",D1206="South","Zone 2",D1206="East","Zone 3",D1206="West","Zone 4")</f>
        <v>Zone 2</v>
      </c>
      <c r="P1206">
        <f t="shared" si="37"/>
        <v>42940.800000000003</v>
      </c>
      <c r="Q1206" t="str">
        <f>VLOOKUP(C1206,Product_Master!$A:$D,3,FALSE)</f>
        <v>Furniture</v>
      </c>
    </row>
    <row r="1207" spans="1:17" x14ac:dyDescent="0.3">
      <c r="A1207" t="s">
        <v>3011</v>
      </c>
      <c r="B1207" t="s">
        <v>256</v>
      </c>
      <c r="C1207" t="s">
        <v>149</v>
      </c>
      <c r="D1207" t="s">
        <v>197</v>
      </c>
      <c r="E1207" t="s">
        <v>198</v>
      </c>
      <c r="F1207" t="s">
        <v>199</v>
      </c>
      <c r="G1207" t="s">
        <v>253</v>
      </c>
      <c r="H1207" t="s">
        <v>519</v>
      </c>
      <c r="I1207">
        <v>6</v>
      </c>
      <c r="J1207">
        <v>20</v>
      </c>
      <c r="K1207">
        <v>164539</v>
      </c>
      <c r="L1207" t="str">
        <f>VLOOKUP(Sales_Data!C1207,Product_Master!$A:$D,2,FALSE)</f>
        <v>Football Shoes</v>
      </c>
      <c r="M1207">
        <f>VLOOKUP(C1207,Product_Master!$A:$D,4,FALSE)</f>
        <v>34279</v>
      </c>
      <c r="N1207" t="str">
        <f t="shared" si="36"/>
        <v>HIGH</v>
      </c>
      <c r="O1207" t="str" cm="1">
        <f t="array" ref="O1207">_xlfn.IFS(D1207="North","Zone 1",D1207="South","Zone 2",D1207="East","Zone 3",D1207="West","Zone 4")</f>
        <v>Zone 4</v>
      </c>
      <c r="P1207">
        <f t="shared" si="37"/>
        <v>16453.900000000001</v>
      </c>
      <c r="Q1207" t="str">
        <f>VLOOKUP(C1207,Product_Master!$A:$D,3,FALSE)</f>
        <v>Sports</v>
      </c>
    </row>
    <row r="1208" spans="1:17" x14ac:dyDescent="0.3">
      <c r="A1208" t="s">
        <v>3012</v>
      </c>
      <c r="B1208" t="s">
        <v>1648</v>
      </c>
      <c r="C1208" t="s">
        <v>141</v>
      </c>
      <c r="D1208" t="s">
        <v>197</v>
      </c>
      <c r="E1208" t="s">
        <v>198</v>
      </c>
      <c r="F1208" t="s">
        <v>199</v>
      </c>
      <c r="G1208" t="s">
        <v>269</v>
      </c>
      <c r="H1208" t="s">
        <v>3013</v>
      </c>
      <c r="I1208">
        <v>8</v>
      </c>
      <c r="J1208">
        <v>15</v>
      </c>
      <c r="K1208">
        <v>281894</v>
      </c>
      <c r="L1208" t="str">
        <f>VLOOKUP(Sales_Data!C1208,Product_Master!$A:$D,2,FALSE)</f>
        <v>Gloves</v>
      </c>
      <c r="M1208">
        <f>VLOOKUP(C1208,Product_Master!$A:$D,4,FALSE)</f>
        <v>41455</v>
      </c>
      <c r="N1208" t="str">
        <f t="shared" si="36"/>
        <v>HIGH</v>
      </c>
      <c r="O1208" t="str" cm="1">
        <f t="array" ref="O1208">_xlfn.IFS(D1208="North","Zone 1",D1208="South","Zone 2",D1208="East","Zone 3",D1208="West","Zone 4")</f>
        <v>Zone 4</v>
      </c>
      <c r="P1208">
        <f t="shared" si="37"/>
        <v>28189.4</v>
      </c>
      <c r="Q1208" t="str">
        <f>VLOOKUP(C1208,Product_Master!$A:$D,3,FALSE)</f>
        <v>Sports</v>
      </c>
    </row>
    <row r="1209" spans="1:17" x14ac:dyDescent="0.3">
      <c r="A1209" t="s">
        <v>3014</v>
      </c>
      <c r="B1209" t="s">
        <v>969</v>
      </c>
      <c r="C1209" t="s">
        <v>31</v>
      </c>
      <c r="D1209" t="s">
        <v>197</v>
      </c>
      <c r="E1209" t="s">
        <v>198</v>
      </c>
      <c r="F1209" t="s">
        <v>199</v>
      </c>
      <c r="G1209" t="s">
        <v>212</v>
      </c>
      <c r="H1209" t="s">
        <v>3015</v>
      </c>
      <c r="I1209">
        <v>7</v>
      </c>
      <c r="J1209">
        <v>0</v>
      </c>
      <c r="K1209">
        <v>270102</v>
      </c>
      <c r="L1209" t="str">
        <f>VLOOKUP(Sales_Data!C1209,Product_Master!$A:$D,2,FALSE)</f>
        <v>Smart Watch</v>
      </c>
      <c r="M1209">
        <f>VLOOKUP(C1209,Product_Master!$A:$D,4,FALSE)</f>
        <v>38586</v>
      </c>
      <c r="N1209" t="str">
        <f t="shared" si="36"/>
        <v>HIGH</v>
      </c>
      <c r="O1209" t="str" cm="1">
        <f t="array" ref="O1209">_xlfn.IFS(D1209="North","Zone 1",D1209="South","Zone 2",D1209="East","Zone 3",D1209="West","Zone 4")</f>
        <v>Zone 4</v>
      </c>
      <c r="P1209">
        <f t="shared" si="37"/>
        <v>27010.2</v>
      </c>
      <c r="Q1209" t="str">
        <f>VLOOKUP(C1209,Product_Master!$A:$D,3,FALSE)</f>
        <v>Electronics</v>
      </c>
    </row>
    <row r="1210" spans="1:17" x14ac:dyDescent="0.3">
      <c r="A1210" t="s">
        <v>3016</v>
      </c>
      <c r="B1210" t="s">
        <v>705</v>
      </c>
      <c r="C1210" t="s">
        <v>75</v>
      </c>
      <c r="D1210" t="s">
        <v>171</v>
      </c>
      <c r="E1210" t="s">
        <v>223</v>
      </c>
      <c r="F1210" t="s">
        <v>224</v>
      </c>
      <c r="G1210" t="s">
        <v>243</v>
      </c>
      <c r="H1210" t="s">
        <v>3017</v>
      </c>
      <c r="I1210">
        <v>8</v>
      </c>
      <c r="J1210">
        <v>10</v>
      </c>
      <c r="K1210">
        <v>288936</v>
      </c>
      <c r="L1210" t="str">
        <f>VLOOKUP(Sales_Data!C1210,Product_Master!$A:$D,2,FALSE)</f>
        <v>Jacket</v>
      </c>
      <c r="M1210">
        <f>VLOOKUP(C1210,Product_Master!$A:$D,4,FALSE)</f>
        <v>40130</v>
      </c>
      <c r="N1210" t="str">
        <f t="shared" si="36"/>
        <v>HIGH</v>
      </c>
      <c r="O1210" t="str" cm="1">
        <f t="array" ref="O1210">_xlfn.IFS(D1210="North","Zone 1",D1210="South","Zone 2",D1210="East","Zone 3",D1210="West","Zone 4")</f>
        <v>Zone 2</v>
      </c>
      <c r="P1210">
        <f t="shared" si="37"/>
        <v>28893.600000000002</v>
      </c>
      <c r="Q1210" t="str">
        <f>VLOOKUP(C1210,Product_Master!$A:$D,3,FALSE)</f>
        <v>Clothing</v>
      </c>
    </row>
    <row r="1211" spans="1:17" x14ac:dyDescent="0.3">
      <c r="A1211" t="s">
        <v>3018</v>
      </c>
      <c r="B1211" t="s">
        <v>1703</v>
      </c>
      <c r="C1211" t="s">
        <v>147</v>
      </c>
      <c r="D1211" t="s">
        <v>178</v>
      </c>
      <c r="E1211" t="s">
        <v>310</v>
      </c>
      <c r="F1211" t="s">
        <v>311</v>
      </c>
      <c r="G1211" t="s">
        <v>187</v>
      </c>
      <c r="H1211" t="s">
        <v>3019</v>
      </c>
      <c r="I1211">
        <v>9</v>
      </c>
      <c r="J1211">
        <v>10</v>
      </c>
      <c r="K1211">
        <v>522239</v>
      </c>
      <c r="L1211" t="str">
        <f>VLOOKUP(Sales_Data!C1211,Product_Master!$A:$D,2,FALSE)</f>
        <v>Tennis Ball</v>
      </c>
      <c r="M1211">
        <f>VLOOKUP(C1211,Product_Master!$A:$D,4,FALSE)</f>
        <v>64474</v>
      </c>
      <c r="N1211" t="str">
        <f t="shared" si="36"/>
        <v>HIGH</v>
      </c>
      <c r="O1211" t="str" cm="1">
        <f t="array" ref="O1211">_xlfn.IFS(D1211="North","Zone 1",D1211="South","Zone 2",D1211="East","Zone 3",D1211="West","Zone 4")</f>
        <v>Zone 3</v>
      </c>
      <c r="P1211">
        <f t="shared" si="37"/>
        <v>52223.9</v>
      </c>
      <c r="Q1211" t="str">
        <f>VLOOKUP(C1211,Product_Master!$A:$D,3,FALSE)</f>
        <v>Sports</v>
      </c>
    </row>
    <row r="1212" spans="1:17" x14ac:dyDescent="0.3">
      <c r="A1212" t="s">
        <v>3020</v>
      </c>
      <c r="B1212" t="s">
        <v>1099</v>
      </c>
      <c r="C1212" t="s">
        <v>48</v>
      </c>
      <c r="D1212" t="s">
        <v>171</v>
      </c>
      <c r="E1212" t="s">
        <v>172</v>
      </c>
      <c r="F1212" t="s">
        <v>173</v>
      </c>
      <c r="G1212" t="s">
        <v>253</v>
      </c>
      <c r="H1212" t="s">
        <v>3021</v>
      </c>
      <c r="I1212">
        <v>8</v>
      </c>
      <c r="J1212">
        <v>0</v>
      </c>
      <c r="K1212">
        <v>345232</v>
      </c>
      <c r="L1212" t="str">
        <f>VLOOKUP(Sales_Data!C1212,Product_Master!$A:$D,2,FALSE)</f>
        <v>Bed</v>
      </c>
      <c r="M1212">
        <f>VLOOKUP(C1212,Product_Master!$A:$D,4,FALSE)</f>
        <v>43154</v>
      </c>
      <c r="N1212" t="str">
        <f t="shared" si="36"/>
        <v>HIGH</v>
      </c>
      <c r="O1212" t="str" cm="1">
        <f t="array" ref="O1212">_xlfn.IFS(D1212="North","Zone 1",D1212="South","Zone 2",D1212="East","Zone 3",D1212="West","Zone 4")</f>
        <v>Zone 2</v>
      </c>
      <c r="P1212">
        <f t="shared" si="37"/>
        <v>34523.200000000004</v>
      </c>
      <c r="Q1212" t="str">
        <f>VLOOKUP(C1212,Product_Master!$A:$D,3,FALSE)</f>
        <v>Furniture</v>
      </c>
    </row>
    <row r="1213" spans="1:17" x14ac:dyDescent="0.3">
      <c r="A1213" t="s">
        <v>3022</v>
      </c>
      <c r="B1213" t="s">
        <v>1982</v>
      </c>
      <c r="C1213" t="s">
        <v>38</v>
      </c>
      <c r="D1213" t="s">
        <v>178</v>
      </c>
      <c r="E1213" t="s">
        <v>185</v>
      </c>
      <c r="F1213" t="s">
        <v>186</v>
      </c>
      <c r="G1213" t="s">
        <v>257</v>
      </c>
      <c r="H1213" t="s">
        <v>3023</v>
      </c>
      <c r="I1213">
        <v>11</v>
      </c>
      <c r="J1213">
        <v>10</v>
      </c>
      <c r="K1213">
        <v>400930</v>
      </c>
      <c r="L1213" t="str">
        <f>VLOOKUP(Sales_Data!C1213,Product_Master!$A:$D,2,FALSE)</f>
        <v>Study Table</v>
      </c>
      <c r="M1213">
        <f>VLOOKUP(C1213,Product_Master!$A:$D,4,FALSE)</f>
        <v>40498</v>
      </c>
      <c r="N1213" t="str">
        <f t="shared" si="36"/>
        <v>HIGH</v>
      </c>
      <c r="O1213" t="str" cm="1">
        <f t="array" ref="O1213">_xlfn.IFS(D1213="North","Zone 1",D1213="South","Zone 2",D1213="East","Zone 3",D1213="West","Zone 4")</f>
        <v>Zone 3</v>
      </c>
      <c r="P1213">
        <f t="shared" si="37"/>
        <v>40093</v>
      </c>
      <c r="Q1213" t="str">
        <f>VLOOKUP(C1213,Product_Master!$A:$D,3,FALSE)</f>
        <v>Furniture</v>
      </c>
    </row>
    <row r="1214" spans="1:17" x14ac:dyDescent="0.3">
      <c r="A1214" t="s">
        <v>3024</v>
      </c>
      <c r="B1214" t="s">
        <v>993</v>
      </c>
      <c r="C1214" t="s">
        <v>87</v>
      </c>
      <c r="D1214" t="s">
        <v>197</v>
      </c>
      <c r="E1214" t="s">
        <v>198</v>
      </c>
      <c r="F1214" t="s">
        <v>199</v>
      </c>
      <c r="G1214" t="s">
        <v>181</v>
      </c>
      <c r="H1214" t="s">
        <v>3025</v>
      </c>
      <c r="I1214">
        <v>2</v>
      </c>
      <c r="J1214">
        <v>0</v>
      </c>
      <c r="K1214">
        <v>40458</v>
      </c>
      <c r="L1214" t="str">
        <f>VLOOKUP(Sales_Data!C1214,Product_Master!$A:$D,2,FALSE)</f>
        <v>Hoodie</v>
      </c>
      <c r="M1214">
        <f>VLOOKUP(C1214,Product_Master!$A:$D,4,FALSE)</f>
        <v>20229</v>
      </c>
      <c r="N1214" t="str">
        <f t="shared" si="36"/>
        <v>HIGH</v>
      </c>
      <c r="O1214" t="str" cm="1">
        <f t="array" ref="O1214">_xlfn.IFS(D1214="North","Zone 1",D1214="South","Zone 2",D1214="East","Zone 3",D1214="West","Zone 4")</f>
        <v>Zone 4</v>
      </c>
      <c r="P1214">
        <f t="shared" si="37"/>
        <v>4045.8</v>
      </c>
      <c r="Q1214" t="str">
        <f>VLOOKUP(C1214,Product_Master!$A:$D,3,FALSE)</f>
        <v>Clothing</v>
      </c>
    </row>
    <row r="1215" spans="1:17" x14ac:dyDescent="0.3">
      <c r="A1215" t="s">
        <v>3026</v>
      </c>
      <c r="B1215" t="s">
        <v>1878</v>
      </c>
      <c r="C1215" t="s">
        <v>4</v>
      </c>
      <c r="D1215" t="s">
        <v>171</v>
      </c>
      <c r="E1215" t="s">
        <v>204</v>
      </c>
      <c r="F1215" t="s">
        <v>205</v>
      </c>
      <c r="G1215" t="s">
        <v>243</v>
      </c>
      <c r="H1215" t="s">
        <v>3027</v>
      </c>
      <c r="I1215">
        <v>8</v>
      </c>
      <c r="J1215">
        <v>20</v>
      </c>
      <c r="K1215">
        <v>6764</v>
      </c>
      <c r="L1215" t="str">
        <f>VLOOKUP(Sales_Data!C1215,Product_Master!$A:$D,2,FALSE)</f>
        <v>Samsung TV</v>
      </c>
      <c r="M1215">
        <f>VLOOKUP(C1215,Product_Master!$A:$D,4,FALSE)</f>
        <v>1057</v>
      </c>
      <c r="N1215" t="str">
        <f t="shared" si="36"/>
        <v>MEDIUM</v>
      </c>
      <c r="O1215" t="str" cm="1">
        <f t="array" ref="O1215">_xlfn.IFS(D1215="North","Zone 1",D1215="South","Zone 2",D1215="East","Zone 3",D1215="West","Zone 4")</f>
        <v>Zone 2</v>
      </c>
      <c r="P1215">
        <f t="shared" si="37"/>
        <v>338.20000000000005</v>
      </c>
      <c r="Q1215" t="str">
        <f>VLOOKUP(C1215,Product_Master!$A:$D,3,FALSE)</f>
        <v>Electronics</v>
      </c>
    </row>
    <row r="1216" spans="1:17" x14ac:dyDescent="0.3">
      <c r="A1216" t="s">
        <v>3028</v>
      </c>
      <c r="B1216" t="s">
        <v>306</v>
      </c>
      <c r="C1216" t="s">
        <v>4</v>
      </c>
      <c r="D1216" t="s">
        <v>191</v>
      </c>
      <c r="E1216" t="s">
        <v>192</v>
      </c>
      <c r="F1216" t="s">
        <v>193</v>
      </c>
      <c r="G1216" t="s">
        <v>257</v>
      </c>
      <c r="H1216" t="s">
        <v>3029</v>
      </c>
      <c r="I1216">
        <v>3</v>
      </c>
      <c r="J1216">
        <v>15</v>
      </c>
      <c r="K1216">
        <v>2695</v>
      </c>
      <c r="L1216" t="str">
        <f>VLOOKUP(Sales_Data!C1216,Product_Master!$A:$D,2,FALSE)</f>
        <v>Samsung TV</v>
      </c>
      <c r="M1216">
        <f>VLOOKUP(C1216,Product_Master!$A:$D,4,FALSE)</f>
        <v>1057</v>
      </c>
      <c r="N1216" t="str">
        <f t="shared" si="36"/>
        <v>LOW</v>
      </c>
      <c r="O1216" t="str" cm="1">
        <f t="array" ref="O1216">_xlfn.IFS(D1216="North","Zone 1",D1216="South","Zone 2",D1216="East","Zone 3",D1216="West","Zone 4")</f>
        <v>Zone 1</v>
      </c>
      <c r="P1216">
        <f t="shared" si="37"/>
        <v>53.9</v>
      </c>
      <c r="Q1216" t="str">
        <f>VLOOKUP(C1216,Product_Master!$A:$D,3,FALSE)</f>
        <v>Electronics</v>
      </c>
    </row>
    <row r="1217" spans="1:17" x14ac:dyDescent="0.3">
      <c r="A1217" t="s">
        <v>3030</v>
      </c>
      <c r="B1217" t="s">
        <v>203</v>
      </c>
      <c r="C1217" t="s">
        <v>133</v>
      </c>
      <c r="D1217" t="s">
        <v>191</v>
      </c>
      <c r="E1217" t="s">
        <v>242</v>
      </c>
      <c r="F1217" t="s">
        <v>242</v>
      </c>
      <c r="G1217" t="s">
        <v>315</v>
      </c>
      <c r="H1217" t="s">
        <v>3031</v>
      </c>
      <c r="I1217">
        <v>4</v>
      </c>
      <c r="J1217">
        <v>5</v>
      </c>
      <c r="K1217">
        <v>108246</v>
      </c>
      <c r="L1217" t="str">
        <f>VLOOKUP(Sales_Data!C1217,Product_Master!$A:$D,2,FALSE)</f>
        <v>Basketball</v>
      </c>
      <c r="M1217">
        <f>VLOOKUP(C1217,Product_Master!$A:$D,4,FALSE)</f>
        <v>28486</v>
      </c>
      <c r="N1217" t="str">
        <f t="shared" si="36"/>
        <v>HIGH</v>
      </c>
      <c r="O1217" t="str" cm="1">
        <f t="array" ref="O1217">_xlfn.IFS(D1217="North","Zone 1",D1217="South","Zone 2",D1217="East","Zone 3",D1217="West","Zone 4")</f>
        <v>Zone 1</v>
      </c>
      <c r="P1217">
        <f t="shared" si="37"/>
        <v>10824.6</v>
      </c>
      <c r="Q1217" t="str">
        <f>VLOOKUP(C1217,Product_Master!$A:$D,3,FALSE)</f>
        <v>Sports</v>
      </c>
    </row>
    <row r="1218" spans="1:17" x14ac:dyDescent="0.3">
      <c r="A1218" t="s">
        <v>3032</v>
      </c>
      <c r="B1218" t="s">
        <v>241</v>
      </c>
      <c r="C1218" t="s">
        <v>15</v>
      </c>
      <c r="D1218" t="s">
        <v>178</v>
      </c>
      <c r="E1218" t="s">
        <v>310</v>
      </c>
      <c r="F1218" t="s">
        <v>311</v>
      </c>
      <c r="G1218" t="s">
        <v>269</v>
      </c>
      <c r="H1218" t="s">
        <v>3033</v>
      </c>
      <c r="I1218">
        <v>9</v>
      </c>
      <c r="J1218">
        <v>20</v>
      </c>
      <c r="K1218">
        <v>66153</v>
      </c>
      <c r="L1218" t="str">
        <f>VLOOKUP(Sales_Data!C1218,Product_Master!$A:$D,2,FALSE)</f>
        <v>OnePlus Phone</v>
      </c>
      <c r="M1218">
        <f>VLOOKUP(C1218,Product_Master!$A:$D,4,FALSE)</f>
        <v>9188</v>
      </c>
      <c r="N1218" t="str">
        <f t="shared" si="36"/>
        <v>HIGH</v>
      </c>
      <c r="O1218" t="str" cm="1">
        <f t="array" ref="O1218">_xlfn.IFS(D1218="North","Zone 1",D1218="South","Zone 2",D1218="East","Zone 3",D1218="West","Zone 4")</f>
        <v>Zone 3</v>
      </c>
      <c r="P1218">
        <f t="shared" si="37"/>
        <v>6615.3</v>
      </c>
      <c r="Q1218" t="str">
        <f>VLOOKUP(C1218,Product_Master!$A:$D,3,FALSE)</f>
        <v>Electronics</v>
      </c>
    </row>
    <row r="1219" spans="1:17" x14ac:dyDescent="0.3">
      <c r="A1219" t="s">
        <v>3034</v>
      </c>
      <c r="B1219" t="s">
        <v>867</v>
      </c>
      <c r="C1219" t="s">
        <v>93</v>
      </c>
      <c r="D1219" t="s">
        <v>178</v>
      </c>
      <c r="E1219" t="s">
        <v>185</v>
      </c>
      <c r="F1219" t="s">
        <v>186</v>
      </c>
      <c r="G1219" t="s">
        <v>187</v>
      </c>
      <c r="H1219" t="s">
        <v>3035</v>
      </c>
      <c r="I1219">
        <v>8</v>
      </c>
      <c r="J1219">
        <v>0</v>
      </c>
      <c r="K1219">
        <v>622264</v>
      </c>
      <c r="L1219" t="str">
        <f>VLOOKUP(Sales_Data!C1219,Product_Master!$A:$D,2,FALSE)</f>
        <v>Skirt</v>
      </c>
      <c r="M1219">
        <f>VLOOKUP(C1219,Product_Master!$A:$D,4,FALSE)</f>
        <v>77783</v>
      </c>
      <c r="N1219" t="str">
        <f t="shared" ref="N1219:N1282" si="38">IF(K1219&gt;15000,"HIGH",IF(K1219&gt;=5000,"MEDIUM","LOW"))</f>
        <v>HIGH</v>
      </c>
      <c r="O1219" t="str" cm="1">
        <f t="array" ref="O1219">_xlfn.IFS(D1219="North","Zone 1",D1219="South","Zone 2",D1219="East","Zone 3",D1219="West","Zone 4")</f>
        <v>Zone 3</v>
      </c>
      <c r="P1219">
        <f t="shared" ref="P1219:P1282" si="39">IF(N1219="HIGH",K1219*10%,IF(N1219="MEDIUM",K1219*5%,K1219*2%))</f>
        <v>62226.400000000001</v>
      </c>
      <c r="Q1219" t="str">
        <f>VLOOKUP(C1219,Product_Master!$A:$D,3,FALSE)</f>
        <v>Clothing</v>
      </c>
    </row>
    <row r="1220" spans="1:17" x14ac:dyDescent="0.3">
      <c r="A1220" t="s">
        <v>3036</v>
      </c>
      <c r="B1220" t="s">
        <v>1651</v>
      </c>
      <c r="C1220" t="s">
        <v>19</v>
      </c>
      <c r="D1220" t="s">
        <v>178</v>
      </c>
      <c r="E1220" t="s">
        <v>310</v>
      </c>
      <c r="F1220" t="s">
        <v>311</v>
      </c>
      <c r="G1220" t="s">
        <v>285</v>
      </c>
      <c r="H1220" t="s">
        <v>3037</v>
      </c>
      <c r="I1220">
        <v>10</v>
      </c>
      <c r="J1220">
        <v>15</v>
      </c>
      <c r="K1220">
        <v>167186</v>
      </c>
      <c r="L1220" t="str">
        <f>VLOOKUP(Sales_Data!C1220,Product_Master!$A:$D,2,FALSE)</f>
        <v>Projector</v>
      </c>
      <c r="M1220">
        <f>VLOOKUP(C1220,Product_Master!$A:$D,4,FALSE)</f>
        <v>19669</v>
      </c>
      <c r="N1220" t="str">
        <f t="shared" si="38"/>
        <v>HIGH</v>
      </c>
      <c r="O1220" t="str" cm="1">
        <f t="array" ref="O1220">_xlfn.IFS(D1220="North","Zone 1",D1220="South","Zone 2",D1220="East","Zone 3",D1220="West","Zone 4")</f>
        <v>Zone 3</v>
      </c>
      <c r="P1220">
        <f t="shared" si="39"/>
        <v>16718.600000000002</v>
      </c>
      <c r="Q1220" t="str">
        <f>VLOOKUP(C1220,Product_Master!$A:$D,3,FALSE)</f>
        <v>Electronics</v>
      </c>
    </row>
    <row r="1221" spans="1:17" x14ac:dyDescent="0.3">
      <c r="A1221" t="s">
        <v>3038</v>
      </c>
      <c r="B1221" t="s">
        <v>1936</v>
      </c>
      <c r="C1221" t="s">
        <v>155</v>
      </c>
      <c r="D1221" t="s">
        <v>197</v>
      </c>
      <c r="E1221" t="s">
        <v>198</v>
      </c>
      <c r="F1221" t="s">
        <v>199</v>
      </c>
      <c r="G1221" t="s">
        <v>262</v>
      </c>
      <c r="H1221" t="s">
        <v>3039</v>
      </c>
      <c r="I1221">
        <v>5</v>
      </c>
      <c r="J1221">
        <v>20</v>
      </c>
      <c r="K1221">
        <v>287276</v>
      </c>
      <c r="L1221" t="str">
        <f>VLOOKUP(Sales_Data!C1221,Product_Master!$A:$D,2,FALSE)</f>
        <v>Cycling Bottle</v>
      </c>
      <c r="M1221">
        <f>VLOOKUP(C1221,Product_Master!$A:$D,4,FALSE)</f>
        <v>71819</v>
      </c>
      <c r="N1221" t="str">
        <f t="shared" si="38"/>
        <v>HIGH</v>
      </c>
      <c r="O1221" t="str" cm="1">
        <f t="array" ref="O1221">_xlfn.IFS(D1221="North","Zone 1",D1221="South","Zone 2",D1221="East","Zone 3",D1221="West","Zone 4")</f>
        <v>Zone 4</v>
      </c>
      <c r="P1221">
        <f t="shared" si="39"/>
        <v>28727.600000000002</v>
      </c>
      <c r="Q1221" t="str">
        <f>VLOOKUP(C1221,Product_Master!$A:$D,3,FALSE)</f>
        <v>Sports</v>
      </c>
    </row>
    <row r="1222" spans="1:17" x14ac:dyDescent="0.3">
      <c r="A1222" t="s">
        <v>3040</v>
      </c>
      <c r="B1222" t="s">
        <v>3041</v>
      </c>
      <c r="C1222" t="s">
        <v>81</v>
      </c>
      <c r="D1222" t="s">
        <v>191</v>
      </c>
      <c r="E1222" t="s">
        <v>192</v>
      </c>
      <c r="F1222" t="s">
        <v>193</v>
      </c>
      <c r="G1222" t="s">
        <v>269</v>
      </c>
      <c r="H1222" t="s">
        <v>3042</v>
      </c>
      <c r="I1222">
        <v>8</v>
      </c>
      <c r="J1222">
        <v>5</v>
      </c>
      <c r="K1222">
        <v>251119</v>
      </c>
      <c r="L1222" t="str">
        <f>VLOOKUP(Sales_Data!C1222,Product_Master!$A:$D,2,FALSE)</f>
        <v>Blazer</v>
      </c>
      <c r="M1222">
        <f>VLOOKUP(C1222,Product_Master!$A:$D,4,FALSE)</f>
        <v>33042</v>
      </c>
      <c r="N1222" t="str">
        <f t="shared" si="38"/>
        <v>HIGH</v>
      </c>
      <c r="O1222" t="str" cm="1">
        <f t="array" ref="O1222">_xlfn.IFS(D1222="North","Zone 1",D1222="South","Zone 2",D1222="East","Zone 3",D1222="West","Zone 4")</f>
        <v>Zone 1</v>
      </c>
      <c r="P1222">
        <f t="shared" si="39"/>
        <v>25111.9</v>
      </c>
      <c r="Q1222" t="str">
        <f>VLOOKUP(C1222,Product_Master!$A:$D,3,FALSE)</f>
        <v>Clothing</v>
      </c>
    </row>
    <row r="1223" spans="1:17" x14ac:dyDescent="0.3">
      <c r="A1223" t="s">
        <v>3043</v>
      </c>
      <c r="B1223" t="s">
        <v>2709</v>
      </c>
      <c r="C1223" t="s">
        <v>31</v>
      </c>
      <c r="D1223" t="s">
        <v>191</v>
      </c>
      <c r="E1223" t="s">
        <v>242</v>
      </c>
      <c r="F1223" t="s">
        <v>242</v>
      </c>
      <c r="G1223" t="s">
        <v>269</v>
      </c>
      <c r="H1223" t="s">
        <v>3044</v>
      </c>
      <c r="I1223">
        <v>7</v>
      </c>
      <c r="J1223">
        <v>5</v>
      </c>
      <c r="K1223">
        <v>256596</v>
      </c>
      <c r="L1223" t="str">
        <f>VLOOKUP(Sales_Data!C1223,Product_Master!$A:$D,2,FALSE)</f>
        <v>Smart Watch</v>
      </c>
      <c r="M1223">
        <f>VLOOKUP(C1223,Product_Master!$A:$D,4,FALSE)</f>
        <v>38586</v>
      </c>
      <c r="N1223" t="str">
        <f t="shared" si="38"/>
        <v>HIGH</v>
      </c>
      <c r="O1223" t="str" cm="1">
        <f t="array" ref="O1223">_xlfn.IFS(D1223="North","Zone 1",D1223="South","Zone 2",D1223="East","Zone 3",D1223="West","Zone 4")</f>
        <v>Zone 1</v>
      </c>
      <c r="P1223">
        <f t="shared" si="39"/>
        <v>25659.600000000002</v>
      </c>
      <c r="Q1223" t="str">
        <f>VLOOKUP(C1223,Product_Master!$A:$D,3,FALSE)</f>
        <v>Electronics</v>
      </c>
    </row>
    <row r="1224" spans="1:17" x14ac:dyDescent="0.3">
      <c r="A1224" t="s">
        <v>3045</v>
      </c>
      <c r="B1224" t="s">
        <v>1273</v>
      </c>
      <c r="C1224" t="s">
        <v>77</v>
      </c>
      <c r="D1224" t="s">
        <v>191</v>
      </c>
      <c r="E1224" t="s">
        <v>242</v>
      </c>
      <c r="F1224" t="s">
        <v>242</v>
      </c>
      <c r="G1224" t="s">
        <v>243</v>
      </c>
      <c r="H1224" t="s">
        <v>2262</v>
      </c>
      <c r="I1224">
        <v>5</v>
      </c>
      <c r="J1224">
        <v>5</v>
      </c>
      <c r="K1224">
        <v>98253</v>
      </c>
      <c r="L1224" t="str">
        <f>VLOOKUP(Sales_Data!C1224,Product_Master!$A:$D,2,FALSE)</f>
        <v>Saree</v>
      </c>
      <c r="M1224">
        <f>VLOOKUP(C1224,Product_Master!$A:$D,4,FALSE)</f>
        <v>20685</v>
      </c>
      <c r="N1224" t="str">
        <f t="shared" si="38"/>
        <v>HIGH</v>
      </c>
      <c r="O1224" t="str" cm="1">
        <f t="array" ref="O1224">_xlfn.IFS(D1224="North","Zone 1",D1224="South","Zone 2",D1224="East","Zone 3",D1224="West","Zone 4")</f>
        <v>Zone 1</v>
      </c>
      <c r="P1224">
        <f t="shared" si="39"/>
        <v>9825.3000000000011</v>
      </c>
      <c r="Q1224" t="str">
        <f>VLOOKUP(C1224,Product_Master!$A:$D,3,FALSE)</f>
        <v>Clothing</v>
      </c>
    </row>
    <row r="1225" spans="1:17" x14ac:dyDescent="0.3">
      <c r="A1225" t="s">
        <v>3046</v>
      </c>
      <c r="B1225" t="s">
        <v>1008</v>
      </c>
      <c r="C1225" t="s">
        <v>75</v>
      </c>
      <c r="D1225" t="s">
        <v>178</v>
      </c>
      <c r="E1225" t="s">
        <v>185</v>
      </c>
      <c r="F1225" t="s">
        <v>186</v>
      </c>
      <c r="G1225" t="s">
        <v>257</v>
      </c>
      <c r="H1225" t="s">
        <v>3047</v>
      </c>
      <c r="I1225">
        <v>12</v>
      </c>
      <c r="J1225">
        <v>20</v>
      </c>
      <c r="K1225">
        <v>385248</v>
      </c>
      <c r="L1225" t="str">
        <f>VLOOKUP(Sales_Data!C1225,Product_Master!$A:$D,2,FALSE)</f>
        <v>Jacket</v>
      </c>
      <c r="M1225">
        <f>VLOOKUP(C1225,Product_Master!$A:$D,4,FALSE)</f>
        <v>40130</v>
      </c>
      <c r="N1225" t="str">
        <f t="shared" si="38"/>
        <v>HIGH</v>
      </c>
      <c r="O1225" t="str" cm="1">
        <f t="array" ref="O1225">_xlfn.IFS(D1225="North","Zone 1",D1225="South","Zone 2",D1225="East","Zone 3",D1225="West","Zone 4")</f>
        <v>Zone 3</v>
      </c>
      <c r="P1225">
        <f t="shared" si="39"/>
        <v>38524.800000000003</v>
      </c>
      <c r="Q1225" t="str">
        <f>VLOOKUP(C1225,Product_Master!$A:$D,3,FALSE)</f>
        <v>Clothing</v>
      </c>
    </row>
    <row r="1226" spans="1:17" x14ac:dyDescent="0.3">
      <c r="A1226" t="s">
        <v>3048</v>
      </c>
      <c r="B1226" t="s">
        <v>1568</v>
      </c>
      <c r="C1226" t="s">
        <v>137</v>
      </c>
      <c r="D1226" t="s">
        <v>171</v>
      </c>
      <c r="E1226" t="s">
        <v>223</v>
      </c>
      <c r="F1226" t="s">
        <v>224</v>
      </c>
      <c r="G1226" t="s">
        <v>206</v>
      </c>
      <c r="H1226" t="s">
        <v>1427</v>
      </c>
      <c r="I1226">
        <v>9</v>
      </c>
      <c r="J1226">
        <v>5</v>
      </c>
      <c r="K1226">
        <v>436964</v>
      </c>
      <c r="L1226" t="str">
        <f>VLOOKUP(Sales_Data!C1226,Product_Master!$A:$D,2,FALSE)</f>
        <v>Dumbbells</v>
      </c>
      <c r="M1226">
        <f>VLOOKUP(C1226,Product_Master!$A:$D,4,FALSE)</f>
        <v>51107</v>
      </c>
      <c r="N1226" t="str">
        <f t="shared" si="38"/>
        <v>HIGH</v>
      </c>
      <c r="O1226" t="str" cm="1">
        <f t="array" ref="O1226">_xlfn.IFS(D1226="North","Zone 1",D1226="South","Zone 2",D1226="East","Zone 3",D1226="West","Zone 4")</f>
        <v>Zone 2</v>
      </c>
      <c r="P1226">
        <f t="shared" si="39"/>
        <v>43696.4</v>
      </c>
      <c r="Q1226" t="str">
        <f>VLOOKUP(C1226,Product_Master!$A:$D,3,FALSE)</f>
        <v>Sports</v>
      </c>
    </row>
    <row r="1227" spans="1:17" x14ac:dyDescent="0.3">
      <c r="A1227" t="s">
        <v>3049</v>
      </c>
      <c r="B1227" t="s">
        <v>1209</v>
      </c>
      <c r="C1227" t="s">
        <v>31</v>
      </c>
      <c r="D1227" t="s">
        <v>171</v>
      </c>
      <c r="E1227" t="s">
        <v>172</v>
      </c>
      <c r="F1227" t="s">
        <v>173</v>
      </c>
      <c r="G1227" t="s">
        <v>257</v>
      </c>
      <c r="H1227" t="s">
        <v>3050</v>
      </c>
      <c r="I1227">
        <v>12</v>
      </c>
      <c r="J1227">
        <v>15</v>
      </c>
      <c r="K1227">
        <v>393577</v>
      </c>
      <c r="L1227" t="str">
        <f>VLOOKUP(Sales_Data!C1227,Product_Master!$A:$D,2,FALSE)</f>
        <v>Smart Watch</v>
      </c>
      <c r="M1227">
        <f>VLOOKUP(C1227,Product_Master!$A:$D,4,FALSE)</f>
        <v>38586</v>
      </c>
      <c r="N1227" t="str">
        <f t="shared" si="38"/>
        <v>HIGH</v>
      </c>
      <c r="O1227" t="str" cm="1">
        <f t="array" ref="O1227">_xlfn.IFS(D1227="North","Zone 1",D1227="South","Zone 2",D1227="East","Zone 3",D1227="West","Zone 4")</f>
        <v>Zone 2</v>
      </c>
      <c r="P1227">
        <f t="shared" si="39"/>
        <v>39357.700000000004</v>
      </c>
      <c r="Q1227" t="str">
        <f>VLOOKUP(C1227,Product_Master!$A:$D,3,FALSE)</f>
        <v>Electronics</v>
      </c>
    </row>
    <row r="1228" spans="1:17" x14ac:dyDescent="0.3">
      <c r="A1228" t="s">
        <v>3051</v>
      </c>
      <c r="B1228" t="s">
        <v>1825</v>
      </c>
      <c r="C1228" t="s">
        <v>27</v>
      </c>
      <c r="D1228" t="s">
        <v>178</v>
      </c>
      <c r="E1228" t="s">
        <v>185</v>
      </c>
      <c r="F1228" t="s">
        <v>186</v>
      </c>
      <c r="G1228" t="s">
        <v>269</v>
      </c>
      <c r="H1228" t="s">
        <v>3052</v>
      </c>
      <c r="I1228">
        <v>2</v>
      </c>
      <c r="J1228">
        <v>10</v>
      </c>
      <c r="K1228">
        <v>101367</v>
      </c>
      <c r="L1228" t="str">
        <f>VLOOKUP(Sales_Data!C1228,Product_Master!$A:$D,2,FALSE)</f>
        <v>Microwave</v>
      </c>
      <c r="M1228">
        <f>VLOOKUP(C1228,Product_Master!$A:$D,4,FALSE)</f>
        <v>56315</v>
      </c>
      <c r="N1228" t="str">
        <f t="shared" si="38"/>
        <v>HIGH</v>
      </c>
      <c r="O1228" t="str" cm="1">
        <f t="array" ref="O1228">_xlfn.IFS(D1228="North","Zone 1",D1228="South","Zone 2",D1228="East","Zone 3",D1228="West","Zone 4")</f>
        <v>Zone 3</v>
      </c>
      <c r="P1228">
        <f t="shared" si="39"/>
        <v>10136.700000000001</v>
      </c>
      <c r="Q1228" t="str">
        <f>VLOOKUP(C1228,Product_Master!$A:$D,3,FALSE)</f>
        <v>Electronics</v>
      </c>
    </row>
    <row r="1229" spans="1:17" x14ac:dyDescent="0.3">
      <c r="A1229" t="s">
        <v>3053</v>
      </c>
      <c r="B1229" t="s">
        <v>1075</v>
      </c>
      <c r="C1229" t="s">
        <v>56</v>
      </c>
      <c r="D1229" t="s">
        <v>191</v>
      </c>
      <c r="E1229" t="s">
        <v>238</v>
      </c>
      <c r="F1229" t="s">
        <v>238</v>
      </c>
      <c r="G1229" t="s">
        <v>206</v>
      </c>
      <c r="H1229" t="s">
        <v>3054</v>
      </c>
      <c r="I1229">
        <v>10</v>
      </c>
      <c r="J1229">
        <v>20</v>
      </c>
      <c r="K1229">
        <v>184424</v>
      </c>
      <c r="L1229" t="str">
        <f>VLOOKUP(Sales_Data!C1229,Product_Master!$A:$D,2,FALSE)</f>
        <v>Computer Desk</v>
      </c>
      <c r="M1229">
        <f>VLOOKUP(C1229,Product_Master!$A:$D,4,FALSE)</f>
        <v>23053</v>
      </c>
      <c r="N1229" t="str">
        <f t="shared" si="38"/>
        <v>HIGH</v>
      </c>
      <c r="O1229" t="str" cm="1">
        <f t="array" ref="O1229">_xlfn.IFS(D1229="North","Zone 1",D1229="South","Zone 2",D1229="East","Zone 3",D1229="West","Zone 4")</f>
        <v>Zone 1</v>
      </c>
      <c r="P1229">
        <f t="shared" si="39"/>
        <v>18442.400000000001</v>
      </c>
      <c r="Q1229" t="str">
        <f>VLOOKUP(C1229,Product_Master!$A:$D,3,FALSE)</f>
        <v>Furniture</v>
      </c>
    </row>
    <row r="1230" spans="1:17" x14ac:dyDescent="0.3">
      <c r="A1230" t="s">
        <v>3055</v>
      </c>
      <c r="B1230" t="s">
        <v>348</v>
      </c>
      <c r="C1230" t="s">
        <v>151</v>
      </c>
      <c r="D1230" t="s">
        <v>171</v>
      </c>
      <c r="E1230" t="s">
        <v>172</v>
      </c>
      <c r="F1230" t="s">
        <v>173</v>
      </c>
      <c r="G1230" t="s">
        <v>257</v>
      </c>
      <c r="H1230" t="s">
        <v>3056</v>
      </c>
      <c r="I1230">
        <v>10</v>
      </c>
      <c r="J1230">
        <v>20</v>
      </c>
      <c r="K1230">
        <v>304776</v>
      </c>
      <c r="L1230" t="str">
        <f>VLOOKUP(Sales_Data!C1230,Product_Master!$A:$D,2,FALSE)</f>
        <v>Volleyball</v>
      </c>
      <c r="M1230">
        <f>VLOOKUP(C1230,Product_Master!$A:$D,4,FALSE)</f>
        <v>38097</v>
      </c>
      <c r="N1230" t="str">
        <f t="shared" si="38"/>
        <v>HIGH</v>
      </c>
      <c r="O1230" t="str" cm="1">
        <f t="array" ref="O1230">_xlfn.IFS(D1230="North","Zone 1",D1230="South","Zone 2",D1230="East","Zone 3",D1230="West","Zone 4")</f>
        <v>Zone 2</v>
      </c>
      <c r="P1230">
        <f t="shared" si="39"/>
        <v>30477.600000000002</v>
      </c>
      <c r="Q1230" t="str">
        <f>VLOOKUP(C1230,Product_Master!$A:$D,3,FALSE)</f>
        <v>Sports</v>
      </c>
    </row>
    <row r="1231" spans="1:17" x14ac:dyDescent="0.3">
      <c r="A1231" t="s">
        <v>3057</v>
      </c>
      <c r="B1231" t="s">
        <v>1979</v>
      </c>
      <c r="C1231" t="s">
        <v>151</v>
      </c>
      <c r="D1231" t="s">
        <v>171</v>
      </c>
      <c r="E1231" t="s">
        <v>172</v>
      </c>
      <c r="F1231" t="s">
        <v>173</v>
      </c>
      <c r="G1231" t="s">
        <v>228</v>
      </c>
      <c r="H1231" t="s">
        <v>3058</v>
      </c>
      <c r="I1231">
        <v>11</v>
      </c>
      <c r="J1231">
        <v>5</v>
      </c>
      <c r="K1231">
        <v>398113</v>
      </c>
      <c r="L1231" t="str">
        <f>VLOOKUP(Sales_Data!C1231,Product_Master!$A:$D,2,FALSE)</f>
        <v>Volleyball</v>
      </c>
      <c r="M1231">
        <f>VLOOKUP(C1231,Product_Master!$A:$D,4,FALSE)</f>
        <v>38097</v>
      </c>
      <c r="N1231" t="str">
        <f t="shared" si="38"/>
        <v>HIGH</v>
      </c>
      <c r="O1231" t="str" cm="1">
        <f t="array" ref="O1231">_xlfn.IFS(D1231="North","Zone 1",D1231="South","Zone 2",D1231="East","Zone 3",D1231="West","Zone 4")</f>
        <v>Zone 2</v>
      </c>
      <c r="P1231">
        <f t="shared" si="39"/>
        <v>39811.300000000003</v>
      </c>
      <c r="Q1231" t="str">
        <f>VLOOKUP(C1231,Product_Master!$A:$D,3,FALSE)</f>
        <v>Sports</v>
      </c>
    </row>
    <row r="1232" spans="1:17" x14ac:dyDescent="0.3">
      <c r="A1232" t="s">
        <v>3059</v>
      </c>
      <c r="B1232" t="s">
        <v>1491</v>
      </c>
      <c r="C1232" t="s">
        <v>58</v>
      </c>
      <c r="D1232" t="s">
        <v>171</v>
      </c>
      <c r="E1232" t="s">
        <v>223</v>
      </c>
      <c r="F1232" t="s">
        <v>224</v>
      </c>
      <c r="G1232" t="s">
        <v>257</v>
      </c>
      <c r="H1232" t="s">
        <v>742</v>
      </c>
      <c r="I1232">
        <v>12</v>
      </c>
      <c r="J1232">
        <v>15</v>
      </c>
      <c r="K1232">
        <v>282540</v>
      </c>
      <c r="L1232" t="str">
        <f>VLOOKUP(Sales_Data!C1232,Product_Master!$A:$D,2,FALSE)</f>
        <v>Side Table</v>
      </c>
      <c r="M1232">
        <f>VLOOKUP(C1232,Product_Master!$A:$D,4,FALSE)</f>
        <v>27700</v>
      </c>
      <c r="N1232" t="str">
        <f t="shared" si="38"/>
        <v>HIGH</v>
      </c>
      <c r="O1232" t="str" cm="1">
        <f t="array" ref="O1232">_xlfn.IFS(D1232="North","Zone 1",D1232="South","Zone 2",D1232="East","Zone 3",D1232="West","Zone 4")</f>
        <v>Zone 2</v>
      </c>
      <c r="P1232">
        <f t="shared" si="39"/>
        <v>28254</v>
      </c>
      <c r="Q1232" t="str">
        <f>VLOOKUP(C1232,Product_Master!$A:$D,3,FALSE)</f>
        <v>Furniture</v>
      </c>
    </row>
    <row r="1233" spans="1:17" x14ac:dyDescent="0.3">
      <c r="A1233" t="s">
        <v>3060</v>
      </c>
      <c r="B1233" t="s">
        <v>813</v>
      </c>
      <c r="C1233" t="s">
        <v>100</v>
      </c>
      <c r="D1233" t="s">
        <v>171</v>
      </c>
      <c r="E1233" t="s">
        <v>204</v>
      </c>
      <c r="F1233" t="s">
        <v>205</v>
      </c>
      <c r="G1233" t="s">
        <v>269</v>
      </c>
      <c r="H1233" t="s">
        <v>3061</v>
      </c>
      <c r="I1233">
        <v>2</v>
      </c>
      <c r="J1233">
        <v>20</v>
      </c>
      <c r="K1233">
        <v>98942</v>
      </c>
      <c r="L1233" t="str">
        <f>VLOOKUP(Sales_Data!C1233,Product_Master!$A:$D,2,FALSE)</f>
        <v>Sugar</v>
      </c>
      <c r="M1233">
        <f>VLOOKUP(C1233,Product_Master!$A:$D,4,FALSE)</f>
        <v>61839</v>
      </c>
      <c r="N1233" t="str">
        <f t="shared" si="38"/>
        <v>HIGH</v>
      </c>
      <c r="O1233" t="str" cm="1">
        <f t="array" ref="O1233">_xlfn.IFS(D1233="North","Zone 1",D1233="South","Zone 2",D1233="East","Zone 3",D1233="West","Zone 4")</f>
        <v>Zone 2</v>
      </c>
      <c r="P1233">
        <f t="shared" si="39"/>
        <v>9894.2000000000007</v>
      </c>
      <c r="Q1233" t="str">
        <f>VLOOKUP(C1233,Product_Master!$A:$D,3,FALSE)</f>
        <v>Grocery</v>
      </c>
    </row>
    <row r="1234" spans="1:17" x14ac:dyDescent="0.3">
      <c r="A1234" t="s">
        <v>3062</v>
      </c>
      <c r="B1234" t="s">
        <v>1137</v>
      </c>
      <c r="C1234" t="s">
        <v>60</v>
      </c>
      <c r="D1234" t="s">
        <v>191</v>
      </c>
      <c r="E1234" t="s">
        <v>242</v>
      </c>
      <c r="F1234" t="s">
        <v>242</v>
      </c>
      <c r="G1234" t="s">
        <v>243</v>
      </c>
      <c r="H1234" t="s">
        <v>3063</v>
      </c>
      <c r="I1234">
        <v>12</v>
      </c>
      <c r="J1234">
        <v>15</v>
      </c>
      <c r="K1234">
        <v>608328</v>
      </c>
      <c r="L1234" t="str">
        <f>VLOOKUP(Sales_Data!C1234,Product_Master!$A:$D,2,FALSE)</f>
        <v>Cupboard</v>
      </c>
      <c r="M1234">
        <f>VLOOKUP(C1234,Product_Master!$A:$D,4,FALSE)</f>
        <v>59640</v>
      </c>
      <c r="N1234" t="str">
        <f t="shared" si="38"/>
        <v>HIGH</v>
      </c>
      <c r="O1234" t="str" cm="1">
        <f t="array" ref="O1234">_xlfn.IFS(D1234="North","Zone 1",D1234="South","Zone 2",D1234="East","Zone 3",D1234="West","Zone 4")</f>
        <v>Zone 1</v>
      </c>
      <c r="P1234">
        <f t="shared" si="39"/>
        <v>60832.800000000003</v>
      </c>
      <c r="Q1234" t="str">
        <f>VLOOKUP(C1234,Product_Master!$A:$D,3,FALSE)</f>
        <v>Furniture</v>
      </c>
    </row>
    <row r="1235" spans="1:17" x14ac:dyDescent="0.3">
      <c r="A1235" t="s">
        <v>3064</v>
      </c>
      <c r="B1235" t="s">
        <v>1687</v>
      </c>
      <c r="C1235" t="s">
        <v>7</v>
      </c>
      <c r="D1235" t="s">
        <v>171</v>
      </c>
      <c r="E1235" t="s">
        <v>172</v>
      </c>
      <c r="F1235" t="s">
        <v>173</v>
      </c>
      <c r="G1235" t="s">
        <v>257</v>
      </c>
      <c r="H1235" t="s">
        <v>3065</v>
      </c>
      <c r="I1235">
        <v>9</v>
      </c>
      <c r="J1235">
        <v>10</v>
      </c>
      <c r="K1235">
        <v>518408</v>
      </c>
      <c r="L1235" t="str">
        <f>VLOOKUP(Sales_Data!C1235,Product_Master!$A:$D,2,FALSE)</f>
        <v>HP Laptop</v>
      </c>
      <c r="M1235">
        <f>VLOOKUP(C1235,Product_Master!$A:$D,4,FALSE)</f>
        <v>64001</v>
      </c>
      <c r="N1235" t="str">
        <f t="shared" si="38"/>
        <v>HIGH</v>
      </c>
      <c r="O1235" t="str" cm="1">
        <f t="array" ref="O1235">_xlfn.IFS(D1235="North","Zone 1",D1235="South","Zone 2",D1235="East","Zone 3",D1235="West","Zone 4")</f>
        <v>Zone 2</v>
      </c>
      <c r="P1235">
        <f t="shared" si="39"/>
        <v>51840.800000000003</v>
      </c>
      <c r="Q1235" t="str">
        <f>VLOOKUP(C1235,Product_Master!$A:$D,3,FALSE)</f>
        <v>Electronics</v>
      </c>
    </row>
    <row r="1236" spans="1:17" x14ac:dyDescent="0.3">
      <c r="A1236" t="s">
        <v>3066</v>
      </c>
      <c r="B1236" t="s">
        <v>2289</v>
      </c>
      <c r="C1236" t="s">
        <v>79</v>
      </c>
      <c r="D1236" t="s">
        <v>191</v>
      </c>
      <c r="E1236" t="s">
        <v>238</v>
      </c>
      <c r="F1236" t="s">
        <v>238</v>
      </c>
      <c r="G1236" t="s">
        <v>200</v>
      </c>
      <c r="H1236" t="s">
        <v>3067</v>
      </c>
      <c r="I1236">
        <v>9</v>
      </c>
      <c r="J1236">
        <v>15</v>
      </c>
      <c r="K1236">
        <v>31395</v>
      </c>
      <c r="L1236" t="str">
        <f>VLOOKUP(Sales_Data!C1236,Product_Master!$A:$D,2,FALSE)</f>
        <v>Formal Shirt</v>
      </c>
      <c r="M1236">
        <f>VLOOKUP(C1236,Product_Master!$A:$D,4,FALSE)</f>
        <v>4104</v>
      </c>
      <c r="N1236" t="str">
        <f t="shared" si="38"/>
        <v>HIGH</v>
      </c>
      <c r="O1236" t="str" cm="1">
        <f t="array" ref="O1236">_xlfn.IFS(D1236="North","Zone 1",D1236="South","Zone 2",D1236="East","Zone 3",D1236="West","Zone 4")</f>
        <v>Zone 1</v>
      </c>
      <c r="P1236">
        <f t="shared" si="39"/>
        <v>3139.5</v>
      </c>
      <c r="Q1236" t="str">
        <f>VLOOKUP(C1236,Product_Master!$A:$D,3,FALSE)</f>
        <v>Clothing</v>
      </c>
    </row>
    <row r="1237" spans="1:17" x14ac:dyDescent="0.3">
      <c r="A1237" t="s">
        <v>3068</v>
      </c>
      <c r="B1237" t="s">
        <v>613</v>
      </c>
      <c r="C1237" t="s">
        <v>135</v>
      </c>
      <c r="D1237" t="s">
        <v>171</v>
      </c>
      <c r="E1237" t="s">
        <v>204</v>
      </c>
      <c r="F1237" t="s">
        <v>205</v>
      </c>
      <c r="G1237" t="s">
        <v>219</v>
      </c>
      <c r="H1237" t="s">
        <v>3069</v>
      </c>
      <c r="I1237">
        <v>9</v>
      </c>
      <c r="J1237">
        <v>20</v>
      </c>
      <c r="K1237">
        <v>184924</v>
      </c>
      <c r="L1237" t="str">
        <f>VLOOKUP(Sales_Data!C1237,Product_Master!$A:$D,2,FALSE)</f>
        <v>Yoga Mat</v>
      </c>
      <c r="M1237">
        <f>VLOOKUP(C1237,Product_Master!$A:$D,4,FALSE)</f>
        <v>25684</v>
      </c>
      <c r="N1237" t="str">
        <f t="shared" si="38"/>
        <v>HIGH</v>
      </c>
      <c r="O1237" t="str" cm="1">
        <f t="array" ref="O1237">_xlfn.IFS(D1237="North","Zone 1",D1237="South","Zone 2",D1237="East","Zone 3",D1237="West","Zone 4")</f>
        <v>Zone 2</v>
      </c>
      <c r="P1237">
        <f t="shared" si="39"/>
        <v>18492.400000000001</v>
      </c>
      <c r="Q1237" t="str">
        <f>VLOOKUP(C1237,Product_Master!$A:$D,3,FALSE)</f>
        <v>Sports</v>
      </c>
    </row>
    <row r="1238" spans="1:17" x14ac:dyDescent="0.3">
      <c r="A1238" t="s">
        <v>3070</v>
      </c>
      <c r="B1238" t="s">
        <v>2564</v>
      </c>
      <c r="C1238" t="s">
        <v>56</v>
      </c>
      <c r="D1238" t="s">
        <v>191</v>
      </c>
      <c r="E1238" t="s">
        <v>238</v>
      </c>
      <c r="F1238" t="s">
        <v>238</v>
      </c>
      <c r="G1238" t="s">
        <v>253</v>
      </c>
      <c r="H1238" t="s">
        <v>3071</v>
      </c>
      <c r="I1238">
        <v>11</v>
      </c>
      <c r="J1238">
        <v>0</v>
      </c>
      <c r="K1238">
        <v>253583</v>
      </c>
      <c r="L1238" t="str">
        <f>VLOOKUP(Sales_Data!C1238,Product_Master!$A:$D,2,FALSE)</f>
        <v>Computer Desk</v>
      </c>
      <c r="M1238">
        <f>VLOOKUP(C1238,Product_Master!$A:$D,4,FALSE)</f>
        <v>23053</v>
      </c>
      <c r="N1238" t="str">
        <f t="shared" si="38"/>
        <v>HIGH</v>
      </c>
      <c r="O1238" t="str" cm="1">
        <f t="array" ref="O1238">_xlfn.IFS(D1238="North","Zone 1",D1238="South","Zone 2",D1238="East","Zone 3",D1238="West","Zone 4")</f>
        <v>Zone 1</v>
      </c>
      <c r="P1238">
        <f t="shared" si="39"/>
        <v>25358.300000000003</v>
      </c>
      <c r="Q1238" t="str">
        <f>VLOOKUP(C1238,Product_Master!$A:$D,3,FALSE)</f>
        <v>Furniture</v>
      </c>
    </row>
    <row r="1239" spans="1:17" x14ac:dyDescent="0.3">
      <c r="A1239" t="s">
        <v>3072</v>
      </c>
      <c r="B1239" t="s">
        <v>1627</v>
      </c>
      <c r="C1239" t="s">
        <v>7</v>
      </c>
      <c r="D1239" t="s">
        <v>171</v>
      </c>
      <c r="E1239" t="s">
        <v>172</v>
      </c>
      <c r="F1239" t="s">
        <v>173</v>
      </c>
      <c r="G1239" t="s">
        <v>253</v>
      </c>
      <c r="H1239" t="s">
        <v>3073</v>
      </c>
      <c r="I1239">
        <v>5</v>
      </c>
      <c r="J1239">
        <v>5</v>
      </c>
      <c r="K1239">
        <v>304004</v>
      </c>
      <c r="L1239" t="str">
        <f>VLOOKUP(Sales_Data!C1239,Product_Master!$A:$D,2,FALSE)</f>
        <v>HP Laptop</v>
      </c>
      <c r="M1239">
        <f>VLOOKUP(C1239,Product_Master!$A:$D,4,FALSE)</f>
        <v>64001</v>
      </c>
      <c r="N1239" t="str">
        <f t="shared" si="38"/>
        <v>HIGH</v>
      </c>
      <c r="O1239" t="str" cm="1">
        <f t="array" ref="O1239">_xlfn.IFS(D1239="North","Zone 1",D1239="South","Zone 2",D1239="East","Zone 3",D1239="West","Zone 4")</f>
        <v>Zone 2</v>
      </c>
      <c r="P1239">
        <f t="shared" si="39"/>
        <v>30400.400000000001</v>
      </c>
      <c r="Q1239" t="str">
        <f>VLOOKUP(C1239,Product_Master!$A:$D,3,FALSE)</f>
        <v>Electronics</v>
      </c>
    </row>
    <row r="1240" spans="1:17" x14ac:dyDescent="0.3">
      <c r="A1240" t="s">
        <v>3074</v>
      </c>
      <c r="B1240" t="s">
        <v>3075</v>
      </c>
      <c r="C1240" t="s">
        <v>118</v>
      </c>
      <c r="D1240" t="s">
        <v>191</v>
      </c>
      <c r="E1240" t="s">
        <v>242</v>
      </c>
      <c r="F1240" t="s">
        <v>242</v>
      </c>
      <c r="G1240" t="s">
        <v>212</v>
      </c>
      <c r="H1240" t="s">
        <v>3076</v>
      </c>
      <c r="I1240">
        <v>5</v>
      </c>
      <c r="J1240">
        <v>15</v>
      </c>
      <c r="K1240">
        <v>61263</v>
      </c>
      <c r="L1240" t="str">
        <f>VLOOKUP(Sales_Data!C1240,Product_Master!$A:$D,2,FALSE)</f>
        <v>Juice</v>
      </c>
      <c r="M1240">
        <f>VLOOKUP(C1240,Product_Master!$A:$D,4,FALSE)</f>
        <v>14415</v>
      </c>
      <c r="N1240" t="str">
        <f t="shared" si="38"/>
        <v>HIGH</v>
      </c>
      <c r="O1240" t="str" cm="1">
        <f t="array" ref="O1240">_xlfn.IFS(D1240="North","Zone 1",D1240="South","Zone 2",D1240="East","Zone 3",D1240="West","Zone 4")</f>
        <v>Zone 1</v>
      </c>
      <c r="P1240">
        <f t="shared" si="39"/>
        <v>6126.3</v>
      </c>
      <c r="Q1240" t="str">
        <f>VLOOKUP(C1240,Product_Master!$A:$D,3,FALSE)</f>
        <v>Grocery</v>
      </c>
    </row>
    <row r="1241" spans="1:17" x14ac:dyDescent="0.3">
      <c r="A1241" t="s">
        <v>3077</v>
      </c>
      <c r="B1241" t="s">
        <v>1556</v>
      </c>
      <c r="C1241" t="s">
        <v>13</v>
      </c>
      <c r="D1241" t="s">
        <v>197</v>
      </c>
      <c r="E1241" t="s">
        <v>210</v>
      </c>
      <c r="F1241" t="s">
        <v>211</v>
      </c>
      <c r="G1241" t="s">
        <v>243</v>
      </c>
      <c r="H1241" t="s">
        <v>3078</v>
      </c>
      <c r="I1241">
        <v>6</v>
      </c>
      <c r="J1241">
        <v>0</v>
      </c>
      <c r="K1241">
        <v>160272</v>
      </c>
      <c r="L1241" t="str">
        <f>VLOOKUP(Sales_Data!C1241,Product_Master!$A:$D,2,FALSE)</f>
        <v>iPhone</v>
      </c>
      <c r="M1241">
        <f>VLOOKUP(C1241,Product_Master!$A:$D,4,FALSE)</f>
        <v>26712</v>
      </c>
      <c r="N1241" t="str">
        <f t="shared" si="38"/>
        <v>HIGH</v>
      </c>
      <c r="O1241" t="str" cm="1">
        <f t="array" ref="O1241">_xlfn.IFS(D1241="North","Zone 1",D1241="South","Zone 2",D1241="East","Zone 3",D1241="West","Zone 4")</f>
        <v>Zone 4</v>
      </c>
      <c r="P1241">
        <f t="shared" si="39"/>
        <v>16027.2</v>
      </c>
      <c r="Q1241" t="str">
        <f>VLOOKUP(C1241,Product_Master!$A:$D,3,FALSE)</f>
        <v>Electronics</v>
      </c>
    </row>
    <row r="1242" spans="1:17" x14ac:dyDescent="0.3">
      <c r="A1242" t="s">
        <v>3079</v>
      </c>
      <c r="B1242" t="s">
        <v>431</v>
      </c>
      <c r="C1242" t="s">
        <v>145</v>
      </c>
      <c r="D1242" t="s">
        <v>197</v>
      </c>
      <c r="E1242" t="s">
        <v>198</v>
      </c>
      <c r="F1242" t="s">
        <v>199</v>
      </c>
      <c r="G1242" t="s">
        <v>243</v>
      </c>
      <c r="H1242" t="s">
        <v>2846</v>
      </c>
      <c r="I1242">
        <v>4</v>
      </c>
      <c r="J1242">
        <v>20</v>
      </c>
      <c r="K1242">
        <v>56819</v>
      </c>
      <c r="L1242" t="str">
        <f>VLOOKUP(Sales_Data!C1242,Product_Master!$A:$D,2,FALSE)</f>
        <v>Badminton Racket</v>
      </c>
      <c r="M1242">
        <f>VLOOKUP(C1242,Product_Master!$A:$D,4,FALSE)</f>
        <v>17756</v>
      </c>
      <c r="N1242" t="str">
        <f t="shared" si="38"/>
        <v>HIGH</v>
      </c>
      <c r="O1242" t="str" cm="1">
        <f t="array" ref="O1242">_xlfn.IFS(D1242="North","Zone 1",D1242="South","Zone 2",D1242="East","Zone 3",D1242="West","Zone 4")</f>
        <v>Zone 4</v>
      </c>
      <c r="P1242">
        <f t="shared" si="39"/>
        <v>5681.9000000000005</v>
      </c>
      <c r="Q1242" t="str">
        <f>VLOOKUP(C1242,Product_Master!$A:$D,3,FALSE)</f>
        <v>Sports</v>
      </c>
    </row>
    <row r="1243" spans="1:17" x14ac:dyDescent="0.3">
      <c r="A1243" t="s">
        <v>3080</v>
      </c>
      <c r="B1243" t="s">
        <v>1842</v>
      </c>
      <c r="C1243" t="s">
        <v>69</v>
      </c>
      <c r="D1243" t="s">
        <v>197</v>
      </c>
      <c r="E1243" t="s">
        <v>198</v>
      </c>
      <c r="F1243" t="s">
        <v>199</v>
      </c>
      <c r="G1243" t="s">
        <v>206</v>
      </c>
      <c r="H1243" t="s">
        <v>3081</v>
      </c>
      <c r="I1243">
        <v>11</v>
      </c>
      <c r="J1243">
        <v>5</v>
      </c>
      <c r="K1243">
        <v>92984</v>
      </c>
      <c r="L1243" t="str">
        <f>VLOOKUP(Sales_Data!C1243,Product_Master!$A:$D,2,FALSE)</f>
        <v>Women Kurti</v>
      </c>
      <c r="M1243">
        <f>VLOOKUP(C1243,Product_Master!$A:$D,4,FALSE)</f>
        <v>8898</v>
      </c>
      <c r="N1243" t="str">
        <f t="shared" si="38"/>
        <v>HIGH</v>
      </c>
      <c r="O1243" t="str" cm="1">
        <f t="array" ref="O1243">_xlfn.IFS(D1243="North","Zone 1",D1243="South","Zone 2",D1243="East","Zone 3",D1243="West","Zone 4")</f>
        <v>Zone 4</v>
      </c>
      <c r="P1243">
        <f t="shared" si="39"/>
        <v>9298.4</v>
      </c>
      <c r="Q1243" t="str">
        <f>VLOOKUP(C1243,Product_Master!$A:$D,3,FALSE)</f>
        <v>Clothing</v>
      </c>
    </row>
    <row r="1244" spans="1:17" x14ac:dyDescent="0.3">
      <c r="A1244" t="s">
        <v>3082</v>
      </c>
      <c r="B1244" t="s">
        <v>1752</v>
      </c>
      <c r="C1244" t="s">
        <v>4</v>
      </c>
      <c r="D1244" t="s">
        <v>178</v>
      </c>
      <c r="E1244" t="s">
        <v>179</v>
      </c>
      <c r="F1244" t="s">
        <v>180</v>
      </c>
      <c r="G1244" t="s">
        <v>257</v>
      </c>
      <c r="H1244" t="s">
        <v>3083</v>
      </c>
      <c r="I1244">
        <v>7</v>
      </c>
      <c r="J1244">
        <v>20</v>
      </c>
      <c r="K1244">
        <v>5919</v>
      </c>
      <c r="L1244" t="str">
        <f>VLOOKUP(Sales_Data!C1244,Product_Master!$A:$D,2,FALSE)</f>
        <v>Samsung TV</v>
      </c>
      <c r="M1244">
        <f>VLOOKUP(C1244,Product_Master!$A:$D,4,FALSE)</f>
        <v>1057</v>
      </c>
      <c r="N1244" t="str">
        <f t="shared" si="38"/>
        <v>MEDIUM</v>
      </c>
      <c r="O1244" t="str" cm="1">
        <f t="array" ref="O1244">_xlfn.IFS(D1244="North","Zone 1",D1244="South","Zone 2",D1244="East","Zone 3",D1244="West","Zone 4")</f>
        <v>Zone 3</v>
      </c>
      <c r="P1244">
        <f t="shared" si="39"/>
        <v>295.95</v>
      </c>
      <c r="Q1244" t="str">
        <f>VLOOKUP(C1244,Product_Master!$A:$D,3,FALSE)</f>
        <v>Electronics</v>
      </c>
    </row>
    <row r="1245" spans="1:17" x14ac:dyDescent="0.3">
      <c r="A1245" t="s">
        <v>3084</v>
      </c>
      <c r="B1245" t="s">
        <v>2756</v>
      </c>
      <c r="C1245" t="s">
        <v>23</v>
      </c>
      <c r="D1245" t="s">
        <v>197</v>
      </c>
      <c r="E1245" t="s">
        <v>198</v>
      </c>
      <c r="F1245" t="s">
        <v>199</v>
      </c>
      <c r="G1245" t="s">
        <v>257</v>
      </c>
      <c r="H1245" t="s">
        <v>3085</v>
      </c>
      <c r="I1245">
        <v>4</v>
      </c>
      <c r="J1245">
        <v>0</v>
      </c>
      <c r="K1245">
        <v>265724</v>
      </c>
      <c r="L1245" t="str">
        <f>VLOOKUP(Sales_Data!C1245,Product_Master!$A:$D,2,FALSE)</f>
        <v>Refrigerator</v>
      </c>
      <c r="M1245">
        <f>VLOOKUP(C1245,Product_Master!$A:$D,4,FALSE)</f>
        <v>66431</v>
      </c>
      <c r="N1245" t="str">
        <f t="shared" si="38"/>
        <v>HIGH</v>
      </c>
      <c r="O1245" t="str" cm="1">
        <f t="array" ref="O1245">_xlfn.IFS(D1245="North","Zone 1",D1245="South","Zone 2",D1245="East","Zone 3",D1245="West","Zone 4")</f>
        <v>Zone 4</v>
      </c>
      <c r="P1245">
        <f t="shared" si="39"/>
        <v>26572.400000000001</v>
      </c>
      <c r="Q1245" t="str">
        <f>VLOOKUP(C1245,Product_Master!$A:$D,3,FALSE)</f>
        <v>Electronics</v>
      </c>
    </row>
    <row r="1246" spans="1:17" x14ac:dyDescent="0.3">
      <c r="A1246" t="s">
        <v>3086</v>
      </c>
      <c r="B1246" t="s">
        <v>416</v>
      </c>
      <c r="C1246" t="s">
        <v>15</v>
      </c>
      <c r="D1246" t="s">
        <v>191</v>
      </c>
      <c r="E1246" t="s">
        <v>192</v>
      </c>
      <c r="F1246" t="s">
        <v>193</v>
      </c>
      <c r="G1246" t="s">
        <v>219</v>
      </c>
      <c r="H1246" t="s">
        <v>3087</v>
      </c>
      <c r="I1246">
        <v>1</v>
      </c>
      <c r="J1246">
        <v>5</v>
      </c>
      <c r="K1246">
        <v>8728</v>
      </c>
      <c r="L1246" t="str">
        <f>VLOOKUP(Sales_Data!C1246,Product_Master!$A:$D,2,FALSE)</f>
        <v>OnePlus Phone</v>
      </c>
      <c r="M1246">
        <f>VLOOKUP(C1246,Product_Master!$A:$D,4,FALSE)</f>
        <v>9188</v>
      </c>
      <c r="N1246" t="str">
        <f t="shared" si="38"/>
        <v>MEDIUM</v>
      </c>
      <c r="O1246" t="str" cm="1">
        <f t="array" ref="O1246">_xlfn.IFS(D1246="North","Zone 1",D1246="South","Zone 2",D1246="East","Zone 3",D1246="West","Zone 4")</f>
        <v>Zone 1</v>
      </c>
      <c r="P1246">
        <f t="shared" si="39"/>
        <v>436.40000000000003</v>
      </c>
      <c r="Q1246" t="str">
        <f>VLOOKUP(C1246,Product_Master!$A:$D,3,FALSE)</f>
        <v>Electronics</v>
      </c>
    </row>
    <row r="1247" spans="1:17" x14ac:dyDescent="0.3">
      <c r="A1247" t="s">
        <v>3088</v>
      </c>
      <c r="B1247" t="s">
        <v>1355</v>
      </c>
      <c r="C1247" t="s">
        <v>4</v>
      </c>
      <c r="D1247" t="s">
        <v>171</v>
      </c>
      <c r="E1247" t="s">
        <v>223</v>
      </c>
      <c r="F1247" t="s">
        <v>224</v>
      </c>
      <c r="G1247" t="s">
        <v>243</v>
      </c>
      <c r="H1247" t="s">
        <v>3089</v>
      </c>
      <c r="I1247">
        <v>8</v>
      </c>
      <c r="J1247">
        <v>20</v>
      </c>
      <c r="K1247">
        <v>6764</v>
      </c>
      <c r="L1247" t="str">
        <f>VLOOKUP(Sales_Data!C1247,Product_Master!$A:$D,2,FALSE)</f>
        <v>Samsung TV</v>
      </c>
      <c r="M1247">
        <f>VLOOKUP(C1247,Product_Master!$A:$D,4,FALSE)</f>
        <v>1057</v>
      </c>
      <c r="N1247" t="str">
        <f t="shared" si="38"/>
        <v>MEDIUM</v>
      </c>
      <c r="O1247" t="str" cm="1">
        <f t="array" ref="O1247">_xlfn.IFS(D1247="North","Zone 1",D1247="South","Zone 2",D1247="East","Zone 3",D1247="West","Zone 4")</f>
        <v>Zone 2</v>
      </c>
      <c r="P1247">
        <f t="shared" si="39"/>
        <v>338.20000000000005</v>
      </c>
      <c r="Q1247" t="str">
        <f>VLOOKUP(C1247,Product_Master!$A:$D,3,FALSE)</f>
        <v>Electronics</v>
      </c>
    </row>
    <row r="1248" spans="1:17" x14ac:dyDescent="0.3">
      <c r="A1248" t="s">
        <v>3090</v>
      </c>
      <c r="B1248" t="s">
        <v>1531</v>
      </c>
      <c r="C1248" t="s">
        <v>64</v>
      </c>
      <c r="D1248" t="s">
        <v>197</v>
      </c>
      <c r="E1248" t="s">
        <v>210</v>
      </c>
      <c r="F1248" t="s">
        <v>211</v>
      </c>
      <c r="G1248" t="s">
        <v>206</v>
      </c>
      <c r="H1248" t="s">
        <v>3091</v>
      </c>
      <c r="I1248">
        <v>2</v>
      </c>
      <c r="J1248">
        <v>0</v>
      </c>
      <c r="K1248">
        <v>90980</v>
      </c>
      <c r="L1248" t="str">
        <f>VLOOKUP(Sales_Data!C1248,Product_Master!$A:$D,2,FALSE)</f>
        <v>Stool</v>
      </c>
      <c r="M1248">
        <f>VLOOKUP(C1248,Product_Master!$A:$D,4,FALSE)</f>
        <v>45490</v>
      </c>
      <c r="N1248" t="str">
        <f t="shared" si="38"/>
        <v>HIGH</v>
      </c>
      <c r="O1248" t="str" cm="1">
        <f t="array" ref="O1248">_xlfn.IFS(D1248="North","Zone 1",D1248="South","Zone 2",D1248="East","Zone 3",D1248="West","Zone 4")</f>
        <v>Zone 4</v>
      </c>
      <c r="P1248">
        <f t="shared" si="39"/>
        <v>9098</v>
      </c>
      <c r="Q1248" t="str">
        <f>VLOOKUP(C1248,Product_Master!$A:$D,3,FALSE)</f>
        <v>Furniture</v>
      </c>
    </row>
    <row r="1249" spans="1:17" x14ac:dyDescent="0.3">
      <c r="A1249" t="s">
        <v>3092</v>
      </c>
      <c r="B1249" t="s">
        <v>513</v>
      </c>
      <c r="C1249" t="s">
        <v>143</v>
      </c>
      <c r="D1249" t="s">
        <v>178</v>
      </c>
      <c r="E1249" t="s">
        <v>179</v>
      </c>
      <c r="F1249" t="s">
        <v>180</v>
      </c>
      <c r="G1249" t="s">
        <v>269</v>
      </c>
      <c r="H1249" t="s">
        <v>3093</v>
      </c>
      <c r="I1249">
        <v>10</v>
      </c>
      <c r="J1249">
        <v>0</v>
      </c>
      <c r="K1249">
        <v>56430</v>
      </c>
      <c r="L1249" t="str">
        <f>VLOOKUP(Sales_Data!C1249,Product_Master!$A:$D,2,FALSE)</f>
        <v>Skipping Rope</v>
      </c>
      <c r="M1249">
        <f>VLOOKUP(C1249,Product_Master!$A:$D,4,FALSE)</f>
        <v>5643</v>
      </c>
      <c r="N1249" t="str">
        <f t="shared" si="38"/>
        <v>HIGH</v>
      </c>
      <c r="O1249" t="str" cm="1">
        <f t="array" ref="O1249">_xlfn.IFS(D1249="North","Zone 1",D1249="South","Zone 2",D1249="East","Zone 3",D1249="West","Zone 4")</f>
        <v>Zone 3</v>
      </c>
      <c r="P1249">
        <f t="shared" si="39"/>
        <v>5643</v>
      </c>
      <c r="Q1249" t="str">
        <f>VLOOKUP(C1249,Product_Master!$A:$D,3,FALSE)</f>
        <v>Sports</v>
      </c>
    </row>
    <row r="1250" spans="1:17" x14ac:dyDescent="0.3">
      <c r="A1250" t="s">
        <v>3094</v>
      </c>
      <c r="B1250" t="s">
        <v>1693</v>
      </c>
      <c r="C1250" t="s">
        <v>143</v>
      </c>
      <c r="D1250" t="s">
        <v>171</v>
      </c>
      <c r="E1250" t="s">
        <v>172</v>
      </c>
      <c r="F1250" t="s">
        <v>173</v>
      </c>
      <c r="G1250" t="s">
        <v>269</v>
      </c>
      <c r="H1250" t="s">
        <v>3095</v>
      </c>
      <c r="I1250">
        <v>4</v>
      </c>
      <c r="J1250">
        <v>0</v>
      </c>
      <c r="K1250">
        <v>22572</v>
      </c>
      <c r="L1250" t="str">
        <f>VLOOKUP(Sales_Data!C1250,Product_Master!$A:$D,2,FALSE)</f>
        <v>Skipping Rope</v>
      </c>
      <c r="M1250">
        <f>VLOOKUP(C1250,Product_Master!$A:$D,4,FALSE)</f>
        <v>5643</v>
      </c>
      <c r="N1250" t="str">
        <f t="shared" si="38"/>
        <v>HIGH</v>
      </c>
      <c r="O1250" t="str" cm="1">
        <f t="array" ref="O1250">_xlfn.IFS(D1250="North","Zone 1",D1250="South","Zone 2",D1250="East","Zone 3",D1250="West","Zone 4")</f>
        <v>Zone 2</v>
      </c>
      <c r="P1250">
        <f t="shared" si="39"/>
        <v>2257.2000000000003</v>
      </c>
      <c r="Q1250" t="str">
        <f>VLOOKUP(C1250,Product_Master!$A:$D,3,FALSE)</f>
        <v>Sports</v>
      </c>
    </row>
    <row r="1251" spans="1:17" x14ac:dyDescent="0.3">
      <c r="A1251" t="s">
        <v>3096</v>
      </c>
      <c r="B1251" t="s">
        <v>2382</v>
      </c>
      <c r="C1251" t="s">
        <v>104</v>
      </c>
      <c r="D1251" t="s">
        <v>197</v>
      </c>
      <c r="E1251" t="s">
        <v>198</v>
      </c>
      <c r="F1251" t="s">
        <v>199</v>
      </c>
      <c r="G1251" t="s">
        <v>257</v>
      </c>
      <c r="H1251" t="s">
        <v>1070</v>
      </c>
      <c r="I1251">
        <v>6</v>
      </c>
      <c r="J1251">
        <v>15</v>
      </c>
      <c r="K1251">
        <v>174170</v>
      </c>
      <c r="L1251" t="str">
        <f>VLOOKUP(Sales_Data!C1251,Product_Master!$A:$D,2,FALSE)</f>
        <v>Coffee</v>
      </c>
      <c r="M1251">
        <f>VLOOKUP(C1251,Product_Master!$A:$D,4,FALSE)</f>
        <v>34151</v>
      </c>
      <c r="N1251" t="str">
        <f t="shared" si="38"/>
        <v>HIGH</v>
      </c>
      <c r="O1251" t="str" cm="1">
        <f t="array" ref="O1251">_xlfn.IFS(D1251="North","Zone 1",D1251="South","Zone 2",D1251="East","Zone 3",D1251="West","Zone 4")</f>
        <v>Zone 4</v>
      </c>
      <c r="P1251">
        <f t="shared" si="39"/>
        <v>17417</v>
      </c>
      <c r="Q1251" t="str">
        <f>VLOOKUP(C1251,Product_Master!$A:$D,3,FALSE)</f>
        <v>Grocery</v>
      </c>
    </row>
    <row r="1252" spans="1:17" x14ac:dyDescent="0.3">
      <c r="A1252" t="s">
        <v>3097</v>
      </c>
      <c r="B1252" t="s">
        <v>1979</v>
      </c>
      <c r="C1252" t="s">
        <v>108</v>
      </c>
      <c r="D1252" t="s">
        <v>191</v>
      </c>
      <c r="E1252" t="s">
        <v>242</v>
      </c>
      <c r="F1252" t="s">
        <v>242</v>
      </c>
      <c r="G1252" t="s">
        <v>257</v>
      </c>
      <c r="H1252" t="s">
        <v>2456</v>
      </c>
      <c r="I1252">
        <v>6</v>
      </c>
      <c r="J1252">
        <v>5</v>
      </c>
      <c r="K1252">
        <v>84149</v>
      </c>
      <c r="L1252" t="str">
        <f>VLOOKUP(Sales_Data!C1252,Product_Master!$A:$D,2,FALSE)</f>
        <v>Salt</v>
      </c>
      <c r="M1252">
        <f>VLOOKUP(C1252,Product_Master!$A:$D,4,FALSE)</f>
        <v>14763</v>
      </c>
      <c r="N1252" t="str">
        <f t="shared" si="38"/>
        <v>HIGH</v>
      </c>
      <c r="O1252" t="str" cm="1">
        <f t="array" ref="O1252">_xlfn.IFS(D1252="North","Zone 1",D1252="South","Zone 2",D1252="East","Zone 3",D1252="West","Zone 4")</f>
        <v>Zone 1</v>
      </c>
      <c r="P1252">
        <f t="shared" si="39"/>
        <v>8414.9</v>
      </c>
      <c r="Q1252" t="str">
        <f>VLOOKUP(C1252,Product_Master!$A:$D,3,FALSE)</f>
        <v>Grocery</v>
      </c>
    </row>
    <row r="1253" spans="1:17" x14ac:dyDescent="0.3">
      <c r="A1253" t="s">
        <v>3098</v>
      </c>
      <c r="B1253" t="s">
        <v>1350</v>
      </c>
      <c r="C1253" t="s">
        <v>93</v>
      </c>
      <c r="D1253" t="s">
        <v>197</v>
      </c>
      <c r="E1253" t="s">
        <v>210</v>
      </c>
      <c r="F1253" t="s">
        <v>211</v>
      </c>
      <c r="G1253" t="s">
        <v>243</v>
      </c>
      <c r="H1253" t="s">
        <v>732</v>
      </c>
      <c r="I1253">
        <v>4</v>
      </c>
      <c r="J1253">
        <v>10</v>
      </c>
      <c r="K1253">
        <v>280018</v>
      </c>
      <c r="L1253" t="str">
        <f>VLOOKUP(Sales_Data!C1253,Product_Master!$A:$D,2,FALSE)</f>
        <v>Skirt</v>
      </c>
      <c r="M1253">
        <f>VLOOKUP(C1253,Product_Master!$A:$D,4,FALSE)</f>
        <v>77783</v>
      </c>
      <c r="N1253" t="str">
        <f t="shared" si="38"/>
        <v>HIGH</v>
      </c>
      <c r="O1253" t="str" cm="1">
        <f t="array" ref="O1253">_xlfn.IFS(D1253="North","Zone 1",D1253="South","Zone 2",D1253="East","Zone 3",D1253="West","Zone 4")</f>
        <v>Zone 4</v>
      </c>
      <c r="P1253">
        <f t="shared" si="39"/>
        <v>28001.800000000003</v>
      </c>
      <c r="Q1253" t="str">
        <f>VLOOKUP(C1253,Product_Master!$A:$D,3,FALSE)</f>
        <v>Clothing</v>
      </c>
    </row>
    <row r="1254" spans="1:17" x14ac:dyDescent="0.3">
      <c r="A1254" t="s">
        <v>3099</v>
      </c>
      <c r="B1254" t="s">
        <v>854</v>
      </c>
      <c r="C1254" t="s">
        <v>106</v>
      </c>
      <c r="D1254" t="s">
        <v>197</v>
      </c>
      <c r="E1254" t="s">
        <v>210</v>
      </c>
      <c r="F1254" t="s">
        <v>211</v>
      </c>
      <c r="G1254" t="s">
        <v>315</v>
      </c>
      <c r="H1254" t="s">
        <v>3100</v>
      </c>
      <c r="I1254">
        <v>4</v>
      </c>
      <c r="J1254">
        <v>10</v>
      </c>
      <c r="K1254">
        <v>239662</v>
      </c>
      <c r="L1254" t="str">
        <f>VLOOKUP(Sales_Data!C1254,Product_Master!$A:$D,2,FALSE)</f>
        <v>Oil</v>
      </c>
      <c r="M1254">
        <f>VLOOKUP(C1254,Product_Master!$A:$D,4,FALSE)</f>
        <v>66573</v>
      </c>
      <c r="N1254" t="str">
        <f t="shared" si="38"/>
        <v>HIGH</v>
      </c>
      <c r="O1254" t="str" cm="1">
        <f t="array" ref="O1254">_xlfn.IFS(D1254="North","Zone 1",D1254="South","Zone 2",D1254="East","Zone 3",D1254="West","Zone 4")</f>
        <v>Zone 4</v>
      </c>
      <c r="P1254">
        <f t="shared" si="39"/>
        <v>23966.2</v>
      </c>
      <c r="Q1254" t="str">
        <f>VLOOKUP(C1254,Product_Master!$A:$D,3,FALSE)</f>
        <v>Grocery</v>
      </c>
    </row>
    <row r="1255" spans="1:17" x14ac:dyDescent="0.3">
      <c r="A1255" t="s">
        <v>3101</v>
      </c>
      <c r="B1255" t="s">
        <v>209</v>
      </c>
      <c r="C1255" t="s">
        <v>13</v>
      </c>
      <c r="D1255" t="s">
        <v>171</v>
      </c>
      <c r="E1255" t="s">
        <v>223</v>
      </c>
      <c r="F1255" t="s">
        <v>224</v>
      </c>
      <c r="G1255" t="s">
        <v>262</v>
      </c>
      <c r="H1255" t="s">
        <v>3102</v>
      </c>
      <c r="I1255">
        <v>10</v>
      </c>
      <c r="J1255">
        <v>0</v>
      </c>
      <c r="K1255">
        <v>267120</v>
      </c>
      <c r="L1255" t="str">
        <f>VLOOKUP(Sales_Data!C1255,Product_Master!$A:$D,2,FALSE)</f>
        <v>iPhone</v>
      </c>
      <c r="M1255">
        <f>VLOOKUP(C1255,Product_Master!$A:$D,4,FALSE)</f>
        <v>26712</v>
      </c>
      <c r="N1255" t="str">
        <f t="shared" si="38"/>
        <v>HIGH</v>
      </c>
      <c r="O1255" t="str" cm="1">
        <f t="array" ref="O1255">_xlfn.IFS(D1255="North","Zone 1",D1255="South","Zone 2",D1255="East","Zone 3",D1255="West","Zone 4")</f>
        <v>Zone 2</v>
      </c>
      <c r="P1255">
        <f t="shared" si="39"/>
        <v>26712</v>
      </c>
      <c r="Q1255" t="str">
        <f>VLOOKUP(C1255,Product_Master!$A:$D,3,FALSE)</f>
        <v>Electronics</v>
      </c>
    </row>
    <row r="1256" spans="1:17" x14ac:dyDescent="0.3">
      <c r="A1256" t="s">
        <v>3103</v>
      </c>
      <c r="B1256" t="s">
        <v>2166</v>
      </c>
      <c r="C1256" t="s">
        <v>46</v>
      </c>
      <c r="D1256" t="s">
        <v>197</v>
      </c>
      <c r="E1256" t="s">
        <v>260</v>
      </c>
      <c r="F1256" t="s">
        <v>261</v>
      </c>
      <c r="G1256" t="s">
        <v>257</v>
      </c>
      <c r="H1256" t="s">
        <v>3104</v>
      </c>
      <c r="I1256">
        <v>7</v>
      </c>
      <c r="J1256">
        <v>15</v>
      </c>
      <c r="K1256">
        <v>371357</v>
      </c>
      <c r="L1256" t="str">
        <f>VLOOKUP(Sales_Data!C1256,Product_Master!$A:$D,2,FALSE)</f>
        <v>Wardrobe</v>
      </c>
      <c r="M1256">
        <f>VLOOKUP(C1256,Product_Master!$A:$D,4,FALSE)</f>
        <v>62413</v>
      </c>
      <c r="N1256" t="str">
        <f t="shared" si="38"/>
        <v>HIGH</v>
      </c>
      <c r="O1256" t="str" cm="1">
        <f t="array" ref="O1256">_xlfn.IFS(D1256="North","Zone 1",D1256="South","Zone 2",D1256="East","Zone 3",D1256="West","Zone 4")</f>
        <v>Zone 4</v>
      </c>
      <c r="P1256">
        <f t="shared" si="39"/>
        <v>37135.700000000004</v>
      </c>
      <c r="Q1256" t="str">
        <f>VLOOKUP(C1256,Product_Master!$A:$D,3,FALSE)</f>
        <v>Furniture</v>
      </c>
    </row>
    <row r="1257" spans="1:17" x14ac:dyDescent="0.3">
      <c r="A1257" t="s">
        <v>3105</v>
      </c>
      <c r="B1257" t="s">
        <v>990</v>
      </c>
      <c r="C1257" t="s">
        <v>73</v>
      </c>
      <c r="D1257" t="s">
        <v>178</v>
      </c>
      <c r="E1257" t="s">
        <v>310</v>
      </c>
      <c r="F1257" t="s">
        <v>311</v>
      </c>
      <c r="G1257" t="s">
        <v>257</v>
      </c>
      <c r="H1257" t="s">
        <v>3106</v>
      </c>
      <c r="I1257">
        <v>6</v>
      </c>
      <c r="J1257">
        <v>5</v>
      </c>
      <c r="K1257">
        <v>392245</v>
      </c>
      <c r="L1257" t="str">
        <f>VLOOKUP(Sales_Data!C1257,Product_Master!$A:$D,2,FALSE)</f>
        <v>T-Shirt</v>
      </c>
      <c r="M1257">
        <f>VLOOKUP(C1257,Product_Master!$A:$D,4,FALSE)</f>
        <v>68815</v>
      </c>
      <c r="N1257" t="str">
        <f t="shared" si="38"/>
        <v>HIGH</v>
      </c>
      <c r="O1257" t="str" cm="1">
        <f t="array" ref="O1257">_xlfn.IFS(D1257="North","Zone 1",D1257="South","Zone 2",D1257="East","Zone 3",D1257="West","Zone 4")</f>
        <v>Zone 3</v>
      </c>
      <c r="P1257">
        <f t="shared" si="39"/>
        <v>39224.5</v>
      </c>
      <c r="Q1257" t="str">
        <f>VLOOKUP(C1257,Product_Master!$A:$D,3,FALSE)</f>
        <v>Clothing</v>
      </c>
    </row>
    <row r="1258" spans="1:17" x14ac:dyDescent="0.3">
      <c r="A1258" t="s">
        <v>3107</v>
      </c>
      <c r="B1258" t="s">
        <v>1651</v>
      </c>
      <c r="C1258" t="s">
        <v>75</v>
      </c>
      <c r="D1258" t="s">
        <v>178</v>
      </c>
      <c r="E1258" t="s">
        <v>310</v>
      </c>
      <c r="F1258" t="s">
        <v>311</v>
      </c>
      <c r="G1258" t="s">
        <v>269</v>
      </c>
      <c r="H1258" t="s">
        <v>3108</v>
      </c>
      <c r="I1258">
        <v>12</v>
      </c>
      <c r="J1258">
        <v>15</v>
      </c>
      <c r="K1258">
        <v>409326</v>
      </c>
      <c r="L1258" t="str">
        <f>VLOOKUP(Sales_Data!C1258,Product_Master!$A:$D,2,FALSE)</f>
        <v>Jacket</v>
      </c>
      <c r="M1258">
        <f>VLOOKUP(C1258,Product_Master!$A:$D,4,FALSE)</f>
        <v>40130</v>
      </c>
      <c r="N1258" t="str">
        <f t="shared" si="38"/>
        <v>HIGH</v>
      </c>
      <c r="O1258" t="str" cm="1">
        <f t="array" ref="O1258">_xlfn.IFS(D1258="North","Zone 1",D1258="South","Zone 2",D1258="East","Zone 3",D1258="West","Zone 4")</f>
        <v>Zone 3</v>
      </c>
      <c r="P1258">
        <f t="shared" si="39"/>
        <v>40932.600000000006</v>
      </c>
      <c r="Q1258" t="str">
        <f>VLOOKUP(C1258,Product_Master!$A:$D,3,FALSE)</f>
        <v>Clothing</v>
      </c>
    </row>
    <row r="1259" spans="1:17" x14ac:dyDescent="0.3">
      <c r="A1259" t="s">
        <v>3109</v>
      </c>
      <c r="B1259" t="s">
        <v>1847</v>
      </c>
      <c r="C1259" t="s">
        <v>135</v>
      </c>
      <c r="D1259" t="s">
        <v>197</v>
      </c>
      <c r="E1259" t="s">
        <v>198</v>
      </c>
      <c r="F1259" t="s">
        <v>199</v>
      </c>
      <c r="G1259" t="s">
        <v>257</v>
      </c>
      <c r="H1259" t="s">
        <v>3110</v>
      </c>
      <c r="I1259">
        <v>10</v>
      </c>
      <c r="J1259">
        <v>15</v>
      </c>
      <c r="K1259">
        <v>218314</v>
      </c>
      <c r="L1259" t="str">
        <f>VLOOKUP(Sales_Data!C1259,Product_Master!$A:$D,2,FALSE)</f>
        <v>Yoga Mat</v>
      </c>
      <c r="M1259">
        <f>VLOOKUP(C1259,Product_Master!$A:$D,4,FALSE)</f>
        <v>25684</v>
      </c>
      <c r="N1259" t="str">
        <f t="shared" si="38"/>
        <v>HIGH</v>
      </c>
      <c r="O1259" t="str" cm="1">
        <f t="array" ref="O1259">_xlfn.IFS(D1259="North","Zone 1",D1259="South","Zone 2",D1259="East","Zone 3",D1259="West","Zone 4")</f>
        <v>Zone 4</v>
      </c>
      <c r="P1259">
        <f t="shared" si="39"/>
        <v>21831.4</v>
      </c>
      <c r="Q1259" t="str">
        <f>VLOOKUP(C1259,Product_Master!$A:$D,3,FALSE)</f>
        <v>Sports</v>
      </c>
    </row>
    <row r="1260" spans="1:17" x14ac:dyDescent="0.3">
      <c r="A1260" t="s">
        <v>3111</v>
      </c>
      <c r="B1260" t="s">
        <v>360</v>
      </c>
      <c r="C1260" t="s">
        <v>13</v>
      </c>
      <c r="D1260" t="s">
        <v>197</v>
      </c>
      <c r="E1260" t="s">
        <v>260</v>
      </c>
      <c r="F1260" t="s">
        <v>261</v>
      </c>
      <c r="G1260" t="s">
        <v>200</v>
      </c>
      <c r="H1260" t="s">
        <v>3112</v>
      </c>
      <c r="I1260">
        <v>8</v>
      </c>
      <c r="J1260">
        <v>0</v>
      </c>
      <c r="K1260">
        <v>213696</v>
      </c>
      <c r="L1260" t="str">
        <f>VLOOKUP(Sales_Data!C1260,Product_Master!$A:$D,2,FALSE)</f>
        <v>iPhone</v>
      </c>
      <c r="M1260">
        <f>VLOOKUP(C1260,Product_Master!$A:$D,4,FALSE)</f>
        <v>26712</v>
      </c>
      <c r="N1260" t="str">
        <f t="shared" si="38"/>
        <v>HIGH</v>
      </c>
      <c r="O1260" t="str" cm="1">
        <f t="array" ref="O1260">_xlfn.IFS(D1260="North","Zone 1",D1260="South","Zone 2",D1260="East","Zone 3",D1260="West","Zone 4")</f>
        <v>Zone 4</v>
      </c>
      <c r="P1260">
        <f t="shared" si="39"/>
        <v>21369.600000000002</v>
      </c>
      <c r="Q1260" t="str">
        <f>VLOOKUP(C1260,Product_Master!$A:$D,3,FALSE)</f>
        <v>Electronics</v>
      </c>
    </row>
    <row r="1261" spans="1:17" x14ac:dyDescent="0.3">
      <c r="A1261" t="s">
        <v>3113</v>
      </c>
      <c r="B1261" t="s">
        <v>1252</v>
      </c>
      <c r="C1261" t="s">
        <v>85</v>
      </c>
      <c r="D1261" t="s">
        <v>191</v>
      </c>
      <c r="E1261" t="s">
        <v>242</v>
      </c>
      <c r="F1261" t="s">
        <v>242</v>
      </c>
      <c r="G1261" t="s">
        <v>200</v>
      </c>
      <c r="H1261" t="s">
        <v>3114</v>
      </c>
      <c r="I1261">
        <v>10</v>
      </c>
      <c r="J1261">
        <v>20</v>
      </c>
      <c r="K1261">
        <v>588808</v>
      </c>
      <c r="L1261" t="str">
        <f>VLOOKUP(Sales_Data!C1261,Product_Master!$A:$D,2,FALSE)</f>
        <v>Shoes</v>
      </c>
      <c r="M1261">
        <f>VLOOKUP(C1261,Product_Master!$A:$D,4,FALSE)</f>
        <v>73601</v>
      </c>
      <c r="N1261" t="str">
        <f t="shared" si="38"/>
        <v>HIGH</v>
      </c>
      <c r="O1261" t="str" cm="1">
        <f t="array" ref="O1261">_xlfn.IFS(D1261="North","Zone 1",D1261="South","Zone 2",D1261="East","Zone 3",D1261="West","Zone 4")</f>
        <v>Zone 1</v>
      </c>
      <c r="P1261">
        <f t="shared" si="39"/>
        <v>58880.800000000003</v>
      </c>
      <c r="Q1261" t="str">
        <f>VLOOKUP(C1261,Product_Master!$A:$D,3,FALSE)</f>
        <v>Clothing</v>
      </c>
    </row>
    <row r="1262" spans="1:17" x14ac:dyDescent="0.3">
      <c r="A1262" t="s">
        <v>3115</v>
      </c>
      <c r="B1262" t="s">
        <v>739</v>
      </c>
      <c r="C1262" t="s">
        <v>91</v>
      </c>
      <c r="D1262" t="s">
        <v>171</v>
      </c>
      <c r="E1262" t="s">
        <v>172</v>
      </c>
      <c r="F1262" t="s">
        <v>173</v>
      </c>
      <c r="G1262" t="s">
        <v>212</v>
      </c>
      <c r="H1262" t="s">
        <v>3116</v>
      </c>
      <c r="I1262">
        <v>12</v>
      </c>
      <c r="J1262">
        <v>5</v>
      </c>
      <c r="K1262">
        <v>339571</v>
      </c>
      <c r="L1262" t="str">
        <f>VLOOKUP(Sales_Data!C1262,Product_Master!$A:$D,2,FALSE)</f>
        <v>Sweater</v>
      </c>
      <c r="M1262">
        <f>VLOOKUP(C1262,Product_Master!$A:$D,4,FALSE)</f>
        <v>29787</v>
      </c>
      <c r="N1262" t="str">
        <f t="shared" si="38"/>
        <v>HIGH</v>
      </c>
      <c r="O1262" t="str" cm="1">
        <f t="array" ref="O1262">_xlfn.IFS(D1262="North","Zone 1",D1262="South","Zone 2",D1262="East","Zone 3",D1262="West","Zone 4")</f>
        <v>Zone 2</v>
      </c>
      <c r="P1262">
        <f t="shared" si="39"/>
        <v>33957.1</v>
      </c>
      <c r="Q1262" t="str">
        <f>VLOOKUP(C1262,Product_Master!$A:$D,3,FALSE)</f>
        <v>Clothing</v>
      </c>
    </row>
    <row r="1263" spans="1:17" x14ac:dyDescent="0.3">
      <c r="A1263" t="s">
        <v>3117</v>
      </c>
      <c r="B1263" t="s">
        <v>1957</v>
      </c>
      <c r="C1263" t="s">
        <v>149</v>
      </c>
      <c r="D1263" t="s">
        <v>171</v>
      </c>
      <c r="E1263" t="s">
        <v>204</v>
      </c>
      <c r="F1263" t="s">
        <v>205</v>
      </c>
      <c r="G1263" t="s">
        <v>253</v>
      </c>
      <c r="H1263" t="s">
        <v>3078</v>
      </c>
      <c r="I1263">
        <v>1</v>
      </c>
      <c r="J1263">
        <v>15</v>
      </c>
      <c r="K1263">
        <v>29137</v>
      </c>
      <c r="L1263" t="str">
        <f>VLOOKUP(Sales_Data!C1263,Product_Master!$A:$D,2,FALSE)</f>
        <v>Football Shoes</v>
      </c>
      <c r="M1263">
        <f>VLOOKUP(C1263,Product_Master!$A:$D,4,FALSE)</f>
        <v>34279</v>
      </c>
      <c r="N1263" t="str">
        <f t="shared" si="38"/>
        <v>HIGH</v>
      </c>
      <c r="O1263" t="str" cm="1">
        <f t="array" ref="O1263">_xlfn.IFS(D1263="North","Zone 1",D1263="South","Zone 2",D1263="East","Zone 3",D1263="West","Zone 4")</f>
        <v>Zone 2</v>
      </c>
      <c r="P1263">
        <f t="shared" si="39"/>
        <v>2913.7000000000003</v>
      </c>
      <c r="Q1263" t="str">
        <f>VLOOKUP(C1263,Product_Master!$A:$D,3,FALSE)</f>
        <v>Sports</v>
      </c>
    </row>
    <row r="1264" spans="1:17" x14ac:dyDescent="0.3">
      <c r="A1264" t="s">
        <v>3118</v>
      </c>
      <c r="B1264" t="s">
        <v>3119</v>
      </c>
      <c r="C1264" t="s">
        <v>19</v>
      </c>
      <c r="D1264" t="s">
        <v>171</v>
      </c>
      <c r="E1264" t="s">
        <v>172</v>
      </c>
      <c r="F1264" t="s">
        <v>173</v>
      </c>
      <c r="G1264" t="s">
        <v>181</v>
      </c>
      <c r="H1264" t="s">
        <v>3120</v>
      </c>
      <c r="I1264">
        <v>3</v>
      </c>
      <c r="J1264">
        <v>20</v>
      </c>
      <c r="K1264">
        <v>47205</v>
      </c>
      <c r="L1264" t="str">
        <f>VLOOKUP(Sales_Data!C1264,Product_Master!$A:$D,2,FALSE)</f>
        <v>Projector</v>
      </c>
      <c r="M1264">
        <f>VLOOKUP(C1264,Product_Master!$A:$D,4,FALSE)</f>
        <v>19669</v>
      </c>
      <c r="N1264" t="str">
        <f t="shared" si="38"/>
        <v>HIGH</v>
      </c>
      <c r="O1264" t="str" cm="1">
        <f t="array" ref="O1264">_xlfn.IFS(D1264="North","Zone 1",D1264="South","Zone 2",D1264="East","Zone 3",D1264="West","Zone 4")</f>
        <v>Zone 2</v>
      </c>
      <c r="P1264">
        <f t="shared" si="39"/>
        <v>4720.5</v>
      </c>
      <c r="Q1264" t="str">
        <f>VLOOKUP(C1264,Product_Master!$A:$D,3,FALSE)</f>
        <v>Electronics</v>
      </c>
    </row>
    <row r="1265" spans="1:17" x14ac:dyDescent="0.3">
      <c r="A1265" t="s">
        <v>3121</v>
      </c>
      <c r="B1265" t="s">
        <v>2556</v>
      </c>
      <c r="C1265" t="s">
        <v>122</v>
      </c>
      <c r="D1265" t="s">
        <v>171</v>
      </c>
      <c r="E1265" t="s">
        <v>172</v>
      </c>
      <c r="F1265" t="s">
        <v>173</v>
      </c>
      <c r="G1265" t="s">
        <v>269</v>
      </c>
      <c r="H1265" t="s">
        <v>3122</v>
      </c>
      <c r="I1265">
        <v>7</v>
      </c>
      <c r="J1265">
        <v>0</v>
      </c>
      <c r="K1265">
        <v>458724</v>
      </c>
      <c r="L1265" t="str">
        <f>VLOOKUP(Sales_Data!C1265,Product_Master!$A:$D,2,FALSE)</f>
        <v>Noodles</v>
      </c>
      <c r="M1265">
        <f>VLOOKUP(C1265,Product_Master!$A:$D,4,FALSE)</f>
        <v>65532</v>
      </c>
      <c r="N1265" t="str">
        <f t="shared" si="38"/>
        <v>HIGH</v>
      </c>
      <c r="O1265" t="str" cm="1">
        <f t="array" ref="O1265">_xlfn.IFS(D1265="North","Zone 1",D1265="South","Zone 2",D1265="East","Zone 3",D1265="West","Zone 4")</f>
        <v>Zone 2</v>
      </c>
      <c r="P1265">
        <f t="shared" si="39"/>
        <v>45872.4</v>
      </c>
      <c r="Q1265" t="str">
        <f>VLOOKUP(C1265,Product_Master!$A:$D,3,FALSE)</f>
        <v>Grocery</v>
      </c>
    </row>
    <row r="1266" spans="1:17" x14ac:dyDescent="0.3">
      <c r="A1266" t="s">
        <v>3123</v>
      </c>
      <c r="B1266" t="s">
        <v>1043</v>
      </c>
      <c r="C1266" t="s">
        <v>15</v>
      </c>
      <c r="D1266" t="s">
        <v>178</v>
      </c>
      <c r="E1266" t="s">
        <v>179</v>
      </c>
      <c r="F1266" t="s">
        <v>180</v>
      </c>
      <c r="G1266" t="s">
        <v>257</v>
      </c>
      <c r="H1266" t="s">
        <v>1053</v>
      </c>
      <c r="I1266">
        <v>12</v>
      </c>
      <c r="J1266">
        <v>10</v>
      </c>
      <c r="K1266">
        <v>99230</v>
      </c>
      <c r="L1266" t="str">
        <f>VLOOKUP(Sales_Data!C1266,Product_Master!$A:$D,2,FALSE)</f>
        <v>OnePlus Phone</v>
      </c>
      <c r="M1266">
        <f>VLOOKUP(C1266,Product_Master!$A:$D,4,FALSE)</f>
        <v>9188</v>
      </c>
      <c r="N1266" t="str">
        <f t="shared" si="38"/>
        <v>HIGH</v>
      </c>
      <c r="O1266" t="str" cm="1">
        <f t="array" ref="O1266">_xlfn.IFS(D1266="North","Zone 1",D1266="South","Zone 2",D1266="East","Zone 3",D1266="West","Zone 4")</f>
        <v>Zone 3</v>
      </c>
      <c r="P1266">
        <f t="shared" si="39"/>
        <v>9923</v>
      </c>
      <c r="Q1266" t="str">
        <f>VLOOKUP(C1266,Product_Master!$A:$D,3,FALSE)</f>
        <v>Electronics</v>
      </c>
    </row>
    <row r="1267" spans="1:17" x14ac:dyDescent="0.3">
      <c r="A1267" t="s">
        <v>3124</v>
      </c>
      <c r="B1267" t="s">
        <v>1971</v>
      </c>
      <c r="C1267" t="s">
        <v>131</v>
      </c>
      <c r="D1267" t="s">
        <v>197</v>
      </c>
      <c r="E1267" t="s">
        <v>210</v>
      </c>
      <c r="F1267" t="s">
        <v>211</v>
      </c>
      <c r="G1267" t="s">
        <v>219</v>
      </c>
      <c r="H1267" t="s">
        <v>3125</v>
      </c>
      <c r="I1267">
        <v>1</v>
      </c>
      <c r="J1267">
        <v>10</v>
      </c>
      <c r="K1267">
        <v>56553</v>
      </c>
      <c r="L1267" t="str">
        <f>VLOOKUP(Sales_Data!C1267,Product_Master!$A:$D,2,FALSE)</f>
        <v>Football</v>
      </c>
      <c r="M1267">
        <f>VLOOKUP(C1267,Product_Master!$A:$D,4,FALSE)</f>
        <v>62837</v>
      </c>
      <c r="N1267" t="str">
        <f t="shared" si="38"/>
        <v>HIGH</v>
      </c>
      <c r="O1267" t="str" cm="1">
        <f t="array" ref="O1267">_xlfn.IFS(D1267="North","Zone 1",D1267="South","Zone 2",D1267="East","Zone 3",D1267="West","Zone 4")</f>
        <v>Zone 4</v>
      </c>
      <c r="P1267">
        <f t="shared" si="39"/>
        <v>5655.3</v>
      </c>
      <c r="Q1267" t="str">
        <f>VLOOKUP(C1267,Product_Master!$A:$D,3,FALSE)</f>
        <v>Sports</v>
      </c>
    </row>
    <row r="1268" spans="1:17" x14ac:dyDescent="0.3">
      <c r="A1268" t="s">
        <v>3126</v>
      </c>
      <c r="B1268" t="s">
        <v>378</v>
      </c>
      <c r="C1268" t="s">
        <v>135</v>
      </c>
      <c r="D1268" t="s">
        <v>171</v>
      </c>
      <c r="E1268" t="s">
        <v>204</v>
      </c>
      <c r="F1268" t="s">
        <v>205</v>
      </c>
      <c r="G1268" t="s">
        <v>187</v>
      </c>
      <c r="H1268" t="s">
        <v>3127</v>
      </c>
      <c r="I1268">
        <v>2</v>
      </c>
      <c r="J1268">
        <v>10</v>
      </c>
      <c r="K1268">
        <v>46231</v>
      </c>
      <c r="L1268" t="str">
        <f>VLOOKUP(Sales_Data!C1268,Product_Master!$A:$D,2,FALSE)</f>
        <v>Yoga Mat</v>
      </c>
      <c r="M1268">
        <f>VLOOKUP(C1268,Product_Master!$A:$D,4,FALSE)</f>
        <v>25684</v>
      </c>
      <c r="N1268" t="str">
        <f t="shared" si="38"/>
        <v>HIGH</v>
      </c>
      <c r="O1268" t="str" cm="1">
        <f t="array" ref="O1268">_xlfn.IFS(D1268="North","Zone 1",D1268="South","Zone 2",D1268="East","Zone 3",D1268="West","Zone 4")</f>
        <v>Zone 2</v>
      </c>
      <c r="P1268">
        <f t="shared" si="39"/>
        <v>4623.1000000000004</v>
      </c>
      <c r="Q1268" t="str">
        <f>VLOOKUP(C1268,Product_Master!$A:$D,3,FALSE)</f>
        <v>Sports</v>
      </c>
    </row>
    <row r="1269" spans="1:17" x14ac:dyDescent="0.3">
      <c r="A1269" t="s">
        <v>3128</v>
      </c>
      <c r="B1269" t="s">
        <v>1262</v>
      </c>
      <c r="C1269" t="s">
        <v>112</v>
      </c>
      <c r="D1269" t="s">
        <v>191</v>
      </c>
      <c r="E1269" t="s">
        <v>192</v>
      </c>
      <c r="F1269" t="s">
        <v>193</v>
      </c>
      <c r="G1269" t="s">
        <v>257</v>
      </c>
      <c r="H1269" t="s">
        <v>3129</v>
      </c>
      <c r="I1269">
        <v>12</v>
      </c>
      <c r="J1269">
        <v>20</v>
      </c>
      <c r="K1269">
        <v>41059</v>
      </c>
      <c r="L1269" t="str">
        <f>VLOOKUP(Sales_Data!C1269,Product_Master!$A:$D,2,FALSE)</f>
        <v>Pasta</v>
      </c>
      <c r="M1269">
        <f>VLOOKUP(C1269,Product_Master!$A:$D,4,FALSE)</f>
        <v>4277</v>
      </c>
      <c r="N1269" t="str">
        <f t="shared" si="38"/>
        <v>HIGH</v>
      </c>
      <c r="O1269" t="str" cm="1">
        <f t="array" ref="O1269">_xlfn.IFS(D1269="North","Zone 1",D1269="South","Zone 2",D1269="East","Zone 3",D1269="West","Zone 4")</f>
        <v>Zone 1</v>
      </c>
      <c r="P1269">
        <f t="shared" si="39"/>
        <v>4105.9000000000005</v>
      </c>
      <c r="Q1269" t="str">
        <f>VLOOKUP(C1269,Product_Master!$A:$D,3,FALSE)</f>
        <v>Grocery</v>
      </c>
    </row>
    <row r="1270" spans="1:17" x14ac:dyDescent="0.3">
      <c r="A1270" t="s">
        <v>3130</v>
      </c>
      <c r="B1270" t="s">
        <v>3131</v>
      </c>
      <c r="C1270" t="s">
        <v>137</v>
      </c>
      <c r="D1270" t="s">
        <v>191</v>
      </c>
      <c r="E1270" t="s">
        <v>192</v>
      </c>
      <c r="F1270" t="s">
        <v>193</v>
      </c>
      <c r="G1270" t="s">
        <v>206</v>
      </c>
      <c r="H1270" t="s">
        <v>3132</v>
      </c>
      <c r="I1270">
        <v>10</v>
      </c>
      <c r="J1270">
        <v>20</v>
      </c>
      <c r="K1270">
        <v>408856</v>
      </c>
      <c r="L1270" t="str">
        <f>VLOOKUP(Sales_Data!C1270,Product_Master!$A:$D,2,FALSE)</f>
        <v>Dumbbells</v>
      </c>
      <c r="M1270">
        <f>VLOOKUP(C1270,Product_Master!$A:$D,4,FALSE)</f>
        <v>51107</v>
      </c>
      <c r="N1270" t="str">
        <f t="shared" si="38"/>
        <v>HIGH</v>
      </c>
      <c r="O1270" t="str" cm="1">
        <f t="array" ref="O1270">_xlfn.IFS(D1270="North","Zone 1",D1270="South","Zone 2",D1270="East","Zone 3",D1270="West","Zone 4")</f>
        <v>Zone 1</v>
      </c>
      <c r="P1270">
        <f t="shared" si="39"/>
        <v>40885.600000000006</v>
      </c>
      <c r="Q1270" t="str">
        <f>VLOOKUP(C1270,Product_Master!$A:$D,3,FALSE)</f>
        <v>Sports</v>
      </c>
    </row>
    <row r="1271" spans="1:17" x14ac:dyDescent="0.3">
      <c r="A1271" t="s">
        <v>3133</v>
      </c>
      <c r="B1271" t="s">
        <v>1058</v>
      </c>
      <c r="C1271" t="s">
        <v>7</v>
      </c>
      <c r="D1271" t="s">
        <v>171</v>
      </c>
      <c r="E1271" t="s">
        <v>172</v>
      </c>
      <c r="F1271" t="s">
        <v>173</v>
      </c>
      <c r="G1271" t="s">
        <v>257</v>
      </c>
      <c r="H1271" t="s">
        <v>598</v>
      </c>
      <c r="I1271">
        <v>10</v>
      </c>
      <c r="J1271">
        <v>5</v>
      </c>
      <c r="K1271">
        <v>608009</v>
      </c>
      <c r="L1271" t="str">
        <f>VLOOKUP(Sales_Data!C1271,Product_Master!$A:$D,2,FALSE)</f>
        <v>HP Laptop</v>
      </c>
      <c r="M1271">
        <f>VLOOKUP(C1271,Product_Master!$A:$D,4,FALSE)</f>
        <v>64001</v>
      </c>
      <c r="N1271" t="str">
        <f t="shared" si="38"/>
        <v>HIGH</v>
      </c>
      <c r="O1271" t="str" cm="1">
        <f t="array" ref="O1271">_xlfn.IFS(D1271="North","Zone 1",D1271="South","Zone 2",D1271="East","Zone 3",D1271="West","Zone 4")</f>
        <v>Zone 2</v>
      </c>
      <c r="P1271">
        <f t="shared" si="39"/>
        <v>60800.9</v>
      </c>
      <c r="Q1271" t="str">
        <f>VLOOKUP(C1271,Product_Master!$A:$D,3,FALSE)</f>
        <v>Electronics</v>
      </c>
    </row>
    <row r="1272" spans="1:17" x14ac:dyDescent="0.3">
      <c r="A1272" t="s">
        <v>3134</v>
      </c>
      <c r="B1272" t="s">
        <v>3135</v>
      </c>
      <c r="C1272" t="s">
        <v>118</v>
      </c>
      <c r="D1272" t="s">
        <v>191</v>
      </c>
      <c r="E1272" t="s">
        <v>192</v>
      </c>
      <c r="F1272" t="s">
        <v>193</v>
      </c>
      <c r="G1272" t="s">
        <v>219</v>
      </c>
      <c r="H1272" t="s">
        <v>3136</v>
      </c>
      <c r="I1272">
        <v>10</v>
      </c>
      <c r="J1272">
        <v>15</v>
      </c>
      <c r="K1272">
        <v>122527</v>
      </c>
      <c r="L1272" t="str">
        <f>VLOOKUP(Sales_Data!C1272,Product_Master!$A:$D,2,FALSE)</f>
        <v>Juice</v>
      </c>
      <c r="M1272">
        <f>VLOOKUP(C1272,Product_Master!$A:$D,4,FALSE)</f>
        <v>14415</v>
      </c>
      <c r="N1272" t="str">
        <f t="shared" si="38"/>
        <v>HIGH</v>
      </c>
      <c r="O1272" t="str" cm="1">
        <f t="array" ref="O1272">_xlfn.IFS(D1272="North","Zone 1",D1272="South","Zone 2",D1272="East","Zone 3",D1272="West","Zone 4")</f>
        <v>Zone 1</v>
      </c>
      <c r="P1272">
        <f t="shared" si="39"/>
        <v>12252.7</v>
      </c>
      <c r="Q1272" t="str">
        <f>VLOOKUP(C1272,Product_Master!$A:$D,3,FALSE)</f>
        <v>Grocery</v>
      </c>
    </row>
    <row r="1273" spans="1:17" x14ac:dyDescent="0.3">
      <c r="A1273" t="s">
        <v>3137</v>
      </c>
      <c r="B1273" t="s">
        <v>1226</v>
      </c>
      <c r="C1273" t="s">
        <v>62</v>
      </c>
      <c r="D1273" t="s">
        <v>171</v>
      </c>
      <c r="E1273" t="s">
        <v>223</v>
      </c>
      <c r="F1273" t="s">
        <v>224</v>
      </c>
      <c r="G1273" t="s">
        <v>181</v>
      </c>
      <c r="H1273" t="s">
        <v>3138</v>
      </c>
      <c r="I1273">
        <v>11</v>
      </c>
      <c r="J1273">
        <v>10</v>
      </c>
      <c r="K1273">
        <v>491752</v>
      </c>
      <c r="L1273" t="str">
        <f>VLOOKUP(Sales_Data!C1273,Product_Master!$A:$D,2,FALSE)</f>
        <v>Recliner</v>
      </c>
      <c r="M1273">
        <f>VLOOKUP(C1273,Product_Master!$A:$D,4,FALSE)</f>
        <v>49672</v>
      </c>
      <c r="N1273" t="str">
        <f t="shared" si="38"/>
        <v>HIGH</v>
      </c>
      <c r="O1273" t="str" cm="1">
        <f t="array" ref="O1273">_xlfn.IFS(D1273="North","Zone 1",D1273="South","Zone 2",D1273="East","Zone 3",D1273="West","Zone 4")</f>
        <v>Zone 2</v>
      </c>
      <c r="P1273">
        <f t="shared" si="39"/>
        <v>49175.200000000004</v>
      </c>
      <c r="Q1273" t="str">
        <f>VLOOKUP(C1273,Product_Master!$A:$D,3,FALSE)</f>
        <v>Furniture</v>
      </c>
    </row>
    <row r="1274" spans="1:17" x14ac:dyDescent="0.3">
      <c r="A1274" t="s">
        <v>3139</v>
      </c>
      <c r="B1274" t="s">
        <v>1645</v>
      </c>
      <c r="C1274" t="s">
        <v>149</v>
      </c>
      <c r="D1274" t="s">
        <v>178</v>
      </c>
      <c r="E1274" t="s">
        <v>185</v>
      </c>
      <c r="F1274" t="s">
        <v>186</v>
      </c>
      <c r="G1274" t="s">
        <v>174</v>
      </c>
      <c r="H1274" t="s">
        <v>3140</v>
      </c>
      <c r="I1274">
        <v>1</v>
      </c>
      <c r="J1274">
        <v>10</v>
      </c>
      <c r="K1274">
        <v>30851</v>
      </c>
      <c r="L1274" t="str">
        <f>VLOOKUP(Sales_Data!C1274,Product_Master!$A:$D,2,FALSE)</f>
        <v>Football Shoes</v>
      </c>
      <c r="M1274">
        <f>VLOOKUP(C1274,Product_Master!$A:$D,4,FALSE)</f>
        <v>34279</v>
      </c>
      <c r="N1274" t="str">
        <f t="shared" si="38"/>
        <v>HIGH</v>
      </c>
      <c r="O1274" t="str" cm="1">
        <f t="array" ref="O1274">_xlfn.IFS(D1274="North","Zone 1",D1274="South","Zone 2",D1274="East","Zone 3",D1274="West","Zone 4")</f>
        <v>Zone 3</v>
      </c>
      <c r="P1274">
        <f t="shared" si="39"/>
        <v>3085.1000000000004</v>
      </c>
      <c r="Q1274" t="str">
        <f>VLOOKUP(C1274,Product_Master!$A:$D,3,FALSE)</f>
        <v>Sports</v>
      </c>
    </row>
    <row r="1275" spans="1:17" x14ac:dyDescent="0.3">
      <c r="A1275" t="s">
        <v>3141</v>
      </c>
      <c r="B1275" t="s">
        <v>3142</v>
      </c>
      <c r="C1275" t="s">
        <v>120</v>
      </c>
      <c r="D1275" t="s">
        <v>191</v>
      </c>
      <c r="E1275" t="s">
        <v>192</v>
      </c>
      <c r="F1275" t="s">
        <v>193</v>
      </c>
      <c r="G1275" t="s">
        <v>257</v>
      </c>
      <c r="H1275" t="s">
        <v>3143</v>
      </c>
      <c r="I1275">
        <v>10</v>
      </c>
      <c r="J1275">
        <v>20</v>
      </c>
      <c r="K1275">
        <v>246968</v>
      </c>
      <c r="L1275" t="str">
        <f>VLOOKUP(Sales_Data!C1275,Product_Master!$A:$D,2,FALSE)</f>
        <v>Soft Drink</v>
      </c>
      <c r="M1275">
        <f>VLOOKUP(C1275,Product_Master!$A:$D,4,FALSE)</f>
        <v>30871</v>
      </c>
      <c r="N1275" t="str">
        <f t="shared" si="38"/>
        <v>HIGH</v>
      </c>
      <c r="O1275" t="str" cm="1">
        <f t="array" ref="O1275">_xlfn.IFS(D1275="North","Zone 1",D1275="South","Zone 2",D1275="East","Zone 3",D1275="West","Zone 4")</f>
        <v>Zone 1</v>
      </c>
      <c r="P1275">
        <f t="shared" si="39"/>
        <v>24696.800000000003</v>
      </c>
      <c r="Q1275" t="str">
        <f>VLOOKUP(C1275,Product_Master!$A:$D,3,FALSE)</f>
        <v>Grocery</v>
      </c>
    </row>
    <row r="1276" spans="1:17" x14ac:dyDescent="0.3">
      <c r="A1276" t="s">
        <v>3144</v>
      </c>
      <c r="B1276" t="s">
        <v>1024</v>
      </c>
      <c r="C1276" t="s">
        <v>97</v>
      </c>
      <c r="D1276" t="s">
        <v>171</v>
      </c>
      <c r="E1276" t="s">
        <v>223</v>
      </c>
      <c r="F1276" t="s">
        <v>224</v>
      </c>
      <c r="G1276" t="s">
        <v>181</v>
      </c>
      <c r="H1276" t="s">
        <v>3145</v>
      </c>
      <c r="I1276">
        <v>5</v>
      </c>
      <c r="J1276">
        <v>10</v>
      </c>
      <c r="K1276">
        <v>95602</v>
      </c>
      <c r="L1276" t="str">
        <f>VLOOKUP(Sales_Data!C1276,Product_Master!$A:$D,2,FALSE)</f>
        <v>Rice</v>
      </c>
      <c r="M1276">
        <f>VLOOKUP(C1276,Product_Master!$A:$D,4,FALSE)</f>
        <v>21245</v>
      </c>
      <c r="N1276" t="str">
        <f t="shared" si="38"/>
        <v>HIGH</v>
      </c>
      <c r="O1276" t="str" cm="1">
        <f t="array" ref="O1276">_xlfn.IFS(D1276="North","Zone 1",D1276="South","Zone 2",D1276="East","Zone 3",D1276="West","Zone 4")</f>
        <v>Zone 2</v>
      </c>
      <c r="P1276">
        <f t="shared" si="39"/>
        <v>9560.2000000000007</v>
      </c>
      <c r="Q1276" t="str">
        <f>VLOOKUP(C1276,Product_Master!$A:$D,3,FALSE)</f>
        <v>Grocery</v>
      </c>
    </row>
    <row r="1277" spans="1:17" x14ac:dyDescent="0.3">
      <c r="A1277" t="s">
        <v>3146</v>
      </c>
      <c r="B1277" t="s">
        <v>1920</v>
      </c>
      <c r="C1277" t="s">
        <v>62</v>
      </c>
      <c r="D1277" t="s">
        <v>197</v>
      </c>
      <c r="E1277" t="s">
        <v>198</v>
      </c>
      <c r="F1277" t="s">
        <v>199</v>
      </c>
      <c r="G1277" t="s">
        <v>219</v>
      </c>
      <c r="H1277" t="s">
        <v>3147</v>
      </c>
      <c r="I1277">
        <v>6</v>
      </c>
      <c r="J1277">
        <v>15</v>
      </c>
      <c r="K1277">
        <v>253327</v>
      </c>
      <c r="L1277" t="str">
        <f>VLOOKUP(Sales_Data!C1277,Product_Master!$A:$D,2,FALSE)</f>
        <v>Recliner</v>
      </c>
      <c r="M1277">
        <f>VLOOKUP(C1277,Product_Master!$A:$D,4,FALSE)</f>
        <v>49672</v>
      </c>
      <c r="N1277" t="str">
        <f t="shared" si="38"/>
        <v>HIGH</v>
      </c>
      <c r="O1277" t="str" cm="1">
        <f t="array" ref="O1277">_xlfn.IFS(D1277="North","Zone 1",D1277="South","Zone 2",D1277="East","Zone 3",D1277="West","Zone 4")</f>
        <v>Zone 4</v>
      </c>
      <c r="P1277">
        <f t="shared" si="39"/>
        <v>25332.7</v>
      </c>
      <c r="Q1277" t="str">
        <f>VLOOKUP(C1277,Product_Master!$A:$D,3,FALSE)</f>
        <v>Furniture</v>
      </c>
    </row>
    <row r="1278" spans="1:17" x14ac:dyDescent="0.3">
      <c r="A1278" t="s">
        <v>3148</v>
      </c>
      <c r="B1278" t="s">
        <v>378</v>
      </c>
      <c r="C1278" t="s">
        <v>44</v>
      </c>
      <c r="D1278" t="s">
        <v>178</v>
      </c>
      <c r="E1278" t="s">
        <v>179</v>
      </c>
      <c r="F1278" t="s">
        <v>180</v>
      </c>
      <c r="G1278" t="s">
        <v>269</v>
      </c>
      <c r="H1278" t="s">
        <v>3149</v>
      </c>
      <c r="I1278">
        <v>9</v>
      </c>
      <c r="J1278">
        <v>0</v>
      </c>
      <c r="K1278">
        <v>675081</v>
      </c>
      <c r="L1278" t="str">
        <f>VLOOKUP(Sales_Data!C1278,Product_Master!$A:$D,2,FALSE)</f>
        <v>Bookshelf</v>
      </c>
      <c r="M1278">
        <f>VLOOKUP(C1278,Product_Master!$A:$D,4,FALSE)</f>
        <v>75009</v>
      </c>
      <c r="N1278" t="str">
        <f t="shared" si="38"/>
        <v>HIGH</v>
      </c>
      <c r="O1278" t="str" cm="1">
        <f t="array" ref="O1278">_xlfn.IFS(D1278="North","Zone 1",D1278="South","Zone 2",D1278="East","Zone 3",D1278="West","Zone 4")</f>
        <v>Zone 3</v>
      </c>
      <c r="P1278">
        <f t="shared" si="39"/>
        <v>67508.100000000006</v>
      </c>
      <c r="Q1278" t="str">
        <f>VLOOKUP(C1278,Product_Master!$A:$D,3,FALSE)</f>
        <v>Furniture</v>
      </c>
    </row>
    <row r="1279" spans="1:17" x14ac:dyDescent="0.3">
      <c r="A1279" t="s">
        <v>3150</v>
      </c>
      <c r="B1279" t="s">
        <v>1842</v>
      </c>
      <c r="C1279" t="s">
        <v>120</v>
      </c>
      <c r="D1279" t="s">
        <v>197</v>
      </c>
      <c r="E1279" t="s">
        <v>260</v>
      </c>
      <c r="F1279" t="s">
        <v>261</v>
      </c>
      <c r="G1279" t="s">
        <v>257</v>
      </c>
      <c r="H1279" t="s">
        <v>3151</v>
      </c>
      <c r="I1279">
        <v>5</v>
      </c>
      <c r="J1279">
        <v>20</v>
      </c>
      <c r="K1279">
        <v>123484</v>
      </c>
      <c r="L1279" t="str">
        <f>VLOOKUP(Sales_Data!C1279,Product_Master!$A:$D,2,FALSE)</f>
        <v>Soft Drink</v>
      </c>
      <c r="M1279">
        <f>VLOOKUP(C1279,Product_Master!$A:$D,4,FALSE)</f>
        <v>30871</v>
      </c>
      <c r="N1279" t="str">
        <f t="shared" si="38"/>
        <v>HIGH</v>
      </c>
      <c r="O1279" t="str" cm="1">
        <f t="array" ref="O1279">_xlfn.IFS(D1279="North","Zone 1",D1279="South","Zone 2",D1279="East","Zone 3",D1279="West","Zone 4")</f>
        <v>Zone 4</v>
      </c>
      <c r="P1279">
        <f t="shared" si="39"/>
        <v>12348.400000000001</v>
      </c>
      <c r="Q1279" t="str">
        <f>VLOOKUP(C1279,Product_Master!$A:$D,3,FALSE)</f>
        <v>Grocery</v>
      </c>
    </row>
    <row r="1280" spans="1:17" x14ac:dyDescent="0.3">
      <c r="A1280" t="s">
        <v>3152</v>
      </c>
      <c r="B1280" t="s">
        <v>1752</v>
      </c>
      <c r="C1280" t="s">
        <v>60</v>
      </c>
      <c r="D1280" t="s">
        <v>197</v>
      </c>
      <c r="E1280" t="s">
        <v>198</v>
      </c>
      <c r="F1280" t="s">
        <v>199</v>
      </c>
      <c r="G1280" t="s">
        <v>262</v>
      </c>
      <c r="H1280" t="s">
        <v>3153</v>
      </c>
      <c r="I1280">
        <v>5</v>
      </c>
      <c r="J1280">
        <v>5</v>
      </c>
      <c r="K1280">
        <v>283290</v>
      </c>
      <c r="L1280" t="str">
        <f>VLOOKUP(Sales_Data!C1280,Product_Master!$A:$D,2,FALSE)</f>
        <v>Cupboard</v>
      </c>
      <c r="M1280">
        <f>VLOOKUP(C1280,Product_Master!$A:$D,4,FALSE)</f>
        <v>59640</v>
      </c>
      <c r="N1280" t="str">
        <f t="shared" si="38"/>
        <v>HIGH</v>
      </c>
      <c r="O1280" t="str" cm="1">
        <f t="array" ref="O1280">_xlfn.IFS(D1280="North","Zone 1",D1280="South","Zone 2",D1280="East","Zone 3",D1280="West","Zone 4")</f>
        <v>Zone 4</v>
      </c>
      <c r="P1280">
        <f t="shared" si="39"/>
        <v>28329</v>
      </c>
      <c r="Q1280" t="str">
        <f>VLOOKUP(C1280,Product_Master!$A:$D,3,FALSE)</f>
        <v>Furniture</v>
      </c>
    </row>
    <row r="1281" spans="1:17" x14ac:dyDescent="0.3">
      <c r="A1281" t="s">
        <v>3154</v>
      </c>
      <c r="B1281" t="s">
        <v>2281</v>
      </c>
      <c r="C1281" t="s">
        <v>87</v>
      </c>
      <c r="D1281" t="s">
        <v>197</v>
      </c>
      <c r="E1281" t="s">
        <v>260</v>
      </c>
      <c r="F1281" t="s">
        <v>261</v>
      </c>
      <c r="G1281" t="s">
        <v>243</v>
      </c>
      <c r="H1281" t="s">
        <v>3155</v>
      </c>
      <c r="I1281">
        <v>9</v>
      </c>
      <c r="J1281">
        <v>15</v>
      </c>
      <c r="K1281">
        <v>154751</v>
      </c>
      <c r="L1281" t="str">
        <f>VLOOKUP(Sales_Data!C1281,Product_Master!$A:$D,2,FALSE)</f>
        <v>Hoodie</v>
      </c>
      <c r="M1281">
        <f>VLOOKUP(C1281,Product_Master!$A:$D,4,FALSE)</f>
        <v>20229</v>
      </c>
      <c r="N1281" t="str">
        <f t="shared" si="38"/>
        <v>HIGH</v>
      </c>
      <c r="O1281" t="str" cm="1">
        <f t="array" ref="O1281">_xlfn.IFS(D1281="North","Zone 1",D1281="South","Zone 2",D1281="East","Zone 3",D1281="West","Zone 4")</f>
        <v>Zone 4</v>
      </c>
      <c r="P1281">
        <f t="shared" si="39"/>
        <v>15475.1</v>
      </c>
      <c r="Q1281" t="str">
        <f>VLOOKUP(C1281,Product_Master!$A:$D,3,FALSE)</f>
        <v>Clothing</v>
      </c>
    </row>
    <row r="1282" spans="1:17" x14ac:dyDescent="0.3">
      <c r="A1282" t="s">
        <v>3156</v>
      </c>
      <c r="B1282" t="s">
        <v>2600</v>
      </c>
      <c r="C1282" t="s">
        <v>40</v>
      </c>
      <c r="D1282" t="s">
        <v>171</v>
      </c>
      <c r="E1282" t="s">
        <v>172</v>
      </c>
      <c r="F1282" t="s">
        <v>173</v>
      </c>
      <c r="G1282" t="s">
        <v>262</v>
      </c>
      <c r="H1282" t="s">
        <v>2537</v>
      </c>
      <c r="I1282">
        <v>3</v>
      </c>
      <c r="J1282">
        <v>20</v>
      </c>
      <c r="K1282">
        <v>147436</v>
      </c>
      <c r="L1282" t="str">
        <f>VLOOKUP(Sales_Data!C1282,Product_Master!$A:$D,2,FALSE)</f>
        <v>Dining Table</v>
      </c>
      <c r="M1282">
        <f>VLOOKUP(C1282,Product_Master!$A:$D,4,FALSE)</f>
        <v>61432</v>
      </c>
      <c r="N1282" t="str">
        <f t="shared" si="38"/>
        <v>HIGH</v>
      </c>
      <c r="O1282" t="str" cm="1">
        <f t="array" ref="O1282">_xlfn.IFS(D1282="North","Zone 1",D1282="South","Zone 2",D1282="East","Zone 3",D1282="West","Zone 4")</f>
        <v>Zone 2</v>
      </c>
      <c r="P1282">
        <f t="shared" si="39"/>
        <v>14743.6</v>
      </c>
      <c r="Q1282" t="str">
        <f>VLOOKUP(C1282,Product_Master!$A:$D,3,FALSE)</f>
        <v>Furniture</v>
      </c>
    </row>
    <row r="1283" spans="1:17" x14ac:dyDescent="0.3">
      <c r="A1283" t="s">
        <v>3157</v>
      </c>
      <c r="B1283" t="s">
        <v>1347</v>
      </c>
      <c r="C1283" t="s">
        <v>66</v>
      </c>
      <c r="D1283" t="s">
        <v>171</v>
      </c>
      <c r="E1283" t="s">
        <v>172</v>
      </c>
      <c r="F1283" t="s">
        <v>173</v>
      </c>
      <c r="G1283" t="s">
        <v>269</v>
      </c>
      <c r="H1283" t="s">
        <v>3158</v>
      </c>
      <c r="I1283">
        <v>8</v>
      </c>
      <c r="J1283">
        <v>0</v>
      </c>
      <c r="K1283">
        <v>388048</v>
      </c>
      <c r="L1283" t="str">
        <f>VLOOKUP(Sales_Data!C1283,Product_Master!$A:$D,2,FALSE)</f>
        <v>Men Shirt</v>
      </c>
      <c r="M1283">
        <f>VLOOKUP(C1283,Product_Master!$A:$D,4,FALSE)</f>
        <v>48506</v>
      </c>
      <c r="N1283" t="str">
        <f t="shared" ref="N1283:N1346" si="40">IF(K1283&gt;15000,"HIGH",IF(K1283&gt;=5000,"MEDIUM","LOW"))</f>
        <v>HIGH</v>
      </c>
      <c r="O1283" t="str" cm="1">
        <f t="array" ref="O1283">_xlfn.IFS(D1283="North","Zone 1",D1283="South","Zone 2",D1283="East","Zone 3",D1283="West","Zone 4")</f>
        <v>Zone 2</v>
      </c>
      <c r="P1283">
        <f t="shared" ref="P1283:P1346" si="41">IF(N1283="HIGH",K1283*10%,IF(N1283="MEDIUM",K1283*5%,K1283*2%))</f>
        <v>38804.800000000003</v>
      </c>
      <c r="Q1283" t="str">
        <f>VLOOKUP(C1283,Product_Master!$A:$D,3,FALSE)</f>
        <v>Clothing</v>
      </c>
    </row>
    <row r="1284" spans="1:17" x14ac:dyDescent="0.3">
      <c r="A1284" t="s">
        <v>3159</v>
      </c>
      <c r="B1284" t="s">
        <v>3160</v>
      </c>
      <c r="C1284" t="s">
        <v>60</v>
      </c>
      <c r="D1284" t="s">
        <v>191</v>
      </c>
      <c r="E1284" t="s">
        <v>192</v>
      </c>
      <c r="F1284" t="s">
        <v>193</v>
      </c>
      <c r="G1284" t="s">
        <v>200</v>
      </c>
      <c r="H1284" t="s">
        <v>1898</v>
      </c>
      <c r="I1284">
        <v>8</v>
      </c>
      <c r="J1284">
        <v>20</v>
      </c>
      <c r="K1284">
        <v>381696</v>
      </c>
      <c r="L1284" t="str">
        <f>VLOOKUP(Sales_Data!C1284,Product_Master!$A:$D,2,FALSE)</f>
        <v>Cupboard</v>
      </c>
      <c r="M1284">
        <f>VLOOKUP(C1284,Product_Master!$A:$D,4,FALSE)</f>
        <v>59640</v>
      </c>
      <c r="N1284" t="str">
        <f t="shared" si="40"/>
        <v>HIGH</v>
      </c>
      <c r="O1284" t="str" cm="1">
        <f t="array" ref="O1284">_xlfn.IFS(D1284="North","Zone 1",D1284="South","Zone 2",D1284="East","Zone 3",D1284="West","Zone 4")</f>
        <v>Zone 1</v>
      </c>
      <c r="P1284">
        <f t="shared" si="41"/>
        <v>38169.599999999999</v>
      </c>
      <c r="Q1284" t="str">
        <f>VLOOKUP(C1284,Product_Master!$A:$D,3,FALSE)</f>
        <v>Furniture</v>
      </c>
    </row>
    <row r="1285" spans="1:17" x14ac:dyDescent="0.3">
      <c r="A1285" t="s">
        <v>3161</v>
      </c>
      <c r="B1285" t="s">
        <v>1431</v>
      </c>
      <c r="C1285" t="s">
        <v>29</v>
      </c>
      <c r="D1285" t="s">
        <v>171</v>
      </c>
      <c r="E1285" t="s">
        <v>204</v>
      </c>
      <c r="F1285" t="s">
        <v>205</v>
      </c>
      <c r="G1285" t="s">
        <v>285</v>
      </c>
      <c r="H1285" t="s">
        <v>1319</v>
      </c>
      <c r="I1285">
        <v>8</v>
      </c>
      <c r="J1285">
        <v>20</v>
      </c>
      <c r="K1285">
        <v>99916</v>
      </c>
      <c r="L1285" t="str">
        <f>VLOOKUP(Sales_Data!C1285,Product_Master!$A:$D,2,FALSE)</f>
        <v>Bluetooth Speaker</v>
      </c>
      <c r="M1285">
        <f>VLOOKUP(C1285,Product_Master!$A:$D,4,FALSE)</f>
        <v>15612</v>
      </c>
      <c r="N1285" t="str">
        <f t="shared" si="40"/>
        <v>HIGH</v>
      </c>
      <c r="O1285" t="str" cm="1">
        <f t="array" ref="O1285">_xlfn.IFS(D1285="North","Zone 1",D1285="South","Zone 2",D1285="East","Zone 3",D1285="West","Zone 4")</f>
        <v>Zone 2</v>
      </c>
      <c r="P1285">
        <f t="shared" si="41"/>
        <v>9991.6</v>
      </c>
      <c r="Q1285" t="str">
        <f>VLOOKUP(C1285,Product_Master!$A:$D,3,FALSE)</f>
        <v>Electronics</v>
      </c>
    </row>
    <row r="1286" spans="1:17" x14ac:dyDescent="0.3">
      <c r="A1286" t="s">
        <v>3162</v>
      </c>
      <c r="B1286" t="s">
        <v>1117</v>
      </c>
      <c r="C1286" t="s">
        <v>133</v>
      </c>
      <c r="D1286" t="s">
        <v>191</v>
      </c>
      <c r="E1286" t="s">
        <v>242</v>
      </c>
      <c r="F1286" t="s">
        <v>242</v>
      </c>
      <c r="G1286" t="s">
        <v>212</v>
      </c>
      <c r="H1286" t="s">
        <v>3108</v>
      </c>
      <c r="I1286">
        <v>8</v>
      </c>
      <c r="J1286">
        <v>15</v>
      </c>
      <c r="K1286">
        <v>193704</v>
      </c>
      <c r="L1286" t="str">
        <f>VLOOKUP(Sales_Data!C1286,Product_Master!$A:$D,2,FALSE)</f>
        <v>Basketball</v>
      </c>
      <c r="M1286">
        <f>VLOOKUP(C1286,Product_Master!$A:$D,4,FALSE)</f>
        <v>28486</v>
      </c>
      <c r="N1286" t="str">
        <f t="shared" si="40"/>
        <v>HIGH</v>
      </c>
      <c r="O1286" t="str" cm="1">
        <f t="array" ref="O1286">_xlfn.IFS(D1286="North","Zone 1",D1286="South","Zone 2",D1286="East","Zone 3",D1286="West","Zone 4")</f>
        <v>Zone 1</v>
      </c>
      <c r="P1286">
        <f t="shared" si="41"/>
        <v>19370.400000000001</v>
      </c>
      <c r="Q1286" t="str">
        <f>VLOOKUP(C1286,Product_Master!$A:$D,3,FALSE)</f>
        <v>Sports</v>
      </c>
    </row>
    <row r="1287" spans="1:17" x14ac:dyDescent="0.3">
      <c r="A1287" t="s">
        <v>3163</v>
      </c>
      <c r="B1287" t="s">
        <v>1220</v>
      </c>
      <c r="C1287" t="s">
        <v>114</v>
      </c>
      <c r="D1287" t="s">
        <v>197</v>
      </c>
      <c r="E1287" t="s">
        <v>210</v>
      </c>
      <c r="F1287" t="s">
        <v>211</v>
      </c>
      <c r="G1287" t="s">
        <v>262</v>
      </c>
      <c r="H1287" t="s">
        <v>3164</v>
      </c>
      <c r="I1287">
        <v>5</v>
      </c>
      <c r="J1287">
        <v>15</v>
      </c>
      <c r="K1287">
        <v>247396</v>
      </c>
      <c r="L1287" t="str">
        <f>VLOOKUP(Sales_Data!C1287,Product_Master!$A:$D,2,FALSE)</f>
        <v>Flour</v>
      </c>
      <c r="M1287">
        <f>VLOOKUP(C1287,Product_Master!$A:$D,4,FALSE)</f>
        <v>58211</v>
      </c>
      <c r="N1287" t="str">
        <f t="shared" si="40"/>
        <v>HIGH</v>
      </c>
      <c r="O1287" t="str" cm="1">
        <f t="array" ref="O1287">_xlfn.IFS(D1287="North","Zone 1",D1287="South","Zone 2",D1287="East","Zone 3",D1287="West","Zone 4")</f>
        <v>Zone 4</v>
      </c>
      <c r="P1287">
        <f t="shared" si="41"/>
        <v>24739.600000000002</v>
      </c>
      <c r="Q1287" t="str">
        <f>VLOOKUP(C1287,Product_Master!$A:$D,3,FALSE)</f>
        <v>Grocery</v>
      </c>
    </row>
    <row r="1288" spans="1:17" x14ac:dyDescent="0.3">
      <c r="A1288" t="s">
        <v>3165</v>
      </c>
      <c r="B1288" t="s">
        <v>493</v>
      </c>
      <c r="C1288" t="s">
        <v>44</v>
      </c>
      <c r="D1288" t="s">
        <v>171</v>
      </c>
      <c r="E1288" t="s">
        <v>204</v>
      </c>
      <c r="F1288" t="s">
        <v>205</v>
      </c>
      <c r="G1288" t="s">
        <v>315</v>
      </c>
      <c r="H1288" t="s">
        <v>3166</v>
      </c>
      <c r="I1288">
        <v>2</v>
      </c>
      <c r="J1288">
        <v>10</v>
      </c>
      <c r="K1288">
        <v>135016</v>
      </c>
      <c r="L1288" t="str">
        <f>VLOOKUP(Sales_Data!C1288,Product_Master!$A:$D,2,FALSE)</f>
        <v>Bookshelf</v>
      </c>
      <c r="M1288">
        <f>VLOOKUP(C1288,Product_Master!$A:$D,4,FALSE)</f>
        <v>75009</v>
      </c>
      <c r="N1288" t="str">
        <f t="shared" si="40"/>
        <v>HIGH</v>
      </c>
      <c r="O1288" t="str" cm="1">
        <f t="array" ref="O1288">_xlfn.IFS(D1288="North","Zone 1",D1288="South","Zone 2",D1288="East","Zone 3",D1288="West","Zone 4")</f>
        <v>Zone 2</v>
      </c>
      <c r="P1288">
        <f t="shared" si="41"/>
        <v>13501.6</v>
      </c>
      <c r="Q1288" t="str">
        <f>VLOOKUP(C1288,Product_Master!$A:$D,3,FALSE)</f>
        <v>Furniture</v>
      </c>
    </row>
    <row r="1289" spans="1:17" x14ac:dyDescent="0.3">
      <c r="A1289" t="s">
        <v>3167</v>
      </c>
      <c r="B1289" t="s">
        <v>838</v>
      </c>
      <c r="C1289" t="s">
        <v>85</v>
      </c>
      <c r="D1289" t="s">
        <v>191</v>
      </c>
      <c r="E1289" t="s">
        <v>192</v>
      </c>
      <c r="F1289" t="s">
        <v>193</v>
      </c>
      <c r="G1289" t="s">
        <v>219</v>
      </c>
      <c r="H1289" t="s">
        <v>3168</v>
      </c>
      <c r="I1289">
        <v>7</v>
      </c>
      <c r="J1289">
        <v>10</v>
      </c>
      <c r="K1289">
        <v>463686</v>
      </c>
      <c r="L1289" t="str">
        <f>VLOOKUP(Sales_Data!C1289,Product_Master!$A:$D,2,FALSE)</f>
        <v>Shoes</v>
      </c>
      <c r="M1289">
        <f>VLOOKUP(C1289,Product_Master!$A:$D,4,FALSE)</f>
        <v>73601</v>
      </c>
      <c r="N1289" t="str">
        <f t="shared" si="40"/>
        <v>HIGH</v>
      </c>
      <c r="O1289" t="str" cm="1">
        <f t="array" ref="O1289">_xlfn.IFS(D1289="North","Zone 1",D1289="South","Zone 2",D1289="East","Zone 3",D1289="West","Zone 4")</f>
        <v>Zone 1</v>
      </c>
      <c r="P1289">
        <f t="shared" si="41"/>
        <v>46368.600000000006</v>
      </c>
      <c r="Q1289" t="str">
        <f>VLOOKUP(C1289,Product_Master!$A:$D,3,FALSE)</f>
        <v>Clothing</v>
      </c>
    </row>
    <row r="1290" spans="1:17" x14ac:dyDescent="0.3">
      <c r="A1290" t="s">
        <v>3169</v>
      </c>
      <c r="B1290" t="s">
        <v>2529</v>
      </c>
      <c r="C1290" t="s">
        <v>48</v>
      </c>
      <c r="D1290" t="s">
        <v>178</v>
      </c>
      <c r="E1290" t="s">
        <v>179</v>
      </c>
      <c r="F1290" t="s">
        <v>180</v>
      </c>
      <c r="G1290" t="s">
        <v>187</v>
      </c>
      <c r="H1290" t="s">
        <v>3170</v>
      </c>
      <c r="I1290">
        <v>12</v>
      </c>
      <c r="J1290">
        <v>20</v>
      </c>
      <c r="K1290">
        <v>414278</v>
      </c>
      <c r="L1290" t="str">
        <f>VLOOKUP(Sales_Data!C1290,Product_Master!$A:$D,2,FALSE)</f>
        <v>Bed</v>
      </c>
      <c r="M1290">
        <f>VLOOKUP(C1290,Product_Master!$A:$D,4,FALSE)</f>
        <v>43154</v>
      </c>
      <c r="N1290" t="str">
        <f t="shared" si="40"/>
        <v>HIGH</v>
      </c>
      <c r="O1290" t="str" cm="1">
        <f t="array" ref="O1290">_xlfn.IFS(D1290="North","Zone 1",D1290="South","Zone 2",D1290="East","Zone 3",D1290="West","Zone 4")</f>
        <v>Zone 3</v>
      </c>
      <c r="P1290">
        <f t="shared" si="41"/>
        <v>41427.800000000003</v>
      </c>
      <c r="Q1290" t="str">
        <f>VLOOKUP(C1290,Product_Master!$A:$D,3,FALSE)</f>
        <v>Furniture</v>
      </c>
    </row>
    <row r="1291" spans="1:17" x14ac:dyDescent="0.3">
      <c r="A1291" t="s">
        <v>3171</v>
      </c>
      <c r="B1291" t="s">
        <v>294</v>
      </c>
      <c r="C1291" t="s">
        <v>100</v>
      </c>
      <c r="D1291" t="s">
        <v>197</v>
      </c>
      <c r="E1291" t="s">
        <v>198</v>
      </c>
      <c r="F1291" t="s">
        <v>199</v>
      </c>
      <c r="G1291" t="s">
        <v>262</v>
      </c>
      <c r="H1291" t="s">
        <v>3172</v>
      </c>
      <c r="I1291">
        <v>8</v>
      </c>
      <c r="J1291">
        <v>20</v>
      </c>
      <c r="K1291">
        <v>395769</v>
      </c>
      <c r="L1291" t="str">
        <f>VLOOKUP(Sales_Data!C1291,Product_Master!$A:$D,2,FALSE)</f>
        <v>Sugar</v>
      </c>
      <c r="M1291">
        <f>VLOOKUP(C1291,Product_Master!$A:$D,4,FALSE)</f>
        <v>61839</v>
      </c>
      <c r="N1291" t="str">
        <f t="shared" si="40"/>
        <v>HIGH</v>
      </c>
      <c r="O1291" t="str" cm="1">
        <f t="array" ref="O1291">_xlfn.IFS(D1291="North","Zone 1",D1291="South","Zone 2",D1291="East","Zone 3",D1291="West","Zone 4")</f>
        <v>Zone 4</v>
      </c>
      <c r="P1291">
        <f t="shared" si="41"/>
        <v>39576.9</v>
      </c>
      <c r="Q1291" t="str">
        <f>VLOOKUP(C1291,Product_Master!$A:$D,3,FALSE)</f>
        <v>Grocery</v>
      </c>
    </row>
    <row r="1292" spans="1:17" x14ac:dyDescent="0.3">
      <c r="A1292" t="s">
        <v>3173</v>
      </c>
      <c r="B1292" t="s">
        <v>1453</v>
      </c>
      <c r="C1292" t="s">
        <v>81</v>
      </c>
      <c r="D1292" t="s">
        <v>197</v>
      </c>
      <c r="E1292" t="s">
        <v>260</v>
      </c>
      <c r="F1292" t="s">
        <v>261</v>
      </c>
      <c r="G1292" t="s">
        <v>315</v>
      </c>
      <c r="H1292" t="s">
        <v>3174</v>
      </c>
      <c r="I1292">
        <v>2</v>
      </c>
      <c r="J1292">
        <v>0</v>
      </c>
      <c r="K1292">
        <v>66084</v>
      </c>
      <c r="L1292" t="str">
        <f>VLOOKUP(Sales_Data!C1292,Product_Master!$A:$D,2,FALSE)</f>
        <v>Blazer</v>
      </c>
      <c r="M1292">
        <f>VLOOKUP(C1292,Product_Master!$A:$D,4,FALSE)</f>
        <v>33042</v>
      </c>
      <c r="N1292" t="str">
        <f t="shared" si="40"/>
        <v>HIGH</v>
      </c>
      <c r="O1292" t="str" cm="1">
        <f t="array" ref="O1292">_xlfn.IFS(D1292="North","Zone 1",D1292="South","Zone 2",D1292="East","Zone 3",D1292="West","Zone 4")</f>
        <v>Zone 4</v>
      </c>
      <c r="P1292">
        <f t="shared" si="41"/>
        <v>6608.4000000000005</v>
      </c>
      <c r="Q1292" t="str">
        <f>VLOOKUP(C1292,Product_Master!$A:$D,3,FALSE)</f>
        <v>Clothing</v>
      </c>
    </row>
    <row r="1293" spans="1:17" x14ac:dyDescent="0.3">
      <c r="A1293" t="s">
        <v>3175</v>
      </c>
      <c r="B1293" t="s">
        <v>1645</v>
      </c>
      <c r="C1293" t="s">
        <v>102</v>
      </c>
      <c r="D1293" t="s">
        <v>197</v>
      </c>
      <c r="E1293" t="s">
        <v>210</v>
      </c>
      <c r="F1293" t="s">
        <v>211</v>
      </c>
      <c r="G1293" t="s">
        <v>253</v>
      </c>
      <c r="H1293" t="s">
        <v>3176</v>
      </c>
      <c r="I1293">
        <v>7</v>
      </c>
      <c r="J1293">
        <v>0</v>
      </c>
      <c r="K1293">
        <v>511490</v>
      </c>
      <c r="L1293" t="str">
        <f>VLOOKUP(Sales_Data!C1293,Product_Master!$A:$D,2,FALSE)</f>
        <v>Tea</v>
      </c>
      <c r="M1293">
        <f>VLOOKUP(C1293,Product_Master!$A:$D,4,FALSE)</f>
        <v>73070</v>
      </c>
      <c r="N1293" t="str">
        <f t="shared" si="40"/>
        <v>HIGH</v>
      </c>
      <c r="O1293" t="str" cm="1">
        <f t="array" ref="O1293">_xlfn.IFS(D1293="North","Zone 1",D1293="South","Zone 2",D1293="East","Zone 3",D1293="West","Zone 4")</f>
        <v>Zone 4</v>
      </c>
      <c r="P1293">
        <f t="shared" si="41"/>
        <v>51149</v>
      </c>
      <c r="Q1293" t="str">
        <f>VLOOKUP(C1293,Product_Master!$A:$D,3,FALSE)</f>
        <v>Grocery</v>
      </c>
    </row>
    <row r="1294" spans="1:17" x14ac:dyDescent="0.3">
      <c r="A1294" t="s">
        <v>3177</v>
      </c>
      <c r="B1294" t="s">
        <v>841</v>
      </c>
      <c r="C1294" t="s">
        <v>56</v>
      </c>
      <c r="D1294" t="s">
        <v>178</v>
      </c>
      <c r="E1294" t="s">
        <v>179</v>
      </c>
      <c r="F1294" t="s">
        <v>180</v>
      </c>
      <c r="G1294" t="s">
        <v>257</v>
      </c>
      <c r="H1294" t="s">
        <v>3178</v>
      </c>
      <c r="I1294">
        <v>4</v>
      </c>
      <c r="J1294">
        <v>0</v>
      </c>
      <c r="K1294">
        <v>92212</v>
      </c>
      <c r="L1294" t="str">
        <f>VLOOKUP(Sales_Data!C1294,Product_Master!$A:$D,2,FALSE)</f>
        <v>Computer Desk</v>
      </c>
      <c r="M1294">
        <f>VLOOKUP(C1294,Product_Master!$A:$D,4,FALSE)</f>
        <v>23053</v>
      </c>
      <c r="N1294" t="str">
        <f t="shared" si="40"/>
        <v>HIGH</v>
      </c>
      <c r="O1294" t="str" cm="1">
        <f t="array" ref="O1294">_xlfn.IFS(D1294="North","Zone 1",D1294="South","Zone 2",D1294="East","Zone 3",D1294="West","Zone 4")</f>
        <v>Zone 3</v>
      </c>
      <c r="P1294">
        <f t="shared" si="41"/>
        <v>9221.2000000000007</v>
      </c>
      <c r="Q1294" t="str">
        <f>VLOOKUP(C1294,Product_Master!$A:$D,3,FALSE)</f>
        <v>Furniture</v>
      </c>
    </row>
    <row r="1295" spans="1:17" x14ac:dyDescent="0.3">
      <c r="A1295" t="s">
        <v>3179</v>
      </c>
      <c r="B1295" t="s">
        <v>218</v>
      </c>
      <c r="C1295" t="s">
        <v>17</v>
      </c>
      <c r="D1295" t="s">
        <v>197</v>
      </c>
      <c r="E1295" t="s">
        <v>210</v>
      </c>
      <c r="F1295" t="s">
        <v>211</v>
      </c>
      <c r="G1295" t="s">
        <v>257</v>
      </c>
      <c r="H1295" t="s">
        <v>1432</v>
      </c>
      <c r="I1295">
        <v>4</v>
      </c>
      <c r="J1295">
        <v>10</v>
      </c>
      <c r="K1295">
        <v>241002</v>
      </c>
      <c r="L1295" t="str">
        <f>VLOOKUP(Sales_Data!C1295,Product_Master!$A:$D,2,FALSE)</f>
        <v>Printer</v>
      </c>
      <c r="M1295">
        <f>VLOOKUP(C1295,Product_Master!$A:$D,4,FALSE)</f>
        <v>66945</v>
      </c>
      <c r="N1295" t="str">
        <f t="shared" si="40"/>
        <v>HIGH</v>
      </c>
      <c r="O1295" t="str" cm="1">
        <f t="array" ref="O1295">_xlfn.IFS(D1295="North","Zone 1",D1295="South","Zone 2",D1295="East","Zone 3",D1295="West","Zone 4")</f>
        <v>Zone 4</v>
      </c>
      <c r="P1295">
        <f t="shared" si="41"/>
        <v>24100.2</v>
      </c>
      <c r="Q1295" t="str">
        <f>VLOOKUP(C1295,Product_Master!$A:$D,3,FALSE)</f>
        <v>Electronics</v>
      </c>
    </row>
    <row r="1296" spans="1:17" x14ac:dyDescent="0.3">
      <c r="A1296" t="s">
        <v>3180</v>
      </c>
      <c r="B1296" t="s">
        <v>196</v>
      </c>
      <c r="C1296" t="s">
        <v>116</v>
      </c>
      <c r="D1296" t="s">
        <v>178</v>
      </c>
      <c r="E1296" t="s">
        <v>179</v>
      </c>
      <c r="F1296" t="s">
        <v>180</v>
      </c>
      <c r="G1296" t="s">
        <v>174</v>
      </c>
      <c r="H1296" t="s">
        <v>3181</v>
      </c>
      <c r="I1296">
        <v>3</v>
      </c>
      <c r="J1296">
        <v>10</v>
      </c>
      <c r="K1296">
        <v>25922</v>
      </c>
      <c r="L1296" t="str">
        <f>VLOOKUP(Sales_Data!C1296,Product_Master!$A:$D,2,FALSE)</f>
        <v>Biscuits</v>
      </c>
      <c r="M1296">
        <f>VLOOKUP(C1296,Product_Master!$A:$D,4,FALSE)</f>
        <v>9601</v>
      </c>
      <c r="N1296" t="str">
        <f t="shared" si="40"/>
        <v>HIGH</v>
      </c>
      <c r="O1296" t="str" cm="1">
        <f t="array" ref="O1296">_xlfn.IFS(D1296="North","Zone 1",D1296="South","Zone 2",D1296="East","Zone 3",D1296="West","Zone 4")</f>
        <v>Zone 3</v>
      </c>
      <c r="P1296">
        <f t="shared" si="41"/>
        <v>2592.2000000000003</v>
      </c>
      <c r="Q1296" t="str">
        <f>VLOOKUP(C1296,Product_Master!$A:$D,3,FALSE)</f>
        <v>Grocery</v>
      </c>
    </row>
    <row r="1297" spans="1:17" x14ac:dyDescent="0.3">
      <c r="A1297" t="s">
        <v>3182</v>
      </c>
      <c r="B1297" t="s">
        <v>1091</v>
      </c>
      <c r="C1297" t="s">
        <v>157</v>
      </c>
      <c r="D1297" t="s">
        <v>191</v>
      </c>
      <c r="E1297" t="s">
        <v>242</v>
      </c>
      <c r="F1297" t="s">
        <v>242</v>
      </c>
      <c r="G1297" t="s">
        <v>243</v>
      </c>
      <c r="H1297" t="s">
        <v>3183</v>
      </c>
      <c r="I1297">
        <v>9</v>
      </c>
      <c r="J1297">
        <v>0</v>
      </c>
      <c r="K1297">
        <v>351099</v>
      </c>
      <c r="L1297" t="str">
        <f>VLOOKUP(Sales_Data!C1297,Product_Master!$A:$D,2,FALSE)</f>
        <v>Sports Bag</v>
      </c>
      <c r="M1297">
        <f>VLOOKUP(C1297,Product_Master!$A:$D,4,FALSE)</f>
        <v>39011</v>
      </c>
      <c r="N1297" t="str">
        <f t="shared" si="40"/>
        <v>HIGH</v>
      </c>
      <c r="O1297" t="str" cm="1">
        <f t="array" ref="O1297">_xlfn.IFS(D1297="North","Zone 1",D1297="South","Zone 2",D1297="East","Zone 3",D1297="West","Zone 4")</f>
        <v>Zone 1</v>
      </c>
      <c r="P1297">
        <f t="shared" si="41"/>
        <v>35109.9</v>
      </c>
      <c r="Q1297" t="str">
        <f>VLOOKUP(C1297,Product_Master!$A:$D,3,FALSE)</f>
        <v>Sports</v>
      </c>
    </row>
    <row r="1298" spans="1:17" x14ac:dyDescent="0.3">
      <c r="A1298" t="s">
        <v>3184</v>
      </c>
      <c r="B1298" t="s">
        <v>838</v>
      </c>
      <c r="C1298" t="s">
        <v>75</v>
      </c>
      <c r="D1298" t="s">
        <v>197</v>
      </c>
      <c r="E1298" t="s">
        <v>260</v>
      </c>
      <c r="F1298" t="s">
        <v>261</v>
      </c>
      <c r="G1298" t="s">
        <v>285</v>
      </c>
      <c r="H1298" t="s">
        <v>3185</v>
      </c>
      <c r="I1298">
        <v>7</v>
      </c>
      <c r="J1298">
        <v>20</v>
      </c>
      <c r="K1298">
        <v>224728</v>
      </c>
      <c r="L1298" t="str">
        <f>VLOOKUP(Sales_Data!C1298,Product_Master!$A:$D,2,FALSE)</f>
        <v>Jacket</v>
      </c>
      <c r="M1298">
        <f>VLOOKUP(C1298,Product_Master!$A:$D,4,FALSE)</f>
        <v>40130</v>
      </c>
      <c r="N1298" t="str">
        <f t="shared" si="40"/>
        <v>HIGH</v>
      </c>
      <c r="O1298" t="str" cm="1">
        <f t="array" ref="O1298">_xlfn.IFS(D1298="North","Zone 1",D1298="South","Zone 2",D1298="East","Zone 3",D1298="West","Zone 4")</f>
        <v>Zone 4</v>
      </c>
      <c r="P1298">
        <f t="shared" si="41"/>
        <v>22472.800000000003</v>
      </c>
      <c r="Q1298" t="str">
        <f>VLOOKUP(C1298,Product_Master!$A:$D,3,FALSE)</f>
        <v>Clothing</v>
      </c>
    </row>
    <row r="1299" spans="1:17" x14ac:dyDescent="0.3">
      <c r="A1299" t="s">
        <v>3186</v>
      </c>
      <c r="B1299" t="s">
        <v>3187</v>
      </c>
      <c r="C1299" t="s">
        <v>35</v>
      </c>
      <c r="D1299" t="s">
        <v>197</v>
      </c>
      <c r="E1299" t="s">
        <v>260</v>
      </c>
      <c r="F1299" t="s">
        <v>261</v>
      </c>
      <c r="G1299" t="s">
        <v>206</v>
      </c>
      <c r="H1299" t="s">
        <v>3188</v>
      </c>
      <c r="I1299">
        <v>11</v>
      </c>
      <c r="J1299">
        <v>10</v>
      </c>
      <c r="K1299">
        <v>429105</v>
      </c>
      <c r="L1299" t="str">
        <f>VLOOKUP(Sales_Data!C1299,Product_Master!$A:$D,2,FALSE)</f>
        <v>Office Chair</v>
      </c>
      <c r="M1299">
        <f>VLOOKUP(C1299,Product_Master!$A:$D,4,FALSE)</f>
        <v>43344</v>
      </c>
      <c r="N1299" t="str">
        <f t="shared" si="40"/>
        <v>HIGH</v>
      </c>
      <c r="O1299" t="str" cm="1">
        <f t="array" ref="O1299">_xlfn.IFS(D1299="North","Zone 1",D1299="South","Zone 2",D1299="East","Zone 3",D1299="West","Zone 4")</f>
        <v>Zone 4</v>
      </c>
      <c r="P1299">
        <f t="shared" si="41"/>
        <v>42910.5</v>
      </c>
      <c r="Q1299" t="str">
        <f>VLOOKUP(C1299,Product_Master!$A:$D,3,FALSE)</f>
        <v>Furniture</v>
      </c>
    </row>
    <row r="1300" spans="1:17" x14ac:dyDescent="0.3">
      <c r="A1300" t="s">
        <v>3189</v>
      </c>
      <c r="B1300" t="s">
        <v>1307</v>
      </c>
      <c r="C1300" t="s">
        <v>13</v>
      </c>
      <c r="D1300" t="s">
        <v>178</v>
      </c>
      <c r="E1300" t="s">
        <v>185</v>
      </c>
      <c r="F1300" t="s">
        <v>186</v>
      </c>
      <c r="G1300" t="s">
        <v>243</v>
      </c>
      <c r="H1300" t="s">
        <v>1092</v>
      </c>
      <c r="I1300">
        <v>1</v>
      </c>
      <c r="J1300">
        <v>5</v>
      </c>
      <c r="K1300">
        <v>25376</v>
      </c>
      <c r="L1300" t="str">
        <f>VLOOKUP(Sales_Data!C1300,Product_Master!$A:$D,2,FALSE)</f>
        <v>iPhone</v>
      </c>
      <c r="M1300">
        <f>VLOOKUP(C1300,Product_Master!$A:$D,4,FALSE)</f>
        <v>26712</v>
      </c>
      <c r="N1300" t="str">
        <f t="shared" si="40"/>
        <v>HIGH</v>
      </c>
      <c r="O1300" t="str" cm="1">
        <f t="array" ref="O1300">_xlfn.IFS(D1300="North","Zone 1",D1300="South","Zone 2",D1300="East","Zone 3",D1300="West","Zone 4")</f>
        <v>Zone 3</v>
      </c>
      <c r="P1300">
        <f t="shared" si="41"/>
        <v>2537.6000000000004</v>
      </c>
      <c r="Q1300" t="str">
        <f>VLOOKUP(C1300,Product_Master!$A:$D,3,FALSE)</f>
        <v>Electronics</v>
      </c>
    </row>
    <row r="1301" spans="1:17" x14ac:dyDescent="0.3">
      <c r="A1301" t="s">
        <v>3190</v>
      </c>
      <c r="B1301" t="s">
        <v>1321</v>
      </c>
      <c r="C1301" t="s">
        <v>38</v>
      </c>
      <c r="D1301" t="s">
        <v>191</v>
      </c>
      <c r="E1301" t="s">
        <v>238</v>
      </c>
      <c r="F1301" t="s">
        <v>238</v>
      </c>
      <c r="G1301" t="s">
        <v>243</v>
      </c>
      <c r="H1301" t="s">
        <v>3191</v>
      </c>
      <c r="I1301">
        <v>5</v>
      </c>
      <c r="J1301">
        <v>0</v>
      </c>
      <c r="K1301">
        <v>202490</v>
      </c>
      <c r="L1301" t="str">
        <f>VLOOKUP(Sales_Data!C1301,Product_Master!$A:$D,2,FALSE)</f>
        <v>Study Table</v>
      </c>
      <c r="M1301">
        <f>VLOOKUP(C1301,Product_Master!$A:$D,4,FALSE)</f>
        <v>40498</v>
      </c>
      <c r="N1301" t="str">
        <f t="shared" si="40"/>
        <v>HIGH</v>
      </c>
      <c r="O1301" t="str" cm="1">
        <f t="array" ref="O1301">_xlfn.IFS(D1301="North","Zone 1",D1301="South","Zone 2",D1301="East","Zone 3",D1301="West","Zone 4")</f>
        <v>Zone 1</v>
      </c>
      <c r="P1301">
        <f t="shared" si="41"/>
        <v>20249</v>
      </c>
      <c r="Q1301" t="str">
        <f>VLOOKUP(C1301,Product_Master!$A:$D,3,FALSE)</f>
        <v>Furniture</v>
      </c>
    </row>
    <row r="1302" spans="1:17" x14ac:dyDescent="0.3">
      <c r="A1302" t="s">
        <v>3192</v>
      </c>
      <c r="B1302" t="s">
        <v>1708</v>
      </c>
      <c r="C1302" t="s">
        <v>62</v>
      </c>
      <c r="D1302" t="s">
        <v>171</v>
      </c>
      <c r="E1302" t="s">
        <v>172</v>
      </c>
      <c r="F1302" t="s">
        <v>173</v>
      </c>
      <c r="G1302" t="s">
        <v>253</v>
      </c>
      <c r="H1302" t="s">
        <v>3193</v>
      </c>
      <c r="I1302">
        <v>10</v>
      </c>
      <c r="J1302">
        <v>0</v>
      </c>
      <c r="K1302">
        <v>496720</v>
      </c>
      <c r="L1302" t="str">
        <f>VLOOKUP(Sales_Data!C1302,Product_Master!$A:$D,2,FALSE)</f>
        <v>Recliner</v>
      </c>
      <c r="M1302">
        <f>VLOOKUP(C1302,Product_Master!$A:$D,4,FALSE)</f>
        <v>49672</v>
      </c>
      <c r="N1302" t="str">
        <f t="shared" si="40"/>
        <v>HIGH</v>
      </c>
      <c r="O1302" t="str" cm="1">
        <f t="array" ref="O1302">_xlfn.IFS(D1302="North","Zone 1",D1302="South","Zone 2",D1302="East","Zone 3",D1302="West","Zone 4")</f>
        <v>Zone 2</v>
      </c>
      <c r="P1302">
        <f t="shared" si="41"/>
        <v>49672</v>
      </c>
      <c r="Q1302" t="str">
        <f>VLOOKUP(C1302,Product_Master!$A:$D,3,FALSE)</f>
        <v>Furniture</v>
      </c>
    </row>
    <row r="1303" spans="1:17" x14ac:dyDescent="0.3">
      <c r="A1303" t="s">
        <v>3194</v>
      </c>
      <c r="B1303" t="s">
        <v>3195</v>
      </c>
      <c r="C1303" t="s">
        <v>79</v>
      </c>
      <c r="D1303" t="s">
        <v>171</v>
      </c>
      <c r="E1303" t="s">
        <v>204</v>
      </c>
      <c r="F1303" t="s">
        <v>205</v>
      </c>
      <c r="G1303" t="s">
        <v>243</v>
      </c>
      <c r="H1303" t="s">
        <v>3196</v>
      </c>
      <c r="I1303">
        <v>12</v>
      </c>
      <c r="J1303">
        <v>15</v>
      </c>
      <c r="K1303">
        <v>41860</v>
      </c>
      <c r="L1303" t="str">
        <f>VLOOKUP(Sales_Data!C1303,Product_Master!$A:$D,2,FALSE)</f>
        <v>Formal Shirt</v>
      </c>
      <c r="M1303">
        <f>VLOOKUP(C1303,Product_Master!$A:$D,4,FALSE)</f>
        <v>4104</v>
      </c>
      <c r="N1303" t="str">
        <f t="shared" si="40"/>
        <v>HIGH</v>
      </c>
      <c r="O1303" t="str" cm="1">
        <f t="array" ref="O1303">_xlfn.IFS(D1303="North","Zone 1",D1303="South","Zone 2",D1303="East","Zone 3",D1303="West","Zone 4")</f>
        <v>Zone 2</v>
      </c>
      <c r="P1303">
        <f t="shared" si="41"/>
        <v>4186</v>
      </c>
      <c r="Q1303" t="str">
        <f>VLOOKUP(C1303,Product_Master!$A:$D,3,FALSE)</f>
        <v>Clothing</v>
      </c>
    </row>
    <row r="1304" spans="1:17" x14ac:dyDescent="0.3">
      <c r="A1304" t="s">
        <v>3197</v>
      </c>
      <c r="B1304" t="s">
        <v>813</v>
      </c>
      <c r="C1304" t="s">
        <v>75</v>
      </c>
      <c r="D1304" t="s">
        <v>197</v>
      </c>
      <c r="E1304" t="s">
        <v>198</v>
      </c>
      <c r="F1304" t="s">
        <v>199</v>
      </c>
      <c r="G1304" t="s">
        <v>219</v>
      </c>
      <c r="H1304" t="s">
        <v>3198</v>
      </c>
      <c r="I1304">
        <v>10</v>
      </c>
      <c r="J1304">
        <v>20</v>
      </c>
      <c r="K1304">
        <v>321040</v>
      </c>
      <c r="L1304" t="str">
        <f>VLOOKUP(Sales_Data!C1304,Product_Master!$A:$D,2,FALSE)</f>
        <v>Jacket</v>
      </c>
      <c r="M1304">
        <f>VLOOKUP(C1304,Product_Master!$A:$D,4,FALSE)</f>
        <v>40130</v>
      </c>
      <c r="N1304" t="str">
        <f t="shared" si="40"/>
        <v>HIGH</v>
      </c>
      <c r="O1304" t="str" cm="1">
        <f t="array" ref="O1304">_xlfn.IFS(D1304="North","Zone 1",D1304="South","Zone 2",D1304="East","Zone 3",D1304="West","Zone 4")</f>
        <v>Zone 4</v>
      </c>
      <c r="P1304">
        <f t="shared" si="41"/>
        <v>32104</v>
      </c>
      <c r="Q1304" t="str">
        <f>VLOOKUP(C1304,Product_Master!$A:$D,3,FALSE)</f>
        <v>Clothing</v>
      </c>
    </row>
    <row r="1305" spans="1:17" x14ac:dyDescent="0.3">
      <c r="A1305" t="s">
        <v>3199</v>
      </c>
      <c r="B1305" t="s">
        <v>381</v>
      </c>
      <c r="C1305" t="s">
        <v>97</v>
      </c>
      <c r="D1305" t="s">
        <v>191</v>
      </c>
      <c r="E1305" t="s">
        <v>238</v>
      </c>
      <c r="F1305" t="s">
        <v>238</v>
      </c>
      <c r="G1305" t="s">
        <v>253</v>
      </c>
      <c r="H1305" t="s">
        <v>3200</v>
      </c>
      <c r="I1305">
        <v>12</v>
      </c>
      <c r="J1305">
        <v>15</v>
      </c>
      <c r="K1305">
        <v>216699</v>
      </c>
      <c r="L1305" t="str">
        <f>VLOOKUP(Sales_Data!C1305,Product_Master!$A:$D,2,FALSE)</f>
        <v>Rice</v>
      </c>
      <c r="M1305">
        <f>VLOOKUP(C1305,Product_Master!$A:$D,4,FALSE)</f>
        <v>21245</v>
      </c>
      <c r="N1305" t="str">
        <f t="shared" si="40"/>
        <v>HIGH</v>
      </c>
      <c r="O1305" t="str" cm="1">
        <f t="array" ref="O1305">_xlfn.IFS(D1305="North","Zone 1",D1305="South","Zone 2",D1305="East","Zone 3",D1305="West","Zone 4")</f>
        <v>Zone 1</v>
      </c>
      <c r="P1305">
        <f t="shared" si="41"/>
        <v>21669.9</v>
      </c>
      <c r="Q1305" t="str">
        <f>VLOOKUP(C1305,Product_Master!$A:$D,3,FALSE)</f>
        <v>Grocery</v>
      </c>
    </row>
    <row r="1306" spans="1:17" x14ac:dyDescent="0.3">
      <c r="A1306" t="s">
        <v>3201</v>
      </c>
      <c r="B1306" t="s">
        <v>580</v>
      </c>
      <c r="C1306" t="s">
        <v>60</v>
      </c>
      <c r="D1306" t="s">
        <v>178</v>
      </c>
      <c r="E1306" t="s">
        <v>310</v>
      </c>
      <c r="F1306" t="s">
        <v>311</v>
      </c>
      <c r="G1306" t="s">
        <v>269</v>
      </c>
      <c r="H1306" t="s">
        <v>3202</v>
      </c>
      <c r="I1306">
        <v>12</v>
      </c>
      <c r="J1306">
        <v>0</v>
      </c>
      <c r="K1306">
        <v>715680</v>
      </c>
      <c r="L1306" t="str">
        <f>VLOOKUP(Sales_Data!C1306,Product_Master!$A:$D,2,FALSE)</f>
        <v>Cupboard</v>
      </c>
      <c r="M1306">
        <f>VLOOKUP(C1306,Product_Master!$A:$D,4,FALSE)</f>
        <v>59640</v>
      </c>
      <c r="N1306" t="str">
        <f t="shared" si="40"/>
        <v>HIGH</v>
      </c>
      <c r="O1306" t="str" cm="1">
        <f t="array" ref="O1306">_xlfn.IFS(D1306="North","Zone 1",D1306="South","Zone 2",D1306="East","Zone 3",D1306="West","Zone 4")</f>
        <v>Zone 3</v>
      </c>
      <c r="P1306">
        <f t="shared" si="41"/>
        <v>71568</v>
      </c>
      <c r="Q1306" t="str">
        <f>VLOOKUP(C1306,Product_Master!$A:$D,3,FALSE)</f>
        <v>Furniture</v>
      </c>
    </row>
    <row r="1307" spans="1:17" x14ac:dyDescent="0.3">
      <c r="A1307" t="s">
        <v>3203</v>
      </c>
      <c r="B1307" t="s">
        <v>3204</v>
      </c>
      <c r="C1307" t="s">
        <v>91</v>
      </c>
      <c r="D1307" t="s">
        <v>197</v>
      </c>
      <c r="E1307" t="s">
        <v>198</v>
      </c>
      <c r="F1307" t="s">
        <v>199</v>
      </c>
      <c r="G1307" t="s">
        <v>269</v>
      </c>
      <c r="H1307" t="s">
        <v>3205</v>
      </c>
      <c r="I1307">
        <v>9</v>
      </c>
      <c r="J1307">
        <v>20</v>
      </c>
      <c r="K1307">
        <v>214466</v>
      </c>
      <c r="L1307" t="str">
        <f>VLOOKUP(Sales_Data!C1307,Product_Master!$A:$D,2,FALSE)</f>
        <v>Sweater</v>
      </c>
      <c r="M1307">
        <f>VLOOKUP(C1307,Product_Master!$A:$D,4,FALSE)</f>
        <v>29787</v>
      </c>
      <c r="N1307" t="str">
        <f t="shared" si="40"/>
        <v>HIGH</v>
      </c>
      <c r="O1307" t="str" cm="1">
        <f t="array" ref="O1307">_xlfn.IFS(D1307="North","Zone 1",D1307="South","Zone 2",D1307="East","Zone 3",D1307="West","Zone 4")</f>
        <v>Zone 4</v>
      </c>
      <c r="P1307">
        <f t="shared" si="41"/>
        <v>21446.600000000002</v>
      </c>
      <c r="Q1307" t="str">
        <f>VLOOKUP(C1307,Product_Master!$A:$D,3,FALSE)</f>
        <v>Clothing</v>
      </c>
    </row>
    <row r="1308" spans="1:17" x14ac:dyDescent="0.3">
      <c r="A1308" t="s">
        <v>3206</v>
      </c>
      <c r="B1308" t="s">
        <v>354</v>
      </c>
      <c r="C1308" t="s">
        <v>112</v>
      </c>
      <c r="D1308" t="s">
        <v>171</v>
      </c>
      <c r="E1308" t="s">
        <v>223</v>
      </c>
      <c r="F1308" t="s">
        <v>224</v>
      </c>
      <c r="G1308" t="s">
        <v>212</v>
      </c>
      <c r="H1308" t="s">
        <v>3207</v>
      </c>
      <c r="I1308">
        <v>5</v>
      </c>
      <c r="J1308">
        <v>0</v>
      </c>
      <c r="K1308">
        <v>21385</v>
      </c>
      <c r="L1308" t="str">
        <f>VLOOKUP(Sales_Data!C1308,Product_Master!$A:$D,2,FALSE)</f>
        <v>Pasta</v>
      </c>
      <c r="M1308">
        <f>VLOOKUP(C1308,Product_Master!$A:$D,4,FALSE)</f>
        <v>4277</v>
      </c>
      <c r="N1308" t="str">
        <f t="shared" si="40"/>
        <v>HIGH</v>
      </c>
      <c r="O1308" t="str" cm="1">
        <f t="array" ref="O1308">_xlfn.IFS(D1308="North","Zone 1",D1308="South","Zone 2",D1308="East","Zone 3",D1308="West","Zone 4")</f>
        <v>Zone 2</v>
      </c>
      <c r="P1308">
        <f t="shared" si="41"/>
        <v>2138.5</v>
      </c>
      <c r="Q1308" t="str">
        <f>VLOOKUP(C1308,Product_Master!$A:$D,3,FALSE)</f>
        <v>Grocery</v>
      </c>
    </row>
    <row r="1309" spans="1:17" x14ac:dyDescent="0.3">
      <c r="A1309" t="s">
        <v>3208</v>
      </c>
      <c r="B1309" t="s">
        <v>297</v>
      </c>
      <c r="C1309" t="s">
        <v>64</v>
      </c>
      <c r="D1309" t="s">
        <v>171</v>
      </c>
      <c r="E1309" t="s">
        <v>172</v>
      </c>
      <c r="F1309" t="s">
        <v>173</v>
      </c>
      <c r="G1309" t="s">
        <v>181</v>
      </c>
      <c r="H1309" t="s">
        <v>3209</v>
      </c>
      <c r="I1309">
        <v>7</v>
      </c>
      <c r="J1309">
        <v>0</v>
      </c>
      <c r="K1309">
        <v>318430</v>
      </c>
      <c r="L1309" t="str">
        <f>VLOOKUP(Sales_Data!C1309,Product_Master!$A:$D,2,FALSE)</f>
        <v>Stool</v>
      </c>
      <c r="M1309">
        <f>VLOOKUP(C1309,Product_Master!$A:$D,4,FALSE)</f>
        <v>45490</v>
      </c>
      <c r="N1309" t="str">
        <f t="shared" si="40"/>
        <v>HIGH</v>
      </c>
      <c r="O1309" t="str" cm="1">
        <f t="array" ref="O1309">_xlfn.IFS(D1309="North","Zone 1",D1309="South","Zone 2",D1309="East","Zone 3",D1309="West","Zone 4")</f>
        <v>Zone 2</v>
      </c>
      <c r="P1309">
        <f t="shared" si="41"/>
        <v>31843</v>
      </c>
      <c r="Q1309" t="str">
        <f>VLOOKUP(C1309,Product_Master!$A:$D,3,FALSE)</f>
        <v>Furniture</v>
      </c>
    </row>
    <row r="1310" spans="1:17" x14ac:dyDescent="0.3">
      <c r="A1310" t="s">
        <v>3210</v>
      </c>
      <c r="B1310" t="s">
        <v>586</v>
      </c>
      <c r="C1310" t="s">
        <v>81</v>
      </c>
      <c r="D1310" t="s">
        <v>191</v>
      </c>
      <c r="E1310" t="s">
        <v>242</v>
      </c>
      <c r="F1310" t="s">
        <v>242</v>
      </c>
      <c r="G1310" t="s">
        <v>285</v>
      </c>
      <c r="H1310" t="s">
        <v>3211</v>
      </c>
      <c r="I1310">
        <v>11</v>
      </c>
      <c r="J1310">
        <v>0</v>
      </c>
      <c r="K1310">
        <v>363462</v>
      </c>
      <c r="L1310" t="str">
        <f>VLOOKUP(Sales_Data!C1310,Product_Master!$A:$D,2,FALSE)</f>
        <v>Blazer</v>
      </c>
      <c r="M1310">
        <f>VLOOKUP(C1310,Product_Master!$A:$D,4,FALSE)</f>
        <v>33042</v>
      </c>
      <c r="N1310" t="str">
        <f t="shared" si="40"/>
        <v>HIGH</v>
      </c>
      <c r="O1310" t="str" cm="1">
        <f t="array" ref="O1310">_xlfn.IFS(D1310="North","Zone 1",D1310="South","Zone 2",D1310="East","Zone 3",D1310="West","Zone 4")</f>
        <v>Zone 1</v>
      </c>
      <c r="P1310">
        <f t="shared" si="41"/>
        <v>36346.200000000004</v>
      </c>
      <c r="Q1310" t="str">
        <f>VLOOKUP(C1310,Product_Master!$A:$D,3,FALSE)</f>
        <v>Clothing</v>
      </c>
    </row>
    <row r="1311" spans="1:17" x14ac:dyDescent="0.3">
      <c r="A1311" t="s">
        <v>3212</v>
      </c>
      <c r="B1311" t="s">
        <v>1752</v>
      </c>
      <c r="C1311" t="s">
        <v>54</v>
      </c>
      <c r="D1311" t="s">
        <v>197</v>
      </c>
      <c r="E1311" t="s">
        <v>260</v>
      </c>
      <c r="F1311" t="s">
        <v>261</v>
      </c>
      <c r="G1311" t="s">
        <v>206</v>
      </c>
      <c r="H1311" t="s">
        <v>3213</v>
      </c>
      <c r="I1311">
        <v>10</v>
      </c>
      <c r="J1311">
        <v>5</v>
      </c>
      <c r="K1311">
        <v>119709</v>
      </c>
      <c r="L1311" t="str">
        <f>VLOOKUP(Sales_Data!C1311,Product_Master!$A:$D,2,FALSE)</f>
        <v>Cabinet</v>
      </c>
      <c r="M1311">
        <f>VLOOKUP(C1311,Product_Master!$A:$D,4,FALSE)</f>
        <v>12601</v>
      </c>
      <c r="N1311" t="str">
        <f t="shared" si="40"/>
        <v>HIGH</v>
      </c>
      <c r="O1311" t="str" cm="1">
        <f t="array" ref="O1311">_xlfn.IFS(D1311="North","Zone 1",D1311="South","Zone 2",D1311="East","Zone 3",D1311="West","Zone 4")</f>
        <v>Zone 4</v>
      </c>
      <c r="P1311">
        <f t="shared" si="41"/>
        <v>11970.900000000001</v>
      </c>
      <c r="Q1311" t="str">
        <f>VLOOKUP(C1311,Product_Master!$A:$D,3,FALSE)</f>
        <v>Furniture</v>
      </c>
    </row>
    <row r="1312" spans="1:17" x14ac:dyDescent="0.3">
      <c r="A1312" t="s">
        <v>3214</v>
      </c>
      <c r="B1312" t="s">
        <v>1936</v>
      </c>
      <c r="C1312" t="s">
        <v>81</v>
      </c>
      <c r="D1312" t="s">
        <v>191</v>
      </c>
      <c r="E1312" t="s">
        <v>242</v>
      </c>
      <c r="F1312" t="s">
        <v>242</v>
      </c>
      <c r="G1312" t="s">
        <v>206</v>
      </c>
      <c r="H1312" t="s">
        <v>3215</v>
      </c>
      <c r="I1312">
        <v>7</v>
      </c>
      <c r="J1312">
        <v>10</v>
      </c>
      <c r="K1312">
        <v>208164</v>
      </c>
      <c r="L1312" t="str">
        <f>VLOOKUP(Sales_Data!C1312,Product_Master!$A:$D,2,FALSE)</f>
        <v>Blazer</v>
      </c>
      <c r="M1312">
        <f>VLOOKUP(C1312,Product_Master!$A:$D,4,FALSE)</f>
        <v>33042</v>
      </c>
      <c r="N1312" t="str">
        <f t="shared" si="40"/>
        <v>HIGH</v>
      </c>
      <c r="O1312" t="str" cm="1">
        <f t="array" ref="O1312">_xlfn.IFS(D1312="North","Zone 1",D1312="South","Zone 2",D1312="East","Zone 3",D1312="West","Zone 4")</f>
        <v>Zone 1</v>
      </c>
      <c r="P1312">
        <f t="shared" si="41"/>
        <v>20816.400000000001</v>
      </c>
      <c r="Q1312" t="str">
        <f>VLOOKUP(C1312,Product_Master!$A:$D,3,FALSE)</f>
        <v>Clothing</v>
      </c>
    </row>
    <row r="1313" spans="1:17" x14ac:dyDescent="0.3">
      <c r="A1313" t="s">
        <v>3216</v>
      </c>
      <c r="B1313" t="s">
        <v>330</v>
      </c>
      <c r="C1313" t="s">
        <v>93</v>
      </c>
      <c r="D1313" t="s">
        <v>171</v>
      </c>
      <c r="E1313" t="s">
        <v>204</v>
      </c>
      <c r="F1313" t="s">
        <v>205</v>
      </c>
      <c r="G1313" t="s">
        <v>243</v>
      </c>
      <c r="H1313" t="s">
        <v>3217</v>
      </c>
      <c r="I1313">
        <v>9</v>
      </c>
      <c r="J1313">
        <v>0</v>
      </c>
      <c r="K1313">
        <v>700047</v>
      </c>
      <c r="L1313" t="str">
        <f>VLOOKUP(Sales_Data!C1313,Product_Master!$A:$D,2,FALSE)</f>
        <v>Skirt</v>
      </c>
      <c r="M1313">
        <f>VLOOKUP(C1313,Product_Master!$A:$D,4,FALSE)</f>
        <v>77783</v>
      </c>
      <c r="N1313" t="str">
        <f t="shared" si="40"/>
        <v>HIGH</v>
      </c>
      <c r="O1313" t="str" cm="1">
        <f t="array" ref="O1313">_xlfn.IFS(D1313="North","Zone 1",D1313="South","Zone 2",D1313="East","Zone 3",D1313="West","Zone 4")</f>
        <v>Zone 2</v>
      </c>
      <c r="P1313">
        <f t="shared" si="41"/>
        <v>70004.7</v>
      </c>
      <c r="Q1313" t="str">
        <f>VLOOKUP(C1313,Product_Master!$A:$D,3,FALSE)</f>
        <v>Clothing</v>
      </c>
    </row>
    <row r="1314" spans="1:17" x14ac:dyDescent="0.3">
      <c r="A1314" t="s">
        <v>3218</v>
      </c>
      <c r="B1314" t="s">
        <v>252</v>
      </c>
      <c r="C1314" t="s">
        <v>7</v>
      </c>
      <c r="D1314" t="s">
        <v>178</v>
      </c>
      <c r="E1314" t="s">
        <v>185</v>
      </c>
      <c r="F1314" t="s">
        <v>186</v>
      </c>
      <c r="G1314" t="s">
        <v>181</v>
      </c>
      <c r="H1314" t="s">
        <v>3219</v>
      </c>
      <c r="I1314">
        <v>6</v>
      </c>
      <c r="J1314">
        <v>5</v>
      </c>
      <c r="K1314">
        <v>364805</v>
      </c>
      <c r="L1314" t="str">
        <f>VLOOKUP(Sales_Data!C1314,Product_Master!$A:$D,2,FALSE)</f>
        <v>HP Laptop</v>
      </c>
      <c r="M1314">
        <f>VLOOKUP(C1314,Product_Master!$A:$D,4,FALSE)</f>
        <v>64001</v>
      </c>
      <c r="N1314" t="str">
        <f t="shared" si="40"/>
        <v>HIGH</v>
      </c>
      <c r="O1314" t="str" cm="1">
        <f t="array" ref="O1314">_xlfn.IFS(D1314="North","Zone 1",D1314="South","Zone 2",D1314="East","Zone 3",D1314="West","Zone 4")</f>
        <v>Zone 3</v>
      </c>
      <c r="P1314">
        <f t="shared" si="41"/>
        <v>36480.5</v>
      </c>
      <c r="Q1314" t="str">
        <f>VLOOKUP(C1314,Product_Master!$A:$D,3,FALSE)</f>
        <v>Electronics</v>
      </c>
    </row>
    <row r="1315" spans="1:17" x14ac:dyDescent="0.3">
      <c r="A1315" t="s">
        <v>3220</v>
      </c>
      <c r="B1315" t="s">
        <v>995</v>
      </c>
      <c r="C1315" t="s">
        <v>83</v>
      </c>
      <c r="D1315" t="s">
        <v>178</v>
      </c>
      <c r="E1315" t="s">
        <v>185</v>
      </c>
      <c r="F1315" t="s">
        <v>186</v>
      </c>
      <c r="G1315" t="s">
        <v>200</v>
      </c>
      <c r="H1315" t="s">
        <v>3221</v>
      </c>
      <c r="I1315">
        <v>7</v>
      </c>
      <c r="J1315">
        <v>20</v>
      </c>
      <c r="K1315">
        <v>438278</v>
      </c>
      <c r="L1315" t="str">
        <f>VLOOKUP(Sales_Data!C1315,Product_Master!$A:$D,2,FALSE)</f>
        <v>Track Pants</v>
      </c>
      <c r="M1315">
        <f>VLOOKUP(C1315,Product_Master!$A:$D,4,FALSE)</f>
        <v>78264</v>
      </c>
      <c r="N1315" t="str">
        <f t="shared" si="40"/>
        <v>HIGH</v>
      </c>
      <c r="O1315" t="str" cm="1">
        <f t="array" ref="O1315">_xlfn.IFS(D1315="North","Zone 1",D1315="South","Zone 2",D1315="East","Zone 3",D1315="West","Zone 4")</f>
        <v>Zone 3</v>
      </c>
      <c r="P1315">
        <f t="shared" si="41"/>
        <v>43827.8</v>
      </c>
      <c r="Q1315" t="str">
        <f>VLOOKUP(C1315,Product_Master!$A:$D,3,FALSE)</f>
        <v>Clothing</v>
      </c>
    </row>
    <row r="1316" spans="1:17" x14ac:dyDescent="0.3">
      <c r="A1316" t="s">
        <v>3222</v>
      </c>
      <c r="B1316" t="s">
        <v>3223</v>
      </c>
      <c r="C1316" t="s">
        <v>25</v>
      </c>
      <c r="D1316" t="s">
        <v>197</v>
      </c>
      <c r="E1316" t="s">
        <v>210</v>
      </c>
      <c r="F1316" t="s">
        <v>211</v>
      </c>
      <c r="G1316" t="s">
        <v>228</v>
      </c>
      <c r="H1316" t="s">
        <v>3224</v>
      </c>
      <c r="I1316">
        <v>3</v>
      </c>
      <c r="J1316">
        <v>15</v>
      </c>
      <c r="K1316">
        <v>25344</v>
      </c>
      <c r="L1316" t="str">
        <f>VLOOKUP(Sales_Data!C1316,Product_Master!$A:$D,2,FALSE)</f>
        <v>Washing Machine</v>
      </c>
      <c r="M1316">
        <f>VLOOKUP(C1316,Product_Master!$A:$D,4,FALSE)</f>
        <v>9939</v>
      </c>
      <c r="N1316" t="str">
        <f t="shared" si="40"/>
        <v>HIGH</v>
      </c>
      <c r="O1316" t="str" cm="1">
        <f t="array" ref="O1316">_xlfn.IFS(D1316="North","Zone 1",D1316="South","Zone 2",D1316="East","Zone 3",D1316="West","Zone 4")</f>
        <v>Zone 4</v>
      </c>
      <c r="P1316">
        <f t="shared" si="41"/>
        <v>2534.4</v>
      </c>
      <c r="Q1316" t="str">
        <f>VLOOKUP(C1316,Product_Master!$A:$D,3,FALSE)</f>
        <v>Electronics</v>
      </c>
    </row>
    <row r="1317" spans="1:17" x14ac:dyDescent="0.3">
      <c r="A1317" t="s">
        <v>3225</v>
      </c>
      <c r="B1317" t="s">
        <v>297</v>
      </c>
      <c r="C1317" t="s">
        <v>145</v>
      </c>
      <c r="D1317" t="s">
        <v>197</v>
      </c>
      <c r="E1317" t="s">
        <v>210</v>
      </c>
      <c r="F1317" t="s">
        <v>211</v>
      </c>
      <c r="G1317" t="s">
        <v>228</v>
      </c>
      <c r="H1317" t="s">
        <v>3226</v>
      </c>
      <c r="I1317">
        <v>6</v>
      </c>
      <c r="J1317">
        <v>15</v>
      </c>
      <c r="K1317">
        <v>90555</v>
      </c>
      <c r="L1317" t="str">
        <f>VLOOKUP(Sales_Data!C1317,Product_Master!$A:$D,2,FALSE)</f>
        <v>Badminton Racket</v>
      </c>
      <c r="M1317">
        <f>VLOOKUP(C1317,Product_Master!$A:$D,4,FALSE)</f>
        <v>17756</v>
      </c>
      <c r="N1317" t="str">
        <f t="shared" si="40"/>
        <v>HIGH</v>
      </c>
      <c r="O1317" t="str" cm="1">
        <f t="array" ref="O1317">_xlfn.IFS(D1317="North","Zone 1",D1317="South","Zone 2",D1317="East","Zone 3",D1317="West","Zone 4")</f>
        <v>Zone 4</v>
      </c>
      <c r="P1317">
        <f t="shared" si="41"/>
        <v>9055.5</v>
      </c>
      <c r="Q1317" t="str">
        <f>VLOOKUP(C1317,Product_Master!$A:$D,3,FALSE)</f>
        <v>Sports</v>
      </c>
    </row>
    <row r="1318" spans="1:17" x14ac:dyDescent="0.3">
      <c r="A1318" t="s">
        <v>3227</v>
      </c>
      <c r="B1318" t="s">
        <v>345</v>
      </c>
      <c r="C1318" t="s">
        <v>9</v>
      </c>
      <c r="D1318" t="s">
        <v>171</v>
      </c>
      <c r="E1318" t="s">
        <v>172</v>
      </c>
      <c r="F1318" t="s">
        <v>173</v>
      </c>
      <c r="G1318" t="s">
        <v>269</v>
      </c>
      <c r="H1318" t="s">
        <v>3228</v>
      </c>
      <c r="I1318">
        <v>3</v>
      </c>
      <c r="J1318">
        <v>10</v>
      </c>
      <c r="K1318">
        <v>115109</v>
      </c>
      <c r="L1318" t="str">
        <f>VLOOKUP(Sales_Data!C1318,Product_Master!$A:$D,2,FALSE)</f>
        <v>Dell Monitor</v>
      </c>
      <c r="M1318">
        <f>VLOOKUP(C1318,Product_Master!$A:$D,4,FALSE)</f>
        <v>42633</v>
      </c>
      <c r="N1318" t="str">
        <f t="shared" si="40"/>
        <v>HIGH</v>
      </c>
      <c r="O1318" t="str" cm="1">
        <f t="array" ref="O1318">_xlfn.IFS(D1318="North","Zone 1",D1318="South","Zone 2",D1318="East","Zone 3",D1318="West","Zone 4")</f>
        <v>Zone 2</v>
      </c>
      <c r="P1318">
        <f t="shared" si="41"/>
        <v>11510.900000000001</v>
      </c>
      <c r="Q1318" t="str">
        <f>VLOOKUP(C1318,Product_Master!$A:$D,3,FALSE)</f>
        <v>Electronics</v>
      </c>
    </row>
    <row r="1319" spans="1:17" x14ac:dyDescent="0.3">
      <c r="A1319" t="s">
        <v>3229</v>
      </c>
      <c r="B1319" t="s">
        <v>1665</v>
      </c>
      <c r="C1319" t="s">
        <v>87</v>
      </c>
      <c r="D1319" t="s">
        <v>197</v>
      </c>
      <c r="E1319" t="s">
        <v>260</v>
      </c>
      <c r="F1319" t="s">
        <v>261</v>
      </c>
      <c r="G1319" t="s">
        <v>174</v>
      </c>
      <c r="H1319" t="s">
        <v>3230</v>
      </c>
      <c r="I1319">
        <v>2</v>
      </c>
      <c r="J1319">
        <v>0</v>
      </c>
      <c r="K1319">
        <v>40458</v>
      </c>
      <c r="L1319" t="str">
        <f>VLOOKUP(Sales_Data!C1319,Product_Master!$A:$D,2,FALSE)</f>
        <v>Hoodie</v>
      </c>
      <c r="M1319">
        <f>VLOOKUP(C1319,Product_Master!$A:$D,4,FALSE)</f>
        <v>20229</v>
      </c>
      <c r="N1319" t="str">
        <f t="shared" si="40"/>
        <v>HIGH</v>
      </c>
      <c r="O1319" t="str" cm="1">
        <f t="array" ref="O1319">_xlfn.IFS(D1319="North","Zone 1",D1319="South","Zone 2",D1319="East","Zone 3",D1319="West","Zone 4")</f>
        <v>Zone 4</v>
      </c>
      <c r="P1319">
        <f t="shared" si="41"/>
        <v>4045.8</v>
      </c>
      <c r="Q1319" t="str">
        <f>VLOOKUP(C1319,Product_Master!$A:$D,3,FALSE)</f>
        <v>Clothing</v>
      </c>
    </row>
    <row r="1320" spans="1:17" x14ac:dyDescent="0.3">
      <c r="A1320" t="s">
        <v>3231</v>
      </c>
      <c r="B1320" t="s">
        <v>545</v>
      </c>
      <c r="C1320" t="s">
        <v>155</v>
      </c>
      <c r="D1320" t="s">
        <v>197</v>
      </c>
      <c r="E1320" t="s">
        <v>210</v>
      </c>
      <c r="F1320" t="s">
        <v>211</v>
      </c>
      <c r="G1320" t="s">
        <v>285</v>
      </c>
      <c r="H1320" t="s">
        <v>3232</v>
      </c>
      <c r="I1320">
        <v>6</v>
      </c>
      <c r="J1320">
        <v>10</v>
      </c>
      <c r="K1320">
        <v>387822</v>
      </c>
      <c r="L1320" t="str">
        <f>VLOOKUP(Sales_Data!C1320,Product_Master!$A:$D,2,FALSE)</f>
        <v>Cycling Bottle</v>
      </c>
      <c r="M1320">
        <f>VLOOKUP(C1320,Product_Master!$A:$D,4,FALSE)</f>
        <v>71819</v>
      </c>
      <c r="N1320" t="str">
        <f t="shared" si="40"/>
        <v>HIGH</v>
      </c>
      <c r="O1320" t="str" cm="1">
        <f t="array" ref="O1320">_xlfn.IFS(D1320="North","Zone 1",D1320="South","Zone 2",D1320="East","Zone 3",D1320="West","Zone 4")</f>
        <v>Zone 4</v>
      </c>
      <c r="P1320">
        <f t="shared" si="41"/>
        <v>38782.200000000004</v>
      </c>
      <c r="Q1320" t="str">
        <f>VLOOKUP(C1320,Product_Master!$A:$D,3,FALSE)</f>
        <v>Sports</v>
      </c>
    </row>
    <row r="1321" spans="1:17" x14ac:dyDescent="0.3">
      <c r="A1321" t="s">
        <v>3233</v>
      </c>
      <c r="B1321" t="s">
        <v>914</v>
      </c>
      <c r="C1321" t="s">
        <v>157</v>
      </c>
      <c r="D1321" t="s">
        <v>191</v>
      </c>
      <c r="E1321" t="s">
        <v>238</v>
      </c>
      <c r="F1321" t="s">
        <v>238</v>
      </c>
      <c r="G1321" t="s">
        <v>253</v>
      </c>
      <c r="H1321" t="s">
        <v>2778</v>
      </c>
      <c r="I1321">
        <v>4</v>
      </c>
      <c r="J1321">
        <v>15</v>
      </c>
      <c r="K1321">
        <v>132637</v>
      </c>
      <c r="L1321" t="str">
        <f>VLOOKUP(Sales_Data!C1321,Product_Master!$A:$D,2,FALSE)</f>
        <v>Sports Bag</v>
      </c>
      <c r="M1321">
        <f>VLOOKUP(C1321,Product_Master!$A:$D,4,FALSE)</f>
        <v>39011</v>
      </c>
      <c r="N1321" t="str">
        <f t="shared" si="40"/>
        <v>HIGH</v>
      </c>
      <c r="O1321" t="str" cm="1">
        <f t="array" ref="O1321">_xlfn.IFS(D1321="North","Zone 1",D1321="South","Zone 2",D1321="East","Zone 3",D1321="West","Zone 4")</f>
        <v>Zone 1</v>
      </c>
      <c r="P1321">
        <f t="shared" si="41"/>
        <v>13263.7</v>
      </c>
      <c r="Q1321" t="str">
        <f>VLOOKUP(C1321,Product_Master!$A:$D,3,FALSE)</f>
        <v>Sports</v>
      </c>
    </row>
    <row r="1322" spans="1:17" x14ac:dyDescent="0.3">
      <c r="A1322" t="s">
        <v>3234</v>
      </c>
      <c r="B1322" t="s">
        <v>336</v>
      </c>
      <c r="C1322" t="s">
        <v>21</v>
      </c>
      <c r="D1322" t="s">
        <v>178</v>
      </c>
      <c r="E1322" t="s">
        <v>185</v>
      </c>
      <c r="F1322" t="s">
        <v>186</v>
      </c>
      <c r="G1322" t="s">
        <v>228</v>
      </c>
      <c r="H1322" t="s">
        <v>3235</v>
      </c>
      <c r="I1322">
        <v>2</v>
      </c>
      <c r="J1322">
        <v>10</v>
      </c>
      <c r="K1322">
        <v>87364</v>
      </c>
      <c r="L1322" t="str">
        <f>VLOOKUP(Sales_Data!C1322,Product_Master!$A:$D,2,FALSE)</f>
        <v>Air Conditioner</v>
      </c>
      <c r="M1322">
        <f>VLOOKUP(C1322,Product_Master!$A:$D,4,FALSE)</f>
        <v>48536</v>
      </c>
      <c r="N1322" t="str">
        <f t="shared" si="40"/>
        <v>HIGH</v>
      </c>
      <c r="O1322" t="str" cm="1">
        <f t="array" ref="O1322">_xlfn.IFS(D1322="North","Zone 1",D1322="South","Zone 2",D1322="East","Zone 3",D1322="West","Zone 4")</f>
        <v>Zone 3</v>
      </c>
      <c r="P1322">
        <f t="shared" si="41"/>
        <v>8736.4</v>
      </c>
      <c r="Q1322" t="str">
        <f>VLOOKUP(C1322,Product_Master!$A:$D,3,FALSE)</f>
        <v>Electronics</v>
      </c>
    </row>
    <row r="1323" spans="1:17" x14ac:dyDescent="0.3">
      <c r="A1323" t="s">
        <v>3236</v>
      </c>
      <c r="B1323" t="s">
        <v>2391</v>
      </c>
      <c r="C1323" t="s">
        <v>40</v>
      </c>
      <c r="D1323" t="s">
        <v>197</v>
      </c>
      <c r="E1323" t="s">
        <v>210</v>
      </c>
      <c r="F1323" t="s">
        <v>211</v>
      </c>
      <c r="G1323" t="s">
        <v>174</v>
      </c>
      <c r="H1323" t="s">
        <v>3237</v>
      </c>
      <c r="I1323">
        <v>12</v>
      </c>
      <c r="J1323">
        <v>20</v>
      </c>
      <c r="K1323">
        <v>589747</v>
      </c>
      <c r="L1323" t="str">
        <f>VLOOKUP(Sales_Data!C1323,Product_Master!$A:$D,2,FALSE)</f>
        <v>Dining Table</v>
      </c>
      <c r="M1323">
        <f>VLOOKUP(C1323,Product_Master!$A:$D,4,FALSE)</f>
        <v>61432</v>
      </c>
      <c r="N1323" t="str">
        <f t="shared" si="40"/>
        <v>HIGH</v>
      </c>
      <c r="O1323" t="str" cm="1">
        <f t="array" ref="O1323">_xlfn.IFS(D1323="North","Zone 1",D1323="South","Zone 2",D1323="East","Zone 3",D1323="West","Zone 4")</f>
        <v>Zone 4</v>
      </c>
      <c r="P1323">
        <f t="shared" si="41"/>
        <v>58974.700000000004</v>
      </c>
      <c r="Q1323" t="str">
        <f>VLOOKUP(C1323,Product_Master!$A:$D,3,FALSE)</f>
        <v>Furniture</v>
      </c>
    </row>
    <row r="1324" spans="1:17" x14ac:dyDescent="0.3">
      <c r="A1324" t="s">
        <v>3238</v>
      </c>
      <c r="B1324" t="s">
        <v>684</v>
      </c>
      <c r="C1324" t="s">
        <v>128</v>
      </c>
      <c r="D1324" t="s">
        <v>191</v>
      </c>
      <c r="E1324" t="s">
        <v>242</v>
      </c>
      <c r="F1324" t="s">
        <v>242</v>
      </c>
      <c r="G1324" t="s">
        <v>181</v>
      </c>
      <c r="H1324" t="s">
        <v>3239</v>
      </c>
      <c r="I1324">
        <v>2</v>
      </c>
      <c r="J1324">
        <v>10</v>
      </c>
      <c r="K1324">
        <v>105872</v>
      </c>
      <c r="L1324" t="str">
        <f>VLOOKUP(Sales_Data!C1324,Product_Master!$A:$D,2,FALSE)</f>
        <v>Cricket Bat</v>
      </c>
      <c r="M1324">
        <f>VLOOKUP(C1324,Product_Master!$A:$D,4,FALSE)</f>
        <v>58818</v>
      </c>
      <c r="N1324" t="str">
        <f t="shared" si="40"/>
        <v>HIGH</v>
      </c>
      <c r="O1324" t="str" cm="1">
        <f t="array" ref="O1324">_xlfn.IFS(D1324="North","Zone 1",D1324="South","Zone 2",D1324="East","Zone 3",D1324="West","Zone 4")</f>
        <v>Zone 1</v>
      </c>
      <c r="P1324">
        <f t="shared" si="41"/>
        <v>10587.2</v>
      </c>
      <c r="Q1324" t="str">
        <f>VLOOKUP(C1324,Product_Master!$A:$D,3,FALSE)</f>
        <v>Sports</v>
      </c>
    </row>
    <row r="1325" spans="1:17" x14ac:dyDescent="0.3">
      <c r="A1325" t="s">
        <v>3240</v>
      </c>
      <c r="B1325" t="s">
        <v>1698</v>
      </c>
      <c r="C1325" t="s">
        <v>31</v>
      </c>
      <c r="D1325" t="s">
        <v>197</v>
      </c>
      <c r="E1325" t="s">
        <v>260</v>
      </c>
      <c r="F1325" t="s">
        <v>261</v>
      </c>
      <c r="G1325" t="s">
        <v>206</v>
      </c>
      <c r="H1325" t="s">
        <v>3241</v>
      </c>
      <c r="I1325">
        <v>9</v>
      </c>
      <c r="J1325">
        <v>0</v>
      </c>
      <c r="K1325">
        <v>347274</v>
      </c>
      <c r="L1325" t="str">
        <f>VLOOKUP(Sales_Data!C1325,Product_Master!$A:$D,2,FALSE)</f>
        <v>Smart Watch</v>
      </c>
      <c r="M1325">
        <f>VLOOKUP(C1325,Product_Master!$A:$D,4,FALSE)</f>
        <v>38586</v>
      </c>
      <c r="N1325" t="str">
        <f t="shared" si="40"/>
        <v>HIGH</v>
      </c>
      <c r="O1325" t="str" cm="1">
        <f t="array" ref="O1325">_xlfn.IFS(D1325="North","Zone 1",D1325="South","Zone 2",D1325="East","Zone 3",D1325="West","Zone 4")</f>
        <v>Zone 4</v>
      </c>
      <c r="P1325">
        <f t="shared" si="41"/>
        <v>34727.4</v>
      </c>
      <c r="Q1325" t="str">
        <f>VLOOKUP(C1325,Product_Master!$A:$D,3,FALSE)</f>
        <v>Electronics</v>
      </c>
    </row>
    <row r="1326" spans="1:17" x14ac:dyDescent="0.3">
      <c r="A1326" t="s">
        <v>3242</v>
      </c>
      <c r="B1326" t="s">
        <v>675</v>
      </c>
      <c r="C1326" t="s">
        <v>25</v>
      </c>
      <c r="D1326" t="s">
        <v>171</v>
      </c>
      <c r="E1326" t="s">
        <v>204</v>
      </c>
      <c r="F1326" t="s">
        <v>205</v>
      </c>
      <c r="G1326" t="s">
        <v>200</v>
      </c>
      <c r="H1326" t="s">
        <v>3243</v>
      </c>
      <c r="I1326">
        <v>6</v>
      </c>
      <c r="J1326">
        <v>20</v>
      </c>
      <c r="K1326">
        <v>47707</v>
      </c>
      <c r="L1326" t="str">
        <f>VLOOKUP(Sales_Data!C1326,Product_Master!$A:$D,2,FALSE)</f>
        <v>Washing Machine</v>
      </c>
      <c r="M1326">
        <f>VLOOKUP(C1326,Product_Master!$A:$D,4,FALSE)</f>
        <v>9939</v>
      </c>
      <c r="N1326" t="str">
        <f t="shared" si="40"/>
        <v>HIGH</v>
      </c>
      <c r="O1326" t="str" cm="1">
        <f t="array" ref="O1326">_xlfn.IFS(D1326="North","Zone 1",D1326="South","Zone 2",D1326="East","Zone 3",D1326="West","Zone 4")</f>
        <v>Zone 2</v>
      </c>
      <c r="P1326">
        <f t="shared" si="41"/>
        <v>4770.7</v>
      </c>
      <c r="Q1326" t="str">
        <f>VLOOKUP(C1326,Product_Master!$A:$D,3,FALSE)</f>
        <v>Electronics</v>
      </c>
    </row>
    <row r="1327" spans="1:17" x14ac:dyDescent="0.3">
      <c r="A1327" t="s">
        <v>3244</v>
      </c>
      <c r="B1327" t="s">
        <v>655</v>
      </c>
      <c r="C1327" t="s">
        <v>124</v>
      </c>
      <c r="D1327" t="s">
        <v>171</v>
      </c>
      <c r="E1327" t="s">
        <v>172</v>
      </c>
      <c r="F1327" t="s">
        <v>173</v>
      </c>
      <c r="G1327" t="s">
        <v>243</v>
      </c>
      <c r="H1327" t="s">
        <v>3245</v>
      </c>
      <c r="I1327">
        <v>2</v>
      </c>
      <c r="J1327">
        <v>5</v>
      </c>
      <c r="K1327">
        <v>61959</v>
      </c>
      <c r="L1327" t="str">
        <f>VLOOKUP(Sales_Data!C1327,Product_Master!$A:$D,2,FALSE)</f>
        <v>Dry Fruits</v>
      </c>
      <c r="M1327">
        <f>VLOOKUP(C1327,Product_Master!$A:$D,4,FALSE)</f>
        <v>32610</v>
      </c>
      <c r="N1327" t="str">
        <f t="shared" si="40"/>
        <v>HIGH</v>
      </c>
      <c r="O1327" t="str" cm="1">
        <f t="array" ref="O1327">_xlfn.IFS(D1327="North","Zone 1",D1327="South","Zone 2",D1327="East","Zone 3",D1327="West","Zone 4")</f>
        <v>Zone 2</v>
      </c>
      <c r="P1327">
        <f t="shared" si="41"/>
        <v>6195.9000000000005</v>
      </c>
      <c r="Q1327" t="str">
        <f>VLOOKUP(C1327,Product_Master!$A:$D,3,FALSE)</f>
        <v>Grocery</v>
      </c>
    </row>
    <row r="1328" spans="1:17" x14ac:dyDescent="0.3">
      <c r="A1328" t="s">
        <v>3246</v>
      </c>
      <c r="B1328" t="s">
        <v>1075</v>
      </c>
      <c r="C1328" t="s">
        <v>77</v>
      </c>
      <c r="D1328" t="s">
        <v>191</v>
      </c>
      <c r="E1328" t="s">
        <v>242</v>
      </c>
      <c r="F1328" t="s">
        <v>242</v>
      </c>
      <c r="G1328" t="s">
        <v>174</v>
      </c>
      <c r="H1328" t="s">
        <v>3247</v>
      </c>
      <c r="I1328">
        <v>3</v>
      </c>
      <c r="J1328">
        <v>10</v>
      </c>
      <c r="K1328">
        <v>55849</v>
      </c>
      <c r="L1328" t="str">
        <f>VLOOKUP(Sales_Data!C1328,Product_Master!$A:$D,2,FALSE)</f>
        <v>Saree</v>
      </c>
      <c r="M1328">
        <f>VLOOKUP(C1328,Product_Master!$A:$D,4,FALSE)</f>
        <v>20685</v>
      </c>
      <c r="N1328" t="str">
        <f t="shared" si="40"/>
        <v>HIGH</v>
      </c>
      <c r="O1328" t="str" cm="1">
        <f t="array" ref="O1328">_xlfn.IFS(D1328="North","Zone 1",D1328="South","Zone 2",D1328="East","Zone 3",D1328="West","Zone 4")</f>
        <v>Zone 1</v>
      </c>
      <c r="P1328">
        <f t="shared" si="41"/>
        <v>5584.9000000000005</v>
      </c>
      <c r="Q1328" t="str">
        <f>VLOOKUP(C1328,Product_Master!$A:$D,3,FALSE)</f>
        <v>Clothing</v>
      </c>
    </row>
    <row r="1329" spans="1:17" x14ac:dyDescent="0.3">
      <c r="A1329" t="s">
        <v>3248</v>
      </c>
      <c r="B1329" t="s">
        <v>2373</v>
      </c>
      <c r="C1329" t="s">
        <v>27</v>
      </c>
      <c r="D1329" t="s">
        <v>191</v>
      </c>
      <c r="E1329" t="s">
        <v>192</v>
      </c>
      <c r="F1329" t="s">
        <v>193</v>
      </c>
      <c r="G1329" t="s">
        <v>212</v>
      </c>
      <c r="H1329" t="s">
        <v>3249</v>
      </c>
      <c r="I1329">
        <v>1</v>
      </c>
      <c r="J1329">
        <v>20</v>
      </c>
      <c r="K1329">
        <v>45052</v>
      </c>
      <c r="L1329" t="str">
        <f>VLOOKUP(Sales_Data!C1329,Product_Master!$A:$D,2,FALSE)</f>
        <v>Microwave</v>
      </c>
      <c r="M1329">
        <f>VLOOKUP(C1329,Product_Master!$A:$D,4,FALSE)</f>
        <v>56315</v>
      </c>
      <c r="N1329" t="str">
        <f t="shared" si="40"/>
        <v>HIGH</v>
      </c>
      <c r="O1329" t="str" cm="1">
        <f t="array" ref="O1329">_xlfn.IFS(D1329="North","Zone 1",D1329="South","Zone 2",D1329="East","Zone 3",D1329="West","Zone 4")</f>
        <v>Zone 1</v>
      </c>
      <c r="P1329">
        <f t="shared" si="41"/>
        <v>4505.2</v>
      </c>
      <c r="Q1329" t="str">
        <f>VLOOKUP(C1329,Product_Master!$A:$D,3,FALSE)</f>
        <v>Electronics</v>
      </c>
    </row>
    <row r="1330" spans="1:17" x14ac:dyDescent="0.3">
      <c r="A1330" t="s">
        <v>3250</v>
      </c>
      <c r="B1330" t="s">
        <v>2278</v>
      </c>
      <c r="C1330" t="s">
        <v>54</v>
      </c>
      <c r="D1330" t="s">
        <v>171</v>
      </c>
      <c r="E1330" t="s">
        <v>172</v>
      </c>
      <c r="F1330" t="s">
        <v>173</v>
      </c>
      <c r="G1330" t="s">
        <v>174</v>
      </c>
      <c r="H1330" t="s">
        <v>3251</v>
      </c>
      <c r="I1330">
        <v>8</v>
      </c>
      <c r="J1330">
        <v>5</v>
      </c>
      <c r="K1330">
        <v>95767</v>
      </c>
      <c r="L1330" t="str">
        <f>VLOOKUP(Sales_Data!C1330,Product_Master!$A:$D,2,FALSE)</f>
        <v>Cabinet</v>
      </c>
      <c r="M1330">
        <f>VLOOKUP(C1330,Product_Master!$A:$D,4,FALSE)</f>
        <v>12601</v>
      </c>
      <c r="N1330" t="str">
        <f t="shared" si="40"/>
        <v>HIGH</v>
      </c>
      <c r="O1330" t="str" cm="1">
        <f t="array" ref="O1330">_xlfn.IFS(D1330="North","Zone 1",D1330="South","Zone 2",D1330="East","Zone 3",D1330="West","Zone 4")</f>
        <v>Zone 2</v>
      </c>
      <c r="P1330">
        <f t="shared" si="41"/>
        <v>9576.7000000000007</v>
      </c>
      <c r="Q1330" t="str">
        <f>VLOOKUP(C1330,Product_Master!$A:$D,3,FALSE)</f>
        <v>Furniture</v>
      </c>
    </row>
    <row r="1331" spans="1:17" x14ac:dyDescent="0.3">
      <c r="A1331" t="s">
        <v>3252</v>
      </c>
      <c r="B1331" t="s">
        <v>995</v>
      </c>
      <c r="C1331" t="s">
        <v>25</v>
      </c>
      <c r="D1331" t="s">
        <v>191</v>
      </c>
      <c r="E1331" t="s">
        <v>238</v>
      </c>
      <c r="F1331" t="s">
        <v>238</v>
      </c>
      <c r="G1331" t="s">
        <v>285</v>
      </c>
      <c r="H1331" t="s">
        <v>3253</v>
      </c>
      <c r="I1331">
        <v>5</v>
      </c>
      <c r="J1331">
        <v>15</v>
      </c>
      <c r="K1331">
        <v>42240</v>
      </c>
      <c r="L1331" t="str">
        <f>VLOOKUP(Sales_Data!C1331,Product_Master!$A:$D,2,FALSE)</f>
        <v>Washing Machine</v>
      </c>
      <c r="M1331">
        <f>VLOOKUP(C1331,Product_Master!$A:$D,4,FALSE)</f>
        <v>9939</v>
      </c>
      <c r="N1331" t="str">
        <f t="shared" si="40"/>
        <v>HIGH</v>
      </c>
      <c r="O1331" t="str" cm="1">
        <f t="array" ref="O1331">_xlfn.IFS(D1331="North","Zone 1",D1331="South","Zone 2",D1331="East","Zone 3",D1331="West","Zone 4")</f>
        <v>Zone 1</v>
      </c>
      <c r="P1331">
        <f t="shared" si="41"/>
        <v>4224</v>
      </c>
      <c r="Q1331" t="str">
        <f>VLOOKUP(C1331,Product_Master!$A:$D,3,FALSE)</f>
        <v>Electronics</v>
      </c>
    </row>
    <row r="1332" spans="1:17" x14ac:dyDescent="0.3">
      <c r="A1332" t="s">
        <v>3254</v>
      </c>
      <c r="B1332" t="s">
        <v>744</v>
      </c>
      <c r="C1332" t="s">
        <v>110</v>
      </c>
      <c r="D1332" t="s">
        <v>178</v>
      </c>
      <c r="E1332" t="s">
        <v>185</v>
      </c>
      <c r="F1332" t="s">
        <v>186</v>
      </c>
      <c r="G1332" t="s">
        <v>253</v>
      </c>
      <c r="H1332" t="s">
        <v>3255</v>
      </c>
      <c r="I1332">
        <v>3</v>
      </c>
      <c r="J1332">
        <v>15</v>
      </c>
      <c r="K1332">
        <v>71932</v>
      </c>
      <c r="L1332" t="str">
        <f>VLOOKUP(Sales_Data!C1332,Product_Master!$A:$D,2,FALSE)</f>
        <v>Spices</v>
      </c>
      <c r="M1332">
        <f>VLOOKUP(C1332,Product_Master!$A:$D,4,FALSE)</f>
        <v>28209</v>
      </c>
      <c r="N1332" t="str">
        <f t="shared" si="40"/>
        <v>HIGH</v>
      </c>
      <c r="O1332" t="str" cm="1">
        <f t="array" ref="O1332">_xlfn.IFS(D1332="North","Zone 1",D1332="South","Zone 2",D1332="East","Zone 3",D1332="West","Zone 4")</f>
        <v>Zone 3</v>
      </c>
      <c r="P1332">
        <f t="shared" si="41"/>
        <v>7193.2000000000007</v>
      </c>
      <c r="Q1332" t="str">
        <f>VLOOKUP(C1332,Product_Master!$A:$D,3,FALSE)</f>
        <v>Grocery</v>
      </c>
    </row>
    <row r="1333" spans="1:17" x14ac:dyDescent="0.3">
      <c r="A1333" t="s">
        <v>3256</v>
      </c>
      <c r="B1333" t="s">
        <v>1283</v>
      </c>
      <c r="C1333" t="s">
        <v>19</v>
      </c>
      <c r="D1333" t="s">
        <v>178</v>
      </c>
      <c r="E1333" t="s">
        <v>179</v>
      </c>
      <c r="F1333" t="s">
        <v>180</v>
      </c>
      <c r="G1333" t="s">
        <v>187</v>
      </c>
      <c r="H1333" t="s">
        <v>3257</v>
      </c>
      <c r="I1333">
        <v>2</v>
      </c>
      <c r="J1333">
        <v>10</v>
      </c>
      <c r="K1333">
        <v>35404</v>
      </c>
      <c r="L1333" t="str">
        <f>VLOOKUP(Sales_Data!C1333,Product_Master!$A:$D,2,FALSE)</f>
        <v>Projector</v>
      </c>
      <c r="M1333">
        <f>VLOOKUP(C1333,Product_Master!$A:$D,4,FALSE)</f>
        <v>19669</v>
      </c>
      <c r="N1333" t="str">
        <f t="shared" si="40"/>
        <v>HIGH</v>
      </c>
      <c r="O1333" t="str" cm="1">
        <f t="array" ref="O1333">_xlfn.IFS(D1333="North","Zone 1",D1333="South","Zone 2",D1333="East","Zone 3",D1333="West","Zone 4")</f>
        <v>Zone 3</v>
      </c>
      <c r="P1333">
        <f t="shared" si="41"/>
        <v>3540.4</v>
      </c>
      <c r="Q1333" t="str">
        <f>VLOOKUP(C1333,Product_Master!$A:$D,3,FALSE)</f>
        <v>Electronics</v>
      </c>
    </row>
    <row r="1334" spans="1:17" x14ac:dyDescent="0.3">
      <c r="A1334" t="s">
        <v>3258</v>
      </c>
      <c r="B1334" t="s">
        <v>2391</v>
      </c>
      <c r="C1334" t="s">
        <v>15</v>
      </c>
      <c r="D1334" t="s">
        <v>197</v>
      </c>
      <c r="E1334" t="s">
        <v>260</v>
      </c>
      <c r="F1334" t="s">
        <v>261</v>
      </c>
      <c r="G1334" t="s">
        <v>174</v>
      </c>
      <c r="H1334" t="s">
        <v>3259</v>
      </c>
      <c r="I1334">
        <v>3</v>
      </c>
      <c r="J1334">
        <v>20</v>
      </c>
      <c r="K1334">
        <v>22051</v>
      </c>
      <c r="L1334" t="str">
        <f>VLOOKUP(Sales_Data!C1334,Product_Master!$A:$D,2,FALSE)</f>
        <v>OnePlus Phone</v>
      </c>
      <c r="M1334">
        <f>VLOOKUP(C1334,Product_Master!$A:$D,4,FALSE)</f>
        <v>9188</v>
      </c>
      <c r="N1334" t="str">
        <f t="shared" si="40"/>
        <v>HIGH</v>
      </c>
      <c r="O1334" t="str" cm="1">
        <f t="array" ref="O1334">_xlfn.IFS(D1334="North","Zone 1",D1334="South","Zone 2",D1334="East","Zone 3",D1334="West","Zone 4")</f>
        <v>Zone 4</v>
      </c>
      <c r="P1334">
        <f t="shared" si="41"/>
        <v>2205.1</v>
      </c>
      <c r="Q1334" t="str">
        <f>VLOOKUP(C1334,Product_Master!$A:$D,3,FALSE)</f>
        <v>Electronics</v>
      </c>
    </row>
    <row r="1335" spans="1:17" x14ac:dyDescent="0.3">
      <c r="A1335" t="s">
        <v>3260</v>
      </c>
      <c r="B1335" t="s">
        <v>1936</v>
      </c>
      <c r="C1335" t="s">
        <v>85</v>
      </c>
      <c r="D1335" t="s">
        <v>171</v>
      </c>
      <c r="E1335" t="s">
        <v>223</v>
      </c>
      <c r="F1335" t="s">
        <v>224</v>
      </c>
      <c r="G1335" t="s">
        <v>228</v>
      </c>
      <c r="H1335" t="s">
        <v>213</v>
      </c>
      <c r="I1335">
        <v>3</v>
      </c>
      <c r="J1335">
        <v>10</v>
      </c>
      <c r="K1335">
        <v>198722</v>
      </c>
      <c r="L1335" t="str">
        <f>VLOOKUP(Sales_Data!C1335,Product_Master!$A:$D,2,FALSE)</f>
        <v>Shoes</v>
      </c>
      <c r="M1335">
        <f>VLOOKUP(C1335,Product_Master!$A:$D,4,FALSE)</f>
        <v>73601</v>
      </c>
      <c r="N1335" t="str">
        <f t="shared" si="40"/>
        <v>HIGH</v>
      </c>
      <c r="O1335" t="str" cm="1">
        <f t="array" ref="O1335">_xlfn.IFS(D1335="North","Zone 1",D1335="South","Zone 2",D1335="East","Zone 3",D1335="West","Zone 4")</f>
        <v>Zone 2</v>
      </c>
      <c r="P1335">
        <f t="shared" si="41"/>
        <v>19872.2</v>
      </c>
      <c r="Q1335" t="str">
        <f>VLOOKUP(C1335,Product_Master!$A:$D,3,FALSE)</f>
        <v>Clothing</v>
      </c>
    </row>
    <row r="1336" spans="1:17" x14ac:dyDescent="0.3">
      <c r="A1336" t="s">
        <v>3261</v>
      </c>
      <c r="B1336" t="s">
        <v>761</v>
      </c>
      <c r="C1336" t="s">
        <v>62</v>
      </c>
      <c r="D1336" t="s">
        <v>191</v>
      </c>
      <c r="E1336" t="s">
        <v>238</v>
      </c>
      <c r="F1336" t="s">
        <v>238</v>
      </c>
      <c r="G1336" t="s">
        <v>187</v>
      </c>
      <c r="H1336" t="s">
        <v>3262</v>
      </c>
      <c r="I1336">
        <v>4</v>
      </c>
      <c r="J1336">
        <v>15</v>
      </c>
      <c r="K1336">
        <v>168884</v>
      </c>
      <c r="L1336" t="str">
        <f>VLOOKUP(Sales_Data!C1336,Product_Master!$A:$D,2,FALSE)</f>
        <v>Recliner</v>
      </c>
      <c r="M1336">
        <f>VLOOKUP(C1336,Product_Master!$A:$D,4,FALSE)</f>
        <v>49672</v>
      </c>
      <c r="N1336" t="str">
        <f t="shared" si="40"/>
        <v>HIGH</v>
      </c>
      <c r="O1336" t="str" cm="1">
        <f t="array" ref="O1336">_xlfn.IFS(D1336="North","Zone 1",D1336="South","Zone 2",D1336="East","Zone 3",D1336="West","Zone 4")</f>
        <v>Zone 1</v>
      </c>
      <c r="P1336">
        <f t="shared" si="41"/>
        <v>16888.400000000001</v>
      </c>
      <c r="Q1336" t="str">
        <f>VLOOKUP(C1336,Product_Master!$A:$D,3,FALSE)</f>
        <v>Furniture</v>
      </c>
    </row>
    <row r="1337" spans="1:17" x14ac:dyDescent="0.3">
      <c r="A1337" t="s">
        <v>3263</v>
      </c>
      <c r="B1337" t="s">
        <v>3264</v>
      </c>
      <c r="C1337" t="s">
        <v>81</v>
      </c>
      <c r="D1337" t="s">
        <v>191</v>
      </c>
      <c r="E1337" t="s">
        <v>192</v>
      </c>
      <c r="F1337" t="s">
        <v>193</v>
      </c>
      <c r="G1337" t="s">
        <v>253</v>
      </c>
      <c r="H1337" t="s">
        <v>3265</v>
      </c>
      <c r="I1337">
        <v>4</v>
      </c>
      <c r="J1337">
        <v>15</v>
      </c>
      <c r="K1337">
        <v>112342</v>
      </c>
      <c r="L1337" t="str">
        <f>VLOOKUP(Sales_Data!C1337,Product_Master!$A:$D,2,FALSE)</f>
        <v>Blazer</v>
      </c>
      <c r="M1337">
        <f>VLOOKUP(C1337,Product_Master!$A:$D,4,FALSE)</f>
        <v>33042</v>
      </c>
      <c r="N1337" t="str">
        <f t="shared" si="40"/>
        <v>HIGH</v>
      </c>
      <c r="O1337" t="str" cm="1">
        <f t="array" ref="O1337">_xlfn.IFS(D1337="North","Zone 1",D1337="South","Zone 2",D1337="East","Zone 3",D1337="West","Zone 4")</f>
        <v>Zone 1</v>
      </c>
      <c r="P1337">
        <f t="shared" si="41"/>
        <v>11234.2</v>
      </c>
      <c r="Q1337" t="str">
        <f>VLOOKUP(C1337,Product_Master!$A:$D,3,FALSE)</f>
        <v>Clothing</v>
      </c>
    </row>
    <row r="1338" spans="1:17" x14ac:dyDescent="0.3">
      <c r="A1338" t="s">
        <v>3266</v>
      </c>
      <c r="B1338" t="s">
        <v>458</v>
      </c>
      <c r="C1338" t="s">
        <v>40</v>
      </c>
      <c r="D1338" t="s">
        <v>178</v>
      </c>
      <c r="E1338" t="s">
        <v>185</v>
      </c>
      <c r="F1338" t="s">
        <v>186</v>
      </c>
      <c r="G1338" t="s">
        <v>174</v>
      </c>
      <c r="H1338" t="s">
        <v>3267</v>
      </c>
      <c r="I1338">
        <v>1</v>
      </c>
      <c r="J1338">
        <v>0</v>
      </c>
      <c r="K1338">
        <v>61432</v>
      </c>
      <c r="L1338" t="str">
        <f>VLOOKUP(Sales_Data!C1338,Product_Master!$A:$D,2,FALSE)</f>
        <v>Dining Table</v>
      </c>
      <c r="M1338">
        <f>VLOOKUP(C1338,Product_Master!$A:$D,4,FALSE)</f>
        <v>61432</v>
      </c>
      <c r="N1338" t="str">
        <f t="shared" si="40"/>
        <v>HIGH</v>
      </c>
      <c r="O1338" t="str" cm="1">
        <f t="array" ref="O1338">_xlfn.IFS(D1338="North","Zone 1",D1338="South","Zone 2",D1338="East","Zone 3",D1338="West","Zone 4")</f>
        <v>Zone 3</v>
      </c>
      <c r="P1338">
        <f t="shared" si="41"/>
        <v>6143.2000000000007</v>
      </c>
      <c r="Q1338" t="str">
        <f>VLOOKUP(C1338,Product_Master!$A:$D,3,FALSE)</f>
        <v>Furniture</v>
      </c>
    </row>
    <row r="1339" spans="1:17" x14ac:dyDescent="0.3">
      <c r="A1339" t="s">
        <v>3268</v>
      </c>
      <c r="B1339" t="s">
        <v>990</v>
      </c>
      <c r="C1339" t="s">
        <v>97</v>
      </c>
      <c r="D1339" t="s">
        <v>171</v>
      </c>
      <c r="E1339" t="s">
        <v>223</v>
      </c>
      <c r="F1339" t="s">
        <v>224</v>
      </c>
      <c r="G1339" t="s">
        <v>285</v>
      </c>
      <c r="H1339" t="s">
        <v>3269</v>
      </c>
      <c r="I1339">
        <v>3</v>
      </c>
      <c r="J1339">
        <v>0</v>
      </c>
      <c r="K1339">
        <v>63735</v>
      </c>
      <c r="L1339" t="str">
        <f>VLOOKUP(Sales_Data!C1339,Product_Master!$A:$D,2,FALSE)</f>
        <v>Rice</v>
      </c>
      <c r="M1339">
        <f>VLOOKUP(C1339,Product_Master!$A:$D,4,FALSE)</f>
        <v>21245</v>
      </c>
      <c r="N1339" t="str">
        <f t="shared" si="40"/>
        <v>HIGH</v>
      </c>
      <c r="O1339" t="str" cm="1">
        <f t="array" ref="O1339">_xlfn.IFS(D1339="North","Zone 1",D1339="South","Zone 2",D1339="East","Zone 3",D1339="West","Zone 4")</f>
        <v>Zone 2</v>
      </c>
      <c r="P1339">
        <f t="shared" si="41"/>
        <v>6373.5</v>
      </c>
      <c r="Q1339" t="str">
        <f>VLOOKUP(C1339,Product_Master!$A:$D,3,FALSE)</f>
        <v>Grocery</v>
      </c>
    </row>
    <row r="1340" spans="1:17" x14ac:dyDescent="0.3">
      <c r="A1340" t="s">
        <v>3270</v>
      </c>
      <c r="B1340" t="s">
        <v>1283</v>
      </c>
      <c r="C1340" t="s">
        <v>85</v>
      </c>
      <c r="D1340" t="s">
        <v>197</v>
      </c>
      <c r="E1340" t="s">
        <v>260</v>
      </c>
      <c r="F1340" t="s">
        <v>261</v>
      </c>
      <c r="G1340" t="s">
        <v>253</v>
      </c>
      <c r="H1340" t="s">
        <v>3271</v>
      </c>
      <c r="I1340">
        <v>10</v>
      </c>
      <c r="J1340">
        <v>20</v>
      </c>
      <c r="K1340">
        <v>588808</v>
      </c>
      <c r="L1340" t="str">
        <f>VLOOKUP(Sales_Data!C1340,Product_Master!$A:$D,2,FALSE)</f>
        <v>Shoes</v>
      </c>
      <c r="M1340">
        <f>VLOOKUP(C1340,Product_Master!$A:$D,4,FALSE)</f>
        <v>73601</v>
      </c>
      <c r="N1340" t="str">
        <f t="shared" si="40"/>
        <v>HIGH</v>
      </c>
      <c r="O1340" t="str" cm="1">
        <f t="array" ref="O1340">_xlfn.IFS(D1340="North","Zone 1",D1340="South","Zone 2",D1340="East","Zone 3",D1340="West","Zone 4")</f>
        <v>Zone 4</v>
      </c>
      <c r="P1340">
        <f t="shared" si="41"/>
        <v>58880.800000000003</v>
      </c>
      <c r="Q1340" t="str">
        <f>VLOOKUP(C1340,Product_Master!$A:$D,3,FALSE)</f>
        <v>Clothing</v>
      </c>
    </row>
    <row r="1341" spans="1:17" x14ac:dyDescent="0.3">
      <c r="A1341" t="s">
        <v>3272</v>
      </c>
      <c r="B1341" t="s">
        <v>2632</v>
      </c>
      <c r="C1341" t="s">
        <v>139</v>
      </c>
      <c r="D1341" t="s">
        <v>178</v>
      </c>
      <c r="E1341" t="s">
        <v>310</v>
      </c>
      <c r="F1341" t="s">
        <v>311</v>
      </c>
      <c r="G1341" t="s">
        <v>315</v>
      </c>
      <c r="H1341" t="s">
        <v>3273</v>
      </c>
      <c r="I1341">
        <v>4</v>
      </c>
      <c r="J1341">
        <v>10</v>
      </c>
      <c r="K1341">
        <v>82659</v>
      </c>
      <c r="L1341" t="str">
        <f>VLOOKUP(Sales_Data!C1341,Product_Master!$A:$D,2,FALSE)</f>
        <v>Helmet</v>
      </c>
      <c r="M1341">
        <f>VLOOKUP(C1341,Product_Master!$A:$D,4,FALSE)</f>
        <v>22961</v>
      </c>
      <c r="N1341" t="str">
        <f t="shared" si="40"/>
        <v>HIGH</v>
      </c>
      <c r="O1341" t="str" cm="1">
        <f t="array" ref="O1341">_xlfn.IFS(D1341="North","Zone 1",D1341="South","Zone 2",D1341="East","Zone 3",D1341="West","Zone 4")</f>
        <v>Zone 3</v>
      </c>
      <c r="P1341">
        <f t="shared" si="41"/>
        <v>8265.9</v>
      </c>
      <c r="Q1341" t="str">
        <f>VLOOKUP(C1341,Product_Master!$A:$D,3,FALSE)</f>
        <v>Sports</v>
      </c>
    </row>
    <row r="1342" spans="1:17" x14ac:dyDescent="0.3">
      <c r="A1342" t="s">
        <v>3274</v>
      </c>
      <c r="B1342" t="s">
        <v>750</v>
      </c>
      <c r="C1342" t="s">
        <v>149</v>
      </c>
      <c r="D1342" t="s">
        <v>178</v>
      </c>
      <c r="E1342" t="s">
        <v>185</v>
      </c>
      <c r="F1342" t="s">
        <v>186</v>
      </c>
      <c r="G1342" t="s">
        <v>212</v>
      </c>
      <c r="H1342" t="s">
        <v>3275</v>
      </c>
      <c r="I1342">
        <v>7</v>
      </c>
      <c r="J1342">
        <v>5</v>
      </c>
      <c r="K1342">
        <v>227955</v>
      </c>
      <c r="L1342" t="str">
        <f>VLOOKUP(Sales_Data!C1342,Product_Master!$A:$D,2,FALSE)</f>
        <v>Football Shoes</v>
      </c>
      <c r="M1342">
        <f>VLOOKUP(C1342,Product_Master!$A:$D,4,FALSE)</f>
        <v>34279</v>
      </c>
      <c r="N1342" t="str">
        <f t="shared" si="40"/>
        <v>HIGH</v>
      </c>
      <c r="O1342" t="str" cm="1">
        <f t="array" ref="O1342">_xlfn.IFS(D1342="North","Zone 1",D1342="South","Zone 2",D1342="East","Zone 3",D1342="West","Zone 4")</f>
        <v>Zone 3</v>
      </c>
      <c r="P1342">
        <f t="shared" si="41"/>
        <v>22795.5</v>
      </c>
      <c r="Q1342" t="str">
        <f>VLOOKUP(C1342,Product_Master!$A:$D,3,FALSE)</f>
        <v>Sports</v>
      </c>
    </row>
    <row r="1343" spans="1:17" x14ac:dyDescent="0.3">
      <c r="A1343" t="s">
        <v>3276</v>
      </c>
      <c r="B1343" t="s">
        <v>2406</v>
      </c>
      <c r="C1343" t="s">
        <v>85</v>
      </c>
      <c r="D1343" t="s">
        <v>171</v>
      </c>
      <c r="E1343" t="s">
        <v>172</v>
      </c>
      <c r="F1343" t="s">
        <v>173</v>
      </c>
      <c r="G1343" t="s">
        <v>269</v>
      </c>
      <c r="H1343" t="s">
        <v>3277</v>
      </c>
      <c r="I1343">
        <v>3</v>
      </c>
      <c r="J1343">
        <v>5</v>
      </c>
      <c r="K1343">
        <v>209762</v>
      </c>
      <c r="L1343" t="str">
        <f>VLOOKUP(Sales_Data!C1343,Product_Master!$A:$D,2,FALSE)</f>
        <v>Shoes</v>
      </c>
      <c r="M1343">
        <f>VLOOKUP(C1343,Product_Master!$A:$D,4,FALSE)</f>
        <v>73601</v>
      </c>
      <c r="N1343" t="str">
        <f t="shared" si="40"/>
        <v>HIGH</v>
      </c>
      <c r="O1343" t="str" cm="1">
        <f t="array" ref="O1343">_xlfn.IFS(D1343="North","Zone 1",D1343="South","Zone 2",D1343="East","Zone 3",D1343="West","Zone 4")</f>
        <v>Zone 2</v>
      </c>
      <c r="P1343">
        <f t="shared" si="41"/>
        <v>20976.2</v>
      </c>
      <c r="Q1343" t="str">
        <f>VLOOKUP(C1343,Product_Master!$A:$D,3,FALSE)</f>
        <v>Clothing</v>
      </c>
    </row>
    <row r="1344" spans="1:17" x14ac:dyDescent="0.3">
      <c r="A1344" t="s">
        <v>3278</v>
      </c>
      <c r="B1344" t="s">
        <v>1651</v>
      </c>
      <c r="C1344" t="s">
        <v>46</v>
      </c>
      <c r="D1344" t="s">
        <v>178</v>
      </c>
      <c r="E1344" t="s">
        <v>185</v>
      </c>
      <c r="F1344" t="s">
        <v>186</v>
      </c>
      <c r="G1344" t="s">
        <v>262</v>
      </c>
      <c r="H1344" t="s">
        <v>3279</v>
      </c>
      <c r="I1344">
        <v>3</v>
      </c>
      <c r="J1344">
        <v>5</v>
      </c>
      <c r="K1344">
        <v>177877</v>
      </c>
      <c r="L1344" t="str">
        <f>VLOOKUP(Sales_Data!C1344,Product_Master!$A:$D,2,FALSE)</f>
        <v>Wardrobe</v>
      </c>
      <c r="M1344">
        <f>VLOOKUP(C1344,Product_Master!$A:$D,4,FALSE)</f>
        <v>62413</v>
      </c>
      <c r="N1344" t="str">
        <f t="shared" si="40"/>
        <v>HIGH</v>
      </c>
      <c r="O1344" t="str" cm="1">
        <f t="array" ref="O1344">_xlfn.IFS(D1344="North","Zone 1",D1344="South","Zone 2",D1344="East","Zone 3",D1344="West","Zone 4")</f>
        <v>Zone 3</v>
      </c>
      <c r="P1344">
        <f t="shared" si="41"/>
        <v>17787.7</v>
      </c>
      <c r="Q1344" t="str">
        <f>VLOOKUP(C1344,Product_Master!$A:$D,3,FALSE)</f>
        <v>Furniture</v>
      </c>
    </row>
    <row r="1345" spans="1:17" x14ac:dyDescent="0.3">
      <c r="A1345" t="s">
        <v>3280</v>
      </c>
      <c r="B1345" t="s">
        <v>1226</v>
      </c>
      <c r="C1345" t="s">
        <v>114</v>
      </c>
      <c r="D1345" t="s">
        <v>191</v>
      </c>
      <c r="E1345" t="s">
        <v>238</v>
      </c>
      <c r="F1345" t="s">
        <v>238</v>
      </c>
      <c r="G1345" t="s">
        <v>253</v>
      </c>
      <c r="H1345" t="s">
        <v>3281</v>
      </c>
      <c r="I1345">
        <v>8</v>
      </c>
      <c r="J1345">
        <v>10</v>
      </c>
      <c r="K1345">
        <v>419119</v>
      </c>
      <c r="L1345" t="str">
        <f>VLOOKUP(Sales_Data!C1345,Product_Master!$A:$D,2,FALSE)</f>
        <v>Flour</v>
      </c>
      <c r="M1345">
        <f>VLOOKUP(C1345,Product_Master!$A:$D,4,FALSE)</f>
        <v>58211</v>
      </c>
      <c r="N1345" t="str">
        <f t="shared" si="40"/>
        <v>HIGH</v>
      </c>
      <c r="O1345" t="str" cm="1">
        <f t="array" ref="O1345">_xlfn.IFS(D1345="North","Zone 1",D1345="South","Zone 2",D1345="East","Zone 3",D1345="West","Zone 4")</f>
        <v>Zone 1</v>
      </c>
      <c r="P1345">
        <f t="shared" si="41"/>
        <v>41911.9</v>
      </c>
      <c r="Q1345" t="str">
        <f>VLOOKUP(C1345,Product_Master!$A:$D,3,FALSE)</f>
        <v>Grocery</v>
      </c>
    </row>
    <row r="1346" spans="1:17" x14ac:dyDescent="0.3">
      <c r="A1346" t="s">
        <v>3282</v>
      </c>
      <c r="B1346" t="s">
        <v>815</v>
      </c>
      <c r="C1346" t="s">
        <v>133</v>
      </c>
      <c r="D1346" t="s">
        <v>197</v>
      </c>
      <c r="E1346" t="s">
        <v>198</v>
      </c>
      <c r="F1346" t="s">
        <v>199</v>
      </c>
      <c r="G1346" t="s">
        <v>269</v>
      </c>
      <c r="H1346" t="s">
        <v>3283</v>
      </c>
      <c r="I1346">
        <v>8</v>
      </c>
      <c r="J1346">
        <v>10</v>
      </c>
      <c r="K1346">
        <v>205099</v>
      </c>
      <c r="L1346" t="str">
        <f>VLOOKUP(Sales_Data!C1346,Product_Master!$A:$D,2,FALSE)</f>
        <v>Basketball</v>
      </c>
      <c r="M1346">
        <f>VLOOKUP(C1346,Product_Master!$A:$D,4,FALSE)</f>
        <v>28486</v>
      </c>
      <c r="N1346" t="str">
        <f t="shared" si="40"/>
        <v>HIGH</v>
      </c>
      <c r="O1346" t="str" cm="1">
        <f t="array" ref="O1346">_xlfn.IFS(D1346="North","Zone 1",D1346="South","Zone 2",D1346="East","Zone 3",D1346="West","Zone 4")</f>
        <v>Zone 4</v>
      </c>
      <c r="P1346">
        <f t="shared" si="41"/>
        <v>20509.900000000001</v>
      </c>
      <c r="Q1346" t="str">
        <f>VLOOKUP(C1346,Product_Master!$A:$D,3,FALSE)</f>
        <v>Sports</v>
      </c>
    </row>
    <row r="1347" spans="1:17" x14ac:dyDescent="0.3">
      <c r="A1347" t="s">
        <v>3284</v>
      </c>
      <c r="B1347" t="s">
        <v>1075</v>
      </c>
      <c r="C1347" t="s">
        <v>89</v>
      </c>
      <c r="D1347" t="s">
        <v>178</v>
      </c>
      <c r="E1347" t="s">
        <v>179</v>
      </c>
      <c r="F1347" t="s">
        <v>180</v>
      </c>
      <c r="G1347" t="s">
        <v>187</v>
      </c>
      <c r="H1347" t="s">
        <v>3285</v>
      </c>
      <c r="I1347">
        <v>12</v>
      </c>
      <c r="J1347">
        <v>10</v>
      </c>
      <c r="K1347">
        <v>559440</v>
      </c>
      <c r="L1347" t="str">
        <f>VLOOKUP(Sales_Data!C1347,Product_Master!$A:$D,2,FALSE)</f>
        <v>Shorts</v>
      </c>
      <c r="M1347">
        <f>VLOOKUP(C1347,Product_Master!$A:$D,4,FALSE)</f>
        <v>51800</v>
      </c>
      <c r="N1347" t="str">
        <f t="shared" ref="N1347:N1410" si="42">IF(K1347&gt;15000,"HIGH",IF(K1347&gt;=5000,"MEDIUM","LOW"))</f>
        <v>HIGH</v>
      </c>
      <c r="O1347" t="str" cm="1">
        <f t="array" ref="O1347">_xlfn.IFS(D1347="North","Zone 1",D1347="South","Zone 2",D1347="East","Zone 3",D1347="West","Zone 4")</f>
        <v>Zone 3</v>
      </c>
      <c r="P1347">
        <f t="shared" ref="P1347:P1410" si="43">IF(N1347="HIGH",K1347*10%,IF(N1347="MEDIUM",K1347*5%,K1347*2%))</f>
        <v>55944</v>
      </c>
      <c r="Q1347" t="str">
        <f>VLOOKUP(C1347,Product_Master!$A:$D,3,FALSE)</f>
        <v>Clothing</v>
      </c>
    </row>
    <row r="1348" spans="1:17" x14ac:dyDescent="0.3">
      <c r="A1348" t="s">
        <v>3286</v>
      </c>
      <c r="B1348" t="s">
        <v>1957</v>
      </c>
      <c r="C1348" t="s">
        <v>95</v>
      </c>
      <c r="D1348" t="s">
        <v>191</v>
      </c>
      <c r="E1348" t="s">
        <v>242</v>
      </c>
      <c r="F1348" t="s">
        <v>242</v>
      </c>
      <c r="G1348" t="s">
        <v>200</v>
      </c>
      <c r="H1348" t="s">
        <v>3287</v>
      </c>
      <c r="I1348">
        <v>5</v>
      </c>
      <c r="J1348">
        <v>20</v>
      </c>
      <c r="K1348">
        <v>289208</v>
      </c>
      <c r="L1348" t="str">
        <f>VLOOKUP(Sales_Data!C1348,Product_Master!$A:$D,2,FALSE)</f>
        <v>Dress</v>
      </c>
      <c r="M1348">
        <f>VLOOKUP(C1348,Product_Master!$A:$D,4,FALSE)</f>
        <v>72302</v>
      </c>
      <c r="N1348" t="str">
        <f t="shared" si="42"/>
        <v>HIGH</v>
      </c>
      <c r="O1348" t="str" cm="1">
        <f t="array" ref="O1348">_xlfn.IFS(D1348="North","Zone 1",D1348="South","Zone 2",D1348="East","Zone 3",D1348="West","Zone 4")</f>
        <v>Zone 1</v>
      </c>
      <c r="P1348">
        <f t="shared" si="43"/>
        <v>28920.800000000003</v>
      </c>
      <c r="Q1348" t="str">
        <f>VLOOKUP(C1348,Product_Master!$A:$D,3,FALSE)</f>
        <v>Clothing</v>
      </c>
    </row>
    <row r="1349" spans="1:17" x14ac:dyDescent="0.3">
      <c r="A1349" t="s">
        <v>3288</v>
      </c>
      <c r="B1349" t="s">
        <v>1955</v>
      </c>
      <c r="C1349" t="s">
        <v>116</v>
      </c>
      <c r="D1349" t="s">
        <v>191</v>
      </c>
      <c r="E1349" t="s">
        <v>238</v>
      </c>
      <c r="F1349" t="s">
        <v>238</v>
      </c>
      <c r="G1349" t="s">
        <v>262</v>
      </c>
      <c r="H1349" t="s">
        <v>1012</v>
      </c>
      <c r="I1349">
        <v>9</v>
      </c>
      <c r="J1349">
        <v>0</v>
      </c>
      <c r="K1349">
        <v>86409</v>
      </c>
      <c r="L1349" t="str">
        <f>VLOOKUP(Sales_Data!C1349,Product_Master!$A:$D,2,FALSE)</f>
        <v>Biscuits</v>
      </c>
      <c r="M1349">
        <f>VLOOKUP(C1349,Product_Master!$A:$D,4,FALSE)</f>
        <v>9601</v>
      </c>
      <c r="N1349" t="str">
        <f t="shared" si="42"/>
        <v>HIGH</v>
      </c>
      <c r="O1349" t="str" cm="1">
        <f t="array" ref="O1349">_xlfn.IFS(D1349="North","Zone 1",D1349="South","Zone 2",D1349="East","Zone 3",D1349="West","Zone 4")</f>
        <v>Zone 1</v>
      </c>
      <c r="P1349">
        <f t="shared" si="43"/>
        <v>8640.9</v>
      </c>
      <c r="Q1349" t="str">
        <f>VLOOKUP(C1349,Product_Master!$A:$D,3,FALSE)</f>
        <v>Grocery</v>
      </c>
    </row>
    <row r="1350" spans="1:17" x14ac:dyDescent="0.3">
      <c r="A1350" t="s">
        <v>3289</v>
      </c>
      <c r="B1350" t="s">
        <v>1171</v>
      </c>
      <c r="C1350" t="s">
        <v>135</v>
      </c>
      <c r="D1350" t="s">
        <v>197</v>
      </c>
      <c r="E1350" t="s">
        <v>260</v>
      </c>
      <c r="F1350" t="s">
        <v>261</v>
      </c>
      <c r="G1350" t="s">
        <v>253</v>
      </c>
      <c r="H1350" t="s">
        <v>3290</v>
      </c>
      <c r="I1350">
        <v>11</v>
      </c>
      <c r="J1350">
        <v>20</v>
      </c>
      <c r="K1350">
        <v>226019</v>
      </c>
      <c r="L1350" t="str">
        <f>VLOOKUP(Sales_Data!C1350,Product_Master!$A:$D,2,FALSE)</f>
        <v>Yoga Mat</v>
      </c>
      <c r="M1350">
        <f>VLOOKUP(C1350,Product_Master!$A:$D,4,FALSE)</f>
        <v>25684</v>
      </c>
      <c r="N1350" t="str">
        <f t="shared" si="42"/>
        <v>HIGH</v>
      </c>
      <c r="O1350" t="str" cm="1">
        <f t="array" ref="O1350">_xlfn.IFS(D1350="North","Zone 1",D1350="South","Zone 2",D1350="East","Zone 3",D1350="West","Zone 4")</f>
        <v>Zone 4</v>
      </c>
      <c r="P1350">
        <f t="shared" si="43"/>
        <v>22601.9</v>
      </c>
      <c r="Q1350" t="str">
        <f>VLOOKUP(C1350,Product_Master!$A:$D,3,FALSE)</f>
        <v>Sports</v>
      </c>
    </row>
    <row r="1351" spans="1:17" x14ac:dyDescent="0.3">
      <c r="A1351" t="s">
        <v>3291</v>
      </c>
      <c r="B1351" t="s">
        <v>2436</v>
      </c>
      <c r="C1351" t="s">
        <v>15</v>
      </c>
      <c r="D1351" t="s">
        <v>171</v>
      </c>
      <c r="E1351" t="s">
        <v>204</v>
      </c>
      <c r="F1351" t="s">
        <v>205</v>
      </c>
      <c r="G1351" t="s">
        <v>187</v>
      </c>
      <c r="H1351" t="s">
        <v>3292</v>
      </c>
      <c r="I1351">
        <v>9</v>
      </c>
      <c r="J1351">
        <v>0</v>
      </c>
      <c r="K1351">
        <v>82692</v>
      </c>
      <c r="L1351" t="str">
        <f>VLOOKUP(Sales_Data!C1351,Product_Master!$A:$D,2,FALSE)</f>
        <v>OnePlus Phone</v>
      </c>
      <c r="M1351">
        <f>VLOOKUP(C1351,Product_Master!$A:$D,4,FALSE)</f>
        <v>9188</v>
      </c>
      <c r="N1351" t="str">
        <f t="shared" si="42"/>
        <v>HIGH</v>
      </c>
      <c r="O1351" t="str" cm="1">
        <f t="array" ref="O1351">_xlfn.IFS(D1351="North","Zone 1",D1351="South","Zone 2",D1351="East","Zone 3",D1351="West","Zone 4")</f>
        <v>Zone 2</v>
      </c>
      <c r="P1351">
        <f t="shared" si="43"/>
        <v>8269.2000000000007</v>
      </c>
      <c r="Q1351" t="str">
        <f>VLOOKUP(C1351,Product_Master!$A:$D,3,FALSE)</f>
        <v>Electronics</v>
      </c>
    </row>
    <row r="1352" spans="1:17" x14ac:dyDescent="0.3">
      <c r="A1352" t="s">
        <v>3293</v>
      </c>
      <c r="B1352" t="s">
        <v>694</v>
      </c>
      <c r="C1352" t="s">
        <v>145</v>
      </c>
      <c r="D1352" t="s">
        <v>171</v>
      </c>
      <c r="E1352" t="s">
        <v>172</v>
      </c>
      <c r="F1352" t="s">
        <v>173</v>
      </c>
      <c r="G1352" t="s">
        <v>253</v>
      </c>
      <c r="H1352" t="s">
        <v>3294</v>
      </c>
      <c r="I1352">
        <v>5</v>
      </c>
      <c r="J1352">
        <v>20</v>
      </c>
      <c r="K1352">
        <v>71024</v>
      </c>
      <c r="L1352" t="str">
        <f>VLOOKUP(Sales_Data!C1352,Product_Master!$A:$D,2,FALSE)</f>
        <v>Badminton Racket</v>
      </c>
      <c r="M1352">
        <f>VLOOKUP(C1352,Product_Master!$A:$D,4,FALSE)</f>
        <v>17756</v>
      </c>
      <c r="N1352" t="str">
        <f t="shared" si="42"/>
        <v>HIGH</v>
      </c>
      <c r="O1352" t="str" cm="1">
        <f t="array" ref="O1352">_xlfn.IFS(D1352="North","Zone 1",D1352="South","Zone 2",D1352="East","Zone 3",D1352="West","Zone 4")</f>
        <v>Zone 2</v>
      </c>
      <c r="P1352">
        <f t="shared" si="43"/>
        <v>7102.4000000000005</v>
      </c>
      <c r="Q1352" t="str">
        <f>VLOOKUP(C1352,Product_Master!$A:$D,3,FALSE)</f>
        <v>Sports</v>
      </c>
    </row>
    <row r="1353" spans="1:17" x14ac:dyDescent="0.3">
      <c r="A1353" t="s">
        <v>3295</v>
      </c>
      <c r="B1353" t="s">
        <v>2289</v>
      </c>
      <c r="C1353" t="s">
        <v>60</v>
      </c>
      <c r="D1353" t="s">
        <v>191</v>
      </c>
      <c r="E1353" t="s">
        <v>192</v>
      </c>
      <c r="F1353" t="s">
        <v>193</v>
      </c>
      <c r="G1353" t="s">
        <v>219</v>
      </c>
      <c r="H1353" t="s">
        <v>3296</v>
      </c>
      <c r="I1353">
        <v>7</v>
      </c>
      <c r="J1353">
        <v>20</v>
      </c>
      <c r="K1353">
        <v>333984</v>
      </c>
      <c r="L1353" t="str">
        <f>VLOOKUP(Sales_Data!C1353,Product_Master!$A:$D,2,FALSE)</f>
        <v>Cupboard</v>
      </c>
      <c r="M1353">
        <f>VLOOKUP(C1353,Product_Master!$A:$D,4,FALSE)</f>
        <v>59640</v>
      </c>
      <c r="N1353" t="str">
        <f t="shared" si="42"/>
        <v>HIGH</v>
      </c>
      <c r="O1353" t="str" cm="1">
        <f t="array" ref="O1353">_xlfn.IFS(D1353="North","Zone 1",D1353="South","Zone 2",D1353="East","Zone 3",D1353="West","Zone 4")</f>
        <v>Zone 1</v>
      </c>
      <c r="P1353">
        <f t="shared" si="43"/>
        <v>33398.400000000001</v>
      </c>
      <c r="Q1353" t="str">
        <f>VLOOKUP(C1353,Product_Master!$A:$D,3,FALSE)</f>
        <v>Furniture</v>
      </c>
    </row>
    <row r="1354" spans="1:17" x14ac:dyDescent="0.3">
      <c r="A1354" t="s">
        <v>3297</v>
      </c>
      <c r="B1354" t="s">
        <v>1674</v>
      </c>
      <c r="C1354" t="s">
        <v>71</v>
      </c>
      <c r="D1354" t="s">
        <v>171</v>
      </c>
      <c r="E1354" t="s">
        <v>204</v>
      </c>
      <c r="F1354" t="s">
        <v>205</v>
      </c>
      <c r="G1354" t="s">
        <v>262</v>
      </c>
      <c r="H1354" t="s">
        <v>3298</v>
      </c>
      <c r="I1354">
        <v>11</v>
      </c>
      <c r="J1354">
        <v>20</v>
      </c>
      <c r="K1354">
        <v>504380</v>
      </c>
      <c r="L1354" t="str">
        <f>VLOOKUP(Sales_Data!C1354,Product_Master!$A:$D,2,FALSE)</f>
        <v>Jeans</v>
      </c>
      <c r="M1354">
        <f>VLOOKUP(C1354,Product_Master!$A:$D,4,FALSE)</f>
        <v>57316</v>
      </c>
      <c r="N1354" t="str">
        <f t="shared" si="42"/>
        <v>HIGH</v>
      </c>
      <c r="O1354" t="str" cm="1">
        <f t="array" ref="O1354">_xlfn.IFS(D1354="North","Zone 1",D1354="South","Zone 2",D1354="East","Zone 3",D1354="West","Zone 4")</f>
        <v>Zone 2</v>
      </c>
      <c r="P1354">
        <f t="shared" si="43"/>
        <v>50438</v>
      </c>
      <c r="Q1354" t="str">
        <f>VLOOKUP(C1354,Product_Master!$A:$D,3,FALSE)</f>
        <v>Clothing</v>
      </c>
    </row>
    <row r="1355" spans="1:17" x14ac:dyDescent="0.3">
      <c r="A1355" t="s">
        <v>3299</v>
      </c>
      <c r="B1355" t="s">
        <v>572</v>
      </c>
      <c r="C1355" t="s">
        <v>126</v>
      </c>
      <c r="D1355" t="s">
        <v>171</v>
      </c>
      <c r="E1355" t="s">
        <v>223</v>
      </c>
      <c r="F1355" t="s">
        <v>224</v>
      </c>
      <c r="G1355" t="s">
        <v>269</v>
      </c>
      <c r="H1355" t="s">
        <v>3300</v>
      </c>
      <c r="I1355">
        <v>7</v>
      </c>
      <c r="J1355">
        <v>10</v>
      </c>
      <c r="K1355">
        <v>25956</v>
      </c>
      <c r="L1355" t="str">
        <f>VLOOKUP(Sales_Data!C1355,Product_Master!$A:$D,2,FALSE)</f>
        <v>Honey</v>
      </c>
      <c r="M1355">
        <f>VLOOKUP(C1355,Product_Master!$A:$D,4,FALSE)</f>
        <v>4120</v>
      </c>
      <c r="N1355" t="str">
        <f t="shared" si="42"/>
        <v>HIGH</v>
      </c>
      <c r="O1355" t="str" cm="1">
        <f t="array" ref="O1355">_xlfn.IFS(D1355="North","Zone 1",D1355="South","Zone 2",D1355="East","Zone 3",D1355="West","Zone 4")</f>
        <v>Zone 2</v>
      </c>
      <c r="P1355">
        <f t="shared" si="43"/>
        <v>2595.6000000000004</v>
      </c>
      <c r="Q1355" t="str">
        <f>VLOOKUP(C1355,Product_Master!$A:$D,3,FALSE)</f>
        <v>Grocery</v>
      </c>
    </row>
    <row r="1356" spans="1:17" x14ac:dyDescent="0.3">
      <c r="A1356" t="s">
        <v>3301</v>
      </c>
      <c r="B1356" t="s">
        <v>678</v>
      </c>
      <c r="C1356" t="s">
        <v>56</v>
      </c>
      <c r="D1356" t="s">
        <v>191</v>
      </c>
      <c r="E1356" t="s">
        <v>192</v>
      </c>
      <c r="F1356" t="s">
        <v>193</v>
      </c>
      <c r="G1356" t="s">
        <v>200</v>
      </c>
      <c r="H1356" t="s">
        <v>3302</v>
      </c>
      <c r="I1356">
        <v>8</v>
      </c>
      <c r="J1356">
        <v>15</v>
      </c>
      <c r="K1356">
        <v>156760</v>
      </c>
      <c r="L1356" t="str">
        <f>VLOOKUP(Sales_Data!C1356,Product_Master!$A:$D,2,FALSE)</f>
        <v>Computer Desk</v>
      </c>
      <c r="M1356">
        <f>VLOOKUP(C1356,Product_Master!$A:$D,4,FALSE)</f>
        <v>23053</v>
      </c>
      <c r="N1356" t="str">
        <f t="shared" si="42"/>
        <v>HIGH</v>
      </c>
      <c r="O1356" t="str" cm="1">
        <f t="array" ref="O1356">_xlfn.IFS(D1356="North","Zone 1",D1356="South","Zone 2",D1356="East","Zone 3",D1356="West","Zone 4")</f>
        <v>Zone 1</v>
      </c>
      <c r="P1356">
        <f t="shared" si="43"/>
        <v>15676</v>
      </c>
      <c r="Q1356" t="str">
        <f>VLOOKUP(C1356,Product_Master!$A:$D,3,FALSE)</f>
        <v>Furniture</v>
      </c>
    </row>
    <row r="1357" spans="1:17" x14ac:dyDescent="0.3">
      <c r="A1357" t="s">
        <v>3303</v>
      </c>
      <c r="B1357" t="s">
        <v>1331</v>
      </c>
      <c r="C1357" t="s">
        <v>135</v>
      </c>
      <c r="D1357" t="s">
        <v>171</v>
      </c>
      <c r="E1357" t="s">
        <v>204</v>
      </c>
      <c r="F1357" t="s">
        <v>205</v>
      </c>
      <c r="G1357" t="s">
        <v>243</v>
      </c>
      <c r="H1357" t="s">
        <v>3304</v>
      </c>
      <c r="I1357">
        <v>12</v>
      </c>
      <c r="J1357">
        <v>0</v>
      </c>
      <c r="K1357">
        <v>308208</v>
      </c>
      <c r="L1357" t="str">
        <f>VLOOKUP(Sales_Data!C1357,Product_Master!$A:$D,2,FALSE)</f>
        <v>Yoga Mat</v>
      </c>
      <c r="M1357">
        <f>VLOOKUP(C1357,Product_Master!$A:$D,4,FALSE)</f>
        <v>25684</v>
      </c>
      <c r="N1357" t="str">
        <f t="shared" si="42"/>
        <v>HIGH</v>
      </c>
      <c r="O1357" t="str" cm="1">
        <f t="array" ref="O1357">_xlfn.IFS(D1357="North","Zone 1",D1357="South","Zone 2",D1357="East","Zone 3",D1357="West","Zone 4")</f>
        <v>Zone 2</v>
      </c>
      <c r="P1357">
        <f t="shared" si="43"/>
        <v>30820.800000000003</v>
      </c>
      <c r="Q1357" t="str">
        <f>VLOOKUP(C1357,Product_Master!$A:$D,3,FALSE)</f>
        <v>Sports</v>
      </c>
    </row>
    <row r="1358" spans="1:17" x14ac:dyDescent="0.3">
      <c r="A1358" t="s">
        <v>3305</v>
      </c>
      <c r="B1358" t="s">
        <v>619</v>
      </c>
      <c r="C1358" t="s">
        <v>95</v>
      </c>
      <c r="D1358" t="s">
        <v>197</v>
      </c>
      <c r="E1358" t="s">
        <v>260</v>
      </c>
      <c r="F1358" t="s">
        <v>261</v>
      </c>
      <c r="G1358" t="s">
        <v>253</v>
      </c>
      <c r="H1358" t="s">
        <v>3306</v>
      </c>
      <c r="I1358">
        <v>10</v>
      </c>
      <c r="J1358">
        <v>20</v>
      </c>
      <c r="K1358">
        <v>578416</v>
      </c>
      <c r="L1358" t="str">
        <f>VLOOKUP(Sales_Data!C1358,Product_Master!$A:$D,2,FALSE)</f>
        <v>Dress</v>
      </c>
      <c r="M1358">
        <f>VLOOKUP(C1358,Product_Master!$A:$D,4,FALSE)</f>
        <v>72302</v>
      </c>
      <c r="N1358" t="str">
        <f t="shared" si="42"/>
        <v>HIGH</v>
      </c>
      <c r="O1358" t="str" cm="1">
        <f t="array" ref="O1358">_xlfn.IFS(D1358="North","Zone 1",D1358="South","Zone 2",D1358="East","Zone 3",D1358="West","Zone 4")</f>
        <v>Zone 4</v>
      </c>
      <c r="P1358">
        <f t="shared" si="43"/>
        <v>57841.600000000006</v>
      </c>
      <c r="Q1358" t="str">
        <f>VLOOKUP(C1358,Product_Master!$A:$D,3,FALSE)</f>
        <v>Clothing</v>
      </c>
    </row>
    <row r="1359" spans="1:17" x14ac:dyDescent="0.3">
      <c r="A1359" t="s">
        <v>3307</v>
      </c>
      <c r="B1359" t="s">
        <v>1654</v>
      </c>
      <c r="C1359" t="s">
        <v>4</v>
      </c>
      <c r="D1359" t="s">
        <v>191</v>
      </c>
      <c r="E1359" t="s">
        <v>238</v>
      </c>
      <c r="F1359" t="s">
        <v>238</v>
      </c>
      <c r="G1359" t="s">
        <v>174</v>
      </c>
      <c r="H1359" t="s">
        <v>3308</v>
      </c>
      <c r="I1359">
        <v>1</v>
      </c>
      <c r="J1359">
        <v>5</v>
      </c>
      <c r="K1359">
        <v>1004</v>
      </c>
      <c r="L1359" t="str">
        <f>VLOOKUP(Sales_Data!C1359,Product_Master!$A:$D,2,FALSE)</f>
        <v>Samsung TV</v>
      </c>
      <c r="M1359">
        <f>VLOOKUP(C1359,Product_Master!$A:$D,4,FALSE)</f>
        <v>1057</v>
      </c>
      <c r="N1359" t="str">
        <f t="shared" si="42"/>
        <v>LOW</v>
      </c>
      <c r="O1359" t="str" cm="1">
        <f t="array" ref="O1359">_xlfn.IFS(D1359="North","Zone 1",D1359="South","Zone 2",D1359="East","Zone 3",D1359="West","Zone 4")</f>
        <v>Zone 1</v>
      </c>
      <c r="P1359">
        <f t="shared" si="43"/>
        <v>20.080000000000002</v>
      </c>
      <c r="Q1359" t="str">
        <f>VLOOKUP(C1359,Product_Master!$A:$D,3,FALSE)</f>
        <v>Electronics</v>
      </c>
    </row>
    <row r="1360" spans="1:17" x14ac:dyDescent="0.3">
      <c r="A1360" t="s">
        <v>3309</v>
      </c>
      <c r="B1360" t="s">
        <v>3195</v>
      </c>
      <c r="C1360" t="s">
        <v>128</v>
      </c>
      <c r="D1360" t="s">
        <v>197</v>
      </c>
      <c r="E1360" t="s">
        <v>198</v>
      </c>
      <c r="F1360" t="s">
        <v>199</v>
      </c>
      <c r="G1360" t="s">
        <v>212</v>
      </c>
      <c r="H1360" t="s">
        <v>2665</v>
      </c>
      <c r="I1360">
        <v>12</v>
      </c>
      <c r="J1360">
        <v>10</v>
      </c>
      <c r="K1360">
        <v>635234</v>
      </c>
      <c r="L1360" t="str">
        <f>VLOOKUP(Sales_Data!C1360,Product_Master!$A:$D,2,FALSE)</f>
        <v>Cricket Bat</v>
      </c>
      <c r="M1360">
        <f>VLOOKUP(C1360,Product_Master!$A:$D,4,FALSE)</f>
        <v>58818</v>
      </c>
      <c r="N1360" t="str">
        <f t="shared" si="42"/>
        <v>HIGH</v>
      </c>
      <c r="O1360" t="str" cm="1">
        <f t="array" ref="O1360">_xlfn.IFS(D1360="North","Zone 1",D1360="South","Zone 2",D1360="East","Zone 3",D1360="West","Zone 4")</f>
        <v>Zone 4</v>
      </c>
      <c r="P1360">
        <f t="shared" si="43"/>
        <v>63523.4</v>
      </c>
      <c r="Q1360" t="str">
        <f>VLOOKUP(C1360,Product_Master!$A:$D,3,FALSE)</f>
        <v>Sports</v>
      </c>
    </row>
    <row r="1361" spans="1:17" x14ac:dyDescent="0.3">
      <c r="A1361" t="s">
        <v>3310</v>
      </c>
      <c r="B1361" t="s">
        <v>3187</v>
      </c>
      <c r="C1361" t="s">
        <v>147</v>
      </c>
      <c r="D1361" t="s">
        <v>178</v>
      </c>
      <c r="E1361" t="s">
        <v>310</v>
      </c>
      <c r="F1361" t="s">
        <v>311</v>
      </c>
      <c r="G1361" t="s">
        <v>206</v>
      </c>
      <c r="H1361" t="s">
        <v>3311</v>
      </c>
      <c r="I1361">
        <v>10</v>
      </c>
      <c r="J1361">
        <v>5</v>
      </c>
      <c r="K1361">
        <v>612503</v>
      </c>
      <c r="L1361" t="str">
        <f>VLOOKUP(Sales_Data!C1361,Product_Master!$A:$D,2,FALSE)</f>
        <v>Tennis Ball</v>
      </c>
      <c r="M1361">
        <f>VLOOKUP(C1361,Product_Master!$A:$D,4,FALSE)</f>
        <v>64474</v>
      </c>
      <c r="N1361" t="str">
        <f t="shared" si="42"/>
        <v>HIGH</v>
      </c>
      <c r="O1361" t="str" cm="1">
        <f t="array" ref="O1361">_xlfn.IFS(D1361="North","Zone 1",D1361="South","Zone 2",D1361="East","Zone 3",D1361="West","Zone 4")</f>
        <v>Zone 3</v>
      </c>
      <c r="P1361">
        <f t="shared" si="43"/>
        <v>61250.3</v>
      </c>
      <c r="Q1361" t="str">
        <f>VLOOKUP(C1361,Product_Master!$A:$D,3,FALSE)</f>
        <v>Sports</v>
      </c>
    </row>
    <row r="1362" spans="1:17" x14ac:dyDescent="0.3">
      <c r="A1362" t="s">
        <v>3312</v>
      </c>
      <c r="B1362" t="s">
        <v>1315</v>
      </c>
      <c r="C1362" t="s">
        <v>54</v>
      </c>
      <c r="D1362" t="s">
        <v>197</v>
      </c>
      <c r="E1362" t="s">
        <v>210</v>
      </c>
      <c r="F1362" t="s">
        <v>211</v>
      </c>
      <c r="G1362" t="s">
        <v>187</v>
      </c>
      <c r="H1362" t="s">
        <v>3313</v>
      </c>
      <c r="I1362">
        <v>12</v>
      </c>
      <c r="J1362">
        <v>15</v>
      </c>
      <c r="K1362">
        <v>128530</v>
      </c>
      <c r="L1362" t="str">
        <f>VLOOKUP(Sales_Data!C1362,Product_Master!$A:$D,2,FALSE)</f>
        <v>Cabinet</v>
      </c>
      <c r="M1362">
        <f>VLOOKUP(C1362,Product_Master!$A:$D,4,FALSE)</f>
        <v>12601</v>
      </c>
      <c r="N1362" t="str">
        <f t="shared" si="42"/>
        <v>HIGH</v>
      </c>
      <c r="O1362" t="str" cm="1">
        <f t="array" ref="O1362">_xlfn.IFS(D1362="North","Zone 1",D1362="South","Zone 2",D1362="East","Zone 3",D1362="West","Zone 4")</f>
        <v>Zone 4</v>
      </c>
      <c r="P1362">
        <f t="shared" si="43"/>
        <v>12853</v>
      </c>
      <c r="Q1362" t="str">
        <f>VLOOKUP(C1362,Product_Master!$A:$D,3,FALSE)</f>
        <v>Furniture</v>
      </c>
    </row>
    <row r="1363" spans="1:17" x14ac:dyDescent="0.3">
      <c r="A1363" t="s">
        <v>3314</v>
      </c>
      <c r="B1363" t="s">
        <v>419</v>
      </c>
      <c r="C1363" t="s">
        <v>135</v>
      </c>
      <c r="D1363" t="s">
        <v>178</v>
      </c>
      <c r="E1363" t="s">
        <v>310</v>
      </c>
      <c r="F1363" t="s">
        <v>311</v>
      </c>
      <c r="G1363" t="s">
        <v>262</v>
      </c>
      <c r="H1363" t="s">
        <v>3315</v>
      </c>
      <c r="I1363">
        <v>4</v>
      </c>
      <c r="J1363">
        <v>10</v>
      </c>
      <c r="K1363">
        <v>92462</v>
      </c>
      <c r="L1363" t="str">
        <f>VLOOKUP(Sales_Data!C1363,Product_Master!$A:$D,2,FALSE)</f>
        <v>Yoga Mat</v>
      </c>
      <c r="M1363">
        <f>VLOOKUP(C1363,Product_Master!$A:$D,4,FALSE)</f>
        <v>25684</v>
      </c>
      <c r="N1363" t="str">
        <f t="shared" si="42"/>
        <v>HIGH</v>
      </c>
      <c r="O1363" t="str" cm="1">
        <f t="array" ref="O1363">_xlfn.IFS(D1363="North","Zone 1",D1363="South","Zone 2",D1363="East","Zone 3",D1363="West","Zone 4")</f>
        <v>Zone 3</v>
      </c>
      <c r="P1363">
        <f t="shared" si="43"/>
        <v>9246.2000000000007</v>
      </c>
      <c r="Q1363" t="str">
        <f>VLOOKUP(C1363,Product_Master!$A:$D,3,FALSE)</f>
        <v>Sports</v>
      </c>
    </row>
    <row r="1364" spans="1:17" x14ac:dyDescent="0.3">
      <c r="A1364" t="s">
        <v>3316</v>
      </c>
      <c r="B1364" t="s">
        <v>2850</v>
      </c>
      <c r="C1364" t="s">
        <v>112</v>
      </c>
      <c r="D1364" t="s">
        <v>171</v>
      </c>
      <c r="E1364" t="s">
        <v>223</v>
      </c>
      <c r="F1364" t="s">
        <v>224</v>
      </c>
      <c r="G1364" t="s">
        <v>206</v>
      </c>
      <c r="H1364" t="s">
        <v>3317</v>
      </c>
      <c r="I1364">
        <v>12</v>
      </c>
      <c r="J1364">
        <v>0</v>
      </c>
      <c r="K1364">
        <v>51324</v>
      </c>
      <c r="L1364" t="str">
        <f>VLOOKUP(Sales_Data!C1364,Product_Master!$A:$D,2,FALSE)</f>
        <v>Pasta</v>
      </c>
      <c r="M1364">
        <f>VLOOKUP(C1364,Product_Master!$A:$D,4,FALSE)</f>
        <v>4277</v>
      </c>
      <c r="N1364" t="str">
        <f t="shared" si="42"/>
        <v>HIGH</v>
      </c>
      <c r="O1364" t="str" cm="1">
        <f t="array" ref="O1364">_xlfn.IFS(D1364="North","Zone 1",D1364="South","Zone 2",D1364="East","Zone 3",D1364="West","Zone 4")</f>
        <v>Zone 2</v>
      </c>
      <c r="P1364">
        <f t="shared" si="43"/>
        <v>5132.4000000000005</v>
      </c>
      <c r="Q1364" t="str">
        <f>VLOOKUP(C1364,Product_Master!$A:$D,3,FALSE)</f>
        <v>Grocery</v>
      </c>
    </row>
    <row r="1365" spans="1:17" x14ac:dyDescent="0.3">
      <c r="A1365" t="s">
        <v>3318</v>
      </c>
      <c r="B1365" t="s">
        <v>318</v>
      </c>
      <c r="C1365" t="s">
        <v>157</v>
      </c>
      <c r="D1365" t="s">
        <v>178</v>
      </c>
      <c r="E1365" t="s">
        <v>310</v>
      </c>
      <c r="F1365" t="s">
        <v>311</v>
      </c>
      <c r="G1365" t="s">
        <v>181</v>
      </c>
      <c r="H1365" t="s">
        <v>3319</v>
      </c>
      <c r="I1365">
        <v>2</v>
      </c>
      <c r="J1365">
        <v>15</v>
      </c>
      <c r="K1365">
        <v>66318</v>
      </c>
      <c r="L1365" t="str">
        <f>VLOOKUP(Sales_Data!C1365,Product_Master!$A:$D,2,FALSE)</f>
        <v>Sports Bag</v>
      </c>
      <c r="M1365">
        <f>VLOOKUP(C1365,Product_Master!$A:$D,4,FALSE)</f>
        <v>39011</v>
      </c>
      <c r="N1365" t="str">
        <f t="shared" si="42"/>
        <v>HIGH</v>
      </c>
      <c r="O1365" t="str" cm="1">
        <f t="array" ref="O1365">_xlfn.IFS(D1365="North","Zone 1",D1365="South","Zone 2",D1365="East","Zone 3",D1365="West","Zone 4")</f>
        <v>Zone 3</v>
      </c>
      <c r="P1365">
        <f t="shared" si="43"/>
        <v>6631.8</v>
      </c>
      <c r="Q1365" t="str">
        <f>VLOOKUP(C1365,Product_Master!$A:$D,3,FALSE)</f>
        <v>Sports</v>
      </c>
    </row>
    <row r="1366" spans="1:17" x14ac:dyDescent="0.3">
      <c r="A1366" t="s">
        <v>3320</v>
      </c>
      <c r="B1366" t="s">
        <v>2398</v>
      </c>
      <c r="C1366" t="s">
        <v>85</v>
      </c>
      <c r="D1366" t="s">
        <v>191</v>
      </c>
      <c r="E1366" t="s">
        <v>192</v>
      </c>
      <c r="F1366" t="s">
        <v>193</v>
      </c>
      <c r="G1366" t="s">
        <v>228</v>
      </c>
      <c r="H1366" t="s">
        <v>3321</v>
      </c>
      <c r="I1366">
        <v>9</v>
      </c>
      <c r="J1366">
        <v>0</v>
      </c>
      <c r="K1366">
        <v>662409</v>
      </c>
      <c r="L1366" t="str">
        <f>VLOOKUP(Sales_Data!C1366,Product_Master!$A:$D,2,FALSE)</f>
        <v>Shoes</v>
      </c>
      <c r="M1366">
        <f>VLOOKUP(C1366,Product_Master!$A:$D,4,FALSE)</f>
        <v>73601</v>
      </c>
      <c r="N1366" t="str">
        <f t="shared" si="42"/>
        <v>HIGH</v>
      </c>
      <c r="O1366" t="str" cm="1">
        <f t="array" ref="O1366">_xlfn.IFS(D1366="North","Zone 1",D1366="South","Zone 2",D1366="East","Zone 3",D1366="West","Zone 4")</f>
        <v>Zone 1</v>
      </c>
      <c r="P1366">
        <f t="shared" si="43"/>
        <v>66240.900000000009</v>
      </c>
      <c r="Q1366" t="str">
        <f>VLOOKUP(C1366,Product_Master!$A:$D,3,FALSE)</f>
        <v>Clothing</v>
      </c>
    </row>
    <row r="1367" spans="1:17" x14ac:dyDescent="0.3">
      <c r="A1367" t="s">
        <v>3322</v>
      </c>
      <c r="B1367" t="s">
        <v>1878</v>
      </c>
      <c r="C1367" t="s">
        <v>133</v>
      </c>
      <c r="D1367" t="s">
        <v>191</v>
      </c>
      <c r="E1367" t="s">
        <v>238</v>
      </c>
      <c r="F1367" t="s">
        <v>238</v>
      </c>
      <c r="G1367" t="s">
        <v>187</v>
      </c>
      <c r="H1367" t="s">
        <v>3323</v>
      </c>
      <c r="I1367">
        <v>4</v>
      </c>
      <c r="J1367">
        <v>0</v>
      </c>
      <c r="K1367">
        <v>113944</v>
      </c>
      <c r="L1367" t="str">
        <f>VLOOKUP(Sales_Data!C1367,Product_Master!$A:$D,2,FALSE)</f>
        <v>Basketball</v>
      </c>
      <c r="M1367">
        <f>VLOOKUP(C1367,Product_Master!$A:$D,4,FALSE)</f>
        <v>28486</v>
      </c>
      <c r="N1367" t="str">
        <f t="shared" si="42"/>
        <v>HIGH</v>
      </c>
      <c r="O1367" t="str" cm="1">
        <f t="array" ref="O1367">_xlfn.IFS(D1367="North","Zone 1",D1367="South","Zone 2",D1367="East","Zone 3",D1367="West","Zone 4")</f>
        <v>Zone 1</v>
      </c>
      <c r="P1367">
        <f t="shared" si="43"/>
        <v>11394.400000000001</v>
      </c>
      <c r="Q1367" t="str">
        <f>VLOOKUP(C1367,Product_Master!$A:$D,3,FALSE)</f>
        <v>Sports</v>
      </c>
    </row>
    <row r="1368" spans="1:17" x14ac:dyDescent="0.3">
      <c r="A1368" t="s">
        <v>3324</v>
      </c>
      <c r="B1368" t="s">
        <v>917</v>
      </c>
      <c r="C1368" t="s">
        <v>139</v>
      </c>
      <c r="D1368" t="s">
        <v>191</v>
      </c>
      <c r="E1368" t="s">
        <v>192</v>
      </c>
      <c r="F1368" t="s">
        <v>193</v>
      </c>
      <c r="G1368" t="s">
        <v>181</v>
      </c>
      <c r="H1368" t="s">
        <v>3325</v>
      </c>
      <c r="I1368">
        <v>5</v>
      </c>
      <c r="J1368">
        <v>15</v>
      </c>
      <c r="K1368">
        <v>97584</v>
      </c>
      <c r="L1368" t="str">
        <f>VLOOKUP(Sales_Data!C1368,Product_Master!$A:$D,2,FALSE)</f>
        <v>Helmet</v>
      </c>
      <c r="M1368">
        <f>VLOOKUP(C1368,Product_Master!$A:$D,4,FALSE)</f>
        <v>22961</v>
      </c>
      <c r="N1368" t="str">
        <f t="shared" si="42"/>
        <v>HIGH</v>
      </c>
      <c r="O1368" t="str" cm="1">
        <f t="array" ref="O1368">_xlfn.IFS(D1368="North","Zone 1",D1368="South","Zone 2",D1368="East","Zone 3",D1368="West","Zone 4")</f>
        <v>Zone 1</v>
      </c>
      <c r="P1368">
        <f t="shared" si="43"/>
        <v>9758.4</v>
      </c>
      <c r="Q1368" t="str">
        <f>VLOOKUP(C1368,Product_Master!$A:$D,3,FALSE)</f>
        <v>Sports</v>
      </c>
    </row>
    <row r="1369" spans="1:17" x14ac:dyDescent="0.3">
      <c r="A1369" t="s">
        <v>3326</v>
      </c>
      <c r="B1369" t="s">
        <v>327</v>
      </c>
      <c r="C1369" t="s">
        <v>102</v>
      </c>
      <c r="D1369" t="s">
        <v>171</v>
      </c>
      <c r="E1369" t="s">
        <v>172</v>
      </c>
      <c r="F1369" t="s">
        <v>173</v>
      </c>
      <c r="G1369" t="s">
        <v>219</v>
      </c>
      <c r="H1369" t="s">
        <v>3327</v>
      </c>
      <c r="I1369">
        <v>9</v>
      </c>
      <c r="J1369">
        <v>5</v>
      </c>
      <c r="K1369">
        <v>624748</v>
      </c>
      <c r="L1369" t="str">
        <f>VLOOKUP(Sales_Data!C1369,Product_Master!$A:$D,2,FALSE)</f>
        <v>Tea</v>
      </c>
      <c r="M1369">
        <f>VLOOKUP(C1369,Product_Master!$A:$D,4,FALSE)</f>
        <v>73070</v>
      </c>
      <c r="N1369" t="str">
        <f t="shared" si="42"/>
        <v>HIGH</v>
      </c>
      <c r="O1369" t="str" cm="1">
        <f t="array" ref="O1369">_xlfn.IFS(D1369="North","Zone 1",D1369="South","Zone 2",D1369="East","Zone 3",D1369="West","Zone 4")</f>
        <v>Zone 2</v>
      </c>
      <c r="P1369">
        <f t="shared" si="43"/>
        <v>62474.8</v>
      </c>
      <c r="Q1369" t="str">
        <f>VLOOKUP(C1369,Product_Master!$A:$D,3,FALSE)</f>
        <v>Grocery</v>
      </c>
    </row>
    <row r="1370" spans="1:17" x14ac:dyDescent="0.3">
      <c r="A1370" t="s">
        <v>3328</v>
      </c>
      <c r="B1370" t="s">
        <v>1114</v>
      </c>
      <c r="C1370" t="s">
        <v>85</v>
      </c>
      <c r="D1370" t="s">
        <v>171</v>
      </c>
      <c r="E1370" t="s">
        <v>204</v>
      </c>
      <c r="F1370" t="s">
        <v>205</v>
      </c>
      <c r="G1370" t="s">
        <v>262</v>
      </c>
      <c r="H1370" t="s">
        <v>3329</v>
      </c>
      <c r="I1370">
        <v>2</v>
      </c>
      <c r="J1370">
        <v>0</v>
      </c>
      <c r="K1370">
        <v>147202</v>
      </c>
      <c r="L1370" t="str">
        <f>VLOOKUP(Sales_Data!C1370,Product_Master!$A:$D,2,FALSE)</f>
        <v>Shoes</v>
      </c>
      <c r="M1370">
        <f>VLOOKUP(C1370,Product_Master!$A:$D,4,FALSE)</f>
        <v>73601</v>
      </c>
      <c r="N1370" t="str">
        <f t="shared" si="42"/>
        <v>HIGH</v>
      </c>
      <c r="O1370" t="str" cm="1">
        <f t="array" ref="O1370">_xlfn.IFS(D1370="North","Zone 1",D1370="South","Zone 2",D1370="East","Zone 3",D1370="West","Zone 4")</f>
        <v>Zone 2</v>
      </c>
      <c r="P1370">
        <f t="shared" si="43"/>
        <v>14720.2</v>
      </c>
      <c r="Q1370" t="str">
        <f>VLOOKUP(C1370,Product_Master!$A:$D,3,FALSE)</f>
        <v>Clothing</v>
      </c>
    </row>
    <row r="1371" spans="1:17" x14ac:dyDescent="0.3">
      <c r="A1371" t="s">
        <v>3330</v>
      </c>
      <c r="B1371" t="s">
        <v>557</v>
      </c>
      <c r="C1371" t="s">
        <v>54</v>
      </c>
      <c r="D1371" t="s">
        <v>197</v>
      </c>
      <c r="E1371" t="s">
        <v>210</v>
      </c>
      <c r="F1371" t="s">
        <v>211</v>
      </c>
      <c r="G1371" t="s">
        <v>228</v>
      </c>
      <c r="H1371" t="s">
        <v>2802</v>
      </c>
      <c r="I1371">
        <v>5</v>
      </c>
      <c r="J1371">
        <v>5</v>
      </c>
      <c r="K1371">
        <v>59854</v>
      </c>
      <c r="L1371" t="str">
        <f>VLOOKUP(Sales_Data!C1371,Product_Master!$A:$D,2,FALSE)</f>
        <v>Cabinet</v>
      </c>
      <c r="M1371">
        <f>VLOOKUP(C1371,Product_Master!$A:$D,4,FALSE)</f>
        <v>12601</v>
      </c>
      <c r="N1371" t="str">
        <f t="shared" si="42"/>
        <v>HIGH</v>
      </c>
      <c r="O1371" t="str" cm="1">
        <f t="array" ref="O1371">_xlfn.IFS(D1371="North","Zone 1",D1371="South","Zone 2",D1371="East","Zone 3",D1371="West","Zone 4")</f>
        <v>Zone 4</v>
      </c>
      <c r="P1371">
        <f t="shared" si="43"/>
        <v>5985.4000000000005</v>
      </c>
      <c r="Q1371" t="str">
        <f>VLOOKUP(C1371,Product_Master!$A:$D,3,FALSE)</f>
        <v>Furniture</v>
      </c>
    </row>
    <row r="1372" spans="1:17" x14ac:dyDescent="0.3">
      <c r="A1372" t="s">
        <v>3331</v>
      </c>
      <c r="B1372" t="s">
        <v>1708</v>
      </c>
      <c r="C1372" t="s">
        <v>4</v>
      </c>
      <c r="D1372" t="s">
        <v>178</v>
      </c>
      <c r="E1372" t="s">
        <v>179</v>
      </c>
      <c r="F1372" t="s">
        <v>180</v>
      </c>
      <c r="G1372" t="s">
        <v>262</v>
      </c>
      <c r="H1372" t="s">
        <v>3332</v>
      </c>
      <c r="I1372">
        <v>5</v>
      </c>
      <c r="J1372">
        <v>0</v>
      </c>
      <c r="K1372">
        <v>5285</v>
      </c>
      <c r="L1372" t="str">
        <f>VLOOKUP(Sales_Data!C1372,Product_Master!$A:$D,2,FALSE)</f>
        <v>Samsung TV</v>
      </c>
      <c r="M1372">
        <f>VLOOKUP(C1372,Product_Master!$A:$D,4,FALSE)</f>
        <v>1057</v>
      </c>
      <c r="N1372" t="str">
        <f t="shared" si="42"/>
        <v>MEDIUM</v>
      </c>
      <c r="O1372" t="str" cm="1">
        <f t="array" ref="O1372">_xlfn.IFS(D1372="North","Zone 1",D1372="South","Zone 2",D1372="East","Zone 3",D1372="West","Zone 4")</f>
        <v>Zone 3</v>
      </c>
      <c r="P1372">
        <f t="shared" si="43"/>
        <v>264.25</v>
      </c>
      <c r="Q1372" t="str">
        <f>VLOOKUP(C1372,Product_Master!$A:$D,3,FALSE)</f>
        <v>Electronics</v>
      </c>
    </row>
    <row r="1373" spans="1:17" x14ac:dyDescent="0.3">
      <c r="A1373" t="s">
        <v>3333</v>
      </c>
      <c r="B1373" t="s">
        <v>1596</v>
      </c>
      <c r="C1373" t="s">
        <v>112</v>
      </c>
      <c r="D1373" t="s">
        <v>178</v>
      </c>
      <c r="E1373" t="s">
        <v>310</v>
      </c>
      <c r="F1373" t="s">
        <v>311</v>
      </c>
      <c r="G1373" t="s">
        <v>285</v>
      </c>
      <c r="H1373" t="s">
        <v>3334</v>
      </c>
      <c r="I1373">
        <v>1</v>
      </c>
      <c r="J1373">
        <v>10</v>
      </c>
      <c r="K1373">
        <v>3849</v>
      </c>
      <c r="L1373" t="str">
        <f>VLOOKUP(Sales_Data!C1373,Product_Master!$A:$D,2,FALSE)</f>
        <v>Pasta</v>
      </c>
      <c r="M1373">
        <f>VLOOKUP(C1373,Product_Master!$A:$D,4,FALSE)</f>
        <v>4277</v>
      </c>
      <c r="N1373" t="str">
        <f t="shared" si="42"/>
        <v>LOW</v>
      </c>
      <c r="O1373" t="str" cm="1">
        <f t="array" ref="O1373">_xlfn.IFS(D1373="North","Zone 1",D1373="South","Zone 2",D1373="East","Zone 3",D1373="West","Zone 4")</f>
        <v>Zone 3</v>
      </c>
      <c r="P1373">
        <f t="shared" si="43"/>
        <v>76.98</v>
      </c>
      <c r="Q1373" t="str">
        <f>VLOOKUP(C1373,Product_Master!$A:$D,3,FALSE)</f>
        <v>Grocery</v>
      </c>
    </row>
    <row r="1374" spans="1:17" x14ac:dyDescent="0.3">
      <c r="A1374" t="s">
        <v>3335</v>
      </c>
      <c r="B1374" t="s">
        <v>1648</v>
      </c>
      <c r="C1374" t="s">
        <v>100</v>
      </c>
      <c r="D1374" t="s">
        <v>197</v>
      </c>
      <c r="E1374" t="s">
        <v>210</v>
      </c>
      <c r="F1374" t="s">
        <v>211</v>
      </c>
      <c r="G1374" t="s">
        <v>219</v>
      </c>
      <c r="H1374" t="s">
        <v>3336</v>
      </c>
      <c r="I1374">
        <v>1</v>
      </c>
      <c r="J1374">
        <v>20</v>
      </c>
      <c r="K1374">
        <v>49471</v>
      </c>
      <c r="L1374" t="str">
        <f>VLOOKUP(Sales_Data!C1374,Product_Master!$A:$D,2,FALSE)</f>
        <v>Sugar</v>
      </c>
      <c r="M1374">
        <f>VLOOKUP(C1374,Product_Master!$A:$D,4,FALSE)</f>
        <v>61839</v>
      </c>
      <c r="N1374" t="str">
        <f t="shared" si="42"/>
        <v>HIGH</v>
      </c>
      <c r="O1374" t="str" cm="1">
        <f t="array" ref="O1374">_xlfn.IFS(D1374="North","Zone 1",D1374="South","Zone 2",D1374="East","Zone 3",D1374="West","Zone 4")</f>
        <v>Zone 4</v>
      </c>
      <c r="P1374">
        <f t="shared" si="43"/>
        <v>4947.1000000000004</v>
      </c>
      <c r="Q1374" t="str">
        <f>VLOOKUP(C1374,Product_Master!$A:$D,3,FALSE)</f>
        <v>Grocery</v>
      </c>
    </row>
    <row r="1375" spans="1:17" x14ac:dyDescent="0.3">
      <c r="A1375" t="s">
        <v>3337</v>
      </c>
      <c r="B1375" t="s">
        <v>1149</v>
      </c>
      <c r="C1375" t="s">
        <v>139</v>
      </c>
      <c r="D1375" t="s">
        <v>197</v>
      </c>
      <c r="E1375" t="s">
        <v>198</v>
      </c>
      <c r="F1375" t="s">
        <v>199</v>
      </c>
      <c r="G1375" t="s">
        <v>200</v>
      </c>
      <c r="H1375" t="s">
        <v>3338</v>
      </c>
      <c r="I1375">
        <v>11</v>
      </c>
      <c r="J1375">
        <v>20</v>
      </c>
      <c r="K1375">
        <v>202056</v>
      </c>
      <c r="L1375" t="str">
        <f>VLOOKUP(Sales_Data!C1375,Product_Master!$A:$D,2,FALSE)</f>
        <v>Helmet</v>
      </c>
      <c r="M1375">
        <f>VLOOKUP(C1375,Product_Master!$A:$D,4,FALSE)</f>
        <v>22961</v>
      </c>
      <c r="N1375" t="str">
        <f t="shared" si="42"/>
        <v>HIGH</v>
      </c>
      <c r="O1375" t="str" cm="1">
        <f t="array" ref="O1375">_xlfn.IFS(D1375="North","Zone 1",D1375="South","Zone 2",D1375="East","Zone 3",D1375="West","Zone 4")</f>
        <v>Zone 4</v>
      </c>
      <c r="P1375">
        <f t="shared" si="43"/>
        <v>20205.600000000002</v>
      </c>
      <c r="Q1375" t="str">
        <f>VLOOKUP(C1375,Product_Master!$A:$D,3,FALSE)</f>
        <v>Sports</v>
      </c>
    </row>
    <row r="1376" spans="1:17" x14ac:dyDescent="0.3">
      <c r="A1376" t="s">
        <v>3339</v>
      </c>
      <c r="B1376" t="s">
        <v>1612</v>
      </c>
      <c r="C1376" t="s">
        <v>131</v>
      </c>
      <c r="D1376" t="s">
        <v>171</v>
      </c>
      <c r="E1376" t="s">
        <v>172</v>
      </c>
      <c r="F1376" t="s">
        <v>173</v>
      </c>
      <c r="G1376" t="s">
        <v>181</v>
      </c>
      <c r="H1376" t="s">
        <v>3340</v>
      </c>
      <c r="I1376">
        <v>8</v>
      </c>
      <c r="J1376">
        <v>0</v>
      </c>
      <c r="K1376">
        <v>502696</v>
      </c>
      <c r="L1376" t="str">
        <f>VLOOKUP(Sales_Data!C1376,Product_Master!$A:$D,2,FALSE)</f>
        <v>Football</v>
      </c>
      <c r="M1376">
        <f>VLOOKUP(C1376,Product_Master!$A:$D,4,FALSE)</f>
        <v>62837</v>
      </c>
      <c r="N1376" t="str">
        <f t="shared" si="42"/>
        <v>HIGH</v>
      </c>
      <c r="O1376" t="str" cm="1">
        <f t="array" ref="O1376">_xlfn.IFS(D1376="North","Zone 1",D1376="South","Zone 2",D1376="East","Zone 3",D1376="West","Zone 4")</f>
        <v>Zone 2</v>
      </c>
      <c r="P1376">
        <f t="shared" si="43"/>
        <v>50269.600000000006</v>
      </c>
      <c r="Q1376" t="str">
        <f>VLOOKUP(C1376,Product_Master!$A:$D,3,FALSE)</f>
        <v>Sports</v>
      </c>
    </row>
    <row r="1377" spans="1:17" x14ac:dyDescent="0.3">
      <c r="A1377" t="s">
        <v>3341</v>
      </c>
      <c r="B1377" t="s">
        <v>2281</v>
      </c>
      <c r="C1377" t="s">
        <v>141</v>
      </c>
      <c r="D1377" t="s">
        <v>197</v>
      </c>
      <c r="E1377" t="s">
        <v>260</v>
      </c>
      <c r="F1377" t="s">
        <v>261</v>
      </c>
      <c r="G1377" t="s">
        <v>200</v>
      </c>
      <c r="H1377" t="s">
        <v>3342</v>
      </c>
      <c r="I1377">
        <v>11</v>
      </c>
      <c r="J1377">
        <v>5</v>
      </c>
      <c r="K1377">
        <v>433204</v>
      </c>
      <c r="L1377" t="str">
        <f>VLOOKUP(Sales_Data!C1377,Product_Master!$A:$D,2,FALSE)</f>
        <v>Gloves</v>
      </c>
      <c r="M1377">
        <f>VLOOKUP(C1377,Product_Master!$A:$D,4,FALSE)</f>
        <v>41455</v>
      </c>
      <c r="N1377" t="str">
        <f t="shared" si="42"/>
        <v>HIGH</v>
      </c>
      <c r="O1377" t="str" cm="1">
        <f t="array" ref="O1377">_xlfn.IFS(D1377="North","Zone 1",D1377="South","Zone 2",D1377="East","Zone 3",D1377="West","Zone 4")</f>
        <v>Zone 4</v>
      </c>
      <c r="P1377">
        <f t="shared" si="43"/>
        <v>43320.4</v>
      </c>
      <c r="Q1377" t="str">
        <f>VLOOKUP(C1377,Product_Master!$A:$D,3,FALSE)</f>
        <v>Sports</v>
      </c>
    </row>
    <row r="1378" spans="1:17" x14ac:dyDescent="0.3">
      <c r="A1378" t="s">
        <v>3343</v>
      </c>
      <c r="B1378" t="s">
        <v>170</v>
      </c>
      <c r="C1378" t="s">
        <v>102</v>
      </c>
      <c r="D1378" t="s">
        <v>171</v>
      </c>
      <c r="E1378" t="s">
        <v>223</v>
      </c>
      <c r="F1378" t="s">
        <v>224</v>
      </c>
      <c r="G1378" t="s">
        <v>187</v>
      </c>
      <c r="H1378" t="s">
        <v>3344</v>
      </c>
      <c r="I1378">
        <v>4</v>
      </c>
      <c r="J1378">
        <v>20</v>
      </c>
      <c r="K1378">
        <v>233824</v>
      </c>
      <c r="L1378" t="str">
        <f>VLOOKUP(Sales_Data!C1378,Product_Master!$A:$D,2,FALSE)</f>
        <v>Tea</v>
      </c>
      <c r="M1378">
        <f>VLOOKUP(C1378,Product_Master!$A:$D,4,FALSE)</f>
        <v>73070</v>
      </c>
      <c r="N1378" t="str">
        <f t="shared" si="42"/>
        <v>HIGH</v>
      </c>
      <c r="O1378" t="str" cm="1">
        <f t="array" ref="O1378">_xlfn.IFS(D1378="North","Zone 1",D1378="South","Zone 2",D1378="East","Zone 3",D1378="West","Zone 4")</f>
        <v>Zone 2</v>
      </c>
      <c r="P1378">
        <f t="shared" si="43"/>
        <v>23382.400000000001</v>
      </c>
      <c r="Q1378" t="str">
        <f>VLOOKUP(C1378,Product_Master!$A:$D,3,FALSE)</f>
        <v>Grocery</v>
      </c>
    </row>
    <row r="1379" spans="1:17" x14ac:dyDescent="0.3">
      <c r="A1379" t="s">
        <v>3345</v>
      </c>
      <c r="B1379" t="s">
        <v>616</v>
      </c>
      <c r="C1379" t="s">
        <v>7</v>
      </c>
      <c r="D1379" t="s">
        <v>171</v>
      </c>
      <c r="E1379" t="s">
        <v>204</v>
      </c>
      <c r="F1379" t="s">
        <v>205</v>
      </c>
      <c r="G1379" t="s">
        <v>228</v>
      </c>
      <c r="H1379" t="s">
        <v>3346</v>
      </c>
      <c r="I1379">
        <v>12</v>
      </c>
      <c r="J1379">
        <v>5</v>
      </c>
      <c r="K1379">
        <v>729611</v>
      </c>
      <c r="L1379" t="str">
        <f>VLOOKUP(Sales_Data!C1379,Product_Master!$A:$D,2,FALSE)</f>
        <v>HP Laptop</v>
      </c>
      <c r="M1379">
        <f>VLOOKUP(C1379,Product_Master!$A:$D,4,FALSE)</f>
        <v>64001</v>
      </c>
      <c r="N1379" t="str">
        <f t="shared" si="42"/>
        <v>HIGH</v>
      </c>
      <c r="O1379" t="str" cm="1">
        <f t="array" ref="O1379">_xlfn.IFS(D1379="North","Zone 1",D1379="South","Zone 2",D1379="East","Zone 3",D1379="West","Zone 4")</f>
        <v>Zone 2</v>
      </c>
      <c r="P1379">
        <f t="shared" si="43"/>
        <v>72961.100000000006</v>
      </c>
      <c r="Q1379" t="str">
        <f>VLOOKUP(C1379,Product_Master!$A:$D,3,FALSE)</f>
        <v>Electronics</v>
      </c>
    </row>
    <row r="1380" spans="1:17" x14ac:dyDescent="0.3">
      <c r="A1380" t="s">
        <v>3347</v>
      </c>
      <c r="B1380" t="s">
        <v>1654</v>
      </c>
      <c r="C1380" t="s">
        <v>17</v>
      </c>
      <c r="D1380" t="s">
        <v>171</v>
      </c>
      <c r="E1380" t="s">
        <v>223</v>
      </c>
      <c r="F1380" t="s">
        <v>224</v>
      </c>
      <c r="G1380" t="s">
        <v>212</v>
      </c>
      <c r="H1380" t="s">
        <v>3348</v>
      </c>
      <c r="I1380">
        <v>6</v>
      </c>
      <c r="J1380">
        <v>0</v>
      </c>
      <c r="K1380">
        <v>401670</v>
      </c>
      <c r="L1380" t="str">
        <f>VLOOKUP(Sales_Data!C1380,Product_Master!$A:$D,2,FALSE)</f>
        <v>Printer</v>
      </c>
      <c r="M1380">
        <f>VLOOKUP(C1380,Product_Master!$A:$D,4,FALSE)</f>
        <v>66945</v>
      </c>
      <c r="N1380" t="str">
        <f t="shared" si="42"/>
        <v>HIGH</v>
      </c>
      <c r="O1380" t="str" cm="1">
        <f t="array" ref="O1380">_xlfn.IFS(D1380="North","Zone 1",D1380="South","Zone 2",D1380="East","Zone 3",D1380="West","Zone 4")</f>
        <v>Zone 2</v>
      </c>
      <c r="P1380">
        <f t="shared" si="43"/>
        <v>40167</v>
      </c>
      <c r="Q1380" t="str">
        <f>VLOOKUP(C1380,Product_Master!$A:$D,3,FALSE)</f>
        <v>Electronics</v>
      </c>
    </row>
    <row r="1381" spans="1:17" x14ac:dyDescent="0.3">
      <c r="A1381" t="s">
        <v>3349</v>
      </c>
      <c r="B1381" t="s">
        <v>606</v>
      </c>
      <c r="C1381" t="s">
        <v>128</v>
      </c>
      <c r="D1381" t="s">
        <v>171</v>
      </c>
      <c r="E1381" t="s">
        <v>172</v>
      </c>
      <c r="F1381" t="s">
        <v>173</v>
      </c>
      <c r="G1381" t="s">
        <v>219</v>
      </c>
      <c r="H1381" t="s">
        <v>2824</v>
      </c>
      <c r="I1381">
        <v>12</v>
      </c>
      <c r="J1381">
        <v>15</v>
      </c>
      <c r="K1381">
        <v>599943</v>
      </c>
      <c r="L1381" t="str">
        <f>VLOOKUP(Sales_Data!C1381,Product_Master!$A:$D,2,FALSE)</f>
        <v>Cricket Bat</v>
      </c>
      <c r="M1381">
        <f>VLOOKUP(C1381,Product_Master!$A:$D,4,FALSE)</f>
        <v>58818</v>
      </c>
      <c r="N1381" t="str">
        <f t="shared" si="42"/>
        <v>HIGH</v>
      </c>
      <c r="O1381" t="str" cm="1">
        <f t="array" ref="O1381">_xlfn.IFS(D1381="North","Zone 1",D1381="South","Zone 2",D1381="East","Zone 3",D1381="West","Zone 4")</f>
        <v>Zone 2</v>
      </c>
      <c r="P1381">
        <f t="shared" si="43"/>
        <v>59994.3</v>
      </c>
      <c r="Q1381" t="str">
        <f>VLOOKUP(C1381,Product_Master!$A:$D,3,FALSE)</f>
        <v>Sports</v>
      </c>
    </row>
    <row r="1382" spans="1:17" x14ac:dyDescent="0.3">
      <c r="A1382" t="s">
        <v>3350</v>
      </c>
      <c r="B1382" t="s">
        <v>1043</v>
      </c>
      <c r="C1382" t="s">
        <v>95</v>
      </c>
      <c r="D1382" t="s">
        <v>178</v>
      </c>
      <c r="E1382" t="s">
        <v>310</v>
      </c>
      <c r="F1382" t="s">
        <v>311</v>
      </c>
      <c r="G1382" t="s">
        <v>253</v>
      </c>
      <c r="H1382" t="s">
        <v>3351</v>
      </c>
      <c r="I1382">
        <v>5</v>
      </c>
      <c r="J1382">
        <v>0</v>
      </c>
      <c r="K1382">
        <v>361510</v>
      </c>
      <c r="L1382" t="str">
        <f>VLOOKUP(Sales_Data!C1382,Product_Master!$A:$D,2,FALSE)</f>
        <v>Dress</v>
      </c>
      <c r="M1382">
        <f>VLOOKUP(C1382,Product_Master!$A:$D,4,FALSE)</f>
        <v>72302</v>
      </c>
      <c r="N1382" t="str">
        <f t="shared" si="42"/>
        <v>HIGH</v>
      </c>
      <c r="O1382" t="str" cm="1">
        <f t="array" ref="O1382">_xlfn.IFS(D1382="North","Zone 1",D1382="South","Zone 2",D1382="East","Zone 3",D1382="West","Zone 4")</f>
        <v>Zone 3</v>
      </c>
      <c r="P1382">
        <f t="shared" si="43"/>
        <v>36151</v>
      </c>
      <c r="Q1382" t="str">
        <f>VLOOKUP(C1382,Product_Master!$A:$D,3,FALSE)</f>
        <v>Clothing</v>
      </c>
    </row>
    <row r="1383" spans="1:17" x14ac:dyDescent="0.3">
      <c r="A1383" t="s">
        <v>3352</v>
      </c>
      <c r="B1383" t="s">
        <v>3353</v>
      </c>
      <c r="C1383" t="s">
        <v>87</v>
      </c>
      <c r="D1383" t="s">
        <v>178</v>
      </c>
      <c r="E1383" t="s">
        <v>179</v>
      </c>
      <c r="F1383" t="s">
        <v>180</v>
      </c>
      <c r="G1383" t="s">
        <v>206</v>
      </c>
      <c r="H1383" t="s">
        <v>3354</v>
      </c>
      <c r="I1383">
        <v>10</v>
      </c>
      <c r="J1383">
        <v>0</v>
      </c>
      <c r="K1383">
        <v>202290</v>
      </c>
      <c r="L1383" t="str">
        <f>VLOOKUP(Sales_Data!C1383,Product_Master!$A:$D,2,FALSE)</f>
        <v>Hoodie</v>
      </c>
      <c r="M1383">
        <f>VLOOKUP(C1383,Product_Master!$A:$D,4,FALSE)</f>
        <v>20229</v>
      </c>
      <c r="N1383" t="str">
        <f t="shared" si="42"/>
        <v>HIGH</v>
      </c>
      <c r="O1383" t="str" cm="1">
        <f t="array" ref="O1383">_xlfn.IFS(D1383="North","Zone 1",D1383="South","Zone 2",D1383="East","Zone 3",D1383="West","Zone 4")</f>
        <v>Zone 3</v>
      </c>
      <c r="P1383">
        <f t="shared" si="43"/>
        <v>20229</v>
      </c>
      <c r="Q1383" t="str">
        <f>VLOOKUP(C1383,Product_Master!$A:$D,3,FALSE)</f>
        <v>Clothing</v>
      </c>
    </row>
    <row r="1384" spans="1:17" x14ac:dyDescent="0.3">
      <c r="A1384" t="s">
        <v>3355</v>
      </c>
      <c r="B1384" t="s">
        <v>2000</v>
      </c>
      <c r="C1384" t="s">
        <v>131</v>
      </c>
      <c r="D1384" t="s">
        <v>197</v>
      </c>
      <c r="E1384" t="s">
        <v>198</v>
      </c>
      <c r="F1384" t="s">
        <v>199</v>
      </c>
      <c r="G1384" t="s">
        <v>285</v>
      </c>
      <c r="H1384" t="s">
        <v>3356</v>
      </c>
      <c r="I1384">
        <v>10</v>
      </c>
      <c r="J1384">
        <v>20</v>
      </c>
      <c r="K1384">
        <v>502696</v>
      </c>
      <c r="L1384" t="str">
        <f>VLOOKUP(Sales_Data!C1384,Product_Master!$A:$D,2,FALSE)</f>
        <v>Football</v>
      </c>
      <c r="M1384">
        <f>VLOOKUP(C1384,Product_Master!$A:$D,4,FALSE)</f>
        <v>62837</v>
      </c>
      <c r="N1384" t="str">
        <f t="shared" si="42"/>
        <v>HIGH</v>
      </c>
      <c r="O1384" t="str" cm="1">
        <f t="array" ref="O1384">_xlfn.IFS(D1384="North","Zone 1",D1384="South","Zone 2",D1384="East","Zone 3",D1384="West","Zone 4")</f>
        <v>Zone 4</v>
      </c>
      <c r="P1384">
        <f t="shared" si="43"/>
        <v>50269.600000000006</v>
      </c>
      <c r="Q1384" t="str">
        <f>VLOOKUP(C1384,Product_Master!$A:$D,3,FALSE)</f>
        <v>Sports</v>
      </c>
    </row>
    <row r="1385" spans="1:17" x14ac:dyDescent="0.3">
      <c r="A1385" t="s">
        <v>3357</v>
      </c>
      <c r="B1385" t="s">
        <v>1654</v>
      </c>
      <c r="C1385" t="s">
        <v>114</v>
      </c>
      <c r="D1385" t="s">
        <v>171</v>
      </c>
      <c r="E1385" t="s">
        <v>223</v>
      </c>
      <c r="F1385" t="s">
        <v>224</v>
      </c>
      <c r="G1385" t="s">
        <v>269</v>
      </c>
      <c r="H1385" t="s">
        <v>3358</v>
      </c>
      <c r="I1385">
        <v>7</v>
      </c>
      <c r="J1385">
        <v>10</v>
      </c>
      <c r="K1385">
        <v>366729</v>
      </c>
      <c r="L1385" t="str">
        <f>VLOOKUP(Sales_Data!C1385,Product_Master!$A:$D,2,FALSE)</f>
        <v>Flour</v>
      </c>
      <c r="M1385">
        <f>VLOOKUP(C1385,Product_Master!$A:$D,4,FALSE)</f>
        <v>58211</v>
      </c>
      <c r="N1385" t="str">
        <f t="shared" si="42"/>
        <v>HIGH</v>
      </c>
      <c r="O1385" t="str" cm="1">
        <f t="array" ref="O1385">_xlfn.IFS(D1385="North","Zone 1",D1385="South","Zone 2",D1385="East","Zone 3",D1385="West","Zone 4")</f>
        <v>Zone 2</v>
      </c>
      <c r="P1385">
        <f t="shared" si="43"/>
        <v>36672.9</v>
      </c>
      <c r="Q1385" t="str">
        <f>VLOOKUP(C1385,Product_Master!$A:$D,3,FALSE)</f>
        <v>Grocery</v>
      </c>
    </row>
    <row r="1386" spans="1:17" x14ac:dyDescent="0.3">
      <c r="A1386" t="s">
        <v>3359</v>
      </c>
      <c r="B1386" t="s">
        <v>3360</v>
      </c>
      <c r="C1386" t="s">
        <v>58</v>
      </c>
      <c r="D1386" t="s">
        <v>178</v>
      </c>
      <c r="E1386" t="s">
        <v>310</v>
      </c>
      <c r="F1386" t="s">
        <v>311</v>
      </c>
      <c r="G1386" t="s">
        <v>285</v>
      </c>
      <c r="H1386" t="s">
        <v>3361</v>
      </c>
      <c r="I1386">
        <v>2</v>
      </c>
      <c r="J1386">
        <v>0</v>
      </c>
      <c r="K1386">
        <v>55400</v>
      </c>
      <c r="L1386" t="str">
        <f>VLOOKUP(Sales_Data!C1386,Product_Master!$A:$D,2,FALSE)</f>
        <v>Side Table</v>
      </c>
      <c r="M1386">
        <f>VLOOKUP(C1386,Product_Master!$A:$D,4,FALSE)</f>
        <v>27700</v>
      </c>
      <c r="N1386" t="str">
        <f t="shared" si="42"/>
        <v>HIGH</v>
      </c>
      <c r="O1386" t="str" cm="1">
        <f t="array" ref="O1386">_xlfn.IFS(D1386="North","Zone 1",D1386="South","Zone 2",D1386="East","Zone 3",D1386="West","Zone 4")</f>
        <v>Zone 3</v>
      </c>
      <c r="P1386">
        <f t="shared" si="43"/>
        <v>5540</v>
      </c>
      <c r="Q1386" t="str">
        <f>VLOOKUP(C1386,Product_Master!$A:$D,3,FALSE)</f>
        <v>Furniture</v>
      </c>
    </row>
    <row r="1387" spans="1:17" x14ac:dyDescent="0.3">
      <c r="A1387" t="s">
        <v>3362</v>
      </c>
      <c r="B1387" t="s">
        <v>1979</v>
      </c>
      <c r="C1387" t="s">
        <v>153</v>
      </c>
      <c r="D1387" t="s">
        <v>197</v>
      </c>
      <c r="E1387" t="s">
        <v>260</v>
      </c>
      <c r="F1387" t="s">
        <v>261</v>
      </c>
      <c r="G1387" t="s">
        <v>212</v>
      </c>
      <c r="H1387" t="s">
        <v>3363</v>
      </c>
      <c r="I1387">
        <v>12</v>
      </c>
      <c r="J1387">
        <v>0</v>
      </c>
      <c r="K1387">
        <v>425028</v>
      </c>
      <c r="L1387" t="str">
        <f>VLOOKUP(Sales_Data!C1387,Product_Master!$A:$D,2,FALSE)</f>
        <v>Knee Guard</v>
      </c>
      <c r="M1387">
        <f>VLOOKUP(C1387,Product_Master!$A:$D,4,FALSE)</f>
        <v>35419</v>
      </c>
      <c r="N1387" t="str">
        <f t="shared" si="42"/>
        <v>HIGH</v>
      </c>
      <c r="O1387" t="str" cm="1">
        <f t="array" ref="O1387">_xlfn.IFS(D1387="North","Zone 1",D1387="South","Zone 2",D1387="East","Zone 3",D1387="West","Zone 4")</f>
        <v>Zone 4</v>
      </c>
      <c r="P1387">
        <f t="shared" si="43"/>
        <v>42502.8</v>
      </c>
      <c r="Q1387" t="str">
        <f>VLOOKUP(C1387,Product_Master!$A:$D,3,FALSE)</f>
        <v>Sports</v>
      </c>
    </row>
    <row r="1388" spans="1:17" x14ac:dyDescent="0.3">
      <c r="A1388" t="s">
        <v>3364</v>
      </c>
      <c r="B1388" t="s">
        <v>1171</v>
      </c>
      <c r="C1388" t="s">
        <v>104</v>
      </c>
      <c r="D1388" t="s">
        <v>191</v>
      </c>
      <c r="E1388" t="s">
        <v>192</v>
      </c>
      <c r="F1388" t="s">
        <v>193</v>
      </c>
      <c r="G1388" t="s">
        <v>181</v>
      </c>
      <c r="H1388" t="s">
        <v>3365</v>
      </c>
      <c r="I1388">
        <v>9</v>
      </c>
      <c r="J1388">
        <v>5</v>
      </c>
      <c r="K1388">
        <v>291991</v>
      </c>
      <c r="L1388" t="str">
        <f>VLOOKUP(Sales_Data!C1388,Product_Master!$A:$D,2,FALSE)</f>
        <v>Coffee</v>
      </c>
      <c r="M1388">
        <f>VLOOKUP(C1388,Product_Master!$A:$D,4,FALSE)</f>
        <v>34151</v>
      </c>
      <c r="N1388" t="str">
        <f t="shared" si="42"/>
        <v>HIGH</v>
      </c>
      <c r="O1388" t="str" cm="1">
        <f t="array" ref="O1388">_xlfn.IFS(D1388="North","Zone 1",D1388="South","Zone 2",D1388="East","Zone 3",D1388="West","Zone 4")</f>
        <v>Zone 1</v>
      </c>
      <c r="P1388">
        <f t="shared" si="43"/>
        <v>29199.100000000002</v>
      </c>
      <c r="Q1388" t="str">
        <f>VLOOKUP(C1388,Product_Master!$A:$D,3,FALSE)</f>
        <v>Grocery</v>
      </c>
    </row>
    <row r="1389" spans="1:17" x14ac:dyDescent="0.3">
      <c r="A1389" t="s">
        <v>3366</v>
      </c>
      <c r="B1389" t="s">
        <v>2061</v>
      </c>
      <c r="C1389" t="s">
        <v>69</v>
      </c>
      <c r="D1389" t="s">
        <v>197</v>
      </c>
      <c r="E1389" t="s">
        <v>198</v>
      </c>
      <c r="F1389" t="s">
        <v>199</v>
      </c>
      <c r="G1389" t="s">
        <v>212</v>
      </c>
      <c r="H1389" t="s">
        <v>3367</v>
      </c>
      <c r="I1389">
        <v>11</v>
      </c>
      <c r="J1389">
        <v>20</v>
      </c>
      <c r="K1389">
        <v>78302</v>
      </c>
      <c r="L1389" t="str">
        <f>VLOOKUP(Sales_Data!C1389,Product_Master!$A:$D,2,FALSE)</f>
        <v>Women Kurti</v>
      </c>
      <c r="M1389">
        <f>VLOOKUP(C1389,Product_Master!$A:$D,4,FALSE)</f>
        <v>8898</v>
      </c>
      <c r="N1389" t="str">
        <f t="shared" si="42"/>
        <v>HIGH</v>
      </c>
      <c r="O1389" t="str" cm="1">
        <f t="array" ref="O1389">_xlfn.IFS(D1389="North","Zone 1",D1389="South","Zone 2",D1389="East","Zone 3",D1389="West","Zone 4")</f>
        <v>Zone 4</v>
      </c>
      <c r="P1389">
        <f t="shared" si="43"/>
        <v>7830.2000000000007</v>
      </c>
      <c r="Q1389" t="str">
        <f>VLOOKUP(C1389,Product_Master!$A:$D,3,FALSE)</f>
        <v>Clothing</v>
      </c>
    </row>
    <row r="1390" spans="1:17" x14ac:dyDescent="0.3">
      <c r="A1390" t="s">
        <v>3368</v>
      </c>
      <c r="B1390" t="s">
        <v>828</v>
      </c>
      <c r="C1390" t="s">
        <v>97</v>
      </c>
      <c r="D1390" t="s">
        <v>191</v>
      </c>
      <c r="E1390" t="s">
        <v>242</v>
      </c>
      <c r="F1390" t="s">
        <v>242</v>
      </c>
      <c r="G1390" t="s">
        <v>200</v>
      </c>
      <c r="H1390" t="s">
        <v>3369</v>
      </c>
      <c r="I1390">
        <v>12</v>
      </c>
      <c r="J1390">
        <v>10</v>
      </c>
      <c r="K1390">
        <v>229446</v>
      </c>
      <c r="L1390" t="str">
        <f>VLOOKUP(Sales_Data!C1390,Product_Master!$A:$D,2,FALSE)</f>
        <v>Rice</v>
      </c>
      <c r="M1390">
        <f>VLOOKUP(C1390,Product_Master!$A:$D,4,FALSE)</f>
        <v>21245</v>
      </c>
      <c r="N1390" t="str">
        <f t="shared" si="42"/>
        <v>HIGH</v>
      </c>
      <c r="O1390" t="str" cm="1">
        <f t="array" ref="O1390">_xlfn.IFS(D1390="North","Zone 1",D1390="South","Zone 2",D1390="East","Zone 3",D1390="West","Zone 4")</f>
        <v>Zone 1</v>
      </c>
      <c r="P1390">
        <f t="shared" si="43"/>
        <v>22944.600000000002</v>
      </c>
      <c r="Q1390" t="str">
        <f>VLOOKUP(C1390,Product_Master!$A:$D,3,FALSE)</f>
        <v>Grocery</v>
      </c>
    </row>
    <row r="1391" spans="1:17" x14ac:dyDescent="0.3">
      <c r="A1391" t="s">
        <v>3370</v>
      </c>
      <c r="B1391" t="s">
        <v>324</v>
      </c>
      <c r="C1391" t="s">
        <v>52</v>
      </c>
      <c r="D1391" t="s">
        <v>197</v>
      </c>
      <c r="E1391" t="s">
        <v>198</v>
      </c>
      <c r="F1391" t="s">
        <v>199</v>
      </c>
      <c r="G1391" t="s">
        <v>285</v>
      </c>
      <c r="H1391" t="s">
        <v>3371</v>
      </c>
      <c r="I1391">
        <v>11</v>
      </c>
      <c r="J1391">
        <v>10</v>
      </c>
      <c r="K1391">
        <v>20730</v>
      </c>
      <c r="L1391" t="str">
        <f>VLOOKUP(Sales_Data!C1391,Product_Master!$A:$D,2,FALSE)</f>
        <v>TV Unit</v>
      </c>
      <c r="M1391">
        <f>VLOOKUP(C1391,Product_Master!$A:$D,4,FALSE)</f>
        <v>2094</v>
      </c>
      <c r="N1391" t="str">
        <f t="shared" si="42"/>
        <v>HIGH</v>
      </c>
      <c r="O1391" t="str" cm="1">
        <f t="array" ref="O1391">_xlfn.IFS(D1391="North","Zone 1",D1391="South","Zone 2",D1391="East","Zone 3",D1391="West","Zone 4")</f>
        <v>Zone 4</v>
      </c>
      <c r="P1391">
        <f t="shared" si="43"/>
        <v>2073</v>
      </c>
      <c r="Q1391" t="str">
        <f>VLOOKUP(C1391,Product_Master!$A:$D,3,FALSE)</f>
        <v>Furniture</v>
      </c>
    </row>
    <row r="1392" spans="1:17" x14ac:dyDescent="0.3">
      <c r="A1392" t="s">
        <v>3372</v>
      </c>
      <c r="B1392" t="s">
        <v>2269</v>
      </c>
      <c r="C1392" t="s">
        <v>29</v>
      </c>
      <c r="D1392" t="s">
        <v>178</v>
      </c>
      <c r="E1392" t="s">
        <v>310</v>
      </c>
      <c r="F1392" t="s">
        <v>311</v>
      </c>
      <c r="G1392" t="s">
        <v>269</v>
      </c>
      <c r="H1392" t="s">
        <v>3373</v>
      </c>
      <c r="I1392">
        <v>9</v>
      </c>
      <c r="J1392">
        <v>20</v>
      </c>
      <c r="K1392">
        <v>112406</v>
      </c>
      <c r="L1392" t="str">
        <f>VLOOKUP(Sales_Data!C1392,Product_Master!$A:$D,2,FALSE)</f>
        <v>Bluetooth Speaker</v>
      </c>
      <c r="M1392">
        <f>VLOOKUP(C1392,Product_Master!$A:$D,4,FALSE)</f>
        <v>15612</v>
      </c>
      <c r="N1392" t="str">
        <f t="shared" si="42"/>
        <v>HIGH</v>
      </c>
      <c r="O1392" t="str" cm="1">
        <f t="array" ref="O1392">_xlfn.IFS(D1392="North","Zone 1",D1392="South","Zone 2",D1392="East","Zone 3",D1392="West","Zone 4")</f>
        <v>Zone 3</v>
      </c>
      <c r="P1392">
        <f t="shared" si="43"/>
        <v>11240.6</v>
      </c>
      <c r="Q1392" t="str">
        <f>VLOOKUP(C1392,Product_Master!$A:$D,3,FALSE)</f>
        <v>Electronics</v>
      </c>
    </row>
    <row r="1393" spans="1:17" x14ac:dyDescent="0.3">
      <c r="A1393" t="s">
        <v>3374</v>
      </c>
      <c r="B1393" t="s">
        <v>524</v>
      </c>
      <c r="C1393" t="s">
        <v>46</v>
      </c>
      <c r="D1393" t="s">
        <v>171</v>
      </c>
      <c r="E1393" t="s">
        <v>172</v>
      </c>
      <c r="F1393" t="s">
        <v>173</v>
      </c>
      <c r="G1393" t="s">
        <v>285</v>
      </c>
      <c r="H1393" t="s">
        <v>3375</v>
      </c>
      <c r="I1393">
        <v>3</v>
      </c>
      <c r="J1393">
        <v>0</v>
      </c>
      <c r="K1393">
        <v>187239</v>
      </c>
      <c r="L1393" t="str">
        <f>VLOOKUP(Sales_Data!C1393,Product_Master!$A:$D,2,FALSE)</f>
        <v>Wardrobe</v>
      </c>
      <c r="M1393">
        <f>VLOOKUP(C1393,Product_Master!$A:$D,4,FALSE)</f>
        <v>62413</v>
      </c>
      <c r="N1393" t="str">
        <f t="shared" si="42"/>
        <v>HIGH</v>
      </c>
      <c r="O1393" t="str" cm="1">
        <f t="array" ref="O1393">_xlfn.IFS(D1393="North","Zone 1",D1393="South","Zone 2",D1393="East","Zone 3",D1393="West","Zone 4")</f>
        <v>Zone 2</v>
      </c>
      <c r="P1393">
        <f t="shared" si="43"/>
        <v>18723.900000000001</v>
      </c>
      <c r="Q1393" t="str">
        <f>VLOOKUP(C1393,Product_Master!$A:$D,3,FALSE)</f>
        <v>Furniture</v>
      </c>
    </row>
    <row r="1394" spans="1:17" x14ac:dyDescent="0.3">
      <c r="A1394" t="s">
        <v>3376</v>
      </c>
      <c r="B1394" t="s">
        <v>469</v>
      </c>
      <c r="C1394" t="s">
        <v>77</v>
      </c>
      <c r="D1394" t="s">
        <v>178</v>
      </c>
      <c r="E1394" t="s">
        <v>310</v>
      </c>
      <c r="F1394" t="s">
        <v>311</v>
      </c>
      <c r="G1394" t="s">
        <v>243</v>
      </c>
      <c r="H1394" t="s">
        <v>3058</v>
      </c>
      <c r="I1394">
        <v>12</v>
      </c>
      <c r="J1394">
        <v>15</v>
      </c>
      <c r="K1394">
        <v>210987</v>
      </c>
      <c r="L1394" t="str">
        <f>VLOOKUP(Sales_Data!C1394,Product_Master!$A:$D,2,FALSE)</f>
        <v>Saree</v>
      </c>
      <c r="M1394">
        <f>VLOOKUP(C1394,Product_Master!$A:$D,4,FALSE)</f>
        <v>20685</v>
      </c>
      <c r="N1394" t="str">
        <f t="shared" si="42"/>
        <v>HIGH</v>
      </c>
      <c r="O1394" t="str" cm="1">
        <f t="array" ref="O1394">_xlfn.IFS(D1394="North","Zone 1",D1394="South","Zone 2",D1394="East","Zone 3",D1394="West","Zone 4")</f>
        <v>Zone 3</v>
      </c>
      <c r="P1394">
        <f t="shared" si="43"/>
        <v>21098.7</v>
      </c>
      <c r="Q1394" t="str">
        <f>VLOOKUP(C1394,Product_Master!$A:$D,3,FALSE)</f>
        <v>Clothing</v>
      </c>
    </row>
    <row r="1395" spans="1:17" x14ac:dyDescent="0.3">
      <c r="A1395" t="s">
        <v>3377</v>
      </c>
      <c r="B1395" t="s">
        <v>291</v>
      </c>
      <c r="C1395" t="s">
        <v>60</v>
      </c>
      <c r="D1395" t="s">
        <v>191</v>
      </c>
      <c r="E1395" t="s">
        <v>192</v>
      </c>
      <c r="F1395" t="s">
        <v>193</v>
      </c>
      <c r="G1395" t="s">
        <v>243</v>
      </c>
      <c r="H1395" t="s">
        <v>3378</v>
      </c>
      <c r="I1395">
        <v>2</v>
      </c>
      <c r="J1395">
        <v>10</v>
      </c>
      <c r="K1395">
        <v>107352</v>
      </c>
      <c r="L1395" t="str">
        <f>VLOOKUP(Sales_Data!C1395,Product_Master!$A:$D,2,FALSE)</f>
        <v>Cupboard</v>
      </c>
      <c r="M1395">
        <f>VLOOKUP(C1395,Product_Master!$A:$D,4,FALSE)</f>
        <v>59640</v>
      </c>
      <c r="N1395" t="str">
        <f t="shared" si="42"/>
        <v>HIGH</v>
      </c>
      <c r="O1395" t="str" cm="1">
        <f t="array" ref="O1395">_xlfn.IFS(D1395="North","Zone 1",D1395="South","Zone 2",D1395="East","Zone 3",D1395="West","Zone 4")</f>
        <v>Zone 1</v>
      </c>
      <c r="P1395">
        <f t="shared" si="43"/>
        <v>10735.2</v>
      </c>
      <c r="Q1395" t="str">
        <f>VLOOKUP(C1395,Product_Master!$A:$D,3,FALSE)</f>
        <v>Furniture</v>
      </c>
    </row>
    <row r="1396" spans="1:17" x14ac:dyDescent="0.3">
      <c r="A1396" t="s">
        <v>3379</v>
      </c>
      <c r="B1396" t="s">
        <v>1526</v>
      </c>
      <c r="C1396" t="s">
        <v>116</v>
      </c>
      <c r="D1396" t="s">
        <v>197</v>
      </c>
      <c r="E1396" t="s">
        <v>260</v>
      </c>
      <c r="F1396" t="s">
        <v>261</v>
      </c>
      <c r="G1396" t="s">
        <v>262</v>
      </c>
      <c r="H1396" t="s">
        <v>3380</v>
      </c>
      <c r="I1396">
        <v>2</v>
      </c>
      <c r="J1396">
        <v>15</v>
      </c>
      <c r="K1396">
        <v>16321</v>
      </c>
      <c r="L1396" t="str">
        <f>VLOOKUP(Sales_Data!C1396,Product_Master!$A:$D,2,FALSE)</f>
        <v>Biscuits</v>
      </c>
      <c r="M1396">
        <f>VLOOKUP(C1396,Product_Master!$A:$D,4,FALSE)</f>
        <v>9601</v>
      </c>
      <c r="N1396" t="str">
        <f t="shared" si="42"/>
        <v>HIGH</v>
      </c>
      <c r="O1396" t="str" cm="1">
        <f t="array" ref="O1396">_xlfn.IFS(D1396="North","Zone 1",D1396="South","Zone 2",D1396="East","Zone 3",D1396="West","Zone 4")</f>
        <v>Zone 4</v>
      </c>
      <c r="P1396">
        <f t="shared" si="43"/>
        <v>1632.1000000000001</v>
      </c>
      <c r="Q1396" t="str">
        <f>VLOOKUP(C1396,Product_Master!$A:$D,3,FALSE)</f>
        <v>Grocery</v>
      </c>
    </row>
    <row r="1397" spans="1:17" x14ac:dyDescent="0.3">
      <c r="A1397" t="s">
        <v>3381</v>
      </c>
      <c r="B1397" t="s">
        <v>1232</v>
      </c>
      <c r="C1397" t="s">
        <v>97</v>
      </c>
      <c r="D1397" t="s">
        <v>197</v>
      </c>
      <c r="E1397" t="s">
        <v>210</v>
      </c>
      <c r="F1397" t="s">
        <v>211</v>
      </c>
      <c r="G1397" t="s">
        <v>253</v>
      </c>
      <c r="H1397" t="s">
        <v>3382</v>
      </c>
      <c r="I1397">
        <v>7</v>
      </c>
      <c r="J1397">
        <v>0</v>
      </c>
      <c r="K1397">
        <v>148715</v>
      </c>
      <c r="L1397" t="str">
        <f>VLOOKUP(Sales_Data!C1397,Product_Master!$A:$D,2,FALSE)</f>
        <v>Rice</v>
      </c>
      <c r="M1397">
        <f>VLOOKUP(C1397,Product_Master!$A:$D,4,FALSE)</f>
        <v>21245</v>
      </c>
      <c r="N1397" t="str">
        <f t="shared" si="42"/>
        <v>HIGH</v>
      </c>
      <c r="O1397" t="str" cm="1">
        <f t="array" ref="O1397">_xlfn.IFS(D1397="North","Zone 1",D1397="South","Zone 2",D1397="East","Zone 3",D1397="West","Zone 4")</f>
        <v>Zone 4</v>
      </c>
      <c r="P1397">
        <f t="shared" si="43"/>
        <v>14871.5</v>
      </c>
      <c r="Q1397" t="str">
        <f>VLOOKUP(C1397,Product_Master!$A:$D,3,FALSE)</f>
        <v>Grocery</v>
      </c>
    </row>
    <row r="1398" spans="1:17" x14ac:dyDescent="0.3">
      <c r="A1398" t="s">
        <v>3383</v>
      </c>
      <c r="B1398" t="s">
        <v>628</v>
      </c>
      <c r="C1398" t="s">
        <v>44</v>
      </c>
      <c r="D1398" t="s">
        <v>191</v>
      </c>
      <c r="E1398" t="s">
        <v>238</v>
      </c>
      <c r="F1398" t="s">
        <v>238</v>
      </c>
      <c r="G1398" t="s">
        <v>243</v>
      </c>
      <c r="H1398" t="s">
        <v>3384</v>
      </c>
      <c r="I1398">
        <v>11</v>
      </c>
      <c r="J1398">
        <v>5</v>
      </c>
      <c r="K1398">
        <v>783844</v>
      </c>
      <c r="L1398" t="str">
        <f>VLOOKUP(Sales_Data!C1398,Product_Master!$A:$D,2,FALSE)</f>
        <v>Bookshelf</v>
      </c>
      <c r="M1398">
        <f>VLOOKUP(C1398,Product_Master!$A:$D,4,FALSE)</f>
        <v>75009</v>
      </c>
      <c r="N1398" t="str">
        <f t="shared" si="42"/>
        <v>HIGH</v>
      </c>
      <c r="O1398" t="str" cm="1">
        <f t="array" ref="O1398">_xlfn.IFS(D1398="North","Zone 1",D1398="South","Zone 2",D1398="East","Zone 3",D1398="West","Zone 4")</f>
        <v>Zone 1</v>
      </c>
      <c r="P1398">
        <f t="shared" si="43"/>
        <v>78384.400000000009</v>
      </c>
      <c r="Q1398" t="str">
        <f>VLOOKUP(C1398,Product_Master!$A:$D,3,FALSE)</f>
        <v>Furniture</v>
      </c>
    </row>
    <row r="1399" spans="1:17" x14ac:dyDescent="0.3">
      <c r="A1399" t="s">
        <v>3385</v>
      </c>
      <c r="B1399" t="s">
        <v>1361</v>
      </c>
      <c r="C1399" t="s">
        <v>21</v>
      </c>
      <c r="D1399" t="s">
        <v>178</v>
      </c>
      <c r="E1399" t="s">
        <v>185</v>
      </c>
      <c r="F1399" t="s">
        <v>186</v>
      </c>
      <c r="G1399" t="s">
        <v>262</v>
      </c>
      <c r="H1399" t="s">
        <v>3386</v>
      </c>
      <c r="I1399">
        <v>9</v>
      </c>
      <c r="J1399">
        <v>20</v>
      </c>
      <c r="K1399">
        <v>349459</v>
      </c>
      <c r="L1399" t="str">
        <f>VLOOKUP(Sales_Data!C1399,Product_Master!$A:$D,2,FALSE)</f>
        <v>Air Conditioner</v>
      </c>
      <c r="M1399">
        <f>VLOOKUP(C1399,Product_Master!$A:$D,4,FALSE)</f>
        <v>48536</v>
      </c>
      <c r="N1399" t="str">
        <f t="shared" si="42"/>
        <v>HIGH</v>
      </c>
      <c r="O1399" t="str" cm="1">
        <f t="array" ref="O1399">_xlfn.IFS(D1399="North","Zone 1",D1399="South","Zone 2",D1399="East","Zone 3",D1399="West","Zone 4")</f>
        <v>Zone 3</v>
      </c>
      <c r="P1399">
        <f t="shared" si="43"/>
        <v>34945.9</v>
      </c>
      <c r="Q1399" t="str">
        <f>VLOOKUP(C1399,Product_Master!$A:$D,3,FALSE)</f>
        <v>Electronics</v>
      </c>
    </row>
    <row r="1400" spans="1:17" x14ac:dyDescent="0.3">
      <c r="A1400" t="s">
        <v>3387</v>
      </c>
      <c r="B1400" t="s">
        <v>678</v>
      </c>
      <c r="C1400" t="s">
        <v>38</v>
      </c>
      <c r="D1400" t="s">
        <v>178</v>
      </c>
      <c r="E1400" t="s">
        <v>179</v>
      </c>
      <c r="F1400" t="s">
        <v>180</v>
      </c>
      <c r="G1400" t="s">
        <v>262</v>
      </c>
      <c r="H1400" t="s">
        <v>3388</v>
      </c>
      <c r="I1400">
        <v>2</v>
      </c>
      <c r="J1400">
        <v>0</v>
      </c>
      <c r="K1400">
        <v>80996</v>
      </c>
      <c r="L1400" t="str">
        <f>VLOOKUP(Sales_Data!C1400,Product_Master!$A:$D,2,FALSE)</f>
        <v>Study Table</v>
      </c>
      <c r="M1400">
        <f>VLOOKUP(C1400,Product_Master!$A:$D,4,FALSE)</f>
        <v>40498</v>
      </c>
      <c r="N1400" t="str">
        <f t="shared" si="42"/>
        <v>HIGH</v>
      </c>
      <c r="O1400" t="str" cm="1">
        <f t="array" ref="O1400">_xlfn.IFS(D1400="North","Zone 1",D1400="South","Zone 2",D1400="East","Zone 3",D1400="West","Zone 4")</f>
        <v>Zone 3</v>
      </c>
      <c r="P1400">
        <f t="shared" si="43"/>
        <v>8099.6</v>
      </c>
      <c r="Q1400" t="str">
        <f>VLOOKUP(C1400,Product_Master!$A:$D,3,FALSE)</f>
        <v>Furniture</v>
      </c>
    </row>
    <row r="1401" spans="1:17" x14ac:dyDescent="0.3">
      <c r="A1401" t="s">
        <v>3389</v>
      </c>
      <c r="B1401" t="s">
        <v>1475</v>
      </c>
      <c r="C1401" t="s">
        <v>35</v>
      </c>
      <c r="D1401" t="s">
        <v>171</v>
      </c>
      <c r="E1401" t="s">
        <v>172</v>
      </c>
      <c r="F1401" t="s">
        <v>173</v>
      </c>
      <c r="G1401" t="s">
        <v>315</v>
      </c>
      <c r="H1401" t="s">
        <v>3390</v>
      </c>
      <c r="I1401">
        <v>4</v>
      </c>
      <c r="J1401">
        <v>10</v>
      </c>
      <c r="K1401">
        <v>156038</v>
      </c>
      <c r="L1401" t="str">
        <f>VLOOKUP(Sales_Data!C1401,Product_Master!$A:$D,2,FALSE)</f>
        <v>Office Chair</v>
      </c>
      <c r="M1401">
        <f>VLOOKUP(C1401,Product_Master!$A:$D,4,FALSE)</f>
        <v>43344</v>
      </c>
      <c r="N1401" t="str">
        <f t="shared" si="42"/>
        <v>HIGH</v>
      </c>
      <c r="O1401" t="str" cm="1">
        <f t="array" ref="O1401">_xlfn.IFS(D1401="North","Zone 1",D1401="South","Zone 2",D1401="East","Zone 3",D1401="West","Zone 4")</f>
        <v>Zone 2</v>
      </c>
      <c r="P1401">
        <f t="shared" si="43"/>
        <v>15603.800000000001</v>
      </c>
      <c r="Q1401" t="str">
        <f>VLOOKUP(C1401,Product_Master!$A:$D,3,FALSE)</f>
        <v>Furniture</v>
      </c>
    </row>
    <row r="1402" spans="1:17" x14ac:dyDescent="0.3">
      <c r="A1402" t="s">
        <v>3391</v>
      </c>
      <c r="B1402" t="s">
        <v>736</v>
      </c>
      <c r="C1402" t="s">
        <v>44</v>
      </c>
      <c r="D1402" t="s">
        <v>197</v>
      </c>
      <c r="E1402" t="s">
        <v>198</v>
      </c>
      <c r="F1402" t="s">
        <v>199</v>
      </c>
      <c r="G1402" t="s">
        <v>187</v>
      </c>
      <c r="H1402" t="s">
        <v>3392</v>
      </c>
      <c r="I1402">
        <v>11</v>
      </c>
      <c r="J1402">
        <v>0</v>
      </c>
      <c r="K1402">
        <v>825099</v>
      </c>
      <c r="L1402" t="str">
        <f>VLOOKUP(Sales_Data!C1402,Product_Master!$A:$D,2,FALSE)</f>
        <v>Bookshelf</v>
      </c>
      <c r="M1402">
        <f>VLOOKUP(C1402,Product_Master!$A:$D,4,FALSE)</f>
        <v>75009</v>
      </c>
      <c r="N1402" t="str">
        <f t="shared" si="42"/>
        <v>HIGH</v>
      </c>
      <c r="O1402" t="str" cm="1">
        <f t="array" ref="O1402">_xlfn.IFS(D1402="North","Zone 1",D1402="South","Zone 2",D1402="East","Zone 3",D1402="West","Zone 4")</f>
        <v>Zone 4</v>
      </c>
      <c r="P1402">
        <f t="shared" si="43"/>
        <v>82509.900000000009</v>
      </c>
      <c r="Q1402" t="str">
        <f>VLOOKUP(C1402,Product_Master!$A:$D,3,FALSE)</f>
        <v>Furniture</v>
      </c>
    </row>
    <row r="1403" spans="1:17" x14ac:dyDescent="0.3">
      <c r="A1403" t="s">
        <v>3393</v>
      </c>
      <c r="B1403" t="s">
        <v>478</v>
      </c>
      <c r="C1403" t="s">
        <v>91</v>
      </c>
      <c r="D1403" t="s">
        <v>191</v>
      </c>
      <c r="E1403" t="s">
        <v>192</v>
      </c>
      <c r="F1403" t="s">
        <v>193</v>
      </c>
      <c r="G1403" t="s">
        <v>200</v>
      </c>
      <c r="H1403" t="s">
        <v>3394</v>
      </c>
      <c r="I1403">
        <v>7</v>
      </c>
      <c r="J1403">
        <v>10</v>
      </c>
      <c r="K1403">
        <v>187658</v>
      </c>
      <c r="L1403" t="str">
        <f>VLOOKUP(Sales_Data!C1403,Product_Master!$A:$D,2,FALSE)</f>
        <v>Sweater</v>
      </c>
      <c r="M1403">
        <f>VLOOKUP(C1403,Product_Master!$A:$D,4,FALSE)</f>
        <v>29787</v>
      </c>
      <c r="N1403" t="str">
        <f t="shared" si="42"/>
        <v>HIGH</v>
      </c>
      <c r="O1403" t="str" cm="1">
        <f t="array" ref="O1403">_xlfn.IFS(D1403="North","Zone 1",D1403="South","Zone 2",D1403="East","Zone 3",D1403="West","Zone 4")</f>
        <v>Zone 1</v>
      </c>
      <c r="P1403">
        <f t="shared" si="43"/>
        <v>18765.8</v>
      </c>
      <c r="Q1403" t="str">
        <f>VLOOKUP(C1403,Product_Master!$A:$D,3,FALSE)</f>
        <v>Clothing</v>
      </c>
    </row>
    <row r="1404" spans="1:17" x14ac:dyDescent="0.3">
      <c r="A1404" t="s">
        <v>3395</v>
      </c>
      <c r="B1404" t="s">
        <v>940</v>
      </c>
      <c r="C1404" t="s">
        <v>7</v>
      </c>
      <c r="D1404" t="s">
        <v>171</v>
      </c>
      <c r="E1404" t="s">
        <v>204</v>
      </c>
      <c r="F1404" t="s">
        <v>205</v>
      </c>
      <c r="G1404" t="s">
        <v>257</v>
      </c>
      <c r="H1404" t="s">
        <v>3396</v>
      </c>
      <c r="I1404">
        <v>10</v>
      </c>
      <c r="J1404">
        <v>10</v>
      </c>
      <c r="K1404">
        <v>576009</v>
      </c>
      <c r="L1404" t="str">
        <f>VLOOKUP(Sales_Data!C1404,Product_Master!$A:$D,2,FALSE)</f>
        <v>HP Laptop</v>
      </c>
      <c r="M1404">
        <f>VLOOKUP(C1404,Product_Master!$A:$D,4,FALSE)</f>
        <v>64001</v>
      </c>
      <c r="N1404" t="str">
        <f t="shared" si="42"/>
        <v>HIGH</v>
      </c>
      <c r="O1404" t="str" cm="1">
        <f t="array" ref="O1404">_xlfn.IFS(D1404="North","Zone 1",D1404="South","Zone 2",D1404="East","Zone 3",D1404="West","Zone 4")</f>
        <v>Zone 2</v>
      </c>
      <c r="P1404">
        <f t="shared" si="43"/>
        <v>57600.9</v>
      </c>
      <c r="Q1404" t="str">
        <f>VLOOKUP(C1404,Product_Master!$A:$D,3,FALSE)</f>
        <v>Electronics</v>
      </c>
    </row>
    <row r="1405" spans="1:17" x14ac:dyDescent="0.3">
      <c r="A1405" t="s">
        <v>3397</v>
      </c>
      <c r="B1405" t="s">
        <v>3398</v>
      </c>
      <c r="C1405" t="s">
        <v>38</v>
      </c>
      <c r="D1405" t="s">
        <v>197</v>
      </c>
      <c r="E1405" t="s">
        <v>198</v>
      </c>
      <c r="F1405" t="s">
        <v>199</v>
      </c>
      <c r="G1405" t="s">
        <v>181</v>
      </c>
      <c r="H1405" t="s">
        <v>3399</v>
      </c>
      <c r="I1405">
        <v>8</v>
      </c>
      <c r="J1405">
        <v>15</v>
      </c>
      <c r="K1405">
        <v>275386</v>
      </c>
      <c r="L1405" t="str">
        <f>VLOOKUP(Sales_Data!C1405,Product_Master!$A:$D,2,FALSE)</f>
        <v>Study Table</v>
      </c>
      <c r="M1405">
        <f>VLOOKUP(C1405,Product_Master!$A:$D,4,FALSE)</f>
        <v>40498</v>
      </c>
      <c r="N1405" t="str">
        <f t="shared" si="42"/>
        <v>HIGH</v>
      </c>
      <c r="O1405" t="str" cm="1">
        <f t="array" ref="O1405">_xlfn.IFS(D1405="North","Zone 1",D1405="South","Zone 2",D1405="East","Zone 3",D1405="West","Zone 4")</f>
        <v>Zone 4</v>
      </c>
      <c r="P1405">
        <f t="shared" si="43"/>
        <v>27538.600000000002</v>
      </c>
      <c r="Q1405" t="str">
        <f>VLOOKUP(C1405,Product_Master!$A:$D,3,FALSE)</f>
        <v>Furniture</v>
      </c>
    </row>
    <row r="1406" spans="1:17" x14ac:dyDescent="0.3">
      <c r="A1406" t="s">
        <v>3400</v>
      </c>
      <c r="B1406" t="s">
        <v>196</v>
      </c>
      <c r="C1406" t="s">
        <v>137</v>
      </c>
      <c r="D1406" t="s">
        <v>191</v>
      </c>
      <c r="E1406" t="s">
        <v>192</v>
      </c>
      <c r="F1406" t="s">
        <v>193</v>
      </c>
      <c r="G1406" t="s">
        <v>219</v>
      </c>
      <c r="H1406" t="s">
        <v>3401</v>
      </c>
      <c r="I1406">
        <v>7</v>
      </c>
      <c r="J1406">
        <v>15</v>
      </c>
      <c r="K1406">
        <v>304086</v>
      </c>
      <c r="L1406" t="str">
        <f>VLOOKUP(Sales_Data!C1406,Product_Master!$A:$D,2,FALSE)</f>
        <v>Dumbbells</v>
      </c>
      <c r="M1406">
        <f>VLOOKUP(C1406,Product_Master!$A:$D,4,FALSE)</f>
        <v>51107</v>
      </c>
      <c r="N1406" t="str">
        <f t="shared" si="42"/>
        <v>HIGH</v>
      </c>
      <c r="O1406" t="str" cm="1">
        <f t="array" ref="O1406">_xlfn.IFS(D1406="North","Zone 1",D1406="South","Zone 2",D1406="East","Zone 3",D1406="West","Zone 4")</f>
        <v>Zone 1</v>
      </c>
      <c r="P1406">
        <f t="shared" si="43"/>
        <v>30408.600000000002</v>
      </c>
      <c r="Q1406" t="str">
        <f>VLOOKUP(C1406,Product_Master!$A:$D,3,FALSE)</f>
        <v>Sports</v>
      </c>
    </row>
    <row r="1407" spans="1:17" x14ac:dyDescent="0.3">
      <c r="A1407" t="s">
        <v>3402</v>
      </c>
      <c r="B1407" t="s">
        <v>1713</v>
      </c>
      <c r="C1407" t="s">
        <v>66</v>
      </c>
      <c r="D1407" t="s">
        <v>178</v>
      </c>
      <c r="E1407" t="s">
        <v>310</v>
      </c>
      <c r="F1407" t="s">
        <v>311</v>
      </c>
      <c r="G1407" t="s">
        <v>187</v>
      </c>
      <c r="H1407" t="s">
        <v>3403</v>
      </c>
      <c r="I1407">
        <v>5</v>
      </c>
      <c r="J1407">
        <v>15</v>
      </c>
      <c r="K1407">
        <v>206150</v>
      </c>
      <c r="L1407" t="str">
        <f>VLOOKUP(Sales_Data!C1407,Product_Master!$A:$D,2,FALSE)</f>
        <v>Men Shirt</v>
      </c>
      <c r="M1407">
        <f>VLOOKUP(C1407,Product_Master!$A:$D,4,FALSE)</f>
        <v>48506</v>
      </c>
      <c r="N1407" t="str">
        <f t="shared" si="42"/>
        <v>HIGH</v>
      </c>
      <c r="O1407" t="str" cm="1">
        <f t="array" ref="O1407">_xlfn.IFS(D1407="North","Zone 1",D1407="South","Zone 2",D1407="East","Zone 3",D1407="West","Zone 4")</f>
        <v>Zone 3</v>
      </c>
      <c r="P1407">
        <f t="shared" si="43"/>
        <v>20615</v>
      </c>
      <c r="Q1407" t="str">
        <f>VLOOKUP(C1407,Product_Master!$A:$D,3,FALSE)</f>
        <v>Clothing</v>
      </c>
    </row>
    <row r="1408" spans="1:17" x14ac:dyDescent="0.3">
      <c r="A1408" t="s">
        <v>3404</v>
      </c>
      <c r="B1408" t="s">
        <v>768</v>
      </c>
      <c r="C1408" t="s">
        <v>15</v>
      </c>
      <c r="D1408" t="s">
        <v>178</v>
      </c>
      <c r="E1408" t="s">
        <v>179</v>
      </c>
      <c r="F1408" t="s">
        <v>180</v>
      </c>
      <c r="G1408" t="s">
        <v>315</v>
      </c>
      <c r="H1408" t="s">
        <v>3405</v>
      </c>
      <c r="I1408">
        <v>7</v>
      </c>
      <c r="J1408">
        <v>15</v>
      </c>
      <c r="K1408">
        <v>54668</v>
      </c>
      <c r="L1408" t="str">
        <f>VLOOKUP(Sales_Data!C1408,Product_Master!$A:$D,2,FALSE)</f>
        <v>OnePlus Phone</v>
      </c>
      <c r="M1408">
        <f>VLOOKUP(C1408,Product_Master!$A:$D,4,FALSE)</f>
        <v>9188</v>
      </c>
      <c r="N1408" t="str">
        <f t="shared" si="42"/>
        <v>HIGH</v>
      </c>
      <c r="O1408" t="str" cm="1">
        <f t="array" ref="O1408">_xlfn.IFS(D1408="North","Zone 1",D1408="South","Zone 2",D1408="East","Zone 3",D1408="West","Zone 4")</f>
        <v>Zone 3</v>
      </c>
      <c r="P1408">
        <f t="shared" si="43"/>
        <v>5466.8</v>
      </c>
      <c r="Q1408" t="str">
        <f>VLOOKUP(C1408,Product_Master!$A:$D,3,FALSE)</f>
        <v>Electronics</v>
      </c>
    </row>
    <row r="1409" spans="1:17" x14ac:dyDescent="0.3">
      <c r="A1409" t="s">
        <v>3406</v>
      </c>
      <c r="B1409" t="s">
        <v>1217</v>
      </c>
      <c r="C1409" t="s">
        <v>137</v>
      </c>
      <c r="D1409" t="s">
        <v>191</v>
      </c>
      <c r="E1409" t="s">
        <v>242</v>
      </c>
      <c r="F1409" t="s">
        <v>242</v>
      </c>
      <c r="G1409" t="s">
        <v>212</v>
      </c>
      <c r="H1409" t="s">
        <v>757</v>
      </c>
      <c r="I1409">
        <v>10</v>
      </c>
      <c r="J1409">
        <v>10</v>
      </c>
      <c r="K1409">
        <v>459963</v>
      </c>
      <c r="L1409" t="str">
        <f>VLOOKUP(Sales_Data!C1409,Product_Master!$A:$D,2,FALSE)</f>
        <v>Dumbbells</v>
      </c>
      <c r="M1409">
        <f>VLOOKUP(C1409,Product_Master!$A:$D,4,FALSE)</f>
        <v>51107</v>
      </c>
      <c r="N1409" t="str">
        <f t="shared" si="42"/>
        <v>HIGH</v>
      </c>
      <c r="O1409" t="str" cm="1">
        <f t="array" ref="O1409">_xlfn.IFS(D1409="North","Zone 1",D1409="South","Zone 2",D1409="East","Zone 3",D1409="West","Zone 4")</f>
        <v>Zone 1</v>
      </c>
      <c r="P1409">
        <f t="shared" si="43"/>
        <v>45996.3</v>
      </c>
      <c r="Q1409" t="str">
        <f>VLOOKUP(C1409,Product_Master!$A:$D,3,FALSE)</f>
        <v>Sports</v>
      </c>
    </row>
    <row r="1410" spans="1:17" x14ac:dyDescent="0.3">
      <c r="A1410" t="s">
        <v>3407</v>
      </c>
      <c r="B1410" t="s">
        <v>375</v>
      </c>
      <c r="C1410" t="s">
        <v>155</v>
      </c>
      <c r="D1410" t="s">
        <v>171</v>
      </c>
      <c r="E1410" t="s">
        <v>223</v>
      </c>
      <c r="F1410" t="s">
        <v>224</v>
      </c>
      <c r="G1410" t="s">
        <v>228</v>
      </c>
      <c r="H1410" t="s">
        <v>3408</v>
      </c>
      <c r="I1410">
        <v>6</v>
      </c>
      <c r="J1410">
        <v>15</v>
      </c>
      <c r="K1410">
        <v>366276</v>
      </c>
      <c r="L1410" t="str">
        <f>VLOOKUP(Sales_Data!C1410,Product_Master!$A:$D,2,FALSE)</f>
        <v>Cycling Bottle</v>
      </c>
      <c r="M1410">
        <f>VLOOKUP(C1410,Product_Master!$A:$D,4,FALSE)</f>
        <v>71819</v>
      </c>
      <c r="N1410" t="str">
        <f t="shared" si="42"/>
        <v>HIGH</v>
      </c>
      <c r="O1410" t="str" cm="1">
        <f t="array" ref="O1410">_xlfn.IFS(D1410="North","Zone 1",D1410="South","Zone 2",D1410="East","Zone 3",D1410="West","Zone 4")</f>
        <v>Zone 2</v>
      </c>
      <c r="P1410">
        <f t="shared" si="43"/>
        <v>36627.599999999999</v>
      </c>
      <c r="Q1410" t="str">
        <f>VLOOKUP(C1410,Product_Master!$A:$D,3,FALSE)</f>
        <v>Sports</v>
      </c>
    </row>
    <row r="1411" spans="1:17" x14ac:dyDescent="0.3">
      <c r="A1411" t="s">
        <v>3409</v>
      </c>
      <c r="B1411" t="s">
        <v>2078</v>
      </c>
      <c r="C1411" t="s">
        <v>7</v>
      </c>
      <c r="D1411" t="s">
        <v>197</v>
      </c>
      <c r="E1411" t="s">
        <v>210</v>
      </c>
      <c r="F1411" t="s">
        <v>211</v>
      </c>
      <c r="G1411" t="s">
        <v>174</v>
      </c>
      <c r="H1411" t="s">
        <v>3410</v>
      </c>
      <c r="I1411">
        <v>10</v>
      </c>
      <c r="J1411">
        <v>20</v>
      </c>
      <c r="K1411">
        <v>512008</v>
      </c>
      <c r="L1411" t="str">
        <f>VLOOKUP(Sales_Data!C1411,Product_Master!$A:$D,2,FALSE)</f>
        <v>HP Laptop</v>
      </c>
      <c r="M1411">
        <f>VLOOKUP(C1411,Product_Master!$A:$D,4,FALSE)</f>
        <v>64001</v>
      </c>
      <c r="N1411" t="str">
        <f t="shared" ref="N1411:N1474" si="44">IF(K1411&gt;15000,"HIGH",IF(K1411&gt;=5000,"MEDIUM","LOW"))</f>
        <v>HIGH</v>
      </c>
      <c r="O1411" t="str" cm="1">
        <f t="array" ref="O1411">_xlfn.IFS(D1411="North","Zone 1",D1411="South","Zone 2",D1411="East","Zone 3",D1411="West","Zone 4")</f>
        <v>Zone 4</v>
      </c>
      <c r="P1411">
        <f t="shared" ref="P1411:P1474" si="45">IF(N1411="HIGH",K1411*10%,IF(N1411="MEDIUM",K1411*5%,K1411*2%))</f>
        <v>51200.800000000003</v>
      </c>
      <c r="Q1411" t="str">
        <f>VLOOKUP(C1411,Product_Master!$A:$D,3,FALSE)</f>
        <v>Electronics</v>
      </c>
    </row>
    <row r="1412" spans="1:17" x14ac:dyDescent="0.3">
      <c r="A1412" t="s">
        <v>3411</v>
      </c>
      <c r="B1412" t="s">
        <v>1069</v>
      </c>
      <c r="C1412" t="s">
        <v>79</v>
      </c>
      <c r="D1412" t="s">
        <v>191</v>
      </c>
      <c r="E1412" t="s">
        <v>242</v>
      </c>
      <c r="F1412" t="s">
        <v>242</v>
      </c>
      <c r="G1412" t="s">
        <v>212</v>
      </c>
      <c r="H1412" t="s">
        <v>3412</v>
      </c>
      <c r="I1412">
        <v>8</v>
      </c>
      <c r="J1412">
        <v>15</v>
      </c>
      <c r="K1412">
        <v>27907</v>
      </c>
      <c r="L1412" t="str">
        <f>VLOOKUP(Sales_Data!C1412,Product_Master!$A:$D,2,FALSE)</f>
        <v>Formal Shirt</v>
      </c>
      <c r="M1412">
        <f>VLOOKUP(C1412,Product_Master!$A:$D,4,FALSE)</f>
        <v>4104</v>
      </c>
      <c r="N1412" t="str">
        <f t="shared" si="44"/>
        <v>HIGH</v>
      </c>
      <c r="O1412" t="str" cm="1">
        <f t="array" ref="O1412">_xlfn.IFS(D1412="North","Zone 1",D1412="South","Zone 2",D1412="East","Zone 3",D1412="West","Zone 4")</f>
        <v>Zone 1</v>
      </c>
      <c r="P1412">
        <f t="shared" si="45"/>
        <v>2790.7000000000003</v>
      </c>
      <c r="Q1412" t="str">
        <f>VLOOKUP(C1412,Product_Master!$A:$D,3,FALSE)</f>
        <v>Clothing</v>
      </c>
    </row>
    <row r="1413" spans="1:17" x14ac:dyDescent="0.3">
      <c r="A1413" t="s">
        <v>3413</v>
      </c>
      <c r="B1413" t="s">
        <v>694</v>
      </c>
      <c r="C1413" t="s">
        <v>108</v>
      </c>
      <c r="D1413" t="s">
        <v>191</v>
      </c>
      <c r="E1413" t="s">
        <v>192</v>
      </c>
      <c r="F1413" t="s">
        <v>193</v>
      </c>
      <c r="G1413" t="s">
        <v>200</v>
      </c>
      <c r="H1413" t="s">
        <v>3414</v>
      </c>
      <c r="I1413">
        <v>2</v>
      </c>
      <c r="J1413">
        <v>20</v>
      </c>
      <c r="K1413">
        <v>23620</v>
      </c>
      <c r="L1413" t="str">
        <f>VLOOKUP(Sales_Data!C1413,Product_Master!$A:$D,2,FALSE)</f>
        <v>Salt</v>
      </c>
      <c r="M1413">
        <f>VLOOKUP(C1413,Product_Master!$A:$D,4,FALSE)</f>
        <v>14763</v>
      </c>
      <c r="N1413" t="str">
        <f t="shared" si="44"/>
        <v>HIGH</v>
      </c>
      <c r="O1413" t="str" cm="1">
        <f t="array" ref="O1413">_xlfn.IFS(D1413="North","Zone 1",D1413="South","Zone 2",D1413="East","Zone 3",D1413="West","Zone 4")</f>
        <v>Zone 1</v>
      </c>
      <c r="P1413">
        <f t="shared" si="45"/>
        <v>2362</v>
      </c>
      <c r="Q1413" t="str">
        <f>VLOOKUP(C1413,Product_Master!$A:$D,3,FALSE)</f>
        <v>Grocery</v>
      </c>
    </row>
    <row r="1414" spans="1:17" x14ac:dyDescent="0.3">
      <c r="A1414" t="s">
        <v>3415</v>
      </c>
      <c r="B1414" t="s">
        <v>336</v>
      </c>
      <c r="C1414" t="s">
        <v>73</v>
      </c>
      <c r="D1414" t="s">
        <v>197</v>
      </c>
      <c r="E1414" t="s">
        <v>198</v>
      </c>
      <c r="F1414" t="s">
        <v>199</v>
      </c>
      <c r="G1414" t="s">
        <v>200</v>
      </c>
      <c r="H1414" t="s">
        <v>3416</v>
      </c>
      <c r="I1414">
        <v>6</v>
      </c>
      <c r="J1414">
        <v>10</v>
      </c>
      <c r="K1414">
        <v>371601</v>
      </c>
      <c r="L1414" t="str">
        <f>VLOOKUP(Sales_Data!C1414,Product_Master!$A:$D,2,FALSE)</f>
        <v>T-Shirt</v>
      </c>
      <c r="M1414">
        <f>VLOOKUP(C1414,Product_Master!$A:$D,4,FALSE)</f>
        <v>68815</v>
      </c>
      <c r="N1414" t="str">
        <f t="shared" si="44"/>
        <v>HIGH</v>
      </c>
      <c r="O1414" t="str" cm="1">
        <f t="array" ref="O1414">_xlfn.IFS(D1414="North","Zone 1",D1414="South","Zone 2",D1414="East","Zone 3",D1414="West","Zone 4")</f>
        <v>Zone 4</v>
      </c>
      <c r="P1414">
        <f t="shared" si="45"/>
        <v>37160.1</v>
      </c>
      <c r="Q1414" t="str">
        <f>VLOOKUP(C1414,Product_Master!$A:$D,3,FALSE)</f>
        <v>Clothing</v>
      </c>
    </row>
    <row r="1415" spans="1:17" x14ac:dyDescent="0.3">
      <c r="A1415" t="s">
        <v>3417</v>
      </c>
      <c r="B1415" t="s">
        <v>3142</v>
      </c>
      <c r="C1415" t="s">
        <v>83</v>
      </c>
      <c r="D1415" t="s">
        <v>171</v>
      </c>
      <c r="E1415" t="s">
        <v>223</v>
      </c>
      <c r="F1415" t="s">
        <v>224</v>
      </c>
      <c r="G1415" t="s">
        <v>219</v>
      </c>
      <c r="H1415" t="s">
        <v>3418</v>
      </c>
      <c r="I1415">
        <v>12</v>
      </c>
      <c r="J1415">
        <v>5</v>
      </c>
      <c r="K1415">
        <v>892209</v>
      </c>
      <c r="L1415" t="str">
        <f>VLOOKUP(Sales_Data!C1415,Product_Master!$A:$D,2,FALSE)</f>
        <v>Track Pants</v>
      </c>
      <c r="M1415">
        <f>VLOOKUP(C1415,Product_Master!$A:$D,4,FALSE)</f>
        <v>78264</v>
      </c>
      <c r="N1415" t="str">
        <f t="shared" si="44"/>
        <v>HIGH</v>
      </c>
      <c r="O1415" t="str" cm="1">
        <f t="array" ref="O1415">_xlfn.IFS(D1415="North","Zone 1",D1415="South","Zone 2",D1415="East","Zone 3",D1415="West","Zone 4")</f>
        <v>Zone 2</v>
      </c>
      <c r="P1415">
        <f t="shared" si="45"/>
        <v>89220.900000000009</v>
      </c>
      <c r="Q1415" t="str">
        <f>VLOOKUP(C1415,Product_Master!$A:$D,3,FALSE)</f>
        <v>Clothing</v>
      </c>
    </row>
    <row r="1416" spans="1:17" x14ac:dyDescent="0.3">
      <c r="A1416" t="s">
        <v>3419</v>
      </c>
      <c r="B1416" t="s">
        <v>768</v>
      </c>
      <c r="C1416" t="s">
        <v>141</v>
      </c>
      <c r="D1416" t="s">
        <v>197</v>
      </c>
      <c r="E1416" t="s">
        <v>260</v>
      </c>
      <c r="F1416" t="s">
        <v>261</v>
      </c>
      <c r="G1416" t="s">
        <v>257</v>
      </c>
      <c r="H1416" t="s">
        <v>3420</v>
      </c>
      <c r="I1416">
        <v>8</v>
      </c>
      <c r="J1416">
        <v>5</v>
      </c>
      <c r="K1416">
        <v>315058</v>
      </c>
      <c r="L1416" t="str">
        <f>VLOOKUP(Sales_Data!C1416,Product_Master!$A:$D,2,FALSE)</f>
        <v>Gloves</v>
      </c>
      <c r="M1416">
        <f>VLOOKUP(C1416,Product_Master!$A:$D,4,FALSE)</f>
        <v>41455</v>
      </c>
      <c r="N1416" t="str">
        <f t="shared" si="44"/>
        <v>HIGH</v>
      </c>
      <c r="O1416" t="str" cm="1">
        <f t="array" ref="O1416">_xlfn.IFS(D1416="North","Zone 1",D1416="South","Zone 2",D1416="East","Zone 3",D1416="West","Zone 4")</f>
        <v>Zone 4</v>
      </c>
      <c r="P1416">
        <f t="shared" si="45"/>
        <v>31505.800000000003</v>
      </c>
      <c r="Q1416" t="str">
        <f>VLOOKUP(C1416,Product_Master!$A:$D,3,FALSE)</f>
        <v>Sports</v>
      </c>
    </row>
    <row r="1417" spans="1:17" x14ac:dyDescent="0.3">
      <c r="A1417" t="s">
        <v>3421</v>
      </c>
      <c r="B1417" t="s">
        <v>3041</v>
      </c>
      <c r="C1417" t="s">
        <v>95</v>
      </c>
      <c r="D1417" t="s">
        <v>171</v>
      </c>
      <c r="E1417" t="s">
        <v>172</v>
      </c>
      <c r="F1417" t="s">
        <v>173</v>
      </c>
      <c r="G1417" t="s">
        <v>212</v>
      </c>
      <c r="H1417" t="s">
        <v>3422</v>
      </c>
      <c r="I1417">
        <v>2</v>
      </c>
      <c r="J1417">
        <v>20</v>
      </c>
      <c r="K1417">
        <v>115683</v>
      </c>
      <c r="L1417" t="str">
        <f>VLOOKUP(Sales_Data!C1417,Product_Master!$A:$D,2,FALSE)</f>
        <v>Dress</v>
      </c>
      <c r="M1417">
        <f>VLOOKUP(C1417,Product_Master!$A:$D,4,FALSE)</f>
        <v>72302</v>
      </c>
      <c r="N1417" t="str">
        <f t="shared" si="44"/>
        <v>HIGH</v>
      </c>
      <c r="O1417" t="str" cm="1">
        <f t="array" ref="O1417">_xlfn.IFS(D1417="North","Zone 1",D1417="South","Zone 2",D1417="East","Zone 3",D1417="West","Zone 4")</f>
        <v>Zone 2</v>
      </c>
      <c r="P1417">
        <f t="shared" si="45"/>
        <v>11568.300000000001</v>
      </c>
      <c r="Q1417" t="str">
        <f>VLOOKUP(C1417,Product_Master!$A:$D,3,FALSE)</f>
        <v>Clothing</v>
      </c>
    </row>
    <row r="1418" spans="1:17" x14ac:dyDescent="0.3">
      <c r="A1418" t="s">
        <v>3423</v>
      </c>
      <c r="B1418" t="s">
        <v>303</v>
      </c>
      <c r="C1418" t="s">
        <v>29</v>
      </c>
      <c r="D1418" t="s">
        <v>171</v>
      </c>
      <c r="E1418" t="s">
        <v>204</v>
      </c>
      <c r="F1418" t="s">
        <v>205</v>
      </c>
      <c r="G1418" t="s">
        <v>262</v>
      </c>
      <c r="H1418" t="s">
        <v>3424</v>
      </c>
      <c r="I1418">
        <v>6</v>
      </c>
      <c r="J1418">
        <v>0</v>
      </c>
      <c r="K1418">
        <v>93672</v>
      </c>
      <c r="L1418" t="str">
        <f>VLOOKUP(Sales_Data!C1418,Product_Master!$A:$D,2,FALSE)</f>
        <v>Bluetooth Speaker</v>
      </c>
      <c r="M1418">
        <f>VLOOKUP(C1418,Product_Master!$A:$D,4,FALSE)</f>
        <v>15612</v>
      </c>
      <c r="N1418" t="str">
        <f t="shared" si="44"/>
        <v>HIGH</v>
      </c>
      <c r="O1418" t="str" cm="1">
        <f t="array" ref="O1418">_xlfn.IFS(D1418="North","Zone 1",D1418="South","Zone 2",D1418="East","Zone 3",D1418="West","Zone 4")</f>
        <v>Zone 2</v>
      </c>
      <c r="P1418">
        <f t="shared" si="45"/>
        <v>9367.2000000000007</v>
      </c>
      <c r="Q1418" t="str">
        <f>VLOOKUP(C1418,Product_Master!$A:$D,3,FALSE)</f>
        <v>Electronics</v>
      </c>
    </row>
    <row r="1419" spans="1:17" x14ac:dyDescent="0.3">
      <c r="A1419" t="s">
        <v>3425</v>
      </c>
      <c r="B1419" t="s">
        <v>1718</v>
      </c>
      <c r="C1419" t="s">
        <v>157</v>
      </c>
      <c r="D1419" t="s">
        <v>191</v>
      </c>
      <c r="E1419" t="s">
        <v>242</v>
      </c>
      <c r="F1419" t="s">
        <v>242</v>
      </c>
      <c r="G1419" t="s">
        <v>174</v>
      </c>
      <c r="H1419" t="s">
        <v>1964</v>
      </c>
      <c r="I1419">
        <v>3</v>
      </c>
      <c r="J1419">
        <v>20</v>
      </c>
      <c r="K1419">
        <v>93626</v>
      </c>
      <c r="L1419" t="str">
        <f>VLOOKUP(Sales_Data!C1419,Product_Master!$A:$D,2,FALSE)</f>
        <v>Sports Bag</v>
      </c>
      <c r="M1419">
        <f>VLOOKUP(C1419,Product_Master!$A:$D,4,FALSE)</f>
        <v>39011</v>
      </c>
      <c r="N1419" t="str">
        <f t="shared" si="44"/>
        <v>HIGH</v>
      </c>
      <c r="O1419" t="str" cm="1">
        <f t="array" ref="O1419">_xlfn.IFS(D1419="North","Zone 1",D1419="South","Zone 2",D1419="East","Zone 3",D1419="West","Zone 4")</f>
        <v>Zone 1</v>
      </c>
      <c r="P1419">
        <f t="shared" si="45"/>
        <v>9362.6</v>
      </c>
      <c r="Q1419" t="str">
        <f>VLOOKUP(C1419,Product_Master!$A:$D,3,FALSE)</f>
        <v>Sports</v>
      </c>
    </row>
    <row r="1420" spans="1:17" x14ac:dyDescent="0.3">
      <c r="A1420" t="s">
        <v>3426</v>
      </c>
      <c r="B1420" t="s">
        <v>1857</v>
      </c>
      <c r="C1420" t="s">
        <v>62</v>
      </c>
      <c r="D1420" t="s">
        <v>178</v>
      </c>
      <c r="E1420" t="s">
        <v>310</v>
      </c>
      <c r="F1420" t="s">
        <v>311</v>
      </c>
      <c r="G1420" t="s">
        <v>174</v>
      </c>
      <c r="H1420" t="s">
        <v>3427</v>
      </c>
      <c r="I1420">
        <v>4</v>
      </c>
      <c r="J1420">
        <v>20</v>
      </c>
      <c r="K1420">
        <v>158950</v>
      </c>
      <c r="L1420" t="str">
        <f>VLOOKUP(Sales_Data!C1420,Product_Master!$A:$D,2,FALSE)</f>
        <v>Recliner</v>
      </c>
      <c r="M1420">
        <f>VLOOKUP(C1420,Product_Master!$A:$D,4,FALSE)</f>
        <v>49672</v>
      </c>
      <c r="N1420" t="str">
        <f t="shared" si="44"/>
        <v>HIGH</v>
      </c>
      <c r="O1420" t="str" cm="1">
        <f t="array" ref="O1420">_xlfn.IFS(D1420="North","Zone 1",D1420="South","Zone 2",D1420="East","Zone 3",D1420="West","Zone 4")</f>
        <v>Zone 3</v>
      </c>
      <c r="P1420">
        <f t="shared" si="45"/>
        <v>15895</v>
      </c>
      <c r="Q1420" t="str">
        <f>VLOOKUP(C1420,Product_Master!$A:$D,3,FALSE)</f>
        <v>Furniture</v>
      </c>
    </row>
    <row r="1421" spans="1:17" x14ac:dyDescent="0.3">
      <c r="A1421" t="s">
        <v>3428</v>
      </c>
      <c r="B1421" t="s">
        <v>3429</v>
      </c>
      <c r="C1421" t="s">
        <v>83</v>
      </c>
      <c r="D1421" t="s">
        <v>171</v>
      </c>
      <c r="E1421" t="s">
        <v>172</v>
      </c>
      <c r="F1421" t="s">
        <v>173</v>
      </c>
      <c r="G1421" t="s">
        <v>269</v>
      </c>
      <c r="H1421" t="s">
        <v>3430</v>
      </c>
      <c r="I1421">
        <v>11</v>
      </c>
      <c r="J1421">
        <v>10</v>
      </c>
      <c r="K1421">
        <v>774813</v>
      </c>
      <c r="L1421" t="str">
        <f>VLOOKUP(Sales_Data!C1421,Product_Master!$A:$D,2,FALSE)</f>
        <v>Track Pants</v>
      </c>
      <c r="M1421">
        <f>VLOOKUP(C1421,Product_Master!$A:$D,4,FALSE)</f>
        <v>78264</v>
      </c>
      <c r="N1421" t="str">
        <f t="shared" si="44"/>
        <v>HIGH</v>
      </c>
      <c r="O1421" t="str" cm="1">
        <f t="array" ref="O1421">_xlfn.IFS(D1421="North","Zone 1",D1421="South","Zone 2",D1421="East","Zone 3",D1421="West","Zone 4")</f>
        <v>Zone 2</v>
      </c>
      <c r="P1421">
        <f t="shared" si="45"/>
        <v>77481.3</v>
      </c>
      <c r="Q1421" t="str">
        <f>VLOOKUP(C1421,Product_Master!$A:$D,3,FALSE)</f>
        <v>Clothing</v>
      </c>
    </row>
    <row r="1422" spans="1:17" x14ac:dyDescent="0.3">
      <c r="A1422" t="s">
        <v>3431</v>
      </c>
      <c r="B1422" t="s">
        <v>2382</v>
      </c>
      <c r="C1422" t="s">
        <v>71</v>
      </c>
      <c r="D1422" t="s">
        <v>178</v>
      </c>
      <c r="E1422" t="s">
        <v>310</v>
      </c>
      <c r="F1422" t="s">
        <v>311</v>
      </c>
      <c r="G1422" t="s">
        <v>269</v>
      </c>
      <c r="H1422" t="s">
        <v>3432</v>
      </c>
      <c r="I1422">
        <v>9</v>
      </c>
      <c r="J1422">
        <v>0</v>
      </c>
      <c r="K1422">
        <v>515844</v>
      </c>
      <c r="L1422" t="str">
        <f>VLOOKUP(Sales_Data!C1422,Product_Master!$A:$D,2,FALSE)</f>
        <v>Jeans</v>
      </c>
      <c r="M1422">
        <f>VLOOKUP(C1422,Product_Master!$A:$D,4,FALSE)</f>
        <v>57316</v>
      </c>
      <c r="N1422" t="str">
        <f t="shared" si="44"/>
        <v>HIGH</v>
      </c>
      <c r="O1422" t="str" cm="1">
        <f t="array" ref="O1422">_xlfn.IFS(D1422="North","Zone 1",D1422="South","Zone 2",D1422="East","Zone 3",D1422="West","Zone 4")</f>
        <v>Zone 3</v>
      </c>
      <c r="P1422">
        <f t="shared" si="45"/>
        <v>51584.4</v>
      </c>
      <c r="Q1422" t="str">
        <f>VLOOKUP(C1422,Product_Master!$A:$D,3,FALSE)</f>
        <v>Clothing</v>
      </c>
    </row>
    <row r="1423" spans="1:17" x14ac:dyDescent="0.3">
      <c r="A1423" t="s">
        <v>3433</v>
      </c>
      <c r="B1423" t="s">
        <v>608</v>
      </c>
      <c r="C1423" t="s">
        <v>122</v>
      </c>
      <c r="D1423" t="s">
        <v>178</v>
      </c>
      <c r="E1423" t="s">
        <v>310</v>
      </c>
      <c r="F1423" t="s">
        <v>311</v>
      </c>
      <c r="G1423" t="s">
        <v>243</v>
      </c>
      <c r="H1423" t="s">
        <v>3434</v>
      </c>
      <c r="I1423">
        <v>9</v>
      </c>
      <c r="J1423">
        <v>20</v>
      </c>
      <c r="K1423">
        <v>471830</v>
      </c>
      <c r="L1423" t="str">
        <f>VLOOKUP(Sales_Data!C1423,Product_Master!$A:$D,2,FALSE)</f>
        <v>Noodles</v>
      </c>
      <c r="M1423">
        <f>VLOOKUP(C1423,Product_Master!$A:$D,4,FALSE)</f>
        <v>65532</v>
      </c>
      <c r="N1423" t="str">
        <f t="shared" si="44"/>
        <v>HIGH</v>
      </c>
      <c r="O1423" t="str" cm="1">
        <f t="array" ref="O1423">_xlfn.IFS(D1423="North","Zone 1",D1423="South","Zone 2",D1423="East","Zone 3",D1423="West","Zone 4")</f>
        <v>Zone 3</v>
      </c>
      <c r="P1423">
        <f t="shared" si="45"/>
        <v>47183</v>
      </c>
      <c r="Q1423" t="str">
        <f>VLOOKUP(C1423,Product_Master!$A:$D,3,FALSE)</f>
        <v>Grocery</v>
      </c>
    </row>
    <row r="1424" spans="1:17" x14ac:dyDescent="0.3">
      <c r="A1424" t="s">
        <v>3435</v>
      </c>
      <c r="B1424" t="s">
        <v>917</v>
      </c>
      <c r="C1424" t="s">
        <v>66</v>
      </c>
      <c r="D1424" t="s">
        <v>197</v>
      </c>
      <c r="E1424" t="s">
        <v>260</v>
      </c>
      <c r="F1424" t="s">
        <v>261</v>
      </c>
      <c r="G1424" t="s">
        <v>269</v>
      </c>
      <c r="H1424" t="s">
        <v>1860</v>
      </c>
      <c r="I1424">
        <v>10</v>
      </c>
      <c r="J1424">
        <v>0</v>
      </c>
      <c r="K1424">
        <v>485060</v>
      </c>
      <c r="L1424" t="str">
        <f>VLOOKUP(Sales_Data!C1424,Product_Master!$A:$D,2,FALSE)</f>
        <v>Men Shirt</v>
      </c>
      <c r="M1424">
        <f>VLOOKUP(C1424,Product_Master!$A:$D,4,FALSE)</f>
        <v>48506</v>
      </c>
      <c r="N1424" t="str">
        <f t="shared" si="44"/>
        <v>HIGH</v>
      </c>
      <c r="O1424" t="str" cm="1">
        <f t="array" ref="O1424">_xlfn.IFS(D1424="North","Zone 1",D1424="South","Zone 2",D1424="East","Zone 3",D1424="West","Zone 4")</f>
        <v>Zone 4</v>
      </c>
      <c r="P1424">
        <f t="shared" si="45"/>
        <v>48506</v>
      </c>
      <c r="Q1424" t="str">
        <f>VLOOKUP(C1424,Product_Master!$A:$D,3,FALSE)</f>
        <v>Clothing</v>
      </c>
    </row>
    <row r="1425" spans="1:17" x14ac:dyDescent="0.3">
      <c r="A1425" t="s">
        <v>3436</v>
      </c>
      <c r="B1425" t="s">
        <v>1000</v>
      </c>
      <c r="C1425" t="s">
        <v>66</v>
      </c>
      <c r="D1425" t="s">
        <v>178</v>
      </c>
      <c r="E1425" t="s">
        <v>179</v>
      </c>
      <c r="F1425" t="s">
        <v>180</v>
      </c>
      <c r="G1425" t="s">
        <v>257</v>
      </c>
      <c r="H1425" t="s">
        <v>3437</v>
      </c>
      <c r="I1425">
        <v>9</v>
      </c>
      <c r="J1425">
        <v>20</v>
      </c>
      <c r="K1425">
        <v>349243</v>
      </c>
      <c r="L1425" t="str">
        <f>VLOOKUP(Sales_Data!C1425,Product_Master!$A:$D,2,FALSE)</f>
        <v>Men Shirt</v>
      </c>
      <c r="M1425">
        <f>VLOOKUP(C1425,Product_Master!$A:$D,4,FALSE)</f>
        <v>48506</v>
      </c>
      <c r="N1425" t="str">
        <f t="shared" si="44"/>
        <v>HIGH</v>
      </c>
      <c r="O1425" t="str" cm="1">
        <f t="array" ref="O1425">_xlfn.IFS(D1425="North","Zone 1",D1425="South","Zone 2",D1425="East","Zone 3",D1425="West","Zone 4")</f>
        <v>Zone 3</v>
      </c>
      <c r="P1425">
        <f t="shared" si="45"/>
        <v>34924.300000000003</v>
      </c>
      <c r="Q1425" t="str">
        <f>VLOOKUP(C1425,Product_Master!$A:$D,3,FALSE)</f>
        <v>Clothing</v>
      </c>
    </row>
    <row r="1426" spans="1:17" x14ac:dyDescent="0.3">
      <c r="A1426" t="s">
        <v>3438</v>
      </c>
      <c r="B1426" t="s">
        <v>774</v>
      </c>
      <c r="C1426" t="s">
        <v>97</v>
      </c>
      <c r="D1426" t="s">
        <v>171</v>
      </c>
      <c r="E1426" t="s">
        <v>223</v>
      </c>
      <c r="F1426" t="s">
        <v>224</v>
      </c>
      <c r="G1426" t="s">
        <v>181</v>
      </c>
      <c r="H1426" t="s">
        <v>3439</v>
      </c>
      <c r="I1426">
        <v>5</v>
      </c>
      <c r="J1426">
        <v>5</v>
      </c>
      <c r="K1426">
        <v>100913</v>
      </c>
      <c r="L1426" t="str">
        <f>VLOOKUP(Sales_Data!C1426,Product_Master!$A:$D,2,FALSE)</f>
        <v>Rice</v>
      </c>
      <c r="M1426">
        <f>VLOOKUP(C1426,Product_Master!$A:$D,4,FALSE)</f>
        <v>21245</v>
      </c>
      <c r="N1426" t="str">
        <f t="shared" si="44"/>
        <v>HIGH</v>
      </c>
      <c r="O1426" t="str" cm="1">
        <f t="array" ref="O1426">_xlfn.IFS(D1426="North","Zone 1",D1426="South","Zone 2",D1426="East","Zone 3",D1426="West","Zone 4")</f>
        <v>Zone 2</v>
      </c>
      <c r="P1426">
        <f t="shared" si="45"/>
        <v>10091.300000000001</v>
      </c>
      <c r="Q1426" t="str">
        <f>VLOOKUP(C1426,Product_Master!$A:$D,3,FALSE)</f>
        <v>Grocery</v>
      </c>
    </row>
    <row r="1427" spans="1:17" x14ac:dyDescent="0.3">
      <c r="A1427" t="s">
        <v>3440</v>
      </c>
      <c r="B1427" t="s">
        <v>832</v>
      </c>
      <c r="C1427" t="s">
        <v>23</v>
      </c>
      <c r="D1427" t="s">
        <v>171</v>
      </c>
      <c r="E1427" t="s">
        <v>223</v>
      </c>
      <c r="F1427" t="s">
        <v>224</v>
      </c>
      <c r="G1427" t="s">
        <v>212</v>
      </c>
      <c r="H1427" t="s">
        <v>3441</v>
      </c>
      <c r="I1427">
        <v>5</v>
      </c>
      <c r="J1427">
        <v>5</v>
      </c>
      <c r="K1427">
        <v>315547</v>
      </c>
      <c r="L1427" t="str">
        <f>VLOOKUP(Sales_Data!C1427,Product_Master!$A:$D,2,FALSE)</f>
        <v>Refrigerator</v>
      </c>
      <c r="M1427">
        <f>VLOOKUP(C1427,Product_Master!$A:$D,4,FALSE)</f>
        <v>66431</v>
      </c>
      <c r="N1427" t="str">
        <f t="shared" si="44"/>
        <v>HIGH</v>
      </c>
      <c r="O1427" t="str" cm="1">
        <f t="array" ref="O1427">_xlfn.IFS(D1427="North","Zone 1",D1427="South","Zone 2",D1427="East","Zone 3",D1427="West","Zone 4")</f>
        <v>Zone 2</v>
      </c>
      <c r="P1427">
        <f t="shared" si="45"/>
        <v>31554.7</v>
      </c>
      <c r="Q1427" t="str">
        <f>VLOOKUP(C1427,Product_Master!$A:$D,3,FALSE)</f>
        <v>Electronics</v>
      </c>
    </row>
    <row r="1428" spans="1:17" x14ac:dyDescent="0.3">
      <c r="A1428" t="s">
        <v>3442</v>
      </c>
      <c r="B1428" t="s">
        <v>1929</v>
      </c>
      <c r="C1428" t="s">
        <v>108</v>
      </c>
      <c r="D1428" t="s">
        <v>197</v>
      </c>
      <c r="E1428" t="s">
        <v>210</v>
      </c>
      <c r="F1428" t="s">
        <v>211</v>
      </c>
      <c r="G1428" t="s">
        <v>212</v>
      </c>
      <c r="H1428" t="s">
        <v>3443</v>
      </c>
      <c r="I1428">
        <v>3</v>
      </c>
      <c r="J1428">
        <v>0</v>
      </c>
      <c r="K1428">
        <v>44289</v>
      </c>
      <c r="L1428" t="str">
        <f>VLOOKUP(Sales_Data!C1428,Product_Master!$A:$D,2,FALSE)</f>
        <v>Salt</v>
      </c>
      <c r="M1428">
        <f>VLOOKUP(C1428,Product_Master!$A:$D,4,FALSE)</f>
        <v>14763</v>
      </c>
      <c r="N1428" t="str">
        <f t="shared" si="44"/>
        <v>HIGH</v>
      </c>
      <c r="O1428" t="str" cm="1">
        <f t="array" ref="O1428">_xlfn.IFS(D1428="North","Zone 1",D1428="South","Zone 2",D1428="East","Zone 3",D1428="West","Zone 4")</f>
        <v>Zone 4</v>
      </c>
      <c r="P1428">
        <f t="shared" si="45"/>
        <v>4428.9000000000005</v>
      </c>
      <c r="Q1428" t="str">
        <f>VLOOKUP(C1428,Product_Master!$A:$D,3,FALSE)</f>
        <v>Grocery</v>
      </c>
    </row>
    <row r="1429" spans="1:17" x14ac:dyDescent="0.3">
      <c r="A1429" t="s">
        <v>3444</v>
      </c>
      <c r="B1429" t="s">
        <v>664</v>
      </c>
      <c r="C1429" t="s">
        <v>153</v>
      </c>
      <c r="D1429" t="s">
        <v>197</v>
      </c>
      <c r="E1429" t="s">
        <v>260</v>
      </c>
      <c r="F1429" t="s">
        <v>261</v>
      </c>
      <c r="G1429" t="s">
        <v>219</v>
      </c>
      <c r="H1429" t="s">
        <v>3445</v>
      </c>
      <c r="I1429">
        <v>6</v>
      </c>
      <c r="J1429">
        <v>10</v>
      </c>
      <c r="K1429">
        <v>191262</v>
      </c>
      <c r="L1429" t="str">
        <f>VLOOKUP(Sales_Data!C1429,Product_Master!$A:$D,2,FALSE)</f>
        <v>Knee Guard</v>
      </c>
      <c r="M1429">
        <f>VLOOKUP(C1429,Product_Master!$A:$D,4,FALSE)</f>
        <v>35419</v>
      </c>
      <c r="N1429" t="str">
        <f t="shared" si="44"/>
        <v>HIGH</v>
      </c>
      <c r="O1429" t="str" cm="1">
        <f t="array" ref="O1429">_xlfn.IFS(D1429="North","Zone 1",D1429="South","Zone 2",D1429="East","Zone 3",D1429="West","Zone 4")</f>
        <v>Zone 4</v>
      </c>
      <c r="P1429">
        <f t="shared" si="45"/>
        <v>19126.2</v>
      </c>
      <c r="Q1429" t="str">
        <f>VLOOKUP(C1429,Product_Master!$A:$D,3,FALSE)</f>
        <v>Sports</v>
      </c>
    </row>
    <row r="1430" spans="1:17" x14ac:dyDescent="0.3">
      <c r="A1430" t="s">
        <v>3446</v>
      </c>
      <c r="B1430" t="s">
        <v>1024</v>
      </c>
      <c r="C1430" t="s">
        <v>79</v>
      </c>
      <c r="D1430" t="s">
        <v>178</v>
      </c>
      <c r="E1430" t="s">
        <v>179</v>
      </c>
      <c r="F1430" t="s">
        <v>180</v>
      </c>
      <c r="G1430" t="s">
        <v>253</v>
      </c>
      <c r="H1430" t="s">
        <v>1598</v>
      </c>
      <c r="I1430">
        <v>12</v>
      </c>
      <c r="J1430">
        <v>15</v>
      </c>
      <c r="K1430">
        <v>41860</v>
      </c>
      <c r="L1430" t="str">
        <f>VLOOKUP(Sales_Data!C1430,Product_Master!$A:$D,2,FALSE)</f>
        <v>Formal Shirt</v>
      </c>
      <c r="M1430">
        <f>VLOOKUP(C1430,Product_Master!$A:$D,4,FALSE)</f>
        <v>4104</v>
      </c>
      <c r="N1430" t="str">
        <f t="shared" si="44"/>
        <v>HIGH</v>
      </c>
      <c r="O1430" t="str" cm="1">
        <f t="array" ref="O1430">_xlfn.IFS(D1430="North","Zone 1",D1430="South","Zone 2",D1430="East","Zone 3",D1430="West","Zone 4")</f>
        <v>Zone 3</v>
      </c>
      <c r="P1430">
        <f t="shared" si="45"/>
        <v>4186</v>
      </c>
      <c r="Q1430" t="str">
        <f>VLOOKUP(C1430,Product_Master!$A:$D,3,FALSE)</f>
        <v>Clothing</v>
      </c>
    </row>
    <row r="1431" spans="1:17" x14ac:dyDescent="0.3">
      <c r="A1431" t="s">
        <v>3447</v>
      </c>
      <c r="B1431" t="s">
        <v>3448</v>
      </c>
      <c r="C1431" t="s">
        <v>15</v>
      </c>
      <c r="D1431" t="s">
        <v>178</v>
      </c>
      <c r="E1431" t="s">
        <v>185</v>
      </c>
      <c r="F1431" t="s">
        <v>186</v>
      </c>
      <c r="G1431" t="s">
        <v>206</v>
      </c>
      <c r="H1431" t="s">
        <v>1482</v>
      </c>
      <c r="I1431">
        <v>10</v>
      </c>
      <c r="J1431">
        <v>10</v>
      </c>
      <c r="K1431">
        <v>82692</v>
      </c>
      <c r="L1431" t="str">
        <f>VLOOKUP(Sales_Data!C1431,Product_Master!$A:$D,2,FALSE)</f>
        <v>OnePlus Phone</v>
      </c>
      <c r="M1431">
        <f>VLOOKUP(C1431,Product_Master!$A:$D,4,FALSE)</f>
        <v>9188</v>
      </c>
      <c r="N1431" t="str">
        <f t="shared" si="44"/>
        <v>HIGH</v>
      </c>
      <c r="O1431" t="str" cm="1">
        <f t="array" ref="O1431">_xlfn.IFS(D1431="North","Zone 1",D1431="South","Zone 2",D1431="East","Zone 3",D1431="West","Zone 4")</f>
        <v>Zone 3</v>
      </c>
      <c r="P1431">
        <f t="shared" si="45"/>
        <v>8269.2000000000007</v>
      </c>
      <c r="Q1431" t="str">
        <f>VLOOKUP(C1431,Product_Master!$A:$D,3,FALSE)</f>
        <v>Electronics</v>
      </c>
    </row>
    <row r="1432" spans="1:17" x14ac:dyDescent="0.3">
      <c r="A1432" t="s">
        <v>3449</v>
      </c>
      <c r="B1432" t="s">
        <v>1516</v>
      </c>
      <c r="C1432" t="s">
        <v>120</v>
      </c>
      <c r="D1432" t="s">
        <v>191</v>
      </c>
      <c r="E1432" t="s">
        <v>238</v>
      </c>
      <c r="F1432" t="s">
        <v>238</v>
      </c>
      <c r="G1432" t="s">
        <v>262</v>
      </c>
      <c r="H1432" t="s">
        <v>3450</v>
      </c>
      <c r="I1432">
        <v>1</v>
      </c>
      <c r="J1432">
        <v>20</v>
      </c>
      <c r="K1432">
        <v>24696</v>
      </c>
      <c r="L1432" t="str">
        <f>VLOOKUP(Sales_Data!C1432,Product_Master!$A:$D,2,FALSE)</f>
        <v>Soft Drink</v>
      </c>
      <c r="M1432">
        <f>VLOOKUP(C1432,Product_Master!$A:$D,4,FALSE)</f>
        <v>30871</v>
      </c>
      <c r="N1432" t="str">
        <f t="shared" si="44"/>
        <v>HIGH</v>
      </c>
      <c r="O1432" t="str" cm="1">
        <f t="array" ref="O1432">_xlfn.IFS(D1432="North","Zone 1",D1432="South","Zone 2",D1432="East","Zone 3",D1432="West","Zone 4")</f>
        <v>Zone 1</v>
      </c>
      <c r="P1432">
        <f t="shared" si="45"/>
        <v>2469.6000000000004</v>
      </c>
      <c r="Q1432" t="str">
        <f>VLOOKUP(C1432,Product_Master!$A:$D,3,FALSE)</f>
        <v>Grocery</v>
      </c>
    </row>
    <row r="1433" spans="1:17" x14ac:dyDescent="0.3">
      <c r="A1433" t="s">
        <v>3451</v>
      </c>
      <c r="B1433" t="s">
        <v>1526</v>
      </c>
      <c r="C1433" t="s">
        <v>11</v>
      </c>
      <c r="D1433" t="s">
        <v>178</v>
      </c>
      <c r="E1433" t="s">
        <v>310</v>
      </c>
      <c r="F1433" t="s">
        <v>311</v>
      </c>
      <c r="G1433" t="s">
        <v>219</v>
      </c>
      <c r="H1433" t="s">
        <v>3452</v>
      </c>
      <c r="I1433">
        <v>12</v>
      </c>
      <c r="J1433">
        <v>10</v>
      </c>
      <c r="K1433">
        <v>321321</v>
      </c>
      <c r="L1433" t="str">
        <f>VLOOKUP(Sales_Data!C1433,Product_Master!$A:$D,2,FALSE)</f>
        <v>Lenovo Laptop</v>
      </c>
      <c r="M1433">
        <f>VLOOKUP(C1433,Product_Master!$A:$D,4,FALSE)</f>
        <v>29752</v>
      </c>
      <c r="N1433" t="str">
        <f t="shared" si="44"/>
        <v>HIGH</v>
      </c>
      <c r="O1433" t="str" cm="1">
        <f t="array" ref="O1433">_xlfn.IFS(D1433="North","Zone 1",D1433="South","Zone 2",D1433="East","Zone 3",D1433="West","Zone 4")</f>
        <v>Zone 3</v>
      </c>
      <c r="P1433">
        <f t="shared" si="45"/>
        <v>32132.100000000002</v>
      </c>
      <c r="Q1433" t="str">
        <f>VLOOKUP(C1433,Product_Master!$A:$D,3,FALSE)</f>
        <v>Electronics</v>
      </c>
    </row>
    <row r="1434" spans="1:17" x14ac:dyDescent="0.3">
      <c r="A1434" t="s">
        <v>3453</v>
      </c>
      <c r="B1434" t="s">
        <v>2632</v>
      </c>
      <c r="C1434" t="s">
        <v>42</v>
      </c>
      <c r="D1434" t="s">
        <v>197</v>
      </c>
      <c r="E1434" t="s">
        <v>260</v>
      </c>
      <c r="F1434" t="s">
        <v>261</v>
      </c>
      <c r="G1434" t="s">
        <v>315</v>
      </c>
      <c r="H1434" t="s">
        <v>3454</v>
      </c>
      <c r="I1434">
        <v>9</v>
      </c>
      <c r="J1434">
        <v>0</v>
      </c>
      <c r="K1434">
        <v>170190</v>
      </c>
      <c r="L1434" t="str">
        <f>VLOOKUP(Sales_Data!C1434,Product_Master!$A:$D,2,FALSE)</f>
        <v>Coffee Table</v>
      </c>
      <c r="M1434">
        <f>VLOOKUP(C1434,Product_Master!$A:$D,4,FALSE)</f>
        <v>18910</v>
      </c>
      <c r="N1434" t="str">
        <f t="shared" si="44"/>
        <v>HIGH</v>
      </c>
      <c r="O1434" t="str" cm="1">
        <f t="array" ref="O1434">_xlfn.IFS(D1434="North","Zone 1",D1434="South","Zone 2",D1434="East","Zone 3",D1434="West","Zone 4")</f>
        <v>Zone 4</v>
      </c>
      <c r="P1434">
        <f t="shared" si="45"/>
        <v>17019</v>
      </c>
      <c r="Q1434" t="str">
        <f>VLOOKUP(C1434,Product_Master!$A:$D,3,FALSE)</f>
        <v>Furniture</v>
      </c>
    </row>
    <row r="1435" spans="1:17" x14ac:dyDescent="0.3">
      <c r="A1435" t="s">
        <v>3455</v>
      </c>
      <c r="B1435" t="s">
        <v>502</v>
      </c>
      <c r="C1435" t="s">
        <v>143</v>
      </c>
      <c r="D1435" t="s">
        <v>197</v>
      </c>
      <c r="E1435" t="s">
        <v>198</v>
      </c>
      <c r="F1435" t="s">
        <v>199</v>
      </c>
      <c r="G1435" t="s">
        <v>315</v>
      </c>
      <c r="H1435" t="s">
        <v>3456</v>
      </c>
      <c r="I1435">
        <v>12</v>
      </c>
      <c r="J1435">
        <v>5</v>
      </c>
      <c r="K1435">
        <v>64330</v>
      </c>
      <c r="L1435" t="str">
        <f>VLOOKUP(Sales_Data!C1435,Product_Master!$A:$D,2,FALSE)</f>
        <v>Skipping Rope</v>
      </c>
      <c r="M1435">
        <f>VLOOKUP(C1435,Product_Master!$A:$D,4,FALSE)</f>
        <v>5643</v>
      </c>
      <c r="N1435" t="str">
        <f t="shared" si="44"/>
        <v>HIGH</v>
      </c>
      <c r="O1435" t="str" cm="1">
        <f t="array" ref="O1435">_xlfn.IFS(D1435="North","Zone 1",D1435="South","Zone 2",D1435="East","Zone 3",D1435="West","Zone 4")</f>
        <v>Zone 4</v>
      </c>
      <c r="P1435">
        <f t="shared" si="45"/>
        <v>6433</v>
      </c>
      <c r="Q1435" t="str">
        <f>VLOOKUP(C1435,Product_Master!$A:$D,3,FALSE)</f>
        <v>Sports</v>
      </c>
    </row>
    <row r="1436" spans="1:17" x14ac:dyDescent="0.3">
      <c r="A1436" t="s">
        <v>3457</v>
      </c>
      <c r="B1436" t="s">
        <v>1609</v>
      </c>
      <c r="C1436" t="s">
        <v>60</v>
      </c>
      <c r="D1436" t="s">
        <v>171</v>
      </c>
      <c r="E1436" t="s">
        <v>223</v>
      </c>
      <c r="F1436" t="s">
        <v>224</v>
      </c>
      <c r="G1436" t="s">
        <v>243</v>
      </c>
      <c r="H1436" t="s">
        <v>3458</v>
      </c>
      <c r="I1436">
        <v>8</v>
      </c>
      <c r="J1436">
        <v>15</v>
      </c>
      <c r="K1436">
        <v>405552</v>
      </c>
      <c r="L1436" t="str">
        <f>VLOOKUP(Sales_Data!C1436,Product_Master!$A:$D,2,FALSE)</f>
        <v>Cupboard</v>
      </c>
      <c r="M1436">
        <f>VLOOKUP(C1436,Product_Master!$A:$D,4,FALSE)</f>
        <v>59640</v>
      </c>
      <c r="N1436" t="str">
        <f t="shared" si="44"/>
        <v>HIGH</v>
      </c>
      <c r="O1436" t="str" cm="1">
        <f t="array" ref="O1436">_xlfn.IFS(D1436="North","Zone 1",D1436="South","Zone 2",D1436="East","Zone 3",D1436="West","Zone 4")</f>
        <v>Zone 2</v>
      </c>
      <c r="P1436">
        <f t="shared" si="45"/>
        <v>40555.200000000004</v>
      </c>
      <c r="Q1436" t="str">
        <f>VLOOKUP(C1436,Product_Master!$A:$D,3,FALSE)</f>
        <v>Furniture</v>
      </c>
    </row>
    <row r="1437" spans="1:17" x14ac:dyDescent="0.3">
      <c r="A1437" t="s">
        <v>3459</v>
      </c>
      <c r="B1437" t="s">
        <v>1232</v>
      </c>
      <c r="C1437" t="s">
        <v>137</v>
      </c>
      <c r="D1437" t="s">
        <v>191</v>
      </c>
      <c r="E1437" t="s">
        <v>242</v>
      </c>
      <c r="F1437" t="s">
        <v>242</v>
      </c>
      <c r="G1437" t="s">
        <v>187</v>
      </c>
      <c r="H1437" t="s">
        <v>3460</v>
      </c>
      <c r="I1437">
        <v>10</v>
      </c>
      <c r="J1437">
        <v>0</v>
      </c>
      <c r="K1437">
        <v>511070</v>
      </c>
      <c r="L1437" t="str">
        <f>VLOOKUP(Sales_Data!C1437,Product_Master!$A:$D,2,FALSE)</f>
        <v>Dumbbells</v>
      </c>
      <c r="M1437">
        <f>VLOOKUP(C1437,Product_Master!$A:$D,4,FALSE)</f>
        <v>51107</v>
      </c>
      <c r="N1437" t="str">
        <f t="shared" si="44"/>
        <v>HIGH</v>
      </c>
      <c r="O1437" t="str" cm="1">
        <f t="array" ref="O1437">_xlfn.IFS(D1437="North","Zone 1",D1437="South","Zone 2",D1437="East","Zone 3",D1437="West","Zone 4")</f>
        <v>Zone 1</v>
      </c>
      <c r="P1437">
        <f t="shared" si="45"/>
        <v>51107</v>
      </c>
      <c r="Q1437" t="str">
        <f>VLOOKUP(C1437,Product_Master!$A:$D,3,FALSE)</f>
        <v>Sports</v>
      </c>
    </row>
    <row r="1438" spans="1:17" x14ac:dyDescent="0.3">
      <c r="A1438" t="s">
        <v>3461</v>
      </c>
      <c r="B1438" t="s">
        <v>613</v>
      </c>
      <c r="C1438" t="s">
        <v>131</v>
      </c>
      <c r="D1438" t="s">
        <v>171</v>
      </c>
      <c r="E1438" t="s">
        <v>172</v>
      </c>
      <c r="F1438" t="s">
        <v>173</v>
      </c>
      <c r="G1438" t="s">
        <v>206</v>
      </c>
      <c r="H1438" t="s">
        <v>1918</v>
      </c>
      <c r="I1438">
        <v>6</v>
      </c>
      <c r="J1438">
        <v>0</v>
      </c>
      <c r="K1438">
        <v>377022</v>
      </c>
      <c r="L1438" t="str">
        <f>VLOOKUP(Sales_Data!C1438,Product_Master!$A:$D,2,FALSE)</f>
        <v>Football</v>
      </c>
      <c r="M1438">
        <f>VLOOKUP(C1438,Product_Master!$A:$D,4,FALSE)</f>
        <v>62837</v>
      </c>
      <c r="N1438" t="str">
        <f t="shared" si="44"/>
        <v>HIGH</v>
      </c>
      <c r="O1438" t="str" cm="1">
        <f t="array" ref="O1438">_xlfn.IFS(D1438="North","Zone 1",D1438="South","Zone 2",D1438="East","Zone 3",D1438="West","Zone 4")</f>
        <v>Zone 2</v>
      </c>
      <c r="P1438">
        <f t="shared" si="45"/>
        <v>37702.200000000004</v>
      </c>
      <c r="Q1438" t="str">
        <f>VLOOKUP(C1438,Product_Master!$A:$D,3,FALSE)</f>
        <v>Sports</v>
      </c>
    </row>
    <row r="1439" spans="1:17" x14ac:dyDescent="0.3">
      <c r="A1439" t="s">
        <v>3462</v>
      </c>
      <c r="B1439" t="s">
        <v>1024</v>
      </c>
      <c r="C1439" t="s">
        <v>149</v>
      </c>
      <c r="D1439" t="s">
        <v>191</v>
      </c>
      <c r="E1439" t="s">
        <v>238</v>
      </c>
      <c r="F1439" t="s">
        <v>238</v>
      </c>
      <c r="G1439" t="s">
        <v>219</v>
      </c>
      <c r="H1439" t="s">
        <v>3463</v>
      </c>
      <c r="I1439">
        <v>1</v>
      </c>
      <c r="J1439">
        <v>5</v>
      </c>
      <c r="K1439">
        <v>32565</v>
      </c>
      <c r="L1439" t="str">
        <f>VLOOKUP(Sales_Data!C1439,Product_Master!$A:$D,2,FALSE)</f>
        <v>Football Shoes</v>
      </c>
      <c r="M1439">
        <f>VLOOKUP(C1439,Product_Master!$A:$D,4,FALSE)</f>
        <v>34279</v>
      </c>
      <c r="N1439" t="str">
        <f t="shared" si="44"/>
        <v>HIGH</v>
      </c>
      <c r="O1439" t="str" cm="1">
        <f t="array" ref="O1439">_xlfn.IFS(D1439="North","Zone 1",D1439="South","Zone 2",D1439="East","Zone 3",D1439="West","Zone 4")</f>
        <v>Zone 1</v>
      </c>
      <c r="P1439">
        <f t="shared" si="45"/>
        <v>3256.5</v>
      </c>
      <c r="Q1439" t="str">
        <f>VLOOKUP(C1439,Product_Master!$A:$D,3,FALSE)</f>
        <v>Sports</v>
      </c>
    </row>
    <row r="1440" spans="1:17" x14ac:dyDescent="0.3">
      <c r="A1440" t="s">
        <v>3464</v>
      </c>
      <c r="B1440" t="s">
        <v>2460</v>
      </c>
      <c r="C1440" t="s">
        <v>116</v>
      </c>
      <c r="D1440" t="s">
        <v>171</v>
      </c>
      <c r="E1440" t="s">
        <v>204</v>
      </c>
      <c r="F1440" t="s">
        <v>205</v>
      </c>
      <c r="G1440" t="s">
        <v>200</v>
      </c>
      <c r="H1440" t="s">
        <v>3465</v>
      </c>
      <c r="I1440">
        <v>11</v>
      </c>
      <c r="J1440">
        <v>5</v>
      </c>
      <c r="K1440">
        <v>100330</v>
      </c>
      <c r="L1440" t="str">
        <f>VLOOKUP(Sales_Data!C1440,Product_Master!$A:$D,2,FALSE)</f>
        <v>Biscuits</v>
      </c>
      <c r="M1440">
        <f>VLOOKUP(C1440,Product_Master!$A:$D,4,FALSE)</f>
        <v>9601</v>
      </c>
      <c r="N1440" t="str">
        <f t="shared" si="44"/>
        <v>HIGH</v>
      </c>
      <c r="O1440" t="str" cm="1">
        <f t="array" ref="O1440">_xlfn.IFS(D1440="North","Zone 1",D1440="South","Zone 2",D1440="East","Zone 3",D1440="West","Zone 4")</f>
        <v>Zone 2</v>
      </c>
      <c r="P1440">
        <f t="shared" si="45"/>
        <v>10033</v>
      </c>
      <c r="Q1440" t="str">
        <f>VLOOKUP(C1440,Product_Master!$A:$D,3,FALSE)</f>
        <v>Grocery</v>
      </c>
    </row>
    <row r="1441" spans="1:17" x14ac:dyDescent="0.3">
      <c r="A1441" t="s">
        <v>3466</v>
      </c>
      <c r="B1441" t="s">
        <v>1878</v>
      </c>
      <c r="C1441" t="s">
        <v>89</v>
      </c>
      <c r="D1441" t="s">
        <v>178</v>
      </c>
      <c r="E1441" t="s">
        <v>310</v>
      </c>
      <c r="F1441" t="s">
        <v>311</v>
      </c>
      <c r="G1441" t="s">
        <v>212</v>
      </c>
      <c r="H1441" t="s">
        <v>337</v>
      </c>
      <c r="I1441">
        <v>3</v>
      </c>
      <c r="J1441">
        <v>10</v>
      </c>
      <c r="K1441">
        <v>139860</v>
      </c>
      <c r="L1441" t="str">
        <f>VLOOKUP(Sales_Data!C1441,Product_Master!$A:$D,2,FALSE)</f>
        <v>Shorts</v>
      </c>
      <c r="M1441">
        <f>VLOOKUP(C1441,Product_Master!$A:$D,4,FALSE)</f>
        <v>51800</v>
      </c>
      <c r="N1441" t="str">
        <f t="shared" si="44"/>
        <v>HIGH</v>
      </c>
      <c r="O1441" t="str" cm="1">
        <f t="array" ref="O1441">_xlfn.IFS(D1441="North","Zone 1",D1441="South","Zone 2",D1441="East","Zone 3",D1441="West","Zone 4")</f>
        <v>Zone 3</v>
      </c>
      <c r="P1441">
        <f t="shared" si="45"/>
        <v>13986</v>
      </c>
      <c r="Q1441" t="str">
        <f>VLOOKUP(C1441,Product_Master!$A:$D,3,FALSE)</f>
        <v>Clothing</v>
      </c>
    </row>
    <row r="1442" spans="1:17" x14ac:dyDescent="0.3">
      <c r="A1442" t="s">
        <v>3467</v>
      </c>
      <c r="B1442" t="s">
        <v>796</v>
      </c>
      <c r="C1442" t="s">
        <v>122</v>
      </c>
      <c r="D1442" t="s">
        <v>197</v>
      </c>
      <c r="E1442" t="s">
        <v>260</v>
      </c>
      <c r="F1442" t="s">
        <v>261</v>
      </c>
      <c r="G1442" t="s">
        <v>181</v>
      </c>
      <c r="H1442" t="s">
        <v>3468</v>
      </c>
      <c r="I1442">
        <v>5</v>
      </c>
      <c r="J1442">
        <v>5</v>
      </c>
      <c r="K1442">
        <v>311277</v>
      </c>
      <c r="L1442" t="str">
        <f>VLOOKUP(Sales_Data!C1442,Product_Master!$A:$D,2,FALSE)</f>
        <v>Noodles</v>
      </c>
      <c r="M1442">
        <f>VLOOKUP(C1442,Product_Master!$A:$D,4,FALSE)</f>
        <v>65532</v>
      </c>
      <c r="N1442" t="str">
        <f t="shared" si="44"/>
        <v>HIGH</v>
      </c>
      <c r="O1442" t="str" cm="1">
        <f t="array" ref="O1442">_xlfn.IFS(D1442="North","Zone 1",D1442="South","Zone 2",D1442="East","Zone 3",D1442="West","Zone 4")</f>
        <v>Zone 4</v>
      </c>
      <c r="P1442">
        <f t="shared" si="45"/>
        <v>31127.7</v>
      </c>
      <c r="Q1442" t="str">
        <f>VLOOKUP(C1442,Product_Master!$A:$D,3,FALSE)</f>
        <v>Grocery</v>
      </c>
    </row>
    <row r="1443" spans="1:17" x14ac:dyDescent="0.3">
      <c r="A1443" t="s">
        <v>3469</v>
      </c>
      <c r="B1443" t="s">
        <v>360</v>
      </c>
      <c r="C1443" t="s">
        <v>139</v>
      </c>
      <c r="D1443" t="s">
        <v>197</v>
      </c>
      <c r="E1443" t="s">
        <v>260</v>
      </c>
      <c r="F1443" t="s">
        <v>261</v>
      </c>
      <c r="G1443" t="s">
        <v>187</v>
      </c>
      <c r="H1443" t="s">
        <v>3470</v>
      </c>
      <c r="I1443">
        <v>12</v>
      </c>
      <c r="J1443">
        <v>5</v>
      </c>
      <c r="K1443">
        <v>261755</v>
      </c>
      <c r="L1443" t="str">
        <f>VLOOKUP(Sales_Data!C1443,Product_Master!$A:$D,2,FALSE)</f>
        <v>Helmet</v>
      </c>
      <c r="M1443">
        <f>VLOOKUP(C1443,Product_Master!$A:$D,4,FALSE)</f>
        <v>22961</v>
      </c>
      <c r="N1443" t="str">
        <f t="shared" si="44"/>
        <v>HIGH</v>
      </c>
      <c r="O1443" t="str" cm="1">
        <f t="array" ref="O1443">_xlfn.IFS(D1443="North","Zone 1",D1443="South","Zone 2",D1443="East","Zone 3",D1443="West","Zone 4")</f>
        <v>Zone 4</v>
      </c>
      <c r="P1443">
        <f t="shared" si="45"/>
        <v>26175.5</v>
      </c>
      <c r="Q1443" t="str">
        <f>VLOOKUP(C1443,Product_Master!$A:$D,3,FALSE)</f>
        <v>Sports</v>
      </c>
    </row>
    <row r="1444" spans="1:17" x14ac:dyDescent="0.3">
      <c r="A1444" t="s">
        <v>3471</v>
      </c>
      <c r="B1444" t="s">
        <v>1491</v>
      </c>
      <c r="C1444" t="s">
        <v>83</v>
      </c>
      <c r="D1444" t="s">
        <v>197</v>
      </c>
      <c r="E1444" t="s">
        <v>198</v>
      </c>
      <c r="F1444" t="s">
        <v>199</v>
      </c>
      <c r="G1444" t="s">
        <v>285</v>
      </c>
      <c r="H1444" t="s">
        <v>3472</v>
      </c>
      <c r="I1444">
        <v>3</v>
      </c>
      <c r="J1444">
        <v>20</v>
      </c>
      <c r="K1444">
        <v>187833</v>
      </c>
      <c r="L1444" t="str">
        <f>VLOOKUP(Sales_Data!C1444,Product_Master!$A:$D,2,FALSE)</f>
        <v>Track Pants</v>
      </c>
      <c r="M1444">
        <f>VLOOKUP(C1444,Product_Master!$A:$D,4,FALSE)</f>
        <v>78264</v>
      </c>
      <c r="N1444" t="str">
        <f t="shared" si="44"/>
        <v>HIGH</v>
      </c>
      <c r="O1444" t="str" cm="1">
        <f t="array" ref="O1444">_xlfn.IFS(D1444="North","Zone 1",D1444="South","Zone 2",D1444="East","Zone 3",D1444="West","Zone 4")</f>
        <v>Zone 4</v>
      </c>
      <c r="P1444">
        <f t="shared" si="45"/>
        <v>18783.3</v>
      </c>
      <c r="Q1444" t="str">
        <f>VLOOKUP(C1444,Product_Master!$A:$D,3,FALSE)</f>
        <v>Clothing</v>
      </c>
    </row>
    <row r="1445" spans="1:17" x14ac:dyDescent="0.3">
      <c r="A1445" t="s">
        <v>3473</v>
      </c>
      <c r="B1445" t="s">
        <v>554</v>
      </c>
      <c r="C1445" t="s">
        <v>143</v>
      </c>
      <c r="D1445" t="s">
        <v>171</v>
      </c>
      <c r="E1445" t="s">
        <v>223</v>
      </c>
      <c r="F1445" t="s">
        <v>224</v>
      </c>
      <c r="G1445" t="s">
        <v>257</v>
      </c>
      <c r="H1445" t="s">
        <v>3474</v>
      </c>
      <c r="I1445">
        <v>6</v>
      </c>
      <c r="J1445">
        <v>20</v>
      </c>
      <c r="K1445">
        <v>27086</v>
      </c>
      <c r="L1445" t="str">
        <f>VLOOKUP(Sales_Data!C1445,Product_Master!$A:$D,2,FALSE)</f>
        <v>Skipping Rope</v>
      </c>
      <c r="M1445">
        <f>VLOOKUP(C1445,Product_Master!$A:$D,4,FALSE)</f>
        <v>5643</v>
      </c>
      <c r="N1445" t="str">
        <f t="shared" si="44"/>
        <v>HIGH</v>
      </c>
      <c r="O1445" t="str" cm="1">
        <f t="array" ref="O1445">_xlfn.IFS(D1445="North","Zone 1",D1445="South","Zone 2",D1445="East","Zone 3",D1445="West","Zone 4")</f>
        <v>Zone 2</v>
      </c>
      <c r="P1445">
        <f t="shared" si="45"/>
        <v>2708.6000000000004</v>
      </c>
      <c r="Q1445" t="str">
        <f>VLOOKUP(C1445,Product_Master!$A:$D,3,FALSE)</f>
        <v>Sports</v>
      </c>
    </row>
    <row r="1446" spans="1:17" x14ac:dyDescent="0.3">
      <c r="A1446" t="s">
        <v>3475</v>
      </c>
      <c r="B1446" t="s">
        <v>398</v>
      </c>
      <c r="C1446" t="s">
        <v>46</v>
      </c>
      <c r="D1446" t="s">
        <v>197</v>
      </c>
      <c r="E1446" t="s">
        <v>210</v>
      </c>
      <c r="F1446" t="s">
        <v>211</v>
      </c>
      <c r="G1446" t="s">
        <v>200</v>
      </c>
      <c r="H1446" t="s">
        <v>3476</v>
      </c>
      <c r="I1446">
        <v>5</v>
      </c>
      <c r="J1446">
        <v>15</v>
      </c>
      <c r="K1446">
        <v>265255</v>
      </c>
      <c r="L1446" t="str">
        <f>VLOOKUP(Sales_Data!C1446,Product_Master!$A:$D,2,FALSE)</f>
        <v>Wardrobe</v>
      </c>
      <c r="M1446">
        <f>VLOOKUP(C1446,Product_Master!$A:$D,4,FALSE)</f>
        <v>62413</v>
      </c>
      <c r="N1446" t="str">
        <f t="shared" si="44"/>
        <v>HIGH</v>
      </c>
      <c r="O1446" t="str" cm="1">
        <f t="array" ref="O1446">_xlfn.IFS(D1446="North","Zone 1",D1446="South","Zone 2",D1446="East","Zone 3",D1446="West","Zone 4")</f>
        <v>Zone 4</v>
      </c>
      <c r="P1446">
        <f t="shared" si="45"/>
        <v>26525.5</v>
      </c>
      <c r="Q1446" t="str">
        <f>VLOOKUP(C1446,Product_Master!$A:$D,3,FALSE)</f>
        <v>Furniture</v>
      </c>
    </row>
    <row r="1447" spans="1:17" x14ac:dyDescent="0.3">
      <c r="A1447" t="s">
        <v>3477</v>
      </c>
      <c r="B1447" t="s">
        <v>1087</v>
      </c>
      <c r="C1447" t="s">
        <v>44</v>
      </c>
      <c r="D1447" t="s">
        <v>197</v>
      </c>
      <c r="E1447" t="s">
        <v>260</v>
      </c>
      <c r="F1447" t="s">
        <v>261</v>
      </c>
      <c r="G1447" t="s">
        <v>212</v>
      </c>
      <c r="H1447" t="s">
        <v>3478</v>
      </c>
      <c r="I1447">
        <v>1</v>
      </c>
      <c r="J1447">
        <v>20</v>
      </c>
      <c r="K1447">
        <v>60007</v>
      </c>
      <c r="L1447" t="str">
        <f>VLOOKUP(Sales_Data!C1447,Product_Master!$A:$D,2,FALSE)</f>
        <v>Bookshelf</v>
      </c>
      <c r="M1447">
        <f>VLOOKUP(C1447,Product_Master!$A:$D,4,FALSE)</f>
        <v>75009</v>
      </c>
      <c r="N1447" t="str">
        <f t="shared" si="44"/>
        <v>HIGH</v>
      </c>
      <c r="O1447" t="str" cm="1">
        <f t="array" ref="O1447">_xlfn.IFS(D1447="North","Zone 1",D1447="South","Zone 2",D1447="East","Zone 3",D1447="West","Zone 4")</f>
        <v>Zone 4</v>
      </c>
      <c r="P1447">
        <f t="shared" si="45"/>
        <v>6000.7000000000007</v>
      </c>
      <c r="Q1447" t="str">
        <f>VLOOKUP(C1447,Product_Master!$A:$D,3,FALSE)</f>
        <v>Furniture</v>
      </c>
    </row>
    <row r="1448" spans="1:17" x14ac:dyDescent="0.3">
      <c r="A1448" t="s">
        <v>3479</v>
      </c>
      <c r="B1448" t="s">
        <v>3480</v>
      </c>
      <c r="C1448" t="s">
        <v>114</v>
      </c>
      <c r="D1448" t="s">
        <v>178</v>
      </c>
      <c r="E1448" t="s">
        <v>185</v>
      </c>
      <c r="F1448" t="s">
        <v>186</v>
      </c>
      <c r="G1448" t="s">
        <v>253</v>
      </c>
      <c r="H1448" t="s">
        <v>978</v>
      </c>
      <c r="I1448">
        <v>1</v>
      </c>
      <c r="J1448">
        <v>20</v>
      </c>
      <c r="K1448">
        <v>46568</v>
      </c>
      <c r="L1448" t="str">
        <f>VLOOKUP(Sales_Data!C1448,Product_Master!$A:$D,2,FALSE)</f>
        <v>Flour</v>
      </c>
      <c r="M1448">
        <f>VLOOKUP(C1448,Product_Master!$A:$D,4,FALSE)</f>
        <v>58211</v>
      </c>
      <c r="N1448" t="str">
        <f t="shared" si="44"/>
        <v>HIGH</v>
      </c>
      <c r="O1448" t="str" cm="1">
        <f t="array" ref="O1448">_xlfn.IFS(D1448="North","Zone 1",D1448="South","Zone 2",D1448="East","Zone 3",D1448="West","Zone 4")</f>
        <v>Zone 3</v>
      </c>
      <c r="P1448">
        <f t="shared" si="45"/>
        <v>4656.8</v>
      </c>
      <c r="Q1448" t="str">
        <f>VLOOKUP(C1448,Product_Master!$A:$D,3,FALSE)</f>
        <v>Grocery</v>
      </c>
    </row>
    <row r="1449" spans="1:17" x14ac:dyDescent="0.3">
      <c r="A1449" t="s">
        <v>3481</v>
      </c>
      <c r="B1449" t="s">
        <v>499</v>
      </c>
      <c r="C1449" t="s">
        <v>62</v>
      </c>
      <c r="D1449" t="s">
        <v>197</v>
      </c>
      <c r="E1449" t="s">
        <v>210</v>
      </c>
      <c r="F1449" t="s">
        <v>211</v>
      </c>
      <c r="G1449" t="s">
        <v>174</v>
      </c>
      <c r="H1449" t="s">
        <v>960</v>
      </c>
      <c r="I1449">
        <v>8</v>
      </c>
      <c r="J1449">
        <v>0</v>
      </c>
      <c r="K1449">
        <v>397376</v>
      </c>
      <c r="L1449" t="str">
        <f>VLOOKUP(Sales_Data!C1449,Product_Master!$A:$D,2,FALSE)</f>
        <v>Recliner</v>
      </c>
      <c r="M1449">
        <f>VLOOKUP(C1449,Product_Master!$A:$D,4,FALSE)</f>
        <v>49672</v>
      </c>
      <c r="N1449" t="str">
        <f t="shared" si="44"/>
        <v>HIGH</v>
      </c>
      <c r="O1449" t="str" cm="1">
        <f t="array" ref="O1449">_xlfn.IFS(D1449="North","Zone 1",D1449="South","Zone 2",D1449="East","Zone 3",D1449="West","Zone 4")</f>
        <v>Zone 4</v>
      </c>
      <c r="P1449">
        <f t="shared" si="45"/>
        <v>39737.600000000006</v>
      </c>
      <c r="Q1449" t="str">
        <f>VLOOKUP(C1449,Product_Master!$A:$D,3,FALSE)</f>
        <v>Furniture</v>
      </c>
    </row>
    <row r="1450" spans="1:17" x14ac:dyDescent="0.3">
      <c r="A1450" t="s">
        <v>3482</v>
      </c>
      <c r="B1450" t="s">
        <v>2972</v>
      </c>
      <c r="C1450" t="s">
        <v>81</v>
      </c>
      <c r="D1450" t="s">
        <v>197</v>
      </c>
      <c r="E1450" t="s">
        <v>198</v>
      </c>
      <c r="F1450" t="s">
        <v>199</v>
      </c>
      <c r="G1450" t="s">
        <v>269</v>
      </c>
      <c r="H1450" t="s">
        <v>3483</v>
      </c>
      <c r="I1450">
        <v>3</v>
      </c>
      <c r="J1450">
        <v>15</v>
      </c>
      <c r="K1450">
        <v>84257</v>
      </c>
      <c r="L1450" t="str">
        <f>VLOOKUP(Sales_Data!C1450,Product_Master!$A:$D,2,FALSE)</f>
        <v>Blazer</v>
      </c>
      <c r="M1450">
        <f>VLOOKUP(C1450,Product_Master!$A:$D,4,FALSE)</f>
        <v>33042</v>
      </c>
      <c r="N1450" t="str">
        <f t="shared" si="44"/>
        <v>HIGH</v>
      </c>
      <c r="O1450" t="str" cm="1">
        <f t="array" ref="O1450">_xlfn.IFS(D1450="North","Zone 1",D1450="South","Zone 2",D1450="East","Zone 3",D1450="West","Zone 4")</f>
        <v>Zone 4</v>
      </c>
      <c r="P1450">
        <f t="shared" si="45"/>
        <v>8425.7000000000007</v>
      </c>
      <c r="Q1450" t="str">
        <f>VLOOKUP(C1450,Product_Master!$A:$D,3,FALSE)</f>
        <v>Clothing</v>
      </c>
    </row>
    <row r="1451" spans="1:17" x14ac:dyDescent="0.3">
      <c r="A1451" t="s">
        <v>3484</v>
      </c>
      <c r="B1451" t="s">
        <v>694</v>
      </c>
      <c r="C1451" t="s">
        <v>81</v>
      </c>
      <c r="D1451" t="s">
        <v>197</v>
      </c>
      <c r="E1451" t="s">
        <v>210</v>
      </c>
      <c r="F1451" t="s">
        <v>211</v>
      </c>
      <c r="G1451" t="s">
        <v>315</v>
      </c>
      <c r="H1451" t="s">
        <v>3408</v>
      </c>
      <c r="I1451">
        <v>8</v>
      </c>
      <c r="J1451">
        <v>15</v>
      </c>
      <c r="K1451">
        <v>224685</v>
      </c>
      <c r="L1451" t="str">
        <f>VLOOKUP(Sales_Data!C1451,Product_Master!$A:$D,2,FALSE)</f>
        <v>Blazer</v>
      </c>
      <c r="M1451">
        <f>VLOOKUP(C1451,Product_Master!$A:$D,4,FALSE)</f>
        <v>33042</v>
      </c>
      <c r="N1451" t="str">
        <f t="shared" si="44"/>
        <v>HIGH</v>
      </c>
      <c r="O1451" t="str" cm="1">
        <f t="array" ref="O1451">_xlfn.IFS(D1451="North","Zone 1",D1451="South","Zone 2",D1451="East","Zone 3",D1451="West","Zone 4")</f>
        <v>Zone 4</v>
      </c>
      <c r="P1451">
        <f t="shared" si="45"/>
        <v>22468.5</v>
      </c>
      <c r="Q1451" t="str">
        <f>VLOOKUP(C1451,Product_Master!$A:$D,3,FALSE)</f>
        <v>Clothing</v>
      </c>
    </row>
    <row r="1452" spans="1:17" x14ac:dyDescent="0.3">
      <c r="A1452" t="s">
        <v>3485</v>
      </c>
      <c r="B1452" t="s">
        <v>2556</v>
      </c>
      <c r="C1452" t="s">
        <v>11</v>
      </c>
      <c r="D1452" t="s">
        <v>197</v>
      </c>
      <c r="E1452" t="s">
        <v>210</v>
      </c>
      <c r="F1452" t="s">
        <v>211</v>
      </c>
      <c r="G1452" t="s">
        <v>212</v>
      </c>
      <c r="H1452" t="s">
        <v>3486</v>
      </c>
      <c r="I1452">
        <v>4</v>
      </c>
      <c r="J1452">
        <v>0</v>
      </c>
      <c r="K1452">
        <v>119008</v>
      </c>
      <c r="L1452" t="str">
        <f>VLOOKUP(Sales_Data!C1452,Product_Master!$A:$D,2,FALSE)</f>
        <v>Lenovo Laptop</v>
      </c>
      <c r="M1452">
        <f>VLOOKUP(C1452,Product_Master!$A:$D,4,FALSE)</f>
        <v>29752</v>
      </c>
      <c r="N1452" t="str">
        <f t="shared" si="44"/>
        <v>HIGH</v>
      </c>
      <c r="O1452" t="str" cm="1">
        <f t="array" ref="O1452">_xlfn.IFS(D1452="North","Zone 1",D1452="South","Zone 2",D1452="East","Zone 3",D1452="West","Zone 4")</f>
        <v>Zone 4</v>
      </c>
      <c r="P1452">
        <f t="shared" si="45"/>
        <v>11900.800000000001</v>
      </c>
      <c r="Q1452" t="str">
        <f>VLOOKUP(C1452,Product_Master!$A:$D,3,FALSE)</f>
        <v>Electronics</v>
      </c>
    </row>
    <row r="1453" spans="1:17" x14ac:dyDescent="0.3">
      <c r="A1453" t="s">
        <v>3487</v>
      </c>
      <c r="B1453" t="s">
        <v>268</v>
      </c>
      <c r="C1453" t="s">
        <v>66</v>
      </c>
      <c r="D1453" t="s">
        <v>197</v>
      </c>
      <c r="E1453" t="s">
        <v>260</v>
      </c>
      <c r="F1453" t="s">
        <v>261</v>
      </c>
      <c r="G1453" t="s">
        <v>257</v>
      </c>
      <c r="H1453" t="s">
        <v>3488</v>
      </c>
      <c r="I1453">
        <v>7</v>
      </c>
      <c r="J1453">
        <v>15</v>
      </c>
      <c r="K1453">
        <v>288610</v>
      </c>
      <c r="L1453" t="str">
        <f>VLOOKUP(Sales_Data!C1453,Product_Master!$A:$D,2,FALSE)</f>
        <v>Men Shirt</v>
      </c>
      <c r="M1453">
        <f>VLOOKUP(C1453,Product_Master!$A:$D,4,FALSE)</f>
        <v>48506</v>
      </c>
      <c r="N1453" t="str">
        <f t="shared" si="44"/>
        <v>HIGH</v>
      </c>
      <c r="O1453" t="str" cm="1">
        <f t="array" ref="O1453">_xlfn.IFS(D1453="North","Zone 1",D1453="South","Zone 2",D1453="East","Zone 3",D1453="West","Zone 4")</f>
        <v>Zone 4</v>
      </c>
      <c r="P1453">
        <f t="shared" si="45"/>
        <v>28861</v>
      </c>
      <c r="Q1453" t="str">
        <f>VLOOKUP(C1453,Product_Master!$A:$D,3,FALSE)</f>
        <v>Clothing</v>
      </c>
    </row>
    <row r="1454" spans="1:17" x14ac:dyDescent="0.3">
      <c r="A1454" t="s">
        <v>3489</v>
      </c>
      <c r="B1454" t="s">
        <v>1585</v>
      </c>
      <c r="C1454" t="s">
        <v>137</v>
      </c>
      <c r="D1454" t="s">
        <v>197</v>
      </c>
      <c r="E1454" t="s">
        <v>210</v>
      </c>
      <c r="F1454" t="s">
        <v>211</v>
      </c>
      <c r="G1454" t="s">
        <v>243</v>
      </c>
      <c r="H1454" t="s">
        <v>3490</v>
      </c>
      <c r="I1454">
        <v>8</v>
      </c>
      <c r="J1454">
        <v>15</v>
      </c>
      <c r="K1454">
        <v>347527</v>
      </c>
      <c r="L1454" t="str">
        <f>VLOOKUP(Sales_Data!C1454,Product_Master!$A:$D,2,FALSE)</f>
        <v>Dumbbells</v>
      </c>
      <c r="M1454">
        <f>VLOOKUP(C1454,Product_Master!$A:$D,4,FALSE)</f>
        <v>51107</v>
      </c>
      <c r="N1454" t="str">
        <f t="shared" si="44"/>
        <v>HIGH</v>
      </c>
      <c r="O1454" t="str" cm="1">
        <f t="array" ref="O1454">_xlfn.IFS(D1454="North","Zone 1",D1454="South","Zone 2",D1454="East","Zone 3",D1454="West","Zone 4")</f>
        <v>Zone 4</v>
      </c>
      <c r="P1454">
        <f t="shared" si="45"/>
        <v>34752.700000000004</v>
      </c>
      <c r="Q1454" t="str">
        <f>VLOOKUP(C1454,Product_Master!$A:$D,3,FALSE)</f>
        <v>Sports</v>
      </c>
    </row>
    <row r="1455" spans="1:17" x14ac:dyDescent="0.3">
      <c r="A1455" t="s">
        <v>3491</v>
      </c>
      <c r="B1455" t="s">
        <v>1361</v>
      </c>
      <c r="C1455" t="s">
        <v>46</v>
      </c>
      <c r="D1455" t="s">
        <v>191</v>
      </c>
      <c r="E1455" t="s">
        <v>242</v>
      </c>
      <c r="F1455" t="s">
        <v>242</v>
      </c>
      <c r="G1455" t="s">
        <v>181</v>
      </c>
      <c r="H1455" t="s">
        <v>3492</v>
      </c>
      <c r="I1455">
        <v>6</v>
      </c>
      <c r="J1455">
        <v>20</v>
      </c>
      <c r="K1455">
        <v>299582</v>
      </c>
      <c r="L1455" t="str">
        <f>VLOOKUP(Sales_Data!C1455,Product_Master!$A:$D,2,FALSE)</f>
        <v>Wardrobe</v>
      </c>
      <c r="M1455">
        <f>VLOOKUP(C1455,Product_Master!$A:$D,4,FALSE)</f>
        <v>62413</v>
      </c>
      <c r="N1455" t="str">
        <f t="shared" si="44"/>
        <v>HIGH</v>
      </c>
      <c r="O1455" t="str" cm="1">
        <f t="array" ref="O1455">_xlfn.IFS(D1455="North","Zone 1",D1455="South","Zone 2",D1455="East","Zone 3",D1455="West","Zone 4")</f>
        <v>Zone 1</v>
      </c>
      <c r="P1455">
        <f t="shared" si="45"/>
        <v>29958.2</v>
      </c>
      <c r="Q1455" t="str">
        <f>VLOOKUP(C1455,Product_Master!$A:$D,3,FALSE)</f>
        <v>Furniture</v>
      </c>
    </row>
    <row r="1456" spans="1:17" x14ac:dyDescent="0.3">
      <c r="A1456" t="s">
        <v>3493</v>
      </c>
      <c r="B1456" t="s">
        <v>536</v>
      </c>
      <c r="C1456" t="s">
        <v>149</v>
      </c>
      <c r="D1456" t="s">
        <v>191</v>
      </c>
      <c r="E1456" t="s">
        <v>192</v>
      </c>
      <c r="F1456" t="s">
        <v>193</v>
      </c>
      <c r="G1456" t="s">
        <v>200</v>
      </c>
      <c r="H1456" t="s">
        <v>3494</v>
      </c>
      <c r="I1456">
        <v>4</v>
      </c>
      <c r="J1456">
        <v>0</v>
      </c>
      <c r="K1456">
        <v>137116</v>
      </c>
      <c r="L1456" t="str">
        <f>VLOOKUP(Sales_Data!C1456,Product_Master!$A:$D,2,FALSE)</f>
        <v>Football Shoes</v>
      </c>
      <c r="M1456">
        <f>VLOOKUP(C1456,Product_Master!$A:$D,4,FALSE)</f>
        <v>34279</v>
      </c>
      <c r="N1456" t="str">
        <f t="shared" si="44"/>
        <v>HIGH</v>
      </c>
      <c r="O1456" t="str" cm="1">
        <f t="array" ref="O1456">_xlfn.IFS(D1456="North","Zone 1",D1456="South","Zone 2",D1456="East","Zone 3",D1456="West","Zone 4")</f>
        <v>Zone 1</v>
      </c>
      <c r="P1456">
        <f t="shared" si="45"/>
        <v>13711.6</v>
      </c>
      <c r="Q1456" t="str">
        <f>VLOOKUP(C1456,Product_Master!$A:$D,3,FALSE)</f>
        <v>Sports</v>
      </c>
    </row>
    <row r="1457" spans="1:17" x14ac:dyDescent="0.3">
      <c r="A1457" t="s">
        <v>3495</v>
      </c>
      <c r="B1457" t="s">
        <v>1630</v>
      </c>
      <c r="C1457" t="s">
        <v>38</v>
      </c>
      <c r="D1457" t="s">
        <v>171</v>
      </c>
      <c r="E1457" t="s">
        <v>172</v>
      </c>
      <c r="F1457" t="s">
        <v>173</v>
      </c>
      <c r="G1457" t="s">
        <v>253</v>
      </c>
      <c r="H1457" t="s">
        <v>3496</v>
      </c>
      <c r="I1457">
        <v>2</v>
      </c>
      <c r="J1457">
        <v>20</v>
      </c>
      <c r="K1457">
        <v>64796</v>
      </c>
      <c r="L1457" t="str">
        <f>VLOOKUP(Sales_Data!C1457,Product_Master!$A:$D,2,FALSE)</f>
        <v>Study Table</v>
      </c>
      <c r="M1457">
        <f>VLOOKUP(C1457,Product_Master!$A:$D,4,FALSE)</f>
        <v>40498</v>
      </c>
      <c r="N1457" t="str">
        <f t="shared" si="44"/>
        <v>HIGH</v>
      </c>
      <c r="O1457" t="str" cm="1">
        <f t="array" ref="O1457">_xlfn.IFS(D1457="North","Zone 1",D1457="South","Zone 2",D1457="East","Zone 3",D1457="West","Zone 4")</f>
        <v>Zone 2</v>
      </c>
      <c r="P1457">
        <f t="shared" si="45"/>
        <v>6479.6</v>
      </c>
      <c r="Q1457" t="str">
        <f>VLOOKUP(C1457,Product_Master!$A:$D,3,FALSE)</f>
        <v>Furniture</v>
      </c>
    </row>
    <row r="1458" spans="1:17" x14ac:dyDescent="0.3">
      <c r="A1458" t="s">
        <v>3497</v>
      </c>
      <c r="B1458" t="s">
        <v>372</v>
      </c>
      <c r="C1458" t="s">
        <v>17</v>
      </c>
      <c r="D1458" t="s">
        <v>191</v>
      </c>
      <c r="E1458" t="s">
        <v>238</v>
      </c>
      <c r="F1458" t="s">
        <v>238</v>
      </c>
      <c r="G1458" t="s">
        <v>257</v>
      </c>
      <c r="H1458" t="s">
        <v>3498</v>
      </c>
      <c r="I1458">
        <v>11</v>
      </c>
      <c r="J1458">
        <v>20</v>
      </c>
      <c r="K1458">
        <v>589116</v>
      </c>
      <c r="L1458" t="str">
        <f>VLOOKUP(Sales_Data!C1458,Product_Master!$A:$D,2,FALSE)</f>
        <v>Printer</v>
      </c>
      <c r="M1458">
        <f>VLOOKUP(C1458,Product_Master!$A:$D,4,FALSE)</f>
        <v>66945</v>
      </c>
      <c r="N1458" t="str">
        <f t="shared" si="44"/>
        <v>HIGH</v>
      </c>
      <c r="O1458" t="str" cm="1">
        <f t="array" ref="O1458">_xlfn.IFS(D1458="North","Zone 1",D1458="South","Zone 2",D1458="East","Zone 3",D1458="West","Zone 4")</f>
        <v>Zone 1</v>
      </c>
      <c r="P1458">
        <f t="shared" si="45"/>
        <v>58911.600000000006</v>
      </c>
      <c r="Q1458" t="str">
        <f>VLOOKUP(C1458,Product_Master!$A:$D,3,FALSE)</f>
        <v>Electronics</v>
      </c>
    </row>
    <row r="1459" spans="1:17" x14ac:dyDescent="0.3">
      <c r="A1459" t="s">
        <v>3499</v>
      </c>
      <c r="B1459" t="s">
        <v>3500</v>
      </c>
      <c r="C1459" t="s">
        <v>13</v>
      </c>
      <c r="D1459" t="s">
        <v>197</v>
      </c>
      <c r="E1459" t="s">
        <v>210</v>
      </c>
      <c r="F1459" t="s">
        <v>211</v>
      </c>
      <c r="G1459" t="s">
        <v>269</v>
      </c>
      <c r="H1459" t="s">
        <v>3501</v>
      </c>
      <c r="I1459">
        <v>9</v>
      </c>
      <c r="J1459">
        <v>20</v>
      </c>
      <c r="K1459">
        <v>192326</v>
      </c>
      <c r="L1459" t="str">
        <f>VLOOKUP(Sales_Data!C1459,Product_Master!$A:$D,2,FALSE)</f>
        <v>iPhone</v>
      </c>
      <c r="M1459">
        <f>VLOOKUP(C1459,Product_Master!$A:$D,4,FALSE)</f>
        <v>26712</v>
      </c>
      <c r="N1459" t="str">
        <f t="shared" si="44"/>
        <v>HIGH</v>
      </c>
      <c r="O1459" t="str" cm="1">
        <f t="array" ref="O1459">_xlfn.IFS(D1459="North","Zone 1",D1459="South","Zone 2",D1459="East","Zone 3",D1459="West","Zone 4")</f>
        <v>Zone 4</v>
      </c>
      <c r="P1459">
        <f t="shared" si="45"/>
        <v>19232.600000000002</v>
      </c>
      <c r="Q1459" t="str">
        <f>VLOOKUP(C1459,Product_Master!$A:$D,3,FALSE)</f>
        <v>Electronics</v>
      </c>
    </row>
    <row r="1460" spans="1:17" x14ac:dyDescent="0.3">
      <c r="A1460" t="s">
        <v>3502</v>
      </c>
      <c r="B1460" t="s">
        <v>1556</v>
      </c>
      <c r="C1460" t="s">
        <v>106</v>
      </c>
      <c r="D1460" t="s">
        <v>171</v>
      </c>
      <c r="E1460" t="s">
        <v>204</v>
      </c>
      <c r="F1460" t="s">
        <v>205</v>
      </c>
      <c r="G1460" t="s">
        <v>315</v>
      </c>
      <c r="H1460" t="s">
        <v>3503</v>
      </c>
      <c r="I1460">
        <v>12</v>
      </c>
      <c r="J1460">
        <v>20</v>
      </c>
      <c r="K1460">
        <v>639100</v>
      </c>
      <c r="L1460" t="str">
        <f>VLOOKUP(Sales_Data!C1460,Product_Master!$A:$D,2,FALSE)</f>
        <v>Oil</v>
      </c>
      <c r="M1460">
        <f>VLOOKUP(C1460,Product_Master!$A:$D,4,FALSE)</f>
        <v>66573</v>
      </c>
      <c r="N1460" t="str">
        <f t="shared" si="44"/>
        <v>HIGH</v>
      </c>
      <c r="O1460" t="str" cm="1">
        <f t="array" ref="O1460">_xlfn.IFS(D1460="North","Zone 1",D1460="South","Zone 2",D1460="East","Zone 3",D1460="West","Zone 4")</f>
        <v>Zone 2</v>
      </c>
      <c r="P1460">
        <f t="shared" si="45"/>
        <v>63910</v>
      </c>
      <c r="Q1460" t="str">
        <f>VLOOKUP(C1460,Product_Master!$A:$D,3,FALSE)</f>
        <v>Grocery</v>
      </c>
    </row>
    <row r="1461" spans="1:17" x14ac:dyDescent="0.3">
      <c r="A1461" t="s">
        <v>3504</v>
      </c>
      <c r="B1461" t="s">
        <v>345</v>
      </c>
      <c r="C1461" t="s">
        <v>73</v>
      </c>
      <c r="D1461" t="s">
        <v>171</v>
      </c>
      <c r="E1461" t="s">
        <v>204</v>
      </c>
      <c r="F1461" t="s">
        <v>205</v>
      </c>
      <c r="G1461" t="s">
        <v>200</v>
      </c>
      <c r="H1461" t="s">
        <v>3505</v>
      </c>
      <c r="I1461">
        <v>11</v>
      </c>
      <c r="J1461">
        <v>10</v>
      </c>
      <c r="K1461">
        <v>681268</v>
      </c>
      <c r="L1461" t="str">
        <f>VLOOKUP(Sales_Data!C1461,Product_Master!$A:$D,2,FALSE)</f>
        <v>T-Shirt</v>
      </c>
      <c r="M1461">
        <f>VLOOKUP(C1461,Product_Master!$A:$D,4,FALSE)</f>
        <v>68815</v>
      </c>
      <c r="N1461" t="str">
        <f t="shared" si="44"/>
        <v>HIGH</v>
      </c>
      <c r="O1461" t="str" cm="1">
        <f t="array" ref="O1461">_xlfn.IFS(D1461="North","Zone 1",D1461="South","Zone 2",D1461="East","Zone 3",D1461="West","Zone 4")</f>
        <v>Zone 2</v>
      </c>
      <c r="P1461">
        <f t="shared" si="45"/>
        <v>68126.8</v>
      </c>
      <c r="Q1461" t="str">
        <f>VLOOKUP(C1461,Product_Master!$A:$D,3,FALSE)</f>
        <v>Clothing</v>
      </c>
    </row>
    <row r="1462" spans="1:17" x14ac:dyDescent="0.3">
      <c r="A1462" t="s">
        <v>3506</v>
      </c>
      <c r="B1462" t="s">
        <v>637</v>
      </c>
      <c r="C1462" t="s">
        <v>149</v>
      </c>
      <c r="D1462" t="s">
        <v>171</v>
      </c>
      <c r="E1462" t="s">
        <v>204</v>
      </c>
      <c r="F1462" t="s">
        <v>205</v>
      </c>
      <c r="G1462" t="s">
        <v>206</v>
      </c>
      <c r="H1462" t="s">
        <v>349</v>
      </c>
      <c r="I1462">
        <v>7</v>
      </c>
      <c r="J1462">
        <v>20</v>
      </c>
      <c r="K1462">
        <v>191962</v>
      </c>
      <c r="L1462" t="str">
        <f>VLOOKUP(Sales_Data!C1462,Product_Master!$A:$D,2,FALSE)</f>
        <v>Football Shoes</v>
      </c>
      <c r="M1462">
        <f>VLOOKUP(C1462,Product_Master!$A:$D,4,FALSE)</f>
        <v>34279</v>
      </c>
      <c r="N1462" t="str">
        <f t="shared" si="44"/>
        <v>HIGH</v>
      </c>
      <c r="O1462" t="str" cm="1">
        <f t="array" ref="O1462">_xlfn.IFS(D1462="North","Zone 1",D1462="South","Zone 2",D1462="East","Zone 3",D1462="West","Zone 4")</f>
        <v>Zone 2</v>
      </c>
      <c r="P1462">
        <f t="shared" si="45"/>
        <v>19196.2</v>
      </c>
      <c r="Q1462" t="str">
        <f>VLOOKUP(C1462,Product_Master!$A:$D,3,FALSE)</f>
        <v>Sports</v>
      </c>
    </row>
    <row r="1463" spans="1:17" x14ac:dyDescent="0.3">
      <c r="A1463" t="s">
        <v>3507</v>
      </c>
      <c r="B1463" t="s">
        <v>268</v>
      </c>
      <c r="C1463" t="s">
        <v>50</v>
      </c>
      <c r="D1463" t="s">
        <v>191</v>
      </c>
      <c r="E1463" t="s">
        <v>192</v>
      </c>
      <c r="F1463" t="s">
        <v>193</v>
      </c>
      <c r="G1463" t="s">
        <v>174</v>
      </c>
      <c r="H1463" t="s">
        <v>3508</v>
      </c>
      <c r="I1463">
        <v>1</v>
      </c>
      <c r="J1463">
        <v>15</v>
      </c>
      <c r="K1463">
        <v>48383</v>
      </c>
      <c r="L1463" t="str">
        <f>VLOOKUP(Sales_Data!C1463,Product_Master!$A:$D,2,FALSE)</f>
        <v>Sofa</v>
      </c>
      <c r="M1463">
        <f>VLOOKUP(C1463,Product_Master!$A:$D,4,FALSE)</f>
        <v>56922</v>
      </c>
      <c r="N1463" t="str">
        <f t="shared" si="44"/>
        <v>HIGH</v>
      </c>
      <c r="O1463" t="str" cm="1">
        <f t="array" ref="O1463">_xlfn.IFS(D1463="North","Zone 1",D1463="South","Zone 2",D1463="East","Zone 3",D1463="West","Zone 4")</f>
        <v>Zone 1</v>
      </c>
      <c r="P1463">
        <f t="shared" si="45"/>
        <v>4838.3</v>
      </c>
      <c r="Q1463" t="str">
        <f>VLOOKUP(C1463,Product_Master!$A:$D,3,FALSE)</f>
        <v>Furniture</v>
      </c>
    </row>
    <row r="1464" spans="1:17" x14ac:dyDescent="0.3">
      <c r="A1464" t="s">
        <v>3509</v>
      </c>
      <c r="B1464" t="s">
        <v>1657</v>
      </c>
      <c r="C1464" t="s">
        <v>128</v>
      </c>
      <c r="D1464" t="s">
        <v>178</v>
      </c>
      <c r="E1464" t="s">
        <v>310</v>
      </c>
      <c r="F1464" t="s">
        <v>311</v>
      </c>
      <c r="G1464" t="s">
        <v>269</v>
      </c>
      <c r="H1464" t="s">
        <v>3510</v>
      </c>
      <c r="I1464">
        <v>9</v>
      </c>
      <c r="J1464">
        <v>15</v>
      </c>
      <c r="K1464">
        <v>449957</v>
      </c>
      <c r="L1464" t="str">
        <f>VLOOKUP(Sales_Data!C1464,Product_Master!$A:$D,2,FALSE)</f>
        <v>Cricket Bat</v>
      </c>
      <c r="M1464">
        <f>VLOOKUP(C1464,Product_Master!$A:$D,4,FALSE)</f>
        <v>58818</v>
      </c>
      <c r="N1464" t="str">
        <f t="shared" si="44"/>
        <v>HIGH</v>
      </c>
      <c r="O1464" t="str" cm="1">
        <f t="array" ref="O1464">_xlfn.IFS(D1464="North","Zone 1",D1464="South","Zone 2",D1464="East","Zone 3",D1464="West","Zone 4")</f>
        <v>Zone 3</v>
      </c>
      <c r="P1464">
        <f t="shared" si="45"/>
        <v>44995.700000000004</v>
      </c>
      <c r="Q1464" t="str">
        <f>VLOOKUP(C1464,Product_Master!$A:$D,3,FALSE)</f>
        <v>Sports</v>
      </c>
    </row>
    <row r="1465" spans="1:17" x14ac:dyDescent="0.3">
      <c r="A1465" t="s">
        <v>3511</v>
      </c>
      <c r="B1465" t="s">
        <v>363</v>
      </c>
      <c r="C1465" t="s">
        <v>93</v>
      </c>
      <c r="D1465" t="s">
        <v>197</v>
      </c>
      <c r="E1465" t="s">
        <v>198</v>
      </c>
      <c r="F1465" t="s">
        <v>199</v>
      </c>
      <c r="G1465" t="s">
        <v>262</v>
      </c>
      <c r="H1465" t="s">
        <v>1447</v>
      </c>
      <c r="I1465">
        <v>10</v>
      </c>
      <c r="J1465">
        <v>0</v>
      </c>
      <c r="K1465">
        <v>777830</v>
      </c>
      <c r="L1465" t="str">
        <f>VLOOKUP(Sales_Data!C1465,Product_Master!$A:$D,2,FALSE)</f>
        <v>Skirt</v>
      </c>
      <c r="M1465">
        <f>VLOOKUP(C1465,Product_Master!$A:$D,4,FALSE)</f>
        <v>77783</v>
      </c>
      <c r="N1465" t="str">
        <f t="shared" si="44"/>
        <v>HIGH</v>
      </c>
      <c r="O1465" t="str" cm="1">
        <f t="array" ref="O1465">_xlfn.IFS(D1465="North","Zone 1",D1465="South","Zone 2",D1465="East","Zone 3",D1465="West","Zone 4")</f>
        <v>Zone 4</v>
      </c>
      <c r="P1465">
        <f t="shared" si="45"/>
        <v>77783</v>
      </c>
      <c r="Q1465" t="str">
        <f>VLOOKUP(C1465,Product_Master!$A:$D,3,FALSE)</f>
        <v>Clothing</v>
      </c>
    </row>
    <row r="1466" spans="1:17" x14ac:dyDescent="0.3">
      <c r="A1466" t="s">
        <v>3512</v>
      </c>
      <c r="B1466" t="s">
        <v>1735</v>
      </c>
      <c r="C1466" t="s">
        <v>66</v>
      </c>
      <c r="D1466" t="s">
        <v>171</v>
      </c>
      <c r="E1466" t="s">
        <v>172</v>
      </c>
      <c r="F1466" t="s">
        <v>173</v>
      </c>
      <c r="G1466" t="s">
        <v>174</v>
      </c>
      <c r="H1466" t="s">
        <v>3513</v>
      </c>
      <c r="I1466">
        <v>1</v>
      </c>
      <c r="J1466">
        <v>20</v>
      </c>
      <c r="K1466">
        <v>38804</v>
      </c>
      <c r="L1466" t="str">
        <f>VLOOKUP(Sales_Data!C1466,Product_Master!$A:$D,2,FALSE)</f>
        <v>Men Shirt</v>
      </c>
      <c r="M1466">
        <f>VLOOKUP(C1466,Product_Master!$A:$D,4,FALSE)</f>
        <v>48506</v>
      </c>
      <c r="N1466" t="str">
        <f t="shared" si="44"/>
        <v>HIGH</v>
      </c>
      <c r="O1466" t="str" cm="1">
        <f t="array" ref="O1466">_xlfn.IFS(D1466="North","Zone 1",D1466="South","Zone 2",D1466="East","Zone 3",D1466="West","Zone 4")</f>
        <v>Zone 2</v>
      </c>
      <c r="P1466">
        <f t="shared" si="45"/>
        <v>3880.4</v>
      </c>
      <c r="Q1466" t="str">
        <f>VLOOKUP(C1466,Product_Master!$A:$D,3,FALSE)</f>
        <v>Clothing</v>
      </c>
    </row>
    <row r="1467" spans="1:17" x14ac:dyDescent="0.3">
      <c r="A1467" t="s">
        <v>3514</v>
      </c>
      <c r="B1467" t="s">
        <v>2296</v>
      </c>
      <c r="C1467" t="s">
        <v>95</v>
      </c>
      <c r="D1467" t="s">
        <v>178</v>
      </c>
      <c r="E1467" t="s">
        <v>310</v>
      </c>
      <c r="F1467" t="s">
        <v>311</v>
      </c>
      <c r="G1467" t="s">
        <v>200</v>
      </c>
      <c r="H1467" t="s">
        <v>3515</v>
      </c>
      <c r="I1467">
        <v>3</v>
      </c>
      <c r="J1467">
        <v>5</v>
      </c>
      <c r="K1467">
        <v>206060</v>
      </c>
      <c r="L1467" t="str">
        <f>VLOOKUP(Sales_Data!C1467,Product_Master!$A:$D,2,FALSE)</f>
        <v>Dress</v>
      </c>
      <c r="M1467">
        <f>VLOOKUP(C1467,Product_Master!$A:$D,4,FALSE)</f>
        <v>72302</v>
      </c>
      <c r="N1467" t="str">
        <f t="shared" si="44"/>
        <v>HIGH</v>
      </c>
      <c r="O1467" t="str" cm="1">
        <f t="array" ref="O1467">_xlfn.IFS(D1467="North","Zone 1",D1467="South","Zone 2",D1467="East","Zone 3",D1467="West","Zone 4")</f>
        <v>Zone 3</v>
      </c>
      <c r="P1467">
        <f t="shared" si="45"/>
        <v>20606</v>
      </c>
      <c r="Q1467" t="str">
        <f>VLOOKUP(C1467,Product_Master!$A:$D,3,FALSE)</f>
        <v>Clothing</v>
      </c>
    </row>
    <row r="1468" spans="1:17" x14ac:dyDescent="0.3">
      <c r="A1468" t="s">
        <v>3516</v>
      </c>
      <c r="B1468" t="s">
        <v>739</v>
      </c>
      <c r="C1468" t="s">
        <v>106</v>
      </c>
      <c r="D1468" t="s">
        <v>171</v>
      </c>
      <c r="E1468" t="s">
        <v>223</v>
      </c>
      <c r="F1468" t="s">
        <v>224</v>
      </c>
      <c r="G1468" t="s">
        <v>262</v>
      </c>
      <c r="H1468" t="s">
        <v>3517</v>
      </c>
      <c r="I1468">
        <v>9</v>
      </c>
      <c r="J1468">
        <v>5</v>
      </c>
      <c r="K1468">
        <v>569199</v>
      </c>
      <c r="L1468" t="str">
        <f>VLOOKUP(Sales_Data!C1468,Product_Master!$A:$D,2,FALSE)</f>
        <v>Oil</v>
      </c>
      <c r="M1468">
        <f>VLOOKUP(C1468,Product_Master!$A:$D,4,FALSE)</f>
        <v>66573</v>
      </c>
      <c r="N1468" t="str">
        <f t="shared" si="44"/>
        <v>HIGH</v>
      </c>
      <c r="O1468" t="str" cm="1">
        <f t="array" ref="O1468">_xlfn.IFS(D1468="North","Zone 1",D1468="South","Zone 2",D1468="East","Zone 3",D1468="West","Zone 4")</f>
        <v>Zone 2</v>
      </c>
      <c r="P1468">
        <f t="shared" si="45"/>
        <v>56919.9</v>
      </c>
      <c r="Q1468" t="str">
        <f>VLOOKUP(C1468,Product_Master!$A:$D,3,FALSE)</f>
        <v>Grocery</v>
      </c>
    </row>
    <row r="1469" spans="1:17" x14ac:dyDescent="0.3">
      <c r="A1469" t="s">
        <v>3518</v>
      </c>
      <c r="B1469" t="s">
        <v>1220</v>
      </c>
      <c r="C1469" t="s">
        <v>48</v>
      </c>
      <c r="D1469" t="s">
        <v>197</v>
      </c>
      <c r="E1469" t="s">
        <v>198</v>
      </c>
      <c r="F1469" t="s">
        <v>199</v>
      </c>
      <c r="G1469" t="s">
        <v>187</v>
      </c>
      <c r="H1469" t="s">
        <v>3519</v>
      </c>
      <c r="I1469">
        <v>5</v>
      </c>
      <c r="J1469">
        <v>0</v>
      </c>
      <c r="K1469">
        <v>215770</v>
      </c>
      <c r="L1469" t="str">
        <f>VLOOKUP(Sales_Data!C1469,Product_Master!$A:$D,2,FALSE)</f>
        <v>Bed</v>
      </c>
      <c r="M1469">
        <f>VLOOKUP(C1469,Product_Master!$A:$D,4,FALSE)</f>
        <v>43154</v>
      </c>
      <c r="N1469" t="str">
        <f t="shared" si="44"/>
        <v>HIGH</v>
      </c>
      <c r="O1469" t="str" cm="1">
        <f t="array" ref="O1469">_xlfn.IFS(D1469="North","Zone 1",D1469="South","Zone 2",D1469="East","Zone 3",D1469="West","Zone 4")</f>
        <v>Zone 4</v>
      </c>
      <c r="P1469">
        <f t="shared" si="45"/>
        <v>21577</v>
      </c>
      <c r="Q1469" t="str">
        <f>VLOOKUP(C1469,Product_Master!$A:$D,3,FALSE)</f>
        <v>Furniture</v>
      </c>
    </row>
    <row r="1470" spans="1:17" x14ac:dyDescent="0.3">
      <c r="A1470" t="s">
        <v>3520</v>
      </c>
      <c r="B1470" t="s">
        <v>768</v>
      </c>
      <c r="C1470" t="s">
        <v>40</v>
      </c>
      <c r="D1470" t="s">
        <v>178</v>
      </c>
      <c r="E1470" t="s">
        <v>185</v>
      </c>
      <c r="F1470" t="s">
        <v>186</v>
      </c>
      <c r="G1470" t="s">
        <v>315</v>
      </c>
      <c r="H1470" t="s">
        <v>3521</v>
      </c>
      <c r="I1470">
        <v>5</v>
      </c>
      <c r="J1470">
        <v>20</v>
      </c>
      <c r="K1470">
        <v>245728</v>
      </c>
      <c r="L1470" t="str">
        <f>VLOOKUP(Sales_Data!C1470,Product_Master!$A:$D,2,FALSE)</f>
        <v>Dining Table</v>
      </c>
      <c r="M1470">
        <f>VLOOKUP(C1470,Product_Master!$A:$D,4,FALSE)</f>
        <v>61432</v>
      </c>
      <c r="N1470" t="str">
        <f t="shared" si="44"/>
        <v>HIGH</v>
      </c>
      <c r="O1470" t="str" cm="1">
        <f t="array" ref="O1470">_xlfn.IFS(D1470="North","Zone 1",D1470="South","Zone 2",D1470="East","Zone 3",D1470="West","Zone 4")</f>
        <v>Zone 3</v>
      </c>
      <c r="P1470">
        <f t="shared" si="45"/>
        <v>24572.800000000003</v>
      </c>
      <c r="Q1470" t="str">
        <f>VLOOKUP(C1470,Product_Master!$A:$D,3,FALSE)</f>
        <v>Furniture</v>
      </c>
    </row>
    <row r="1471" spans="1:17" x14ac:dyDescent="0.3">
      <c r="A1471" t="s">
        <v>3522</v>
      </c>
      <c r="B1471" t="s">
        <v>1499</v>
      </c>
      <c r="C1471" t="s">
        <v>42</v>
      </c>
      <c r="D1471" t="s">
        <v>191</v>
      </c>
      <c r="E1471" t="s">
        <v>242</v>
      </c>
      <c r="F1471" t="s">
        <v>242</v>
      </c>
      <c r="G1471" t="s">
        <v>257</v>
      </c>
      <c r="H1471" t="s">
        <v>3523</v>
      </c>
      <c r="I1471">
        <v>11</v>
      </c>
      <c r="J1471">
        <v>0</v>
      </c>
      <c r="K1471">
        <v>208010</v>
      </c>
      <c r="L1471" t="str">
        <f>VLOOKUP(Sales_Data!C1471,Product_Master!$A:$D,2,FALSE)</f>
        <v>Coffee Table</v>
      </c>
      <c r="M1471">
        <f>VLOOKUP(C1471,Product_Master!$A:$D,4,FALSE)</f>
        <v>18910</v>
      </c>
      <c r="N1471" t="str">
        <f t="shared" si="44"/>
        <v>HIGH</v>
      </c>
      <c r="O1471" t="str" cm="1">
        <f t="array" ref="O1471">_xlfn.IFS(D1471="North","Zone 1",D1471="South","Zone 2",D1471="East","Zone 3",D1471="West","Zone 4")</f>
        <v>Zone 1</v>
      </c>
      <c r="P1471">
        <f t="shared" si="45"/>
        <v>20801</v>
      </c>
      <c r="Q1471" t="str">
        <f>VLOOKUP(C1471,Product_Master!$A:$D,3,FALSE)</f>
        <v>Furniture</v>
      </c>
    </row>
    <row r="1472" spans="1:17" x14ac:dyDescent="0.3">
      <c r="A1472" t="s">
        <v>3524</v>
      </c>
      <c r="B1472" t="s">
        <v>333</v>
      </c>
      <c r="C1472" t="s">
        <v>77</v>
      </c>
      <c r="D1472" t="s">
        <v>171</v>
      </c>
      <c r="E1472" t="s">
        <v>204</v>
      </c>
      <c r="F1472" t="s">
        <v>205</v>
      </c>
      <c r="G1472" t="s">
        <v>219</v>
      </c>
      <c r="H1472" t="s">
        <v>3525</v>
      </c>
      <c r="I1472">
        <v>10</v>
      </c>
      <c r="J1472">
        <v>10</v>
      </c>
      <c r="K1472">
        <v>186165</v>
      </c>
      <c r="L1472" t="str">
        <f>VLOOKUP(Sales_Data!C1472,Product_Master!$A:$D,2,FALSE)</f>
        <v>Saree</v>
      </c>
      <c r="M1472">
        <f>VLOOKUP(C1472,Product_Master!$A:$D,4,FALSE)</f>
        <v>20685</v>
      </c>
      <c r="N1472" t="str">
        <f t="shared" si="44"/>
        <v>HIGH</v>
      </c>
      <c r="O1472" t="str" cm="1">
        <f t="array" ref="O1472">_xlfn.IFS(D1472="North","Zone 1",D1472="South","Zone 2",D1472="East","Zone 3",D1472="West","Zone 4")</f>
        <v>Zone 2</v>
      </c>
      <c r="P1472">
        <f t="shared" si="45"/>
        <v>18616.5</v>
      </c>
      <c r="Q1472" t="str">
        <f>VLOOKUP(C1472,Product_Master!$A:$D,3,FALSE)</f>
        <v>Clothing</v>
      </c>
    </row>
    <row r="1473" spans="1:17" x14ac:dyDescent="0.3">
      <c r="A1473" t="s">
        <v>3526</v>
      </c>
      <c r="B1473" t="s">
        <v>1416</v>
      </c>
      <c r="C1473" t="s">
        <v>131</v>
      </c>
      <c r="D1473" t="s">
        <v>178</v>
      </c>
      <c r="E1473" t="s">
        <v>179</v>
      </c>
      <c r="F1473" t="s">
        <v>180</v>
      </c>
      <c r="G1473" t="s">
        <v>219</v>
      </c>
      <c r="H1473" t="s">
        <v>3527</v>
      </c>
      <c r="I1473">
        <v>5</v>
      </c>
      <c r="J1473">
        <v>20</v>
      </c>
      <c r="K1473">
        <v>251348</v>
      </c>
      <c r="L1473" t="str">
        <f>VLOOKUP(Sales_Data!C1473,Product_Master!$A:$D,2,FALSE)</f>
        <v>Football</v>
      </c>
      <c r="M1473">
        <f>VLOOKUP(C1473,Product_Master!$A:$D,4,FALSE)</f>
        <v>62837</v>
      </c>
      <c r="N1473" t="str">
        <f t="shared" si="44"/>
        <v>HIGH</v>
      </c>
      <c r="O1473" t="str" cm="1">
        <f t="array" ref="O1473">_xlfn.IFS(D1473="North","Zone 1",D1473="South","Zone 2",D1473="East","Zone 3",D1473="West","Zone 4")</f>
        <v>Zone 3</v>
      </c>
      <c r="P1473">
        <f t="shared" si="45"/>
        <v>25134.800000000003</v>
      </c>
      <c r="Q1473" t="str">
        <f>VLOOKUP(C1473,Product_Master!$A:$D,3,FALSE)</f>
        <v>Sports</v>
      </c>
    </row>
    <row r="1474" spans="1:17" x14ac:dyDescent="0.3">
      <c r="A1474" t="s">
        <v>3528</v>
      </c>
      <c r="B1474" t="s">
        <v>384</v>
      </c>
      <c r="C1474" t="s">
        <v>58</v>
      </c>
      <c r="D1474" t="s">
        <v>178</v>
      </c>
      <c r="E1474" t="s">
        <v>185</v>
      </c>
      <c r="F1474" t="s">
        <v>186</v>
      </c>
      <c r="G1474" t="s">
        <v>243</v>
      </c>
      <c r="H1474" t="s">
        <v>3529</v>
      </c>
      <c r="I1474">
        <v>1</v>
      </c>
      <c r="J1474">
        <v>5</v>
      </c>
      <c r="K1474">
        <v>26315</v>
      </c>
      <c r="L1474" t="str">
        <f>VLOOKUP(Sales_Data!C1474,Product_Master!$A:$D,2,FALSE)</f>
        <v>Side Table</v>
      </c>
      <c r="M1474">
        <f>VLOOKUP(C1474,Product_Master!$A:$D,4,FALSE)</f>
        <v>27700</v>
      </c>
      <c r="N1474" t="str">
        <f t="shared" si="44"/>
        <v>HIGH</v>
      </c>
      <c r="O1474" t="str" cm="1">
        <f t="array" ref="O1474">_xlfn.IFS(D1474="North","Zone 1",D1474="South","Zone 2",D1474="East","Zone 3",D1474="West","Zone 4")</f>
        <v>Zone 3</v>
      </c>
      <c r="P1474">
        <f t="shared" si="45"/>
        <v>2631.5</v>
      </c>
      <c r="Q1474" t="str">
        <f>VLOOKUP(C1474,Product_Master!$A:$D,3,FALSE)</f>
        <v>Furniture</v>
      </c>
    </row>
    <row r="1475" spans="1:17" x14ac:dyDescent="0.3">
      <c r="A1475" t="s">
        <v>3530</v>
      </c>
      <c r="B1475" t="s">
        <v>1366</v>
      </c>
      <c r="C1475" t="s">
        <v>77</v>
      </c>
      <c r="D1475" t="s">
        <v>191</v>
      </c>
      <c r="E1475" t="s">
        <v>238</v>
      </c>
      <c r="F1475" t="s">
        <v>238</v>
      </c>
      <c r="G1475" t="s">
        <v>181</v>
      </c>
      <c r="H1475" t="s">
        <v>3531</v>
      </c>
      <c r="I1475">
        <v>4</v>
      </c>
      <c r="J1475">
        <v>20</v>
      </c>
      <c r="K1475">
        <v>66192</v>
      </c>
      <c r="L1475" t="str">
        <f>VLOOKUP(Sales_Data!C1475,Product_Master!$A:$D,2,FALSE)</f>
        <v>Saree</v>
      </c>
      <c r="M1475">
        <f>VLOOKUP(C1475,Product_Master!$A:$D,4,FALSE)</f>
        <v>20685</v>
      </c>
      <c r="N1475" t="str">
        <f t="shared" ref="N1475:N1538" si="46">IF(K1475&gt;15000,"HIGH",IF(K1475&gt;=5000,"MEDIUM","LOW"))</f>
        <v>HIGH</v>
      </c>
      <c r="O1475" t="str" cm="1">
        <f t="array" ref="O1475">_xlfn.IFS(D1475="North","Zone 1",D1475="South","Zone 2",D1475="East","Zone 3",D1475="West","Zone 4")</f>
        <v>Zone 1</v>
      </c>
      <c r="P1475">
        <f t="shared" ref="P1475:P1538" si="47">IF(N1475="HIGH",K1475*10%,IF(N1475="MEDIUM",K1475*5%,K1475*2%))</f>
        <v>6619.2000000000007</v>
      </c>
      <c r="Q1475" t="str">
        <f>VLOOKUP(C1475,Product_Master!$A:$D,3,FALSE)</f>
        <v>Clothing</v>
      </c>
    </row>
    <row r="1476" spans="1:17" x14ac:dyDescent="0.3">
      <c r="A1476" t="s">
        <v>3532</v>
      </c>
      <c r="B1476" t="s">
        <v>661</v>
      </c>
      <c r="C1476" t="s">
        <v>128</v>
      </c>
      <c r="D1476" t="s">
        <v>178</v>
      </c>
      <c r="E1476" t="s">
        <v>185</v>
      </c>
      <c r="F1476" t="s">
        <v>186</v>
      </c>
      <c r="G1476" t="s">
        <v>200</v>
      </c>
      <c r="H1476" t="s">
        <v>3533</v>
      </c>
      <c r="I1476">
        <v>6</v>
      </c>
      <c r="J1476">
        <v>5</v>
      </c>
      <c r="K1476">
        <v>335262</v>
      </c>
      <c r="L1476" t="str">
        <f>VLOOKUP(Sales_Data!C1476,Product_Master!$A:$D,2,FALSE)</f>
        <v>Cricket Bat</v>
      </c>
      <c r="M1476">
        <f>VLOOKUP(C1476,Product_Master!$A:$D,4,FALSE)</f>
        <v>58818</v>
      </c>
      <c r="N1476" t="str">
        <f t="shared" si="46"/>
        <v>HIGH</v>
      </c>
      <c r="O1476" t="str" cm="1">
        <f t="array" ref="O1476">_xlfn.IFS(D1476="North","Zone 1",D1476="South","Zone 2",D1476="East","Zone 3",D1476="West","Zone 4")</f>
        <v>Zone 3</v>
      </c>
      <c r="P1476">
        <f t="shared" si="47"/>
        <v>33526.200000000004</v>
      </c>
      <c r="Q1476" t="str">
        <f>VLOOKUP(C1476,Product_Master!$A:$D,3,FALSE)</f>
        <v>Sports</v>
      </c>
    </row>
    <row r="1477" spans="1:17" x14ac:dyDescent="0.3">
      <c r="A1477" t="s">
        <v>3534</v>
      </c>
      <c r="B1477" t="s">
        <v>761</v>
      </c>
      <c r="C1477" t="s">
        <v>128</v>
      </c>
      <c r="D1477" t="s">
        <v>171</v>
      </c>
      <c r="E1477" t="s">
        <v>172</v>
      </c>
      <c r="F1477" t="s">
        <v>173</v>
      </c>
      <c r="G1477" t="s">
        <v>262</v>
      </c>
      <c r="H1477" t="s">
        <v>3535</v>
      </c>
      <c r="I1477">
        <v>2</v>
      </c>
      <c r="J1477">
        <v>10</v>
      </c>
      <c r="K1477">
        <v>105872</v>
      </c>
      <c r="L1477" t="str">
        <f>VLOOKUP(Sales_Data!C1477,Product_Master!$A:$D,2,FALSE)</f>
        <v>Cricket Bat</v>
      </c>
      <c r="M1477">
        <f>VLOOKUP(C1477,Product_Master!$A:$D,4,FALSE)</f>
        <v>58818</v>
      </c>
      <c r="N1477" t="str">
        <f t="shared" si="46"/>
        <v>HIGH</v>
      </c>
      <c r="O1477" t="str" cm="1">
        <f t="array" ref="O1477">_xlfn.IFS(D1477="North","Zone 1",D1477="South","Zone 2",D1477="East","Zone 3",D1477="West","Zone 4")</f>
        <v>Zone 2</v>
      </c>
      <c r="P1477">
        <f t="shared" si="47"/>
        <v>10587.2</v>
      </c>
      <c r="Q1477" t="str">
        <f>VLOOKUP(C1477,Product_Master!$A:$D,3,FALSE)</f>
        <v>Sports</v>
      </c>
    </row>
    <row r="1478" spans="1:17" x14ac:dyDescent="0.3">
      <c r="A1478" t="s">
        <v>3536</v>
      </c>
      <c r="B1478" t="s">
        <v>1403</v>
      </c>
      <c r="C1478" t="s">
        <v>126</v>
      </c>
      <c r="D1478" t="s">
        <v>171</v>
      </c>
      <c r="E1478" t="s">
        <v>204</v>
      </c>
      <c r="F1478" t="s">
        <v>205</v>
      </c>
      <c r="G1478" t="s">
        <v>269</v>
      </c>
      <c r="H1478" t="s">
        <v>1413</v>
      </c>
      <c r="I1478">
        <v>4</v>
      </c>
      <c r="J1478">
        <v>5</v>
      </c>
      <c r="K1478">
        <v>15656</v>
      </c>
      <c r="L1478" t="str">
        <f>VLOOKUP(Sales_Data!C1478,Product_Master!$A:$D,2,FALSE)</f>
        <v>Honey</v>
      </c>
      <c r="M1478">
        <f>VLOOKUP(C1478,Product_Master!$A:$D,4,FALSE)</f>
        <v>4120</v>
      </c>
      <c r="N1478" t="str">
        <f t="shared" si="46"/>
        <v>HIGH</v>
      </c>
      <c r="O1478" t="str" cm="1">
        <f t="array" ref="O1478">_xlfn.IFS(D1478="North","Zone 1",D1478="South","Zone 2",D1478="East","Zone 3",D1478="West","Zone 4")</f>
        <v>Zone 2</v>
      </c>
      <c r="P1478">
        <f t="shared" si="47"/>
        <v>1565.6000000000001</v>
      </c>
      <c r="Q1478" t="str">
        <f>VLOOKUP(C1478,Product_Master!$A:$D,3,FALSE)</f>
        <v>Grocery</v>
      </c>
    </row>
    <row r="1479" spans="1:17" x14ac:dyDescent="0.3">
      <c r="A1479" t="s">
        <v>3537</v>
      </c>
      <c r="B1479" t="s">
        <v>2981</v>
      </c>
      <c r="C1479" t="s">
        <v>153</v>
      </c>
      <c r="D1479" t="s">
        <v>171</v>
      </c>
      <c r="E1479" t="s">
        <v>172</v>
      </c>
      <c r="F1479" t="s">
        <v>173</v>
      </c>
      <c r="G1479" t="s">
        <v>206</v>
      </c>
      <c r="H1479" t="s">
        <v>3538</v>
      </c>
      <c r="I1479">
        <v>1</v>
      </c>
      <c r="J1479">
        <v>0</v>
      </c>
      <c r="K1479">
        <v>35419</v>
      </c>
      <c r="L1479" t="str">
        <f>VLOOKUP(Sales_Data!C1479,Product_Master!$A:$D,2,FALSE)</f>
        <v>Knee Guard</v>
      </c>
      <c r="M1479">
        <f>VLOOKUP(C1479,Product_Master!$A:$D,4,FALSE)</f>
        <v>35419</v>
      </c>
      <c r="N1479" t="str">
        <f t="shared" si="46"/>
        <v>HIGH</v>
      </c>
      <c r="O1479" t="str" cm="1">
        <f t="array" ref="O1479">_xlfn.IFS(D1479="North","Zone 1",D1479="South","Zone 2",D1479="East","Zone 3",D1479="West","Zone 4")</f>
        <v>Zone 2</v>
      </c>
      <c r="P1479">
        <f t="shared" si="47"/>
        <v>3541.9</v>
      </c>
      <c r="Q1479" t="str">
        <f>VLOOKUP(C1479,Product_Master!$A:$D,3,FALSE)</f>
        <v>Sports</v>
      </c>
    </row>
    <row r="1480" spans="1:17" x14ac:dyDescent="0.3">
      <c r="A1480" t="s">
        <v>3539</v>
      </c>
      <c r="B1480" t="s">
        <v>600</v>
      </c>
      <c r="C1480" t="s">
        <v>73</v>
      </c>
      <c r="D1480" t="s">
        <v>178</v>
      </c>
      <c r="E1480" t="s">
        <v>185</v>
      </c>
      <c r="F1480" t="s">
        <v>186</v>
      </c>
      <c r="G1480" t="s">
        <v>228</v>
      </c>
      <c r="H1480" t="s">
        <v>3540</v>
      </c>
      <c r="I1480">
        <v>8</v>
      </c>
      <c r="J1480">
        <v>15</v>
      </c>
      <c r="K1480">
        <v>467942</v>
      </c>
      <c r="L1480" t="str">
        <f>VLOOKUP(Sales_Data!C1480,Product_Master!$A:$D,2,FALSE)</f>
        <v>T-Shirt</v>
      </c>
      <c r="M1480">
        <f>VLOOKUP(C1480,Product_Master!$A:$D,4,FALSE)</f>
        <v>68815</v>
      </c>
      <c r="N1480" t="str">
        <f t="shared" si="46"/>
        <v>HIGH</v>
      </c>
      <c r="O1480" t="str" cm="1">
        <f t="array" ref="O1480">_xlfn.IFS(D1480="North","Zone 1",D1480="South","Zone 2",D1480="East","Zone 3",D1480="West","Zone 4")</f>
        <v>Zone 3</v>
      </c>
      <c r="P1480">
        <f t="shared" si="47"/>
        <v>46794.200000000004</v>
      </c>
      <c r="Q1480" t="str">
        <f>VLOOKUP(C1480,Product_Master!$A:$D,3,FALSE)</f>
        <v>Clothing</v>
      </c>
    </row>
    <row r="1481" spans="1:17" x14ac:dyDescent="0.3">
      <c r="A1481" t="s">
        <v>3541</v>
      </c>
      <c r="B1481" t="s">
        <v>750</v>
      </c>
      <c r="C1481" t="s">
        <v>27</v>
      </c>
      <c r="D1481" t="s">
        <v>171</v>
      </c>
      <c r="E1481" t="s">
        <v>223</v>
      </c>
      <c r="F1481" t="s">
        <v>224</v>
      </c>
      <c r="G1481" t="s">
        <v>219</v>
      </c>
      <c r="H1481" t="s">
        <v>3542</v>
      </c>
      <c r="I1481">
        <v>10</v>
      </c>
      <c r="J1481">
        <v>0</v>
      </c>
      <c r="K1481">
        <v>563150</v>
      </c>
      <c r="L1481" t="str">
        <f>VLOOKUP(Sales_Data!C1481,Product_Master!$A:$D,2,FALSE)</f>
        <v>Microwave</v>
      </c>
      <c r="M1481">
        <f>VLOOKUP(C1481,Product_Master!$A:$D,4,FALSE)</f>
        <v>56315</v>
      </c>
      <c r="N1481" t="str">
        <f t="shared" si="46"/>
        <v>HIGH</v>
      </c>
      <c r="O1481" t="str" cm="1">
        <f t="array" ref="O1481">_xlfn.IFS(D1481="North","Zone 1",D1481="South","Zone 2",D1481="East","Zone 3",D1481="West","Zone 4")</f>
        <v>Zone 2</v>
      </c>
      <c r="P1481">
        <f t="shared" si="47"/>
        <v>56315</v>
      </c>
      <c r="Q1481" t="str">
        <f>VLOOKUP(C1481,Product_Master!$A:$D,3,FALSE)</f>
        <v>Electronics</v>
      </c>
    </row>
    <row r="1482" spans="1:17" x14ac:dyDescent="0.3">
      <c r="A1482" t="s">
        <v>3543</v>
      </c>
      <c r="B1482" t="s">
        <v>3544</v>
      </c>
      <c r="C1482" t="s">
        <v>114</v>
      </c>
      <c r="D1482" t="s">
        <v>178</v>
      </c>
      <c r="E1482" t="s">
        <v>179</v>
      </c>
      <c r="F1482" t="s">
        <v>180</v>
      </c>
      <c r="G1482" t="s">
        <v>228</v>
      </c>
      <c r="H1482" t="s">
        <v>1785</v>
      </c>
      <c r="I1482">
        <v>8</v>
      </c>
      <c r="J1482">
        <v>15</v>
      </c>
      <c r="K1482">
        <v>395834</v>
      </c>
      <c r="L1482" t="str">
        <f>VLOOKUP(Sales_Data!C1482,Product_Master!$A:$D,2,FALSE)</f>
        <v>Flour</v>
      </c>
      <c r="M1482">
        <f>VLOOKUP(C1482,Product_Master!$A:$D,4,FALSE)</f>
        <v>58211</v>
      </c>
      <c r="N1482" t="str">
        <f t="shared" si="46"/>
        <v>HIGH</v>
      </c>
      <c r="O1482" t="str" cm="1">
        <f t="array" ref="O1482">_xlfn.IFS(D1482="North","Zone 1",D1482="South","Zone 2",D1482="East","Zone 3",D1482="West","Zone 4")</f>
        <v>Zone 3</v>
      </c>
      <c r="P1482">
        <f t="shared" si="47"/>
        <v>39583.4</v>
      </c>
      <c r="Q1482" t="str">
        <f>VLOOKUP(C1482,Product_Master!$A:$D,3,FALSE)</f>
        <v>Grocery</v>
      </c>
    </row>
    <row r="1483" spans="1:17" x14ac:dyDescent="0.3">
      <c r="A1483" t="s">
        <v>3545</v>
      </c>
      <c r="B1483" t="s">
        <v>551</v>
      </c>
      <c r="C1483" t="s">
        <v>54</v>
      </c>
      <c r="D1483" t="s">
        <v>197</v>
      </c>
      <c r="E1483" t="s">
        <v>198</v>
      </c>
      <c r="F1483" t="s">
        <v>199</v>
      </c>
      <c r="G1483" t="s">
        <v>269</v>
      </c>
      <c r="H1483" t="s">
        <v>3546</v>
      </c>
      <c r="I1483">
        <v>10</v>
      </c>
      <c r="J1483">
        <v>15</v>
      </c>
      <c r="K1483">
        <v>107108</v>
      </c>
      <c r="L1483" t="str">
        <f>VLOOKUP(Sales_Data!C1483,Product_Master!$A:$D,2,FALSE)</f>
        <v>Cabinet</v>
      </c>
      <c r="M1483">
        <f>VLOOKUP(C1483,Product_Master!$A:$D,4,FALSE)</f>
        <v>12601</v>
      </c>
      <c r="N1483" t="str">
        <f t="shared" si="46"/>
        <v>HIGH</v>
      </c>
      <c r="O1483" t="str" cm="1">
        <f t="array" ref="O1483">_xlfn.IFS(D1483="North","Zone 1",D1483="South","Zone 2",D1483="East","Zone 3",D1483="West","Zone 4")</f>
        <v>Zone 4</v>
      </c>
      <c r="P1483">
        <f t="shared" si="47"/>
        <v>10710.800000000001</v>
      </c>
      <c r="Q1483" t="str">
        <f>VLOOKUP(C1483,Product_Master!$A:$D,3,FALSE)</f>
        <v>Furniture</v>
      </c>
    </row>
    <row r="1484" spans="1:17" x14ac:dyDescent="0.3">
      <c r="A1484" t="s">
        <v>3547</v>
      </c>
      <c r="B1484" t="s">
        <v>1792</v>
      </c>
      <c r="C1484" t="s">
        <v>83</v>
      </c>
      <c r="D1484" t="s">
        <v>171</v>
      </c>
      <c r="E1484" t="s">
        <v>172</v>
      </c>
      <c r="F1484" t="s">
        <v>173</v>
      </c>
      <c r="G1484" t="s">
        <v>228</v>
      </c>
      <c r="H1484" t="s">
        <v>3548</v>
      </c>
      <c r="I1484">
        <v>3</v>
      </c>
      <c r="J1484">
        <v>5</v>
      </c>
      <c r="K1484">
        <v>223052</v>
      </c>
      <c r="L1484" t="str">
        <f>VLOOKUP(Sales_Data!C1484,Product_Master!$A:$D,2,FALSE)</f>
        <v>Track Pants</v>
      </c>
      <c r="M1484">
        <f>VLOOKUP(C1484,Product_Master!$A:$D,4,FALSE)</f>
        <v>78264</v>
      </c>
      <c r="N1484" t="str">
        <f t="shared" si="46"/>
        <v>HIGH</v>
      </c>
      <c r="O1484" t="str" cm="1">
        <f t="array" ref="O1484">_xlfn.IFS(D1484="North","Zone 1",D1484="South","Zone 2",D1484="East","Zone 3",D1484="West","Zone 4")</f>
        <v>Zone 2</v>
      </c>
      <c r="P1484">
        <f t="shared" si="47"/>
        <v>22305.200000000001</v>
      </c>
      <c r="Q1484" t="str">
        <f>VLOOKUP(C1484,Product_Master!$A:$D,3,FALSE)</f>
        <v>Clothing</v>
      </c>
    </row>
    <row r="1485" spans="1:17" x14ac:dyDescent="0.3">
      <c r="A1485" t="s">
        <v>3549</v>
      </c>
      <c r="B1485" t="s">
        <v>1588</v>
      </c>
      <c r="C1485" t="s">
        <v>31</v>
      </c>
      <c r="D1485" t="s">
        <v>197</v>
      </c>
      <c r="E1485" t="s">
        <v>198</v>
      </c>
      <c r="F1485" t="s">
        <v>199</v>
      </c>
      <c r="G1485" t="s">
        <v>212</v>
      </c>
      <c r="H1485" t="s">
        <v>3550</v>
      </c>
      <c r="I1485">
        <v>5</v>
      </c>
      <c r="J1485">
        <v>15</v>
      </c>
      <c r="K1485">
        <v>163990</v>
      </c>
      <c r="L1485" t="str">
        <f>VLOOKUP(Sales_Data!C1485,Product_Master!$A:$D,2,FALSE)</f>
        <v>Smart Watch</v>
      </c>
      <c r="M1485">
        <f>VLOOKUP(C1485,Product_Master!$A:$D,4,FALSE)</f>
        <v>38586</v>
      </c>
      <c r="N1485" t="str">
        <f t="shared" si="46"/>
        <v>HIGH</v>
      </c>
      <c r="O1485" t="str" cm="1">
        <f t="array" ref="O1485">_xlfn.IFS(D1485="North","Zone 1",D1485="South","Zone 2",D1485="East","Zone 3",D1485="West","Zone 4")</f>
        <v>Zone 4</v>
      </c>
      <c r="P1485">
        <f t="shared" si="47"/>
        <v>16399</v>
      </c>
      <c r="Q1485" t="str">
        <f>VLOOKUP(C1485,Product_Master!$A:$D,3,FALSE)</f>
        <v>Electronics</v>
      </c>
    </row>
    <row r="1486" spans="1:17" x14ac:dyDescent="0.3">
      <c r="A1486" t="s">
        <v>3551</v>
      </c>
      <c r="B1486" t="s">
        <v>739</v>
      </c>
      <c r="C1486" t="s">
        <v>151</v>
      </c>
      <c r="D1486" t="s">
        <v>178</v>
      </c>
      <c r="E1486" t="s">
        <v>179</v>
      </c>
      <c r="F1486" t="s">
        <v>180</v>
      </c>
      <c r="G1486" t="s">
        <v>181</v>
      </c>
      <c r="H1486" t="s">
        <v>1489</v>
      </c>
      <c r="I1486">
        <v>10</v>
      </c>
      <c r="J1486">
        <v>5</v>
      </c>
      <c r="K1486">
        <v>361921</v>
      </c>
      <c r="L1486" t="str">
        <f>VLOOKUP(Sales_Data!C1486,Product_Master!$A:$D,2,FALSE)</f>
        <v>Volleyball</v>
      </c>
      <c r="M1486">
        <f>VLOOKUP(C1486,Product_Master!$A:$D,4,FALSE)</f>
        <v>38097</v>
      </c>
      <c r="N1486" t="str">
        <f t="shared" si="46"/>
        <v>HIGH</v>
      </c>
      <c r="O1486" t="str" cm="1">
        <f t="array" ref="O1486">_xlfn.IFS(D1486="North","Zone 1",D1486="South","Zone 2",D1486="East","Zone 3",D1486="West","Zone 4")</f>
        <v>Zone 3</v>
      </c>
      <c r="P1486">
        <f t="shared" si="47"/>
        <v>36192.1</v>
      </c>
      <c r="Q1486" t="str">
        <f>VLOOKUP(C1486,Product_Master!$A:$D,3,FALSE)</f>
        <v>Sports</v>
      </c>
    </row>
    <row r="1487" spans="1:17" x14ac:dyDescent="0.3">
      <c r="A1487" t="s">
        <v>3552</v>
      </c>
      <c r="B1487" t="s">
        <v>431</v>
      </c>
      <c r="C1487" t="s">
        <v>143</v>
      </c>
      <c r="D1487" t="s">
        <v>191</v>
      </c>
      <c r="E1487" t="s">
        <v>242</v>
      </c>
      <c r="F1487" t="s">
        <v>242</v>
      </c>
      <c r="G1487" t="s">
        <v>257</v>
      </c>
      <c r="H1487" t="s">
        <v>3553</v>
      </c>
      <c r="I1487">
        <v>12</v>
      </c>
      <c r="J1487">
        <v>10</v>
      </c>
      <c r="K1487">
        <v>60944</v>
      </c>
      <c r="L1487" t="str">
        <f>VLOOKUP(Sales_Data!C1487,Product_Master!$A:$D,2,FALSE)</f>
        <v>Skipping Rope</v>
      </c>
      <c r="M1487">
        <f>VLOOKUP(C1487,Product_Master!$A:$D,4,FALSE)</f>
        <v>5643</v>
      </c>
      <c r="N1487" t="str">
        <f t="shared" si="46"/>
        <v>HIGH</v>
      </c>
      <c r="O1487" t="str" cm="1">
        <f t="array" ref="O1487">_xlfn.IFS(D1487="North","Zone 1",D1487="South","Zone 2",D1487="East","Zone 3",D1487="West","Zone 4")</f>
        <v>Zone 1</v>
      </c>
      <c r="P1487">
        <f t="shared" si="47"/>
        <v>6094.4000000000005</v>
      </c>
      <c r="Q1487" t="str">
        <f>VLOOKUP(C1487,Product_Master!$A:$D,3,FALSE)</f>
        <v>Sports</v>
      </c>
    </row>
    <row r="1488" spans="1:17" x14ac:dyDescent="0.3">
      <c r="A1488" t="s">
        <v>3554</v>
      </c>
      <c r="B1488" t="s">
        <v>333</v>
      </c>
      <c r="C1488" t="s">
        <v>147</v>
      </c>
      <c r="D1488" t="s">
        <v>197</v>
      </c>
      <c r="E1488" t="s">
        <v>210</v>
      </c>
      <c r="F1488" t="s">
        <v>211</v>
      </c>
      <c r="G1488" t="s">
        <v>174</v>
      </c>
      <c r="H1488" t="s">
        <v>3555</v>
      </c>
      <c r="I1488">
        <v>1</v>
      </c>
      <c r="J1488">
        <v>5</v>
      </c>
      <c r="K1488">
        <v>61250</v>
      </c>
      <c r="L1488" t="str">
        <f>VLOOKUP(Sales_Data!C1488,Product_Master!$A:$D,2,FALSE)</f>
        <v>Tennis Ball</v>
      </c>
      <c r="M1488">
        <f>VLOOKUP(C1488,Product_Master!$A:$D,4,FALSE)</f>
        <v>64474</v>
      </c>
      <c r="N1488" t="str">
        <f t="shared" si="46"/>
        <v>HIGH</v>
      </c>
      <c r="O1488" t="str" cm="1">
        <f t="array" ref="O1488">_xlfn.IFS(D1488="North","Zone 1",D1488="South","Zone 2",D1488="East","Zone 3",D1488="West","Zone 4")</f>
        <v>Zone 4</v>
      </c>
      <c r="P1488">
        <f t="shared" si="47"/>
        <v>6125</v>
      </c>
      <c r="Q1488" t="str">
        <f>VLOOKUP(C1488,Product_Master!$A:$D,3,FALSE)</f>
        <v>Sports</v>
      </c>
    </row>
    <row r="1489" spans="1:17" x14ac:dyDescent="0.3">
      <c r="A1489" t="s">
        <v>3556</v>
      </c>
      <c r="B1489" t="s">
        <v>1460</v>
      </c>
      <c r="C1489" t="s">
        <v>100</v>
      </c>
      <c r="D1489" t="s">
        <v>191</v>
      </c>
      <c r="E1489" t="s">
        <v>238</v>
      </c>
      <c r="F1489" t="s">
        <v>238</v>
      </c>
      <c r="G1489" t="s">
        <v>285</v>
      </c>
      <c r="H1489" t="s">
        <v>3557</v>
      </c>
      <c r="I1489">
        <v>1</v>
      </c>
      <c r="J1489">
        <v>15</v>
      </c>
      <c r="K1489">
        <v>52563</v>
      </c>
      <c r="L1489" t="str">
        <f>VLOOKUP(Sales_Data!C1489,Product_Master!$A:$D,2,FALSE)</f>
        <v>Sugar</v>
      </c>
      <c r="M1489">
        <f>VLOOKUP(C1489,Product_Master!$A:$D,4,FALSE)</f>
        <v>61839</v>
      </c>
      <c r="N1489" t="str">
        <f t="shared" si="46"/>
        <v>HIGH</v>
      </c>
      <c r="O1489" t="str" cm="1">
        <f t="array" ref="O1489">_xlfn.IFS(D1489="North","Zone 1",D1489="South","Zone 2",D1489="East","Zone 3",D1489="West","Zone 4")</f>
        <v>Zone 1</v>
      </c>
      <c r="P1489">
        <f t="shared" si="47"/>
        <v>5256.3</v>
      </c>
      <c r="Q1489" t="str">
        <f>VLOOKUP(C1489,Product_Master!$A:$D,3,FALSE)</f>
        <v>Grocery</v>
      </c>
    </row>
    <row r="1490" spans="1:17" x14ac:dyDescent="0.3">
      <c r="A1490" t="s">
        <v>3558</v>
      </c>
      <c r="B1490" t="s">
        <v>3559</v>
      </c>
      <c r="C1490" t="s">
        <v>62</v>
      </c>
      <c r="D1490" t="s">
        <v>191</v>
      </c>
      <c r="E1490" t="s">
        <v>192</v>
      </c>
      <c r="F1490" t="s">
        <v>193</v>
      </c>
      <c r="G1490" t="s">
        <v>200</v>
      </c>
      <c r="H1490" t="s">
        <v>3560</v>
      </c>
      <c r="I1490">
        <v>7</v>
      </c>
      <c r="J1490">
        <v>5</v>
      </c>
      <c r="K1490">
        <v>330318</v>
      </c>
      <c r="L1490" t="str">
        <f>VLOOKUP(Sales_Data!C1490,Product_Master!$A:$D,2,FALSE)</f>
        <v>Recliner</v>
      </c>
      <c r="M1490">
        <f>VLOOKUP(C1490,Product_Master!$A:$D,4,FALSE)</f>
        <v>49672</v>
      </c>
      <c r="N1490" t="str">
        <f t="shared" si="46"/>
        <v>HIGH</v>
      </c>
      <c r="O1490" t="str" cm="1">
        <f t="array" ref="O1490">_xlfn.IFS(D1490="North","Zone 1",D1490="South","Zone 2",D1490="East","Zone 3",D1490="West","Zone 4")</f>
        <v>Zone 1</v>
      </c>
      <c r="P1490">
        <f t="shared" si="47"/>
        <v>33031.800000000003</v>
      </c>
      <c r="Q1490" t="str">
        <f>VLOOKUP(C1490,Product_Master!$A:$D,3,FALSE)</f>
        <v>Furniture</v>
      </c>
    </row>
    <row r="1491" spans="1:17" x14ac:dyDescent="0.3">
      <c r="A1491" t="s">
        <v>3561</v>
      </c>
      <c r="B1491" t="s">
        <v>3562</v>
      </c>
      <c r="C1491" t="s">
        <v>62</v>
      </c>
      <c r="D1491" t="s">
        <v>191</v>
      </c>
      <c r="E1491" t="s">
        <v>192</v>
      </c>
      <c r="F1491" t="s">
        <v>193</v>
      </c>
      <c r="G1491" t="s">
        <v>228</v>
      </c>
      <c r="H1491" t="s">
        <v>3363</v>
      </c>
      <c r="I1491">
        <v>3</v>
      </c>
      <c r="J1491">
        <v>5</v>
      </c>
      <c r="K1491">
        <v>141565</v>
      </c>
      <c r="L1491" t="str">
        <f>VLOOKUP(Sales_Data!C1491,Product_Master!$A:$D,2,FALSE)</f>
        <v>Recliner</v>
      </c>
      <c r="M1491">
        <f>VLOOKUP(C1491,Product_Master!$A:$D,4,FALSE)</f>
        <v>49672</v>
      </c>
      <c r="N1491" t="str">
        <f t="shared" si="46"/>
        <v>HIGH</v>
      </c>
      <c r="O1491" t="str" cm="1">
        <f t="array" ref="O1491">_xlfn.IFS(D1491="North","Zone 1",D1491="South","Zone 2",D1491="East","Zone 3",D1491="West","Zone 4")</f>
        <v>Zone 1</v>
      </c>
      <c r="P1491">
        <f t="shared" si="47"/>
        <v>14156.5</v>
      </c>
      <c r="Q1491" t="str">
        <f>VLOOKUP(C1491,Product_Master!$A:$D,3,FALSE)</f>
        <v>Furniture</v>
      </c>
    </row>
    <row r="1492" spans="1:17" x14ac:dyDescent="0.3">
      <c r="A1492" t="s">
        <v>3563</v>
      </c>
      <c r="B1492" t="s">
        <v>1979</v>
      </c>
      <c r="C1492" t="s">
        <v>112</v>
      </c>
      <c r="D1492" t="s">
        <v>197</v>
      </c>
      <c r="E1492" t="s">
        <v>198</v>
      </c>
      <c r="F1492" t="s">
        <v>199</v>
      </c>
      <c r="G1492" t="s">
        <v>212</v>
      </c>
      <c r="H1492" t="s">
        <v>3564</v>
      </c>
      <c r="I1492">
        <v>12</v>
      </c>
      <c r="J1492">
        <v>10</v>
      </c>
      <c r="K1492">
        <v>46191</v>
      </c>
      <c r="L1492" t="str">
        <f>VLOOKUP(Sales_Data!C1492,Product_Master!$A:$D,2,FALSE)</f>
        <v>Pasta</v>
      </c>
      <c r="M1492">
        <f>VLOOKUP(C1492,Product_Master!$A:$D,4,FALSE)</f>
        <v>4277</v>
      </c>
      <c r="N1492" t="str">
        <f t="shared" si="46"/>
        <v>HIGH</v>
      </c>
      <c r="O1492" t="str" cm="1">
        <f t="array" ref="O1492">_xlfn.IFS(D1492="North","Zone 1",D1492="South","Zone 2",D1492="East","Zone 3",D1492="West","Zone 4")</f>
        <v>Zone 4</v>
      </c>
      <c r="P1492">
        <f t="shared" si="47"/>
        <v>4619.1000000000004</v>
      </c>
      <c r="Q1492" t="str">
        <f>VLOOKUP(C1492,Product_Master!$A:$D,3,FALSE)</f>
        <v>Grocery</v>
      </c>
    </row>
    <row r="1493" spans="1:17" x14ac:dyDescent="0.3">
      <c r="A1493" t="s">
        <v>3565</v>
      </c>
      <c r="B1493" t="s">
        <v>1016</v>
      </c>
      <c r="C1493" t="s">
        <v>7</v>
      </c>
      <c r="D1493" t="s">
        <v>178</v>
      </c>
      <c r="E1493" t="s">
        <v>310</v>
      </c>
      <c r="F1493" t="s">
        <v>311</v>
      </c>
      <c r="G1493" t="s">
        <v>228</v>
      </c>
      <c r="H1493" t="s">
        <v>3566</v>
      </c>
      <c r="I1493">
        <v>9</v>
      </c>
      <c r="J1493">
        <v>15</v>
      </c>
      <c r="K1493">
        <v>489607</v>
      </c>
      <c r="L1493" t="str">
        <f>VLOOKUP(Sales_Data!C1493,Product_Master!$A:$D,2,FALSE)</f>
        <v>HP Laptop</v>
      </c>
      <c r="M1493">
        <f>VLOOKUP(C1493,Product_Master!$A:$D,4,FALSE)</f>
        <v>64001</v>
      </c>
      <c r="N1493" t="str">
        <f t="shared" si="46"/>
        <v>HIGH</v>
      </c>
      <c r="O1493" t="str" cm="1">
        <f t="array" ref="O1493">_xlfn.IFS(D1493="North","Zone 1",D1493="South","Zone 2",D1493="East","Zone 3",D1493="West","Zone 4")</f>
        <v>Zone 3</v>
      </c>
      <c r="P1493">
        <f t="shared" si="47"/>
        <v>48960.700000000004</v>
      </c>
      <c r="Q1493" t="str">
        <f>VLOOKUP(C1493,Product_Master!$A:$D,3,FALSE)</f>
        <v>Electronics</v>
      </c>
    </row>
    <row r="1494" spans="1:17" x14ac:dyDescent="0.3">
      <c r="A1494" t="s">
        <v>3567</v>
      </c>
      <c r="B1494" t="s">
        <v>1677</v>
      </c>
      <c r="C1494" t="s">
        <v>83</v>
      </c>
      <c r="D1494" t="s">
        <v>191</v>
      </c>
      <c r="E1494" t="s">
        <v>238</v>
      </c>
      <c r="F1494" t="s">
        <v>238</v>
      </c>
      <c r="G1494" t="s">
        <v>174</v>
      </c>
      <c r="H1494" t="s">
        <v>3568</v>
      </c>
      <c r="I1494">
        <v>5</v>
      </c>
      <c r="J1494">
        <v>20</v>
      </c>
      <c r="K1494">
        <v>313056</v>
      </c>
      <c r="L1494" t="str">
        <f>VLOOKUP(Sales_Data!C1494,Product_Master!$A:$D,2,FALSE)</f>
        <v>Track Pants</v>
      </c>
      <c r="M1494">
        <f>VLOOKUP(C1494,Product_Master!$A:$D,4,FALSE)</f>
        <v>78264</v>
      </c>
      <c r="N1494" t="str">
        <f t="shared" si="46"/>
        <v>HIGH</v>
      </c>
      <c r="O1494" t="str" cm="1">
        <f t="array" ref="O1494">_xlfn.IFS(D1494="North","Zone 1",D1494="South","Zone 2",D1494="East","Zone 3",D1494="West","Zone 4")</f>
        <v>Zone 1</v>
      </c>
      <c r="P1494">
        <f t="shared" si="47"/>
        <v>31305.600000000002</v>
      </c>
      <c r="Q1494" t="str">
        <f>VLOOKUP(C1494,Product_Master!$A:$D,3,FALSE)</f>
        <v>Clothing</v>
      </c>
    </row>
    <row r="1495" spans="1:17" x14ac:dyDescent="0.3">
      <c r="A1495" t="s">
        <v>3569</v>
      </c>
      <c r="B1495" t="s">
        <v>1431</v>
      </c>
      <c r="C1495" t="s">
        <v>33</v>
      </c>
      <c r="D1495" t="s">
        <v>197</v>
      </c>
      <c r="E1495" t="s">
        <v>210</v>
      </c>
      <c r="F1495" t="s">
        <v>211</v>
      </c>
      <c r="G1495" t="s">
        <v>243</v>
      </c>
      <c r="H1495" t="s">
        <v>2059</v>
      </c>
      <c r="I1495">
        <v>11</v>
      </c>
      <c r="J1495">
        <v>20</v>
      </c>
      <c r="K1495">
        <v>521136</v>
      </c>
      <c r="L1495" t="str">
        <f>VLOOKUP(Sales_Data!C1495,Product_Master!$A:$D,2,FALSE)</f>
        <v>Headphones</v>
      </c>
      <c r="M1495">
        <f>VLOOKUP(C1495,Product_Master!$A:$D,4,FALSE)</f>
        <v>59220</v>
      </c>
      <c r="N1495" t="str">
        <f t="shared" si="46"/>
        <v>HIGH</v>
      </c>
      <c r="O1495" t="str" cm="1">
        <f t="array" ref="O1495">_xlfn.IFS(D1495="North","Zone 1",D1495="South","Zone 2",D1495="East","Zone 3",D1495="West","Zone 4")</f>
        <v>Zone 4</v>
      </c>
      <c r="P1495">
        <f t="shared" si="47"/>
        <v>52113.600000000006</v>
      </c>
      <c r="Q1495" t="str">
        <f>VLOOKUP(C1495,Product_Master!$A:$D,3,FALSE)</f>
        <v>Electronics</v>
      </c>
    </row>
    <row r="1496" spans="1:17" x14ac:dyDescent="0.3">
      <c r="A1496" t="s">
        <v>3570</v>
      </c>
      <c r="B1496" t="s">
        <v>557</v>
      </c>
      <c r="C1496" t="s">
        <v>81</v>
      </c>
      <c r="D1496" t="s">
        <v>178</v>
      </c>
      <c r="E1496" t="s">
        <v>310</v>
      </c>
      <c r="F1496" t="s">
        <v>311</v>
      </c>
      <c r="G1496" t="s">
        <v>262</v>
      </c>
      <c r="H1496" t="s">
        <v>3571</v>
      </c>
      <c r="I1496">
        <v>5</v>
      </c>
      <c r="J1496">
        <v>15</v>
      </c>
      <c r="K1496">
        <v>140428</v>
      </c>
      <c r="L1496" t="str">
        <f>VLOOKUP(Sales_Data!C1496,Product_Master!$A:$D,2,FALSE)</f>
        <v>Blazer</v>
      </c>
      <c r="M1496">
        <f>VLOOKUP(C1496,Product_Master!$A:$D,4,FALSE)</f>
        <v>33042</v>
      </c>
      <c r="N1496" t="str">
        <f t="shared" si="46"/>
        <v>HIGH</v>
      </c>
      <c r="O1496" t="str" cm="1">
        <f t="array" ref="O1496">_xlfn.IFS(D1496="North","Zone 1",D1496="South","Zone 2",D1496="East","Zone 3",D1496="West","Zone 4")</f>
        <v>Zone 3</v>
      </c>
      <c r="P1496">
        <f t="shared" si="47"/>
        <v>14042.800000000001</v>
      </c>
      <c r="Q1496" t="str">
        <f>VLOOKUP(C1496,Product_Master!$A:$D,3,FALSE)</f>
        <v>Clothing</v>
      </c>
    </row>
    <row r="1497" spans="1:17" x14ac:dyDescent="0.3">
      <c r="A1497" t="s">
        <v>3572</v>
      </c>
      <c r="B1497" t="s">
        <v>3544</v>
      </c>
      <c r="C1497" t="s">
        <v>139</v>
      </c>
      <c r="D1497" t="s">
        <v>197</v>
      </c>
      <c r="E1497" t="s">
        <v>210</v>
      </c>
      <c r="F1497" t="s">
        <v>211</v>
      </c>
      <c r="G1497" t="s">
        <v>187</v>
      </c>
      <c r="H1497" t="s">
        <v>3573</v>
      </c>
      <c r="I1497">
        <v>10</v>
      </c>
      <c r="J1497">
        <v>10</v>
      </c>
      <c r="K1497">
        <v>206649</v>
      </c>
      <c r="L1497" t="str">
        <f>VLOOKUP(Sales_Data!C1497,Product_Master!$A:$D,2,FALSE)</f>
        <v>Helmet</v>
      </c>
      <c r="M1497">
        <f>VLOOKUP(C1497,Product_Master!$A:$D,4,FALSE)</f>
        <v>22961</v>
      </c>
      <c r="N1497" t="str">
        <f t="shared" si="46"/>
        <v>HIGH</v>
      </c>
      <c r="O1497" t="str" cm="1">
        <f t="array" ref="O1497">_xlfn.IFS(D1497="North","Zone 1",D1497="South","Zone 2",D1497="East","Zone 3",D1497="West","Zone 4")</f>
        <v>Zone 4</v>
      </c>
      <c r="P1497">
        <f t="shared" si="47"/>
        <v>20664.900000000001</v>
      </c>
      <c r="Q1497" t="str">
        <f>VLOOKUP(C1497,Product_Master!$A:$D,3,FALSE)</f>
        <v>Sports</v>
      </c>
    </row>
    <row r="1498" spans="1:17" x14ac:dyDescent="0.3">
      <c r="A1498" t="s">
        <v>3574</v>
      </c>
      <c r="B1498" t="s">
        <v>478</v>
      </c>
      <c r="C1498" t="s">
        <v>137</v>
      </c>
      <c r="D1498" t="s">
        <v>178</v>
      </c>
      <c r="E1498" t="s">
        <v>179</v>
      </c>
      <c r="F1498" t="s">
        <v>180</v>
      </c>
      <c r="G1498" t="s">
        <v>228</v>
      </c>
      <c r="H1498" t="s">
        <v>3575</v>
      </c>
      <c r="I1498">
        <v>5</v>
      </c>
      <c r="J1498">
        <v>15</v>
      </c>
      <c r="K1498">
        <v>217204</v>
      </c>
      <c r="L1498" t="str">
        <f>VLOOKUP(Sales_Data!C1498,Product_Master!$A:$D,2,FALSE)</f>
        <v>Dumbbells</v>
      </c>
      <c r="M1498">
        <f>VLOOKUP(C1498,Product_Master!$A:$D,4,FALSE)</f>
        <v>51107</v>
      </c>
      <c r="N1498" t="str">
        <f t="shared" si="46"/>
        <v>HIGH</v>
      </c>
      <c r="O1498" t="str" cm="1">
        <f t="array" ref="O1498">_xlfn.IFS(D1498="North","Zone 1",D1498="South","Zone 2",D1498="East","Zone 3",D1498="West","Zone 4")</f>
        <v>Zone 3</v>
      </c>
      <c r="P1498">
        <f t="shared" si="47"/>
        <v>21720.400000000001</v>
      </c>
      <c r="Q1498" t="str">
        <f>VLOOKUP(C1498,Product_Master!$A:$D,3,FALSE)</f>
        <v>Sports</v>
      </c>
    </row>
    <row r="1499" spans="1:17" x14ac:dyDescent="0.3">
      <c r="A1499" t="s">
        <v>3576</v>
      </c>
      <c r="B1499" t="s">
        <v>2095</v>
      </c>
      <c r="C1499" t="s">
        <v>77</v>
      </c>
      <c r="D1499" t="s">
        <v>197</v>
      </c>
      <c r="E1499" t="s">
        <v>210</v>
      </c>
      <c r="F1499" t="s">
        <v>211</v>
      </c>
      <c r="G1499" t="s">
        <v>262</v>
      </c>
      <c r="H1499" t="s">
        <v>3577</v>
      </c>
      <c r="I1499">
        <v>12</v>
      </c>
      <c r="J1499">
        <v>20</v>
      </c>
      <c r="K1499">
        <v>198576</v>
      </c>
      <c r="L1499" t="str">
        <f>VLOOKUP(Sales_Data!C1499,Product_Master!$A:$D,2,FALSE)</f>
        <v>Saree</v>
      </c>
      <c r="M1499">
        <f>VLOOKUP(C1499,Product_Master!$A:$D,4,FALSE)</f>
        <v>20685</v>
      </c>
      <c r="N1499" t="str">
        <f t="shared" si="46"/>
        <v>HIGH</v>
      </c>
      <c r="O1499" t="str" cm="1">
        <f t="array" ref="O1499">_xlfn.IFS(D1499="North","Zone 1",D1499="South","Zone 2",D1499="East","Zone 3",D1499="West","Zone 4")</f>
        <v>Zone 4</v>
      </c>
      <c r="P1499">
        <f t="shared" si="47"/>
        <v>19857.600000000002</v>
      </c>
      <c r="Q1499" t="str">
        <f>VLOOKUP(C1499,Product_Master!$A:$D,3,FALSE)</f>
        <v>Clothing</v>
      </c>
    </row>
    <row r="1500" spans="1:17" x14ac:dyDescent="0.3">
      <c r="A1500" t="s">
        <v>3578</v>
      </c>
      <c r="B1500" t="s">
        <v>1087</v>
      </c>
      <c r="C1500" t="s">
        <v>9</v>
      </c>
      <c r="D1500" t="s">
        <v>191</v>
      </c>
      <c r="E1500" t="s">
        <v>238</v>
      </c>
      <c r="F1500" t="s">
        <v>238</v>
      </c>
      <c r="G1500" t="s">
        <v>285</v>
      </c>
      <c r="H1500" t="s">
        <v>3579</v>
      </c>
      <c r="I1500">
        <v>5</v>
      </c>
      <c r="J1500">
        <v>20</v>
      </c>
      <c r="K1500">
        <v>170532</v>
      </c>
      <c r="L1500" t="str">
        <f>VLOOKUP(Sales_Data!C1500,Product_Master!$A:$D,2,FALSE)</f>
        <v>Dell Monitor</v>
      </c>
      <c r="M1500">
        <f>VLOOKUP(C1500,Product_Master!$A:$D,4,FALSE)</f>
        <v>42633</v>
      </c>
      <c r="N1500" t="str">
        <f t="shared" si="46"/>
        <v>HIGH</v>
      </c>
      <c r="O1500" t="str" cm="1">
        <f t="array" ref="O1500">_xlfn.IFS(D1500="North","Zone 1",D1500="South","Zone 2",D1500="East","Zone 3",D1500="West","Zone 4")</f>
        <v>Zone 1</v>
      </c>
      <c r="P1500">
        <f t="shared" si="47"/>
        <v>17053.2</v>
      </c>
      <c r="Q1500" t="str">
        <f>VLOOKUP(C1500,Product_Master!$A:$D,3,FALSE)</f>
        <v>Electronics</v>
      </c>
    </row>
    <row r="1501" spans="1:17" x14ac:dyDescent="0.3">
      <c r="A1501" t="s">
        <v>3580</v>
      </c>
      <c r="B1501" t="s">
        <v>1331</v>
      </c>
      <c r="C1501" t="s">
        <v>27</v>
      </c>
      <c r="D1501" t="s">
        <v>171</v>
      </c>
      <c r="E1501" t="s">
        <v>172</v>
      </c>
      <c r="F1501" t="s">
        <v>173</v>
      </c>
      <c r="G1501" t="s">
        <v>315</v>
      </c>
      <c r="H1501" t="s">
        <v>3581</v>
      </c>
      <c r="I1501">
        <v>5</v>
      </c>
      <c r="J1501">
        <v>0</v>
      </c>
      <c r="K1501">
        <v>281575</v>
      </c>
      <c r="L1501" t="str">
        <f>VLOOKUP(Sales_Data!C1501,Product_Master!$A:$D,2,FALSE)</f>
        <v>Microwave</v>
      </c>
      <c r="M1501">
        <f>VLOOKUP(C1501,Product_Master!$A:$D,4,FALSE)</f>
        <v>56315</v>
      </c>
      <c r="N1501" t="str">
        <f t="shared" si="46"/>
        <v>HIGH</v>
      </c>
      <c r="O1501" t="str" cm="1">
        <f t="array" ref="O1501">_xlfn.IFS(D1501="North","Zone 1",D1501="South","Zone 2",D1501="East","Zone 3",D1501="West","Zone 4")</f>
        <v>Zone 2</v>
      </c>
      <c r="P1501">
        <f t="shared" si="47"/>
        <v>28157.5</v>
      </c>
      <c r="Q1501" t="str">
        <f>VLOOKUP(C1501,Product_Master!$A:$D,3,FALSE)</f>
        <v>Electronics</v>
      </c>
    </row>
    <row r="1502" spans="1:17" x14ac:dyDescent="0.3">
      <c r="A1502" t="s">
        <v>3582</v>
      </c>
      <c r="B1502" t="s">
        <v>1220</v>
      </c>
      <c r="C1502" t="s">
        <v>33</v>
      </c>
      <c r="D1502" t="s">
        <v>197</v>
      </c>
      <c r="E1502" t="s">
        <v>198</v>
      </c>
      <c r="F1502" t="s">
        <v>199</v>
      </c>
      <c r="G1502" t="s">
        <v>181</v>
      </c>
      <c r="H1502" t="s">
        <v>3583</v>
      </c>
      <c r="I1502">
        <v>9</v>
      </c>
      <c r="J1502">
        <v>0</v>
      </c>
      <c r="K1502">
        <v>532980</v>
      </c>
      <c r="L1502" t="str">
        <f>VLOOKUP(Sales_Data!C1502,Product_Master!$A:$D,2,FALSE)</f>
        <v>Headphones</v>
      </c>
      <c r="M1502">
        <f>VLOOKUP(C1502,Product_Master!$A:$D,4,FALSE)</f>
        <v>59220</v>
      </c>
      <c r="N1502" t="str">
        <f t="shared" si="46"/>
        <v>HIGH</v>
      </c>
      <c r="O1502" t="str" cm="1">
        <f t="array" ref="O1502">_xlfn.IFS(D1502="North","Zone 1",D1502="South","Zone 2",D1502="East","Zone 3",D1502="West","Zone 4")</f>
        <v>Zone 4</v>
      </c>
      <c r="P1502">
        <f t="shared" si="47"/>
        <v>53298</v>
      </c>
      <c r="Q1502" t="str">
        <f>VLOOKUP(C1502,Product_Master!$A:$D,3,FALSE)</f>
        <v>Electronics</v>
      </c>
    </row>
    <row r="1503" spans="1:17" x14ac:dyDescent="0.3">
      <c r="A1503" t="s">
        <v>3584</v>
      </c>
      <c r="B1503" t="s">
        <v>2600</v>
      </c>
      <c r="C1503" t="s">
        <v>137</v>
      </c>
      <c r="D1503" t="s">
        <v>178</v>
      </c>
      <c r="E1503" t="s">
        <v>310</v>
      </c>
      <c r="F1503" t="s">
        <v>311</v>
      </c>
      <c r="G1503" t="s">
        <v>187</v>
      </c>
      <c r="H1503" t="s">
        <v>3585</v>
      </c>
      <c r="I1503">
        <v>12</v>
      </c>
      <c r="J1503">
        <v>20</v>
      </c>
      <c r="K1503">
        <v>490627</v>
      </c>
      <c r="L1503" t="str">
        <f>VLOOKUP(Sales_Data!C1503,Product_Master!$A:$D,2,FALSE)</f>
        <v>Dumbbells</v>
      </c>
      <c r="M1503">
        <f>VLOOKUP(C1503,Product_Master!$A:$D,4,FALSE)</f>
        <v>51107</v>
      </c>
      <c r="N1503" t="str">
        <f t="shared" si="46"/>
        <v>HIGH</v>
      </c>
      <c r="O1503" t="str" cm="1">
        <f t="array" ref="O1503">_xlfn.IFS(D1503="North","Zone 1",D1503="South","Zone 2",D1503="East","Zone 3",D1503="West","Zone 4")</f>
        <v>Zone 3</v>
      </c>
      <c r="P1503">
        <f t="shared" si="47"/>
        <v>49062.700000000004</v>
      </c>
      <c r="Q1503" t="str">
        <f>VLOOKUP(C1503,Product_Master!$A:$D,3,FALSE)</f>
        <v>Sports</v>
      </c>
    </row>
    <row r="1504" spans="1:17" x14ac:dyDescent="0.3">
      <c r="A1504" t="s">
        <v>3586</v>
      </c>
      <c r="B1504" t="s">
        <v>513</v>
      </c>
      <c r="C1504" t="s">
        <v>89</v>
      </c>
      <c r="D1504" t="s">
        <v>197</v>
      </c>
      <c r="E1504" t="s">
        <v>198</v>
      </c>
      <c r="F1504" t="s">
        <v>199</v>
      </c>
      <c r="G1504" t="s">
        <v>269</v>
      </c>
      <c r="H1504" t="s">
        <v>3587</v>
      </c>
      <c r="I1504">
        <v>10</v>
      </c>
      <c r="J1504">
        <v>0</v>
      </c>
      <c r="K1504">
        <v>518000</v>
      </c>
      <c r="L1504" t="str">
        <f>VLOOKUP(Sales_Data!C1504,Product_Master!$A:$D,2,FALSE)</f>
        <v>Shorts</v>
      </c>
      <c r="M1504">
        <f>VLOOKUP(C1504,Product_Master!$A:$D,4,FALSE)</f>
        <v>51800</v>
      </c>
      <c r="N1504" t="str">
        <f t="shared" si="46"/>
        <v>HIGH</v>
      </c>
      <c r="O1504" t="str" cm="1">
        <f t="array" ref="O1504">_xlfn.IFS(D1504="North","Zone 1",D1504="South","Zone 2",D1504="East","Zone 3",D1504="West","Zone 4")</f>
        <v>Zone 4</v>
      </c>
      <c r="P1504">
        <f t="shared" si="47"/>
        <v>51800</v>
      </c>
      <c r="Q1504" t="str">
        <f>VLOOKUP(C1504,Product_Master!$A:$D,3,FALSE)</f>
        <v>Clothing</v>
      </c>
    </row>
    <row r="1505" spans="1:17" x14ac:dyDescent="0.3">
      <c r="A1505" t="s">
        <v>3588</v>
      </c>
      <c r="B1505" t="s">
        <v>2162</v>
      </c>
      <c r="C1505" t="s">
        <v>87</v>
      </c>
      <c r="D1505" t="s">
        <v>171</v>
      </c>
      <c r="E1505" t="s">
        <v>172</v>
      </c>
      <c r="F1505" t="s">
        <v>173</v>
      </c>
      <c r="G1505" t="s">
        <v>174</v>
      </c>
      <c r="H1505" t="s">
        <v>3589</v>
      </c>
      <c r="I1505">
        <v>11</v>
      </c>
      <c r="J1505">
        <v>20</v>
      </c>
      <c r="K1505">
        <v>178015</v>
      </c>
      <c r="L1505" t="str">
        <f>VLOOKUP(Sales_Data!C1505,Product_Master!$A:$D,2,FALSE)</f>
        <v>Hoodie</v>
      </c>
      <c r="M1505">
        <f>VLOOKUP(C1505,Product_Master!$A:$D,4,FALSE)</f>
        <v>20229</v>
      </c>
      <c r="N1505" t="str">
        <f t="shared" si="46"/>
        <v>HIGH</v>
      </c>
      <c r="O1505" t="str" cm="1">
        <f t="array" ref="O1505">_xlfn.IFS(D1505="North","Zone 1",D1505="South","Zone 2",D1505="East","Zone 3",D1505="West","Zone 4")</f>
        <v>Zone 2</v>
      </c>
      <c r="P1505">
        <f t="shared" si="47"/>
        <v>17801.5</v>
      </c>
      <c r="Q1505" t="str">
        <f>VLOOKUP(C1505,Product_Master!$A:$D,3,FALSE)</f>
        <v>Clothing</v>
      </c>
    </row>
    <row r="1506" spans="1:17" x14ac:dyDescent="0.3">
      <c r="A1506" t="s">
        <v>3590</v>
      </c>
      <c r="B1506" t="s">
        <v>980</v>
      </c>
      <c r="C1506" t="s">
        <v>128</v>
      </c>
      <c r="D1506" t="s">
        <v>171</v>
      </c>
      <c r="E1506" t="s">
        <v>204</v>
      </c>
      <c r="F1506" t="s">
        <v>205</v>
      </c>
      <c r="G1506" t="s">
        <v>315</v>
      </c>
      <c r="H1506" t="s">
        <v>2701</v>
      </c>
      <c r="I1506">
        <v>7</v>
      </c>
      <c r="J1506">
        <v>10</v>
      </c>
      <c r="K1506">
        <v>370553</v>
      </c>
      <c r="L1506" t="str">
        <f>VLOOKUP(Sales_Data!C1506,Product_Master!$A:$D,2,FALSE)</f>
        <v>Cricket Bat</v>
      </c>
      <c r="M1506">
        <f>VLOOKUP(C1506,Product_Master!$A:$D,4,FALSE)</f>
        <v>58818</v>
      </c>
      <c r="N1506" t="str">
        <f t="shared" si="46"/>
        <v>HIGH</v>
      </c>
      <c r="O1506" t="str" cm="1">
        <f t="array" ref="O1506">_xlfn.IFS(D1506="North","Zone 1",D1506="South","Zone 2",D1506="East","Zone 3",D1506="West","Zone 4")</f>
        <v>Zone 2</v>
      </c>
      <c r="P1506">
        <f t="shared" si="47"/>
        <v>37055.300000000003</v>
      </c>
      <c r="Q1506" t="str">
        <f>VLOOKUP(C1506,Product_Master!$A:$D,3,FALSE)</f>
        <v>Sports</v>
      </c>
    </row>
    <row r="1507" spans="1:17" x14ac:dyDescent="0.3">
      <c r="A1507" t="s">
        <v>3591</v>
      </c>
      <c r="B1507" t="s">
        <v>1296</v>
      </c>
      <c r="C1507" t="s">
        <v>31</v>
      </c>
      <c r="D1507" t="s">
        <v>178</v>
      </c>
      <c r="E1507" t="s">
        <v>310</v>
      </c>
      <c r="F1507" t="s">
        <v>311</v>
      </c>
      <c r="G1507" t="s">
        <v>243</v>
      </c>
      <c r="H1507" t="s">
        <v>3592</v>
      </c>
      <c r="I1507">
        <v>6</v>
      </c>
      <c r="J1507">
        <v>20</v>
      </c>
      <c r="K1507">
        <v>185212</v>
      </c>
      <c r="L1507" t="str">
        <f>VLOOKUP(Sales_Data!C1507,Product_Master!$A:$D,2,FALSE)</f>
        <v>Smart Watch</v>
      </c>
      <c r="M1507">
        <f>VLOOKUP(C1507,Product_Master!$A:$D,4,FALSE)</f>
        <v>38586</v>
      </c>
      <c r="N1507" t="str">
        <f t="shared" si="46"/>
        <v>HIGH</v>
      </c>
      <c r="O1507" t="str" cm="1">
        <f t="array" ref="O1507">_xlfn.IFS(D1507="North","Zone 1",D1507="South","Zone 2",D1507="East","Zone 3",D1507="West","Zone 4")</f>
        <v>Zone 3</v>
      </c>
      <c r="P1507">
        <f t="shared" si="47"/>
        <v>18521.2</v>
      </c>
      <c r="Q1507" t="str">
        <f>VLOOKUP(C1507,Product_Master!$A:$D,3,FALSE)</f>
        <v>Electronics</v>
      </c>
    </row>
    <row r="1508" spans="1:17" x14ac:dyDescent="0.3">
      <c r="A1508" t="s">
        <v>3593</v>
      </c>
      <c r="B1508" t="s">
        <v>1974</v>
      </c>
      <c r="C1508" t="s">
        <v>118</v>
      </c>
      <c r="D1508" t="s">
        <v>178</v>
      </c>
      <c r="E1508" t="s">
        <v>185</v>
      </c>
      <c r="F1508" t="s">
        <v>186</v>
      </c>
      <c r="G1508" t="s">
        <v>228</v>
      </c>
      <c r="H1508" t="s">
        <v>1706</v>
      </c>
      <c r="I1508">
        <v>11</v>
      </c>
      <c r="J1508">
        <v>20</v>
      </c>
      <c r="K1508">
        <v>126852</v>
      </c>
      <c r="L1508" t="str">
        <f>VLOOKUP(Sales_Data!C1508,Product_Master!$A:$D,2,FALSE)</f>
        <v>Juice</v>
      </c>
      <c r="M1508">
        <f>VLOOKUP(C1508,Product_Master!$A:$D,4,FALSE)</f>
        <v>14415</v>
      </c>
      <c r="N1508" t="str">
        <f t="shared" si="46"/>
        <v>HIGH</v>
      </c>
      <c r="O1508" t="str" cm="1">
        <f t="array" ref="O1508">_xlfn.IFS(D1508="North","Zone 1",D1508="South","Zone 2",D1508="East","Zone 3",D1508="West","Zone 4")</f>
        <v>Zone 3</v>
      </c>
      <c r="P1508">
        <f t="shared" si="47"/>
        <v>12685.2</v>
      </c>
      <c r="Q1508" t="str">
        <f>VLOOKUP(C1508,Product_Master!$A:$D,3,FALSE)</f>
        <v>Grocery</v>
      </c>
    </row>
    <row r="1509" spans="1:17" x14ac:dyDescent="0.3">
      <c r="A1509" t="s">
        <v>3594</v>
      </c>
      <c r="B1509" t="s">
        <v>407</v>
      </c>
      <c r="C1509" t="s">
        <v>151</v>
      </c>
      <c r="D1509" t="s">
        <v>171</v>
      </c>
      <c r="E1509" t="s">
        <v>223</v>
      </c>
      <c r="F1509" t="s">
        <v>224</v>
      </c>
      <c r="G1509" t="s">
        <v>181</v>
      </c>
      <c r="H1509" t="s">
        <v>3595</v>
      </c>
      <c r="I1509">
        <v>5</v>
      </c>
      <c r="J1509">
        <v>20</v>
      </c>
      <c r="K1509">
        <v>152388</v>
      </c>
      <c r="L1509" t="str">
        <f>VLOOKUP(Sales_Data!C1509,Product_Master!$A:$D,2,FALSE)</f>
        <v>Volleyball</v>
      </c>
      <c r="M1509">
        <f>VLOOKUP(C1509,Product_Master!$A:$D,4,FALSE)</f>
        <v>38097</v>
      </c>
      <c r="N1509" t="str">
        <f t="shared" si="46"/>
        <v>HIGH</v>
      </c>
      <c r="O1509" t="str" cm="1">
        <f t="array" ref="O1509">_xlfn.IFS(D1509="North","Zone 1",D1509="South","Zone 2",D1509="East","Zone 3",D1509="West","Zone 4")</f>
        <v>Zone 2</v>
      </c>
      <c r="P1509">
        <f t="shared" si="47"/>
        <v>15238.800000000001</v>
      </c>
      <c r="Q1509" t="str">
        <f>VLOOKUP(C1509,Product_Master!$A:$D,3,FALSE)</f>
        <v>Sports</v>
      </c>
    </row>
    <row r="1510" spans="1:17" x14ac:dyDescent="0.3">
      <c r="A1510" t="s">
        <v>3596</v>
      </c>
      <c r="B1510" t="s">
        <v>3131</v>
      </c>
      <c r="C1510" t="s">
        <v>79</v>
      </c>
      <c r="D1510" t="s">
        <v>178</v>
      </c>
      <c r="E1510" t="s">
        <v>179</v>
      </c>
      <c r="F1510" t="s">
        <v>180</v>
      </c>
      <c r="G1510" t="s">
        <v>174</v>
      </c>
      <c r="H1510" t="s">
        <v>1362</v>
      </c>
      <c r="I1510">
        <v>8</v>
      </c>
      <c r="J1510">
        <v>0</v>
      </c>
      <c r="K1510">
        <v>32832</v>
      </c>
      <c r="L1510" t="str">
        <f>VLOOKUP(Sales_Data!C1510,Product_Master!$A:$D,2,FALSE)</f>
        <v>Formal Shirt</v>
      </c>
      <c r="M1510">
        <f>VLOOKUP(C1510,Product_Master!$A:$D,4,FALSE)</f>
        <v>4104</v>
      </c>
      <c r="N1510" t="str">
        <f t="shared" si="46"/>
        <v>HIGH</v>
      </c>
      <c r="O1510" t="str" cm="1">
        <f t="array" ref="O1510">_xlfn.IFS(D1510="North","Zone 1",D1510="South","Zone 2",D1510="East","Zone 3",D1510="West","Zone 4")</f>
        <v>Zone 3</v>
      </c>
      <c r="P1510">
        <f t="shared" si="47"/>
        <v>3283.2000000000003</v>
      </c>
      <c r="Q1510" t="str">
        <f>VLOOKUP(C1510,Product_Master!$A:$D,3,FALSE)</f>
        <v>Clothing</v>
      </c>
    </row>
    <row r="1511" spans="1:17" x14ac:dyDescent="0.3">
      <c r="A1511" t="s">
        <v>3597</v>
      </c>
      <c r="B1511" t="s">
        <v>458</v>
      </c>
      <c r="C1511" t="s">
        <v>114</v>
      </c>
      <c r="D1511" t="s">
        <v>197</v>
      </c>
      <c r="E1511" t="s">
        <v>198</v>
      </c>
      <c r="F1511" t="s">
        <v>199</v>
      </c>
      <c r="G1511" t="s">
        <v>206</v>
      </c>
      <c r="H1511" t="s">
        <v>3598</v>
      </c>
      <c r="I1511">
        <v>8</v>
      </c>
      <c r="J1511">
        <v>10</v>
      </c>
      <c r="K1511">
        <v>419119</v>
      </c>
      <c r="L1511" t="str">
        <f>VLOOKUP(Sales_Data!C1511,Product_Master!$A:$D,2,FALSE)</f>
        <v>Flour</v>
      </c>
      <c r="M1511">
        <f>VLOOKUP(C1511,Product_Master!$A:$D,4,FALSE)</f>
        <v>58211</v>
      </c>
      <c r="N1511" t="str">
        <f t="shared" si="46"/>
        <v>HIGH</v>
      </c>
      <c r="O1511" t="str" cm="1">
        <f t="array" ref="O1511">_xlfn.IFS(D1511="North","Zone 1",D1511="South","Zone 2",D1511="East","Zone 3",D1511="West","Zone 4")</f>
        <v>Zone 4</v>
      </c>
      <c r="P1511">
        <f t="shared" si="47"/>
        <v>41911.9</v>
      </c>
      <c r="Q1511" t="str">
        <f>VLOOKUP(C1511,Product_Master!$A:$D,3,FALSE)</f>
        <v>Grocery</v>
      </c>
    </row>
    <row r="1512" spans="1:17" x14ac:dyDescent="0.3">
      <c r="A1512" t="s">
        <v>3599</v>
      </c>
      <c r="B1512" t="s">
        <v>1600</v>
      </c>
      <c r="C1512" t="s">
        <v>23</v>
      </c>
      <c r="D1512" t="s">
        <v>197</v>
      </c>
      <c r="E1512" t="s">
        <v>198</v>
      </c>
      <c r="F1512" t="s">
        <v>199</v>
      </c>
      <c r="G1512" t="s">
        <v>315</v>
      </c>
      <c r="H1512" t="s">
        <v>1932</v>
      </c>
      <c r="I1512">
        <v>10</v>
      </c>
      <c r="J1512">
        <v>0</v>
      </c>
      <c r="K1512">
        <v>664310</v>
      </c>
      <c r="L1512" t="str">
        <f>VLOOKUP(Sales_Data!C1512,Product_Master!$A:$D,2,FALSE)</f>
        <v>Refrigerator</v>
      </c>
      <c r="M1512">
        <f>VLOOKUP(C1512,Product_Master!$A:$D,4,FALSE)</f>
        <v>66431</v>
      </c>
      <c r="N1512" t="str">
        <f t="shared" si="46"/>
        <v>HIGH</v>
      </c>
      <c r="O1512" t="str" cm="1">
        <f t="array" ref="O1512">_xlfn.IFS(D1512="North","Zone 1",D1512="South","Zone 2",D1512="East","Zone 3",D1512="West","Zone 4")</f>
        <v>Zone 4</v>
      </c>
      <c r="P1512">
        <f t="shared" si="47"/>
        <v>66431</v>
      </c>
      <c r="Q1512" t="str">
        <f>VLOOKUP(C1512,Product_Master!$A:$D,3,FALSE)</f>
        <v>Electronics</v>
      </c>
    </row>
    <row r="1513" spans="1:17" x14ac:dyDescent="0.3">
      <c r="A1513" t="s">
        <v>3600</v>
      </c>
      <c r="B1513" t="s">
        <v>1087</v>
      </c>
      <c r="C1513" t="s">
        <v>27</v>
      </c>
      <c r="D1513" t="s">
        <v>197</v>
      </c>
      <c r="E1513" t="s">
        <v>210</v>
      </c>
      <c r="F1513" t="s">
        <v>211</v>
      </c>
      <c r="G1513" t="s">
        <v>285</v>
      </c>
      <c r="H1513" t="s">
        <v>3601</v>
      </c>
      <c r="I1513">
        <v>2</v>
      </c>
      <c r="J1513">
        <v>5</v>
      </c>
      <c r="K1513">
        <v>106998</v>
      </c>
      <c r="L1513" t="str">
        <f>VLOOKUP(Sales_Data!C1513,Product_Master!$A:$D,2,FALSE)</f>
        <v>Microwave</v>
      </c>
      <c r="M1513">
        <f>VLOOKUP(C1513,Product_Master!$A:$D,4,FALSE)</f>
        <v>56315</v>
      </c>
      <c r="N1513" t="str">
        <f t="shared" si="46"/>
        <v>HIGH</v>
      </c>
      <c r="O1513" t="str" cm="1">
        <f t="array" ref="O1513">_xlfn.IFS(D1513="North","Zone 1",D1513="South","Zone 2",D1513="East","Zone 3",D1513="West","Zone 4")</f>
        <v>Zone 4</v>
      </c>
      <c r="P1513">
        <f t="shared" si="47"/>
        <v>10699.800000000001</v>
      </c>
      <c r="Q1513" t="str">
        <f>VLOOKUP(C1513,Product_Master!$A:$D,3,FALSE)</f>
        <v>Electronics</v>
      </c>
    </row>
    <row r="1514" spans="1:17" x14ac:dyDescent="0.3">
      <c r="A1514" t="s">
        <v>3602</v>
      </c>
      <c r="B1514" t="s">
        <v>1120</v>
      </c>
      <c r="C1514" t="s">
        <v>87</v>
      </c>
      <c r="D1514" t="s">
        <v>197</v>
      </c>
      <c r="E1514" t="s">
        <v>198</v>
      </c>
      <c r="F1514" t="s">
        <v>199</v>
      </c>
      <c r="G1514" t="s">
        <v>253</v>
      </c>
      <c r="H1514" t="s">
        <v>3603</v>
      </c>
      <c r="I1514">
        <v>12</v>
      </c>
      <c r="J1514">
        <v>0</v>
      </c>
      <c r="K1514">
        <v>242748</v>
      </c>
      <c r="L1514" t="str">
        <f>VLOOKUP(Sales_Data!C1514,Product_Master!$A:$D,2,FALSE)</f>
        <v>Hoodie</v>
      </c>
      <c r="M1514">
        <f>VLOOKUP(C1514,Product_Master!$A:$D,4,FALSE)</f>
        <v>20229</v>
      </c>
      <c r="N1514" t="str">
        <f t="shared" si="46"/>
        <v>HIGH</v>
      </c>
      <c r="O1514" t="str" cm="1">
        <f t="array" ref="O1514">_xlfn.IFS(D1514="North","Zone 1",D1514="South","Zone 2",D1514="East","Zone 3",D1514="West","Zone 4")</f>
        <v>Zone 4</v>
      </c>
      <c r="P1514">
        <f t="shared" si="47"/>
        <v>24274.800000000003</v>
      </c>
      <c r="Q1514" t="str">
        <f>VLOOKUP(C1514,Product_Master!$A:$D,3,FALSE)</f>
        <v>Clothing</v>
      </c>
    </row>
    <row r="1515" spans="1:17" x14ac:dyDescent="0.3">
      <c r="A1515" t="s">
        <v>3604</v>
      </c>
      <c r="B1515" t="s">
        <v>237</v>
      </c>
      <c r="C1515" t="s">
        <v>33</v>
      </c>
      <c r="D1515" t="s">
        <v>197</v>
      </c>
      <c r="E1515" t="s">
        <v>260</v>
      </c>
      <c r="F1515" t="s">
        <v>261</v>
      </c>
      <c r="G1515" t="s">
        <v>253</v>
      </c>
      <c r="H1515" t="s">
        <v>2513</v>
      </c>
      <c r="I1515">
        <v>3</v>
      </c>
      <c r="J1515">
        <v>15</v>
      </c>
      <c r="K1515">
        <v>151011</v>
      </c>
      <c r="L1515" t="str">
        <f>VLOOKUP(Sales_Data!C1515,Product_Master!$A:$D,2,FALSE)</f>
        <v>Headphones</v>
      </c>
      <c r="M1515">
        <f>VLOOKUP(C1515,Product_Master!$A:$D,4,FALSE)</f>
        <v>59220</v>
      </c>
      <c r="N1515" t="str">
        <f t="shared" si="46"/>
        <v>HIGH</v>
      </c>
      <c r="O1515" t="str" cm="1">
        <f t="array" ref="O1515">_xlfn.IFS(D1515="North","Zone 1",D1515="South","Zone 2",D1515="East","Zone 3",D1515="West","Zone 4")</f>
        <v>Zone 4</v>
      </c>
      <c r="P1515">
        <f t="shared" si="47"/>
        <v>15101.1</v>
      </c>
      <c r="Q1515" t="str">
        <f>VLOOKUP(C1515,Product_Master!$A:$D,3,FALSE)</f>
        <v>Electronics</v>
      </c>
    </row>
    <row r="1516" spans="1:17" x14ac:dyDescent="0.3">
      <c r="A1516" t="s">
        <v>3605</v>
      </c>
      <c r="B1516" t="s">
        <v>917</v>
      </c>
      <c r="C1516" t="s">
        <v>46</v>
      </c>
      <c r="D1516" t="s">
        <v>191</v>
      </c>
      <c r="E1516" t="s">
        <v>192</v>
      </c>
      <c r="F1516" t="s">
        <v>193</v>
      </c>
      <c r="G1516" t="s">
        <v>269</v>
      </c>
      <c r="H1516" t="s">
        <v>3606</v>
      </c>
      <c r="I1516">
        <v>4</v>
      </c>
      <c r="J1516">
        <v>20</v>
      </c>
      <c r="K1516">
        <v>199721</v>
      </c>
      <c r="L1516" t="str">
        <f>VLOOKUP(Sales_Data!C1516,Product_Master!$A:$D,2,FALSE)</f>
        <v>Wardrobe</v>
      </c>
      <c r="M1516">
        <f>VLOOKUP(C1516,Product_Master!$A:$D,4,FALSE)</f>
        <v>62413</v>
      </c>
      <c r="N1516" t="str">
        <f t="shared" si="46"/>
        <v>HIGH</v>
      </c>
      <c r="O1516" t="str" cm="1">
        <f t="array" ref="O1516">_xlfn.IFS(D1516="North","Zone 1",D1516="South","Zone 2",D1516="East","Zone 3",D1516="West","Zone 4")</f>
        <v>Zone 1</v>
      </c>
      <c r="P1516">
        <f t="shared" si="47"/>
        <v>19972.100000000002</v>
      </c>
      <c r="Q1516" t="str">
        <f>VLOOKUP(C1516,Product_Master!$A:$D,3,FALSE)</f>
        <v>Furniture</v>
      </c>
    </row>
    <row r="1517" spans="1:17" x14ac:dyDescent="0.3">
      <c r="A1517" t="s">
        <v>3607</v>
      </c>
      <c r="B1517" t="s">
        <v>1526</v>
      </c>
      <c r="C1517" t="s">
        <v>139</v>
      </c>
      <c r="D1517" t="s">
        <v>197</v>
      </c>
      <c r="E1517" t="s">
        <v>198</v>
      </c>
      <c r="F1517" t="s">
        <v>199</v>
      </c>
      <c r="G1517" t="s">
        <v>315</v>
      </c>
      <c r="H1517" t="s">
        <v>3608</v>
      </c>
      <c r="I1517">
        <v>12</v>
      </c>
      <c r="J1517">
        <v>20</v>
      </c>
      <c r="K1517">
        <v>220425</v>
      </c>
      <c r="L1517" t="str">
        <f>VLOOKUP(Sales_Data!C1517,Product_Master!$A:$D,2,FALSE)</f>
        <v>Helmet</v>
      </c>
      <c r="M1517">
        <f>VLOOKUP(C1517,Product_Master!$A:$D,4,FALSE)</f>
        <v>22961</v>
      </c>
      <c r="N1517" t="str">
        <f t="shared" si="46"/>
        <v>HIGH</v>
      </c>
      <c r="O1517" t="str" cm="1">
        <f t="array" ref="O1517">_xlfn.IFS(D1517="North","Zone 1",D1517="South","Zone 2",D1517="East","Zone 3",D1517="West","Zone 4")</f>
        <v>Zone 4</v>
      </c>
      <c r="P1517">
        <f t="shared" si="47"/>
        <v>22042.5</v>
      </c>
      <c r="Q1517" t="str">
        <f>VLOOKUP(C1517,Product_Master!$A:$D,3,FALSE)</f>
        <v>Sports</v>
      </c>
    </row>
    <row r="1518" spans="1:17" x14ac:dyDescent="0.3">
      <c r="A1518" t="s">
        <v>3609</v>
      </c>
      <c r="B1518" t="s">
        <v>2100</v>
      </c>
      <c r="C1518" t="s">
        <v>73</v>
      </c>
      <c r="D1518" t="s">
        <v>178</v>
      </c>
      <c r="E1518" t="s">
        <v>179</v>
      </c>
      <c r="F1518" t="s">
        <v>180</v>
      </c>
      <c r="G1518" t="s">
        <v>181</v>
      </c>
      <c r="H1518" t="s">
        <v>3610</v>
      </c>
      <c r="I1518">
        <v>5</v>
      </c>
      <c r="J1518">
        <v>5</v>
      </c>
      <c r="K1518">
        <v>326871</v>
      </c>
      <c r="L1518" t="str">
        <f>VLOOKUP(Sales_Data!C1518,Product_Master!$A:$D,2,FALSE)</f>
        <v>T-Shirt</v>
      </c>
      <c r="M1518">
        <f>VLOOKUP(C1518,Product_Master!$A:$D,4,FALSE)</f>
        <v>68815</v>
      </c>
      <c r="N1518" t="str">
        <f t="shared" si="46"/>
        <v>HIGH</v>
      </c>
      <c r="O1518" t="str" cm="1">
        <f t="array" ref="O1518">_xlfn.IFS(D1518="North","Zone 1",D1518="South","Zone 2",D1518="East","Zone 3",D1518="West","Zone 4")</f>
        <v>Zone 3</v>
      </c>
      <c r="P1518">
        <f t="shared" si="47"/>
        <v>32687.100000000002</v>
      </c>
      <c r="Q1518" t="str">
        <f>VLOOKUP(C1518,Product_Master!$A:$D,3,FALSE)</f>
        <v>Clothing</v>
      </c>
    </row>
    <row r="1519" spans="1:17" x14ac:dyDescent="0.3">
      <c r="A1519" t="s">
        <v>3611</v>
      </c>
      <c r="B1519" t="s">
        <v>1441</v>
      </c>
      <c r="C1519" t="s">
        <v>77</v>
      </c>
      <c r="D1519" t="s">
        <v>178</v>
      </c>
      <c r="E1519" t="s">
        <v>179</v>
      </c>
      <c r="F1519" t="s">
        <v>180</v>
      </c>
      <c r="G1519" t="s">
        <v>187</v>
      </c>
      <c r="H1519" t="s">
        <v>3612</v>
      </c>
      <c r="I1519">
        <v>12</v>
      </c>
      <c r="J1519">
        <v>5</v>
      </c>
      <c r="K1519">
        <v>235809</v>
      </c>
      <c r="L1519" t="str">
        <f>VLOOKUP(Sales_Data!C1519,Product_Master!$A:$D,2,FALSE)</f>
        <v>Saree</v>
      </c>
      <c r="M1519">
        <f>VLOOKUP(C1519,Product_Master!$A:$D,4,FALSE)</f>
        <v>20685</v>
      </c>
      <c r="N1519" t="str">
        <f t="shared" si="46"/>
        <v>HIGH</v>
      </c>
      <c r="O1519" t="str" cm="1">
        <f t="array" ref="O1519">_xlfn.IFS(D1519="North","Zone 1",D1519="South","Zone 2",D1519="East","Zone 3",D1519="West","Zone 4")</f>
        <v>Zone 3</v>
      </c>
      <c r="P1519">
        <f t="shared" si="47"/>
        <v>23580.9</v>
      </c>
      <c r="Q1519" t="str">
        <f>VLOOKUP(C1519,Product_Master!$A:$D,3,FALSE)</f>
        <v>Clothing</v>
      </c>
    </row>
    <row r="1520" spans="1:17" x14ac:dyDescent="0.3">
      <c r="A1520" t="s">
        <v>3613</v>
      </c>
      <c r="B1520" t="s">
        <v>3195</v>
      </c>
      <c r="C1520" t="s">
        <v>139</v>
      </c>
      <c r="D1520" t="s">
        <v>178</v>
      </c>
      <c r="E1520" t="s">
        <v>185</v>
      </c>
      <c r="F1520" t="s">
        <v>186</v>
      </c>
      <c r="G1520" t="s">
        <v>285</v>
      </c>
      <c r="H1520" t="s">
        <v>2147</v>
      </c>
      <c r="I1520">
        <v>2</v>
      </c>
      <c r="J1520">
        <v>0</v>
      </c>
      <c r="K1520">
        <v>45922</v>
      </c>
      <c r="L1520" t="str">
        <f>VLOOKUP(Sales_Data!C1520,Product_Master!$A:$D,2,FALSE)</f>
        <v>Helmet</v>
      </c>
      <c r="M1520">
        <f>VLOOKUP(C1520,Product_Master!$A:$D,4,FALSE)</f>
        <v>22961</v>
      </c>
      <c r="N1520" t="str">
        <f t="shared" si="46"/>
        <v>HIGH</v>
      </c>
      <c r="O1520" t="str" cm="1">
        <f t="array" ref="O1520">_xlfn.IFS(D1520="North","Zone 1",D1520="South","Zone 2",D1520="East","Zone 3",D1520="West","Zone 4")</f>
        <v>Zone 3</v>
      </c>
      <c r="P1520">
        <f t="shared" si="47"/>
        <v>4592.2</v>
      </c>
      <c r="Q1520" t="str">
        <f>VLOOKUP(C1520,Product_Master!$A:$D,3,FALSE)</f>
        <v>Sports</v>
      </c>
    </row>
    <row r="1521" spans="1:17" x14ac:dyDescent="0.3">
      <c r="A1521" t="s">
        <v>3614</v>
      </c>
      <c r="B1521" t="s">
        <v>1220</v>
      </c>
      <c r="C1521" t="s">
        <v>133</v>
      </c>
      <c r="D1521" t="s">
        <v>178</v>
      </c>
      <c r="E1521" t="s">
        <v>310</v>
      </c>
      <c r="F1521" t="s">
        <v>311</v>
      </c>
      <c r="G1521" t="s">
        <v>206</v>
      </c>
      <c r="H1521" t="s">
        <v>3615</v>
      </c>
      <c r="I1521">
        <v>5</v>
      </c>
      <c r="J1521">
        <v>0</v>
      </c>
      <c r="K1521">
        <v>142430</v>
      </c>
      <c r="L1521" t="str">
        <f>VLOOKUP(Sales_Data!C1521,Product_Master!$A:$D,2,FALSE)</f>
        <v>Basketball</v>
      </c>
      <c r="M1521">
        <f>VLOOKUP(C1521,Product_Master!$A:$D,4,FALSE)</f>
        <v>28486</v>
      </c>
      <c r="N1521" t="str">
        <f t="shared" si="46"/>
        <v>HIGH</v>
      </c>
      <c r="O1521" t="str" cm="1">
        <f t="array" ref="O1521">_xlfn.IFS(D1521="North","Zone 1",D1521="South","Zone 2",D1521="East","Zone 3",D1521="West","Zone 4")</f>
        <v>Zone 3</v>
      </c>
      <c r="P1521">
        <f t="shared" si="47"/>
        <v>14243</v>
      </c>
      <c r="Q1521" t="str">
        <f>VLOOKUP(C1521,Product_Master!$A:$D,3,FALSE)</f>
        <v>Sports</v>
      </c>
    </row>
    <row r="1522" spans="1:17" x14ac:dyDescent="0.3">
      <c r="A1522" t="s">
        <v>3616</v>
      </c>
      <c r="B1522" t="s">
        <v>490</v>
      </c>
      <c r="C1522" t="s">
        <v>85</v>
      </c>
      <c r="D1522" t="s">
        <v>197</v>
      </c>
      <c r="E1522" t="s">
        <v>260</v>
      </c>
      <c r="F1522" t="s">
        <v>261</v>
      </c>
      <c r="G1522" t="s">
        <v>219</v>
      </c>
      <c r="H1522" t="s">
        <v>1663</v>
      </c>
      <c r="I1522">
        <v>11</v>
      </c>
      <c r="J1522">
        <v>15</v>
      </c>
      <c r="K1522">
        <v>688169</v>
      </c>
      <c r="L1522" t="str">
        <f>VLOOKUP(Sales_Data!C1522,Product_Master!$A:$D,2,FALSE)</f>
        <v>Shoes</v>
      </c>
      <c r="M1522">
        <f>VLOOKUP(C1522,Product_Master!$A:$D,4,FALSE)</f>
        <v>73601</v>
      </c>
      <c r="N1522" t="str">
        <f t="shared" si="46"/>
        <v>HIGH</v>
      </c>
      <c r="O1522" t="str" cm="1">
        <f t="array" ref="O1522">_xlfn.IFS(D1522="North","Zone 1",D1522="South","Zone 2",D1522="East","Zone 3",D1522="West","Zone 4")</f>
        <v>Zone 4</v>
      </c>
      <c r="P1522">
        <f t="shared" si="47"/>
        <v>68816.900000000009</v>
      </c>
      <c r="Q1522" t="str">
        <f>VLOOKUP(C1522,Product_Master!$A:$D,3,FALSE)</f>
        <v>Clothing</v>
      </c>
    </row>
    <row r="1523" spans="1:17" x14ac:dyDescent="0.3">
      <c r="A1523" t="s">
        <v>3617</v>
      </c>
      <c r="B1523" t="s">
        <v>478</v>
      </c>
      <c r="C1523" t="s">
        <v>60</v>
      </c>
      <c r="D1523" t="s">
        <v>191</v>
      </c>
      <c r="E1523" t="s">
        <v>238</v>
      </c>
      <c r="F1523" t="s">
        <v>238</v>
      </c>
      <c r="G1523" t="s">
        <v>212</v>
      </c>
      <c r="H1523" t="s">
        <v>3618</v>
      </c>
      <c r="I1523">
        <v>7</v>
      </c>
      <c r="J1523">
        <v>20</v>
      </c>
      <c r="K1523">
        <v>333984</v>
      </c>
      <c r="L1523" t="str">
        <f>VLOOKUP(Sales_Data!C1523,Product_Master!$A:$D,2,FALSE)</f>
        <v>Cupboard</v>
      </c>
      <c r="M1523">
        <f>VLOOKUP(C1523,Product_Master!$A:$D,4,FALSE)</f>
        <v>59640</v>
      </c>
      <c r="N1523" t="str">
        <f t="shared" si="46"/>
        <v>HIGH</v>
      </c>
      <c r="O1523" t="str" cm="1">
        <f t="array" ref="O1523">_xlfn.IFS(D1523="North","Zone 1",D1523="South","Zone 2",D1523="East","Zone 3",D1523="West","Zone 4")</f>
        <v>Zone 1</v>
      </c>
      <c r="P1523">
        <f t="shared" si="47"/>
        <v>33398.400000000001</v>
      </c>
      <c r="Q1523" t="str">
        <f>VLOOKUP(C1523,Product_Master!$A:$D,3,FALSE)</f>
        <v>Furniture</v>
      </c>
    </row>
    <row r="1524" spans="1:17" x14ac:dyDescent="0.3">
      <c r="A1524" t="s">
        <v>3619</v>
      </c>
      <c r="B1524" t="s">
        <v>1708</v>
      </c>
      <c r="C1524" t="s">
        <v>58</v>
      </c>
      <c r="D1524" t="s">
        <v>178</v>
      </c>
      <c r="E1524" t="s">
        <v>185</v>
      </c>
      <c r="F1524" t="s">
        <v>186</v>
      </c>
      <c r="G1524" t="s">
        <v>285</v>
      </c>
      <c r="H1524" t="s">
        <v>3620</v>
      </c>
      <c r="I1524">
        <v>6</v>
      </c>
      <c r="J1524">
        <v>5</v>
      </c>
      <c r="K1524">
        <v>157890</v>
      </c>
      <c r="L1524" t="str">
        <f>VLOOKUP(Sales_Data!C1524,Product_Master!$A:$D,2,FALSE)</f>
        <v>Side Table</v>
      </c>
      <c r="M1524">
        <f>VLOOKUP(C1524,Product_Master!$A:$D,4,FALSE)</f>
        <v>27700</v>
      </c>
      <c r="N1524" t="str">
        <f t="shared" si="46"/>
        <v>HIGH</v>
      </c>
      <c r="O1524" t="str" cm="1">
        <f t="array" ref="O1524">_xlfn.IFS(D1524="North","Zone 1",D1524="South","Zone 2",D1524="East","Zone 3",D1524="West","Zone 4")</f>
        <v>Zone 3</v>
      </c>
      <c r="P1524">
        <f t="shared" si="47"/>
        <v>15789</v>
      </c>
      <c r="Q1524" t="str">
        <f>VLOOKUP(C1524,Product_Master!$A:$D,3,FALSE)</f>
        <v>Furniture</v>
      </c>
    </row>
    <row r="1525" spans="1:17" x14ac:dyDescent="0.3">
      <c r="A1525" t="s">
        <v>3621</v>
      </c>
      <c r="B1525" t="s">
        <v>3622</v>
      </c>
      <c r="C1525" t="s">
        <v>73</v>
      </c>
      <c r="D1525" t="s">
        <v>197</v>
      </c>
      <c r="E1525" t="s">
        <v>260</v>
      </c>
      <c r="F1525" t="s">
        <v>261</v>
      </c>
      <c r="G1525" t="s">
        <v>181</v>
      </c>
      <c r="H1525" t="s">
        <v>3623</v>
      </c>
      <c r="I1525">
        <v>8</v>
      </c>
      <c r="J1525">
        <v>5</v>
      </c>
      <c r="K1525">
        <v>522994</v>
      </c>
      <c r="L1525" t="str">
        <f>VLOOKUP(Sales_Data!C1525,Product_Master!$A:$D,2,FALSE)</f>
        <v>T-Shirt</v>
      </c>
      <c r="M1525">
        <f>VLOOKUP(C1525,Product_Master!$A:$D,4,FALSE)</f>
        <v>68815</v>
      </c>
      <c r="N1525" t="str">
        <f t="shared" si="46"/>
        <v>HIGH</v>
      </c>
      <c r="O1525" t="str" cm="1">
        <f t="array" ref="O1525">_xlfn.IFS(D1525="North","Zone 1",D1525="South","Zone 2",D1525="East","Zone 3",D1525="West","Zone 4")</f>
        <v>Zone 4</v>
      </c>
      <c r="P1525">
        <f t="shared" si="47"/>
        <v>52299.4</v>
      </c>
      <c r="Q1525" t="str">
        <f>VLOOKUP(C1525,Product_Master!$A:$D,3,FALSE)</f>
        <v>Clothing</v>
      </c>
    </row>
    <row r="1526" spans="1:17" x14ac:dyDescent="0.3">
      <c r="A1526" t="s">
        <v>3624</v>
      </c>
      <c r="B1526" t="s">
        <v>2312</v>
      </c>
      <c r="C1526" t="s">
        <v>147</v>
      </c>
      <c r="D1526" t="s">
        <v>171</v>
      </c>
      <c r="E1526" t="s">
        <v>223</v>
      </c>
      <c r="F1526" t="s">
        <v>224</v>
      </c>
      <c r="G1526" t="s">
        <v>257</v>
      </c>
      <c r="H1526" t="s">
        <v>3625</v>
      </c>
      <c r="I1526">
        <v>8</v>
      </c>
      <c r="J1526">
        <v>20</v>
      </c>
      <c r="K1526">
        <v>412633</v>
      </c>
      <c r="L1526" t="str">
        <f>VLOOKUP(Sales_Data!C1526,Product_Master!$A:$D,2,FALSE)</f>
        <v>Tennis Ball</v>
      </c>
      <c r="M1526">
        <f>VLOOKUP(C1526,Product_Master!$A:$D,4,FALSE)</f>
        <v>64474</v>
      </c>
      <c r="N1526" t="str">
        <f t="shared" si="46"/>
        <v>HIGH</v>
      </c>
      <c r="O1526" t="str" cm="1">
        <f t="array" ref="O1526">_xlfn.IFS(D1526="North","Zone 1",D1526="South","Zone 2",D1526="East","Zone 3",D1526="West","Zone 4")</f>
        <v>Zone 2</v>
      </c>
      <c r="P1526">
        <f t="shared" si="47"/>
        <v>41263.300000000003</v>
      </c>
      <c r="Q1526" t="str">
        <f>VLOOKUP(C1526,Product_Master!$A:$D,3,FALSE)</f>
        <v>Sports</v>
      </c>
    </row>
    <row r="1527" spans="1:17" x14ac:dyDescent="0.3">
      <c r="A1527" t="s">
        <v>3626</v>
      </c>
      <c r="B1527" t="s">
        <v>2138</v>
      </c>
      <c r="C1527" t="s">
        <v>89</v>
      </c>
      <c r="D1527" t="s">
        <v>197</v>
      </c>
      <c r="E1527" t="s">
        <v>198</v>
      </c>
      <c r="F1527" t="s">
        <v>199</v>
      </c>
      <c r="G1527" t="s">
        <v>228</v>
      </c>
      <c r="H1527" t="s">
        <v>3627</v>
      </c>
      <c r="I1527">
        <v>8</v>
      </c>
      <c r="J1527">
        <v>5</v>
      </c>
      <c r="K1527">
        <v>393680</v>
      </c>
      <c r="L1527" t="str">
        <f>VLOOKUP(Sales_Data!C1527,Product_Master!$A:$D,2,FALSE)</f>
        <v>Shorts</v>
      </c>
      <c r="M1527">
        <f>VLOOKUP(C1527,Product_Master!$A:$D,4,FALSE)</f>
        <v>51800</v>
      </c>
      <c r="N1527" t="str">
        <f t="shared" si="46"/>
        <v>HIGH</v>
      </c>
      <c r="O1527" t="str" cm="1">
        <f t="array" ref="O1527">_xlfn.IFS(D1527="North","Zone 1",D1527="South","Zone 2",D1527="East","Zone 3",D1527="West","Zone 4")</f>
        <v>Zone 4</v>
      </c>
      <c r="P1527">
        <f t="shared" si="47"/>
        <v>39368</v>
      </c>
      <c r="Q1527" t="str">
        <f>VLOOKUP(C1527,Product_Master!$A:$D,3,FALSE)</f>
        <v>Clothing</v>
      </c>
    </row>
    <row r="1528" spans="1:17" x14ac:dyDescent="0.3">
      <c r="A1528" t="s">
        <v>3628</v>
      </c>
      <c r="B1528" t="s">
        <v>1226</v>
      </c>
      <c r="C1528" t="s">
        <v>21</v>
      </c>
      <c r="D1528" t="s">
        <v>171</v>
      </c>
      <c r="E1528" t="s">
        <v>172</v>
      </c>
      <c r="F1528" t="s">
        <v>173</v>
      </c>
      <c r="G1528" t="s">
        <v>253</v>
      </c>
      <c r="H1528" t="s">
        <v>3629</v>
      </c>
      <c r="I1528">
        <v>12</v>
      </c>
      <c r="J1528">
        <v>20</v>
      </c>
      <c r="K1528">
        <v>465945</v>
      </c>
      <c r="L1528" t="str">
        <f>VLOOKUP(Sales_Data!C1528,Product_Master!$A:$D,2,FALSE)</f>
        <v>Air Conditioner</v>
      </c>
      <c r="M1528">
        <f>VLOOKUP(C1528,Product_Master!$A:$D,4,FALSE)</f>
        <v>48536</v>
      </c>
      <c r="N1528" t="str">
        <f t="shared" si="46"/>
        <v>HIGH</v>
      </c>
      <c r="O1528" t="str" cm="1">
        <f t="array" ref="O1528">_xlfn.IFS(D1528="North","Zone 1",D1528="South","Zone 2",D1528="East","Zone 3",D1528="West","Zone 4")</f>
        <v>Zone 2</v>
      </c>
      <c r="P1528">
        <f t="shared" si="47"/>
        <v>46594.5</v>
      </c>
      <c r="Q1528" t="str">
        <f>VLOOKUP(C1528,Product_Master!$A:$D,3,FALSE)</f>
        <v>Electronics</v>
      </c>
    </row>
    <row r="1529" spans="1:17" x14ac:dyDescent="0.3">
      <c r="A1529" t="s">
        <v>3630</v>
      </c>
      <c r="B1529" t="s">
        <v>203</v>
      </c>
      <c r="C1529" t="s">
        <v>71</v>
      </c>
      <c r="D1529" t="s">
        <v>197</v>
      </c>
      <c r="E1529" t="s">
        <v>198</v>
      </c>
      <c r="F1529" t="s">
        <v>199</v>
      </c>
      <c r="G1529" t="s">
        <v>243</v>
      </c>
      <c r="H1529" t="s">
        <v>3631</v>
      </c>
      <c r="I1529">
        <v>4</v>
      </c>
      <c r="J1529">
        <v>15</v>
      </c>
      <c r="K1529">
        <v>194874</v>
      </c>
      <c r="L1529" t="str">
        <f>VLOOKUP(Sales_Data!C1529,Product_Master!$A:$D,2,FALSE)</f>
        <v>Jeans</v>
      </c>
      <c r="M1529">
        <f>VLOOKUP(C1529,Product_Master!$A:$D,4,FALSE)</f>
        <v>57316</v>
      </c>
      <c r="N1529" t="str">
        <f t="shared" si="46"/>
        <v>HIGH</v>
      </c>
      <c r="O1529" t="str" cm="1">
        <f t="array" ref="O1529">_xlfn.IFS(D1529="North","Zone 1",D1529="South","Zone 2",D1529="East","Zone 3",D1529="West","Zone 4")</f>
        <v>Zone 4</v>
      </c>
      <c r="P1529">
        <f t="shared" si="47"/>
        <v>19487.400000000001</v>
      </c>
      <c r="Q1529" t="str">
        <f>VLOOKUP(C1529,Product_Master!$A:$D,3,FALSE)</f>
        <v>Clothing</v>
      </c>
    </row>
    <row r="1530" spans="1:17" x14ac:dyDescent="0.3">
      <c r="A1530" t="s">
        <v>3632</v>
      </c>
      <c r="B1530" t="s">
        <v>835</v>
      </c>
      <c r="C1530" t="s">
        <v>116</v>
      </c>
      <c r="D1530" t="s">
        <v>178</v>
      </c>
      <c r="E1530" t="s">
        <v>179</v>
      </c>
      <c r="F1530" t="s">
        <v>180</v>
      </c>
      <c r="G1530" t="s">
        <v>262</v>
      </c>
      <c r="H1530" t="s">
        <v>3633</v>
      </c>
      <c r="I1530">
        <v>9</v>
      </c>
      <c r="J1530">
        <v>20</v>
      </c>
      <c r="K1530">
        <v>69127</v>
      </c>
      <c r="L1530" t="str">
        <f>VLOOKUP(Sales_Data!C1530,Product_Master!$A:$D,2,FALSE)</f>
        <v>Biscuits</v>
      </c>
      <c r="M1530">
        <f>VLOOKUP(C1530,Product_Master!$A:$D,4,FALSE)</f>
        <v>9601</v>
      </c>
      <c r="N1530" t="str">
        <f t="shared" si="46"/>
        <v>HIGH</v>
      </c>
      <c r="O1530" t="str" cm="1">
        <f t="array" ref="O1530">_xlfn.IFS(D1530="North","Zone 1",D1530="South","Zone 2",D1530="East","Zone 3",D1530="West","Zone 4")</f>
        <v>Zone 3</v>
      </c>
      <c r="P1530">
        <f t="shared" si="47"/>
        <v>6912.7000000000007</v>
      </c>
      <c r="Q1530" t="str">
        <f>VLOOKUP(C1530,Product_Master!$A:$D,3,FALSE)</f>
        <v>Grocery</v>
      </c>
    </row>
    <row r="1531" spans="1:17" x14ac:dyDescent="0.3">
      <c r="A1531" t="s">
        <v>3634</v>
      </c>
      <c r="B1531" t="s">
        <v>3160</v>
      </c>
      <c r="C1531" t="s">
        <v>44</v>
      </c>
      <c r="D1531" t="s">
        <v>171</v>
      </c>
      <c r="E1531" t="s">
        <v>172</v>
      </c>
      <c r="F1531" t="s">
        <v>173</v>
      </c>
      <c r="G1531" t="s">
        <v>269</v>
      </c>
      <c r="H1531" t="s">
        <v>3635</v>
      </c>
      <c r="I1531">
        <v>2</v>
      </c>
      <c r="J1531">
        <v>10</v>
      </c>
      <c r="K1531">
        <v>135016</v>
      </c>
      <c r="L1531" t="str">
        <f>VLOOKUP(Sales_Data!C1531,Product_Master!$A:$D,2,FALSE)</f>
        <v>Bookshelf</v>
      </c>
      <c r="M1531">
        <f>VLOOKUP(C1531,Product_Master!$A:$D,4,FALSE)</f>
        <v>75009</v>
      </c>
      <c r="N1531" t="str">
        <f t="shared" si="46"/>
        <v>HIGH</v>
      </c>
      <c r="O1531" t="str" cm="1">
        <f t="array" ref="O1531">_xlfn.IFS(D1531="North","Zone 1",D1531="South","Zone 2",D1531="East","Zone 3",D1531="West","Zone 4")</f>
        <v>Zone 2</v>
      </c>
      <c r="P1531">
        <f t="shared" si="47"/>
        <v>13501.6</v>
      </c>
      <c r="Q1531" t="str">
        <f>VLOOKUP(C1531,Product_Master!$A:$D,3,FALSE)</f>
        <v>Furniture</v>
      </c>
    </row>
    <row r="1532" spans="1:17" x14ac:dyDescent="0.3">
      <c r="A1532" t="s">
        <v>3636</v>
      </c>
      <c r="B1532" t="s">
        <v>398</v>
      </c>
      <c r="C1532" t="s">
        <v>114</v>
      </c>
      <c r="D1532" t="s">
        <v>197</v>
      </c>
      <c r="E1532" t="s">
        <v>210</v>
      </c>
      <c r="F1532" t="s">
        <v>211</v>
      </c>
      <c r="G1532" t="s">
        <v>285</v>
      </c>
      <c r="H1532" t="s">
        <v>3637</v>
      </c>
      <c r="I1532">
        <v>4</v>
      </c>
      <c r="J1532">
        <v>0</v>
      </c>
      <c r="K1532">
        <v>232844</v>
      </c>
      <c r="L1532" t="str">
        <f>VLOOKUP(Sales_Data!C1532,Product_Master!$A:$D,2,FALSE)</f>
        <v>Flour</v>
      </c>
      <c r="M1532">
        <f>VLOOKUP(C1532,Product_Master!$A:$D,4,FALSE)</f>
        <v>58211</v>
      </c>
      <c r="N1532" t="str">
        <f t="shared" si="46"/>
        <v>HIGH</v>
      </c>
      <c r="O1532" t="str" cm="1">
        <f t="array" ref="O1532">_xlfn.IFS(D1532="North","Zone 1",D1532="South","Zone 2",D1532="East","Zone 3",D1532="West","Zone 4")</f>
        <v>Zone 4</v>
      </c>
      <c r="P1532">
        <f t="shared" si="47"/>
        <v>23284.400000000001</v>
      </c>
      <c r="Q1532" t="str">
        <f>VLOOKUP(C1532,Product_Master!$A:$D,3,FALSE)</f>
        <v>Grocery</v>
      </c>
    </row>
    <row r="1533" spans="1:17" x14ac:dyDescent="0.3">
      <c r="A1533" t="s">
        <v>3638</v>
      </c>
      <c r="B1533" t="s">
        <v>2887</v>
      </c>
      <c r="C1533" t="s">
        <v>122</v>
      </c>
      <c r="D1533" t="s">
        <v>178</v>
      </c>
      <c r="E1533" t="s">
        <v>310</v>
      </c>
      <c r="F1533" t="s">
        <v>311</v>
      </c>
      <c r="G1533" t="s">
        <v>206</v>
      </c>
      <c r="H1533" t="s">
        <v>3639</v>
      </c>
      <c r="I1533">
        <v>11</v>
      </c>
      <c r="J1533">
        <v>15</v>
      </c>
      <c r="K1533">
        <v>612724</v>
      </c>
      <c r="L1533" t="str">
        <f>VLOOKUP(Sales_Data!C1533,Product_Master!$A:$D,2,FALSE)</f>
        <v>Noodles</v>
      </c>
      <c r="M1533">
        <f>VLOOKUP(C1533,Product_Master!$A:$D,4,FALSE)</f>
        <v>65532</v>
      </c>
      <c r="N1533" t="str">
        <f t="shared" si="46"/>
        <v>HIGH</v>
      </c>
      <c r="O1533" t="str" cm="1">
        <f t="array" ref="O1533">_xlfn.IFS(D1533="North","Zone 1",D1533="South","Zone 2",D1533="East","Zone 3",D1533="West","Zone 4")</f>
        <v>Zone 3</v>
      </c>
      <c r="P1533">
        <f t="shared" si="47"/>
        <v>61272.4</v>
      </c>
      <c r="Q1533" t="str">
        <f>VLOOKUP(C1533,Product_Master!$A:$D,3,FALSE)</f>
        <v>Grocery</v>
      </c>
    </row>
    <row r="1534" spans="1:17" x14ac:dyDescent="0.3">
      <c r="A1534" t="s">
        <v>3640</v>
      </c>
      <c r="B1534" t="s">
        <v>1069</v>
      </c>
      <c r="C1534" t="s">
        <v>77</v>
      </c>
      <c r="D1534" t="s">
        <v>171</v>
      </c>
      <c r="E1534" t="s">
        <v>223</v>
      </c>
      <c r="F1534" t="s">
        <v>224</v>
      </c>
      <c r="G1534" t="s">
        <v>228</v>
      </c>
      <c r="H1534" t="s">
        <v>3641</v>
      </c>
      <c r="I1534">
        <v>2</v>
      </c>
      <c r="J1534">
        <v>10</v>
      </c>
      <c r="K1534">
        <v>37233</v>
      </c>
      <c r="L1534" t="str">
        <f>VLOOKUP(Sales_Data!C1534,Product_Master!$A:$D,2,FALSE)</f>
        <v>Saree</v>
      </c>
      <c r="M1534">
        <f>VLOOKUP(C1534,Product_Master!$A:$D,4,FALSE)</f>
        <v>20685</v>
      </c>
      <c r="N1534" t="str">
        <f t="shared" si="46"/>
        <v>HIGH</v>
      </c>
      <c r="O1534" t="str" cm="1">
        <f t="array" ref="O1534">_xlfn.IFS(D1534="North","Zone 1",D1534="South","Zone 2",D1534="East","Zone 3",D1534="West","Zone 4")</f>
        <v>Zone 2</v>
      </c>
      <c r="P1534">
        <f t="shared" si="47"/>
        <v>3723.3</v>
      </c>
      <c r="Q1534" t="str">
        <f>VLOOKUP(C1534,Product_Master!$A:$D,3,FALSE)</f>
        <v>Clothing</v>
      </c>
    </row>
    <row r="1535" spans="1:17" x14ac:dyDescent="0.3">
      <c r="A1535" t="s">
        <v>3642</v>
      </c>
      <c r="B1535" t="s">
        <v>1421</v>
      </c>
      <c r="C1535" t="s">
        <v>133</v>
      </c>
      <c r="D1535" t="s">
        <v>191</v>
      </c>
      <c r="E1535" t="s">
        <v>238</v>
      </c>
      <c r="F1535" t="s">
        <v>238</v>
      </c>
      <c r="G1535" t="s">
        <v>200</v>
      </c>
      <c r="H1535" t="s">
        <v>3643</v>
      </c>
      <c r="I1535">
        <v>3</v>
      </c>
      <c r="J1535">
        <v>5</v>
      </c>
      <c r="K1535">
        <v>81185</v>
      </c>
      <c r="L1535" t="str">
        <f>VLOOKUP(Sales_Data!C1535,Product_Master!$A:$D,2,FALSE)</f>
        <v>Basketball</v>
      </c>
      <c r="M1535">
        <f>VLOOKUP(C1535,Product_Master!$A:$D,4,FALSE)</f>
        <v>28486</v>
      </c>
      <c r="N1535" t="str">
        <f t="shared" si="46"/>
        <v>HIGH</v>
      </c>
      <c r="O1535" t="str" cm="1">
        <f t="array" ref="O1535">_xlfn.IFS(D1535="North","Zone 1",D1535="South","Zone 2",D1535="East","Zone 3",D1535="West","Zone 4")</f>
        <v>Zone 1</v>
      </c>
      <c r="P1535">
        <f t="shared" si="47"/>
        <v>8118.5</v>
      </c>
      <c r="Q1535" t="str">
        <f>VLOOKUP(C1535,Product_Master!$A:$D,3,FALSE)</f>
        <v>Sports</v>
      </c>
    </row>
    <row r="1536" spans="1:17" x14ac:dyDescent="0.3">
      <c r="A1536" t="s">
        <v>3644</v>
      </c>
      <c r="B1536" t="s">
        <v>2887</v>
      </c>
      <c r="C1536" t="s">
        <v>85</v>
      </c>
      <c r="D1536" t="s">
        <v>197</v>
      </c>
      <c r="E1536" t="s">
        <v>210</v>
      </c>
      <c r="F1536" t="s">
        <v>211</v>
      </c>
      <c r="G1536" t="s">
        <v>269</v>
      </c>
      <c r="H1536" t="s">
        <v>3645</v>
      </c>
      <c r="I1536">
        <v>5</v>
      </c>
      <c r="J1536">
        <v>5</v>
      </c>
      <c r="K1536">
        <v>349604</v>
      </c>
      <c r="L1536" t="str">
        <f>VLOOKUP(Sales_Data!C1536,Product_Master!$A:$D,2,FALSE)</f>
        <v>Shoes</v>
      </c>
      <c r="M1536">
        <f>VLOOKUP(C1536,Product_Master!$A:$D,4,FALSE)</f>
        <v>73601</v>
      </c>
      <c r="N1536" t="str">
        <f t="shared" si="46"/>
        <v>HIGH</v>
      </c>
      <c r="O1536" t="str" cm="1">
        <f t="array" ref="O1536">_xlfn.IFS(D1536="North","Zone 1",D1536="South","Zone 2",D1536="East","Zone 3",D1536="West","Zone 4")</f>
        <v>Zone 4</v>
      </c>
      <c r="P1536">
        <f t="shared" si="47"/>
        <v>34960.400000000001</v>
      </c>
      <c r="Q1536" t="str">
        <f>VLOOKUP(C1536,Product_Master!$A:$D,3,FALSE)</f>
        <v>Clothing</v>
      </c>
    </row>
    <row r="1537" spans="1:17" x14ac:dyDescent="0.3">
      <c r="A1537" t="s">
        <v>3646</v>
      </c>
      <c r="B1537" t="s">
        <v>1657</v>
      </c>
      <c r="C1537" t="s">
        <v>137</v>
      </c>
      <c r="D1537" t="s">
        <v>178</v>
      </c>
      <c r="E1537" t="s">
        <v>310</v>
      </c>
      <c r="F1537" t="s">
        <v>311</v>
      </c>
      <c r="G1537" t="s">
        <v>253</v>
      </c>
      <c r="H1537" t="s">
        <v>3647</v>
      </c>
      <c r="I1537">
        <v>3</v>
      </c>
      <c r="J1537">
        <v>15</v>
      </c>
      <c r="K1537">
        <v>130322</v>
      </c>
      <c r="L1537" t="str">
        <f>VLOOKUP(Sales_Data!C1537,Product_Master!$A:$D,2,FALSE)</f>
        <v>Dumbbells</v>
      </c>
      <c r="M1537">
        <f>VLOOKUP(C1537,Product_Master!$A:$D,4,FALSE)</f>
        <v>51107</v>
      </c>
      <c r="N1537" t="str">
        <f t="shared" si="46"/>
        <v>HIGH</v>
      </c>
      <c r="O1537" t="str" cm="1">
        <f t="array" ref="O1537">_xlfn.IFS(D1537="North","Zone 1",D1537="South","Zone 2",D1537="East","Zone 3",D1537="West","Zone 4")</f>
        <v>Zone 3</v>
      </c>
      <c r="P1537">
        <f t="shared" si="47"/>
        <v>13032.2</v>
      </c>
      <c r="Q1537" t="str">
        <f>VLOOKUP(C1537,Product_Master!$A:$D,3,FALSE)</f>
        <v>Sports</v>
      </c>
    </row>
    <row r="1538" spans="1:17" x14ac:dyDescent="0.3">
      <c r="A1538" t="s">
        <v>3648</v>
      </c>
      <c r="B1538" t="s">
        <v>1240</v>
      </c>
      <c r="C1538" t="s">
        <v>4</v>
      </c>
      <c r="D1538" t="s">
        <v>178</v>
      </c>
      <c r="E1538" t="s">
        <v>310</v>
      </c>
      <c r="F1538" t="s">
        <v>311</v>
      </c>
      <c r="G1538" t="s">
        <v>285</v>
      </c>
      <c r="H1538" t="s">
        <v>2625</v>
      </c>
      <c r="I1538">
        <v>2</v>
      </c>
      <c r="J1538">
        <v>10</v>
      </c>
      <c r="K1538">
        <v>1902</v>
      </c>
      <c r="L1538" t="str">
        <f>VLOOKUP(Sales_Data!C1538,Product_Master!$A:$D,2,FALSE)</f>
        <v>Samsung TV</v>
      </c>
      <c r="M1538">
        <f>VLOOKUP(C1538,Product_Master!$A:$D,4,FALSE)</f>
        <v>1057</v>
      </c>
      <c r="N1538" t="str">
        <f t="shared" si="46"/>
        <v>LOW</v>
      </c>
      <c r="O1538" t="str" cm="1">
        <f t="array" ref="O1538">_xlfn.IFS(D1538="North","Zone 1",D1538="South","Zone 2",D1538="East","Zone 3",D1538="West","Zone 4")</f>
        <v>Zone 3</v>
      </c>
      <c r="P1538">
        <f t="shared" si="47"/>
        <v>38.04</v>
      </c>
      <c r="Q1538" t="str">
        <f>VLOOKUP(C1538,Product_Master!$A:$D,3,FALSE)</f>
        <v>Electronics</v>
      </c>
    </row>
    <row r="1539" spans="1:17" x14ac:dyDescent="0.3">
      <c r="A1539" t="s">
        <v>3649</v>
      </c>
      <c r="B1539" t="s">
        <v>616</v>
      </c>
      <c r="C1539" t="s">
        <v>141</v>
      </c>
      <c r="D1539" t="s">
        <v>171</v>
      </c>
      <c r="E1539" t="s">
        <v>223</v>
      </c>
      <c r="F1539" t="s">
        <v>224</v>
      </c>
      <c r="G1539" t="s">
        <v>228</v>
      </c>
      <c r="H1539" t="s">
        <v>3430</v>
      </c>
      <c r="I1539">
        <v>7</v>
      </c>
      <c r="J1539">
        <v>20</v>
      </c>
      <c r="K1539">
        <v>232148</v>
      </c>
      <c r="L1539" t="str">
        <f>VLOOKUP(Sales_Data!C1539,Product_Master!$A:$D,2,FALSE)</f>
        <v>Gloves</v>
      </c>
      <c r="M1539">
        <f>VLOOKUP(C1539,Product_Master!$A:$D,4,FALSE)</f>
        <v>41455</v>
      </c>
      <c r="N1539" t="str">
        <f t="shared" ref="N1539:N1602" si="48">IF(K1539&gt;15000,"HIGH",IF(K1539&gt;=5000,"MEDIUM","LOW"))</f>
        <v>HIGH</v>
      </c>
      <c r="O1539" t="str" cm="1">
        <f t="array" ref="O1539">_xlfn.IFS(D1539="North","Zone 1",D1539="South","Zone 2",D1539="East","Zone 3",D1539="West","Zone 4")</f>
        <v>Zone 2</v>
      </c>
      <c r="P1539">
        <f t="shared" ref="P1539:P1602" si="49">IF(N1539="HIGH",K1539*10%,IF(N1539="MEDIUM",K1539*5%,K1539*2%))</f>
        <v>23214.800000000003</v>
      </c>
      <c r="Q1539" t="str">
        <f>VLOOKUP(C1539,Product_Master!$A:$D,3,FALSE)</f>
        <v>Sports</v>
      </c>
    </row>
    <row r="1540" spans="1:17" x14ac:dyDescent="0.3">
      <c r="A1540" t="s">
        <v>3650</v>
      </c>
      <c r="B1540" t="s">
        <v>425</v>
      </c>
      <c r="C1540" t="s">
        <v>97</v>
      </c>
      <c r="D1540" t="s">
        <v>178</v>
      </c>
      <c r="E1540" t="s">
        <v>179</v>
      </c>
      <c r="F1540" t="s">
        <v>180</v>
      </c>
      <c r="G1540" t="s">
        <v>315</v>
      </c>
      <c r="H1540" t="s">
        <v>3651</v>
      </c>
      <c r="I1540">
        <v>11</v>
      </c>
      <c r="J1540">
        <v>10</v>
      </c>
      <c r="K1540">
        <v>210325</v>
      </c>
      <c r="L1540" t="str">
        <f>VLOOKUP(Sales_Data!C1540,Product_Master!$A:$D,2,FALSE)</f>
        <v>Rice</v>
      </c>
      <c r="M1540">
        <f>VLOOKUP(C1540,Product_Master!$A:$D,4,FALSE)</f>
        <v>21245</v>
      </c>
      <c r="N1540" t="str">
        <f t="shared" si="48"/>
        <v>HIGH</v>
      </c>
      <c r="O1540" t="str" cm="1">
        <f t="array" ref="O1540">_xlfn.IFS(D1540="North","Zone 1",D1540="South","Zone 2",D1540="East","Zone 3",D1540="West","Zone 4")</f>
        <v>Zone 3</v>
      </c>
      <c r="P1540">
        <f t="shared" si="49"/>
        <v>21032.5</v>
      </c>
      <c r="Q1540" t="str">
        <f>VLOOKUP(C1540,Product_Master!$A:$D,3,FALSE)</f>
        <v>Grocery</v>
      </c>
    </row>
    <row r="1541" spans="1:17" x14ac:dyDescent="0.3">
      <c r="A1541" t="s">
        <v>3652</v>
      </c>
      <c r="B1541" t="s">
        <v>1640</v>
      </c>
      <c r="C1541" t="s">
        <v>139</v>
      </c>
      <c r="D1541" t="s">
        <v>178</v>
      </c>
      <c r="E1541" t="s">
        <v>179</v>
      </c>
      <c r="F1541" t="s">
        <v>180</v>
      </c>
      <c r="G1541" t="s">
        <v>174</v>
      </c>
      <c r="H1541" t="s">
        <v>3653</v>
      </c>
      <c r="I1541">
        <v>10</v>
      </c>
      <c r="J1541">
        <v>10</v>
      </c>
      <c r="K1541">
        <v>206649</v>
      </c>
      <c r="L1541" t="str">
        <f>VLOOKUP(Sales_Data!C1541,Product_Master!$A:$D,2,FALSE)</f>
        <v>Helmet</v>
      </c>
      <c r="M1541">
        <f>VLOOKUP(C1541,Product_Master!$A:$D,4,FALSE)</f>
        <v>22961</v>
      </c>
      <c r="N1541" t="str">
        <f t="shared" si="48"/>
        <v>HIGH</v>
      </c>
      <c r="O1541" t="str" cm="1">
        <f t="array" ref="O1541">_xlfn.IFS(D1541="North","Zone 1",D1541="South","Zone 2",D1541="East","Zone 3",D1541="West","Zone 4")</f>
        <v>Zone 3</v>
      </c>
      <c r="P1541">
        <f t="shared" si="49"/>
        <v>20664.900000000001</v>
      </c>
      <c r="Q1541" t="str">
        <f>VLOOKUP(C1541,Product_Master!$A:$D,3,FALSE)</f>
        <v>Sports</v>
      </c>
    </row>
    <row r="1542" spans="1:17" x14ac:dyDescent="0.3">
      <c r="A1542" t="s">
        <v>3654</v>
      </c>
      <c r="B1542" t="s">
        <v>774</v>
      </c>
      <c r="C1542" t="s">
        <v>54</v>
      </c>
      <c r="D1542" t="s">
        <v>171</v>
      </c>
      <c r="E1542" t="s">
        <v>223</v>
      </c>
      <c r="F1542" t="s">
        <v>224</v>
      </c>
      <c r="G1542" t="s">
        <v>212</v>
      </c>
      <c r="H1542" t="s">
        <v>3655</v>
      </c>
      <c r="I1542">
        <v>5</v>
      </c>
      <c r="J1542">
        <v>20</v>
      </c>
      <c r="K1542">
        <v>50404</v>
      </c>
      <c r="L1542" t="str">
        <f>VLOOKUP(Sales_Data!C1542,Product_Master!$A:$D,2,FALSE)</f>
        <v>Cabinet</v>
      </c>
      <c r="M1542">
        <f>VLOOKUP(C1542,Product_Master!$A:$D,4,FALSE)</f>
        <v>12601</v>
      </c>
      <c r="N1542" t="str">
        <f t="shared" si="48"/>
        <v>HIGH</v>
      </c>
      <c r="O1542" t="str" cm="1">
        <f t="array" ref="O1542">_xlfn.IFS(D1542="North","Zone 1",D1542="South","Zone 2",D1542="East","Zone 3",D1542="West","Zone 4")</f>
        <v>Zone 2</v>
      </c>
      <c r="P1542">
        <f t="shared" si="49"/>
        <v>5040.4000000000005</v>
      </c>
      <c r="Q1542" t="str">
        <f>VLOOKUP(C1542,Product_Master!$A:$D,3,FALSE)</f>
        <v>Furniture</v>
      </c>
    </row>
    <row r="1543" spans="1:17" x14ac:dyDescent="0.3">
      <c r="A1543" t="s">
        <v>3656</v>
      </c>
      <c r="B1543" t="s">
        <v>2065</v>
      </c>
      <c r="C1543" t="s">
        <v>15</v>
      </c>
      <c r="D1543" t="s">
        <v>178</v>
      </c>
      <c r="E1543" t="s">
        <v>185</v>
      </c>
      <c r="F1543" t="s">
        <v>186</v>
      </c>
      <c r="G1543" t="s">
        <v>243</v>
      </c>
      <c r="H1543" t="s">
        <v>3657</v>
      </c>
      <c r="I1543">
        <v>10</v>
      </c>
      <c r="J1543">
        <v>5</v>
      </c>
      <c r="K1543">
        <v>87286</v>
      </c>
      <c r="L1543" t="str">
        <f>VLOOKUP(Sales_Data!C1543,Product_Master!$A:$D,2,FALSE)</f>
        <v>OnePlus Phone</v>
      </c>
      <c r="M1543">
        <f>VLOOKUP(C1543,Product_Master!$A:$D,4,FALSE)</f>
        <v>9188</v>
      </c>
      <c r="N1543" t="str">
        <f t="shared" si="48"/>
        <v>HIGH</v>
      </c>
      <c r="O1543" t="str" cm="1">
        <f t="array" ref="O1543">_xlfn.IFS(D1543="North","Zone 1",D1543="South","Zone 2",D1543="East","Zone 3",D1543="West","Zone 4")</f>
        <v>Zone 3</v>
      </c>
      <c r="P1543">
        <f t="shared" si="49"/>
        <v>8728.6</v>
      </c>
      <c r="Q1543" t="str">
        <f>VLOOKUP(C1543,Product_Master!$A:$D,3,FALSE)</f>
        <v>Electronics</v>
      </c>
    </row>
    <row r="1544" spans="1:17" x14ac:dyDescent="0.3">
      <c r="A1544" t="s">
        <v>3658</v>
      </c>
      <c r="B1544" t="s">
        <v>1410</v>
      </c>
      <c r="C1544" t="s">
        <v>116</v>
      </c>
      <c r="D1544" t="s">
        <v>191</v>
      </c>
      <c r="E1544" t="s">
        <v>242</v>
      </c>
      <c r="F1544" t="s">
        <v>242</v>
      </c>
      <c r="G1544" t="s">
        <v>262</v>
      </c>
      <c r="H1544" t="s">
        <v>3659</v>
      </c>
      <c r="I1544">
        <v>11</v>
      </c>
      <c r="J1544">
        <v>15</v>
      </c>
      <c r="K1544">
        <v>89769</v>
      </c>
      <c r="L1544" t="str">
        <f>VLOOKUP(Sales_Data!C1544,Product_Master!$A:$D,2,FALSE)</f>
        <v>Biscuits</v>
      </c>
      <c r="M1544">
        <f>VLOOKUP(C1544,Product_Master!$A:$D,4,FALSE)</f>
        <v>9601</v>
      </c>
      <c r="N1544" t="str">
        <f t="shared" si="48"/>
        <v>HIGH</v>
      </c>
      <c r="O1544" t="str" cm="1">
        <f t="array" ref="O1544">_xlfn.IFS(D1544="North","Zone 1",D1544="South","Zone 2",D1544="East","Zone 3",D1544="West","Zone 4")</f>
        <v>Zone 1</v>
      </c>
      <c r="P1544">
        <f t="shared" si="49"/>
        <v>8976.9</v>
      </c>
      <c r="Q1544" t="str">
        <f>VLOOKUP(C1544,Product_Master!$A:$D,3,FALSE)</f>
        <v>Grocery</v>
      </c>
    </row>
    <row r="1545" spans="1:17" x14ac:dyDescent="0.3">
      <c r="A1545" t="s">
        <v>3660</v>
      </c>
      <c r="B1545" t="s">
        <v>1878</v>
      </c>
      <c r="C1545" t="s">
        <v>116</v>
      </c>
      <c r="D1545" t="s">
        <v>171</v>
      </c>
      <c r="E1545" t="s">
        <v>172</v>
      </c>
      <c r="F1545" t="s">
        <v>173</v>
      </c>
      <c r="G1545" t="s">
        <v>212</v>
      </c>
      <c r="H1545" t="s">
        <v>270</v>
      </c>
      <c r="I1545">
        <v>7</v>
      </c>
      <c r="J1545">
        <v>20</v>
      </c>
      <c r="K1545">
        <v>53765</v>
      </c>
      <c r="L1545" t="str">
        <f>VLOOKUP(Sales_Data!C1545,Product_Master!$A:$D,2,FALSE)</f>
        <v>Biscuits</v>
      </c>
      <c r="M1545">
        <f>VLOOKUP(C1545,Product_Master!$A:$D,4,FALSE)</f>
        <v>9601</v>
      </c>
      <c r="N1545" t="str">
        <f t="shared" si="48"/>
        <v>HIGH</v>
      </c>
      <c r="O1545" t="str" cm="1">
        <f t="array" ref="O1545">_xlfn.IFS(D1545="North","Zone 1",D1545="South","Zone 2",D1545="East","Zone 3",D1545="West","Zone 4")</f>
        <v>Zone 2</v>
      </c>
      <c r="P1545">
        <f t="shared" si="49"/>
        <v>5376.5</v>
      </c>
      <c r="Q1545" t="str">
        <f>VLOOKUP(C1545,Product_Master!$A:$D,3,FALSE)</f>
        <v>Grocery</v>
      </c>
    </row>
    <row r="1546" spans="1:17" x14ac:dyDescent="0.3">
      <c r="A1546" t="s">
        <v>3661</v>
      </c>
      <c r="B1546" t="s">
        <v>303</v>
      </c>
      <c r="C1546" t="s">
        <v>124</v>
      </c>
      <c r="D1546" t="s">
        <v>191</v>
      </c>
      <c r="E1546" t="s">
        <v>242</v>
      </c>
      <c r="F1546" t="s">
        <v>242</v>
      </c>
      <c r="G1546" t="s">
        <v>219</v>
      </c>
      <c r="H1546" t="s">
        <v>3662</v>
      </c>
      <c r="I1546">
        <v>6</v>
      </c>
      <c r="J1546">
        <v>10</v>
      </c>
      <c r="K1546">
        <v>176094</v>
      </c>
      <c r="L1546" t="str">
        <f>VLOOKUP(Sales_Data!C1546,Product_Master!$A:$D,2,FALSE)</f>
        <v>Dry Fruits</v>
      </c>
      <c r="M1546">
        <f>VLOOKUP(C1546,Product_Master!$A:$D,4,FALSE)</f>
        <v>32610</v>
      </c>
      <c r="N1546" t="str">
        <f t="shared" si="48"/>
        <v>HIGH</v>
      </c>
      <c r="O1546" t="str" cm="1">
        <f t="array" ref="O1546">_xlfn.IFS(D1546="North","Zone 1",D1546="South","Zone 2",D1546="East","Zone 3",D1546="West","Zone 4")</f>
        <v>Zone 1</v>
      </c>
      <c r="P1546">
        <f t="shared" si="49"/>
        <v>17609.400000000001</v>
      </c>
      <c r="Q1546" t="str">
        <f>VLOOKUP(C1546,Product_Master!$A:$D,3,FALSE)</f>
        <v>Grocery</v>
      </c>
    </row>
    <row r="1547" spans="1:17" x14ac:dyDescent="0.3">
      <c r="A1547" t="s">
        <v>3663</v>
      </c>
      <c r="B1547" t="s">
        <v>218</v>
      </c>
      <c r="C1547" t="s">
        <v>135</v>
      </c>
      <c r="D1547" t="s">
        <v>191</v>
      </c>
      <c r="E1547" t="s">
        <v>192</v>
      </c>
      <c r="F1547" t="s">
        <v>193</v>
      </c>
      <c r="G1547" t="s">
        <v>243</v>
      </c>
      <c r="H1547" t="s">
        <v>3664</v>
      </c>
      <c r="I1547">
        <v>6</v>
      </c>
      <c r="J1547">
        <v>15</v>
      </c>
      <c r="K1547">
        <v>130988</v>
      </c>
      <c r="L1547" t="str">
        <f>VLOOKUP(Sales_Data!C1547,Product_Master!$A:$D,2,FALSE)</f>
        <v>Yoga Mat</v>
      </c>
      <c r="M1547">
        <f>VLOOKUP(C1547,Product_Master!$A:$D,4,FALSE)</f>
        <v>25684</v>
      </c>
      <c r="N1547" t="str">
        <f t="shared" si="48"/>
        <v>HIGH</v>
      </c>
      <c r="O1547" t="str" cm="1">
        <f t="array" ref="O1547">_xlfn.IFS(D1547="North","Zone 1",D1547="South","Zone 2",D1547="East","Zone 3",D1547="West","Zone 4")</f>
        <v>Zone 1</v>
      </c>
      <c r="P1547">
        <f t="shared" si="49"/>
        <v>13098.800000000001</v>
      </c>
      <c r="Q1547" t="str">
        <f>VLOOKUP(C1547,Product_Master!$A:$D,3,FALSE)</f>
        <v>Sports</v>
      </c>
    </row>
    <row r="1548" spans="1:17" x14ac:dyDescent="0.3">
      <c r="A1548" t="s">
        <v>3665</v>
      </c>
      <c r="B1548" t="s">
        <v>586</v>
      </c>
      <c r="C1548" t="s">
        <v>35</v>
      </c>
      <c r="D1548" t="s">
        <v>178</v>
      </c>
      <c r="E1548" t="s">
        <v>179</v>
      </c>
      <c r="F1548" t="s">
        <v>180</v>
      </c>
      <c r="G1548" t="s">
        <v>212</v>
      </c>
      <c r="H1548" t="s">
        <v>3666</v>
      </c>
      <c r="I1548">
        <v>2</v>
      </c>
      <c r="J1548">
        <v>10</v>
      </c>
      <c r="K1548">
        <v>78019</v>
      </c>
      <c r="L1548" t="str">
        <f>VLOOKUP(Sales_Data!C1548,Product_Master!$A:$D,2,FALSE)</f>
        <v>Office Chair</v>
      </c>
      <c r="M1548">
        <f>VLOOKUP(C1548,Product_Master!$A:$D,4,FALSE)</f>
        <v>43344</v>
      </c>
      <c r="N1548" t="str">
        <f t="shared" si="48"/>
        <v>HIGH</v>
      </c>
      <c r="O1548" t="str" cm="1">
        <f t="array" ref="O1548">_xlfn.IFS(D1548="North","Zone 1",D1548="South","Zone 2",D1548="East","Zone 3",D1548="West","Zone 4")</f>
        <v>Zone 3</v>
      </c>
      <c r="P1548">
        <f t="shared" si="49"/>
        <v>7801.9000000000005</v>
      </c>
      <c r="Q1548" t="str">
        <f>VLOOKUP(C1548,Product_Master!$A:$D,3,FALSE)</f>
        <v>Furniture</v>
      </c>
    </row>
    <row r="1549" spans="1:17" x14ac:dyDescent="0.3">
      <c r="A1549" t="s">
        <v>3667</v>
      </c>
      <c r="B1549" t="s">
        <v>603</v>
      </c>
      <c r="C1549" t="s">
        <v>73</v>
      </c>
      <c r="D1549" t="s">
        <v>197</v>
      </c>
      <c r="E1549" t="s">
        <v>210</v>
      </c>
      <c r="F1549" t="s">
        <v>211</v>
      </c>
      <c r="G1549" t="s">
        <v>228</v>
      </c>
      <c r="H1549" t="s">
        <v>3668</v>
      </c>
      <c r="I1549">
        <v>7</v>
      </c>
      <c r="J1549">
        <v>0</v>
      </c>
      <c r="K1549">
        <v>481705</v>
      </c>
      <c r="L1549" t="str">
        <f>VLOOKUP(Sales_Data!C1549,Product_Master!$A:$D,2,FALSE)</f>
        <v>T-Shirt</v>
      </c>
      <c r="M1549">
        <f>VLOOKUP(C1549,Product_Master!$A:$D,4,FALSE)</f>
        <v>68815</v>
      </c>
      <c r="N1549" t="str">
        <f t="shared" si="48"/>
        <v>HIGH</v>
      </c>
      <c r="O1549" t="str" cm="1">
        <f t="array" ref="O1549">_xlfn.IFS(D1549="North","Zone 1",D1549="South","Zone 2",D1549="East","Zone 3",D1549="West","Zone 4")</f>
        <v>Zone 4</v>
      </c>
      <c r="P1549">
        <f t="shared" si="49"/>
        <v>48170.5</v>
      </c>
      <c r="Q1549" t="str">
        <f>VLOOKUP(C1549,Product_Master!$A:$D,3,FALSE)</f>
        <v>Clothing</v>
      </c>
    </row>
    <row r="1550" spans="1:17" x14ac:dyDescent="0.3">
      <c r="A1550" t="s">
        <v>3669</v>
      </c>
      <c r="B1550" t="s">
        <v>3006</v>
      </c>
      <c r="C1550" t="s">
        <v>87</v>
      </c>
      <c r="D1550" t="s">
        <v>171</v>
      </c>
      <c r="E1550" t="s">
        <v>223</v>
      </c>
      <c r="F1550" t="s">
        <v>224</v>
      </c>
      <c r="G1550" t="s">
        <v>262</v>
      </c>
      <c r="H1550" t="s">
        <v>3670</v>
      </c>
      <c r="I1550">
        <v>9</v>
      </c>
      <c r="J1550">
        <v>20</v>
      </c>
      <c r="K1550">
        <v>145648</v>
      </c>
      <c r="L1550" t="str">
        <f>VLOOKUP(Sales_Data!C1550,Product_Master!$A:$D,2,FALSE)</f>
        <v>Hoodie</v>
      </c>
      <c r="M1550">
        <f>VLOOKUP(C1550,Product_Master!$A:$D,4,FALSE)</f>
        <v>20229</v>
      </c>
      <c r="N1550" t="str">
        <f t="shared" si="48"/>
        <v>HIGH</v>
      </c>
      <c r="O1550" t="str" cm="1">
        <f t="array" ref="O1550">_xlfn.IFS(D1550="North","Zone 1",D1550="South","Zone 2",D1550="East","Zone 3",D1550="West","Zone 4")</f>
        <v>Zone 2</v>
      </c>
      <c r="P1550">
        <f t="shared" si="49"/>
        <v>14564.800000000001</v>
      </c>
      <c r="Q1550" t="str">
        <f>VLOOKUP(C1550,Product_Master!$A:$D,3,FALSE)</f>
        <v>Clothing</v>
      </c>
    </row>
    <row r="1551" spans="1:17" x14ac:dyDescent="0.3">
      <c r="A1551" t="s">
        <v>3671</v>
      </c>
      <c r="B1551" t="s">
        <v>1735</v>
      </c>
      <c r="C1551" t="s">
        <v>54</v>
      </c>
      <c r="D1551" t="s">
        <v>191</v>
      </c>
      <c r="E1551" t="s">
        <v>242</v>
      </c>
      <c r="F1551" t="s">
        <v>242</v>
      </c>
      <c r="G1551" t="s">
        <v>206</v>
      </c>
      <c r="H1551" t="s">
        <v>3672</v>
      </c>
      <c r="I1551">
        <v>12</v>
      </c>
      <c r="J1551">
        <v>5</v>
      </c>
      <c r="K1551">
        <v>143651</v>
      </c>
      <c r="L1551" t="str">
        <f>VLOOKUP(Sales_Data!C1551,Product_Master!$A:$D,2,FALSE)</f>
        <v>Cabinet</v>
      </c>
      <c r="M1551">
        <f>VLOOKUP(C1551,Product_Master!$A:$D,4,FALSE)</f>
        <v>12601</v>
      </c>
      <c r="N1551" t="str">
        <f t="shared" si="48"/>
        <v>HIGH</v>
      </c>
      <c r="O1551" t="str" cm="1">
        <f t="array" ref="O1551">_xlfn.IFS(D1551="North","Zone 1",D1551="South","Zone 2",D1551="East","Zone 3",D1551="West","Zone 4")</f>
        <v>Zone 1</v>
      </c>
      <c r="P1551">
        <f t="shared" si="49"/>
        <v>14365.1</v>
      </c>
      <c r="Q1551" t="str">
        <f>VLOOKUP(C1551,Product_Master!$A:$D,3,FALSE)</f>
        <v>Furniture</v>
      </c>
    </row>
    <row r="1552" spans="1:17" x14ac:dyDescent="0.3">
      <c r="A1552" t="s">
        <v>3673</v>
      </c>
      <c r="B1552" t="s">
        <v>407</v>
      </c>
      <c r="C1552" t="s">
        <v>118</v>
      </c>
      <c r="D1552" t="s">
        <v>191</v>
      </c>
      <c r="E1552" t="s">
        <v>238</v>
      </c>
      <c r="F1552" t="s">
        <v>238</v>
      </c>
      <c r="G1552" t="s">
        <v>181</v>
      </c>
      <c r="H1552" t="s">
        <v>848</v>
      </c>
      <c r="I1552">
        <v>7</v>
      </c>
      <c r="J1552">
        <v>5</v>
      </c>
      <c r="K1552">
        <v>95859</v>
      </c>
      <c r="L1552" t="str">
        <f>VLOOKUP(Sales_Data!C1552,Product_Master!$A:$D,2,FALSE)</f>
        <v>Juice</v>
      </c>
      <c r="M1552">
        <f>VLOOKUP(C1552,Product_Master!$A:$D,4,FALSE)</f>
        <v>14415</v>
      </c>
      <c r="N1552" t="str">
        <f t="shared" si="48"/>
        <v>HIGH</v>
      </c>
      <c r="O1552" t="str" cm="1">
        <f t="array" ref="O1552">_xlfn.IFS(D1552="North","Zone 1",D1552="South","Zone 2",D1552="East","Zone 3",D1552="West","Zone 4")</f>
        <v>Zone 1</v>
      </c>
      <c r="P1552">
        <f t="shared" si="49"/>
        <v>9585.9</v>
      </c>
      <c r="Q1552" t="str">
        <f>VLOOKUP(C1552,Product_Master!$A:$D,3,FALSE)</f>
        <v>Grocery</v>
      </c>
    </row>
    <row r="1553" spans="1:17" x14ac:dyDescent="0.3">
      <c r="A1553" t="s">
        <v>3674</v>
      </c>
      <c r="B1553" t="s">
        <v>1099</v>
      </c>
      <c r="C1553" t="s">
        <v>7</v>
      </c>
      <c r="D1553" t="s">
        <v>178</v>
      </c>
      <c r="E1553" t="s">
        <v>185</v>
      </c>
      <c r="F1553" t="s">
        <v>186</v>
      </c>
      <c r="G1553" t="s">
        <v>243</v>
      </c>
      <c r="H1553" t="s">
        <v>3675</v>
      </c>
      <c r="I1553">
        <v>3</v>
      </c>
      <c r="J1553">
        <v>5</v>
      </c>
      <c r="K1553">
        <v>182402</v>
      </c>
      <c r="L1553" t="str">
        <f>VLOOKUP(Sales_Data!C1553,Product_Master!$A:$D,2,FALSE)</f>
        <v>HP Laptop</v>
      </c>
      <c r="M1553">
        <f>VLOOKUP(C1553,Product_Master!$A:$D,4,FALSE)</f>
        <v>64001</v>
      </c>
      <c r="N1553" t="str">
        <f t="shared" si="48"/>
        <v>HIGH</v>
      </c>
      <c r="O1553" t="str" cm="1">
        <f t="array" ref="O1553">_xlfn.IFS(D1553="North","Zone 1",D1553="South","Zone 2",D1553="East","Zone 3",D1553="West","Zone 4")</f>
        <v>Zone 3</v>
      </c>
      <c r="P1553">
        <f t="shared" si="49"/>
        <v>18240.2</v>
      </c>
      <c r="Q1553" t="str">
        <f>VLOOKUP(C1553,Product_Master!$A:$D,3,FALSE)</f>
        <v>Electronics</v>
      </c>
    </row>
    <row r="1554" spans="1:17" x14ac:dyDescent="0.3">
      <c r="A1554" t="s">
        <v>3676</v>
      </c>
      <c r="B1554" t="s">
        <v>923</v>
      </c>
      <c r="C1554" t="s">
        <v>66</v>
      </c>
      <c r="D1554" t="s">
        <v>178</v>
      </c>
      <c r="E1554" t="s">
        <v>185</v>
      </c>
      <c r="F1554" t="s">
        <v>186</v>
      </c>
      <c r="G1554" t="s">
        <v>253</v>
      </c>
      <c r="H1554" t="s">
        <v>3677</v>
      </c>
      <c r="I1554">
        <v>10</v>
      </c>
      <c r="J1554">
        <v>10</v>
      </c>
      <c r="K1554">
        <v>436554</v>
      </c>
      <c r="L1554" t="str">
        <f>VLOOKUP(Sales_Data!C1554,Product_Master!$A:$D,2,FALSE)</f>
        <v>Men Shirt</v>
      </c>
      <c r="M1554">
        <f>VLOOKUP(C1554,Product_Master!$A:$D,4,FALSE)</f>
        <v>48506</v>
      </c>
      <c r="N1554" t="str">
        <f t="shared" si="48"/>
        <v>HIGH</v>
      </c>
      <c r="O1554" t="str" cm="1">
        <f t="array" ref="O1554">_xlfn.IFS(D1554="North","Zone 1",D1554="South","Zone 2",D1554="East","Zone 3",D1554="West","Zone 4")</f>
        <v>Zone 3</v>
      </c>
      <c r="P1554">
        <f t="shared" si="49"/>
        <v>43655.4</v>
      </c>
      <c r="Q1554" t="str">
        <f>VLOOKUP(C1554,Product_Master!$A:$D,3,FALSE)</f>
        <v>Clothing</v>
      </c>
    </row>
    <row r="1555" spans="1:17" x14ac:dyDescent="0.3">
      <c r="A1555" t="s">
        <v>3678</v>
      </c>
      <c r="B1555" t="s">
        <v>1315</v>
      </c>
      <c r="C1555" t="s">
        <v>97</v>
      </c>
      <c r="D1555" t="s">
        <v>197</v>
      </c>
      <c r="E1555" t="s">
        <v>198</v>
      </c>
      <c r="F1555" t="s">
        <v>199</v>
      </c>
      <c r="G1555" t="s">
        <v>253</v>
      </c>
      <c r="H1555" t="s">
        <v>659</v>
      </c>
      <c r="I1555">
        <v>12</v>
      </c>
      <c r="J1555">
        <v>15</v>
      </c>
      <c r="K1555">
        <v>216699</v>
      </c>
      <c r="L1555" t="str">
        <f>VLOOKUP(Sales_Data!C1555,Product_Master!$A:$D,2,FALSE)</f>
        <v>Rice</v>
      </c>
      <c r="M1555">
        <f>VLOOKUP(C1555,Product_Master!$A:$D,4,FALSE)</f>
        <v>21245</v>
      </c>
      <c r="N1555" t="str">
        <f t="shared" si="48"/>
        <v>HIGH</v>
      </c>
      <c r="O1555" t="str" cm="1">
        <f t="array" ref="O1555">_xlfn.IFS(D1555="North","Zone 1",D1555="South","Zone 2",D1555="East","Zone 3",D1555="West","Zone 4")</f>
        <v>Zone 4</v>
      </c>
      <c r="P1555">
        <f t="shared" si="49"/>
        <v>21669.9</v>
      </c>
      <c r="Q1555" t="str">
        <f>VLOOKUP(C1555,Product_Master!$A:$D,3,FALSE)</f>
        <v>Grocery</v>
      </c>
    </row>
    <row r="1556" spans="1:17" x14ac:dyDescent="0.3">
      <c r="A1556" t="s">
        <v>3679</v>
      </c>
      <c r="B1556" t="s">
        <v>484</v>
      </c>
      <c r="C1556" t="s">
        <v>35</v>
      </c>
      <c r="D1556" t="s">
        <v>191</v>
      </c>
      <c r="E1556" t="s">
        <v>242</v>
      </c>
      <c r="F1556" t="s">
        <v>242</v>
      </c>
      <c r="G1556" t="s">
        <v>285</v>
      </c>
      <c r="H1556" t="s">
        <v>3680</v>
      </c>
      <c r="I1556">
        <v>4</v>
      </c>
      <c r="J1556">
        <v>0</v>
      </c>
      <c r="K1556">
        <v>173376</v>
      </c>
      <c r="L1556" t="str">
        <f>VLOOKUP(Sales_Data!C1556,Product_Master!$A:$D,2,FALSE)</f>
        <v>Office Chair</v>
      </c>
      <c r="M1556">
        <f>VLOOKUP(C1556,Product_Master!$A:$D,4,FALSE)</f>
        <v>43344</v>
      </c>
      <c r="N1556" t="str">
        <f t="shared" si="48"/>
        <v>HIGH</v>
      </c>
      <c r="O1556" t="str" cm="1">
        <f t="array" ref="O1556">_xlfn.IFS(D1556="North","Zone 1",D1556="South","Zone 2",D1556="East","Zone 3",D1556="West","Zone 4")</f>
        <v>Zone 1</v>
      </c>
      <c r="P1556">
        <f t="shared" si="49"/>
        <v>17337.600000000002</v>
      </c>
      <c r="Q1556" t="str">
        <f>VLOOKUP(C1556,Product_Master!$A:$D,3,FALSE)</f>
        <v>Furniture</v>
      </c>
    </row>
    <row r="1557" spans="1:17" x14ac:dyDescent="0.3">
      <c r="A1557" t="s">
        <v>3681</v>
      </c>
      <c r="B1557" t="s">
        <v>1946</v>
      </c>
      <c r="C1557" t="s">
        <v>122</v>
      </c>
      <c r="D1557" t="s">
        <v>191</v>
      </c>
      <c r="E1557" t="s">
        <v>192</v>
      </c>
      <c r="F1557" t="s">
        <v>193</v>
      </c>
      <c r="G1557" t="s">
        <v>200</v>
      </c>
      <c r="H1557" t="s">
        <v>3682</v>
      </c>
      <c r="I1557">
        <v>6</v>
      </c>
      <c r="J1557">
        <v>15</v>
      </c>
      <c r="K1557">
        <v>334213</v>
      </c>
      <c r="L1557" t="str">
        <f>VLOOKUP(Sales_Data!C1557,Product_Master!$A:$D,2,FALSE)</f>
        <v>Noodles</v>
      </c>
      <c r="M1557">
        <f>VLOOKUP(C1557,Product_Master!$A:$D,4,FALSE)</f>
        <v>65532</v>
      </c>
      <c r="N1557" t="str">
        <f t="shared" si="48"/>
        <v>HIGH</v>
      </c>
      <c r="O1557" t="str" cm="1">
        <f t="array" ref="O1557">_xlfn.IFS(D1557="North","Zone 1",D1557="South","Zone 2",D1557="East","Zone 3",D1557="West","Zone 4")</f>
        <v>Zone 1</v>
      </c>
      <c r="P1557">
        <f t="shared" si="49"/>
        <v>33421.300000000003</v>
      </c>
      <c r="Q1557" t="str">
        <f>VLOOKUP(C1557,Product_Master!$A:$D,3,FALSE)</f>
        <v>Grocery</v>
      </c>
    </row>
    <row r="1558" spans="1:17" x14ac:dyDescent="0.3">
      <c r="A1558" t="s">
        <v>3683</v>
      </c>
      <c r="B1558" t="s">
        <v>360</v>
      </c>
      <c r="C1558" t="s">
        <v>11</v>
      </c>
      <c r="D1558" t="s">
        <v>171</v>
      </c>
      <c r="E1558" t="s">
        <v>223</v>
      </c>
      <c r="F1558" t="s">
        <v>224</v>
      </c>
      <c r="G1558" t="s">
        <v>200</v>
      </c>
      <c r="H1558" t="s">
        <v>3684</v>
      </c>
      <c r="I1558">
        <v>8</v>
      </c>
      <c r="J1558">
        <v>20</v>
      </c>
      <c r="K1558">
        <v>190412</v>
      </c>
      <c r="L1558" t="str">
        <f>VLOOKUP(Sales_Data!C1558,Product_Master!$A:$D,2,FALSE)</f>
        <v>Lenovo Laptop</v>
      </c>
      <c r="M1558">
        <f>VLOOKUP(C1558,Product_Master!$A:$D,4,FALSE)</f>
        <v>29752</v>
      </c>
      <c r="N1558" t="str">
        <f t="shared" si="48"/>
        <v>HIGH</v>
      </c>
      <c r="O1558" t="str" cm="1">
        <f t="array" ref="O1558">_xlfn.IFS(D1558="North","Zone 1",D1558="South","Zone 2",D1558="East","Zone 3",D1558="West","Zone 4")</f>
        <v>Zone 2</v>
      </c>
      <c r="P1558">
        <f t="shared" si="49"/>
        <v>19041.2</v>
      </c>
      <c r="Q1558" t="str">
        <f>VLOOKUP(C1558,Product_Master!$A:$D,3,FALSE)</f>
        <v>Electronics</v>
      </c>
    </row>
    <row r="1559" spans="1:17" x14ac:dyDescent="0.3">
      <c r="A1559" t="s">
        <v>3685</v>
      </c>
      <c r="B1559" t="s">
        <v>1209</v>
      </c>
      <c r="C1559" t="s">
        <v>81</v>
      </c>
      <c r="D1559" t="s">
        <v>197</v>
      </c>
      <c r="E1559" t="s">
        <v>210</v>
      </c>
      <c r="F1559" t="s">
        <v>211</v>
      </c>
      <c r="G1559" t="s">
        <v>253</v>
      </c>
      <c r="H1559" t="s">
        <v>3686</v>
      </c>
      <c r="I1559">
        <v>3</v>
      </c>
      <c r="J1559">
        <v>20</v>
      </c>
      <c r="K1559">
        <v>79300</v>
      </c>
      <c r="L1559" t="str">
        <f>VLOOKUP(Sales_Data!C1559,Product_Master!$A:$D,2,FALSE)</f>
        <v>Blazer</v>
      </c>
      <c r="M1559">
        <f>VLOOKUP(C1559,Product_Master!$A:$D,4,FALSE)</f>
        <v>33042</v>
      </c>
      <c r="N1559" t="str">
        <f t="shared" si="48"/>
        <v>HIGH</v>
      </c>
      <c r="O1559" t="str" cm="1">
        <f t="array" ref="O1559">_xlfn.IFS(D1559="North","Zone 1",D1559="South","Zone 2",D1559="East","Zone 3",D1559="West","Zone 4")</f>
        <v>Zone 4</v>
      </c>
      <c r="P1559">
        <f t="shared" si="49"/>
        <v>7930</v>
      </c>
      <c r="Q1559" t="str">
        <f>VLOOKUP(C1559,Product_Master!$A:$D,3,FALSE)</f>
        <v>Clothing</v>
      </c>
    </row>
    <row r="1560" spans="1:17" x14ac:dyDescent="0.3">
      <c r="A1560" t="s">
        <v>3687</v>
      </c>
      <c r="B1560" t="s">
        <v>499</v>
      </c>
      <c r="C1560" t="s">
        <v>48</v>
      </c>
      <c r="D1560" t="s">
        <v>197</v>
      </c>
      <c r="E1560" t="s">
        <v>198</v>
      </c>
      <c r="F1560" t="s">
        <v>199</v>
      </c>
      <c r="G1560" t="s">
        <v>174</v>
      </c>
      <c r="H1560" t="s">
        <v>3688</v>
      </c>
      <c r="I1560">
        <v>9</v>
      </c>
      <c r="J1560">
        <v>0</v>
      </c>
      <c r="K1560">
        <v>388386</v>
      </c>
      <c r="L1560" t="str">
        <f>VLOOKUP(Sales_Data!C1560,Product_Master!$A:$D,2,FALSE)</f>
        <v>Bed</v>
      </c>
      <c r="M1560">
        <f>VLOOKUP(C1560,Product_Master!$A:$D,4,FALSE)</f>
        <v>43154</v>
      </c>
      <c r="N1560" t="str">
        <f t="shared" si="48"/>
        <v>HIGH</v>
      </c>
      <c r="O1560" t="str" cm="1">
        <f t="array" ref="O1560">_xlfn.IFS(D1560="North","Zone 1",D1560="South","Zone 2",D1560="East","Zone 3",D1560="West","Zone 4")</f>
        <v>Zone 4</v>
      </c>
      <c r="P1560">
        <f t="shared" si="49"/>
        <v>38838.6</v>
      </c>
      <c r="Q1560" t="str">
        <f>VLOOKUP(C1560,Product_Master!$A:$D,3,FALSE)</f>
        <v>Furniture</v>
      </c>
    </row>
    <row r="1561" spans="1:17" x14ac:dyDescent="0.3">
      <c r="A1561" t="s">
        <v>3689</v>
      </c>
      <c r="B1561" t="s">
        <v>3690</v>
      </c>
      <c r="C1561" t="s">
        <v>104</v>
      </c>
      <c r="D1561" t="s">
        <v>191</v>
      </c>
      <c r="E1561" t="s">
        <v>238</v>
      </c>
      <c r="F1561" t="s">
        <v>238</v>
      </c>
      <c r="G1561" t="s">
        <v>269</v>
      </c>
      <c r="H1561" t="s">
        <v>3691</v>
      </c>
      <c r="I1561">
        <v>7</v>
      </c>
      <c r="J1561">
        <v>5</v>
      </c>
      <c r="K1561">
        <v>227104</v>
      </c>
      <c r="L1561" t="str">
        <f>VLOOKUP(Sales_Data!C1561,Product_Master!$A:$D,2,FALSE)</f>
        <v>Coffee</v>
      </c>
      <c r="M1561">
        <f>VLOOKUP(C1561,Product_Master!$A:$D,4,FALSE)</f>
        <v>34151</v>
      </c>
      <c r="N1561" t="str">
        <f t="shared" si="48"/>
        <v>HIGH</v>
      </c>
      <c r="O1561" t="str" cm="1">
        <f t="array" ref="O1561">_xlfn.IFS(D1561="North","Zone 1",D1561="South","Zone 2",D1561="East","Zone 3",D1561="West","Zone 4")</f>
        <v>Zone 1</v>
      </c>
      <c r="P1561">
        <f t="shared" si="49"/>
        <v>22710.400000000001</v>
      </c>
      <c r="Q1561" t="str">
        <f>VLOOKUP(C1561,Product_Master!$A:$D,3,FALSE)</f>
        <v>Grocery</v>
      </c>
    </row>
    <row r="1562" spans="1:17" x14ac:dyDescent="0.3">
      <c r="A1562" t="s">
        <v>3692</v>
      </c>
      <c r="B1562" t="s">
        <v>1426</v>
      </c>
      <c r="C1562" t="s">
        <v>4</v>
      </c>
      <c r="D1562" t="s">
        <v>191</v>
      </c>
      <c r="E1562" t="s">
        <v>238</v>
      </c>
      <c r="F1562" t="s">
        <v>238</v>
      </c>
      <c r="G1562" t="s">
        <v>262</v>
      </c>
      <c r="H1562" t="s">
        <v>3693</v>
      </c>
      <c r="I1562">
        <v>8</v>
      </c>
      <c r="J1562">
        <v>15</v>
      </c>
      <c r="K1562">
        <v>7187</v>
      </c>
      <c r="L1562" t="str">
        <f>VLOOKUP(Sales_Data!C1562,Product_Master!$A:$D,2,FALSE)</f>
        <v>Samsung TV</v>
      </c>
      <c r="M1562">
        <f>VLOOKUP(C1562,Product_Master!$A:$D,4,FALSE)</f>
        <v>1057</v>
      </c>
      <c r="N1562" t="str">
        <f t="shared" si="48"/>
        <v>MEDIUM</v>
      </c>
      <c r="O1562" t="str" cm="1">
        <f t="array" ref="O1562">_xlfn.IFS(D1562="North","Zone 1",D1562="South","Zone 2",D1562="East","Zone 3",D1562="West","Zone 4")</f>
        <v>Zone 1</v>
      </c>
      <c r="P1562">
        <f t="shared" si="49"/>
        <v>359.35</v>
      </c>
      <c r="Q1562" t="str">
        <f>VLOOKUP(C1562,Product_Master!$A:$D,3,FALSE)</f>
        <v>Electronics</v>
      </c>
    </row>
    <row r="1563" spans="1:17" x14ac:dyDescent="0.3">
      <c r="A1563" t="s">
        <v>3694</v>
      </c>
      <c r="B1563" t="s">
        <v>943</v>
      </c>
      <c r="C1563" t="s">
        <v>15</v>
      </c>
      <c r="D1563" t="s">
        <v>178</v>
      </c>
      <c r="E1563" t="s">
        <v>310</v>
      </c>
      <c r="F1563" t="s">
        <v>311</v>
      </c>
      <c r="G1563" t="s">
        <v>269</v>
      </c>
      <c r="H1563" t="s">
        <v>3695</v>
      </c>
      <c r="I1563">
        <v>11</v>
      </c>
      <c r="J1563">
        <v>15</v>
      </c>
      <c r="K1563">
        <v>85907</v>
      </c>
      <c r="L1563" t="str">
        <f>VLOOKUP(Sales_Data!C1563,Product_Master!$A:$D,2,FALSE)</f>
        <v>OnePlus Phone</v>
      </c>
      <c r="M1563">
        <f>VLOOKUP(C1563,Product_Master!$A:$D,4,FALSE)</f>
        <v>9188</v>
      </c>
      <c r="N1563" t="str">
        <f t="shared" si="48"/>
        <v>HIGH</v>
      </c>
      <c r="O1563" t="str" cm="1">
        <f t="array" ref="O1563">_xlfn.IFS(D1563="North","Zone 1",D1563="South","Zone 2",D1563="East","Zone 3",D1563="West","Zone 4")</f>
        <v>Zone 3</v>
      </c>
      <c r="P1563">
        <f t="shared" si="49"/>
        <v>8590.7000000000007</v>
      </c>
      <c r="Q1563" t="str">
        <f>VLOOKUP(C1563,Product_Master!$A:$D,3,FALSE)</f>
        <v>Electronics</v>
      </c>
    </row>
    <row r="1564" spans="1:17" x14ac:dyDescent="0.3">
      <c r="A1564" t="s">
        <v>3696</v>
      </c>
      <c r="B1564" t="s">
        <v>1331</v>
      </c>
      <c r="C1564" t="s">
        <v>21</v>
      </c>
      <c r="D1564" t="s">
        <v>178</v>
      </c>
      <c r="E1564" t="s">
        <v>185</v>
      </c>
      <c r="F1564" t="s">
        <v>186</v>
      </c>
      <c r="G1564" t="s">
        <v>206</v>
      </c>
      <c r="H1564" t="s">
        <v>3697</v>
      </c>
      <c r="I1564">
        <v>4</v>
      </c>
      <c r="J1564">
        <v>20</v>
      </c>
      <c r="K1564">
        <v>155315</v>
      </c>
      <c r="L1564" t="str">
        <f>VLOOKUP(Sales_Data!C1564,Product_Master!$A:$D,2,FALSE)</f>
        <v>Air Conditioner</v>
      </c>
      <c r="M1564">
        <f>VLOOKUP(C1564,Product_Master!$A:$D,4,FALSE)</f>
        <v>48536</v>
      </c>
      <c r="N1564" t="str">
        <f t="shared" si="48"/>
        <v>HIGH</v>
      </c>
      <c r="O1564" t="str" cm="1">
        <f t="array" ref="O1564">_xlfn.IFS(D1564="North","Zone 1",D1564="South","Zone 2",D1564="East","Zone 3",D1564="West","Zone 4")</f>
        <v>Zone 3</v>
      </c>
      <c r="P1564">
        <f t="shared" si="49"/>
        <v>15531.5</v>
      </c>
      <c r="Q1564" t="str">
        <f>VLOOKUP(C1564,Product_Master!$A:$D,3,FALSE)</f>
        <v>Electronics</v>
      </c>
    </row>
    <row r="1565" spans="1:17" x14ac:dyDescent="0.3">
      <c r="A1565" t="s">
        <v>3698</v>
      </c>
      <c r="B1565" t="s">
        <v>854</v>
      </c>
      <c r="C1565" t="s">
        <v>40</v>
      </c>
      <c r="D1565" t="s">
        <v>197</v>
      </c>
      <c r="E1565" t="s">
        <v>198</v>
      </c>
      <c r="F1565" t="s">
        <v>199</v>
      </c>
      <c r="G1565" t="s">
        <v>181</v>
      </c>
      <c r="H1565" t="s">
        <v>3699</v>
      </c>
      <c r="I1565">
        <v>12</v>
      </c>
      <c r="J1565">
        <v>15</v>
      </c>
      <c r="K1565">
        <v>626606</v>
      </c>
      <c r="L1565" t="str">
        <f>VLOOKUP(Sales_Data!C1565,Product_Master!$A:$D,2,FALSE)</f>
        <v>Dining Table</v>
      </c>
      <c r="M1565">
        <f>VLOOKUP(C1565,Product_Master!$A:$D,4,FALSE)</f>
        <v>61432</v>
      </c>
      <c r="N1565" t="str">
        <f t="shared" si="48"/>
        <v>HIGH</v>
      </c>
      <c r="O1565" t="str" cm="1">
        <f t="array" ref="O1565">_xlfn.IFS(D1565="North","Zone 1",D1565="South","Zone 2",D1565="East","Zone 3",D1565="West","Zone 4")</f>
        <v>Zone 4</v>
      </c>
      <c r="P1565">
        <f t="shared" si="49"/>
        <v>62660.600000000006</v>
      </c>
      <c r="Q1565" t="str">
        <f>VLOOKUP(C1565,Product_Master!$A:$D,3,FALSE)</f>
        <v>Furniture</v>
      </c>
    </row>
    <row r="1566" spans="1:17" x14ac:dyDescent="0.3">
      <c r="A1566" t="s">
        <v>3700</v>
      </c>
      <c r="B1566" t="s">
        <v>2709</v>
      </c>
      <c r="C1566" t="s">
        <v>114</v>
      </c>
      <c r="D1566" t="s">
        <v>178</v>
      </c>
      <c r="E1566" t="s">
        <v>179</v>
      </c>
      <c r="F1566" t="s">
        <v>180</v>
      </c>
      <c r="G1566" t="s">
        <v>212</v>
      </c>
      <c r="H1566" t="s">
        <v>3701</v>
      </c>
      <c r="I1566">
        <v>11</v>
      </c>
      <c r="J1566">
        <v>0</v>
      </c>
      <c r="K1566">
        <v>640321</v>
      </c>
      <c r="L1566" t="str">
        <f>VLOOKUP(Sales_Data!C1566,Product_Master!$A:$D,2,FALSE)</f>
        <v>Flour</v>
      </c>
      <c r="M1566">
        <f>VLOOKUP(C1566,Product_Master!$A:$D,4,FALSE)</f>
        <v>58211</v>
      </c>
      <c r="N1566" t="str">
        <f t="shared" si="48"/>
        <v>HIGH</v>
      </c>
      <c r="O1566" t="str" cm="1">
        <f t="array" ref="O1566">_xlfn.IFS(D1566="North","Zone 1",D1566="South","Zone 2",D1566="East","Zone 3",D1566="West","Zone 4")</f>
        <v>Zone 3</v>
      </c>
      <c r="P1566">
        <f t="shared" si="49"/>
        <v>64032.100000000006</v>
      </c>
      <c r="Q1566" t="str">
        <f>VLOOKUP(C1566,Product_Master!$A:$D,3,FALSE)</f>
        <v>Grocery</v>
      </c>
    </row>
    <row r="1567" spans="1:17" x14ac:dyDescent="0.3">
      <c r="A1567" t="s">
        <v>3702</v>
      </c>
      <c r="B1567" t="s">
        <v>1862</v>
      </c>
      <c r="C1567" t="s">
        <v>66</v>
      </c>
      <c r="D1567" t="s">
        <v>197</v>
      </c>
      <c r="E1567" t="s">
        <v>198</v>
      </c>
      <c r="F1567" t="s">
        <v>199</v>
      </c>
      <c r="G1567" t="s">
        <v>243</v>
      </c>
      <c r="H1567" t="s">
        <v>3703</v>
      </c>
      <c r="I1567">
        <v>7</v>
      </c>
      <c r="J1567">
        <v>10</v>
      </c>
      <c r="K1567">
        <v>305587</v>
      </c>
      <c r="L1567" t="str">
        <f>VLOOKUP(Sales_Data!C1567,Product_Master!$A:$D,2,FALSE)</f>
        <v>Men Shirt</v>
      </c>
      <c r="M1567">
        <f>VLOOKUP(C1567,Product_Master!$A:$D,4,FALSE)</f>
        <v>48506</v>
      </c>
      <c r="N1567" t="str">
        <f t="shared" si="48"/>
        <v>HIGH</v>
      </c>
      <c r="O1567" t="str" cm="1">
        <f t="array" ref="O1567">_xlfn.IFS(D1567="North","Zone 1",D1567="South","Zone 2",D1567="East","Zone 3",D1567="West","Zone 4")</f>
        <v>Zone 4</v>
      </c>
      <c r="P1567">
        <f t="shared" si="49"/>
        <v>30558.7</v>
      </c>
      <c r="Q1567" t="str">
        <f>VLOOKUP(C1567,Product_Master!$A:$D,3,FALSE)</f>
        <v>Clothing</v>
      </c>
    </row>
    <row r="1568" spans="1:17" x14ac:dyDescent="0.3">
      <c r="A1568" t="s">
        <v>3704</v>
      </c>
      <c r="B1568" t="s">
        <v>2600</v>
      </c>
      <c r="C1568" t="s">
        <v>135</v>
      </c>
      <c r="D1568" t="s">
        <v>197</v>
      </c>
      <c r="E1568" t="s">
        <v>210</v>
      </c>
      <c r="F1568" t="s">
        <v>211</v>
      </c>
      <c r="G1568" t="s">
        <v>285</v>
      </c>
      <c r="H1568" t="s">
        <v>3705</v>
      </c>
      <c r="I1568">
        <v>3</v>
      </c>
      <c r="J1568">
        <v>10</v>
      </c>
      <c r="K1568">
        <v>69346</v>
      </c>
      <c r="L1568" t="str">
        <f>VLOOKUP(Sales_Data!C1568,Product_Master!$A:$D,2,FALSE)</f>
        <v>Yoga Mat</v>
      </c>
      <c r="M1568">
        <f>VLOOKUP(C1568,Product_Master!$A:$D,4,FALSE)</f>
        <v>25684</v>
      </c>
      <c r="N1568" t="str">
        <f t="shared" si="48"/>
        <v>HIGH</v>
      </c>
      <c r="O1568" t="str" cm="1">
        <f t="array" ref="O1568">_xlfn.IFS(D1568="North","Zone 1",D1568="South","Zone 2",D1568="East","Zone 3",D1568="West","Zone 4")</f>
        <v>Zone 4</v>
      </c>
      <c r="P1568">
        <f t="shared" si="49"/>
        <v>6934.6</v>
      </c>
      <c r="Q1568" t="str">
        <f>VLOOKUP(C1568,Product_Master!$A:$D,3,FALSE)</f>
        <v>Sports</v>
      </c>
    </row>
    <row r="1569" spans="1:17" x14ac:dyDescent="0.3">
      <c r="A1569" t="s">
        <v>3706</v>
      </c>
      <c r="B1569" t="s">
        <v>1494</v>
      </c>
      <c r="C1569" t="s">
        <v>54</v>
      </c>
      <c r="D1569" t="s">
        <v>171</v>
      </c>
      <c r="E1569" t="s">
        <v>172</v>
      </c>
      <c r="F1569" t="s">
        <v>173</v>
      </c>
      <c r="G1569" t="s">
        <v>253</v>
      </c>
      <c r="H1569" t="s">
        <v>3707</v>
      </c>
      <c r="I1569">
        <v>3</v>
      </c>
      <c r="J1569">
        <v>0</v>
      </c>
      <c r="K1569">
        <v>37803</v>
      </c>
      <c r="L1569" t="str">
        <f>VLOOKUP(Sales_Data!C1569,Product_Master!$A:$D,2,FALSE)</f>
        <v>Cabinet</v>
      </c>
      <c r="M1569">
        <f>VLOOKUP(C1569,Product_Master!$A:$D,4,FALSE)</f>
        <v>12601</v>
      </c>
      <c r="N1569" t="str">
        <f t="shared" si="48"/>
        <v>HIGH</v>
      </c>
      <c r="O1569" t="str" cm="1">
        <f t="array" ref="O1569">_xlfn.IFS(D1569="North","Zone 1",D1569="South","Zone 2",D1569="East","Zone 3",D1569="West","Zone 4")</f>
        <v>Zone 2</v>
      </c>
      <c r="P1569">
        <f t="shared" si="49"/>
        <v>3780.3</v>
      </c>
      <c r="Q1569" t="str">
        <f>VLOOKUP(C1569,Product_Master!$A:$D,3,FALSE)</f>
        <v>Furniture</v>
      </c>
    </row>
    <row r="1570" spans="1:17" x14ac:dyDescent="0.3">
      <c r="A1570" t="s">
        <v>3708</v>
      </c>
      <c r="B1570" t="s">
        <v>1593</v>
      </c>
      <c r="C1570" t="s">
        <v>128</v>
      </c>
      <c r="D1570" t="s">
        <v>197</v>
      </c>
      <c r="E1570" t="s">
        <v>260</v>
      </c>
      <c r="F1570" t="s">
        <v>261</v>
      </c>
      <c r="G1570" t="s">
        <v>219</v>
      </c>
      <c r="H1570" t="s">
        <v>3709</v>
      </c>
      <c r="I1570">
        <v>7</v>
      </c>
      <c r="J1570">
        <v>0</v>
      </c>
      <c r="K1570">
        <v>411726</v>
      </c>
      <c r="L1570" t="str">
        <f>VLOOKUP(Sales_Data!C1570,Product_Master!$A:$D,2,FALSE)</f>
        <v>Cricket Bat</v>
      </c>
      <c r="M1570">
        <f>VLOOKUP(C1570,Product_Master!$A:$D,4,FALSE)</f>
        <v>58818</v>
      </c>
      <c r="N1570" t="str">
        <f t="shared" si="48"/>
        <v>HIGH</v>
      </c>
      <c r="O1570" t="str" cm="1">
        <f t="array" ref="O1570">_xlfn.IFS(D1570="North","Zone 1",D1570="South","Zone 2",D1570="East","Zone 3",D1570="West","Zone 4")</f>
        <v>Zone 4</v>
      </c>
      <c r="P1570">
        <f t="shared" si="49"/>
        <v>41172.600000000006</v>
      </c>
      <c r="Q1570" t="str">
        <f>VLOOKUP(C1570,Product_Master!$A:$D,3,FALSE)</f>
        <v>Sports</v>
      </c>
    </row>
    <row r="1571" spans="1:17" x14ac:dyDescent="0.3">
      <c r="A1571" t="s">
        <v>3710</v>
      </c>
      <c r="B1571" t="s">
        <v>545</v>
      </c>
      <c r="C1571" t="s">
        <v>85</v>
      </c>
      <c r="D1571" t="s">
        <v>178</v>
      </c>
      <c r="E1571" t="s">
        <v>179</v>
      </c>
      <c r="F1571" t="s">
        <v>180</v>
      </c>
      <c r="G1571" t="s">
        <v>243</v>
      </c>
      <c r="H1571" t="s">
        <v>1343</v>
      </c>
      <c r="I1571">
        <v>12</v>
      </c>
      <c r="J1571">
        <v>15</v>
      </c>
      <c r="K1571">
        <v>750730</v>
      </c>
      <c r="L1571" t="str">
        <f>VLOOKUP(Sales_Data!C1571,Product_Master!$A:$D,2,FALSE)</f>
        <v>Shoes</v>
      </c>
      <c r="M1571">
        <f>VLOOKUP(C1571,Product_Master!$A:$D,4,FALSE)</f>
        <v>73601</v>
      </c>
      <c r="N1571" t="str">
        <f t="shared" si="48"/>
        <v>HIGH</v>
      </c>
      <c r="O1571" t="str" cm="1">
        <f t="array" ref="O1571">_xlfn.IFS(D1571="North","Zone 1",D1571="South","Zone 2",D1571="East","Zone 3",D1571="West","Zone 4")</f>
        <v>Zone 3</v>
      </c>
      <c r="P1571">
        <f t="shared" si="49"/>
        <v>75073</v>
      </c>
      <c r="Q1571" t="str">
        <f>VLOOKUP(C1571,Product_Master!$A:$D,3,FALSE)</f>
        <v>Clothing</v>
      </c>
    </row>
    <row r="1572" spans="1:17" x14ac:dyDescent="0.3">
      <c r="A1572" t="s">
        <v>3711</v>
      </c>
      <c r="B1572" t="s">
        <v>822</v>
      </c>
      <c r="C1572" t="s">
        <v>15</v>
      </c>
      <c r="D1572" t="s">
        <v>171</v>
      </c>
      <c r="E1572" t="s">
        <v>172</v>
      </c>
      <c r="F1572" t="s">
        <v>173</v>
      </c>
      <c r="G1572" t="s">
        <v>262</v>
      </c>
      <c r="H1572" t="s">
        <v>3712</v>
      </c>
      <c r="I1572">
        <v>1</v>
      </c>
      <c r="J1572">
        <v>20</v>
      </c>
      <c r="K1572">
        <v>7350</v>
      </c>
      <c r="L1572" t="str">
        <f>VLOOKUP(Sales_Data!C1572,Product_Master!$A:$D,2,FALSE)</f>
        <v>OnePlus Phone</v>
      </c>
      <c r="M1572">
        <f>VLOOKUP(C1572,Product_Master!$A:$D,4,FALSE)</f>
        <v>9188</v>
      </c>
      <c r="N1572" t="str">
        <f t="shared" si="48"/>
        <v>MEDIUM</v>
      </c>
      <c r="O1572" t="str" cm="1">
        <f t="array" ref="O1572">_xlfn.IFS(D1572="North","Zone 1",D1572="South","Zone 2",D1572="East","Zone 3",D1572="West","Zone 4")</f>
        <v>Zone 2</v>
      </c>
      <c r="P1572">
        <f t="shared" si="49"/>
        <v>367.5</v>
      </c>
      <c r="Q1572" t="str">
        <f>VLOOKUP(C1572,Product_Master!$A:$D,3,FALSE)</f>
        <v>Electronics</v>
      </c>
    </row>
    <row r="1573" spans="1:17" x14ac:dyDescent="0.3">
      <c r="A1573" t="s">
        <v>3713</v>
      </c>
      <c r="B1573" t="s">
        <v>3714</v>
      </c>
      <c r="C1573" t="s">
        <v>97</v>
      </c>
      <c r="D1573" t="s">
        <v>191</v>
      </c>
      <c r="E1573" t="s">
        <v>192</v>
      </c>
      <c r="F1573" t="s">
        <v>193</v>
      </c>
      <c r="G1573" t="s">
        <v>228</v>
      </c>
      <c r="H1573" t="s">
        <v>3715</v>
      </c>
      <c r="I1573">
        <v>3</v>
      </c>
      <c r="J1573">
        <v>15</v>
      </c>
      <c r="K1573">
        <v>54174</v>
      </c>
      <c r="L1573" t="str">
        <f>VLOOKUP(Sales_Data!C1573,Product_Master!$A:$D,2,FALSE)</f>
        <v>Rice</v>
      </c>
      <c r="M1573">
        <f>VLOOKUP(C1573,Product_Master!$A:$D,4,FALSE)</f>
        <v>21245</v>
      </c>
      <c r="N1573" t="str">
        <f t="shared" si="48"/>
        <v>HIGH</v>
      </c>
      <c r="O1573" t="str" cm="1">
        <f t="array" ref="O1573">_xlfn.IFS(D1573="North","Zone 1",D1573="South","Zone 2",D1573="East","Zone 3",D1573="West","Zone 4")</f>
        <v>Zone 1</v>
      </c>
      <c r="P1573">
        <f t="shared" si="49"/>
        <v>5417.4000000000005</v>
      </c>
      <c r="Q1573" t="str">
        <f>VLOOKUP(C1573,Product_Master!$A:$D,3,FALSE)</f>
        <v>Grocery</v>
      </c>
    </row>
    <row r="1574" spans="1:17" x14ac:dyDescent="0.3">
      <c r="A1574" t="s">
        <v>3716</v>
      </c>
      <c r="B1574" t="s">
        <v>291</v>
      </c>
      <c r="C1574" t="s">
        <v>9</v>
      </c>
      <c r="D1574" t="s">
        <v>197</v>
      </c>
      <c r="E1574" t="s">
        <v>210</v>
      </c>
      <c r="F1574" t="s">
        <v>211</v>
      </c>
      <c r="G1574" t="s">
        <v>212</v>
      </c>
      <c r="H1574" t="s">
        <v>3717</v>
      </c>
      <c r="I1574">
        <v>10</v>
      </c>
      <c r="J1574">
        <v>10</v>
      </c>
      <c r="K1574">
        <v>383697</v>
      </c>
      <c r="L1574" t="str">
        <f>VLOOKUP(Sales_Data!C1574,Product_Master!$A:$D,2,FALSE)</f>
        <v>Dell Monitor</v>
      </c>
      <c r="M1574">
        <f>VLOOKUP(C1574,Product_Master!$A:$D,4,FALSE)</f>
        <v>42633</v>
      </c>
      <c r="N1574" t="str">
        <f t="shared" si="48"/>
        <v>HIGH</v>
      </c>
      <c r="O1574" t="str" cm="1">
        <f t="array" ref="O1574">_xlfn.IFS(D1574="North","Zone 1",D1574="South","Zone 2",D1574="East","Zone 3",D1574="West","Zone 4")</f>
        <v>Zone 4</v>
      </c>
      <c r="P1574">
        <f t="shared" si="49"/>
        <v>38369.700000000004</v>
      </c>
      <c r="Q1574" t="str">
        <f>VLOOKUP(C1574,Product_Master!$A:$D,3,FALSE)</f>
        <v>Electronics</v>
      </c>
    </row>
    <row r="1575" spans="1:17" x14ac:dyDescent="0.3">
      <c r="A1575" t="s">
        <v>3718</v>
      </c>
      <c r="B1575" t="s">
        <v>2564</v>
      </c>
      <c r="C1575" t="s">
        <v>122</v>
      </c>
      <c r="D1575" t="s">
        <v>178</v>
      </c>
      <c r="E1575" t="s">
        <v>310</v>
      </c>
      <c r="F1575" t="s">
        <v>311</v>
      </c>
      <c r="G1575" t="s">
        <v>174</v>
      </c>
      <c r="H1575" t="s">
        <v>3719</v>
      </c>
      <c r="I1575">
        <v>5</v>
      </c>
      <c r="J1575">
        <v>10</v>
      </c>
      <c r="K1575">
        <v>294894</v>
      </c>
      <c r="L1575" t="str">
        <f>VLOOKUP(Sales_Data!C1575,Product_Master!$A:$D,2,FALSE)</f>
        <v>Noodles</v>
      </c>
      <c r="M1575">
        <f>VLOOKUP(C1575,Product_Master!$A:$D,4,FALSE)</f>
        <v>65532</v>
      </c>
      <c r="N1575" t="str">
        <f t="shared" si="48"/>
        <v>HIGH</v>
      </c>
      <c r="O1575" t="str" cm="1">
        <f t="array" ref="O1575">_xlfn.IFS(D1575="North","Zone 1",D1575="South","Zone 2",D1575="East","Zone 3",D1575="West","Zone 4")</f>
        <v>Zone 3</v>
      </c>
      <c r="P1575">
        <f t="shared" si="49"/>
        <v>29489.4</v>
      </c>
      <c r="Q1575" t="str">
        <f>VLOOKUP(C1575,Product_Master!$A:$D,3,FALSE)</f>
        <v>Grocery</v>
      </c>
    </row>
    <row r="1576" spans="1:17" x14ac:dyDescent="0.3">
      <c r="A1576" t="s">
        <v>3720</v>
      </c>
      <c r="B1576" t="s">
        <v>2022</v>
      </c>
      <c r="C1576" t="s">
        <v>139</v>
      </c>
      <c r="D1576" t="s">
        <v>178</v>
      </c>
      <c r="E1576" t="s">
        <v>310</v>
      </c>
      <c r="F1576" t="s">
        <v>311</v>
      </c>
      <c r="G1576" t="s">
        <v>206</v>
      </c>
      <c r="H1576" t="s">
        <v>3721</v>
      </c>
      <c r="I1576">
        <v>12</v>
      </c>
      <c r="J1576">
        <v>15</v>
      </c>
      <c r="K1576">
        <v>234202</v>
      </c>
      <c r="L1576" t="str">
        <f>VLOOKUP(Sales_Data!C1576,Product_Master!$A:$D,2,FALSE)</f>
        <v>Helmet</v>
      </c>
      <c r="M1576">
        <f>VLOOKUP(C1576,Product_Master!$A:$D,4,FALSE)</f>
        <v>22961</v>
      </c>
      <c r="N1576" t="str">
        <f t="shared" si="48"/>
        <v>HIGH</v>
      </c>
      <c r="O1576" t="str" cm="1">
        <f t="array" ref="O1576">_xlfn.IFS(D1576="North","Zone 1",D1576="South","Zone 2",D1576="East","Zone 3",D1576="West","Zone 4")</f>
        <v>Zone 3</v>
      </c>
      <c r="P1576">
        <f t="shared" si="49"/>
        <v>23420.2</v>
      </c>
      <c r="Q1576" t="str">
        <f>VLOOKUP(C1576,Product_Master!$A:$D,3,FALSE)</f>
        <v>Sports</v>
      </c>
    </row>
    <row r="1577" spans="1:17" x14ac:dyDescent="0.3">
      <c r="A1577" t="s">
        <v>3722</v>
      </c>
      <c r="B1577" t="s">
        <v>196</v>
      </c>
      <c r="C1577" t="s">
        <v>23</v>
      </c>
      <c r="D1577" t="s">
        <v>197</v>
      </c>
      <c r="E1577" t="s">
        <v>260</v>
      </c>
      <c r="F1577" t="s">
        <v>261</v>
      </c>
      <c r="G1577" t="s">
        <v>262</v>
      </c>
      <c r="H1577" t="s">
        <v>3723</v>
      </c>
      <c r="I1577">
        <v>4</v>
      </c>
      <c r="J1577">
        <v>0</v>
      </c>
      <c r="K1577">
        <v>265724</v>
      </c>
      <c r="L1577" t="str">
        <f>VLOOKUP(Sales_Data!C1577,Product_Master!$A:$D,2,FALSE)</f>
        <v>Refrigerator</v>
      </c>
      <c r="M1577">
        <f>VLOOKUP(C1577,Product_Master!$A:$D,4,FALSE)</f>
        <v>66431</v>
      </c>
      <c r="N1577" t="str">
        <f t="shared" si="48"/>
        <v>HIGH</v>
      </c>
      <c r="O1577" t="str" cm="1">
        <f t="array" ref="O1577">_xlfn.IFS(D1577="North","Zone 1",D1577="South","Zone 2",D1577="East","Zone 3",D1577="West","Zone 4")</f>
        <v>Zone 4</v>
      </c>
      <c r="P1577">
        <f t="shared" si="49"/>
        <v>26572.400000000001</v>
      </c>
      <c r="Q1577" t="str">
        <f>VLOOKUP(C1577,Product_Master!$A:$D,3,FALSE)</f>
        <v>Electronics</v>
      </c>
    </row>
    <row r="1578" spans="1:17" x14ac:dyDescent="0.3">
      <c r="A1578" t="s">
        <v>3724</v>
      </c>
      <c r="B1578" t="s">
        <v>2981</v>
      </c>
      <c r="C1578" t="s">
        <v>114</v>
      </c>
      <c r="D1578" t="s">
        <v>197</v>
      </c>
      <c r="E1578" t="s">
        <v>198</v>
      </c>
      <c r="F1578" t="s">
        <v>199</v>
      </c>
      <c r="G1578" t="s">
        <v>187</v>
      </c>
      <c r="H1578" t="s">
        <v>3725</v>
      </c>
      <c r="I1578">
        <v>7</v>
      </c>
      <c r="J1578">
        <v>15</v>
      </c>
      <c r="K1578">
        <v>346355</v>
      </c>
      <c r="L1578" t="str">
        <f>VLOOKUP(Sales_Data!C1578,Product_Master!$A:$D,2,FALSE)</f>
        <v>Flour</v>
      </c>
      <c r="M1578">
        <f>VLOOKUP(C1578,Product_Master!$A:$D,4,FALSE)</f>
        <v>58211</v>
      </c>
      <c r="N1578" t="str">
        <f t="shared" si="48"/>
        <v>HIGH</v>
      </c>
      <c r="O1578" t="str" cm="1">
        <f t="array" ref="O1578">_xlfn.IFS(D1578="North","Zone 1",D1578="South","Zone 2",D1578="East","Zone 3",D1578="West","Zone 4")</f>
        <v>Zone 4</v>
      </c>
      <c r="P1578">
        <f t="shared" si="49"/>
        <v>34635.5</v>
      </c>
      <c r="Q1578" t="str">
        <f>VLOOKUP(C1578,Product_Master!$A:$D,3,FALSE)</f>
        <v>Grocery</v>
      </c>
    </row>
    <row r="1579" spans="1:17" x14ac:dyDescent="0.3">
      <c r="A1579" t="s">
        <v>3726</v>
      </c>
      <c r="B1579" t="s">
        <v>1321</v>
      </c>
      <c r="C1579" t="s">
        <v>126</v>
      </c>
      <c r="D1579" t="s">
        <v>171</v>
      </c>
      <c r="E1579" t="s">
        <v>204</v>
      </c>
      <c r="F1579" t="s">
        <v>205</v>
      </c>
      <c r="G1579" t="s">
        <v>228</v>
      </c>
      <c r="H1579" t="s">
        <v>3727</v>
      </c>
      <c r="I1579">
        <v>1</v>
      </c>
      <c r="J1579">
        <v>10</v>
      </c>
      <c r="K1579">
        <v>3708</v>
      </c>
      <c r="L1579" t="str">
        <f>VLOOKUP(Sales_Data!C1579,Product_Master!$A:$D,2,FALSE)</f>
        <v>Honey</v>
      </c>
      <c r="M1579">
        <f>VLOOKUP(C1579,Product_Master!$A:$D,4,FALSE)</f>
        <v>4120</v>
      </c>
      <c r="N1579" t="str">
        <f t="shared" si="48"/>
        <v>LOW</v>
      </c>
      <c r="O1579" t="str" cm="1">
        <f t="array" ref="O1579">_xlfn.IFS(D1579="North","Zone 1",D1579="South","Zone 2",D1579="East","Zone 3",D1579="West","Zone 4")</f>
        <v>Zone 2</v>
      </c>
      <c r="P1579">
        <f t="shared" si="49"/>
        <v>74.16</v>
      </c>
      <c r="Q1579" t="str">
        <f>VLOOKUP(C1579,Product_Master!$A:$D,3,FALSE)</f>
        <v>Grocery</v>
      </c>
    </row>
    <row r="1580" spans="1:17" x14ac:dyDescent="0.3">
      <c r="A1580" t="s">
        <v>3728</v>
      </c>
      <c r="B1580" t="s">
        <v>1920</v>
      </c>
      <c r="C1580" t="s">
        <v>91</v>
      </c>
      <c r="D1580" t="s">
        <v>178</v>
      </c>
      <c r="E1580" t="s">
        <v>310</v>
      </c>
      <c r="F1580" t="s">
        <v>311</v>
      </c>
      <c r="G1580" t="s">
        <v>285</v>
      </c>
      <c r="H1580" t="s">
        <v>3729</v>
      </c>
      <c r="I1580">
        <v>6</v>
      </c>
      <c r="J1580">
        <v>20</v>
      </c>
      <c r="K1580">
        <v>142977</v>
      </c>
      <c r="L1580" t="str">
        <f>VLOOKUP(Sales_Data!C1580,Product_Master!$A:$D,2,FALSE)</f>
        <v>Sweater</v>
      </c>
      <c r="M1580">
        <f>VLOOKUP(C1580,Product_Master!$A:$D,4,FALSE)</f>
        <v>29787</v>
      </c>
      <c r="N1580" t="str">
        <f t="shared" si="48"/>
        <v>HIGH</v>
      </c>
      <c r="O1580" t="str" cm="1">
        <f t="array" ref="O1580">_xlfn.IFS(D1580="North","Zone 1",D1580="South","Zone 2",D1580="East","Zone 3",D1580="West","Zone 4")</f>
        <v>Zone 3</v>
      </c>
      <c r="P1580">
        <f t="shared" si="49"/>
        <v>14297.7</v>
      </c>
      <c r="Q1580" t="str">
        <f>VLOOKUP(C1580,Product_Master!$A:$D,3,FALSE)</f>
        <v>Clothing</v>
      </c>
    </row>
    <row r="1581" spans="1:17" x14ac:dyDescent="0.3">
      <c r="A1581" t="s">
        <v>3730</v>
      </c>
      <c r="B1581" t="s">
        <v>1957</v>
      </c>
      <c r="C1581" t="s">
        <v>153</v>
      </c>
      <c r="D1581" t="s">
        <v>197</v>
      </c>
      <c r="E1581" t="s">
        <v>260</v>
      </c>
      <c r="F1581" t="s">
        <v>261</v>
      </c>
      <c r="G1581" t="s">
        <v>269</v>
      </c>
      <c r="H1581" t="s">
        <v>3731</v>
      </c>
      <c r="I1581">
        <v>11</v>
      </c>
      <c r="J1581">
        <v>20</v>
      </c>
      <c r="K1581">
        <v>311687</v>
      </c>
      <c r="L1581" t="str">
        <f>VLOOKUP(Sales_Data!C1581,Product_Master!$A:$D,2,FALSE)</f>
        <v>Knee Guard</v>
      </c>
      <c r="M1581">
        <f>VLOOKUP(C1581,Product_Master!$A:$D,4,FALSE)</f>
        <v>35419</v>
      </c>
      <c r="N1581" t="str">
        <f t="shared" si="48"/>
        <v>HIGH</v>
      </c>
      <c r="O1581" t="str" cm="1">
        <f t="array" ref="O1581">_xlfn.IFS(D1581="North","Zone 1",D1581="South","Zone 2",D1581="East","Zone 3",D1581="West","Zone 4")</f>
        <v>Zone 4</v>
      </c>
      <c r="P1581">
        <f t="shared" si="49"/>
        <v>31168.7</v>
      </c>
      <c r="Q1581" t="str">
        <f>VLOOKUP(C1581,Product_Master!$A:$D,3,FALSE)</f>
        <v>Sports</v>
      </c>
    </row>
    <row r="1582" spans="1:17" x14ac:dyDescent="0.3">
      <c r="A1582" t="s">
        <v>3732</v>
      </c>
      <c r="B1582" t="s">
        <v>2544</v>
      </c>
      <c r="C1582" t="s">
        <v>114</v>
      </c>
      <c r="D1582" t="s">
        <v>197</v>
      </c>
      <c r="E1582" t="s">
        <v>198</v>
      </c>
      <c r="F1582" t="s">
        <v>199</v>
      </c>
      <c r="G1582" t="s">
        <v>257</v>
      </c>
      <c r="H1582" t="s">
        <v>3733</v>
      </c>
      <c r="I1582">
        <v>8</v>
      </c>
      <c r="J1582">
        <v>15</v>
      </c>
      <c r="K1582">
        <v>395834</v>
      </c>
      <c r="L1582" t="str">
        <f>VLOOKUP(Sales_Data!C1582,Product_Master!$A:$D,2,FALSE)</f>
        <v>Flour</v>
      </c>
      <c r="M1582">
        <f>VLOOKUP(C1582,Product_Master!$A:$D,4,FALSE)</f>
        <v>58211</v>
      </c>
      <c r="N1582" t="str">
        <f t="shared" si="48"/>
        <v>HIGH</v>
      </c>
      <c r="O1582" t="str" cm="1">
        <f t="array" ref="O1582">_xlfn.IFS(D1582="North","Zone 1",D1582="South","Zone 2",D1582="East","Zone 3",D1582="West","Zone 4")</f>
        <v>Zone 4</v>
      </c>
      <c r="P1582">
        <f t="shared" si="49"/>
        <v>39583.4</v>
      </c>
      <c r="Q1582" t="str">
        <f>VLOOKUP(C1582,Product_Master!$A:$D,3,FALSE)</f>
        <v>Grocery</v>
      </c>
    </row>
    <row r="1583" spans="1:17" x14ac:dyDescent="0.3">
      <c r="A1583" t="s">
        <v>3734</v>
      </c>
      <c r="B1583" t="s">
        <v>3735</v>
      </c>
      <c r="C1583" t="s">
        <v>120</v>
      </c>
      <c r="D1583" t="s">
        <v>191</v>
      </c>
      <c r="E1583" t="s">
        <v>192</v>
      </c>
      <c r="F1583" t="s">
        <v>193</v>
      </c>
      <c r="G1583" t="s">
        <v>187</v>
      </c>
      <c r="H1583" t="s">
        <v>3736</v>
      </c>
      <c r="I1583">
        <v>11</v>
      </c>
      <c r="J1583">
        <v>5</v>
      </c>
      <c r="K1583">
        <v>322601</v>
      </c>
      <c r="L1583" t="str">
        <f>VLOOKUP(Sales_Data!C1583,Product_Master!$A:$D,2,FALSE)</f>
        <v>Soft Drink</v>
      </c>
      <c r="M1583">
        <f>VLOOKUP(C1583,Product_Master!$A:$D,4,FALSE)</f>
        <v>30871</v>
      </c>
      <c r="N1583" t="str">
        <f t="shared" si="48"/>
        <v>HIGH</v>
      </c>
      <c r="O1583" t="str" cm="1">
        <f t="array" ref="O1583">_xlfn.IFS(D1583="North","Zone 1",D1583="South","Zone 2",D1583="East","Zone 3",D1583="West","Zone 4")</f>
        <v>Zone 1</v>
      </c>
      <c r="P1583">
        <f t="shared" si="49"/>
        <v>32260.100000000002</v>
      </c>
      <c r="Q1583" t="str">
        <f>VLOOKUP(C1583,Product_Master!$A:$D,3,FALSE)</f>
        <v>Grocery</v>
      </c>
    </row>
    <row r="1584" spans="1:17" x14ac:dyDescent="0.3">
      <c r="A1584" t="s">
        <v>3737</v>
      </c>
      <c r="B1584" t="s">
        <v>218</v>
      </c>
      <c r="C1584" t="s">
        <v>73</v>
      </c>
      <c r="D1584" t="s">
        <v>197</v>
      </c>
      <c r="E1584" t="s">
        <v>198</v>
      </c>
      <c r="F1584" t="s">
        <v>199</v>
      </c>
      <c r="G1584" t="s">
        <v>228</v>
      </c>
      <c r="H1584" t="s">
        <v>3738</v>
      </c>
      <c r="I1584">
        <v>5</v>
      </c>
      <c r="J1584">
        <v>5</v>
      </c>
      <c r="K1584">
        <v>326871</v>
      </c>
      <c r="L1584" t="str">
        <f>VLOOKUP(Sales_Data!C1584,Product_Master!$A:$D,2,FALSE)</f>
        <v>T-Shirt</v>
      </c>
      <c r="M1584">
        <f>VLOOKUP(C1584,Product_Master!$A:$D,4,FALSE)</f>
        <v>68815</v>
      </c>
      <c r="N1584" t="str">
        <f t="shared" si="48"/>
        <v>HIGH</v>
      </c>
      <c r="O1584" t="str" cm="1">
        <f t="array" ref="O1584">_xlfn.IFS(D1584="North","Zone 1",D1584="South","Zone 2",D1584="East","Zone 3",D1584="West","Zone 4")</f>
        <v>Zone 4</v>
      </c>
      <c r="P1584">
        <f t="shared" si="49"/>
        <v>32687.100000000002</v>
      </c>
      <c r="Q1584" t="str">
        <f>VLOOKUP(C1584,Product_Master!$A:$D,3,FALSE)</f>
        <v>Clothing</v>
      </c>
    </row>
    <row r="1585" spans="1:17" x14ac:dyDescent="0.3">
      <c r="A1585" t="s">
        <v>3739</v>
      </c>
      <c r="B1585" t="s">
        <v>838</v>
      </c>
      <c r="C1585" t="s">
        <v>31</v>
      </c>
      <c r="D1585" t="s">
        <v>171</v>
      </c>
      <c r="E1585" t="s">
        <v>172</v>
      </c>
      <c r="F1585" t="s">
        <v>173</v>
      </c>
      <c r="G1585" t="s">
        <v>269</v>
      </c>
      <c r="H1585" t="s">
        <v>3740</v>
      </c>
      <c r="I1585">
        <v>10</v>
      </c>
      <c r="J1585">
        <v>10</v>
      </c>
      <c r="K1585">
        <v>347274</v>
      </c>
      <c r="L1585" t="str">
        <f>VLOOKUP(Sales_Data!C1585,Product_Master!$A:$D,2,FALSE)</f>
        <v>Smart Watch</v>
      </c>
      <c r="M1585">
        <f>VLOOKUP(C1585,Product_Master!$A:$D,4,FALSE)</f>
        <v>38586</v>
      </c>
      <c r="N1585" t="str">
        <f t="shared" si="48"/>
        <v>HIGH</v>
      </c>
      <c r="O1585" t="str" cm="1">
        <f t="array" ref="O1585">_xlfn.IFS(D1585="North","Zone 1",D1585="South","Zone 2",D1585="East","Zone 3",D1585="West","Zone 4")</f>
        <v>Zone 2</v>
      </c>
      <c r="P1585">
        <f t="shared" si="49"/>
        <v>34727.4</v>
      </c>
      <c r="Q1585" t="str">
        <f>VLOOKUP(C1585,Product_Master!$A:$D,3,FALSE)</f>
        <v>Electronics</v>
      </c>
    </row>
    <row r="1586" spans="1:17" x14ac:dyDescent="0.3">
      <c r="A1586" t="s">
        <v>3741</v>
      </c>
      <c r="B1586" t="s">
        <v>2771</v>
      </c>
      <c r="C1586" t="s">
        <v>126</v>
      </c>
      <c r="D1586" t="s">
        <v>171</v>
      </c>
      <c r="E1586" t="s">
        <v>172</v>
      </c>
      <c r="F1586" t="s">
        <v>173</v>
      </c>
      <c r="G1586" t="s">
        <v>243</v>
      </c>
      <c r="H1586" t="s">
        <v>3742</v>
      </c>
      <c r="I1586">
        <v>10</v>
      </c>
      <c r="J1586">
        <v>5</v>
      </c>
      <c r="K1586">
        <v>39140</v>
      </c>
      <c r="L1586" t="str">
        <f>VLOOKUP(Sales_Data!C1586,Product_Master!$A:$D,2,FALSE)</f>
        <v>Honey</v>
      </c>
      <c r="M1586">
        <f>VLOOKUP(C1586,Product_Master!$A:$D,4,FALSE)</f>
        <v>4120</v>
      </c>
      <c r="N1586" t="str">
        <f t="shared" si="48"/>
        <v>HIGH</v>
      </c>
      <c r="O1586" t="str" cm="1">
        <f t="array" ref="O1586">_xlfn.IFS(D1586="North","Zone 1",D1586="South","Zone 2",D1586="East","Zone 3",D1586="West","Zone 4")</f>
        <v>Zone 2</v>
      </c>
      <c r="P1586">
        <f t="shared" si="49"/>
        <v>3914</v>
      </c>
      <c r="Q1586" t="str">
        <f>VLOOKUP(C1586,Product_Master!$A:$D,3,FALSE)</f>
        <v>Grocery</v>
      </c>
    </row>
    <row r="1587" spans="1:17" x14ac:dyDescent="0.3">
      <c r="A1587" t="s">
        <v>3743</v>
      </c>
      <c r="B1587" t="s">
        <v>3744</v>
      </c>
      <c r="C1587" t="s">
        <v>21</v>
      </c>
      <c r="D1587" t="s">
        <v>178</v>
      </c>
      <c r="E1587" t="s">
        <v>185</v>
      </c>
      <c r="F1587" t="s">
        <v>186</v>
      </c>
      <c r="G1587" t="s">
        <v>181</v>
      </c>
      <c r="H1587" t="s">
        <v>3745</v>
      </c>
      <c r="I1587">
        <v>10</v>
      </c>
      <c r="J1587">
        <v>0</v>
      </c>
      <c r="K1587">
        <v>485360</v>
      </c>
      <c r="L1587" t="str">
        <f>VLOOKUP(Sales_Data!C1587,Product_Master!$A:$D,2,FALSE)</f>
        <v>Air Conditioner</v>
      </c>
      <c r="M1587">
        <f>VLOOKUP(C1587,Product_Master!$A:$D,4,FALSE)</f>
        <v>48536</v>
      </c>
      <c r="N1587" t="str">
        <f t="shared" si="48"/>
        <v>HIGH</v>
      </c>
      <c r="O1587" t="str" cm="1">
        <f t="array" ref="O1587">_xlfn.IFS(D1587="North","Zone 1",D1587="South","Zone 2",D1587="East","Zone 3",D1587="West","Zone 4")</f>
        <v>Zone 3</v>
      </c>
      <c r="P1587">
        <f t="shared" si="49"/>
        <v>48536</v>
      </c>
      <c r="Q1587" t="str">
        <f>VLOOKUP(C1587,Product_Master!$A:$D,3,FALSE)</f>
        <v>Electronics</v>
      </c>
    </row>
    <row r="1588" spans="1:17" x14ac:dyDescent="0.3">
      <c r="A1588" t="s">
        <v>3746</v>
      </c>
      <c r="B1588" t="s">
        <v>369</v>
      </c>
      <c r="C1588" t="s">
        <v>33</v>
      </c>
      <c r="D1588" t="s">
        <v>197</v>
      </c>
      <c r="E1588" t="s">
        <v>198</v>
      </c>
      <c r="F1588" t="s">
        <v>199</v>
      </c>
      <c r="G1588" t="s">
        <v>181</v>
      </c>
      <c r="H1588" t="s">
        <v>3747</v>
      </c>
      <c r="I1588">
        <v>3</v>
      </c>
      <c r="J1588">
        <v>5</v>
      </c>
      <c r="K1588">
        <v>168777</v>
      </c>
      <c r="L1588" t="str">
        <f>VLOOKUP(Sales_Data!C1588,Product_Master!$A:$D,2,FALSE)</f>
        <v>Headphones</v>
      </c>
      <c r="M1588">
        <f>VLOOKUP(C1588,Product_Master!$A:$D,4,FALSE)</f>
        <v>59220</v>
      </c>
      <c r="N1588" t="str">
        <f t="shared" si="48"/>
        <v>HIGH</v>
      </c>
      <c r="O1588" t="str" cm="1">
        <f t="array" ref="O1588">_xlfn.IFS(D1588="North","Zone 1",D1588="South","Zone 2",D1588="East","Zone 3",D1588="West","Zone 4")</f>
        <v>Zone 4</v>
      </c>
      <c r="P1588">
        <f t="shared" si="49"/>
        <v>16877.7</v>
      </c>
      <c r="Q1588" t="str">
        <f>VLOOKUP(C1588,Product_Master!$A:$D,3,FALSE)</f>
        <v>Electronics</v>
      </c>
    </row>
    <row r="1589" spans="1:17" x14ac:dyDescent="0.3">
      <c r="A1589" t="s">
        <v>3748</v>
      </c>
      <c r="B1589" t="s">
        <v>278</v>
      </c>
      <c r="C1589" t="s">
        <v>128</v>
      </c>
      <c r="D1589" t="s">
        <v>197</v>
      </c>
      <c r="E1589" t="s">
        <v>260</v>
      </c>
      <c r="F1589" t="s">
        <v>261</v>
      </c>
      <c r="G1589" t="s">
        <v>200</v>
      </c>
      <c r="H1589" t="s">
        <v>3749</v>
      </c>
      <c r="I1589">
        <v>2</v>
      </c>
      <c r="J1589">
        <v>10</v>
      </c>
      <c r="K1589">
        <v>105872</v>
      </c>
      <c r="L1589" t="str">
        <f>VLOOKUP(Sales_Data!C1589,Product_Master!$A:$D,2,FALSE)</f>
        <v>Cricket Bat</v>
      </c>
      <c r="M1589">
        <f>VLOOKUP(C1589,Product_Master!$A:$D,4,FALSE)</f>
        <v>58818</v>
      </c>
      <c r="N1589" t="str">
        <f t="shared" si="48"/>
        <v>HIGH</v>
      </c>
      <c r="O1589" t="str" cm="1">
        <f t="array" ref="O1589">_xlfn.IFS(D1589="North","Zone 1",D1589="South","Zone 2",D1589="East","Zone 3",D1589="West","Zone 4")</f>
        <v>Zone 4</v>
      </c>
      <c r="P1589">
        <f t="shared" si="49"/>
        <v>10587.2</v>
      </c>
      <c r="Q1589" t="str">
        <f>VLOOKUP(C1589,Product_Master!$A:$D,3,FALSE)</f>
        <v>Sports</v>
      </c>
    </row>
    <row r="1590" spans="1:17" x14ac:dyDescent="0.3">
      <c r="A1590" t="s">
        <v>3750</v>
      </c>
      <c r="B1590" t="s">
        <v>694</v>
      </c>
      <c r="C1590" t="s">
        <v>149</v>
      </c>
      <c r="D1590" t="s">
        <v>178</v>
      </c>
      <c r="E1590" t="s">
        <v>185</v>
      </c>
      <c r="F1590" t="s">
        <v>186</v>
      </c>
      <c r="G1590" t="s">
        <v>253</v>
      </c>
      <c r="H1590" t="s">
        <v>3751</v>
      </c>
      <c r="I1590">
        <v>12</v>
      </c>
      <c r="J1590">
        <v>15</v>
      </c>
      <c r="K1590">
        <v>349645</v>
      </c>
      <c r="L1590" t="str">
        <f>VLOOKUP(Sales_Data!C1590,Product_Master!$A:$D,2,FALSE)</f>
        <v>Football Shoes</v>
      </c>
      <c r="M1590">
        <f>VLOOKUP(C1590,Product_Master!$A:$D,4,FALSE)</f>
        <v>34279</v>
      </c>
      <c r="N1590" t="str">
        <f t="shared" si="48"/>
        <v>HIGH</v>
      </c>
      <c r="O1590" t="str" cm="1">
        <f t="array" ref="O1590">_xlfn.IFS(D1590="North","Zone 1",D1590="South","Zone 2",D1590="East","Zone 3",D1590="West","Zone 4")</f>
        <v>Zone 3</v>
      </c>
      <c r="P1590">
        <f t="shared" si="49"/>
        <v>34964.5</v>
      </c>
      <c r="Q1590" t="str">
        <f>VLOOKUP(C1590,Product_Master!$A:$D,3,FALSE)</f>
        <v>Sports</v>
      </c>
    </row>
    <row r="1591" spans="1:17" x14ac:dyDescent="0.3">
      <c r="A1591" t="s">
        <v>3752</v>
      </c>
      <c r="B1591" t="s">
        <v>1350</v>
      </c>
      <c r="C1591" t="s">
        <v>151</v>
      </c>
      <c r="D1591" t="s">
        <v>191</v>
      </c>
      <c r="E1591" t="s">
        <v>238</v>
      </c>
      <c r="F1591" t="s">
        <v>238</v>
      </c>
      <c r="G1591" t="s">
        <v>174</v>
      </c>
      <c r="H1591" t="s">
        <v>2794</v>
      </c>
      <c r="I1591">
        <v>8</v>
      </c>
      <c r="J1591">
        <v>0</v>
      </c>
      <c r="K1591">
        <v>304776</v>
      </c>
      <c r="L1591" t="str">
        <f>VLOOKUP(Sales_Data!C1591,Product_Master!$A:$D,2,FALSE)</f>
        <v>Volleyball</v>
      </c>
      <c r="M1591">
        <f>VLOOKUP(C1591,Product_Master!$A:$D,4,FALSE)</f>
        <v>38097</v>
      </c>
      <c r="N1591" t="str">
        <f t="shared" si="48"/>
        <v>HIGH</v>
      </c>
      <c r="O1591" t="str" cm="1">
        <f t="array" ref="O1591">_xlfn.IFS(D1591="North","Zone 1",D1591="South","Zone 2",D1591="East","Zone 3",D1591="West","Zone 4")</f>
        <v>Zone 1</v>
      </c>
      <c r="P1591">
        <f t="shared" si="49"/>
        <v>30477.600000000002</v>
      </c>
      <c r="Q1591" t="str">
        <f>VLOOKUP(C1591,Product_Master!$A:$D,3,FALSE)</f>
        <v>Sports</v>
      </c>
    </row>
    <row r="1592" spans="1:17" x14ac:dyDescent="0.3">
      <c r="A1592" t="s">
        <v>3753</v>
      </c>
      <c r="B1592" t="s">
        <v>1431</v>
      </c>
      <c r="C1592" t="s">
        <v>151</v>
      </c>
      <c r="D1592" t="s">
        <v>178</v>
      </c>
      <c r="E1592" t="s">
        <v>185</v>
      </c>
      <c r="F1592" t="s">
        <v>186</v>
      </c>
      <c r="G1592" t="s">
        <v>181</v>
      </c>
      <c r="H1592" t="s">
        <v>3745</v>
      </c>
      <c r="I1592">
        <v>3</v>
      </c>
      <c r="J1592">
        <v>5</v>
      </c>
      <c r="K1592">
        <v>108576</v>
      </c>
      <c r="L1592" t="str">
        <f>VLOOKUP(Sales_Data!C1592,Product_Master!$A:$D,2,FALSE)</f>
        <v>Volleyball</v>
      </c>
      <c r="M1592">
        <f>VLOOKUP(C1592,Product_Master!$A:$D,4,FALSE)</f>
        <v>38097</v>
      </c>
      <c r="N1592" t="str">
        <f t="shared" si="48"/>
        <v>HIGH</v>
      </c>
      <c r="O1592" t="str" cm="1">
        <f t="array" ref="O1592">_xlfn.IFS(D1592="North","Zone 1",D1592="South","Zone 2",D1592="East","Zone 3",D1592="West","Zone 4")</f>
        <v>Zone 3</v>
      </c>
      <c r="P1592">
        <f t="shared" si="49"/>
        <v>10857.6</v>
      </c>
      <c r="Q1592" t="str">
        <f>VLOOKUP(C1592,Product_Master!$A:$D,3,FALSE)</f>
        <v>Sports</v>
      </c>
    </row>
    <row r="1593" spans="1:17" x14ac:dyDescent="0.3">
      <c r="A1593" t="s">
        <v>3754</v>
      </c>
      <c r="B1593" t="s">
        <v>2065</v>
      </c>
      <c r="C1593" t="s">
        <v>73</v>
      </c>
      <c r="D1593" t="s">
        <v>191</v>
      </c>
      <c r="E1593" t="s">
        <v>192</v>
      </c>
      <c r="F1593" t="s">
        <v>193</v>
      </c>
      <c r="G1593" t="s">
        <v>200</v>
      </c>
      <c r="H1593" t="s">
        <v>3755</v>
      </c>
      <c r="I1593">
        <v>11</v>
      </c>
      <c r="J1593">
        <v>10</v>
      </c>
      <c r="K1593">
        <v>681268</v>
      </c>
      <c r="L1593" t="str">
        <f>VLOOKUP(Sales_Data!C1593,Product_Master!$A:$D,2,FALSE)</f>
        <v>T-Shirt</v>
      </c>
      <c r="M1593">
        <f>VLOOKUP(C1593,Product_Master!$A:$D,4,FALSE)</f>
        <v>68815</v>
      </c>
      <c r="N1593" t="str">
        <f t="shared" si="48"/>
        <v>HIGH</v>
      </c>
      <c r="O1593" t="str" cm="1">
        <f t="array" ref="O1593">_xlfn.IFS(D1593="North","Zone 1",D1593="South","Zone 2",D1593="East","Zone 3",D1593="West","Zone 4")</f>
        <v>Zone 1</v>
      </c>
      <c r="P1593">
        <f t="shared" si="49"/>
        <v>68126.8</v>
      </c>
      <c r="Q1593" t="str">
        <f>VLOOKUP(C1593,Product_Master!$A:$D,3,FALSE)</f>
        <v>Clothing</v>
      </c>
    </row>
    <row r="1594" spans="1:17" x14ac:dyDescent="0.3">
      <c r="A1594" t="s">
        <v>3756</v>
      </c>
      <c r="B1594" t="s">
        <v>345</v>
      </c>
      <c r="C1594" t="s">
        <v>9</v>
      </c>
      <c r="D1594" t="s">
        <v>191</v>
      </c>
      <c r="E1594" t="s">
        <v>242</v>
      </c>
      <c r="F1594" t="s">
        <v>242</v>
      </c>
      <c r="G1594" t="s">
        <v>174</v>
      </c>
      <c r="H1594" t="s">
        <v>3757</v>
      </c>
      <c r="I1594">
        <v>2</v>
      </c>
      <c r="J1594">
        <v>0</v>
      </c>
      <c r="K1594">
        <v>85266</v>
      </c>
      <c r="L1594" t="str">
        <f>VLOOKUP(Sales_Data!C1594,Product_Master!$A:$D,2,FALSE)</f>
        <v>Dell Monitor</v>
      </c>
      <c r="M1594">
        <f>VLOOKUP(C1594,Product_Master!$A:$D,4,FALSE)</f>
        <v>42633</v>
      </c>
      <c r="N1594" t="str">
        <f t="shared" si="48"/>
        <v>HIGH</v>
      </c>
      <c r="O1594" t="str" cm="1">
        <f t="array" ref="O1594">_xlfn.IFS(D1594="North","Zone 1",D1594="South","Zone 2",D1594="East","Zone 3",D1594="West","Zone 4")</f>
        <v>Zone 1</v>
      </c>
      <c r="P1594">
        <f t="shared" si="49"/>
        <v>8526.6</v>
      </c>
      <c r="Q1594" t="str">
        <f>VLOOKUP(C1594,Product_Master!$A:$D,3,FALSE)</f>
        <v>Electronics</v>
      </c>
    </row>
    <row r="1595" spans="1:17" x14ac:dyDescent="0.3">
      <c r="A1595" t="s">
        <v>3758</v>
      </c>
      <c r="B1595" t="s">
        <v>1426</v>
      </c>
      <c r="C1595" t="s">
        <v>73</v>
      </c>
      <c r="D1595" t="s">
        <v>191</v>
      </c>
      <c r="E1595" t="s">
        <v>192</v>
      </c>
      <c r="F1595" t="s">
        <v>193</v>
      </c>
      <c r="G1595" t="s">
        <v>219</v>
      </c>
      <c r="H1595" t="s">
        <v>3759</v>
      </c>
      <c r="I1595">
        <v>1</v>
      </c>
      <c r="J1595">
        <v>15</v>
      </c>
      <c r="K1595">
        <v>58492</v>
      </c>
      <c r="L1595" t="str">
        <f>VLOOKUP(Sales_Data!C1595,Product_Master!$A:$D,2,FALSE)</f>
        <v>T-Shirt</v>
      </c>
      <c r="M1595">
        <f>VLOOKUP(C1595,Product_Master!$A:$D,4,FALSE)</f>
        <v>68815</v>
      </c>
      <c r="N1595" t="str">
        <f t="shared" si="48"/>
        <v>HIGH</v>
      </c>
      <c r="O1595" t="str" cm="1">
        <f t="array" ref="O1595">_xlfn.IFS(D1595="North","Zone 1",D1595="South","Zone 2",D1595="East","Zone 3",D1595="West","Zone 4")</f>
        <v>Zone 1</v>
      </c>
      <c r="P1595">
        <f t="shared" si="49"/>
        <v>5849.2000000000007</v>
      </c>
      <c r="Q1595" t="str">
        <f>VLOOKUP(C1595,Product_Master!$A:$D,3,FALSE)</f>
        <v>Clothing</v>
      </c>
    </row>
    <row r="1596" spans="1:17" x14ac:dyDescent="0.3">
      <c r="A1596" t="s">
        <v>3760</v>
      </c>
      <c r="B1596" t="s">
        <v>2892</v>
      </c>
      <c r="C1596" t="s">
        <v>83</v>
      </c>
      <c r="D1596" t="s">
        <v>171</v>
      </c>
      <c r="E1596" t="s">
        <v>223</v>
      </c>
      <c r="F1596" t="s">
        <v>224</v>
      </c>
      <c r="G1596" t="s">
        <v>257</v>
      </c>
      <c r="H1596" t="s">
        <v>3761</v>
      </c>
      <c r="I1596">
        <v>9</v>
      </c>
      <c r="J1596">
        <v>10</v>
      </c>
      <c r="K1596">
        <v>633938</v>
      </c>
      <c r="L1596" t="str">
        <f>VLOOKUP(Sales_Data!C1596,Product_Master!$A:$D,2,FALSE)</f>
        <v>Track Pants</v>
      </c>
      <c r="M1596">
        <f>VLOOKUP(C1596,Product_Master!$A:$D,4,FALSE)</f>
        <v>78264</v>
      </c>
      <c r="N1596" t="str">
        <f t="shared" si="48"/>
        <v>HIGH</v>
      </c>
      <c r="O1596" t="str" cm="1">
        <f t="array" ref="O1596">_xlfn.IFS(D1596="North","Zone 1",D1596="South","Zone 2",D1596="East","Zone 3",D1596="West","Zone 4")</f>
        <v>Zone 2</v>
      </c>
      <c r="P1596">
        <f t="shared" si="49"/>
        <v>63393.8</v>
      </c>
      <c r="Q1596" t="str">
        <f>VLOOKUP(C1596,Product_Master!$A:$D,3,FALSE)</f>
        <v>Clothing</v>
      </c>
    </row>
    <row r="1597" spans="1:17" x14ac:dyDescent="0.3">
      <c r="A1597" t="s">
        <v>3762</v>
      </c>
      <c r="B1597" t="s">
        <v>597</v>
      </c>
      <c r="C1597" t="s">
        <v>25</v>
      </c>
      <c r="D1597" t="s">
        <v>197</v>
      </c>
      <c r="E1597" t="s">
        <v>210</v>
      </c>
      <c r="F1597" t="s">
        <v>211</v>
      </c>
      <c r="G1597" t="s">
        <v>228</v>
      </c>
      <c r="H1597" t="s">
        <v>3763</v>
      </c>
      <c r="I1597">
        <v>10</v>
      </c>
      <c r="J1597">
        <v>0</v>
      </c>
      <c r="K1597">
        <v>99390</v>
      </c>
      <c r="L1597" t="str">
        <f>VLOOKUP(Sales_Data!C1597,Product_Master!$A:$D,2,FALSE)</f>
        <v>Washing Machine</v>
      </c>
      <c r="M1597">
        <f>VLOOKUP(C1597,Product_Master!$A:$D,4,FALSE)</f>
        <v>9939</v>
      </c>
      <c r="N1597" t="str">
        <f t="shared" si="48"/>
        <v>HIGH</v>
      </c>
      <c r="O1597" t="str" cm="1">
        <f t="array" ref="O1597">_xlfn.IFS(D1597="North","Zone 1",D1597="South","Zone 2",D1597="East","Zone 3",D1597="West","Zone 4")</f>
        <v>Zone 4</v>
      </c>
      <c r="P1597">
        <f t="shared" si="49"/>
        <v>9939</v>
      </c>
      <c r="Q1597" t="str">
        <f>VLOOKUP(C1597,Product_Master!$A:$D,3,FALSE)</f>
        <v>Electronics</v>
      </c>
    </row>
    <row r="1598" spans="1:17" x14ac:dyDescent="0.3">
      <c r="A1598" t="s">
        <v>3764</v>
      </c>
      <c r="B1598" t="s">
        <v>669</v>
      </c>
      <c r="C1598" t="s">
        <v>131</v>
      </c>
      <c r="D1598" t="s">
        <v>191</v>
      </c>
      <c r="E1598" t="s">
        <v>238</v>
      </c>
      <c r="F1598" t="s">
        <v>238</v>
      </c>
      <c r="G1598" t="s">
        <v>257</v>
      </c>
      <c r="H1598" t="s">
        <v>842</v>
      </c>
      <c r="I1598">
        <v>11</v>
      </c>
      <c r="J1598">
        <v>20</v>
      </c>
      <c r="K1598">
        <v>552965</v>
      </c>
      <c r="L1598" t="str">
        <f>VLOOKUP(Sales_Data!C1598,Product_Master!$A:$D,2,FALSE)</f>
        <v>Football</v>
      </c>
      <c r="M1598">
        <f>VLOOKUP(C1598,Product_Master!$A:$D,4,FALSE)</f>
        <v>62837</v>
      </c>
      <c r="N1598" t="str">
        <f t="shared" si="48"/>
        <v>HIGH</v>
      </c>
      <c r="O1598" t="str" cm="1">
        <f t="array" ref="O1598">_xlfn.IFS(D1598="North","Zone 1",D1598="South","Zone 2",D1598="East","Zone 3",D1598="West","Zone 4")</f>
        <v>Zone 1</v>
      </c>
      <c r="P1598">
        <f t="shared" si="49"/>
        <v>55296.5</v>
      </c>
      <c r="Q1598" t="str">
        <f>VLOOKUP(C1598,Product_Master!$A:$D,3,FALSE)</f>
        <v>Sports</v>
      </c>
    </row>
    <row r="1599" spans="1:17" x14ac:dyDescent="0.3">
      <c r="A1599" t="s">
        <v>3765</v>
      </c>
      <c r="B1599" t="s">
        <v>2877</v>
      </c>
      <c r="C1599" t="s">
        <v>147</v>
      </c>
      <c r="D1599" t="s">
        <v>178</v>
      </c>
      <c r="E1599" t="s">
        <v>179</v>
      </c>
      <c r="F1599" t="s">
        <v>180</v>
      </c>
      <c r="G1599" t="s">
        <v>228</v>
      </c>
      <c r="H1599" t="s">
        <v>3766</v>
      </c>
      <c r="I1599">
        <v>6</v>
      </c>
      <c r="J1599">
        <v>0</v>
      </c>
      <c r="K1599">
        <v>386844</v>
      </c>
      <c r="L1599" t="str">
        <f>VLOOKUP(Sales_Data!C1599,Product_Master!$A:$D,2,FALSE)</f>
        <v>Tennis Ball</v>
      </c>
      <c r="M1599">
        <f>VLOOKUP(C1599,Product_Master!$A:$D,4,FALSE)</f>
        <v>64474</v>
      </c>
      <c r="N1599" t="str">
        <f t="shared" si="48"/>
        <v>HIGH</v>
      </c>
      <c r="O1599" t="str" cm="1">
        <f t="array" ref="O1599">_xlfn.IFS(D1599="North","Zone 1",D1599="South","Zone 2",D1599="East","Zone 3",D1599="West","Zone 4")</f>
        <v>Zone 3</v>
      </c>
      <c r="P1599">
        <f t="shared" si="49"/>
        <v>38684.400000000001</v>
      </c>
      <c r="Q1599" t="str">
        <f>VLOOKUP(C1599,Product_Master!$A:$D,3,FALSE)</f>
        <v>Sports</v>
      </c>
    </row>
    <row r="1600" spans="1:17" x14ac:dyDescent="0.3">
      <c r="A1600" t="s">
        <v>3767</v>
      </c>
      <c r="B1600" t="s">
        <v>975</v>
      </c>
      <c r="C1600" t="s">
        <v>122</v>
      </c>
      <c r="D1600" t="s">
        <v>197</v>
      </c>
      <c r="E1600" t="s">
        <v>260</v>
      </c>
      <c r="F1600" t="s">
        <v>261</v>
      </c>
      <c r="G1600" t="s">
        <v>253</v>
      </c>
      <c r="H1600" t="s">
        <v>3768</v>
      </c>
      <c r="I1600">
        <v>3</v>
      </c>
      <c r="J1600">
        <v>10</v>
      </c>
      <c r="K1600">
        <v>176936</v>
      </c>
      <c r="L1600" t="str">
        <f>VLOOKUP(Sales_Data!C1600,Product_Master!$A:$D,2,FALSE)</f>
        <v>Noodles</v>
      </c>
      <c r="M1600">
        <f>VLOOKUP(C1600,Product_Master!$A:$D,4,FALSE)</f>
        <v>65532</v>
      </c>
      <c r="N1600" t="str">
        <f t="shared" si="48"/>
        <v>HIGH</v>
      </c>
      <c r="O1600" t="str" cm="1">
        <f t="array" ref="O1600">_xlfn.IFS(D1600="North","Zone 1",D1600="South","Zone 2",D1600="East","Zone 3",D1600="West","Zone 4")</f>
        <v>Zone 4</v>
      </c>
      <c r="P1600">
        <f t="shared" si="49"/>
        <v>17693.600000000002</v>
      </c>
      <c r="Q1600" t="str">
        <f>VLOOKUP(C1600,Product_Master!$A:$D,3,FALSE)</f>
        <v>Grocery</v>
      </c>
    </row>
    <row r="1601" spans="1:17" x14ac:dyDescent="0.3">
      <c r="A1601" t="s">
        <v>3769</v>
      </c>
      <c r="B1601" t="s">
        <v>560</v>
      </c>
      <c r="C1601" t="s">
        <v>124</v>
      </c>
      <c r="D1601" t="s">
        <v>171</v>
      </c>
      <c r="E1601" t="s">
        <v>172</v>
      </c>
      <c r="F1601" t="s">
        <v>173</v>
      </c>
      <c r="G1601" t="s">
        <v>174</v>
      </c>
      <c r="H1601" t="s">
        <v>3770</v>
      </c>
      <c r="I1601">
        <v>10</v>
      </c>
      <c r="J1601">
        <v>15</v>
      </c>
      <c r="K1601">
        <v>277185</v>
      </c>
      <c r="L1601" t="str">
        <f>VLOOKUP(Sales_Data!C1601,Product_Master!$A:$D,2,FALSE)</f>
        <v>Dry Fruits</v>
      </c>
      <c r="M1601">
        <f>VLOOKUP(C1601,Product_Master!$A:$D,4,FALSE)</f>
        <v>32610</v>
      </c>
      <c r="N1601" t="str">
        <f t="shared" si="48"/>
        <v>HIGH</v>
      </c>
      <c r="O1601" t="str" cm="1">
        <f t="array" ref="O1601">_xlfn.IFS(D1601="North","Zone 1",D1601="South","Zone 2",D1601="East","Zone 3",D1601="West","Zone 4")</f>
        <v>Zone 2</v>
      </c>
      <c r="P1601">
        <f t="shared" si="49"/>
        <v>27718.5</v>
      </c>
      <c r="Q1601" t="str">
        <f>VLOOKUP(C1601,Product_Master!$A:$D,3,FALSE)</f>
        <v>Grocery</v>
      </c>
    </row>
    <row r="1602" spans="1:17" x14ac:dyDescent="0.3">
      <c r="A1602" t="s">
        <v>3771</v>
      </c>
      <c r="B1602" t="s">
        <v>1265</v>
      </c>
      <c r="C1602" t="s">
        <v>42</v>
      </c>
      <c r="D1602" t="s">
        <v>171</v>
      </c>
      <c r="E1602" t="s">
        <v>223</v>
      </c>
      <c r="F1602" t="s">
        <v>224</v>
      </c>
      <c r="G1602" t="s">
        <v>219</v>
      </c>
      <c r="H1602" t="s">
        <v>3772</v>
      </c>
      <c r="I1602">
        <v>5</v>
      </c>
      <c r="J1602">
        <v>15</v>
      </c>
      <c r="K1602">
        <v>80367</v>
      </c>
      <c r="L1602" t="str">
        <f>VLOOKUP(Sales_Data!C1602,Product_Master!$A:$D,2,FALSE)</f>
        <v>Coffee Table</v>
      </c>
      <c r="M1602">
        <f>VLOOKUP(C1602,Product_Master!$A:$D,4,FALSE)</f>
        <v>18910</v>
      </c>
      <c r="N1602" t="str">
        <f t="shared" si="48"/>
        <v>HIGH</v>
      </c>
      <c r="O1602" t="str" cm="1">
        <f t="array" ref="O1602">_xlfn.IFS(D1602="North","Zone 1",D1602="South","Zone 2",D1602="East","Zone 3",D1602="West","Zone 4")</f>
        <v>Zone 2</v>
      </c>
      <c r="P1602">
        <f t="shared" si="49"/>
        <v>8036.7000000000007</v>
      </c>
      <c r="Q1602" t="str">
        <f>VLOOKUP(C1602,Product_Master!$A:$D,3,FALSE)</f>
        <v>Furniture</v>
      </c>
    </row>
    <row r="1603" spans="1:17" x14ac:dyDescent="0.3">
      <c r="A1603" t="s">
        <v>3773</v>
      </c>
      <c r="B1603" t="s">
        <v>2406</v>
      </c>
      <c r="C1603" t="s">
        <v>17</v>
      </c>
      <c r="D1603" t="s">
        <v>191</v>
      </c>
      <c r="E1603" t="s">
        <v>192</v>
      </c>
      <c r="F1603" t="s">
        <v>193</v>
      </c>
      <c r="G1603" t="s">
        <v>174</v>
      </c>
      <c r="H1603" t="s">
        <v>3774</v>
      </c>
      <c r="I1603">
        <v>4</v>
      </c>
      <c r="J1603">
        <v>20</v>
      </c>
      <c r="K1603">
        <v>214224</v>
      </c>
      <c r="L1603" t="str">
        <f>VLOOKUP(Sales_Data!C1603,Product_Master!$A:$D,2,FALSE)</f>
        <v>Printer</v>
      </c>
      <c r="M1603">
        <f>VLOOKUP(C1603,Product_Master!$A:$D,4,FALSE)</f>
        <v>66945</v>
      </c>
      <c r="N1603" t="str">
        <f t="shared" ref="N1603:N1666" si="50">IF(K1603&gt;15000,"HIGH",IF(K1603&gt;=5000,"MEDIUM","LOW"))</f>
        <v>HIGH</v>
      </c>
      <c r="O1603" t="str" cm="1">
        <f t="array" ref="O1603">_xlfn.IFS(D1603="North","Zone 1",D1603="South","Zone 2",D1603="East","Zone 3",D1603="West","Zone 4")</f>
        <v>Zone 1</v>
      </c>
      <c r="P1603">
        <f t="shared" ref="P1603:P1666" si="51">IF(N1603="HIGH",K1603*10%,IF(N1603="MEDIUM",K1603*5%,K1603*2%))</f>
        <v>21422.400000000001</v>
      </c>
      <c r="Q1603" t="str">
        <f>VLOOKUP(C1603,Product_Master!$A:$D,3,FALSE)</f>
        <v>Electronics</v>
      </c>
    </row>
    <row r="1604" spans="1:17" x14ac:dyDescent="0.3">
      <c r="A1604" t="s">
        <v>3775</v>
      </c>
      <c r="B1604" t="s">
        <v>613</v>
      </c>
      <c r="C1604" t="s">
        <v>15</v>
      </c>
      <c r="D1604" t="s">
        <v>171</v>
      </c>
      <c r="E1604" t="s">
        <v>172</v>
      </c>
      <c r="F1604" t="s">
        <v>173</v>
      </c>
      <c r="G1604" t="s">
        <v>262</v>
      </c>
      <c r="H1604" t="s">
        <v>3776</v>
      </c>
      <c r="I1604">
        <v>11</v>
      </c>
      <c r="J1604">
        <v>10</v>
      </c>
      <c r="K1604">
        <v>90961</v>
      </c>
      <c r="L1604" t="str">
        <f>VLOOKUP(Sales_Data!C1604,Product_Master!$A:$D,2,FALSE)</f>
        <v>OnePlus Phone</v>
      </c>
      <c r="M1604">
        <f>VLOOKUP(C1604,Product_Master!$A:$D,4,FALSE)</f>
        <v>9188</v>
      </c>
      <c r="N1604" t="str">
        <f t="shared" si="50"/>
        <v>HIGH</v>
      </c>
      <c r="O1604" t="str" cm="1">
        <f t="array" ref="O1604">_xlfn.IFS(D1604="North","Zone 1",D1604="South","Zone 2",D1604="East","Zone 3",D1604="West","Zone 4")</f>
        <v>Zone 2</v>
      </c>
      <c r="P1604">
        <f t="shared" si="51"/>
        <v>9096.1</v>
      </c>
      <c r="Q1604" t="str">
        <f>VLOOKUP(C1604,Product_Master!$A:$D,3,FALSE)</f>
        <v>Electronics</v>
      </c>
    </row>
    <row r="1605" spans="1:17" x14ac:dyDescent="0.3">
      <c r="A1605" t="s">
        <v>3777</v>
      </c>
      <c r="B1605" t="s">
        <v>655</v>
      </c>
      <c r="C1605" t="s">
        <v>81</v>
      </c>
      <c r="D1605" t="s">
        <v>197</v>
      </c>
      <c r="E1605" t="s">
        <v>198</v>
      </c>
      <c r="F1605" t="s">
        <v>199</v>
      </c>
      <c r="G1605" t="s">
        <v>253</v>
      </c>
      <c r="H1605" t="s">
        <v>3778</v>
      </c>
      <c r="I1605">
        <v>6</v>
      </c>
      <c r="J1605">
        <v>5</v>
      </c>
      <c r="K1605">
        <v>188339</v>
      </c>
      <c r="L1605" t="str">
        <f>VLOOKUP(Sales_Data!C1605,Product_Master!$A:$D,2,FALSE)</f>
        <v>Blazer</v>
      </c>
      <c r="M1605">
        <f>VLOOKUP(C1605,Product_Master!$A:$D,4,FALSE)</f>
        <v>33042</v>
      </c>
      <c r="N1605" t="str">
        <f t="shared" si="50"/>
        <v>HIGH</v>
      </c>
      <c r="O1605" t="str" cm="1">
        <f t="array" ref="O1605">_xlfn.IFS(D1605="North","Zone 1",D1605="South","Zone 2",D1605="East","Zone 3",D1605="West","Zone 4")</f>
        <v>Zone 4</v>
      </c>
      <c r="P1605">
        <f t="shared" si="51"/>
        <v>18833.900000000001</v>
      </c>
      <c r="Q1605" t="str">
        <f>VLOOKUP(C1605,Product_Master!$A:$D,3,FALSE)</f>
        <v>Clothing</v>
      </c>
    </row>
    <row r="1606" spans="1:17" x14ac:dyDescent="0.3">
      <c r="A1606" t="s">
        <v>3779</v>
      </c>
      <c r="B1606" t="s">
        <v>3780</v>
      </c>
      <c r="C1606" t="s">
        <v>85</v>
      </c>
      <c r="D1606" t="s">
        <v>171</v>
      </c>
      <c r="E1606" t="s">
        <v>223</v>
      </c>
      <c r="F1606" t="s">
        <v>224</v>
      </c>
      <c r="G1606" t="s">
        <v>174</v>
      </c>
      <c r="H1606" t="s">
        <v>3781</v>
      </c>
      <c r="I1606">
        <v>4</v>
      </c>
      <c r="J1606">
        <v>20</v>
      </c>
      <c r="K1606">
        <v>235523</v>
      </c>
      <c r="L1606" t="str">
        <f>VLOOKUP(Sales_Data!C1606,Product_Master!$A:$D,2,FALSE)</f>
        <v>Shoes</v>
      </c>
      <c r="M1606">
        <f>VLOOKUP(C1606,Product_Master!$A:$D,4,FALSE)</f>
        <v>73601</v>
      </c>
      <c r="N1606" t="str">
        <f t="shared" si="50"/>
        <v>HIGH</v>
      </c>
      <c r="O1606" t="str" cm="1">
        <f t="array" ref="O1606">_xlfn.IFS(D1606="North","Zone 1",D1606="South","Zone 2",D1606="East","Zone 3",D1606="West","Zone 4")</f>
        <v>Zone 2</v>
      </c>
      <c r="P1606">
        <f t="shared" si="51"/>
        <v>23552.300000000003</v>
      </c>
      <c r="Q1606" t="str">
        <f>VLOOKUP(C1606,Product_Master!$A:$D,3,FALSE)</f>
        <v>Clothing</v>
      </c>
    </row>
    <row r="1607" spans="1:17" x14ac:dyDescent="0.3">
      <c r="A1607" t="s">
        <v>3782</v>
      </c>
      <c r="B1607" t="s">
        <v>1728</v>
      </c>
      <c r="C1607" t="s">
        <v>52</v>
      </c>
      <c r="D1607" t="s">
        <v>178</v>
      </c>
      <c r="E1607" t="s">
        <v>185</v>
      </c>
      <c r="F1607" t="s">
        <v>186</v>
      </c>
      <c r="G1607" t="s">
        <v>219</v>
      </c>
      <c r="H1607" t="s">
        <v>3783</v>
      </c>
      <c r="I1607">
        <v>8</v>
      </c>
      <c r="J1607">
        <v>20</v>
      </c>
      <c r="K1607">
        <v>13401</v>
      </c>
      <c r="L1607" t="str">
        <f>VLOOKUP(Sales_Data!C1607,Product_Master!$A:$D,2,FALSE)</f>
        <v>TV Unit</v>
      </c>
      <c r="M1607">
        <f>VLOOKUP(C1607,Product_Master!$A:$D,4,FALSE)</f>
        <v>2094</v>
      </c>
      <c r="N1607" t="str">
        <f t="shared" si="50"/>
        <v>MEDIUM</v>
      </c>
      <c r="O1607" t="str" cm="1">
        <f t="array" ref="O1607">_xlfn.IFS(D1607="North","Zone 1",D1607="South","Zone 2",D1607="East","Zone 3",D1607="West","Zone 4")</f>
        <v>Zone 3</v>
      </c>
      <c r="P1607">
        <f t="shared" si="51"/>
        <v>670.05000000000007</v>
      </c>
      <c r="Q1607" t="str">
        <f>VLOOKUP(C1607,Product_Master!$A:$D,3,FALSE)</f>
        <v>Furniture</v>
      </c>
    </row>
    <row r="1608" spans="1:17" x14ac:dyDescent="0.3">
      <c r="A1608" t="s">
        <v>3784</v>
      </c>
      <c r="B1608" t="s">
        <v>1735</v>
      </c>
      <c r="C1608" t="s">
        <v>128</v>
      </c>
      <c r="D1608" t="s">
        <v>178</v>
      </c>
      <c r="E1608" t="s">
        <v>185</v>
      </c>
      <c r="F1608" t="s">
        <v>186</v>
      </c>
      <c r="G1608" t="s">
        <v>206</v>
      </c>
      <c r="H1608" t="s">
        <v>3785</v>
      </c>
      <c r="I1608">
        <v>7</v>
      </c>
      <c r="J1608">
        <v>10</v>
      </c>
      <c r="K1608">
        <v>370553</v>
      </c>
      <c r="L1608" t="str">
        <f>VLOOKUP(Sales_Data!C1608,Product_Master!$A:$D,2,FALSE)</f>
        <v>Cricket Bat</v>
      </c>
      <c r="M1608">
        <f>VLOOKUP(C1608,Product_Master!$A:$D,4,FALSE)</f>
        <v>58818</v>
      </c>
      <c r="N1608" t="str">
        <f t="shared" si="50"/>
        <v>HIGH</v>
      </c>
      <c r="O1608" t="str" cm="1">
        <f t="array" ref="O1608">_xlfn.IFS(D1608="North","Zone 1",D1608="South","Zone 2",D1608="East","Zone 3",D1608="West","Zone 4")</f>
        <v>Zone 3</v>
      </c>
      <c r="P1608">
        <f t="shared" si="51"/>
        <v>37055.300000000003</v>
      </c>
      <c r="Q1608" t="str">
        <f>VLOOKUP(C1608,Product_Master!$A:$D,3,FALSE)</f>
        <v>Sports</v>
      </c>
    </row>
    <row r="1609" spans="1:17" x14ac:dyDescent="0.3">
      <c r="A1609" t="s">
        <v>3786</v>
      </c>
      <c r="B1609" t="s">
        <v>634</v>
      </c>
      <c r="C1609" t="s">
        <v>151</v>
      </c>
      <c r="D1609" t="s">
        <v>171</v>
      </c>
      <c r="E1609" t="s">
        <v>223</v>
      </c>
      <c r="F1609" t="s">
        <v>224</v>
      </c>
      <c r="G1609" t="s">
        <v>269</v>
      </c>
      <c r="H1609" t="s">
        <v>786</v>
      </c>
      <c r="I1609">
        <v>8</v>
      </c>
      <c r="J1609">
        <v>15</v>
      </c>
      <c r="K1609">
        <v>259059</v>
      </c>
      <c r="L1609" t="str">
        <f>VLOOKUP(Sales_Data!C1609,Product_Master!$A:$D,2,FALSE)</f>
        <v>Volleyball</v>
      </c>
      <c r="M1609">
        <f>VLOOKUP(C1609,Product_Master!$A:$D,4,FALSE)</f>
        <v>38097</v>
      </c>
      <c r="N1609" t="str">
        <f t="shared" si="50"/>
        <v>HIGH</v>
      </c>
      <c r="O1609" t="str" cm="1">
        <f t="array" ref="O1609">_xlfn.IFS(D1609="North","Zone 1",D1609="South","Zone 2",D1609="East","Zone 3",D1609="West","Zone 4")</f>
        <v>Zone 2</v>
      </c>
      <c r="P1609">
        <f t="shared" si="51"/>
        <v>25905.9</v>
      </c>
      <c r="Q1609" t="str">
        <f>VLOOKUP(C1609,Product_Master!$A:$D,3,FALSE)</f>
        <v>Sports</v>
      </c>
    </row>
    <row r="1610" spans="1:17" x14ac:dyDescent="0.3">
      <c r="A1610" t="s">
        <v>3787</v>
      </c>
      <c r="B1610" t="s">
        <v>1593</v>
      </c>
      <c r="C1610" t="s">
        <v>64</v>
      </c>
      <c r="D1610" t="s">
        <v>171</v>
      </c>
      <c r="E1610" t="s">
        <v>172</v>
      </c>
      <c r="F1610" t="s">
        <v>173</v>
      </c>
      <c r="G1610" t="s">
        <v>228</v>
      </c>
      <c r="H1610" t="s">
        <v>3788</v>
      </c>
      <c r="I1610">
        <v>9</v>
      </c>
      <c r="J1610">
        <v>10</v>
      </c>
      <c r="K1610">
        <v>368469</v>
      </c>
      <c r="L1610" t="str">
        <f>VLOOKUP(Sales_Data!C1610,Product_Master!$A:$D,2,FALSE)</f>
        <v>Stool</v>
      </c>
      <c r="M1610">
        <f>VLOOKUP(C1610,Product_Master!$A:$D,4,FALSE)</f>
        <v>45490</v>
      </c>
      <c r="N1610" t="str">
        <f t="shared" si="50"/>
        <v>HIGH</v>
      </c>
      <c r="O1610" t="str" cm="1">
        <f t="array" ref="O1610">_xlfn.IFS(D1610="North","Zone 1",D1610="South","Zone 2",D1610="East","Zone 3",D1610="West","Zone 4")</f>
        <v>Zone 2</v>
      </c>
      <c r="P1610">
        <f t="shared" si="51"/>
        <v>36846.9</v>
      </c>
      <c r="Q1610" t="str">
        <f>VLOOKUP(C1610,Product_Master!$A:$D,3,FALSE)</f>
        <v>Furniture</v>
      </c>
    </row>
    <row r="1611" spans="1:17" x14ac:dyDescent="0.3">
      <c r="A1611" t="s">
        <v>3789</v>
      </c>
      <c r="B1611" t="s">
        <v>469</v>
      </c>
      <c r="C1611" t="s">
        <v>157</v>
      </c>
      <c r="D1611" t="s">
        <v>197</v>
      </c>
      <c r="E1611" t="s">
        <v>260</v>
      </c>
      <c r="F1611" t="s">
        <v>261</v>
      </c>
      <c r="G1611" t="s">
        <v>228</v>
      </c>
      <c r="H1611" t="s">
        <v>3790</v>
      </c>
      <c r="I1611">
        <v>12</v>
      </c>
      <c r="J1611">
        <v>0</v>
      </c>
      <c r="K1611">
        <v>468132</v>
      </c>
      <c r="L1611" t="str">
        <f>VLOOKUP(Sales_Data!C1611,Product_Master!$A:$D,2,FALSE)</f>
        <v>Sports Bag</v>
      </c>
      <c r="M1611">
        <f>VLOOKUP(C1611,Product_Master!$A:$D,4,FALSE)</f>
        <v>39011</v>
      </c>
      <c r="N1611" t="str">
        <f t="shared" si="50"/>
        <v>HIGH</v>
      </c>
      <c r="O1611" t="str" cm="1">
        <f t="array" ref="O1611">_xlfn.IFS(D1611="North","Zone 1",D1611="South","Zone 2",D1611="East","Zone 3",D1611="West","Zone 4")</f>
        <v>Zone 4</v>
      </c>
      <c r="P1611">
        <f t="shared" si="51"/>
        <v>46813.200000000004</v>
      </c>
      <c r="Q1611" t="str">
        <f>VLOOKUP(C1611,Product_Master!$A:$D,3,FALSE)</f>
        <v>Sports</v>
      </c>
    </row>
    <row r="1612" spans="1:17" x14ac:dyDescent="0.3">
      <c r="A1612" t="s">
        <v>3791</v>
      </c>
      <c r="B1612" t="s">
        <v>1635</v>
      </c>
      <c r="C1612" t="s">
        <v>64</v>
      </c>
      <c r="D1612" t="s">
        <v>191</v>
      </c>
      <c r="E1612" t="s">
        <v>192</v>
      </c>
      <c r="F1612" t="s">
        <v>193</v>
      </c>
      <c r="G1612" t="s">
        <v>212</v>
      </c>
      <c r="H1612" t="s">
        <v>3792</v>
      </c>
      <c r="I1612">
        <v>4</v>
      </c>
      <c r="J1612">
        <v>20</v>
      </c>
      <c r="K1612">
        <v>145568</v>
      </c>
      <c r="L1612" t="str">
        <f>VLOOKUP(Sales_Data!C1612,Product_Master!$A:$D,2,FALSE)</f>
        <v>Stool</v>
      </c>
      <c r="M1612">
        <f>VLOOKUP(C1612,Product_Master!$A:$D,4,FALSE)</f>
        <v>45490</v>
      </c>
      <c r="N1612" t="str">
        <f t="shared" si="50"/>
        <v>HIGH</v>
      </c>
      <c r="O1612" t="str" cm="1">
        <f t="array" ref="O1612">_xlfn.IFS(D1612="North","Zone 1",D1612="South","Zone 2",D1612="East","Zone 3",D1612="West","Zone 4")</f>
        <v>Zone 1</v>
      </c>
      <c r="P1612">
        <f t="shared" si="51"/>
        <v>14556.800000000001</v>
      </c>
      <c r="Q1612" t="str">
        <f>VLOOKUP(C1612,Product_Master!$A:$D,3,FALSE)</f>
        <v>Furniture</v>
      </c>
    </row>
    <row r="1613" spans="1:17" x14ac:dyDescent="0.3">
      <c r="A1613" t="s">
        <v>3793</v>
      </c>
      <c r="B1613" t="s">
        <v>518</v>
      </c>
      <c r="C1613" t="s">
        <v>44</v>
      </c>
      <c r="D1613" t="s">
        <v>171</v>
      </c>
      <c r="E1613" t="s">
        <v>223</v>
      </c>
      <c r="F1613" t="s">
        <v>224</v>
      </c>
      <c r="G1613" t="s">
        <v>219</v>
      </c>
      <c r="H1613" t="s">
        <v>3794</v>
      </c>
      <c r="I1613">
        <v>8</v>
      </c>
      <c r="J1613">
        <v>5</v>
      </c>
      <c r="K1613">
        <v>570068</v>
      </c>
      <c r="L1613" t="str">
        <f>VLOOKUP(Sales_Data!C1613,Product_Master!$A:$D,2,FALSE)</f>
        <v>Bookshelf</v>
      </c>
      <c r="M1613">
        <f>VLOOKUP(C1613,Product_Master!$A:$D,4,FALSE)</f>
        <v>75009</v>
      </c>
      <c r="N1613" t="str">
        <f t="shared" si="50"/>
        <v>HIGH</v>
      </c>
      <c r="O1613" t="str" cm="1">
        <f t="array" ref="O1613">_xlfn.IFS(D1613="North","Zone 1",D1613="South","Zone 2",D1613="East","Zone 3",D1613="West","Zone 4")</f>
        <v>Zone 2</v>
      </c>
      <c r="P1613">
        <f t="shared" si="51"/>
        <v>57006.8</v>
      </c>
      <c r="Q1613" t="str">
        <f>VLOOKUP(C1613,Product_Master!$A:$D,3,FALSE)</f>
        <v>Furniture</v>
      </c>
    </row>
    <row r="1614" spans="1:17" x14ac:dyDescent="0.3">
      <c r="A1614" t="s">
        <v>3795</v>
      </c>
      <c r="B1614" t="s">
        <v>2487</v>
      </c>
      <c r="C1614" t="s">
        <v>46</v>
      </c>
      <c r="D1614" t="s">
        <v>191</v>
      </c>
      <c r="E1614" t="s">
        <v>238</v>
      </c>
      <c r="F1614" t="s">
        <v>238</v>
      </c>
      <c r="G1614" t="s">
        <v>181</v>
      </c>
      <c r="H1614" t="s">
        <v>3796</v>
      </c>
      <c r="I1614">
        <v>1</v>
      </c>
      <c r="J1614">
        <v>0</v>
      </c>
      <c r="K1614">
        <v>62413</v>
      </c>
      <c r="L1614" t="str">
        <f>VLOOKUP(Sales_Data!C1614,Product_Master!$A:$D,2,FALSE)</f>
        <v>Wardrobe</v>
      </c>
      <c r="M1614">
        <f>VLOOKUP(C1614,Product_Master!$A:$D,4,FALSE)</f>
        <v>62413</v>
      </c>
      <c r="N1614" t="str">
        <f t="shared" si="50"/>
        <v>HIGH</v>
      </c>
      <c r="O1614" t="str" cm="1">
        <f t="array" ref="O1614">_xlfn.IFS(D1614="North","Zone 1",D1614="South","Zone 2",D1614="East","Zone 3",D1614="West","Zone 4")</f>
        <v>Zone 1</v>
      </c>
      <c r="P1614">
        <f t="shared" si="51"/>
        <v>6241.3</v>
      </c>
      <c r="Q1614" t="str">
        <f>VLOOKUP(C1614,Product_Master!$A:$D,3,FALSE)</f>
        <v>Furniture</v>
      </c>
    </row>
    <row r="1615" spans="1:17" x14ac:dyDescent="0.3">
      <c r="A1615" t="s">
        <v>3797</v>
      </c>
      <c r="B1615" t="s">
        <v>1627</v>
      </c>
      <c r="C1615" t="s">
        <v>69</v>
      </c>
      <c r="D1615" t="s">
        <v>171</v>
      </c>
      <c r="E1615" t="s">
        <v>172</v>
      </c>
      <c r="F1615" t="s">
        <v>173</v>
      </c>
      <c r="G1615" t="s">
        <v>187</v>
      </c>
      <c r="H1615" t="s">
        <v>2470</v>
      </c>
      <c r="I1615">
        <v>9</v>
      </c>
      <c r="J1615">
        <v>10</v>
      </c>
      <c r="K1615">
        <v>72073</v>
      </c>
      <c r="L1615" t="str">
        <f>VLOOKUP(Sales_Data!C1615,Product_Master!$A:$D,2,FALSE)</f>
        <v>Women Kurti</v>
      </c>
      <c r="M1615">
        <f>VLOOKUP(C1615,Product_Master!$A:$D,4,FALSE)</f>
        <v>8898</v>
      </c>
      <c r="N1615" t="str">
        <f t="shared" si="50"/>
        <v>HIGH</v>
      </c>
      <c r="O1615" t="str" cm="1">
        <f t="array" ref="O1615">_xlfn.IFS(D1615="North","Zone 1",D1615="South","Zone 2",D1615="East","Zone 3",D1615="West","Zone 4")</f>
        <v>Zone 2</v>
      </c>
      <c r="P1615">
        <f t="shared" si="51"/>
        <v>7207.3</v>
      </c>
      <c r="Q1615" t="str">
        <f>VLOOKUP(C1615,Product_Master!$A:$D,3,FALSE)</f>
        <v>Clothing</v>
      </c>
    </row>
    <row r="1616" spans="1:17" x14ac:dyDescent="0.3">
      <c r="A1616" t="s">
        <v>3798</v>
      </c>
      <c r="B1616" t="s">
        <v>369</v>
      </c>
      <c r="C1616" t="s">
        <v>91</v>
      </c>
      <c r="D1616" t="s">
        <v>197</v>
      </c>
      <c r="E1616" t="s">
        <v>260</v>
      </c>
      <c r="F1616" t="s">
        <v>261</v>
      </c>
      <c r="G1616" t="s">
        <v>257</v>
      </c>
      <c r="H1616" t="s">
        <v>3799</v>
      </c>
      <c r="I1616">
        <v>12</v>
      </c>
      <c r="J1616">
        <v>0</v>
      </c>
      <c r="K1616">
        <v>357444</v>
      </c>
      <c r="L1616" t="str">
        <f>VLOOKUP(Sales_Data!C1616,Product_Master!$A:$D,2,FALSE)</f>
        <v>Sweater</v>
      </c>
      <c r="M1616">
        <f>VLOOKUP(C1616,Product_Master!$A:$D,4,FALSE)</f>
        <v>29787</v>
      </c>
      <c r="N1616" t="str">
        <f t="shared" si="50"/>
        <v>HIGH</v>
      </c>
      <c r="O1616" t="str" cm="1">
        <f t="array" ref="O1616">_xlfn.IFS(D1616="North","Zone 1",D1616="South","Zone 2",D1616="East","Zone 3",D1616="West","Zone 4")</f>
        <v>Zone 4</v>
      </c>
      <c r="P1616">
        <f t="shared" si="51"/>
        <v>35744.400000000001</v>
      </c>
      <c r="Q1616" t="str">
        <f>VLOOKUP(C1616,Product_Master!$A:$D,3,FALSE)</f>
        <v>Clothing</v>
      </c>
    </row>
    <row r="1617" spans="1:17" x14ac:dyDescent="0.3">
      <c r="A1617" t="s">
        <v>3800</v>
      </c>
      <c r="B1617" t="s">
        <v>548</v>
      </c>
      <c r="C1617" t="s">
        <v>95</v>
      </c>
      <c r="D1617" t="s">
        <v>171</v>
      </c>
      <c r="E1617" t="s">
        <v>172</v>
      </c>
      <c r="F1617" t="s">
        <v>173</v>
      </c>
      <c r="G1617" t="s">
        <v>187</v>
      </c>
      <c r="H1617" t="s">
        <v>3801</v>
      </c>
      <c r="I1617">
        <v>8</v>
      </c>
      <c r="J1617">
        <v>15</v>
      </c>
      <c r="K1617">
        <v>491653</v>
      </c>
      <c r="L1617" t="str">
        <f>VLOOKUP(Sales_Data!C1617,Product_Master!$A:$D,2,FALSE)</f>
        <v>Dress</v>
      </c>
      <c r="M1617">
        <f>VLOOKUP(C1617,Product_Master!$A:$D,4,FALSE)</f>
        <v>72302</v>
      </c>
      <c r="N1617" t="str">
        <f t="shared" si="50"/>
        <v>HIGH</v>
      </c>
      <c r="O1617" t="str" cm="1">
        <f t="array" ref="O1617">_xlfn.IFS(D1617="North","Zone 1",D1617="South","Zone 2",D1617="East","Zone 3",D1617="West","Zone 4")</f>
        <v>Zone 2</v>
      </c>
      <c r="P1617">
        <f t="shared" si="51"/>
        <v>49165.3</v>
      </c>
      <c r="Q1617" t="str">
        <f>VLOOKUP(C1617,Product_Master!$A:$D,3,FALSE)</f>
        <v>Clothing</v>
      </c>
    </row>
    <row r="1618" spans="1:17" x14ac:dyDescent="0.3">
      <c r="A1618" t="s">
        <v>3802</v>
      </c>
      <c r="B1618" t="s">
        <v>3803</v>
      </c>
      <c r="C1618" t="s">
        <v>89</v>
      </c>
      <c r="D1618" t="s">
        <v>191</v>
      </c>
      <c r="E1618" t="s">
        <v>192</v>
      </c>
      <c r="F1618" t="s">
        <v>193</v>
      </c>
      <c r="G1618" t="s">
        <v>253</v>
      </c>
      <c r="H1618" t="s">
        <v>3804</v>
      </c>
      <c r="I1618">
        <v>2</v>
      </c>
      <c r="J1618">
        <v>20</v>
      </c>
      <c r="K1618">
        <v>82880</v>
      </c>
      <c r="L1618" t="str">
        <f>VLOOKUP(Sales_Data!C1618,Product_Master!$A:$D,2,FALSE)</f>
        <v>Shorts</v>
      </c>
      <c r="M1618">
        <f>VLOOKUP(C1618,Product_Master!$A:$D,4,FALSE)</f>
        <v>51800</v>
      </c>
      <c r="N1618" t="str">
        <f t="shared" si="50"/>
        <v>HIGH</v>
      </c>
      <c r="O1618" t="str" cm="1">
        <f t="array" ref="O1618">_xlfn.IFS(D1618="North","Zone 1",D1618="South","Zone 2",D1618="East","Zone 3",D1618="West","Zone 4")</f>
        <v>Zone 1</v>
      </c>
      <c r="P1618">
        <f t="shared" si="51"/>
        <v>8288</v>
      </c>
      <c r="Q1618" t="str">
        <f>VLOOKUP(C1618,Product_Master!$A:$D,3,FALSE)</f>
        <v>Clothing</v>
      </c>
    </row>
    <row r="1619" spans="1:17" x14ac:dyDescent="0.3">
      <c r="A1619" t="s">
        <v>3805</v>
      </c>
      <c r="B1619" t="s">
        <v>419</v>
      </c>
      <c r="C1619" t="s">
        <v>31</v>
      </c>
      <c r="D1619" t="s">
        <v>178</v>
      </c>
      <c r="E1619" t="s">
        <v>185</v>
      </c>
      <c r="F1619" t="s">
        <v>186</v>
      </c>
      <c r="G1619" t="s">
        <v>174</v>
      </c>
      <c r="H1619" t="s">
        <v>3806</v>
      </c>
      <c r="I1619">
        <v>11</v>
      </c>
      <c r="J1619">
        <v>0</v>
      </c>
      <c r="K1619">
        <v>424446</v>
      </c>
      <c r="L1619" t="str">
        <f>VLOOKUP(Sales_Data!C1619,Product_Master!$A:$D,2,FALSE)</f>
        <v>Smart Watch</v>
      </c>
      <c r="M1619">
        <f>VLOOKUP(C1619,Product_Master!$A:$D,4,FALSE)</f>
        <v>38586</v>
      </c>
      <c r="N1619" t="str">
        <f t="shared" si="50"/>
        <v>HIGH</v>
      </c>
      <c r="O1619" t="str" cm="1">
        <f t="array" ref="O1619">_xlfn.IFS(D1619="North","Zone 1",D1619="South","Zone 2",D1619="East","Zone 3",D1619="West","Zone 4")</f>
        <v>Zone 3</v>
      </c>
      <c r="P1619">
        <f t="shared" si="51"/>
        <v>42444.600000000006</v>
      </c>
      <c r="Q1619" t="str">
        <f>VLOOKUP(C1619,Product_Master!$A:$D,3,FALSE)</f>
        <v>Electronics</v>
      </c>
    </row>
    <row r="1620" spans="1:17" x14ac:dyDescent="0.3">
      <c r="A1620" t="s">
        <v>3807</v>
      </c>
      <c r="B1620" t="s">
        <v>2460</v>
      </c>
      <c r="C1620" t="s">
        <v>93</v>
      </c>
      <c r="D1620" t="s">
        <v>178</v>
      </c>
      <c r="E1620" t="s">
        <v>185</v>
      </c>
      <c r="F1620" t="s">
        <v>186</v>
      </c>
      <c r="G1620" t="s">
        <v>228</v>
      </c>
      <c r="H1620" t="s">
        <v>3808</v>
      </c>
      <c r="I1620">
        <v>9</v>
      </c>
      <c r="J1620">
        <v>20</v>
      </c>
      <c r="K1620">
        <v>560037</v>
      </c>
      <c r="L1620" t="str">
        <f>VLOOKUP(Sales_Data!C1620,Product_Master!$A:$D,2,FALSE)</f>
        <v>Skirt</v>
      </c>
      <c r="M1620">
        <f>VLOOKUP(C1620,Product_Master!$A:$D,4,FALSE)</f>
        <v>77783</v>
      </c>
      <c r="N1620" t="str">
        <f t="shared" si="50"/>
        <v>HIGH</v>
      </c>
      <c r="O1620" t="str" cm="1">
        <f t="array" ref="O1620">_xlfn.IFS(D1620="North","Zone 1",D1620="South","Zone 2",D1620="East","Zone 3",D1620="West","Zone 4")</f>
        <v>Zone 3</v>
      </c>
      <c r="P1620">
        <f t="shared" si="51"/>
        <v>56003.700000000004</v>
      </c>
      <c r="Q1620" t="str">
        <f>VLOOKUP(C1620,Product_Master!$A:$D,3,FALSE)</f>
        <v>Clothing</v>
      </c>
    </row>
    <row r="1621" spans="1:17" x14ac:dyDescent="0.3">
      <c r="A1621" t="s">
        <v>3809</v>
      </c>
      <c r="B1621" t="s">
        <v>306</v>
      </c>
      <c r="C1621" t="s">
        <v>52</v>
      </c>
      <c r="D1621" t="s">
        <v>171</v>
      </c>
      <c r="E1621" t="s">
        <v>223</v>
      </c>
      <c r="F1621" t="s">
        <v>224</v>
      </c>
      <c r="G1621" t="s">
        <v>206</v>
      </c>
      <c r="H1621" t="s">
        <v>1740</v>
      </c>
      <c r="I1621">
        <v>5</v>
      </c>
      <c r="J1621">
        <v>0</v>
      </c>
      <c r="K1621">
        <v>10470</v>
      </c>
      <c r="L1621" t="str">
        <f>VLOOKUP(Sales_Data!C1621,Product_Master!$A:$D,2,FALSE)</f>
        <v>TV Unit</v>
      </c>
      <c r="M1621">
        <f>VLOOKUP(C1621,Product_Master!$A:$D,4,FALSE)</f>
        <v>2094</v>
      </c>
      <c r="N1621" t="str">
        <f t="shared" si="50"/>
        <v>MEDIUM</v>
      </c>
      <c r="O1621" t="str" cm="1">
        <f t="array" ref="O1621">_xlfn.IFS(D1621="North","Zone 1",D1621="South","Zone 2",D1621="East","Zone 3",D1621="West","Zone 4")</f>
        <v>Zone 2</v>
      </c>
      <c r="P1621">
        <f t="shared" si="51"/>
        <v>523.5</v>
      </c>
      <c r="Q1621" t="str">
        <f>VLOOKUP(C1621,Product_Master!$A:$D,3,FALSE)</f>
        <v>Furniture</v>
      </c>
    </row>
    <row r="1622" spans="1:17" x14ac:dyDescent="0.3">
      <c r="A1622" t="s">
        <v>3810</v>
      </c>
      <c r="B1622" t="s">
        <v>1371</v>
      </c>
      <c r="C1622" t="s">
        <v>19</v>
      </c>
      <c r="D1622" t="s">
        <v>171</v>
      </c>
      <c r="E1622" t="s">
        <v>223</v>
      </c>
      <c r="F1622" t="s">
        <v>224</v>
      </c>
      <c r="G1622" t="s">
        <v>200</v>
      </c>
      <c r="H1622" t="s">
        <v>3811</v>
      </c>
      <c r="I1622">
        <v>7</v>
      </c>
      <c r="J1622">
        <v>10</v>
      </c>
      <c r="K1622">
        <v>123914</v>
      </c>
      <c r="L1622" t="str">
        <f>VLOOKUP(Sales_Data!C1622,Product_Master!$A:$D,2,FALSE)</f>
        <v>Projector</v>
      </c>
      <c r="M1622">
        <f>VLOOKUP(C1622,Product_Master!$A:$D,4,FALSE)</f>
        <v>19669</v>
      </c>
      <c r="N1622" t="str">
        <f t="shared" si="50"/>
        <v>HIGH</v>
      </c>
      <c r="O1622" t="str" cm="1">
        <f t="array" ref="O1622">_xlfn.IFS(D1622="North","Zone 1",D1622="South","Zone 2",D1622="East","Zone 3",D1622="West","Zone 4")</f>
        <v>Zone 2</v>
      </c>
      <c r="P1622">
        <f t="shared" si="51"/>
        <v>12391.400000000001</v>
      </c>
      <c r="Q1622" t="str">
        <f>VLOOKUP(C1622,Product_Master!$A:$D,3,FALSE)</f>
        <v>Electronics</v>
      </c>
    </row>
    <row r="1623" spans="1:17" x14ac:dyDescent="0.3">
      <c r="A1623" t="s">
        <v>3812</v>
      </c>
      <c r="B1623" t="s">
        <v>1438</v>
      </c>
      <c r="C1623" t="s">
        <v>124</v>
      </c>
      <c r="D1623" t="s">
        <v>197</v>
      </c>
      <c r="E1623" t="s">
        <v>260</v>
      </c>
      <c r="F1623" t="s">
        <v>261</v>
      </c>
      <c r="G1623" t="s">
        <v>262</v>
      </c>
      <c r="H1623" t="s">
        <v>3813</v>
      </c>
      <c r="I1623">
        <v>7</v>
      </c>
      <c r="J1623">
        <v>20</v>
      </c>
      <c r="K1623">
        <v>182616</v>
      </c>
      <c r="L1623" t="str">
        <f>VLOOKUP(Sales_Data!C1623,Product_Master!$A:$D,2,FALSE)</f>
        <v>Dry Fruits</v>
      </c>
      <c r="M1623">
        <f>VLOOKUP(C1623,Product_Master!$A:$D,4,FALSE)</f>
        <v>32610</v>
      </c>
      <c r="N1623" t="str">
        <f t="shared" si="50"/>
        <v>HIGH</v>
      </c>
      <c r="O1623" t="str" cm="1">
        <f t="array" ref="O1623">_xlfn.IFS(D1623="North","Zone 1",D1623="South","Zone 2",D1623="East","Zone 3",D1623="West","Zone 4")</f>
        <v>Zone 4</v>
      </c>
      <c r="P1623">
        <f t="shared" si="51"/>
        <v>18261.600000000002</v>
      </c>
      <c r="Q1623" t="str">
        <f>VLOOKUP(C1623,Product_Master!$A:$D,3,FALSE)</f>
        <v>Grocery</v>
      </c>
    </row>
    <row r="1624" spans="1:17" x14ac:dyDescent="0.3">
      <c r="A1624" t="s">
        <v>3814</v>
      </c>
      <c r="B1624" t="s">
        <v>369</v>
      </c>
      <c r="C1624" t="s">
        <v>116</v>
      </c>
      <c r="D1624" t="s">
        <v>171</v>
      </c>
      <c r="E1624" t="s">
        <v>172</v>
      </c>
      <c r="F1624" t="s">
        <v>173</v>
      </c>
      <c r="G1624" t="s">
        <v>228</v>
      </c>
      <c r="H1624" t="s">
        <v>3815</v>
      </c>
      <c r="I1624">
        <v>10</v>
      </c>
      <c r="J1624">
        <v>20</v>
      </c>
      <c r="K1624">
        <v>76808</v>
      </c>
      <c r="L1624" t="str">
        <f>VLOOKUP(Sales_Data!C1624,Product_Master!$A:$D,2,FALSE)</f>
        <v>Biscuits</v>
      </c>
      <c r="M1624">
        <f>VLOOKUP(C1624,Product_Master!$A:$D,4,FALSE)</f>
        <v>9601</v>
      </c>
      <c r="N1624" t="str">
        <f t="shared" si="50"/>
        <v>HIGH</v>
      </c>
      <c r="O1624" t="str" cm="1">
        <f t="array" ref="O1624">_xlfn.IFS(D1624="North","Zone 1",D1624="South","Zone 2",D1624="East","Zone 3",D1624="West","Zone 4")</f>
        <v>Zone 2</v>
      </c>
      <c r="P1624">
        <f t="shared" si="51"/>
        <v>7680.8</v>
      </c>
      <c r="Q1624" t="str">
        <f>VLOOKUP(C1624,Product_Master!$A:$D,3,FALSE)</f>
        <v>Grocery</v>
      </c>
    </row>
    <row r="1625" spans="1:17" x14ac:dyDescent="0.3">
      <c r="A1625" t="s">
        <v>3816</v>
      </c>
      <c r="B1625" t="s">
        <v>3817</v>
      </c>
      <c r="C1625" t="s">
        <v>71</v>
      </c>
      <c r="D1625" t="s">
        <v>191</v>
      </c>
      <c r="E1625" t="s">
        <v>238</v>
      </c>
      <c r="F1625" t="s">
        <v>238</v>
      </c>
      <c r="G1625" t="s">
        <v>315</v>
      </c>
      <c r="H1625" t="s">
        <v>3818</v>
      </c>
      <c r="I1625">
        <v>11</v>
      </c>
      <c r="J1625">
        <v>5</v>
      </c>
      <c r="K1625">
        <v>598952</v>
      </c>
      <c r="L1625" t="str">
        <f>VLOOKUP(Sales_Data!C1625,Product_Master!$A:$D,2,FALSE)</f>
        <v>Jeans</v>
      </c>
      <c r="M1625">
        <f>VLOOKUP(C1625,Product_Master!$A:$D,4,FALSE)</f>
        <v>57316</v>
      </c>
      <c r="N1625" t="str">
        <f t="shared" si="50"/>
        <v>HIGH</v>
      </c>
      <c r="O1625" t="str" cm="1">
        <f t="array" ref="O1625">_xlfn.IFS(D1625="North","Zone 1",D1625="South","Zone 2",D1625="East","Zone 3",D1625="West","Zone 4")</f>
        <v>Zone 1</v>
      </c>
      <c r="P1625">
        <f t="shared" si="51"/>
        <v>59895.200000000004</v>
      </c>
      <c r="Q1625" t="str">
        <f>VLOOKUP(C1625,Product_Master!$A:$D,3,FALSE)</f>
        <v>Clothing</v>
      </c>
    </row>
    <row r="1626" spans="1:17" x14ac:dyDescent="0.3">
      <c r="A1626" t="s">
        <v>3819</v>
      </c>
      <c r="B1626" t="s">
        <v>1966</v>
      </c>
      <c r="C1626" t="s">
        <v>13</v>
      </c>
      <c r="D1626" t="s">
        <v>171</v>
      </c>
      <c r="E1626" t="s">
        <v>223</v>
      </c>
      <c r="F1626" t="s">
        <v>224</v>
      </c>
      <c r="G1626" t="s">
        <v>228</v>
      </c>
      <c r="H1626" t="s">
        <v>3820</v>
      </c>
      <c r="I1626">
        <v>10</v>
      </c>
      <c r="J1626">
        <v>10</v>
      </c>
      <c r="K1626">
        <v>240408</v>
      </c>
      <c r="L1626" t="str">
        <f>VLOOKUP(Sales_Data!C1626,Product_Master!$A:$D,2,FALSE)</f>
        <v>iPhone</v>
      </c>
      <c r="M1626">
        <f>VLOOKUP(C1626,Product_Master!$A:$D,4,FALSE)</f>
        <v>26712</v>
      </c>
      <c r="N1626" t="str">
        <f t="shared" si="50"/>
        <v>HIGH</v>
      </c>
      <c r="O1626" t="str" cm="1">
        <f t="array" ref="O1626">_xlfn.IFS(D1626="North","Zone 1",D1626="South","Zone 2",D1626="East","Zone 3",D1626="West","Zone 4")</f>
        <v>Zone 2</v>
      </c>
      <c r="P1626">
        <f t="shared" si="51"/>
        <v>24040.800000000003</v>
      </c>
      <c r="Q1626" t="str">
        <f>VLOOKUP(C1626,Product_Master!$A:$D,3,FALSE)</f>
        <v>Electronics</v>
      </c>
    </row>
    <row r="1627" spans="1:17" x14ac:dyDescent="0.3">
      <c r="A1627" t="s">
        <v>3821</v>
      </c>
      <c r="B1627" t="s">
        <v>392</v>
      </c>
      <c r="C1627" t="s">
        <v>52</v>
      </c>
      <c r="D1627" t="s">
        <v>171</v>
      </c>
      <c r="E1627" t="s">
        <v>204</v>
      </c>
      <c r="F1627" t="s">
        <v>205</v>
      </c>
      <c r="G1627" t="s">
        <v>269</v>
      </c>
      <c r="H1627" t="s">
        <v>3822</v>
      </c>
      <c r="I1627">
        <v>2</v>
      </c>
      <c r="J1627">
        <v>0</v>
      </c>
      <c r="K1627">
        <v>4188</v>
      </c>
      <c r="L1627" t="str">
        <f>VLOOKUP(Sales_Data!C1627,Product_Master!$A:$D,2,FALSE)</f>
        <v>TV Unit</v>
      </c>
      <c r="M1627">
        <f>VLOOKUP(C1627,Product_Master!$A:$D,4,FALSE)</f>
        <v>2094</v>
      </c>
      <c r="N1627" t="str">
        <f t="shared" si="50"/>
        <v>LOW</v>
      </c>
      <c r="O1627" t="str" cm="1">
        <f t="array" ref="O1627">_xlfn.IFS(D1627="North","Zone 1",D1627="South","Zone 2",D1627="East","Zone 3",D1627="West","Zone 4")</f>
        <v>Zone 2</v>
      </c>
      <c r="P1627">
        <f t="shared" si="51"/>
        <v>83.76</v>
      </c>
      <c r="Q1627" t="str">
        <f>VLOOKUP(C1627,Product_Master!$A:$D,3,FALSE)</f>
        <v>Furniture</v>
      </c>
    </row>
    <row r="1628" spans="1:17" x14ac:dyDescent="0.3">
      <c r="A1628" t="s">
        <v>3823</v>
      </c>
      <c r="B1628" t="s">
        <v>940</v>
      </c>
      <c r="C1628" t="s">
        <v>4</v>
      </c>
      <c r="D1628" t="s">
        <v>171</v>
      </c>
      <c r="E1628" t="s">
        <v>223</v>
      </c>
      <c r="F1628" t="s">
        <v>224</v>
      </c>
      <c r="G1628" t="s">
        <v>257</v>
      </c>
      <c r="H1628" t="s">
        <v>3824</v>
      </c>
      <c r="I1628">
        <v>7</v>
      </c>
      <c r="J1628">
        <v>15</v>
      </c>
      <c r="K1628">
        <v>6289</v>
      </c>
      <c r="L1628" t="str">
        <f>VLOOKUP(Sales_Data!C1628,Product_Master!$A:$D,2,FALSE)</f>
        <v>Samsung TV</v>
      </c>
      <c r="M1628">
        <f>VLOOKUP(C1628,Product_Master!$A:$D,4,FALSE)</f>
        <v>1057</v>
      </c>
      <c r="N1628" t="str">
        <f t="shared" si="50"/>
        <v>MEDIUM</v>
      </c>
      <c r="O1628" t="str" cm="1">
        <f t="array" ref="O1628">_xlfn.IFS(D1628="North","Zone 1",D1628="South","Zone 2",D1628="East","Zone 3",D1628="West","Zone 4")</f>
        <v>Zone 2</v>
      </c>
      <c r="P1628">
        <f t="shared" si="51"/>
        <v>314.45000000000005</v>
      </c>
      <c r="Q1628" t="str">
        <f>VLOOKUP(C1628,Product_Master!$A:$D,3,FALSE)</f>
        <v>Electronics</v>
      </c>
    </row>
    <row r="1629" spans="1:17" x14ac:dyDescent="0.3">
      <c r="A1629" t="s">
        <v>3825</v>
      </c>
      <c r="B1629" t="s">
        <v>2045</v>
      </c>
      <c r="C1629" t="s">
        <v>17</v>
      </c>
      <c r="D1629" t="s">
        <v>191</v>
      </c>
      <c r="E1629" t="s">
        <v>242</v>
      </c>
      <c r="F1629" t="s">
        <v>242</v>
      </c>
      <c r="G1629" t="s">
        <v>174</v>
      </c>
      <c r="H1629" t="s">
        <v>2474</v>
      </c>
      <c r="I1629">
        <v>11</v>
      </c>
      <c r="J1629">
        <v>10</v>
      </c>
      <c r="K1629">
        <v>662755</v>
      </c>
      <c r="L1629" t="str">
        <f>VLOOKUP(Sales_Data!C1629,Product_Master!$A:$D,2,FALSE)</f>
        <v>Printer</v>
      </c>
      <c r="M1629">
        <f>VLOOKUP(C1629,Product_Master!$A:$D,4,FALSE)</f>
        <v>66945</v>
      </c>
      <c r="N1629" t="str">
        <f t="shared" si="50"/>
        <v>HIGH</v>
      </c>
      <c r="O1629" t="str" cm="1">
        <f t="array" ref="O1629">_xlfn.IFS(D1629="North","Zone 1",D1629="South","Zone 2",D1629="East","Zone 3",D1629="West","Zone 4")</f>
        <v>Zone 1</v>
      </c>
      <c r="P1629">
        <f t="shared" si="51"/>
        <v>66275.5</v>
      </c>
      <c r="Q1629" t="str">
        <f>VLOOKUP(C1629,Product_Master!$A:$D,3,FALSE)</f>
        <v>Electronics</v>
      </c>
    </row>
    <row r="1630" spans="1:17" x14ac:dyDescent="0.3">
      <c r="A1630" t="s">
        <v>3826</v>
      </c>
      <c r="B1630" t="s">
        <v>3827</v>
      </c>
      <c r="C1630" t="s">
        <v>133</v>
      </c>
      <c r="D1630" t="s">
        <v>171</v>
      </c>
      <c r="E1630" t="s">
        <v>172</v>
      </c>
      <c r="F1630" t="s">
        <v>173</v>
      </c>
      <c r="G1630" t="s">
        <v>181</v>
      </c>
      <c r="H1630" t="s">
        <v>3828</v>
      </c>
      <c r="I1630">
        <v>3</v>
      </c>
      <c r="J1630">
        <v>10</v>
      </c>
      <c r="K1630">
        <v>76912</v>
      </c>
      <c r="L1630" t="str">
        <f>VLOOKUP(Sales_Data!C1630,Product_Master!$A:$D,2,FALSE)</f>
        <v>Basketball</v>
      </c>
      <c r="M1630">
        <f>VLOOKUP(C1630,Product_Master!$A:$D,4,FALSE)</f>
        <v>28486</v>
      </c>
      <c r="N1630" t="str">
        <f t="shared" si="50"/>
        <v>HIGH</v>
      </c>
      <c r="O1630" t="str" cm="1">
        <f t="array" ref="O1630">_xlfn.IFS(D1630="North","Zone 1",D1630="South","Zone 2",D1630="East","Zone 3",D1630="West","Zone 4")</f>
        <v>Zone 2</v>
      </c>
      <c r="P1630">
        <f t="shared" si="51"/>
        <v>7691.2000000000007</v>
      </c>
      <c r="Q1630" t="str">
        <f>VLOOKUP(C1630,Product_Master!$A:$D,3,FALSE)</f>
        <v>Sports</v>
      </c>
    </row>
    <row r="1631" spans="1:17" x14ac:dyDescent="0.3">
      <c r="A1631" t="s">
        <v>3829</v>
      </c>
      <c r="B1631" t="s">
        <v>655</v>
      </c>
      <c r="C1631" t="s">
        <v>124</v>
      </c>
      <c r="D1631" t="s">
        <v>191</v>
      </c>
      <c r="E1631" t="s">
        <v>242</v>
      </c>
      <c r="F1631" t="s">
        <v>242</v>
      </c>
      <c r="G1631" t="s">
        <v>187</v>
      </c>
      <c r="H1631" t="s">
        <v>3830</v>
      </c>
      <c r="I1631">
        <v>12</v>
      </c>
      <c r="J1631">
        <v>0</v>
      </c>
      <c r="K1631">
        <v>391320</v>
      </c>
      <c r="L1631" t="str">
        <f>VLOOKUP(Sales_Data!C1631,Product_Master!$A:$D,2,FALSE)</f>
        <v>Dry Fruits</v>
      </c>
      <c r="M1631">
        <f>VLOOKUP(C1631,Product_Master!$A:$D,4,FALSE)</f>
        <v>32610</v>
      </c>
      <c r="N1631" t="str">
        <f t="shared" si="50"/>
        <v>HIGH</v>
      </c>
      <c r="O1631" t="str" cm="1">
        <f t="array" ref="O1631">_xlfn.IFS(D1631="North","Zone 1",D1631="South","Zone 2",D1631="East","Zone 3",D1631="West","Zone 4")</f>
        <v>Zone 1</v>
      </c>
      <c r="P1631">
        <f t="shared" si="51"/>
        <v>39132</v>
      </c>
      <c r="Q1631" t="str">
        <f>VLOOKUP(C1631,Product_Master!$A:$D,3,FALSE)</f>
        <v>Grocery</v>
      </c>
    </row>
    <row r="1632" spans="1:17" x14ac:dyDescent="0.3">
      <c r="A1632" t="s">
        <v>3831</v>
      </c>
      <c r="B1632" t="s">
        <v>3204</v>
      </c>
      <c r="C1632" t="s">
        <v>95</v>
      </c>
      <c r="D1632" t="s">
        <v>191</v>
      </c>
      <c r="E1632" t="s">
        <v>242</v>
      </c>
      <c r="F1632" t="s">
        <v>242</v>
      </c>
      <c r="G1632" t="s">
        <v>206</v>
      </c>
      <c r="H1632" t="s">
        <v>3832</v>
      </c>
      <c r="I1632">
        <v>3</v>
      </c>
      <c r="J1632">
        <v>10</v>
      </c>
      <c r="K1632">
        <v>195215</v>
      </c>
      <c r="L1632" t="str">
        <f>VLOOKUP(Sales_Data!C1632,Product_Master!$A:$D,2,FALSE)</f>
        <v>Dress</v>
      </c>
      <c r="M1632">
        <f>VLOOKUP(C1632,Product_Master!$A:$D,4,FALSE)</f>
        <v>72302</v>
      </c>
      <c r="N1632" t="str">
        <f t="shared" si="50"/>
        <v>HIGH</v>
      </c>
      <c r="O1632" t="str" cm="1">
        <f t="array" ref="O1632">_xlfn.IFS(D1632="North","Zone 1",D1632="South","Zone 2",D1632="East","Zone 3",D1632="West","Zone 4")</f>
        <v>Zone 1</v>
      </c>
      <c r="P1632">
        <f t="shared" si="51"/>
        <v>19521.5</v>
      </c>
      <c r="Q1632" t="str">
        <f>VLOOKUP(C1632,Product_Master!$A:$D,3,FALSE)</f>
        <v>Clothing</v>
      </c>
    </row>
    <row r="1633" spans="1:17" x14ac:dyDescent="0.3">
      <c r="A1633" t="s">
        <v>3833</v>
      </c>
      <c r="B1633" t="s">
        <v>246</v>
      </c>
      <c r="C1633" t="s">
        <v>145</v>
      </c>
      <c r="D1633" t="s">
        <v>197</v>
      </c>
      <c r="E1633" t="s">
        <v>260</v>
      </c>
      <c r="F1633" t="s">
        <v>261</v>
      </c>
      <c r="G1633" t="s">
        <v>269</v>
      </c>
      <c r="H1633" t="s">
        <v>3834</v>
      </c>
      <c r="I1633">
        <v>5</v>
      </c>
      <c r="J1633">
        <v>5</v>
      </c>
      <c r="K1633">
        <v>84341</v>
      </c>
      <c r="L1633" t="str">
        <f>VLOOKUP(Sales_Data!C1633,Product_Master!$A:$D,2,FALSE)</f>
        <v>Badminton Racket</v>
      </c>
      <c r="M1633">
        <f>VLOOKUP(C1633,Product_Master!$A:$D,4,FALSE)</f>
        <v>17756</v>
      </c>
      <c r="N1633" t="str">
        <f t="shared" si="50"/>
        <v>HIGH</v>
      </c>
      <c r="O1633" t="str" cm="1">
        <f t="array" ref="O1633">_xlfn.IFS(D1633="North","Zone 1",D1633="South","Zone 2",D1633="East","Zone 3",D1633="West","Zone 4")</f>
        <v>Zone 4</v>
      </c>
      <c r="P1633">
        <f t="shared" si="51"/>
        <v>8434.1</v>
      </c>
      <c r="Q1633" t="str">
        <f>VLOOKUP(C1633,Product_Master!$A:$D,3,FALSE)</f>
        <v>Sports</v>
      </c>
    </row>
    <row r="1634" spans="1:17" x14ac:dyDescent="0.3">
      <c r="A1634" t="s">
        <v>3835</v>
      </c>
      <c r="B1634" t="s">
        <v>1982</v>
      </c>
      <c r="C1634" t="s">
        <v>139</v>
      </c>
      <c r="D1634" t="s">
        <v>197</v>
      </c>
      <c r="E1634" t="s">
        <v>260</v>
      </c>
      <c r="F1634" t="s">
        <v>261</v>
      </c>
      <c r="G1634" t="s">
        <v>212</v>
      </c>
      <c r="H1634" t="s">
        <v>3836</v>
      </c>
      <c r="I1634">
        <v>4</v>
      </c>
      <c r="J1634">
        <v>10</v>
      </c>
      <c r="K1634">
        <v>82659</v>
      </c>
      <c r="L1634" t="str">
        <f>VLOOKUP(Sales_Data!C1634,Product_Master!$A:$D,2,FALSE)</f>
        <v>Helmet</v>
      </c>
      <c r="M1634">
        <f>VLOOKUP(C1634,Product_Master!$A:$D,4,FALSE)</f>
        <v>22961</v>
      </c>
      <c r="N1634" t="str">
        <f t="shared" si="50"/>
        <v>HIGH</v>
      </c>
      <c r="O1634" t="str" cm="1">
        <f t="array" ref="O1634">_xlfn.IFS(D1634="North","Zone 1",D1634="South","Zone 2",D1634="East","Zone 3",D1634="West","Zone 4")</f>
        <v>Zone 4</v>
      </c>
      <c r="P1634">
        <f t="shared" si="51"/>
        <v>8265.9</v>
      </c>
      <c r="Q1634" t="str">
        <f>VLOOKUP(C1634,Product_Master!$A:$D,3,FALSE)</f>
        <v>Sports</v>
      </c>
    </row>
    <row r="1635" spans="1:17" x14ac:dyDescent="0.3">
      <c r="A1635" t="s">
        <v>3837</v>
      </c>
      <c r="B1635" t="s">
        <v>2406</v>
      </c>
      <c r="C1635" t="s">
        <v>60</v>
      </c>
      <c r="D1635" t="s">
        <v>178</v>
      </c>
      <c r="E1635" t="s">
        <v>179</v>
      </c>
      <c r="F1635" t="s">
        <v>180</v>
      </c>
      <c r="G1635" t="s">
        <v>269</v>
      </c>
      <c r="H1635" t="s">
        <v>3501</v>
      </c>
      <c r="I1635">
        <v>10</v>
      </c>
      <c r="J1635">
        <v>15</v>
      </c>
      <c r="K1635">
        <v>506940</v>
      </c>
      <c r="L1635" t="str">
        <f>VLOOKUP(Sales_Data!C1635,Product_Master!$A:$D,2,FALSE)</f>
        <v>Cupboard</v>
      </c>
      <c r="M1635">
        <f>VLOOKUP(C1635,Product_Master!$A:$D,4,FALSE)</f>
        <v>59640</v>
      </c>
      <c r="N1635" t="str">
        <f t="shared" si="50"/>
        <v>HIGH</v>
      </c>
      <c r="O1635" t="str" cm="1">
        <f t="array" ref="O1635">_xlfn.IFS(D1635="North","Zone 1",D1635="South","Zone 2",D1635="East","Zone 3",D1635="West","Zone 4")</f>
        <v>Zone 3</v>
      </c>
      <c r="P1635">
        <f t="shared" si="51"/>
        <v>50694</v>
      </c>
      <c r="Q1635" t="str">
        <f>VLOOKUP(C1635,Product_Master!$A:$D,3,FALSE)</f>
        <v>Furniture</v>
      </c>
    </row>
    <row r="1636" spans="1:17" x14ac:dyDescent="0.3">
      <c r="A1636" t="s">
        <v>3838</v>
      </c>
      <c r="B1636" t="s">
        <v>1199</v>
      </c>
      <c r="C1636" t="s">
        <v>155</v>
      </c>
      <c r="D1636" t="s">
        <v>197</v>
      </c>
      <c r="E1636" t="s">
        <v>210</v>
      </c>
      <c r="F1636" t="s">
        <v>211</v>
      </c>
      <c r="G1636" t="s">
        <v>187</v>
      </c>
      <c r="H1636" t="s">
        <v>3839</v>
      </c>
      <c r="I1636">
        <v>4</v>
      </c>
      <c r="J1636">
        <v>5</v>
      </c>
      <c r="K1636">
        <v>272912</v>
      </c>
      <c r="L1636" t="str">
        <f>VLOOKUP(Sales_Data!C1636,Product_Master!$A:$D,2,FALSE)</f>
        <v>Cycling Bottle</v>
      </c>
      <c r="M1636">
        <f>VLOOKUP(C1636,Product_Master!$A:$D,4,FALSE)</f>
        <v>71819</v>
      </c>
      <c r="N1636" t="str">
        <f t="shared" si="50"/>
        <v>HIGH</v>
      </c>
      <c r="O1636" t="str" cm="1">
        <f t="array" ref="O1636">_xlfn.IFS(D1636="North","Zone 1",D1636="South","Zone 2",D1636="East","Zone 3",D1636="West","Zone 4")</f>
        <v>Zone 4</v>
      </c>
      <c r="P1636">
        <f t="shared" si="51"/>
        <v>27291.200000000001</v>
      </c>
      <c r="Q1636" t="str">
        <f>VLOOKUP(C1636,Product_Master!$A:$D,3,FALSE)</f>
        <v>Sports</v>
      </c>
    </row>
    <row r="1637" spans="1:17" x14ac:dyDescent="0.3">
      <c r="A1637" t="s">
        <v>3840</v>
      </c>
      <c r="B1637" t="s">
        <v>3841</v>
      </c>
      <c r="C1637" t="s">
        <v>50</v>
      </c>
      <c r="D1637" t="s">
        <v>191</v>
      </c>
      <c r="E1637" t="s">
        <v>238</v>
      </c>
      <c r="F1637" t="s">
        <v>238</v>
      </c>
      <c r="G1637" t="s">
        <v>262</v>
      </c>
      <c r="H1637" t="s">
        <v>3842</v>
      </c>
      <c r="I1637">
        <v>1</v>
      </c>
      <c r="J1637">
        <v>20</v>
      </c>
      <c r="K1637">
        <v>45537</v>
      </c>
      <c r="L1637" t="str">
        <f>VLOOKUP(Sales_Data!C1637,Product_Master!$A:$D,2,FALSE)</f>
        <v>Sofa</v>
      </c>
      <c r="M1637">
        <f>VLOOKUP(C1637,Product_Master!$A:$D,4,FALSE)</f>
        <v>56922</v>
      </c>
      <c r="N1637" t="str">
        <f t="shared" si="50"/>
        <v>HIGH</v>
      </c>
      <c r="O1637" t="str" cm="1">
        <f t="array" ref="O1637">_xlfn.IFS(D1637="North","Zone 1",D1637="South","Zone 2",D1637="East","Zone 3",D1637="West","Zone 4")</f>
        <v>Zone 1</v>
      </c>
      <c r="P1637">
        <f t="shared" si="51"/>
        <v>4553.7</v>
      </c>
      <c r="Q1637" t="str">
        <f>VLOOKUP(C1637,Product_Master!$A:$D,3,FALSE)</f>
        <v>Furniture</v>
      </c>
    </row>
    <row r="1638" spans="1:17" x14ac:dyDescent="0.3">
      <c r="A1638" t="s">
        <v>3843</v>
      </c>
      <c r="B1638" t="s">
        <v>2382</v>
      </c>
      <c r="C1638" t="s">
        <v>58</v>
      </c>
      <c r="D1638" t="s">
        <v>171</v>
      </c>
      <c r="E1638" t="s">
        <v>172</v>
      </c>
      <c r="F1638" t="s">
        <v>173</v>
      </c>
      <c r="G1638" t="s">
        <v>253</v>
      </c>
      <c r="H1638" t="s">
        <v>3844</v>
      </c>
      <c r="I1638">
        <v>11</v>
      </c>
      <c r="J1638">
        <v>0</v>
      </c>
      <c r="K1638">
        <v>304700</v>
      </c>
      <c r="L1638" t="str">
        <f>VLOOKUP(Sales_Data!C1638,Product_Master!$A:$D,2,FALSE)</f>
        <v>Side Table</v>
      </c>
      <c r="M1638">
        <f>VLOOKUP(C1638,Product_Master!$A:$D,4,FALSE)</f>
        <v>27700</v>
      </c>
      <c r="N1638" t="str">
        <f t="shared" si="50"/>
        <v>HIGH</v>
      </c>
      <c r="O1638" t="str" cm="1">
        <f t="array" ref="O1638">_xlfn.IFS(D1638="North","Zone 1",D1638="South","Zone 2",D1638="East","Zone 3",D1638="West","Zone 4")</f>
        <v>Zone 2</v>
      </c>
      <c r="P1638">
        <f t="shared" si="51"/>
        <v>30470</v>
      </c>
      <c r="Q1638" t="str">
        <f>VLOOKUP(C1638,Product_Master!$A:$D,3,FALSE)</f>
        <v>Furniture</v>
      </c>
    </row>
    <row r="1639" spans="1:17" x14ac:dyDescent="0.3">
      <c r="A1639" t="s">
        <v>3845</v>
      </c>
      <c r="B1639" t="s">
        <v>478</v>
      </c>
      <c r="C1639" t="s">
        <v>69</v>
      </c>
      <c r="D1639" t="s">
        <v>191</v>
      </c>
      <c r="E1639" t="s">
        <v>238</v>
      </c>
      <c r="F1639" t="s">
        <v>238</v>
      </c>
      <c r="G1639" t="s">
        <v>315</v>
      </c>
      <c r="H1639" t="s">
        <v>3846</v>
      </c>
      <c r="I1639">
        <v>4</v>
      </c>
      <c r="J1639">
        <v>15</v>
      </c>
      <c r="K1639">
        <v>30253</v>
      </c>
      <c r="L1639" t="str">
        <f>VLOOKUP(Sales_Data!C1639,Product_Master!$A:$D,2,FALSE)</f>
        <v>Women Kurti</v>
      </c>
      <c r="M1639">
        <f>VLOOKUP(C1639,Product_Master!$A:$D,4,FALSE)</f>
        <v>8898</v>
      </c>
      <c r="N1639" t="str">
        <f t="shared" si="50"/>
        <v>HIGH</v>
      </c>
      <c r="O1639" t="str" cm="1">
        <f t="array" ref="O1639">_xlfn.IFS(D1639="North","Zone 1",D1639="South","Zone 2",D1639="East","Zone 3",D1639="West","Zone 4")</f>
        <v>Zone 1</v>
      </c>
      <c r="P1639">
        <f t="shared" si="51"/>
        <v>3025.3</v>
      </c>
      <c r="Q1639" t="str">
        <f>VLOOKUP(C1639,Product_Master!$A:$D,3,FALSE)</f>
        <v>Clothing</v>
      </c>
    </row>
    <row r="1640" spans="1:17" x14ac:dyDescent="0.3">
      <c r="A1640" t="s">
        <v>3847</v>
      </c>
      <c r="B1640" t="s">
        <v>613</v>
      </c>
      <c r="C1640" t="s">
        <v>124</v>
      </c>
      <c r="D1640" t="s">
        <v>178</v>
      </c>
      <c r="E1640" t="s">
        <v>310</v>
      </c>
      <c r="F1640" t="s">
        <v>311</v>
      </c>
      <c r="G1640" t="s">
        <v>174</v>
      </c>
      <c r="H1640" t="s">
        <v>3848</v>
      </c>
      <c r="I1640">
        <v>4</v>
      </c>
      <c r="J1640">
        <v>10</v>
      </c>
      <c r="K1640">
        <v>117396</v>
      </c>
      <c r="L1640" t="str">
        <f>VLOOKUP(Sales_Data!C1640,Product_Master!$A:$D,2,FALSE)</f>
        <v>Dry Fruits</v>
      </c>
      <c r="M1640">
        <f>VLOOKUP(C1640,Product_Master!$A:$D,4,FALSE)</f>
        <v>32610</v>
      </c>
      <c r="N1640" t="str">
        <f t="shared" si="50"/>
        <v>HIGH</v>
      </c>
      <c r="O1640" t="str" cm="1">
        <f t="array" ref="O1640">_xlfn.IFS(D1640="North","Zone 1",D1640="South","Zone 2",D1640="East","Zone 3",D1640="West","Zone 4")</f>
        <v>Zone 3</v>
      </c>
      <c r="P1640">
        <f t="shared" si="51"/>
        <v>11739.6</v>
      </c>
      <c r="Q1640" t="str">
        <f>VLOOKUP(C1640,Product_Master!$A:$D,3,FALSE)</f>
        <v>Grocery</v>
      </c>
    </row>
    <row r="1641" spans="1:17" x14ac:dyDescent="0.3">
      <c r="A1641" t="s">
        <v>3849</v>
      </c>
      <c r="B1641" t="s">
        <v>3850</v>
      </c>
      <c r="C1641" t="s">
        <v>131</v>
      </c>
      <c r="D1641" t="s">
        <v>171</v>
      </c>
      <c r="E1641" t="s">
        <v>223</v>
      </c>
      <c r="F1641" t="s">
        <v>224</v>
      </c>
      <c r="G1641" t="s">
        <v>181</v>
      </c>
      <c r="H1641" t="s">
        <v>3851</v>
      </c>
      <c r="I1641">
        <v>9</v>
      </c>
      <c r="J1641">
        <v>15</v>
      </c>
      <c r="K1641">
        <v>480703</v>
      </c>
      <c r="L1641" t="str">
        <f>VLOOKUP(Sales_Data!C1641,Product_Master!$A:$D,2,FALSE)</f>
        <v>Football</v>
      </c>
      <c r="M1641">
        <f>VLOOKUP(C1641,Product_Master!$A:$D,4,FALSE)</f>
        <v>62837</v>
      </c>
      <c r="N1641" t="str">
        <f t="shared" si="50"/>
        <v>HIGH</v>
      </c>
      <c r="O1641" t="str" cm="1">
        <f t="array" ref="O1641">_xlfn.IFS(D1641="North","Zone 1",D1641="South","Zone 2",D1641="East","Zone 3",D1641="West","Zone 4")</f>
        <v>Zone 2</v>
      </c>
      <c r="P1641">
        <f t="shared" si="51"/>
        <v>48070.3</v>
      </c>
      <c r="Q1641" t="str">
        <f>VLOOKUP(C1641,Product_Master!$A:$D,3,FALSE)</f>
        <v>Sports</v>
      </c>
    </row>
    <row r="1642" spans="1:17" x14ac:dyDescent="0.3">
      <c r="A1642" t="s">
        <v>3852</v>
      </c>
      <c r="B1642" t="s">
        <v>1677</v>
      </c>
      <c r="C1642" t="s">
        <v>31</v>
      </c>
      <c r="D1642" t="s">
        <v>191</v>
      </c>
      <c r="E1642" t="s">
        <v>238</v>
      </c>
      <c r="F1642" t="s">
        <v>238</v>
      </c>
      <c r="G1642" t="s">
        <v>243</v>
      </c>
      <c r="H1642" t="s">
        <v>3853</v>
      </c>
      <c r="I1642">
        <v>10</v>
      </c>
      <c r="J1642">
        <v>5</v>
      </c>
      <c r="K1642">
        <v>366567</v>
      </c>
      <c r="L1642" t="str">
        <f>VLOOKUP(Sales_Data!C1642,Product_Master!$A:$D,2,FALSE)</f>
        <v>Smart Watch</v>
      </c>
      <c r="M1642">
        <f>VLOOKUP(C1642,Product_Master!$A:$D,4,FALSE)</f>
        <v>38586</v>
      </c>
      <c r="N1642" t="str">
        <f t="shared" si="50"/>
        <v>HIGH</v>
      </c>
      <c r="O1642" t="str" cm="1">
        <f t="array" ref="O1642">_xlfn.IFS(D1642="North","Zone 1",D1642="South","Zone 2",D1642="East","Zone 3",D1642="West","Zone 4")</f>
        <v>Zone 1</v>
      </c>
      <c r="P1642">
        <f t="shared" si="51"/>
        <v>36656.700000000004</v>
      </c>
      <c r="Q1642" t="str">
        <f>VLOOKUP(C1642,Product_Master!$A:$D,3,FALSE)</f>
        <v>Electronics</v>
      </c>
    </row>
    <row r="1643" spans="1:17" x14ac:dyDescent="0.3">
      <c r="A1643" t="s">
        <v>3854</v>
      </c>
      <c r="B1643" t="s">
        <v>891</v>
      </c>
      <c r="C1643" t="s">
        <v>21</v>
      </c>
      <c r="D1643" t="s">
        <v>197</v>
      </c>
      <c r="E1643" t="s">
        <v>210</v>
      </c>
      <c r="F1643" t="s">
        <v>211</v>
      </c>
      <c r="G1643" t="s">
        <v>262</v>
      </c>
      <c r="H1643" t="s">
        <v>3855</v>
      </c>
      <c r="I1643">
        <v>3</v>
      </c>
      <c r="J1643">
        <v>15</v>
      </c>
      <c r="K1643">
        <v>123766</v>
      </c>
      <c r="L1643" t="str">
        <f>VLOOKUP(Sales_Data!C1643,Product_Master!$A:$D,2,FALSE)</f>
        <v>Air Conditioner</v>
      </c>
      <c r="M1643">
        <f>VLOOKUP(C1643,Product_Master!$A:$D,4,FALSE)</f>
        <v>48536</v>
      </c>
      <c r="N1643" t="str">
        <f t="shared" si="50"/>
        <v>HIGH</v>
      </c>
      <c r="O1643" t="str" cm="1">
        <f t="array" ref="O1643">_xlfn.IFS(D1643="North","Zone 1",D1643="South","Zone 2",D1643="East","Zone 3",D1643="West","Zone 4")</f>
        <v>Zone 4</v>
      </c>
      <c r="P1643">
        <f t="shared" si="51"/>
        <v>12376.6</v>
      </c>
      <c r="Q1643" t="str">
        <f>VLOOKUP(C1643,Product_Master!$A:$D,3,FALSE)</f>
        <v>Electronics</v>
      </c>
    </row>
    <row r="1644" spans="1:17" x14ac:dyDescent="0.3">
      <c r="A1644" t="s">
        <v>3856</v>
      </c>
      <c r="B1644" t="s">
        <v>3857</v>
      </c>
      <c r="C1644" t="s">
        <v>128</v>
      </c>
      <c r="D1644" t="s">
        <v>197</v>
      </c>
      <c r="E1644" t="s">
        <v>260</v>
      </c>
      <c r="F1644" t="s">
        <v>261</v>
      </c>
      <c r="G1644" t="s">
        <v>228</v>
      </c>
      <c r="H1644" t="s">
        <v>3858</v>
      </c>
      <c r="I1644">
        <v>9</v>
      </c>
      <c r="J1644">
        <v>0</v>
      </c>
      <c r="K1644">
        <v>529362</v>
      </c>
      <c r="L1644" t="str">
        <f>VLOOKUP(Sales_Data!C1644,Product_Master!$A:$D,2,FALSE)</f>
        <v>Cricket Bat</v>
      </c>
      <c r="M1644">
        <f>VLOOKUP(C1644,Product_Master!$A:$D,4,FALSE)</f>
        <v>58818</v>
      </c>
      <c r="N1644" t="str">
        <f t="shared" si="50"/>
        <v>HIGH</v>
      </c>
      <c r="O1644" t="str" cm="1">
        <f t="array" ref="O1644">_xlfn.IFS(D1644="North","Zone 1",D1644="South","Zone 2",D1644="East","Zone 3",D1644="West","Zone 4")</f>
        <v>Zone 4</v>
      </c>
      <c r="P1644">
        <f t="shared" si="51"/>
        <v>52936.200000000004</v>
      </c>
      <c r="Q1644" t="str">
        <f>VLOOKUP(C1644,Product_Master!$A:$D,3,FALSE)</f>
        <v>Sports</v>
      </c>
    </row>
    <row r="1645" spans="1:17" x14ac:dyDescent="0.3">
      <c r="A1645" t="s">
        <v>3859</v>
      </c>
      <c r="B1645" t="s">
        <v>879</v>
      </c>
      <c r="C1645" t="s">
        <v>27</v>
      </c>
      <c r="D1645" t="s">
        <v>197</v>
      </c>
      <c r="E1645" t="s">
        <v>260</v>
      </c>
      <c r="F1645" t="s">
        <v>261</v>
      </c>
      <c r="G1645" t="s">
        <v>315</v>
      </c>
      <c r="H1645" t="s">
        <v>3860</v>
      </c>
      <c r="I1645">
        <v>1</v>
      </c>
      <c r="J1645">
        <v>20</v>
      </c>
      <c r="K1645">
        <v>45052</v>
      </c>
      <c r="L1645" t="str">
        <f>VLOOKUP(Sales_Data!C1645,Product_Master!$A:$D,2,FALSE)</f>
        <v>Microwave</v>
      </c>
      <c r="M1645">
        <f>VLOOKUP(C1645,Product_Master!$A:$D,4,FALSE)</f>
        <v>56315</v>
      </c>
      <c r="N1645" t="str">
        <f t="shared" si="50"/>
        <v>HIGH</v>
      </c>
      <c r="O1645" t="str" cm="1">
        <f t="array" ref="O1645">_xlfn.IFS(D1645="North","Zone 1",D1645="South","Zone 2",D1645="East","Zone 3",D1645="West","Zone 4")</f>
        <v>Zone 4</v>
      </c>
      <c r="P1645">
        <f t="shared" si="51"/>
        <v>4505.2</v>
      </c>
      <c r="Q1645" t="str">
        <f>VLOOKUP(C1645,Product_Master!$A:$D,3,FALSE)</f>
        <v>Electronics</v>
      </c>
    </row>
    <row r="1646" spans="1:17" x14ac:dyDescent="0.3">
      <c r="A1646" t="s">
        <v>3861</v>
      </c>
      <c r="B1646" t="s">
        <v>1665</v>
      </c>
      <c r="C1646" t="s">
        <v>133</v>
      </c>
      <c r="D1646" t="s">
        <v>178</v>
      </c>
      <c r="E1646" t="s">
        <v>179</v>
      </c>
      <c r="F1646" t="s">
        <v>180</v>
      </c>
      <c r="G1646" t="s">
        <v>257</v>
      </c>
      <c r="H1646" t="s">
        <v>3862</v>
      </c>
      <c r="I1646">
        <v>2</v>
      </c>
      <c r="J1646">
        <v>20</v>
      </c>
      <c r="K1646">
        <v>45577</v>
      </c>
      <c r="L1646" t="str">
        <f>VLOOKUP(Sales_Data!C1646,Product_Master!$A:$D,2,FALSE)</f>
        <v>Basketball</v>
      </c>
      <c r="M1646">
        <f>VLOOKUP(C1646,Product_Master!$A:$D,4,FALSE)</f>
        <v>28486</v>
      </c>
      <c r="N1646" t="str">
        <f t="shared" si="50"/>
        <v>HIGH</v>
      </c>
      <c r="O1646" t="str" cm="1">
        <f t="array" ref="O1646">_xlfn.IFS(D1646="North","Zone 1",D1646="South","Zone 2",D1646="East","Zone 3",D1646="West","Zone 4")</f>
        <v>Zone 3</v>
      </c>
      <c r="P1646">
        <f t="shared" si="51"/>
        <v>4557.7</v>
      </c>
      <c r="Q1646" t="str">
        <f>VLOOKUP(C1646,Product_Master!$A:$D,3,FALSE)</f>
        <v>Sports</v>
      </c>
    </row>
    <row r="1647" spans="1:17" x14ac:dyDescent="0.3">
      <c r="A1647" t="s">
        <v>3863</v>
      </c>
      <c r="B1647" t="s">
        <v>1189</v>
      </c>
      <c r="C1647" t="s">
        <v>147</v>
      </c>
      <c r="D1647" t="s">
        <v>191</v>
      </c>
      <c r="E1647" t="s">
        <v>238</v>
      </c>
      <c r="F1647" t="s">
        <v>238</v>
      </c>
      <c r="G1647" t="s">
        <v>257</v>
      </c>
      <c r="H1647" t="s">
        <v>3864</v>
      </c>
      <c r="I1647">
        <v>8</v>
      </c>
      <c r="J1647">
        <v>0</v>
      </c>
      <c r="K1647">
        <v>515792</v>
      </c>
      <c r="L1647" t="str">
        <f>VLOOKUP(Sales_Data!C1647,Product_Master!$A:$D,2,FALSE)</f>
        <v>Tennis Ball</v>
      </c>
      <c r="M1647">
        <f>VLOOKUP(C1647,Product_Master!$A:$D,4,FALSE)</f>
        <v>64474</v>
      </c>
      <c r="N1647" t="str">
        <f t="shared" si="50"/>
        <v>HIGH</v>
      </c>
      <c r="O1647" t="str" cm="1">
        <f t="array" ref="O1647">_xlfn.IFS(D1647="North","Zone 1",D1647="South","Zone 2",D1647="East","Zone 3",D1647="West","Zone 4")</f>
        <v>Zone 1</v>
      </c>
      <c r="P1647">
        <f t="shared" si="51"/>
        <v>51579.200000000004</v>
      </c>
      <c r="Q1647" t="str">
        <f>VLOOKUP(C1647,Product_Master!$A:$D,3,FALSE)</f>
        <v>Sports</v>
      </c>
    </row>
    <row r="1648" spans="1:17" x14ac:dyDescent="0.3">
      <c r="A1648" t="s">
        <v>3865</v>
      </c>
      <c r="B1648" t="s">
        <v>3803</v>
      </c>
      <c r="C1648" t="s">
        <v>122</v>
      </c>
      <c r="D1648" t="s">
        <v>171</v>
      </c>
      <c r="E1648" t="s">
        <v>204</v>
      </c>
      <c r="F1648" t="s">
        <v>205</v>
      </c>
      <c r="G1648" t="s">
        <v>269</v>
      </c>
      <c r="H1648" t="s">
        <v>3866</v>
      </c>
      <c r="I1648">
        <v>2</v>
      </c>
      <c r="J1648">
        <v>10</v>
      </c>
      <c r="K1648">
        <v>117957</v>
      </c>
      <c r="L1648" t="str">
        <f>VLOOKUP(Sales_Data!C1648,Product_Master!$A:$D,2,FALSE)</f>
        <v>Noodles</v>
      </c>
      <c r="M1648">
        <f>VLOOKUP(C1648,Product_Master!$A:$D,4,FALSE)</f>
        <v>65532</v>
      </c>
      <c r="N1648" t="str">
        <f t="shared" si="50"/>
        <v>HIGH</v>
      </c>
      <c r="O1648" t="str" cm="1">
        <f t="array" ref="O1648">_xlfn.IFS(D1648="North","Zone 1",D1648="South","Zone 2",D1648="East","Zone 3",D1648="West","Zone 4")</f>
        <v>Zone 2</v>
      </c>
      <c r="P1648">
        <f t="shared" si="51"/>
        <v>11795.7</v>
      </c>
      <c r="Q1648" t="str">
        <f>VLOOKUP(C1648,Product_Master!$A:$D,3,FALSE)</f>
        <v>Grocery</v>
      </c>
    </row>
    <row r="1649" spans="1:17" x14ac:dyDescent="0.3">
      <c r="A1649" t="s">
        <v>3867</v>
      </c>
      <c r="B1649" t="s">
        <v>410</v>
      </c>
      <c r="C1649" t="s">
        <v>62</v>
      </c>
      <c r="D1649" t="s">
        <v>171</v>
      </c>
      <c r="E1649" t="s">
        <v>223</v>
      </c>
      <c r="F1649" t="s">
        <v>224</v>
      </c>
      <c r="G1649" t="s">
        <v>243</v>
      </c>
      <c r="H1649" t="s">
        <v>3868</v>
      </c>
      <c r="I1649">
        <v>3</v>
      </c>
      <c r="J1649">
        <v>0</v>
      </c>
      <c r="K1649">
        <v>149016</v>
      </c>
      <c r="L1649" t="str">
        <f>VLOOKUP(Sales_Data!C1649,Product_Master!$A:$D,2,FALSE)</f>
        <v>Recliner</v>
      </c>
      <c r="M1649">
        <f>VLOOKUP(C1649,Product_Master!$A:$D,4,FALSE)</f>
        <v>49672</v>
      </c>
      <c r="N1649" t="str">
        <f t="shared" si="50"/>
        <v>HIGH</v>
      </c>
      <c r="O1649" t="str" cm="1">
        <f t="array" ref="O1649">_xlfn.IFS(D1649="North","Zone 1",D1649="South","Zone 2",D1649="East","Zone 3",D1649="West","Zone 4")</f>
        <v>Zone 2</v>
      </c>
      <c r="P1649">
        <f t="shared" si="51"/>
        <v>14901.6</v>
      </c>
      <c r="Q1649" t="str">
        <f>VLOOKUP(C1649,Product_Master!$A:$D,3,FALSE)</f>
        <v>Furniture</v>
      </c>
    </row>
    <row r="1650" spans="1:17" x14ac:dyDescent="0.3">
      <c r="A1650" t="s">
        <v>3869</v>
      </c>
      <c r="B1650" t="s">
        <v>241</v>
      </c>
      <c r="C1650" t="s">
        <v>133</v>
      </c>
      <c r="D1650" t="s">
        <v>171</v>
      </c>
      <c r="E1650" t="s">
        <v>204</v>
      </c>
      <c r="F1650" t="s">
        <v>205</v>
      </c>
      <c r="G1650" t="s">
        <v>212</v>
      </c>
      <c r="H1650" t="s">
        <v>3870</v>
      </c>
      <c r="I1650">
        <v>11</v>
      </c>
      <c r="J1650">
        <v>5</v>
      </c>
      <c r="K1650">
        <v>297678</v>
      </c>
      <c r="L1650" t="str">
        <f>VLOOKUP(Sales_Data!C1650,Product_Master!$A:$D,2,FALSE)</f>
        <v>Basketball</v>
      </c>
      <c r="M1650">
        <f>VLOOKUP(C1650,Product_Master!$A:$D,4,FALSE)</f>
        <v>28486</v>
      </c>
      <c r="N1650" t="str">
        <f t="shared" si="50"/>
        <v>HIGH</v>
      </c>
      <c r="O1650" t="str" cm="1">
        <f t="array" ref="O1650">_xlfn.IFS(D1650="North","Zone 1",D1650="South","Zone 2",D1650="East","Zone 3",D1650="West","Zone 4")</f>
        <v>Zone 2</v>
      </c>
      <c r="P1650">
        <f t="shared" si="51"/>
        <v>29767.800000000003</v>
      </c>
      <c r="Q1650" t="str">
        <f>VLOOKUP(C1650,Product_Master!$A:$D,3,FALSE)</f>
        <v>Sports</v>
      </c>
    </row>
    <row r="1651" spans="1:17" x14ac:dyDescent="0.3">
      <c r="A1651" t="s">
        <v>3871</v>
      </c>
      <c r="B1651" t="s">
        <v>1099</v>
      </c>
      <c r="C1651" t="s">
        <v>44</v>
      </c>
      <c r="D1651" t="s">
        <v>197</v>
      </c>
      <c r="E1651" t="s">
        <v>260</v>
      </c>
      <c r="F1651" t="s">
        <v>261</v>
      </c>
      <c r="G1651" t="s">
        <v>269</v>
      </c>
      <c r="H1651" t="s">
        <v>3872</v>
      </c>
      <c r="I1651">
        <v>1</v>
      </c>
      <c r="J1651">
        <v>15</v>
      </c>
      <c r="K1651">
        <v>63757</v>
      </c>
      <c r="L1651" t="str">
        <f>VLOOKUP(Sales_Data!C1651,Product_Master!$A:$D,2,FALSE)</f>
        <v>Bookshelf</v>
      </c>
      <c r="M1651">
        <f>VLOOKUP(C1651,Product_Master!$A:$D,4,FALSE)</f>
        <v>75009</v>
      </c>
      <c r="N1651" t="str">
        <f t="shared" si="50"/>
        <v>HIGH</v>
      </c>
      <c r="O1651" t="str" cm="1">
        <f t="array" ref="O1651">_xlfn.IFS(D1651="North","Zone 1",D1651="South","Zone 2",D1651="East","Zone 3",D1651="West","Zone 4")</f>
        <v>Zone 4</v>
      </c>
      <c r="P1651">
        <f t="shared" si="51"/>
        <v>6375.7000000000007</v>
      </c>
      <c r="Q1651" t="str">
        <f>VLOOKUP(C1651,Product_Master!$A:$D,3,FALSE)</f>
        <v>Furniture</v>
      </c>
    </row>
    <row r="1652" spans="1:17" x14ac:dyDescent="0.3">
      <c r="A1652" t="s">
        <v>3873</v>
      </c>
      <c r="B1652" t="s">
        <v>2455</v>
      </c>
      <c r="C1652" t="s">
        <v>9</v>
      </c>
      <c r="D1652" t="s">
        <v>197</v>
      </c>
      <c r="E1652" t="s">
        <v>260</v>
      </c>
      <c r="F1652" t="s">
        <v>261</v>
      </c>
      <c r="G1652" t="s">
        <v>285</v>
      </c>
      <c r="H1652" t="s">
        <v>3874</v>
      </c>
      <c r="I1652">
        <v>6</v>
      </c>
      <c r="J1652">
        <v>10</v>
      </c>
      <c r="K1652">
        <v>230218</v>
      </c>
      <c r="L1652" t="str">
        <f>VLOOKUP(Sales_Data!C1652,Product_Master!$A:$D,2,FALSE)</f>
        <v>Dell Monitor</v>
      </c>
      <c r="M1652">
        <f>VLOOKUP(C1652,Product_Master!$A:$D,4,FALSE)</f>
        <v>42633</v>
      </c>
      <c r="N1652" t="str">
        <f t="shared" si="50"/>
        <v>HIGH</v>
      </c>
      <c r="O1652" t="str" cm="1">
        <f t="array" ref="O1652">_xlfn.IFS(D1652="North","Zone 1",D1652="South","Zone 2",D1652="East","Zone 3",D1652="West","Zone 4")</f>
        <v>Zone 4</v>
      </c>
      <c r="P1652">
        <f t="shared" si="51"/>
        <v>23021.800000000003</v>
      </c>
      <c r="Q1652" t="str">
        <f>VLOOKUP(C1652,Product_Master!$A:$D,3,FALSE)</f>
        <v>Electronics</v>
      </c>
    </row>
    <row r="1653" spans="1:17" x14ac:dyDescent="0.3">
      <c r="A1653" t="s">
        <v>3875</v>
      </c>
      <c r="B1653" t="s">
        <v>1946</v>
      </c>
      <c r="C1653" t="s">
        <v>91</v>
      </c>
      <c r="D1653" t="s">
        <v>191</v>
      </c>
      <c r="E1653" t="s">
        <v>238</v>
      </c>
      <c r="F1653" t="s">
        <v>238</v>
      </c>
      <c r="G1653" t="s">
        <v>285</v>
      </c>
      <c r="H1653" t="s">
        <v>3876</v>
      </c>
      <c r="I1653">
        <v>9</v>
      </c>
      <c r="J1653">
        <v>15</v>
      </c>
      <c r="K1653">
        <v>227870</v>
      </c>
      <c r="L1653" t="str">
        <f>VLOOKUP(Sales_Data!C1653,Product_Master!$A:$D,2,FALSE)</f>
        <v>Sweater</v>
      </c>
      <c r="M1653">
        <f>VLOOKUP(C1653,Product_Master!$A:$D,4,FALSE)</f>
        <v>29787</v>
      </c>
      <c r="N1653" t="str">
        <f t="shared" si="50"/>
        <v>HIGH</v>
      </c>
      <c r="O1653" t="str" cm="1">
        <f t="array" ref="O1653">_xlfn.IFS(D1653="North","Zone 1",D1653="South","Zone 2",D1653="East","Zone 3",D1653="West","Zone 4")</f>
        <v>Zone 1</v>
      </c>
      <c r="P1653">
        <f t="shared" si="51"/>
        <v>22787</v>
      </c>
      <c r="Q1653" t="str">
        <f>VLOOKUP(C1653,Product_Master!$A:$D,3,FALSE)</f>
        <v>Clothing</v>
      </c>
    </row>
    <row r="1654" spans="1:17" x14ac:dyDescent="0.3">
      <c r="A1654" t="s">
        <v>3877</v>
      </c>
      <c r="B1654" t="s">
        <v>920</v>
      </c>
      <c r="C1654" t="s">
        <v>155</v>
      </c>
      <c r="D1654" t="s">
        <v>171</v>
      </c>
      <c r="E1654" t="s">
        <v>223</v>
      </c>
      <c r="F1654" t="s">
        <v>224</v>
      </c>
      <c r="G1654" t="s">
        <v>206</v>
      </c>
      <c r="H1654" t="s">
        <v>927</v>
      </c>
      <c r="I1654">
        <v>12</v>
      </c>
      <c r="J1654">
        <v>5</v>
      </c>
      <c r="K1654">
        <v>818736</v>
      </c>
      <c r="L1654" t="str">
        <f>VLOOKUP(Sales_Data!C1654,Product_Master!$A:$D,2,FALSE)</f>
        <v>Cycling Bottle</v>
      </c>
      <c r="M1654">
        <f>VLOOKUP(C1654,Product_Master!$A:$D,4,FALSE)</f>
        <v>71819</v>
      </c>
      <c r="N1654" t="str">
        <f t="shared" si="50"/>
        <v>HIGH</v>
      </c>
      <c r="O1654" t="str" cm="1">
        <f t="array" ref="O1654">_xlfn.IFS(D1654="North","Zone 1",D1654="South","Zone 2",D1654="East","Zone 3",D1654="West","Zone 4")</f>
        <v>Zone 2</v>
      </c>
      <c r="P1654">
        <f t="shared" si="51"/>
        <v>81873.600000000006</v>
      </c>
      <c r="Q1654" t="str">
        <f>VLOOKUP(C1654,Product_Master!$A:$D,3,FALSE)</f>
        <v>Sports</v>
      </c>
    </row>
    <row r="1655" spans="1:17" x14ac:dyDescent="0.3">
      <c r="A1655" t="s">
        <v>3878</v>
      </c>
      <c r="B1655" t="s">
        <v>723</v>
      </c>
      <c r="C1655" t="s">
        <v>151</v>
      </c>
      <c r="D1655" t="s">
        <v>191</v>
      </c>
      <c r="E1655" t="s">
        <v>238</v>
      </c>
      <c r="F1655" t="s">
        <v>238</v>
      </c>
      <c r="G1655" t="s">
        <v>174</v>
      </c>
      <c r="H1655" t="s">
        <v>3879</v>
      </c>
      <c r="I1655">
        <v>9</v>
      </c>
      <c r="J1655">
        <v>15</v>
      </c>
      <c r="K1655">
        <v>291442</v>
      </c>
      <c r="L1655" t="str">
        <f>VLOOKUP(Sales_Data!C1655,Product_Master!$A:$D,2,FALSE)</f>
        <v>Volleyball</v>
      </c>
      <c r="M1655">
        <f>VLOOKUP(C1655,Product_Master!$A:$D,4,FALSE)</f>
        <v>38097</v>
      </c>
      <c r="N1655" t="str">
        <f t="shared" si="50"/>
        <v>HIGH</v>
      </c>
      <c r="O1655" t="str" cm="1">
        <f t="array" ref="O1655">_xlfn.IFS(D1655="North","Zone 1",D1655="South","Zone 2",D1655="East","Zone 3",D1655="West","Zone 4")</f>
        <v>Zone 1</v>
      </c>
      <c r="P1655">
        <f t="shared" si="51"/>
        <v>29144.2</v>
      </c>
      <c r="Q1655" t="str">
        <f>VLOOKUP(C1655,Product_Master!$A:$D,3,FALSE)</f>
        <v>Sports</v>
      </c>
    </row>
    <row r="1656" spans="1:17" x14ac:dyDescent="0.3">
      <c r="A1656" t="s">
        <v>3880</v>
      </c>
      <c r="B1656" t="s">
        <v>2709</v>
      </c>
      <c r="C1656" t="s">
        <v>15</v>
      </c>
      <c r="D1656" t="s">
        <v>178</v>
      </c>
      <c r="E1656" t="s">
        <v>185</v>
      </c>
      <c r="F1656" t="s">
        <v>186</v>
      </c>
      <c r="G1656" t="s">
        <v>285</v>
      </c>
      <c r="H1656" t="s">
        <v>3881</v>
      </c>
      <c r="I1656">
        <v>3</v>
      </c>
      <c r="J1656">
        <v>0</v>
      </c>
      <c r="K1656">
        <v>27564</v>
      </c>
      <c r="L1656" t="str">
        <f>VLOOKUP(Sales_Data!C1656,Product_Master!$A:$D,2,FALSE)</f>
        <v>OnePlus Phone</v>
      </c>
      <c r="M1656">
        <f>VLOOKUP(C1656,Product_Master!$A:$D,4,FALSE)</f>
        <v>9188</v>
      </c>
      <c r="N1656" t="str">
        <f t="shared" si="50"/>
        <v>HIGH</v>
      </c>
      <c r="O1656" t="str" cm="1">
        <f t="array" ref="O1656">_xlfn.IFS(D1656="North","Zone 1",D1656="South","Zone 2",D1656="East","Zone 3",D1656="West","Zone 4")</f>
        <v>Zone 3</v>
      </c>
      <c r="P1656">
        <f t="shared" si="51"/>
        <v>2756.4</v>
      </c>
      <c r="Q1656" t="str">
        <f>VLOOKUP(C1656,Product_Master!$A:$D,3,FALSE)</f>
        <v>Electronics</v>
      </c>
    </row>
    <row r="1657" spans="1:17" x14ac:dyDescent="0.3">
      <c r="A1657" t="s">
        <v>3882</v>
      </c>
      <c r="B1657" t="s">
        <v>527</v>
      </c>
      <c r="C1657" t="s">
        <v>122</v>
      </c>
      <c r="D1657" t="s">
        <v>171</v>
      </c>
      <c r="E1657" t="s">
        <v>172</v>
      </c>
      <c r="F1657" t="s">
        <v>173</v>
      </c>
      <c r="G1657" t="s">
        <v>285</v>
      </c>
      <c r="H1657" t="s">
        <v>3883</v>
      </c>
      <c r="I1657">
        <v>8</v>
      </c>
      <c r="J1657">
        <v>20</v>
      </c>
      <c r="K1657">
        <v>419404</v>
      </c>
      <c r="L1657" t="str">
        <f>VLOOKUP(Sales_Data!C1657,Product_Master!$A:$D,2,FALSE)</f>
        <v>Noodles</v>
      </c>
      <c r="M1657">
        <f>VLOOKUP(C1657,Product_Master!$A:$D,4,FALSE)</f>
        <v>65532</v>
      </c>
      <c r="N1657" t="str">
        <f t="shared" si="50"/>
        <v>HIGH</v>
      </c>
      <c r="O1657" t="str" cm="1">
        <f t="array" ref="O1657">_xlfn.IFS(D1657="North","Zone 1",D1657="South","Zone 2",D1657="East","Zone 3",D1657="West","Zone 4")</f>
        <v>Zone 2</v>
      </c>
      <c r="P1657">
        <f t="shared" si="51"/>
        <v>41940.400000000001</v>
      </c>
      <c r="Q1657" t="str">
        <f>VLOOKUP(C1657,Product_Master!$A:$D,3,FALSE)</f>
        <v>Grocery</v>
      </c>
    </row>
    <row r="1658" spans="1:17" x14ac:dyDescent="0.3">
      <c r="A1658" t="s">
        <v>3884</v>
      </c>
      <c r="B1658" t="s">
        <v>281</v>
      </c>
      <c r="C1658" t="s">
        <v>157</v>
      </c>
      <c r="D1658" t="s">
        <v>178</v>
      </c>
      <c r="E1658" t="s">
        <v>310</v>
      </c>
      <c r="F1658" t="s">
        <v>311</v>
      </c>
      <c r="G1658" t="s">
        <v>174</v>
      </c>
      <c r="H1658" t="s">
        <v>3885</v>
      </c>
      <c r="I1658">
        <v>1</v>
      </c>
      <c r="J1658">
        <v>0</v>
      </c>
      <c r="K1658">
        <v>39011</v>
      </c>
      <c r="L1658" t="str">
        <f>VLOOKUP(Sales_Data!C1658,Product_Master!$A:$D,2,FALSE)</f>
        <v>Sports Bag</v>
      </c>
      <c r="M1658">
        <f>VLOOKUP(C1658,Product_Master!$A:$D,4,FALSE)</f>
        <v>39011</v>
      </c>
      <c r="N1658" t="str">
        <f t="shared" si="50"/>
        <v>HIGH</v>
      </c>
      <c r="O1658" t="str" cm="1">
        <f t="array" ref="O1658">_xlfn.IFS(D1658="North","Zone 1",D1658="South","Zone 2",D1658="East","Zone 3",D1658="West","Zone 4")</f>
        <v>Zone 3</v>
      </c>
      <c r="P1658">
        <f t="shared" si="51"/>
        <v>3901.1000000000004</v>
      </c>
      <c r="Q1658" t="str">
        <f>VLOOKUP(C1658,Product_Master!$A:$D,3,FALSE)</f>
        <v>Sports</v>
      </c>
    </row>
    <row r="1659" spans="1:17" x14ac:dyDescent="0.3">
      <c r="A1659" t="s">
        <v>3886</v>
      </c>
      <c r="B1659" t="s">
        <v>475</v>
      </c>
      <c r="C1659" t="s">
        <v>89</v>
      </c>
      <c r="D1659" t="s">
        <v>191</v>
      </c>
      <c r="E1659" t="s">
        <v>242</v>
      </c>
      <c r="F1659" t="s">
        <v>242</v>
      </c>
      <c r="G1659" t="s">
        <v>212</v>
      </c>
      <c r="H1659" t="s">
        <v>3887</v>
      </c>
      <c r="I1659">
        <v>7</v>
      </c>
      <c r="J1659">
        <v>15</v>
      </c>
      <c r="K1659">
        <v>308210</v>
      </c>
      <c r="L1659" t="str">
        <f>VLOOKUP(Sales_Data!C1659,Product_Master!$A:$D,2,FALSE)</f>
        <v>Shorts</v>
      </c>
      <c r="M1659">
        <f>VLOOKUP(C1659,Product_Master!$A:$D,4,FALSE)</f>
        <v>51800</v>
      </c>
      <c r="N1659" t="str">
        <f t="shared" si="50"/>
        <v>HIGH</v>
      </c>
      <c r="O1659" t="str" cm="1">
        <f t="array" ref="O1659">_xlfn.IFS(D1659="North","Zone 1",D1659="South","Zone 2",D1659="East","Zone 3",D1659="West","Zone 4")</f>
        <v>Zone 1</v>
      </c>
      <c r="P1659">
        <f t="shared" si="51"/>
        <v>30821</v>
      </c>
      <c r="Q1659" t="str">
        <f>VLOOKUP(C1659,Product_Master!$A:$D,3,FALSE)</f>
        <v>Clothing</v>
      </c>
    </row>
    <row r="1660" spans="1:17" x14ac:dyDescent="0.3">
      <c r="A1660" t="s">
        <v>3888</v>
      </c>
      <c r="B1660" t="s">
        <v>1072</v>
      </c>
      <c r="C1660" t="s">
        <v>118</v>
      </c>
      <c r="D1660" t="s">
        <v>197</v>
      </c>
      <c r="E1660" t="s">
        <v>260</v>
      </c>
      <c r="F1660" t="s">
        <v>261</v>
      </c>
      <c r="G1660" t="s">
        <v>269</v>
      </c>
      <c r="H1660" t="s">
        <v>2503</v>
      </c>
      <c r="I1660">
        <v>4</v>
      </c>
      <c r="J1660">
        <v>20</v>
      </c>
      <c r="K1660">
        <v>46128</v>
      </c>
      <c r="L1660" t="str">
        <f>VLOOKUP(Sales_Data!C1660,Product_Master!$A:$D,2,FALSE)</f>
        <v>Juice</v>
      </c>
      <c r="M1660">
        <f>VLOOKUP(C1660,Product_Master!$A:$D,4,FALSE)</f>
        <v>14415</v>
      </c>
      <c r="N1660" t="str">
        <f t="shared" si="50"/>
        <v>HIGH</v>
      </c>
      <c r="O1660" t="str" cm="1">
        <f t="array" ref="O1660">_xlfn.IFS(D1660="North","Zone 1",D1660="South","Zone 2",D1660="East","Zone 3",D1660="West","Zone 4")</f>
        <v>Zone 4</v>
      </c>
      <c r="P1660">
        <f t="shared" si="51"/>
        <v>4612.8</v>
      </c>
      <c r="Q1660" t="str">
        <f>VLOOKUP(C1660,Product_Master!$A:$D,3,FALSE)</f>
        <v>Grocery</v>
      </c>
    </row>
    <row r="1661" spans="1:17" x14ac:dyDescent="0.3">
      <c r="A1661" t="s">
        <v>3889</v>
      </c>
      <c r="B1661" t="s">
        <v>1988</v>
      </c>
      <c r="C1661" t="s">
        <v>71</v>
      </c>
      <c r="D1661" t="s">
        <v>191</v>
      </c>
      <c r="E1661" t="s">
        <v>242</v>
      </c>
      <c r="F1661" t="s">
        <v>242</v>
      </c>
      <c r="G1661" t="s">
        <v>262</v>
      </c>
      <c r="H1661" t="s">
        <v>3890</v>
      </c>
      <c r="I1661">
        <v>2</v>
      </c>
      <c r="J1661">
        <v>10</v>
      </c>
      <c r="K1661">
        <v>103168</v>
      </c>
      <c r="L1661" t="str">
        <f>VLOOKUP(Sales_Data!C1661,Product_Master!$A:$D,2,FALSE)</f>
        <v>Jeans</v>
      </c>
      <c r="M1661">
        <f>VLOOKUP(C1661,Product_Master!$A:$D,4,FALSE)</f>
        <v>57316</v>
      </c>
      <c r="N1661" t="str">
        <f t="shared" si="50"/>
        <v>HIGH</v>
      </c>
      <c r="O1661" t="str" cm="1">
        <f t="array" ref="O1661">_xlfn.IFS(D1661="North","Zone 1",D1661="South","Zone 2",D1661="East","Zone 3",D1661="West","Zone 4")</f>
        <v>Zone 1</v>
      </c>
      <c r="P1661">
        <f t="shared" si="51"/>
        <v>10316.800000000001</v>
      </c>
      <c r="Q1661" t="str">
        <f>VLOOKUP(C1661,Product_Master!$A:$D,3,FALSE)</f>
        <v>Clothing</v>
      </c>
    </row>
    <row r="1662" spans="1:17" x14ac:dyDescent="0.3">
      <c r="A1662" t="s">
        <v>3891</v>
      </c>
      <c r="B1662" t="s">
        <v>1728</v>
      </c>
      <c r="C1662" t="s">
        <v>9</v>
      </c>
      <c r="D1662" t="s">
        <v>197</v>
      </c>
      <c r="E1662" t="s">
        <v>260</v>
      </c>
      <c r="F1662" t="s">
        <v>261</v>
      </c>
      <c r="G1662" t="s">
        <v>285</v>
      </c>
      <c r="H1662" t="s">
        <v>3892</v>
      </c>
      <c r="I1662">
        <v>8</v>
      </c>
      <c r="J1662">
        <v>15</v>
      </c>
      <c r="K1662">
        <v>289904</v>
      </c>
      <c r="L1662" t="str">
        <f>VLOOKUP(Sales_Data!C1662,Product_Master!$A:$D,2,FALSE)</f>
        <v>Dell Monitor</v>
      </c>
      <c r="M1662">
        <f>VLOOKUP(C1662,Product_Master!$A:$D,4,FALSE)</f>
        <v>42633</v>
      </c>
      <c r="N1662" t="str">
        <f t="shared" si="50"/>
        <v>HIGH</v>
      </c>
      <c r="O1662" t="str" cm="1">
        <f t="array" ref="O1662">_xlfn.IFS(D1662="North","Zone 1",D1662="South","Zone 2",D1662="East","Zone 3",D1662="West","Zone 4")</f>
        <v>Zone 4</v>
      </c>
      <c r="P1662">
        <f t="shared" si="51"/>
        <v>28990.400000000001</v>
      </c>
      <c r="Q1662" t="str">
        <f>VLOOKUP(C1662,Product_Master!$A:$D,3,FALSE)</f>
        <v>Electronics</v>
      </c>
    </row>
    <row r="1663" spans="1:17" x14ac:dyDescent="0.3">
      <c r="A1663" t="s">
        <v>3893</v>
      </c>
      <c r="B1663" t="s">
        <v>278</v>
      </c>
      <c r="C1663" t="s">
        <v>106</v>
      </c>
      <c r="D1663" t="s">
        <v>191</v>
      </c>
      <c r="E1663" t="s">
        <v>192</v>
      </c>
      <c r="F1663" t="s">
        <v>193</v>
      </c>
      <c r="G1663" t="s">
        <v>219</v>
      </c>
      <c r="H1663" t="s">
        <v>3894</v>
      </c>
      <c r="I1663">
        <v>4</v>
      </c>
      <c r="J1663">
        <v>5</v>
      </c>
      <c r="K1663">
        <v>252977</v>
      </c>
      <c r="L1663" t="str">
        <f>VLOOKUP(Sales_Data!C1663,Product_Master!$A:$D,2,FALSE)</f>
        <v>Oil</v>
      </c>
      <c r="M1663">
        <f>VLOOKUP(C1663,Product_Master!$A:$D,4,FALSE)</f>
        <v>66573</v>
      </c>
      <c r="N1663" t="str">
        <f t="shared" si="50"/>
        <v>HIGH</v>
      </c>
      <c r="O1663" t="str" cm="1">
        <f t="array" ref="O1663">_xlfn.IFS(D1663="North","Zone 1",D1663="South","Zone 2",D1663="East","Zone 3",D1663="West","Zone 4")</f>
        <v>Zone 1</v>
      </c>
      <c r="P1663">
        <f t="shared" si="51"/>
        <v>25297.7</v>
      </c>
      <c r="Q1663" t="str">
        <f>VLOOKUP(C1663,Product_Master!$A:$D,3,FALSE)</f>
        <v>Grocery</v>
      </c>
    </row>
    <row r="1664" spans="1:17" x14ac:dyDescent="0.3">
      <c r="A1664" t="s">
        <v>3895</v>
      </c>
      <c r="B1664" t="s">
        <v>536</v>
      </c>
      <c r="C1664" t="s">
        <v>73</v>
      </c>
      <c r="D1664" t="s">
        <v>191</v>
      </c>
      <c r="E1664" t="s">
        <v>192</v>
      </c>
      <c r="F1664" t="s">
        <v>193</v>
      </c>
      <c r="G1664" t="s">
        <v>228</v>
      </c>
      <c r="H1664" t="s">
        <v>3896</v>
      </c>
      <c r="I1664">
        <v>5</v>
      </c>
      <c r="J1664">
        <v>5</v>
      </c>
      <c r="K1664">
        <v>326871</v>
      </c>
      <c r="L1664" t="str">
        <f>VLOOKUP(Sales_Data!C1664,Product_Master!$A:$D,2,FALSE)</f>
        <v>T-Shirt</v>
      </c>
      <c r="M1664">
        <f>VLOOKUP(C1664,Product_Master!$A:$D,4,FALSE)</f>
        <v>68815</v>
      </c>
      <c r="N1664" t="str">
        <f t="shared" si="50"/>
        <v>HIGH</v>
      </c>
      <c r="O1664" t="str" cm="1">
        <f t="array" ref="O1664">_xlfn.IFS(D1664="North","Zone 1",D1664="South","Zone 2",D1664="East","Zone 3",D1664="West","Zone 4")</f>
        <v>Zone 1</v>
      </c>
      <c r="P1664">
        <f t="shared" si="51"/>
        <v>32687.100000000002</v>
      </c>
      <c r="Q1664" t="str">
        <f>VLOOKUP(C1664,Product_Master!$A:$D,3,FALSE)</f>
        <v>Clothing</v>
      </c>
    </row>
    <row r="1665" spans="1:17" x14ac:dyDescent="0.3">
      <c r="A1665" t="s">
        <v>3897</v>
      </c>
      <c r="B1665" t="s">
        <v>646</v>
      </c>
      <c r="C1665" t="s">
        <v>69</v>
      </c>
      <c r="D1665" t="s">
        <v>191</v>
      </c>
      <c r="E1665" t="s">
        <v>242</v>
      </c>
      <c r="F1665" t="s">
        <v>242</v>
      </c>
      <c r="G1665" t="s">
        <v>219</v>
      </c>
      <c r="H1665" t="s">
        <v>3898</v>
      </c>
      <c r="I1665">
        <v>5</v>
      </c>
      <c r="J1665">
        <v>0</v>
      </c>
      <c r="K1665">
        <v>44490</v>
      </c>
      <c r="L1665" t="str">
        <f>VLOOKUP(Sales_Data!C1665,Product_Master!$A:$D,2,FALSE)</f>
        <v>Women Kurti</v>
      </c>
      <c r="M1665">
        <f>VLOOKUP(C1665,Product_Master!$A:$D,4,FALSE)</f>
        <v>8898</v>
      </c>
      <c r="N1665" t="str">
        <f t="shared" si="50"/>
        <v>HIGH</v>
      </c>
      <c r="O1665" t="str" cm="1">
        <f t="array" ref="O1665">_xlfn.IFS(D1665="North","Zone 1",D1665="South","Zone 2",D1665="East","Zone 3",D1665="West","Zone 4")</f>
        <v>Zone 1</v>
      </c>
      <c r="P1665">
        <f t="shared" si="51"/>
        <v>4449</v>
      </c>
      <c r="Q1665" t="str">
        <f>VLOOKUP(C1665,Product_Master!$A:$D,3,FALSE)</f>
        <v>Clothing</v>
      </c>
    </row>
    <row r="1666" spans="1:17" x14ac:dyDescent="0.3">
      <c r="A1666" t="s">
        <v>3899</v>
      </c>
      <c r="B1666" t="s">
        <v>1403</v>
      </c>
      <c r="C1666" t="s">
        <v>95</v>
      </c>
      <c r="D1666" t="s">
        <v>191</v>
      </c>
      <c r="E1666" t="s">
        <v>242</v>
      </c>
      <c r="F1666" t="s">
        <v>242</v>
      </c>
      <c r="G1666" t="s">
        <v>285</v>
      </c>
      <c r="H1666" t="s">
        <v>3900</v>
      </c>
      <c r="I1666">
        <v>2</v>
      </c>
      <c r="J1666">
        <v>15</v>
      </c>
      <c r="K1666">
        <v>122913</v>
      </c>
      <c r="L1666" t="str">
        <f>VLOOKUP(Sales_Data!C1666,Product_Master!$A:$D,2,FALSE)</f>
        <v>Dress</v>
      </c>
      <c r="M1666">
        <f>VLOOKUP(C1666,Product_Master!$A:$D,4,FALSE)</f>
        <v>72302</v>
      </c>
      <c r="N1666" t="str">
        <f t="shared" si="50"/>
        <v>HIGH</v>
      </c>
      <c r="O1666" t="str" cm="1">
        <f t="array" ref="O1666">_xlfn.IFS(D1666="North","Zone 1",D1666="South","Zone 2",D1666="East","Zone 3",D1666="West","Zone 4")</f>
        <v>Zone 1</v>
      </c>
      <c r="P1666">
        <f t="shared" si="51"/>
        <v>12291.300000000001</v>
      </c>
      <c r="Q1666" t="str">
        <f>VLOOKUP(C1666,Product_Master!$A:$D,3,FALSE)</f>
        <v>Clothing</v>
      </c>
    </row>
    <row r="1667" spans="1:17" x14ac:dyDescent="0.3">
      <c r="A1667" t="s">
        <v>3901</v>
      </c>
      <c r="B1667" t="s">
        <v>363</v>
      </c>
      <c r="C1667" t="s">
        <v>58</v>
      </c>
      <c r="D1667" t="s">
        <v>178</v>
      </c>
      <c r="E1667" t="s">
        <v>310</v>
      </c>
      <c r="F1667" t="s">
        <v>311</v>
      </c>
      <c r="G1667" t="s">
        <v>174</v>
      </c>
      <c r="H1667" t="s">
        <v>561</v>
      </c>
      <c r="I1667">
        <v>8</v>
      </c>
      <c r="J1667">
        <v>0</v>
      </c>
      <c r="K1667">
        <v>221600</v>
      </c>
      <c r="L1667" t="str">
        <f>VLOOKUP(Sales_Data!C1667,Product_Master!$A:$D,2,FALSE)</f>
        <v>Side Table</v>
      </c>
      <c r="M1667">
        <f>VLOOKUP(C1667,Product_Master!$A:$D,4,FALSE)</f>
        <v>27700</v>
      </c>
      <c r="N1667" t="str">
        <f t="shared" ref="N1667:N1730" si="52">IF(K1667&gt;15000,"HIGH",IF(K1667&gt;=5000,"MEDIUM","LOW"))</f>
        <v>HIGH</v>
      </c>
      <c r="O1667" t="str" cm="1">
        <f t="array" ref="O1667">_xlfn.IFS(D1667="North","Zone 1",D1667="South","Zone 2",D1667="East","Zone 3",D1667="West","Zone 4")</f>
        <v>Zone 3</v>
      </c>
      <c r="P1667">
        <f t="shared" ref="P1667:P1730" si="53">IF(N1667="HIGH",K1667*10%,IF(N1667="MEDIUM",K1667*5%,K1667*2%))</f>
        <v>22160</v>
      </c>
      <c r="Q1667" t="str">
        <f>VLOOKUP(C1667,Product_Master!$A:$D,3,FALSE)</f>
        <v>Furniture</v>
      </c>
    </row>
    <row r="1668" spans="1:17" x14ac:dyDescent="0.3">
      <c r="A1668" t="s">
        <v>3902</v>
      </c>
      <c r="B1668" t="s">
        <v>1971</v>
      </c>
      <c r="C1668" t="s">
        <v>108</v>
      </c>
      <c r="D1668" t="s">
        <v>197</v>
      </c>
      <c r="E1668" t="s">
        <v>210</v>
      </c>
      <c r="F1668" t="s">
        <v>211</v>
      </c>
      <c r="G1668" t="s">
        <v>285</v>
      </c>
      <c r="H1668" t="s">
        <v>3903</v>
      </c>
      <c r="I1668">
        <v>11</v>
      </c>
      <c r="J1668">
        <v>15</v>
      </c>
      <c r="K1668">
        <v>138034</v>
      </c>
      <c r="L1668" t="str">
        <f>VLOOKUP(Sales_Data!C1668,Product_Master!$A:$D,2,FALSE)</f>
        <v>Salt</v>
      </c>
      <c r="M1668">
        <f>VLOOKUP(C1668,Product_Master!$A:$D,4,FALSE)</f>
        <v>14763</v>
      </c>
      <c r="N1668" t="str">
        <f t="shared" si="52"/>
        <v>HIGH</v>
      </c>
      <c r="O1668" t="str" cm="1">
        <f t="array" ref="O1668">_xlfn.IFS(D1668="North","Zone 1",D1668="South","Zone 2",D1668="East","Zone 3",D1668="West","Zone 4")</f>
        <v>Zone 4</v>
      </c>
      <c r="P1668">
        <f t="shared" si="53"/>
        <v>13803.400000000001</v>
      </c>
      <c r="Q1668" t="str">
        <f>VLOOKUP(C1668,Product_Master!$A:$D,3,FALSE)</f>
        <v>Grocery</v>
      </c>
    </row>
    <row r="1669" spans="1:17" x14ac:dyDescent="0.3">
      <c r="A1669" t="s">
        <v>3904</v>
      </c>
      <c r="B1669" t="s">
        <v>854</v>
      </c>
      <c r="C1669" t="s">
        <v>66</v>
      </c>
      <c r="D1669" t="s">
        <v>191</v>
      </c>
      <c r="E1669" t="s">
        <v>238</v>
      </c>
      <c r="F1669" t="s">
        <v>238</v>
      </c>
      <c r="G1669" t="s">
        <v>243</v>
      </c>
      <c r="H1669" t="s">
        <v>3905</v>
      </c>
      <c r="I1669">
        <v>12</v>
      </c>
      <c r="J1669">
        <v>15</v>
      </c>
      <c r="K1669">
        <v>494761</v>
      </c>
      <c r="L1669" t="str">
        <f>VLOOKUP(Sales_Data!C1669,Product_Master!$A:$D,2,FALSE)</f>
        <v>Men Shirt</v>
      </c>
      <c r="M1669">
        <f>VLOOKUP(C1669,Product_Master!$A:$D,4,FALSE)</f>
        <v>48506</v>
      </c>
      <c r="N1669" t="str">
        <f t="shared" si="52"/>
        <v>HIGH</v>
      </c>
      <c r="O1669" t="str" cm="1">
        <f t="array" ref="O1669">_xlfn.IFS(D1669="North","Zone 1",D1669="South","Zone 2",D1669="East","Zone 3",D1669="West","Zone 4")</f>
        <v>Zone 1</v>
      </c>
      <c r="P1669">
        <f t="shared" si="53"/>
        <v>49476.100000000006</v>
      </c>
      <c r="Q1669" t="str">
        <f>VLOOKUP(C1669,Product_Master!$A:$D,3,FALSE)</f>
        <v>Clothing</v>
      </c>
    </row>
    <row r="1670" spans="1:17" x14ac:dyDescent="0.3">
      <c r="A1670" t="s">
        <v>3906</v>
      </c>
      <c r="B1670" t="s">
        <v>1574</v>
      </c>
      <c r="C1670" t="s">
        <v>9</v>
      </c>
      <c r="D1670" t="s">
        <v>191</v>
      </c>
      <c r="E1670" t="s">
        <v>192</v>
      </c>
      <c r="F1670" t="s">
        <v>193</v>
      </c>
      <c r="G1670" t="s">
        <v>187</v>
      </c>
      <c r="H1670" t="s">
        <v>3907</v>
      </c>
      <c r="I1670">
        <v>5</v>
      </c>
      <c r="J1670">
        <v>20</v>
      </c>
      <c r="K1670">
        <v>170532</v>
      </c>
      <c r="L1670" t="str">
        <f>VLOOKUP(Sales_Data!C1670,Product_Master!$A:$D,2,FALSE)</f>
        <v>Dell Monitor</v>
      </c>
      <c r="M1670">
        <f>VLOOKUP(C1670,Product_Master!$A:$D,4,FALSE)</f>
        <v>42633</v>
      </c>
      <c r="N1670" t="str">
        <f t="shared" si="52"/>
        <v>HIGH</v>
      </c>
      <c r="O1670" t="str" cm="1">
        <f t="array" ref="O1670">_xlfn.IFS(D1670="North","Zone 1",D1670="South","Zone 2",D1670="East","Zone 3",D1670="West","Zone 4")</f>
        <v>Zone 1</v>
      </c>
      <c r="P1670">
        <f t="shared" si="53"/>
        <v>17053.2</v>
      </c>
      <c r="Q1670" t="str">
        <f>VLOOKUP(C1670,Product_Master!$A:$D,3,FALSE)</f>
        <v>Electronics</v>
      </c>
    </row>
    <row r="1671" spans="1:17" x14ac:dyDescent="0.3">
      <c r="A1671" t="s">
        <v>3908</v>
      </c>
      <c r="B1671" t="s">
        <v>2300</v>
      </c>
      <c r="C1671" t="s">
        <v>27</v>
      </c>
      <c r="D1671" t="s">
        <v>191</v>
      </c>
      <c r="E1671" t="s">
        <v>238</v>
      </c>
      <c r="F1671" t="s">
        <v>238</v>
      </c>
      <c r="G1671" t="s">
        <v>187</v>
      </c>
      <c r="H1671" t="s">
        <v>3909</v>
      </c>
      <c r="I1671">
        <v>5</v>
      </c>
      <c r="J1671">
        <v>10</v>
      </c>
      <c r="K1671">
        <v>253417</v>
      </c>
      <c r="L1671" t="str">
        <f>VLOOKUP(Sales_Data!C1671,Product_Master!$A:$D,2,FALSE)</f>
        <v>Microwave</v>
      </c>
      <c r="M1671">
        <f>VLOOKUP(C1671,Product_Master!$A:$D,4,FALSE)</f>
        <v>56315</v>
      </c>
      <c r="N1671" t="str">
        <f t="shared" si="52"/>
        <v>HIGH</v>
      </c>
      <c r="O1671" t="str" cm="1">
        <f t="array" ref="O1671">_xlfn.IFS(D1671="North","Zone 1",D1671="South","Zone 2",D1671="East","Zone 3",D1671="West","Zone 4")</f>
        <v>Zone 1</v>
      </c>
      <c r="P1671">
        <f t="shared" si="53"/>
        <v>25341.7</v>
      </c>
      <c r="Q1671" t="str">
        <f>VLOOKUP(C1671,Product_Master!$A:$D,3,FALSE)</f>
        <v>Electronics</v>
      </c>
    </row>
    <row r="1672" spans="1:17" x14ac:dyDescent="0.3">
      <c r="A1672" t="s">
        <v>3910</v>
      </c>
      <c r="B1672" t="s">
        <v>3911</v>
      </c>
      <c r="C1672" t="s">
        <v>50</v>
      </c>
      <c r="D1672" t="s">
        <v>171</v>
      </c>
      <c r="E1672" t="s">
        <v>223</v>
      </c>
      <c r="F1672" t="s">
        <v>224</v>
      </c>
      <c r="G1672" t="s">
        <v>262</v>
      </c>
      <c r="H1672" t="s">
        <v>3912</v>
      </c>
      <c r="I1672">
        <v>10</v>
      </c>
      <c r="J1672">
        <v>10</v>
      </c>
      <c r="K1672">
        <v>512298</v>
      </c>
      <c r="L1672" t="str">
        <f>VLOOKUP(Sales_Data!C1672,Product_Master!$A:$D,2,FALSE)</f>
        <v>Sofa</v>
      </c>
      <c r="M1672">
        <f>VLOOKUP(C1672,Product_Master!$A:$D,4,FALSE)</f>
        <v>56922</v>
      </c>
      <c r="N1672" t="str">
        <f t="shared" si="52"/>
        <v>HIGH</v>
      </c>
      <c r="O1672" t="str" cm="1">
        <f t="array" ref="O1672">_xlfn.IFS(D1672="North","Zone 1",D1672="South","Zone 2",D1672="East","Zone 3",D1672="West","Zone 4")</f>
        <v>Zone 2</v>
      </c>
      <c r="P1672">
        <f t="shared" si="53"/>
        <v>51229.8</v>
      </c>
      <c r="Q1672" t="str">
        <f>VLOOKUP(C1672,Product_Master!$A:$D,3,FALSE)</f>
        <v>Furniture</v>
      </c>
    </row>
    <row r="1673" spans="1:17" x14ac:dyDescent="0.3">
      <c r="A1673" t="s">
        <v>3913</v>
      </c>
      <c r="B1673" t="s">
        <v>3850</v>
      </c>
      <c r="C1673" t="s">
        <v>50</v>
      </c>
      <c r="D1673" t="s">
        <v>197</v>
      </c>
      <c r="E1673" t="s">
        <v>210</v>
      </c>
      <c r="F1673" t="s">
        <v>211</v>
      </c>
      <c r="G1673" t="s">
        <v>257</v>
      </c>
      <c r="H1673" t="s">
        <v>3914</v>
      </c>
      <c r="I1673">
        <v>12</v>
      </c>
      <c r="J1673">
        <v>5</v>
      </c>
      <c r="K1673">
        <v>648910</v>
      </c>
      <c r="L1673" t="str">
        <f>VLOOKUP(Sales_Data!C1673,Product_Master!$A:$D,2,FALSE)</f>
        <v>Sofa</v>
      </c>
      <c r="M1673">
        <f>VLOOKUP(C1673,Product_Master!$A:$D,4,FALSE)</f>
        <v>56922</v>
      </c>
      <c r="N1673" t="str">
        <f t="shared" si="52"/>
        <v>HIGH</v>
      </c>
      <c r="O1673" t="str" cm="1">
        <f t="array" ref="O1673">_xlfn.IFS(D1673="North","Zone 1",D1673="South","Zone 2",D1673="East","Zone 3",D1673="West","Zone 4")</f>
        <v>Zone 4</v>
      </c>
      <c r="P1673">
        <f t="shared" si="53"/>
        <v>64891</v>
      </c>
      <c r="Q1673" t="str">
        <f>VLOOKUP(C1673,Product_Master!$A:$D,3,FALSE)</f>
        <v>Furniture</v>
      </c>
    </row>
    <row r="1674" spans="1:17" x14ac:dyDescent="0.3">
      <c r="A1674" t="s">
        <v>3915</v>
      </c>
      <c r="B1674" t="s">
        <v>1114</v>
      </c>
      <c r="C1674" t="s">
        <v>50</v>
      </c>
      <c r="D1674" t="s">
        <v>171</v>
      </c>
      <c r="E1674" t="s">
        <v>172</v>
      </c>
      <c r="F1674" t="s">
        <v>173</v>
      </c>
      <c r="G1674" t="s">
        <v>269</v>
      </c>
      <c r="H1674" t="s">
        <v>3916</v>
      </c>
      <c r="I1674">
        <v>1</v>
      </c>
      <c r="J1674">
        <v>10</v>
      </c>
      <c r="K1674">
        <v>51229</v>
      </c>
      <c r="L1674" t="str">
        <f>VLOOKUP(Sales_Data!C1674,Product_Master!$A:$D,2,FALSE)</f>
        <v>Sofa</v>
      </c>
      <c r="M1674">
        <f>VLOOKUP(C1674,Product_Master!$A:$D,4,FALSE)</f>
        <v>56922</v>
      </c>
      <c r="N1674" t="str">
        <f t="shared" si="52"/>
        <v>HIGH</v>
      </c>
      <c r="O1674" t="str" cm="1">
        <f t="array" ref="O1674">_xlfn.IFS(D1674="North","Zone 1",D1674="South","Zone 2",D1674="East","Zone 3",D1674="West","Zone 4")</f>
        <v>Zone 2</v>
      </c>
      <c r="P1674">
        <f t="shared" si="53"/>
        <v>5122.9000000000005</v>
      </c>
      <c r="Q1674" t="str">
        <f>VLOOKUP(C1674,Product_Master!$A:$D,3,FALSE)</f>
        <v>Furniture</v>
      </c>
    </row>
    <row r="1675" spans="1:17" x14ac:dyDescent="0.3">
      <c r="A1675" t="s">
        <v>3917</v>
      </c>
      <c r="B1675" t="s">
        <v>779</v>
      </c>
      <c r="C1675" t="s">
        <v>64</v>
      </c>
      <c r="D1675" t="s">
        <v>178</v>
      </c>
      <c r="E1675" t="s">
        <v>185</v>
      </c>
      <c r="F1675" t="s">
        <v>186</v>
      </c>
      <c r="G1675" t="s">
        <v>206</v>
      </c>
      <c r="H1675" t="s">
        <v>3918</v>
      </c>
      <c r="I1675">
        <v>1</v>
      </c>
      <c r="J1675">
        <v>20</v>
      </c>
      <c r="K1675">
        <v>36392</v>
      </c>
      <c r="L1675" t="str">
        <f>VLOOKUP(Sales_Data!C1675,Product_Master!$A:$D,2,FALSE)</f>
        <v>Stool</v>
      </c>
      <c r="M1675">
        <f>VLOOKUP(C1675,Product_Master!$A:$D,4,FALSE)</f>
        <v>45490</v>
      </c>
      <c r="N1675" t="str">
        <f t="shared" si="52"/>
        <v>HIGH</v>
      </c>
      <c r="O1675" t="str" cm="1">
        <f t="array" ref="O1675">_xlfn.IFS(D1675="North","Zone 1",D1675="South","Zone 2",D1675="East","Zone 3",D1675="West","Zone 4")</f>
        <v>Zone 3</v>
      </c>
      <c r="P1675">
        <f t="shared" si="53"/>
        <v>3639.2000000000003</v>
      </c>
      <c r="Q1675" t="str">
        <f>VLOOKUP(C1675,Product_Master!$A:$D,3,FALSE)</f>
        <v>Furniture</v>
      </c>
    </row>
    <row r="1676" spans="1:17" x14ac:dyDescent="0.3">
      <c r="A1676" t="s">
        <v>3919</v>
      </c>
      <c r="B1676" t="s">
        <v>911</v>
      </c>
      <c r="C1676" t="s">
        <v>124</v>
      </c>
      <c r="D1676" t="s">
        <v>191</v>
      </c>
      <c r="E1676" t="s">
        <v>242</v>
      </c>
      <c r="F1676" t="s">
        <v>242</v>
      </c>
      <c r="G1676" t="s">
        <v>212</v>
      </c>
      <c r="H1676" t="s">
        <v>3300</v>
      </c>
      <c r="I1676">
        <v>4</v>
      </c>
      <c r="J1676">
        <v>10</v>
      </c>
      <c r="K1676">
        <v>117396</v>
      </c>
      <c r="L1676" t="str">
        <f>VLOOKUP(Sales_Data!C1676,Product_Master!$A:$D,2,FALSE)</f>
        <v>Dry Fruits</v>
      </c>
      <c r="M1676">
        <f>VLOOKUP(C1676,Product_Master!$A:$D,4,FALSE)</f>
        <v>32610</v>
      </c>
      <c r="N1676" t="str">
        <f t="shared" si="52"/>
        <v>HIGH</v>
      </c>
      <c r="O1676" t="str" cm="1">
        <f t="array" ref="O1676">_xlfn.IFS(D1676="North","Zone 1",D1676="South","Zone 2",D1676="East","Zone 3",D1676="West","Zone 4")</f>
        <v>Zone 1</v>
      </c>
      <c r="P1676">
        <f t="shared" si="53"/>
        <v>11739.6</v>
      </c>
      <c r="Q1676" t="str">
        <f>VLOOKUP(C1676,Product_Master!$A:$D,3,FALSE)</f>
        <v>Grocery</v>
      </c>
    </row>
    <row r="1677" spans="1:17" x14ac:dyDescent="0.3">
      <c r="A1677" t="s">
        <v>3920</v>
      </c>
      <c r="B1677" t="s">
        <v>536</v>
      </c>
      <c r="C1677" t="s">
        <v>153</v>
      </c>
      <c r="D1677" t="s">
        <v>197</v>
      </c>
      <c r="E1677" t="s">
        <v>210</v>
      </c>
      <c r="F1677" t="s">
        <v>211</v>
      </c>
      <c r="G1677" t="s">
        <v>285</v>
      </c>
      <c r="H1677" t="s">
        <v>3921</v>
      </c>
      <c r="I1677">
        <v>11</v>
      </c>
      <c r="J1677">
        <v>20</v>
      </c>
      <c r="K1677">
        <v>311687</v>
      </c>
      <c r="L1677" t="str">
        <f>VLOOKUP(Sales_Data!C1677,Product_Master!$A:$D,2,FALSE)</f>
        <v>Knee Guard</v>
      </c>
      <c r="M1677">
        <f>VLOOKUP(C1677,Product_Master!$A:$D,4,FALSE)</f>
        <v>35419</v>
      </c>
      <c r="N1677" t="str">
        <f t="shared" si="52"/>
        <v>HIGH</v>
      </c>
      <c r="O1677" t="str" cm="1">
        <f t="array" ref="O1677">_xlfn.IFS(D1677="North","Zone 1",D1677="South","Zone 2",D1677="East","Zone 3",D1677="West","Zone 4")</f>
        <v>Zone 4</v>
      </c>
      <c r="P1677">
        <f t="shared" si="53"/>
        <v>31168.7</v>
      </c>
      <c r="Q1677" t="str">
        <f>VLOOKUP(C1677,Product_Master!$A:$D,3,FALSE)</f>
        <v>Sports</v>
      </c>
    </row>
    <row r="1678" spans="1:17" x14ac:dyDescent="0.3">
      <c r="A1678" t="s">
        <v>3922</v>
      </c>
      <c r="B1678" t="s">
        <v>345</v>
      </c>
      <c r="C1678" t="s">
        <v>124</v>
      </c>
      <c r="D1678" t="s">
        <v>197</v>
      </c>
      <c r="E1678" t="s">
        <v>260</v>
      </c>
      <c r="F1678" t="s">
        <v>261</v>
      </c>
      <c r="G1678" t="s">
        <v>257</v>
      </c>
      <c r="H1678" t="s">
        <v>3923</v>
      </c>
      <c r="I1678">
        <v>5</v>
      </c>
      <c r="J1678">
        <v>20</v>
      </c>
      <c r="K1678">
        <v>130440</v>
      </c>
      <c r="L1678" t="str">
        <f>VLOOKUP(Sales_Data!C1678,Product_Master!$A:$D,2,FALSE)</f>
        <v>Dry Fruits</v>
      </c>
      <c r="M1678">
        <f>VLOOKUP(C1678,Product_Master!$A:$D,4,FALSE)</f>
        <v>32610</v>
      </c>
      <c r="N1678" t="str">
        <f t="shared" si="52"/>
        <v>HIGH</v>
      </c>
      <c r="O1678" t="str" cm="1">
        <f t="array" ref="O1678">_xlfn.IFS(D1678="North","Zone 1",D1678="South","Zone 2",D1678="East","Zone 3",D1678="West","Zone 4")</f>
        <v>Zone 4</v>
      </c>
      <c r="P1678">
        <f t="shared" si="53"/>
        <v>13044</v>
      </c>
      <c r="Q1678" t="str">
        <f>VLOOKUP(C1678,Product_Master!$A:$D,3,FALSE)</f>
        <v>Grocery</v>
      </c>
    </row>
    <row r="1679" spans="1:17" x14ac:dyDescent="0.3">
      <c r="A1679" t="s">
        <v>3924</v>
      </c>
      <c r="B1679" t="s">
        <v>297</v>
      </c>
      <c r="C1679" t="s">
        <v>93</v>
      </c>
      <c r="D1679" t="s">
        <v>191</v>
      </c>
      <c r="E1679" t="s">
        <v>238</v>
      </c>
      <c r="F1679" t="s">
        <v>238</v>
      </c>
      <c r="G1679" t="s">
        <v>228</v>
      </c>
      <c r="H1679" t="s">
        <v>3925</v>
      </c>
      <c r="I1679">
        <v>7</v>
      </c>
      <c r="J1679">
        <v>5</v>
      </c>
      <c r="K1679">
        <v>517256</v>
      </c>
      <c r="L1679" t="str">
        <f>VLOOKUP(Sales_Data!C1679,Product_Master!$A:$D,2,FALSE)</f>
        <v>Skirt</v>
      </c>
      <c r="M1679">
        <f>VLOOKUP(C1679,Product_Master!$A:$D,4,FALSE)</f>
        <v>77783</v>
      </c>
      <c r="N1679" t="str">
        <f t="shared" si="52"/>
        <v>HIGH</v>
      </c>
      <c r="O1679" t="str" cm="1">
        <f t="array" ref="O1679">_xlfn.IFS(D1679="North","Zone 1",D1679="South","Zone 2",D1679="East","Zone 3",D1679="West","Zone 4")</f>
        <v>Zone 1</v>
      </c>
      <c r="P1679">
        <f t="shared" si="53"/>
        <v>51725.600000000006</v>
      </c>
      <c r="Q1679" t="str">
        <f>VLOOKUP(C1679,Product_Master!$A:$D,3,FALSE)</f>
        <v>Clothing</v>
      </c>
    </row>
    <row r="1680" spans="1:17" x14ac:dyDescent="0.3">
      <c r="A1680" t="s">
        <v>3926</v>
      </c>
      <c r="B1680" t="s">
        <v>1403</v>
      </c>
      <c r="C1680" t="s">
        <v>135</v>
      </c>
      <c r="D1680" t="s">
        <v>197</v>
      </c>
      <c r="E1680" t="s">
        <v>198</v>
      </c>
      <c r="F1680" t="s">
        <v>199</v>
      </c>
      <c r="G1680" t="s">
        <v>228</v>
      </c>
      <c r="H1680" t="s">
        <v>3927</v>
      </c>
      <c r="I1680">
        <v>2</v>
      </c>
      <c r="J1680">
        <v>5</v>
      </c>
      <c r="K1680">
        <v>48799</v>
      </c>
      <c r="L1680" t="str">
        <f>VLOOKUP(Sales_Data!C1680,Product_Master!$A:$D,2,FALSE)</f>
        <v>Yoga Mat</v>
      </c>
      <c r="M1680">
        <f>VLOOKUP(C1680,Product_Master!$A:$D,4,FALSE)</f>
        <v>25684</v>
      </c>
      <c r="N1680" t="str">
        <f t="shared" si="52"/>
        <v>HIGH</v>
      </c>
      <c r="O1680" t="str" cm="1">
        <f t="array" ref="O1680">_xlfn.IFS(D1680="North","Zone 1",D1680="South","Zone 2",D1680="East","Zone 3",D1680="West","Zone 4")</f>
        <v>Zone 4</v>
      </c>
      <c r="P1680">
        <f t="shared" si="53"/>
        <v>4879.9000000000005</v>
      </c>
      <c r="Q1680" t="str">
        <f>VLOOKUP(C1680,Product_Master!$A:$D,3,FALSE)</f>
        <v>Sports</v>
      </c>
    </row>
    <row r="1681" spans="1:17" x14ac:dyDescent="0.3">
      <c r="A1681" t="s">
        <v>3928</v>
      </c>
      <c r="B1681" t="s">
        <v>954</v>
      </c>
      <c r="C1681" t="s">
        <v>147</v>
      </c>
      <c r="D1681" t="s">
        <v>178</v>
      </c>
      <c r="E1681" t="s">
        <v>310</v>
      </c>
      <c r="F1681" t="s">
        <v>311</v>
      </c>
      <c r="G1681" t="s">
        <v>206</v>
      </c>
      <c r="H1681" t="s">
        <v>3929</v>
      </c>
      <c r="I1681">
        <v>5</v>
      </c>
      <c r="J1681">
        <v>10</v>
      </c>
      <c r="K1681">
        <v>290133</v>
      </c>
      <c r="L1681" t="str">
        <f>VLOOKUP(Sales_Data!C1681,Product_Master!$A:$D,2,FALSE)</f>
        <v>Tennis Ball</v>
      </c>
      <c r="M1681">
        <f>VLOOKUP(C1681,Product_Master!$A:$D,4,FALSE)</f>
        <v>64474</v>
      </c>
      <c r="N1681" t="str">
        <f t="shared" si="52"/>
        <v>HIGH</v>
      </c>
      <c r="O1681" t="str" cm="1">
        <f t="array" ref="O1681">_xlfn.IFS(D1681="North","Zone 1",D1681="South","Zone 2",D1681="East","Zone 3",D1681="West","Zone 4")</f>
        <v>Zone 3</v>
      </c>
      <c r="P1681">
        <f t="shared" si="53"/>
        <v>29013.300000000003</v>
      </c>
      <c r="Q1681" t="str">
        <f>VLOOKUP(C1681,Product_Master!$A:$D,3,FALSE)</f>
        <v>Sports</v>
      </c>
    </row>
    <row r="1682" spans="1:17" x14ac:dyDescent="0.3">
      <c r="A1682" t="s">
        <v>3930</v>
      </c>
      <c r="B1682" t="s">
        <v>357</v>
      </c>
      <c r="C1682" t="s">
        <v>151</v>
      </c>
      <c r="D1682" t="s">
        <v>197</v>
      </c>
      <c r="E1682" t="s">
        <v>210</v>
      </c>
      <c r="F1682" t="s">
        <v>211</v>
      </c>
      <c r="G1682" t="s">
        <v>257</v>
      </c>
      <c r="H1682" t="s">
        <v>3931</v>
      </c>
      <c r="I1682">
        <v>6</v>
      </c>
      <c r="J1682">
        <v>20</v>
      </c>
      <c r="K1682">
        <v>182865</v>
      </c>
      <c r="L1682" t="str">
        <f>VLOOKUP(Sales_Data!C1682,Product_Master!$A:$D,2,FALSE)</f>
        <v>Volleyball</v>
      </c>
      <c r="M1682">
        <f>VLOOKUP(C1682,Product_Master!$A:$D,4,FALSE)</f>
        <v>38097</v>
      </c>
      <c r="N1682" t="str">
        <f t="shared" si="52"/>
        <v>HIGH</v>
      </c>
      <c r="O1682" t="str" cm="1">
        <f t="array" ref="O1682">_xlfn.IFS(D1682="North","Zone 1",D1682="South","Zone 2",D1682="East","Zone 3",D1682="West","Zone 4")</f>
        <v>Zone 4</v>
      </c>
      <c r="P1682">
        <f t="shared" si="53"/>
        <v>18286.5</v>
      </c>
      <c r="Q1682" t="str">
        <f>VLOOKUP(C1682,Product_Master!$A:$D,3,FALSE)</f>
        <v>Sports</v>
      </c>
    </row>
    <row r="1683" spans="1:17" x14ac:dyDescent="0.3">
      <c r="A1683" t="s">
        <v>3932</v>
      </c>
      <c r="B1683" t="s">
        <v>681</v>
      </c>
      <c r="C1683" t="s">
        <v>56</v>
      </c>
      <c r="D1683" t="s">
        <v>197</v>
      </c>
      <c r="E1683" t="s">
        <v>210</v>
      </c>
      <c r="F1683" t="s">
        <v>211</v>
      </c>
      <c r="G1683" t="s">
        <v>187</v>
      </c>
      <c r="H1683" t="s">
        <v>3933</v>
      </c>
      <c r="I1683">
        <v>11</v>
      </c>
      <c r="J1683">
        <v>15</v>
      </c>
      <c r="K1683">
        <v>215545</v>
      </c>
      <c r="L1683" t="str">
        <f>VLOOKUP(Sales_Data!C1683,Product_Master!$A:$D,2,FALSE)</f>
        <v>Computer Desk</v>
      </c>
      <c r="M1683">
        <f>VLOOKUP(C1683,Product_Master!$A:$D,4,FALSE)</f>
        <v>23053</v>
      </c>
      <c r="N1683" t="str">
        <f t="shared" si="52"/>
        <v>HIGH</v>
      </c>
      <c r="O1683" t="str" cm="1">
        <f t="array" ref="O1683">_xlfn.IFS(D1683="North","Zone 1",D1683="South","Zone 2",D1683="East","Zone 3",D1683="West","Zone 4")</f>
        <v>Zone 4</v>
      </c>
      <c r="P1683">
        <f t="shared" si="53"/>
        <v>21554.5</v>
      </c>
      <c r="Q1683" t="str">
        <f>VLOOKUP(C1683,Product_Master!$A:$D,3,FALSE)</f>
        <v>Furniture</v>
      </c>
    </row>
    <row r="1684" spans="1:17" x14ac:dyDescent="0.3">
      <c r="A1684" t="s">
        <v>3934</v>
      </c>
      <c r="B1684" t="s">
        <v>1562</v>
      </c>
      <c r="C1684" t="s">
        <v>151</v>
      </c>
      <c r="D1684" t="s">
        <v>197</v>
      </c>
      <c r="E1684" t="s">
        <v>198</v>
      </c>
      <c r="F1684" t="s">
        <v>199</v>
      </c>
      <c r="G1684" t="s">
        <v>219</v>
      </c>
      <c r="H1684" t="s">
        <v>3935</v>
      </c>
      <c r="I1684">
        <v>7</v>
      </c>
      <c r="J1684">
        <v>20</v>
      </c>
      <c r="K1684">
        <v>213343</v>
      </c>
      <c r="L1684" t="str">
        <f>VLOOKUP(Sales_Data!C1684,Product_Master!$A:$D,2,FALSE)</f>
        <v>Volleyball</v>
      </c>
      <c r="M1684">
        <f>VLOOKUP(C1684,Product_Master!$A:$D,4,FALSE)</f>
        <v>38097</v>
      </c>
      <c r="N1684" t="str">
        <f t="shared" si="52"/>
        <v>HIGH</v>
      </c>
      <c r="O1684" t="str" cm="1">
        <f t="array" ref="O1684">_xlfn.IFS(D1684="North","Zone 1",D1684="South","Zone 2",D1684="East","Zone 3",D1684="West","Zone 4")</f>
        <v>Zone 4</v>
      </c>
      <c r="P1684">
        <f t="shared" si="53"/>
        <v>21334.300000000003</v>
      </c>
      <c r="Q1684" t="str">
        <f>VLOOKUP(C1684,Product_Master!$A:$D,3,FALSE)</f>
        <v>Sports</v>
      </c>
    </row>
    <row r="1685" spans="1:17" x14ac:dyDescent="0.3">
      <c r="A1685" t="s">
        <v>3936</v>
      </c>
      <c r="B1685" t="s">
        <v>1318</v>
      </c>
      <c r="C1685" t="s">
        <v>9</v>
      </c>
      <c r="D1685" t="s">
        <v>197</v>
      </c>
      <c r="E1685" t="s">
        <v>198</v>
      </c>
      <c r="F1685" t="s">
        <v>199</v>
      </c>
      <c r="G1685" t="s">
        <v>181</v>
      </c>
      <c r="H1685" t="s">
        <v>3937</v>
      </c>
      <c r="I1685">
        <v>8</v>
      </c>
      <c r="J1685">
        <v>5</v>
      </c>
      <c r="K1685">
        <v>324010</v>
      </c>
      <c r="L1685" t="str">
        <f>VLOOKUP(Sales_Data!C1685,Product_Master!$A:$D,2,FALSE)</f>
        <v>Dell Monitor</v>
      </c>
      <c r="M1685">
        <f>VLOOKUP(C1685,Product_Master!$A:$D,4,FALSE)</f>
        <v>42633</v>
      </c>
      <c r="N1685" t="str">
        <f t="shared" si="52"/>
        <v>HIGH</v>
      </c>
      <c r="O1685" t="str" cm="1">
        <f t="array" ref="O1685">_xlfn.IFS(D1685="North","Zone 1",D1685="South","Zone 2",D1685="East","Zone 3",D1685="West","Zone 4")</f>
        <v>Zone 4</v>
      </c>
      <c r="P1685">
        <f t="shared" si="53"/>
        <v>32401</v>
      </c>
      <c r="Q1685" t="str">
        <f>VLOOKUP(C1685,Product_Master!$A:$D,3,FALSE)</f>
        <v>Electronics</v>
      </c>
    </row>
    <row r="1686" spans="1:17" x14ac:dyDescent="0.3">
      <c r="A1686" t="s">
        <v>3938</v>
      </c>
      <c r="B1686" t="s">
        <v>3559</v>
      </c>
      <c r="C1686" t="s">
        <v>135</v>
      </c>
      <c r="D1686" t="s">
        <v>197</v>
      </c>
      <c r="E1686" t="s">
        <v>198</v>
      </c>
      <c r="F1686" t="s">
        <v>199</v>
      </c>
      <c r="G1686" t="s">
        <v>243</v>
      </c>
      <c r="H1686" t="s">
        <v>3939</v>
      </c>
      <c r="I1686">
        <v>5</v>
      </c>
      <c r="J1686">
        <v>5</v>
      </c>
      <c r="K1686">
        <v>121999</v>
      </c>
      <c r="L1686" t="str">
        <f>VLOOKUP(Sales_Data!C1686,Product_Master!$A:$D,2,FALSE)</f>
        <v>Yoga Mat</v>
      </c>
      <c r="M1686">
        <f>VLOOKUP(C1686,Product_Master!$A:$D,4,FALSE)</f>
        <v>25684</v>
      </c>
      <c r="N1686" t="str">
        <f t="shared" si="52"/>
        <v>HIGH</v>
      </c>
      <c r="O1686" t="str" cm="1">
        <f t="array" ref="O1686">_xlfn.IFS(D1686="North","Zone 1",D1686="South","Zone 2",D1686="East","Zone 3",D1686="West","Zone 4")</f>
        <v>Zone 4</v>
      </c>
      <c r="P1686">
        <f t="shared" si="53"/>
        <v>12199.900000000001</v>
      </c>
      <c r="Q1686" t="str">
        <f>VLOOKUP(C1686,Product_Master!$A:$D,3,FALSE)</f>
        <v>Sports</v>
      </c>
    </row>
    <row r="1687" spans="1:17" x14ac:dyDescent="0.3">
      <c r="A1687" t="s">
        <v>3940</v>
      </c>
      <c r="B1687" t="s">
        <v>736</v>
      </c>
      <c r="C1687" t="s">
        <v>11</v>
      </c>
      <c r="D1687" t="s">
        <v>178</v>
      </c>
      <c r="E1687" t="s">
        <v>310</v>
      </c>
      <c r="F1687" t="s">
        <v>311</v>
      </c>
      <c r="G1687" t="s">
        <v>206</v>
      </c>
      <c r="H1687" t="s">
        <v>3941</v>
      </c>
      <c r="I1687">
        <v>7</v>
      </c>
      <c r="J1687">
        <v>0</v>
      </c>
      <c r="K1687">
        <v>208264</v>
      </c>
      <c r="L1687" t="str">
        <f>VLOOKUP(Sales_Data!C1687,Product_Master!$A:$D,2,FALSE)</f>
        <v>Lenovo Laptop</v>
      </c>
      <c r="M1687">
        <f>VLOOKUP(C1687,Product_Master!$A:$D,4,FALSE)</f>
        <v>29752</v>
      </c>
      <c r="N1687" t="str">
        <f t="shared" si="52"/>
        <v>HIGH</v>
      </c>
      <c r="O1687" t="str" cm="1">
        <f t="array" ref="O1687">_xlfn.IFS(D1687="North","Zone 1",D1687="South","Zone 2",D1687="East","Zone 3",D1687="West","Zone 4")</f>
        <v>Zone 3</v>
      </c>
      <c r="P1687">
        <f t="shared" si="53"/>
        <v>20826.400000000001</v>
      </c>
      <c r="Q1687" t="str">
        <f>VLOOKUP(C1687,Product_Master!$A:$D,3,FALSE)</f>
        <v>Electronics</v>
      </c>
    </row>
    <row r="1688" spans="1:17" x14ac:dyDescent="0.3">
      <c r="A1688" t="s">
        <v>3942</v>
      </c>
      <c r="B1688" t="s">
        <v>3943</v>
      </c>
      <c r="C1688" t="s">
        <v>4</v>
      </c>
      <c r="D1688" t="s">
        <v>191</v>
      </c>
      <c r="E1688" t="s">
        <v>192</v>
      </c>
      <c r="F1688" t="s">
        <v>193</v>
      </c>
      <c r="G1688" t="s">
        <v>269</v>
      </c>
      <c r="H1688" t="s">
        <v>1167</v>
      </c>
      <c r="I1688">
        <v>10</v>
      </c>
      <c r="J1688">
        <v>20</v>
      </c>
      <c r="K1688">
        <v>8456</v>
      </c>
      <c r="L1688" t="str">
        <f>VLOOKUP(Sales_Data!C1688,Product_Master!$A:$D,2,FALSE)</f>
        <v>Samsung TV</v>
      </c>
      <c r="M1688">
        <f>VLOOKUP(C1688,Product_Master!$A:$D,4,FALSE)</f>
        <v>1057</v>
      </c>
      <c r="N1688" t="str">
        <f t="shared" si="52"/>
        <v>MEDIUM</v>
      </c>
      <c r="O1688" t="str" cm="1">
        <f t="array" ref="O1688">_xlfn.IFS(D1688="North","Zone 1",D1688="South","Zone 2",D1688="East","Zone 3",D1688="West","Zone 4")</f>
        <v>Zone 1</v>
      </c>
      <c r="P1688">
        <f t="shared" si="53"/>
        <v>422.8</v>
      </c>
      <c r="Q1688" t="str">
        <f>VLOOKUP(C1688,Product_Master!$A:$D,3,FALSE)</f>
        <v>Electronics</v>
      </c>
    </row>
    <row r="1689" spans="1:17" x14ac:dyDescent="0.3">
      <c r="A1689" t="s">
        <v>3944</v>
      </c>
      <c r="B1689" t="s">
        <v>669</v>
      </c>
      <c r="C1689" t="s">
        <v>114</v>
      </c>
      <c r="D1689" t="s">
        <v>171</v>
      </c>
      <c r="E1689" t="s">
        <v>204</v>
      </c>
      <c r="F1689" t="s">
        <v>205</v>
      </c>
      <c r="G1689" t="s">
        <v>315</v>
      </c>
      <c r="H1689" t="s">
        <v>2270</v>
      </c>
      <c r="I1689">
        <v>8</v>
      </c>
      <c r="J1689">
        <v>20</v>
      </c>
      <c r="K1689">
        <v>372550</v>
      </c>
      <c r="L1689" t="str">
        <f>VLOOKUP(Sales_Data!C1689,Product_Master!$A:$D,2,FALSE)</f>
        <v>Flour</v>
      </c>
      <c r="M1689">
        <f>VLOOKUP(C1689,Product_Master!$A:$D,4,FALSE)</f>
        <v>58211</v>
      </c>
      <c r="N1689" t="str">
        <f t="shared" si="52"/>
        <v>HIGH</v>
      </c>
      <c r="O1689" t="str" cm="1">
        <f t="array" ref="O1689">_xlfn.IFS(D1689="North","Zone 1",D1689="South","Zone 2",D1689="East","Zone 3",D1689="West","Zone 4")</f>
        <v>Zone 2</v>
      </c>
      <c r="P1689">
        <f t="shared" si="53"/>
        <v>37255</v>
      </c>
      <c r="Q1689" t="str">
        <f>VLOOKUP(C1689,Product_Master!$A:$D,3,FALSE)</f>
        <v>Grocery</v>
      </c>
    </row>
    <row r="1690" spans="1:17" x14ac:dyDescent="0.3">
      <c r="A1690" t="s">
        <v>3945</v>
      </c>
      <c r="B1690" t="s">
        <v>560</v>
      </c>
      <c r="C1690" t="s">
        <v>147</v>
      </c>
      <c r="D1690" t="s">
        <v>178</v>
      </c>
      <c r="E1690" t="s">
        <v>310</v>
      </c>
      <c r="F1690" t="s">
        <v>311</v>
      </c>
      <c r="G1690" t="s">
        <v>206</v>
      </c>
      <c r="H1690" t="s">
        <v>3946</v>
      </c>
      <c r="I1690">
        <v>12</v>
      </c>
      <c r="J1690">
        <v>20</v>
      </c>
      <c r="K1690">
        <v>618950</v>
      </c>
      <c r="L1690" t="str">
        <f>VLOOKUP(Sales_Data!C1690,Product_Master!$A:$D,2,FALSE)</f>
        <v>Tennis Ball</v>
      </c>
      <c r="M1690">
        <f>VLOOKUP(C1690,Product_Master!$A:$D,4,FALSE)</f>
        <v>64474</v>
      </c>
      <c r="N1690" t="str">
        <f t="shared" si="52"/>
        <v>HIGH</v>
      </c>
      <c r="O1690" t="str" cm="1">
        <f t="array" ref="O1690">_xlfn.IFS(D1690="North","Zone 1",D1690="South","Zone 2",D1690="East","Zone 3",D1690="West","Zone 4")</f>
        <v>Zone 3</v>
      </c>
      <c r="P1690">
        <f t="shared" si="53"/>
        <v>61895</v>
      </c>
      <c r="Q1690" t="str">
        <f>VLOOKUP(C1690,Product_Master!$A:$D,3,FALSE)</f>
        <v>Sports</v>
      </c>
    </row>
    <row r="1691" spans="1:17" x14ac:dyDescent="0.3">
      <c r="A1691" t="s">
        <v>3947</v>
      </c>
      <c r="B1691" t="s">
        <v>847</v>
      </c>
      <c r="C1691" t="s">
        <v>147</v>
      </c>
      <c r="D1691" t="s">
        <v>197</v>
      </c>
      <c r="E1691" t="s">
        <v>198</v>
      </c>
      <c r="F1691" t="s">
        <v>199</v>
      </c>
      <c r="G1691" t="s">
        <v>219</v>
      </c>
      <c r="H1691" t="s">
        <v>3948</v>
      </c>
      <c r="I1691">
        <v>7</v>
      </c>
      <c r="J1691">
        <v>5</v>
      </c>
      <c r="K1691">
        <v>428752</v>
      </c>
      <c r="L1691" t="str">
        <f>VLOOKUP(Sales_Data!C1691,Product_Master!$A:$D,2,FALSE)</f>
        <v>Tennis Ball</v>
      </c>
      <c r="M1691">
        <f>VLOOKUP(C1691,Product_Master!$A:$D,4,FALSE)</f>
        <v>64474</v>
      </c>
      <c r="N1691" t="str">
        <f t="shared" si="52"/>
        <v>HIGH</v>
      </c>
      <c r="O1691" t="str" cm="1">
        <f t="array" ref="O1691">_xlfn.IFS(D1691="North","Zone 1",D1691="South","Zone 2",D1691="East","Zone 3",D1691="West","Zone 4")</f>
        <v>Zone 4</v>
      </c>
      <c r="P1691">
        <f t="shared" si="53"/>
        <v>42875.200000000004</v>
      </c>
      <c r="Q1691" t="str">
        <f>VLOOKUP(C1691,Product_Master!$A:$D,3,FALSE)</f>
        <v>Sports</v>
      </c>
    </row>
    <row r="1692" spans="1:17" x14ac:dyDescent="0.3">
      <c r="A1692" t="s">
        <v>3949</v>
      </c>
      <c r="B1692" t="s">
        <v>2403</v>
      </c>
      <c r="C1692" t="s">
        <v>85</v>
      </c>
      <c r="D1692" t="s">
        <v>197</v>
      </c>
      <c r="E1692" t="s">
        <v>260</v>
      </c>
      <c r="F1692" t="s">
        <v>261</v>
      </c>
      <c r="G1692" t="s">
        <v>253</v>
      </c>
      <c r="H1692" t="s">
        <v>3950</v>
      </c>
      <c r="I1692">
        <v>9</v>
      </c>
      <c r="J1692">
        <v>20</v>
      </c>
      <c r="K1692">
        <v>529927</v>
      </c>
      <c r="L1692" t="str">
        <f>VLOOKUP(Sales_Data!C1692,Product_Master!$A:$D,2,FALSE)</f>
        <v>Shoes</v>
      </c>
      <c r="M1692">
        <f>VLOOKUP(C1692,Product_Master!$A:$D,4,FALSE)</f>
        <v>73601</v>
      </c>
      <c r="N1692" t="str">
        <f t="shared" si="52"/>
        <v>HIGH</v>
      </c>
      <c r="O1692" t="str" cm="1">
        <f t="array" ref="O1692">_xlfn.IFS(D1692="North","Zone 1",D1692="South","Zone 2",D1692="East","Zone 3",D1692="West","Zone 4")</f>
        <v>Zone 4</v>
      </c>
      <c r="P1692">
        <f t="shared" si="53"/>
        <v>52992.700000000004</v>
      </c>
      <c r="Q1692" t="str">
        <f>VLOOKUP(C1692,Product_Master!$A:$D,3,FALSE)</f>
        <v>Clothing</v>
      </c>
    </row>
    <row r="1693" spans="1:17" x14ac:dyDescent="0.3">
      <c r="A1693" t="s">
        <v>3951</v>
      </c>
      <c r="B1693" t="s">
        <v>1246</v>
      </c>
      <c r="C1693" t="s">
        <v>100</v>
      </c>
      <c r="D1693" t="s">
        <v>171</v>
      </c>
      <c r="E1693" t="s">
        <v>172</v>
      </c>
      <c r="F1693" t="s">
        <v>173</v>
      </c>
      <c r="G1693" t="s">
        <v>228</v>
      </c>
      <c r="H1693" t="s">
        <v>1468</v>
      </c>
      <c r="I1693">
        <v>9</v>
      </c>
      <c r="J1693">
        <v>10</v>
      </c>
      <c r="K1693">
        <v>500895</v>
      </c>
      <c r="L1693" t="str">
        <f>VLOOKUP(Sales_Data!C1693,Product_Master!$A:$D,2,FALSE)</f>
        <v>Sugar</v>
      </c>
      <c r="M1693">
        <f>VLOOKUP(C1693,Product_Master!$A:$D,4,FALSE)</f>
        <v>61839</v>
      </c>
      <c r="N1693" t="str">
        <f t="shared" si="52"/>
        <v>HIGH</v>
      </c>
      <c r="O1693" t="str" cm="1">
        <f t="array" ref="O1693">_xlfn.IFS(D1693="North","Zone 1",D1693="South","Zone 2",D1693="East","Zone 3",D1693="West","Zone 4")</f>
        <v>Zone 2</v>
      </c>
      <c r="P1693">
        <f t="shared" si="53"/>
        <v>50089.5</v>
      </c>
      <c r="Q1693" t="str">
        <f>VLOOKUP(C1693,Product_Master!$A:$D,3,FALSE)</f>
        <v>Grocery</v>
      </c>
    </row>
    <row r="1694" spans="1:17" x14ac:dyDescent="0.3">
      <c r="A1694" t="s">
        <v>3952</v>
      </c>
      <c r="B1694" t="s">
        <v>2269</v>
      </c>
      <c r="C1694" t="s">
        <v>149</v>
      </c>
      <c r="D1694" t="s">
        <v>178</v>
      </c>
      <c r="E1694" t="s">
        <v>185</v>
      </c>
      <c r="F1694" t="s">
        <v>186</v>
      </c>
      <c r="G1694" t="s">
        <v>212</v>
      </c>
      <c r="H1694" t="s">
        <v>3918</v>
      </c>
      <c r="I1694">
        <v>3</v>
      </c>
      <c r="J1694">
        <v>5</v>
      </c>
      <c r="K1694">
        <v>97695</v>
      </c>
      <c r="L1694" t="str">
        <f>VLOOKUP(Sales_Data!C1694,Product_Master!$A:$D,2,FALSE)</f>
        <v>Football Shoes</v>
      </c>
      <c r="M1694">
        <f>VLOOKUP(C1694,Product_Master!$A:$D,4,FALSE)</f>
        <v>34279</v>
      </c>
      <c r="N1694" t="str">
        <f t="shared" si="52"/>
        <v>HIGH</v>
      </c>
      <c r="O1694" t="str" cm="1">
        <f t="array" ref="O1694">_xlfn.IFS(D1694="North","Zone 1",D1694="South","Zone 2",D1694="East","Zone 3",D1694="West","Zone 4")</f>
        <v>Zone 3</v>
      </c>
      <c r="P1694">
        <f t="shared" si="53"/>
        <v>9769.5</v>
      </c>
      <c r="Q1694" t="str">
        <f>VLOOKUP(C1694,Product_Master!$A:$D,3,FALSE)</f>
        <v>Sports</v>
      </c>
    </row>
    <row r="1695" spans="1:17" x14ac:dyDescent="0.3">
      <c r="A1695" t="s">
        <v>3953</v>
      </c>
      <c r="B1695" t="s">
        <v>606</v>
      </c>
      <c r="C1695" t="s">
        <v>128</v>
      </c>
      <c r="D1695" t="s">
        <v>197</v>
      </c>
      <c r="E1695" t="s">
        <v>198</v>
      </c>
      <c r="F1695" t="s">
        <v>199</v>
      </c>
      <c r="G1695" t="s">
        <v>285</v>
      </c>
      <c r="H1695" t="s">
        <v>3954</v>
      </c>
      <c r="I1695">
        <v>8</v>
      </c>
      <c r="J1695">
        <v>20</v>
      </c>
      <c r="K1695">
        <v>376435</v>
      </c>
      <c r="L1695" t="str">
        <f>VLOOKUP(Sales_Data!C1695,Product_Master!$A:$D,2,FALSE)</f>
        <v>Cricket Bat</v>
      </c>
      <c r="M1695">
        <f>VLOOKUP(C1695,Product_Master!$A:$D,4,FALSE)</f>
        <v>58818</v>
      </c>
      <c r="N1695" t="str">
        <f t="shared" si="52"/>
        <v>HIGH</v>
      </c>
      <c r="O1695" t="str" cm="1">
        <f t="array" ref="O1695">_xlfn.IFS(D1695="North","Zone 1",D1695="South","Zone 2",D1695="East","Zone 3",D1695="West","Zone 4")</f>
        <v>Zone 4</v>
      </c>
      <c r="P1695">
        <f t="shared" si="53"/>
        <v>37643.5</v>
      </c>
      <c r="Q1695" t="str">
        <f>VLOOKUP(C1695,Product_Master!$A:$D,3,FALSE)</f>
        <v>Sports</v>
      </c>
    </row>
    <row r="1696" spans="1:17" x14ac:dyDescent="0.3">
      <c r="A1696" t="s">
        <v>3955</v>
      </c>
      <c r="B1696" t="s">
        <v>560</v>
      </c>
      <c r="C1696" t="s">
        <v>108</v>
      </c>
      <c r="D1696" t="s">
        <v>178</v>
      </c>
      <c r="E1696" t="s">
        <v>185</v>
      </c>
      <c r="F1696" t="s">
        <v>186</v>
      </c>
      <c r="G1696" t="s">
        <v>243</v>
      </c>
      <c r="H1696" t="s">
        <v>2463</v>
      </c>
      <c r="I1696">
        <v>12</v>
      </c>
      <c r="J1696">
        <v>20</v>
      </c>
      <c r="K1696">
        <v>141724</v>
      </c>
      <c r="L1696" t="str">
        <f>VLOOKUP(Sales_Data!C1696,Product_Master!$A:$D,2,FALSE)</f>
        <v>Salt</v>
      </c>
      <c r="M1696">
        <f>VLOOKUP(C1696,Product_Master!$A:$D,4,FALSE)</f>
        <v>14763</v>
      </c>
      <c r="N1696" t="str">
        <f t="shared" si="52"/>
        <v>HIGH</v>
      </c>
      <c r="O1696" t="str" cm="1">
        <f t="array" ref="O1696">_xlfn.IFS(D1696="North","Zone 1",D1696="South","Zone 2",D1696="East","Zone 3",D1696="West","Zone 4")</f>
        <v>Zone 3</v>
      </c>
      <c r="P1696">
        <f t="shared" si="53"/>
        <v>14172.400000000001</v>
      </c>
      <c r="Q1696" t="str">
        <f>VLOOKUP(C1696,Product_Master!$A:$D,3,FALSE)</f>
        <v>Grocery</v>
      </c>
    </row>
    <row r="1697" spans="1:17" x14ac:dyDescent="0.3">
      <c r="A1697" t="s">
        <v>3956</v>
      </c>
      <c r="B1697" t="s">
        <v>804</v>
      </c>
      <c r="C1697" t="s">
        <v>151</v>
      </c>
      <c r="D1697" t="s">
        <v>178</v>
      </c>
      <c r="E1697" t="s">
        <v>310</v>
      </c>
      <c r="F1697" t="s">
        <v>311</v>
      </c>
      <c r="G1697" t="s">
        <v>257</v>
      </c>
      <c r="H1697" t="s">
        <v>3957</v>
      </c>
      <c r="I1697">
        <v>4</v>
      </c>
      <c r="J1697">
        <v>20</v>
      </c>
      <c r="K1697">
        <v>121910</v>
      </c>
      <c r="L1697" t="str">
        <f>VLOOKUP(Sales_Data!C1697,Product_Master!$A:$D,2,FALSE)</f>
        <v>Volleyball</v>
      </c>
      <c r="M1697">
        <f>VLOOKUP(C1697,Product_Master!$A:$D,4,FALSE)</f>
        <v>38097</v>
      </c>
      <c r="N1697" t="str">
        <f t="shared" si="52"/>
        <v>HIGH</v>
      </c>
      <c r="O1697" t="str" cm="1">
        <f t="array" ref="O1697">_xlfn.IFS(D1697="North","Zone 1",D1697="South","Zone 2",D1697="East","Zone 3",D1697="West","Zone 4")</f>
        <v>Zone 3</v>
      </c>
      <c r="P1697">
        <f t="shared" si="53"/>
        <v>12191</v>
      </c>
      <c r="Q1697" t="str">
        <f>VLOOKUP(C1697,Product_Master!$A:$D,3,FALSE)</f>
        <v>Sports</v>
      </c>
    </row>
    <row r="1698" spans="1:17" x14ac:dyDescent="0.3">
      <c r="A1698" t="s">
        <v>3958</v>
      </c>
      <c r="B1698" t="s">
        <v>2312</v>
      </c>
      <c r="C1698" t="s">
        <v>114</v>
      </c>
      <c r="D1698" t="s">
        <v>178</v>
      </c>
      <c r="E1698" t="s">
        <v>185</v>
      </c>
      <c r="F1698" t="s">
        <v>186</v>
      </c>
      <c r="G1698" t="s">
        <v>285</v>
      </c>
      <c r="H1698" t="s">
        <v>3959</v>
      </c>
      <c r="I1698">
        <v>6</v>
      </c>
      <c r="J1698">
        <v>10</v>
      </c>
      <c r="K1698">
        <v>314339</v>
      </c>
      <c r="L1698" t="str">
        <f>VLOOKUP(Sales_Data!C1698,Product_Master!$A:$D,2,FALSE)</f>
        <v>Flour</v>
      </c>
      <c r="M1698">
        <f>VLOOKUP(C1698,Product_Master!$A:$D,4,FALSE)</f>
        <v>58211</v>
      </c>
      <c r="N1698" t="str">
        <f t="shared" si="52"/>
        <v>HIGH</v>
      </c>
      <c r="O1698" t="str" cm="1">
        <f t="array" ref="O1698">_xlfn.IFS(D1698="North","Zone 1",D1698="South","Zone 2",D1698="East","Zone 3",D1698="West","Zone 4")</f>
        <v>Zone 3</v>
      </c>
      <c r="P1698">
        <f t="shared" si="53"/>
        <v>31433.9</v>
      </c>
      <c r="Q1698" t="str">
        <f>VLOOKUP(C1698,Product_Master!$A:$D,3,FALSE)</f>
        <v>Grocery</v>
      </c>
    </row>
    <row r="1699" spans="1:17" x14ac:dyDescent="0.3">
      <c r="A1699" t="s">
        <v>3960</v>
      </c>
      <c r="B1699" t="s">
        <v>1204</v>
      </c>
      <c r="C1699" t="s">
        <v>137</v>
      </c>
      <c r="D1699" t="s">
        <v>171</v>
      </c>
      <c r="E1699" t="s">
        <v>204</v>
      </c>
      <c r="F1699" t="s">
        <v>205</v>
      </c>
      <c r="G1699" t="s">
        <v>262</v>
      </c>
      <c r="H1699" t="s">
        <v>2315</v>
      </c>
      <c r="I1699">
        <v>12</v>
      </c>
      <c r="J1699">
        <v>0</v>
      </c>
      <c r="K1699">
        <v>613284</v>
      </c>
      <c r="L1699" t="str">
        <f>VLOOKUP(Sales_Data!C1699,Product_Master!$A:$D,2,FALSE)</f>
        <v>Dumbbells</v>
      </c>
      <c r="M1699">
        <f>VLOOKUP(C1699,Product_Master!$A:$D,4,FALSE)</f>
        <v>51107</v>
      </c>
      <c r="N1699" t="str">
        <f t="shared" si="52"/>
        <v>HIGH</v>
      </c>
      <c r="O1699" t="str" cm="1">
        <f t="array" ref="O1699">_xlfn.IFS(D1699="North","Zone 1",D1699="South","Zone 2",D1699="East","Zone 3",D1699="West","Zone 4")</f>
        <v>Zone 2</v>
      </c>
      <c r="P1699">
        <f t="shared" si="53"/>
        <v>61328.4</v>
      </c>
      <c r="Q1699" t="str">
        <f>VLOOKUP(C1699,Product_Master!$A:$D,3,FALSE)</f>
        <v>Sports</v>
      </c>
    </row>
    <row r="1700" spans="1:17" x14ac:dyDescent="0.3">
      <c r="A1700" t="s">
        <v>3961</v>
      </c>
      <c r="B1700" t="s">
        <v>2278</v>
      </c>
      <c r="C1700" t="s">
        <v>87</v>
      </c>
      <c r="D1700" t="s">
        <v>191</v>
      </c>
      <c r="E1700" t="s">
        <v>192</v>
      </c>
      <c r="F1700" t="s">
        <v>193</v>
      </c>
      <c r="G1700" t="s">
        <v>212</v>
      </c>
      <c r="H1700" t="s">
        <v>3962</v>
      </c>
      <c r="I1700">
        <v>4</v>
      </c>
      <c r="J1700">
        <v>10</v>
      </c>
      <c r="K1700">
        <v>72824</v>
      </c>
      <c r="L1700" t="str">
        <f>VLOOKUP(Sales_Data!C1700,Product_Master!$A:$D,2,FALSE)</f>
        <v>Hoodie</v>
      </c>
      <c r="M1700">
        <f>VLOOKUP(C1700,Product_Master!$A:$D,4,FALSE)</f>
        <v>20229</v>
      </c>
      <c r="N1700" t="str">
        <f t="shared" si="52"/>
        <v>HIGH</v>
      </c>
      <c r="O1700" t="str" cm="1">
        <f t="array" ref="O1700">_xlfn.IFS(D1700="North","Zone 1",D1700="South","Zone 2",D1700="East","Zone 3",D1700="West","Zone 4")</f>
        <v>Zone 1</v>
      </c>
      <c r="P1700">
        <f t="shared" si="53"/>
        <v>7282.4000000000005</v>
      </c>
      <c r="Q1700" t="str">
        <f>VLOOKUP(C1700,Product_Master!$A:$D,3,FALSE)</f>
        <v>Clothing</v>
      </c>
    </row>
    <row r="1701" spans="1:17" x14ac:dyDescent="0.3">
      <c r="A1701" t="s">
        <v>3963</v>
      </c>
      <c r="B1701" t="s">
        <v>431</v>
      </c>
      <c r="C1701" t="s">
        <v>25</v>
      </c>
      <c r="D1701" t="s">
        <v>191</v>
      </c>
      <c r="E1701" t="s">
        <v>192</v>
      </c>
      <c r="F1701" t="s">
        <v>193</v>
      </c>
      <c r="G1701" t="s">
        <v>212</v>
      </c>
      <c r="H1701" t="s">
        <v>3964</v>
      </c>
      <c r="I1701">
        <v>12</v>
      </c>
      <c r="J1701">
        <v>20</v>
      </c>
      <c r="K1701">
        <v>95414</v>
      </c>
      <c r="L1701" t="str">
        <f>VLOOKUP(Sales_Data!C1701,Product_Master!$A:$D,2,FALSE)</f>
        <v>Washing Machine</v>
      </c>
      <c r="M1701">
        <f>VLOOKUP(C1701,Product_Master!$A:$D,4,FALSE)</f>
        <v>9939</v>
      </c>
      <c r="N1701" t="str">
        <f t="shared" si="52"/>
        <v>HIGH</v>
      </c>
      <c r="O1701" t="str" cm="1">
        <f t="array" ref="O1701">_xlfn.IFS(D1701="North","Zone 1",D1701="South","Zone 2",D1701="East","Zone 3",D1701="West","Zone 4")</f>
        <v>Zone 1</v>
      </c>
      <c r="P1701">
        <f t="shared" si="53"/>
        <v>9541.4</v>
      </c>
      <c r="Q1701" t="str">
        <f>VLOOKUP(C1701,Product_Master!$A:$D,3,FALSE)</f>
        <v>Electronics</v>
      </c>
    </row>
    <row r="1702" spans="1:17" x14ac:dyDescent="0.3">
      <c r="A1702" t="s">
        <v>3965</v>
      </c>
      <c r="B1702" t="s">
        <v>1596</v>
      </c>
      <c r="C1702" t="s">
        <v>11</v>
      </c>
      <c r="D1702" t="s">
        <v>191</v>
      </c>
      <c r="E1702" t="s">
        <v>238</v>
      </c>
      <c r="F1702" t="s">
        <v>238</v>
      </c>
      <c r="G1702" t="s">
        <v>212</v>
      </c>
      <c r="H1702" t="s">
        <v>3966</v>
      </c>
      <c r="I1702">
        <v>8</v>
      </c>
      <c r="J1702">
        <v>20</v>
      </c>
      <c r="K1702">
        <v>190412</v>
      </c>
      <c r="L1702" t="str">
        <f>VLOOKUP(Sales_Data!C1702,Product_Master!$A:$D,2,FALSE)</f>
        <v>Lenovo Laptop</v>
      </c>
      <c r="M1702">
        <f>VLOOKUP(C1702,Product_Master!$A:$D,4,FALSE)</f>
        <v>29752</v>
      </c>
      <c r="N1702" t="str">
        <f t="shared" si="52"/>
        <v>HIGH</v>
      </c>
      <c r="O1702" t="str" cm="1">
        <f t="array" ref="O1702">_xlfn.IFS(D1702="North","Zone 1",D1702="South","Zone 2",D1702="East","Zone 3",D1702="West","Zone 4")</f>
        <v>Zone 1</v>
      </c>
      <c r="P1702">
        <f t="shared" si="53"/>
        <v>19041.2</v>
      </c>
      <c r="Q1702" t="str">
        <f>VLOOKUP(C1702,Product_Master!$A:$D,3,FALSE)</f>
        <v>Electronics</v>
      </c>
    </row>
    <row r="1703" spans="1:17" x14ac:dyDescent="0.3">
      <c r="A1703" t="s">
        <v>3967</v>
      </c>
      <c r="B1703" t="s">
        <v>1920</v>
      </c>
      <c r="C1703" t="s">
        <v>38</v>
      </c>
      <c r="D1703" t="s">
        <v>178</v>
      </c>
      <c r="E1703" t="s">
        <v>179</v>
      </c>
      <c r="F1703" t="s">
        <v>180</v>
      </c>
      <c r="G1703" t="s">
        <v>315</v>
      </c>
      <c r="H1703" t="s">
        <v>1683</v>
      </c>
      <c r="I1703">
        <v>8</v>
      </c>
      <c r="J1703">
        <v>0</v>
      </c>
      <c r="K1703">
        <v>323984</v>
      </c>
      <c r="L1703" t="str">
        <f>VLOOKUP(Sales_Data!C1703,Product_Master!$A:$D,2,FALSE)</f>
        <v>Study Table</v>
      </c>
      <c r="M1703">
        <f>VLOOKUP(C1703,Product_Master!$A:$D,4,FALSE)</f>
        <v>40498</v>
      </c>
      <c r="N1703" t="str">
        <f t="shared" si="52"/>
        <v>HIGH</v>
      </c>
      <c r="O1703" t="str" cm="1">
        <f t="array" ref="O1703">_xlfn.IFS(D1703="North","Zone 1",D1703="South","Zone 2",D1703="East","Zone 3",D1703="West","Zone 4")</f>
        <v>Zone 3</v>
      </c>
      <c r="P1703">
        <f t="shared" si="53"/>
        <v>32398.400000000001</v>
      </c>
      <c r="Q1703" t="str">
        <f>VLOOKUP(C1703,Product_Master!$A:$D,3,FALSE)</f>
        <v>Furniture</v>
      </c>
    </row>
    <row r="1704" spans="1:17" x14ac:dyDescent="0.3">
      <c r="A1704" t="s">
        <v>3968</v>
      </c>
      <c r="B1704" t="s">
        <v>1693</v>
      </c>
      <c r="C1704" t="s">
        <v>27</v>
      </c>
      <c r="D1704" t="s">
        <v>191</v>
      </c>
      <c r="E1704" t="s">
        <v>238</v>
      </c>
      <c r="F1704" t="s">
        <v>238</v>
      </c>
      <c r="G1704" t="s">
        <v>181</v>
      </c>
      <c r="H1704" t="s">
        <v>3969</v>
      </c>
      <c r="I1704">
        <v>11</v>
      </c>
      <c r="J1704">
        <v>15</v>
      </c>
      <c r="K1704">
        <v>526545</v>
      </c>
      <c r="L1704" t="str">
        <f>VLOOKUP(Sales_Data!C1704,Product_Master!$A:$D,2,FALSE)</f>
        <v>Microwave</v>
      </c>
      <c r="M1704">
        <f>VLOOKUP(C1704,Product_Master!$A:$D,4,FALSE)</f>
        <v>56315</v>
      </c>
      <c r="N1704" t="str">
        <f t="shared" si="52"/>
        <v>HIGH</v>
      </c>
      <c r="O1704" t="str" cm="1">
        <f t="array" ref="O1704">_xlfn.IFS(D1704="North","Zone 1",D1704="South","Zone 2",D1704="East","Zone 3",D1704="West","Zone 4")</f>
        <v>Zone 1</v>
      </c>
      <c r="P1704">
        <f t="shared" si="53"/>
        <v>52654.5</v>
      </c>
      <c r="Q1704" t="str">
        <f>VLOOKUP(C1704,Product_Master!$A:$D,3,FALSE)</f>
        <v>Electronics</v>
      </c>
    </row>
    <row r="1705" spans="1:17" x14ac:dyDescent="0.3">
      <c r="A1705" t="s">
        <v>3970</v>
      </c>
      <c r="B1705" t="s">
        <v>1700</v>
      </c>
      <c r="C1705" t="s">
        <v>116</v>
      </c>
      <c r="D1705" t="s">
        <v>191</v>
      </c>
      <c r="E1705" t="s">
        <v>238</v>
      </c>
      <c r="F1705" t="s">
        <v>238</v>
      </c>
      <c r="G1705" t="s">
        <v>219</v>
      </c>
      <c r="H1705" t="s">
        <v>1904</v>
      </c>
      <c r="I1705">
        <v>2</v>
      </c>
      <c r="J1705">
        <v>0</v>
      </c>
      <c r="K1705">
        <v>19202</v>
      </c>
      <c r="L1705" t="str">
        <f>VLOOKUP(Sales_Data!C1705,Product_Master!$A:$D,2,FALSE)</f>
        <v>Biscuits</v>
      </c>
      <c r="M1705">
        <f>VLOOKUP(C1705,Product_Master!$A:$D,4,FALSE)</f>
        <v>9601</v>
      </c>
      <c r="N1705" t="str">
        <f t="shared" si="52"/>
        <v>HIGH</v>
      </c>
      <c r="O1705" t="str" cm="1">
        <f t="array" ref="O1705">_xlfn.IFS(D1705="North","Zone 1",D1705="South","Zone 2",D1705="East","Zone 3",D1705="West","Zone 4")</f>
        <v>Zone 1</v>
      </c>
      <c r="P1705">
        <f t="shared" si="53"/>
        <v>1920.2</v>
      </c>
      <c r="Q1705" t="str">
        <f>VLOOKUP(C1705,Product_Master!$A:$D,3,FALSE)</f>
        <v>Grocery</v>
      </c>
    </row>
    <row r="1706" spans="1:17" x14ac:dyDescent="0.3">
      <c r="A1706" t="s">
        <v>3971</v>
      </c>
      <c r="B1706" t="s">
        <v>2045</v>
      </c>
      <c r="C1706" t="s">
        <v>46</v>
      </c>
      <c r="D1706" t="s">
        <v>178</v>
      </c>
      <c r="E1706" t="s">
        <v>310</v>
      </c>
      <c r="F1706" t="s">
        <v>311</v>
      </c>
      <c r="G1706" t="s">
        <v>187</v>
      </c>
      <c r="H1706" t="s">
        <v>3972</v>
      </c>
      <c r="I1706">
        <v>9</v>
      </c>
      <c r="J1706">
        <v>20</v>
      </c>
      <c r="K1706">
        <v>449373</v>
      </c>
      <c r="L1706" t="str">
        <f>VLOOKUP(Sales_Data!C1706,Product_Master!$A:$D,2,FALSE)</f>
        <v>Wardrobe</v>
      </c>
      <c r="M1706">
        <f>VLOOKUP(C1706,Product_Master!$A:$D,4,FALSE)</f>
        <v>62413</v>
      </c>
      <c r="N1706" t="str">
        <f t="shared" si="52"/>
        <v>HIGH</v>
      </c>
      <c r="O1706" t="str" cm="1">
        <f t="array" ref="O1706">_xlfn.IFS(D1706="North","Zone 1",D1706="South","Zone 2",D1706="East","Zone 3",D1706="West","Zone 4")</f>
        <v>Zone 3</v>
      </c>
      <c r="P1706">
        <f t="shared" si="53"/>
        <v>44937.3</v>
      </c>
      <c r="Q1706" t="str">
        <f>VLOOKUP(C1706,Product_Master!$A:$D,3,FALSE)</f>
        <v>Furniture</v>
      </c>
    </row>
    <row r="1707" spans="1:17" x14ac:dyDescent="0.3">
      <c r="A1707" t="s">
        <v>3973</v>
      </c>
      <c r="B1707" t="s">
        <v>1096</v>
      </c>
      <c r="C1707" t="s">
        <v>155</v>
      </c>
      <c r="D1707" t="s">
        <v>178</v>
      </c>
      <c r="E1707" t="s">
        <v>310</v>
      </c>
      <c r="F1707" t="s">
        <v>311</v>
      </c>
      <c r="G1707" t="s">
        <v>187</v>
      </c>
      <c r="H1707" t="s">
        <v>3974</v>
      </c>
      <c r="I1707">
        <v>7</v>
      </c>
      <c r="J1707">
        <v>15</v>
      </c>
      <c r="K1707">
        <v>427323</v>
      </c>
      <c r="L1707" t="str">
        <f>VLOOKUP(Sales_Data!C1707,Product_Master!$A:$D,2,FALSE)</f>
        <v>Cycling Bottle</v>
      </c>
      <c r="M1707">
        <f>VLOOKUP(C1707,Product_Master!$A:$D,4,FALSE)</f>
        <v>71819</v>
      </c>
      <c r="N1707" t="str">
        <f t="shared" si="52"/>
        <v>HIGH</v>
      </c>
      <c r="O1707" t="str" cm="1">
        <f t="array" ref="O1707">_xlfn.IFS(D1707="North","Zone 1",D1707="South","Zone 2",D1707="East","Zone 3",D1707="West","Zone 4")</f>
        <v>Zone 3</v>
      </c>
      <c r="P1707">
        <f t="shared" si="53"/>
        <v>42732.3</v>
      </c>
      <c r="Q1707" t="str">
        <f>VLOOKUP(C1707,Product_Master!$A:$D,3,FALSE)</f>
        <v>Sports</v>
      </c>
    </row>
    <row r="1708" spans="1:17" x14ac:dyDescent="0.3">
      <c r="A1708" t="s">
        <v>3975</v>
      </c>
      <c r="B1708" t="s">
        <v>2138</v>
      </c>
      <c r="C1708" t="s">
        <v>95</v>
      </c>
      <c r="D1708" t="s">
        <v>171</v>
      </c>
      <c r="E1708" t="s">
        <v>172</v>
      </c>
      <c r="F1708" t="s">
        <v>173</v>
      </c>
      <c r="G1708" t="s">
        <v>212</v>
      </c>
      <c r="H1708" t="s">
        <v>889</v>
      </c>
      <c r="I1708">
        <v>8</v>
      </c>
      <c r="J1708">
        <v>15</v>
      </c>
      <c r="K1708">
        <v>491653</v>
      </c>
      <c r="L1708" t="str">
        <f>VLOOKUP(Sales_Data!C1708,Product_Master!$A:$D,2,FALSE)</f>
        <v>Dress</v>
      </c>
      <c r="M1708">
        <f>VLOOKUP(C1708,Product_Master!$A:$D,4,FALSE)</f>
        <v>72302</v>
      </c>
      <c r="N1708" t="str">
        <f t="shared" si="52"/>
        <v>HIGH</v>
      </c>
      <c r="O1708" t="str" cm="1">
        <f t="array" ref="O1708">_xlfn.IFS(D1708="North","Zone 1",D1708="South","Zone 2",D1708="East","Zone 3",D1708="West","Zone 4")</f>
        <v>Zone 2</v>
      </c>
      <c r="P1708">
        <f t="shared" si="53"/>
        <v>49165.3</v>
      </c>
      <c r="Q1708" t="str">
        <f>VLOOKUP(C1708,Product_Master!$A:$D,3,FALSE)</f>
        <v>Clothing</v>
      </c>
    </row>
    <row r="1709" spans="1:17" x14ac:dyDescent="0.3">
      <c r="A1709" t="s">
        <v>3976</v>
      </c>
      <c r="B1709" t="s">
        <v>1182</v>
      </c>
      <c r="C1709" t="s">
        <v>118</v>
      </c>
      <c r="D1709" t="s">
        <v>197</v>
      </c>
      <c r="E1709" t="s">
        <v>210</v>
      </c>
      <c r="F1709" t="s">
        <v>211</v>
      </c>
      <c r="G1709" t="s">
        <v>200</v>
      </c>
      <c r="H1709" t="s">
        <v>3977</v>
      </c>
      <c r="I1709">
        <v>12</v>
      </c>
      <c r="J1709">
        <v>20</v>
      </c>
      <c r="K1709">
        <v>138384</v>
      </c>
      <c r="L1709" t="str">
        <f>VLOOKUP(Sales_Data!C1709,Product_Master!$A:$D,2,FALSE)</f>
        <v>Juice</v>
      </c>
      <c r="M1709">
        <f>VLOOKUP(C1709,Product_Master!$A:$D,4,FALSE)</f>
        <v>14415</v>
      </c>
      <c r="N1709" t="str">
        <f t="shared" si="52"/>
        <v>HIGH</v>
      </c>
      <c r="O1709" t="str" cm="1">
        <f t="array" ref="O1709">_xlfn.IFS(D1709="North","Zone 1",D1709="South","Zone 2",D1709="East","Zone 3",D1709="West","Zone 4")</f>
        <v>Zone 4</v>
      </c>
      <c r="P1709">
        <f t="shared" si="53"/>
        <v>13838.400000000001</v>
      </c>
      <c r="Q1709" t="str">
        <f>VLOOKUP(C1709,Product_Master!$A:$D,3,FALSE)</f>
        <v>Grocery</v>
      </c>
    </row>
    <row r="1710" spans="1:17" x14ac:dyDescent="0.3">
      <c r="A1710" t="s">
        <v>3978</v>
      </c>
      <c r="B1710" t="s">
        <v>1504</v>
      </c>
      <c r="C1710" t="s">
        <v>75</v>
      </c>
      <c r="D1710" t="s">
        <v>171</v>
      </c>
      <c r="E1710" t="s">
        <v>204</v>
      </c>
      <c r="F1710" t="s">
        <v>205</v>
      </c>
      <c r="G1710" t="s">
        <v>219</v>
      </c>
      <c r="H1710" t="s">
        <v>3979</v>
      </c>
      <c r="I1710">
        <v>10</v>
      </c>
      <c r="J1710">
        <v>15</v>
      </c>
      <c r="K1710">
        <v>341105</v>
      </c>
      <c r="L1710" t="str">
        <f>VLOOKUP(Sales_Data!C1710,Product_Master!$A:$D,2,FALSE)</f>
        <v>Jacket</v>
      </c>
      <c r="M1710">
        <f>VLOOKUP(C1710,Product_Master!$A:$D,4,FALSE)</f>
        <v>40130</v>
      </c>
      <c r="N1710" t="str">
        <f t="shared" si="52"/>
        <v>HIGH</v>
      </c>
      <c r="O1710" t="str" cm="1">
        <f t="array" ref="O1710">_xlfn.IFS(D1710="North","Zone 1",D1710="South","Zone 2",D1710="East","Zone 3",D1710="West","Zone 4")</f>
        <v>Zone 2</v>
      </c>
      <c r="P1710">
        <f t="shared" si="53"/>
        <v>34110.5</v>
      </c>
      <c r="Q1710" t="str">
        <f>VLOOKUP(C1710,Product_Master!$A:$D,3,FALSE)</f>
        <v>Clothing</v>
      </c>
    </row>
    <row r="1711" spans="1:17" x14ac:dyDescent="0.3">
      <c r="A1711" t="s">
        <v>3980</v>
      </c>
      <c r="B1711" t="s">
        <v>882</v>
      </c>
      <c r="C1711" t="s">
        <v>97</v>
      </c>
      <c r="D1711" t="s">
        <v>171</v>
      </c>
      <c r="E1711" t="s">
        <v>172</v>
      </c>
      <c r="F1711" t="s">
        <v>173</v>
      </c>
      <c r="G1711" t="s">
        <v>174</v>
      </c>
      <c r="H1711" t="s">
        <v>3981</v>
      </c>
      <c r="I1711">
        <v>1</v>
      </c>
      <c r="J1711">
        <v>0</v>
      </c>
      <c r="K1711">
        <v>21245</v>
      </c>
      <c r="L1711" t="str">
        <f>VLOOKUP(Sales_Data!C1711,Product_Master!$A:$D,2,FALSE)</f>
        <v>Rice</v>
      </c>
      <c r="M1711">
        <f>VLOOKUP(C1711,Product_Master!$A:$D,4,FALSE)</f>
        <v>21245</v>
      </c>
      <c r="N1711" t="str">
        <f t="shared" si="52"/>
        <v>HIGH</v>
      </c>
      <c r="O1711" t="str" cm="1">
        <f t="array" ref="O1711">_xlfn.IFS(D1711="North","Zone 1",D1711="South","Zone 2",D1711="East","Zone 3",D1711="West","Zone 4")</f>
        <v>Zone 2</v>
      </c>
      <c r="P1711">
        <f t="shared" si="53"/>
        <v>2124.5</v>
      </c>
      <c r="Q1711" t="str">
        <f>VLOOKUP(C1711,Product_Master!$A:$D,3,FALSE)</f>
        <v>Grocery</v>
      </c>
    </row>
    <row r="1712" spans="1:17" x14ac:dyDescent="0.3">
      <c r="A1712" t="s">
        <v>3982</v>
      </c>
      <c r="B1712" t="s">
        <v>2544</v>
      </c>
      <c r="C1712" t="s">
        <v>110</v>
      </c>
      <c r="D1712" t="s">
        <v>191</v>
      </c>
      <c r="E1712" t="s">
        <v>242</v>
      </c>
      <c r="F1712" t="s">
        <v>242</v>
      </c>
      <c r="G1712" t="s">
        <v>257</v>
      </c>
      <c r="H1712" t="s">
        <v>3983</v>
      </c>
      <c r="I1712">
        <v>11</v>
      </c>
      <c r="J1712">
        <v>20</v>
      </c>
      <c r="K1712">
        <v>248239</v>
      </c>
      <c r="L1712" t="str">
        <f>VLOOKUP(Sales_Data!C1712,Product_Master!$A:$D,2,FALSE)</f>
        <v>Spices</v>
      </c>
      <c r="M1712">
        <f>VLOOKUP(C1712,Product_Master!$A:$D,4,FALSE)</f>
        <v>28209</v>
      </c>
      <c r="N1712" t="str">
        <f t="shared" si="52"/>
        <v>HIGH</v>
      </c>
      <c r="O1712" t="str" cm="1">
        <f t="array" ref="O1712">_xlfn.IFS(D1712="North","Zone 1",D1712="South","Zone 2",D1712="East","Zone 3",D1712="West","Zone 4")</f>
        <v>Zone 1</v>
      </c>
      <c r="P1712">
        <f t="shared" si="53"/>
        <v>24823.9</v>
      </c>
      <c r="Q1712" t="str">
        <f>VLOOKUP(C1712,Product_Master!$A:$D,3,FALSE)</f>
        <v>Grocery</v>
      </c>
    </row>
    <row r="1713" spans="1:17" x14ac:dyDescent="0.3">
      <c r="A1713" t="s">
        <v>3984</v>
      </c>
      <c r="B1713" t="s">
        <v>252</v>
      </c>
      <c r="C1713" t="s">
        <v>40</v>
      </c>
      <c r="D1713" t="s">
        <v>178</v>
      </c>
      <c r="E1713" t="s">
        <v>185</v>
      </c>
      <c r="F1713" t="s">
        <v>186</v>
      </c>
      <c r="G1713" t="s">
        <v>206</v>
      </c>
      <c r="H1713" t="s">
        <v>3985</v>
      </c>
      <c r="I1713">
        <v>3</v>
      </c>
      <c r="J1713">
        <v>0</v>
      </c>
      <c r="K1713">
        <v>184296</v>
      </c>
      <c r="L1713" t="str">
        <f>VLOOKUP(Sales_Data!C1713,Product_Master!$A:$D,2,FALSE)</f>
        <v>Dining Table</v>
      </c>
      <c r="M1713">
        <f>VLOOKUP(C1713,Product_Master!$A:$D,4,FALSE)</f>
        <v>61432</v>
      </c>
      <c r="N1713" t="str">
        <f t="shared" si="52"/>
        <v>HIGH</v>
      </c>
      <c r="O1713" t="str" cm="1">
        <f t="array" ref="O1713">_xlfn.IFS(D1713="North","Zone 1",D1713="South","Zone 2",D1713="East","Zone 3",D1713="West","Zone 4")</f>
        <v>Zone 3</v>
      </c>
      <c r="P1713">
        <f t="shared" si="53"/>
        <v>18429.600000000002</v>
      </c>
      <c r="Q1713" t="str">
        <f>VLOOKUP(C1713,Product_Master!$A:$D,3,FALSE)</f>
        <v>Furniture</v>
      </c>
    </row>
    <row r="1714" spans="1:17" x14ac:dyDescent="0.3">
      <c r="A1714" t="s">
        <v>3986</v>
      </c>
      <c r="B1714" t="s">
        <v>583</v>
      </c>
      <c r="C1714" t="s">
        <v>147</v>
      </c>
      <c r="D1714" t="s">
        <v>178</v>
      </c>
      <c r="E1714" t="s">
        <v>185</v>
      </c>
      <c r="F1714" t="s">
        <v>186</v>
      </c>
      <c r="G1714" t="s">
        <v>212</v>
      </c>
      <c r="H1714" t="s">
        <v>3987</v>
      </c>
      <c r="I1714">
        <v>3</v>
      </c>
      <c r="J1714">
        <v>20</v>
      </c>
      <c r="K1714">
        <v>154737</v>
      </c>
      <c r="L1714" t="str">
        <f>VLOOKUP(Sales_Data!C1714,Product_Master!$A:$D,2,FALSE)</f>
        <v>Tennis Ball</v>
      </c>
      <c r="M1714">
        <f>VLOOKUP(C1714,Product_Master!$A:$D,4,FALSE)</f>
        <v>64474</v>
      </c>
      <c r="N1714" t="str">
        <f t="shared" si="52"/>
        <v>HIGH</v>
      </c>
      <c r="O1714" t="str" cm="1">
        <f t="array" ref="O1714">_xlfn.IFS(D1714="North","Zone 1",D1714="South","Zone 2",D1714="East","Zone 3",D1714="West","Zone 4")</f>
        <v>Zone 3</v>
      </c>
      <c r="P1714">
        <f t="shared" si="53"/>
        <v>15473.7</v>
      </c>
      <c r="Q1714" t="str">
        <f>VLOOKUP(C1714,Product_Master!$A:$D,3,FALSE)</f>
        <v>Sports</v>
      </c>
    </row>
    <row r="1715" spans="1:17" x14ac:dyDescent="0.3">
      <c r="A1715" t="s">
        <v>3988</v>
      </c>
      <c r="B1715" t="s">
        <v>675</v>
      </c>
      <c r="C1715" t="s">
        <v>52</v>
      </c>
      <c r="D1715" t="s">
        <v>197</v>
      </c>
      <c r="E1715" t="s">
        <v>260</v>
      </c>
      <c r="F1715" t="s">
        <v>261</v>
      </c>
      <c r="G1715" t="s">
        <v>212</v>
      </c>
      <c r="H1715" t="s">
        <v>194</v>
      </c>
      <c r="I1715">
        <v>10</v>
      </c>
      <c r="J1715">
        <v>5</v>
      </c>
      <c r="K1715">
        <v>19893</v>
      </c>
      <c r="L1715" t="str">
        <f>VLOOKUP(Sales_Data!C1715,Product_Master!$A:$D,2,FALSE)</f>
        <v>TV Unit</v>
      </c>
      <c r="M1715">
        <f>VLOOKUP(C1715,Product_Master!$A:$D,4,FALSE)</f>
        <v>2094</v>
      </c>
      <c r="N1715" t="str">
        <f t="shared" si="52"/>
        <v>HIGH</v>
      </c>
      <c r="O1715" t="str" cm="1">
        <f t="array" ref="O1715">_xlfn.IFS(D1715="North","Zone 1",D1715="South","Zone 2",D1715="East","Zone 3",D1715="West","Zone 4")</f>
        <v>Zone 4</v>
      </c>
      <c r="P1715">
        <f t="shared" si="53"/>
        <v>1989.3000000000002</v>
      </c>
      <c r="Q1715" t="str">
        <f>VLOOKUP(C1715,Product_Master!$A:$D,3,FALSE)</f>
        <v>Furniture</v>
      </c>
    </row>
    <row r="1716" spans="1:17" x14ac:dyDescent="0.3">
      <c r="A1716" t="s">
        <v>3989</v>
      </c>
      <c r="B1716" t="s">
        <v>481</v>
      </c>
      <c r="C1716" t="s">
        <v>35</v>
      </c>
      <c r="D1716" t="s">
        <v>178</v>
      </c>
      <c r="E1716" t="s">
        <v>185</v>
      </c>
      <c r="F1716" t="s">
        <v>186</v>
      </c>
      <c r="G1716" t="s">
        <v>181</v>
      </c>
      <c r="H1716" t="s">
        <v>3990</v>
      </c>
      <c r="I1716">
        <v>12</v>
      </c>
      <c r="J1716">
        <v>0</v>
      </c>
      <c r="K1716">
        <v>520128</v>
      </c>
      <c r="L1716" t="str">
        <f>VLOOKUP(Sales_Data!C1716,Product_Master!$A:$D,2,FALSE)</f>
        <v>Office Chair</v>
      </c>
      <c r="M1716">
        <f>VLOOKUP(C1716,Product_Master!$A:$D,4,FALSE)</f>
        <v>43344</v>
      </c>
      <c r="N1716" t="str">
        <f t="shared" si="52"/>
        <v>HIGH</v>
      </c>
      <c r="O1716" t="str" cm="1">
        <f t="array" ref="O1716">_xlfn.IFS(D1716="North","Zone 1",D1716="South","Zone 2",D1716="East","Zone 3",D1716="West","Zone 4")</f>
        <v>Zone 3</v>
      </c>
      <c r="P1716">
        <f t="shared" si="53"/>
        <v>52012.800000000003</v>
      </c>
      <c r="Q1716" t="str">
        <f>VLOOKUP(C1716,Product_Master!$A:$D,3,FALSE)</f>
        <v>Furniture</v>
      </c>
    </row>
    <row r="1717" spans="1:17" x14ac:dyDescent="0.3">
      <c r="A1717" t="s">
        <v>3991</v>
      </c>
      <c r="B1717" t="s">
        <v>3041</v>
      </c>
      <c r="C1717" t="s">
        <v>38</v>
      </c>
      <c r="D1717" t="s">
        <v>178</v>
      </c>
      <c r="E1717" t="s">
        <v>185</v>
      </c>
      <c r="F1717" t="s">
        <v>186</v>
      </c>
      <c r="G1717" t="s">
        <v>243</v>
      </c>
      <c r="H1717" t="s">
        <v>3992</v>
      </c>
      <c r="I1717">
        <v>5</v>
      </c>
      <c r="J1717">
        <v>15</v>
      </c>
      <c r="K1717">
        <v>172116</v>
      </c>
      <c r="L1717" t="str">
        <f>VLOOKUP(Sales_Data!C1717,Product_Master!$A:$D,2,FALSE)</f>
        <v>Study Table</v>
      </c>
      <c r="M1717">
        <f>VLOOKUP(C1717,Product_Master!$A:$D,4,FALSE)</f>
        <v>40498</v>
      </c>
      <c r="N1717" t="str">
        <f t="shared" si="52"/>
        <v>HIGH</v>
      </c>
      <c r="O1717" t="str" cm="1">
        <f t="array" ref="O1717">_xlfn.IFS(D1717="North","Zone 1",D1717="South","Zone 2",D1717="East","Zone 3",D1717="West","Zone 4")</f>
        <v>Zone 3</v>
      </c>
      <c r="P1717">
        <f t="shared" si="53"/>
        <v>17211.600000000002</v>
      </c>
      <c r="Q1717" t="str">
        <f>VLOOKUP(C1717,Product_Master!$A:$D,3,FALSE)</f>
        <v>Furniture</v>
      </c>
    </row>
    <row r="1718" spans="1:17" x14ac:dyDescent="0.3">
      <c r="A1718" t="s">
        <v>3993</v>
      </c>
      <c r="B1718" t="s">
        <v>1099</v>
      </c>
      <c r="C1718" t="s">
        <v>50</v>
      </c>
      <c r="D1718" t="s">
        <v>171</v>
      </c>
      <c r="E1718" t="s">
        <v>223</v>
      </c>
      <c r="F1718" t="s">
        <v>224</v>
      </c>
      <c r="G1718" t="s">
        <v>243</v>
      </c>
      <c r="H1718" t="s">
        <v>3994</v>
      </c>
      <c r="I1718">
        <v>8</v>
      </c>
      <c r="J1718">
        <v>0</v>
      </c>
      <c r="K1718">
        <v>455376</v>
      </c>
      <c r="L1718" t="str">
        <f>VLOOKUP(Sales_Data!C1718,Product_Master!$A:$D,2,FALSE)</f>
        <v>Sofa</v>
      </c>
      <c r="M1718">
        <f>VLOOKUP(C1718,Product_Master!$A:$D,4,FALSE)</f>
        <v>56922</v>
      </c>
      <c r="N1718" t="str">
        <f t="shared" si="52"/>
        <v>HIGH</v>
      </c>
      <c r="O1718" t="str" cm="1">
        <f t="array" ref="O1718">_xlfn.IFS(D1718="North","Zone 1",D1718="South","Zone 2",D1718="East","Zone 3",D1718="West","Zone 4")</f>
        <v>Zone 2</v>
      </c>
      <c r="P1718">
        <f t="shared" si="53"/>
        <v>45537.600000000006</v>
      </c>
      <c r="Q1718" t="str">
        <f>VLOOKUP(C1718,Product_Master!$A:$D,3,FALSE)</f>
        <v>Furniture</v>
      </c>
    </row>
    <row r="1719" spans="1:17" x14ac:dyDescent="0.3">
      <c r="A1719" t="s">
        <v>3995</v>
      </c>
      <c r="B1719" t="s">
        <v>1257</v>
      </c>
      <c r="C1719" t="s">
        <v>58</v>
      </c>
      <c r="D1719" t="s">
        <v>197</v>
      </c>
      <c r="E1719" t="s">
        <v>260</v>
      </c>
      <c r="F1719" t="s">
        <v>261</v>
      </c>
      <c r="G1719" t="s">
        <v>269</v>
      </c>
      <c r="H1719" t="s">
        <v>3996</v>
      </c>
      <c r="I1719">
        <v>9</v>
      </c>
      <c r="J1719">
        <v>5</v>
      </c>
      <c r="K1719">
        <v>236835</v>
      </c>
      <c r="L1719" t="str">
        <f>VLOOKUP(Sales_Data!C1719,Product_Master!$A:$D,2,FALSE)</f>
        <v>Side Table</v>
      </c>
      <c r="M1719">
        <f>VLOOKUP(C1719,Product_Master!$A:$D,4,FALSE)</f>
        <v>27700</v>
      </c>
      <c r="N1719" t="str">
        <f t="shared" si="52"/>
        <v>HIGH</v>
      </c>
      <c r="O1719" t="str" cm="1">
        <f t="array" ref="O1719">_xlfn.IFS(D1719="North","Zone 1",D1719="South","Zone 2",D1719="East","Zone 3",D1719="West","Zone 4")</f>
        <v>Zone 4</v>
      </c>
      <c r="P1719">
        <f t="shared" si="53"/>
        <v>23683.5</v>
      </c>
      <c r="Q1719" t="str">
        <f>VLOOKUP(C1719,Product_Master!$A:$D,3,FALSE)</f>
        <v>Furniture</v>
      </c>
    </row>
    <row r="1720" spans="1:17" x14ac:dyDescent="0.3">
      <c r="A1720" t="s">
        <v>3997</v>
      </c>
      <c r="B1720" t="s">
        <v>882</v>
      </c>
      <c r="C1720" t="s">
        <v>128</v>
      </c>
      <c r="D1720" t="s">
        <v>171</v>
      </c>
      <c r="E1720" t="s">
        <v>172</v>
      </c>
      <c r="F1720" t="s">
        <v>173</v>
      </c>
      <c r="G1720" t="s">
        <v>174</v>
      </c>
      <c r="H1720" t="s">
        <v>3998</v>
      </c>
      <c r="I1720">
        <v>3</v>
      </c>
      <c r="J1720">
        <v>10</v>
      </c>
      <c r="K1720">
        <v>158808</v>
      </c>
      <c r="L1720" t="str">
        <f>VLOOKUP(Sales_Data!C1720,Product_Master!$A:$D,2,FALSE)</f>
        <v>Cricket Bat</v>
      </c>
      <c r="M1720">
        <f>VLOOKUP(C1720,Product_Master!$A:$D,4,FALSE)</f>
        <v>58818</v>
      </c>
      <c r="N1720" t="str">
        <f t="shared" si="52"/>
        <v>HIGH</v>
      </c>
      <c r="O1720" t="str" cm="1">
        <f t="array" ref="O1720">_xlfn.IFS(D1720="North","Zone 1",D1720="South","Zone 2",D1720="East","Zone 3",D1720="West","Zone 4")</f>
        <v>Zone 2</v>
      </c>
      <c r="P1720">
        <f t="shared" si="53"/>
        <v>15880.800000000001</v>
      </c>
      <c r="Q1720" t="str">
        <f>VLOOKUP(C1720,Product_Master!$A:$D,3,FALSE)</f>
        <v>Sports</v>
      </c>
    </row>
    <row r="1721" spans="1:17" x14ac:dyDescent="0.3">
      <c r="A1721" t="s">
        <v>3999</v>
      </c>
      <c r="B1721" t="s">
        <v>448</v>
      </c>
      <c r="C1721" t="s">
        <v>44</v>
      </c>
      <c r="D1721" t="s">
        <v>178</v>
      </c>
      <c r="E1721" t="s">
        <v>185</v>
      </c>
      <c r="F1721" t="s">
        <v>186</v>
      </c>
      <c r="G1721" t="s">
        <v>174</v>
      </c>
      <c r="H1721" t="s">
        <v>4000</v>
      </c>
      <c r="I1721">
        <v>8</v>
      </c>
      <c r="J1721">
        <v>0</v>
      </c>
      <c r="K1721">
        <v>600072</v>
      </c>
      <c r="L1721" t="str">
        <f>VLOOKUP(Sales_Data!C1721,Product_Master!$A:$D,2,FALSE)</f>
        <v>Bookshelf</v>
      </c>
      <c r="M1721">
        <f>VLOOKUP(C1721,Product_Master!$A:$D,4,FALSE)</f>
        <v>75009</v>
      </c>
      <c r="N1721" t="str">
        <f t="shared" si="52"/>
        <v>HIGH</v>
      </c>
      <c r="O1721" t="str" cm="1">
        <f t="array" ref="O1721">_xlfn.IFS(D1721="North","Zone 1",D1721="South","Zone 2",D1721="East","Zone 3",D1721="West","Zone 4")</f>
        <v>Zone 3</v>
      </c>
      <c r="P1721">
        <f t="shared" si="53"/>
        <v>60007.200000000004</v>
      </c>
      <c r="Q1721" t="str">
        <f>VLOOKUP(C1721,Product_Master!$A:$D,3,FALSE)</f>
        <v>Furniture</v>
      </c>
    </row>
    <row r="1722" spans="1:17" x14ac:dyDescent="0.3">
      <c r="A1722" t="s">
        <v>4001</v>
      </c>
      <c r="B1722" t="s">
        <v>3187</v>
      </c>
      <c r="C1722" t="s">
        <v>11</v>
      </c>
      <c r="D1722" t="s">
        <v>178</v>
      </c>
      <c r="E1722" t="s">
        <v>185</v>
      </c>
      <c r="F1722" t="s">
        <v>186</v>
      </c>
      <c r="G1722" t="s">
        <v>243</v>
      </c>
      <c r="H1722" t="s">
        <v>4002</v>
      </c>
      <c r="I1722">
        <v>2</v>
      </c>
      <c r="J1722">
        <v>0</v>
      </c>
      <c r="K1722">
        <v>59504</v>
      </c>
      <c r="L1722" t="str">
        <f>VLOOKUP(Sales_Data!C1722,Product_Master!$A:$D,2,FALSE)</f>
        <v>Lenovo Laptop</v>
      </c>
      <c r="M1722">
        <f>VLOOKUP(C1722,Product_Master!$A:$D,4,FALSE)</f>
        <v>29752</v>
      </c>
      <c r="N1722" t="str">
        <f t="shared" si="52"/>
        <v>HIGH</v>
      </c>
      <c r="O1722" t="str" cm="1">
        <f t="array" ref="O1722">_xlfn.IFS(D1722="North","Zone 1",D1722="South","Zone 2",D1722="East","Zone 3",D1722="West","Zone 4")</f>
        <v>Zone 3</v>
      </c>
      <c r="P1722">
        <f t="shared" si="53"/>
        <v>5950.4000000000005</v>
      </c>
      <c r="Q1722" t="str">
        <f>VLOOKUP(C1722,Product_Master!$A:$D,3,FALSE)</f>
        <v>Electronics</v>
      </c>
    </row>
    <row r="1723" spans="1:17" x14ac:dyDescent="0.3">
      <c r="A1723" t="s">
        <v>4003</v>
      </c>
      <c r="B1723" t="s">
        <v>554</v>
      </c>
      <c r="C1723" t="s">
        <v>35</v>
      </c>
      <c r="D1723" t="s">
        <v>178</v>
      </c>
      <c r="E1723" t="s">
        <v>310</v>
      </c>
      <c r="F1723" t="s">
        <v>311</v>
      </c>
      <c r="G1723" t="s">
        <v>243</v>
      </c>
      <c r="H1723" t="s">
        <v>4004</v>
      </c>
      <c r="I1723">
        <v>7</v>
      </c>
      <c r="J1723">
        <v>5</v>
      </c>
      <c r="K1723">
        <v>288237</v>
      </c>
      <c r="L1723" t="str">
        <f>VLOOKUP(Sales_Data!C1723,Product_Master!$A:$D,2,FALSE)</f>
        <v>Office Chair</v>
      </c>
      <c r="M1723">
        <f>VLOOKUP(C1723,Product_Master!$A:$D,4,FALSE)</f>
        <v>43344</v>
      </c>
      <c r="N1723" t="str">
        <f t="shared" si="52"/>
        <v>HIGH</v>
      </c>
      <c r="O1723" t="str" cm="1">
        <f t="array" ref="O1723">_xlfn.IFS(D1723="North","Zone 1",D1723="South","Zone 2",D1723="East","Zone 3",D1723="West","Zone 4")</f>
        <v>Zone 3</v>
      </c>
      <c r="P1723">
        <f t="shared" si="53"/>
        <v>28823.7</v>
      </c>
      <c r="Q1723" t="str">
        <f>VLOOKUP(C1723,Product_Master!$A:$D,3,FALSE)</f>
        <v>Furniture</v>
      </c>
    </row>
    <row r="1724" spans="1:17" x14ac:dyDescent="0.3">
      <c r="A1724" t="s">
        <v>4005</v>
      </c>
      <c r="B1724" t="s">
        <v>524</v>
      </c>
      <c r="C1724" t="s">
        <v>102</v>
      </c>
      <c r="D1724" t="s">
        <v>197</v>
      </c>
      <c r="E1724" t="s">
        <v>198</v>
      </c>
      <c r="F1724" t="s">
        <v>199</v>
      </c>
      <c r="G1724" t="s">
        <v>174</v>
      </c>
      <c r="H1724" t="s">
        <v>4006</v>
      </c>
      <c r="I1724">
        <v>4</v>
      </c>
      <c r="J1724">
        <v>0</v>
      </c>
      <c r="K1724">
        <v>292280</v>
      </c>
      <c r="L1724" t="str">
        <f>VLOOKUP(Sales_Data!C1724,Product_Master!$A:$D,2,FALSE)</f>
        <v>Tea</v>
      </c>
      <c r="M1724">
        <f>VLOOKUP(C1724,Product_Master!$A:$D,4,FALSE)</f>
        <v>73070</v>
      </c>
      <c r="N1724" t="str">
        <f t="shared" si="52"/>
        <v>HIGH</v>
      </c>
      <c r="O1724" t="str" cm="1">
        <f t="array" ref="O1724">_xlfn.IFS(D1724="North","Zone 1",D1724="South","Zone 2",D1724="East","Zone 3",D1724="West","Zone 4")</f>
        <v>Zone 4</v>
      </c>
      <c r="P1724">
        <f t="shared" si="53"/>
        <v>29228</v>
      </c>
      <c r="Q1724" t="str">
        <f>VLOOKUP(C1724,Product_Master!$A:$D,3,FALSE)</f>
        <v>Grocery</v>
      </c>
    </row>
    <row r="1725" spans="1:17" x14ac:dyDescent="0.3">
      <c r="A1725" t="s">
        <v>4007</v>
      </c>
      <c r="B1725" t="s">
        <v>1847</v>
      </c>
      <c r="C1725" t="s">
        <v>108</v>
      </c>
      <c r="D1725" t="s">
        <v>178</v>
      </c>
      <c r="E1725" t="s">
        <v>310</v>
      </c>
      <c r="F1725" t="s">
        <v>311</v>
      </c>
      <c r="G1725" t="s">
        <v>243</v>
      </c>
      <c r="H1725" t="s">
        <v>2503</v>
      </c>
      <c r="I1725">
        <v>10</v>
      </c>
      <c r="J1725">
        <v>5</v>
      </c>
      <c r="K1725">
        <v>140248</v>
      </c>
      <c r="L1725" t="str">
        <f>VLOOKUP(Sales_Data!C1725,Product_Master!$A:$D,2,FALSE)</f>
        <v>Salt</v>
      </c>
      <c r="M1725">
        <f>VLOOKUP(C1725,Product_Master!$A:$D,4,FALSE)</f>
        <v>14763</v>
      </c>
      <c r="N1725" t="str">
        <f t="shared" si="52"/>
        <v>HIGH</v>
      </c>
      <c r="O1725" t="str" cm="1">
        <f t="array" ref="O1725">_xlfn.IFS(D1725="North","Zone 1",D1725="South","Zone 2",D1725="East","Zone 3",D1725="West","Zone 4")</f>
        <v>Zone 3</v>
      </c>
      <c r="P1725">
        <f t="shared" si="53"/>
        <v>14024.800000000001</v>
      </c>
      <c r="Q1725" t="str">
        <f>VLOOKUP(C1725,Product_Master!$A:$D,3,FALSE)</f>
        <v>Grocery</v>
      </c>
    </row>
    <row r="1726" spans="1:17" x14ac:dyDescent="0.3">
      <c r="A1726" t="s">
        <v>4008</v>
      </c>
      <c r="B1726" t="s">
        <v>2403</v>
      </c>
      <c r="C1726" t="s">
        <v>145</v>
      </c>
      <c r="D1726" t="s">
        <v>178</v>
      </c>
      <c r="E1726" t="s">
        <v>310</v>
      </c>
      <c r="F1726" t="s">
        <v>311</v>
      </c>
      <c r="G1726" t="s">
        <v>243</v>
      </c>
      <c r="H1726" t="s">
        <v>4009</v>
      </c>
      <c r="I1726">
        <v>10</v>
      </c>
      <c r="J1726">
        <v>5</v>
      </c>
      <c r="K1726">
        <v>168682</v>
      </c>
      <c r="L1726" t="str">
        <f>VLOOKUP(Sales_Data!C1726,Product_Master!$A:$D,2,FALSE)</f>
        <v>Badminton Racket</v>
      </c>
      <c r="M1726">
        <f>VLOOKUP(C1726,Product_Master!$A:$D,4,FALSE)</f>
        <v>17756</v>
      </c>
      <c r="N1726" t="str">
        <f t="shared" si="52"/>
        <v>HIGH</v>
      </c>
      <c r="O1726" t="str" cm="1">
        <f t="array" ref="O1726">_xlfn.IFS(D1726="North","Zone 1",D1726="South","Zone 2",D1726="East","Zone 3",D1726="West","Zone 4")</f>
        <v>Zone 3</v>
      </c>
      <c r="P1726">
        <f t="shared" si="53"/>
        <v>16868.2</v>
      </c>
      <c r="Q1726" t="str">
        <f>VLOOKUP(C1726,Product_Master!$A:$D,3,FALSE)</f>
        <v>Sports</v>
      </c>
    </row>
    <row r="1727" spans="1:17" x14ac:dyDescent="0.3">
      <c r="A1727" t="s">
        <v>4010</v>
      </c>
      <c r="B1727" t="s">
        <v>431</v>
      </c>
      <c r="C1727" t="s">
        <v>100</v>
      </c>
      <c r="D1727" t="s">
        <v>197</v>
      </c>
      <c r="E1727" t="s">
        <v>210</v>
      </c>
      <c r="F1727" t="s">
        <v>211</v>
      </c>
      <c r="G1727" t="s">
        <v>253</v>
      </c>
      <c r="H1727" t="s">
        <v>4011</v>
      </c>
      <c r="I1727">
        <v>1</v>
      </c>
      <c r="J1727">
        <v>5</v>
      </c>
      <c r="K1727">
        <v>58747</v>
      </c>
      <c r="L1727" t="str">
        <f>VLOOKUP(Sales_Data!C1727,Product_Master!$A:$D,2,FALSE)</f>
        <v>Sugar</v>
      </c>
      <c r="M1727">
        <f>VLOOKUP(C1727,Product_Master!$A:$D,4,FALSE)</f>
        <v>61839</v>
      </c>
      <c r="N1727" t="str">
        <f t="shared" si="52"/>
        <v>HIGH</v>
      </c>
      <c r="O1727" t="str" cm="1">
        <f t="array" ref="O1727">_xlfn.IFS(D1727="North","Zone 1",D1727="South","Zone 2",D1727="East","Zone 3",D1727="West","Zone 4")</f>
        <v>Zone 4</v>
      </c>
      <c r="P1727">
        <f t="shared" si="53"/>
        <v>5874.7000000000007</v>
      </c>
      <c r="Q1727" t="str">
        <f>VLOOKUP(C1727,Product_Master!$A:$D,3,FALSE)</f>
        <v>Grocery</v>
      </c>
    </row>
    <row r="1728" spans="1:17" x14ac:dyDescent="0.3">
      <c r="A1728" t="s">
        <v>4012</v>
      </c>
      <c r="B1728" t="s">
        <v>3817</v>
      </c>
      <c r="C1728" t="s">
        <v>151</v>
      </c>
      <c r="D1728" t="s">
        <v>197</v>
      </c>
      <c r="E1728" t="s">
        <v>198</v>
      </c>
      <c r="F1728" t="s">
        <v>199</v>
      </c>
      <c r="G1728" t="s">
        <v>269</v>
      </c>
      <c r="H1728" t="s">
        <v>4013</v>
      </c>
      <c r="I1728">
        <v>9</v>
      </c>
      <c r="J1728">
        <v>10</v>
      </c>
      <c r="K1728">
        <v>308585</v>
      </c>
      <c r="L1728" t="str">
        <f>VLOOKUP(Sales_Data!C1728,Product_Master!$A:$D,2,FALSE)</f>
        <v>Volleyball</v>
      </c>
      <c r="M1728">
        <f>VLOOKUP(C1728,Product_Master!$A:$D,4,FALSE)</f>
        <v>38097</v>
      </c>
      <c r="N1728" t="str">
        <f t="shared" si="52"/>
        <v>HIGH</v>
      </c>
      <c r="O1728" t="str" cm="1">
        <f t="array" ref="O1728">_xlfn.IFS(D1728="North","Zone 1",D1728="South","Zone 2",D1728="East","Zone 3",D1728="West","Zone 4")</f>
        <v>Zone 4</v>
      </c>
      <c r="P1728">
        <f t="shared" si="53"/>
        <v>30858.5</v>
      </c>
      <c r="Q1728" t="str">
        <f>VLOOKUP(C1728,Product_Master!$A:$D,3,FALSE)</f>
        <v>Sports</v>
      </c>
    </row>
    <row r="1729" spans="1:17" x14ac:dyDescent="0.3">
      <c r="A1729" t="s">
        <v>4014</v>
      </c>
      <c r="B1729" t="s">
        <v>4015</v>
      </c>
      <c r="C1729" t="s">
        <v>139</v>
      </c>
      <c r="D1729" t="s">
        <v>178</v>
      </c>
      <c r="E1729" t="s">
        <v>310</v>
      </c>
      <c r="F1729" t="s">
        <v>311</v>
      </c>
      <c r="G1729" t="s">
        <v>315</v>
      </c>
      <c r="H1729" t="s">
        <v>4016</v>
      </c>
      <c r="I1729">
        <v>8</v>
      </c>
      <c r="J1729">
        <v>5</v>
      </c>
      <c r="K1729">
        <v>174503</v>
      </c>
      <c r="L1729" t="str">
        <f>VLOOKUP(Sales_Data!C1729,Product_Master!$A:$D,2,FALSE)</f>
        <v>Helmet</v>
      </c>
      <c r="M1729">
        <f>VLOOKUP(C1729,Product_Master!$A:$D,4,FALSE)</f>
        <v>22961</v>
      </c>
      <c r="N1729" t="str">
        <f t="shared" si="52"/>
        <v>HIGH</v>
      </c>
      <c r="O1729" t="str" cm="1">
        <f t="array" ref="O1729">_xlfn.IFS(D1729="North","Zone 1",D1729="South","Zone 2",D1729="East","Zone 3",D1729="West","Zone 4")</f>
        <v>Zone 3</v>
      </c>
      <c r="P1729">
        <f t="shared" si="53"/>
        <v>17450.3</v>
      </c>
      <c r="Q1729" t="str">
        <f>VLOOKUP(C1729,Product_Master!$A:$D,3,FALSE)</f>
        <v>Sports</v>
      </c>
    </row>
    <row r="1730" spans="1:17" x14ac:dyDescent="0.3">
      <c r="A1730" t="s">
        <v>4017</v>
      </c>
      <c r="B1730" t="s">
        <v>309</v>
      </c>
      <c r="C1730" t="s">
        <v>112</v>
      </c>
      <c r="D1730" t="s">
        <v>197</v>
      </c>
      <c r="E1730" t="s">
        <v>260</v>
      </c>
      <c r="F1730" t="s">
        <v>261</v>
      </c>
      <c r="G1730" t="s">
        <v>181</v>
      </c>
      <c r="H1730" t="s">
        <v>4018</v>
      </c>
      <c r="I1730">
        <v>6</v>
      </c>
      <c r="J1730">
        <v>10</v>
      </c>
      <c r="K1730">
        <v>23095</v>
      </c>
      <c r="L1730" t="str">
        <f>VLOOKUP(Sales_Data!C1730,Product_Master!$A:$D,2,FALSE)</f>
        <v>Pasta</v>
      </c>
      <c r="M1730">
        <f>VLOOKUP(C1730,Product_Master!$A:$D,4,FALSE)</f>
        <v>4277</v>
      </c>
      <c r="N1730" t="str">
        <f t="shared" si="52"/>
        <v>HIGH</v>
      </c>
      <c r="O1730" t="str" cm="1">
        <f t="array" ref="O1730">_xlfn.IFS(D1730="North","Zone 1",D1730="South","Zone 2",D1730="East","Zone 3",D1730="West","Zone 4")</f>
        <v>Zone 4</v>
      </c>
      <c r="P1730">
        <f t="shared" si="53"/>
        <v>2309.5</v>
      </c>
      <c r="Q1730" t="str">
        <f>VLOOKUP(C1730,Product_Master!$A:$D,3,FALSE)</f>
        <v>Grocery</v>
      </c>
    </row>
    <row r="1731" spans="1:17" x14ac:dyDescent="0.3">
      <c r="A1731" t="s">
        <v>4019</v>
      </c>
      <c r="B1731" t="s">
        <v>249</v>
      </c>
      <c r="C1731" t="s">
        <v>31</v>
      </c>
      <c r="D1731" t="s">
        <v>191</v>
      </c>
      <c r="E1731" t="s">
        <v>238</v>
      </c>
      <c r="F1731" t="s">
        <v>238</v>
      </c>
      <c r="G1731" t="s">
        <v>200</v>
      </c>
      <c r="H1731" t="s">
        <v>724</v>
      </c>
      <c r="I1731">
        <v>8</v>
      </c>
      <c r="J1731">
        <v>10</v>
      </c>
      <c r="K1731">
        <v>277819</v>
      </c>
      <c r="L1731" t="str">
        <f>VLOOKUP(Sales_Data!C1731,Product_Master!$A:$D,2,FALSE)</f>
        <v>Smart Watch</v>
      </c>
      <c r="M1731">
        <f>VLOOKUP(C1731,Product_Master!$A:$D,4,FALSE)</f>
        <v>38586</v>
      </c>
      <c r="N1731" t="str">
        <f t="shared" ref="N1731:N1794" si="54">IF(K1731&gt;15000,"HIGH",IF(K1731&gt;=5000,"MEDIUM","LOW"))</f>
        <v>HIGH</v>
      </c>
      <c r="O1731" t="str" cm="1">
        <f t="array" ref="O1731">_xlfn.IFS(D1731="North","Zone 1",D1731="South","Zone 2",D1731="East","Zone 3",D1731="West","Zone 4")</f>
        <v>Zone 1</v>
      </c>
      <c r="P1731">
        <f t="shared" ref="P1731:P1794" si="55">IF(N1731="HIGH",K1731*10%,IF(N1731="MEDIUM",K1731*5%,K1731*2%))</f>
        <v>27781.9</v>
      </c>
      <c r="Q1731" t="str">
        <f>VLOOKUP(C1731,Product_Master!$A:$D,3,FALSE)</f>
        <v>Electronics</v>
      </c>
    </row>
    <row r="1732" spans="1:17" x14ac:dyDescent="0.3">
      <c r="A1732" t="s">
        <v>4020</v>
      </c>
      <c r="B1732" t="s">
        <v>1438</v>
      </c>
      <c r="C1732" t="s">
        <v>97</v>
      </c>
      <c r="D1732" t="s">
        <v>178</v>
      </c>
      <c r="E1732" t="s">
        <v>185</v>
      </c>
      <c r="F1732" t="s">
        <v>186</v>
      </c>
      <c r="G1732" t="s">
        <v>174</v>
      </c>
      <c r="H1732" t="s">
        <v>4021</v>
      </c>
      <c r="I1732">
        <v>8</v>
      </c>
      <c r="J1732">
        <v>15</v>
      </c>
      <c r="K1732">
        <v>144466</v>
      </c>
      <c r="L1732" t="str">
        <f>VLOOKUP(Sales_Data!C1732,Product_Master!$A:$D,2,FALSE)</f>
        <v>Rice</v>
      </c>
      <c r="M1732">
        <f>VLOOKUP(C1732,Product_Master!$A:$D,4,FALSE)</f>
        <v>21245</v>
      </c>
      <c r="N1732" t="str">
        <f t="shared" si="54"/>
        <v>HIGH</v>
      </c>
      <c r="O1732" t="str" cm="1">
        <f t="array" ref="O1732">_xlfn.IFS(D1732="North","Zone 1",D1732="South","Zone 2",D1732="East","Zone 3",D1732="West","Zone 4")</f>
        <v>Zone 3</v>
      </c>
      <c r="P1732">
        <f t="shared" si="55"/>
        <v>14446.6</v>
      </c>
      <c r="Q1732" t="str">
        <f>VLOOKUP(C1732,Product_Master!$A:$D,3,FALSE)</f>
        <v>Grocery</v>
      </c>
    </row>
    <row r="1733" spans="1:17" x14ac:dyDescent="0.3">
      <c r="A1733" t="s">
        <v>4022</v>
      </c>
      <c r="B1733" t="s">
        <v>1286</v>
      </c>
      <c r="C1733" t="s">
        <v>147</v>
      </c>
      <c r="D1733" t="s">
        <v>191</v>
      </c>
      <c r="E1733" t="s">
        <v>238</v>
      </c>
      <c r="F1733" t="s">
        <v>238</v>
      </c>
      <c r="G1733" t="s">
        <v>228</v>
      </c>
      <c r="H1733" t="s">
        <v>4023</v>
      </c>
      <c r="I1733">
        <v>8</v>
      </c>
      <c r="J1733">
        <v>0</v>
      </c>
      <c r="K1733">
        <v>515792</v>
      </c>
      <c r="L1733" t="str">
        <f>VLOOKUP(Sales_Data!C1733,Product_Master!$A:$D,2,FALSE)</f>
        <v>Tennis Ball</v>
      </c>
      <c r="M1733">
        <f>VLOOKUP(C1733,Product_Master!$A:$D,4,FALSE)</f>
        <v>64474</v>
      </c>
      <c r="N1733" t="str">
        <f t="shared" si="54"/>
        <v>HIGH</v>
      </c>
      <c r="O1733" t="str" cm="1">
        <f t="array" ref="O1733">_xlfn.IFS(D1733="North","Zone 1",D1733="South","Zone 2",D1733="East","Zone 3",D1733="West","Zone 4")</f>
        <v>Zone 1</v>
      </c>
      <c r="P1733">
        <f t="shared" si="55"/>
        <v>51579.200000000004</v>
      </c>
      <c r="Q1733" t="str">
        <f>VLOOKUP(C1733,Product_Master!$A:$D,3,FALSE)</f>
        <v>Sports</v>
      </c>
    </row>
    <row r="1734" spans="1:17" x14ac:dyDescent="0.3">
      <c r="A1734" t="s">
        <v>4024</v>
      </c>
      <c r="B1734" t="s">
        <v>577</v>
      </c>
      <c r="C1734" t="s">
        <v>13</v>
      </c>
      <c r="D1734" t="s">
        <v>191</v>
      </c>
      <c r="E1734" t="s">
        <v>238</v>
      </c>
      <c r="F1734" t="s">
        <v>238</v>
      </c>
      <c r="G1734" t="s">
        <v>253</v>
      </c>
      <c r="H1734" t="s">
        <v>4025</v>
      </c>
      <c r="I1734">
        <v>1</v>
      </c>
      <c r="J1734">
        <v>15</v>
      </c>
      <c r="K1734">
        <v>22705</v>
      </c>
      <c r="L1734" t="str">
        <f>VLOOKUP(Sales_Data!C1734,Product_Master!$A:$D,2,FALSE)</f>
        <v>iPhone</v>
      </c>
      <c r="M1734">
        <f>VLOOKUP(C1734,Product_Master!$A:$D,4,FALSE)</f>
        <v>26712</v>
      </c>
      <c r="N1734" t="str">
        <f t="shared" si="54"/>
        <v>HIGH</v>
      </c>
      <c r="O1734" t="str" cm="1">
        <f t="array" ref="O1734">_xlfn.IFS(D1734="North","Zone 1",D1734="South","Zone 2",D1734="East","Zone 3",D1734="West","Zone 4")</f>
        <v>Zone 1</v>
      </c>
      <c r="P1734">
        <f t="shared" si="55"/>
        <v>2270.5</v>
      </c>
      <c r="Q1734" t="str">
        <f>VLOOKUP(C1734,Product_Master!$A:$D,3,FALSE)</f>
        <v>Electronics</v>
      </c>
    </row>
    <row r="1735" spans="1:17" x14ac:dyDescent="0.3">
      <c r="A1735" t="s">
        <v>4026</v>
      </c>
      <c r="B1735" t="s">
        <v>2095</v>
      </c>
      <c r="C1735" t="s">
        <v>77</v>
      </c>
      <c r="D1735" t="s">
        <v>178</v>
      </c>
      <c r="E1735" t="s">
        <v>185</v>
      </c>
      <c r="F1735" t="s">
        <v>186</v>
      </c>
      <c r="G1735" t="s">
        <v>174</v>
      </c>
      <c r="H1735" t="s">
        <v>4027</v>
      </c>
      <c r="I1735">
        <v>2</v>
      </c>
      <c r="J1735">
        <v>5</v>
      </c>
      <c r="K1735">
        <v>39301</v>
      </c>
      <c r="L1735" t="str">
        <f>VLOOKUP(Sales_Data!C1735,Product_Master!$A:$D,2,FALSE)</f>
        <v>Saree</v>
      </c>
      <c r="M1735">
        <f>VLOOKUP(C1735,Product_Master!$A:$D,4,FALSE)</f>
        <v>20685</v>
      </c>
      <c r="N1735" t="str">
        <f t="shared" si="54"/>
        <v>HIGH</v>
      </c>
      <c r="O1735" t="str" cm="1">
        <f t="array" ref="O1735">_xlfn.IFS(D1735="North","Zone 1",D1735="South","Zone 2",D1735="East","Zone 3",D1735="West","Zone 4")</f>
        <v>Zone 3</v>
      </c>
      <c r="P1735">
        <f t="shared" si="55"/>
        <v>3930.1000000000004</v>
      </c>
      <c r="Q1735" t="str">
        <f>VLOOKUP(C1735,Product_Master!$A:$D,3,FALSE)</f>
        <v>Clothing</v>
      </c>
    </row>
    <row r="1736" spans="1:17" x14ac:dyDescent="0.3">
      <c r="A1736" t="s">
        <v>4028</v>
      </c>
      <c r="B1736" t="s">
        <v>1438</v>
      </c>
      <c r="C1736" t="s">
        <v>157</v>
      </c>
      <c r="D1736" t="s">
        <v>197</v>
      </c>
      <c r="E1736" t="s">
        <v>260</v>
      </c>
      <c r="F1736" t="s">
        <v>261</v>
      </c>
      <c r="G1736" t="s">
        <v>262</v>
      </c>
      <c r="H1736" t="s">
        <v>4029</v>
      </c>
      <c r="I1736">
        <v>8</v>
      </c>
      <c r="J1736">
        <v>5</v>
      </c>
      <c r="K1736">
        <v>296483</v>
      </c>
      <c r="L1736" t="str">
        <f>VLOOKUP(Sales_Data!C1736,Product_Master!$A:$D,2,FALSE)</f>
        <v>Sports Bag</v>
      </c>
      <c r="M1736">
        <f>VLOOKUP(C1736,Product_Master!$A:$D,4,FALSE)</f>
        <v>39011</v>
      </c>
      <c r="N1736" t="str">
        <f t="shared" si="54"/>
        <v>HIGH</v>
      </c>
      <c r="O1736" t="str" cm="1">
        <f t="array" ref="O1736">_xlfn.IFS(D1736="North","Zone 1",D1736="South","Zone 2",D1736="East","Zone 3",D1736="West","Zone 4")</f>
        <v>Zone 4</v>
      </c>
      <c r="P1736">
        <f t="shared" si="55"/>
        <v>29648.300000000003</v>
      </c>
      <c r="Q1736" t="str">
        <f>VLOOKUP(C1736,Product_Master!$A:$D,3,FALSE)</f>
        <v>Sports</v>
      </c>
    </row>
    <row r="1737" spans="1:17" x14ac:dyDescent="0.3">
      <c r="A1737" t="s">
        <v>4030</v>
      </c>
      <c r="B1737" t="s">
        <v>2061</v>
      </c>
      <c r="C1737" t="s">
        <v>23</v>
      </c>
      <c r="D1737" t="s">
        <v>191</v>
      </c>
      <c r="E1737" t="s">
        <v>242</v>
      </c>
      <c r="F1737" t="s">
        <v>242</v>
      </c>
      <c r="G1737" t="s">
        <v>187</v>
      </c>
      <c r="H1737" t="s">
        <v>4031</v>
      </c>
      <c r="I1737">
        <v>2</v>
      </c>
      <c r="J1737">
        <v>20</v>
      </c>
      <c r="K1737">
        <v>106289</v>
      </c>
      <c r="L1737" t="str">
        <f>VLOOKUP(Sales_Data!C1737,Product_Master!$A:$D,2,FALSE)</f>
        <v>Refrigerator</v>
      </c>
      <c r="M1737">
        <f>VLOOKUP(C1737,Product_Master!$A:$D,4,FALSE)</f>
        <v>66431</v>
      </c>
      <c r="N1737" t="str">
        <f t="shared" si="54"/>
        <v>HIGH</v>
      </c>
      <c r="O1737" t="str" cm="1">
        <f t="array" ref="O1737">_xlfn.IFS(D1737="North","Zone 1",D1737="South","Zone 2",D1737="East","Zone 3",D1737="West","Zone 4")</f>
        <v>Zone 1</v>
      </c>
      <c r="P1737">
        <f t="shared" si="55"/>
        <v>10628.900000000001</v>
      </c>
      <c r="Q1737" t="str">
        <f>VLOOKUP(C1737,Product_Master!$A:$D,3,FALSE)</f>
        <v>Electronics</v>
      </c>
    </row>
    <row r="1738" spans="1:17" x14ac:dyDescent="0.3">
      <c r="A1738" t="s">
        <v>4032</v>
      </c>
      <c r="B1738" t="s">
        <v>524</v>
      </c>
      <c r="C1738" t="s">
        <v>73</v>
      </c>
      <c r="D1738" t="s">
        <v>191</v>
      </c>
      <c r="E1738" t="s">
        <v>238</v>
      </c>
      <c r="F1738" t="s">
        <v>238</v>
      </c>
      <c r="G1738" t="s">
        <v>181</v>
      </c>
      <c r="H1738" t="s">
        <v>2970</v>
      </c>
      <c r="I1738">
        <v>3</v>
      </c>
      <c r="J1738">
        <v>5</v>
      </c>
      <c r="K1738">
        <v>196122</v>
      </c>
      <c r="L1738" t="str">
        <f>VLOOKUP(Sales_Data!C1738,Product_Master!$A:$D,2,FALSE)</f>
        <v>T-Shirt</v>
      </c>
      <c r="M1738">
        <f>VLOOKUP(C1738,Product_Master!$A:$D,4,FALSE)</f>
        <v>68815</v>
      </c>
      <c r="N1738" t="str">
        <f t="shared" si="54"/>
        <v>HIGH</v>
      </c>
      <c r="O1738" t="str" cm="1">
        <f t="array" ref="O1738">_xlfn.IFS(D1738="North","Zone 1",D1738="South","Zone 2",D1738="East","Zone 3",D1738="West","Zone 4")</f>
        <v>Zone 1</v>
      </c>
      <c r="P1738">
        <f t="shared" si="55"/>
        <v>19612.2</v>
      </c>
      <c r="Q1738" t="str">
        <f>VLOOKUP(C1738,Product_Master!$A:$D,3,FALSE)</f>
        <v>Clothing</v>
      </c>
    </row>
    <row r="1739" spans="1:17" x14ac:dyDescent="0.3">
      <c r="A1739" t="s">
        <v>4033</v>
      </c>
      <c r="B1739" t="s">
        <v>2660</v>
      </c>
      <c r="C1739" t="s">
        <v>9</v>
      </c>
      <c r="D1739" t="s">
        <v>178</v>
      </c>
      <c r="E1739" t="s">
        <v>179</v>
      </c>
      <c r="F1739" t="s">
        <v>180</v>
      </c>
      <c r="G1739" t="s">
        <v>200</v>
      </c>
      <c r="H1739" t="s">
        <v>4034</v>
      </c>
      <c r="I1739">
        <v>2</v>
      </c>
      <c r="J1739">
        <v>0</v>
      </c>
      <c r="K1739">
        <v>85266</v>
      </c>
      <c r="L1739" t="str">
        <f>VLOOKUP(Sales_Data!C1739,Product_Master!$A:$D,2,FALSE)</f>
        <v>Dell Monitor</v>
      </c>
      <c r="M1739">
        <f>VLOOKUP(C1739,Product_Master!$A:$D,4,FALSE)</f>
        <v>42633</v>
      </c>
      <c r="N1739" t="str">
        <f t="shared" si="54"/>
        <v>HIGH</v>
      </c>
      <c r="O1739" t="str" cm="1">
        <f t="array" ref="O1739">_xlfn.IFS(D1739="North","Zone 1",D1739="South","Zone 2",D1739="East","Zone 3",D1739="West","Zone 4")</f>
        <v>Zone 3</v>
      </c>
      <c r="P1739">
        <f t="shared" si="55"/>
        <v>8526.6</v>
      </c>
      <c r="Q1739" t="str">
        <f>VLOOKUP(C1739,Product_Master!$A:$D,3,FALSE)</f>
        <v>Electronics</v>
      </c>
    </row>
    <row r="1740" spans="1:17" x14ac:dyDescent="0.3">
      <c r="A1740" t="s">
        <v>4035</v>
      </c>
      <c r="B1740" t="s">
        <v>975</v>
      </c>
      <c r="C1740" t="s">
        <v>71</v>
      </c>
      <c r="D1740" t="s">
        <v>191</v>
      </c>
      <c r="E1740" t="s">
        <v>238</v>
      </c>
      <c r="F1740" t="s">
        <v>238</v>
      </c>
      <c r="G1740" t="s">
        <v>269</v>
      </c>
      <c r="H1740" t="s">
        <v>4036</v>
      </c>
      <c r="I1740">
        <v>5</v>
      </c>
      <c r="J1740">
        <v>0</v>
      </c>
      <c r="K1740">
        <v>286580</v>
      </c>
      <c r="L1740" t="str">
        <f>VLOOKUP(Sales_Data!C1740,Product_Master!$A:$D,2,FALSE)</f>
        <v>Jeans</v>
      </c>
      <c r="M1740">
        <f>VLOOKUP(C1740,Product_Master!$A:$D,4,FALSE)</f>
        <v>57316</v>
      </c>
      <c r="N1740" t="str">
        <f t="shared" si="54"/>
        <v>HIGH</v>
      </c>
      <c r="O1740" t="str" cm="1">
        <f t="array" ref="O1740">_xlfn.IFS(D1740="North","Zone 1",D1740="South","Zone 2",D1740="East","Zone 3",D1740="West","Zone 4")</f>
        <v>Zone 1</v>
      </c>
      <c r="P1740">
        <f t="shared" si="55"/>
        <v>28658</v>
      </c>
      <c r="Q1740" t="str">
        <f>VLOOKUP(C1740,Product_Master!$A:$D,3,FALSE)</f>
        <v>Clothing</v>
      </c>
    </row>
    <row r="1741" spans="1:17" x14ac:dyDescent="0.3">
      <c r="A1741" t="s">
        <v>4037</v>
      </c>
      <c r="B1741" t="s">
        <v>649</v>
      </c>
      <c r="C1741" t="s">
        <v>124</v>
      </c>
      <c r="D1741" t="s">
        <v>178</v>
      </c>
      <c r="E1741" t="s">
        <v>179</v>
      </c>
      <c r="F1741" t="s">
        <v>180</v>
      </c>
      <c r="G1741" t="s">
        <v>219</v>
      </c>
      <c r="H1741" t="s">
        <v>4038</v>
      </c>
      <c r="I1741">
        <v>12</v>
      </c>
      <c r="J1741">
        <v>10</v>
      </c>
      <c r="K1741">
        <v>352188</v>
      </c>
      <c r="L1741" t="str">
        <f>VLOOKUP(Sales_Data!C1741,Product_Master!$A:$D,2,FALSE)</f>
        <v>Dry Fruits</v>
      </c>
      <c r="M1741">
        <f>VLOOKUP(C1741,Product_Master!$A:$D,4,FALSE)</f>
        <v>32610</v>
      </c>
      <c r="N1741" t="str">
        <f t="shared" si="54"/>
        <v>HIGH</v>
      </c>
      <c r="O1741" t="str" cm="1">
        <f t="array" ref="O1741">_xlfn.IFS(D1741="North","Zone 1",D1741="South","Zone 2",D1741="East","Zone 3",D1741="West","Zone 4")</f>
        <v>Zone 3</v>
      </c>
      <c r="P1741">
        <f t="shared" si="55"/>
        <v>35218.800000000003</v>
      </c>
      <c r="Q1741" t="str">
        <f>VLOOKUP(C1741,Product_Master!$A:$D,3,FALSE)</f>
        <v>Grocery</v>
      </c>
    </row>
    <row r="1742" spans="1:17" x14ac:dyDescent="0.3">
      <c r="A1742" t="s">
        <v>4039</v>
      </c>
      <c r="B1742" t="s">
        <v>2850</v>
      </c>
      <c r="C1742" t="s">
        <v>77</v>
      </c>
      <c r="D1742" t="s">
        <v>191</v>
      </c>
      <c r="E1742" t="s">
        <v>192</v>
      </c>
      <c r="F1742" t="s">
        <v>193</v>
      </c>
      <c r="G1742" t="s">
        <v>262</v>
      </c>
      <c r="H1742" t="s">
        <v>4040</v>
      </c>
      <c r="I1742">
        <v>2</v>
      </c>
      <c r="J1742">
        <v>5</v>
      </c>
      <c r="K1742">
        <v>39301</v>
      </c>
      <c r="L1742" t="str">
        <f>VLOOKUP(Sales_Data!C1742,Product_Master!$A:$D,2,FALSE)</f>
        <v>Saree</v>
      </c>
      <c r="M1742">
        <f>VLOOKUP(C1742,Product_Master!$A:$D,4,FALSE)</f>
        <v>20685</v>
      </c>
      <c r="N1742" t="str">
        <f t="shared" si="54"/>
        <v>HIGH</v>
      </c>
      <c r="O1742" t="str" cm="1">
        <f t="array" ref="O1742">_xlfn.IFS(D1742="North","Zone 1",D1742="South","Zone 2",D1742="East","Zone 3",D1742="West","Zone 4")</f>
        <v>Zone 1</v>
      </c>
      <c r="P1742">
        <f t="shared" si="55"/>
        <v>3930.1000000000004</v>
      </c>
      <c r="Q1742" t="str">
        <f>VLOOKUP(C1742,Product_Master!$A:$D,3,FALSE)</f>
        <v>Clothing</v>
      </c>
    </row>
    <row r="1743" spans="1:17" x14ac:dyDescent="0.3">
      <c r="A1743" t="s">
        <v>4041</v>
      </c>
      <c r="B1743" t="s">
        <v>583</v>
      </c>
      <c r="C1743" t="s">
        <v>139</v>
      </c>
      <c r="D1743" t="s">
        <v>197</v>
      </c>
      <c r="E1743" t="s">
        <v>260</v>
      </c>
      <c r="F1743" t="s">
        <v>261</v>
      </c>
      <c r="G1743" t="s">
        <v>285</v>
      </c>
      <c r="H1743" t="s">
        <v>4042</v>
      </c>
      <c r="I1743">
        <v>4</v>
      </c>
      <c r="J1743">
        <v>15</v>
      </c>
      <c r="K1743">
        <v>78067</v>
      </c>
      <c r="L1743" t="str">
        <f>VLOOKUP(Sales_Data!C1743,Product_Master!$A:$D,2,FALSE)</f>
        <v>Helmet</v>
      </c>
      <c r="M1743">
        <f>VLOOKUP(C1743,Product_Master!$A:$D,4,FALSE)</f>
        <v>22961</v>
      </c>
      <c r="N1743" t="str">
        <f t="shared" si="54"/>
        <v>HIGH</v>
      </c>
      <c r="O1743" t="str" cm="1">
        <f t="array" ref="O1743">_xlfn.IFS(D1743="North","Zone 1",D1743="South","Zone 2",D1743="East","Zone 3",D1743="West","Zone 4")</f>
        <v>Zone 4</v>
      </c>
      <c r="P1743">
        <f t="shared" si="55"/>
        <v>7806.7000000000007</v>
      </c>
      <c r="Q1743" t="str">
        <f>VLOOKUP(C1743,Product_Master!$A:$D,3,FALSE)</f>
        <v>Sports</v>
      </c>
    </row>
    <row r="1744" spans="1:17" x14ac:dyDescent="0.3">
      <c r="A1744" t="s">
        <v>4043</v>
      </c>
      <c r="B1744" t="s">
        <v>2075</v>
      </c>
      <c r="C1744" t="s">
        <v>87</v>
      </c>
      <c r="D1744" t="s">
        <v>171</v>
      </c>
      <c r="E1744" t="s">
        <v>223</v>
      </c>
      <c r="F1744" t="s">
        <v>224</v>
      </c>
      <c r="G1744" t="s">
        <v>269</v>
      </c>
      <c r="H1744" t="s">
        <v>4044</v>
      </c>
      <c r="I1744">
        <v>2</v>
      </c>
      <c r="J1744">
        <v>15</v>
      </c>
      <c r="K1744">
        <v>34389</v>
      </c>
      <c r="L1744" t="str">
        <f>VLOOKUP(Sales_Data!C1744,Product_Master!$A:$D,2,FALSE)</f>
        <v>Hoodie</v>
      </c>
      <c r="M1744">
        <f>VLOOKUP(C1744,Product_Master!$A:$D,4,FALSE)</f>
        <v>20229</v>
      </c>
      <c r="N1744" t="str">
        <f t="shared" si="54"/>
        <v>HIGH</v>
      </c>
      <c r="O1744" t="str" cm="1">
        <f t="array" ref="O1744">_xlfn.IFS(D1744="North","Zone 1",D1744="South","Zone 2",D1744="East","Zone 3",D1744="West","Zone 4")</f>
        <v>Zone 2</v>
      </c>
      <c r="P1744">
        <f t="shared" si="55"/>
        <v>3438.9</v>
      </c>
      <c r="Q1744" t="str">
        <f>VLOOKUP(C1744,Product_Master!$A:$D,3,FALSE)</f>
        <v>Clothing</v>
      </c>
    </row>
    <row r="1745" spans="1:17" x14ac:dyDescent="0.3">
      <c r="A1745" t="s">
        <v>4045</v>
      </c>
      <c r="B1745" t="s">
        <v>1640</v>
      </c>
      <c r="C1745" t="s">
        <v>106</v>
      </c>
      <c r="D1745" t="s">
        <v>191</v>
      </c>
      <c r="E1745" t="s">
        <v>192</v>
      </c>
      <c r="F1745" t="s">
        <v>193</v>
      </c>
      <c r="G1745" t="s">
        <v>257</v>
      </c>
      <c r="H1745" t="s">
        <v>4046</v>
      </c>
      <c r="I1745">
        <v>12</v>
      </c>
      <c r="J1745">
        <v>20</v>
      </c>
      <c r="K1745">
        <v>639100</v>
      </c>
      <c r="L1745" t="str">
        <f>VLOOKUP(Sales_Data!C1745,Product_Master!$A:$D,2,FALSE)</f>
        <v>Oil</v>
      </c>
      <c r="M1745">
        <f>VLOOKUP(C1745,Product_Master!$A:$D,4,FALSE)</f>
        <v>66573</v>
      </c>
      <c r="N1745" t="str">
        <f t="shared" si="54"/>
        <v>HIGH</v>
      </c>
      <c r="O1745" t="str" cm="1">
        <f t="array" ref="O1745">_xlfn.IFS(D1745="North","Zone 1",D1745="South","Zone 2",D1745="East","Zone 3",D1745="West","Zone 4")</f>
        <v>Zone 1</v>
      </c>
      <c r="P1745">
        <f t="shared" si="55"/>
        <v>63910</v>
      </c>
      <c r="Q1745" t="str">
        <f>VLOOKUP(C1745,Product_Master!$A:$D,3,FALSE)</f>
        <v>Grocery</v>
      </c>
    </row>
    <row r="1746" spans="1:17" x14ac:dyDescent="0.3">
      <c r="A1746" t="s">
        <v>4047</v>
      </c>
      <c r="B1746" t="s">
        <v>4015</v>
      </c>
      <c r="C1746" t="s">
        <v>81</v>
      </c>
      <c r="D1746" t="s">
        <v>197</v>
      </c>
      <c r="E1746" t="s">
        <v>260</v>
      </c>
      <c r="F1746" t="s">
        <v>261</v>
      </c>
      <c r="G1746" t="s">
        <v>187</v>
      </c>
      <c r="H1746" t="s">
        <v>4048</v>
      </c>
      <c r="I1746">
        <v>2</v>
      </c>
      <c r="J1746">
        <v>0</v>
      </c>
      <c r="K1746">
        <v>66084</v>
      </c>
      <c r="L1746" t="str">
        <f>VLOOKUP(Sales_Data!C1746,Product_Master!$A:$D,2,FALSE)</f>
        <v>Blazer</v>
      </c>
      <c r="M1746">
        <f>VLOOKUP(C1746,Product_Master!$A:$D,4,FALSE)</f>
        <v>33042</v>
      </c>
      <c r="N1746" t="str">
        <f t="shared" si="54"/>
        <v>HIGH</v>
      </c>
      <c r="O1746" t="str" cm="1">
        <f t="array" ref="O1746">_xlfn.IFS(D1746="North","Zone 1",D1746="South","Zone 2",D1746="East","Zone 3",D1746="West","Zone 4")</f>
        <v>Zone 4</v>
      </c>
      <c r="P1746">
        <f t="shared" si="55"/>
        <v>6608.4000000000005</v>
      </c>
      <c r="Q1746" t="str">
        <f>VLOOKUP(C1746,Product_Master!$A:$D,3,FALSE)</f>
        <v>Clothing</v>
      </c>
    </row>
    <row r="1747" spans="1:17" x14ac:dyDescent="0.3">
      <c r="A1747" t="s">
        <v>4049</v>
      </c>
      <c r="B1747" t="s">
        <v>4015</v>
      </c>
      <c r="C1747" t="s">
        <v>23</v>
      </c>
      <c r="D1747" t="s">
        <v>178</v>
      </c>
      <c r="E1747" t="s">
        <v>310</v>
      </c>
      <c r="F1747" t="s">
        <v>311</v>
      </c>
      <c r="G1747" t="s">
        <v>187</v>
      </c>
      <c r="H1747" t="s">
        <v>4050</v>
      </c>
      <c r="I1747">
        <v>4</v>
      </c>
      <c r="J1747">
        <v>5</v>
      </c>
      <c r="K1747">
        <v>252437</v>
      </c>
      <c r="L1747" t="str">
        <f>VLOOKUP(Sales_Data!C1747,Product_Master!$A:$D,2,FALSE)</f>
        <v>Refrigerator</v>
      </c>
      <c r="M1747">
        <f>VLOOKUP(C1747,Product_Master!$A:$D,4,FALSE)</f>
        <v>66431</v>
      </c>
      <c r="N1747" t="str">
        <f t="shared" si="54"/>
        <v>HIGH</v>
      </c>
      <c r="O1747" t="str" cm="1">
        <f t="array" ref="O1747">_xlfn.IFS(D1747="North","Zone 1",D1747="South","Zone 2",D1747="East","Zone 3",D1747="West","Zone 4")</f>
        <v>Zone 3</v>
      </c>
      <c r="P1747">
        <f t="shared" si="55"/>
        <v>25243.7</v>
      </c>
      <c r="Q1747" t="str">
        <f>VLOOKUP(C1747,Product_Master!$A:$D,3,FALSE)</f>
        <v>Electronics</v>
      </c>
    </row>
    <row r="1748" spans="1:17" x14ac:dyDescent="0.3">
      <c r="A1748" t="s">
        <v>4051</v>
      </c>
      <c r="B1748" t="s">
        <v>1416</v>
      </c>
      <c r="C1748" t="s">
        <v>27</v>
      </c>
      <c r="D1748" t="s">
        <v>197</v>
      </c>
      <c r="E1748" t="s">
        <v>210</v>
      </c>
      <c r="F1748" t="s">
        <v>211</v>
      </c>
      <c r="G1748" t="s">
        <v>187</v>
      </c>
      <c r="H1748" t="s">
        <v>4052</v>
      </c>
      <c r="I1748">
        <v>1</v>
      </c>
      <c r="J1748">
        <v>20</v>
      </c>
      <c r="K1748">
        <v>45052</v>
      </c>
      <c r="L1748" t="str">
        <f>VLOOKUP(Sales_Data!C1748,Product_Master!$A:$D,2,FALSE)</f>
        <v>Microwave</v>
      </c>
      <c r="M1748">
        <f>VLOOKUP(C1748,Product_Master!$A:$D,4,FALSE)</f>
        <v>56315</v>
      </c>
      <c r="N1748" t="str">
        <f t="shared" si="54"/>
        <v>HIGH</v>
      </c>
      <c r="O1748" t="str" cm="1">
        <f t="array" ref="O1748">_xlfn.IFS(D1748="North","Zone 1",D1748="South","Zone 2",D1748="East","Zone 3",D1748="West","Zone 4")</f>
        <v>Zone 4</v>
      </c>
      <c r="P1748">
        <f t="shared" si="55"/>
        <v>4505.2</v>
      </c>
      <c r="Q1748" t="str">
        <f>VLOOKUP(C1748,Product_Master!$A:$D,3,FALSE)</f>
        <v>Electronics</v>
      </c>
    </row>
    <row r="1749" spans="1:17" x14ac:dyDescent="0.3">
      <c r="A1749" t="s">
        <v>4053</v>
      </c>
      <c r="B1749" t="s">
        <v>1651</v>
      </c>
      <c r="C1749" t="s">
        <v>139</v>
      </c>
      <c r="D1749" t="s">
        <v>178</v>
      </c>
      <c r="E1749" t="s">
        <v>179</v>
      </c>
      <c r="F1749" t="s">
        <v>180</v>
      </c>
      <c r="G1749" t="s">
        <v>219</v>
      </c>
      <c r="H1749" t="s">
        <v>4054</v>
      </c>
      <c r="I1749">
        <v>4</v>
      </c>
      <c r="J1749">
        <v>10</v>
      </c>
      <c r="K1749">
        <v>82659</v>
      </c>
      <c r="L1749" t="str">
        <f>VLOOKUP(Sales_Data!C1749,Product_Master!$A:$D,2,FALSE)</f>
        <v>Helmet</v>
      </c>
      <c r="M1749">
        <f>VLOOKUP(C1749,Product_Master!$A:$D,4,FALSE)</f>
        <v>22961</v>
      </c>
      <c r="N1749" t="str">
        <f t="shared" si="54"/>
        <v>HIGH</v>
      </c>
      <c r="O1749" t="str" cm="1">
        <f t="array" ref="O1749">_xlfn.IFS(D1749="North","Zone 1",D1749="South","Zone 2",D1749="East","Zone 3",D1749="West","Zone 4")</f>
        <v>Zone 3</v>
      </c>
      <c r="P1749">
        <f t="shared" si="55"/>
        <v>8265.9</v>
      </c>
      <c r="Q1749" t="str">
        <f>VLOOKUP(C1749,Product_Master!$A:$D,3,FALSE)</f>
        <v>Sports</v>
      </c>
    </row>
    <row r="1750" spans="1:17" x14ac:dyDescent="0.3">
      <c r="A1750" t="s">
        <v>4055</v>
      </c>
      <c r="B1750" t="s">
        <v>1825</v>
      </c>
      <c r="C1750" t="s">
        <v>71</v>
      </c>
      <c r="D1750" t="s">
        <v>178</v>
      </c>
      <c r="E1750" t="s">
        <v>179</v>
      </c>
      <c r="F1750" t="s">
        <v>180</v>
      </c>
      <c r="G1750" t="s">
        <v>181</v>
      </c>
      <c r="H1750" t="s">
        <v>4056</v>
      </c>
      <c r="I1750">
        <v>9</v>
      </c>
      <c r="J1750">
        <v>20</v>
      </c>
      <c r="K1750">
        <v>412675</v>
      </c>
      <c r="L1750" t="str">
        <f>VLOOKUP(Sales_Data!C1750,Product_Master!$A:$D,2,FALSE)</f>
        <v>Jeans</v>
      </c>
      <c r="M1750">
        <f>VLOOKUP(C1750,Product_Master!$A:$D,4,FALSE)</f>
        <v>57316</v>
      </c>
      <c r="N1750" t="str">
        <f t="shared" si="54"/>
        <v>HIGH</v>
      </c>
      <c r="O1750" t="str" cm="1">
        <f t="array" ref="O1750">_xlfn.IFS(D1750="North","Zone 1",D1750="South","Zone 2",D1750="East","Zone 3",D1750="West","Zone 4")</f>
        <v>Zone 3</v>
      </c>
      <c r="P1750">
        <f t="shared" si="55"/>
        <v>41267.5</v>
      </c>
      <c r="Q1750" t="str">
        <f>VLOOKUP(C1750,Product_Master!$A:$D,3,FALSE)</f>
        <v>Clothing</v>
      </c>
    </row>
    <row r="1751" spans="1:17" x14ac:dyDescent="0.3">
      <c r="A1751" t="s">
        <v>4057</v>
      </c>
      <c r="B1751" t="s">
        <v>891</v>
      </c>
      <c r="C1751" t="s">
        <v>106</v>
      </c>
      <c r="D1751" t="s">
        <v>178</v>
      </c>
      <c r="E1751" t="s">
        <v>185</v>
      </c>
      <c r="F1751" t="s">
        <v>186</v>
      </c>
      <c r="G1751" t="s">
        <v>262</v>
      </c>
      <c r="H1751" t="s">
        <v>4058</v>
      </c>
      <c r="I1751">
        <v>4</v>
      </c>
      <c r="J1751">
        <v>10</v>
      </c>
      <c r="K1751">
        <v>239662</v>
      </c>
      <c r="L1751" t="str">
        <f>VLOOKUP(Sales_Data!C1751,Product_Master!$A:$D,2,FALSE)</f>
        <v>Oil</v>
      </c>
      <c r="M1751">
        <f>VLOOKUP(C1751,Product_Master!$A:$D,4,FALSE)</f>
        <v>66573</v>
      </c>
      <c r="N1751" t="str">
        <f t="shared" si="54"/>
        <v>HIGH</v>
      </c>
      <c r="O1751" t="str" cm="1">
        <f t="array" ref="O1751">_xlfn.IFS(D1751="North","Zone 1",D1751="South","Zone 2",D1751="East","Zone 3",D1751="West","Zone 4")</f>
        <v>Zone 3</v>
      </c>
      <c r="P1751">
        <f t="shared" si="55"/>
        <v>23966.2</v>
      </c>
      <c r="Q1751" t="str">
        <f>VLOOKUP(C1751,Product_Master!$A:$D,3,FALSE)</f>
        <v>Grocery</v>
      </c>
    </row>
    <row r="1752" spans="1:17" x14ac:dyDescent="0.3">
      <c r="A1752" t="s">
        <v>4059</v>
      </c>
      <c r="B1752" t="s">
        <v>1695</v>
      </c>
      <c r="C1752" t="s">
        <v>157</v>
      </c>
      <c r="D1752" t="s">
        <v>197</v>
      </c>
      <c r="E1752" t="s">
        <v>198</v>
      </c>
      <c r="F1752" t="s">
        <v>199</v>
      </c>
      <c r="G1752" t="s">
        <v>285</v>
      </c>
      <c r="H1752" t="s">
        <v>4060</v>
      </c>
      <c r="I1752">
        <v>10</v>
      </c>
      <c r="J1752">
        <v>0</v>
      </c>
      <c r="K1752">
        <v>390110</v>
      </c>
      <c r="L1752" t="str">
        <f>VLOOKUP(Sales_Data!C1752,Product_Master!$A:$D,2,FALSE)</f>
        <v>Sports Bag</v>
      </c>
      <c r="M1752">
        <f>VLOOKUP(C1752,Product_Master!$A:$D,4,FALSE)</f>
        <v>39011</v>
      </c>
      <c r="N1752" t="str">
        <f t="shared" si="54"/>
        <v>HIGH</v>
      </c>
      <c r="O1752" t="str" cm="1">
        <f t="array" ref="O1752">_xlfn.IFS(D1752="North","Zone 1",D1752="South","Zone 2",D1752="East","Zone 3",D1752="West","Zone 4")</f>
        <v>Zone 4</v>
      </c>
      <c r="P1752">
        <f t="shared" si="55"/>
        <v>39011</v>
      </c>
      <c r="Q1752" t="str">
        <f>VLOOKUP(C1752,Product_Master!$A:$D,3,FALSE)</f>
        <v>Sports</v>
      </c>
    </row>
    <row r="1753" spans="1:17" x14ac:dyDescent="0.3">
      <c r="A1753" t="s">
        <v>4061</v>
      </c>
      <c r="B1753" t="s">
        <v>2529</v>
      </c>
      <c r="C1753" t="s">
        <v>91</v>
      </c>
      <c r="D1753" t="s">
        <v>178</v>
      </c>
      <c r="E1753" t="s">
        <v>179</v>
      </c>
      <c r="F1753" t="s">
        <v>180</v>
      </c>
      <c r="G1753" t="s">
        <v>243</v>
      </c>
      <c r="H1753" t="s">
        <v>726</v>
      </c>
      <c r="I1753">
        <v>11</v>
      </c>
      <c r="J1753">
        <v>5</v>
      </c>
      <c r="K1753">
        <v>311274</v>
      </c>
      <c r="L1753" t="str">
        <f>VLOOKUP(Sales_Data!C1753,Product_Master!$A:$D,2,FALSE)</f>
        <v>Sweater</v>
      </c>
      <c r="M1753">
        <f>VLOOKUP(C1753,Product_Master!$A:$D,4,FALSE)</f>
        <v>29787</v>
      </c>
      <c r="N1753" t="str">
        <f t="shared" si="54"/>
        <v>HIGH</v>
      </c>
      <c r="O1753" t="str" cm="1">
        <f t="array" ref="O1753">_xlfn.IFS(D1753="North","Zone 1",D1753="South","Zone 2",D1753="East","Zone 3",D1753="West","Zone 4")</f>
        <v>Zone 3</v>
      </c>
      <c r="P1753">
        <f t="shared" si="55"/>
        <v>31127.4</v>
      </c>
      <c r="Q1753" t="str">
        <f>VLOOKUP(C1753,Product_Master!$A:$D,3,FALSE)</f>
        <v>Clothing</v>
      </c>
    </row>
    <row r="1754" spans="1:17" x14ac:dyDescent="0.3">
      <c r="A1754" t="s">
        <v>4062</v>
      </c>
      <c r="B1754" t="s">
        <v>1559</v>
      </c>
      <c r="C1754" t="s">
        <v>13</v>
      </c>
      <c r="D1754" t="s">
        <v>178</v>
      </c>
      <c r="E1754" t="s">
        <v>185</v>
      </c>
      <c r="F1754" t="s">
        <v>186</v>
      </c>
      <c r="G1754" t="s">
        <v>285</v>
      </c>
      <c r="H1754" t="s">
        <v>4063</v>
      </c>
      <c r="I1754">
        <v>11</v>
      </c>
      <c r="J1754">
        <v>15</v>
      </c>
      <c r="K1754">
        <v>249757</v>
      </c>
      <c r="L1754" t="str">
        <f>VLOOKUP(Sales_Data!C1754,Product_Master!$A:$D,2,FALSE)</f>
        <v>iPhone</v>
      </c>
      <c r="M1754">
        <f>VLOOKUP(C1754,Product_Master!$A:$D,4,FALSE)</f>
        <v>26712</v>
      </c>
      <c r="N1754" t="str">
        <f t="shared" si="54"/>
        <v>HIGH</v>
      </c>
      <c r="O1754" t="str" cm="1">
        <f t="array" ref="O1754">_xlfn.IFS(D1754="North","Zone 1",D1754="South","Zone 2",D1754="East","Zone 3",D1754="West","Zone 4")</f>
        <v>Zone 3</v>
      </c>
      <c r="P1754">
        <f t="shared" si="55"/>
        <v>24975.7</v>
      </c>
      <c r="Q1754" t="str">
        <f>VLOOKUP(C1754,Product_Master!$A:$D,3,FALSE)</f>
        <v>Electronics</v>
      </c>
    </row>
    <row r="1755" spans="1:17" x14ac:dyDescent="0.3">
      <c r="A1755" t="s">
        <v>4064</v>
      </c>
      <c r="B1755" t="s">
        <v>297</v>
      </c>
      <c r="C1755" t="s">
        <v>29</v>
      </c>
      <c r="D1755" t="s">
        <v>178</v>
      </c>
      <c r="E1755" t="s">
        <v>310</v>
      </c>
      <c r="F1755" t="s">
        <v>311</v>
      </c>
      <c r="G1755" t="s">
        <v>174</v>
      </c>
      <c r="H1755" t="s">
        <v>3439</v>
      </c>
      <c r="I1755">
        <v>9</v>
      </c>
      <c r="J1755">
        <v>0</v>
      </c>
      <c r="K1755">
        <v>140508</v>
      </c>
      <c r="L1755" t="str">
        <f>VLOOKUP(Sales_Data!C1755,Product_Master!$A:$D,2,FALSE)</f>
        <v>Bluetooth Speaker</v>
      </c>
      <c r="M1755">
        <f>VLOOKUP(C1755,Product_Master!$A:$D,4,FALSE)</f>
        <v>15612</v>
      </c>
      <c r="N1755" t="str">
        <f t="shared" si="54"/>
        <v>HIGH</v>
      </c>
      <c r="O1755" t="str" cm="1">
        <f t="array" ref="O1755">_xlfn.IFS(D1755="North","Zone 1",D1755="South","Zone 2",D1755="East","Zone 3",D1755="West","Zone 4")</f>
        <v>Zone 3</v>
      </c>
      <c r="P1755">
        <f t="shared" si="55"/>
        <v>14050.800000000001</v>
      </c>
      <c r="Q1755" t="str">
        <f>VLOOKUP(C1755,Product_Master!$A:$D,3,FALSE)</f>
        <v>Electronics</v>
      </c>
    </row>
    <row r="1756" spans="1:17" x14ac:dyDescent="0.3">
      <c r="A1756" t="s">
        <v>4065</v>
      </c>
      <c r="B1756" t="s">
        <v>707</v>
      </c>
      <c r="C1756" t="s">
        <v>157</v>
      </c>
      <c r="D1756" t="s">
        <v>178</v>
      </c>
      <c r="E1756" t="s">
        <v>185</v>
      </c>
      <c r="F1756" t="s">
        <v>186</v>
      </c>
      <c r="G1756" t="s">
        <v>181</v>
      </c>
      <c r="H1756" t="s">
        <v>1362</v>
      </c>
      <c r="I1756">
        <v>4</v>
      </c>
      <c r="J1756">
        <v>10</v>
      </c>
      <c r="K1756">
        <v>140439</v>
      </c>
      <c r="L1756" t="str">
        <f>VLOOKUP(Sales_Data!C1756,Product_Master!$A:$D,2,FALSE)</f>
        <v>Sports Bag</v>
      </c>
      <c r="M1756">
        <f>VLOOKUP(C1756,Product_Master!$A:$D,4,FALSE)</f>
        <v>39011</v>
      </c>
      <c r="N1756" t="str">
        <f t="shared" si="54"/>
        <v>HIGH</v>
      </c>
      <c r="O1756" t="str" cm="1">
        <f t="array" ref="O1756">_xlfn.IFS(D1756="North","Zone 1",D1756="South","Zone 2",D1756="East","Zone 3",D1756="West","Zone 4")</f>
        <v>Zone 3</v>
      </c>
      <c r="P1756">
        <f t="shared" si="55"/>
        <v>14043.900000000001</v>
      </c>
      <c r="Q1756" t="str">
        <f>VLOOKUP(C1756,Product_Master!$A:$D,3,FALSE)</f>
        <v>Sports</v>
      </c>
    </row>
    <row r="1757" spans="1:17" x14ac:dyDescent="0.3">
      <c r="A1757" t="s">
        <v>4066</v>
      </c>
      <c r="B1757" t="s">
        <v>2250</v>
      </c>
      <c r="C1757" t="s">
        <v>149</v>
      </c>
      <c r="D1757" t="s">
        <v>171</v>
      </c>
      <c r="E1757" t="s">
        <v>172</v>
      </c>
      <c r="F1757" t="s">
        <v>173</v>
      </c>
      <c r="G1757" t="s">
        <v>187</v>
      </c>
      <c r="H1757" t="s">
        <v>1048</v>
      </c>
      <c r="I1757">
        <v>11</v>
      </c>
      <c r="J1757">
        <v>15</v>
      </c>
      <c r="K1757">
        <v>320508</v>
      </c>
      <c r="L1757" t="str">
        <f>VLOOKUP(Sales_Data!C1757,Product_Master!$A:$D,2,FALSE)</f>
        <v>Football Shoes</v>
      </c>
      <c r="M1757">
        <f>VLOOKUP(C1757,Product_Master!$A:$D,4,FALSE)</f>
        <v>34279</v>
      </c>
      <c r="N1757" t="str">
        <f t="shared" si="54"/>
        <v>HIGH</v>
      </c>
      <c r="O1757" t="str" cm="1">
        <f t="array" ref="O1757">_xlfn.IFS(D1757="North","Zone 1",D1757="South","Zone 2",D1757="East","Zone 3",D1757="West","Zone 4")</f>
        <v>Zone 2</v>
      </c>
      <c r="P1757">
        <f t="shared" si="55"/>
        <v>32050.800000000003</v>
      </c>
      <c r="Q1757" t="str">
        <f>VLOOKUP(C1757,Product_Master!$A:$D,3,FALSE)</f>
        <v>Sports</v>
      </c>
    </row>
    <row r="1758" spans="1:17" x14ac:dyDescent="0.3">
      <c r="A1758" t="s">
        <v>4067</v>
      </c>
      <c r="B1758" t="s">
        <v>1556</v>
      </c>
      <c r="C1758" t="s">
        <v>122</v>
      </c>
      <c r="D1758" t="s">
        <v>178</v>
      </c>
      <c r="E1758" t="s">
        <v>310</v>
      </c>
      <c r="F1758" t="s">
        <v>311</v>
      </c>
      <c r="G1758" t="s">
        <v>228</v>
      </c>
      <c r="H1758" t="s">
        <v>4068</v>
      </c>
      <c r="I1758">
        <v>5</v>
      </c>
      <c r="J1758">
        <v>20</v>
      </c>
      <c r="K1758">
        <v>262128</v>
      </c>
      <c r="L1758" t="str">
        <f>VLOOKUP(Sales_Data!C1758,Product_Master!$A:$D,2,FALSE)</f>
        <v>Noodles</v>
      </c>
      <c r="M1758">
        <f>VLOOKUP(C1758,Product_Master!$A:$D,4,FALSE)</f>
        <v>65532</v>
      </c>
      <c r="N1758" t="str">
        <f t="shared" si="54"/>
        <v>HIGH</v>
      </c>
      <c r="O1758" t="str" cm="1">
        <f t="array" ref="O1758">_xlfn.IFS(D1758="North","Zone 1",D1758="South","Zone 2",D1758="East","Zone 3",D1758="West","Zone 4")</f>
        <v>Zone 3</v>
      </c>
      <c r="P1758">
        <f t="shared" si="55"/>
        <v>26212.800000000003</v>
      </c>
      <c r="Q1758" t="str">
        <f>VLOOKUP(C1758,Product_Master!$A:$D,3,FALSE)</f>
        <v>Grocery</v>
      </c>
    </row>
    <row r="1759" spans="1:17" x14ac:dyDescent="0.3">
      <c r="A1759" t="s">
        <v>4069</v>
      </c>
      <c r="B1759" t="s">
        <v>1252</v>
      </c>
      <c r="C1759" t="s">
        <v>157</v>
      </c>
      <c r="D1759" t="s">
        <v>178</v>
      </c>
      <c r="E1759" t="s">
        <v>179</v>
      </c>
      <c r="F1759" t="s">
        <v>180</v>
      </c>
      <c r="G1759" t="s">
        <v>253</v>
      </c>
      <c r="H1759" t="s">
        <v>4070</v>
      </c>
      <c r="I1759">
        <v>6</v>
      </c>
      <c r="J1759">
        <v>20</v>
      </c>
      <c r="K1759">
        <v>187252</v>
      </c>
      <c r="L1759" t="str">
        <f>VLOOKUP(Sales_Data!C1759,Product_Master!$A:$D,2,FALSE)</f>
        <v>Sports Bag</v>
      </c>
      <c r="M1759">
        <f>VLOOKUP(C1759,Product_Master!$A:$D,4,FALSE)</f>
        <v>39011</v>
      </c>
      <c r="N1759" t="str">
        <f t="shared" si="54"/>
        <v>HIGH</v>
      </c>
      <c r="O1759" t="str" cm="1">
        <f t="array" ref="O1759">_xlfn.IFS(D1759="North","Zone 1",D1759="South","Zone 2",D1759="East","Zone 3",D1759="West","Zone 4")</f>
        <v>Zone 3</v>
      </c>
      <c r="P1759">
        <f t="shared" si="55"/>
        <v>18725.2</v>
      </c>
      <c r="Q1759" t="str">
        <f>VLOOKUP(C1759,Product_Master!$A:$D,3,FALSE)</f>
        <v>Sports</v>
      </c>
    </row>
    <row r="1760" spans="1:17" x14ac:dyDescent="0.3">
      <c r="A1760" t="s">
        <v>4071</v>
      </c>
      <c r="B1760" t="s">
        <v>3264</v>
      </c>
      <c r="C1760" t="s">
        <v>126</v>
      </c>
      <c r="D1760" t="s">
        <v>171</v>
      </c>
      <c r="E1760" t="s">
        <v>223</v>
      </c>
      <c r="F1760" t="s">
        <v>224</v>
      </c>
      <c r="G1760" t="s">
        <v>262</v>
      </c>
      <c r="H1760" t="s">
        <v>3013</v>
      </c>
      <c r="I1760">
        <v>12</v>
      </c>
      <c r="J1760">
        <v>5</v>
      </c>
      <c r="K1760">
        <v>46968</v>
      </c>
      <c r="L1760" t="str">
        <f>VLOOKUP(Sales_Data!C1760,Product_Master!$A:$D,2,FALSE)</f>
        <v>Honey</v>
      </c>
      <c r="M1760">
        <f>VLOOKUP(C1760,Product_Master!$A:$D,4,FALSE)</f>
        <v>4120</v>
      </c>
      <c r="N1760" t="str">
        <f t="shared" si="54"/>
        <v>HIGH</v>
      </c>
      <c r="O1760" t="str" cm="1">
        <f t="array" ref="O1760">_xlfn.IFS(D1760="North","Zone 1",D1760="South","Zone 2",D1760="East","Zone 3",D1760="West","Zone 4")</f>
        <v>Zone 2</v>
      </c>
      <c r="P1760">
        <f t="shared" si="55"/>
        <v>4696.8</v>
      </c>
      <c r="Q1760" t="str">
        <f>VLOOKUP(C1760,Product_Master!$A:$D,3,FALSE)</f>
        <v>Grocery</v>
      </c>
    </row>
    <row r="1761" spans="1:17" x14ac:dyDescent="0.3">
      <c r="A1761" t="s">
        <v>4072</v>
      </c>
      <c r="B1761" t="s">
        <v>940</v>
      </c>
      <c r="C1761" t="s">
        <v>77</v>
      </c>
      <c r="D1761" t="s">
        <v>197</v>
      </c>
      <c r="E1761" t="s">
        <v>260</v>
      </c>
      <c r="F1761" t="s">
        <v>261</v>
      </c>
      <c r="G1761" t="s">
        <v>219</v>
      </c>
      <c r="H1761" t="s">
        <v>4073</v>
      </c>
      <c r="I1761">
        <v>3</v>
      </c>
      <c r="J1761">
        <v>0</v>
      </c>
      <c r="K1761">
        <v>62055</v>
      </c>
      <c r="L1761" t="str">
        <f>VLOOKUP(Sales_Data!C1761,Product_Master!$A:$D,2,FALSE)</f>
        <v>Saree</v>
      </c>
      <c r="M1761">
        <f>VLOOKUP(C1761,Product_Master!$A:$D,4,FALSE)</f>
        <v>20685</v>
      </c>
      <c r="N1761" t="str">
        <f t="shared" si="54"/>
        <v>HIGH</v>
      </c>
      <c r="O1761" t="str" cm="1">
        <f t="array" ref="O1761">_xlfn.IFS(D1761="North","Zone 1",D1761="South","Zone 2",D1761="East","Zone 3",D1761="West","Zone 4")</f>
        <v>Zone 4</v>
      </c>
      <c r="P1761">
        <f t="shared" si="55"/>
        <v>6205.5</v>
      </c>
      <c r="Q1761" t="str">
        <f>VLOOKUP(C1761,Product_Master!$A:$D,3,FALSE)</f>
        <v>Clothing</v>
      </c>
    </row>
    <row r="1762" spans="1:17" x14ac:dyDescent="0.3">
      <c r="A1762" t="s">
        <v>4074</v>
      </c>
      <c r="B1762" t="s">
        <v>381</v>
      </c>
      <c r="C1762" t="s">
        <v>25</v>
      </c>
      <c r="D1762" t="s">
        <v>191</v>
      </c>
      <c r="E1762" t="s">
        <v>192</v>
      </c>
      <c r="F1762" t="s">
        <v>193</v>
      </c>
      <c r="G1762" t="s">
        <v>243</v>
      </c>
      <c r="H1762" t="s">
        <v>4075</v>
      </c>
      <c r="I1762">
        <v>9</v>
      </c>
      <c r="J1762">
        <v>20</v>
      </c>
      <c r="K1762">
        <v>71560</v>
      </c>
      <c r="L1762" t="str">
        <f>VLOOKUP(Sales_Data!C1762,Product_Master!$A:$D,2,FALSE)</f>
        <v>Washing Machine</v>
      </c>
      <c r="M1762">
        <f>VLOOKUP(C1762,Product_Master!$A:$D,4,FALSE)</f>
        <v>9939</v>
      </c>
      <c r="N1762" t="str">
        <f t="shared" si="54"/>
        <v>HIGH</v>
      </c>
      <c r="O1762" t="str" cm="1">
        <f t="array" ref="O1762">_xlfn.IFS(D1762="North","Zone 1",D1762="South","Zone 2",D1762="East","Zone 3",D1762="West","Zone 4")</f>
        <v>Zone 1</v>
      </c>
      <c r="P1762">
        <f t="shared" si="55"/>
        <v>7156</v>
      </c>
      <c r="Q1762" t="str">
        <f>VLOOKUP(C1762,Product_Master!$A:$D,3,FALSE)</f>
        <v>Electronics</v>
      </c>
    </row>
    <row r="1763" spans="1:17" x14ac:dyDescent="0.3">
      <c r="A1763" t="s">
        <v>4076</v>
      </c>
      <c r="B1763" t="s">
        <v>170</v>
      </c>
      <c r="C1763" t="s">
        <v>139</v>
      </c>
      <c r="D1763" t="s">
        <v>171</v>
      </c>
      <c r="E1763" t="s">
        <v>204</v>
      </c>
      <c r="F1763" t="s">
        <v>205</v>
      </c>
      <c r="G1763" t="s">
        <v>315</v>
      </c>
      <c r="H1763" t="s">
        <v>4077</v>
      </c>
      <c r="I1763">
        <v>3</v>
      </c>
      <c r="J1763">
        <v>15</v>
      </c>
      <c r="K1763">
        <v>58550</v>
      </c>
      <c r="L1763" t="str">
        <f>VLOOKUP(Sales_Data!C1763,Product_Master!$A:$D,2,FALSE)</f>
        <v>Helmet</v>
      </c>
      <c r="M1763">
        <f>VLOOKUP(C1763,Product_Master!$A:$D,4,FALSE)</f>
        <v>22961</v>
      </c>
      <c r="N1763" t="str">
        <f t="shared" si="54"/>
        <v>HIGH</v>
      </c>
      <c r="O1763" t="str" cm="1">
        <f t="array" ref="O1763">_xlfn.IFS(D1763="North","Zone 1",D1763="South","Zone 2",D1763="East","Zone 3",D1763="West","Zone 4")</f>
        <v>Zone 2</v>
      </c>
      <c r="P1763">
        <f t="shared" si="55"/>
        <v>5855</v>
      </c>
      <c r="Q1763" t="str">
        <f>VLOOKUP(C1763,Product_Master!$A:$D,3,FALSE)</f>
        <v>Sports</v>
      </c>
    </row>
    <row r="1764" spans="1:17" x14ac:dyDescent="0.3">
      <c r="A1764" t="s">
        <v>4078</v>
      </c>
      <c r="B1764" t="s">
        <v>1431</v>
      </c>
      <c r="C1764" t="s">
        <v>52</v>
      </c>
      <c r="D1764" t="s">
        <v>197</v>
      </c>
      <c r="E1764" t="s">
        <v>198</v>
      </c>
      <c r="F1764" t="s">
        <v>199</v>
      </c>
      <c r="G1764" t="s">
        <v>315</v>
      </c>
      <c r="H1764" t="s">
        <v>4079</v>
      </c>
      <c r="I1764">
        <v>5</v>
      </c>
      <c r="J1764">
        <v>0</v>
      </c>
      <c r="K1764">
        <v>10470</v>
      </c>
      <c r="L1764" t="str">
        <f>VLOOKUP(Sales_Data!C1764,Product_Master!$A:$D,2,FALSE)</f>
        <v>TV Unit</v>
      </c>
      <c r="M1764">
        <f>VLOOKUP(C1764,Product_Master!$A:$D,4,FALSE)</f>
        <v>2094</v>
      </c>
      <c r="N1764" t="str">
        <f t="shared" si="54"/>
        <v>MEDIUM</v>
      </c>
      <c r="O1764" t="str" cm="1">
        <f t="array" ref="O1764">_xlfn.IFS(D1764="North","Zone 1",D1764="South","Zone 2",D1764="East","Zone 3",D1764="West","Zone 4")</f>
        <v>Zone 4</v>
      </c>
      <c r="P1764">
        <f t="shared" si="55"/>
        <v>523.5</v>
      </c>
      <c r="Q1764" t="str">
        <f>VLOOKUP(C1764,Product_Master!$A:$D,3,FALSE)</f>
        <v>Furniture</v>
      </c>
    </row>
    <row r="1765" spans="1:17" x14ac:dyDescent="0.3">
      <c r="A1765" t="s">
        <v>4080</v>
      </c>
      <c r="B1765" t="s">
        <v>2017</v>
      </c>
      <c r="C1765" t="s">
        <v>33</v>
      </c>
      <c r="D1765" t="s">
        <v>191</v>
      </c>
      <c r="E1765" t="s">
        <v>242</v>
      </c>
      <c r="F1765" t="s">
        <v>242</v>
      </c>
      <c r="G1765" t="s">
        <v>212</v>
      </c>
      <c r="H1765" t="s">
        <v>1297</v>
      </c>
      <c r="I1765">
        <v>12</v>
      </c>
      <c r="J1765">
        <v>10</v>
      </c>
      <c r="K1765">
        <v>639576</v>
      </c>
      <c r="L1765" t="str">
        <f>VLOOKUP(Sales_Data!C1765,Product_Master!$A:$D,2,FALSE)</f>
        <v>Headphones</v>
      </c>
      <c r="M1765">
        <f>VLOOKUP(C1765,Product_Master!$A:$D,4,FALSE)</f>
        <v>59220</v>
      </c>
      <c r="N1765" t="str">
        <f t="shared" si="54"/>
        <v>HIGH</v>
      </c>
      <c r="O1765" t="str" cm="1">
        <f t="array" ref="O1765">_xlfn.IFS(D1765="North","Zone 1",D1765="South","Zone 2",D1765="East","Zone 3",D1765="West","Zone 4")</f>
        <v>Zone 1</v>
      </c>
      <c r="P1765">
        <f t="shared" si="55"/>
        <v>63957.600000000006</v>
      </c>
      <c r="Q1765" t="str">
        <f>VLOOKUP(C1765,Product_Master!$A:$D,3,FALSE)</f>
        <v>Electronics</v>
      </c>
    </row>
    <row r="1766" spans="1:17" x14ac:dyDescent="0.3">
      <c r="A1766" t="s">
        <v>4081</v>
      </c>
      <c r="B1766" t="s">
        <v>1268</v>
      </c>
      <c r="C1766" t="s">
        <v>112</v>
      </c>
      <c r="D1766" t="s">
        <v>197</v>
      </c>
      <c r="E1766" t="s">
        <v>210</v>
      </c>
      <c r="F1766" t="s">
        <v>211</v>
      </c>
      <c r="G1766" t="s">
        <v>257</v>
      </c>
      <c r="H1766" t="s">
        <v>4075</v>
      </c>
      <c r="I1766">
        <v>2</v>
      </c>
      <c r="J1766">
        <v>5</v>
      </c>
      <c r="K1766">
        <v>8126</v>
      </c>
      <c r="L1766" t="str">
        <f>VLOOKUP(Sales_Data!C1766,Product_Master!$A:$D,2,FALSE)</f>
        <v>Pasta</v>
      </c>
      <c r="M1766">
        <f>VLOOKUP(C1766,Product_Master!$A:$D,4,FALSE)</f>
        <v>4277</v>
      </c>
      <c r="N1766" t="str">
        <f t="shared" si="54"/>
        <v>MEDIUM</v>
      </c>
      <c r="O1766" t="str" cm="1">
        <f t="array" ref="O1766">_xlfn.IFS(D1766="North","Zone 1",D1766="South","Zone 2",D1766="East","Zone 3",D1766="West","Zone 4")</f>
        <v>Zone 4</v>
      </c>
      <c r="P1766">
        <f t="shared" si="55"/>
        <v>406.3</v>
      </c>
      <c r="Q1766" t="str">
        <f>VLOOKUP(C1766,Product_Master!$A:$D,3,FALSE)</f>
        <v>Grocery</v>
      </c>
    </row>
    <row r="1767" spans="1:17" x14ac:dyDescent="0.3">
      <c r="A1767" t="s">
        <v>4082</v>
      </c>
      <c r="B1767" t="s">
        <v>613</v>
      </c>
      <c r="C1767" t="s">
        <v>124</v>
      </c>
      <c r="D1767" t="s">
        <v>191</v>
      </c>
      <c r="E1767" t="s">
        <v>242</v>
      </c>
      <c r="F1767" t="s">
        <v>242</v>
      </c>
      <c r="G1767" t="s">
        <v>181</v>
      </c>
      <c r="H1767" t="s">
        <v>4083</v>
      </c>
      <c r="I1767">
        <v>9</v>
      </c>
      <c r="J1767">
        <v>10</v>
      </c>
      <c r="K1767">
        <v>264141</v>
      </c>
      <c r="L1767" t="str">
        <f>VLOOKUP(Sales_Data!C1767,Product_Master!$A:$D,2,FALSE)</f>
        <v>Dry Fruits</v>
      </c>
      <c r="M1767">
        <f>VLOOKUP(C1767,Product_Master!$A:$D,4,FALSE)</f>
        <v>32610</v>
      </c>
      <c r="N1767" t="str">
        <f t="shared" si="54"/>
        <v>HIGH</v>
      </c>
      <c r="O1767" t="str" cm="1">
        <f t="array" ref="O1767">_xlfn.IFS(D1767="North","Zone 1",D1767="South","Zone 2",D1767="East","Zone 3",D1767="West","Zone 4")</f>
        <v>Zone 1</v>
      </c>
      <c r="P1767">
        <f t="shared" si="55"/>
        <v>26414.100000000002</v>
      </c>
      <c r="Q1767" t="str">
        <f>VLOOKUP(C1767,Product_Master!$A:$D,3,FALSE)</f>
        <v>Grocery</v>
      </c>
    </row>
    <row r="1768" spans="1:17" x14ac:dyDescent="0.3">
      <c r="A1768" t="s">
        <v>4084</v>
      </c>
      <c r="B1768" t="s">
        <v>1718</v>
      </c>
      <c r="C1768" t="s">
        <v>79</v>
      </c>
      <c r="D1768" t="s">
        <v>178</v>
      </c>
      <c r="E1768" t="s">
        <v>310</v>
      </c>
      <c r="F1768" t="s">
        <v>311</v>
      </c>
      <c r="G1768" t="s">
        <v>243</v>
      </c>
      <c r="H1768" t="s">
        <v>4085</v>
      </c>
      <c r="I1768">
        <v>12</v>
      </c>
      <c r="J1768">
        <v>10</v>
      </c>
      <c r="K1768">
        <v>44323</v>
      </c>
      <c r="L1768" t="str">
        <f>VLOOKUP(Sales_Data!C1768,Product_Master!$A:$D,2,FALSE)</f>
        <v>Formal Shirt</v>
      </c>
      <c r="M1768">
        <f>VLOOKUP(C1768,Product_Master!$A:$D,4,FALSE)</f>
        <v>4104</v>
      </c>
      <c r="N1768" t="str">
        <f t="shared" si="54"/>
        <v>HIGH</v>
      </c>
      <c r="O1768" t="str" cm="1">
        <f t="array" ref="O1768">_xlfn.IFS(D1768="North","Zone 1",D1768="South","Zone 2",D1768="East","Zone 3",D1768="West","Zone 4")</f>
        <v>Zone 3</v>
      </c>
      <c r="P1768">
        <f t="shared" si="55"/>
        <v>4432.3</v>
      </c>
      <c r="Q1768" t="str">
        <f>VLOOKUP(C1768,Product_Master!$A:$D,3,FALSE)</f>
        <v>Clothing</v>
      </c>
    </row>
    <row r="1769" spans="1:17" x14ac:dyDescent="0.3">
      <c r="A1769" t="s">
        <v>4086</v>
      </c>
      <c r="B1769" t="s">
        <v>1109</v>
      </c>
      <c r="C1769" t="s">
        <v>157</v>
      </c>
      <c r="D1769" t="s">
        <v>171</v>
      </c>
      <c r="E1769" t="s">
        <v>204</v>
      </c>
      <c r="F1769" t="s">
        <v>205</v>
      </c>
      <c r="G1769" t="s">
        <v>174</v>
      </c>
      <c r="H1769" t="s">
        <v>2188</v>
      </c>
      <c r="I1769">
        <v>7</v>
      </c>
      <c r="J1769">
        <v>0</v>
      </c>
      <c r="K1769">
        <v>273077</v>
      </c>
      <c r="L1769" t="str">
        <f>VLOOKUP(Sales_Data!C1769,Product_Master!$A:$D,2,FALSE)</f>
        <v>Sports Bag</v>
      </c>
      <c r="M1769">
        <f>VLOOKUP(C1769,Product_Master!$A:$D,4,FALSE)</f>
        <v>39011</v>
      </c>
      <c r="N1769" t="str">
        <f t="shared" si="54"/>
        <v>HIGH</v>
      </c>
      <c r="O1769" t="str" cm="1">
        <f t="array" ref="O1769">_xlfn.IFS(D1769="North","Zone 1",D1769="South","Zone 2",D1769="East","Zone 3",D1769="West","Zone 4")</f>
        <v>Zone 2</v>
      </c>
      <c r="P1769">
        <f t="shared" si="55"/>
        <v>27307.7</v>
      </c>
      <c r="Q1769" t="str">
        <f>VLOOKUP(C1769,Product_Master!$A:$D,3,FALSE)</f>
        <v>Sports</v>
      </c>
    </row>
    <row r="1770" spans="1:17" x14ac:dyDescent="0.3">
      <c r="A1770" t="s">
        <v>4087</v>
      </c>
      <c r="B1770" t="s">
        <v>1265</v>
      </c>
      <c r="C1770" t="s">
        <v>157</v>
      </c>
      <c r="D1770" t="s">
        <v>171</v>
      </c>
      <c r="E1770" t="s">
        <v>204</v>
      </c>
      <c r="F1770" t="s">
        <v>205</v>
      </c>
      <c r="G1770" t="s">
        <v>269</v>
      </c>
      <c r="H1770" t="s">
        <v>4088</v>
      </c>
      <c r="I1770">
        <v>1</v>
      </c>
      <c r="J1770">
        <v>0</v>
      </c>
      <c r="K1770">
        <v>39011</v>
      </c>
      <c r="L1770" t="str">
        <f>VLOOKUP(Sales_Data!C1770,Product_Master!$A:$D,2,FALSE)</f>
        <v>Sports Bag</v>
      </c>
      <c r="M1770">
        <f>VLOOKUP(C1770,Product_Master!$A:$D,4,FALSE)</f>
        <v>39011</v>
      </c>
      <c r="N1770" t="str">
        <f t="shared" si="54"/>
        <v>HIGH</v>
      </c>
      <c r="O1770" t="str" cm="1">
        <f t="array" ref="O1770">_xlfn.IFS(D1770="North","Zone 1",D1770="South","Zone 2",D1770="East","Zone 3",D1770="West","Zone 4")</f>
        <v>Zone 2</v>
      </c>
      <c r="P1770">
        <f t="shared" si="55"/>
        <v>3901.1000000000004</v>
      </c>
      <c r="Q1770" t="str">
        <f>VLOOKUP(C1770,Product_Master!$A:$D,3,FALSE)</f>
        <v>Sports</v>
      </c>
    </row>
    <row r="1771" spans="1:17" x14ac:dyDescent="0.3">
      <c r="A1771" t="s">
        <v>4089</v>
      </c>
      <c r="B1771" t="s">
        <v>1438</v>
      </c>
      <c r="C1771" t="s">
        <v>110</v>
      </c>
      <c r="D1771" t="s">
        <v>178</v>
      </c>
      <c r="E1771" t="s">
        <v>185</v>
      </c>
      <c r="F1771" t="s">
        <v>186</v>
      </c>
      <c r="G1771" t="s">
        <v>174</v>
      </c>
      <c r="H1771" t="s">
        <v>4090</v>
      </c>
      <c r="I1771">
        <v>6</v>
      </c>
      <c r="J1771">
        <v>10</v>
      </c>
      <c r="K1771">
        <v>152328</v>
      </c>
      <c r="L1771" t="str">
        <f>VLOOKUP(Sales_Data!C1771,Product_Master!$A:$D,2,FALSE)</f>
        <v>Spices</v>
      </c>
      <c r="M1771">
        <f>VLOOKUP(C1771,Product_Master!$A:$D,4,FALSE)</f>
        <v>28209</v>
      </c>
      <c r="N1771" t="str">
        <f t="shared" si="54"/>
        <v>HIGH</v>
      </c>
      <c r="O1771" t="str" cm="1">
        <f t="array" ref="O1771">_xlfn.IFS(D1771="North","Zone 1",D1771="South","Zone 2",D1771="East","Zone 3",D1771="West","Zone 4")</f>
        <v>Zone 3</v>
      </c>
      <c r="P1771">
        <f t="shared" si="55"/>
        <v>15232.800000000001</v>
      </c>
      <c r="Q1771" t="str">
        <f>VLOOKUP(C1771,Product_Master!$A:$D,3,FALSE)</f>
        <v>Grocery</v>
      </c>
    </row>
    <row r="1772" spans="1:17" x14ac:dyDescent="0.3">
      <c r="A1772" t="s">
        <v>4091</v>
      </c>
      <c r="B1772" t="s">
        <v>1099</v>
      </c>
      <c r="C1772" t="s">
        <v>131</v>
      </c>
      <c r="D1772" t="s">
        <v>197</v>
      </c>
      <c r="E1772" t="s">
        <v>260</v>
      </c>
      <c r="F1772" t="s">
        <v>261</v>
      </c>
      <c r="G1772" t="s">
        <v>181</v>
      </c>
      <c r="H1772" t="s">
        <v>4092</v>
      </c>
      <c r="I1772">
        <v>2</v>
      </c>
      <c r="J1772">
        <v>10</v>
      </c>
      <c r="K1772">
        <v>113106</v>
      </c>
      <c r="L1772" t="str">
        <f>VLOOKUP(Sales_Data!C1772,Product_Master!$A:$D,2,FALSE)</f>
        <v>Football</v>
      </c>
      <c r="M1772">
        <f>VLOOKUP(C1772,Product_Master!$A:$D,4,FALSE)</f>
        <v>62837</v>
      </c>
      <c r="N1772" t="str">
        <f t="shared" si="54"/>
        <v>HIGH</v>
      </c>
      <c r="O1772" t="str" cm="1">
        <f t="array" ref="O1772">_xlfn.IFS(D1772="North","Zone 1",D1772="South","Zone 2",D1772="East","Zone 3",D1772="West","Zone 4")</f>
        <v>Zone 4</v>
      </c>
      <c r="P1772">
        <f t="shared" si="55"/>
        <v>11310.6</v>
      </c>
      <c r="Q1772" t="str">
        <f>VLOOKUP(C1772,Product_Master!$A:$D,3,FALSE)</f>
        <v>Sports</v>
      </c>
    </row>
    <row r="1773" spans="1:17" x14ac:dyDescent="0.3">
      <c r="A1773" t="s">
        <v>4093</v>
      </c>
      <c r="B1773" t="s">
        <v>3135</v>
      </c>
      <c r="C1773" t="s">
        <v>124</v>
      </c>
      <c r="D1773" t="s">
        <v>191</v>
      </c>
      <c r="E1773" t="s">
        <v>242</v>
      </c>
      <c r="F1773" t="s">
        <v>242</v>
      </c>
      <c r="G1773" t="s">
        <v>269</v>
      </c>
      <c r="H1773" t="s">
        <v>4094</v>
      </c>
      <c r="I1773">
        <v>4</v>
      </c>
      <c r="J1773">
        <v>5</v>
      </c>
      <c r="K1773">
        <v>123918</v>
      </c>
      <c r="L1773" t="str">
        <f>VLOOKUP(Sales_Data!C1773,Product_Master!$A:$D,2,FALSE)</f>
        <v>Dry Fruits</v>
      </c>
      <c r="M1773">
        <f>VLOOKUP(C1773,Product_Master!$A:$D,4,FALSE)</f>
        <v>32610</v>
      </c>
      <c r="N1773" t="str">
        <f t="shared" si="54"/>
        <v>HIGH</v>
      </c>
      <c r="O1773" t="str" cm="1">
        <f t="array" ref="O1773">_xlfn.IFS(D1773="North","Zone 1",D1773="South","Zone 2",D1773="East","Zone 3",D1773="West","Zone 4")</f>
        <v>Zone 1</v>
      </c>
      <c r="P1773">
        <f t="shared" si="55"/>
        <v>12391.800000000001</v>
      </c>
      <c r="Q1773" t="str">
        <f>VLOOKUP(C1773,Product_Master!$A:$D,3,FALSE)</f>
        <v>Grocery</v>
      </c>
    </row>
    <row r="1774" spans="1:17" x14ac:dyDescent="0.3">
      <c r="A1774" t="s">
        <v>4095</v>
      </c>
      <c r="B1774" t="s">
        <v>771</v>
      </c>
      <c r="C1774" t="s">
        <v>40</v>
      </c>
      <c r="D1774" t="s">
        <v>191</v>
      </c>
      <c r="E1774" t="s">
        <v>192</v>
      </c>
      <c r="F1774" t="s">
        <v>193</v>
      </c>
      <c r="G1774" t="s">
        <v>269</v>
      </c>
      <c r="H1774" t="s">
        <v>4096</v>
      </c>
      <c r="I1774">
        <v>11</v>
      </c>
      <c r="J1774">
        <v>15</v>
      </c>
      <c r="K1774">
        <v>574389</v>
      </c>
      <c r="L1774" t="str">
        <f>VLOOKUP(Sales_Data!C1774,Product_Master!$A:$D,2,FALSE)</f>
        <v>Dining Table</v>
      </c>
      <c r="M1774">
        <f>VLOOKUP(C1774,Product_Master!$A:$D,4,FALSE)</f>
        <v>61432</v>
      </c>
      <c r="N1774" t="str">
        <f t="shared" si="54"/>
        <v>HIGH</v>
      </c>
      <c r="O1774" t="str" cm="1">
        <f t="array" ref="O1774">_xlfn.IFS(D1774="North","Zone 1",D1774="South","Zone 2",D1774="East","Zone 3",D1774="West","Zone 4")</f>
        <v>Zone 1</v>
      </c>
      <c r="P1774">
        <f t="shared" si="55"/>
        <v>57438.9</v>
      </c>
      <c r="Q1774" t="str">
        <f>VLOOKUP(C1774,Product_Master!$A:$D,3,FALSE)</f>
        <v>Furniture</v>
      </c>
    </row>
    <row r="1775" spans="1:17" x14ac:dyDescent="0.3">
      <c r="A1775" t="s">
        <v>4097</v>
      </c>
      <c r="B1775" t="s">
        <v>1296</v>
      </c>
      <c r="C1775" t="s">
        <v>19</v>
      </c>
      <c r="D1775" t="s">
        <v>197</v>
      </c>
      <c r="E1775" t="s">
        <v>210</v>
      </c>
      <c r="F1775" t="s">
        <v>211</v>
      </c>
      <c r="G1775" t="s">
        <v>253</v>
      </c>
      <c r="H1775" t="s">
        <v>4098</v>
      </c>
      <c r="I1775">
        <v>8</v>
      </c>
      <c r="J1775">
        <v>0</v>
      </c>
      <c r="K1775">
        <v>157352</v>
      </c>
      <c r="L1775" t="str">
        <f>VLOOKUP(Sales_Data!C1775,Product_Master!$A:$D,2,FALSE)</f>
        <v>Projector</v>
      </c>
      <c r="M1775">
        <f>VLOOKUP(C1775,Product_Master!$A:$D,4,FALSE)</f>
        <v>19669</v>
      </c>
      <c r="N1775" t="str">
        <f t="shared" si="54"/>
        <v>HIGH</v>
      </c>
      <c r="O1775" t="str" cm="1">
        <f t="array" ref="O1775">_xlfn.IFS(D1775="North","Zone 1",D1775="South","Zone 2",D1775="East","Zone 3",D1775="West","Zone 4")</f>
        <v>Zone 4</v>
      </c>
      <c r="P1775">
        <f t="shared" si="55"/>
        <v>15735.2</v>
      </c>
      <c r="Q1775" t="str">
        <f>VLOOKUP(C1775,Product_Master!$A:$D,3,FALSE)</f>
        <v>Electronics</v>
      </c>
    </row>
    <row r="1776" spans="1:17" x14ac:dyDescent="0.3">
      <c r="A1776" t="s">
        <v>4099</v>
      </c>
      <c r="B1776" t="s">
        <v>1920</v>
      </c>
      <c r="C1776" t="s">
        <v>11</v>
      </c>
      <c r="D1776" t="s">
        <v>171</v>
      </c>
      <c r="E1776" t="s">
        <v>172</v>
      </c>
      <c r="F1776" t="s">
        <v>173</v>
      </c>
      <c r="G1776" t="s">
        <v>285</v>
      </c>
      <c r="H1776" t="s">
        <v>4100</v>
      </c>
      <c r="I1776">
        <v>4</v>
      </c>
      <c r="J1776">
        <v>20</v>
      </c>
      <c r="K1776">
        <v>95206</v>
      </c>
      <c r="L1776" t="str">
        <f>VLOOKUP(Sales_Data!C1776,Product_Master!$A:$D,2,FALSE)</f>
        <v>Lenovo Laptop</v>
      </c>
      <c r="M1776">
        <f>VLOOKUP(C1776,Product_Master!$A:$D,4,FALSE)</f>
        <v>29752</v>
      </c>
      <c r="N1776" t="str">
        <f t="shared" si="54"/>
        <v>HIGH</v>
      </c>
      <c r="O1776" t="str" cm="1">
        <f t="array" ref="O1776">_xlfn.IFS(D1776="North","Zone 1",D1776="South","Zone 2",D1776="East","Zone 3",D1776="West","Zone 4")</f>
        <v>Zone 2</v>
      </c>
      <c r="P1776">
        <f t="shared" si="55"/>
        <v>9520.6</v>
      </c>
      <c r="Q1776" t="str">
        <f>VLOOKUP(C1776,Product_Master!$A:$D,3,FALSE)</f>
        <v>Electronics</v>
      </c>
    </row>
    <row r="1777" spans="1:17" x14ac:dyDescent="0.3">
      <c r="A1777" t="s">
        <v>4101</v>
      </c>
      <c r="B1777" t="s">
        <v>363</v>
      </c>
      <c r="C1777" t="s">
        <v>73</v>
      </c>
      <c r="D1777" t="s">
        <v>171</v>
      </c>
      <c r="E1777" t="s">
        <v>204</v>
      </c>
      <c r="F1777" t="s">
        <v>205</v>
      </c>
      <c r="G1777" t="s">
        <v>257</v>
      </c>
      <c r="H1777" t="s">
        <v>1797</v>
      </c>
      <c r="I1777">
        <v>10</v>
      </c>
      <c r="J1777">
        <v>5</v>
      </c>
      <c r="K1777">
        <v>653742</v>
      </c>
      <c r="L1777" t="str">
        <f>VLOOKUP(Sales_Data!C1777,Product_Master!$A:$D,2,FALSE)</f>
        <v>T-Shirt</v>
      </c>
      <c r="M1777">
        <f>VLOOKUP(C1777,Product_Master!$A:$D,4,FALSE)</f>
        <v>68815</v>
      </c>
      <c r="N1777" t="str">
        <f t="shared" si="54"/>
        <v>HIGH</v>
      </c>
      <c r="O1777" t="str" cm="1">
        <f t="array" ref="O1777">_xlfn.IFS(D1777="North","Zone 1",D1777="South","Zone 2",D1777="East","Zone 3",D1777="West","Zone 4")</f>
        <v>Zone 2</v>
      </c>
      <c r="P1777">
        <f t="shared" si="55"/>
        <v>65374.200000000004</v>
      </c>
      <c r="Q1777" t="str">
        <f>VLOOKUP(C1777,Product_Master!$A:$D,3,FALSE)</f>
        <v>Clothing</v>
      </c>
    </row>
    <row r="1778" spans="1:17" x14ac:dyDescent="0.3">
      <c r="A1778" t="s">
        <v>4102</v>
      </c>
      <c r="B1778" t="s">
        <v>2892</v>
      </c>
      <c r="C1778" t="s">
        <v>77</v>
      </c>
      <c r="D1778" t="s">
        <v>197</v>
      </c>
      <c r="E1778" t="s">
        <v>198</v>
      </c>
      <c r="F1778" t="s">
        <v>199</v>
      </c>
      <c r="G1778" t="s">
        <v>253</v>
      </c>
      <c r="H1778" t="s">
        <v>4103</v>
      </c>
      <c r="I1778">
        <v>1</v>
      </c>
      <c r="J1778">
        <v>0</v>
      </c>
      <c r="K1778">
        <v>20685</v>
      </c>
      <c r="L1778" t="str">
        <f>VLOOKUP(Sales_Data!C1778,Product_Master!$A:$D,2,FALSE)</f>
        <v>Saree</v>
      </c>
      <c r="M1778">
        <f>VLOOKUP(C1778,Product_Master!$A:$D,4,FALSE)</f>
        <v>20685</v>
      </c>
      <c r="N1778" t="str">
        <f t="shared" si="54"/>
        <v>HIGH</v>
      </c>
      <c r="O1778" t="str" cm="1">
        <f t="array" ref="O1778">_xlfn.IFS(D1778="North","Zone 1",D1778="South","Zone 2",D1778="East","Zone 3",D1778="West","Zone 4")</f>
        <v>Zone 4</v>
      </c>
      <c r="P1778">
        <f t="shared" si="55"/>
        <v>2068.5</v>
      </c>
      <c r="Q1778" t="str">
        <f>VLOOKUP(C1778,Product_Master!$A:$D,3,FALSE)</f>
        <v>Clothing</v>
      </c>
    </row>
    <row r="1779" spans="1:17" x14ac:dyDescent="0.3">
      <c r="A1779" t="s">
        <v>4104</v>
      </c>
      <c r="B1779" t="s">
        <v>774</v>
      </c>
      <c r="C1779" t="s">
        <v>91</v>
      </c>
      <c r="D1779" t="s">
        <v>171</v>
      </c>
      <c r="E1779" t="s">
        <v>223</v>
      </c>
      <c r="F1779" t="s">
        <v>224</v>
      </c>
      <c r="G1779" t="s">
        <v>219</v>
      </c>
      <c r="H1779" t="s">
        <v>4105</v>
      </c>
      <c r="I1779">
        <v>11</v>
      </c>
      <c r="J1779">
        <v>0</v>
      </c>
      <c r="K1779">
        <v>327657</v>
      </c>
      <c r="L1779" t="str">
        <f>VLOOKUP(Sales_Data!C1779,Product_Master!$A:$D,2,FALSE)</f>
        <v>Sweater</v>
      </c>
      <c r="M1779">
        <f>VLOOKUP(C1779,Product_Master!$A:$D,4,FALSE)</f>
        <v>29787</v>
      </c>
      <c r="N1779" t="str">
        <f t="shared" si="54"/>
        <v>HIGH</v>
      </c>
      <c r="O1779" t="str" cm="1">
        <f t="array" ref="O1779">_xlfn.IFS(D1779="North","Zone 1",D1779="South","Zone 2",D1779="East","Zone 3",D1779="West","Zone 4")</f>
        <v>Zone 2</v>
      </c>
      <c r="P1779">
        <f t="shared" si="55"/>
        <v>32765.7</v>
      </c>
      <c r="Q1779" t="str">
        <f>VLOOKUP(C1779,Product_Master!$A:$D,3,FALSE)</f>
        <v>Clothing</v>
      </c>
    </row>
    <row r="1780" spans="1:17" x14ac:dyDescent="0.3">
      <c r="A1780" t="s">
        <v>4106</v>
      </c>
      <c r="B1780" t="s">
        <v>911</v>
      </c>
      <c r="C1780" t="s">
        <v>48</v>
      </c>
      <c r="D1780" t="s">
        <v>191</v>
      </c>
      <c r="E1780" t="s">
        <v>242</v>
      </c>
      <c r="F1780" t="s">
        <v>242</v>
      </c>
      <c r="G1780" t="s">
        <v>315</v>
      </c>
      <c r="H1780" t="s">
        <v>2805</v>
      </c>
      <c r="I1780">
        <v>6</v>
      </c>
      <c r="J1780">
        <v>20</v>
      </c>
      <c r="K1780">
        <v>207139</v>
      </c>
      <c r="L1780" t="str">
        <f>VLOOKUP(Sales_Data!C1780,Product_Master!$A:$D,2,FALSE)</f>
        <v>Bed</v>
      </c>
      <c r="M1780">
        <f>VLOOKUP(C1780,Product_Master!$A:$D,4,FALSE)</f>
        <v>43154</v>
      </c>
      <c r="N1780" t="str">
        <f t="shared" si="54"/>
        <v>HIGH</v>
      </c>
      <c r="O1780" t="str" cm="1">
        <f t="array" ref="O1780">_xlfn.IFS(D1780="North","Zone 1",D1780="South","Zone 2",D1780="East","Zone 3",D1780="West","Zone 4")</f>
        <v>Zone 1</v>
      </c>
      <c r="P1780">
        <f t="shared" si="55"/>
        <v>20713.900000000001</v>
      </c>
      <c r="Q1780" t="str">
        <f>VLOOKUP(C1780,Product_Master!$A:$D,3,FALSE)</f>
        <v>Furniture</v>
      </c>
    </row>
    <row r="1781" spans="1:17" x14ac:dyDescent="0.3">
      <c r="A1781" t="s">
        <v>4107</v>
      </c>
      <c r="B1781" t="s">
        <v>1472</v>
      </c>
      <c r="C1781" t="s">
        <v>56</v>
      </c>
      <c r="D1781" t="s">
        <v>197</v>
      </c>
      <c r="E1781" t="s">
        <v>210</v>
      </c>
      <c r="F1781" t="s">
        <v>211</v>
      </c>
      <c r="G1781" t="s">
        <v>174</v>
      </c>
      <c r="H1781" t="s">
        <v>4108</v>
      </c>
      <c r="I1781">
        <v>4</v>
      </c>
      <c r="J1781">
        <v>10</v>
      </c>
      <c r="K1781">
        <v>82990</v>
      </c>
      <c r="L1781" t="str">
        <f>VLOOKUP(Sales_Data!C1781,Product_Master!$A:$D,2,FALSE)</f>
        <v>Computer Desk</v>
      </c>
      <c r="M1781">
        <f>VLOOKUP(C1781,Product_Master!$A:$D,4,FALSE)</f>
        <v>23053</v>
      </c>
      <c r="N1781" t="str">
        <f t="shared" si="54"/>
        <v>HIGH</v>
      </c>
      <c r="O1781" t="str" cm="1">
        <f t="array" ref="O1781">_xlfn.IFS(D1781="North","Zone 1",D1781="South","Zone 2",D1781="East","Zone 3",D1781="West","Zone 4")</f>
        <v>Zone 4</v>
      </c>
      <c r="P1781">
        <f t="shared" si="55"/>
        <v>8299</v>
      </c>
      <c r="Q1781" t="str">
        <f>VLOOKUP(C1781,Product_Master!$A:$D,3,FALSE)</f>
        <v>Furniture</v>
      </c>
    </row>
    <row r="1782" spans="1:17" x14ac:dyDescent="0.3">
      <c r="A1782" t="s">
        <v>4109</v>
      </c>
      <c r="B1782" t="s">
        <v>510</v>
      </c>
      <c r="C1782" t="s">
        <v>108</v>
      </c>
      <c r="D1782" t="s">
        <v>171</v>
      </c>
      <c r="E1782" t="s">
        <v>223</v>
      </c>
      <c r="F1782" t="s">
        <v>224</v>
      </c>
      <c r="G1782" t="s">
        <v>200</v>
      </c>
      <c r="H1782" t="s">
        <v>4110</v>
      </c>
      <c r="I1782">
        <v>1</v>
      </c>
      <c r="J1782">
        <v>10</v>
      </c>
      <c r="K1782">
        <v>13286</v>
      </c>
      <c r="L1782" t="str">
        <f>VLOOKUP(Sales_Data!C1782,Product_Master!$A:$D,2,FALSE)</f>
        <v>Salt</v>
      </c>
      <c r="M1782">
        <f>VLOOKUP(C1782,Product_Master!$A:$D,4,FALSE)</f>
        <v>14763</v>
      </c>
      <c r="N1782" t="str">
        <f t="shared" si="54"/>
        <v>MEDIUM</v>
      </c>
      <c r="O1782" t="str" cm="1">
        <f t="array" ref="O1782">_xlfn.IFS(D1782="North","Zone 1",D1782="South","Zone 2",D1782="East","Zone 3",D1782="West","Zone 4")</f>
        <v>Zone 2</v>
      </c>
      <c r="P1782">
        <f t="shared" si="55"/>
        <v>664.30000000000007</v>
      </c>
      <c r="Q1782" t="str">
        <f>VLOOKUP(C1782,Product_Master!$A:$D,3,FALSE)</f>
        <v>Grocery</v>
      </c>
    </row>
    <row r="1783" spans="1:17" x14ac:dyDescent="0.3">
      <c r="A1783" t="s">
        <v>4111</v>
      </c>
      <c r="B1783" t="s">
        <v>2529</v>
      </c>
      <c r="C1783" t="s">
        <v>97</v>
      </c>
      <c r="D1783" t="s">
        <v>197</v>
      </c>
      <c r="E1783" t="s">
        <v>198</v>
      </c>
      <c r="F1783" t="s">
        <v>199</v>
      </c>
      <c r="G1783" t="s">
        <v>257</v>
      </c>
      <c r="H1783" t="s">
        <v>799</v>
      </c>
      <c r="I1783">
        <v>5</v>
      </c>
      <c r="J1783">
        <v>15</v>
      </c>
      <c r="K1783">
        <v>90291</v>
      </c>
      <c r="L1783" t="str">
        <f>VLOOKUP(Sales_Data!C1783,Product_Master!$A:$D,2,FALSE)</f>
        <v>Rice</v>
      </c>
      <c r="M1783">
        <f>VLOOKUP(C1783,Product_Master!$A:$D,4,FALSE)</f>
        <v>21245</v>
      </c>
      <c r="N1783" t="str">
        <f t="shared" si="54"/>
        <v>HIGH</v>
      </c>
      <c r="O1783" t="str" cm="1">
        <f t="array" ref="O1783">_xlfn.IFS(D1783="North","Zone 1",D1783="South","Zone 2",D1783="East","Zone 3",D1783="West","Zone 4")</f>
        <v>Zone 4</v>
      </c>
      <c r="P1783">
        <f t="shared" si="55"/>
        <v>9029.1</v>
      </c>
      <c r="Q1783" t="str">
        <f>VLOOKUP(C1783,Product_Master!$A:$D,3,FALSE)</f>
        <v>Grocery</v>
      </c>
    </row>
    <row r="1784" spans="1:17" x14ac:dyDescent="0.3">
      <c r="A1784" t="s">
        <v>4112</v>
      </c>
      <c r="B1784" t="s">
        <v>1574</v>
      </c>
      <c r="C1784" t="s">
        <v>93</v>
      </c>
      <c r="D1784" t="s">
        <v>171</v>
      </c>
      <c r="E1784" t="s">
        <v>204</v>
      </c>
      <c r="F1784" t="s">
        <v>205</v>
      </c>
      <c r="G1784" t="s">
        <v>206</v>
      </c>
      <c r="H1784" t="s">
        <v>788</v>
      </c>
      <c r="I1784">
        <v>11</v>
      </c>
      <c r="J1784">
        <v>20</v>
      </c>
      <c r="K1784">
        <v>684490</v>
      </c>
      <c r="L1784" t="str">
        <f>VLOOKUP(Sales_Data!C1784,Product_Master!$A:$D,2,FALSE)</f>
        <v>Skirt</v>
      </c>
      <c r="M1784">
        <f>VLOOKUP(C1784,Product_Master!$A:$D,4,FALSE)</f>
        <v>77783</v>
      </c>
      <c r="N1784" t="str">
        <f t="shared" si="54"/>
        <v>HIGH</v>
      </c>
      <c r="O1784" t="str" cm="1">
        <f t="array" ref="O1784">_xlfn.IFS(D1784="North","Zone 1",D1784="South","Zone 2",D1784="East","Zone 3",D1784="West","Zone 4")</f>
        <v>Zone 2</v>
      </c>
      <c r="P1784">
        <f t="shared" si="55"/>
        <v>68449</v>
      </c>
      <c r="Q1784" t="str">
        <f>VLOOKUP(C1784,Product_Master!$A:$D,3,FALSE)</f>
        <v>Clothing</v>
      </c>
    </row>
    <row r="1785" spans="1:17" x14ac:dyDescent="0.3">
      <c r="A1785" t="s">
        <v>4113</v>
      </c>
      <c r="B1785" t="s">
        <v>3559</v>
      </c>
      <c r="C1785" t="s">
        <v>139</v>
      </c>
      <c r="D1785" t="s">
        <v>178</v>
      </c>
      <c r="E1785" t="s">
        <v>185</v>
      </c>
      <c r="F1785" t="s">
        <v>186</v>
      </c>
      <c r="G1785" t="s">
        <v>212</v>
      </c>
      <c r="H1785" t="s">
        <v>1560</v>
      </c>
      <c r="I1785">
        <v>4</v>
      </c>
      <c r="J1785">
        <v>5</v>
      </c>
      <c r="K1785">
        <v>87251</v>
      </c>
      <c r="L1785" t="str">
        <f>VLOOKUP(Sales_Data!C1785,Product_Master!$A:$D,2,FALSE)</f>
        <v>Helmet</v>
      </c>
      <c r="M1785">
        <f>VLOOKUP(C1785,Product_Master!$A:$D,4,FALSE)</f>
        <v>22961</v>
      </c>
      <c r="N1785" t="str">
        <f t="shared" si="54"/>
        <v>HIGH</v>
      </c>
      <c r="O1785" t="str" cm="1">
        <f t="array" ref="O1785">_xlfn.IFS(D1785="North","Zone 1",D1785="South","Zone 2",D1785="East","Zone 3",D1785="West","Zone 4")</f>
        <v>Zone 3</v>
      </c>
      <c r="P1785">
        <f t="shared" si="55"/>
        <v>8725.1</v>
      </c>
      <c r="Q1785" t="str">
        <f>VLOOKUP(C1785,Product_Master!$A:$D,3,FALSE)</f>
        <v>Sports</v>
      </c>
    </row>
    <row r="1786" spans="1:17" x14ac:dyDescent="0.3">
      <c r="A1786" t="s">
        <v>4114</v>
      </c>
      <c r="B1786" t="s">
        <v>723</v>
      </c>
      <c r="C1786" t="s">
        <v>56</v>
      </c>
      <c r="D1786" t="s">
        <v>197</v>
      </c>
      <c r="E1786" t="s">
        <v>210</v>
      </c>
      <c r="F1786" t="s">
        <v>211</v>
      </c>
      <c r="G1786" t="s">
        <v>243</v>
      </c>
      <c r="H1786" t="s">
        <v>2859</v>
      </c>
      <c r="I1786">
        <v>11</v>
      </c>
      <c r="J1786">
        <v>20</v>
      </c>
      <c r="K1786">
        <v>202866</v>
      </c>
      <c r="L1786" t="str">
        <f>VLOOKUP(Sales_Data!C1786,Product_Master!$A:$D,2,FALSE)</f>
        <v>Computer Desk</v>
      </c>
      <c r="M1786">
        <f>VLOOKUP(C1786,Product_Master!$A:$D,4,FALSE)</f>
        <v>23053</v>
      </c>
      <c r="N1786" t="str">
        <f t="shared" si="54"/>
        <v>HIGH</v>
      </c>
      <c r="O1786" t="str" cm="1">
        <f t="array" ref="O1786">_xlfn.IFS(D1786="North","Zone 1",D1786="South","Zone 2",D1786="East","Zone 3",D1786="West","Zone 4")</f>
        <v>Zone 4</v>
      </c>
      <c r="P1786">
        <f t="shared" si="55"/>
        <v>20286.600000000002</v>
      </c>
      <c r="Q1786" t="str">
        <f>VLOOKUP(C1786,Product_Master!$A:$D,3,FALSE)</f>
        <v>Furniture</v>
      </c>
    </row>
    <row r="1787" spans="1:17" x14ac:dyDescent="0.3">
      <c r="A1787" t="s">
        <v>4115</v>
      </c>
      <c r="B1787" t="s">
        <v>1779</v>
      </c>
      <c r="C1787" t="s">
        <v>40</v>
      </c>
      <c r="D1787" t="s">
        <v>171</v>
      </c>
      <c r="E1787" t="s">
        <v>172</v>
      </c>
      <c r="F1787" t="s">
        <v>173</v>
      </c>
      <c r="G1787" t="s">
        <v>315</v>
      </c>
      <c r="H1787" t="s">
        <v>4116</v>
      </c>
      <c r="I1787">
        <v>5</v>
      </c>
      <c r="J1787">
        <v>10</v>
      </c>
      <c r="K1787">
        <v>276444</v>
      </c>
      <c r="L1787" t="str">
        <f>VLOOKUP(Sales_Data!C1787,Product_Master!$A:$D,2,FALSE)</f>
        <v>Dining Table</v>
      </c>
      <c r="M1787">
        <f>VLOOKUP(C1787,Product_Master!$A:$D,4,FALSE)</f>
        <v>61432</v>
      </c>
      <c r="N1787" t="str">
        <f t="shared" si="54"/>
        <v>HIGH</v>
      </c>
      <c r="O1787" t="str" cm="1">
        <f t="array" ref="O1787">_xlfn.IFS(D1787="North","Zone 1",D1787="South","Zone 2",D1787="East","Zone 3",D1787="West","Zone 4")</f>
        <v>Zone 2</v>
      </c>
      <c r="P1787">
        <f t="shared" si="55"/>
        <v>27644.400000000001</v>
      </c>
      <c r="Q1787" t="str">
        <f>VLOOKUP(C1787,Product_Master!$A:$D,3,FALSE)</f>
        <v>Furniture</v>
      </c>
    </row>
    <row r="1788" spans="1:17" x14ac:dyDescent="0.3">
      <c r="A1788" t="s">
        <v>4117</v>
      </c>
      <c r="B1788" t="s">
        <v>3690</v>
      </c>
      <c r="C1788" t="s">
        <v>141</v>
      </c>
      <c r="D1788" t="s">
        <v>178</v>
      </c>
      <c r="E1788" t="s">
        <v>185</v>
      </c>
      <c r="F1788" t="s">
        <v>186</v>
      </c>
      <c r="G1788" t="s">
        <v>315</v>
      </c>
      <c r="H1788" t="s">
        <v>4118</v>
      </c>
      <c r="I1788">
        <v>10</v>
      </c>
      <c r="J1788">
        <v>0</v>
      </c>
      <c r="K1788">
        <v>414550</v>
      </c>
      <c r="L1788" t="str">
        <f>VLOOKUP(Sales_Data!C1788,Product_Master!$A:$D,2,FALSE)</f>
        <v>Gloves</v>
      </c>
      <c r="M1788">
        <f>VLOOKUP(C1788,Product_Master!$A:$D,4,FALSE)</f>
        <v>41455</v>
      </c>
      <c r="N1788" t="str">
        <f t="shared" si="54"/>
        <v>HIGH</v>
      </c>
      <c r="O1788" t="str" cm="1">
        <f t="array" ref="O1788">_xlfn.IFS(D1788="North","Zone 1",D1788="South","Zone 2",D1788="East","Zone 3",D1788="West","Zone 4")</f>
        <v>Zone 3</v>
      </c>
      <c r="P1788">
        <f t="shared" si="55"/>
        <v>41455</v>
      </c>
      <c r="Q1788" t="str">
        <f>VLOOKUP(C1788,Product_Master!$A:$D,3,FALSE)</f>
        <v>Sports</v>
      </c>
    </row>
    <row r="1789" spans="1:17" x14ac:dyDescent="0.3">
      <c r="A1789" t="s">
        <v>4119</v>
      </c>
      <c r="B1789" t="s">
        <v>1878</v>
      </c>
      <c r="C1789" t="s">
        <v>151</v>
      </c>
      <c r="D1789" t="s">
        <v>191</v>
      </c>
      <c r="E1789" t="s">
        <v>192</v>
      </c>
      <c r="F1789" t="s">
        <v>193</v>
      </c>
      <c r="G1789" t="s">
        <v>212</v>
      </c>
      <c r="H1789" t="s">
        <v>2672</v>
      </c>
      <c r="I1789">
        <v>6</v>
      </c>
      <c r="J1789">
        <v>10</v>
      </c>
      <c r="K1789">
        <v>205723</v>
      </c>
      <c r="L1789" t="str">
        <f>VLOOKUP(Sales_Data!C1789,Product_Master!$A:$D,2,FALSE)</f>
        <v>Volleyball</v>
      </c>
      <c r="M1789">
        <f>VLOOKUP(C1789,Product_Master!$A:$D,4,FALSE)</f>
        <v>38097</v>
      </c>
      <c r="N1789" t="str">
        <f t="shared" si="54"/>
        <v>HIGH</v>
      </c>
      <c r="O1789" t="str" cm="1">
        <f t="array" ref="O1789">_xlfn.IFS(D1789="North","Zone 1",D1789="South","Zone 2",D1789="East","Zone 3",D1789="West","Zone 4")</f>
        <v>Zone 1</v>
      </c>
      <c r="P1789">
        <f t="shared" si="55"/>
        <v>20572.300000000003</v>
      </c>
      <c r="Q1789" t="str">
        <f>VLOOKUP(C1789,Product_Master!$A:$D,3,FALSE)</f>
        <v>Sports</v>
      </c>
    </row>
    <row r="1790" spans="1:17" x14ac:dyDescent="0.3">
      <c r="A1790" t="s">
        <v>4120</v>
      </c>
      <c r="B1790" t="s">
        <v>3142</v>
      </c>
      <c r="C1790" t="s">
        <v>85</v>
      </c>
      <c r="D1790" t="s">
        <v>178</v>
      </c>
      <c r="E1790" t="s">
        <v>310</v>
      </c>
      <c r="F1790" t="s">
        <v>311</v>
      </c>
      <c r="G1790" t="s">
        <v>257</v>
      </c>
      <c r="H1790" t="s">
        <v>4121</v>
      </c>
      <c r="I1790">
        <v>10</v>
      </c>
      <c r="J1790">
        <v>5</v>
      </c>
      <c r="K1790">
        <v>699209</v>
      </c>
      <c r="L1790" t="str">
        <f>VLOOKUP(Sales_Data!C1790,Product_Master!$A:$D,2,FALSE)</f>
        <v>Shoes</v>
      </c>
      <c r="M1790">
        <f>VLOOKUP(C1790,Product_Master!$A:$D,4,FALSE)</f>
        <v>73601</v>
      </c>
      <c r="N1790" t="str">
        <f t="shared" si="54"/>
        <v>HIGH</v>
      </c>
      <c r="O1790" t="str" cm="1">
        <f t="array" ref="O1790">_xlfn.IFS(D1790="North","Zone 1",D1790="South","Zone 2",D1790="East","Zone 3",D1790="West","Zone 4")</f>
        <v>Zone 3</v>
      </c>
      <c r="P1790">
        <f t="shared" si="55"/>
        <v>69920.900000000009</v>
      </c>
      <c r="Q1790" t="str">
        <f>VLOOKUP(C1790,Product_Master!$A:$D,3,FALSE)</f>
        <v>Clothing</v>
      </c>
    </row>
    <row r="1791" spans="1:17" x14ac:dyDescent="0.3">
      <c r="A1791" t="s">
        <v>4122</v>
      </c>
      <c r="B1791" t="s">
        <v>1635</v>
      </c>
      <c r="C1791" t="s">
        <v>147</v>
      </c>
      <c r="D1791" t="s">
        <v>178</v>
      </c>
      <c r="E1791" t="s">
        <v>179</v>
      </c>
      <c r="F1791" t="s">
        <v>180</v>
      </c>
      <c r="G1791" t="s">
        <v>200</v>
      </c>
      <c r="H1791" t="s">
        <v>4123</v>
      </c>
      <c r="I1791">
        <v>11</v>
      </c>
      <c r="J1791">
        <v>5</v>
      </c>
      <c r="K1791">
        <v>673753</v>
      </c>
      <c r="L1791" t="str">
        <f>VLOOKUP(Sales_Data!C1791,Product_Master!$A:$D,2,FALSE)</f>
        <v>Tennis Ball</v>
      </c>
      <c r="M1791">
        <f>VLOOKUP(C1791,Product_Master!$A:$D,4,FALSE)</f>
        <v>64474</v>
      </c>
      <c r="N1791" t="str">
        <f t="shared" si="54"/>
        <v>HIGH</v>
      </c>
      <c r="O1791" t="str" cm="1">
        <f t="array" ref="O1791">_xlfn.IFS(D1791="North","Zone 1",D1791="South","Zone 2",D1791="East","Zone 3",D1791="West","Zone 4")</f>
        <v>Zone 3</v>
      </c>
      <c r="P1791">
        <f t="shared" si="55"/>
        <v>67375.3</v>
      </c>
      <c r="Q1791" t="str">
        <f>VLOOKUP(C1791,Product_Master!$A:$D,3,FALSE)</f>
        <v>Sports</v>
      </c>
    </row>
    <row r="1792" spans="1:17" x14ac:dyDescent="0.3">
      <c r="A1792" t="s">
        <v>4124</v>
      </c>
      <c r="B1792" t="s">
        <v>586</v>
      </c>
      <c r="C1792" t="s">
        <v>4</v>
      </c>
      <c r="D1792" t="s">
        <v>171</v>
      </c>
      <c r="E1792" t="s">
        <v>204</v>
      </c>
      <c r="F1792" t="s">
        <v>205</v>
      </c>
      <c r="G1792" t="s">
        <v>187</v>
      </c>
      <c r="H1792" t="s">
        <v>4125</v>
      </c>
      <c r="I1792">
        <v>6</v>
      </c>
      <c r="J1792">
        <v>0</v>
      </c>
      <c r="K1792">
        <v>6342</v>
      </c>
      <c r="L1792" t="str">
        <f>VLOOKUP(Sales_Data!C1792,Product_Master!$A:$D,2,FALSE)</f>
        <v>Samsung TV</v>
      </c>
      <c r="M1792">
        <f>VLOOKUP(C1792,Product_Master!$A:$D,4,FALSE)</f>
        <v>1057</v>
      </c>
      <c r="N1792" t="str">
        <f t="shared" si="54"/>
        <v>MEDIUM</v>
      </c>
      <c r="O1792" t="str" cm="1">
        <f t="array" ref="O1792">_xlfn.IFS(D1792="North","Zone 1",D1792="South","Zone 2",D1792="East","Zone 3",D1792="West","Zone 4")</f>
        <v>Zone 2</v>
      </c>
      <c r="P1792">
        <f t="shared" si="55"/>
        <v>317.10000000000002</v>
      </c>
      <c r="Q1792" t="str">
        <f>VLOOKUP(C1792,Product_Master!$A:$D,3,FALSE)</f>
        <v>Electronics</v>
      </c>
    </row>
    <row r="1793" spans="1:17" x14ac:dyDescent="0.3">
      <c r="A1793" t="s">
        <v>4126</v>
      </c>
      <c r="B1793" t="s">
        <v>1531</v>
      </c>
      <c r="C1793" t="s">
        <v>50</v>
      </c>
      <c r="D1793" t="s">
        <v>197</v>
      </c>
      <c r="E1793" t="s">
        <v>210</v>
      </c>
      <c r="F1793" t="s">
        <v>211</v>
      </c>
      <c r="G1793" t="s">
        <v>200</v>
      </c>
      <c r="H1793" t="s">
        <v>4127</v>
      </c>
      <c r="I1793">
        <v>5</v>
      </c>
      <c r="J1793">
        <v>10</v>
      </c>
      <c r="K1793">
        <v>256149</v>
      </c>
      <c r="L1793" t="str">
        <f>VLOOKUP(Sales_Data!C1793,Product_Master!$A:$D,2,FALSE)</f>
        <v>Sofa</v>
      </c>
      <c r="M1793">
        <f>VLOOKUP(C1793,Product_Master!$A:$D,4,FALSE)</f>
        <v>56922</v>
      </c>
      <c r="N1793" t="str">
        <f t="shared" si="54"/>
        <v>HIGH</v>
      </c>
      <c r="O1793" t="str" cm="1">
        <f t="array" ref="O1793">_xlfn.IFS(D1793="North","Zone 1",D1793="South","Zone 2",D1793="East","Zone 3",D1793="West","Zone 4")</f>
        <v>Zone 4</v>
      </c>
      <c r="P1793">
        <f t="shared" si="55"/>
        <v>25614.9</v>
      </c>
      <c r="Q1793" t="str">
        <f>VLOOKUP(C1793,Product_Master!$A:$D,3,FALSE)</f>
        <v>Furniture</v>
      </c>
    </row>
    <row r="1794" spans="1:17" x14ac:dyDescent="0.3">
      <c r="A1794" t="s">
        <v>4128</v>
      </c>
      <c r="B1794" t="s">
        <v>2632</v>
      </c>
      <c r="C1794" t="s">
        <v>137</v>
      </c>
      <c r="D1794" t="s">
        <v>197</v>
      </c>
      <c r="E1794" t="s">
        <v>198</v>
      </c>
      <c r="F1794" t="s">
        <v>199</v>
      </c>
      <c r="G1794" t="s">
        <v>187</v>
      </c>
      <c r="H1794" t="s">
        <v>3073</v>
      </c>
      <c r="I1794">
        <v>7</v>
      </c>
      <c r="J1794">
        <v>20</v>
      </c>
      <c r="K1794">
        <v>286199</v>
      </c>
      <c r="L1794" t="str">
        <f>VLOOKUP(Sales_Data!C1794,Product_Master!$A:$D,2,FALSE)</f>
        <v>Dumbbells</v>
      </c>
      <c r="M1794">
        <f>VLOOKUP(C1794,Product_Master!$A:$D,4,FALSE)</f>
        <v>51107</v>
      </c>
      <c r="N1794" t="str">
        <f t="shared" si="54"/>
        <v>HIGH</v>
      </c>
      <c r="O1794" t="str" cm="1">
        <f t="array" ref="O1794">_xlfn.IFS(D1794="North","Zone 1",D1794="South","Zone 2",D1794="East","Zone 3",D1794="West","Zone 4")</f>
        <v>Zone 4</v>
      </c>
      <c r="P1794">
        <f t="shared" si="55"/>
        <v>28619.9</v>
      </c>
      <c r="Q1794" t="str">
        <f>VLOOKUP(C1794,Product_Master!$A:$D,3,FALSE)</f>
        <v>Sports</v>
      </c>
    </row>
    <row r="1795" spans="1:17" x14ac:dyDescent="0.3">
      <c r="A1795" t="s">
        <v>4129</v>
      </c>
      <c r="B1795" t="s">
        <v>4130</v>
      </c>
      <c r="C1795" t="s">
        <v>35</v>
      </c>
      <c r="D1795" t="s">
        <v>171</v>
      </c>
      <c r="E1795" t="s">
        <v>223</v>
      </c>
      <c r="F1795" t="s">
        <v>224</v>
      </c>
      <c r="G1795" t="s">
        <v>285</v>
      </c>
      <c r="H1795" t="s">
        <v>4131</v>
      </c>
      <c r="I1795">
        <v>7</v>
      </c>
      <c r="J1795">
        <v>0</v>
      </c>
      <c r="K1795">
        <v>303408</v>
      </c>
      <c r="L1795" t="str">
        <f>VLOOKUP(Sales_Data!C1795,Product_Master!$A:$D,2,FALSE)</f>
        <v>Office Chair</v>
      </c>
      <c r="M1795">
        <f>VLOOKUP(C1795,Product_Master!$A:$D,4,FALSE)</f>
        <v>43344</v>
      </c>
      <c r="N1795" t="str">
        <f t="shared" ref="N1795:N1858" si="56">IF(K1795&gt;15000,"HIGH",IF(K1795&gt;=5000,"MEDIUM","LOW"))</f>
        <v>HIGH</v>
      </c>
      <c r="O1795" t="str" cm="1">
        <f t="array" ref="O1795">_xlfn.IFS(D1795="North","Zone 1",D1795="South","Zone 2",D1795="East","Zone 3",D1795="West","Zone 4")</f>
        <v>Zone 2</v>
      </c>
      <c r="P1795">
        <f t="shared" ref="P1795:P1858" si="57">IF(N1795="HIGH",K1795*10%,IF(N1795="MEDIUM",K1795*5%,K1795*2%))</f>
        <v>30340.800000000003</v>
      </c>
      <c r="Q1795" t="str">
        <f>VLOOKUP(C1795,Product_Master!$A:$D,3,FALSE)</f>
        <v>Furniture</v>
      </c>
    </row>
    <row r="1796" spans="1:17" x14ac:dyDescent="0.3">
      <c r="A1796" t="s">
        <v>4132</v>
      </c>
      <c r="B1796" t="s">
        <v>572</v>
      </c>
      <c r="C1796" t="s">
        <v>25</v>
      </c>
      <c r="D1796" t="s">
        <v>171</v>
      </c>
      <c r="E1796" t="s">
        <v>172</v>
      </c>
      <c r="F1796" t="s">
        <v>173</v>
      </c>
      <c r="G1796" t="s">
        <v>269</v>
      </c>
      <c r="H1796" t="s">
        <v>4133</v>
      </c>
      <c r="I1796">
        <v>12</v>
      </c>
      <c r="J1796">
        <v>15</v>
      </c>
      <c r="K1796">
        <v>101377</v>
      </c>
      <c r="L1796" t="str">
        <f>VLOOKUP(Sales_Data!C1796,Product_Master!$A:$D,2,FALSE)</f>
        <v>Washing Machine</v>
      </c>
      <c r="M1796">
        <f>VLOOKUP(C1796,Product_Master!$A:$D,4,FALSE)</f>
        <v>9939</v>
      </c>
      <c r="N1796" t="str">
        <f t="shared" si="56"/>
        <v>HIGH</v>
      </c>
      <c r="O1796" t="str" cm="1">
        <f t="array" ref="O1796">_xlfn.IFS(D1796="North","Zone 1",D1796="South","Zone 2",D1796="East","Zone 3",D1796="West","Zone 4")</f>
        <v>Zone 2</v>
      </c>
      <c r="P1796">
        <f t="shared" si="57"/>
        <v>10137.700000000001</v>
      </c>
      <c r="Q1796" t="str">
        <f>VLOOKUP(C1796,Product_Master!$A:$D,3,FALSE)</f>
        <v>Electronics</v>
      </c>
    </row>
    <row r="1797" spans="1:17" x14ac:dyDescent="0.3">
      <c r="A1797" t="s">
        <v>4134</v>
      </c>
      <c r="B1797" t="s">
        <v>2452</v>
      </c>
      <c r="C1797" t="s">
        <v>85</v>
      </c>
      <c r="D1797" t="s">
        <v>171</v>
      </c>
      <c r="E1797" t="s">
        <v>172</v>
      </c>
      <c r="F1797" t="s">
        <v>173</v>
      </c>
      <c r="G1797" t="s">
        <v>262</v>
      </c>
      <c r="H1797" t="s">
        <v>4135</v>
      </c>
      <c r="I1797">
        <v>4</v>
      </c>
      <c r="J1797">
        <v>0</v>
      </c>
      <c r="K1797">
        <v>294404</v>
      </c>
      <c r="L1797" t="str">
        <f>VLOOKUP(Sales_Data!C1797,Product_Master!$A:$D,2,FALSE)</f>
        <v>Shoes</v>
      </c>
      <c r="M1797">
        <f>VLOOKUP(C1797,Product_Master!$A:$D,4,FALSE)</f>
        <v>73601</v>
      </c>
      <c r="N1797" t="str">
        <f t="shared" si="56"/>
        <v>HIGH</v>
      </c>
      <c r="O1797" t="str" cm="1">
        <f t="array" ref="O1797">_xlfn.IFS(D1797="North","Zone 1",D1797="South","Zone 2",D1797="East","Zone 3",D1797="West","Zone 4")</f>
        <v>Zone 2</v>
      </c>
      <c r="P1797">
        <f t="shared" si="57"/>
        <v>29440.400000000001</v>
      </c>
      <c r="Q1797" t="str">
        <f>VLOOKUP(C1797,Product_Master!$A:$D,3,FALSE)</f>
        <v>Clothing</v>
      </c>
    </row>
    <row r="1798" spans="1:17" x14ac:dyDescent="0.3">
      <c r="A1798" t="s">
        <v>4136</v>
      </c>
      <c r="B1798" t="s">
        <v>1460</v>
      </c>
      <c r="C1798" t="s">
        <v>100</v>
      </c>
      <c r="D1798" t="s">
        <v>171</v>
      </c>
      <c r="E1798" t="s">
        <v>204</v>
      </c>
      <c r="F1798" t="s">
        <v>205</v>
      </c>
      <c r="G1798" t="s">
        <v>181</v>
      </c>
      <c r="H1798" t="s">
        <v>1012</v>
      </c>
      <c r="I1798">
        <v>7</v>
      </c>
      <c r="J1798">
        <v>10</v>
      </c>
      <c r="K1798">
        <v>389585</v>
      </c>
      <c r="L1798" t="str">
        <f>VLOOKUP(Sales_Data!C1798,Product_Master!$A:$D,2,FALSE)</f>
        <v>Sugar</v>
      </c>
      <c r="M1798">
        <f>VLOOKUP(C1798,Product_Master!$A:$D,4,FALSE)</f>
        <v>61839</v>
      </c>
      <c r="N1798" t="str">
        <f t="shared" si="56"/>
        <v>HIGH</v>
      </c>
      <c r="O1798" t="str" cm="1">
        <f t="array" ref="O1798">_xlfn.IFS(D1798="North","Zone 1",D1798="South","Zone 2",D1798="East","Zone 3",D1798="West","Zone 4")</f>
        <v>Zone 2</v>
      </c>
      <c r="P1798">
        <f t="shared" si="57"/>
        <v>38958.5</v>
      </c>
      <c r="Q1798" t="str">
        <f>VLOOKUP(C1798,Product_Master!$A:$D,3,FALSE)</f>
        <v>Grocery</v>
      </c>
    </row>
    <row r="1799" spans="1:17" x14ac:dyDescent="0.3">
      <c r="A1799" t="s">
        <v>4137</v>
      </c>
      <c r="B1799" t="s">
        <v>419</v>
      </c>
      <c r="C1799" t="s">
        <v>89</v>
      </c>
      <c r="D1799" t="s">
        <v>178</v>
      </c>
      <c r="E1799" t="s">
        <v>310</v>
      </c>
      <c r="F1799" t="s">
        <v>311</v>
      </c>
      <c r="G1799" t="s">
        <v>187</v>
      </c>
      <c r="H1799" t="s">
        <v>4138</v>
      </c>
      <c r="I1799">
        <v>1</v>
      </c>
      <c r="J1799">
        <v>5</v>
      </c>
      <c r="K1799">
        <v>49210</v>
      </c>
      <c r="L1799" t="str">
        <f>VLOOKUP(Sales_Data!C1799,Product_Master!$A:$D,2,FALSE)</f>
        <v>Shorts</v>
      </c>
      <c r="M1799">
        <f>VLOOKUP(C1799,Product_Master!$A:$D,4,FALSE)</f>
        <v>51800</v>
      </c>
      <c r="N1799" t="str">
        <f t="shared" si="56"/>
        <v>HIGH</v>
      </c>
      <c r="O1799" t="str" cm="1">
        <f t="array" ref="O1799">_xlfn.IFS(D1799="North","Zone 1",D1799="South","Zone 2",D1799="East","Zone 3",D1799="West","Zone 4")</f>
        <v>Zone 3</v>
      </c>
      <c r="P1799">
        <f t="shared" si="57"/>
        <v>4921</v>
      </c>
      <c r="Q1799" t="str">
        <f>VLOOKUP(C1799,Product_Master!$A:$D,3,FALSE)</f>
        <v>Clothing</v>
      </c>
    </row>
    <row r="1800" spans="1:17" x14ac:dyDescent="0.3">
      <c r="A1800" t="s">
        <v>4139</v>
      </c>
      <c r="B1800" t="s">
        <v>790</v>
      </c>
      <c r="C1800" t="s">
        <v>60</v>
      </c>
      <c r="D1800" t="s">
        <v>171</v>
      </c>
      <c r="E1800" t="s">
        <v>204</v>
      </c>
      <c r="F1800" t="s">
        <v>205</v>
      </c>
      <c r="G1800" t="s">
        <v>219</v>
      </c>
      <c r="H1800" t="s">
        <v>3396</v>
      </c>
      <c r="I1800">
        <v>4</v>
      </c>
      <c r="J1800">
        <v>15</v>
      </c>
      <c r="K1800">
        <v>202776</v>
      </c>
      <c r="L1800" t="str">
        <f>VLOOKUP(Sales_Data!C1800,Product_Master!$A:$D,2,FALSE)</f>
        <v>Cupboard</v>
      </c>
      <c r="M1800">
        <f>VLOOKUP(C1800,Product_Master!$A:$D,4,FALSE)</f>
        <v>59640</v>
      </c>
      <c r="N1800" t="str">
        <f t="shared" si="56"/>
        <v>HIGH</v>
      </c>
      <c r="O1800" t="str" cm="1">
        <f t="array" ref="O1800">_xlfn.IFS(D1800="North","Zone 1",D1800="South","Zone 2",D1800="East","Zone 3",D1800="West","Zone 4")</f>
        <v>Zone 2</v>
      </c>
      <c r="P1800">
        <f t="shared" si="57"/>
        <v>20277.600000000002</v>
      </c>
      <c r="Q1800" t="str">
        <f>VLOOKUP(C1800,Product_Master!$A:$D,3,FALSE)</f>
        <v>Furniture</v>
      </c>
    </row>
    <row r="1801" spans="1:17" x14ac:dyDescent="0.3">
      <c r="A1801" t="s">
        <v>4140</v>
      </c>
      <c r="B1801" t="s">
        <v>275</v>
      </c>
      <c r="C1801" t="s">
        <v>112</v>
      </c>
      <c r="D1801" t="s">
        <v>178</v>
      </c>
      <c r="E1801" t="s">
        <v>310</v>
      </c>
      <c r="F1801" t="s">
        <v>311</v>
      </c>
      <c r="G1801" t="s">
        <v>269</v>
      </c>
      <c r="H1801" t="s">
        <v>4141</v>
      </c>
      <c r="I1801">
        <v>12</v>
      </c>
      <c r="J1801">
        <v>15</v>
      </c>
      <c r="K1801">
        <v>43625</v>
      </c>
      <c r="L1801" t="str">
        <f>VLOOKUP(Sales_Data!C1801,Product_Master!$A:$D,2,FALSE)</f>
        <v>Pasta</v>
      </c>
      <c r="M1801">
        <f>VLOOKUP(C1801,Product_Master!$A:$D,4,FALSE)</f>
        <v>4277</v>
      </c>
      <c r="N1801" t="str">
        <f t="shared" si="56"/>
        <v>HIGH</v>
      </c>
      <c r="O1801" t="str" cm="1">
        <f t="array" ref="O1801">_xlfn.IFS(D1801="North","Zone 1",D1801="South","Zone 2",D1801="East","Zone 3",D1801="West","Zone 4")</f>
        <v>Zone 3</v>
      </c>
      <c r="P1801">
        <f t="shared" si="57"/>
        <v>4362.5</v>
      </c>
      <c r="Q1801" t="str">
        <f>VLOOKUP(C1801,Product_Master!$A:$D,3,FALSE)</f>
        <v>Grocery</v>
      </c>
    </row>
    <row r="1802" spans="1:17" x14ac:dyDescent="0.3">
      <c r="A1802" t="s">
        <v>4142</v>
      </c>
      <c r="B1802" t="s">
        <v>1842</v>
      </c>
      <c r="C1802" t="s">
        <v>89</v>
      </c>
      <c r="D1802" t="s">
        <v>191</v>
      </c>
      <c r="E1802" t="s">
        <v>192</v>
      </c>
      <c r="F1802" t="s">
        <v>193</v>
      </c>
      <c r="G1802" t="s">
        <v>187</v>
      </c>
      <c r="H1802" t="s">
        <v>4143</v>
      </c>
      <c r="I1802">
        <v>8</v>
      </c>
      <c r="J1802">
        <v>5</v>
      </c>
      <c r="K1802">
        <v>393680</v>
      </c>
      <c r="L1802" t="str">
        <f>VLOOKUP(Sales_Data!C1802,Product_Master!$A:$D,2,FALSE)</f>
        <v>Shorts</v>
      </c>
      <c r="M1802">
        <f>VLOOKUP(C1802,Product_Master!$A:$D,4,FALSE)</f>
        <v>51800</v>
      </c>
      <c r="N1802" t="str">
        <f t="shared" si="56"/>
        <v>HIGH</v>
      </c>
      <c r="O1802" t="str" cm="1">
        <f t="array" ref="O1802">_xlfn.IFS(D1802="North","Zone 1",D1802="South","Zone 2",D1802="East","Zone 3",D1802="West","Zone 4")</f>
        <v>Zone 1</v>
      </c>
      <c r="P1802">
        <f t="shared" si="57"/>
        <v>39368</v>
      </c>
      <c r="Q1802" t="str">
        <f>VLOOKUP(C1802,Product_Master!$A:$D,3,FALSE)</f>
        <v>Clothing</v>
      </c>
    </row>
    <row r="1803" spans="1:17" x14ac:dyDescent="0.3">
      <c r="A1803" t="s">
        <v>4144</v>
      </c>
      <c r="B1803" t="s">
        <v>876</v>
      </c>
      <c r="C1803" t="s">
        <v>17</v>
      </c>
      <c r="D1803" t="s">
        <v>197</v>
      </c>
      <c r="E1803" t="s">
        <v>198</v>
      </c>
      <c r="F1803" t="s">
        <v>199</v>
      </c>
      <c r="G1803" t="s">
        <v>253</v>
      </c>
      <c r="H1803" t="s">
        <v>4145</v>
      </c>
      <c r="I1803">
        <v>6</v>
      </c>
      <c r="J1803">
        <v>10</v>
      </c>
      <c r="K1803">
        <v>361503</v>
      </c>
      <c r="L1803" t="str">
        <f>VLOOKUP(Sales_Data!C1803,Product_Master!$A:$D,2,FALSE)</f>
        <v>Printer</v>
      </c>
      <c r="M1803">
        <f>VLOOKUP(C1803,Product_Master!$A:$D,4,FALSE)</f>
        <v>66945</v>
      </c>
      <c r="N1803" t="str">
        <f t="shared" si="56"/>
        <v>HIGH</v>
      </c>
      <c r="O1803" t="str" cm="1">
        <f t="array" ref="O1803">_xlfn.IFS(D1803="North","Zone 1",D1803="South","Zone 2",D1803="East","Zone 3",D1803="West","Zone 4")</f>
        <v>Zone 4</v>
      </c>
      <c r="P1803">
        <f t="shared" si="57"/>
        <v>36150.300000000003</v>
      </c>
      <c r="Q1803" t="str">
        <f>VLOOKUP(C1803,Product_Master!$A:$D,3,FALSE)</f>
        <v>Electronics</v>
      </c>
    </row>
    <row r="1804" spans="1:17" x14ac:dyDescent="0.3">
      <c r="A1804" t="s">
        <v>4146</v>
      </c>
      <c r="B1804" t="s">
        <v>885</v>
      </c>
      <c r="C1804" t="s">
        <v>44</v>
      </c>
      <c r="D1804" t="s">
        <v>171</v>
      </c>
      <c r="E1804" t="s">
        <v>204</v>
      </c>
      <c r="F1804" t="s">
        <v>205</v>
      </c>
      <c r="G1804" t="s">
        <v>187</v>
      </c>
      <c r="H1804" t="s">
        <v>4100</v>
      </c>
      <c r="I1804">
        <v>10</v>
      </c>
      <c r="J1804">
        <v>10</v>
      </c>
      <c r="K1804">
        <v>675081</v>
      </c>
      <c r="L1804" t="str">
        <f>VLOOKUP(Sales_Data!C1804,Product_Master!$A:$D,2,FALSE)</f>
        <v>Bookshelf</v>
      </c>
      <c r="M1804">
        <f>VLOOKUP(C1804,Product_Master!$A:$D,4,FALSE)</f>
        <v>75009</v>
      </c>
      <c r="N1804" t="str">
        <f t="shared" si="56"/>
        <v>HIGH</v>
      </c>
      <c r="O1804" t="str" cm="1">
        <f t="array" ref="O1804">_xlfn.IFS(D1804="North","Zone 1",D1804="South","Zone 2",D1804="East","Zone 3",D1804="West","Zone 4")</f>
        <v>Zone 2</v>
      </c>
      <c r="P1804">
        <f t="shared" si="57"/>
        <v>67508.100000000006</v>
      </c>
      <c r="Q1804" t="str">
        <f>VLOOKUP(C1804,Product_Master!$A:$D,3,FALSE)</f>
        <v>Furniture</v>
      </c>
    </row>
    <row r="1805" spans="1:17" x14ac:dyDescent="0.3">
      <c r="A1805" t="s">
        <v>4147</v>
      </c>
      <c r="B1805" t="s">
        <v>731</v>
      </c>
      <c r="C1805" t="s">
        <v>7</v>
      </c>
      <c r="D1805" t="s">
        <v>191</v>
      </c>
      <c r="E1805" t="s">
        <v>192</v>
      </c>
      <c r="F1805" t="s">
        <v>193</v>
      </c>
      <c r="G1805" t="s">
        <v>219</v>
      </c>
      <c r="H1805" t="s">
        <v>4148</v>
      </c>
      <c r="I1805">
        <v>1</v>
      </c>
      <c r="J1805">
        <v>0</v>
      </c>
      <c r="K1805">
        <v>64001</v>
      </c>
      <c r="L1805" t="str">
        <f>VLOOKUP(Sales_Data!C1805,Product_Master!$A:$D,2,FALSE)</f>
        <v>HP Laptop</v>
      </c>
      <c r="M1805">
        <f>VLOOKUP(C1805,Product_Master!$A:$D,4,FALSE)</f>
        <v>64001</v>
      </c>
      <c r="N1805" t="str">
        <f t="shared" si="56"/>
        <v>HIGH</v>
      </c>
      <c r="O1805" t="str" cm="1">
        <f t="array" ref="O1805">_xlfn.IFS(D1805="North","Zone 1",D1805="South","Zone 2",D1805="East","Zone 3",D1805="West","Zone 4")</f>
        <v>Zone 1</v>
      </c>
      <c r="P1805">
        <f t="shared" si="57"/>
        <v>6400.1</v>
      </c>
      <c r="Q1805" t="str">
        <f>VLOOKUP(C1805,Product_Master!$A:$D,3,FALSE)</f>
        <v>Electronics</v>
      </c>
    </row>
    <row r="1806" spans="1:17" x14ac:dyDescent="0.3">
      <c r="A1806" t="s">
        <v>4149</v>
      </c>
      <c r="B1806" t="s">
        <v>422</v>
      </c>
      <c r="C1806" t="s">
        <v>135</v>
      </c>
      <c r="D1806" t="s">
        <v>178</v>
      </c>
      <c r="E1806" t="s">
        <v>310</v>
      </c>
      <c r="F1806" t="s">
        <v>311</v>
      </c>
      <c r="G1806" t="s">
        <v>257</v>
      </c>
      <c r="H1806" t="s">
        <v>1442</v>
      </c>
      <c r="I1806">
        <v>11</v>
      </c>
      <c r="J1806">
        <v>0</v>
      </c>
      <c r="K1806">
        <v>282524</v>
      </c>
      <c r="L1806" t="str">
        <f>VLOOKUP(Sales_Data!C1806,Product_Master!$A:$D,2,FALSE)</f>
        <v>Yoga Mat</v>
      </c>
      <c r="M1806">
        <f>VLOOKUP(C1806,Product_Master!$A:$D,4,FALSE)</f>
        <v>25684</v>
      </c>
      <c r="N1806" t="str">
        <f t="shared" si="56"/>
        <v>HIGH</v>
      </c>
      <c r="O1806" t="str" cm="1">
        <f t="array" ref="O1806">_xlfn.IFS(D1806="North","Zone 1",D1806="South","Zone 2",D1806="East","Zone 3",D1806="West","Zone 4")</f>
        <v>Zone 3</v>
      </c>
      <c r="P1806">
        <f t="shared" si="57"/>
        <v>28252.400000000001</v>
      </c>
      <c r="Q1806" t="str">
        <f>VLOOKUP(C1806,Product_Master!$A:$D,3,FALSE)</f>
        <v>Sports</v>
      </c>
    </row>
    <row r="1807" spans="1:17" x14ac:dyDescent="0.3">
      <c r="A1807" t="s">
        <v>4150</v>
      </c>
      <c r="B1807" t="s">
        <v>2696</v>
      </c>
      <c r="C1807" t="s">
        <v>153</v>
      </c>
      <c r="D1807" t="s">
        <v>197</v>
      </c>
      <c r="E1807" t="s">
        <v>198</v>
      </c>
      <c r="F1807" t="s">
        <v>199</v>
      </c>
      <c r="G1807" t="s">
        <v>253</v>
      </c>
      <c r="H1807" t="s">
        <v>4151</v>
      </c>
      <c r="I1807">
        <v>3</v>
      </c>
      <c r="J1807">
        <v>10</v>
      </c>
      <c r="K1807">
        <v>95631</v>
      </c>
      <c r="L1807" t="str">
        <f>VLOOKUP(Sales_Data!C1807,Product_Master!$A:$D,2,FALSE)</f>
        <v>Knee Guard</v>
      </c>
      <c r="M1807">
        <f>VLOOKUP(C1807,Product_Master!$A:$D,4,FALSE)</f>
        <v>35419</v>
      </c>
      <c r="N1807" t="str">
        <f t="shared" si="56"/>
        <v>HIGH</v>
      </c>
      <c r="O1807" t="str" cm="1">
        <f t="array" ref="O1807">_xlfn.IFS(D1807="North","Zone 1",D1807="South","Zone 2",D1807="East","Zone 3",D1807="West","Zone 4")</f>
        <v>Zone 4</v>
      </c>
      <c r="P1807">
        <f t="shared" si="57"/>
        <v>9563.1</v>
      </c>
      <c r="Q1807" t="str">
        <f>VLOOKUP(C1807,Product_Master!$A:$D,3,FALSE)</f>
        <v>Sports</v>
      </c>
    </row>
    <row r="1808" spans="1:17" x14ac:dyDescent="0.3">
      <c r="A1808" t="s">
        <v>4152</v>
      </c>
      <c r="B1808" t="s">
        <v>536</v>
      </c>
      <c r="C1808" t="s">
        <v>81</v>
      </c>
      <c r="D1808" t="s">
        <v>197</v>
      </c>
      <c r="E1808" t="s">
        <v>198</v>
      </c>
      <c r="F1808" t="s">
        <v>199</v>
      </c>
      <c r="G1808" t="s">
        <v>262</v>
      </c>
      <c r="H1808" t="s">
        <v>4153</v>
      </c>
      <c r="I1808">
        <v>9</v>
      </c>
      <c r="J1808">
        <v>5</v>
      </c>
      <c r="K1808">
        <v>282509</v>
      </c>
      <c r="L1808" t="str">
        <f>VLOOKUP(Sales_Data!C1808,Product_Master!$A:$D,2,FALSE)</f>
        <v>Blazer</v>
      </c>
      <c r="M1808">
        <f>VLOOKUP(C1808,Product_Master!$A:$D,4,FALSE)</f>
        <v>33042</v>
      </c>
      <c r="N1808" t="str">
        <f t="shared" si="56"/>
        <v>HIGH</v>
      </c>
      <c r="O1808" t="str" cm="1">
        <f t="array" ref="O1808">_xlfn.IFS(D1808="North","Zone 1",D1808="South","Zone 2",D1808="East","Zone 3",D1808="West","Zone 4")</f>
        <v>Zone 4</v>
      </c>
      <c r="P1808">
        <f t="shared" si="57"/>
        <v>28250.9</v>
      </c>
      <c r="Q1808" t="str">
        <f>VLOOKUP(C1808,Product_Master!$A:$D,3,FALSE)</f>
        <v>Clothing</v>
      </c>
    </row>
    <row r="1809" spans="1:17" x14ac:dyDescent="0.3">
      <c r="A1809" t="s">
        <v>4154</v>
      </c>
      <c r="B1809" t="s">
        <v>2075</v>
      </c>
      <c r="C1809" t="s">
        <v>77</v>
      </c>
      <c r="D1809" t="s">
        <v>178</v>
      </c>
      <c r="E1809" t="s">
        <v>310</v>
      </c>
      <c r="F1809" t="s">
        <v>311</v>
      </c>
      <c r="G1809" t="s">
        <v>212</v>
      </c>
      <c r="H1809" t="s">
        <v>4155</v>
      </c>
      <c r="I1809">
        <v>11</v>
      </c>
      <c r="J1809">
        <v>20</v>
      </c>
      <c r="K1809">
        <v>182028</v>
      </c>
      <c r="L1809" t="str">
        <f>VLOOKUP(Sales_Data!C1809,Product_Master!$A:$D,2,FALSE)</f>
        <v>Saree</v>
      </c>
      <c r="M1809">
        <f>VLOOKUP(C1809,Product_Master!$A:$D,4,FALSE)</f>
        <v>20685</v>
      </c>
      <c r="N1809" t="str">
        <f t="shared" si="56"/>
        <v>HIGH</v>
      </c>
      <c r="O1809" t="str" cm="1">
        <f t="array" ref="O1809">_xlfn.IFS(D1809="North","Zone 1",D1809="South","Zone 2",D1809="East","Zone 3",D1809="West","Zone 4")</f>
        <v>Zone 3</v>
      </c>
      <c r="P1809">
        <f t="shared" si="57"/>
        <v>18202.8</v>
      </c>
      <c r="Q1809" t="str">
        <f>VLOOKUP(C1809,Product_Master!$A:$D,3,FALSE)</f>
        <v>Clothing</v>
      </c>
    </row>
    <row r="1810" spans="1:17" x14ac:dyDescent="0.3">
      <c r="A1810" t="s">
        <v>4156</v>
      </c>
      <c r="B1810" t="s">
        <v>425</v>
      </c>
      <c r="C1810" t="s">
        <v>17</v>
      </c>
      <c r="D1810" t="s">
        <v>178</v>
      </c>
      <c r="E1810" t="s">
        <v>185</v>
      </c>
      <c r="F1810" t="s">
        <v>186</v>
      </c>
      <c r="G1810" t="s">
        <v>269</v>
      </c>
      <c r="H1810" t="s">
        <v>4157</v>
      </c>
      <c r="I1810">
        <v>5</v>
      </c>
      <c r="J1810">
        <v>15</v>
      </c>
      <c r="K1810">
        <v>284516</v>
      </c>
      <c r="L1810" t="str">
        <f>VLOOKUP(Sales_Data!C1810,Product_Master!$A:$D,2,FALSE)</f>
        <v>Printer</v>
      </c>
      <c r="M1810">
        <f>VLOOKUP(C1810,Product_Master!$A:$D,4,FALSE)</f>
        <v>66945</v>
      </c>
      <c r="N1810" t="str">
        <f t="shared" si="56"/>
        <v>HIGH</v>
      </c>
      <c r="O1810" t="str" cm="1">
        <f t="array" ref="O1810">_xlfn.IFS(D1810="North","Zone 1",D1810="South","Zone 2",D1810="East","Zone 3",D1810="West","Zone 4")</f>
        <v>Zone 3</v>
      </c>
      <c r="P1810">
        <f t="shared" si="57"/>
        <v>28451.600000000002</v>
      </c>
      <c r="Q1810" t="str">
        <f>VLOOKUP(C1810,Product_Master!$A:$D,3,FALSE)</f>
        <v>Electronics</v>
      </c>
    </row>
    <row r="1811" spans="1:17" x14ac:dyDescent="0.3">
      <c r="A1811" t="s">
        <v>4158</v>
      </c>
      <c r="B1811" t="s">
        <v>3448</v>
      </c>
      <c r="C1811" t="s">
        <v>35</v>
      </c>
      <c r="D1811" t="s">
        <v>178</v>
      </c>
      <c r="E1811" t="s">
        <v>310</v>
      </c>
      <c r="F1811" t="s">
        <v>311</v>
      </c>
      <c r="G1811" t="s">
        <v>257</v>
      </c>
      <c r="H1811" t="s">
        <v>4159</v>
      </c>
      <c r="I1811">
        <v>12</v>
      </c>
      <c r="J1811">
        <v>15</v>
      </c>
      <c r="K1811">
        <v>442108</v>
      </c>
      <c r="L1811" t="str">
        <f>VLOOKUP(Sales_Data!C1811,Product_Master!$A:$D,2,FALSE)</f>
        <v>Office Chair</v>
      </c>
      <c r="M1811">
        <f>VLOOKUP(C1811,Product_Master!$A:$D,4,FALSE)</f>
        <v>43344</v>
      </c>
      <c r="N1811" t="str">
        <f t="shared" si="56"/>
        <v>HIGH</v>
      </c>
      <c r="O1811" t="str" cm="1">
        <f t="array" ref="O1811">_xlfn.IFS(D1811="North","Zone 1",D1811="South","Zone 2",D1811="East","Zone 3",D1811="West","Zone 4")</f>
        <v>Zone 3</v>
      </c>
      <c r="P1811">
        <f t="shared" si="57"/>
        <v>44210.8</v>
      </c>
      <c r="Q1811" t="str">
        <f>VLOOKUP(C1811,Product_Master!$A:$D,3,FALSE)</f>
        <v>Furniture</v>
      </c>
    </row>
    <row r="1812" spans="1:17" x14ac:dyDescent="0.3">
      <c r="A1812" t="s">
        <v>4160</v>
      </c>
      <c r="B1812" t="s">
        <v>303</v>
      </c>
      <c r="C1812" t="s">
        <v>60</v>
      </c>
      <c r="D1812" t="s">
        <v>171</v>
      </c>
      <c r="E1812" t="s">
        <v>172</v>
      </c>
      <c r="F1812" t="s">
        <v>173</v>
      </c>
      <c r="G1812" t="s">
        <v>219</v>
      </c>
      <c r="H1812" t="s">
        <v>207</v>
      </c>
      <c r="I1812">
        <v>11</v>
      </c>
      <c r="J1812">
        <v>10</v>
      </c>
      <c r="K1812">
        <v>590436</v>
      </c>
      <c r="L1812" t="str">
        <f>VLOOKUP(Sales_Data!C1812,Product_Master!$A:$D,2,FALSE)</f>
        <v>Cupboard</v>
      </c>
      <c r="M1812">
        <f>VLOOKUP(C1812,Product_Master!$A:$D,4,FALSE)</f>
        <v>59640</v>
      </c>
      <c r="N1812" t="str">
        <f t="shared" si="56"/>
        <v>HIGH</v>
      </c>
      <c r="O1812" t="str" cm="1">
        <f t="array" ref="O1812">_xlfn.IFS(D1812="North","Zone 1",D1812="South","Zone 2",D1812="East","Zone 3",D1812="West","Zone 4")</f>
        <v>Zone 2</v>
      </c>
      <c r="P1812">
        <f t="shared" si="57"/>
        <v>59043.600000000006</v>
      </c>
      <c r="Q1812" t="str">
        <f>VLOOKUP(C1812,Product_Master!$A:$D,3,FALSE)</f>
        <v>Furniture</v>
      </c>
    </row>
    <row r="1813" spans="1:17" x14ac:dyDescent="0.3">
      <c r="A1813" t="s">
        <v>4161</v>
      </c>
      <c r="B1813" t="s">
        <v>484</v>
      </c>
      <c r="C1813" t="s">
        <v>33</v>
      </c>
      <c r="D1813" t="s">
        <v>197</v>
      </c>
      <c r="E1813" t="s">
        <v>210</v>
      </c>
      <c r="F1813" t="s">
        <v>211</v>
      </c>
      <c r="G1813" t="s">
        <v>228</v>
      </c>
      <c r="H1813" t="s">
        <v>4162</v>
      </c>
      <c r="I1813">
        <v>10</v>
      </c>
      <c r="J1813">
        <v>20</v>
      </c>
      <c r="K1813">
        <v>473760</v>
      </c>
      <c r="L1813" t="str">
        <f>VLOOKUP(Sales_Data!C1813,Product_Master!$A:$D,2,FALSE)</f>
        <v>Headphones</v>
      </c>
      <c r="M1813">
        <f>VLOOKUP(C1813,Product_Master!$A:$D,4,FALSE)</f>
        <v>59220</v>
      </c>
      <c r="N1813" t="str">
        <f t="shared" si="56"/>
        <v>HIGH</v>
      </c>
      <c r="O1813" t="str" cm="1">
        <f t="array" ref="O1813">_xlfn.IFS(D1813="North","Zone 1",D1813="South","Zone 2",D1813="East","Zone 3",D1813="West","Zone 4")</f>
        <v>Zone 4</v>
      </c>
      <c r="P1813">
        <f t="shared" si="57"/>
        <v>47376</v>
      </c>
      <c r="Q1813" t="str">
        <f>VLOOKUP(C1813,Product_Master!$A:$D,3,FALSE)</f>
        <v>Electronics</v>
      </c>
    </row>
    <row r="1814" spans="1:17" x14ac:dyDescent="0.3">
      <c r="A1814" t="s">
        <v>4163</v>
      </c>
      <c r="B1814" t="s">
        <v>2406</v>
      </c>
      <c r="C1814" t="s">
        <v>17</v>
      </c>
      <c r="D1814" t="s">
        <v>197</v>
      </c>
      <c r="E1814" t="s">
        <v>198</v>
      </c>
      <c r="F1814" t="s">
        <v>199</v>
      </c>
      <c r="G1814" t="s">
        <v>269</v>
      </c>
      <c r="H1814" t="s">
        <v>4164</v>
      </c>
      <c r="I1814">
        <v>6</v>
      </c>
      <c r="J1814">
        <v>5</v>
      </c>
      <c r="K1814">
        <v>381586</v>
      </c>
      <c r="L1814" t="str">
        <f>VLOOKUP(Sales_Data!C1814,Product_Master!$A:$D,2,FALSE)</f>
        <v>Printer</v>
      </c>
      <c r="M1814">
        <f>VLOOKUP(C1814,Product_Master!$A:$D,4,FALSE)</f>
        <v>66945</v>
      </c>
      <c r="N1814" t="str">
        <f t="shared" si="56"/>
        <v>HIGH</v>
      </c>
      <c r="O1814" t="str" cm="1">
        <f t="array" ref="O1814">_xlfn.IFS(D1814="North","Zone 1",D1814="South","Zone 2",D1814="East","Zone 3",D1814="West","Zone 4")</f>
        <v>Zone 4</v>
      </c>
      <c r="P1814">
        <f t="shared" si="57"/>
        <v>38158.6</v>
      </c>
      <c r="Q1814" t="str">
        <f>VLOOKUP(C1814,Product_Master!$A:$D,3,FALSE)</f>
        <v>Electronics</v>
      </c>
    </row>
    <row r="1815" spans="1:17" x14ac:dyDescent="0.3">
      <c r="A1815" t="s">
        <v>4165</v>
      </c>
      <c r="B1815" t="s">
        <v>1273</v>
      </c>
      <c r="C1815" t="s">
        <v>97</v>
      </c>
      <c r="D1815" t="s">
        <v>191</v>
      </c>
      <c r="E1815" t="s">
        <v>242</v>
      </c>
      <c r="F1815" t="s">
        <v>242</v>
      </c>
      <c r="G1815" t="s">
        <v>212</v>
      </c>
      <c r="H1815" t="s">
        <v>4166</v>
      </c>
      <c r="I1815">
        <v>5</v>
      </c>
      <c r="J1815">
        <v>15</v>
      </c>
      <c r="K1815">
        <v>90291</v>
      </c>
      <c r="L1815" t="str">
        <f>VLOOKUP(Sales_Data!C1815,Product_Master!$A:$D,2,FALSE)</f>
        <v>Rice</v>
      </c>
      <c r="M1815">
        <f>VLOOKUP(C1815,Product_Master!$A:$D,4,FALSE)</f>
        <v>21245</v>
      </c>
      <c r="N1815" t="str">
        <f t="shared" si="56"/>
        <v>HIGH</v>
      </c>
      <c r="O1815" t="str" cm="1">
        <f t="array" ref="O1815">_xlfn.IFS(D1815="North","Zone 1",D1815="South","Zone 2",D1815="East","Zone 3",D1815="West","Zone 4")</f>
        <v>Zone 1</v>
      </c>
      <c r="P1815">
        <f t="shared" si="57"/>
        <v>9029.1</v>
      </c>
      <c r="Q1815" t="str">
        <f>VLOOKUP(C1815,Product_Master!$A:$D,3,FALSE)</f>
        <v>Grocery</v>
      </c>
    </row>
    <row r="1816" spans="1:17" x14ac:dyDescent="0.3">
      <c r="A1816" t="s">
        <v>4167</v>
      </c>
      <c r="B1816" t="s">
        <v>3735</v>
      </c>
      <c r="C1816" t="s">
        <v>17</v>
      </c>
      <c r="D1816" t="s">
        <v>191</v>
      </c>
      <c r="E1816" t="s">
        <v>242</v>
      </c>
      <c r="F1816" t="s">
        <v>242</v>
      </c>
      <c r="G1816" t="s">
        <v>174</v>
      </c>
      <c r="H1816" t="s">
        <v>4168</v>
      </c>
      <c r="I1816">
        <v>3</v>
      </c>
      <c r="J1816">
        <v>15</v>
      </c>
      <c r="K1816">
        <v>170709</v>
      </c>
      <c r="L1816" t="str">
        <f>VLOOKUP(Sales_Data!C1816,Product_Master!$A:$D,2,FALSE)</f>
        <v>Printer</v>
      </c>
      <c r="M1816">
        <f>VLOOKUP(C1816,Product_Master!$A:$D,4,FALSE)</f>
        <v>66945</v>
      </c>
      <c r="N1816" t="str">
        <f t="shared" si="56"/>
        <v>HIGH</v>
      </c>
      <c r="O1816" t="str" cm="1">
        <f t="array" ref="O1816">_xlfn.IFS(D1816="North","Zone 1",D1816="South","Zone 2",D1816="East","Zone 3",D1816="West","Zone 4")</f>
        <v>Zone 1</v>
      </c>
      <c r="P1816">
        <f t="shared" si="57"/>
        <v>17070.900000000001</v>
      </c>
      <c r="Q1816" t="str">
        <f>VLOOKUP(C1816,Product_Master!$A:$D,3,FALSE)</f>
        <v>Electronics</v>
      </c>
    </row>
    <row r="1817" spans="1:17" x14ac:dyDescent="0.3">
      <c r="A1817" t="s">
        <v>4169</v>
      </c>
      <c r="B1817" t="s">
        <v>1735</v>
      </c>
      <c r="C1817" t="s">
        <v>50</v>
      </c>
      <c r="D1817" t="s">
        <v>191</v>
      </c>
      <c r="E1817" t="s">
        <v>238</v>
      </c>
      <c r="F1817" t="s">
        <v>238</v>
      </c>
      <c r="G1817" t="s">
        <v>212</v>
      </c>
      <c r="H1817" t="s">
        <v>4170</v>
      </c>
      <c r="I1817">
        <v>12</v>
      </c>
      <c r="J1817">
        <v>5</v>
      </c>
      <c r="K1817">
        <v>648910</v>
      </c>
      <c r="L1817" t="str">
        <f>VLOOKUP(Sales_Data!C1817,Product_Master!$A:$D,2,FALSE)</f>
        <v>Sofa</v>
      </c>
      <c r="M1817">
        <f>VLOOKUP(C1817,Product_Master!$A:$D,4,FALSE)</f>
        <v>56922</v>
      </c>
      <c r="N1817" t="str">
        <f t="shared" si="56"/>
        <v>HIGH</v>
      </c>
      <c r="O1817" t="str" cm="1">
        <f t="array" ref="O1817">_xlfn.IFS(D1817="North","Zone 1",D1817="South","Zone 2",D1817="East","Zone 3",D1817="West","Zone 4")</f>
        <v>Zone 1</v>
      </c>
      <c r="P1817">
        <f t="shared" si="57"/>
        <v>64891</v>
      </c>
      <c r="Q1817" t="str">
        <f>VLOOKUP(C1817,Product_Master!$A:$D,3,FALSE)</f>
        <v>Furniture</v>
      </c>
    </row>
    <row r="1818" spans="1:17" x14ac:dyDescent="0.3">
      <c r="A1818" t="s">
        <v>4171</v>
      </c>
      <c r="B1818" t="s">
        <v>1857</v>
      </c>
      <c r="C1818" t="s">
        <v>108</v>
      </c>
      <c r="D1818" t="s">
        <v>178</v>
      </c>
      <c r="E1818" t="s">
        <v>179</v>
      </c>
      <c r="F1818" t="s">
        <v>180</v>
      </c>
      <c r="G1818" t="s">
        <v>212</v>
      </c>
      <c r="H1818" t="s">
        <v>2478</v>
      </c>
      <c r="I1818">
        <v>2</v>
      </c>
      <c r="J1818">
        <v>0</v>
      </c>
      <c r="K1818">
        <v>29526</v>
      </c>
      <c r="L1818" t="str">
        <f>VLOOKUP(Sales_Data!C1818,Product_Master!$A:$D,2,FALSE)</f>
        <v>Salt</v>
      </c>
      <c r="M1818">
        <f>VLOOKUP(C1818,Product_Master!$A:$D,4,FALSE)</f>
        <v>14763</v>
      </c>
      <c r="N1818" t="str">
        <f t="shared" si="56"/>
        <v>HIGH</v>
      </c>
      <c r="O1818" t="str" cm="1">
        <f t="array" ref="O1818">_xlfn.IFS(D1818="North","Zone 1",D1818="South","Zone 2",D1818="East","Zone 3",D1818="West","Zone 4")</f>
        <v>Zone 3</v>
      </c>
      <c r="P1818">
        <f t="shared" si="57"/>
        <v>2952.6000000000004</v>
      </c>
      <c r="Q1818" t="str">
        <f>VLOOKUP(C1818,Product_Master!$A:$D,3,FALSE)</f>
        <v>Grocery</v>
      </c>
    </row>
    <row r="1819" spans="1:17" x14ac:dyDescent="0.3">
      <c r="A1819" t="s">
        <v>4172</v>
      </c>
      <c r="B1819" t="s">
        <v>1878</v>
      </c>
      <c r="C1819" t="s">
        <v>87</v>
      </c>
      <c r="D1819" t="s">
        <v>178</v>
      </c>
      <c r="E1819" t="s">
        <v>179</v>
      </c>
      <c r="F1819" t="s">
        <v>180</v>
      </c>
      <c r="G1819" t="s">
        <v>187</v>
      </c>
      <c r="H1819" t="s">
        <v>4173</v>
      </c>
      <c r="I1819">
        <v>1</v>
      </c>
      <c r="J1819">
        <v>15</v>
      </c>
      <c r="K1819">
        <v>17194</v>
      </c>
      <c r="L1819" t="str">
        <f>VLOOKUP(Sales_Data!C1819,Product_Master!$A:$D,2,FALSE)</f>
        <v>Hoodie</v>
      </c>
      <c r="M1819">
        <f>VLOOKUP(C1819,Product_Master!$A:$D,4,FALSE)</f>
        <v>20229</v>
      </c>
      <c r="N1819" t="str">
        <f t="shared" si="56"/>
        <v>HIGH</v>
      </c>
      <c r="O1819" t="str" cm="1">
        <f t="array" ref="O1819">_xlfn.IFS(D1819="North","Zone 1",D1819="South","Zone 2",D1819="East","Zone 3",D1819="West","Zone 4")</f>
        <v>Zone 3</v>
      </c>
      <c r="P1819">
        <f t="shared" si="57"/>
        <v>1719.4</v>
      </c>
      <c r="Q1819" t="str">
        <f>VLOOKUP(C1819,Product_Master!$A:$D,3,FALSE)</f>
        <v>Clothing</v>
      </c>
    </row>
    <row r="1820" spans="1:17" x14ac:dyDescent="0.3">
      <c r="A1820" t="s">
        <v>4174</v>
      </c>
      <c r="B1820" t="s">
        <v>437</v>
      </c>
      <c r="C1820" t="s">
        <v>139</v>
      </c>
      <c r="D1820" t="s">
        <v>178</v>
      </c>
      <c r="E1820" t="s">
        <v>185</v>
      </c>
      <c r="F1820" t="s">
        <v>186</v>
      </c>
      <c r="G1820" t="s">
        <v>228</v>
      </c>
      <c r="H1820" t="s">
        <v>4175</v>
      </c>
      <c r="I1820">
        <v>11</v>
      </c>
      <c r="J1820">
        <v>10</v>
      </c>
      <c r="K1820">
        <v>227313</v>
      </c>
      <c r="L1820" t="str">
        <f>VLOOKUP(Sales_Data!C1820,Product_Master!$A:$D,2,FALSE)</f>
        <v>Helmet</v>
      </c>
      <c r="M1820">
        <f>VLOOKUP(C1820,Product_Master!$A:$D,4,FALSE)</f>
        <v>22961</v>
      </c>
      <c r="N1820" t="str">
        <f t="shared" si="56"/>
        <v>HIGH</v>
      </c>
      <c r="O1820" t="str" cm="1">
        <f t="array" ref="O1820">_xlfn.IFS(D1820="North","Zone 1",D1820="South","Zone 2",D1820="East","Zone 3",D1820="West","Zone 4")</f>
        <v>Zone 3</v>
      </c>
      <c r="P1820">
        <f t="shared" si="57"/>
        <v>22731.300000000003</v>
      </c>
      <c r="Q1820" t="str">
        <f>VLOOKUP(C1820,Product_Master!$A:$D,3,FALSE)</f>
        <v>Sports</v>
      </c>
    </row>
    <row r="1821" spans="1:17" x14ac:dyDescent="0.3">
      <c r="A1821" t="s">
        <v>4176</v>
      </c>
      <c r="B1821" t="s">
        <v>2100</v>
      </c>
      <c r="C1821" t="s">
        <v>44</v>
      </c>
      <c r="D1821" t="s">
        <v>197</v>
      </c>
      <c r="E1821" t="s">
        <v>260</v>
      </c>
      <c r="F1821" t="s">
        <v>261</v>
      </c>
      <c r="G1821" t="s">
        <v>219</v>
      </c>
      <c r="H1821" t="s">
        <v>4177</v>
      </c>
      <c r="I1821">
        <v>1</v>
      </c>
      <c r="J1821">
        <v>0</v>
      </c>
      <c r="K1821">
        <v>75009</v>
      </c>
      <c r="L1821" t="str">
        <f>VLOOKUP(Sales_Data!C1821,Product_Master!$A:$D,2,FALSE)</f>
        <v>Bookshelf</v>
      </c>
      <c r="M1821">
        <f>VLOOKUP(C1821,Product_Master!$A:$D,4,FALSE)</f>
        <v>75009</v>
      </c>
      <c r="N1821" t="str">
        <f t="shared" si="56"/>
        <v>HIGH</v>
      </c>
      <c r="O1821" t="str" cm="1">
        <f t="array" ref="O1821">_xlfn.IFS(D1821="North","Zone 1",D1821="South","Zone 2",D1821="East","Zone 3",D1821="West","Zone 4")</f>
        <v>Zone 4</v>
      </c>
      <c r="P1821">
        <f t="shared" si="57"/>
        <v>7500.9000000000005</v>
      </c>
      <c r="Q1821" t="str">
        <f>VLOOKUP(C1821,Product_Master!$A:$D,3,FALSE)</f>
        <v>Furniture</v>
      </c>
    </row>
    <row r="1822" spans="1:17" x14ac:dyDescent="0.3">
      <c r="A1822" t="s">
        <v>4178</v>
      </c>
      <c r="B1822" t="s">
        <v>2641</v>
      </c>
      <c r="C1822" t="s">
        <v>133</v>
      </c>
      <c r="D1822" t="s">
        <v>171</v>
      </c>
      <c r="E1822" t="s">
        <v>172</v>
      </c>
      <c r="F1822" t="s">
        <v>173</v>
      </c>
      <c r="G1822" t="s">
        <v>269</v>
      </c>
      <c r="H1822" t="s">
        <v>4179</v>
      </c>
      <c r="I1822">
        <v>4</v>
      </c>
      <c r="J1822">
        <v>20</v>
      </c>
      <c r="K1822">
        <v>91155</v>
      </c>
      <c r="L1822" t="str">
        <f>VLOOKUP(Sales_Data!C1822,Product_Master!$A:$D,2,FALSE)</f>
        <v>Basketball</v>
      </c>
      <c r="M1822">
        <f>VLOOKUP(C1822,Product_Master!$A:$D,4,FALSE)</f>
        <v>28486</v>
      </c>
      <c r="N1822" t="str">
        <f t="shared" si="56"/>
        <v>HIGH</v>
      </c>
      <c r="O1822" t="str" cm="1">
        <f t="array" ref="O1822">_xlfn.IFS(D1822="North","Zone 1",D1822="South","Zone 2",D1822="East","Zone 3",D1822="West","Zone 4")</f>
        <v>Zone 2</v>
      </c>
      <c r="P1822">
        <f t="shared" si="57"/>
        <v>9115.5</v>
      </c>
      <c r="Q1822" t="str">
        <f>VLOOKUP(C1822,Product_Master!$A:$D,3,FALSE)</f>
        <v>Sports</v>
      </c>
    </row>
    <row r="1823" spans="1:17" x14ac:dyDescent="0.3">
      <c r="A1823" t="s">
        <v>4180</v>
      </c>
      <c r="B1823" t="s">
        <v>1665</v>
      </c>
      <c r="C1823" t="s">
        <v>79</v>
      </c>
      <c r="D1823" t="s">
        <v>197</v>
      </c>
      <c r="E1823" t="s">
        <v>260</v>
      </c>
      <c r="F1823" t="s">
        <v>261</v>
      </c>
      <c r="G1823" t="s">
        <v>243</v>
      </c>
      <c r="H1823" t="s">
        <v>4181</v>
      </c>
      <c r="I1823">
        <v>9</v>
      </c>
      <c r="J1823">
        <v>10</v>
      </c>
      <c r="K1823">
        <v>33242</v>
      </c>
      <c r="L1823" t="str">
        <f>VLOOKUP(Sales_Data!C1823,Product_Master!$A:$D,2,FALSE)</f>
        <v>Formal Shirt</v>
      </c>
      <c r="M1823">
        <f>VLOOKUP(C1823,Product_Master!$A:$D,4,FALSE)</f>
        <v>4104</v>
      </c>
      <c r="N1823" t="str">
        <f t="shared" si="56"/>
        <v>HIGH</v>
      </c>
      <c r="O1823" t="str" cm="1">
        <f t="array" ref="O1823">_xlfn.IFS(D1823="North","Zone 1",D1823="South","Zone 2",D1823="East","Zone 3",D1823="West","Zone 4")</f>
        <v>Zone 4</v>
      </c>
      <c r="P1823">
        <f t="shared" si="57"/>
        <v>3324.2000000000003</v>
      </c>
      <c r="Q1823" t="str">
        <f>VLOOKUP(C1823,Product_Master!$A:$D,3,FALSE)</f>
        <v>Clothing</v>
      </c>
    </row>
    <row r="1824" spans="1:17" x14ac:dyDescent="0.3">
      <c r="A1824" t="s">
        <v>4182</v>
      </c>
      <c r="B1824" t="s">
        <v>684</v>
      </c>
      <c r="C1824" t="s">
        <v>71</v>
      </c>
      <c r="D1824" t="s">
        <v>178</v>
      </c>
      <c r="E1824" t="s">
        <v>179</v>
      </c>
      <c r="F1824" t="s">
        <v>180</v>
      </c>
      <c r="G1824" t="s">
        <v>253</v>
      </c>
      <c r="H1824" t="s">
        <v>2908</v>
      </c>
      <c r="I1824">
        <v>2</v>
      </c>
      <c r="J1824">
        <v>0</v>
      </c>
      <c r="K1824">
        <v>114632</v>
      </c>
      <c r="L1824" t="str">
        <f>VLOOKUP(Sales_Data!C1824,Product_Master!$A:$D,2,FALSE)</f>
        <v>Jeans</v>
      </c>
      <c r="M1824">
        <f>VLOOKUP(C1824,Product_Master!$A:$D,4,FALSE)</f>
        <v>57316</v>
      </c>
      <c r="N1824" t="str">
        <f t="shared" si="56"/>
        <v>HIGH</v>
      </c>
      <c r="O1824" t="str" cm="1">
        <f t="array" ref="O1824">_xlfn.IFS(D1824="North","Zone 1",D1824="South","Zone 2",D1824="East","Zone 3",D1824="West","Zone 4")</f>
        <v>Zone 3</v>
      </c>
      <c r="P1824">
        <f t="shared" si="57"/>
        <v>11463.2</v>
      </c>
      <c r="Q1824" t="str">
        <f>VLOOKUP(C1824,Product_Master!$A:$D,3,FALSE)</f>
        <v>Clothing</v>
      </c>
    </row>
    <row r="1825" spans="1:17" x14ac:dyDescent="0.3">
      <c r="A1825" t="s">
        <v>4183</v>
      </c>
      <c r="B1825" t="s">
        <v>278</v>
      </c>
      <c r="C1825" t="s">
        <v>124</v>
      </c>
      <c r="D1825" t="s">
        <v>191</v>
      </c>
      <c r="E1825" t="s">
        <v>242</v>
      </c>
      <c r="F1825" t="s">
        <v>242</v>
      </c>
      <c r="G1825" t="s">
        <v>174</v>
      </c>
      <c r="H1825" t="s">
        <v>4184</v>
      </c>
      <c r="I1825">
        <v>9</v>
      </c>
      <c r="J1825">
        <v>5</v>
      </c>
      <c r="K1825">
        <v>278815</v>
      </c>
      <c r="L1825" t="str">
        <f>VLOOKUP(Sales_Data!C1825,Product_Master!$A:$D,2,FALSE)</f>
        <v>Dry Fruits</v>
      </c>
      <c r="M1825">
        <f>VLOOKUP(C1825,Product_Master!$A:$D,4,FALSE)</f>
        <v>32610</v>
      </c>
      <c r="N1825" t="str">
        <f t="shared" si="56"/>
        <v>HIGH</v>
      </c>
      <c r="O1825" t="str" cm="1">
        <f t="array" ref="O1825">_xlfn.IFS(D1825="North","Zone 1",D1825="South","Zone 2",D1825="East","Zone 3",D1825="West","Zone 4")</f>
        <v>Zone 1</v>
      </c>
      <c r="P1825">
        <f t="shared" si="57"/>
        <v>27881.5</v>
      </c>
      <c r="Q1825" t="str">
        <f>VLOOKUP(C1825,Product_Master!$A:$D,3,FALSE)</f>
        <v>Grocery</v>
      </c>
    </row>
    <row r="1826" spans="1:17" x14ac:dyDescent="0.3">
      <c r="A1826" t="s">
        <v>4185</v>
      </c>
      <c r="B1826" t="s">
        <v>631</v>
      </c>
      <c r="C1826" t="s">
        <v>73</v>
      </c>
      <c r="D1826" t="s">
        <v>191</v>
      </c>
      <c r="E1826" t="s">
        <v>238</v>
      </c>
      <c r="F1826" t="s">
        <v>238</v>
      </c>
      <c r="G1826" t="s">
        <v>181</v>
      </c>
      <c r="H1826" t="s">
        <v>3701</v>
      </c>
      <c r="I1826">
        <v>8</v>
      </c>
      <c r="J1826">
        <v>0</v>
      </c>
      <c r="K1826">
        <v>550520</v>
      </c>
      <c r="L1826" t="str">
        <f>VLOOKUP(Sales_Data!C1826,Product_Master!$A:$D,2,FALSE)</f>
        <v>T-Shirt</v>
      </c>
      <c r="M1826">
        <f>VLOOKUP(C1826,Product_Master!$A:$D,4,FALSE)</f>
        <v>68815</v>
      </c>
      <c r="N1826" t="str">
        <f t="shared" si="56"/>
        <v>HIGH</v>
      </c>
      <c r="O1826" t="str" cm="1">
        <f t="array" ref="O1826">_xlfn.IFS(D1826="North","Zone 1",D1826="South","Zone 2",D1826="East","Zone 3",D1826="West","Zone 4")</f>
        <v>Zone 1</v>
      </c>
      <c r="P1826">
        <f t="shared" si="57"/>
        <v>55052</v>
      </c>
      <c r="Q1826" t="str">
        <f>VLOOKUP(C1826,Product_Master!$A:$D,3,FALSE)</f>
        <v>Clothing</v>
      </c>
    </row>
    <row r="1827" spans="1:17" x14ac:dyDescent="0.3">
      <c r="A1827" t="s">
        <v>4186</v>
      </c>
      <c r="B1827" t="s">
        <v>1082</v>
      </c>
      <c r="C1827" t="s">
        <v>23</v>
      </c>
      <c r="D1827" t="s">
        <v>191</v>
      </c>
      <c r="E1827" t="s">
        <v>192</v>
      </c>
      <c r="F1827" t="s">
        <v>193</v>
      </c>
      <c r="G1827" t="s">
        <v>219</v>
      </c>
      <c r="H1827" t="s">
        <v>4187</v>
      </c>
      <c r="I1827">
        <v>7</v>
      </c>
      <c r="J1827">
        <v>15</v>
      </c>
      <c r="K1827">
        <v>395264</v>
      </c>
      <c r="L1827" t="str">
        <f>VLOOKUP(Sales_Data!C1827,Product_Master!$A:$D,2,FALSE)</f>
        <v>Refrigerator</v>
      </c>
      <c r="M1827">
        <f>VLOOKUP(C1827,Product_Master!$A:$D,4,FALSE)</f>
        <v>66431</v>
      </c>
      <c r="N1827" t="str">
        <f t="shared" si="56"/>
        <v>HIGH</v>
      </c>
      <c r="O1827" t="str" cm="1">
        <f t="array" ref="O1827">_xlfn.IFS(D1827="North","Zone 1",D1827="South","Zone 2",D1827="East","Zone 3",D1827="West","Zone 4")</f>
        <v>Zone 1</v>
      </c>
      <c r="P1827">
        <f t="shared" si="57"/>
        <v>39526.400000000001</v>
      </c>
      <c r="Q1827" t="str">
        <f>VLOOKUP(C1827,Product_Master!$A:$D,3,FALSE)</f>
        <v>Electronics</v>
      </c>
    </row>
    <row r="1828" spans="1:17" x14ac:dyDescent="0.3">
      <c r="A1828" t="s">
        <v>4188</v>
      </c>
      <c r="B1828" t="s">
        <v>3544</v>
      </c>
      <c r="C1828" t="s">
        <v>50</v>
      </c>
      <c r="D1828" t="s">
        <v>197</v>
      </c>
      <c r="E1828" t="s">
        <v>198</v>
      </c>
      <c r="F1828" t="s">
        <v>199</v>
      </c>
      <c r="G1828" t="s">
        <v>212</v>
      </c>
      <c r="H1828" t="s">
        <v>4189</v>
      </c>
      <c r="I1828">
        <v>3</v>
      </c>
      <c r="J1828">
        <v>15</v>
      </c>
      <c r="K1828">
        <v>145151</v>
      </c>
      <c r="L1828" t="str">
        <f>VLOOKUP(Sales_Data!C1828,Product_Master!$A:$D,2,FALSE)</f>
        <v>Sofa</v>
      </c>
      <c r="M1828">
        <f>VLOOKUP(C1828,Product_Master!$A:$D,4,FALSE)</f>
        <v>56922</v>
      </c>
      <c r="N1828" t="str">
        <f t="shared" si="56"/>
        <v>HIGH</v>
      </c>
      <c r="O1828" t="str" cm="1">
        <f t="array" ref="O1828">_xlfn.IFS(D1828="North","Zone 1",D1828="South","Zone 2",D1828="East","Zone 3",D1828="West","Zone 4")</f>
        <v>Zone 4</v>
      </c>
      <c r="P1828">
        <f t="shared" si="57"/>
        <v>14515.1</v>
      </c>
      <c r="Q1828" t="str">
        <f>VLOOKUP(C1828,Product_Master!$A:$D,3,FALSE)</f>
        <v>Furniture</v>
      </c>
    </row>
    <row r="1829" spans="1:17" x14ac:dyDescent="0.3">
      <c r="A1829" t="s">
        <v>4190</v>
      </c>
      <c r="B1829" t="s">
        <v>908</v>
      </c>
      <c r="C1829" t="s">
        <v>139</v>
      </c>
      <c r="D1829" t="s">
        <v>178</v>
      </c>
      <c r="E1829" t="s">
        <v>310</v>
      </c>
      <c r="F1829" t="s">
        <v>311</v>
      </c>
      <c r="G1829" t="s">
        <v>257</v>
      </c>
      <c r="H1829" t="s">
        <v>4191</v>
      </c>
      <c r="I1829">
        <v>1</v>
      </c>
      <c r="J1829">
        <v>0</v>
      </c>
      <c r="K1829">
        <v>22961</v>
      </c>
      <c r="L1829" t="str">
        <f>VLOOKUP(Sales_Data!C1829,Product_Master!$A:$D,2,FALSE)</f>
        <v>Helmet</v>
      </c>
      <c r="M1829">
        <f>VLOOKUP(C1829,Product_Master!$A:$D,4,FALSE)</f>
        <v>22961</v>
      </c>
      <c r="N1829" t="str">
        <f t="shared" si="56"/>
        <v>HIGH</v>
      </c>
      <c r="O1829" t="str" cm="1">
        <f t="array" ref="O1829">_xlfn.IFS(D1829="North","Zone 1",D1829="South","Zone 2",D1829="East","Zone 3",D1829="West","Zone 4")</f>
        <v>Zone 3</v>
      </c>
      <c r="P1829">
        <f t="shared" si="57"/>
        <v>2296.1</v>
      </c>
      <c r="Q1829" t="str">
        <f>VLOOKUP(C1829,Product_Master!$A:$D,3,FALSE)</f>
        <v>Sports</v>
      </c>
    </row>
    <row r="1830" spans="1:17" x14ac:dyDescent="0.3">
      <c r="A1830" t="s">
        <v>4192</v>
      </c>
      <c r="B1830" t="s">
        <v>1296</v>
      </c>
      <c r="C1830" t="s">
        <v>81</v>
      </c>
      <c r="D1830" t="s">
        <v>171</v>
      </c>
      <c r="E1830" t="s">
        <v>223</v>
      </c>
      <c r="F1830" t="s">
        <v>224</v>
      </c>
      <c r="G1830" t="s">
        <v>228</v>
      </c>
      <c r="H1830" t="s">
        <v>4193</v>
      </c>
      <c r="I1830">
        <v>4</v>
      </c>
      <c r="J1830">
        <v>15</v>
      </c>
      <c r="K1830">
        <v>112342</v>
      </c>
      <c r="L1830" t="str">
        <f>VLOOKUP(Sales_Data!C1830,Product_Master!$A:$D,2,FALSE)</f>
        <v>Blazer</v>
      </c>
      <c r="M1830">
        <f>VLOOKUP(C1830,Product_Master!$A:$D,4,FALSE)</f>
        <v>33042</v>
      </c>
      <c r="N1830" t="str">
        <f t="shared" si="56"/>
        <v>HIGH</v>
      </c>
      <c r="O1830" t="str" cm="1">
        <f t="array" ref="O1830">_xlfn.IFS(D1830="North","Zone 1",D1830="South","Zone 2",D1830="East","Zone 3",D1830="West","Zone 4")</f>
        <v>Zone 2</v>
      </c>
      <c r="P1830">
        <f t="shared" si="57"/>
        <v>11234.2</v>
      </c>
      <c r="Q1830" t="str">
        <f>VLOOKUP(C1830,Product_Master!$A:$D,3,FALSE)</f>
        <v>Clothing</v>
      </c>
    </row>
    <row r="1831" spans="1:17" x14ac:dyDescent="0.3">
      <c r="A1831" t="s">
        <v>4194</v>
      </c>
      <c r="B1831" t="s">
        <v>2632</v>
      </c>
      <c r="C1831" t="s">
        <v>157</v>
      </c>
      <c r="D1831" t="s">
        <v>191</v>
      </c>
      <c r="E1831" t="s">
        <v>238</v>
      </c>
      <c r="F1831" t="s">
        <v>238</v>
      </c>
      <c r="G1831" t="s">
        <v>212</v>
      </c>
      <c r="H1831" t="s">
        <v>4195</v>
      </c>
      <c r="I1831">
        <v>2</v>
      </c>
      <c r="J1831">
        <v>0</v>
      </c>
      <c r="K1831">
        <v>78022</v>
      </c>
      <c r="L1831" t="str">
        <f>VLOOKUP(Sales_Data!C1831,Product_Master!$A:$D,2,FALSE)</f>
        <v>Sports Bag</v>
      </c>
      <c r="M1831">
        <f>VLOOKUP(C1831,Product_Master!$A:$D,4,FALSE)</f>
        <v>39011</v>
      </c>
      <c r="N1831" t="str">
        <f t="shared" si="56"/>
        <v>HIGH</v>
      </c>
      <c r="O1831" t="str" cm="1">
        <f t="array" ref="O1831">_xlfn.IFS(D1831="North","Zone 1",D1831="South","Zone 2",D1831="East","Zone 3",D1831="West","Zone 4")</f>
        <v>Zone 1</v>
      </c>
      <c r="P1831">
        <f t="shared" si="57"/>
        <v>7802.2000000000007</v>
      </c>
      <c r="Q1831" t="str">
        <f>VLOOKUP(C1831,Product_Master!$A:$D,3,FALSE)</f>
        <v>Sports</v>
      </c>
    </row>
    <row r="1832" spans="1:17" x14ac:dyDescent="0.3">
      <c r="A1832" t="s">
        <v>4196</v>
      </c>
      <c r="B1832" t="s">
        <v>580</v>
      </c>
      <c r="C1832" t="s">
        <v>128</v>
      </c>
      <c r="D1832" t="s">
        <v>171</v>
      </c>
      <c r="E1832" t="s">
        <v>204</v>
      </c>
      <c r="F1832" t="s">
        <v>205</v>
      </c>
      <c r="G1832" t="s">
        <v>257</v>
      </c>
      <c r="H1832" t="s">
        <v>4197</v>
      </c>
      <c r="I1832">
        <v>8</v>
      </c>
      <c r="J1832">
        <v>5</v>
      </c>
      <c r="K1832">
        <v>447016</v>
      </c>
      <c r="L1832" t="str">
        <f>VLOOKUP(Sales_Data!C1832,Product_Master!$A:$D,2,FALSE)</f>
        <v>Cricket Bat</v>
      </c>
      <c r="M1832">
        <f>VLOOKUP(C1832,Product_Master!$A:$D,4,FALSE)</f>
        <v>58818</v>
      </c>
      <c r="N1832" t="str">
        <f t="shared" si="56"/>
        <v>HIGH</v>
      </c>
      <c r="O1832" t="str" cm="1">
        <f t="array" ref="O1832">_xlfn.IFS(D1832="North","Zone 1",D1832="South","Zone 2",D1832="East","Zone 3",D1832="West","Zone 4")</f>
        <v>Zone 2</v>
      </c>
      <c r="P1832">
        <f t="shared" si="57"/>
        <v>44701.600000000006</v>
      </c>
      <c r="Q1832" t="str">
        <f>VLOOKUP(C1832,Product_Master!$A:$D,3,FALSE)</f>
        <v>Sports</v>
      </c>
    </row>
    <row r="1833" spans="1:17" x14ac:dyDescent="0.3">
      <c r="A1833" t="s">
        <v>4198</v>
      </c>
      <c r="B1833" t="s">
        <v>882</v>
      </c>
      <c r="C1833" t="s">
        <v>54</v>
      </c>
      <c r="D1833" t="s">
        <v>171</v>
      </c>
      <c r="E1833" t="s">
        <v>223</v>
      </c>
      <c r="F1833" t="s">
        <v>224</v>
      </c>
      <c r="G1833" t="s">
        <v>212</v>
      </c>
      <c r="H1833" t="s">
        <v>4199</v>
      </c>
      <c r="I1833">
        <v>8</v>
      </c>
      <c r="J1833">
        <v>0</v>
      </c>
      <c r="K1833">
        <v>100808</v>
      </c>
      <c r="L1833" t="str">
        <f>VLOOKUP(Sales_Data!C1833,Product_Master!$A:$D,2,FALSE)</f>
        <v>Cabinet</v>
      </c>
      <c r="M1833">
        <f>VLOOKUP(C1833,Product_Master!$A:$D,4,FALSE)</f>
        <v>12601</v>
      </c>
      <c r="N1833" t="str">
        <f t="shared" si="56"/>
        <v>HIGH</v>
      </c>
      <c r="O1833" t="str" cm="1">
        <f t="array" ref="O1833">_xlfn.IFS(D1833="North","Zone 1",D1833="South","Zone 2",D1833="East","Zone 3",D1833="West","Zone 4")</f>
        <v>Zone 2</v>
      </c>
      <c r="P1833">
        <f t="shared" si="57"/>
        <v>10080.800000000001</v>
      </c>
      <c r="Q1833" t="str">
        <f>VLOOKUP(C1833,Product_Master!$A:$D,3,FALSE)</f>
        <v>Furniture</v>
      </c>
    </row>
    <row r="1834" spans="1:17" x14ac:dyDescent="0.3">
      <c r="A1834" t="s">
        <v>4200</v>
      </c>
      <c r="B1834" t="s">
        <v>681</v>
      </c>
      <c r="C1834" t="s">
        <v>93</v>
      </c>
      <c r="D1834" t="s">
        <v>178</v>
      </c>
      <c r="E1834" t="s">
        <v>185</v>
      </c>
      <c r="F1834" t="s">
        <v>186</v>
      </c>
      <c r="G1834" t="s">
        <v>285</v>
      </c>
      <c r="H1834" t="s">
        <v>4201</v>
      </c>
      <c r="I1834">
        <v>1</v>
      </c>
      <c r="J1834">
        <v>5</v>
      </c>
      <c r="K1834">
        <v>73893</v>
      </c>
      <c r="L1834" t="str">
        <f>VLOOKUP(Sales_Data!C1834,Product_Master!$A:$D,2,FALSE)</f>
        <v>Skirt</v>
      </c>
      <c r="M1834">
        <f>VLOOKUP(C1834,Product_Master!$A:$D,4,FALSE)</f>
        <v>77783</v>
      </c>
      <c r="N1834" t="str">
        <f t="shared" si="56"/>
        <v>HIGH</v>
      </c>
      <c r="O1834" t="str" cm="1">
        <f t="array" ref="O1834">_xlfn.IFS(D1834="North","Zone 1",D1834="South","Zone 2",D1834="East","Zone 3",D1834="West","Zone 4")</f>
        <v>Zone 3</v>
      </c>
      <c r="P1834">
        <f t="shared" si="57"/>
        <v>7389.3</v>
      </c>
      <c r="Q1834" t="str">
        <f>VLOOKUP(C1834,Product_Master!$A:$D,3,FALSE)</f>
        <v>Clothing</v>
      </c>
    </row>
    <row r="1835" spans="1:17" x14ac:dyDescent="0.3">
      <c r="A1835" t="s">
        <v>4202</v>
      </c>
      <c r="B1835" t="s">
        <v>190</v>
      </c>
      <c r="C1835" t="s">
        <v>89</v>
      </c>
      <c r="D1835" t="s">
        <v>197</v>
      </c>
      <c r="E1835" t="s">
        <v>198</v>
      </c>
      <c r="F1835" t="s">
        <v>199</v>
      </c>
      <c r="G1835" t="s">
        <v>269</v>
      </c>
      <c r="H1835" t="s">
        <v>4203</v>
      </c>
      <c r="I1835">
        <v>11</v>
      </c>
      <c r="J1835">
        <v>20</v>
      </c>
      <c r="K1835">
        <v>455840</v>
      </c>
      <c r="L1835" t="str">
        <f>VLOOKUP(Sales_Data!C1835,Product_Master!$A:$D,2,FALSE)</f>
        <v>Shorts</v>
      </c>
      <c r="M1835">
        <f>VLOOKUP(C1835,Product_Master!$A:$D,4,FALSE)</f>
        <v>51800</v>
      </c>
      <c r="N1835" t="str">
        <f t="shared" si="56"/>
        <v>HIGH</v>
      </c>
      <c r="O1835" t="str" cm="1">
        <f t="array" ref="O1835">_xlfn.IFS(D1835="North","Zone 1",D1835="South","Zone 2",D1835="East","Zone 3",D1835="West","Zone 4")</f>
        <v>Zone 4</v>
      </c>
      <c r="P1835">
        <f t="shared" si="57"/>
        <v>45584</v>
      </c>
      <c r="Q1835" t="str">
        <f>VLOOKUP(C1835,Product_Master!$A:$D,3,FALSE)</f>
        <v>Clothing</v>
      </c>
    </row>
    <row r="1836" spans="1:17" x14ac:dyDescent="0.3">
      <c r="A1836" t="s">
        <v>4204</v>
      </c>
      <c r="B1836" t="s">
        <v>975</v>
      </c>
      <c r="C1836" t="s">
        <v>155</v>
      </c>
      <c r="D1836" t="s">
        <v>197</v>
      </c>
      <c r="E1836" t="s">
        <v>210</v>
      </c>
      <c r="F1836" t="s">
        <v>211</v>
      </c>
      <c r="G1836" t="s">
        <v>206</v>
      </c>
      <c r="H1836" t="s">
        <v>4205</v>
      </c>
      <c r="I1836">
        <v>9</v>
      </c>
      <c r="J1836">
        <v>5</v>
      </c>
      <c r="K1836">
        <v>614052</v>
      </c>
      <c r="L1836" t="str">
        <f>VLOOKUP(Sales_Data!C1836,Product_Master!$A:$D,2,FALSE)</f>
        <v>Cycling Bottle</v>
      </c>
      <c r="M1836">
        <f>VLOOKUP(C1836,Product_Master!$A:$D,4,FALSE)</f>
        <v>71819</v>
      </c>
      <c r="N1836" t="str">
        <f t="shared" si="56"/>
        <v>HIGH</v>
      </c>
      <c r="O1836" t="str" cm="1">
        <f t="array" ref="O1836">_xlfn.IFS(D1836="North","Zone 1",D1836="South","Zone 2",D1836="East","Zone 3",D1836="West","Zone 4")</f>
        <v>Zone 4</v>
      </c>
      <c r="P1836">
        <f t="shared" si="57"/>
        <v>61405.200000000004</v>
      </c>
      <c r="Q1836" t="str">
        <f>VLOOKUP(C1836,Product_Master!$A:$D,3,FALSE)</f>
        <v>Sports</v>
      </c>
    </row>
    <row r="1837" spans="1:17" x14ac:dyDescent="0.3">
      <c r="A1837" t="s">
        <v>4206</v>
      </c>
      <c r="B1837" t="s">
        <v>914</v>
      </c>
      <c r="C1837" t="s">
        <v>128</v>
      </c>
      <c r="D1837" t="s">
        <v>178</v>
      </c>
      <c r="E1837" t="s">
        <v>179</v>
      </c>
      <c r="F1837" t="s">
        <v>180</v>
      </c>
      <c r="G1837" t="s">
        <v>206</v>
      </c>
      <c r="H1837" t="s">
        <v>4207</v>
      </c>
      <c r="I1837">
        <v>7</v>
      </c>
      <c r="J1837">
        <v>5</v>
      </c>
      <c r="K1837">
        <v>391139</v>
      </c>
      <c r="L1837" t="str">
        <f>VLOOKUP(Sales_Data!C1837,Product_Master!$A:$D,2,FALSE)</f>
        <v>Cricket Bat</v>
      </c>
      <c r="M1837">
        <f>VLOOKUP(C1837,Product_Master!$A:$D,4,FALSE)</f>
        <v>58818</v>
      </c>
      <c r="N1837" t="str">
        <f t="shared" si="56"/>
        <v>HIGH</v>
      </c>
      <c r="O1837" t="str" cm="1">
        <f t="array" ref="O1837">_xlfn.IFS(D1837="North","Zone 1",D1837="South","Zone 2",D1837="East","Zone 3",D1837="West","Zone 4")</f>
        <v>Zone 3</v>
      </c>
      <c r="P1837">
        <f t="shared" si="57"/>
        <v>39113.9</v>
      </c>
      <c r="Q1837" t="str">
        <f>VLOOKUP(C1837,Product_Master!$A:$D,3,FALSE)</f>
        <v>Sports</v>
      </c>
    </row>
    <row r="1838" spans="1:17" x14ac:dyDescent="0.3">
      <c r="A1838" t="s">
        <v>4208</v>
      </c>
      <c r="B1838" t="s">
        <v>551</v>
      </c>
      <c r="C1838" t="s">
        <v>62</v>
      </c>
      <c r="D1838" t="s">
        <v>171</v>
      </c>
      <c r="E1838" t="s">
        <v>204</v>
      </c>
      <c r="F1838" t="s">
        <v>205</v>
      </c>
      <c r="G1838" t="s">
        <v>187</v>
      </c>
      <c r="H1838" t="s">
        <v>4209</v>
      </c>
      <c r="I1838">
        <v>8</v>
      </c>
      <c r="J1838">
        <v>0</v>
      </c>
      <c r="K1838">
        <v>397376</v>
      </c>
      <c r="L1838" t="str">
        <f>VLOOKUP(Sales_Data!C1838,Product_Master!$A:$D,2,FALSE)</f>
        <v>Recliner</v>
      </c>
      <c r="M1838">
        <f>VLOOKUP(C1838,Product_Master!$A:$D,4,FALSE)</f>
        <v>49672</v>
      </c>
      <c r="N1838" t="str">
        <f t="shared" si="56"/>
        <v>HIGH</v>
      </c>
      <c r="O1838" t="str" cm="1">
        <f t="array" ref="O1838">_xlfn.IFS(D1838="North","Zone 1",D1838="South","Zone 2",D1838="East","Zone 3",D1838="West","Zone 4")</f>
        <v>Zone 2</v>
      </c>
      <c r="P1838">
        <f t="shared" si="57"/>
        <v>39737.600000000006</v>
      </c>
      <c r="Q1838" t="str">
        <f>VLOOKUP(C1838,Product_Master!$A:$D,3,FALSE)</f>
        <v>Furniture</v>
      </c>
    </row>
    <row r="1839" spans="1:17" x14ac:dyDescent="0.3">
      <c r="A1839" t="s">
        <v>4210</v>
      </c>
      <c r="B1839" t="s">
        <v>440</v>
      </c>
      <c r="C1839" t="s">
        <v>71</v>
      </c>
      <c r="D1839" t="s">
        <v>178</v>
      </c>
      <c r="E1839" t="s">
        <v>179</v>
      </c>
      <c r="F1839" t="s">
        <v>180</v>
      </c>
      <c r="G1839" t="s">
        <v>219</v>
      </c>
      <c r="H1839" t="s">
        <v>4211</v>
      </c>
      <c r="I1839">
        <v>11</v>
      </c>
      <c r="J1839">
        <v>10</v>
      </c>
      <c r="K1839">
        <v>567428</v>
      </c>
      <c r="L1839" t="str">
        <f>VLOOKUP(Sales_Data!C1839,Product_Master!$A:$D,2,FALSE)</f>
        <v>Jeans</v>
      </c>
      <c r="M1839">
        <f>VLOOKUP(C1839,Product_Master!$A:$D,4,FALSE)</f>
        <v>57316</v>
      </c>
      <c r="N1839" t="str">
        <f t="shared" si="56"/>
        <v>HIGH</v>
      </c>
      <c r="O1839" t="str" cm="1">
        <f t="array" ref="O1839">_xlfn.IFS(D1839="North","Zone 1",D1839="South","Zone 2",D1839="East","Zone 3",D1839="West","Zone 4")</f>
        <v>Zone 3</v>
      </c>
      <c r="P1839">
        <f t="shared" si="57"/>
        <v>56742.8</v>
      </c>
      <c r="Q1839" t="str">
        <f>VLOOKUP(C1839,Product_Master!$A:$D,3,FALSE)</f>
        <v>Clothing</v>
      </c>
    </row>
    <row r="1840" spans="1:17" x14ac:dyDescent="0.3">
      <c r="A1840" t="s">
        <v>4212</v>
      </c>
      <c r="B1840" t="s">
        <v>4213</v>
      </c>
      <c r="C1840" t="s">
        <v>62</v>
      </c>
      <c r="D1840" t="s">
        <v>171</v>
      </c>
      <c r="E1840" t="s">
        <v>172</v>
      </c>
      <c r="F1840" t="s">
        <v>173</v>
      </c>
      <c r="G1840" t="s">
        <v>243</v>
      </c>
      <c r="H1840" t="s">
        <v>4214</v>
      </c>
      <c r="I1840">
        <v>6</v>
      </c>
      <c r="J1840">
        <v>20</v>
      </c>
      <c r="K1840">
        <v>238425</v>
      </c>
      <c r="L1840" t="str">
        <f>VLOOKUP(Sales_Data!C1840,Product_Master!$A:$D,2,FALSE)</f>
        <v>Recliner</v>
      </c>
      <c r="M1840">
        <f>VLOOKUP(C1840,Product_Master!$A:$D,4,FALSE)</f>
        <v>49672</v>
      </c>
      <c r="N1840" t="str">
        <f t="shared" si="56"/>
        <v>HIGH</v>
      </c>
      <c r="O1840" t="str" cm="1">
        <f t="array" ref="O1840">_xlfn.IFS(D1840="North","Zone 1",D1840="South","Zone 2",D1840="East","Zone 3",D1840="West","Zone 4")</f>
        <v>Zone 2</v>
      </c>
      <c r="P1840">
        <f t="shared" si="57"/>
        <v>23842.5</v>
      </c>
      <c r="Q1840" t="str">
        <f>VLOOKUP(C1840,Product_Master!$A:$D,3,FALSE)</f>
        <v>Furniture</v>
      </c>
    </row>
    <row r="1841" spans="1:17" x14ac:dyDescent="0.3">
      <c r="A1841" t="s">
        <v>4215</v>
      </c>
      <c r="B1841" t="s">
        <v>196</v>
      </c>
      <c r="C1841" t="s">
        <v>23</v>
      </c>
      <c r="D1841" t="s">
        <v>178</v>
      </c>
      <c r="E1841" t="s">
        <v>310</v>
      </c>
      <c r="F1841" t="s">
        <v>311</v>
      </c>
      <c r="G1841" t="s">
        <v>262</v>
      </c>
      <c r="H1841" t="s">
        <v>4216</v>
      </c>
      <c r="I1841">
        <v>5</v>
      </c>
      <c r="J1841">
        <v>0</v>
      </c>
      <c r="K1841">
        <v>332155</v>
      </c>
      <c r="L1841" t="str">
        <f>VLOOKUP(Sales_Data!C1841,Product_Master!$A:$D,2,FALSE)</f>
        <v>Refrigerator</v>
      </c>
      <c r="M1841">
        <f>VLOOKUP(C1841,Product_Master!$A:$D,4,FALSE)</f>
        <v>66431</v>
      </c>
      <c r="N1841" t="str">
        <f t="shared" si="56"/>
        <v>HIGH</v>
      </c>
      <c r="O1841" t="str" cm="1">
        <f t="array" ref="O1841">_xlfn.IFS(D1841="North","Zone 1",D1841="South","Zone 2",D1841="East","Zone 3",D1841="West","Zone 4")</f>
        <v>Zone 3</v>
      </c>
      <c r="P1841">
        <f t="shared" si="57"/>
        <v>33215.5</v>
      </c>
      <c r="Q1841" t="str">
        <f>VLOOKUP(C1841,Product_Master!$A:$D,3,FALSE)</f>
        <v>Electronics</v>
      </c>
    </row>
    <row r="1842" spans="1:17" x14ac:dyDescent="0.3">
      <c r="A1842" t="s">
        <v>4217</v>
      </c>
      <c r="B1842" t="s">
        <v>1220</v>
      </c>
      <c r="C1842" t="s">
        <v>141</v>
      </c>
      <c r="D1842" t="s">
        <v>197</v>
      </c>
      <c r="E1842" t="s">
        <v>198</v>
      </c>
      <c r="F1842" t="s">
        <v>199</v>
      </c>
      <c r="G1842" t="s">
        <v>262</v>
      </c>
      <c r="H1842" t="s">
        <v>446</v>
      </c>
      <c r="I1842">
        <v>8</v>
      </c>
      <c r="J1842">
        <v>5</v>
      </c>
      <c r="K1842">
        <v>315058</v>
      </c>
      <c r="L1842" t="str">
        <f>VLOOKUP(Sales_Data!C1842,Product_Master!$A:$D,2,FALSE)</f>
        <v>Gloves</v>
      </c>
      <c r="M1842">
        <f>VLOOKUP(C1842,Product_Master!$A:$D,4,FALSE)</f>
        <v>41455</v>
      </c>
      <c r="N1842" t="str">
        <f t="shared" si="56"/>
        <v>HIGH</v>
      </c>
      <c r="O1842" t="str" cm="1">
        <f t="array" ref="O1842">_xlfn.IFS(D1842="North","Zone 1",D1842="South","Zone 2",D1842="East","Zone 3",D1842="West","Zone 4")</f>
        <v>Zone 4</v>
      </c>
      <c r="P1842">
        <f t="shared" si="57"/>
        <v>31505.800000000003</v>
      </c>
      <c r="Q1842" t="str">
        <f>VLOOKUP(C1842,Product_Master!$A:$D,3,FALSE)</f>
        <v>Sports</v>
      </c>
    </row>
    <row r="1843" spans="1:17" x14ac:dyDescent="0.3">
      <c r="A1843" t="s">
        <v>4218</v>
      </c>
      <c r="B1843" t="s">
        <v>2500</v>
      </c>
      <c r="C1843" t="s">
        <v>19</v>
      </c>
      <c r="D1843" t="s">
        <v>191</v>
      </c>
      <c r="E1843" t="s">
        <v>238</v>
      </c>
      <c r="F1843" t="s">
        <v>238</v>
      </c>
      <c r="G1843" t="s">
        <v>219</v>
      </c>
      <c r="H1843" t="s">
        <v>4219</v>
      </c>
      <c r="I1843">
        <v>7</v>
      </c>
      <c r="J1843">
        <v>5</v>
      </c>
      <c r="K1843">
        <v>130798</v>
      </c>
      <c r="L1843" t="str">
        <f>VLOOKUP(Sales_Data!C1843,Product_Master!$A:$D,2,FALSE)</f>
        <v>Projector</v>
      </c>
      <c r="M1843">
        <f>VLOOKUP(C1843,Product_Master!$A:$D,4,FALSE)</f>
        <v>19669</v>
      </c>
      <c r="N1843" t="str">
        <f t="shared" si="56"/>
        <v>HIGH</v>
      </c>
      <c r="O1843" t="str" cm="1">
        <f t="array" ref="O1843">_xlfn.IFS(D1843="North","Zone 1",D1843="South","Zone 2",D1843="East","Zone 3",D1843="West","Zone 4")</f>
        <v>Zone 1</v>
      </c>
      <c r="P1843">
        <f t="shared" si="57"/>
        <v>13079.800000000001</v>
      </c>
      <c r="Q1843" t="str">
        <f>VLOOKUP(C1843,Product_Master!$A:$D,3,FALSE)</f>
        <v>Electronics</v>
      </c>
    </row>
    <row r="1844" spans="1:17" x14ac:dyDescent="0.3">
      <c r="A1844" t="s">
        <v>4220</v>
      </c>
      <c r="B1844" t="s">
        <v>4221</v>
      </c>
      <c r="C1844" t="s">
        <v>35</v>
      </c>
      <c r="D1844" t="s">
        <v>178</v>
      </c>
      <c r="E1844" t="s">
        <v>310</v>
      </c>
      <c r="F1844" t="s">
        <v>311</v>
      </c>
      <c r="G1844" t="s">
        <v>212</v>
      </c>
      <c r="H1844" t="s">
        <v>4222</v>
      </c>
      <c r="I1844">
        <v>5</v>
      </c>
      <c r="J1844">
        <v>15</v>
      </c>
      <c r="K1844">
        <v>184212</v>
      </c>
      <c r="L1844" t="str">
        <f>VLOOKUP(Sales_Data!C1844,Product_Master!$A:$D,2,FALSE)</f>
        <v>Office Chair</v>
      </c>
      <c r="M1844">
        <f>VLOOKUP(C1844,Product_Master!$A:$D,4,FALSE)</f>
        <v>43344</v>
      </c>
      <c r="N1844" t="str">
        <f t="shared" si="56"/>
        <v>HIGH</v>
      </c>
      <c r="O1844" t="str" cm="1">
        <f t="array" ref="O1844">_xlfn.IFS(D1844="North","Zone 1",D1844="South","Zone 2",D1844="East","Zone 3",D1844="West","Zone 4")</f>
        <v>Zone 3</v>
      </c>
      <c r="P1844">
        <f t="shared" si="57"/>
        <v>18421.2</v>
      </c>
      <c r="Q1844" t="str">
        <f>VLOOKUP(C1844,Product_Master!$A:$D,3,FALSE)</f>
        <v>Furniture</v>
      </c>
    </row>
    <row r="1845" spans="1:17" x14ac:dyDescent="0.3">
      <c r="A1845" t="s">
        <v>4223</v>
      </c>
      <c r="B1845" t="s">
        <v>1799</v>
      </c>
      <c r="C1845" t="s">
        <v>145</v>
      </c>
      <c r="D1845" t="s">
        <v>197</v>
      </c>
      <c r="E1845" t="s">
        <v>260</v>
      </c>
      <c r="F1845" t="s">
        <v>261</v>
      </c>
      <c r="G1845" t="s">
        <v>253</v>
      </c>
      <c r="H1845" t="s">
        <v>4224</v>
      </c>
      <c r="I1845">
        <v>4</v>
      </c>
      <c r="J1845">
        <v>5</v>
      </c>
      <c r="K1845">
        <v>67472</v>
      </c>
      <c r="L1845" t="str">
        <f>VLOOKUP(Sales_Data!C1845,Product_Master!$A:$D,2,FALSE)</f>
        <v>Badminton Racket</v>
      </c>
      <c r="M1845">
        <f>VLOOKUP(C1845,Product_Master!$A:$D,4,FALSE)</f>
        <v>17756</v>
      </c>
      <c r="N1845" t="str">
        <f t="shared" si="56"/>
        <v>HIGH</v>
      </c>
      <c r="O1845" t="str" cm="1">
        <f t="array" ref="O1845">_xlfn.IFS(D1845="North","Zone 1",D1845="South","Zone 2",D1845="East","Zone 3",D1845="West","Zone 4")</f>
        <v>Zone 4</v>
      </c>
      <c r="P1845">
        <f t="shared" si="57"/>
        <v>6747.2000000000007</v>
      </c>
      <c r="Q1845" t="str">
        <f>VLOOKUP(C1845,Product_Master!$A:$D,3,FALSE)</f>
        <v>Sports</v>
      </c>
    </row>
    <row r="1846" spans="1:17" x14ac:dyDescent="0.3">
      <c r="A1846" t="s">
        <v>4225</v>
      </c>
      <c r="B1846" t="s">
        <v>2696</v>
      </c>
      <c r="C1846" t="s">
        <v>147</v>
      </c>
      <c r="D1846" t="s">
        <v>178</v>
      </c>
      <c r="E1846" t="s">
        <v>310</v>
      </c>
      <c r="F1846" t="s">
        <v>311</v>
      </c>
      <c r="G1846" t="s">
        <v>212</v>
      </c>
      <c r="H1846" t="s">
        <v>4226</v>
      </c>
      <c r="I1846">
        <v>5</v>
      </c>
      <c r="J1846">
        <v>15</v>
      </c>
      <c r="K1846">
        <v>274014</v>
      </c>
      <c r="L1846" t="str">
        <f>VLOOKUP(Sales_Data!C1846,Product_Master!$A:$D,2,FALSE)</f>
        <v>Tennis Ball</v>
      </c>
      <c r="M1846">
        <f>VLOOKUP(C1846,Product_Master!$A:$D,4,FALSE)</f>
        <v>64474</v>
      </c>
      <c r="N1846" t="str">
        <f t="shared" si="56"/>
        <v>HIGH</v>
      </c>
      <c r="O1846" t="str" cm="1">
        <f t="array" ref="O1846">_xlfn.IFS(D1846="North","Zone 1",D1846="South","Zone 2",D1846="East","Zone 3",D1846="West","Zone 4")</f>
        <v>Zone 3</v>
      </c>
      <c r="P1846">
        <f t="shared" si="57"/>
        <v>27401.4</v>
      </c>
      <c r="Q1846" t="str">
        <f>VLOOKUP(C1846,Product_Master!$A:$D,3,FALSE)</f>
        <v>Sports</v>
      </c>
    </row>
    <row r="1847" spans="1:17" x14ac:dyDescent="0.3">
      <c r="A1847" t="s">
        <v>4227</v>
      </c>
      <c r="B1847" t="s">
        <v>3780</v>
      </c>
      <c r="C1847" t="s">
        <v>137</v>
      </c>
      <c r="D1847" t="s">
        <v>178</v>
      </c>
      <c r="E1847" t="s">
        <v>179</v>
      </c>
      <c r="F1847" t="s">
        <v>180</v>
      </c>
      <c r="G1847" t="s">
        <v>228</v>
      </c>
      <c r="H1847" t="s">
        <v>4228</v>
      </c>
      <c r="I1847">
        <v>7</v>
      </c>
      <c r="J1847">
        <v>20</v>
      </c>
      <c r="K1847">
        <v>286199</v>
      </c>
      <c r="L1847" t="str">
        <f>VLOOKUP(Sales_Data!C1847,Product_Master!$A:$D,2,FALSE)</f>
        <v>Dumbbells</v>
      </c>
      <c r="M1847">
        <f>VLOOKUP(C1847,Product_Master!$A:$D,4,FALSE)</f>
        <v>51107</v>
      </c>
      <c r="N1847" t="str">
        <f t="shared" si="56"/>
        <v>HIGH</v>
      </c>
      <c r="O1847" t="str" cm="1">
        <f t="array" ref="O1847">_xlfn.IFS(D1847="North","Zone 1",D1847="South","Zone 2",D1847="East","Zone 3",D1847="West","Zone 4")</f>
        <v>Zone 3</v>
      </c>
      <c r="P1847">
        <f t="shared" si="57"/>
        <v>28619.9</v>
      </c>
      <c r="Q1847" t="str">
        <f>VLOOKUP(C1847,Product_Master!$A:$D,3,FALSE)</f>
        <v>Sports</v>
      </c>
    </row>
    <row r="1848" spans="1:17" x14ac:dyDescent="0.3">
      <c r="A1848" t="s">
        <v>4229</v>
      </c>
      <c r="B1848" t="s">
        <v>1966</v>
      </c>
      <c r="C1848" t="s">
        <v>95</v>
      </c>
      <c r="D1848" t="s">
        <v>197</v>
      </c>
      <c r="E1848" t="s">
        <v>260</v>
      </c>
      <c r="F1848" t="s">
        <v>261</v>
      </c>
      <c r="G1848" t="s">
        <v>269</v>
      </c>
      <c r="H1848" t="s">
        <v>4230</v>
      </c>
      <c r="I1848">
        <v>9</v>
      </c>
      <c r="J1848">
        <v>10</v>
      </c>
      <c r="K1848">
        <v>585646</v>
      </c>
      <c r="L1848" t="str">
        <f>VLOOKUP(Sales_Data!C1848,Product_Master!$A:$D,2,FALSE)</f>
        <v>Dress</v>
      </c>
      <c r="M1848">
        <f>VLOOKUP(C1848,Product_Master!$A:$D,4,FALSE)</f>
        <v>72302</v>
      </c>
      <c r="N1848" t="str">
        <f t="shared" si="56"/>
        <v>HIGH</v>
      </c>
      <c r="O1848" t="str" cm="1">
        <f t="array" ref="O1848">_xlfn.IFS(D1848="North","Zone 1",D1848="South","Zone 2",D1848="East","Zone 3",D1848="West","Zone 4")</f>
        <v>Zone 4</v>
      </c>
      <c r="P1848">
        <f t="shared" si="57"/>
        <v>58564.600000000006</v>
      </c>
      <c r="Q1848" t="str">
        <f>VLOOKUP(C1848,Product_Master!$A:$D,3,FALSE)</f>
        <v>Clothing</v>
      </c>
    </row>
    <row r="1849" spans="1:17" x14ac:dyDescent="0.3">
      <c r="A1849" t="s">
        <v>4231</v>
      </c>
      <c r="B1849" t="s">
        <v>404</v>
      </c>
      <c r="C1849" t="s">
        <v>29</v>
      </c>
      <c r="D1849" t="s">
        <v>171</v>
      </c>
      <c r="E1849" t="s">
        <v>223</v>
      </c>
      <c r="F1849" t="s">
        <v>224</v>
      </c>
      <c r="G1849" t="s">
        <v>187</v>
      </c>
      <c r="H1849" t="s">
        <v>4232</v>
      </c>
      <c r="I1849">
        <v>4</v>
      </c>
      <c r="J1849">
        <v>10</v>
      </c>
      <c r="K1849">
        <v>56203</v>
      </c>
      <c r="L1849" t="str">
        <f>VLOOKUP(Sales_Data!C1849,Product_Master!$A:$D,2,FALSE)</f>
        <v>Bluetooth Speaker</v>
      </c>
      <c r="M1849">
        <f>VLOOKUP(C1849,Product_Master!$A:$D,4,FALSE)</f>
        <v>15612</v>
      </c>
      <c r="N1849" t="str">
        <f t="shared" si="56"/>
        <v>HIGH</v>
      </c>
      <c r="O1849" t="str" cm="1">
        <f t="array" ref="O1849">_xlfn.IFS(D1849="North","Zone 1",D1849="South","Zone 2",D1849="East","Zone 3",D1849="West","Zone 4")</f>
        <v>Zone 2</v>
      </c>
      <c r="P1849">
        <f t="shared" si="57"/>
        <v>5620.3</v>
      </c>
      <c r="Q1849" t="str">
        <f>VLOOKUP(C1849,Product_Master!$A:$D,3,FALSE)</f>
        <v>Electronics</v>
      </c>
    </row>
    <row r="1850" spans="1:17" x14ac:dyDescent="0.3">
      <c r="A1850" t="s">
        <v>4233</v>
      </c>
      <c r="B1850" t="s">
        <v>1358</v>
      </c>
      <c r="C1850" t="s">
        <v>54</v>
      </c>
      <c r="D1850" t="s">
        <v>178</v>
      </c>
      <c r="E1850" t="s">
        <v>179</v>
      </c>
      <c r="F1850" t="s">
        <v>180</v>
      </c>
      <c r="G1850" t="s">
        <v>219</v>
      </c>
      <c r="H1850" t="s">
        <v>1649</v>
      </c>
      <c r="I1850">
        <v>2</v>
      </c>
      <c r="J1850">
        <v>15</v>
      </c>
      <c r="K1850">
        <v>21421</v>
      </c>
      <c r="L1850" t="str">
        <f>VLOOKUP(Sales_Data!C1850,Product_Master!$A:$D,2,FALSE)</f>
        <v>Cabinet</v>
      </c>
      <c r="M1850">
        <f>VLOOKUP(C1850,Product_Master!$A:$D,4,FALSE)</f>
        <v>12601</v>
      </c>
      <c r="N1850" t="str">
        <f t="shared" si="56"/>
        <v>HIGH</v>
      </c>
      <c r="O1850" t="str" cm="1">
        <f t="array" ref="O1850">_xlfn.IFS(D1850="North","Zone 1",D1850="South","Zone 2",D1850="East","Zone 3",D1850="West","Zone 4")</f>
        <v>Zone 3</v>
      </c>
      <c r="P1850">
        <f t="shared" si="57"/>
        <v>2142.1</v>
      </c>
      <c r="Q1850" t="str">
        <f>VLOOKUP(C1850,Product_Master!$A:$D,3,FALSE)</f>
        <v>Furniture</v>
      </c>
    </row>
    <row r="1851" spans="1:17" x14ac:dyDescent="0.3">
      <c r="A1851" t="s">
        <v>4234</v>
      </c>
      <c r="B1851" t="s">
        <v>1226</v>
      </c>
      <c r="C1851" t="s">
        <v>91</v>
      </c>
      <c r="D1851" t="s">
        <v>178</v>
      </c>
      <c r="E1851" t="s">
        <v>185</v>
      </c>
      <c r="F1851" t="s">
        <v>186</v>
      </c>
      <c r="G1851" t="s">
        <v>219</v>
      </c>
      <c r="H1851" t="s">
        <v>4235</v>
      </c>
      <c r="I1851">
        <v>9</v>
      </c>
      <c r="J1851">
        <v>20</v>
      </c>
      <c r="K1851">
        <v>214466</v>
      </c>
      <c r="L1851" t="str">
        <f>VLOOKUP(Sales_Data!C1851,Product_Master!$A:$D,2,FALSE)</f>
        <v>Sweater</v>
      </c>
      <c r="M1851">
        <f>VLOOKUP(C1851,Product_Master!$A:$D,4,FALSE)</f>
        <v>29787</v>
      </c>
      <c r="N1851" t="str">
        <f t="shared" si="56"/>
        <v>HIGH</v>
      </c>
      <c r="O1851" t="str" cm="1">
        <f t="array" ref="O1851">_xlfn.IFS(D1851="North","Zone 1",D1851="South","Zone 2",D1851="East","Zone 3",D1851="West","Zone 4")</f>
        <v>Zone 3</v>
      </c>
      <c r="P1851">
        <f t="shared" si="57"/>
        <v>21446.600000000002</v>
      </c>
      <c r="Q1851" t="str">
        <f>VLOOKUP(C1851,Product_Master!$A:$D,3,FALSE)</f>
        <v>Clothing</v>
      </c>
    </row>
    <row r="1852" spans="1:17" x14ac:dyDescent="0.3">
      <c r="A1852" t="s">
        <v>4236</v>
      </c>
      <c r="B1852" t="s">
        <v>1609</v>
      </c>
      <c r="C1852" t="s">
        <v>29</v>
      </c>
      <c r="D1852" t="s">
        <v>178</v>
      </c>
      <c r="E1852" t="s">
        <v>310</v>
      </c>
      <c r="F1852" t="s">
        <v>311</v>
      </c>
      <c r="G1852" t="s">
        <v>212</v>
      </c>
      <c r="H1852" t="s">
        <v>4237</v>
      </c>
      <c r="I1852">
        <v>8</v>
      </c>
      <c r="J1852">
        <v>10</v>
      </c>
      <c r="K1852">
        <v>112406</v>
      </c>
      <c r="L1852" t="str">
        <f>VLOOKUP(Sales_Data!C1852,Product_Master!$A:$D,2,FALSE)</f>
        <v>Bluetooth Speaker</v>
      </c>
      <c r="M1852">
        <f>VLOOKUP(C1852,Product_Master!$A:$D,4,FALSE)</f>
        <v>15612</v>
      </c>
      <c r="N1852" t="str">
        <f t="shared" si="56"/>
        <v>HIGH</v>
      </c>
      <c r="O1852" t="str" cm="1">
        <f t="array" ref="O1852">_xlfn.IFS(D1852="North","Zone 1",D1852="South","Zone 2",D1852="East","Zone 3",D1852="West","Zone 4")</f>
        <v>Zone 3</v>
      </c>
      <c r="P1852">
        <f t="shared" si="57"/>
        <v>11240.6</v>
      </c>
      <c r="Q1852" t="str">
        <f>VLOOKUP(C1852,Product_Master!$A:$D,3,FALSE)</f>
        <v>Electronics</v>
      </c>
    </row>
    <row r="1853" spans="1:17" x14ac:dyDescent="0.3">
      <c r="A1853" t="s">
        <v>4238</v>
      </c>
      <c r="B1853" t="s">
        <v>1574</v>
      </c>
      <c r="C1853" t="s">
        <v>108</v>
      </c>
      <c r="D1853" t="s">
        <v>191</v>
      </c>
      <c r="E1853" t="s">
        <v>238</v>
      </c>
      <c r="F1853" t="s">
        <v>238</v>
      </c>
      <c r="G1853" t="s">
        <v>243</v>
      </c>
      <c r="H1853" t="s">
        <v>4239</v>
      </c>
      <c r="I1853">
        <v>6</v>
      </c>
      <c r="J1853">
        <v>10</v>
      </c>
      <c r="K1853">
        <v>79720</v>
      </c>
      <c r="L1853" t="str">
        <f>VLOOKUP(Sales_Data!C1853,Product_Master!$A:$D,2,FALSE)</f>
        <v>Salt</v>
      </c>
      <c r="M1853">
        <f>VLOOKUP(C1853,Product_Master!$A:$D,4,FALSE)</f>
        <v>14763</v>
      </c>
      <c r="N1853" t="str">
        <f t="shared" si="56"/>
        <v>HIGH</v>
      </c>
      <c r="O1853" t="str" cm="1">
        <f t="array" ref="O1853">_xlfn.IFS(D1853="North","Zone 1",D1853="South","Zone 2",D1853="East","Zone 3",D1853="West","Zone 4")</f>
        <v>Zone 1</v>
      </c>
      <c r="P1853">
        <f t="shared" si="57"/>
        <v>7972</v>
      </c>
      <c r="Q1853" t="str">
        <f>VLOOKUP(C1853,Product_Master!$A:$D,3,FALSE)</f>
        <v>Grocery</v>
      </c>
    </row>
    <row r="1854" spans="1:17" x14ac:dyDescent="0.3">
      <c r="A1854" t="s">
        <v>4240</v>
      </c>
      <c r="B1854" t="s">
        <v>1687</v>
      </c>
      <c r="C1854" t="s">
        <v>137</v>
      </c>
      <c r="D1854" t="s">
        <v>178</v>
      </c>
      <c r="E1854" t="s">
        <v>310</v>
      </c>
      <c r="F1854" t="s">
        <v>311</v>
      </c>
      <c r="G1854" t="s">
        <v>206</v>
      </c>
      <c r="H1854" t="s">
        <v>4241</v>
      </c>
      <c r="I1854">
        <v>5</v>
      </c>
      <c r="J1854">
        <v>10</v>
      </c>
      <c r="K1854">
        <v>229981</v>
      </c>
      <c r="L1854" t="str">
        <f>VLOOKUP(Sales_Data!C1854,Product_Master!$A:$D,2,FALSE)</f>
        <v>Dumbbells</v>
      </c>
      <c r="M1854">
        <f>VLOOKUP(C1854,Product_Master!$A:$D,4,FALSE)</f>
        <v>51107</v>
      </c>
      <c r="N1854" t="str">
        <f t="shared" si="56"/>
        <v>HIGH</v>
      </c>
      <c r="O1854" t="str" cm="1">
        <f t="array" ref="O1854">_xlfn.IFS(D1854="North","Zone 1",D1854="South","Zone 2",D1854="East","Zone 3",D1854="West","Zone 4")</f>
        <v>Zone 3</v>
      </c>
      <c r="P1854">
        <f t="shared" si="57"/>
        <v>22998.100000000002</v>
      </c>
      <c r="Q1854" t="str">
        <f>VLOOKUP(C1854,Product_Master!$A:$D,3,FALSE)</f>
        <v>Sports</v>
      </c>
    </row>
    <row r="1855" spans="1:17" x14ac:dyDescent="0.3">
      <c r="A1855" t="s">
        <v>4242</v>
      </c>
      <c r="B1855" t="s">
        <v>431</v>
      </c>
      <c r="C1855" t="s">
        <v>25</v>
      </c>
      <c r="D1855" t="s">
        <v>191</v>
      </c>
      <c r="E1855" t="s">
        <v>242</v>
      </c>
      <c r="F1855" t="s">
        <v>242</v>
      </c>
      <c r="G1855" t="s">
        <v>181</v>
      </c>
      <c r="H1855" t="s">
        <v>2951</v>
      </c>
      <c r="I1855">
        <v>2</v>
      </c>
      <c r="J1855">
        <v>15</v>
      </c>
      <c r="K1855">
        <v>16896</v>
      </c>
      <c r="L1855" t="str">
        <f>VLOOKUP(Sales_Data!C1855,Product_Master!$A:$D,2,FALSE)</f>
        <v>Washing Machine</v>
      </c>
      <c r="M1855">
        <f>VLOOKUP(C1855,Product_Master!$A:$D,4,FALSE)</f>
        <v>9939</v>
      </c>
      <c r="N1855" t="str">
        <f t="shared" si="56"/>
        <v>HIGH</v>
      </c>
      <c r="O1855" t="str" cm="1">
        <f t="array" ref="O1855">_xlfn.IFS(D1855="North","Zone 1",D1855="South","Zone 2",D1855="East","Zone 3",D1855="West","Zone 4")</f>
        <v>Zone 1</v>
      </c>
      <c r="P1855">
        <f t="shared" si="57"/>
        <v>1689.6000000000001</v>
      </c>
      <c r="Q1855" t="str">
        <f>VLOOKUP(C1855,Product_Master!$A:$D,3,FALSE)</f>
        <v>Electronics</v>
      </c>
    </row>
    <row r="1856" spans="1:17" x14ac:dyDescent="0.3">
      <c r="A1856" t="s">
        <v>4243</v>
      </c>
      <c r="B1856" t="s">
        <v>339</v>
      </c>
      <c r="C1856" t="s">
        <v>137</v>
      </c>
      <c r="D1856" t="s">
        <v>171</v>
      </c>
      <c r="E1856" t="s">
        <v>172</v>
      </c>
      <c r="F1856" t="s">
        <v>173</v>
      </c>
      <c r="G1856" t="s">
        <v>212</v>
      </c>
      <c r="H1856" t="s">
        <v>1230</v>
      </c>
      <c r="I1856">
        <v>2</v>
      </c>
      <c r="J1856">
        <v>20</v>
      </c>
      <c r="K1856">
        <v>81771</v>
      </c>
      <c r="L1856" t="str">
        <f>VLOOKUP(Sales_Data!C1856,Product_Master!$A:$D,2,FALSE)</f>
        <v>Dumbbells</v>
      </c>
      <c r="M1856">
        <f>VLOOKUP(C1856,Product_Master!$A:$D,4,FALSE)</f>
        <v>51107</v>
      </c>
      <c r="N1856" t="str">
        <f t="shared" si="56"/>
        <v>HIGH</v>
      </c>
      <c r="O1856" t="str" cm="1">
        <f t="array" ref="O1856">_xlfn.IFS(D1856="North","Zone 1",D1856="South","Zone 2",D1856="East","Zone 3",D1856="West","Zone 4")</f>
        <v>Zone 2</v>
      </c>
      <c r="P1856">
        <f t="shared" si="57"/>
        <v>8177.1</v>
      </c>
      <c r="Q1856" t="str">
        <f>VLOOKUP(C1856,Product_Master!$A:$D,3,FALSE)</f>
        <v>Sports</v>
      </c>
    </row>
    <row r="1857" spans="1:17" x14ac:dyDescent="0.3">
      <c r="A1857" t="s">
        <v>4244</v>
      </c>
      <c r="B1857" t="s">
        <v>1217</v>
      </c>
      <c r="C1857" t="s">
        <v>110</v>
      </c>
      <c r="D1857" t="s">
        <v>171</v>
      </c>
      <c r="E1857" t="s">
        <v>204</v>
      </c>
      <c r="F1857" t="s">
        <v>205</v>
      </c>
      <c r="G1857" t="s">
        <v>315</v>
      </c>
      <c r="H1857" t="s">
        <v>4245</v>
      </c>
      <c r="I1857">
        <v>6</v>
      </c>
      <c r="J1857">
        <v>0</v>
      </c>
      <c r="K1857">
        <v>169254</v>
      </c>
      <c r="L1857" t="str">
        <f>VLOOKUP(Sales_Data!C1857,Product_Master!$A:$D,2,FALSE)</f>
        <v>Spices</v>
      </c>
      <c r="M1857">
        <f>VLOOKUP(C1857,Product_Master!$A:$D,4,FALSE)</f>
        <v>28209</v>
      </c>
      <c r="N1857" t="str">
        <f t="shared" si="56"/>
        <v>HIGH</v>
      </c>
      <c r="O1857" t="str" cm="1">
        <f t="array" ref="O1857">_xlfn.IFS(D1857="North","Zone 1",D1857="South","Zone 2",D1857="East","Zone 3",D1857="West","Zone 4")</f>
        <v>Zone 2</v>
      </c>
      <c r="P1857">
        <f t="shared" si="57"/>
        <v>16925.400000000001</v>
      </c>
      <c r="Q1857" t="str">
        <f>VLOOKUP(C1857,Product_Master!$A:$D,3,FALSE)</f>
        <v>Grocery</v>
      </c>
    </row>
    <row r="1858" spans="1:17" x14ac:dyDescent="0.3">
      <c r="A1858" t="s">
        <v>4246</v>
      </c>
      <c r="B1858" t="s">
        <v>407</v>
      </c>
      <c r="C1858" t="s">
        <v>95</v>
      </c>
      <c r="D1858" t="s">
        <v>178</v>
      </c>
      <c r="E1858" t="s">
        <v>179</v>
      </c>
      <c r="F1858" t="s">
        <v>180</v>
      </c>
      <c r="G1858" t="s">
        <v>262</v>
      </c>
      <c r="H1858" t="s">
        <v>4247</v>
      </c>
      <c r="I1858">
        <v>9</v>
      </c>
      <c r="J1858">
        <v>20</v>
      </c>
      <c r="K1858">
        <v>520574</v>
      </c>
      <c r="L1858" t="str">
        <f>VLOOKUP(Sales_Data!C1858,Product_Master!$A:$D,2,FALSE)</f>
        <v>Dress</v>
      </c>
      <c r="M1858">
        <f>VLOOKUP(C1858,Product_Master!$A:$D,4,FALSE)</f>
        <v>72302</v>
      </c>
      <c r="N1858" t="str">
        <f t="shared" si="56"/>
        <v>HIGH</v>
      </c>
      <c r="O1858" t="str" cm="1">
        <f t="array" ref="O1858">_xlfn.IFS(D1858="North","Zone 1",D1858="South","Zone 2",D1858="East","Zone 3",D1858="West","Zone 4")</f>
        <v>Zone 3</v>
      </c>
      <c r="P1858">
        <f t="shared" si="57"/>
        <v>52057.4</v>
      </c>
      <c r="Q1858" t="str">
        <f>VLOOKUP(C1858,Product_Master!$A:$D,3,FALSE)</f>
        <v>Clothing</v>
      </c>
    </row>
    <row r="1859" spans="1:17" x14ac:dyDescent="0.3">
      <c r="A1859" t="s">
        <v>4248</v>
      </c>
      <c r="B1859" t="s">
        <v>2559</v>
      </c>
      <c r="C1859" t="s">
        <v>66</v>
      </c>
      <c r="D1859" t="s">
        <v>197</v>
      </c>
      <c r="E1859" t="s">
        <v>210</v>
      </c>
      <c r="F1859" t="s">
        <v>211</v>
      </c>
      <c r="G1859" t="s">
        <v>228</v>
      </c>
      <c r="H1859" t="s">
        <v>1767</v>
      </c>
      <c r="I1859">
        <v>12</v>
      </c>
      <c r="J1859">
        <v>15</v>
      </c>
      <c r="K1859">
        <v>494761</v>
      </c>
      <c r="L1859" t="str">
        <f>VLOOKUP(Sales_Data!C1859,Product_Master!$A:$D,2,FALSE)</f>
        <v>Men Shirt</v>
      </c>
      <c r="M1859">
        <f>VLOOKUP(C1859,Product_Master!$A:$D,4,FALSE)</f>
        <v>48506</v>
      </c>
      <c r="N1859" t="str">
        <f t="shared" ref="N1859:N1922" si="58">IF(K1859&gt;15000,"HIGH",IF(K1859&gt;=5000,"MEDIUM","LOW"))</f>
        <v>HIGH</v>
      </c>
      <c r="O1859" t="str" cm="1">
        <f t="array" ref="O1859">_xlfn.IFS(D1859="North","Zone 1",D1859="South","Zone 2",D1859="East","Zone 3",D1859="West","Zone 4")</f>
        <v>Zone 4</v>
      </c>
      <c r="P1859">
        <f t="shared" ref="P1859:P1922" si="59">IF(N1859="HIGH",K1859*10%,IF(N1859="MEDIUM",K1859*5%,K1859*2%))</f>
        <v>49476.100000000006</v>
      </c>
      <c r="Q1859" t="str">
        <f>VLOOKUP(C1859,Product_Master!$A:$D,3,FALSE)</f>
        <v>Clothing</v>
      </c>
    </row>
    <row r="1860" spans="1:17" x14ac:dyDescent="0.3">
      <c r="A1860" t="s">
        <v>4249</v>
      </c>
      <c r="B1860" t="s">
        <v>431</v>
      </c>
      <c r="C1860" t="s">
        <v>137</v>
      </c>
      <c r="D1860" t="s">
        <v>197</v>
      </c>
      <c r="E1860" t="s">
        <v>198</v>
      </c>
      <c r="F1860" t="s">
        <v>199</v>
      </c>
      <c r="G1860" t="s">
        <v>253</v>
      </c>
      <c r="H1860" t="s">
        <v>4250</v>
      </c>
      <c r="I1860">
        <v>2</v>
      </c>
      <c r="J1860">
        <v>10</v>
      </c>
      <c r="K1860">
        <v>91992</v>
      </c>
      <c r="L1860" t="str">
        <f>VLOOKUP(Sales_Data!C1860,Product_Master!$A:$D,2,FALSE)</f>
        <v>Dumbbells</v>
      </c>
      <c r="M1860">
        <f>VLOOKUP(C1860,Product_Master!$A:$D,4,FALSE)</f>
        <v>51107</v>
      </c>
      <c r="N1860" t="str">
        <f t="shared" si="58"/>
        <v>HIGH</v>
      </c>
      <c r="O1860" t="str" cm="1">
        <f t="array" ref="O1860">_xlfn.IFS(D1860="North","Zone 1",D1860="South","Zone 2",D1860="East","Zone 3",D1860="West","Zone 4")</f>
        <v>Zone 4</v>
      </c>
      <c r="P1860">
        <f t="shared" si="59"/>
        <v>9199.2000000000007</v>
      </c>
      <c r="Q1860" t="str">
        <f>VLOOKUP(C1860,Product_Master!$A:$D,3,FALSE)</f>
        <v>Sports</v>
      </c>
    </row>
    <row r="1861" spans="1:17" x14ac:dyDescent="0.3">
      <c r="A1861" t="s">
        <v>4251</v>
      </c>
      <c r="B1861" t="s">
        <v>557</v>
      </c>
      <c r="C1861" t="s">
        <v>44</v>
      </c>
      <c r="D1861" t="s">
        <v>197</v>
      </c>
      <c r="E1861" t="s">
        <v>198</v>
      </c>
      <c r="F1861" t="s">
        <v>199</v>
      </c>
      <c r="G1861" t="s">
        <v>228</v>
      </c>
      <c r="H1861" t="s">
        <v>4252</v>
      </c>
      <c r="I1861">
        <v>8</v>
      </c>
      <c r="J1861">
        <v>10</v>
      </c>
      <c r="K1861">
        <v>540064</v>
      </c>
      <c r="L1861" t="str">
        <f>VLOOKUP(Sales_Data!C1861,Product_Master!$A:$D,2,FALSE)</f>
        <v>Bookshelf</v>
      </c>
      <c r="M1861">
        <f>VLOOKUP(C1861,Product_Master!$A:$D,4,FALSE)</f>
        <v>75009</v>
      </c>
      <c r="N1861" t="str">
        <f t="shared" si="58"/>
        <v>HIGH</v>
      </c>
      <c r="O1861" t="str" cm="1">
        <f t="array" ref="O1861">_xlfn.IFS(D1861="North","Zone 1",D1861="South","Zone 2",D1861="East","Zone 3",D1861="West","Zone 4")</f>
        <v>Zone 4</v>
      </c>
      <c r="P1861">
        <f t="shared" si="59"/>
        <v>54006.400000000001</v>
      </c>
      <c r="Q1861" t="str">
        <f>VLOOKUP(C1861,Product_Master!$A:$D,3,FALSE)</f>
        <v>Furniture</v>
      </c>
    </row>
    <row r="1862" spans="1:17" x14ac:dyDescent="0.3">
      <c r="A1862" t="s">
        <v>4253</v>
      </c>
      <c r="B1862" t="s">
        <v>1280</v>
      </c>
      <c r="C1862" t="s">
        <v>27</v>
      </c>
      <c r="D1862" t="s">
        <v>197</v>
      </c>
      <c r="E1862" t="s">
        <v>198</v>
      </c>
      <c r="F1862" t="s">
        <v>199</v>
      </c>
      <c r="G1862" t="s">
        <v>206</v>
      </c>
      <c r="H1862" t="s">
        <v>4254</v>
      </c>
      <c r="I1862">
        <v>4</v>
      </c>
      <c r="J1862">
        <v>5</v>
      </c>
      <c r="K1862">
        <v>213997</v>
      </c>
      <c r="L1862" t="str">
        <f>VLOOKUP(Sales_Data!C1862,Product_Master!$A:$D,2,FALSE)</f>
        <v>Microwave</v>
      </c>
      <c r="M1862">
        <f>VLOOKUP(C1862,Product_Master!$A:$D,4,FALSE)</f>
        <v>56315</v>
      </c>
      <c r="N1862" t="str">
        <f t="shared" si="58"/>
        <v>HIGH</v>
      </c>
      <c r="O1862" t="str" cm="1">
        <f t="array" ref="O1862">_xlfn.IFS(D1862="North","Zone 1",D1862="South","Zone 2",D1862="East","Zone 3",D1862="West","Zone 4")</f>
        <v>Zone 4</v>
      </c>
      <c r="P1862">
        <f t="shared" si="59"/>
        <v>21399.7</v>
      </c>
      <c r="Q1862" t="str">
        <f>VLOOKUP(C1862,Product_Master!$A:$D,3,FALSE)</f>
        <v>Electronics</v>
      </c>
    </row>
    <row r="1863" spans="1:17" x14ac:dyDescent="0.3">
      <c r="A1863" t="s">
        <v>4255</v>
      </c>
      <c r="B1863" t="s">
        <v>1627</v>
      </c>
      <c r="C1863" t="s">
        <v>108</v>
      </c>
      <c r="D1863" t="s">
        <v>178</v>
      </c>
      <c r="E1863" t="s">
        <v>185</v>
      </c>
      <c r="F1863" t="s">
        <v>186</v>
      </c>
      <c r="G1863" t="s">
        <v>206</v>
      </c>
      <c r="H1863" t="s">
        <v>4256</v>
      </c>
      <c r="I1863">
        <v>8</v>
      </c>
      <c r="J1863">
        <v>20</v>
      </c>
      <c r="K1863">
        <v>94483</v>
      </c>
      <c r="L1863" t="str">
        <f>VLOOKUP(Sales_Data!C1863,Product_Master!$A:$D,2,FALSE)</f>
        <v>Salt</v>
      </c>
      <c r="M1863">
        <f>VLOOKUP(C1863,Product_Master!$A:$D,4,FALSE)</f>
        <v>14763</v>
      </c>
      <c r="N1863" t="str">
        <f t="shared" si="58"/>
        <v>HIGH</v>
      </c>
      <c r="O1863" t="str" cm="1">
        <f t="array" ref="O1863">_xlfn.IFS(D1863="North","Zone 1",D1863="South","Zone 2",D1863="East","Zone 3",D1863="West","Zone 4")</f>
        <v>Zone 3</v>
      </c>
      <c r="P1863">
        <f t="shared" si="59"/>
        <v>9448.3000000000011</v>
      </c>
      <c r="Q1863" t="str">
        <f>VLOOKUP(C1863,Product_Master!$A:$D,3,FALSE)</f>
        <v>Grocery</v>
      </c>
    </row>
    <row r="1864" spans="1:17" x14ac:dyDescent="0.3">
      <c r="A1864" t="s">
        <v>4257</v>
      </c>
      <c r="B1864" t="s">
        <v>832</v>
      </c>
      <c r="C1864" t="s">
        <v>42</v>
      </c>
      <c r="D1864" t="s">
        <v>178</v>
      </c>
      <c r="E1864" t="s">
        <v>179</v>
      </c>
      <c r="F1864" t="s">
        <v>180</v>
      </c>
      <c r="G1864" t="s">
        <v>269</v>
      </c>
      <c r="H1864" t="s">
        <v>4258</v>
      </c>
      <c r="I1864">
        <v>3</v>
      </c>
      <c r="J1864">
        <v>10</v>
      </c>
      <c r="K1864">
        <v>51057</v>
      </c>
      <c r="L1864" t="str">
        <f>VLOOKUP(Sales_Data!C1864,Product_Master!$A:$D,2,FALSE)</f>
        <v>Coffee Table</v>
      </c>
      <c r="M1864">
        <f>VLOOKUP(C1864,Product_Master!$A:$D,4,FALSE)</f>
        <v>18910</v>
      </c>
      <c r="N1864" t="str">
        <f t="shared" si="58"/>
        <v>HIGH</v>
      </c>
      <c r="O1864" t="str" cm="1">
        <f t="array" ref="O1864">_xlfn.IFS(D1864="North","Zone 1",D1864="South","Zone 2",D1864="East","Zone 3",D1864="West","Zone 4")</f>
        <v>Zone 3</v>
      </c>
      <c r="P1864">
        <f t="shared" si="59"/>
        <v>5105.7000000000007</v>
      </c>
      <c r="Q1864" t="str">
        <f>VLOOKUP(C1864,Product_Master!$A:$D,3,FALSE)</f>
        <v>Furniture</v>
      </c>
    </row>
    <row r="1865" spans="1:17" x14ac:dyDescent="0.3">
      <c r="A1865" t="s">
        <v>4259</v>
      </c>
      <c r="B1865" t="s">
        <v>2660</v>
      </c>
      <c r="C1865" t="s">
        <v>143</v>
      </c>
      <c r="D1865" t="s">
        <v>178</v>
      </c>
      <c r="E1865" t="s">
        <v>310</v>
      </c>
      <c r="F1865" t="s">
        <v>311</v>
      </c>
      <c r="G1865" t="s">
        <v>243</v>
      </c>
      <c r="H1865" t="s">
        <v>4260</v>
      </c>
      <c r="I1865">
        <v>3</v>
      </c>
      <c r="J1865">
        <v>15</v>
      </c>
      <c r="K1865">
        <v>14389</v>
      </c>
      <c r="L1865" t="str">
        <f>VLOOKUP(Sales_Data!C1865,Product_Master!$A:$D,2,FALSE)</f>
        <v>Skipping Rope</v>
      </c>
      <c r="M1865">
        <f>VLOOKUP(C1865,Product_Master!$A:$D,4,FALSE)</f>
        <v>5643</v>
      </c>
      <c r="N1865" t="str">
        <f t="shared" si="58"/>
        <v>MEDIUM</v>
      </c>
      <c r="O1865" t="str" cm="1">
        <f t="array" ref="O1865">_xlfn.IFS(D1865="North","Zone 1",D1865="South","Zone 2",D1865="East","Zone 3",D1865="West","Zone 4")</f>
        <v>Zone 3</v>
      </c>
      <c r="P1865">
        <f t="shared" si="59"/>
        <v>719.45</v>
      </c>
      <c r="Q1865" t="str">
        <f>VLOOKUP(C1865,Product_Master!$A:$D,3,FALSE)</f>
        <v>Sports</v>
      </c>
    </row>
    <row r="1866" spans="1:17" x14ac:dyDescent="0.3">
      <c r="A1866" t="s">
        <v>4261</v>
      </c>
      <c r="B1866" t="s">
        <v>608</v>
      </c>
      <c r="C1866" t="s">
        <v>50</v>
      </c>
      <c r="D1866" t="s">
        <v>178</v>
      </c>
      <c r="E1866" t="s">
        <v>179</v>
      </c>
      <c r="F1866" t="s">
        <v>180</v>
      </c>
      <c r="G1866" t="s">
        <v>285</v>
      </c>
      <c r="H1866" t="s">
        <v>4262</v>
      </c>
      <c r="I1866">
        <v>1</v>
      </c>
      <c r="J1866">
        <v>5</v>
      </c>
      <c r="K1866">
        <v>54075</v>
      </c>
      <c r="L1866" t="str">
        <f>VLOOKUP(Sales_Data!C1866,Product_Master!$A:$D,2,FALSE)</f>
        <v>Sofa</v>
      </c>
      <c r="M1866">
        <f>VLOOKUP(C1866,Product_Master!$A:$D,4,FALSE)</f>
        <v>56922</v>
      </c>
      <c r="N1866" t="str">
        <f t="shared" si="58"/>
        <v>HIGH</v>
      </c>
      <c r="O1866" t="str" cm="1">
        <f t="array" ref="O1866">_xlfn.IFS(D1866="North","Zone 1",D1866="South","Zone 2",D1866="East","Zone 3",D1866="West","Zone 4")</f>
        <v>Zone 3</v>
      </c>
      <c r="P1866">
        <f t="shared" si="59"/>
        <v>5407.5</v>
      </c>
      <c r="Q1866" t="str">
        <f>VLOOKUP(C1866,Product_Master!$A:$D,3,FALSE)</f>
        <v>Furniture</v>
      </c>
    </row>
    <row r="1867" spans="1:17" x14ac:dyDescent="0.3">
      <c r="A1867" t="s">
        <v>4263</v>
      </c>
      <c r="B1867" t="s">
        <v>256</v>
      </c>
      <c r="C1867" t="s">
        <v>114</v>
      </c>
      <c r="D1867" t="s">
        <v>178</v>
      </c>
      <c r="E1867" t="s">
        <v>310</v>
      </c>
      <c r="F1867" t="s">
        <v>311</v>
      </c>
      <c r="G1867" t="s">
        <v>181</v>
      </c>
      <c r="H1867" t="s">
        <v>4264</v>
      </c>
      <c r="I1867">
        <v>6</v>
      </c>
      <c r="J1867">
        <v>20</v>
      </c>
      <c r="K1867">
        <v>279412</v>
      </c>
      <c r="L1867" t="str">
        <f>VLOOKUP(Sales_Data!C1867,Product_Master!$A:$D,2,FALSE)</f>
        <v>Flour</v>
      </c>
      <c r="M1867">
        <f>VLOOKUP(C1867,Product_Master!$A:$D,4,FALSE)</f>
        <v>58211</v>
      </c>
      <c r="N1867" t="str">
        <f t="shared" si="58"/>
        <v>HIGH</v>
      </c>
      <c r="O1867" t="str" cm="1">
        <f t="array" ref="O1867">_xlfn.IFS(D1867="North","Zone 1",D1867="South","Zone 2",D1867="East","Zone 3",D1867="West","Zone 4")</f>
        <v>Zone 3</v>
      </c>
      <c r="P1867">
        <f t="shared" si="59"/>
        <v>27941.200000000001</v>
      </c>
      <c r="Q1867" t="str">
        <f>VLOOKUP(C1867,Product_Master!$A:$D,3,FALSE)</f>
        <v>Grocery</v>
      </c>
    </row>
    <row r="1868" spans="1:17" x14ac:dyDescent="0.3">
      <c r="A1868" t="s">
        <v>4265</v>
      </c>
      <c r="B1868" t="s">
        <v>275</v>
      </c>
      <c r="C1868" t="s">
        <v>44</v>
      </c>
      <c r="D1868" t="s">
        <v>178</v>
      </c>
      <c r="E1868" t="s">
        <v>179</v>
      </c>
      <c r="F1868" t="s">
        <v>180</v>
      </c>
      <c r="G1868" t="s">
        <v>269</v>
      </c>
      <c r="H1868" t="s">
        <v>4266</v>
      </c>
      <c r="I1868">
        <v>8</v>
      </c>
      <c r="J1868">
        <v>10</v>
      </c>
      <c r="K1868">
        <v>540064</v>
      </c>
      <c r="L1868" t="str">
        <f>VLOOKUP(Sales_Data!C1868,Product_Master!$A:$D,2,FALSE)</f>
        <v>Bookshelf</v>
      </c>
      <c r="M1868">
        <f>VLOOKUP(C1868,Product_Master!$A:$D,4,FALSE)</f>
        <v>75009</v>
      </c>
      <c r="N1868" t="str">
        <f t="shared" si="58"/>
        <v>HIGH</v>
      </c>
      <c r="O1868" t="str" cm="1">
        <f t="array" ref="O1868">_xlfn.IFS(D1868="North","Zone 1",D1868="South","Zone 2",D1868="East","Zone 3",D1868="West","Zone 4")</f>
        <v>Zone 3</v>
      </c>
      <c r="P1868">
        <f t="shared" si="59"/>
        <v>54006.400000000001</v>
      </c>
      <c r="Q1868" t="str">
        <f>VLOOKUP(C1868,Product_Master!$A:$D,3,FALSE)</f>
        <v>Furniture</v>
      </c>
    </row>
    <row r="1869" spans="1:17" x14ac:dyDescent="0.3">
      <c r="A1869" t="s">
        <v>4267</v>
      </c>
      <c r="B1869" t="s">
        <v>2436</v>
      </c>
      <c r="C1869" t="s">
        <v>71</v>
      </c>
      <c r="D1869" t="s">
        <v>178</v>
      </c>
      <c r="E1869" t="s">
        <v>179</v>
      </c>
      <c r="F1869" t="s">
        <v>180</v>
      </c>
      <c r="G1869" t="s">
        <v>187</v>
      </c>
      <c r="H1869" t="s">
        <v>1563</v>
      </c>
      <c r="I1869">
        <v>5</v>
      </c>
      <c r="J1869">
        <v>5</v>
      </c>
      <c r="K1869">
        <v>272251</v>
      </c>
      <c r="L1869" t="str">
        <f>VLOOKUP(Sales_Data!C1869,Product_Master!$A:$D,2,FALSE)</f>
        <v>Jeans</v>
      </c>
      <c r="M1869">
        <f>VLOOKUP(C1869,Product_Master!$A:$D,4,FALSE)</f>
        <v>57316</v>
      </c>
      <c r="N1869" t="str">
        <f t="shared" si="58"/>
        <v>HIGH</v>
      </c>
      <c r="O1869" t="str" cm="1">
        <f t="array" ref="O1869">_xlfn.IFS(D1869="North","Zone 1",D1869="South","Zone 2",D1869="East","Zone 3",D1869="West","Zone 4")</f>
        <v>Zone 3</v>
      </c>
      <c r="P1869">
        <f t="shared" si="59"/>
        <v>27225.100000000002</v>
      </c>
      <c r="Q1869" t="str">
        <f>VLOOKUP(C1869,Product_Master!$A:$D,3,FALSE)</f>
        <v>Clothing</v>
      </c>
    </row>
    <row r="1870" spans="1:17" x14ac:dyDescent="0.3">
      <c r="A1870" t="s">
        <v>4268</v>
      </c>
      <c r="B1870" t="s">
        <v>1421</v>
      </c>
      <c r="C1870" t="s">
        <v>85</v>
      </c>
      <c r="D1870" t="s">
        <v>178</v>
      </c>
      <c r="E1870" t="s">
        <v>310</v>
      </c>
      <c r="F1870" t="s">
        <v>311</v>
      </c>
      <c r="G1870" t="s">
        <v>219</v>
      </c>
      <c r="H1870" t="s">
        <v>4269</v>
      </c>
      <c r="I1870">
        <v>2</v>
      </c>
      <c r="J1870">
        <v>5</v>
      </c>
      <c r="K1870">
        <v>139841</v>
      </c>
      <c r="L1870" t="str">
        <f>VLOOKUP(Sales_Data!C1870,Product_Master!$A:$D,2,FALSE)</f>
        <v>Shoes</v>
      </c>
      <c r="M1870">
        <f>VLOOKUP(C1870,Product_Master!$A:$D,4,FALSE)</f>
        <v>73601</v>
      </c>
      <c r="N1870" t="str">
        <f t="shared" si="58"/>
        <v>HIGH</v>
      </c>
      <c r="O1870" t="str" cm="1">
        <f t="array" ref="O1870">_xlfn.IFS(D1870="North","Zone 1",D1870="South","Zone 2",D1870="East","Zone 3",D1870="West","Zone 4")</f>
        <v>Zone 3</v>
      </c>
      <c r="P1870">
        <f t="shared" si="59"/>
        <v>13984.1</v>
      </c>
      <c r="Q1870" t="str">
        <f>VLOOKUP(C1870,Product_Master!$A:$D,3,FALSE)</f>
        <v>Clothing</v>
      </c>
    </row>
    <row r="1871" spans="1:17" x14ac:dyDescent="0.3">
      <c r="A1871" t="s">
        <v>4270</v>
      </c>
      <c r="B1871" t="s">
        <v>490</v>
      </c>
      <c r="C1871" t="s">
        <v>21</v>
      </c>
      <c r="D1871" t="s">
        <v>178</v>
      </c>
      <c r="E1871" t="s">
        <v>185</v>
      </c>
      <c r="F1871" t="s">
        <v>186</v>
      </c>
      <c r="G1871" t="s">
        <v>269</v>
      </c>
      <c r="H1871" t="s">
        <v>4271</v>
      </c>
      <c r="I1871">
        <v>2</v>
      </c>
      <c r="J1871">
        <v>5</v>
      </c>
      <c r="K1871">
        <v>92218</v>
      </c>
      <c r="L1871" t="str">
        <f>VLOOKUP(Sales_Data!C1871,Product_Master!$A:$D,2,FALSE)</f>
        <v>Air Conditioner</v>
      </c>
      <c r="M1871">
        <f>VLOOKUP(C1871,Product_Master!$A:$D,4,FALSE)</f>
        <v>48536</v>
      </c>
      <c r="N1871" t="str">
        <f t="shared" si="58"/>
        <v>HIGH</v>
      </c>
      <c r="O1871" t="str" cm="1">
        <f t="array" ref="O1871">_xlfn.IFS(D1871="North","Zone 1",D1871="South","Zone 2",D1871="East","Zone 3",D1871="West","Zone 4")</f>
        <v>Zone 3</v>
      </c>
      <c r="P1871">
        <f t="shared" si="59"/>
        <v>9221.8000000000011</v>
      </c>
      <c r="Q1871" t="str">
        <f>VLOOKUP(C1871,Product_Master!$A:$D,3,FALSE)</f>
        <v>Electronics</v>
      </c>
    </row>
    <row r="1872" spans="1:17" x14ac:dyDescent="0.3">
      <c r="A1872" t="s">
        <v>4272</v>
      </c>
      <c r="B1872" t="s">
        <v>3622</v>
      </c>
      <c r="C1872" t="s">
        <v>116</v>
      </c>
      <c r="D1872" t="s">
        <v>178</v>
      </c>
      <c r="E1872" t="s">
        <v>185</v>
      </c>
      <c r="F1872" t="s">
        <v>186</v>
      </c>
      <c r="G1872" t="s">
        <v>228</v>
      </c>
      <c r="H1872" t="s">
        <v>331</v>
      </c>
      <c r="I1872">
        <v>12</v>
      </c>
      <c r="J1872">
        <v>0</v>
      </c>
      <c r="K1872">
        <v>115212</v>
      </c>
      <c r="L1872" t="str">
        <f>VLOOKUP(Sales_Data!C1872,Product_Master!$A:$D,2,FALSE)</f>
        <v>Biscuits</v>
      </c>
      <c r="M1872">
        <f>VLOOKUP(C1872,Product_Master!$A:$D,4,FALSE)</f>
        <v>9601</v>
      </c>
      <c r="N1872" t="str">
        <f t="shared" si="58"/>
        <v>HIGH</v>
      </c>
      <c r="O1872" t="str" cm="1">
        <f t="array" ref="O1872">_xlfn.IFS(D1872="North","Zone 1",D1872="South","Zone 2",D1872="East","Zone 3",D1872="West","Zone 4")</f>
        <v>Zone 3</v>
      </c>
      <c r="P1872">
        <f t="shared" si="59"/>
        <v>11521.2</v>
      </c>
      <c r="Q1872" t="str">
        <f>VLOOKUP(C1872,Product_Master!$A:$D,3,FALSE)</f>
        <v>Grocery</v>
      </c>
    </row>
    <row r="1873" spans="1:17" x14ac:dyDescent="0.3">
      <c r="A1873" t="s">
        <v>4273</v>
      </c>
      <c r="B1873" t="s">
        <v>348</v>
      </c>
      <c r="C1873" t="s">
        <v>7</v>
      </c>
      <c r="D1873" t="s">
        <v>197</v>
      </c>
      <c r="E1873" t="s">
        <v>198</v>
      </c>
      <c r="F1873" t="s">
        <v>199</v>
      </c>
      <c r="G1873" t="s">
        <v>212</v>
      </c>
      <c r="H1873" t="s">
        <v>4274</v>
      </c>
      <c r="I1873">
        <v>9</v>
      </c>
      <c r="J1873">
        <v>20</v>
      </c>
      <c r="K1873">
        <v>460807</v>
      </c>
      <c r="L1873" t="str">
        <f>VLOOKUP(Sales_Data!C1873,Product_Master!$A:$D,2,FALSE)</f>
        <v>HP Laptop</v>
      </c>
      <c r="M1873">
        <f>VLOOKUP(C1873,Product_Master!$A:$D,4,FALSE)</f>
        <v>64001</v>
      </c>
      <c r="N1873" t="str">
        <f t="shared" si="58"/>
        <v>HIGH</v>
      </c>
      <c r="O1873" t="str" cm="1">
        <f t="array" ref="O1873">_xlfn.IFS(D1873="North","Zone 1",D1873="South","Zone 2",D1873="East","Zone 3",D1873="West","Zone 4")</f>
        <v>Zone 4</v>
      </c>
      <c r="P1873">
        <f t="shared" si="59"/>
        <v>46080.700000000004</v>
      </c>
      <c r="Q1873" t="str">
        <f>VLOOKUP(C1873,Product_Master!$A:$D,3,FALSE)</f>
        <v>Electronics</v>
      </c>
    </row>
    <row r="1874" spans="1:17" x14ac:dyDescent="0.3">
      <c r="A1874" t="s">
        <v>4275</v>
      </c>
      <c r="B1874" t="s">
        <v>854</v>
      </c>
      <c r="C1874" t="s">
        <v>66</v>
      </c>
      <c r="D1874" t="s">
        <v>191</v>
      </c>
      <c r="E1874" t="s">
        <v>238</v>
      </c>
      <c r="F1874" t="s">
        <v>238</v>
      </c>
      <c r="G1874" t="s">
        <v>257</v>
      </c>
      <c r="H1874" t="s">
        <v>1598</v>
      </c>
      <c r="I1874">
        <v>5</v>
      </c>
      <c r="J1874">
        <v>15</v>
      </c>
      <c r="K1874">
        <v>206150</v>
      </c>
      <c r="L1874" t="str">
        <f>VLOOKUP(Sales_Data!C1874,Product_Master!$A:$D,2,FALSE)</f>
        <v>Men Shirt</v>
      </c>
      <c r="M1874">
        <f>VLOOKUP(C1874,Product_Master!$A:$D,4,FALSE)</f>
        <v>48506</v>
      </c>
      <c r="N1874" t="str">
        <f t="shared" si="58"/>
        <v>HIGH</v>
      </c>
      <c r="O1874" t="str" cm="1">
        <f t="array" ref="O1874">_xlfn.IFS(D1874="North","Zone 1",D1874="South","Zone 2",D1874="East","Zone 3",D1874="West","Zone 4")</f>
        <v>Zone 1</v>
      </c>
      <c r="P1874">
        <f t="shared" si="59"/>
        <v>20615</v>
      </c>
      <c r="Q1874" t="str">
        <f>VLOOKUP(C1874,Product_Master!$A:$D,3,FALSE)</f>
        <v>Clothing</v>
      </c>
    </row>
    <row r="1875" spans="1:17" x14ac:dyDescent="0.3">
      <c r="A1875" t="s">
        <v>4276</v>
      </c>
      <c r="B1875" t="s">
        <v>2045</v>
      </c>
      <c r="C1875" t="s">
        <v>135</v>
      </c>
      <c r="D1875" t="s">
        <v>178</v>
      </c>
      <c r="E1875" t="s">
        <v>185</v>
      </c>
      <c r="F1875" t="s">
        <v>186</v>
      </c>
      <c r="G1875" t="s">
        <v>206</v>
      </c>
      <c r="H1875" t="s">
        <v>519</v>
      </c>
      <c r="I1875">
        <v>2</v>
      </c>
      <c r="J1875">
        <v>5</v>
      </c>
      <c r="K1875">
        <v>48799</v>
      </c>
      <c r="L1875" t="str">
        <f>VLOOKUP(Sales_Data!C1875,Product_Master!$A:$D,2,FALSE)</f>
        <v>Yoga Mat</v>
      </c>
      <c r="M1875">
        <f>VLOOKUP(C1875,Product_Master!$A:$D,4,FALSE)</f>
        <v>25684</v>
      </c>
      <c r="N1875" t="str">
        <f t="shared" si="58"/>
        <v>HIGH</v>
      </c>
      <c r="O1875" t="str" cm="1">
        <f t="array" ref="O1875">_xlfn.IFS(D1875="North","Zone 1",D1875="South","Zone 2",D1875="East","Zone 3",D1875="West","Zone 4")</f>
        <v>Zone 3</v>
      </c>
      <c r="P1875">
        <f t="shared" si="59"/>
        <v>4879.9000000000005</v>
      </c>
      <c r="Q1875" t="str">
        <f>VLOOKUP(C1875,Product_Master!$A:$D,3,FALSE)</f>
        <v>Sports</v>
      </c>
    </row>
    <row r="1876" spans="1:17" x14ac:dyDescent="0.3">
      <c r="A1876" t="s">
        <v>4277</v>
      </c>
      <c r="B1876" t="s">
        <v>2452</v>
      </c>
      <c r="C1876" t="s">
        <v>46</v>
      </c>
      <c r="D1876" t="s">
        <v>171</v>
      </c>
      <c r="E1876" t="s">
        <v>204</v>
      </c>
      <c r="F1876" t="s">
        <v>205</v>
      </c>
      <c r="G1876" t="s">
        <v>243</v>
      </c>
      <c r="H1876" t="s">
        <v>4278</v>
      </c>
      <c r="I1876">
        <v>7</v>
      </c>
      <c r="J1876">
        <v>20</v>
      </c>
      <c r="K1876">
        <v>349512</v>
      </c>
      <c r="L1876" t="str">
        <f>VLOOKUP(Sales_Data!C1876,Product_Master!$A:$D,2,FALSE)</f>
        <v>Wardrobe</v>
      </c>
      <c r="M1876">
        <f>VLOOKUP(C1876,Product_Master!$A:$D,4,FALSE)</f>
        <v>62413</v>
      </c>
      <c r="N1876" t="str">
        <f t="shared" si="58"/>
        <v>HIGH</v>
      </c>
      <c r="O1876" t="str" cm="1">
        <f t="array" ref="O1876">_xlfn.IFS(D1876="North","Zone 1",D1876="South","Zone 2",D1876="East","Zone 3",D1876="West","Zone 4")</f>
        <v>Zone 2</v>
      </c>
      <c r="P1876">
        <f t="shared" si="59"/>
        <v>34951.200000000004</v>
      </c>
      <c r="Q1876" t="str">
        <f>VLOOKUP(C1876,Product_Master!$A:$D,3,FALSE)</f>
        <v>Furniture</v>
      </c>
    </row>
    <row r="1877" spans="1:17" x14ac:dyDescent="0.3">
      <c r="A1877" t="s">
        <v>4279</v>
      </c>
      <c r="B1877" t="s">
        <v>2300</v>
      </c>
      <c r="C1877" t="s">
        <v>120</v>
      </c>
      <c r="D1877" t="s">
        <v>197</v>
      </c>
      <c r="E1877" t="s">
        <v>210</v>
      </c>
      <c r="F1877" t="s">
        <v>211</v>
      </c>
      <c r="G1877" t="s">
        <v>206</v>
      </c>
      <c r="H1877" t="s">
        <v>4280</v>
      </c>
      <c r="I1877">
        <v>1</v>
      </c>
      <c r="J1877">
        <v>15</v>
      </c>
      <c r="K1877">
        <v>26240</v>
      </c>
      <c r="L1877" t="str">
        <f>VLOOKUP(Sales_Data!C1877,Product_Master!$A:$D,2,FALSE)</f>
        <v>Soft Drink</v>
      </c>
      <c r="M1877">
        <f>VLOOKUP(C1877,Product_Master!$A:$D,4,FALSE)</f>
        <v>30871</v>
      </c>
      <c r="N1877" t="str">
        <f t="shared" si="58"/>
        <v>HIGH</v>
      </c>
      <c r="O1877" t="str" cm="1">
        <f t="array" ref="O1877">_xlfn.IFS(D1877="North","Zone 1",D1877="South","Zone 2",D1877="East","Zone 3",D1877="West","Zone 4")</f>
        <v>Zone 4</v>
      </c>
      <c r="P1877">
        <f t="shared" si="59"/>
        <v>2624</v>
      </c>
      <c r="Q1877" t="str">
        <f>VLOOKUP(C1877,Product_Master!$A:$D,3,FALSE)</f>
        <v>Grocery</v>
      </c>
    </row>
    <row r="1878" spans="1:17" x14ac:dyDescent="0.3">
      <c r="A1878" t="s">
        <v>4281</v>
      </c>
      <c r="B1878" t="s">
        <v>190</v>
      </c>
      <c r="C1878" t="s">
        <v>7</v>
      </c>
      <c r="D1878" t="s">
        <v>178</v>
      </c>
      <c r="E1878" t="s">
        <v>185</v>
      </c>
      <c r="F1878" t="s">
        <v>186</v>
      </c>
      <c r="G1878" t="s">
        <v>187</v>
      </c>
      <c r="H1878" t="s">
        <v>4282</v>
      </c>
      <c r="I1878">
        <v>4</v>
      </c>
      <c r="J1878">
        <v>15</v>
      </c>
      <c r="K1878">
        <v>217603</v>
      </c>
      <c r="L1878" t="str">
        <f>VLOOKUP(Sales_Data!C1878,Product_Master!$A:$D,2,FALSE)</f>
        <v>HP Laptop</v>
      </c>
      <c r="M1878">
        <f>VLOOKUP(C1878,Product_Master!$A:$D,4,FALSE)</f>
        <v>64001</v>
      </c>
      <c r="N1878" t="str">
        <f t="shared" si="58"/>
        <v>HIGH</v>
      </c>
      <c r="O1878" t="str" cm="1">
        <f t="array" ref="O1878">_xlfn.IFS(D1878="North","Zone 1",D1878="South","Zone 2",D1878="East","Zone 3",D1878="West","Zone 4")</f>
        <v>Zone 3</v>
      </c>
      <c r="P1878">
        <f t="shared" si="59"/>
        <v>21760.300000000003</v>
      </c>
      <c r="Q1878" t="str">
        <f>VLOOKUP(C1878,Product_Master!$A:$D,3,FALSE)</f>
        <v>Electronics</v>
      </c>
    </row>
    <row r="1879" spans="1:17" x14ac:dyDescent="0.3">
      <c r="A1879" t="s">
        <v>4283</v>
      </c>
      <c r="B1879" t="s">
        <v>472</v>
      </c>
      <c r="C1879" t="s">
        <v>135</v>
      </c>
      <c r="D1879" t="s">
        <v>178</v>
      </c>
      <c r="E1879" t="s">
        <v>179</v>
      </c>
      <c r="F1879" t="s">
        <v>180</v>
      </c>
      <c r="G1879" t="s">
        <v>187</v>
      </c>
      <c r="H1879" t="s">
        <v>4284</v>
      </c>
      <c r="I1879">
        <v>6</v>
      </c>
      <c r="J1879">
        <v>15</v>
      </c>
      <c r="K1879">
        <v>130988</v>
      </c>
      <c r="L1879" t="str">
        <f>VLOOKUP(Sales_Data!C1879,Product_Master!$A:$D,2,FALSE)</f>
        <v>Yoga Mat</v>
      </c>
      <c r="M1879">
        <f>VLOOKUP(C1879,Product_Master!$A:$D,4,FALSE)</f>
        <v>25684</v>
      </c>
      <c r="N1879" t="str">
        <f t="shared" si="58"/>
        <v>HIGH</v>
      </c>
      <c r="O1879" t="str" cm="1">
        <f t="array" ref="O1879">_xlfn.IFS(D1879="North","Zone 1",D1879="South","Zone 2",D1879="East","Zone 3",D1879="West","Zone 4")</f>
        <v>Zone 3</v>
      </c>
      <c r="P1879">
        <f t="shared" si="59"/>
        <v>13098.800000000001</v>
      </c>
      <c r="Q1879" t="str">
        <f>VLOOKUP(C1879,Product_Master!$A:$D,3,FALSE)</f>
        <v>Sports</v>
      </c>
    </row>
    <row r="1880" spans="1:17" x14ac:dyDescent="0.3">
      <c r="A1880" t="s">
        <v>4285</v>
      </c>
      <c r="B1880" t="s">
        <v>425</v>
      </c>
      <c r="C1880" t="s">
        <v>33</v>
      </c>
      <c r="D1880" t="s">
        <v>197</v>
      </c>
      <c r="E1880" t="s">
        <v>210</v>
      </c>
      <c r="F1880" t="s">
        <v>211</v>
      </c>
      <c r="G1880" t="s">
        <v>315</v>
      </c>
      <c r="H1880" t="s">
        <v>4286</v>
      </c>
      <c r="I1880">
        <v>7</v>
      </c>
      <c r="J1880">
        <v>15</v>
      </c>
      <c r="K1880">
        <v>352359</v>
      </c>
      <c r="L1880" t="str">
        <f>VLOOKUP(Sales_Data!C1880,Product_Master!$A:$D,2,FALSE)</f>
        <v>Headphones</v>
      </c>
      <c r="M1880">
        <f>VLOOKUP(C1880,Product_Master!$A:$D,4,FALSE)</f>
        <v>59220</v>
      </c>
      <c r="N1880" t="str">
        <f t="shared" si="58"/>
        <v>HIGH</v>
      </c>
      <c r="O1880" t="str" cm="1">
        <f t="array" ref="O1880">_xlfn.IFS(D1880="North","Zone 1",D1880="South","Zone 2",D1880="East","Zone 3",D1880="West","Zone 4")</f>
        <v>Zone 4</v>
      </c>
      <c r="P1880">
        <f t="shared" si="59"/>
        <v>35235.9</v>
      </c>
      <c r="Q1880" t="str">
        <f>VLOOKUP(C1880,Product_Master!$A:$D,3,FALSE)</f>
        <v>Electronics</v>
      </c>
    </row>
    <row r="1881" spans="1:17" x14ac:dyDescent="0.3">
      <c r="A1881" t="s">
        <v>4287</v>
      </c>
      <c r="B1881" t="s">
        <v>3204</v>
      </c>
      <c r="C1881" t="s">
        <v>139</v>
      </c>
      <c r="D1881" t="s">
        <v>178</v>
      </c>
      <c r="E1881" t="s">
        <v>185</v>
      </c>
      <c r="F1881" t="s">
        <v>186</v>
      </c>
      <c r="G1881" t="s">
        <v>187</v>
      </c>
      <c r="H1881" t="s">
        <v>4288</v>
      </c>
      <c r="I1881">
        <v>2</v>
      </c>
      <c r="J1881">
        <v>15</v>
      </c>
      <c r="K1881">
        <v>39033</v>
      </c>
      <c r="L1881" t="str">
        <f>VLOOKUP(Sales_Data!C1881,Product_Master!$A:$D,2,FALSE)</f>
        <v>Helmet</v>
      </c>
      <c r="M1881">
        <f>VLOOKUP(C1881,Product_Master!$A:$D,4,FALSE)</f>
        <v>22961</v>
      </c>
      <c r="N1881" t="str">
        <f t="shared" si="58"/>
        <v>HIGH</v>
      </c>
      <c r="O1881" t="str" cm="1">
        <f t="array" ref="O1881">_xlfn.IFS(D1881="North","Zone 1",D1881="South","Zone 2",D1881="East","Zone 3",D1881="West","Zone 4")</f>
        <v>Zone 3</v>
      </c>
      <c r="P1881">
        <f t="shared" si="59"/>
        <v>3903.3</v>
      </c>
      <c r="Q1881" t="str">
        <f>VLOOKUP(C1881,Product_Master!$A:$D,3,FALSE)</f>
        <v>Sports</v>
      </c>
    </row>
    <row r="1882" spans="1:17" x14ac:dyDescent="0.3">
      <c r="A1882" t="s">
        <v>4289</v>
      </c>
      <c r="B1882" t="s">
        <v>369</v>
      </c>
      <c r="C1882" t="s">
        <v>31</v>
      </c>
      <c r="D1882" t="s">
        <v>171</v>
      </c>
      <c r="E1882" t="s">
        <v>204</v>
      </c>
      <c r="F1882" t="s">
        <v>205</v>
      </c>
      <c r="G1882" t="s">
        <v>219</v>
      </c>
      <c r="H1882" t="s">
        <v>4290</v>
      </c>
      <c r="I1882">
        <v>5</v>
      </c>
      <c r="J1882">
        <v>0</v>
      </c>
      <c r="K1882">
        <v>192930</v>
      </c>
      <c r="L1882" t="str">
        <f>VLOOKUP(Sales_Data!C1882,Product_Master!$A:$D,2,FALSE)</f>
        <v>Smart Watch</v>
      </c>
      <c r="M1882">
        <f>VLOOKUP(C1882,Product_Master!$A:$D,4,FALSE)</f>
        <v>38586</v>
      </c>
      <c r="N1882" t="str">
        <f t="shared" si="58"/>
        <v>HIGH</v>
      </c>
      <c r="O1882" t="str" cm="1">
        <f t="array" ref="O1882">_xlfn.IFS(D1882="North","Zone 1",D1882="South","Zone 2",D1882="East","Zone 3",D1882="West","Zone 4")</f>
        <v>Zone 2</v>
      </c>
      <c r="P1882">
        <f t="shared" si="59"/>
        <v>19293</v>
      </c>
      <c r="Q1882" t="str">
        <f>VLOOKUP(C1882,Product_Master!$A:$D,3,FALSE)</f>
        <v>Electronics</v>
      </c>
    </row>
    <row r="1883" spans="1:17" x14ac:dyDescent="0.3">
      <c r="A1883" t="s">
        <v>4291</v>
      </c>
      <c r="B1883" t="s">
        <v>1262</v>
      </c>
      <c r="C1883" t="s">
        <v>124</v>
      </c>
      <c r="D1883" t="s">
        <v>191</v>
      </c>
      <c r="E1883" t="s">
        <v>238</v>
      </c>
      <c r="F1883" t="s">
        <v>238</v>
      </c>
      <c r="G1883" t="s">
        <v>262</v>
      </c>
      <c r="H1883" t="s">
        <v>4292</v>
      </c>
      <c r="I1883">
        <v>6</v>
      </c>
      <c r="J1883">
        <v>0</v>
      </c>
      <c r="K1883">
        <v>195660</v>
      </c>
      <c r="L1883" t="str">
        <f>VLOOKUP(Sales_Data!C1883,Product_Master!$A:$D,2,FALSE)</f>
        <v>Dry Fruits</v>
      </c>
      <c r="M1883">
        <f>VLOOKUP(C1883,Product_Master!$A:$D,4,FALSE)</f>
        <v>32610</v>
      </c>
      <c r="N1883" t="str">
        <f t="shared" si="58"/>
        <v>HIGH</v>
      </c>
      <c r="O1883" t="str" cm="1">
        <f t="array" ref="O1883">_xlfn.IFS(D1883="North","Zone 1",D1883="South","Zone 2",D1883="East","Zone 3",D1883="West","Zone 4")</f>
        <v>Zone 1</v>
      </c>
      <c r="P1883">
        <f t="shared" si="59"/>
        <v>19566</v>
      </c>
      <c r="Q1883" t="str">
        <f>VLOOKUP(C1883,Product_Master!$A:$D,3,FALSE)</f>
        <v>Grocery</v>
      </c>
    </row>
    <row r="1884" spans="1:17" x14ac:dyDescent="0.3">
      <c r="A1884" t="s">
        <v>4293</v>
      </c>
      <c r="B1884" t="s">
        <v>664</v>
      </c>
      <c r="C1884" t="s">
        <v>42</v>
      </c>
      <c r="D1884" t="s">
        <v>191</v>
      </c>
      <c r="E1884" t="s">
        <v>242</v>
      </c>
      <c r="F1884" t="s">
        <v>242</v>
      </c>
      <c r="G1884" t="s">
        <v>212</v>
      </c>
      <c r="H1884" t="s">
        <v>4294</v>
      </c>
      <c r="I1884">
        <v>11</v>
      </c>
      <c r="J1884">
        <v>0</v>
      </c>
      <c r="K1884">
        <v>208010</v>
      </c>
      <c r="L1884" t="str">
        <f>VLOOKUP(Sales_Data!C1884,Product_Master!$A:$D,2,FALSE)</f>
        <v>Coffee Table</v>
      </c>
      <c r="M1884">
        <f>VLOOKUP(C1884,Product_Master!$A:$D,4,FALSE)</f>
        <v>18910</v>
      </c>
      <c r="N1884" t="str">
        <f t="shared" si="58"/>
        <v>HIGH</v>
      </c>
      <c r="O1884" t="str" cm="1">
        <f t="array" ref="O1884">_xlfn.IFS(D1884="North","Zone 1",D1884="South","Zone 2",D1884="East","Zone 3",D1884="West","Zone 4")</f>
        <v>Zone 1</v>
      </c>
      <c r="P1884">
        <f t="shared" si="59"/>
        <v>20801</v>
      </c>
      <c r="Q1884" t="str">
        <f>VLOOKUP(C1884,Product_Master!$A:$D,3,FALSE)</f>
        <v>Furniture</v>
      </c>
    </row>
    <row r="1885" spans="1:17" x14ac:dyDescent="0.3">
      <c r="A1885" t="s">
        <v>4295</v>
      </c>
      <c r="B1885" t="s">
        <v>1273</v>
      </c>
      <c r="C1885" t="s">
        <v>137</v>
      </c>
      <c r="D1885" t="s">
        <v>178</v>
      </c>
      <c r="E1885" t="s">
        <v>179</v>
      </c>
      <c r="F1885" t="s">
        <v>180</v>
      </c>
      <c r="G1885" t="s">
        <v>212</v>
      </c>
      <c r="H1885" t="s">
        <v>4296</v>
      </c>
      <c r="I1885">
        <v>11</v>
      </c>
      <c r="J1885">
        <v>10</v>
      </c>
      <c r="K1885">
        <v>505959</v>
      </c>
      <c r="L1885" t="str">
        <f>VLOOKUP(Sales_Data!C1885,Product_Master!$A:$D,2,FALSE)</f>
        <v>Dumbbells</v>
      </c>
      <c r="M1885">
        <f>VLOOKUP(C1885,Product_Master!$A:$D,4,FALSE)</f>
        <v>51107</v>
      </c>
      <c r="N1885" t="str">
        <f t="shared" si="58"/>
        <v>HIGH</v>
      </c>
      <c r="O1885" t="str" cm="1">
        <f t="array" ref="O1885">_xlfn.IFS(D1885="North","Zone 1",D1885="South","Zone 2",D1885="East","Zone 3",D1885="West","Zone 4")</f>
        <v>Zone 3</v>
      </c>
      <c r="P1885">
        <f t="shared" si="59"/>
        <v>50595.9</v>
      </c>
      <c r="Q1885" t="str">
        <f>VLOOKUP(C1885,Product_Master!$A:$D,3,FALSE)</f>
        <v>Sports</v>
      </c>
    </row>
    <row r="1886" spans="1:17" x14ac:dyDescent="0.3">
      <c r="A1886" t="s">
        <v>4297</v>
      </c>
      <c r="B1886" t="s">
        <v>2391</v>
      </c>
      <c r="C1886" t="s">
        <v>54</v>
      </c>
      <c r="D1886" t="s">
        <v>191</v>
      </c>
      <c r="E1886" t="s">
        <v>238</v>
      </c>
      <c r="F1886" t="s">
        <v>238</v>
      </c>
      <c r="G1886" t="s">
        <v>269</v>
      </c>
      <c r="H1886" t="s">
        <v>4298</v>
      </c>
      <c r="I1886">
        <v>3</v>
      </c>
      <c r="J1886">
        <v>10</v>
      </c>
      <c r="K1886">
        <v>34022</v>
      </c>
      <c r="L1886" t="str">
        <f>VLOOKUP(Sales_Data!C1886,Product_Master!$A:$D,2,FALSE)</f>
        <v>Cabinet</v>
      </c>
      <c r="M1886">
        <f>VLOOKUP(C1886,Product_Master!$A:$D,4,FALSE)</f>
        <v>12601</v>
      </c>
      <c r="N1886" t="str">
        <f t="shared" si="58"/>
        <v>HIGH</v>
      </c>
      <c r="O1886" t="str" cm="1">
        <f t="array" ref="O1886">_xlfn.IFS(D1886="North","Zone 1",D1886="South","Zone 2",D1886="East","Zone 3",D1886="West","Zone 4")</f>
        <v>Zone 1</v>
      </c>
      <c r="P1886">
        <f t="shared" si="59"/>
        <v>3402.2000000000003</v>
      </c>
      <c r="Q1886" t="str">
        <f>VLOOKUP(C1886,Product_Master!$A:$D,3,FALSE)</f>
        <v>Furniture</v>
      </c>
    </row>
    <row r="1887" spans="1:17" x14ac:dyDescent="0.3">
      <c r="A1887" t="s">
        <v>4299</v>
      </c>
      <c r="B1887" t="s">
        <v>2696</v>
      </c>
      <c r="C1887" t="s">
        <v>118</v>
      </c>
      <c r="D1887" t="s">
        <v>171</v>
      </c>
      <c r="E1887" t="s">
        <v>223</v>
      </c>
      <c r="F1887" t="s">
        <v>224</v>
      </c>
      <c r="G1887" t="s">
        <v>262</v>
      </c>
      <c r="H1887" t="s">
        <v>4300</v>
      </c>
      <c r="I1887">
        <v>8</v>
      </c>
      <c r="J1887">
        <v>20</v>
      </c>
      <c r="K1887">
        <v>92256</v>
      </c>
      <c r="L1887" t="str">
        <f>VLOOKUP(Sales_Data!C1887,Product_Master!$A:$D,2,FALSE)</f>
        <v>Juice</v>
      </c>
      <c r="M1887">
        <f>VLOOKUP(C1887,Product_Master!$A:$D,4,FALSE)</f>
        <v>14415</v>
      </c>
      <c r="N1887" t="str">
        <f t="shared" si="58"/>
        <v>HIGH</v>
      </c>
      <c r="O1887" t="str" cm="1">
        <f t="array" ref="O1887">_xlfn.IFS(D1887="North","Zone 1",D1887="South","Zone 2",D1887="East","Zone 3",D1887="West","Zone 4")</f>
        <v>Zone 2</v>
      </c>
      <c r="P1887">
        <f t="shared" si="59"/>
        <v>9225.6</v>
      </c>
      <c r="Q1887" t="str">
        <f>VLOOKUP(C1887,Product_Master!$A:$D,3,FALSE)</f>
        <v>Grocery</v>
      </c>
    </row>
    <row r="1888" spans="1:17" x14ac:dyDescent="0.3">
      <c r="A1888" t="s">
        <v>4301</v>
      </c>
      <c r="B1888" t="s">
        <v>747</v>
      </c>
      <c r="C1888" t="s">
        <v>137</v>
      </c>
      <c r="D1888" t="s">
        <v>197</v>
      </c>
      <c r="E1888" t="s">
        <v>210</v>
      </c>
      <c r="F1888" t="s">
        <v>211</v>
      </c>
      <c r="G1888" t="s">
        <v>262</v>
      </c>
      <c r="H1888" t="s">
        <v>4302</v>
      </c>
      <c r="I1888">
        <v>6</v>
      </c>
      <c r="J1888">
        <v>0</v>
      </c>
      <c r="K1888">
        <v>306642</v>
      </c>
      <c r="L1888" t="str">
        <f>VLOOKUP(Sales_Data!C1888,Product_Master!$A:$D,2,FALSE)</f>
        <v>Dumbbells</v>
      </c>
      <c r="M1888">
        <f>VLOOKUP(C1888,Product_Master!$A:$D,4,FALSE)</f>
        <v>51107</v>
      </c>
      <c r="N1888" t="str">
        <f t="shared" si="58"/>
        <v>HIGH</v>
      </c>
      <c r="O1888" t="str" cm="1">
        <f t="array" ref="O1888">_xlfn.IFS(D1888="North","Zone 1",D1888="South","Zone 2",D1888="East","Zone 3",D1888="West","Zone 4")</f>
        <v>Zone 4</v>
      </c>
      <c r="P1888">
        <f t="shared" si="59"/>
        <v>30664.2</v>
      </c>
      <c r="Q1888" t="str">
        <f>VLOOKUP(C1888,Product_Master!$A:$D,3,FALSE)</f>
        <v>Sports</v>
      </c>
    </row>
    <row r="1889" spans="1:17" x14ac:dyDescent="0.3">
      <c r="A1889" t="s">
        <v>4303</v>
      </c>
      <c r="B1889" t="s">
        <v>1182</v>
      </c>
      <c r="C1889" t="s">
        <v>131</v>
      </c>
      <c r="D1889" t="s">
        <v>197</v>
      </c>
      <c r="E1889" t="s">
        <v>198</v>
      </c>
      <c r="F1889" t="s">
        <v>199</v>
      </c>
      <c r="G1889" t="s">
        <v>243</v>
      </c>
      <c r="H1889" t="s">
        <v>4304</v>
      </c>
      <c r="I1889">
        <v>6</v>
      </c>
      <c r="J1889">
        <v>10</v>
      </c>
      <c r="K1889">
        <v>339319</v>
      </c>
      <c r="L1889" t="str">
        <f>VLOOKUP(Sales_Data!C1889,Product_Master!$A:$D,2,FALSE)</f>
        <v>Football</v>
      </c>
      <c r="M1889">
        <f>VLOOKUP(C1889,Product_Master!$A:$D,4,FALSE)</f>
        <v>62837</v>
      </c>
      <c r="N1889" t="str">
        <f t="shared" si="58"/>
        <v>HIGH</v>
      </c>
      <c r="O1889" t="str" cm="1">
        <f t="array" ref="O1889">_xlfn.IFS(D1889="North","Zone 1",D1889="South","Zone 2",D1889="East","Zone 3",D1889="West","Zone 4")</f>
        <v>Zone 4</v>
      </c>
      <c r="P1889">
        <f t="shared" si="59"/>
        <v>33931.9</v>
      </c>
      <c r="Q1889" t="str">
        <f>VLOOKUP(C1889,Product_Master!$A:$D,3,FALSE)</f>
        <v>Sports</v>
      </c>
    </row>
    <row r="1890" spans="1:17" x14ac:dyDescent="0.3">
      <c r="A1890" t="s">
        <v>4305</v>
      </c>
      <c r="B1890" t="s">
        <v>771</v>
      </c>
      <c r="C1890" t="s">
        <v>15</v>
      </c>
      <c r="D1890" t="s">
        <v>171</v>
      </c>
      <c r="E1890" t="s">
        <v>204</v>
      </c>
      <c r="F1890" t="s">
        <v>205</v>
      </c>
      <c r="G1890" t="s">
        <v>285</v>
      </c>
      <c r="H1890" t="s">
        <v>4306</v>
      </c>
      <c r="I1890">
        <v>8</v>
      </c>
      <c r="J1890">
        <v>5</v>
      </c>
      <c r="K1890">
        <v>69828</v>
      </c>
      <c r="L1890" t="str">
        <f>VLOOKUP(Sales_Data!C1890,Product_Master!$A:$D,2,FALSE)</f>
        <v>OnePlus Phone</v>
      </c>
      <c r="M1890">
        <f>VLOOKUP(C1890,Product_Master!$A:$D,4,FALSE)</f>
        <v>9188</v>
      </c>
      <c r="N1890" t="str">
        <f t="shared" si="58"/>
        <v>HIGH</v>
      </c>
      <c r="O1890" t="str" cm="1">
        <f t="array" ref="O1890">_xlfn.IFS(D1890="North","Zone 1",D1890="South","Zone 2",D1890="East","Zone 3",D1890="West","Zone 4")</f>
        <v>Zone 2</v>
      </c>
      <c r="P1890">
        <f t="shared" si="59"/>
        <v>6982.8</v>
      </c>
      <c r="Q1890" t="str">
        <f>VLOOKUP(C1890,Product_Master!$A:$D,3,FALSE)</f>
        <v>Electronics</v>
      </c>
    </row>
    <row r="1891" spans="1:17" x14ac:dyDescent="0.3">
      <c r="A1891" t="s">
        <v>4307</v>
      </c>
      <c r="B1891" t="s">
        <v>2223</v>
      </c>
      <c r="C1891" t="s">
        <v>21</v>
      </c>
      <c r="D1891" t="s">
        <v>197</v>
      </c>
      <c r="E1891" t="s">
        <v>260</v>
      </c>
      <c r="F1891" t="s">
        <v>261</v>
      </c>
      <c r="G1891" t="s">
        <v>174</v>
      </c>
      <c r="H1891" t="s">
        <v>4308</v>
      </c>
      <c r="I1891">
        <v>12</v>
      </c>
      <c r="J1891">
        <v>15</v>
      </c>
      <c r="K1891">
        <v>495067</v>
      </c>
      <c r="L1891" t="str">
        <f>VLOOKUP(Sales_Data!C1891,Product_Master!$A:$D,2,FALSE)</f>
        <v>Air Conditioner</v>
      </c>
      <c r="M1891">
        <f>VLOOKUP(C1891,Product_Master!$A:$D,4,FALSE)</f>
        <v>48536</v>
      </c>
      <c r="N1891" t="str">
        <f t="shared" si="58"/>
        <v>HIGH</v>
      </c>
      <c r="O1891" t="str" cm="1">
        <f t="array" ref="O1891">_xlfn.IFS(D1891="North","Zone 1",D1891="South","Zone 2",D1891="East","Zone 3",D1891="West","Zone 4")</f>
        <v>Zone 4</v>
      </c>
      <c r="P1891">
        <f t="shared" si="59"/>
        <v>49506.700000000004</v>
      </c>
      <c r="Q1891" t="str">
        <f>VLOOKUP(C1891,Product_Master!$A:$D,3,FALSE)</f>
        <v>Electronics</v>
      </c>
    </row>
    <row r="1892" spans="1:17" x14ac:dyDescent="0.3">
      <c r="A1892" t="s">
        <v>4309</v>
      </c>
      <c r="B1892" t="s">
        <v>1612</v>
      </c>
      <c r="C1892" t="s">
        <v>153</v>
      </c>
      <c r="D1892" t="s">
        <v>197</v>
      </c>
      <c r="E1892" t="s">
        <v>210</v>
      </c>
      <c r="F1892" t="s">
        <v>211</v>
      </c>
      <c r="G1892" t="s">
        <v>269</v>
      </c>
      <c r="H1892" t="s">
        <v>4310</v>
      </c>
      <c r="I1892">
        <v>5</v>
      </c>
      <c r="J1892">
        <v>0</v>
      </c>
      <c r="K1892">
        <v>177095</v>
      </c>
      <c r="L1892" t="str">
        <f>VLOOKUP(Sales_Data!C1892,Product_Master!$A:$D,2,FALSE)</f>
        <v>Knee Guard</v>
      </c>
      <c r="M1892">
        <f>VLOOKUP(C1892,Product_Master!$A:$D,4,FALSE)</f>
        <v>35419</v>
      </c>
      <c r="N1892" t="str">
        <f t="shared" si="58"/>
        <v>HIGH</v>
      </c>
      <c r="O1892" t="str" cm="1">
        <f t="array" ref="O1892">_xlfn.IFS(D1892="North","Zone 1",D1892="South","Zone 2",D1892="East","Zone 3",D1892="West","Zone 4")</f>
        <v>Zone 4</v>
      </c>
      <c r="P1892">
        <f t="shared" si="59"/>
        <v>17709.5</v>
      </c>
      <c r="Q1892" t="str">
        <f>VLOOKUP(C1892,Product_Master!$A:$D,3,FALSE)</f>
        <v>Sports</v>
      </c>
    </row>
    <row r="1893" spans="1:17" x14ac:dyDescent="0.3">
      <c r="A1893" t="s">
        <v>4311</v>
      </c>
      <c r="B1893" t="s">
        <v>1974</v>
      </c>
      <c r="C1893" t="s">
        <v>135</v>
      </c>
      <c r="D1893" t="s">
        <v>197</v>
      </c>
      <c r="E1893" t="s">
        <v>210</v>
      </c>
      <c r="F1893" t="s">
        <v>211</v>
      </c>
      <c r="G1893" t="s">
        <v>212</v>
      </c>
      <c r="H1893" t="s">
        <v>4312</v>
      </c>
      <c r="I1893">
        <v>1</v>
      </c>
      <c r="J1893">
        <v>0</v>
      </c>
      <c r="K1893">
        <v>25684</v>
      </c>
      <c r="L1893" t="str">
        <f>VLOOKUP(Sales_Data!C1893,Product_Master!$A:$D,2,FALSE)</f>
        <v>Yoga Mat</v>
      </c>
      <c r="M1893">
        <f>VLOOKUP(C1893,Product_Master!$A:$D,4,FALSE)</f>
        <v>25684</v>
      </c>
      <c r="N1893" t="str">
        <f t="shared" si="58"/>
        <v>HIGH</v>
      </c>
      <c r="O1893" t="str" cm="1">
        <f t="array" ref="O1893">_xlfn.IFS(D1893="North","Zone 1",D1893="South","Zone 2",D1893="East","Zone 3",D1893="West","Zone 4")</f>
        <v>Zone 4</v>
      </c>
      <c r="P1893">
        <f t="shared" si="59"/>
        <v>2568.4</v>
      </c>
      <c r="Q1893" t="str">
        <f>VLOOKUP(C1893,Product_Master!$A:$D,3,FALSE)</f>
        <v>Sports</v>
      </c>
    </row>
    <row r="1894" spans="1:17" x14ac:dyDescent="0.3">
      <c r="A1894" t="s">
        <v>4313</v>
      </c>
      <c r="B1894" t="s">
        <v>2138</v>
      </c>
      <c r="C1894" t="s">
        <v>108</v>
      </c>
      <c r="D1894" t="s">
        <v>191</v>
      </c>
      <c r="E1894" t="s">
        <v>192</v>
      </c>
      <c r="F1894" t="s">
        <v>193</v>
      </c>
      <c r="G1894" t="s">
        <v>243</v>
      </c>
      <c r="H1894" t="s">
        <v>4314</v>
      </c>
      <c r="I1894">
        <v>4</v>
      </c>
      <c r="J1894">
        <v>20</v>
      </c>
      <c r="K1894">
        <v>47241</v>
      </c>
      <c r="L1894" t="str">
        <f>VLOOKUP(Sales_Data!C1894,Product_Master!$A:$D,2,FALSE)</f>
        <v>Salt</v>
      </c>
      <c r="M1894">
        <f>VLOOKUP(C1894,Product_Master!$A:$D,4,FALSE)</f>
        <v>14763</v>
      </c>
      <c r="N1894" t="str">
        <f t="shared" si="58"/>
        <v>HIGH</v>
      </c>
      <c r="O1894" t="str" cm="1">
        <f t="array" ref="O1894">_xlfn.IFS(D1894="North","Zone 1",D1894="South","Zone 2",D1894="East","Zone 3",D1894="West","Zone 4")</f>
        <v>Zone 1</v>
      </c>
      <c r="P1894">
        <f t="shared" si="59"/>
        <v>4724.1000000000004</v>
      </c>
      <c r="Q1894" t="str">
        <f>VLOOKUP(C1894,Product_Master!$A:$D,3,FALSE)</f>
        <v>Grocery</v>
      </c>
    </row>
    <row r="1895" spans="1:17" x14ac:dyDescent="0.3">
      <c r="A1895" t="s">
        <v>4315</v>
      </c>
      <c r="B1895" t="s">
        <v>2319</v>
      </c>
      <c r="C1895" t="s">
        <v>155</v>
      </c>
      <c r="D1895" t="s">
        <v>178</v>
      </c>
      <c r="E1895" t="s">
        <v>310</v>
      </c>
      <c r="F1895" t="s">
        <v>311</v>
      </c>
      <c r="G1895" t="s">
        <v>187</v>
      </c>
      <c r="H1895" t="s">
        <v>1853</v>
      </c>
      <c r="I1895">
        <v>8</v>
      </c>
      <c r="J1895">
        <v>15</v>
      </c>
      <c r="K1895">
        <v>488369</v>
      </c>
      <c r="L1895" t="str">
        <f>VLOOKUP(Sales_Data!C1895,Product_Master!$A:$D,2,FALSE)</f>
        <v>Cycling Bottle</v>
      </c>
      <c r="M1895">
        <f>VLOOKUP(C1895,Product_Master!$A:$D,4,FALSE)</f>
        <v>71819</v>
      </c>
      <c r="N1895" t="str">
        <f t="shared" si="58"/>
        <v>HIGH</v>
      </c>
      <c r="O1895" t="str" cm="1">
        <f t="array" ref="O1895">_xlfn.IFS(D1895="North","Zone 1",D1895="South","Zone 2",D1895="East","Zone 3",D1895="West","Zone 4")</f>
        <v>Zone 3</v>
      </c>
      <c r="P1895">
        <f t="shared" si="59"/>
        <v>48836.9</v>
      </c>
      <c r="Q1895" t="str">
        <f>VLOOKUP(C1895,Product_Master!$A:$D,3,FALSE)</f>
        <v>Sports</v>
      </c>
    </row>
    <row r="1896" spans="1:17" x14ac:dyDescent="0.3">
      <c r="A1896" t="s">
        <v>4316</v>
      </c>
      <c r="B1896" t="s">
        <v>2460</v>
      </c>
      <c r="C1896" t="s">
        <v>87</v>
      </c>
      <c r="D1896" t="s">
        <v>191</v>
      </c>
      <c r="E1896" t="s">
        <v>242</v>
      </c>
      <c r="F1896" t="s">
        <v>242</v>
      </c>
      <c r="G1896" t="s">
        <v>257</v>
      </c>
      <c r="H1896" t="s">
        <v>4317</v>
      </c>
      <c r="I1896">
        <v>6</v>
      </c>
      <c r="J1896">
        <v>15</v>
      </c>
      <c r="K1896">
        <v>103167</v>
      </c>
      <c r="L1896" t="str">
        <f>VLOOKUP(Sales_Data!C1896,Product_Master!$A:$D,2,FALSE)</f>
        <v>Hoodie</v>
      </c>
      <c r="M1896">
        <f>VLOOKUP(C1896,Product_Master!$A:$D,4,FALSE)</f>
        <v>20229</v>
      </c>
      <c r="N1896" t="str">
        <f t="shared" si="58"/>
        <v>HIGH</v>
      </c>
      <c r="O1896" t="str" cm="1">
        <f t="array" ref="O1896">_xlfn.IFS(D1896="North","Zone 1",D1896="South","Zone 2",D1896="East","Zone 3",D1896="West","Zone 4")</f>
        <v>Zone 1</v>
      </c>
      <c r="P1896">
        <f t="shared" si="59"/>
        <v>10316.700000000001</v>
      </c>
      <c r="Q1896" t="str">
        <f>VLOOKUP(C1896,Product_Master!$A:$D,3,FALSE)</f>
        <v>Clothing</v>
      </c>
    </row>
    <row r="1897" spans="1:17" x14ac:dyDescent="0.3">
      <c r="A1897" t="s">
        <v>4318</v>
      </c>
      <c r="B1897" t="s">
        <v>2529</v>
      </c>
      <c r="C1897" t="s">
        <v>153</v>
      </c>
      <c r="D1897" t="s">
        <v>171</v>
      </c>
      <c r="E1897" t="s">
        <v>172</v>
      </c>
      <c r="F1897" t="s">
        <v>173</v>
      </c>
      <c r="G1897" t="s">
        <v>219</v>
      </c>
      <c r="H1897" t="s">
        <v>4319</v>
      </c>
      <c r="I1897">
        <v>5</v>
      </c>
      <c r="J1897">
        <v>20</v>
      </c>
      <c r="K1897">
        <v>141676</v>
      </c>
      <c r="L1897" t="str">
        <f>VLOOKUP(Sales_Data!C1897,Product_Master!$A:$D,2,FALSE)</f>
        <v>Knee Guard</v>
      </c>
      <c r="M1897">
        <f>VLOOKUP(C1897,Product_Master!$A:$D,4,FALSE)</f>
        <v>35419</v>
      </c>
      <c r="N1897" t="str">
        <f t="shared" si="58"/>
        <v>HIGH</v>
      </c>
      <c r="O1897" t="str" cm="1">
        <f t="array" ref="O1897">_xlfn.IFS(D1897="North","Zone 1",D1897="South","Zone 2",D1897="East","Zone 3",D1897="West","Zone 4")</f>
        <v>Zone 2</v>
      </c>
      <c r="P1897">
        <f t="shared" si="59"/>
        <v>14167.6</v>
      </c>
      <c r="Q1897" t="str">
        <f>VLOOKUP(C1897,Product_Master!$A:$D,3,FALSE)</f>
        <v>Sports</v>
      </c>
    </row>
    <row r="1898" spans="1:17" x14ac:dyDescent="0.3">
      <c r="A1898" t="s">
        <v>4320</v>
      </c>
      <c r="B1898" t="s">
        <v>1516</v>
      </c>
      <c r="C1898" t="s">
        <v>155</v>
      </c>
      <c r="D1898" t="s">
        <v>197</v>
      </c>
      <c r="E1898" t="s">
        <v>198</v>
      </c>
      <c r="F1898" t="s">
        <v>199</v>
      </c>
      <c r="G1898" t="s">
        <v>181</v>
      </c>
      <c r="H1898" t="s">
        <v>4321</v>
      </c>
      <c r="I1898">
        <v>12</v>
      </c>
      <c r="J1898">
        <v>0</v>
      </c>
      <c r="K1898">
        <v>861828</v>
      </c>
      <c r="L1898" t="str">
        <f>VLOOKUP(Sales_Data!C1898,Product_Master!$A:$D,2,FALSE)</f>
        <v>Cycling Bottle</v>
      </c>
      <c r="M1898">
        <f>VLOOKUP(C1898,Product_Master!$A:$D,4,FALSE)</f>
        <v>71819</v>
      </c>
      <c r="N1898" t="str">
        <f t="shared" si="58"/>
        <v>HIGH</v>
      </c>
      <c r="O1898" t="str" cm="1">
        <f t="array" ref="O1898">_xlfn.IFS(D1898="North","Zone 1",D1898="South","Zone 2",D1898="East","Zone 3",D1898="West","Zone 4")</f>
        <v>Zone 4</v>
      </c>
      <c r="P1898">
        <f t="shared" si="59"/>
        <v>86182.8</v>
      </c>
      <c r="Q1898" t="str">
        <f>VLOOKUP(C1898,Product_Master!$A:$D,3,FALSE)</f>
        <v>Sports</v>
      </c>
    </row>
    <row r="1899" spans="1:17" x14ac:dyDescent="0.3">
      <c r="A1899" t="s">
        <v>4322</v>
      </c>
      <c r="B1899" t="s">
        <v>634</v>
      </c>
      <c r="C1899" t="s">
        <v>21</v>
      </c>
      <c r="D1899" t="s">
        <v>171</v>
      </c>
      <c r="E1899" t="s">
        <v>223</v>
      </c>
      <c r="F1899" t="s">
        <v>224</v>
      </c>
      <c r="G1899" t="s">
        <v>187</v>
      </c>
      <c r="H1899" t="s">
        <v>4323</v>
      </c>
      <c r="I1899">
        <v>2</v>
      </c>
      <c r="J1899">
        <v>15</v>
      </c>
      <c r="K1899">
        <v>82511</v>
      </c>
      <c r="L1899" t="str">
        <f>VLOOKUP(Sales_Data!C1899,Product_Master!$A:$D,2,FALSE)</f>
        <v>Air Conditioner</v>
      </c>
      <c r="M1899">
        <f>VLOOKUP(C1899,Product_Master!$A:$D,4,FALSE)</f>
        <v>48536</v>
      </c>
      <c r="N1899" t="str">
        <f t="shared" si="58"/>
        <v>HIGH</v>
      </c>
      <c r="O1899" t="str" cm="1">
        <f t="array" ref="O1899">_xlfn.IFS(D1899="North","Zone 1",D1899="South","Zone 2",D1899="East","Zone 3",D1899="West","Zone 4")</f>
        <v>Zone 2</v>
      </c>
      <c r="P1899">
        <f t="shared" si="59"/>
        <v>8251.1</v>
      </c>
      <c r="Q1899" t="str">
        <f>VLOOKUP(C1899,Product_Master!$A:$D,3,FALSE)</f>
        <v>Electronics</v>
      </c>
    </row>
    <row r="1900" spans="1:17" x14ac:dyDescent="0.3">
      <c r="A1900" t="s">
        <v>4324</v>
      </c>
      <c r="B1900" t="s">
        <v>1120</v>
      </c>
      <c r="C1900" t="s">
        <v>116</v>
      </c>
      <c r="D1900" t="s">
        <v>171</v>
      </c>
      <c r="E1900" t="s">
        <v>172</v>
      </c>
      <c r="F1900" t="s">
        <v>173</v>
      </c>
      <c r="G1900" t="s">
        <v>228</v>
      </c>
      <c r="H1900" t="s">
        <v>4325</v>
      </c>
      <c r="I1900">
        <v>5</v>
      </c>
      <c r="J1900">
        <v>5</v>
      </c>
      <c r="K1900">
        <v>45604</v>
      </c>
      <c r="L1900" t="str">
        <f>VLOOKUP(Sales_Data!C1900,Product_Master!$A:$D,2,FALSE)</f>
        <v>Biscuits</v>
      </c>
      <c r="M1900">
        <f>VLOOKUP(C1900,Product_Master!$A:$D,4,FALSE)</f>
        <v>9601</v>
      </c>
      <c r="N1900" t="str">
        <f t="shared" si="58"/>
        <v>HIGH</v>
      </c>
      <c r="O1900" t="str" cm="1">
        <f t="array" ref="O1900">_xlfn.IFS(D1900="North","Zone 1",D1900="South","Zone 2",D1900="East","Zone 3",D1900="West","Zone 4")</f>
        <v>Zone 2</v>
      </c>
      <c r="P1900">
        <f t="shared" si="59"/>
        <v>4560.4000000000005</v>
      </c>
      <c r="Q1900" t="str">
        <f>VLOOKUP(C1900,Product_Master!$A:$D,3,FALSE)</f>
        <v>Grocery</v>
      </c>
    </row>
    <row r="1901" spans="1:17" x14ac:dyDescent="0.3">
      <c r="A1901" t="s">
        <v>4326</v>
      </c>
      <c r="B1901" t="s">
        <v>324</v>
      </c>
      <c r="C1901" t="s">
        <v>131</v>
      </c>
      <c r="D1901" t="s">
        <v>171</v>
      </c>
      <c r="E1901" t="s">
        <v>172</v>
      </c>
      <c r="F1901" t="s">
        <v>173</v>
      </c>
      <c r="G1901" t="s">
        <v>262</v>
      </c>
      <c r="H1901" t="s">
        <v>1025</v>
      </c>
      <c r="I1901">
        <v>7</v>
      </c>
      <c r="J1901">
        <v>10</v>
      </c>
      <c r="K1901">
        <v>395873</v>
      </c>
      <c r="L1901" t="str">
        <f>VLOOKUP(Sales_Data!C1901,Product_Master!$A:$D,2,FALSE)</f>
        <v>Football</v>
      </c>
      <c r="M1901">
        <f>VLOOKUP(C1901,Product_Master!$A:$D,4,FALSE)</f>
        <v>62837</v>
      </c>
      <c r="N1901" t="str">
        <f t="shared" si="58"/>
        <v>HIGH</v>
      </c>
      <c r="O1901" t="str" cm="1">
        <f t="array" ref="O1901">_xlfn.IFS(D1901="North","Zone 1",D1901="South","Zone 2",D1901="East","Zone 3",D1901="West","Zone 4")</f>
        <v>Zone 2</v>
      </c>
      <c r="P1901">
        <f t="shared" si="59"/>
        <v>39587.300000000003</v>
      </c>
      <c r="Q1901" t="str">
        <f>VLOOKUP(C1901,Product_Master!$A:$D,3,FALSE)</f>
        <v>Sports</v>
      </c>
    </row>
    <row r="1902" spans="1:17" x14ac:dyDescent="0.3">
      <c r="A1902" t="s">
        <v>4327</v>
      </c>
      <c r="B1902" t="s">
        <v>1609</v>
      </c>
      <c r="C1902" t="s">
        <v>73</v>
      </c>
      <c r="D1902" t="s">
        <v>197</v>
      </c>
      <c r="E1902" t="s">
        <v>210</v>
      </c>
      <c r="F1902" t="s">
        <v>211</v>
      </c>
      <c r="G1902" t="s">
        <v>315</v>
      </c>
      <c r="H1902" t="s">
        <v>4328</v>
      </c>
      <c r="I1902">
        <v>10</v>
      </c>
      <c r="J1902">
        <v>15</v>
      </c>
      <c r="K1902">
        <v>584927</v>
      </c>
      <c r="L1902" t="str">
        <f>VLOOKUP(Sales_Data!C1902,Product_Master!$A:$D,2,FALSE)</f>
        <v>T-Shirt</v>
      </c>
      <c r="M1902">
        <f>VLOOKUP(C1902,Product_Master!$A:$D,4,FALSE)</f>
        <v>68815</v>
      </c>
      <c r="N1902" t="str">
        <f t="shared" si="58"/>
        <v>HIGH</v>
      </c>
      <c r="O1902" t="str" cm="1">
        <f t="array" ref="O1902">_xlfn.IFS(D1902="North","Zone 1",D1902="South","Zone 2",D1902="East","Zone 3",D1902="West","Zone 4")</f>
        <v>Zone 4</v>
      </c>
      <c r="P1902">
        <f t="shared" si="59"/>
        <v>58492.700000000004</v>
      </c>
      <c r="Q1902" t="str">
        <f>VLOOKUP(C1902,Product_Master!$A:$D,3,FALSE)</f>
        <v>Clothing</v>
      </c>
    </row>
    <row r="1903" spans="1:17" x14ac:dyDescent="0.3">
      <c r="A1903" t="s">
        <v>4329</v>
      </c>
      <c r="B1903" t="s">
        <v>2632</v>
      </c>
      <c r="C1903" t="s">
        <v>128</v>
      </c>
      <c r="D1903" t="s">
        <v>171</v>
      </c>
      <c r="E1903" t="s">
        <v>223</v>
      </c>
      <c r="F1903" t="s">
        <v>224</v>
      </c>
      <c r="G1903" t="s">
        <v>174</v>
      </c>
      <c r="H1903" t="s">
        <v>4330</v>
      </c>
      <c r="I1903">
        <v>7</v>
      </c>
      <c r="J1903">
        <v>0</v>
      </c>
      <c r="K1903">
        <v>411726</v>
      </c>
      <c r="L1903" t="str">
        <f>VLOOKUP(Sales_Data!C1903,Product_Master!$A:$D,2,FALSE)</f>
        <v>Cricket Bat</v>
      </c>
      <c r="M1903">
        <f>VLOOKUP(C1903,Product_Master!$A:$D,4,FALSE)</f>
        <v>58818</v>
      </c>
      <c r="N1903" t="str">
        <f t="shared" si="58"/>
        <v>HIGH</v>
      </c>
      <c r="O1903" t="str" cm="1">
        <f t="array" ref="O1903">_xlfn.IFS(D1903="North","Zone 1",D1903="South","Zone 2",D1903="East","Zone 3",D1903="West","Zone 4")</f>
        <v>Zone 2</v>
      </c>
      <c r="P1903">
        <f t="shared" si="59"/>
        <v>41172.600000000006</v>
      </c>
      <c r="Q1903" t="str">
        <f>VLOOKUP(C1903,Product_Master!$A:$D,3,FALSE)</f>
        <v>Sports</v>
      </c>
    </row>
    <row r="1904" spans="1:17" x14ac:dyDescent="0.3">
      <c r="A1904" t="s">
        <v>4331</v>
      </c>
      <c r="B1904" t="s">
        <v>2721</v>
      </c>
      <c r="C1904" t="s">
        <v>11</v>
      </c>
      <c r="D1904" t="s">
        <v>171</v>
      </c>
      <c r="E1904" t="s">
        <v>172</v>
      </c>
      <c r="F1904" t="s">
        <v>173</v>
      </c>
      <c r="G1904" t="s">
        <v>269</v>
      </c>
      <c r="H1904" t="s">
        <v>2315</v>
      </c>
      <c r="I1904">
        <v>11</v>
      </c>
      <c r="J1904">
        <v>10</v>
      </c>
      <c r="K1904">
        <v>294544</v>
      </c>
      <c r="L1904" t="str">
        <f>VLOOKUP(Sales_Data!C1904,Product_Master!$A:$D,2,FALSE)</f>
        <v>Lenovo Laptop</v>
      </c>
      <c r="M1904">
        <f>VLOOKUP(C1904,Product_Master!$A:$D,4,FALSE)</f>
        <v>29752</v>
      </c>
      <c r="N1904" t="str">
        <f t="shared" si="58"/>
        <v>HIGH</v>
      </c>
      <c r="O1904" t="str" cm="1">
        <f t="array" ref="O1904">_xlfn.IFS(D1904="North","Zone 1",D1904="South","Zone 2",D1904="East","Zone 3",D1904="West","Zone 4")</f>
        <v>Zone 2</v>
      </c>
      <c r="P1904">
        <f t="shared" si="59"/>
        <v>29454.400000000001</v>
      </c>
      <c r="Q1904" t="str">
        <f>VLOOKUP(C1904,Product_Master!$A:$D,3,FALSE)</f>
        <v>Electronics</v>
      </c>
    </row>
    <row r="1905" spans="1:17" x14ac:dyDescent="0.3">
      <c r="A1905" t="s">
        <v>4332</v>
      </c>
      <c r="B1905" t="s">
        <v>1186</v>
      </c>
      <c r="C1905" t="s">
        <v>33</v>
      </c>
      <c r="D1905" t="s">
        <v>171</v>
      </c>
      <c r="E1905" t="s">
        <v>223</v>
      </c>
      <c r="F1905" t="s">
        <v>224</v>
      </c>
      <c r="G1905" t="s">
        <v>315</v>
      </c>
      <c r="H1905" t="s">
        <v>4333</v>
      </c>
      <c r="I1905">
        <v>7</v>
      </c>
      <c r="J1905">
        <v>15</v>
      </c>
      <c r="K1905">
        <v>352359</v>
      </c>
      <c r="L1905" t="str">
        <f>VLOOKUP(Sales_Data!C1905,Product_Master!$A:$D,2,FALSE)</f>
        <v>Headphones</v>
      </c>
      <c r="M1905">
        <f>VLOOKUP(C1905,Product_Master!$A:$D,4,FALSE)</f>
        <v>59220</v>
      </c>
      <c r="N1905" t="str">
        <f t="shared" si="58"/>
        <v>HIGH</v>
      </c>
      <c r="O1905" t="str" cm="1">
        <f t="array" ref="O1905">_xlfn.IFS(D1905="North","Zone 1",D1905="South","Zone 2",D1905="East","Zone 3",D1905="West","Zone 4")</f>
        <v>Zone 2</v>
      </c>
      <c r="P1905">
        <f t="shared" si="59"/>
        <v>35235.9</v>
      </c>
      <c r="Q1905" t="str">
        <f>VLOOKUP(C1905,Product_Master!$A:$D,3,FALSE)</f>
        <v>Electronics</v>
      </c>
    </row>
    <row r="1906" spans="1:17" x14ac:dyDescent="0.3">
      <c r="A1906" t="s">
        <v>4334</v>
      </c>
      <c r="B1906" t="s">
        <v>366</v>
      </c>
      <c r="C1906" t="s">
        <v>83</v>
      </c>
      <c r="D1906" t="s">
        <v>178</v>
      </c>
      <c r="E1906" t="s">
        <v>310</v>
      </c>
      <c r="F1906" t="s">
        <v>311</v>
      </c>
      <c r="G1906" t="s">
        <v>200</v>
      </c>
      <c r="H1906" t="s">
        <v>4335</v>
      </c>
      <c r="I1906">
        <v>5</v>
      </c>
      <c r="J1906">
        <v>5</v>
      </c>
      <c r="K1906">
        <v>371754</v>
      </c>
      <c r="L1906" t="str">
        <f>VLOOKUP(Sales_Data!C1906,Product_Master!$A:$D,2,FALSE)</f>
        <v>Track Pants</v>
      </c>
      <c r="M1906">
        <f>VLOOKUP(C1906,Product_Master!$A:$D,4,FALSE)</f>
        <v>78264</v>
      </c>
      <c r="N1906" t="str">
        <f t="shared" si="58"/>
        <v>HIGH</v>
      </c>
      <c r="O1906" t="str" cm="1">
        <f t="array" ref="O1906">_xlfn.IFS(D1906="North","Zone 1",D1906="South","Zone 2",D1906="East","Zone 3",D1906="West","Zone 4")</f>
        <v>Zone 3</v>
      </c>
      <c r="P1906">
        <f t="shared" si="59"/>
        <v>37175.4</v>
      </c>
      <c r="Q1906" t="str">
        <f>VLOOKUP(C1906,Product_Master!$A:$D,3,FALSE)</f>
        <v>Clothing</v>
      </c>
    </row>
    <row r="1907" spans="1:17" x14ac:dyDescent="0.3">
      <c r="A1907" t="s">
        <v>4336</v>
      </c>
      <c r="B1907" t="s">
        <v>739</v>
      </c>
      <c r="C1907" t="s">
        <v>29</v>
      </c>
      <c r="D1907" t="s">
        <v>197</v>
      </c>
      <c r="E1907" t="s">
        <v>210</v>
      </c>
      <c r="F1907" t="s">
        <v>211</v>
      </c>
      <c r="G1907" t="s">
        <v>253</v>
      </c>
      <c r="H1907" t="s">
        <v>4337</v>
      </c>
      <c r="I1907">
        <v>4</v>
      </c>
      <c r="J1907">
        <v>10</v>
      </c>
      <c r="K1907">
        <v>56203</v>
      </c>
      <c r="L1907" t="str">
        <f>VLOOKUP(Sales_Data!C1907,Product_Master!$A:$D,2,FALSE)</f>
        <v>Bluetooth Speaker</v>
      </c>
      <c r="M1907">
        <f>VLOOKUP(C1907,Product_Master!$A:$D,4,FALSE)</f>
        <v>15612</v>
      </c>
      <c r="N1907" t="str">
        <f t="shared" si="58"/>
        <v>HIGH</v>
      </c>
      <c r="O1907" t="str" cm="1">
        <f t="array" ref="O1907">_xlfn.IFS(D1907="North","Zone 1",D1907="South","Zone 2",D1907="East","Zone 3",D1907="West","Zone 4")</f>
        <v>Zone 4</v>
      </c>
      <c r="P1907">
        <f t="shared" si="59"/>
        <v>5620.3</v>
      </c>
      <c r="Q1907" t="str">
        <f>VLOOKUP(C1907,Product_Master!$A:$D,3,FALSE)</f>
        <v>Electronics</v>
      </c>
    </row>
    <row r="1908" spans="1:17" x14ac:dyDescent="0.3">
      <c r="A1908" t="s">
        <v>4338</v>
      </c>
      <c r="B1908" t="s">
        <v>1677</v>
      </c>
      <c r="C1908" t="s">
        <v>104</v>
      </c>
      <c r="D1908" t="s">
        <v>171</v>
      </c>
      <c r="E1908" t="s">
        <v>204</v>
      </c>
      <c r="F1908" t="s">
        <v>205</v>
      </c>
      <c r="G1908" t="s">
        <v>212</v>
      </c>
      <c r="H1908" t="s">
        <v>4339</v>
      </c>
      <c r="I1908">
        <v>7</v>
      </c>
      <c r="J1908">
        <v>20</v>
      </c>
      <c r="K1908">
        <v>191245</v>
      </c>
      <c r="L1908" t="str">
        <f>VLOOKUP(Sales_Data!C1908,Product_Master!$A:$D,2,FALSE)</f>
        <v>Coffee</v>
      </c>
      <c r="M1908">
        <f>VLOOKUP(C1908,Product_Master!$A:$D,4,FALSE)</f>
        <v>34151</v>
      </c>
      <c r="N1908" t="str">
        <f t="shared" si="58"/>
        <v>HIGH</v>
      </c>
      <c r="O1908" t="str" cm="1">
        <f t="array" ref="O1908">_xlfn.IFS(D1908="North","Zone 1",D1908="South","Zone 2",D1908="East","Zone 3",D1908="West","Zone 4")</f>
        <v>Zone 2</v>
      </c>
      <c r="P1908">
        <f t="shared" si="59"/>
        <v>19124.5</v>
      </c>
      <c r="Q1908" t="str">
        <f>VLOOKUP(C1908,Product_Master!$A:$D,3,FALSE)</f>
        <v>Grocery</v>
      </c>
    </row>
    <row r="1909" spans="1:17" x14ac:dyDescent="0.3">
      <c r="A1909" t="s">
        <v>4340</v>
      </c>
      <c r="B1909" t="s">
        <v>1571</v>
      </c>
      <c r="C1909" t="s">
        <v>128</v>
      </c>
      <c r="D1909" t="s">
        <v>178</v>
      </c>
      <c r="E1909" t="s">
        <v>179</v>
      </c>
      <c r="F1909" t="s">
        <v>180</v>
      </c>
      <c r="G1909" t="s">
        <v>253</v>
      </c>
      <c r="H1909" t="s">
        <v>4341</v>
      </c>
      <c r="I1909">
        <v>2</v>
      </c>
      <c r="J1909">
        <v>20</v>
      </c>
      <c r="K1909">
        <v>94108</v>
      </c>
      <c r="L1909" t="str">
        <f>VLOOKUP(Sales_Data!C1909,Product_Master!$A:$D,2,FALSE)</f>
        <v>Cricket Bat</v>
      </c>
      <c r="M1909">
        <f>VLOOKUP(C1909,Product_Master!$A:$D,4,FALSE)</f>
        <v>58818</v>
      </c>
      <c r="N1909" t="str">
        <f t="shared" si="58"/>
        <v>HIGH</v>
      </c>
      <c r="O1909" t="str" cm="1">
        <f t="array" ref="O1909">_xlfn.IFS(D1909="North","Zone 1",D1909="South","Zone 2",D1909="East","Zone 3",D1909="West","Zone 4")</f>
        <v>Zone 3</v>
      </c>
      <c r="P1909">
        <f t="shared" si="59"/>
        <v>9410.8000000000011</v>
      </c>
      <c r="Q1909" t="str">
        <f>VLOOKUP(C1909,Product_Master!$A:$D,3,FALSE)</f>
        <v>Sports</v>
      </c>
    </row>
    <row r="1910" spans="1:17" x14ac:dyDescent="0.3">
      <c r="A1910" t="s">
        <v>4342</v>
      </c>
      <c r="B1910" t="s">
        <v>3119</v>
      </c>
      <c r="C1910" t="s">
        <v>128</v>
      </c>
      <c r="D1910" t="s">
        <v>191</v>
      </c>
      <c r="E1910" t="s">
        <v>238</v>
      </c>
      <c r="F1910" t="s">
        <v>238</v>
      </c>
      <c r="G1910" t="s">
        <v>212</v>
      </c>
      <c r="H1910" t="s">
        <v>516</v>
      </c>
      <c r="I1910">
        <v>11</v>
      </c>
      <c r="J1910">
        <v>10</v>
      </c>
      <c r="K1910">
        <v>582298</v>
      </c>
      <c r="L1910" t="str">
        <f>VLOOKUP(Sales_Data!C1910,Product_Master!$A:$D,2,FALSE)</f>
        <v>Cricket Bat</v>
      </c>
      <c r="M1910">
        <f>VLOOKUP(C1910,Product_Master!$A:$D,4,FALSE)</f>
        <v>58818</v>
      </c>
      <c r="N1910" t="str">
        <f t="shared" si="58"/>
        <v>HIGH</v>
      </c>
      <c r="O1910" t="str" cm="1">
        <f t="array" ref="O1910">_xlfn.IFS(D1910="North","Zone 1",D1910="South","Zone 2",D1910="East","Zone 3",D1910="West","Zone 4")</f>
        <v>Zone 1</v>
      </c>
      <c r="P1910">
        <f t="shared" si="59"/>
        <v>58229.8</v>
      </c>
      <c r="Q1910" t="str">
        <f>VLOOKUP(C1910,Product_Master!$A:$D,3,FALSE)</f>
        <v>Sports</v>
      </c>
    </row>
    <row r="1911" spans="1:17" x14ac:dyDescent="0.3">
      <c r="A1911" t="s">
        <v>4343</v>
      </c>
      <c r="B1911" t="s">
        <v>3562</v>
      </c>
      <c r="C1911" t="s">
        <v>71</v>
      </c>
      <c r="D1911" t="s">
        <v>191</v>
      </c>
      <c r="E1911" t="s">
        <v>192</v>
      </c>
      <c r="F1911" t="s">
        <v>193</v>
      </c>
      <c r="G1911" t="s">
        <v>285</v>
      </c>
      <c r="H1911" t="s">
        <v>4344</v>
      </c>
      <c r="I1911">
        <v>10</v>
      </c>
      <c r="J1911">
        <v>10</v>
      </c>
      <c r="K1911">
        <v>515844</v>
      </c>
      <c r="L1911" t="str">
        <f>VLOOKUP(Sales_Data!C1911,Product_Master!$A:$D,2,FALSE)</f>
        <v>Jeans</v>
      </c>
      <c r="M1911">
        <f>VLOOKUP(C1911,Product_Master!$A:$D,4,FALSE)</f>
        <v>57316</v>
      </c>
      <c r="N1911" t="str">
        <f t="shared" si="58"/>
        <v>HIGH</v>
      </c>
      <c r="O1911" t="str" cm="1">
        <f t="array" ref="O1911">_xlfn.IFS(D1911="North","Zone 1",D1911="South","Zone 2",D1911="East","Zone 3",D1911="West","Zone 4")</f>
        <v>Zone 1</v>
      </c>
      <c r="P1911">
        <f t="shared" si="59"/>
        <v>51584.4</v>
      </c>
      <c r="Q1911" t="str">
        <f>VLOOKUP(C1911,Product_Master!$A:$D,3,FALSE)</f>
        <v>Clothing</v>
      </c>
    </row>
    <row r="1912" spans="1:17" x14ac:dyDescent="0.3">
      <c r="A1912" t="s">
        <v>4345</v>
      </c>
      <c r="B1912" t="s">
        <v>2641</v>
      </c>
      <c r="C1912" t="s">
        <v>126</v>
      </c>
      <c r="D1912" t="s">
        <v>197</v>
      </c>
      <c r="E1912" t="s">
        <v>210</v>
      </c>
      <c r="F1912" t="s">
        <v>211</v>
      </c>
      <c r="G1912" t="s">
        <v>285</v>
      </c>
      <c r="H1912" t="s">
        <v>4346</v>
      </c>
      <c r="I1912">
        <v>1</v>
      </c>
      <c r="J1912">
        <v>15</v>
      </c>
      <c r="K1912">
        <v>3502</v>
      </c>
      <c r="L1912" t="str">
        <f>VLOOKUP(Sales_Data!C1912,Product_Master!$A:$D,2,FALSE)</f>
        <v>Honey</v>
      </c>
      <c r="M1912">
        <f>VLOOKUP(C1912,Product_Master!$A:$D,4,FALSE)</f>
        <v>4120</v>
      </c>
      <c r="N1912" t="str">
        <f t="shared" si="58"/>
        <v>LOW</v>
      </c>
      <c r="O1912" t="str" cm="1">
        <f t="array" ref="O1912">_xlfn.IFS(D1912="North","Zone 1",D1912="South","Zone 2",D1912="East","Zone 3",D1912="West","Zone 4")</f>
        <v>Zone 4</v>
      </c>
      <c r="P1912">
        <f t="shared" si="59"/>
        <v>70.040000000000006</v>
      </c>
      <c r="Q1912" t="str">
        <f>VLOOKUP(C1912,Product_Master!$A:$D,3,FALSE)</f>
        <v>Grocery</v>
      </c>
    </row>
    <row r="1913" spans="1:17" x14ac:dyDescent="0.3">
      <c r="A1913" t="s">
        <v>4347</v>
      </c>
      <c r="B1913" t="s">
        <v>1703</v>
      </c>
      <c r="C1913" t="s">
        <v>29</v>
      </c>
      <c r="D1913" t="s">
        <v>178</v>
      </c>
      <c r="E1913" t="s">
        <v>185</v>
      </c>
      <c r="F1913" t="s">
        <v>186</v>
      </c>
      <c r="G1913" t="s">
        <v>200</v>
      </c>
      <c r="H1913" t="s">
        <v>2023</v>
      </c>
      <c r="I1913">
        <v>5</v>
      </c>
      <c r="J1913">
        <v>5</v>
      </c>
      <c r="K1913">
        <v>74157</v>
      </c>
      <c r="L1913" t="str">
        <f>VLOOKUP(Sales_Data!C1913,Product_Master!$A:$D,2,FALSE)</f>
        <v>Bluetooth Speaker</v>
      </c>
      <c r="M1913">
        <f>VLOOKUP(C1913,Product_Master!$A:$D,4,FALSE)</f>
        <v>15612</v>
      </c>
      <c r="N1913" t="str">
        <f t="shared" si="58"/>
        <v>HIGH</v>
      </c>
      <c r="O1913" t="str" cm="1">
        <f t="array" ref="O1913">_xlfn.IFS(D1913="North","Zone 1",D1913="South","Zone 2",D1913="East","Zone 3",D1913="West","Zone 4")</f>
        <v>Zone 3</v>
      </c>
      <c r="P1913">
        <f t="shared" si="59"/>
        <v>7415.7000000000007</v>
      </c>
      <c r="Q1913" t="str">
        <f>VLOOKUP(C1913,Product_Master!$A:$D,3,FALSE)</f>
        <v>Electronics</v>
      </c>
    </row>
    <row r="1914" spans="1:17" x14ac:dyDescent="0.3">
      <c r="A1914" t="s">
        <v>4348</v>
      </c>
      <c r="B1914" t="s">
        <v>1199</v>
      </c>
      <c r="C1914" t="s">
        <v>133</v>
      </c>
      <c r="D1914" t="s">
        <v>171</v>
      </c>
      <c r="E1914" t="s">
        <v>204</v>
      </c>
      <c r="F1914" t="s">
        <v>205</v>
      </c>
      <c r="G1914" t="s">
        <v>206</v>
      </c>
      <c r="H1914" t="s">
        <v>4349</v>
      </c>
      <c r="I1914">
        <v>10</v>
      </c>
      <c r="J1914">
        <v>5</v>
      </c>
      <c r="K1914">
        <v>270617</v>
      </c>
      <c r="L1914" t="str">
        <f>VLOOKUP(Sales_Data!C1914,Product_Master!$A:$D,2,FALSE)</f>
        <v>Basketball</v>
      </c>
      <c r="M1914">
        <f>VLOOKUP(C1914,Product_Master!$A:$D,4,FALSE)</f>
        <v>28486</v>
      </c>
      <c r="N1914" t="str">
        <f t="shared" si="58"/>
        <v>HIGH</v>
      </c>
      <c r="O1914" t="str" cm="1">
        <f t="array" ref="O1914">_xlfn.IFS(D1914="North","Zone 1",D1914="South","Zone 2",D1914="East","Zone 3",D1914="West","Zone 4")</f>
        <v>Zone 2</v>
      </c>
      <c r="P1914">
        <f t="shared" si="59"/>
        <v>27061.7</v>
      </c>
      <c r="Q1914" t="str">
        <f>VLOOKUP(C1914,Product_Master!$A:$D,3,FALSE)</f>
        <v>Sports</v>
      </c>
    </row>
    <row r="1915" spans="1:17" x14ac:dyDescent="0.3">
      <c r="A1915" t="s">
        <v>4350</v>
      </c>
      <c r="B1915" t="s">
        <v>867</v>
      </c>
      <c r="C1915" t="s">
        <v>143</v>
      </c>
      <c r="D1915" t="s">
        <v>171</v>
      </c>
      <c r="E1915" t="s">
        <v>204</v>
      </c>
      <c r="F1915" t="s">
        <v>205</v>
      </c>
      <c r="G1915" t="s">
        <v>228</v>
      </c>
      <c r="H1915" t="s">
        <v>4351</v>
      </c>
      <c r="I1915">
        <v>10</v>
      </c>
      <c r="J1915">
        <v>20</v>
      </c>
      <c r="K1915">
        <v>45144</v>
      </c>
      <c r="L1915" t="str">
        <f>VLOOKUP(Sales_Data!C1915,Product_Master!$A:$D,2,FALSE)</f>
        <v>Skipping Rope</v>
      </c>
      <c r="M1915">
        <f>VLOOKUP(C1915,Product_Master!$A:$D,4,FALSE)</f>
        <v>5643</v>
      </c>
      <c r="N1915" t="str">
        <f t="shared" si="58"/>
        <v>HIGH</v>
      </c>
      <c r="O1915" t="str" cm="1">
        <f t="array" ref="O1915">_xlfn.IFS(D1915="North","Zone 1",D1915="South","Zone 2",D1915="East","Zone 3",D1915="West","Zone 4")</f>
        <v>Zone 2</v>
      </c>
      <c r="P1915">
        <f t="shared" si="59"/>
        <v>4514.4000000000005</v>
      </c>
      <c r="Q1915" t="str">
        <f>VLOOKUP(C1915,Product_Master!$A:$D,3,FALSE)</f>
        <v>Sports</v>
      </c>
    </row>
    <row r="1916" spans="1:17" x14ac:dyDescent="0.3">
      <c r="A1916" t="s">
        <v>4352</v>
      </c>
      <c r="B1916" t="s">
        <v>1149</v>
      </c>
      <c r="C1916" t="s">
        <v>13</v>
      </c>
      <c r="D1916" t="s">
        <v>191</v>
      </c>
      <c r="E1916" t="s">
        <v>238</v>
      </c>
      <c r="F1916" t="s">
        <v>238</v>
      </c>
      <c r="G1916" t="s">
        <v>212</v>
      </c>
      <c r="H1916" t="s">
        <v>4353</v>
      </c>
      <c r="I1916">
        <v>4</v>
      </c>
      <c r="J1916">
        <v>10</v>
      </c>
      <c r="K1916">
        <v>96163</v>
      </c>
      <c r="L1916" t="str">
        <f>VLOOKUP(Sales_Data!C1916,Product_Master!$A:$D,2,FALSE)</f>
        <v>iPhone</v>
      </c>
      <c r="M1916">
        <f>VLOOKUP(C1916,Product_Master!$A:$D,4,FALSE)</f>
        <v>26712</v>
      </c>
      <c r="N1916" t="str">
        <f t="shared" si="58"/>
        <v>HIGH</v>
      </c>
      <c r="O1916" t="str" cm="1">
        <f t="array" ref="O1916">_xlfn.IFS(D1916="North","Zone 1",D1916="South","Zone 2",D1916="East","Zone 3",D1916="West","Zone 4")</f>
        <v>Zone 1</v>
      </c>
      <c r="P1916">
        <f t="shared" si="59"/>
        <v>9616.3000000000011</v>
      </c>
      <c r="Q1916" t="str">
        <f>VLOOKUP(C1916,Product_Master!$A:$D,3,FALSE)</f>
        <v>Electronics</v>
      </c>
    </row>
    <row r="1917" spans="1:17" x14ac:dyDescent="0.3">
      <c r="A1917" t="s">
        <v>4354</v>
      </c>
      <c r="B1917" t="s">
        <v>951</v>
      </c>
      <c r="C1917" t="s">
        <v>75</v>
      </c>
      <c r="D1917" t="s">
        <v>191</v>
      </c>
      <c r="E1917" t="s">
        <v>192</v>
      </c>
      <c r="F1917" t="s">
        <v>193</v>
      </c>
      <c r="G1917" t="s">
        <v>187</v>
      </c>
      <c r="H1917" t="s">
        <v>4125</v>
      </c>
      <c r="I1917">
        <v>11</v>
      </c>
      <c r="J1917">
        <v>5</v>
      </c>
      <c r="K1917">
        <v>419358</v>
      </c>
      <c r="L1917" t="str">
        <f>VLOOKUP(Sales_Data!C1917,Product_Master!$A:$D,2,FALSE)</f>
        <v>Jacket</v>
      </c>
      <c r="M1917">
        <f>VLOOKUP(C1917,Product_Master!$A:$D,4,FALSE)</f>
        <v>40130</v>
      </c>
      <c r="N1917" t="str">
        <f t="shared" si="58"/>
        <v>HIGH</v>
      </c>
      <c r="O1917" t="str" cm="1">
        <f t="array" ref="O1917">_xlfn.IFS(D1917="North","Zone 1",D1917="South","Zone 2",D1917="East","Zone 3",D1917="West","Zone 4")</f>
        <v>Zone 1</v>
      </c>
      <c r="P1917">
        <f t="shared" si="59"/>
        <v>41935.800000000003</v>
      </c>
      <c r="Q1917" t="str">
        <f>VLOOKUP(C1917,Product_Master!$A:$D,3,FALSE)</f>
        <v>Clothing</v>
      </c>
    </row>
    <row r="1918" spans="1:17" x14ac:dyDescent="0.3">
      <c r="A1918" t="s">
        <v>4355</v>
      </c>
      <c r="B1918" t="s">
        <v>2017</v>
      </c>
      <c r="C1918" t="s">
        <v>56</v>
      </c>
      <c r="D1918" t="s">
        <v>197</v>
      </c>
      <c r="E1918" t="s">
        <v>210</v>
      </c>
      <c r="F1918" t="s">
        <v>211</v>
      </c>
      <c r="G1918" t="s">
        <v>187</v>
      </c>
      <c r="H1918" t="s">
        <v>2820</v>
      </c>
      <c r="I1918">
        <v>8</v>
      </c>
      <c r="J1918">
        <v>5</v>
      </c>
      <c r="K1918">
        <v>175202</v>
      </c>
      <c r="L1918" t="str">
        <f>VLOOKUP(Sales_Data!C1918,Product_Master!$A:$D,2,FALSE)</f>
        <v>Computer Desk</v>
      </c>
      <c r="M1918">
        <f>VLOOKUP(C1918,Product_Master!$A:$D,4,FALSE)</f>
        <v>23053</v>
      </c>
      <c r="N1918" t="str">
        <f t="shared" si="58"/>
        <v>HIGH</v>
      </c>
      <c r="O1918" t="str" cm="1">
        <f t="array" ref="O1918">_xlfn.IFS(D1918="North","Zone 1",D1918="South","Zone 2",D1918="East","Zone 3",D1918="West","Zone 4")</f>
        <v>Zone 4</v>
      </c>
      <c r="P1918">
        <f t="shared" si="59"/>
        <v>17520.2</v>
      </c>
      <c r="Q1918" t="str">
        <f>VLOOKUP(C1918,Product_Master!$A:$D,3,FALSE)</f>
        <v>Furniture</v>
      </c>
    </row>
    <row r="1919" spans="1:17" x14ac:dyDescent="0.3">
      <c r="A1919" t="s">
        <v>4356</v>
      </c>
      <c r="B1919" t="s">
        <v>592</v>
      </c>
      <c r="C1919" t="s">
        <v>83</v>
      </c>
      <c r="D1919" t="s">
        <v>197</v>
      </c>
      <c r="E1919" t="s">
        <v>198</v>
      </c>
      <c r="F1919" t="s">
        <v>199</v>
      </c>
      <c r="G1919" t="s">
        <v>174</v>
      </c>
      <c r="H1919" t="s">
        <v>4357</v>
      </c>
      <c r="I1919">
        <v>11</v>
      </c>
      <c r="J1919">
        <v>5</v>
      </c>
      <c r="K1919">
        <v>817858</v>
      </c>
      <c r="L1919" t="str">
        <f>VLOOKUP(Sales_Data!C1919,Product_Master!$A:$D,2,FALSE)</f>
        <v>Track Pants</v>
      </c>
      <c r="M1919">
        <f>VLOOKUP(C1919,Product_Master!$A:$D,4,FALSE)</f>
        <v>78264</v>
      </c>
      <c r="N1919" t="str">
        <f t="shared" si="58"/>
        <v>HIGH</v>
      </c>
      <c r="O1919" t="str" cm="1">
        <f t="array" ref="O1919">_xlfn.IFS(D1919="North","Zone 1",D1919="South","Zone 2",D1919="East","Zone 3",D1919="West","Zone 4")</f>
        <v>Zone 4</v>
      </c>
      <c r="P1919">
        <f t="shared" si="59"/>
        <v>81785.8</v>
      </c>
      <c r="Q1919" t="str">
        <f>VLOOKUP(C1919,Product_Master!$A:$D,3,FALSE)</f>
        <v>Clothing</v>
      </c>
    </row>
    <row r="1920" spans="1:17" x14ac:dyDescent="0.3">
      <c r="A1920" t="s">
        <v>4358</v>
      </c>
      <c r="B1920" t="s">
        <v>2245</v>
      </c>
      <c r="C1920" t="s">
        <v>4</v>
      </c>
      <c r="D1920" t="s">
        <v>171</v>
      </c>
      <c r="E1920" t="s">
        <v>172</v>
      </c>
      <c r="F1920" t="s">
        <v>173</v>
      </c>
      <c r="G1920" t="s">
        <v>262</v>
      </c>
      <c r="H1920" t="s">
        <v>4359</v>
      </c>
      <c r="I1920">
        <v>9</v>
      </c>
      <c r="J1920">
        <v>10</v>
      </c>
      <c r="K1920">
        <v>8561</v>
      </c>
      <c r="L1920" t="str">
        <f>VLOOKUP(Sales_Data!C1920,Product_Master!$A:$D,2,FALSE)</f>
        <v>Samsung TV</v>
      </c>
      <c r="M1920">
        <f>VLOOKUP(C1920,Product_Master!$A:$D,4,FALSE)</f>
        <v>1057</v>
      </c>
      <c r="N1920" t="str">
        <f t="shared" si="58"/>
        <v>MEDIUM</v>
      </c>
      <c r="O1920" t="str" cm="1">
        <f t="array" ref="O1920">_xlfn.IFS(D1920="North","Zone 1",D1920="South","Zone 2",D1920="East","Zone 3",D1920="West","Zone 4")</f>
        <v>Zone 2</v>
      </c>
      <c r="P1920">
        <f t="shared" si="59"/>
        <v>428.05</v>
      </c>
      <c r="Q1920" t="str">
        <f>VLOOKUP(C1920,Product_Master!$A:$D,3,FALSE)</f>
        <v>Electronics</v>
      </c>
    </row>
    <row r="1921" spans="1:17" x14ac:dyDescent="0.3">
      <c r="A1921" t="s">
        <v>4360</v>
      </c>
      <c r="B1921" t="s">
        <v>1389</v>
      </c>
      <c r="C1921" t="s">
        <v>15</v>
      </c>
      <c r="D1921" t="s">
        <v>191</v>
      </c>
      <c r="E1921" t="s">
        <v>242</v>
      </c>
      <c r="F1921" t="s">
        <v>242</v>
      </c>
      <c r="G1921" t="s">
        <v>206</v>
      </c>
      <c r="H1921" t="s">
        <v>4361</v>
      </c>
      <c r="I1921">
        <v>12</v>
      </c>
      <c r="J1921">
        <v>5</v>
      </c>
      <c r="K1921">
        <v>104743</v>
      </c>
      <c r="L1921" t="str">
        <f>VLOOKUP(Sales_Data!C1921,Product_Master!$A:$D,2,FALSE)</f>
        <v>OnePlus Phone</v>
      </c>
      <c r="M1921">
        <f>VLOOKUP(C1921,Product_Master!$A:$D,4,FALSE)</f>
        <v>9188</v>
      </c>
      <c r="N1921" t="str">
        <f t="shared" si="58"/>
        <v>HIGH</v>
      </c>
      <c r="O1921" t="str" cm="1">
        <f t="array" ref="O1921">_xlfn.IFS(D1921="North","Zone 1",D1921="South","Zone 2",D1921="East","Zone 3",D1921="West","Zone 4")</f>
        <v>Zone 1</v>
      </c>
      <c r="P1921">
        <f t="shared" si="59"/>
        <v>10474.300000000001</v>
      </c>
      <c r="Q1921" t="str">
        <f>VLOOKUP(C1921,Product_Master!$A:$D,3,FALSE)</f>
        <v>Electronics</v>
      </c>
    </row>
    <row r="1922" spans="1:17" x14ac:dyDescent="0.3">
      <c r="A1922" t="s">
        <v>4362</v>
      </c>
      <c r="B1922" t="s">
        <v>728</v>
      </c>
      <c r="C1922" t="s">
        <v>137</v>
      </c>
      <c r="D1922" t="s">
        <v>197</v>
      </c>
      <c r="E1922" t="s">
        <v>198</v>
      </c>
      <c r="F1922" t="s">
        <v>199</v>
      </c>
      <c r="G1922" t="s">
        <v>181</v>
      </c>
      <c r="H1922" t="s">
        <v>4363</v>
      </c>
      <c r="I1922">
        <v>6</v>
      </c>
      <c r="J1922">
        <v>20</v>
      </c>
      <c r="K1922">
        <v>245313</v>
      </c>
      <c r="L1922" t="str">
        <f>VLOOKUP(Sales_Data!C1922,Product_Master!$A:$D,2,FALSE)</f>
        <v>Dumbbells</v>
      </c>
      <c r="M1922">
        <f>VLOOKUP(C1922,Product_Master!$A:$D,4,FALSE)</f>
        <v>51107</v>
      </c>
      <c r="N1922" t="str">
        <f t="shared" si="58"/>
        <v>HIGH</v>
      </c>
      <c r="O1922" t="str" cm="1">
        <f t="array" ref="O1922">_xlfn.IFS(D1922="North","Zone 1",D1922="South","Zone 2",D1922="East","Zone 3",D1922="West","Zone 4")</f>
        <v>Zone 4</v>
      </c>
      <c r="P1922">
        <f t="shared" si="59"/>
        <v>24531.300000000003</v>
      </c>
      <c r="Q1922" t="str">
        <f>VLOOKUP(C1922,Product_Master!$A:$D,3,FALSE)</f>
        <v>Sports</v>
      </c>
    </row>
    <row r="1923" spans="1:17" x14ac:dyDescent="0.3">
      <c r="A1923" t="s">
        <v>4364</v>
      </c>
      <c r="B1923" t="s">
        <v>756</v>
      </c>
      <c r="C1923" t="s">
        <v>93</v>
      </c>
      <c r="D1923" t="s">
        <v>197</v>
      </c>
      <c r="E1923" t="s">
        <v>198</v>
      </c>
      <c r="F1923" t="s">
        <v>199</v>
      </c>
      <c r="G1923" t="s">
        <v>228</v>
      </c>
      <c r="H1923" t="s">
        <v>3164</v>
      </c>
      <c r="I1923">
        <v>3</v>
      </c>
      <c r="J1923">
        <v>10</v>
      </c>
      <c r="K1923">
        <v>210014</v>
      </c>
      <c r="L1923" t="str">
        <f>VLOOKUP(Sales_Data!C1923,Product_Master!$A:$D,2,FALSE)</f>
        <v>Skirt</v>
      </c>
      <c r="M1923">
        <f>VLOOKUP(C1923,Product_Master!$A:$D,4,FALSE)</f>
        <v>77783</v>
      </c>
      <c r="N1923" t="str">
        <f t="shared" ref="N1923:N1986" si="60">IF(K1923&gt;15000,"HIGH",IF(K1923&gt;=5000,"MEDIUM","LOW"))</f>
        <v>HIGH</v>
      </c>
      <c r="O1923" t="str" cm="1">
        <f t="array" ref="O1923">_xlfn.IFS(D1923="North","Zone 1",D1923="South","Zone 2",D1923="East","Zone 3",D1923="West","Zone 4")</f>
        <v>Zone 4</v>
      </c>
      <c r="P1923">
        <f t="shared" ref="P1923:P1986" si="61">IF(N1923="HIGH",K1923*10%,IF(N1923="MEDIUM",K1923*5%,K1923*2%))</f>
        <v>21001.4</v>
      </c>
      <c r="Q1923" t="str">
        <f>VLOOKUP(C1923,Product_Master!$A:$D,3,FALSE)</f>
        <v>Clothing</v>
      </c>
    </row>
    <row r="1924" spans="1:17" x14ac:dyDescent="0.3">
      <c r="A1924" t="s">
        <v>4365</v>
      </c>
      <c r="B1924" t="s">
        <v>2185</v>
      </c>
      <c r="C1924" t="s">
        <v>83</v>
      </c>
      <c r="D1924" t="s">
        <v>171</v>
      </c>
      <c r="E1924" t="s">
        <v>172</v>
      </c>
      <c r="F1924" t="s">
        <v>173</v>
      </c>
      <c r="G1924" t="s">
        <v>212</v>
      </c>
      <c r="H1924" t="s">
        <v>4366</v>
      </c>
      <c r="I1924">
        <v>2</v>
      </c>
      <c r="J1924">
        <v>5</v>
      </c>
      <c r="K1924">
        <v>148701</v>
      </c>
      <c r="L1924" t="str">
        <f>VLOOKUP(Sales_Data!C1924,Product_Master!$A:$D,2,FALSE)</f>
        <v>Track Pants</v>
      </c>
      <c r="M1924">
        <f>VLOOKUP(C1924,Product_Master!$A:$D,4,FALSE)</f>
        <v>78264</v>
      </c>
      <c r="N1924" t="str">
        <f t="shared" si="60"/>
        <v>HIGH</v>
      </c>
      <c r="O1924" t="str" cm="1">
        <f t="array" ref="O1924">_xlfn.IFS(D1924="North","Zone 1",D1924="South","Zone 2",D1924="East","Zone 3",D1924="West","Zone 4")</f>
        <v>Zone 2</v>
      </c>
      <c r="P1924">
        <f t="shared" si="61"/>
        <v>14870.1</v>
      </c>
      <c r="Q1924" t="str">
        <f>VLOOKUP(C1924,Product_Master!$A:$D,3,FALSE)</f>
        <v>Clothing</v>
      </c>
    </row>
    <row r="1925" spans="1:17" x14ac:dyDescent="0.3">
      <c r="A1925" t="s">
        <v>4367</v>
      </c>
      <c r="B1925" t="s">
        <v>1546</v>
      </c>
      <c r="C1925" t="s">
        <v>19</v>
      </c>
      <c r="D1925" t="s">
        <v>178</v>
      </c>
      <c r="E1925" t="s">
        <v>310</v>
      </c>
      <c r="F1925" t="s">
        <v>311</v>
      </c>
      <c r="G1925" t="s">
        <v>243</v>
      </c>
      <c r="H1925" t="s">
        <v>4368</v>
      </c>
      <c r="I1925">
        <v>9</v>
      </c>
      <c r="J1925">
        <v>5</v>
      </c>
      <c r="K1925">
        <v>168169</v>
      </c>
      <c r="L1925" t="str">
        <f>VLOOKUP(Sales_Data!C1925,Product_Master!$A:$D,2,FALSE)</f>
        <v>Projector</v>
      </c>
      <c r="M1925">
        <f>VLOOKUP(C1925,Product_Master!$A:$D,4,FALSE)</f>
        <v>19669</v>
      </c>
      <c r="N1925" t="str">
        <f t="shared" si="60"/>
        <v>HIGH</v>
      </c>
      <c r="O1925" t="str" cm="1">
        <f t="array" ref="O1925">_xlfn.IFS(D1925="North","Zone 1",D1925="South","Zone 2",D1925="East","Zone 3",D1925="West","Zone 4")</f>
        <v>Zone 3</v>
      </c>
      <c r="P1925">
        <f t="shared" si="61"/>
        <v>16816.900000000001</v>
      </c>
      <c r="Q1925" t="str">
        <f>VLOOKUP(C1925,Product_Master!$A:$D,3,FALSE)</f>
        <v>Electronics</v>
      </c>
    </row>
    <row r="1926" spans="1:17" x14ac:dyDescent="0.3">
      <c r="A1926" t="s">
        <v>4369</v>
      </c>
      <c r="B1926" t="s">
        <v>342</v>
      </c>
      <c r="C1926" t="s">
        <v>79</v>
      </c>
      <c r="D1926" t="s">
        <v>197</v>
      </c>
      <c r="E1926" t="s">
        <v>198</v>
      </c>
      <c r="F1926" t="s">
        <v>199</v>
      </c>
      <c r="G1926" t="s">
        <v>285</v>
      </c>
      <c r="H1926" t="s">
        <v>4370</v>
      </c>
      <c r="I1926">
        <v>10</v>
      </c>
      <c r="J1926">
        <v>15</v>
      </c>
      <c r="K1926">
        <v>34884</v>
      </c>
      <c r="L1926" t="str">
        <f>VLOOKUP(Sales_Data!C1926,Product_Master!$A:$D,2,FALSE)</f>
        <v>Formal Shirt</v>
      </c>
      <c r="M1926">
        <f>VLOOKUP(C1926,Product_Master!$A:$D,4,FALSE)</f>
        <v>4104</v>
      </c>
      <c r="N1926" t="str">
        <f t="shared" si="60"/>
        <v>HIGH</v>
      </c>
      <c r="O1926" t="str" cm="1">
        <f t="array" ref="O1926">_xlfn.IFS(D1926="North","Zone 1",D1926="South","Zone 2",D1926="East","Zone 3",D1926="West","Zone 4")</f>
        <v>Zone 4</v>
      </c>
      <c r="P1926">
        <f t="shared" si="61"/>
        <v>3488.4</v>
      </c>
      <c r="Q1926" t="str">
        <f>VLOOKUP(C1926,Product_Master!$A:$D,3,FALSE)</f>
        <v>Clothing</v>
      </c>
    </row>
    <row r="1927" spans="1:17" x14ac:dyDescent="0.3">
      <c r="A1927" t="s">
        <v>4371</v>
      </c>
      <c r="B1927" t="s">
        <v>1857</v>
      </c>
      <c r="C1927" t="s">
        <v>75</v>
      </c>
      <c r="D1927" t="s">
        <v>191</v>
      </c>
      <c r="E1927" t="s">
        <v>238</v>
      </c>
      <c r="F1927" t="s">
        <v>238</v>
      </c>
      <c r="G1927" t="s">
        <v>219</v>
      </c>
      <c r="H1927" t="s">
        <v>4372</v>
      </c>
      <c r="I1927">
        <v>1</v>
      </c>
      <c r="J1927">
        <v>10</v>
      </c>
      <c r="K1927">
        <v>36117</v>
      </c>
      <c r="L1927" t="str">
        <f>VLOOKUP(Sales_Data!C1927,Product_Master!$A:$D,2,FALSE)</f>
        <v>Jacket</v>
      </c>
      <c r="M1927">
        <f>VLOOKUP(C1927,Product_Master!$A:$D,4,FALSE)</f>
        <v>40130</v>
      </c>
      <c r="N1927" t="str">
        <f t="shared" si="60"/>
        <v>HIGH</v>
      </c>
      <c r="O1927" t="str" cm="1">
        <f t="array" ref="O1927">_xlfn.IFS(D1927="North","Zone 1",D1927="South","Zone 2",D1927="East","Zone 3",D1927="West","Zone 4")</f>
        <v>Zone 1</v>
      </c>
      <c r="P1927">
        <f t="shared" si="61"/>
        <v>3611.7000000000003</v>
      </c>
      <c r="Q1927" t="str">
        <f>VLOOKUP(C1927,Product_Master!$A:$D,3,FALSE)</f>
        <v>Clothing</v>
      </c>
    </row>
    <row r="1928" spans="1:17" x14ac:dyDescent="0.3">
      <c r="A1928" t="s">
        <v>4373</v>
      </c>
      <c r="B1928" t="s">
        <v>1526</v>
      </c>
      <c r="C1928" t="s">
        <v>19</v>
      </c>
      <c r="D1928" t="s">
        <v>171</v>
      </c>
      <c r="E1928" t="s">
        <v>204</v>
      </c>
      <c r="F1928" t="s">
        <v>205</v>
      </c>
      <c r="G1928" t="s">
        <v>181</v>
      </c>
      <c r="H1928" t="s">
        <v>4374</v>
      </c>
      <c r="I1928">
        <v>6</v>
      </c>
      <c r="J1928">
        <v>10</v>
      </c>
      <c r="K1928">
        <v>106212</v>
      </c>
      <c r="L1928" t="str">
        <f>VLOOKUP(Sales_Data!C1928,Product_Master!$A:$D,2,FALSE)</f>
        <v>Projector</v>
      </c>
      <c r="M1928">
        <f>VLOOKUP(C1928,Product_Master!$A:$D,4,FALSE)</f>
        <v>19669</v>
      </c>
      <c r="N1928" t="str">
        <f t="shared" si="60"/>
        <v>HIGH</v>
      </c>
      <c r="O1928" t="str" cm="1">
        <f t="array" ref="O1928">_xlfn.IFS(D1928="North","Zone 1",D1928="South","Zone 2",D1928="East","Zone 3",D1928="West","Zone 4")</f>
        <v>Zone 2</v>
      </c>
      <c r="P1928">
        <f t="shared" si="61"/>
        <v>10621.2</v>
      </c>
      <c r="Q1928" t="str">
        <f>VLOOKUP(C1928,Product_Master!$A:$D,3,FALSE)</f>
        <v>Electronics</v>
      </c>
    </row>
    <row r="1929" spans="1:17" x14ac:dyDescent="0.3">
      <c r="A1929" t="s">
        <v>4375</v>
      </c>
      <c r="B1929" t="s">
        <v>4376</v>
      </c>
      <c r="C1929" t="s">
        <v>71</v>
      </c>
      <c r="D1929" t="s">
        <v>197</v>
      </c>
      <c r="E1929" t="s">
        <v>210</v>
      </c>
      <c r="F1929" t="s">
        <v>211</v>
      </c>
      <c r="G1929" t="s">
        <v>257</v>
      </c>
      <c r="H1929" t="s">
        <v>4377</v>
      </c>
      <c r="I1929">
        <v>2</v>
      </c>
      <c r="J1929">
        <v>20</v>
      </c>
      <c r="K1929">
        <v>91705</v>
      </c>
      <c r="L1929" t="str">
        <f>VLOOKUP(Sales_Data!C1929,Product_Master!$A:$D,2,FALSE)</f>
        <v>Jeans</v>
      </c>
      <c r="M1929">
        <f>VLOOKUP(C1929,Product_Master!$A:$D,4,FALSE)</f>
        <v>57316</v>
      </c>
      <c r="N1929" t="str">
        <f t="shared" si="60"/>
        <v>HIGH</v>
      </c>
      <c r="O1929" t="str" cm="1">
        <f t="array" ref="O1929">_xlfn.IFS(D1929="North","Zone 1",D1929="South","Zone 2",D1929="East","Zone 3",D1929="West","Zone 4")</f>
        <v>Zone 4</v>
      </c>
      <c r="P1929">
        <f t="shared" si="61"/>
        <v>9170.5</v>
      </c>
      <c r="Q1929" t="str">
        <f>VLOOKUP(C1929,Product_Master!$A:$D,3,FALSE)</f>
        <v>Clothing</v>
      </c>
    </row>
    <row r="1930" spans="1:17" x14ac:dyDescent="0.3">
      <c r="A1930" t="s">
        <v>4378</v>
      </c>
      <c r="B1930" t="s">
        <v>1243</v>
      </c>
      <c r="C1930" t="s">
        <v>4</v>
      </c>
      <c r="D1930" t="s">
        <v>178</v>
      </c>
      <c r="E1930" t="s">
        <v>185</v>
      </c>
      <c r="F1930" t="s">
        <v>186</v>
      </c>
      <c r="G1930" t="s">
        <v>262</v>
      </c>
      <c r="H1930" t="s">
        <v>4379</v>
      </c>
      <c r="I1930">
        <v>10</v>
      </c>
      <c r="J1930">
        <v>0</v>
      </c>
      <c r="K1930">
        <v>10570</v>
      </c>
      <c r="L1930" t="str">
        <f>VLOOKUP(Sales_Data!C1930,Product_Master!$A:$D,2,FALSE)</f>
        <v>Samsung TV</v>
      </c>
      <c r="M1930">
        <f>VLOOKUP(C1930,Product_Master!$A:$D,4,FALSE)</f>
        <v>1057</v>
      </c>
      <c r="N1930" t="str">
        <f t="shared" si="60"/>
        <v>MEDIUM</v>
      </c>
      <c r="O1930" t="str" cm="1">
        <f t="array" ref="O1930">_xlfn.IFS(D1930="North","Zone 1",D1930="South","Zone 2",D1930="East","Zone 3",D1930="West","Zone 4")</f>
        <v>Zone 3</v>
      </c>
      <c r="P1930">
        <f t="shared" si="61"/>
        <v>528.5</v>
      </c>
      <c r="Q1930" t="str">
        <f>VLOOKUP(C1930,Product_Master!$A:$D,3,FALSE)</f>
        <v>Electronics</v>
      </c>
    </row>
    <row r="1931" spans="1:17" x14ac:dyDescent="0.3">
      <c r="A1931" t="s">
        <v>4380</v>
      </c>
      <c r="B1931" t="s">
        <v>2138</v>
      </c>
      <c r="C1931" t="s">
        <v>147</v>
      </c>
      <c r="D1931" t="s">
        <v>178</v>
      </c>
      <c r="E1931" t="s">
        <v>185</v>
      </c>
      <c r="F1931" t="s">
        <v>186</v>
      </c>
      <c r="G1931" t="s">
        <v>253</v>
      </c>
      <c r="H1931" t="s">
        <v>4381</v>
      </c>
      <c r="I1931">
        <v>2</v>
      </c>
      <c r="J1931">
        <v>10</v>
      </c>
      <c r="K1931">
        <v>116053</v>
      </c>
      <c r="L1931" t="str">
        <f>VLOOKUP(Sales_Data!C1931,Product_Master!$A:$D,2,FALSE)</f>
        <v>Tennis Ball</v>
      </c>
      <c r="M1931">
        <f>VLOOKUP(C1931,Product_Master!$A:$D,4,FALSE)</f>
        <v>64474</v>
      </c>
      <c r="N1931" t="str">
        <f t="shared" si="60"/>
        <v>HIGH</v>
      </c>
      <c r="O1931" t="str" cm="1">
        <f t="array" ref="O1931">_xlfn.IFS(D1931="North","Zone 1",D1931="South","Zone 2",D1931="East","Zone 3",D1931="West","Zone 4")</f>
        <v>Zone 3</v>
      </c>
      <c r="P1931">
        <f t="shared" si="61"/>
        <v>11605.300000000001</v>
      </c>
      <c r="Q1931" t="str">
        <f>VLOOKUP(C1931,Product_Master!$A:$D,3,FALSE)</f>
        <v>Sports</v>
      </c>
    </row>
    <row r="1932" spans="1:17" x14ac:dyDescent="0.3">
      <c r="A1932" t="s">
        <v>4382</v>
      </c>
      <c r="B1932" t="s">
        <v>586</v>
      </c>
      <c r="C1932" t="s">
        <v>35</v>
      </c>
      <c r="D1932" t="s">
        <v>171</v>
      </c>
      <c r="E1932" t="s">
        <v>204</v>
      </c>
      <c r="F1932" t="s">
        <v>205</v>
      </c>
      <c r="G1932" t="s">
        <v>174</v>
      </c>
      <c r="H1932" t="s">
        <v>3935</v>
      </c>
      <c r="I1932">
        <v>6</v>
      </c>
      <c r="J1932">
        <v>0</v>
      </c>
      <c r="K1932">
        <v>260064</v>
      </c>
      <c r="L1932" t="str">
        <f>VLOOKUP(Sales_Data!C1932,Product_Master!$A:$D,2,FALSE)</f>
        <v>Office Chair</v>
      </c>
      <c r="M1932">
        <f>VLOOKUP(C1932,Product_Master!$A:$D,4,FALSE)</f>
        <v>43344</v>
      </c>
      <c r="N1932" t="str">
        <f t="shared" si="60"/>
        <v>HIGH</v>
      </c>
      <c r="O1932" t="str" cm="1">
        <f t="array" ref="O1932">_xlfn.IFS(D1932="North","Zone 1",D1932="South","Zone 2",D1932="East","Zone 3",D1932="West","Zone 4")</f>
        <v>Zone 2</v>
      </c>
      <c r="P1932">
        <f t="shared" si="61"/>
        <v>26006.400000000001</v>
      </c>
      <c r="Q1932" t="str">
        <f>VLOOKUP(C1932,Product_Master!$A:$D,3,FALSE)</f>
        <v>Furniture</v>
      </c>
    </row>
    <row r="1933" spans="1:17" x14ac:dyDescent="0.3">
      <c r="A1933" t="s">
        <v>4383</v>
      </c>
      <c r="B1933" t="s">
        <v>1358</v>
      </c>
      <c r="C1933" t="s">
        <v>97</v>
      </c>
      <c r="D1933" t="s">
        <v>197</v>
      </c>
      <c r="E1933" t="s">
        <v>198</v>
      </c>
      <c r="F1933" t="s">
        <v>199</v>
      </c>
      <c r="G1933" t="s">
        <v>200</v>
      </c>
      <c r="H1933" t="s">
        <v>4384</v>
      </c>
      <c r="I1933">
        <v>11</v>
      </c>
      <c r="J1933">
        <v>10</v>
      </c>
      <c r="K1933">
        <v>210325</v>
      </c>
      <c r="L1933" t="str">
        <f>VLOOKUP(Sales_Data!C1933,Product_Master!$A:$D,2,FALSE)</f>
        <v>Rice</v>
      </c>
      <c r="M1933">
        <f>VLOOKUP(C1933,Product_Master!$A:$D,4,FALSE)</f>
        <v>21245</v>
      </c>
      <c r="N1933" t="str">
        <f t="shared" si="60"/>
        <v>HIGH</v>
      </c>
      <c r="O1933" t="str" cm="1">
        <f t="array" ref="O1933">_xlfn.IFS(D1933="North","Zone 1",D1933="South","Zone 2",D1933="East","Zone 3",D1933="West","Zone 4")</f>
        <v>Zone 4</v>
      </c>
      <c r="P1933">
        <f t="shared" si="61"/>
        <v>21032.5</v>
      </c>
      <c r="Q1933" t="str">
        <f>VLOOKUP(C1933,Product_Master!$A:$D,3,FALSE)</f>
        <v>Grocery</v>
      </c>
    </row>
    <row r="1934" spans="1:17" x14ac:dyDescent="0.3">
      <c r="A1934" t="s">
        <v>4385</v>
      </c>
      <c r="B1934" t="s">
        <v>1654</v>
      </c>
      <c r="C1934" t="s">
        <v>143</v>
      </c>
      <c r="D1934" t="s">
        <v>171</v>
      </c>
      <c r="E1934" t="s">
        <v>204</v>
      </c>
      <c r="F1934" t="s">
        <v>205</v>
      </c>
      <c r="G1934" t="s">
        <v>243</v>
      </c>
      <c r="H1934" t="s">
        <v>3515</v>
      </c>
      <c r="I1934">
        <v>9</v>
      </c>
      <c r="J1934">
        <v>5</v>
      </c>
      <c r="K1934">
        <v>48247</v>
      </c>
      <c r="L1934" t="str">
        <f>VLOOKUP(Sales_Data!C1934,Product_Master!$A:$D,2,FALSE)</f>
        <v>Skipping Rope</v>
      </c>
      <c r="M1934">
        <f>VLOOKUP(C1934,Product_Master!$A:$D,4,FALSE)</f>
        <v>5643</v>
      </c>
      <c r="N1934" t="str">
        <f t="shared" si="60"/>
        <v>HIGH</v>
      </c>
      <c r="O1934" t="str" cm="1">
        <f t="array" ref="O1934">_xlfn.IFS(D1934="North","Zone 1",D1934="South","Zone 2",D1934="East","Zone 3",D1934="West","Zone 4")</f>
        <v>Zone 2</v>
      </c>
      <c r="P1934">
        <f t="shared" si="61"/>
        <v>4824.7</v>
      </c>
      <c r="Q1934" t="str">
        <f>VLOOKUP(C1934,Product_Master!$A:$D,3,FALSE)</f>
        <v>Sports</v>
      </c>
    </row>
    <row r="1935" spans="1:17" x14ac:dyDescent="0.3">
      <c r="A1935" t="s">
        <v>4386</v>
      </c>
      <c r="B1935" t="s">
        <v>351</v>
      </c>
      <c r="C1935" t="s">
        <v>126</v>
      </c>
      <c r="D1935" t="s">
        <v>171</v>
      </c>
      <c r="E1935" t="s">
        <v>172</v>
      </c>
      <c r="F1935" t="s">
        <v>173</v>
      </c>
      <c r="G1935" t="s">
        <v>315</v>
      </c>
      <c r="H1935" t="s">
        <v>4387</v>
      </c>
      <c r="I1935">
        <v>1</v>
      </c>
      <c r="J1935">
        <v>20</v>
      </c>
      <c r="K1935">
        <v>3296</v>
      </c>
      <c r="L1935" t="str">
        <f>VLOOKUP(Sales_Data!C1935,Product_Master!$A:$D,2,FALSE)</f>
        <v>Honey</v>
      </c>
      <c r="M1935">
        <f>VLOOKUP(C1935,Product_Master!$A:$D,4,FALSE)</f>
        <v>4120</v>
      </c>
      <c r="N1935" t="str">
        <f t="shared" si="60"/>
        <v>LOW</v>
      </c>
      <c r="O1935" t="str" cm="1">
        <f t="array" ref="O1935">_xlfn.IFS(D1935="North","Zone 1",D1935="South","Zone 2",D1935="East","Zone 3",D1935="West","Zone 4")</f>
        <v>Zone 2</v>
      </c>
      <c r="P1935">
        <f t="shared" si="61"/>
        <v>65.92</v>
      </c>
      <c r="Q1935" t="str">
        <f>VLOOKUP(C1935,Product_Master!$A:$D,3,FALSE)</f>
        <v>Grocery</v>
      </c>
    </row>
    <row r="1936" spans="1:17" x14ac:dyDescent="0.3">
      <c r="A1936" t="s">
        <v>4388</v>
      </c>
      <c r="B1936" t="s">
        <v>1171</v>
      </c>
      <c r="C1936" t="s">
        <v>133</v>
      </c>
      <c r="D1936" t="s">
        <v>171</v>
      </c>
      <c r="E1936" t="s">
        <v>223</v>
      </c>
      <c r="F1936" t="s">
        <v>224</v>
      </c>
      <c r="G1936" t="s">
        <v>219</v>
      </c>
      <c r="H1936" t="s">
        <v>4389</v>
      </c>
      <c r="I1936">
        <v>6</v>
      </c>
      <c r="J1936">
        <v>20</v>
      </c>
      <c r="K1936">
        <v>136732</v>
      </c>
      <c r="L1936" t="str">
        <f>VLOOKUP(Sales_Data!C1936,Product_Master!$A:$D,2,FALSE)</f>
        <v>Basketball</v>
      </c>
      <c r="M1936">
        <f>VLOOKUP(C1936,Product_Master!$A:$D,4,FALSE)</f>
        <v>28486</v>
      </c>
      <c r="N1936" t="str">
        <f t="shared" si="60"/>
        <v>HIGH</v>
      </c>
      <c r="O1936" t="str" cm="1">
        <f t="array" ref="O1936">_xlfn.IFS(D1936="North","Zone 1",D1936="South","Zone 2",D1936="East","Zone 3",D1936="West","Zone 4")</f>
        <v>Zone 2</v>
      </c>
      <c r="P1936">
        <f t="shared" si="61"/>
        <v>13673.2</v>
      </c>
      <c r="Q1936" t="str">
        <f>VLOOKUP(C1936,Product_Master!$A:$D,3,FALSE)</f>
        <v>Sports</v>
      </c>
    </row>
    <row r="1937" spans="1:17" x14ac:dyDescent="0.3">
      <c r="A1937" t="s">
        <v>4390</v>
      </c>
      <c r="B1937" t="s">
        <v>375</v>
      </c>
      <c r="C1937" t="s">
        <v>85</v>
      </c>
      <c r="D1937" t="s">
        <v>191</v>
      </c>
      <c r="E1937" t="s">
        <v>238</v>
      </c>
      <c r="F1937" t="s">
        <v>238</v>
      </c>
      <c r="G1937" t="s">
        <v>187</v>
      </c>
      <c r="H1937" t="s">
        <v>2103</v>
      </c>
      <c r="I1937">
        <v>11</v>
      </c>
      <c r="J1937">
        <v>0</v>
      </c>
      <c r="K1937">
        <v>809611</v>
      </c>
      <c r="L1937" t="str">
        <f>VLOOKUP(Sales_Data!C1937,Product_Master!$A:$D,2,FALSE)</f>
        <v>Shoes</v>
      </c>
      <c r="M1937">
        <f>VLOOKUP(C1937,Product_Master!$A:$D,4,FALSE)</f>
        <v>73601</v>
      </c>
      <c r="N1937" t="str">
        <f t="shared" si="60"/>
        <v>HIGH</v>
      </c>
      <c r="O1937" t="str" cm="1">
        <f t="array" ref="O1937">_xlfn.IFS(D1937="North","Zone 1",D1937="South","Zone 2",D1937="East","Zone 3",D1937="West","Zone 4")</f>
        <v>Zone 1</v>
      </c>
      <c r="P1937">
        <f t="shared" si="61"/>
        <v>80961.100000000006</v>
      </c>
      <c r="Q1937" t="str">
        <f>VLOOKUP(C1937,Product_Master!$A:$D,3,FALSE)</f>
        <v>Clothing</v>
      </c>
    </row>
    <row r="1938" spans="1:17" x14ac:dyDescent="0.3">
      <c r="A1938" t="s">
        <v>4391</v>
      </c>
      <c r="B1938" t="s">
        <v>2850</v>
      </c>
      <c r="C1938" t="s">
        <v>112</v>
      </c>
      <c r="D1938" t="s">
        <v>197</v>
      </c>
      <c r="E1938" t="s">
        <v>210</v>
      </c>
      <c r="F1938" t="s">
        <v>211</v>
      </c>
      <c r="G1938" t="s">
        <v>253</v>
      </c>
      <c r="H1938" t="s">
        <v>3015</v>
      </c>
      <c r="I1938">
        <v>12</v>
      </c>
      <c r="J1938">
        <v>15</v>
      </c>
      <c r="K1938">
        <v>43625</v>
      </c>
      <c r="L1938" t="str">
        <f>VLOOKUP(Sales_Data!C1938,Product_Master!$A:$D,2,FALSE)</f>
        <v>Pasta</v>
      </c>
      <c r="M1938">
        <f>VLOOKUP(C1938,Product_Master!$A:$D,4,FALSE)</f>
        <v>4277</v>
      </c>
      <c r="N1938" t="str">
        <f t="shared" si="60"/>
        <v>HIGH</v>
      </c>
      <c r="O1938" t="str" cm="1">
        <f t="array" ref="O1938">_xlfn.IFS(D1938="North","Zone 1",D1938="South","Zone 2",D1938="East","Zone 3",D1938="West","Zone 4")</f>
        <v>Zone 4</v>
      </c>
      <c r="P1938">
        <f t="shared" si="61"/>
        <v>4362.5</v>
      </c>
      <c r="Q1938" t="str">
        <f>VLOOKUP(C1938,Product_Master!$A:$D,3,FALSE)</f>
        <v>Grocery</v>
      </c>
    </row>
    <row r="1939" spans="1:17" x14ac:dyDescent="0.3">
      <c r="A1939" t="s">
        <v>4392</v>
      </c>
      <c r="B1939" t="s">
        <v>1988</v>
      </c>
      <c r="C1939" t="s">
        <v>52</v>
      </c>
      <c r="D1939" t="s">
        <v>171</v>
      </c>
      <c r="E1939" t="s">
        <v>223</v>
      </c>
      <c r="F1939" t="s">
        <v>224</v>
      </c>
      <c r="G1939" t="s">
        <v>228</v>
      </c>
      <c r="H1939" t="s">
        <v>4393</v>
      </c>
      <c r="I1939">
        <v>4</v>
      </c>
      <c r="J1939">
        <v>10</v>
      </c>
      <c r="K1939">
        <v>7538</v>
      </c>
      <c r="L1939" t="str">
        <f>VLOOKUP(Sales_Data!C1939,Product_Master!$A:$D,2,FALSE)</f>
        <v>TV Unit</v>
      </c>
      <c r="M1939">
        <f>VLOOKUP(C1939,Product_Master!$A:$D,4,FALSE)</f>
        <v>2094</v>
      </c>
      <c r="N1939" t="str">
        <f t="shared" si="60"/>
        <v>MEDIUM</v>
      </c>
      <c r="O1939" t="str" cm="1">
        <f t="array" ref="O1939">_xlfn.IFS(D1939="North","Zone 1",D1939="South","Zone 2",D1939="East","Zone 3",D1939="West","Zone 4")</f>
        <v>Zone 2</v>
      </c>
      <c r="P1939">
        <f t="shared" si="61"/>
        <v>376.90000000000003</v>
      </c>
      <c r="Q1939" t="str">
        <f>VLOOKUP(C1939,Product_Master!$A:$D,3,FALSE)</f>
        <v>Furniture</v>
      </c>
    </row>
    <row r="1940" spans="1:17" x14ac:dyDescent="0.3">
      <c r="A1940" t="s">
        <v>4394</v>
      </c>
      <c r="B1940" t="s">
        <v>291</v>
      </c>
      <c r="C1940" t="s">
        <v>40</v>
      </c>
      <c r="D1940" t="s">
        <v>191</v>
      </c>
      <c r="E1940" t="s">
        <v>192</v>
      </c>
      <c r="F1940" t="s">
        <v>193</v>
      </c>
      <c r="G1940" t="s">
        <v>187</v>
      </c>
      <c r="H1940" t="s">
        <v>4395</v>
      </c>
      <c r="I1940">
        <v>5</v>
      </c>
      <c r="J1940">
        <v>0</v>
      </c>
      <c r="K1940">
        <v>307160</v>
      </c>
      <c r="L1940" t="str">
        <f>VLOOKUP(Sales_Data!C1940,Product_Master!$A:$D,2,FALSE)</f>
        <v>Dining Table</v>
      </c>
      <c r="M1940">
        <f>VLOOKUP(C1940,Product_Master!$A:$D,4,FALSE)</f>
        <v>61432</v>
      </c>
      <c r="N1940" t="str">
        <f t="shared" si="60"/>
        <v>HIGH</v>
      </c>
      <c r="O1940" t="str" cm="1">
        <f t="array" ref="O1940">_xlfn.IFS(D1940="North","Zone 1",D1940="South","Zone 2",D1940="East","Zone 3",D1940="West","Zone 4")</f>
        <v>Zone 1</v>
      </c>
      <c r="P1940">
        <f t="shared" si="61"/>
        <v>30716</v>
      </c>
      <c r="Q1940" t="str">
        <f>VLOOKUP(C1940,Product_Master!$A:$D,3,FALSE)</f>
        <v>Furniture</v>
      </c>
    </row>
    <row r="1941" spans="1:17" x14ac:dyDescent="0.3">
      <c r="A1941" t="s">
        <v>4396</v>
      </c>
      <c r="B1941" t="s">
        <v>1588</v>
      </c>
      <c r="C1941" t="s">
        <v>112</v>
      </c>
      <c r="D1941" t="s">
        <v>197</v>
      </c>
      <c r="E1941" t="s">
        <v>198</v>
      </c>
      <c r="F1941" t="s">
        <v>199</v>
      </c>
      <c r="G1941" t="s">
        <v>315</v>
      </c>
      <c r="H1941" t="s">
        <v>4397</v>
      </c>
      <c r="I1941">
        <v>4</v>
      </c>
      <c r="J1941">
        <v>20</v>
      </c>
      <c r="K1941">
        <v>13686</v>
      </c>
      <c r="L1941" t="str">
        <f>VLOOKUP(Sales_Data!C1941,Product_Master!$A:$D,2,FALSE)</f>
        <v>Pasta</v>
      </c>
      <c r="M1941">
        <f>VLOOKUP(C1941,Product_Master!$A:$D,4,FALSE)</f>
        <v>4277</v>
      </c>
      <c r="N1941" t="str">
        <f t="shared" si="60"/>
        <v>MEDIUM</v>
      </c>
      <c r="O1941" t="str" cm="1">
        <f t="array" ref="O1941">_xlfn.IFS(D1941="North","Zone 1",D1941="South","Zone 2",D1941="East","Zone 3",D1941="West","Zone 4")</f>
        <v>Zone 4</v>
      </c>
      <c r="P1941">
        <f t="shared" si="61"/>
        <v>684.30000000000007</v>
      </c>
      <c r="Q1941" t="str">
        <f>VLOOKUP(C1941,Product_Master!$A:$D,3,FALSE)</f>
        <v>Grocery</v>
      </c>
    </row>
    <row r="1942" spans="1:17" x14ac:dyDescent="0.3">
      <c r="A1942" t="s">
        <v>4398</v>
      </c>
      <c r="B1942" t="s">
        <v>1687</v>
      </c>
      <c r="C1942" t="s">
        <v>100</v>
      </c>
      <c r="D1942" t="s">
        <v>178</v>
      </c>
      <c r="E1942" t="s">
        <v>310</v>
      </c>
      <c r="F1942" t="s">
        <v>311</v>
      </c>
      <c r="G1942" t="s">
        <v>219</v>
      </c>
      <c r="H1942" t="s">
        <v>4399</v>
      </c>
      <c r="I1942">
        <v>11</v>
      </c>
      <c r="J1942">
        <v>10</v>
      </c>
      <c r="K1942">
        <v>612206</v>
      </c>
      <c r="L1942" t="str">
        <f>VLOOKUP(Sales_Data!C1942,Product_Master!$A:$D,2,FALSE)</f>
        <v>Sugar</v>
      </c>
      <c r="M1942">
        <f>VLOOKUP(C1942,Product_Master!$A:$D,4,FALSE)</f>
        <v>61839</v>
      </c>
      <c r="N1942" t="str">
        <f t="shared" si="60"/>
        <v>HIGH</v>
      </c>
      <c r="O1942" t="str" cm="1">
        <f t="array" ref="O1942">_xlfn.IFS(D1942="North","Zone 1",D1942="South","Zone 2",D1942="East","Zone 3",D1942="West","Zone 4")</f>
        <v>Zone 3</v>
      </c>
      <c r="P1942">
        <f t="shared" si="61"/>
        <v>61220.600000000006</v>
      </c>
      <c r="Q1942" t="str">
        <f>VLOOKUP(C1942,Product_Master!$A:$D,3,FALSE)</f>
        <v>Grocery</v>
      </c>
    </row>
    <row r="1943" spans="1:17" x14ac:dyDescent="0.3">
      <c r="A1943" t="s">
        <v>4400</v>
      </c>
      <c r="B1943" t="s">
        <v>318</v>
      </c>
      <c r="C1943" t="s">
        <v>50</v>
      </c>
      <c r="D1943" t="s">
        <v>191</v>
      </c>
      <c r="E1943" t="s">
        <v>242</v>
      </c>
      <c r="F1943" t="s">
        <v>242</v>
      </c>
      <c r="G1943" t="s">
        <v>253</v>
      </c>
      <c r="H1943" t="s">
        <v>4401</v>
      </c>
      <c r="I1943">
        <v>8</v>
      </c>
      <c r="J1943">
        <v>0</v>
      </c>
      <c r="K1943">
        <v>455376</v>
      </c>
      <c r="L1943" t="str">
        <f>VLOOKUP(Sales_Data!C1943,Product_Master!$A:$D,2,FALSE)</f>
        <v>Sofa</v>
      </c>
      <c r="M1943">
        <f>VLOOKUP(C1943,Product_Master!$A:$D,4,FALSE)</f>
        <v>56922</v>
      </c>
      <c r="N1943" t="str">
        <f t="shared" si="60"/>
        <v>HIGH</v>
      </c>
      <c r="O1943" t="str" cm="1">
        <f t="array" ref="O1943">_xlfn.IFS(D1943="North","Zone 1",D1943="South","Zone 2",D1943="East","Zone 3",D1943="West","Zone 4")</f>
        <v>Zone 1</v>
      </c>
      <c r="P1943">
        <f t="shared" si="61"/>
        <v>45537.600000000006</v>
      </c>
      <c r="Q1943" t="str">
        <f>VLOOKUP(C1943,Product_Master!$A:$D,3,FALSE)</f>
        <v>Furniture</v>
      </c>
    </row>
    <row r="1944" spans="1:17" x14ac:dyDescent="0.3">
      <c r="A1944" t="s">
        <v>4402</v>
      </c>
      <c r="B1944" t="s">
        <v>3827</v>
      </c>
      <c r="C1944" t="s">
        <v>71</v>
      </c>
      <c r="D1944" t="s">
        <v>197</v>
      </c>
      <c r="E1944" t="s">
        <v>198</v>
      </c>
      <c r="F1944" t="s">
        <v>199</v>
      </c>
      <c r="G1944" t="s">
        <v>181</v>
      </c>
      <c r="H1944" t="s">
        <v>4403</v>
      </c>
      <c r="I1944">
        <v>10</v>
      </c>
      <c r="J1944">
        <v>5</v>
      </c>
      <c r="K1944">
        <v>544502</v>
      </c>
      <c r="L1944" t="str">
        <f>VLOOKUP(Sales_Data!C1944,Product_Master!$A:$D,2,FALSE)</f>
        <v>Jeans</v>
      </c>
      <c r="M1944">
        <f>VLOOKUP(C1944,Product_Master!$A:$D,4,FALSE)</f>
        <v>57316</v>
      </c>
      <c r="N1944" t="str">
        <f t="shared" si="60"/>
        <v>HIGH</v>
      </c>
      <c r="O1944" t="str" cm="1">
        <f t="array" ref="O1944">_xlfn.IFS(D1944="North","Zone 1",D1944="South","Zone 2",D1944="East","Zone 3",D1944="West","Zone 4")</f>
        <v>Zone 4</v>
      </c>
      <c r="P1944">
        <f t="shared" si="61"/>
        <v>54450.200000000004</v>
      </c>
      <c r="Q1944" t="str">
        <f>VLOOKUP(C1944,Product_Master!$A:$D,3,FALSE)</f>
        <v>Clothing</v>
      </c>
    </row>
    <row r="1945" spans="1:17" x14ac:dyDescent="0.3">
      <c r="A1945" t="s">
        <v>4404</v>
      </c>
      <c r="B1945" t="s">
        <v>1072</v>
      </c>
      <c r="C1945" t="s">
        <v>112</v>
      </c>
      <c r="D1945" t="s">
        <v>197</v>
      </c>
      <c r="E1945" t="s">
        <v>198</v>
      </c>
      <c r="F1945" t="s">
        <v>199</v>
      </c>
      <c r="G1945" t="s">
        <v>262</v>
      </c>
      <c r="H1945" t="s">
        <v>4405</v>
      </c>
      <c r="I1945">
        <v>5</v>
      </c>
      <c r="J1945">
        <v>5</v>
      </c>
      <c r="K1945">
        <v>20315</v>
      </c>
      <c r="L1945" t="str">
        <f>VLOOKUP(Sales_Data!C1945,Product_Master!$A:$D,2,FALSE)</f>
        <v>Pasta</v>
      </c>
      <c r="M1945">
        <f>VLOOKUP(C1945,Product_Master!$A:$D,4,FALSE)</f>
        <v>4277</v>
      </c>
      <c r="N1945" t="str">
        <f t="shared" si="60"/>
        <v>HIGH</v>
      </c>
      <c r="O1945" t="str" cm="1">
        <f t="array" ref="O1945">_xlfn.IFS(D1945="North","Zone 1",D1945="South","Zone 2",D1945="East","Zone 3",D1945="West","Zone 4")</f>
        <v>Zone 4</v>
      </c>
      <c r="P1945">
        <f t="shared" si="61"/>
        <v>2031.5</v>
      </c>
      <c r="Q1945" t="str">
        <f>VLOOKUP(C1945,Product_Master!$A:$D,3,FALSE)</f>
        <v>Grocery</v>
      </c>
    </row>
    <row r="1946" spans="1:17" x14ac:dyDescent="0.3">
      <c r="A1946" t="s">
        <v>4406</v>
      </c>
      <c r="B1946" t="s">
        <v>713</v>
      </c>
      <c r="C1946" t="s">
        <v>143</v>
      </c>
      <c r="D1946" t="s">
        <v>191</v>
      </c>
      <c r="E1946" t="s">
        <v>192</v>
      </c>
      <c r="F1946" t="s">
        <v>193</v>
      </c>
      <c r="G1946" t="s">
        <v>315</v>
      </c>
      <c r="H1946" t="s">
        <v>4407</v>
      </c>
      <c r="I1946">
        <v>3</v>
      </c>
      <c r="J1946">
        <v>5</v>
      </c>
      <c r="K1946">
        <v>16082</v>
      </c>
      <c r="L1946" t="str">
        <f>VLOOKUP(Sales_Data!C1946,Product_Master!$A:$D,2,FALSE)</f>
        <v>Skipping Rope</v>
      </c>
      <c r="M1946">
        <f>VLOOKUP(C1946,Product_Master!$A:$D,4,FALSE)</f>
        <v>5643</v>
      </c>
      <c r="N1946" t="str">
        <f t="shared" si="60"/>
        <v>HIGH</v>
      </c>
      <c r="O1946" t="str" cm="1">
        <f t="array" ref="O1946">_xlfn.IFS(D1946="North","Zone 1",D1946="South","Zone 2",D1946="East","Zone 3",D1946="West","Zone 4")</f>
        <v>Zone 1</v>
      </c>
      <c r="P1946">
        <f t="shared" si="61"/>
        <v>1608.2</v>
      </c>
      <c r="Q1946" t="str">
        <f>VLOOKUP(C1946,Product_Master!$A:$D,3,FALSE)</f>
        <v>Sports</v>
      </c>
    </row>
    <row r="1947" spans="1:17" x14ac:dyDescent="0.3">
      <c r="A1947" t="s">
        <v>4408</v>
      </c>
      <c r="B1947" t="s">
        <v>3119</v>
      </c>
      <c r="C1947" t="s">
        <v>79</v>
      </c>
      <c r="D1947" t="s">
        <v>197</v>
      </c>
      <c r="E1947" t="s">
        <v>198</v>
      </c>
      <c r="F1947" t="s">
        <v>199</v>
      </c>
      <c r="G1947" t="s">
        <v>228</v>
      </c>
      <c r="H1947" t="s">
        <v>3523</v>
      </c>
      <c r="I1947">
        <v>4</v>
      </c>
      <c r="J1947">
        <v>0</v>
      </c>
      <c r="K1947">
        <v>16416</v>
      </c>
      <c r="L1947" t="str">
        <f>VLOOKUP(Sales_Data!C1947,Product_Master!$A:$D,2,FALSE)</f>
        <v>Formal Shirt</v>
      </c>
      <c r="M1947">
        <f>VLOOKUP(C1947,Product_Master!$A:$D,4,FALSE)</f>
        <v>4104</v>
      </c>
      <c r="N1947" t="str">
        <f t="shared" si="60"/>
        <v>HIGH</v>
      </c>
      <c r="O1947" t="str" cm="1">
        <f t="array" ref="O1947">_xlfn.IFS(D1947="North","Zone 1",D1947="South","Zone 2",D1947="East","Zone 3",D1947="West","Zone 4")</f>
        <v>Zone 4</v>
      </c>
      <c r="P1947">
        <f t="shared" si="61"/>
        <v>1641.6000000000001</v>
      </c>
      <c r="Q1947" t="str">
        <f>VLOOKUP(C1947,Product_Master!$A:$D,3,FALSE)</f>
        <v>Clothing</v>
      </c>
    </row>
    <row r="1948" spans="1:17" x14ac:dyDescent="0.3">
      <c r="A1948" t="s">
        <v>4409</v>
      </c>
      <c r="B1948" t="s">
        <v>1246</v>
      </c>
      <c r="C1948" t="s">
        <v>81</v>
      </c>
      <c r="D1948" t="s">
        <v>178</v>
      </c>
      <c r="E1948" t="s">
        <v>179</v>
      </c>
      <c r="F1948" t="s">
        <v>180</v>
      </c>
      <c r="G1948" t="s">
        <v>219</v>
      </c>
      <c r="H1948" t="s">
        <v>4410</v>
      </c>
      <c r="I1948">
        <v>7</v>
      </c>
      <c r="J1948">
        <v>15</v>
      </c>
      <c r="K1948">
        <v>196599</v>
      </c>
      <c r="L1948" t="str">
        <f>VLOOKUP(Sales_Data!C1948,Product_Master!$A:$D,2,FALSE)</f>
        <v>Blazer</v>
      </c>
      <c r="M1948">
        <f>VLOOKUP(C1948,Product_Master!$A:$D,4,FALSE)</f>
        <v>33042</v>
      </c>
      <c r="N1948" t="str">
        <f t="shared" si="60"/>
        <v>HIGH</v>
      </c>
      <c r="O1948" t="str" cm="1">
        <f t="array" ref="O1948">_xlfn.IFS(D1948="North","Zone 1",D1948="South","Zone 2",D1948="East","Zone 3",D1948="West","Zone 4")</f>
        <v>Zone 3</v>
      </c>
      <c r="P1948">
        <f t="shared" si="61"/>
        <v>19659.900000000001</v>
      </c>
      <c r="Q1948" t="str">
        <f>VLOOKUP(C1948,Product_Master!$A:$D,3,FALSE)</f>
        <v>Clothing</v>
      </c>
    </row>
    <row r="1949" spans="1:17" x14ac:dyDescent="0.3">
      <c r="A1949" t="s">
        <v>4411</v>
      </c>
      <c r="B1949" t="s">
        <v>1361</v>
      </c>
      <c r="C1949" t="s">
        <v>124</v>
      </c>
      <c r="D1949" t="s">
        <v>178</v>
      </c>
      <c r="E1949" t="s">
        <v>179</v>
      </c>
      <c r="F1949" t="s">
        <v>180</v>
      </c>
      <c r="G1949" t="s">
        <v>285</v>
      </c>
      <c r="H1949" t="s">
        <v>4412</v>
      </c>
      <c r="I1949">
        <v>4</v>
      </c>
      <c r="J1949">
        <v>0</v>
      </c>
      <c r="K1949">
        <v>130440</v>
      </c>
      <c r="L1949" t="str">
        <f>VLOOKUP(Sales_Data!C1949,Product_Master!$A:$D,2,FALSE)</f>
        <v>Dry Fruits</v>
      </c>
      <c r="M1949">
        <f>VLOOKUP(C1949,Product_Master!$A:$D,4,FALSE)</f>
        <v>32610</v>
      </c>
      <c r="N1949" t="str">
        <f t="shared" si="60"/>
        <v>HIGH</v>
      </c>
      <c r="O1949" t="str" cm="1">
        <f t="array" ref="O1949">_xlfn.IFS(D1949="North","Zone 1",D1949="South","Zone 2",D1949="East","Zone 3",D1949="West","Zone 4")</f>
        <v>Zone 3</v>
      </c>
      <c r="P1949">
        <f t="shared" si="61"/>
        <v>13044</v>
      </c>
      <c r="Q1949" t="str">
        <f>VLOOKUP(C1949,Product_Master!$A:$D,3,FALSE)</f>
        <v>Grocery</v>
      </c>
    </row>
    <row r="1950" spans="1:17" x14ac:dyDescent="0.3">
      <c r="A1950" t="s">
        <v>4413</v>
      </c>
      <c r="B1950" t="s">
        <v>1299</v>
      </c>
      <c r="C1950" t="s">
        <v>69</v>
      </c>
      <c r="D1950" t="s">
        <v>197</v>
      </c>
      <c r="E1950" t="s">
        <v>198</v>
      </c>
      <c r="F1950" t="s">
        <v>199</v>
      </c>
      <c r="G1950" t="s">
        <v>200</v>
      </c>
      <c r="H1950" t="s">
        <v>4414</v>
      </c>
      <c r="I1950">
        <v>12</v>
      </c>
      <c r="J1950">
        <v>10</v>
      </c>
      <c r="K1950">
        <v>96098</v>
      </c>
      <c r="L1950" t="str">
        <f>VLOOKUP(Sales_Data!C1950,Product_Master!$A:$D,2,FALSE)</f>
        <v>Women Kurti</v>
      </c>
      <c r="M1950">
        <f>VLOOKUP(C1950,Product_Master!$A:$D,4,FALSE)</f>
        <v>8898</v>
      </c>
      <c r="N1950" t="str">
        <f t="shared" si="60"/>
        <v>HIGH</v>
      </c>
      <c r="O1950" t="str" cm="1">
        <f t="array" ref="O1950">_xlfn.IFS(D1950="North","Zone 1",D1950="South","Zone 2",D1950="East","Zone 3",D1950="West","Zone 4")</f>
        <v>Zone 4</v>
      </c>
      <c r="P1950">
        <f t="shared" si="61"/>
        <v>9609.8000000000011</v>
      </c>
      <c r="Q1950" t="str">
        <f>VLOOKUP(C1950,Product_Master!$A:$D,3,FALSE)</f>
        <v>Clothing</v>
      </c>
    </row>
    <row r="1951" spans="1:17" x14ac:dyDescent="0.3">
      <c r="A1951" t="s">
        <v>4415</v>
      </c>
      <c r="B1951" t="s">
        <v>4416</v>
      </c>
      <c r="C1951" t="s">
        <v>64</v>
      </c>
      <c r="D1951" t="s">
        <v>171</v>
      </c>
      <c r="E1951" t="s">
        <v>223</v>
      </c>
      <c r="F1951" t="s">
        <v>224</v>
      </c>
      <c r="G1951" t="s">
        <v>228</v>
      </c>
      <c r="H1951" t="s">
        <v>4417</v>
      </c>
      <c r="I1951">
        <v>6</v>
      </c>
      <c r="J1951">
        <v>15</v>
      </c>
      <c r="K1951">
        <v>231999</v>
      </c>
      <c r="L1951" t="str">
        <f>VLOOKUP(Sales_Data!C1951,Product_Master!$A:$D,2,FALSE)</f>
        <v>Stool</v>
      </c>
      <c r="M1951">
        <f>VLOOKUP(C1951,Product_Master!$A:$D,4,FALSE)</f>
        <v>45490</v>
      </c>
      <c r="N1951" t="str">
        <f t="shared" si="60"/>
        <v>HIGH</v>
      </c>
      <c r="O1951" t="str" cm="1">
        <f t="array" ref="O1951">_xlfn.IFS(D1951="North","Zone 1",D1951="South","Zone 2",D1951="East","Zone 3",D1951="West","Zone 4")</f>
        <v>Zone 2</v>
      </c>
      <c r="P1951">
        <f t="shared" si="61"/>
        <v>23199.9</v>
      </c>
      <c r="Q1951" t="str">
        <f>VLOOKUP(C1951,Product_Master!$A:$D,3,FALSE)</f>
        <v>Furniture</v>
      </c>
    </row>
    <row r="1952" spans="1:17" x14ac:dyDescent="0.3">
      <c r="A1952" t="s">
        <v>4418</v>
      </c>
      <c r="B1952" t="s">
        <v>2406</v>
      </c>
      <c r="C1952" t="s">
        <v>17</v>
      </c>
      <c r="D1952" t="s">
        <v>191</v>
      </c>
      <c r="E1952" t="s">
        <v>238</v>
      </c>
      <c r="F1952" t="s">
        <v>238</v>
      </c>
      <c r="G1952" t="s">
        <v>315</v>
      </c>
      <c r="H1952" t="s">
        <v>1419</v>
      </c>
      <c r="I1952">
        <v>2</v>
      </c>
      <c r="J1952">
        <v>0</v>
      </c>
      <c r="K1952">
        <v>133890</v>
      </c>
      <c r="L1952" t="str">
        <f>VLOOKUP(Sales_Data!C1952,Product_Master!$A:$D,2,FALSE)</f>
        <v>Printer</v>
      </c>
      <c r="M1952">
        <f>VLOOKUP(C1952,Product_Master!$A:$D,4,FALSE)</f>
        <v>66945</v>
      </c>
      <c r="N1952" t="str">
        <f t="shared" si="60"/>
        <v>HIGH</v>
      </c>
      <c r="O1952" t="str" cm="1">
        <f t="array" ref="O1952">_xlfn.IFS(D1952="North","Zone 1",D1952="South","Zone 2",D1952="East","Zone 3",D1952="West","Zone 4")</f>
        <v>Zone 1</v>
      </c>
      <c r="P1952">
        <f t="shared" si="61"/>
        <v>13389</v>
      </c>
      <c r="Q1952" t="str">
        <f>VLOOKUP(C1952,Product_Master!$A:$D,3,FALSE)</f>
        <v>Electronics</v>
      </c>
    </row>
    <row r="1953" spans="1:17" x14ac:dyDescent="0.3">
      <c r="A1953" t="s">
        <v>4419</v>
      </c>
      <c r="B1953" t="s">
        <v>655</v>
      </c>
      <c r="C1953" t="s">
        <v>66</v>
      </c>
      <c r="D1953" t="s">
        <v>178</v>
      </c>
      <c r="E1953" t="s">
        <v>185</v>
      </c>
      <c r="F1953" t="s">
        <v>186</v>
      </c>
      <c r="G1953" t="s">
        <v>262</v>
      </c>
      <c r="H1953" t="s">
        <v>3881</v>
      </c>
      <c r="I1953">
        <v>12</v>
      </c>
      <c r="J1953">
        <v>5</v>
      </c>
      <c r="K1953">
        <v>552968</v>
      </c>
      <c r="L1953" t="str">
        <f>VLOOKUP(Sales_Data!C1953,Product_Master!$A:$D,2,FALSE)</f>
        <v>Men Shirt</v>
      </c>
      <c r="M1953">
        <f>VLOOKUP(C1953,Product_Master!$A:$D,4,FALSE)</f>
        <v>48506</v>
      </c>
      <c r="N1953" t="str">
        <f t="shared" si="60"/>
        <v>HIGH</v>
      </c>
      <c r="O1953" t="str" cm="1">
        <f t="array" ref="O1953">_xlfn.IFS(D1953="North","Zone 1",D1953="South","Zone 2",D1953="East","Zone 3",D1953="West","Zone 4")</f>
        <v>Zone 3</v>
      </c>
      <c r="P1953">
        <f t="shared" si="61"/>
        <v>55296.800000000003</v>
      </c>
      <c r="Q1953" t="str">
        <f>VLOOKUP(C1953,Product_Master!$A:$D,3,FALSE)</f>
        <v>Clothing</v>
      </c>
    </row>
    <row r="1954" spans="1:17" x14ac:dyDescent="0.3">
      <c r="A1954" t="s">
        <v>4420</v>
      </c>
      <c r="B1954" t="s">
        <v>2600</v>
      </c>
      <c r="C1954" t="s">
        <v>19</v>
      </c>
      <c r="D1954" t="s">
        <v>197</v>
      </c>
      <c r="E1954" t="s">
        <v>210</v>
      </c>
      <c r="F1954" t="s">
        <v>211</v>
      </c>
      <c r="G1954" t="s">
        <v>257</v>
      </c>
      <c r="H1954" t="s">
        <v>4421</v>
      </c>
      <c r="I1954">
        <v>9</v>
      </c>
      <c r="J1954">
        <v>20</v>
      </c>
      <c r="K1954">
        <v>141616</v>
      </c>
      <c r="L1954" t="str">
        <f>VLOOKUP(Sales_Data!C1954,Product_Master!$A:$D,2,FALSE)</f>
        <v>Projector</v>
      </c>
      <c r="M1954">
        <f>VLOOKUP(C1954,Product_Master!$A:$D,4,FALSE)</f>
        <v>19669</v>
      </c>
      <c r="N1954" t="str">
        <f t="shared" si="60"/>
        <v>HIGH</v>
      </c>
      <c r="O1954" t="str" cm="1">
        <f t="array" ref="O1954">_xlfn.IFS(D1954="North","Zone 1",D1954="South","Zone 2",D1954="East","Zone 3",D1954="West","Zone 4")</f>
        <v>Zone 4</v>
      </c>
      <c r="P1954">
        <f t="shared" si="61"/>
        <v>14161.6</v>
      </c>
      <c r="Q1954" t="str">
        <f>VLOOKUP(C1954,Product_Master!$A:$D,3,FALSE)</f>
        <v>Electronics</v>
      </c>
    </row>
    <row r="1955" spans="1:17" x14ac:dyDescent="0.3">
      <c r="A1955" t="s">
        <v>4422</v>
      </c>
      <c r="B1955" t="s">
        <v>1000</v>
      </c>
      <c r="C1955" t="s">
        <v>149</v>
      </c>
      <c r="D1955" t="s">
        <v>178</v>
      </c>
      <c r="E1955" t="s">
        <v>179</v>
      </c>
      <c r="F1955" t="s">
        <v>180</v>
      </c>
      <c r="G1955" t="s">
        <v>200</v>
      </c>
      <c r="H1955" t="s">
        <v>4423</v>
      </c>
      <c r="I1955">
        <v>12</v>
      </c>
      <c r="J1955">
        <v>15</v>
      </c>
      <c r="K1955">
        <v>349645</v>
      </c>
      <c r="L1955" t="str">
        <f>VLOOKUP(Sales_Data!C1955,Product_Master!$A:$D,2,FALSE)</f>
        <v>Football Shoes</v>
      </c>
      <c r="M1955">
        <f>VLOOKUP(C1955,Product_Master!$A:$D,4,FALSE)</f>
        <v>34279</v>
      </c>
      <c r="N1955" t="str">
        <f t="shared" si="60"/>
        <v>HIGH</v>
      </c>
      <c r="O1955" t="str" cm="1">
        <f t="array" ref="O1955">_xlfn.IFS(D1955="North","Zone 1",D1955="South","Zone 2",D1955="East","Zone 3",D1955="West","Zone 4")</f>
        <v>Zone 3</v>
      </c>
      <c r="P1955">
        <f t="shared" si="61"/>
        <v>34964.5</v>
      </c>
      <c r="Q1955" t="str">
        <f>VLOOKUP(C1955,Product_Master!$A:$D,3,FALSE)</f>
        <v>Sports</v>
      </c>
    </row>
    <row r="1956" spans="1:17" x14ac:dyDescent="0.3">
      <c r="A1956" t="s">
        <v>4424</v>
      </c>
      <c r="B1956" t="s">
        <v>750</v>
      </c>
      <c r="C1956" t="s">
        <v>128</v>
      </c>
      <c r="D1956" t="s">
        <v>178</v>
      </c>
      <c r="E1956" t="s">
        <v>179</v>
      </c>
      <c r="F1956" t="s">
        <v>180</v>
      </c>
      <c r="G1956" t="s">
        <v>262</v>
      </c>
      <c r="H1956" t="s">
        <v>4425</v>
      </c>
      <c r="I1956">
        <v>7</v>
      </c>
      <c r="J1956">
        <v>0</v>
      </c>
      <c r="K1956">
        <v>411726</v>
      </c>
      <c r="L1956" t="str">
        <f>VLOOKUP(Sales_Data!C1956,Product_Master!$A:$D,2,FALSE)</f>
        <v>Cricket Bat</v>
      </c>
      <c r="M1956">
        <f>VLOOKUP(C1956,Product_Master!$A:$D,4,FALSE)</f>
        <v>58818</v>
      </c>
      <c r="N1956" t="str">
        <f t="shared" si="60"/>
        <v>HIGH</v>
      </c>
      <c r="O1956" t="str" cm="1">
        <f t="array" ref="O1956">_xlfn.IFS(D1956="North","Zone 1",D1956="South","Zone 2",D1956="East","Zone 3",D1956="West","Zone 4")</f>
        <v>Zone 3</v>
      </c>
      <c r="P1956">
        <f t="shared" si="61"/>
        <v>41172.600000000006</v>
      </c>
      <c r="Q1956" t="str">
        <f>VLOOKUP(C1956,Product_Master!$A:$D,3,FALSE)</f>
        <v>Sports</v>
      </c>
    </row>
    <row r="1957" spans="1:17" x14ac:dyDescent="0.3">
      <c r="A1957" t="s">
        <v>4426</v>
      </c>
      <c r="B1957" t="s">
        <v>284</v>
      </c>
      <c r="C1957" t="s">
        <v>13</v>
      </c>
      <c r="D1957" t="s">
        <v>178</v>
      </c>
      <c r="E1957" t="s">
        <v>179</v>
      </c>
      <c r="F1957" t="s">
        <v>180</v>
      </c>
      <c r="G1957" t="s">
        <v>315</v>
      </c>
      <c r="H1957" t="s">
        <v>4427</v>
      </c>
      <c r="I1957">
        <v>2</v>
      </c>
      <c r="J1957">
        <v>0</v>
      </c>
      <c r="K1957">
        <v>53424</v>
      </c>
      <c r="L1957" t="str">
        <f>VLOOKUP(Sales_Data!C1957,Product_Master!$A:$D,2,FALSE)</f>
        <v>iPhone</v>
      </c>
      <c r="M1957">
        <f>VLOOKUP(C1957,Product_Master!$A:$D,4,FALSE)</f>
        <v>26712</v>
      </c>
      <c r="N1957" t="str">
        <f t="shared" si="60"/>
        <v>HIGH</v>
      </c>
      <c r="O1957" t="str" cm="1">
        <f t="array" ref="O1957">_xlfn.IFS(D1957="North","Zone 1",D1957="South","Zone 2",D1957="East","Zone 3",D1957="West","Zone 4")</f>
        <v>Zone 3</v>
      </c>
      <c r="P1957">
        <f t="shared" si="61"/>
        <v>5342.4000000000005</v>
      </c>
      <c r="Q1957" t="str">
        <f>VLOOKUP(C1957,Product_Master!$A:$D,3,FALSE)</f>
        <v>Electronics</v>
      </c>
    </row>
    <row r="1958" spans="1:17" x14ac:dyDescent="0.3">
      <c r="A1958" t="s">
        <v>4428</v>
      </c>
      <c r="B1958" t="s">
        <v>2166</v>
      </c>
      <c r="C1958" t="s">
        <v>40</v>
      </c>
      <c r="D1958" t="s">
        <v>178</v>
      </c>
      <c r="E1958" t="s">
        <v>179</v>
      </c>
      <c r="F1958" t="s">
        <v>180</v>
      </c>
      <c r="G1958" t="s">
        <v>285</v>
      </c>
      <c r="H1958" t="s">
        <v>4429</v>
      </c>
      <c r="I1958">
        <v>12</v>
      </c>
      <c r="J1958">
        <v>10</v>
      </c>
      <c r="K1958">
        <v>663465</v>
      </c>
      <c r="L1958" t="str">
        <f>VLOOKUP(Sales_Data!C1958,Product_Master!$A:$D,2,FALSE)</f>
        <v>Dining Table</v>
      </c>
      <c r="M1958">
        <f>VLOOKUP(C1958,Product_Master!$A:$D,4,FALSE)</f>
        <v>61432</v>
      </c>
      <c r="N1958" t="str">
        <f t="shared" si="60"/>
        <v>HIGH</v>
      </c>
      <c r="O1958" t="str" cm="1">
        <f t="array" ref="O1958">_xlfn.IFS(D1958="North","Zone 1",D1958="South","Zone 2",D1958="East","Zone 3",D1958="West","Zone 4")</f>
        <v>Zone 3</v>
      </c>
      <c r="P1958">
        <f t="shared" si="61"/>
        <v>66346.5</v>
      </c>
      <c r="Q1958" t="str">
        <f>VLOOKUP(C1958,Product_Master!$A:$D,3,FALSE)</f>
        <v>Furniture</v>
      </c>
    </row>
    <row r="1959" spans="1:17" x14ac:dyDescent="0.3">
      <c r="A1959" t="s">
        <v>4430</v>
      </c>
      <c r="B1959" t="s">
        <v>768</v>
      </c>
      <c r="C1959" t="s">
        <v>58</v>
      </c>
      <c r="D1959" t="s">
        <v>171</v>
      </c>
      <c r="E1959" t="s">
        <v>223</v>
      </c>
      <c r="F1959" t="s">
        <v>224</v>
      </c>
      <c r="G1959" t="s">
        <v>269</v>
      </c>
      <c r="H1959" t="s">
        <v>4431</v>
      </c>
      <c r="I1959">
        <v>2</v>
      </c>
      <c r="J1959">
        <v>15</v>
      </c>
      <c r="K1959">
        <v>47090</v>
      </c>
      <c r="L1959" t="str">
        <f>VLOOKUP(Sales_Data!C1959,Product_Master!$A:$D,2,FALSE)</f>
        <v>Side Table</v>
      </c>
      <c r="M1959">
        <f>VLOOKUP(C1959,Product_Master!$A:$D,4,FALSE)</f>
        <v>27700</v>
      </c>
      <c r="N1959" t="str">
        <f t="shared" si="60"/>
        <v>HIGH</v>
      </c>
      <c r="O1959" t="str" cm="1">
        <f t="array" ref="O1959">_xlfn.IFS(D1959="North","Zone 1",D1959="South","Zone 2",D1959="East","Zone 3",D1959="West","Zone 4")</f>
        <v>Zone 2</v>
      </c>
      <c r="P1959">
        <f t="shared" si="61"/>
        <v>4709</v>
      </c>
      <c r="Q1959" t="str">
        <f>VLOOKUP(C1959,Product_Master!$A:$D,3,FALSE)</f>
        <v>Furniture</v>
      </c>
    </row>
    <row r="1960" spans="1:17" x14ac:dyDescent="0.3">
      <c r="A1960" t="s">
        <v>4432</v>
      </c>
      <c r="B1960" t="s">
        <v>3850</v>
      </c>
      <c r="C1960" t="s">
        <v>66</v>
      </c>
      <c r="D1960" t="s">
        <v>171</v>
      </c>
      <c r="E1960" t="s">
        <v>172</v>
      </c>
      <c r="F1960" t="s">
        <v>173</v>
      </c>
      <c r="G1960" t="s">
        <v>187</v>
      </c>
      <c r="H1960" t="s">
        <v>4433</v>
      </c>
      <c r="I1960">
        <v>6</v>
      </c>
      <c r="J1960">
        <v>15</v>
      </c>
      <c r="K1960">
        <v>247380</v>
      </c>
      <c r="L1960" t="str">
        <f>VLOOKUP(Sales_Data!C1960,Product_Master!$A:$D,2,FALSE)</f>
        <v>Men Shirt</v>
      </c>
      <c r="M1960">
        <f>VLOOKUP(C1960,Product_Master!$A:$D,4,FALSE)</f>
        <v>48506</v>
      </c>
      <c r="N1960" t="str">
        <f t="shared" si="60"/>
        <v>HIGH</v>
      </c>
      <c r="O1960" t="str" cm="1">
        <f t="array" ref="O1960">_xlfn.IFS(D1960="North","Zone 1",D1960="South","Zone 2",D1960="East","Zone 3",D1960="West","Zone 4")</f>
        <v>Zone 2</v>
      </c>
      <c r="P1960">
        <f t="shared" si="61"/>
        <v>24738</v>
      </c>
      <c r="Q1960" t="str">
        <f>VLOOKUP(C1960,Product_Master!$A:$D,3,FALSE)</f>
        <v>Clothing</v>
      </c>
    </row>
    <row r="1961" spans="1:17" x14ac:dyDescent="0.3">
      <c r="A1961" t="s">
        <v>4434</v>
      </c>
      <c r="B1961" t="s">
        <v>1759</v>
      </c>
      <c r="C1961" t="s">
        <v>42</v>
      </c>
      <c r="D1961" t="s">
        <v>191</v>
      </c>
      <c r="E1961" t="s">
        <v>192</v>
      </c>
      <c r="F1961" t="s">
        <v>193</v>
      </c>
      <c r="G1961" t="s">
        <v>262</v>
      </c>
      <c r="H1961" t="s">
        <v>4435</v>
      </c>
      <c r="I1961">
        <v>9</v>
      </c>
      <c r="J1961">
        <v>0</v>
      </c>
      <c r="K1961">
        <v>170190</v>
      </c>
      <c r="L1961" t="str">
        <f>VLOOKUP(Sales_Data!C1961,Product_Master!$A:$D,2,FALSE)</f>
        <v>Coffee Table</v>
      </c>
      <c r="M1961">
        <f>VLOOKUP(C1961,Product_Master!$A:$D,4,FALSE)</f>
        <v>18910</v>
      </c>
      <c r="N1961" t="str">
        <f t="shared" si="60"/>
        <v>HIGH</v>
      </c>
      <c r="O1961" t="str" cm="1">
        <f t="array" ref="O1961">_xlfn.IFS(D1961="North","Zone 1",D1961="South","Zone 2",D1961="East","Zone 3",D1961="West","Zone 4")</f>
        <v>Zone 1</v>
      </c>
      <c r="P1961">
        <f t="shared" si="61"/>
        <v>17019</v>
      </c>
      <c r="Q1961" t="str">
        <f>VLOOKUP(C1961,Product_Master!$A:$D,3,FALSE)</f>
        <v>Furniture</v>
      </c>
    </row>
    <row r="1962" spans="1:17" x14ac:dyDescent="0.3">
      <c r="A1962" t="s">
        <v>4436</v>
      </c>
      <c r="B1962" t="s">
        <v>3003</v>
      </c>
      <c r="C1962" t="s">
        <v>15</v>
      </c>
      <c r="D1962" t="s">
        <v>191</v>
      </c>
      <c r="E1962" t="s">
        <v>238</v>
      </c>
      <c r="F1962" t="s">
        <v>238</v>
      </c>
      <c r="G1962" t="s">
        <v>243</v>
      </c>
      <c r="H1962" t="s">
        <v>4377</v>
      </c>
      <c r="I1962">
        <v>10</v>
      </c>
      <c r="J1962">
        <v>15</v>
      </c>
      <c r="K1962">
        <v>78098</v>
      </c>
      <c r="L1962" t="str">
        <f>VLOOKUP(Sales_Data!C1962,Product_Master!$A:$D,2,FALSE)</f>
        <v>OnePlus Phone</v>
      </c>
      <c r="M1962">
        <f>VLOOKUP(C1962,Product_Master!$A:$D,4,FALSE)</f>
        <v>9188</v>
      </c>
      <c r="N1962" t="str">
        <f t="shared" si="60"/>
        <v>HIGH</v>
      </c>
      <c r="O1962" t="str" cm="1">
        <f t="array" ref="O1962">_xlfn.IFS(D1962="North","Zone 1",D1962="South","Zone 2",D1962="East","Zone 3",D1962="West","Zone 4")</f>
        <v>Zone 1</v>
      </c>
      <c r="P1962">
        <f t="shared" si="61"/>
        <v>7809.8</v>
      </c>
      <c r="Q1962" t="str">
        <f>VLOOKUP(C1962,Product_Master!$A:$D,3,FALSE)</f>
        <v>Electronics</v>
      </c>
    </row>
    <row r="1963" spans="1:17" x14ac:dyDescent="0.3">
      <c r="A1963" t="s">
        <v>4437</v>
      </c>
      <c r="B1963" t="s">
        <v>1043</v>
      </c>
      <c r="C1963" t="s">
        <v>131</v>
      </c>
      <c r="D1963" t="s">
        <v>178</v>
      </c>
      <c r="E1963" t="s">
        <v>310</v>
      </c>
      <c r="F1963" t="s">
        <v>311</v>
      </c>
      <c r="G1963" t="s">
        <v>212</v>
      </c>
      <c r="H1963" t="s">
        <v>4438</v>
      </c>
      <c r="I1963">
        <v>8</v>
      </c>
      <c r="J1963">
        <v>15</v>
      </c>
      <c r="K1963">
        <v>427291</v>
      </c>
      <c r="L1963" t="str">
        <f>VLOOKUP(Sales_Data!C1963,Product_Master!$A:$D,2,FALSE)</f>
        <v>Football</v>
      </c>
      <c r="M1963">
        <f>VLOOKUP(C1963,Product_Master!$A:$D,4,FALSE)</f>
        <v>62837</v>
      </c>
      <c r="N1963" t="str">
        <f t="shared" si="60"/>
        <v>HIGH</v>
      </c>
      <c r="O1963" t="str" cm="1">
        <f t="array" ref="O1963">_xlfn.IFS(D1963="North","Zone 1",D1963="South","Zone 2",D1963="East","Zone 3",D1963="West","Zone 4")</f>
        <v>Zone 3</v>
      </c>
      <c r="P1963">
        <f t="shared" si="61"/>
        <v>42729.100000000006</v>
      </c>
      <c r="Q1963" t="str">
        <f>VLOOKUP(C1963,Product_Master!$A:$D,3,FALSE)</f>
        <v>Sports</v>
      </c>
    </row>
    <row r="1964" spans="1:17" x14ac:dyDescent="0.3">
      <c r="A1964" t="s">
        <v>4439</v>
      </c>
      <c r="B1964" t="s">
        <v>203</v>
      </c>
      <c r="C1964" t="s">
        <v>122</v>
      </c>
      <c r="D1964" t="s">
        <v>178</v>
      </c>
      <c r="E1964" t="s">
        <v>310</v>
      </c>
      <c r="F1964" t="s">
        <v>311</v>
      </c>
      <c r="G1964" t="s">
        <v>257</v>
      </c>
      <c r="H1964" t="s">
        <v>4440</v>
      </c>
      <c r="I1964">
        <v>2</v>
      </c>
      <c r="J1964">
        <v>0</v>
      </c>
      <c r="K1964">
        <v>131064</v>
      </c>
      <c r="L1964" t="str">
        <f>VLOOKUP(Sales_Data!C1964,Product_Master!$A:$D,2,FALSE)</f>
        <v>Noodles</v>
      </c>
      <c r="M1964">
        <f>VLOOKUP(C1964,Product_Master!$A:$D,4,FALSE)</f>
        <v>65532</v>
      </c>
      <c r="N1964" t="str">
        <f t="shared" si="60"/>
        <v>HIGH</v>
      </c>
      <c r="O1964" t="str" cm="1">
        <f t="array" ref="O1964">_xlfn.IFS(D1964="North","Zone 1",D1964="South","Zone 2",D1964="East","Zone 3",D1964="West","Zone 4")</f>
        <v>Zone 3</v>
      </c>
      <c r="P1964">
        <f t="shared" si="61"/>
        <v>13106.400000000001</v>
      </c>
      <c r="Q1964" t="str">
        <f>VLOOKUP(C1964,Product_Master!$A:$D,3,FALSE)</f>
        <v>Grocery</v>
      </c>
    </row>
    <row r="1965" spans="1:17" x14ac:dyDescent="0.3">
      <c r="A1965" t="s">
        <v>4441</v>
      </c>
      <c r="B1965" t="s">
        <v>1674</v>
      </c>
      <c r="C1965" t="s">
        <v>25</v>
      </c>
      <c r="D1965" t="s">
        <v>191</v>
      </c>
      <c r="E1965" t="s">
        <v>238</v>
      </c>
      <c r="F1965" t="s">
        <v>238</v>
      </c>
      <c r="G1965" t="s">
        <v>285</v>
      </c>
      <c r="H1965" t="s">
        <v>4442</v>
      </c>
      <c r="I1965">
        <v>10</v>
      </c>
      <c r="J1965">
        <v>20</v>
      </c>
      <c r="K1965">
        <v>79512</v>
      </c>
      <c r="L1965" t="str">
        <f>VLOOKUP(Sales_Data!C1965,Product_Master!$A:$D,2,FALSE)</f>
        <v>Washing Machine</v>
      </c>
      <c r="M1965">
        <f>VLOOKUP(C1965,Product_Master!$A:$D,4,FALSE)</f>
        <v>9939</v>
      </c>
      <c r="N1965" t="str">
        <f t="shared" si="60"/>
        <v>HIGH</v>
      </c>
      <c r="O1965" t="str" cm="1">
        <f t="array" ref="O1965">_xlfn.IFS(D1965="North","Zone 1",D1965="South","Zone 2",D1965="East","Zone 3",D1965="West","Zone 4")</f>
        <v>Zone 1</v>
      </c>
      <c r="P1965">
        <f t="shared" si="61"/>
        <v>7951.2000000000007</v>
      </c>
      <c r="Q1965" t="str">
        <f>VLOOKUP(C1965,Product_Master!$A:$D,3,FALSE)</f>
        <v>Electronics</v>
      </c>
    </row>
    <row r="1966" spans="1:17" x14ac:dyDescent="0.3">
      <c r="A1966" t="s">
        <v>4443</v>
      </c>
      <c r="B1966" t="s">
        <v>761</v>
      </c>
      <c r="C1966" t="s">
        <v>52</v>
      </c>
      <c r="D1966" t="s">
        <v>191</v>
      </c>
      <c r="E1966" t="s">
        <v>192</v>
      </c>
      <c r="F1966" t="s">
        <v>193</v>
      </c>
      <c r="G1966" t="s">
        <v>219</v>
      </c>
      <c r="H1966" t="s">
        <v>721</v>
      </c>
      <c r="I1966">
        <v>5</v>
      </c>
      <c r="J1966">
        <v>10</v>
      </c>
      <c r="K1966">
        <v>9423</v>
      </c>
      <c r="L1966" t="str">
        <f>VLOOKUP(Sales_Data!C1966,Product_Master!$A:$D,2,FALSE)</f>
        <v>TV Unit</v>
      </c>
      <c r="M1966">
        <f>VLOOKUP(C1966,Product_Master!$A:$D,4,FALSE)</f>
        <v>2094</v>
      </c>
      <c r="N1966" t="str">
        <f t="shared" si="60"/>
        <v>MEDIUM</v>
      </c>
      <c r="O1966" t="str" cm="1">
        <f t="array" ref="O1966">_xlfn.IFS(D1966="North","Zone 1",D1966="South","Zone 2",D1966="East","Zone 3",D1966="West","Zone 4")</f>
        <v>Zone 1</v>
      </c>
      <c r="P1966">
        <f t="shared" si="61"/>
        <v>471.15000000000003</v>
      </c>
      <c r="Q1966" t="str">
        <f>VLOOKUP(C1966,Product_Master!$A:$D,3,FALSE)</f>
        <v>Furniture</v>
      </c>
    </row>
    <row r="1967" spans="1:17" x14ac:dyDescent="0.3">
      <c r="A1967" t="s">
        <v>4444</v>
      </c>
      <c r="B1967" t="s">
        <v>170</v>
      </c>
      <c r="C1967" t="s">
        <v>133</v>
      </c>
      <c r="D1967" t="s">
        <v>171</v>
      </c>
      <c r="E1967" t="s">
        <v>172</v>
      </c>
      <c r="F1967" t="s">
        <v>173</v>
      </c>
      <c r="G1967" t="s">
        <v>269</v>
      </c>
      <c r="H1967" t="s">
        <v>4445</v>
      </c>
      <c r="I1967">
        <v>5</v>
      </c>
      <c r="J1967">
        <v>5</v>
      </c>
      <c r="K1967">
        <v>135308</v>
      </c>
      <c r="L1967" t="str">
        <f>VLOOKUP(Sales_Data!C1967,Product_Master!$A:$D,2,FALSE)</f>
        <v>Basketball</v>
      </c>
      <c r="M1967">
        <f>VLOOKUP(C1967,Product_Master!$A:$D,4,FALSE)</f>
        <v>28486</v>
      </c>
      <c r="N1967" t="str">
        <f t="shared" si="60"/>
        <v>HIGH</v>
      </c>
      <c r="O1967" t="str" cm="1">
        <f t="array" ref="O1967">_xlfn.IFS(D1967="North","Zone 1",D1967="South","Zone 2",D1967="East","Zone 3",D1967="West","Zone 4")</f>
        <v>Zone 2</v>
      </c>
      <c r="P1967">
        <f t="shared" si="61"/>
        <v>13530.800000000001</v>
      </c>
      <c r="Q1967" t="str">
        <f>VLOOKUP(C1967,Product_Master!$A:$D,3,FALSE)</f>
        <v>Sports</v>
      </c>
    </row>
    <row r="1968" spans="1:17" x14ac:dyDescent="0.3">
      <c r="A1968" t="s">
        <v>4446</v>
      </c>
      <c r="B1968" t="s">
        <v>1069</v>
      </c>
      <c r="C1968" t="s">
        <v>100</v>
      </c>
      <c r="D1968" t="s">
        <v>178</v>
      </c>
      <c r="E1968" t="s">
        <v>310</v>
      </c>
      <c r="F1968" t="s">
        <v>311</v>
      </c>
      <c r="G1968" t="s">
        <v>212</v>
      </c>
      <c r="H1968" t="s">
        <v>530</v>
      </c>
      <c r="I1968">
        <v>5</v>
      </c>
      <c r="J1968">
        <v>20</v>
      </c>
      <c r="K1968">
        <v>247356</v>
      </c>
      <c r="L1968" t="str">
        <f>VLOOKUP(Sales_Data!C1968,Product_Master!$A:$D,2,FALSE)</f>
        <v>Sugar</v>
      </c>
      <c r="M1968">
        <f>VLOOKUP(C1968,Product_Master!$A:$D,4,FALSE)</f>
        <v>61839</v>
      </c>
      <c r="N1968" t="str">
        <f t="shared" si="60"/>
        <v>HIGH</v>
      </c>
      <c r="O1968" t="str" cm="1">
        <f t="array" ref="O1968">_xlfn.IFS(D1968="North","Zone 1",D1968="South","Zone 2",D1968="East","Zone 3",D1968="West","Zone 4")</f>
        <v>Zone 3</v>
      </c>
      <c r="P1968">
        <f t="shared" si="61"/>
        <v>24735.600000000002</v>
      </c>
      <c r="Q1968" t="str">
        <f>VLOOKUP(C1968,Product_Master!$A:$D,3,FALSE)</f>
        <v>Grocery</v>
      </c>
    </row>
    <row r="1969" spans="1:17" x14ac:dyDescent="0.3">
      <c r="A1969" t="s">
        <v>4447</v>
      </c>
      <c r="B1969" t="s">
        <v>487</v>
      </c>
      <c r="C1969" t="s">
        <v>141</v>
      </c>
      <c r="D1969" t="s">
        <v>191</v>
      </c>
      <c r="E1969" t="s">
        <v>192</v>
      </c>
      <c r="F1969" t="s">
        <v>193</v>
      </c>
      <c r="G1969" t="s">
        <v>212</v>
      </c>
      <c r="H1969" t="s">
        <v>4448</v>
      </c>
      <c r="I1969">
        <v>4</v>
      </c>
      <c r="J1969">
        <v>15</v>
      </c>
      <c r="K1969">
        <v>140947</v>
      </c>
      <c r="L1969" t="str">
        <f>VLOOKUP(Sales_Data!C1969,Product_Master!$A:$D,2,FALSE)</f>
        <v>Gloves</v>
      </c>
      <c r="M1969">
        <f>VLOOKUP(C1969,Product_Master!$A:$D,4,FALSE)</f>
        <v>41455</v>
      </c>
      <c r="N1969" t="str">
        <f t="shared" si="60"/>
        <v>HIGH</v>
      </c>
      <c r="O1969" t="str" cm="1">
        <f t="array" ref="O1969">_xlfn.IFS(D1969="North","Zone 1",D1969="South","Zone 2",D1969="East","Zone 3",D1969="West","Zone 4")</f>
        <v>Zone 1</v>
      </c>
      <c r="P1969">
        <f t="shared" si="61"/>
        <v>14094.7</v>
      </c>
      <c r="Q1969" t="str">
        <f>VLOOKUP(C1969,Product_Master!$A:$D,3,FALSE)</f>
        <v>Sports</v>
      </c>
    </row>
    <row r="1970" spans="1:17" x14ac:dyDescent="0.3">
      <c r="A1970" t="s">
        <v>4449</v>
      </c>
      <c r="B1970" t="s">
        <v>1091</v>
      </c>
      <c r="C1970" t="s">
        <v>11</v>
      </c>
      <c r="D1970" t="s">
        <v>197</v>
      </c>
      <c r="E1970" t="s">
        <v>198</v>
      </c>
      <c r="F1970" t="s">
        <v>199</v>
      </c>
      <c r="G1970" t="s">
        <v>219</v>
      </c>
      <c r="H1970" t="s">
        <v>4450</v>
      </c>
      <c r="I1970">
        <v>3</v>
      </c>
      <c r="J1970">
        <v>5</v>
      </c>
      <c r="K1970">
        <v>84793</v>
      </c>
      <c r="L1970" t="str">
        <f>VLOOKUP(Sales_Data!C1970,Product_Master!$A:$D,2,FALSE)</f>
        <v>Lenovo Laptop</v>
      </c>
      <c r="M1970">
        <f>VLOOKUP(C1970,Product_Master!$A:$D,4,FALSE)</f>
        <v>29752</v>
      </c>
      <c r="N1970" t="str">
        <f t="shared" si="60"/>
        <v>HIGH</v>
      </c>
      <c r="O1970" t="str" cm="1">
        <f t="array" ref="O1970">_xlfn.IFS(D1970="North","Zone 1",D1970="South","Zone 2",D1970="East","Zone 3",D1970="West","Zone 4")</f>
        <v>Zone 4</v>
      </c>
      <c r="P1970">
        <f t="shared" si="61"/>
        <v>8479.3000000000011</v>
      </c>
      <c r="Q1970" t="str">
        <f>VLOOKUP(C1970,Product_Master!$A:$D,3,FALSE)</f>
        <v>Electronics</v>
      </c>
    </row>
    <row r="1971" spans="1:17" x14ac:dyDescent="0.3">
      <c r="A1971" t="s">
        <v>4451</v>
      </c>
      <c r="B1971" t="s">
        <v>2100</v>
      </c>
      <c r="C1971" t="s">
        <v>143</v>
      </c>
      <c r="D1971" t="s">
        <v>191</v>
      </c>
      <c r="E1971" t="s">
        <v>242</v>
      </c>
      <c r="F1971" t="s">
        <v>242</v>
      </c>
      <c r="G1971" t="s">
        <v>315</v>
      </c>
      <c r="H1971" t="s">
        <v>4452</v>
      </c>
      <c r="I1971">
        <v>12</v>
      </c>
      <c r="J1971">
        <v>20</v>
      </c>
      <c r="K1971">
        <v>54172</v>
      </c>
      <c r="L1971" t="str">
        <f>VLOOKUP(Sales_Data!C1971,Product_Master!$A:$D,2,FALSE)</f>
        <v>Skipping Rope</v>
      </c>
      <c r="M1971">
        <f>VLOOKUP(C1971,Product_Master!$A:$D,4,FALSE)</f>
        <v>5643</v>
      </c>
      <c r="N1971" t="str">
        <f t="shared" si="60"/>
        <v>HIGH</v>
      </c>
      <c r="O1971" t="str" cm="1">
        <f t="array" ref="O1971">_xlfn.IFS(D1971="North","Zone 1",D1971="South","Zone 2",D1971="East","Zone 3",D1971="West","Zone 4")</f>
        <v>Zone 1</v>
      </c>
      <c r="P1971">
        <f t="shared" si="61"/>
        <v>5417.2000000000007</v>
      </c>
      <c r="Q1971" t="str">
        <f>VLOOKUP(C1971,Product_Master!$A:$D,3,FALSE)</f>
        <v>Sports</v>
      </c>
    </row>
    <row r="1972" spans="1:17" x14ac:dyDescent="0.3">
      <c r="A1972" t="s">
        <v>4453</v>
      </c>
      <c r="B1972" t="s">
        <v>1252</v>
      </c>
      <c r="C1972" t="s">
        <v>97</v>
      </c>
      <c r="D1972" t="s">
        <v>171</v>
      </c>
      <c r="E1972" t="s">
        <v>172</v>
      </c>
      <c r="F1972" t="s">
        <v>173</v>
      </c>
      <c r="G1972" t="s">
        <v>269</v>
      </c>
      <c r="H1972" t="s">
        <v>4454</v>
      </c>
      <c r="I1972">
        <v>1</v>
      </c>
      <c r="J1972">
        <v>15</v>
      </c>
      <c r="K1972">
        <v>18058</v>
      </c>
      <c r="L1972" t="str">
        <f>VLOOKUP(Sales_Data!C1972,Product_Master!$A:$D,2,FALSE)</f>
        <v>Rice</v>
      </c>
      <c r="M1972">
        <f>VLOOKUP(C1972,Product_Master!$A:$D,4,FALSE)</f>
        <v>21245</v>
      </c>
      <c r="N1972" t="str">
        <f t="shared" si="60"/>
        <v>HIGH</v>
      </c>
      <c r="O1972" t="str" cm="1">
        <f t="array" ref="O1972">_xlfn.IFS(D1972="North","Zone 1",D1972="South","Zone 2",D1972="East","Zone 3",D1972="West","Zone 4")</f>
        <v>Zone 2</v>
      </c>
      <c r="P1972">
        <f t="shared" si="61"/>
        <v>1805.8000000000002</v>
      </c>
      <c r="Q1972" t="str">
        <f>VLOOKUP(C1972,Product_Master!$A:$D,3,FALSE)</f>
        <v>Grocery</v>
      </c>
    </row>
    <row r="1973" spans="1:17" x14ac:dyDescent="0.3">
      <c r="A1973" t="s">
        <v>4455</v>
      </c>
      <c r="B1973" t="s">
        <v>1016</v>
      </c>
      <c r="C1973" t="s">
        <v>97</v>
      </c>
      <c r="D1973" t="s">
        <v>197</v>
      </c>
      <c r="E1973" t="s">
        <v>260</v>
      </c>
      <c r="F1973" t="s">
        <v>261</v>
      </c>
      <c r="G1973" t="s">
        <v>206</v>
      </c>
      <c r="H1973" t="s">
        <v>4456</v>
      </c>
      <c r="I1973">
        <v>5</v>
      </c>
      <c r="J1973">
        <v>10</v>
      </c>
      <c r="K1973">
        <v>95602</v>
      </c>
      <c r="L1973" t="str">
        <f>VLOOKUP(Sales_Data!C1973,Product_Master!$A:$D,2,FALSE)</f>
        <v>Rice</v>
      </c>
      <c r="M1973">
        <f>VLOOKUP(C1973,Product_Master!$A:$D,4,FALSE)</f>
        <v>21245</v>
      </c>
      <c r="N1973" t="str">
        <f t="shared" si="60"/>
        <v>HIGH</v>
      </c>
      <c r="O1973" t="str" cm="1">
        <f t="array" ref="O1973">_xlfn.IFS(D1973="North","Zone 1",D1973="South","Zone 2",D1973="East","Zone 3",D1973="West","Zone 4")</f>
        <v>Zone 4</v>
      </c>
      <c r="P1973">
        <f t="shared" si="61"/>
        <v>9560.2000000000007</v>
      </c>
      <c r="Q1973" t="str">
        <f>VLOOKUP(C1973,Product_Master!$A:$D,3,FALSE)</f>
        <v>Grocery</v>
      </c>
    </row>
    <row r="1974" spans="1:17" x14ac:dyDescent="0.3">
      <c r="A1974" t="s">
        <v>4457</v>
      </c>
      <c r="B1974" t="s">
        <v>252</v>
      </c>
      <c r="C1974" t="s">
        <v>56</v>
      </c>
      <c r="D1974" t="s">
        <v>197</v>
      </c>
      <c r="E1974" t="s">
        <v>198</v>
      </c>
      <c r="F1974" t="s">
        <v>199</v>
      </c>
      <c r="G1974" t="s">
        <v>187</v>
      </c>
      <c r="H1974" t="s">
        <v>4458</v>
      </c>
      <c r="I1974">
        <v>11</v>
      </c>
      <c r="J1974">
        <v>20</v>
      </c>
      <c r="K1974">
        <v>202866</v>
      </c>
      <c r="L1974" t="str">
        <f>VLOOKUP(Sales_Data!C1974,Product_Master!$A:$D,2,FALSE)</f>
        <v>Computer Desk</v>
      </c>
      <c r="M1974">
        <f>VLOOKUP(C1974,Product_Master!$A:$D,4,FALSE)</f>
        <v>23053</v>
      </c>
      <c r="N1974" t="str">
        <f t="shared" si="60"/>
        <v>HIGH</v>
      </c>
      <c r="O1974" t="str" cm="1">
        <f t="array" ref="O1974">_xlfn.IFS(D1974="North","Zone 1",D1974="South","Zone 2",D1974="East","Zone 3",D1974="West","Zone 4")</f>
        <v>Zone 4</v>
      </c>
      <c r="P1974">
        <f t="shared" si="61"/>
        <v>20286.600000000002</v>
      </c>
      <c r="Q1974" t="str">
        <f>VLOOKUP(C1974,Product_Master!$A:$D,3,FALSE)</f>
        <v>Furniture</v>
      </c>
    </row>
    <row r="1975" spans="1:17" x14ac:dyDescent="0.3">
      <c r="A1975" t="s">
        <v>4459</v>
      </c>
      <c r="B1975" t="s">
        <v>728</v>
      </c>
      <c r="C1975" t="s">
        <v>44</v>
      </c>
      <c r="D1975" t="s">
        <v>178</v>
      </c>
      <c r="E1975" t="s">
        <v>179</v>
      </c>
      <c r="F1975" t="s">
        <v>180</v>
      </c>
      <c r="G1975" t="s">
        <v>200</v>
      </c>
      <c r="H1975" t="s">
        <v>3019</v>
      </c>
      <c r="I1975">
        <v>10</v>
      </c>
      <c r="J1975">
        <v>15</v>
      </c>
      <c r="K1975">
        <v>637576</v>
      </c>
      <c r="L1975" t="str">
        <f>VLOOKUP(Sales_Data!C1975,Product_Master!$A:$D,2,FALSE)</f>
        <v>Bookshelf</v>
      </c>
      <c r="M1975">
        <f>VLOOKUP(C1975,Product_Master!$A:$D,4,FALSE)</f>
        <v>75009</v>
      </c>
      <c r="N1975" t="str">
        <f t="shared" si="60"/>
        <v>HIGH</v>
      </c>
      <c r="O1975" t="str" cm="1">
        <f t="array" ref="O1975">_xlfn.IFS(D1975="North","Zone 1",D1975="South","Zone 2",D1975="East","Zone 3",D1975="West","Zone 4")</f>
        <v>Zone 3</v>
      </c>
      <c r="P1975">
        <f t="shared" si="61"/>
        <v>63757.600000000006</v>
      </c>
      <c r="Q1975" t="str">
        <f>VLOOKUP(C1975,Product_Master!$A:$D,3,FALSE)</f>
        <v>Furniture</v>
      </c>
    </row>
    <row r="1976" spans="1:17" x14ac:dyDescent="0.3">
      <c r="A1976" t="s">
        <v>4460</v>
      </c>
      <c r="B1976" t="s">
        <v>2480</v>
      </c>
      <c r="C1976" t="s">
        <v>116</v>
      </c>
      <c r="D1976" t="s">
        <v>178</v>
      </c>
      <c r="E1976" t="s">
        <v>179</v>
      </c>
      <c r="F1976" t="s">
        <v>180</v>
      </c>
      <c r="G1976" t="s">
        <v>257</v>
      </c>
      <c r="H1976" t="s">
        <v>1432</v>
      </c>
      <c r="I1976">
        <v>11</v>
      </c>
      <c r="J1976">
        <v>15</v>
      </c>
      <c r="K1976">
        <v>89769</v>
      </c>
      <c r="L1976" t="str">
        <f>VLOOKUP(Sales_Data!C1976,Product_Master!$A:$D,2,FALSE)</f>
        <v>Biscuits</v>
      </c>
      <c r="M1976">
        <f>VLOOKUP(C1976,Product_Master!$A:$D,4,FALSE)</f>
        <v>9601</v>
      </c>
      <c r="N1976" t="str">
        <f t="shared" si="60"/>
        <v>HIGH</v>
      </c>
      <c r="O1976" t="str" cm="1">
        <f t="array" ref="O1976">_xlfn.IFS(D1976="North","Zone 1",D1976="South","Zone 2",D1976="East","Zone 3",D1976="West","Zone 4")</f>
        <v>Zone 3</v>
      </c>
      <c r="P1976">
        <f t="shared" si="61"/>
        <v>8976.9</v>
      </c>
      <c r="Q1976" t="str">
        <f>VLOOKUP(C1976,Product_Master!$A:$D,3,FALSE)</f>
        <v>Grocery</v>
      </c>
    </row>
    <row r="1977" spans="1:17" x14ac:dyDescent="0.3">
      <c r="A1977" t="s">
        <v>4461</v>
      </c>
      <c r="B1977" t="s">
        <v>828</v>
      </c>
      <c r="C1977" t="s">
        <v>21</v>
      </c>
      <c r="D1977" t="s">
        <v>191</v>
      </c>
      <c r="E1977" t="s">
        <v>242</v>
      </c>
      <c r="F1977" t="s">
        <v>242</v>
      </c>
      <c r="G1977" t="s">
        <v>262</v>
      </c>
      <c r="H1977" t="s">
        <v>4462</v>
      </c>
      <c r="I1977">
        <v>5</v>
      </c>
      <c r="J1977">
        <v>15</v>
      </c>
      <c r="K1977">
        <v>206278</v>
      </c>
      <c r="L1977" t="str">
        <f>VLOOKUP(Sales_Data!C1977,Product_Master!$A:$D,2,FALSE)</f>
        <v>Air Conditioner</v>
      </c>
      <c r="M1977">
        <f>VLOOKUP(C1977,Product_Master!$A:$D,4,FALSE)</f>
        <v>48536</v>
      </c>
      <c r="N1977" t="str">
        <f t="shared" si="60"/>
        <v>HIGH</v>
      </c>
      <c r="O1977" t="str" cm="1">
        <f t="array" ref="O1977">_xlfn.IFS(D1977="North","Zone 1",D1977="South","Zone 2",D1977="East","Zone 3",D1977="West","Zone 4")</f>
        <v>Zone 1</v>
      </c>
      <c r="P1977">
        <f t="shared" si="61"/>
        <v>20627.800000000003</v>
      </c>
      <c r="Q1977" t="str">
        <f>VLOOKUP(C1977,Product_Master!$A:$D,3,FALSE)</f>
        <v>Electronics</v>
      </c>
    </row>
    <row r="1978" spans="1:17" x14ac:dyDescent="0.3">
      <c r="A1978" t="s">
        <v>4463</v>
      </c>
      <c r="B1978" t="s">
        <v>1825</v>
      </c>
      <c r="C1978" t="s">
        <v>19</v>
      </c>
      <c r="D1978" t="s">
        <v>178</v>
      </c>
      <c r="E1978" t="s">
        <v>179</v>
      </c>
      <c r="F1978" t="s">
        <v>180</v>
      </c>
      <c r="G1978" t="s">
        <v>212</v>
      </c>
      <c r="H1978" t="s">
        <v>4464</v>
      </c>
      <c r="I1978">
        <v>11</v>
      </c>
      <c r="J1978">
        <v>20</v>
      </c>
      <c r="K1978">
        <v>173087</v>
      </c>
      <c r="L1978" t="str">
        <f>VLOOKUP(Sales_Data!C1978,Product_Master!$A:$D,2,FALSE)</f>
        <v>Projector</v>
      </c>
      <c r="M1978">
        <f>VLOOKUP(C1978,Product_Master!$A:$D,4,FALSE)</f>
        <v>19669</v>
      </c>
      <c r="N1978" t="str">
        <f t="shared" si="60"/>
        <v>HIGH</v>
      </c>
      <c r="O1978" t="str" cm="1">
        <f t="array" ref="O1978">_xlfn.IFS(D1978="North","Zone 1",D1978="South","Zone 2",D1978="East","Zone 3",D1978="West","Zone 4")</f>
        <v>Zone 3</v>
      </c>
      <c r="P1978">
        <f t="shared" si="61"/>
        <v>17308.7</v>
      </c>
      <c r="Q1978" t="str">
        <f>VLOOKUP(C1978,Product_Master!$A:$D,3,FALSE)</f>
        <v>Electronics</v>
      </c>
    </row>
    <row r="1979" spans="1:17" x14ac:dyDescent="0.3">
      <c r="A1979" t="s">
        <v>4465</v>
      </c>
      <c r="B1979" t="s">
        <v>1280</v>
      </c>
      <c r="C1979" t="s">
        <v>29</v>
      </c>
      <c r="D1979" t="s">
        <v>171</v>
      </c>
      <c r="E1979" t="s">
        <v>172</v>
      </c>
      <c r="F1979" t="s">
        <v>173</v>
      </c>
      <c r="G1979" t="s">
        <v>243</v>
      </c>
      <c r="H1979" t="s">
        <v>1610</v>
      </c>
      <c r="I1979">
        <v>9</v>
      </c>
      <c r="J1979">
        <v>5</v>
      </c>
      <c r="K1979">
        <v>133482</v>
      </c>
      <c r="L1979" t="str">
        <f>VLOOKUP(Sales_Data!C1979,Product_Master!$A:$D,2,FALSE)</f>
        <v>Bluetooth Speaker</v>
      </c>
      <c r="M1979">
        <f>VLOOKUP(C1979,Product_Master!$A:$D,4,FALSE)</f>
        <v>15612</v>
      </c>
      <c r="N1979" t="str">
        <f t="shared" si="60"/>
        <v>HIGH</v>
      </c>
      <c r="O1979" t="str" cm="1">
        <f t="array" ref="O1979">_xlfn.IFS(D1979="North","Zone 1",D1979="South","Zone 2",D1979="East","Zone 3",D1979="West","Zone 4")</f>
        <v>Zone 2</v>
      </c>
      <c r="P1979">
        <f t="shared" si="61"/>
        <v>13348.2</v>
      </c>
      <c r="Q1979" t="str">
        <f>VLOOKUP(C1979,Product_Master!$A:$D,3,FALSE)</f>
        <v>Electronics</v>
      </c>
    </row>
    <row r="1980" spans="1:17" x14ac:dyDescent="0.3">
      <c r="A1980" t="s">
        <v>4466</v>
      </c>
      <c r="B1980" t="s">
        <v>1759</v>
      </c>
      <c r="C1980" t="s">
        <v>93</v>
      </c>
      <c r="D1980" t="s">
        <v>178</v>
      </c>
      <c r="E1980" t="s">
        <v>185</v>
      </c>
      <c r="F1980" t="s">
        <v>186</v>
      </c>
      <c r="G1980" t="s">
        <v>253</v>
      </c>
      <c r="H1980" t="s">
        <v>4467</v>
      </c>
      <c r="I1980">
        <v>11</v>
      </c>
      <c r="J1980">
        <v>15</v>
      </c>
      <c r="K1980">
        <v>727271</v>
      </c>
      <c r="L1980" t="str">
        <f>VLOOKUP(Sales_Data!C1980,Product_Master!$A:$D,2,FALSE)</f>
        <v>Skirt</v>
      </c>
      <c r="M1980">
        <f>VLOOKUP(C1980,Product_Master!$A:$D,4,FALSE)</f>
        <v>77783</v>
      </c>
      <c r="N1980" t="str">
        <f t="shared" si="60"/>
        <v>HIGH</v>
      </c>
      <c r="O1980" t="str" cm="1">
        <f t="array" ref="O1980">_xlfn.IFS(D1980="North","Zone 1",D1980="South","Zone 2",D1980="East","Zone 3",D1980="West","Zone 4")</f>
        <v>Zone 3</v>
      </c>
      <c r="P1980">
        <f t="shared" si="61"/>
        <v>72727.100000000006</v>
      </c>
      <c r="Q1980" t="str">
        <f>VLOOKUP(C1980,Product_Master!$A:$D,3,FALSE)</f>
        <v>Clothing</v>
      </c>
    </row>
    <row r="1981" spans="1:17" x14ac:dyDescent="0.3">
      <c r="A1981" t="s">
        <v>4468</v>
      </c>
      <c r="B1981" t="s">
        <v>1043</v>
      </c>
      <c r="C1981" t="s">
        <v>85</v>
      </c>
      <c r="D1981" t="s">
        <v>197</v>
      </c>
      <c r="E1981" t="s">
        <v>198</v>
      </c>
      <c r="F1981" t="s">
        <v>199</v>
      </c>
      <c r="G1981" t="s">
        <v>243</v>
      </c>
      <c r="H1981" t="s">
        <v>4469</v>
      </c>
      <c r="I1981">
        <v>12</v>
      </c>
      <c r="J1981">
        <v>20</v>
      </c>
      <c r="K1981">
        <v>706569</v>
      </c>
      <c r="L1981" t="str">
        <f>VLOOKUP(Sales_Data!C1981,Product_Master!$A:$D,2,FALSE)</f>
        <v>Shoes</v>
      </c>
      <c r="M1981">
        <f>VLOOKUP(C1981,Product_Master!$A:$D,4,FALSE)</f>
        <v>73601</v>
      </c>
      <c r="N1981" t="str">
        <f t="shared" si="60"/>
        <v>HIGH</v>
      </c>
      <c r="O1981" t="str" cm="1">
        <f t="array" ref="O1981">_xlfn.IFS(D1981="North","Zone 1",D1981="South","Zone 2",D1981="East","Zone 3",D1981="West","Zone 4")</f>
        <v>Zone 4</v>
      </c>
      <c r="P1981">
        <f t="shared" si="61"/>
        <v>70656.900000000009</v>
      </c>
      <c r="Q1981" t="str">
        <f>VLOOKUP(C1981,Product_Master!$A:$D,3,FALSE)</f>
        <v>Clothing</v>
      </c>
    </row>
    <row r="1982" spans="1:17" x14ac:dyDescent="0.3">
      <c r="A1982" t="s">
        <v>4470</v>
      </c>
      <c r="B1982" t="s">
        <v>4471</v>
      </c>
      <c r="C1982" t="s">
        <v>128</v>
      </c>
      <c r="D1982" t="s">
        <v>171</v>
      </c>
      <c r="E1982" t="s">
        <v>204</v>
      </c>
      <c r="F1982" t="s">
        <v>205</v>
      </c>
      <c r="G1982" t="s">
        <v>200</v>
      </c>
      <c r="H1982" t="s">
        <v>4472</v>
      </c>
      <c r="I1982">
        <v>12</v>
      </c>
      <c r="J1982">
        <v>10</v>
      </c>
      <c r="K1982">
        <v>635234</v>
      </c>
      <c r="L1982" t="str">
        <f>VLOOKUP(Sales_Data!C1982,Product_Master!$A:$D,2,FALSE)</f>
        <v>Cricket Bat</v>
      </c>
      <c r="M1982">
        <f>VLOOKUP(C1982,Product_Master!$A:$D,4,FALSE)</f>
        <v>58818</v>
      </c>
      <c r="N1982" t="str">
        <f t="shared" si="60"/>
        <v>HIGH</v>
      </c>
      <c r="O1982" t="str" cm="1">
        <f t="array" ref="O1982">_xlfn.IFS(D1982="North","Zone 1",D1982="South","Zone 2",D1982="East","Zone 3",D1982="West","Zone 4")</f>
        <v>Zone 2</v>
      </c>
      <c r="P1982">
        <f t="shared" si="61"/>
        <v>63523.4</v>
      </c>
      <c r="Q1982" t="str">
        <f>VLOOKUP(C1982,Product_Master!$A:$D,3,FALSE)</f>
        <v>Sports</v>
      </c>
    </row>
    <row r="1983" spans="1:17" x14ac:dyDescent="0.3">
      <c r="A1983" t="s">
        <v>4473</v>
      </c>
      <c r="B1983" t="s">
        <v>1571</v>
      </c>
      <c r="C1983" t="s">
        <v>71</v>
      </c>
      <c r="D1983" t="s">
        <v>171</v>
      </c>
      <c r="E1983" t="s">
        <v>223</v>
      </c>
      <c r="F1983" t="s">
        <v>224</v>
      </c>
      <c r="G1983" t="s">
        <v>206</v>
      </c>
      <c r="H1983" t="s">
        <v>1876</v>
      </c>
      <c r="I1983">
        <v>4</v>
      </c>
      <c r="J1983">
        <v>5</v>
      </c>
      <c r="K1983">
        <v>217800</v>
      </c>
      <c r="L1983" t="str">
        <f>VLOOKUP(Sales_Data!C1983,Product_Master!$A:$D,2,FALSE)</f>
        <v>Jeans</v>
      </c>
      <c r="M1983">
        <f>VLOOKUP(C1983,Product_Master!$A:$D,4,FALSE)</f>
        <v>57316</v>
      </c>
      <c r="N1983" t="str">
        <f t="shared" si="60"/>
        <v>HIGH</v>
      </c>
      <c r="O1983" t="str" cm="1">
        <f t="array" ref="O1983">_xlfn.IFS(D1983="North","Zone 1",D1983="South","Zone 2",D1983="East","Zone 3",D1983="West","Zone 4")</f>
        <v>Zone 2</v>
      </c>
      <c r="P1983">
        <f t="shared" si="61"/>
        <v>21780</v>
      </c>
      <c r="Q1983" t="str">
        <f>VLOOKUP(C1983,Product_Master!$A:$D,3,FALSE)</f>
        <v>Clothing</v>
      </c>
    </row>
    <row r="1984" spans="1:17" x14ac:dyDescent="0.3">
      <c r="A1984" t="s">
        <v>4474</v>
      </c>
      <c r="B1984" t="s">
        <v>4475</v>
      </c>
      <c r="C1984" t="s">
        <v>137</v>
      </c>
      <c r="D1984" t="s">
        <v>197</v>
      </c>
      <c r="E1984" t="s">
        <v>198</v>
      </c>
      <c r="F1984" t="s">
        <v>199</v>
      </c>
      <c r="G1984" t="s">
        <v>262</v>
      </c>
      <c r="H1984" t="s">
        <v>4476</v>
      </c>
      <c r="I1984">
        <v>12</v>
      </c>
      <c r="J1984">
        <v>0</v>
      </c>
      <c r="K1984">
        <v>613284</v>
      </c>
      <c r="L1984" t="str">
        <f>VLOOKUP(Sales_Data!C1984,Product_Master!$A:$D,2,FALSE)</f>
        <v>Dumbbells</v>
      </c>
      <c r="M1984">
        <f>VLOOKUP(C1984,Product_Master!$A:$D,4,FALSE)</f>
        <v>51107</v>
      </c>
      <c r="N1984" t="str">
        <f t="shared" si="60"/>
        <v>HIGH</v>
      </c>
      <c r="O1984" t="str" cm="1">
        <f t="array" ref="O1984">_xlfn.IFS(D1984="North","Zone 1",D1984="South","Zone 2",D1984="East","Zone 3",D1984="West","Zone 4")</f>
        <v>Zone 4</v>
      </c>
      <c r="P1984">
        <f t="shared" si="61"/>
        <v>61328.4</v>
      </c>
      <c r="Q1984" t="str">
        <f>VLOOKUP(C1984,Product_Master!$A:$D,3,FALSE)</f>
        <v>Sports</v>
      </c>
    </row>
    <row r="1985" spans="1:17" x14ac:dyDescent="0.3">
      <c r="A1985" t="s">
        <v>4477</v>
      </c>
      <c r="B1985" t="s">
        <v>1142</v>
      </c>
      <c r="C1985" t="s">
        <v>145</v>
      </c>
      <c r="D1985" t="s">
        <v>171</v>
      </c>
      <c r="E1985" t="s">
        <v>223</v>
      </c>
      <c r="F1985" t="s">
        <v>224</v>
      </c>
      <c r="G1985" t="s">
        <v>174</v>
      </c>
      <c r="H1985" t="s">
        <v>4478</v>
      </c>
      <c r="I1985">
        <v>1</v>
      </c>
      <c r="J1985">
        <v>15</v>
      </c>
      <c r="K1985">
        <v>15092</v>
      </c>
      <c r="L1985" t="str">
        <f>VLOOKUP(Sales_Data!C1985,Product_Master!$A:$D,2,FALSE)</f>
        <v>Badminton Racket</v>
      </c>
      <c r="M1985">
        <f>VLOOKUP(C1985,Product_Master!$A:$D,4,FALSE)</f>
        <v>17756</v>
      </c>
      <c r="N1985" t="str">
        <f t="shared" si="60"/>
        <v>HIGH</v>
      </c>
      <c r="O1985" t="str" cm="1">
        <f t="array" ref="O1985">_xlfn.IFS(D1985="North","Zone 1",D1985="South","Zone 2",D1985="East","Zone 3",D1985="West","Zone 4")</f>
        <v>Zone 2</v>
      </c>
      <c r="P1985">
        <f t="shared" si="61"/>
        <v>1509.2</v>
      </c>
      <c r="Q1985" t="str">
        <f>VLOOKUP(C1985,Product_Master!$A:$D,3,FALSE)</f>
        <v>Sports</v>
      </c>
    </row>
    <row r="1986" spans="1:17" x14ac:dyDescent="0.3">
      <c r="A1986" t="s">
        <v>4479</v>
      </c>
      <c r="B1986" t="s">
        <v>796</v>
      </c>
      <c r="C1986" t="s">
        <v>79</v>
      </c>
      <c r="D1986" t="s">
        <v>197</v>
      </c>
      <c r="E1986" t="s">
        <v>260</v>
      </c>
      <c r="F1986" t="s">
        <v>261</v>
      </c>
      <c r="G1986" t="s">
        <v>219</v>
      </c>
      <c r="H1986" t="s">
        <v>4480</v>
      </c>
      <c r="I1986">
        <v>2</v>
      </c>
      <c r="J1986">
        <v>0</v>
      </c>
      <c r="K1986">
        <v>8208</v>
      </c>
      <c r="L1986" t="str">
        <f>VLOOKUP(Sales_Data!C1986,Product_Master!$A:$D,2,FALSE)</f>
        <v>Formal Shirt</v>
      </c>
      <c r="M1986">
        <f>VLOOKUP(C1986,Product_Master!$A:$D,4,FALSE)</f>
        <v>4104</v>
      </c>
      <c r="N1986" t="str">
        <f t="shared" si="60"/>
        <v>MEDIUM</v>
      </c>
      <c r="O1986" t="str" cm="1">
        <f t="array" ref="O1986">_xlfn.IFS(D1986="North","Zone 1",D1986="South","Zone 2",D1986="East","Zone 3",D1986="West","Zone 4")</f>
        <v>Zone 4</v>
      </c>
      <c r="P1986">
        <f t="shared" si="61"/>
        <v>410.40000000000003</v>
      </c>
      <c r="Q1986" t="str">
        <f>VLOOKUP(C1986,Product_Master!$A:$D,3,FALSE)</f>
        <v>Clothing</v>
      </c>
    </row>
    <row r="1987" spans="1:17" x14ac:dyDescent="0.3">
      <c r="A1987" t="s">
        <v>4481</v>
      </c>
      <c r="B1987" t="s">
        <v>774</v>
      </c>
      <c r="C1987" t="s">
        <v>104</v>
      </c>
      <c r="D1987" t="s">
        <v>191</v>
      </c>
      <c r="E1987" t="s">
        <v>242</v>
      </c>
      <c r="F1987" t="s">
        <v>242</v>
      </c>
      <c r="G1987" t="s">
        <v>262</v>
      </c>
      <c r="H1987" t="s">
        <v>4482</v>
      </c>
      <c r="I1987">
        <v>3</v>
      </c>
      <c r="J1987">
        <v>15</v>
      </c>
      <c r="K1987">
        <v>87085</v>
      </c>
      <c r="L1987" t="str">
        <f>VLOOKUP(Sales_Data!C1987,Product_Master!$A:$D,2,FALSE)</f>
        <v>Coffee</v>
      </c>
      <c r="M1987">
        <f>VLOOKUP(C1987,Product_Master!$A:$D,4,FALSE)</f>
        <v>34151</v>
      </c>
      <c r="N1987" t="str">
        <f t="shared" ref="N1987:N2050" si="62">IF(K1987&gt;15000,"HIGH",IF(K1987&gt;=5000,"MEDIUM","LOW"))</f>
        <v>HIGH</v>
      </c>
      <c r="O1987" t="str" cm="1">
        <f t="array" ref="O1987">_xlfn.IFS(D1987="North","Zone 1",D1987="South","Zone 2",D1987="East","Zone 3",D1987="West","Zone 4")</f>
        <v>Zone 1</v>
      </c>
      <c r="P1987">
        <f t="shared" ref="P1987:P2050" si="63">IF(N1987="HIGH",K1987*10%,IF(N1987="MEDIUM",K1987*5%,K1987*2%))</f>
        <v>8708.5</v>
      </c>
      <c r="Q1987" t="str">
        <f>VLOOKUP(C1987,Product_Master!$A:$D,3,FALSE)</f>
        <v>Grocery</v>
      </c>
    </row>
    <row r="1988" spans="1:17" x14ac:dyDescent="0.3">
      <c r="A1988" t="s">
        <v>4483</v>
      </c>
      <c r="B1988" t="s">
        <v>2391</v>
      </c>
      <c r="C1988" t="s">
        <v>50</v>
      </c>
      <c r="D1988" t="s">
        <v>171</v>
      </c>
      <c r="E1988" t="s">
        <v>204</v>
      </c>
      <c r="F1988" t="s">
        <v>205</v>
      </c>
      <c r="G1988" t="s">
        <v>285</v>
      </c>
      <c r="H1988" t="s">
        <v>4484</v>
      </c>
      <c r="I1988">
        <v>11</v>
      </c>
      <c r="J1988">
        <v>0</v>
      </c>
      <c r="K1988">
        <v>626142</v>
      </c>
      <c r="L1988" t="str">
        <f>VLOOKUP(Sales_Data!C1988,Product_Master!$A:$D,2,FALSE)</f>
        <v>Sofa</v>
      </c>
      <c r="M1988">
        <f>VLOOKUP(C1988,Product_Master!$A:$D,4,FALSE)</f>
        <v>56922</v>
      </c>
      <c r="N1988" t="str">
        <f t="shared" si="62"/>
        <v>HIGH</v>
      </c>
      <c r="O1988" t="str" cm="1">
        <f t="array" ref="O1988">_xlfn.IFS(D1988="North","Zone 1",D1988="South","Zone 2",D1988="East","Zone 3",D1988="West","Zone 4")</f>
        <v>Zone 2</v>
      </c>
      <c r="P1988">
        <f t="shared" si="63"/>
        <v>62614.200000000004</v>
      </c>
      <c r="Q1988" t="str">
        <f>VLOOKUP(C1988,Product_Master!$A:$D,3,FALSE)</f>
        <v>Furniture</v>
      </c>
    </row>
    <row r="1989" spans="1:17" x14ac:dyDescent="0.3">
      <c r="A1989" t="s">
        <v>4485</v>
      </c>
      <c r="B1989" t="s">
        <v>1825</v>
      </c>
      <c r="C1989" t="s">
        <v>116</v>
      </c>
      <c r="D1989" t="s">
        <v>171</v>
      </c>
      <c r="E1989" t="s">
        <v>204</v>
      </c>
      <c r="F1989" t="s">
        <v>205</v>
      </c>
      <c r="G1989" t="s">
        <v>174</v>
      </c>
      <c r="H1989" t="s">
        <v>4486</v>
      </c>
      <c r="I1989">
        <v>7</v>
      </c>
      <c r="J1989">
        <v>0</v>
      </c>
      <c r="K1989">
        <v>67207</v>
      </c>
      <c r="L1989" t="str">
        <f>VLOOKUP(Sales_Data!C1989,Product_Master!$A:$D,2,FALSE)</f>
        <v>Biscuits</v>
      </c>
      <c r="M1989">
        <f>VLOOKUP(C1989,Product_Master!$A:$D,4,FALSE)</f>
        <v>9601</v>
      </c>
      <c r="N1989" t="str">
        <f t="shared" si="62"/>
        <v>HIGH</v>
      </c>
      <c r="O1989" t="str" cm="1">
        <f t="array" ref="O1989">_xlfn.IFS(D1989="North","Zone 1",D1989="South","Zone 2",D1989="East","Zone 3",D1989="West","Zone 4")</f>
        <v>Zone 2</v>
      </c>
      <c r="P1989">
        <f t="shared" si="63"/>
        <v>6720.7000000000007</v>
      </c>
      <c r="Q1989" t="str">
        <f>VLOOKUP(C1989,Product_Master!$A:$D,3,FALSE)</f>
        <v>Grocery</v>
      </c>
    </row>
    <row r="1990" spans="1:17" x14ac:dyDescent="0.3">
      <c r="A1990" t="s">
        <v>4487</v>
      </c>
      <c r="B1990" t="s">
        <v>1600</v>
      </c>
      <c r="C1990" t="s">
        <v>79</v>
      </c>
      <c r="D1990" t="s">
        <v>197</v>
      </c>
      <c r="E1990" t="s">
        <v>260</v>
      </c>
      <c r="F1990" t="s">
        <v>261</v>
      </c>
      <c r="G1990" t="s">
        <v>243</v>
      </c>
      <c r="H1990" t="s">
        <v>2639</v>
      </c>
      <c r="I1990">
        <v>9</v>
      </c>
      <c r="J1990">
        <v>0</v>
      </c>
      <c r="K1990">
        <v>36936</v>
      </c>
      <c r="L1990" t="str">
        <f>VLOOKUP(Sales_Data!C1990,Product_Master!$A:$D,2,FALSE)</f>
        <v>Formal Shirt</v>
      </c>
      <c r="M1990">
        <f>VLOOKUP(C1990,Product_Master!$A:$D,4,FALSE)</f>
        <v>4104</v>
      </c>
      <c r="N1990" t="str">
        <f t="shared" si="62"/>
        <v>HIGH</v>
      </c>
      <c r="O1990" t="str" cm="1">
        <f t="array" ref="O1990">_xlfn.IFS(D1990="North","Zone 1",D1990="South","Zone 2",D1990="East","Zone 3",D1990="West","Zone 4")</f>
        <v>Zone 4</v>
      </c>
      <c r="P1990">
        <f t="shared" si="63"/>
        <v>3693.6000000000004</v>
      </c>
      <c r="Q1990" t="str">
        <f>VLOOKUP(C1990,Product_Master!$A:$D,3,FALSE)</f>
        <v>Clothing</v>
      </c>
    </row>
    <row r="1991" spans="1:17" x14ac:dyDescent="0.3">
      <c r="A1991" t="s">
        <v>4488</v>
      </c>
      <c r="B1991" t="s">
        <v>392</v>
      </c>
      <c r="C1991" t="s">
        <v>143</v>
      </c>
      <c r="D1991" t="s">
        <v>191</v>
      </c>
      <c r="E1991" t="s">
        <v>192</v>
      </c>
      <c r="F1991" t="s">
        <v>193</v>
      </c>
      <c r="G1991" t="s">
        <v>257</v>
      </c>
      <c r="H1991" t="s">
        <v>4489</v>
      </c>
      <c r="I1991">
        <v>12</v>
      </c>
      <c r="J1991">
        <v>5</v>
      </c>
      <c r="K1991">
        <v>64330</v>
      </c>
      <c r="L1991" t="str">
        <f>VLOOKUP(Sales_Data!C1991,Product_Master!$A:$D,2,FALSE)</f>
        <v>Skipping Rope</v>
      </c>
      <c r="M1991">
        <f>VLOOKUP(C1991,Product_Master!$A:$D,4,FALSE)</f>
        <v>5643</v>
      </c>
      <c r="N1991" t="str">
        <f t="shared" si="62"/>
        <v>HIGH</v>
      </c>
      <c r="O1991" t="str" cm="1">
        <f t="array" ref="O1991">_xlfn.IFS(D1991="North","Zone 1",D1991="South","Zone 2",D1991="East","Zone 3",D1991="West","Zone 4")</f>
        <v>Zone 1</v>
      </c>
      <c r="P1991">
        <f t="shared" si="63"/>
        <v>6433</v>
      </c>
      <c r="Q1991" t="str">
        <f>VLOOKUP(C1991,Product_Master!$A:$D,3,FALSE)</f>
        <v>Sports</v>
      </c>
    </row>
    <row r="1992" spans="1:17" x14ac:dyDescent="0.3">
      <c r="A1992" t="s">
        <v>4490</v>
      </c>
      <c r="B1992" t="s">
        <v>2709</v>
      </c>
      <c r="C1992" t="s">
        <v>141</v>
      </c>
      <c r="D1992" t="s">
        <v>191</v>
      </c>
      <c r="E1992" t="s">
        <v>238</v>
      </c>
      <c r="F1992" t="s">
        <v>238</v>
      </c>
      <c r="G1992" t="s">
        <v>181</v>
      </c>
      <c r="H1992" t="s">
        <v>4491</v>
      </c>
      <c r="I1992">
        <v>10</v>
      </c>
      <c r="J1992">
        <v>0</v>
      </c>
      <c r="K1992">
        <v>414550</v>
      </c>
      <c r="L1992" t="str">
        <f>VLOOKUP(Sales_Data!C1992,Product_Master!$A:$D,2,FALSE)</f>
        <v>Gloves</v>
      </c>
      <c r="M1992">
        <f>VLOOKUP(C1992,Product_Master!$A:$D,4,FALSE)</f>
        <v>41455</v>
      </c>
      <c r="N1992" t="str">
        <f t="shared" si="62"/>
        <v>HIGH</v>
      </c>
      <c r="O1992" t="str" cm="1">
        <f t="array" ref="O1992">_xlfn.IFS(D1992="North","Zone 1",D1992="South","Zone 2",D1992="East","Zone 3",D1992="West","Zone 4")</f>
        <v>Zone 1</v>
      </c>
      <c r="P1992">
        <f t="shared" si="63"/>
        <v>41455</v>
      </c>
      <c r="Q1992" t="str">
        <f>VLOOKUP(C1992,Product_Master!$A:$D,3,FALSE)</f>
        <v>Sports</v>
      </c>
    </row>
    <row r="1993" spans="1:17" x14ac:dyDescent="0.3">
      <c r="A1993" t="s">
        <v>4492</v>
      </c>
      <c r="B1993" t="s">
        <v>560</v>
      </c>
      <c r="C1993" t="s">
        <v>9</v>
      </c>
      <c r="D1993" t="s">
        <v>178</v>
      </c>
      <c r="E1993" t="s">
        <v>179</v>
      </c>
      <c r="F1993" t="s">
        <v>180</v>
      </c>
      <c r="G1993" t="s">
        <v>285</v>
      </c>
      <c r="H1993" t="s">
        <v>3925</v>
      </c>
      <c r="I1993">
        <v>2</v>
      </c>
      <c r="J1993">
        <v>5</v>
      </c>
      <c r="K1993">
        <v>81002</v>
      </c>
      <c r="L1993" t="str">
        <f>VLOOKUP(Sales_Data!C1993,Product_Master!$A:$D,2,FALSE)</f>
        <v>Dell Monitor</v>
      </c>
      <c r="M1993">
        <f>VLOOKUP(C1993,Product_Master!$A:$D,4,FALSE)</f>
        <v>42633</v>
      </c>
      <c r="N1993" t="str">
        <f t="shared" si="62"/>
        <v>HIGH</v>
      </c>
      <c r="O1993" t="str" cm="1">
        <f t="array" ref="O1993">_xlfn.IFS(D1993="North","Zone 1",D1993="South","Zone 2",D1993="East","Zone 3",D1993="West","Zone 4")</f>
        <v>Zone 3</v>
      </c>
      <c r="P1993">
        <f t="shared" si="63"/>
        <v>8100.2000000000007</v>
      </c>
      <c r="Q1993" t="str">
        <f>VLOOKUP(C1993,Product_Master!$A:$D,3,FALSE)</f>
        <v>Electronics</v>
      </c>
    </row>
    <row r="1994" spans="1:17" x14ac:dyDescent="0.3">
      <c r="A1994" t="s">
        <v>4493</v>
      </c>
      <c r="B1994" t="s">
        <v>422</v>
      </c>
      <c r="C1994" t="s">
        <v>122</v>
      </c>
      <c r="D1994" t="s">
        <v>171</v>
      </c>
      <c r="E1994" t="s">
        <v>204</v>
      </c>
      <c r="F1994" t="s">
        <v>205</v>
      </c>
      <c r="G1994" t="s">
        <v>315</v>
      </c>
      <c r="H1994" t="s">
        <v>3129</v>
      </c>
      <c r="I1994">
        <v>8</v>
      </c>
      <c r="J1994">
        <v>10</v>
      </c>
      <c r="K1994">
        <v>471830</v>
      </c>
      <c r="L1994" t="str">
        <f>VLOOKUP(Sales_Data!C1994,Product_Master!$A:$D,2,FALSE)</f>
        <v>Noodles</v>
      </c>
      <c r="M1994">
        <f>VLOOKUP(C1994,Product_Master!$A:$D,4,FALSE)</f>
        <v>65532</v>
      </c>
      <c r="N1994" t="str">
        <f t="shared" si="62"/>
        <v>HIGH</v>
      </c>
      <c r="O1994" t="str" cm="1">
        <f t="array" ref="O1994">_xlfn.IFS(D1994="North","Zone 1",D1994="South","Zone 2",D1994="East","Zone 3",D1994="West","Zone 4")</f>
        <v>Zone 2</v>
      </c>
      <c r="P1994">
        <f t="shared" si="63"/>
        <v>47183</v>
      </c>
      <c r="Q1994" t="str">
        <f>VLOOKUP(C1994,Product_Master!$A:$D,3,FALSE)</f>
        <v>Grocery</v>
      </c>
    </row>
    <row r="1995" spans="1:17" x14ac:dyDescent="0.3">
      <c r="A1995" t="s">
        <v>4494</v>
      </c>
      <c r="B1995" t="s">
        <v>539</v>
      </c>
      <c r="C1995" t="s">
        <v>50</v>
      </c>
      <c r="D1995" t="s">
        <v>197</v>
      </c>
      <c r="E1995" t="s">
        <v>210</v>
      </c>
      <c r="F1995" t="s">
        <v>211</v>
      </c>
      <c r="G1995" t="s">
        <v>257</v>
      </c>
      <c r="H1995" t="s">
        <v>4495</v>
      </c>
      <c r="I1995">
        <v>6</v>
      </c>
      <c r="J1995">
        <v>15</v>
      </c>
      <c r="K1995">
        <v>290302</v>
      </c>
      <c r="L1995" t="str">
        <f>VLOOKUP(Sales_Data!C1995,Product_Master!$A:$D,2,FALSE)</f>
        <v>Sofa</v>
      </c>
      <c r="M1995">
        <f>VLOOKUP(C1995,Product_Master!$A:$D,4,FALSE)</f>
        <v>56922</v>
      </c>
      <c r="N1995" t="str">
        <f t="shared" si="62"/>
        <v>HIGH</v>
      </c>
      <c r="O1995" t="str" cm="1">
        <f t="array" ref="O1995">_xlfn.IFS(D1995="North","Zone 1",D1995="South","Zone 2",D1995="East","Zone 3",D1995="West","Zone 4")</f>
        <v>Zone 4</v>
      </c>
      <c r="P1995">
        <f t="shared" si="63"/>
        <v>29030.2</v>
      </c>
      <c r="Q1995" t="str">
        <f>VLOOKUP(C1995,Product_Master!$A:$D,3,FALSE)</f>
        <v>Furniture</v>
      </c>
    </row>
    <row r="1996" spans="1:17" x14ac:dyDescent="0.3">
      <c r="A1996" t="s">
        <v>4496</v>
      </c>
      <c r="B1996" t="s">
        <v>448</v>
      </c>
      <c r="C1996" t="s">
        <v>133</v>
      </c>
      <c r="D1996" t="s">
        <v>191</v>
      </c>
      <c r="E1996" t="s">
        <v>242</v>
      </c>
      <c r="F1996" t="s">
        <v>242</v>
      </c>
      <c r="G1996" t="s">
        <v>257</v>
      </c>
      <c r="H1996" t="s">
        <v>4497</v>
      </c>
      <c r="I1996">
        <v>3</v>
      </c>
      <c r="J1996">
        <v>15</v>
      </c>
      <c r="K1996">
        <v>72639</v>
      </c>
      <c r="L1996" t="str">
        <f>VLOOKUP(Sales_Data!C1996,Product_Master!$A:$D,2,FALSE)</f>
        <v>Basketball</v>
      </c>
      <c r="M1996">
        <f>VLOOKUP(C1996,Product_Master!$A:$D,4,FALSE)</f>
        <v>28486</v>
      </c>
      <c r="N1996" t="str">
        <f t="shared" si="62"/>
        <v>HIGH</v>
      </c>
      <c r="O1996" t="str" cm="1">
        <f t="array" ref="O1996">_xlfn.IFS(D1996="North","Zone 1",D1996="South","Zone 2",D1996="East","Zone 3",D1996="West","Zone 4")</f>
        <v>Zone 1</v>
      </c>
      <c r="P1996">
        <f t="shared" si="63"/>
        <v>7263.9000000000005</v>
      </c>
      <c r="Q1996" t="str">
        <f>VLOOKUP(C1996,Product_Master!$A:$D,3,FALSE)</f>
        <v>Sports</v>
      </c>
    </row>
    <row r="1997" spans="1:17" x14ac:dyDescent="0.3">
      <c r="A1997" t="s">
        <v>4498</v>
      </c>
      <c r="B1997" t="s">
        <v>844</v>
      </c>
      <c r="C1997" t="s">
        <v>75</v>
      </c>
      <c r="D1997" t="s">
        <v>171</v>
      </c>
      <c r="E1997" t="s">
        <v>204</v>
      </c>
      <c r="F1997" t="s">
        <v>205</v>
      </c>
      <c r="G1997" t="s">
        <v>181</v>
      </c>
      <c r="H1997" t="s">
        <v>1882</v>
      </c>
      <c r="I1997">
        <v>11</v>
      </c>
      <c r="J1997">
        <v>10</v>
      </c>
      <c r="K1997">
        <v>397287</v>
      </c>
      <c r="L1997" t="str">
        <f>VLOOKUP(Sales_Data!C1997,Product_Master!$A:$D,2,FALSE)</f>
        <v>Jacket</v>
      </c>
      <c r="M1997">
        <f>VLOOKUP(C1997,Product_Master!$A:$D,4,FALSE)</f>
        <v>40130</v>
      </c>
      <c r="N1997" t="str">
        <f t="shared" si="62"/>
        <v>HIGH</v>
      </c>
      <c r="O1997" t="str" cm="1">
        <f t="array" ref="O1997">_xlfn.IFS(D1997="North","Zone 1",D1997="South","Zone 2",D1997="East","Zone 3",D1997="West","Zone 4")</f>
        <v>Zone 2</v>
      </c>
      <c r="P1997">
        <f t="shared" si="63"/>
        <v>39728.700000000004</v>
      </c>
      <c r="Q1997" t="str">
        <f>VLOOKUP(C1997,Product_Master!$A:$D,3,FALSE)</f>
        <v>Clothing</v>
      </c>
    </row>
    <row r="1998" spans="1:17" x14ac:dyDescent="0.3">
      <c r="A1998" t="s">
        <v>4499</v>
      </c>
      <c r="B1998" t="s">
        <v>3223</v>
      </c>
      <c r="C1998" t="s">
        <v>147</v>
      </c>
      <c r="D1998" t="s">
        <v>171</v>
      </c>
      <c r="E1998" t="s">
        <v>204</v>
      </c>
      <c r="F1998" t="s">
        <v>205</v>
      </c>
      <c r="G1998" t="s">
        <v>257</v>
      </c>
      <c r="H1998" t="s">
        <v>4500</v>
      </c>
      <c r="I1998">
        <v>1</v>
      </c>
      <c r="J1998">
        <v>0</v>
      </c>
      <c r="K1998">
        <v>64474</v>
      </c>
      <c r="L1998" t="str">
        <f>VLOOKUP(Sales_Data!C1998,Product_Master!$A:$D,2,FALSE)</f>
        <v>Tennis Ball</v>
      </c>
      <c r="M1998">
        <f>VLOOKUP(C1998,Product_Master!$A:$D,4,FALSE)</f>
        <v>64474</v>
      </c>
      <c r="N1998" t="str">
        <f t="shared" si="62"/>
        <v>HIGH</v>
      </c>
      <c r="O1998" t="str" cm="1">
        <f t="array" ref="O1998">_xlfn.IFS(D1998="North","Zone 1",D1998="South","Zone 2",D1998="East","Zone 3",D1998="West","Zone 4")</f>
        <v>Zone 2</v>
      </c>
      <c r="P1998">
        <f t="shared" si="63"/>
        <v>6447.4000000000005</v>
      </c>
      <c r="Q1998" t="str">
        <f>VLOOKUP(C1998,Product_Master!$A:$D,3,FALSE)</f>
        <v>Sports</v>
      </c>
    </row>
    <row r="1999" spans="1:17" x14ac:dyDescent="0.3">
      <c r="A1999" t="s">
        <v>4501</v>
      </c>
      <c r="B1999" t="s">
        <v>1700</v>
      </c>
      <c r="C1999" t="s">
        <v>135</v>
      </c>
      <c r="D1999" t="s">
        <v>191</v>
      </c>
      <c r="E1999" t="s">
        <v>242</v>
      </c>
      <c r="F1999" t="s">
        <v>242</v>
      </c>
      <c r="G1999" t="s">
        <v>243</v>
      </c>
      <c r="H1999" t="s">
        <v>4502</v>
      </c>
      <c r="I1999">
        <v>8</v>
      </c>
      <c r="J1999">
        <v>15</v>
      </c>
      <c r="K1999">
        <v>174651</v>
      </c>
      <c r="L1999" t="str">
        <f>VLOOKUP(Sales_Data!C1999,Product_Master!$A:$D,2,FALSE)</f>
        <v>Yoga Mat</v>
      </c>
      <c r="M1999">
        <f>VLOOKUP(C1999,Product_Master!$A:$D,4,FALSE)</f>
        <v>25684</v>
      </c>
      <c r="N1999" t="str">
        <f t="shared" si="62"/>
        <v>HIGH</v>
      </c>
      <c r="O1999" t="str" cm="1">
        <f t="array" ref="O1999">_xlfn.IFS(D1999="North","Zone 1",D1999="South","Zone 2",D1999="East","Zone 3",D1999="West","Zone 4")</f>
        <v>Zone 1</v>
      </c>
      <c r="P1999">
        <f t="shared" si="63"/>
        <v>17465.100000000002</v>
      </c>
      <c r="Q1999" t="str">
        <f>VLOOKUP(C1999,Product_Master!$A:$D,3,FALSE)</f>
        <v>Sports</v>
      </c>
    </row>
    <row r="2000" spans="1:17" x14ac:dyDescent="0.3">
      <c r="A2000" t="s">
        <v>4503</v>
      </c>
      <c r="B2000" t="s">
        <v>241</v>
      </c>
      <c r="C2000" t="s">
        <v>4</v>
      </c>
      <c r="D2000" t="s">
        <v>178</v>
      </c>
      <c r="E2000" t="s">
        <v>185</v>
      </c>
      <c r="F2000" t="s">
        <v>186</v>
      </c>
      <c r="G2000" t="s">
        <v>269</v>
      </c>
      <c r="H2000" t="s">
        <v>4504</v>
      </c>
      <c r="I2000">
        <v>6</v>
      </c>
      <c r="J2000">
        <v>20</v>
      </c>
      <c r="K2000">
        <v>5073</v>
      </c>
      <c r="L2000" t="str">
        <f>VLOOKUP(Sales_Data!C2000,Product_Master!$A:$D,2,FALSE)</f>
        <v>Samsung TV</v>
      </c>
      <c r="M2000">
        <f>VLOOKUP(C2000,Product_Master!$A:$D,4,FALSE)</f>
        <v>1057</v>
      </c>
      <c r="N2000" t="str">
        <f t="shared" si="62"/>
        <v>MEDIUM</v>
      </c>
      <c r="O2000" t="str" cm="1">
        <f t="array" ref="O2000">_xlfn.IFS(D2000="North","Zone 1",D2000="South","Zone 2",D2000="East","Zone 3",D2000="West","Zone 4")</f>
        <v>Zone 3</v>
      </c>
      <c r="P2000">
        <f t="shared" si="63"/>
        <v>253.65</v>
      </c>
      <c r="Q2000" t="str">
        <f>VLOOKUP(C2000,Product_Master!$A:$D,3,FALSE)</f>
        <v>Electronics</v>
      </c>
    </row>
    <row r="2001" spans="1:17" x14ac:dyDescent="0.3">
      <c r="A2001" t="s">
        <v>4505</v>
      </c>
      <c r="B2001" t="s">
        <v>2281</v>
      </c>
      <c r="C2001" t="s">
        <v>58</v>
      </c>
      <c r="D2001" t="s">
        <v>197</v>
      </c>
      <c r="E2001" t="s">
        <v>210</v>
      </c>
      <c r="F2001" t="s">
        <v>211</v>
      </c>
      <c r="G2001" t="s">
        <v>200</v>
      </c>
      <c r="H2001" t="s">
        <v>4506</v>
      </c>
      <c r="I2001">
        <v>8</v>
      </c>
      <c r="J2001">
        <v>5</v>
      </c>
      <c r="K2001">
        <v>210520</v>
      </c>
      <c r="L2001" t="str">
        <f>VLOOKUP(Sales_Data!C2001,Product_Master!$A:$D,2,FALSE)</f>
        <v>Side Table</v>
      </c>
      <c r="M2001">
        <f>VLOOKUP(C2001,Product_Master!$A:$D,4,FALSE)</f>
        <v>27700</v>
      </c>
      <c r="N2001" t="str">
        <f t="shared" si="62"/>
        <v>HIGH</v>
      </c>
      <c r="O2001" t="str" cm="1">
        <f t="array" ref="O2001">_xlfn.IFS(D2001="North","Zone 1",D2001="South","Zone 2",D2001="East","Zone 3",D2001="West","Zone 4")</f>
        <v>Zone 4</v>
      </c>
      <c r="P2001">
        <f t="shared" si="63"/>
        <v>21052</v>
      </c>
      <c r="Q2001" t="str">
        <f>VLOOKUP(C2001,Product_Master!$A:$D,3,FALSE)</f>
        <v>Furniture</v>
      </c>
    </row>
    <row r="2002" spans="1:17" x14ac:dyDescent="0.3">
      <c r="A2002" t="s">
        <v>4507</v>
      </c>
      <c r="B2002" t="s">
        <v>469</v>
      </c>
      <c r="C2002" t="s">
        <v>128</v>
      </c>
      <c r="D2002" t="s">
        <v>191</v>
      </c>
      <c r="E2002" t="s">
        <v>192</v>
      </c>
      <c r="F2002" t="s">
        <v>193</v>
      </c>
      <c r="G2002" t="s">
        <v>174</v>
      </c>
      <c r="H2002" t="s">
        <v>4508</v>
      </c>
      <c r="I2002">
        <v>11</v>
      </c>
      <c r="J2002">
        <v>20</v>
      </c>
      <c r="K2002">
        <v>517598</v>
      </c>
      <c r="L2002" t="str">
        <f>VLOOKUP(Sales_Data!C2002,Product_Master!$A:$D,2,FALSE)</f>
        <v>Cricket Bat</v>
      </c>
      <c r="M2002">
        <f>VLOOKUP(C2002,Product_Master!$A:$D,4,FALSE)</f>
        <v>58818</v>
      </c>
      <c r="N2002" t="str">
        <f t="shared" si="62"/>
        <v>HIGH</v>
      </c>
      <c r="O2002" t="str" cm="1">
        <f t="array" ref="O2002">_xlfn.IFS(D2002="North","Zone 1",D2002="South","Zone 2",D2002="East","Zone 3",D2002="West","Zone 4")</f>
        <v>Zone 1</v>
      </c>
      <c r="P2002">
        <f t="shared" si="63"/>
        <v>51759.8</v>
      </c>
      <c r="Q2002" t="str">
        <f>VLOOKUP(C2002,Product_Master!$A:$D,3,FALSE)</f>
        <v>Sports</v>
      </c>
    </row>
    <row r="2003" spans="1:17" x14ac:dyDescent="0.3">
      <c r="A2003" t="s">
        <v>4509</v>
      </c>
      <c r="B2003" t="s">
        <v>1504</v>
      </c>
      <c r="C2003" t="s">
        <v>83</v>
      </c>
      <c r="D2003" t="s">
        <v>197</v>
      </c>
      <c r="E2003" t="s">
        <v>210</v>
      </c>
      <c r="F2003" t="s">
        <v>211</v>
      </c>
      <c r="G2003" t="s">
        <v>228</v>
      </c>
      <c r="H2003" t="s">
        <v>4510</v>
      </c>
      <c r="I2003">
        <v>10</v>
      </c>
      <c r="J2003">
        <v>10</v>
      </c>
      <c r="K2003">
        <v>704376</v>
      </c>
      <c r="L2003" t="str">
        <f>VLOOKUP(Sales_Data!C2003,Product_Master!$A:$D,2,FALSE)</f>
        <v>Track Pants</v>
      </c>
      <c r="M2003">
        <f>VLOOKUP(C2003,Product_Master!$A:$D,4,FALSE)</f>
        <v>78264</v>
      </c>
      <c r="N2003" t="str">
        <f t="shared" si="62"/>
        <v>HIGH</v>
      </c>
      <c r="O2003" t="str" cm="1">
        <f t="array" ref="O2003">_xlfn.IFS(D2003="North","Zone 1",D2003="South","Zone 2",D2003="East","Zone 3",D2003="West","Zone 4")</f>
        <v>Zone 4</v>
      </c>
      <c r="P2003">
        <f t="shared" si="63"/>
        <v>70437.600000000006</v>
      </c>
      <c r="Q2003" t="str">
        <f>VLOOKUP(C2003,Product_Master!$A:$D,3,FALSE)</f>
        <v>Clothing</v>
      </c>
    </row>
    <row r="2004" spans="1:17" x14ac:dyDescent="0.3">
      <c r="A2004" t="s">
        <v>4511</v>
      </c>
      <c r="B2004" t="s">
        <v>3562</v>
      </c>
      <c r="C2004" t="s">
        <v>29</v>
      </c>
      <c r="D2004" t="s">
        <v>191</v>
      </c>
      <c r="E2004" t="s">
        <v>242</v>
      </c>
      <c r="F2004" t="s">
        <v>242</v>
      </c>
      <c r="G2004" t="s">
        <v>228</v>
      </c>
      <c r="H2004" t="s">
        <v>4512</v>
      </c>
      <c r="I2004">
        <v>7</v>
      </c>
      <c r="J2004">
        <v>0</v>
      </c>
      <c r="K2004">
        <v>109284</v>
      </c>
      <c r="L2004" t="str">
        <f>VLOOKUP(Sales_Data!C2004,Product_Master!$A:$D,2,FALSE)</f>
        <v>Bluetooth Speaker</v>
      </c>
      <c r="M2004">
        <f>VLOOKUP(C2004,Product_Master!$A:$D,4,FALSE)</f>
        <v>15612</v>
      </c>
      <c r="N2004" t="str">
        <f t="shared" si="62"/>
        <v>HIGH</v>
      </c>
      <c r="O2004" t="str" cm="1">
        <f t="array" ref="O2004">_xlfn.IFS(D2004="North","Zone 1",D2004="South","Zone 2",D2004="East","Zone 3",D2004="West","Zone 4")</f>
        <v>Zone 1</v>
      </c>
      <c r="P2004">
        <f t="shared" si="63"/>
        <v>10928.400000000001</v>
      </c>
      <c r="Q2004" t="str">
        <f>VLOOKUP(C2004,Product_Master!$A:$D,3,FALSE)</f>
        <v>Electronics</v>
      </c>
    </row>
    <row r="2005" spans="1:17" x14ac:dyDescent="0.3">
      <c r="A2005" t="s">
        <v>4513</v>
      </c>
      <c r="B2005" t="s">
        <v>1536</v>
      </c>
      <c r="C2005" t="s">
        <v>145</v>
      </c>
      <c r="D2005" t="s">
        <v>178</v>
      </c>
      <c r="E2005" t="s">
        <v>185</v>
      </c>
      <c r="F2005" t="s">
        <v>186</v>
      </c>
      <c r="G2005" t="s">
        <v>315</v>
      </c>
      <c r="H2005" t="s">
        <v>4514</v>
      </c>
      <c r="I2005">
        <v>8</v>
      </c>
      <c r="J2005">
        <v>20</v>
      </c>
      <c r="K2005">
        <v>113638</v>
      </c>
      <c r="L2005" t="str">
        <f>VLOOKUP(Sales_Data!C2005,Product_Master!$A:$D,2,FALSE)</f>
        <v>Badminton Racket</v>
      </c>
      <c r="M2005">
        <f>VLOOKUP(C2005,Product_Master!$A:$D,4,FALSE)</f>
        <v>17756</v>
      </c>
      <c r="N2005" t="str">
        <f t="shared" si="62"/>
        <v>HIGH</v>
      </c>
      <c r="O2005" t="str" cm="1">
        <f t="array" ref="O2005">_xlfn.IFS(D2005="North","Zone 1",D2005="South","Zone 2",D2005="East","Zone 3",D2005="West","Zone 4")</f>
        <v>Zone 3</v>
      </c>
      <c r="P2005">
        <f t="shared" si="63"/>
        <v>11363.800000000001</v>
      </c>
      <c r="Q2005" t="str">
        <f>VLOOKUP(C2005,Product_Master!$A:$D,3,FALSE)</f>
        <v>Sports</v>
      </c>
    </row>
    <row r="2006" spans="1:17" x14ac:dyDescent="0.3">
      <c r="A2006" t="s">
        <v>4515</v>
      </c>
      <c r="B2006" t="s">
        <v>753</v>
      </c>
      <c r="C2006" t="s">
        <v>35</v>
      </c>
      <c r="D2006" t="s">
        <v>191</v>
      </c>
      <c r="E2006" t="s">
        <v>238</v>
      </c>
      <c r="F2006" t="s">
        <v>238</v>
      </c>
      <c r="G2006" t="s">
        <v>262</v>
      </c>
      <c r="H2006" t="s">
        <v>4516</v>
      </c>
      <c r="I2006">
        <v>2</v>
      </c>
      <c r="J2006">
        <v>15</v>
      </c>
      <c r="K2006">
        <v>73684</v>
      </c>
      <c r="L2006" t="str">
        <f>VLOOKUP(Sales_Data!C2006,Product_Master!$A:$D,2,FALSE)</f>
        <v>Office Chair</v>
      </c>
      <c r="M2006">
        <f>VLOOKUP(C2006,Product_Master!$A:$D,4,FALSE)</f>
        <v>43344</v>
      </c>
      <c r="N2006" t="str">
        <f t="shared" si="62"/>
        <v>HIGH</v>
      </c>
      <c r="O2006" t="str" cm="1">
        <f t="array" ref="O2006">_xlfn.IFS(D2006="North","Zone 1",D2006="South","Zone 2",D2006="East","Zone 3",D2006="West","Zone 4")</f>
        <v>Zone 1</v>
      </c>
      <c r="P2006">
        <f t="shared" si="63"/>
        <v>7368.4000000000005</v>
      </c>
      <c r="Q2006" t="str">
        <f>VLOOKUP(C2006,Product_Master!$A:$D,3,FALSE)</f>
        <v>Furniture</v>
      </c>
    </row>
    <row r="2007" spans="1:17" x14ac:dyDescent="0.3">
      <c r="A2007" t="s">
        <v>4517</v>
      </c>
      <c r="B2007" t="s">
        <v>551</v>
      </c>
      <c r="C2007" t="s">
        <v>9</v>
      </c>
      <c r="D2007" t="s">
        <v>178</v>
      </c>
      <c r="E2007" t="s">
        <v>310</v>
      </c>
      <c r="F2007" t="s">
        <v>311</v>
      </c>
      <c r="G2007" t="s">
        <v>219</v>
      </c>
      <c r="H2007" t="s">
        <v>4518</v>
      </c>
      <c r="I2007">
        <v>7</v>
      </c>
      <c r="J2007">
        <v>10</v>
      </c>
      <c r="K2007">
        <v>268587</v>
      </c>
      <c r="L2007" t="str">
        <f>VLOOKUP(Sales_Data!C2007,Product_Master!$A:$D,2,FALSE)</f>
        <v>Dell Monitor</v>
      </c>
      <c r="M2007">
        <f>VLOOKUP(C2007,Product_Master!$A:$D,4,FALSE)</f>
        <v>42633</v>
      </c>
      <c r="N2007" t="str">
        <f t="shared" si="62"/>
        <v>HIGH</v>
      </c>
      <c r="O2007" t="str" cm="1">
        <f t="array" ref="O2007">_xlfn.IFS(D2007="North","Zone 1",D2007="South","Zone 2",D2007="East","Zone 3",D2007="West","Zone 4")</f>
        <v>Zone 3</v>
      </c>
      <c r="P2007">
        <f t="shared" si="63"/>
        <v>26858.7</v>
      </c>
      <c r="Q2007" t="str">
        <f>VLOOKUP(C2007,Product_Master!$A:$D,3,FALSE)</f>
        <v>Electronics</v>
      </c>
    </row>
    <row r="2008" spans="1:17" x14ac:dyDescent="0.3">
      <c r="A2008" t="s">
        <v>4519</v>
      </c>
      <c r="B2008" t="s">
        <v>1700</v>
      </c>
      <c r="C2008" t="s">
        <v>9</v>
      </c>
      <c r="D2008" t="s">
        <v>197</v>
      </c>
      <c r="E2008" t="s">
        <v>260</v>
      </c>
      <c r="F2008" t="s">
        <v>261</v>
      </c>
      <c r="G2008" t="s">
        <v>315</v>
      </c>
      <c r="H2008" t="s">
        <v>4520</v>
      </c>
      <c r="I2008">
        <v>10</v>
      </c>
      <c r="J2008">
        <v>20</v>
      </c>
      <c r="K2008">
        <v>341064</v>
      </c>
      <c r="L2008" t="str">
        <f>VLOOKUP(Sales_Data!C2008,Product_Master!$A:$D,2,FALSE)</f>
        <v>Dell Monitor</v>
      </c>
      <c r="M2008">
        <f>VLOOKUP(C2008,Product_Master!$A:$D,4,FALSE)</f>
        <v>42633</v>
      </c>
      <c r="N2008" t="str">
        <f t="shared" si="62"/>
        <v>HIGH</v>
      </c>
      <c r="O2008" t="str" cm="1">
        <f t="array" ref="O2008">_xlfn.IFS(D2008="North","Zone 1",D2008="South","Zone 2",D2008="East","Zone 3",D2008="West","Zone 4")</f>
        <v>Zone 4</v>
      </c>
      <c r="P2008">
        <f t="shared" si="63"/>
        <v>34106.400000000001</v>
      </c>
      <c r="Q2008" t="str">
        <f>VLOOKUP(C2008,Product_Master!$A:$D,3,FALSE)</f>
        <v>Electronics</v>
      </c>
    </row>
    <row r="2009" spans="1:17" x14ac:dyDescent="0.3">
      <c r="A2009" t="s">
        <v>4521</v>
      </c>
      <c r="B2009" t="s">
        <v>628</v>
      </c>
      <c r="C2009" t="s">
        <v>155</v>
      </c>
      <c r="D2009" t="s">
        <v>191</v>
      </c>
      <c r="E2009" t="s">
        <v>192</v>
      </c>
      <c r="F2009" t="s">
        <v>193</v>
      </c>
      <c r="G2009" t="s">
        <v>269</v>
      </c>
      <c r="H2009" t="s">
        <v>4522</v>
      </c>
      <c r="I2009">
        <v>3</v>
      </c>
      <c r="J2009">
        <v>5</v>
      </c>
      <c r="K2009">
        <v>204684</v>
      </c>
      <c r="L2009" t="str">
        <f>VLOOKUP(Sales_Data!C2009,Product_Master!$A:$D,2,FALSE)</f>
        <v>Cycling Bottle</v>
      </c>
      <c r="M2009">
        <f>VLOOKUP(C2009,Product_Master!$A:$D,4,FALSE)</f>
        <v>71819</v>
      </c>
      <c r="N2009" t="str">
        <f t="shared" si="62"/>
        <v>HIGH</v>
      </c>
      <c r="O2009" t="str" cm="1">
        <f t="array" ref="O2009">_xlfn.IFS(D2009="North","Zone 1",D2009="South","Zone 2",D2009="East","Zone 3",D2009="West","Zone 4")</f>
        <v>Zone 1</v>
      </c>
      <c r="P2009">
        <f t="shared" si="63"/>
        <v>20468.400000000001</v>
      </c>
      <c r="Q2009" t="str">
        <f>VLOOKUP(C2009,Product_Master!$A:$D,3,FALSE)</f>
        <v>Sports</v>
      </c>
    </row>
    <row r="2010" spans="1:17" x14ac:dyDescent="0.3">
      <c r="A2010" t="s">
        <v>4523</v>
      </c>
      <c r="B2010" t="s">
        <v>3500</v>
      </c>
      <c r="C2010" t="s">
        <v>141</v>
      </c>
      <c r="D2010" t="s">
        <v>171</v>
      </c>
      <c r="E2010" t="s">
        <v>223</v>
      </c>
      <c r="F2010" t="s">
        <v>224</v>
      </c>
      <c r="G2010" t="s">
        <v>200</v>
      </c>
      <c r="H2010" t="s">
        <v>4524</v>
      </c>
      <c r="I2010">
        <v>7</v>
      </c>
      <c r="J2010">
        <v>20</v>
      </c>
      <c r="K2010">
        <v>232148</v>
      </c>
      <c r="L2010" t="str">
        <f>VLOOKUP(Sales_Data!C2010,Product_Master!$A:$D,2,FALSE)</f>
        <v>Gloves</v>
      </c>
      <c r="M2010">
        <f>VLOOKUP(C2010,Product_Master!$A:$D,4,FALSE)</f>
        <v>41455</v>
      </c>
      <c r="N2010" t="str">
        <f t="shared" si="62"/>
        <v>HIGH</v>
      </c>
      <c r="O2010" t="str" cm="1">
        <f t="array" ref="O2010">_xlfn.IFS(D2010="North","Zone 1",D2010="South","Zone 2",D2010="East","Zone 3",D2010="West","Zone 4")</f>
        <v>Zone 2</v>
      </c>
      <c r="P2010">
        <f t="shared" si="63"/>
        <v>23214.800000000003</v>
      </c>
      <c r="Q2010" t="str">
        <f>VLOOKUP(C2010,Product_Master!$A:$D,3,FALSE)</f>
        <v>Sports</v>
      </c>
    </row>
    <row r="2011" spans="1:17" x14ac:dyDescent="0.3">
      <c r="A2011" t="s">
        <v>4525</v>
      </c>
      <c r="B2011" t="s">
        <v>1559</v>
      </c>
      <c r="C2011" t="s">
        <v>15</v>
      </c>
      <c r="D2011" t="s">
        <v>191</v>
      </c>
      <c r="E2011" t="s">
        <v>242</v>
      </c>
      <c r="F2011" t="s">
        <v>242</v>
      </c>
      <c r="G2011" t="s">
        <v>219</v>
      </c>
      <c r="H2011" t="s">
        <v>4526</v>
      </c>
      <c r="I2011">
        <v>1</v>
      </c>
      <c r="J2011">
        <v>10</v>
      </c>
      <c r="K2011">
        <v>8269</v>
      </c>
      <c r="L2011" t="str">
        <f>VLOOKUP(Sales_Data!C2011,Product_Master!$A:$D,2,FALSE)</f>
        <v>OnePlus Phone</v>
      </c>
      <c r="M2011">
        <f>VLOOKUP(C2011,Product_Master!$A:$D,4,FALSE)</f>
        <v>9188</v>
      </c>
      <c r="N2011" t="str">
        <f t="shared" si="62"/>
        <v>MEDIUM</v>
      </c>
      <c r="O2011" t="str" cm="1">
        <f t="array" ref="O2011">_xlfn.IFS(D2011="North","Zone 1",D2011="South","Zone 2",D2011="East","Zone 3",D2011="West","Zone 4")</f>
        <v>Zone 1</v>
      </c>
      <c r="P2011">
        <f t="shared" si="63"/>
        <v>413.45000000000005</v>
      </c>
      <c r="Q2011" t="str">
        <f>VLOOKUP(C2011,Product_Master!$A:$D,3,FALSE)</f>
        <v>Electronics</v>
      </c>
    </row>
    <row r="2012" spans="1:17" x14ac:dyDescent="0.3">
      <c r="A2012" t="s">
        <v>4527</v>
      </c>
      <c r="B2012" t="s">
        <v>1243</v>
      </c>
      <c r="C2012" t="s">
        <v>83</v>
      </c>
      <c r="D2012" t="s">
        <v>197</v>
      </c>
      <c r="E2012" t="s">
        <v>198</v>
      </c>
      <c r="F2012" t="s">
        <v>199</v>
      </c>
      <c r="G2012" t="s">
        <v>243</v>
      </c>
      <c r="H2012" t="s">
        <v>4528</v>
      </c>
      <c r="I2012">
        <v>10</v>
      </c>
      <c r="J2012">
        <v>15</v>
      </c>
      <c r="K2012">
        <v>665244</v>
      </c>
      <c r="L2012" t="str">
        <f>VLOOKUP(Sales_Data!C2012,Product_Master!$A:$D,2,FALSE)</f>
        <v>Track Pants</v>
      </c>
      <c r="M2012">
        <f>VLOOKUP(C2012,Product_Master!$A:$D,4,FALSE)</f>
        <v>78264</v>
      </c>
      <c r="N2012" t="str">
        <f t="shared" si="62"/>
        <v>HIGH</v>
      </c>
      <c r="O2012" t="str" cm="1">
        <f t="array" ref="O2012">_xlfn.IFS(D2012="North","Zone 1",D2012="South","Zone 2",D2012="East","Zone 3",D2012="West","Zone 4")</f>
        <v>Zone 4</v>
      </c>
      <c r="P2012">
        <f t="shared" si="63"/>
        <v>66524.400000000009</v>
      </c>
      <c r="Q2012" t="str">
        <f>VLOOKUP(C2012,Product_Master!$A:$D,3,FALSE)</f>
        <v>Clothing</v>
      </c>
    </row>
    <row r="2013" spans="1:17" x14ac:dyDescent="0.3">
      <c r="A2013" t="s">
        <v>4529</v>
      </c>
      <c r="B2013" t="s">
        <v>3429</v>
      </c>
      <c r="C2013" t="s">
        <v>25</v>
      </c>
      <c r="D2013" t="s">
        <v>197</v>
      </c>
      <c r="E2013" t="s">
        <v>260</v>
      </c>
      <c r="F2013" t="s">
        <v>261</v>
      </c>
      <c r="G2013" t="s">
        <v>200</v>
      </c>
      <c r="H2013" t="s">
        <v>4530</v>
      </c>
      <c r="I2013">
        <v>12</v>
      </c>
      <c r="J2013">
        <v>15</v>
      </c>
      <c r="K2013">
        <v>101377</v>
      </c>
      <c r="L2013" t="str">
        <f>VLOOKUP(Sales_Data!C2013,Product_Master!$A:$D,2,FALSE)</f>
        <v>Washing Machine</v>
      </c>
      <c r="M2013">
        <f>VLOOKUP(C2013,Product_Master!$A:$D,4,FALSE)</f>
        <v>9939</v>
      </c>
      <c r="N2013" t="str">
        <f t="shared" si="62"/>
        <v>HIGH</v>
      </c>
      <c r="O2013" t="str" cm="1">
        <f t="array" ref="O2013">_xlfn.IFS(D2013="North","Zone 1",D2013="South","Zone 2",D2013="East","Zone 3",D2013="West","Zone 4")</f>
        <v>Zone 4</v>
      </c>
      <c r="P2013">
        <f t="shared" si="63"/>
        <v>10137.700000000001</v>
      </c>
      <c r="Q2013" t="str">
        <f>VLOOKUP(C2013,Product_Master!$A:$D,3,FALSE)</f>
        <v>Electronics</v>
      </c>
    </row>
    <row r="2014" spans="1:17" x14ac:dyDescent="0.3">
      <c r="A2014" t="s">
        <v>4531</v>
      </c>
      <c r="B2014" t="s">
        <v>838</v>
      </c>
      <c r="C2014" t="s">
        <v>157</v>
      </c>
      <c r="D2014" t="s">
        <v>191</v>
      </c>
      <c r="E2014" t="s">
        <v>192</v>
      </c>
      <c r="F2014" t="s">
        <v>193</v>
      </c>
      <c r="G2014" t="s">
        <v>206</v>
      </c>
      <c r="H2014" t="s">
        <v>4532</v>
      </c>
      <c r="I2014">
        <v>5</v>
      </c>
      <c r="J2014">
        <v>20</v>
      </c>
      <c r="K2014">
        <v>156044</v>
      </c>
      <c r="L2014" t="str">
        <f>VLOOKUP(Sales_Data!C2014,Product_Master!$A:$D,2,FALSE)</f>
        <v>Sports Bag</v>
      </c>
      <c r="M2014">
        <f>VLOOKUP(C2014,Product_Master!$A:$D,4,FALSE)</f>
        <v>39011</v>
      </c>
      <c r="N2014" t="str">
        <f t="shared" si="62"/>
        <v>HIGH</v>
      </c>
      <c r="O2014" t="str" cm="1">
        <f t="array" ref="O2014">_xlfn.IFS(D2014="North","Zone 1",D2014="South","Zone 2",D2014="East","Zone 3",D2014="West","Zone 4")</f>
        <v>Zone 1</v>
      </c>
      <c r="P2014">
        <f t="shared" si="63"/>
        <v>15604.400000000001</v>
      </c>
      <c r="Q2014" t="str">
        <f>VLOOKUP(C2014,Product_Master!$A:$D,3,FALSE)</f>
        <v>Sports</v>
      </c>
    </row>
    <row r="2015" spans="1:17" x14ac:dyDescent="0.3">
      <c r="A2015" t="s">
        <v>4533</v>
      </c>
      <c r="B2015" t="s">
        <v>2182</v>
      </c>
      <c r="C2015" t="s">
        <v>137</v>
      </c>
      <c r="D2015" t="s">
        <v>191</v>
      </c>
      <c r="E2015" t="s">
        <v>242</v>
      </c>
      <c r="F2015" t="s">
        <v>242</v>
      </c>
      <c r="G2015" t="s">
        <v>228</v>
      </c>
      <c r="H2015" t="s">
        <v>4534</v>
      </c>
      <c r="I2015">
        <v>12</v>
      </c>
      <c r="J2015">
        <v>5</v>
      </c>
      <c r="K2015">
        <v>582619</v>
      </c>
      <c r="L2015" t="str">
        <f>VLOOKUP(Sales_Data!C2015,Product_Master!$A:$D,2,FALSE)</f>
        <v>Dumbbells</v>
      </c>
      <c r="M2015">
        <f>VLOOKUP(C2015,Product_Master!$A:$D,4,FALSE)</f>
        <v>51107</v>
      </c>
      <c r="N2015" t="str">
        <f t="shared" si="62"/>
        <v>HIGH</v>
      </c>
      <c r="O2015" t="str" cm="1">
        <f t="array" ref="O2015">_xlfn.IFS(D2015="North","Zone 1",D2015="South","Zone 2",D2015="East","Zone 3",D2015="West","Zone 4")</f>
        <v>Zone 1</v>
      </c>
      <c r="P2015">
        <f t="shared" si="63"/>
        <v>58261.9</v>
      </c>
      <c r="Q2015" t="str">
        <f>VLOOKUP(C2015,Product_Master!$A:$D,3,FALSE)</f>
        <v>Sports</v>
      </c>
    </row>
    <row r="2016" spans="1:17" x14ac:dyDescent="0.3">
      <c r="A2016" t="s">
        <v>4535</v>
      </c>
      <c r="B2016" t="s">
        <v>1003</v>
      </c>
      <c r="C2016" t="s">
        <v>15</v>
      </c>
      <c r="D2016" t="s">
        <v>178</v>
      </c>
      <c r="E2016" t="s">
        <v>310</v>
      </c>
      <c r="F2016" t="s">
        <v>311</v>
      </c>
      <c r="G2016" t="s">
        <v>315</v>
      </c>
      <c r="H2016" t="s">
        <v>4536</v>
      </c>
      <c r="I2016">
        <v>9</v>
      </c>
      <c r="J2016">
        <v>5</v>
      </c>
      <c r="K2016">
        <v>78557</v>
      </c>
      <c r="L2016" t="str">
        <f>VLOOKUP(Sales_Data!C2016,Product_Master!$A:$D,2,FALSE)</f>
        <v>OnePlus Phone</v>
      </c>
      <c r="M2016">
        <f>VLOOKUP(C2016,Product_Master!$A:$D,4,FALSE)</f>
        <v>9188</v>
      </c>
      <c r="N2016" t="str">
        <f t="shared" si="62"/>
        <v>HIGH</v>
      </c>
      <c r="O2016" t="str" cm="1">
        <f t="array" ref="O2016">_xlfn.IFS(D2016="North","Zone 1",D2016="South","Zone 2",D2016="East","Zone 3",D2016="West","Zone 4")</f>
        <v>Zone 3</v>
      </c>
      <c r="P2016">
        <f t="shared" si="63"/>
        <v>7855.7000000000007</v>
      </c>
      <c r="Q2016" t="str">
        <f>VLOOKUP(C2016,Product_Master!$A:$D,3,FALSE)</f>
        <v>Electronics</v>
      </c>
    </row>
    <row r="2017" spans="1:17" x14ac:dyDescent="0.3">
      <c r="A2017" t="s">
        <v>4537</v>
      </c>
      <c r="B2017" t="s">
        <v>1974</v>
      </c>
      <c r="C2017" t="s">
        <v>143</v>
      </c>
      <c r="D2017" t="s">
        <v>191</v>
      </c>
      <c r="E2017" t="s">
        <v>192</v>
      </c>
      <c r="F2017" t="s">
        <v>193</v>
      </c>
      <c r="G2017" t="s">
        <v>228</v>
      </c>
      <c r="H2017" t="s">
        <v>4538</v>
      </c>
      <c r="I2017">
        <v>11</v>
      </c>
      <c r="J2017">
        <v>5</v>
      </c>
      <c r="K2017">
        <v>58969</v>
      </c>
      <c r="L2017" t="str">
        <f>VLOOKUP(Sales_Data!C2017,Product_Master!$A:$D,2,FALSE)</f>
        <v>Skipping Rope</v>
      </c>
      <c r="M2017">
        <f>VLOOKUP(C2017,Product_Master!$A:$D,4,FALSE)</f>
        <v>5643</v>
      </c>
      <c r="N2017" t="str">
        <f t="shared" si="62"/>
        <v>HIGH</v>
      </c>
      <c r="O2017" t="str" cm="1">
        <f t="array" ref="O2017">_xlfn.IFS(D2017="North","Zone 1",D2017="South","Zone 2",D2017="East","Zone 3",D2017="West","Zone 4")</f>
        <v>Zone 1</v>
      </c>
      <c r="P2017">
        <f t="shared" si="63"/>
        <v>5896.9000000000005</v>
      </c>
      <c r="Q2017" t="str">
        <f>VLOOKUP(C2017,Product_Master!$A:$D,3,FALSE)</f>
        <v>Sports</v>
      </c>
    </row>
    <row r="2018" spans="1:17" x14ac:dyDescent="0.3">
      <c r="A2018" t="s">
        <v>4539</v>
      </c>
      <c r="B2018" t="s">
        <v>691</v>
      </c>
      <c r="C2018" t="s">
        <v>27</v>
      </c>
      <c r="D2018" t="s">
        <v>191</v>
      </c>
      <c r="E2018" t="s">
        <v>238</v>
      </c>
      <c r="F2018" t="s">
        <v>238</v>
      </c>
      <c r="G2018" t="s">
        <v>200</v>
      </c>
      <c r="H2018" t="s">
        <v>1348</v>
      </c>
      <c r="I2018">
        <v>1</v>
      </c>
      <c r="J2018">
        <v>10</v>
      </c>
      <c r="K2018">
        <v>50683</v>
      </c>
      <c r="L2018" t="str">
        <f>VLOOKUP(Sales_Data!C2018,Product_Master!$A:$D,2,FALSE)</f>
        <v>Microwave</v>
      </c>
      <c r="M2018">
        <f>VLOOKUP(C2018,Product_Master!$A:$D,4,FALSE)</f>
        <v>56315</v>
      </c>
      <c r="N2018" t="str">
        <f t="shared" si="62"/>
        <v>HIGH</v>
      </c>
      <c r="O2018" t="str" cm="1">
        <f t="array" ref="O2018">_xlfn.IFS(D2018="North","Zone 1",D2018="South","Zone 2",D2018="East","Zone 3",D2018="West","Zone 4")</f>
        <v>Zone 1</v>
      </c>
      <c r="P2018">
        <f t="shared" si="63"/>
        <v>5068.3</v>
      </c>
      <c r="Q2018" t="str">
        <f>VLOOKUP(C2018,Product_Master!$A:$D,3,FALSE)</f>
        <v>Electronics</v>
      </c>
    </row>
    <row r="2019" spans="1:17" x14ac:dyDescent="0.3">
      <c r="A2019" t="s">
        <v>4540</v>
      </c>
      <c r="B2019" t="s">
        <v>1822</v>
      </c>
      <c r="C2019" t="s">
        <v>46</v>
      </c>
      <c r="D2019" t="s">
        <v>191</v>
      </c>
      <c r="E2019" t="s">
        <v>192</v>
      </c>
      <c r="F2019" t="s">
        <v>193</v>
      </c>
      <c r="G2019" t="s">
        <v>212</v>
      </c>
      <c r="H2019" t="s">
        <v>4541</v>
      </c>
      <c r="I2019">
        <v>9</v>
      </c>
      <c r="J2019">
        <v>15</v>
      </c>
      <c r="K2019">
        <v>477459</v>
      </c>
      <c r="L2019" t="str">
        <f>VLOOKUP(Sales_Data!C2019,Product_Master!$A:$D,2,FALSE)</f>
        <v>Wardrobe</v>
      </c>
      <c r="M2019">
        <f>VLOOKUP(C2019,Product_Master!$A:$D,4,FALSE)</f>
        <v>62413</v>
      </c>
      <c r="N2019" t="str">
        <f t="shared" si="62"/>
        <v>HIGH</v>
      </c>
      <c r="O2019" t="str" cm="1">
        <f t="array" ref="O2019">_xlfn.IFS(D2019="North","Zone 1",D2019="South","Zone 2",D2019="East","Zone 3",D2019="West","Zone 4")</f>
        <v>Zone 1</v>
      </c>
      <c r="P2019">
        <f t="shared" si="63"/>
        <v>47745.9</v>
      </c>
      <c r="Q2019" t="str">
        <f>VLOOKUP(C2019,Product_Master!$A:$D,3,FALSE)</f>
        <v>Furniture</v>
      </c>
    </row>
    <row r="2020" spans="1:17" x14ac:dyDescent="0.3">
      <c r="A2020" t="s">
        <v>4542</v>
      </c>
      <c r="B2020" t="s">
        <v>1350</v>
      </c>
      <c r="C2020" t="s">
        <v>131</v>
      </c>
      <c r="D2020" t="s">
        <v>191</v>
      </c>
      <c r="E2020" t="s">
        <v>192</v>
      </c>
      <c r="F2020" t="s">
        <v>193</v>
      </c>
      <c r="G2020" t="s">
        <v>315</v>
      </c>
      <c r="H2020" t="s">
        <v>4543</v>
      </c>
      <c r="I2020">
        <v>7</v>
      </c>
      <c r="J2020">
        <v>20</v>
      </c>
      <c r="K2020">
        <v>351887</v>
      </c>
      <c r="L2020" t="str">
        <f>VLOOKUP(Sales_Data!C2020,Product_Master!$A:$D,2,FALSE)</f>
        <v>Football</v>
      </c>
      <c r="M2020">
        <f>VLOOKUP(C2020,Product_Master!$A:$D,4,FALSE)</f>
        <v>62837</v>
      </c>
      <c r="N2020" t="str">
        <f t="shared" si="62"/>
        <v>HIGH</v>
      </c>
      <c r="O2020" t="str" cm="1">
        <f t="array" ref="O2020">_xlfn.IFS(D2020="North","Zone 1",D2020="South","Zone 2",D2020="East","Zone 3",D2020="West","Zone 4")</f>
        <v>Zone 1</v>
      </c>
      <c r="P2020">
        <f t="shared" si="63"/>
        <v>35188.700000000004</v>
      </c>
      <c r="Q2020" t="str">
        <f>VLOOKUP(C2020,Product_Master!$A:$D,3,FALSE)</f>
        <v>Sports</v>
      </c>
    </row>
    <row r="2021" spans="1:17" x14ac:dyDescent="0.3">
      <c r="A2021" t="s">
        <v>4544</v>
      </c>
      <c r="B2021" t="s">
        <v>1214</v>
      </c>
      <c r="C2021" t="s">
        <v>42</v>
      </c>
      <c r="D2021" t="s">
        <v>171</v>
      </c>
      <c r="E2021" t="s">
        <v>204</v>
      </c>
      <c r="F2021" t="s">
        <v>205</v>
      </c>
      <c r="G2021" t="s">
        <v>269</v>
      </c>
      <c r="H2021" t="s">
        <v>4545</v>
      </c>
      <c r="I2021">
        <v>7</v>
      </c>
      <c r="J2021">
        <v>5</v>
      </c>
      <c r="K2021">
        <v>125751</v>
      </c>
      <c r="L2021" t="str">
        <f>VLOOKUP(Sales_Data!C2021,Product_Master!$A:$D,2,FALSE)</f>
        <v>Coffee Table</v>
      </c>
      <c r="M2021">
        <f>VLOOKUP(C2021,Product_Master!$A:$D,4,FALSE)</f>
        <v>18910</v>
      </c>
      <c r="N2021" t="str">
        <f t="shared" si="62"/>
        <v>HIGH</v>
      </c>
      <c r="O2021" t="str" cm="1">
        <f t="array" ref="O2021">_xlfn.IFS(D2021="North","Zone 1",D2021="South","Zone 2",D2021="East","Zone 3",D2021="West","Zone 4")</f>
        <v>Zone 2</v>
      </c>
      <c r="P2021">
        <f t="shared" si="63"/>
        <v>12575.1</v>
      </c>
      <c r="Q2021" t="str">
        <f>VLOOKUP(C2021,Product_Master!$A:$D,3,FALSE)</f>
        <v>Furniture</v>
      </c>
    </row>
    <row r="2022" spans="1:17" x14ac:dyDescent="0.3">
      <c r="A2022" t="s">
        <v>4546</v>
      </c>
      <c r="B2022" t="s">
        <v>995</v>
      </c>
      <c r="C2022" t="s">
        <v>97</v>
      </c>
      <c r="D2022" t="s">
        <v>178</v>
      </c>
      <c r="E2022" t="s">
        <v>310</v>
      </c>
      <c r="F2022" t="s">
        <v>311</v>
      </c>
      <c r="G2022" t="s">
        <v>181</v>
      </c>
      <c r="H2022" t="s">
        <v>4547</v>
      </c>
      <c r="I2022">
        <v>9</v>
      </c>
      <c r="J2022">
        <v>20</v>
      </c>
      <c r="K2022">
        <v>152964</v>
      </c>
      <c r="L2022" t="str">
        <f>VLOOKUP(Sales_Data!C2022,Product_Master!$A:$D,2,FALSE)</f>
        <v>Rice</v>
      </c>
      <c r="M2022">
        <f>VLOOKUP(C2022,Product_Master!$A:$D,4,FALSE)</f>
        <v>21245</v>
      </c>
      <c r="N2022" t="str">
        <f t="shared" si="62"/>
        <v>HIGH</v>
      </c>
      <c r="O2022" t="str" cm="1">
        <f t="array" ref="O2022">_xlfn.IFS(D2022="North","Zone 1",D2022="South","Zone 2",D2022="East","Zone 3",D2022="West","Zone 4")</f>
        <v>Zone 3</v>
      </c>
      <c r="P2022">
        <f t="shared" si="63"/>
        <v>15296.400000000001</v>
      </c>
      <c r="Q2022" t="str">
        <f>VLOOKUP(C2022,Product_Master!$A:$D,3,FALSE)</f>
        <v>Grocery</v>
      </c>
    </row>
    <row r="2023" spans="1:17" x14ac:dyDescent="0.3">
      <c r="A2023" t="s">
        <v>4548</v>
      </c>
      <c r="B2023" t="s">
        <v>2391</v>
      </c>
      <c r="C2023" t="s">
        <v>100</v>
      </c>
      <c r="D2023" t="s">
        <v>171</v>
      </c>
      <c r="E2023" t="s">
        <v>223</v>
      </c>
      <c r="F2023" t="s">
        <v>224</v>
      </c>
      <c r="G2023" t="s">
        <v>181</v>
      </c>
      <c r="H2023" t="s">
        <v>4549</v>
      </c>
      <c r="I2023">
        <v>6</v>
      </c>
      <c r="J2023">
        <v>0</v>
      </c>
      <c r="K2023">
        <v>371034</v>
      </c>
      <c r="L2023" t="str">
        <f>VLOOKUP(Sales_Data!C2023,Product_Master!$A:$D,2,FALSE)</f>
        <v>Sugar</v>
      </c>
      <c r="M2023">
        <f>VLOOKUP(C2023,Product_Master!$A:$D,4,FALSE)</f>
        <v>61839</v>
      </c>
      <c r="N2023" t="str">
        <f t="shared" si="62"/>
        <v>HIGH</v>
      </c>
      <c r="O2023" t="str" cm="1">
        <f t="array" ref="O2023">_xlfn.IFS(D2023="North","Zone 1",D2023="South","Zone 2",D2023="East","Zone 3",D2023="West","Zone 4")</f>
        <v>Zone 2</v>
      </c>
      <c r="P2023">
        <f t="shared" si="63"/>
        <v>37103.4</v>
      </c>
      <c r="Q2023" t="str">
        <f>VLOOKUP(C2023,Product_Master!$A:$D,3,FALSE)</f>
        <v>Grocery</v>
      </c>
    </row>
    <row r="2024" spans="1:17" x14ac:dyDescent="0.3">
      <c r="A2024" t="s">
        <v>4550</v>
      </c>
      <c r="B2024" t="s">
        <v>3622</v>
      </c>
      <c r="C2024" t="s">
        <v>137</v>
      </c>
      <c r="D2024" t="s">
        <v>178</v>
      </c>
      <c r="E2024" t="s">
        <v>185</v>
      </c>
      <c r="F2024" t="s">
        <v>186</v>
      </c>
      <c r="G2024" t="s">
        <v>187</v>
      </c>
      <c r="H2024" t="s">
        <v>4551</v>
      </c>
      <c r="I2024">
        <v>5</v>
      </c>
      <c r="J2024">
        <v>10</v>
      </c>
      <c r="K2024">
        <v>229981</v>
      </c>
      <c r="L2024" t="str">
        <f>VLOOKUP(Sales_Data!C2024,Product_Master!$A:$D,2,FALSE)</f>
        <v>Dumbbells</v>
      </c>
      <c r="M2024">
        <f>VLOOKUP(C2024,Product_Master!$A:$D,4,FALSE)</f>
        <v>51107</v>
      </c>
      <c r="N2024" t="str">
        <f t="shared" si="62"/>
        <v>HIGH</v>
      </c>
      <c r="O2024" t="str" cm="1">
        <f t="array" ref="O2024">_xlfn.IFS(D2024="North","Zone 1",D2024="South","Zone 2",D2024="East","Zone 3",D2024="West","Zone 4")</f>
        <v>Zone 3</v>
      </c>
      <c r="P2024">
        <f t="shared" si="63"/>
        <v>22998.100000000002</v>
      </c>
      <c r="Q2024" t="str">
        <f>VLOOKUP(C2024,Product_Master!$A:$D,3,FALSE)</f>
        <v>Sports</v>
      </c>
    </row>
    <row r="2025" spans="1:17" x14ac:dyDescent="0.3">
      <c r="A2025" t="s">
        <v>4552</v>
      </c>
      <c r="B2025" t="s">
        <v>1687</v>
      </c>
      <c r="C2025" t="s">
        <v>25</v>
      </c>
      <c r="D2025" t="s">
        <v>171</v>
      </c>
      <c r="E2025" t="s">
        <v>172</v>
      </c>
      <c r="F2025" t="s">
        <v>173</v>
      </c>
      <c r="G2025" t="s">
        <v>262</v>
      </c>
      <c r="H2025" t="s">
        <v>4452</v>
      </c>
      <c r="I2025">
        <v>11</v>
      </c>
      <c r="J2025">
        <v>0</v>
      </c>
      <c r="K2025">
        <v>109329</v>
      </c>
      <c r="L2025" t="str">
        <f>VLOOKUP(Sales_Data!C2025,Product_Master!$A:$D,2,FALSE)</f>
        <v>Washing Machine</v>
      </c>
      <c r="M2025">
        <f>VLOOKUP(C2025,Product_Master!$A:$D,4,FALSE)</f>
        <v>9939</v>
      </c>
      <c r="N2025" t="str">
        <f t="shared" si="62"/>
        <v>HIGH</v>
      </c>
      <c r="O2025" t="str" cm="1">
        <f t="array" ref="O2025">_xlfn.IFS(D2025="North","Zone 1",D2025="South","Zone 2",D2025="East","Zone 3",D2025="West","Zone 4")</f>
        <v>Zone 2</v>
      </c>
      <c r="P2025">
        <f t="shared" si="63"/>
        <v>10932.900000000001</v>
      </c>
      <c r="Q2025" t="str">
        <f>VLOOKUP(C2025,Product_Master!$A:$D,3,FALSE)</f>
        <v>Electronics</v>
      </c>
    </row>
    <row r="2026" spans="1:17" x14ac:dyDescent="0.3">
      <c r="A2026" t="s">
        <v>4553</v>
      </c>
      <c r="B2026" t="s">
        <v>1130</v>
      </c>
      <c r="C2026" t="s">
        <v>58</v>
      </c>
      <c r="D2026" t="s">
        <v>197</v>
      </c>
      <c r="E2026" t="s">
        <v>198</v>
      </c>
      <c r="F2026" t="s">
        <v>199</v>
      </c>
      <c r="G2026" t="s">
        <v>262</v>
      </c>
      <c r="H2026" t="s">
        <v>4554</v>
      </c>
      <c r="I2026">
        <v>10</v>
      </c>
      <c r="J2026">
        <v>15</v>
      </c>
      <c r="K2026">
        <v>235450</v>
      </c>
      <c r="L2026" t="str">
        <f>VLOOKUP(Sales_Data!C2026,Product_Master!$A:$D,2,FALSE)</f>
        <v>Side Table</v>
      </c>
      <c r="M2026">
        <f>VLOOKUP(C2026,Product_Master!$A:$D,4,FALSE)</f>
        <v>27700</v>
      </c>
      <c r="N2026" t="str">
        <f t="shared" si="62"/>
        <v>HIGH</v>
      </c>
      <c r="O2026" t="str" cm="1">
        <f t="array" ref="O2026">_xlfn.IFS(D2026="North","Zone 1",D2026="South","Zone 2",D2026="East","Zone 3",D2026="West","Zone 4")</f>
        <v>Zone 4</v>
      </c>
      <c r="P2026">
        <f t="shared" si="63"/>
        <v>23545</v>
      </c>
      <c r="Q2026" t="str">
        <f>VLOOKUP(C2026,Product_Master!$A:$D,3,FALSE)</f>
        <v>Furniture</v>
      </c>
    </row>
    <row r="2027" spans="1:17" x14ac:dyDescent="0.3">
      <c r="A2027" t="s">
        <v>4555</v>
      </c>
      <c r="B2027" t="s">
        <v>3195</v>
      </c>
      <c r="C2027" t="s">
        <v>126</v>
      </c>
      <c r="D2027" t="s">
        <v>171</v>
      </c>
      <c r="E2027" t="s">
        <v>223</v>
      </c>
      <c r="F2027" t="s">
        <v>224</v>
      </c>
      <c r="G2027" t="s">
        <v>262</v>
      </c>
      <c r="H2027" t="s">
        <v>4556</v>
      </c>
      <c r="I2027">
        <v>8</v>
      </c>
      <c r="J2027">
        <v>0</v>
      </c>
      <c r="K2027">
        <v>32960</v>
      </c>
      <c r="L2027" t="str">
        <f>VLOOKUP(Sales_Data!C2027,Product_Master!$A:$D,2,FALSE)</f>
        <v>Honey</v>
      </c>
      <c r="M2027">
        <f>VLOOKUP(C2027,Product_Master!$A:$D,4,FALSE)</f>
        <v>4120</v>
      </c>
      <c r="N2027" t="str">
        <f t="shared" si="62"/>
        <v>HIGH</v>
      </c>
      <c r="O2027" t="str" cm="1">
        <f t="array" ref="O2027">_xlfn.IFS(D2027="North","Zone 1",D2027="South","Zone 2",D2027="East","Zone 3",D2027="West","Zone 4")</f>
        <v>Zone 2</v>
      </c>
      <c r="P2027">
        <f t="shared" si="63"/>
        <v>3296</v>
      </c>
      <c r="Q2027" t="str">
        <f>VLOOKUP(C2027,Product_Master!$A:$D,3,FALSE)</f>
        <v>Grocery</v>
      </c>
    </row>
    <row r="2028" spans="1:17" x14ac:dyDescent="0.3">
      <c r="A2028" t="s">
        <v>4557</v>
      </c>
      <c r="B2028" t="s">
        <v>209</v>
      </c>
      <c r="C2028" t="s">
        <v>122</v>
      </c>
      <c r="D2028" t="s">
        <v>191</v>
      </c>
      <c r="E2028" t="s">
        <v>192</v>
      </c>
      <c r="F2028" t="s">
        <v>193</v>
      </c>
      <c r="G2028" t="s">
        <v>262</v>
      </c>
      <c r="H2028" t="s">
        <v>4558</v>
      </c>
      <c r="I2028">
        <v>4</v>
      </c>
      <c r="J2028">
        <v>0</v>
      </c>
      <c r="K2028">
        <v>262128</v>
      </c>
      <c r="L2028" t="str">
        <f>VLOOKUP(Sales_Data!C2028,Product_Master!$A:$D,2,FALSE)</f>
        <v>Noodles</v>
      </c>
      <c r="M2028">
        <f>VLOOKUP(C2028,Product_Master!$A:$D,4,FALSE)</f>
        <v>65532</v>
      </c>
      <c r="N2028" t="str">
        <f t="shared" si="62"/>
        <v>HIGH</v>
      </c>
      <c r="O2028" t="str" cm="1">
        <f t="array" ref="O2028">_xlfn.IFS(D2028="North","Zone 1",D2028="South","Zone 2",D2028="East","Zone 3",D2028="West","Zone 4")</f>
        <v>Zone 1</v>
      </c>
      <c r="P2028">
        <f t="shared" si="63"/>
        <v>26212.800000000003</v>
      </c>
      <c r="Q2028" t="str">
        <f>VLOOKUP(C2028,Product_Master!$A:$D,3,FALSE)</f>
        <v>Grocery</v>
      </c>
    </row>
    <row r="2029" spans="1:17" x14ac:dyDescent="0.3">
      <c r="A2029" t="s">
        <v>4559</v>
      </c>
      <c r="B2029" t="s">
        <v>3160</v>
      </c>
      <c r="C2029" t="s">
        <v>79</v>
      </c>
      <c r="D2029" t="s">
        <v>197</v>
      </c>
      <c r="E2029" t="s">
        <v>198</v>
      </c>
      <c r="F2029" t="s">
        <v>199</v>
      </c>
      <c r="G2029" t="s">
        <v>257</v>
      </c>
      <c r="H2029" t="s">
        <v>4560</v>
      </c>
      <c r="I2029">
        <v>3</v>
      </c>
      <c r="J2029">
        <v>5</v>
      </c>
      <c r="K2029">
        <v>11696</v>
      </c>
      <c r="L2029" t="str">
        <f>VLOOKUP(Sales_Data!C2029,Product_Master!$A:$D,2,FALSE)</f>
        <v>Formal Shirt</v>
      </c>
      <c r="M2029">
        <f>VLOOKUP(C2029,Product_Master!$A:$D,4,FALSE)</f>
        <v>4104</v>
      </c>
      <c r="N2029" t="str">
        <f t="shared" si="62"/>
        <v>MEDIUM</v>
      </c>
      <c r="O2029" t="str" cm="1">
        <f t="array" ref="O2029">_xlfn.IFS(D2029="North","Zone 1",D2029="South","Zone 2",D2029="East","Zone 3",D2029="West","Zone 4")</f>
        <v>Zone 4</v>
      </c>
      <c r="P2029">
        <f t="shared" si="63"/>
        <v>584.80000000000007</v>
      </c>
      <c r="Q2029" t="str">
        <f>VLOOKUP(C2029,Product_Master!$A:$D,3,FALSE)</f>
        <v>Clothing</v>
      </c>
    </row>
    <row r="2030" spans="1:17" x14ac:dyDescent="0.3">
      <c r="A2030" t="s">
        <v>4561</v>
      </c>
      <c r="B2030" t="s">
        <v>2029</v>
      </c>
      <c r="C2030" t="s">
        <v>157</v>
      </c>
      <c r="D2030" t="s">
        <v>197</v>
      </c>
      <c r="E2030" t="s">
        <v>210</v>
      </c>
      <c r="F2030" t="s">
        <v>211</v>
      </c>
      <c r="G2030" t="s">
        <v>174</v>
      </c>
      <c r="H2030" t="s">
        <v>2778</v>
      </c>
      <c r="I2030">
        <v>10</v>
      </c>
      <c r="J2030">
        <v>20</v>
      </c>
      <c r="K2030">
        <v>312088</v>
      </c>
      <c r="L2030" t="str">
        <f>VLOOKUP(Sales_Data!C2030,Product_Master!$A:$D,2,FALSE)</f>
        <v>Sports Bag</v>
      </c>
      <c r="M2030">
        <f>VLOOKUP(C2030,Product_Master!$A:$D,4,FALSE)</f>
        <v>39011</v>
      </c>
      <c r="N2030" t="str">
        <f t="shared" si="62"/>
        <v>HIGH</v>
      </c>
      <c r="O2030" t="str" cm="1">
        <f t="array" ref="O2030">_xlfn.IFS(D2030="North","Zone 1",D2030="South","Zone 2",D2030="East","Zone 3",D2030="West","Zone 4")</f>
        <v>Zone 4</v>
      </c>
      <c r="P2030">
        <f t="shared" si="63"/>
        <v>31208.800000000003</v>
      </c>
      <c r="Q2030" t="str">
        <f>VLOOKUP(C2030,Product_Master!$A:$D,3,FALSE)</f>
        <v>Sports</v>
      </c>
    </row>
    <row r="2031" spans="1:17" x14ac:dyDescent="0.3">
      <c r="A2031" t="s">
        <v>4562</v>
      </c>
      <c r="B2031" t="s">
        <v>1400</v>
      </c>
      <c r="C2031" t="s">
        <v>29</v>
      </c>
      <c r="D2031" t="s">
        <v>171</v>
      </c>
      <c r="E2031" t="s">
        <v>204</v>
      </c>
      <c r="F2031" t="s">
        <v>205</v>
      </c>
      <c r="G2031" t="s">
        <v>253</v>
      </c>
      <c r="H2031" t="s">
        <v>4563</v>
      </c>
      <c r="I2031">
        <v>7</v>
      </c>
      <c r="J2031">
        <v>10</v>
      </c>
      <c r="K2031">
        <v>98355</v>
      </c>
      <c r="L2031" t="str">
        <f>VLOOKUP(Sales_Data!C2031,Product_Master!$A:$D,2,FALSE)</f>
        <v>Bluetooth Speaker</v>
      </c>
      <c r="M2031">
        <f>VLOOKUP(C2031,Product_Master!$A:$D,4,FALSE)</f>
        <v>15612</v>
      </c>
      <c r="N2031" t="str">
        <f t="shared" si="62"/>
        <v>HIGH</v>
      </c>
      <c r="O2031" t="str" cm="1">
        <f t="array" ref="O2031">_xlfn.IFS(D2031="North","Zone 1",D2031="South","Zone 2",D2031="East","Zone 3",D2031="West","Zone 4")</f>
        <v>Zone 2</v>
      </c>
      <c r="P2031">
        <f t="shared" si="63"/>
        <v>9835.5</v>
      </c>
      <c r="Q2031" t="str">
        <f>VLOOKUP(C2031,Product_Master!$A:$D,3,FALSE)</f>
        <v>Electronics</v>
      </c>
    </row>
    <row r="2032" spans="1:17" x14ac:dyDescent="0.3">
      <c r="A2032" t="s">
        <v>4564</v>
      </c>
      <c r="B2032" t="s">
        <v>2861</v>
      </c>
      <c r="C2032" t="s">
        <v>102</v>
      </c>
      <c r="D2032" t="s">
        <v>197</v>
      </c>
      <c r="E2032" t="s">
        <v>198</v>
      </c>
      <c r="F2032" t="s">
        <v>199</v>
      </c>
      <c r="G2032" t="s">
        <v>206</v>
      </c>
      <c r="H2032" t="s">
        <v>4565</v>
      </c>
      <c r="I2032">
        <v>8</v>
      </c>
      <c r="J2032">
        <v>5</v>
      </c>
      <c r="K2032">
        <v>555332</v>
      </c>
      <c r="L2032" t="str">
        <f>VLOOKUP(Sales_Data!C2032,Product_Master!$A:$D,2,FALSE)</f>
        <v>Tea</v>
      </c>
      <c r="M2032">
        <f>VLOOKUP(C2032,Product_Master!$A:$D,4,FALSE)</f>
        <v>73070</v>
      </c>
      <c r="N2032" t="str">
        <f t="shared" si="62"/>
        <v>HIGH</v>
      </c>
      <c r="O2032" t="str" cm="1">
        <f t="array" ref="O2032">_xlfn.IFS(D2032="North","Zone 1",D2032="South","Zone 2",D2032="East","Zone 3",D2032="West","Zone 4")</f>
        <v>Zone 4</v>
      </c>
      <c r="P2032">
        <f t="shared" si="63"/>
        <v>55533.200000000004</v>
      </c>
      <c r="Q2032" t="str">
        <f>VLOOKUP(C2032,Product_Master!$A:$D,3,FALSE)</f>
        <v>Grocery</v>
      </c>
    </row>
    <row r="2033" spans="1:17" x14ac:dyDescent="0.3">
      <c r="A2033" t="s">
        <v>4566</v>
      </c>
      <c r="B2033" t="s">
        <v>1149</v>
      </c>
      <c r="C2033" t="s">
        <v>50</v>
      </c>
      <c r="D2033" t="s">
        <v>178</v>
      </c>
      <c r="E2033" t="s">
        <v>185</v>
      </c>
      <c r="F2033" t="s">
        <v>186</v>
      </c>
      <c r="G2033" t="s">
        <v>206</v>
      </c>
      <c r="H2033" t="s">
        <v>4567</v>
      </c>
      <c r="I2033">
        <v>6</v>
      </c>
      <c r="J2033">
        <v>0</v>
      </c>
      <c r="K2033">
        <v>341532</v>
      </c>
      <c r="L2033" t="str">
        <f>VLOOKUP(Sales_Data!C2033,Product_Master!$A:$D,2,FALSE)</f>
        <v>Sofa</v>
      </c>
      <c r="M2033">
        <f>VLOOKUP(C2033,Product_Master!$A:$D,4,FALSE)</f>
        <v>56922</v>
      </c>
      <c r="N2033" t="str">
        <f t="shared" si="62"/>
        <v>HIGH</v>
      </c>
      <c r="O2033" t="str" cm="1">
        <f t="array" ref="O2033">_xlfn.IFS(D2033="North","Zone 1",D2033="South","Zone 2",D2033="East","Zone 3",D2033="West","Zone 4")</f>
        <v>Zone 3</v>
      </c>
      <c r="P2033">
        <f t="shared" si="63"/>
        <v>34153.200000000004</v>
      </c>
      <c r="Q2033" t="str">
        <f>VLOOKUP(C2033,Product_Master!$A:$D,3,FALSE)</f>
        <v>Furniture</v>
      </c>
    </row>
    <row r="2034" spans="1:17" x14ac:dyDescent="0.3">
      <c r="A2034" t="s">
        <v>4568</v>
      </c>
      <c r="B2034" t="s">
        <v>428</v>
      </c>
      <c r="C2034" t="s">
        <v>128</v>
      </c>
      <c r="D2034" t="s">
        <v>178</v>
      </c>
      <c r="E2034" t="s">
        <v>185</v>
      </c>
      <c r="F2034" t="s">
        <v>186</v>
      </c>
      <c r="G2034" t="s">
        <v>243</v>
      </c>
      <c r="H2034" t="s">
        <v>4569</v>
      </c>
      <c r="I2034">
        <v>5</v>
      </c>
      <c r="J2034">
        <v>10</v>
      </c>
      <c r="K2034">
        <v>264681</v>
      </c>
      <c r="L2034" t="str">
        <f>VLOOKUP(Sales_Data!C2034,Product_Master!$A:$D,2,FALSE)</f>
        <v>Cricket Bat</v>
      </c>
      <c r="M2034">
        <f>VLOOKUP(C2034,Product_Master!$A:$D,4,FALSE)</f>
        <v>58818</v>
      </c>
      <c r="N2034" t="str">
        <f t="shared" si="62"/>
        <v>HIGH</v>
      </c>
      <c r="O2034" t="str" cm="1">
        <f t="array" ref="O2034">_xlfn.IFS(D2034="North","Zone 1",D2034="South","Zone 2",D2034="East","Zone 3",D2034="West","Zone 4")</f>
        <v>Zone 3</v>
      </c>
      <c r="P2034">
        <f t="shared" si="63"/>
        <v>26468.100000000002</v>
      </c>
      <c r="Q2034" t="str">
        <f>VLOOKUP(C2034,Product_Master!$A:$D,3,FALSE)</f>
        <v>Sports</v>
      </c>
    </row>
    <row r="2035" spans="1:17" x14ac:dyDescent="0.3">
      <c r="A2035" t="s">
        <v>4570</v>
      </c>
      <c r="B2035" t="s">
        <v>3195</v>
      </c>
      <c r="C2035" t="s">
        <v>118</v>
      </c>
      <c r="D2035" t="s">
        <v>197</v>
      </c>
      <c r="E2035" t="s">
        <v>260</v>
      </c>
      <c r="F2035" t="s">
        <v>261</v>
      </c>
      <c r="G2035" t="s">
        <v>253</v>
      </c>
      <c r="H2035" t="s">
        <v>4571</v>
      </c>
      <c r="I2035">
        <v>10</v>
      </c>
      <c r="J2035">
        <v>5</v>
      </c>
      <c r="K2035">
        <v>136942</v>
      </c>
      <c r="L2035" t="str">
        <f>VLOOKUP(Sales_Data!C2035,Product_Master!$A:$D,2,FALSE)</f>
        <v>Juice</v>
      </c>
      <c r="M2035">
        <f>VLOOKUP(C2035,Product_Master!$A:$D,4,FALSE)</f>
        <v>14415</v>
      </c>
      <c r="N2035" t="str">
        <f t="shared" si="62"/>
        <v>HIGH</v>
      </c>
      <c r="O2035" t="str" cm="1">
        <f t="array" ref="O2035">_xlfn.IFS(D2035="North","Zone 1",D2035="South","Zone 2",D2035="East","Zone 3",D2035="West","Zone 4")</f>
        <v>Zone 4</v>
      </c>
      <c r="P2035">
        <f t="shared" si="63"/>
        <v>13694.2</v>
      </c>
      <c r="Q2035" t="str">
        <f>VLOOKUP(C2035,Product_Master!$A:$D,3,FALSE)</f>
        <v>Grocery</v>
      </c>
    </row>
    <row r="2036" spans="1:17" x14ac:dyDescent="0.3">
      <c r="A2036" t="s">
        <v>4572</v>
      </c>
      <c r="B2036" t="s">
        <v>1109</v>
      </c>
      <c r="C2036" t="s">
        <v>131</v>
      </c>
      <c r="D2036" t="s">
        <v>191</v>
      </c>
      <c r="E2036" t="s">
        <v>192</v>
      </c>
      <c r="F2036" t="s">
        <v>193</v>
      </c>
      <c r="G2036" t="s">
        <v>228</v>
      </c>
      <c r="H2036" t="s">
        <v>4573</v>
      </c>
      <c r="I2036">
        <v>2</v>
      </c>
      <c r="J2036">
        <v>5</v>
      </c>
      <c r="K2036">
        <v>119390</v>
      </c>
      <c r="L2036" t="str">
        <f>VLOOKUP(Sales_Data!C2036,Product_Master!$A:$D,2,FALSE)</f>
        <v>Football</v>
      </c>
      <c r="M2036">
        <f>VLOOKUP(C2036,Product_Master!$A:$D,4,FALSE)</f>
        <v>62837</v>
      </c>
      <c r="N2036" t="str">
        <f t="shared" si="62"/>
        <v>HIGH</v>
      </c>
      <c r="O2036" t="str" cm="1">
        <f t="array" ref="O2036">_xlfn.IFS(D2036="North","Zone 1",D2036="South","Zone 2",D2036="East","Zone 3",D2036="West","Zone 4")</f>
        <v>Zone 1</v>
      </c>
      <c r="P2036">
        <f t="shared" si="63"/>
        <v>11939</v>
      </c>
      <c r="Q2036" t="str">
        <f>VLOOKUP(C2036,Product_Master!$A:$D,3,FALSE)</f>
        <v>Sports</v>
      </c>
    </row>
    <row r="2037" spans="1:17" x14ac:dyDescent="0.3">
      <c r="A2037" t="s">
        <v>4574</v>
      </c>
      <c r="B2037" t="s">
        <v>1630</v>
      </c>
      <c r="C2037" t="s">
        <v>114</v>
      </c>
      <c r="D2037" t="s">
        <v>171</v>
      </c>
      <c r="E2037" t="s">
        <v>204</v>
      </c>
      <c r="F2037" t="s">
        <v>205</v>
      </c>
      <c r="G2037" t="s">
        <v>219</v>
      </c>
      <c r="H2037" t="s">
        <v>4575</v>
      </c>
      <c r="I2037">
        <v>7</v>
      </c>
      <c r="J2037">
        <v>5</v>
      </c>
      <c r="K2037">
        <v>387103</v>
      </c>
      <c r="L2037" t="str">
        <f>VLOOKUP(Sales_Data!C2037,Product_Master!$A:$D,2,FALSE)</f>
        <v>Flour</v>
      </c>
      <c r="M2037">
        <f>VLOOKUP(C2037,Product_Master!$A:$D,4,FALSE)</f>
        <v>58211</v>
      </c>
      <c r="N2037" t="str">
        <f t="shared" si="62"/>
        <v>HIGH</v>
      </c>
      <c r="O2037" t="str" cm="1">
        <f t="array" ref="O2037">_xlfn.IFS(D2037="North","Zone 1",D2037="South","Zone 2",D2037="East","Zone 3",D2037="West","Zone 4")</f>
        <v>Zone 2</v>
      </c>
      <c r="P2037">
        <f t="shared" si="63"/>
        <v>38710.300000000003</v>
      </c>
      <c r="Q2037" t="str">
        <f>VLOOKUP(C2037,Product_Master!$A:$D,3,FALSE)</f>
        <v>Grocery</v>
      </c>
    </row>
    <row r="2038" spans="1:17" x14ac:dyDescent="0.3">
      <c r="A2038" t="s">
        <v>4576</v>
      </c>
      <c r="B2038" t="s">
        <v>1240</v>
      </c>
      <c r="C2038" t="s">
        <v>114</v>
      </c>
      <c r="D2038" t="s">
        <v>178</v>
      </c>
      <c r="E2038" t="s">
        <v>185</v>
      </c>
      <c r="F2038" t="s">
        <v>186</v>
      </c>
      <c r="G2038" t="s">
        <v>212</v>
      </c>
      <c r="H2038" t="s">
        <v>3927</v>
      </c>
      <c r="I2038">
        <v>4</v>
      </c>
      <c r="J2038">
        <v>15</v>
      </c>
      <c r="K2038">
        <v>197917</v>
      </c>
      <c r="L2038" t="str">
        <f>VLOOKUP(Sales_Data!C2038,Product_Master!$A:$D,2,FALSE)</f>
        <v>Flour</v>
      </c>
      <c r="M2038">
        <f>VLOOKUP(C2038,Product_Master!$A:$D,4,FALSE)</f>
        <v>58211</v>
      </c>
      <c r="N2038" t="str">
        <f t="shared" si="62"/>
        <v>HIGH</v>
      </c>
      <c r="O2038" t="str" cm="1">
        <f t="array" ref="O2038">_xlfn.IFS(D2038="North","Zone 1",D2038="South","Zone 2",D2038="East","Zone 3",D2038="West","Zone 4")</f>
        <v>Zone 3</v>
      </c>
      <c r="P2038">
        <f t="shared" si="63"/>
        <v>19791.7</v>
      </c>
      <c r="Q2038" t="str">
        <f>VLOOKUP(C2038,Product_Master!$A:$D,3,FALSE)</f>
        <v>Grocery</v>
      </c>
    </row>
    <row r="2039" spans="1:17" x14ac:dyDescent="0.3">
      <c r="A2039" t="s">
        <v>4577</v>
      </c>
      <c r="B2039" t="s">
        <v>1257</v>
      </c>
      <c r="C2039" t="s">
        <v>38</v>
      </c>
      <c r="D2039" t="s">
        <v>171</v>
      </c>
      <c r="E2039" t="s">
        <v>172</v>
      </c>
      <c r="F2039" t="s">
        <v>173</v>
      </c>
      <c r="G2039" t="s">
        <v>315</v>
      </c>
      <c r="H2039" t="s">
        <v>4578</v>
      </c>
      <c r="I2039">
        <v>1</v>
      </c>
      <c r="J2039">
        <v>20</v>
      </c>
      <c r="K2039">
        <v>32398</v>
      </c>
      <c r="L2039" t="str">
        <f>VLOOKUP(Sales_Data!C2039,Product_Master!$A:$D,2,FALSE)</f>
        <v>Study Table</v>
      </c>
      <c r="M2039">
        <f>VLOOKUP(C2039,Product_Master!$A:$D,4,FALSE)</f>
        <v>40498</v>
      </c>
      <c r="N2039" t="str">
        <f t="shared" si="62"/>
        <v>HIGH</v>
      </c>
      <c r="O2039" t="str" cm="1">
        <f t="array" ref="O2039">_xlfn.IFS(D2039="North","Zone 1",D2039="South","Zone 2",D2039="East","Zone 3",D2039="West","Zone 4")</f>
        <v>Zone 2</v>
      </c>
      <c r="P2039">
        <f t="shared" si="63"/>
        <v>3239.8</v>
      </c>
      <c r="Q2039" t="str">
        <f>VLOOKUP(C2039,Product_Master!$A:$D,3,FALSE)</f>
        <v>Furniture</v>
      </c>
    </row>
    <row r="2040" spans="1:17" x14ac:dyDescent="0.3">
      <c r="A2040" t="s">
        <v>4579</v>
      </c>
      <c r="B2040" t="s">
        <v>2138</v>
      </c>
      <c r="C2040" t="s">
        <v>122</v>
      </c>
      <c r="D2040" t="s">
        <v>178</v>
      </c>
      <c r="E2040" t="s">
        <v>185</v>
      </c>
      <c r="F2040" t="s">
        <v>186</v>
      </c>
      <c r="G2040" t="s">
        <v>187</v>
      </c>
      <c r="H2040" t="s">
        <v>4580</v>
      </c>
      <c r="I2040">
        <v>10</v>
      </c>
      <c r="J2040">
        <v>5</v>
      </c>
      <c r="K2040">
        <v>622554</v>
      </c>
      <c r="L2040" t="str">
        <f>VLOOKUP(Sales_Data!C2040,Product_Master!$A:$D,2,FALSE)</f>
        <v>Noodles</v>
      </c>
      <c r="M2040">
        <f>VLOOKUP(C2040,Product_Master!$A:$D,4,FALSE)</f>
        <v>65532</v>
      </c>
      <c r="N2040" t="str">
        <f t="shared" si="62"/>
        <v>HIGH</v>
      </c>
      <c r="O2040" t="str" cm="1">
        <f t="array" ref="O2040">_xlfn.IFS(D2040="North","Zone 1",D2040="South","Zone 2",D2040="East","Zone 3",D2040="West","Zone 4")</f>
        <v>Zone 3</v>
      </c>
      <c r="P2040">
        <f t="shared" si="63"/>
        <v>62255.4</v>
      </c>
      <c r="Q2040" t="str">
        <f>VLOOKUP(C2040,Product_Master!$A:$D,3,FALSE)</f>
        <v>Grocery</v>
      </c>
    </row>
    <row r="2041" spans="1:17" x14ac:dyDescent="0.3">
      <c r="A2041" t="s">
        <v>4581</v>
      </c>
      <c r="B2041" t="s">
        <v>2744</v>
      </c>
      <c r="C2041" t="s">
        <v>13</v>
      </c>
      <c r="D2041" t="s">
        <v>197</v>
      </c>
      <c r="E2041" t="s">
        <v>210</v>
      </c>
      <c r="F2041" t="s">
        <v>211</v>
      </c>
      <c r="G2041" t="s">
        <v>187</v>
      </c>
      <c r="H2041" t="s">
        <v>4582</v>
      </c>
      <c r="I2041">
        <v>10</v>
      </c>
      <c r="J2041">
        <v>0</v>
      </c>
      <c r="K2041">
        <v>267120</v>
      </c>
      <c r="L2041" t="str">
        <f>VLOOKUP(Sales_Data!C2041,Product_Master!$A:$D,2,FALSE)</f>
        <v>iPhone</v>
      </c>
      <c r="M2041">
        <f>VLOOKUP(C2041,Product_Master!$A:$D,4,FALSE)</f>
        <v>26712</v>
      </c>
      <c r="N2041" t="str">
        <f t="shared" si="62"/>
        <v>HIGH</v>
      </c>
      <c r="O2041" t="str" cm="1">
        <f t="array" ref="O2041">_xlfn.IFS(D2041="North","Zone 1",D2041="South","Zone 2",D2041="East","Zone 3",D2041="West","Zone 4")</f>
        <v>Zone 4</v>
      </c>
      <c r="P2041">
        <f t="shared" si="63"/>
        <v>26712</v>
      </c>
      <c r="Q2041" t="str">
        <f>VLOOKUP(C2041,Product_Master!$A:$D,3,FALSE)</f>
        <v>Electronics</v>
      </c>
    </row>
    <row r="2042" spans="1:17" x14ac:dyDescent="0.3">
      <c r="A2042" t="s">
        <v>4583</v>
      </c>
      <c r="B2042" t="s">
        <v>2861</v>
      </c>
      <c r="C2042" t="s">
        <v>71</v>
      </c>
      <c r="D2042" t="s">
        <v>178</v>
      </c>
      <c r="E2042" t="s">
        <v>310</v>
      </c>
      <c r="F2042" t="s">
        <v>311</v>
      </c>
      <c r="G2042" t="s">
        <v>187</v>
      </c>
      <c r="H2042" t="s">
        <v>4584</v>
      </c>
      <c r="I2042">
        <v>5</v>
      </c>
      <c r="J2042">
        <v>5</v>
      </c>
      <c r="K2042">
        <v>272251</v>
      </c>
      <c r="L2042" t="str">
        <f>VLOOKUP(Sales_Data!C2042,Product_Master!$A:$D,2,FALSE)</f>
        <v>Jeans</v>
      </c>
      <c r="M2042">
        <f>VLOOKUP(C2042,Product_Master!$A:$D,4,FALSE)</f>
        <v>57316</v>
      </c>
      <c r="N2042" t="str">
        <f t="shared" si="62"/>
        <v>HIGH</v>
      </c>
      <c r="O2042" t="str" cm="1">
        <f t="array" ref="O2042">_xlfn.IFS(D2042="North","Zone 1",D2042="South","Zone 2",D2042="East","Zone 3",D2042="West","Zone 4")</f>
        <v>Zone 3</v>
      </c>
      <c r="P2042">
        <f t="shared" si="63"/>
        <v>27225.100000000002</v>
      </c>
      <c r="Q2042" t="str">
        <f>VLOOKUP(C2042,Product_Master!$A:$D,3,FALSE)</f>
        <v>Clothing</v>
      </c>
    </row>
    <row r="2043" spans="1:17" x14ac:dyDescent="0.3">
      <c r="A2043" t="s">
        <v>4585</v>
      </c>
      <c r="B2043" t="s">
        <v>2078</v>
      </c>
      <c r="C2043" t="s">
        <v>135</v>
      </c>
      <c r="D2043" t="s">
        <v>178</v>
      </c>
      <c r="E2043" t="s">
        <v>179</v>
      </c>
      <c r="F2043" t="s">
        <v>180</v>
      </c>
      <c r="G2043" t="s">
        <v>269</v>
      </c>
      <c r="H2043" t="s">
        <v>4586</v>
      </c>
      <c r="I2043">
        <v>12</v>
      </c>
      <c r="J2043">
        <v>20</v>
      </c>
      <c r="K2043">
        <v>246566</v>
      </c>
      <c r="L2043" t="str">
        <f>VLOOKUP(Sales_Data!C2043,Product_Master!$A:$D,2,FALSE)</f>
        <v>Yoga Mat</v>
      </c>
      <c r="M2043">
        <f>VLOOKUP(C2043,Product_Master!$A:$D,4,FALSE)</f>
        <v>25684</v>
      </c>
      <c r="N2043" t="str">
        <f t="shared" si="62"/>
        <v>HIGH</v>
      </c>
      <c r="O2043" t="str" cm="1">
        <f t="array" ref="O2043">_xlfn.IFS(D2043="North","Zone 1",D2043="South","Zone 2",D2043="East","Zone 3",D2043="West","Zone 4")</f>
        <v>Zone 3</v>
      </c>
      <c r="P2043">
        <f t="shared" si="63"/>
        <v>24656.600000000002</v>
      </c>
      <c r="Q2043" t="str">
        <f>VLOOKUP(C2043,Product_Master!$A:$D,3,FALSE)</f>
        <v>Sports</v>
      </c>
    </row>
    <row r="2044" spans="1:17" x14ac:dyDescent="0.3">
      <c r="A2044" t="s">
        <v>4587</v>
      </c>
      <c r="B2044" t="s">
        <v>1453</v>
      </c>
      <c r="C2044" t="s">
        <v>73</v>
      </c>
      <c r="D2044" t="s">
        <v>191</v>
      </c>
      <c r="E2044" t="s">
        <v>238</v>
      </c>
      <c r="F2044" t="s">
        <v>238</v>
      </c>
      <c r="G2044" t="s">
        <v>181</v>
      </c>
      <c r="H2044" t="s">
        <v>4588</v>
      </c>
      <c r="I2044">
        <v>2</v>
      </c>
      <c r="J2044">
        <v>10</v>
      </c>
      <c r="K2044">
        <v>123867</v>
      </c>
      <c r="L2044" t="str">
        <f>VLOOKUP(Sales_Data!C2044,Product_Master!$A:$D,2,FALSE)</f>
        <v>T-Shirt</v>
      </c>
      <c r="M2044">
        <f>VLOOKUP(C2044,Product_Master!$A:$D,4,FALSE)</f>
        <v>68815</v>
      </c>
      <c r="N2044" t="str">
        <f t="shared" si="62"/>
        <v>HIGH</v>
      </c>
      <c r="O2044" t="str" cm="1">
        <f t="array" ref="O2044">_xlfn.IFS(D2044="North","Zone 1",D2044="South","Zone 2",D2044="East","Zone 3",D2044="West","Zone 4")</f>
        <v>Zone 1</v>
      </c>
      <c r="P2044">
        <f t="shared" si="63"/>
        <v>12386.7</v>
      </c>
      <c r="Q2044" t="str">
        <f>VLOOKUP(C2044,Product_Master!$A:$D,3,FALSE)</f>
        <v>Clothing</v>
      </c>
    </row>
    <row r="2045" spans="1:17" x14ac:dyDescent="0.3">
      <c r="A2045" t="s">
        <v>4589</v>
      </c>
      <c r="B2045" t="s">
        <v>1665</v>
      </c>
      <c r="C2045" t="s">
        <v>33</v>
      </c>
      <c r="D2045" t="s">
        <v>191</v>
      </c>
      <c r="E2045" t="s">
        <v>242</v>
      </c>
      <c r="F2045" t="s">
        <v>242</v>
      </c>
      <c r="G2045" t="s">
        <v>285</v>
      </c>
      <c r="H2045" t="s">
        <v>732</v>
      </c>
      <c r="I2045">
        <v>4</v>
      </c>
      <c r="J2045">
        <v>20</v>
      </c>
      <c r="K2045">
        <v>189504</v>
      </c>
      <c r="L2045" t="str">
        <f>VLOOKUP(Sales_Data!C2045,Product_Master!$A:$D,2,FALSE)</f>
        <v>Headphones</v>
      </c>
      <c r="M2045">
        <f>VLOOKUP(C2045,Product_Master!$A:$D,4,FALSE)</f>
        <v>59220</v>
      </c>
      <c r="N2045" t="str">
        <f t="shared" si="62"/>
        <v>HIGH</v>
      </c>
      <c r="O2045" t="str" cm="1">
        <f t="array" ref="O2045">_xlfn.IFS(D2045="North","Zone 1",D2045="South","Zone 2",D2045="East","Zone 3",D2045="West","Zone 4")</f>
        <v>Zone 1</v>
      </c>
      <c r="P2045">
        <f t="shared" si="63"/>
        <v>18950.400000000001</v>
      </c>
      <c r="Q2045" t="str">
        <f>VLOOKUP(C2045,Product_Master!$A:$D,3,FALSE)</f>
        <v>Electronics</v>
      </c>
    </row>
    <row r="2046" spans="1:17" x14ac:dyDescent="0.3">
      <c r="A2046" t="s">
        <v>4590</v>
      </c>
      <c r="B2046" t="s">
        <v>825</v>
      </c>
      <c r="C2046" t="s">
        <v>85</v>
      </c>
      <c r="D2046" t="s">
        <v>197</v>
      </c>
      <c r="E2046" t="s">
        <v>260</v>
      </c>
      <c r="F2046" t="s">
        <v>261</v>
      </c>
      <c r="G2046" t="s">
        <v>212</v>
      </c>
      <c r="H2046" t="s">
        <v>4591</v>
      </c>
      <c r="I2046">
        <v>3</v>
      </c>
      <c r="J2046">
        <v>20</v>
      </c>
      <c r="K2046">
        <v>176642</v>
      </c>
      <c r="L2046" t="str">
        <f>VLOOKUP(Sales_Data!C2046,Product_Master!$A:$D,2,FALSE)</f>
        <v>Shoes</v>
      </c>
      <c r="M2046">
        <f>VLOOKUP(C2046,Product_Master!$A:$D,4,FALSE)</f>
        <v>73601</v>
      </c>
      <c r="N2046" t="str">
        <f t="shared" si="62"/>
        <v>HIGH</v>
      </c>
      <c r="O2046" t="str" cm="1">
        <f t="array" ref="O2046">_xlfn.IFS(D2046="North","Zone 1",D2046="South","Zone 2",D2046="East","Zone 3",D2046="West","Zone 4")</f>
        <v>Zone 4</v>
      </c>
      <c r="P2046">
        <f t="shared" si="63"/>
        <v>17664.2</v>
      </c>
      <c r="Q2046" t="str">
        <f>VLOOKUP(C2046,Product_Master!$A:$D,3,FALSE)</f>
        <v>Clothing</v>
      </c>
    </row>
    <row r="2047" spans="1:17" x14ac:dyDescent="0.3">
      <c r="A2047" t="s">
        <v>4592</v>
      </c>
      <c r="B2047" t="s">
        <v>1903</v>
      </c>
      <c r="C2047" t="s">
        <v>151</v>
      </c>
      <c r="D2047" t="s">
        <v>197</v>
      </c>
      <c r="E2047" t="s">
        <v>198</v>
      </c>
      <c r="F2047" t="s">
        <v>199</v>
      </c>
      <c r="G2047" t="s">
        <v>219</v>
      </c>
      <c r="H2047" t="s">
        <v>4593</v>
      </c>
      <c r="I2047">
        <v>7</v>
      </c>
      <c r="J2047">
        <v>5</v>
      </c>
      <c r="K2047">
        <v>253345</v>
      </c>
      <c r="L2047" t="str">
        <f>VLOOKUP(Sales_Data!C2047,Product_Master!$A:$D,2,FALSE)</f>
        <v>Volleyball</v>
      </c>
      <c r="M2047">
        <f>VLOOKUP(C2047,Product_Master!$A:$D,4,FALSE)</f>
        <v>38097</v>
      </c>
      <c r="N2047" t="str">
        <f t="shared" si="62"/>
        <v>HIGH</v>
      </c>
      <c r="O2047" t="str" cm="1">
        <f t="array" ref="O2047">_xlfn.IFS(D2047="North","Zone 1",D2047="South","Zone 2",D2047="East","Zone 3",D2047="West","Zone 4")</f>
        <v>Zone 4</v>
      </c>
      <c r="P2047">
        <f t="shared" si="63"/>
        <v>25334.5</v>
      </c>
      <c r="Q2047" t="str">
        <f>VLOOKUP(C2047,Product_Master!$A:$D,3,FALSE)</f>
        <v>Sports</v>
      </c>
    </row>
    <row r="2048" spans="1:17" x14ac:dyDescent="0.3">
      <c r="A2048" t="s">
        <v>4594</v>
      </c>
      <c r="B2048" t="s">
        <v>946</v>
      </c>
      <c r="C2048" t="s">
        <v>60</v>
      </c>
      <c r="D2048" t="s">
        <v>178</v>
      </c>
      <c r="E2048" t="s">
        <v>179</v>
      </c>
      <c r="F2048" t="s">
        <v>180</v>
      </c>
      <c r="G2048" t="s">
        <v>315</v>
      </c>
      <c r="H2048" t="s">
        <v>4595</v>
      </c>
      <c r="I2048">
        <v>5</v>
      </c>
      <c r="J2048">
        <v>20</v>
      </c>
      <c r="K2048">
        <v>238560</v>
      </c>
      <c r="L2048" t="str">
        <f>VLOOKUP(Sales_Data!C2048,Product_Master!$A:$D,2,FALSE)</f>
        <v>Cupboard</v>
      </c>
      <c r="M2048">
        <f>VLOOKUP(C2048,Product_Master!$A:$D,4,FALSE)</f>
        <v>59640</v>
      </c>
      <c r="N2048" t="str">
        <f t="shared" si="62"/>
        <v>HIGH</v>
      </c>
      <c r="O2048" t="str" cm="1">
        <f t="array" ref="O2048">_xlfn.IFS(D2048="North","Zone 1",D2048="South","Zone 2",D2048="East","Zone 3",D2048="West","Zone 4")</f>
        <v>Zone 3</v>
      </c>
      <c r="P2048">
        <f t="shared" si="63"/>
        <v>23856</v>
      </c>
      <c r="Q2048" t="str">
        <f>VLOOKUP(C2048,Product_Master!$A:$D,3,FALSE)</f>
        <v>Furniture</v>
      </c>
    </row>
    <row r="2049" spans="1:17" x14ac:dyDescent="0.3">
      <c r="A2049" t="s">
        <v>4596</v>
      </c>
      <c r="B2049" t="s">
        <v>1662</v>
      </c>
      <c r="C2049" t="s">
        <v>81</v>
      </c>
      <c r="D2049" t="s">
        <v>191</v>
      </c>
      <c r="E2049" t="s">
        <v>192</v>
      </c>
      <c r="F2049" t="s">
        <v>193</v>
      </c>
      <c r="G2049" t="s">
        <v>243</v>
      </c>
      <c r="H2049" t="s">
        <v>4597</v>
      </c>
      <c r="I2049">
        <v>2</v>
      </c>
      <c r="J2049">
        <v>15</v>
      </c>
      <c r="K2049">
        <v>56171</v>
      </c>
      <c r="L2049" t="str">
        <f>VLOOKUP(Sales_Data!C2049,Product_Master!$A:$D,2,FALSE)</f>
        <v>Blazer</v>
      </c>
      <c r="M2049">
        <f>VLOOKUP(C2049,Product_Master!$A:$D,4,FALSE)</f>
        <v>33042</v>
      </c>
      <c r="N2049" t="str">
        <f t="shared" si="62"/>
        <v>HIGH</v>
      </c>
      <c r="O2049" t="str" cm="1">
        <f t="array" ref="O2049">_xlfn.IFS(D2049="North","Zone 1",D2049="South","Zone 2",D2049="East","Zone 3",D2049="West","Zone 4")</f>
        <v>Zone 1</v>
      </c>
      <c r="P2049">
        <f t="shared" si="63"/>
        <v>5617.1</v>
      </c>
      <c r="Q2049" t="str">
        <f>VLOOKUP(C2049,Product_Master!$A:$D,3,FALSE)</f>
        <v>Clothing</v>
      </c>
    </row>
    <row r="2050" spans="1:17" x14ac:dyDescent="0.3">
      <c r="A2050" t="s">
        <v>4598</v>
      </c>
      <c r="B2050" t="s">
        <v>2068</v>
      </c>
      <c r="C2050" t="s">
        <v>73</v>
      </c>
      <c r="D2050" t="s">
        <v>191</v>
      </c>
      <c r="E2050" t="s">
        <v>192</v>
      </c>
      <c r="F2050" t="s">
        <v>193</v>
      </c>
      <c r="G2050" t="s">
        <v>187</v>
      </c>
      <c r="H2050" t="s">
        <v>4599</v>
      </c>
      <c r="I2050">
        <v>7</v>
      </c>
      <c r="J2050">
        <v>15</v>
      </c>
      <c r="K2050">
        <v>409449</v>
      </c>
      <c r="L2050" t="str">
        <f>VLOOKUP(Sales_Data!C2050,Product_Master!$A:$D,2,FALSE)</f>
        <v>T-Shirt</v>
      </c>
      <c r="M2050">
        <f>VLOOKUP(C2050,Product_Master!$A:$D,4,FALSE)</f>
        <v>68815</v>
      </c>
      <c r="N2050" t="str">
        <f t="shared" si="62"/>
        <v>HIGH</v>
      </c>
      <c r="O2050" t="str" cm="1">
        <f t="array" ref="O2050">_xlfn.IFS(D2050="North","Zone 1",D2050="South","Zone 2",D2050="East","Zone 3",D2050="West","Zone 4")</f>
        <v>Zone 1</v>
      </c>
      <c r="P2050">
        <f t="shared" si="63"/>
        <v>40944.9</v>
      </c>
      <c r="Q2050" t="str">
        <f>VLOOKUP(C2050,Product_Master!$A:$D,3,FALSE)</f>
        <v>Clothing</v>
      </c>
    </row>
    <row r="2051" spans="1:17" x14ac:dyDescent="0.3">
      <c r="A2051" t="s">
        <v>4600</v>
      </c>
      <c r="B2051" t="s">
        <v>554</v>
      </c>
      <c r="C2051" t="s">
        <v>54</v>
      </c>
      <c r="D2051" t="s">
        <v>197</v>
      </c>
      <c r="E2051" t="s">
        <v>210</v>
      </c>
      <c r="F2051" t="s">
        <v>211</v>
      </c>
      <c r="G2051" t="s">
        <v>315</v>
      </c>
      <c r="H2051" t="s">
        <v>4467</v>
      </c>
      <c r="I2051">
        <v>4</v>
      </c>
      <c r="J2051">
        <v>5</v>
      </c>
      <c r="K2051">
        <v>47883</v>
      </c>
      <c r="L2051" t="str">
        <f>VLOOKUP(Sales_Data!C2051,Product_Master!$A:$D,2,FALSE)</f>
        <v>Cabinet</v>
      </c>
      <c r="M2051">
        <f>VLOOKUP(C2051,Product_Master!$A:$D,4,FALSE)</f>
        <v>12601</v>
      </c>
      <c r="N2051" t="str">
        <f t="shared" ref="N2051:N2114" si="64">IF(K2051&gt;15000,"HIGH",IF(K2051&gt;=5000,"MEDIUM","LOW"))</f>
        <v>HIGH</v>
      </c>
      <c r="O2051" t="str" cm="1">
        <f t="array" ref="O2051">_xlfn.IFS(D2051="North","Zone 1",D2051="South","Zone 2",D2051="East","Zone 3",D2051="West","Zone 4")</f>
        <v>Zone 4</v>
      </c>
      <c r="P2051">
        <f t="shared" ref="P2051:P2114" si="65">IF(N2051="HIGH",K2051*10%,IF(N2051="MEDIUM",K2051*5%,K2051*2%))</f>
        <v>4788.3</v>
      </c>
      <c r="Q2051" t="str">
        <f>VLOOKUP(C2051,Product_Master!$A:$D,3,FALSE)</f>
        <v>Furniture</v>
      </c>
    </row>
    <row r="2052" spans="1:17" x14ac:dyDescent="0.3">
      <c r="A2052" t="s">
        <v>4601</v>
      </c>
      <c r="B2052" t="s">
        <v>1199</v>
      </c>
      <c r="C2052" t="s">
        <v>21</v>
      </c>
      <c r="D2052" t="s">
        <v>191</v>
      </c>
      <c r="E2052" t="s">
        <v>192</v>
      </c>
      <c r="F2052" t="s">
        <v>193</v>
      </c>
      <c r="G2052" t="s">
        <v>315</v>
      </c>
      <c r="H2052" t="s">
        <v>4602</v>
      </c>
      <c r="I2052">
        <v>10</v>
      </c>
      <c r="J2052">
        <v>15</v>
      </c>
      <c r="K2052">
        <v>412556</v>
      </c>
      <c r="L2052" t="str">
        <f>VLOOKUP(Sales_Data!C2052,Product_Master!$A:$D,2,FALSE)</f>
        <v>Air Conditioner</v>
      </c>
      <c r="M2052">
        <f>VLOOKUP(C2052,Product_Master!$A:$D,4,FALSE)</f>
        <v>48536</v>
      </c>
      <c r="N2052" t="str">
        <f t="shared" si="64"/>
        <v>HIGH</v>
      </c>
      <c r="O2052" t="str" cm="1">
        <f t="array" ref="O2052">_xlfn.IFS(D2052="North","Zone 1",D2052="South","Zone 2",D2052="East","Zone 3",D2052="West","Zone 4")</f>
        <v>Zone 1</v>
      </c>
      <c r="P2052">
        <f t="shared" si="65"/>
        <v>41255.600000000006</v>
      </c>
      <c r="Q2052" t="str">
        <f>VLOOKUP(C2052,Product_Master!$A:$D,3,FALSE)</f>
        <v>Electronics</v>
      </c>
    </row>
    <row r="2053" spans="1:17" x14ac:dyDescent="0.3">
      <c r="A2053" t="s">
        <v>4603</v>
      </c>
      <c r="B2053" t="s">
        <v>675</v>
      </c>
      <c r="C2053" t="s">
        <v>135</v>
      </c>
      <c r="D2053" t="s">
        <v>197</v>
      </c>
      <c r="E2053" t="s">
        <v>210</v>
      </c>
      <c r="F2053" t="s">
        <v>211</v>
      </c>
      <c r="G2053" t="s">
        <v>262</v>
      </c>
      <c r="H2053" t="s">
        <v>4604</v>
      </c>
      <c r="I2053">
        <v>11</v>
      </c>
      <c r="J2053">
        <v>10</v>
      </c>
      <c r="K2053">
        <v>254271</v>
      </c>
      <c r="L2053" t="str">
        <f>VLOOKUP(Sales_Data!C2053,Product_Master!$A:$D,2,FALSE)</f>
        <v>Yoga Mat</v>
      </c>
      <c r="M2053">
        <f>VLOOKUP(C2053,Product_Master!$A:$D,4,FALSE)</f>
        <v>25684</v>
      </c>
      <c r="N2053" t="str">
        <f t="shared" si="64"/>
        <v>HIGH</v>
      </c>
      <c r="O2053" t="str" cm="1">
        <f t="array" ref="O2053">_xlfn.IFS(D2053="North","Zone 1",D2053="South","Zone 2",D2053="East","Zone 3",D2053="West","Zone 4")</f>
        <v>Zone 4</v>
      </c>
      <c r="P2053">
        <f t="shared" si="65"/>
        <v>25427.100000000002</v>
      </c>
      <c r="Q2053" t="str">
        <f>VLOOKUP(C2053,Product_Master!$A:$D,3,FALSE)</f>
        <v>Sports</v>
      </c>
    </row>
    <row r="2054" spans="1:17" x14ac:dyDescent="0.3">
      <c r="A2054" t="s">
        <v>4605</v>
      </c>
      <c r="B2054" t="s">
        <v>1511</v>
      </c>
      <c r="C2054" t="s">
        <v>139</v>
      </c>
      <c r="D2054" t="s">
        <v>197</v>
      </c>
      <c r="E2054" t="s">
        <v>260</v>
      </c>
      <c r="F2054" t="s">
        <v>261</v>
      </c>
      <c r="G2054" t="s">
        <v>243</v>
      </c>
      <c r="H2054" t="s">
        <v>4606</v>
      </c>
      <c r="I2054">
        <v>4</v>
      </c>
      <c r="J2054">
        <v>20</v>
      </c>
      <c r="K2054">
        <v>73475</v>
      </c>
      <c r="L2054" t="str">
        <f>VLOOKUP(Sales_Data!C2054,Product_Master!$A:$D,2,FALSE)</f>
        <v>Helmet</v>
      </c>
      <c r="M2054">
        <f>VLOOKUP(C2054,Product_Master!$A:$D,4,FALSE)</f>
        <v>22961</v>
      </c>
      <c r="N2054" t="str">
        <f t="shared" si="64"/>
        <v>HIGH</v>
      </c>
      <c r="O2054" t="str" cm="1">
        <f t="array" ref="O2054">_xlfn.IFS(D2054="North","Zone 1",D2054="South","Zone 2",D2054="East","Zone 3",D2054="West","Zone 4")</f>
        <v>Zone 4</v>
      </c>
      <c r="P2054">
        <f t="shared" si="65"/>
        <v>7347.5</v>
      </c>
      <c r="Q2054" t="str">
        <f>VLOOKUP(C2054,Product_Master!$A:$D,3,FALSE)</f>
        <v>Sports</v>
      </c>
    </row>
    <row r="2055" spans="1:17" x14ac:dyDescent="0.3">
      <c r="A2055" t="s">
        <v>4607</v>
      </c>
      <c r="B2055" t="s">
        <v>392</v>
      </c>
      <c r="C2055" t="s">
        <v>143</v>
      </c>
      <c r="D2055" t="s">
        <v>197</v>
      </c>
      <c r="E2055" t="s">
        <v>198</v>
      </c>
      <c r="F2055" t="s">
        <v>199</v>
      </c>
      <c r="G2055" t="s">
        <v>243</v>
      </c>
      <c r="H2055" t="s">
        <v>4608</v>
      </c>
      <c r="I2055">
        <v>6</v>
      </c>
      <c r="J2055">
        <v>5</v>
      </c>
      <c r="K2055">
        <v>32165</v>
      </c>
      <c r="L2055" t="str">
        <f>VLOOKUP(Sales_Data!C2055,Product_Master!$A:$D,2,FALSE)</f>
        <v>Skipping Rope</v>
      </c>
      <c r="M2055">
        <f>VLOOKUP(C2055,Product_Master!$A:$D,4,FALSE)</f>
        <v>5643</v>
      </c>
      <c r="N2055" t="str">
        <f t="shared" si="64"/>
        <v>HIGH</v>
      </c>
      <c r="O2055" t="str" cm="1">
        <f t="array" ref="O2055">_xlfn.IFS(D2055="North","Zone 1",D2055="South","Zone 2",D2055="East","Zone 3",D2055="West","Zone 4")</f>
        <v>Zone 4</v>
      </c>
      <c r="P2055">
        <f t="shared" si="65"/>
        <v>3216.5</v>
      </c>
      <c r="Q2055" t="str">
        <f>VLOOKUP(C2055,Product_Master!$A:$D,3,FALSE)</f>
        <v>Sports</v>
      </c>
    </row>
    <row r="2056" spans="1:17" x14ac:dyDescent="0.3">
      <c r="A2056" t="s">
        <v>4609</v>
      </c>
      <c r="B2056" t="s">
        <v>1171</v>
      </c>
      <c r="C2056" t="s">
        <v>135</v>
      </c>
      <c r="D2056" t="s">
        <v>178</v>
      </c>
      <c r="E2056" t="s">
        <v>179</v>
      </c>
      <c r="F2056" t="s">
        <v>180</v>
      </c>
      <c r="G2056" t="s">
        <v>243</v>
      </c>
      <c r="H2056" t="s">
        <v>2424</v>
      </c>
      <c r="I2056">
        <v>3</v>
      </c>
      <c r="J2056">
        <v>0</v>
      </c>
      <c r="K2056">
        <v>77052</v>
      </c>
      <c r="L2056" t="str">
        <f>VLOOKUP(Sales_Data!C2056,Product_Master!$A:$D,2,FALSE)</f>
        <v>Yoga Mat</v>
      </c>
      <c r="M2056">
        <f>VLOOKUP(C2056,Product_Master!$A:$D,4,FALSE)</f>
        <v>25684</v>
      </c>
      <c r="N2056" t="str">
        <f t="shared" si="64"/>
        <v>HIGH</v>
      </c>
      <c r="O2056" t="str" cm="1">
        <f t="array" ref="O2056">_xlfn.IFS(D2056="North","Zone 1",D2056="South","Zone 2",D2056="East","Zone 3",D2056="West","Zone 4")</f>
        <v>Zone 3</v>
      </c>
      <c r="P2056">
        <f t="shared" si="65"/>
        <v>7705.2000000000007</v>
      </c>
      <c r="Q2056" t="str">
        <f>VLOOKUP(C2056,Product_Master!$A:$D,3,FALSE)</f>
        <v>Sports</v>
      </c>
    </row>
    <row r="2057" spans="1:17" x14ac:dyDescent="0.3">
      <c r="A2057" t="s">
        <v>4610</v>
      </c>
      <c r="B2057" t="s">
        <v>222</v>
      </c>
      <c r="C2057" t="s">
        <v>120</v>
      </c>
      <c r="D2057" t="s">
        <v>171</v>
      </c>
      <c r="E2057" t="s">
        <v>223</v>
      </c>
      <c r="F2057" t="s">
        <v>224</v>
      </c>
      <c r="G2057" t="s">
        <v>219</v>
      </c>
      <c r="H2057" t="s">
        <v>1244</v>
      </c>
      <c r="I2057">
        <v>7</v>
      </c>
      <c r="J2057">
        <v>0</v>
      </c>
      <c r="K2057">
        <v>216097</v>
      </c>
      <c r="L2057" t="str">
        <f>VLOOKUP(Sales_Data!C2057,Product_Master!$A:$D,2,FALSE)</f>
        <v>Soft Drink</v>
      </c>
      <c r="M2057">
        <f>VLOOKUP(C2057,Product_Master!$A:$D,4,FALSE)</f>
        <v>30871</v>
      </c>
      <c r="N2057" t="str">
        <f t="shared" si="64"/>
        <v>HIGH</v>
      </c>
      <c r="O2057" t="str" cm="1">
        <f t="array" ref="O2057">_xlfn.IFS(D2057="North","Zone 1",D2057="South","Zone 2",D2057="East","Zone 3",D2057="West","Zone 4")</f>
        <v>Zone 2</v>
      </c>
      <c r="P2057">
        <f t="shared" si="65"/>
        <v>21609.7</v>
      </c>
      <c r="Q2057" t="str">
        <f>VLOOKUP(C2057,Product_Master!$A:$D,3,FALSE)</f>
        <v>Grocery</v>
      </c>
    </row>
    <row r="2058" spans="1:17" x14ac:dyDescent="0.3">
      <c r="A2058" t="s">
        <v>4611</v>
      </c>
      <c r="B2058" t="s">
        <v>957</v>
      </c>
      <c r="C2058" t="s">
        <v>56</v>
      </c>
      <c r="D2058" t="s">
        <v>171</v>
      </c>
      <c r="E2058" t="s">
        <v>223</v>
      </c>
      <c r="F2058" t="s">
        <v>224</v>
      </c>
      <c r="G2058" t="s">
        <v>187</v>
      </c>
      <c r="H2058" t="s">
        <v>4612</v>
      </c>
      <c r="I2058">
        <v>1</v>
      </c>
      <c r="J2058">
        <v>5</v>
      </c>
      <c r="K2058">
        <v>21900</v>
      </c>
      <c r="L2058" t="str">
        <f>VLOOKUP(Sales_Data!C2058,Product_Master!$A:$D,2,FALSE)</f>
        <v>Computer Desk</v>
      </c>
      <c r="M2058">
        <f>VLOOKUP(C2058,Product_Master!$A:$D,4,FALSE)</f>
        <v>23053</v>
      </c>
      <c r="N2058" t="str">
        <f t="shared" si="64"/>
        <v>HIGH</v>
      </c>
      <c r="O2058" t="str" cm="1">
        <f t="array" ref="O2058">_xlfn.IFS(D2058="North","Zone 1",D2058="South","Zone 2",D2058="East","Zone 3",D2058="West","Zone 4")</f>
        <v>Zone 2</v>
      </c>
      <c r="P2058">
        <f t="shared" si="65"/>
        <v>2190</v>
      </c>
      <c r="Q2058" t="str">
        <f>VLOOKUP(C2058,Product_Master!$A:$D,3,FALSE)</f>
        <v>Furniture</v>
      </c>
    </row>
    <row r="2059" spans="1:17" x14ac:dyDescent="0.3">
      <c r="A2059" t="s">
        <v>4613</v>
      </c>
      <c r="B2059" t="s">
        <v>1265</v>
      </c>
      <c r="C2059" t="s">
        <v>108</v>
      </c>
      <c r="D2059" t="s">
        <v>191</v>
      </c>
      <c r="E2059" t="s">
        <v>238</v>
      </c>
      <c r="F2059" t="s">
        <v>238</v>
      </c>
      <c r="G2059" t="s">
        <v>228</v>
      </c>
      <c r="H2059" t="s">
        <v>4614</v>
      </c>
      <c r="I2059">
        <v>10</v>
      </c>
      <c r="J2059">
        <v>5</v>
      </c>
      <c r="K2059">
        <v>140248</v>
      </c>
      <c r="L2059" t="str">
        <f>VLOOKUP(Sales_Data!C2059,Product_Master!$A:$D,2,FALSE)</f>
        <v>Salt</v>
      </c>
      <c r="M2059">
        <f>VLOOKUP(C2059,Product_Master!$A:$D,4,FALSE)</f>
        <v>14763</v>
      </c>
      <c r="N2059" t="str">
        <f t="shared" si="64"/>
        <v>HIGH</v>
      </c>
      <c r="O2059" t="str" cm="1">
        <f t="array" ref="O2059">_xlfn.IFS(D2059="North","Zone 1",D2059="South","Zone 2",D2059="East","Zone 3",D2059="West","Zone 4")</f>
        <v>Zone 1</v>
      </c>
      <c r="P2059">
        <f t="shared" si="65"/>
        <v>14024.800000000001</v>
      </c>
      <c r="Q2059" t="str">
        <f>VLOOKUP(C2059,Product_Master!$A:$D,3,FALSE)</f>
        <v>Grocery</v>
      </c>
    </row>
    <row r="2060" spans="1:17" x14ac:dyDescent="0.3">
      <c r="A2060" t="s">
        <v>4615</v>
      </c>
      <c r="B2060" t="s">
        <v>404</v>
      </c>
      <c r="C2060" t="s">
        <v>44</v>
      </c>
      <c r="D2060" t="s">
        <v>191</v>
      </c>
      <c r="E2060" t="s">
        <v>242</v>
      </c>
      <c r="F2060" t="s">
        <v>242</v>
      </c>
      <c r="G2060" t="s">
        <v>174</v>
      </c>
      <c r="H2060" t="s">
        <v>4616</v>
      </c>
      <c r="I2060">
        <v>12</v>
      </c>
      <c r="J2060">
        <v>5</v>
      </c>
      <c r="K2060">
        <v>855102</v>
      </c>
      <c r="L2060" t="str">
        <f>VLOOKUP(Sales_Data!C2060,Product_Master!$A:$D,2,FALSE)</f>
        <v>Bookshelf</v>
      </c>
      <c r="M2060">
        <f>VLOOKUP(C2060,Product_Master!$A:$D,4,FALSE)</f>
        <v>75009</v>
      </c>
      <c r="N2060" t="str">
        <f t="shared" si="64"/>
        <v>HIGH</v>
      </c>
      <c r="O2060" t="str" cm="1">
        <f t="array" ref="O2060">_xlfn.IFS(D2060="North","Zone 1",D2060="South","Zone 2",D2060="East","Zone 3",D2060="West","Zone 4")</f>
        <v>Zone 1</v>
      </c>
      <c r="P2060">
        <f t="shared" si="65"/>
        <v>85510.200000000012</v>
      </c>
      <c r="Q2060" t="str">
        <f>VLOOKUP(C2060,Product_Master!$A:$D,3,FALSE)</f>
        <v>Furniture</v>
      </c>
    </row>
    <row r="2061" spans="1:17" x14ac:dyDescent="0.3">
      <c r="A2061" t="s">
        <v>4617</v>
      </c>
      <c r="B2061" t="s">
        <v>4416</v>
      </c>
      <c r="C2061" t="s">
        <v>33</v>
      </c>
      <c r="D2061" t="s">
        <v>171</v>
      </c>
      <c r="E2061" t="s">
        <v>204</v>
      </c>
      <c r="F2061" t="s">
        <v>205</v>
      </c>
      <c r="G2061" t="s">
        <v>212</v>
      </c>
      <c r="H2061" t="s">
        <v>4618</v>
      </c>
      <c r="I2061">
        <v>3</v>
      </c>
      <c r="J2061">
        <v>10</v>
      </c>
      <c r="K2061">
        <v>159894</v>
      </c>
      <c r="L2061" t="str">
        <f>VLOOKUP(Sales_Data!C2061,Product_Master!$A:$D,2,FALSE)</f>
        <v>Headphones</v>
      </c>
      <c r="M2061">
        <f>VLOOKUP(C2061,Product_Master!$A:$D,4,FALSE)</f>
        <v>59220</v>
      </c>
      <c r="N2061" t="str">
        <f t="shared" si="64"/>
        <v>HIGH</v>
      </c>
      <c r="O2061" t="str" cm="1">
        <f t="array" ref="O2061">_xlfn.IFS(D2061="North","Zone 1",D2061="South","Zone 2",D2061="East","Zone 3",D2061="West","Zone 4")</f>
        <v>Zone 2</v>
      </c>
      <c r="P2061">
        <f t="shared" si="65"/>
        <v>15989.400000000001</v>
      </c>
      <c r="Q2061" t="str">
        <f>VLOOKUP(C2061,Product_Master!$A:$D,3,FALSE)</f>
        <v>Electronics</v>
      </c>
    </row>
    <row r="2062" spans="1:17" x14ac:dyDescent="0.3">
      <c r="A2062" t="s">
        <v>4619</v>
      </c>
      <c r="B2062" t="s">
        <v>1825</v>
      </c>
      <c r="C2062" t="s">
        <v>77</v>
      </c>
      <c r="D2062" t="s">
        <v>191</v>
      </c>
      <c r="E2062" t="s">
        <v>192</v>
      </c>
      <c r="F2062" t="s">
        <v>193</v>
      </c>
      <c r="G2062" t="s">
        <v>187</v>
      </c>
      <c r="H2062" t="s">
        <v>4620</v>
      </c>
      <c r="I2062">
        <v>1</v>
      </c>
      <c r="J2062">
        <v>0</v>
      </c>
      <c r="K2062">
        <v>20685</v>
      </c>
      <c r="L2062" t="str">
        <f>VLOOKUP(Sales_Data!C2062,Product_Master!$A:$D,2,FALSE)</f>
        <v>Saree</v>
      </c>
      <c r="M2062">
        <f>VLOOKUP(C2062,Product_Master!$A:$D,4,FALSE)</f>
        <v>20685</v>
      </c>
      <c r="N2062" t="str">
        <f t="shared" si="64"/>
        <v>HIGH</v>
      </c>
      <c r="O2062" t="str" cm="1">
        <f t="array" ref="O2062">_xlfn.IFS(D2062="North","Zone 1",D2062="South","Zone 2",D2062="East","Zone 3",D2062="West","Zone 4")</f>
        <v>Zone 1</v>
      </c>
      <c r="P2062">
        <f t="shared" si="65"/>
        <v>2068.5</v>
      </c>
      <c r="Q2062" t="str">
        <f>VLOOKUP(C2062,Product_Master!$A:$D,3,FALSE)</f>
        <v>Clothing</v>
      </c>
    </row>
    <row r="2063" spans="1:17" x14ac:dyDescent="0.3">
      <c r="A2063" t="s">
        <v>4621</v>
      </c>
      <c r="B2063" t="s">
        <v>2022</v>
      </c>
      <c r="C2063" t="s">
        <v>102</v>
      </c>
      <c r="D2063" t="s">
        <v>171</v>
      </c>
      <c r="E2063" t="s">
        <v>204</v>
      </c>
      <c r="F2063" t="s">
        <v>205</v>
      </c>
      <c r="G2063" t="s">
        <v>228</v>
      </c>
      <c r="H2063" t="s">
        <v>4622</v>
      </c>
      <c r="I2063">
        <v>8</v>
      </c>
      <c r="J2063">
        <v>15</v>
      </c>
      <c r="K2063">
        <v>496876</v>
      </c>
      <c r="L2063" t="str">
        <f>VLOOKUP(Sales_Data!C2063,Product_Master!$A:$D,2,FALSE)</f>
        <v>Tea</v>
      </c>
      <c r="M2063">
        <f>VLOOKUP(C2063,Product_Master!$A:$D,4,FALSE)</f>
        <v>73070</v>
      </c>
      <c r="N2063" t="str">
        <f t="shared" si="64"/>
        <v>HIGH</v>
      </c>
      <c r="O2063" t="str" cm="1">
        <f t="array" ref="O2063">_xlfn.IFS(D2063="North","Zone 1",D2063="South","Zone 2",D2063="East","Zone 3",D2063="West","Zone 4")</f>
        <v>Zone 2</v>
      </c>
      <c r="P2063">
        <f t="shared" si="65"/>
        <v>49687.600000000006</v>
      </c>
      <c r="Q2063" t="str">
        <f>VLOOKUP(C2063,Product_Master!$A:$D,3,FALSE)</f>
        <v>Grocery</v>
      </c>
    </row>
    <row r="2064" spans="1:17" x14ac:dyDescent="0.3">
      <c r="A2064" t="s">
        <v>4623</v>
      </c>
      <c r="B2064" t="s">
        <v>463</v>
      </c>
      <c r="C2064" t="s">
        <v>83</v>
      </c>
      <c r="D2064" t="s">
        <v>197</v>
      </c>
      <c r="E2064" t="s">
        <v>210</v>
      </c>
      <c r="F2064" t="s">
        <v>211</v>
      </c>
      <c r="G2064" t="s">
        <v>174</v>
      </c>
      <c r="H2064" t="s">
        <v>4624</v>
      </c>
      <c r="I2064">
        <v>7</v>
      </c>
      <c r="J2064">
        <v>20</v>
      </c>
      <c r="K2064">
        <v>438278</v>
      </c>
      <c r="L2064" t="str">
        <f>VLOOKUP(Sales_Data!C2064,Product_Master!$A:$D,2,FALSE)</f>
        <v>Track Pants</v>
      </c>
      <c r="M2064">
        <f>VLOOKUP(C2064,Product_Master!$A:$D,4,FALSE)</f>
        <v>78264</v>
      </c>
      <c r="N2064" t="str">
        <f t="shared" si="64"/>
        <v>HIGH</v>
      </c>
      <c r="O2064" t="str" cm="1">
        <f t="array" ref="O2064">_xlfn.IFS(D2064="North","Zone 1",D2064="South","Zone 2",D2064="East","Zone 3",D2064="West","Zone 4")</f>
        <v>Zone 4</v>
      </c>
      <c r="P2064">
        <f t="shared" si="65"/>
        <v>43827.8</v>
      </c>
      <c r="Q2064" t="str">
        <f>VLOOKUP(C2064,Product_Master!$A:$D,3,FALSE)</f>
        <v>Clothing</v>
      </c>
    </row>
    <row r="2065" spans="1:17" x14ac:dyDescent="0.3">
      <c r="A2065" t="s">
        <v>4625</v>
      </c>
      <c r="B2065" t="s">
        <v>4626</v>
      </c>
      <c r="C2065" t="s">
        <v>7</v>
      </c>
      <c r="D2065" t="s">
        <v>178</v>
      </c>
      <c r="E2065" t="s">
        <v>185</v>
      </c>
      <c r="F2065" t="s">
        <v>186</v>
      </c>
      <c r="G2065" t="s">
        <v>219</v>
      </c>
      <c r="H2065" t="s">
        <v>4044</v>
      </c>
      <c r="I2065">
        <v>4</v>
      </c>
      <c r="J2065">
        <v>5</v>
      </c>
      <c r="K2065">
        <v>243203</v>
      </c>
      <c r="L2065" t="str">
        <f>VLOOKUP(Sales_Data!C2065,Product_Master!$A:$D,2,FALSE)</f>
        <v>HP Laptop</v>
      </c>
      <c r="M2065">
        <f>VLOOKUP(C2065,Product_Master!$A:$D,4,FALSE)</f>
        <v>64001</v>
      </c>
      <c r="N2065" t="str">
        <f t="shared" si="64"/>
        <v>HIGH</v>
      </c>
      <c r="O2065" t="str" cm="1">
        <f t="array" ref="O2065">_xlfn.IFS(D2065="North","Zone 1",D2065="South","Zone 2",D2065="East","Zone 3",D2065="West","Zone 4")</f>
        <v>Zone 3</v>
      </c>
      <c r="P2065">
        <f t="shared" si="65"/>
        <v>24320.300000000003</v>
      </c>
      <c r="Q2065" t="str">
        <f>VLOOKUP(C2065,Product_Master!$A:$D,3,FALSE)</f>
        <v>Electronics</v>
      </c>
    </row>
    <row r="2066" spans="1:17" x14ac:dyDescent="0.3">
      <c r="A2066" t="s">
        <v>4627</v>
      </c>
      <c r="B2066" t="s">
        <v>330</v>
      </c>
      <c r="C2066" t="s">
        <v>89</v>
      </c>
      <c r="D2066" t="s">
        <v>197</v>
      </c>
      <c r="E2066" t="s">
        <v>198</v>
      </c>
      <c r="F2066" t="s">
        <v>199</v>
      </c>
      <c r="G2066" t="s">
        <v>206</v>
      </c>
      <c r="H2066" t="s">
        <v>4628</v>
      </c>
      <c r="I2066">
        <v>10</v>
      </c>
      <c r="J2066">
        <v>20</v>
      </c>
      <c r="K2066">
        <v>414400</v>
      </c>
      <c r="L2066" t="str">
        <f>VLOOKUP(Sales_Data!C2066,Product_Master!$A:$D,2,FALSE)</f>
        <v>Shorts</v>
      </c>
      <c r="M2066">
        <f>VLOOKUP(C2066,Product_Master!$A:$D,4,FALSE)</f>
        <v>51800</v>
      </c>
      <c r="N2066" t="str">
        <f t="shared" si="64"/>
        <v>HIGH</v>
      </c>
      <c r="O2066" t="str" cm="1">
        <f t="array" ref="O2066">_xlfn.IFS(D2066="North","Zone 1",D2066="South","Zone 2",D2066="East","Zone 3",D2066="West","Zone 4")</f>
        <v>Zone 4</v>
      </c>
      <c r="P2066">
        <f t="shared" si="65"/>
        <v>41440</v>
      </c>
      <c r="Q2066" t="str">
        <f>VLOOKUP(C2066,Product_Master!$A:$D,3,FALSE)</f>
        <v>Clothing</v>
      </c>
    </row>
    <row r="2067" spans="1:17" x14ac:dyDescent="0.3">
      <c r="A2067" t="s">
        <v>4629</v>
      </c>
      <c r="B2067" t="s">
        <v>1674</v>
      </c>
      <c r="C2067" t="s">
        <v>54</v>
      </c>
      <c r="D2067" t="s">
        <v>171</v>
      </c>
      <c r="E2067" t="s">
        <v>204</v>
      </c>
      <c r="F2067" t="s">
        <v>205</v>
      </c>
      <c r="G2067" t="s">
        <v>243</v>
      </c>
      <c r="H2067" t="s">
        <v>2260</v>
      </c>
      <c r="I2067">
        <v>6</v>
      </c>
      <c r="J2067">
        <v>5</v>
      </c>
      <c r="K2067">
        <v>71825</v>
      </c>
      <c r="L2067" t="str">
        <f>VLOOKUP(Sales_Data!C2067,Product_Master!$A:$D,2,FALSE)</f>
        <v>Cabinet</v>
      </c>
      <c r="M2067">
        <f>VLOOKUP(C2067,Product_Master!$A:$D,4,FALSE)</f>
        <v>12601</v>
      </c>
      <c r="N2067" t="str">
        <f t="shared" si="64"/>
        <v>HIGH</v>
      </c>
      <c r="O2067" t="str" cm="1">
        <f t="array" ref="O2067">_xlfn.IFS(D2067="North","Zone 1",D2067="South","Zone 2",D2067="East","Zone 3",D2067="West","Zone 4")</f>
        <v>Zone 2</v>
      </c>
      <c r="P2067">
        <f t="shared" si="65"/>
        <v>7182.5</v>
      </c>
      <c r="Q2067" t="str">
        <f>VLOOKUP(C2067,Product_Master!$A:$D,3,FALSE)</f>
        <v>Furniture</v>
      </c>
    </row>
    <row r="2068" spans="1:17" x14ac:dyDescent="0.3">
      <c r="A2068" t="s">
        <v>4630</v>
      </c>
      <c r="B2068" t="s">
        <v>2452</v>
      </c>
      <c r="C2068" t="s">
        <v>102</v>
      </c>
      <c r="D2068" t="s">
        <v>171</v>
      </c>
      <c r="E2068" t="s">
        <v>172</v>
      </c>
      <c r="F2068" t="s">
        <v>173</v>
      </c>
      <c r="G2068" t="s">
        <v>243</v>
      </c>
      <c r="H2068" t="s">
        <v>4631</v>
      </c>
      <c r="I2068">
        <v>6</v>
      </c>
      <c r="J2068">
        <v>0</v>
      </c>
      <c r="K2068">
        <v>438420</v>
      </c>
      <c r="L2068" t="str">
        <f>VLOOKUP(Sales_Data!C2068,Product_Master!$A:$D,2,FALSE)</f>
        <v>Tea</v>
      </c>
      <c r="M2068">
        <f>VLOOKUP(C2068,Product_Master!$A:$D,4,FALSE)</f>
        <v>73070</v>
      </c>
      <c r="N2068" t="str">
        <f t="shared" si="64"/>
        <v>HIGH</v>
      </c>
      <c r="O2068" t="str" cm="1">
        <f t="array" ref="O2068">_xlfn.IFS(D2068="North","Zone 1",D2068="South","Zone 2",D2068="East","Zone 3",D2068="West","Zone 4")</f>
        <v>Zone 2</v>
      </c>
      <c r="P2068">
        <f t="shared" si="65"/>
        <v>43842</v>
      </c>
      <c r="Q2068" t="str">
        <f>VLOOKUP(C2068,Product_Master!$A:$D,3,FALSE)</f>
        <v>Grocery</v>
      </c>
    </row>
    <row r="2069" spans="1:17" x14ac:dyDescent="0.3">
      <c r="A2069" t="s">
        <v>4632</v>
      </c>
      <c r="B2069" t="s">
        <v>372</v>
      </c>
      <c r="C2069" t="s">
        <v>91</v>
      </c>
      <c r="D2069" t="s">
        <v>197</v>
      </c>
      <c r="E2069" t="s">
        <v>198</v>
      </c>
      <c r="F2069" t="s">
        <v>199</v>
      </c>
      <c r="G2069" t="s">
        <v>243</v>
      </c>
      <c r="H2069" t="s">
        <v>4633</v>
      </c>
      <c r="I2069">
        <v>5</v>
      </c>
      <c r="J2069">
        <v>20</v>
      </c>
      <c r="K2069">
        <v>119148</v>
      </c>
      <c r="L2069" t="str">
        <f>VLOOKUP(Sales_Data!C2069,Product_Master!$A:$D,2,FALSE)</f>
        <v>Sweater</v>
      </c>
      <c r="M2069">
        <f>VLOOKUP(C2069,Product_Master!$A:$D,4,FALSE)</f>
        <v>29787</v>
      </c>
      <c r="N2069" t="str">
        <f t="shared" si="64"/>
        <v>HIGH</v>
      </c>
      <c r="O2069" t="str" cm="1">
        <f t="array" ref="O2069">_xlfn.IFS(D2069="North","Zone 1",D2069="South","Zone 2",D2069="East","Zone 3",D2069="West","Zone 4")</f>
        <v>Zone 4</v>
      </c>
      <c r="P2069">
        <f t="shared" si="65"/>
        <v>11914.800000000001</v>
      </c>
      <c r="Q2069" t="str">
        <f>VLOOKUP(C2069,Product_Master!$A:$D,3,FALSE)</f>
        <v>Clothing</v>
      </c>
    </row>
    <row r="2070" spans="1:17" x14ac:dyDescent="0.3">
      <c r="A2070" t="s">
        <v>4634</v>
      </c>
      <c r="B2070" t="s">
        <v>1058</v>
      </c>
      <c r="C2070" t="s">
        <v>93</v>
      </c>
      <c r="D2070" t="s">
        <v>171</v>
      </c>
      <c r="E2070" t="s">
        <v>172</v>
      </c>
      <c r="F2070" t="s">
        <v>173</v>
      </c>
      <c r="G2070" t="s">
        <v>262</v>
      </c>
      <c r="H2070" t="s">
        <v>4282</v>
      </c>
      <c r="I2070">
        <v>2</v>
      </c>
      <c r="J2070">
        <v>0</v>
      </c>
      <c r="K2070">
        <v>155566</v>
      </c>
      <c r="L2070" t="str">
        <f>VLOOKUP(Sales_Data!C2070,Product_Master!$A:$D,2,FALSE)</f>
        <v>Skirt</v>
      </c>
      <c r="M2070">
        <f>VLOOKUP(C2070,Product_Master!$A:$D,4,FALSE)</f>
        <v>77783</v>
      </c>
      <c r="N2070" t="str">
        <f t="shared" si="64"/>
        <v>HIGH</v>
      </c>
      <c r="O2070" t="str" cm="1">
        <f t="array" ref="O2070">_xlfn.IFS(D2070="North","Zone 1",D2070="South","Zone 2",D2070="East","Zone 3",D2070="West","Zone 4")</f>
        <v>Zone 2</v>
      </c>
      <c r="P2070">
        <f t="shared" si="65"/>
        <v>15556.6</v>
      </c>
      <c r="Q2070" t="str">
        <f>VLOOKUP(C2070,Product_Master!$A:$D,3,FALSE)</f>
        <v>Clothing</v>
      </c>
    </row>
    <row r="2071" spans="1:17" x14ac:dyDescent="0.3">
      <c r="A2071" t="s">
        <v>4635</v>
      </c>
      <c r="B2071" t="s">
        <v>324</v>
      </c>
      <c r="C2071" t="s">
        <v>73</v>
      </c>
      <c r="D2071" t="s">
        <v>197</v>
      </c>
      <c r="E2071" t="s">
        <v>210</v>
      </c>
      <c r="F2071" t="s">
        <v>211</v>
      </c>
      <c r="G2071" t="s">
        <v>315</v>
      </c>
      <c r="H2071" t="s">
        <v>4636</v>
      </c>
      <c r="I2071">
        <v>11</v>
      </c>
      <c r="J2071">
        <v>10</v>
      </c>
      <c r="K2071">
        <v>681268</v>
      </c>
      <c r="L2071" t="str">
        <f>VLOOKUP(Sales_Data!C2071,Product_Master!$A:$D,2,FALSE)</f>
        <v>T-Shirt</v>
      </c>
      <c r="M2071">
        <f>VLOOKUP(C2071,Product_Master!$A:$D,4,FALSE)</f>
        <v>68815</v>
      </c>
      <c r="N2071" t="str">
        <f t="shared" si="64"/>
        <v>HIGH</v>
      </c>
      <c r="O2071" t="str" cm="1">
        <f t="array" ref="O2071">_xlfn.IFS(D2071="North","Zone 1",D2071="South","Zone 2",D2071="East","Zone 3",D2071="West","Zone 4")</f>
        <v>Zone 4</v>
      </c>
      <c r="P2071">
        <f t="shared" si="65"/>
        <v>68126.8</v>
      </c>
      <c r="Q2071" t="str">
        <f>VLOOKUP(C2071,Product_Master!$A:$D,3,FALSE)</f>
        <v>Clothing</v>
      </c>
    </row>
    <row r="2072" spans="1:17" x14ac:dyDescent="0.3">
      <c r="A2072" t="s">
        <v>4637</v>
      </c>
      <c r="B2072" t="s">
        <v>2709</v>
      </c>
      <c r="C2072" t="s">
        <v>73</v>
      </c>
      <c r="D2072" t="s">
        <v>171</v>
      </c>
      <c r="E2072" t="s">
        <v>204</v>
      </c>
      <c r="F2072" t="s">
        <v>205</v>
      </c>
      <c r="G2072" t="s">
        <v>315</v>
      </c>
      <c r="H2072" t="s">
        <v>4638</v>
      </c>
      <c r="I2072">
        <v>11</v>
      </c>
      <c r="J2072">
        <v>0</v>
      </c>
      <c r="K2072">
        <v>756965</v>
      </c>
      <c r="L2072" t="str">
        <f>VLOOKUP(Sales_Data!C2072,Product_Master!$A:$D,2,FALSE)</f>
        <v>T-Shirt</v>
      </c>
      <c r="M2072">
        <f>VLOOKUP(C2072,Product_Master!$A:$D,4,FALSE)</f>
        <v>68815</v>
      </c>
      <c r="N2072" t="str">
        <f t="shared" si="64"/>
        <v>HIGH</v>
      </c>
      <c r="O2072" t="str" cm="1">
        <f t="array" ref="O2072">_xlfn.IFS(D2072="North","Zone 1",D2072="South","Zone 2",D2072="East","Zone 3",D2072="West","Zone 4")</f>
        <v>Zone 2</v>
      </c>
      <c r="P2072">
        <f t="shared" si="65"/>
        <v>75696.5</v>
      </c>
      <c r="Q2072" t="str">
        <f>VLOOKUP(C2072,Product_Master!$A:$D,3,FALSE)</f>
        <v>Clothing</v>
      </c>
    </row>
    <row r="2073" spans="1:17" x14ac:dyDescent="0.3">
      <c r="A2073" t="s">
        <v>4639</v>
      </c>
      <c r="B2073" t="s">
        <v>1559</v>
      </c>
      <c r="C2073" t="s">
        <v>17</v>
      </c>
      <c r="D2073" t="s">
        <v>197</v>
      </c>
      <c r="E2073" t="s">
        <v>260</v>
      </c>
      <c r="F2073" t="s">
        <v>261</v>
      </c>
      <c r="G2073" t="s">
        <v>262</v>
      </c>
      <c r="H2073" t="s">
        <v>4640</v>
      </c>
      <c r="I2073">
        <v>6</v>
      </c>
      <c r="J2073">
        <v>15</v>
      </c>
      <c r="K2073">
        <v>341419</v>
      </c>
      <c r="L2073" t="str">
        <f>VLOOKUP(Sales_Data!C2073,Product_Master!$A:$D,2,FALSE)</f>
        <v>Printer</v>
      </c>
      <c r="M2073">
        <f>VLOOKUP(C2073,Product_Master!$A:$D,4,FALSE)</f>
        <v>66945</v>
      </c>
      <c r="N2073" t="str">
        <f t="shared" si="64"/>
        <v>HIGH</v>
      </c>
      <c r="O2073" t="str" cm="1">
        <f t="array" ref="O2073">_xlfn.IFS(D2073="North","Zone 1",D2073="South","Zone 2",D2073="East","Zone 3",D2073="West","Zone 4")</f>
        <v>Zone 4</v>
      </c>
      <c r="P2073">
        <f t="shared" si="65"/>
        <v>34141.9</v>
      </c>
      <c r="Q2073" t="str">
        <f>VLOOKUP(C2073,Product_Master!$A:$D,3,FALSE)</f>
        <v>Electronics</v>
      </c>
    </row>
    <row r="2074" spans="1:17" x14ac:dyDescent="0.3">
      <c r="A2074" t="s">
        <v>4641</v>
      </c>
      <c r="B2074" t="s">
        <v>2861</v>
      </c>
      <c r="C2074" t="s">
        <v>93</v>
      </c>
      <c r="D2074" t="s">
        <v>178</v>
      </c>
      <c r="E2074" t="s">
        <v>179</v>
      </c>
      <c r="F2074" t="s">
        <v>180</v>
      </c>
      <c r="G2074" t="s">
        <v>181</v>
      </c>
      <c r="H2074" t="s">
        <v>4642</v>
      </c>
      <c r="I2074">
        <v>2</v>
      </c>
      <c r="J2074">
        <v>10</v>
      </c>
      <c r="K2074">
        <v>140009</v>
      </c>
      <c r="L2074" t="str">
        <f>VLOOKUP(Sales_Data!C2074,Product_Master!$A:$D,2,FALSE)</f>
        <v>Skirt</v>
      </c>
      <c r="M2074">
        <f>VLOOKUP(C2074,Product_Master!$A:$D,4,FALSE)</f>
        <v>77783</v>
      </c>
      <c r="N2074" t="str">
        <f t="shared" si="64"/>
        <v>HIGH</v>
      </c>
      <c r="O2074" t="str" cm="1">
        <f t="array" ref="O2074">_xlfn.IFS(D2074="North","Zone 1",D2074="South","Zone 2",D2074="East","Zone 3",D2074="West","Zone 4")</f>
        <v>Zone 3</v>
      </c>
      <c r="P2074">
        <f t="shared" si="65"/>
        <v>14000.900000000001</v>
      </c>
      <c r="Q2074" t="str">
        <f>VLOOKUP(C2074,Product_Master!$A:$D,3,FALSE)</f>
        <v>Clothing</v>
      </c>
    </row>
    <row r="2075" spans="1:17" x14ac:dyDescent="0.3">
      <c r="A2075" t="s">
        <v>4643</v>
      </c>
      <c r="B2075" t="s">
        <v>309</v>
      </c>
      <c r="C2075" t="s">
        <v>13</v>
      </c>
      <c r="D2075" t="s">
        <v>178</v>
      </c>
      <c r="E2075" t="s">
        <v>185</v>
      </c>
      <c r="F2075" t="s">
        <v>186</v>
      </c>
      <c r="G2075" t="s">
        <v>212</v>
      </c>
      <c r="H2075" t="s">
        <v>4644</v>
      </c>
      <c r="I2075">
        <v>2</v>
      </c>
      <c r="J2075">
        <v>20</v>
      </c>
      <c r="K2075">
        <v>42739</v>
      </c>
      <c r="L2075" t="str">
        <f>VLOOKUP(Sales_Data!C2075,Product_Master!$A:$D,2,FALSE)</f>
        <v>iPhone</v>
      </c>
      <c r="M2075">
        <f>VLOOKUP(C2075,Product_Master!$A:$D,4,FALSE)</f>
        <v>26712</v>
      </c>
      <c r="N2075" t="str">
        <f t="shared" si="64"/>
        <v>HIGH</v>
      </c>
      <c r="O2075" t="str" cm="1">
        <f t="array" ref="O2075">_xlfn.IFS(D2075="North","Zone 1",D2075="South","Zone 2",D2075="East","Zone 3",D2075="West","Zone 4")</f>
        <v>Zone 3</v>
      </c>
      <c r="P2075">
        <f t="shared" si="65"/>
        <v>4273.9000000000005</v>
      </c>
      <c r="Q2075" t="str">
        <f>VLOOKUP(C2075,Product_Master!$A:$D,3,FALSE)</f>
        <v>Electronics</v>
      </c>
    </row>
    <row r="2076" spans="1:17" x14ac:dyDescent="0.3">
      <c r="A2076" t="s">
        <v>4645</v>
      </c>
      <c r="B2076" t="s">
        <v>1491</v>
      </c>
      <c r="C2076" t="s">
        <v>60</v>
      </c>
      <c r="D2076" t="s">
        <v>191</v>
      </c>
      <c r="E2076" t="s">
        <v>192</v>
      </c>
      <c r="F2076" t="s">
        <v>193</v>
      </c>
      <c r="G2076" t="s">
        <v>262</v>
      </c>
      <c r="H2076" t="s">
        <v>4646</v>
      </c>
      <c r="I2076">
        <v>11</v>
      </c>
      <c r="J2076">
        <v>0</v>
      </c>
      <c r="K2076">
        <v>656040</v>
      </c>
      <c r="L2076" t="str">
        <f>VLOOKUP(Sales_Data!C2076,Product_Master!$A:$D,2,FALSE)</f>
        <v>Cupboard</v>
      </c>
      <c r="M2076">
        <f>VLOOKUP(C2076,Product_Master!$A:$D,4,FALSE)</f>
        <v>59640</v>
      </c>
      <c r="N2076" t="str">
        <f t="shared" si="64"/>
        <v>HIGH</v>
      </c>
      <c r="O2076" t="str" cm="1">
        <f t="array" ref="O2076">_xlfn.IFS(D2076="North","Zone 1",D2076="South","Zone 2",D2076="East","Zone 3",D2076="West","Zone 4")</f>
        <v>Zone 1</v>
      </c>
      <c r="P2076">
        <f t="shared" si="65"/>
        <v>65604</v>
      </c>
      <c r="Q2076" t="str">
        <f>VLOOKUP(C2076,Product_Master!$A:$D,3,FALSE)</f>
        <v>Furniture</v>
      </c>
    </row>
    <row r="2077" spans="1:17" x14ac:dyDescent="0.3">
      <c r="A2077" t="s">
        <v>4647</v>
      </c>
      <c r="B2077" t="s">
        <v>2185</v>
      </c>
      <c r="C2077" t="s">
        <v>27</v>
      </c>
      <c r="D2077" t="s">
        <v>191</v>
      </c>
      <c r="E2077" t="s">
        <v>242</v>
      </c>
      <c r="F2077" t="s">
        <v>242</v>
      </c>
      <c r="G2077" t="s">
        <v>315</v>
      </c>
      <c r="H2077" t="s">
        <v>4648</v>
      </c>
      <c r="I2077">
        <v>12</v>
      </c>
      <c r="J2077">
        <v>20</v>
      </c>
      <c r="K2077">
        <v>540624</v>
      </c>
      <c r="L2077" t="str">
        <f>VLOOKUP(Sales_Data!C2077,Product_Master!$A:$D,2,FALSE)</f>
        <v>Microwave</v>
      </c>
      <c r="M2077">
        <f>VLOOKUP(C2077,Product_Master!$A:$D,4,FALSE)</f>
        <v>56315</v>
      </c>
      <c r="N2077" t="str">
        <f t="shared" si="64"/>
        <v>HIGH</v>
      </c>
      <c r="O2077" t="str" cm="1">
        <f t="array" ref="O2077">_xlfn.IFS(D2077="North","Zone 1",D2077="South","Zone 2",D2077="East","Zone 3",D2077="West","Zone 4")</f>
        <v>Zone 1</v>
      </c>
      <c r="P2077">
        <f t="shared" si="65"/>
        <v>54062.400000000001</v>
      </c>
      <c r="Q2077" t="str">
        <f>VLOOKUP(C2077,Product_Master!$A:$D,3,FALSE)</f>
        <v>Electronics</v>
      </c>
    </row>
    <row r="2078" spans="1:17" x14ac:dyDescent="0.3">
      <c r="A2078" t="s">
        <v>4649</v>
      </c>
      <c r="B2078" t="s">
        <v>3911</v>
      </c>
      <c r="C2078" t="s">
        <v>124</v>
      </c>
      <c r="D2078" t="s">
        <v>178</v>
      </c>
      <c r="E2078" t="s">
        <v>310</v>
      </c>
      <c r="F2078" t="s">
        <v>311</v>
      </c>
      <c r="G2078" t="s">
        <v>253</v>
      </c>
      <c r="H2078" t="s">
        <v>4650</v>
      </c>
      <c r="I2078">
        <v>8</v>
      </c>
      <c r="J2078">
        <v>15</v>
      </c>
      <c r="K2078">
        <v>221748</v>
      </c>
      <c r="L2078" t="str">
        <f>VLOOKUP(Sales_Data!C2078,Product_Master!$A:$D,2,FALSE)</f>
        <v>Dry Fruits</v>
      </c>
      <c r="M2078">
        <f>VLOOKUP(C2078,Product_Master!$A:$D,4,FALSE)</f>
        <v>32610</v>
      </c>
      <c r="N2078" t="str">
        <f t="shared" si="64"/>
        <v>HIGH</v>
      </c>
      <c r="O2078" t="str" cm="1">
        <f t="array" ref="O2078">_xlfn.IFS(D2078="North","Zone 1",D2078="South","Zone 2",D2078="East","Zone 3",D2078="West","Zone 4")</f>
        <v>Zone 3</v>
      </c>
      <c r="P2078">
        <f t="shared" si="65"/>
        <v>22174.800000000003</v>
      </c>
      <c r="Q2078" t="str">
        <f>VLOOKUP(C2078,Product_Master!$A:$D,3,FALSE)</f>
        <v>Grocery</v>
      </c>
    </row>
    <row r="2079" spans="1:17" x14ac:dyDescent="0.3">
      <c r="A2079" t="s">
        <v>4651</v>
      </c>
      <c r="B2079" t="s">
        <v>1050</v>
      </c>
      <c r="C2079" t="s">
        <v>108</v>
      </c>
      <c r="D2079" t="s">
        <v>171</v>
      </c>
      <c r="E2079" t="s">
        <v>204</v>
      </c>
      <c r="F2079" t="s">
        <v>205</v>
      </c>
      <c r="G2079" t="s">
        <v>219</v>
      </c>
      <c r="H2079" t="s">
        <v>4652</v>
      </c>
      <c r="I2079">
        <v>1</v>
      </c>
      <c r="J2079">
        <v>10</v>
      </c>
      <c r="K2079">
        <v>13286</v>
      </c>
      <c r="L2079" t="str">
        <f>VLOOKUP(Sales_Data!C2079,Product_Master!$A:$D,2,FALSE)</f>
        <v>Salt</v>
      </c>
      <c r="M2079">
        <f>VLOOKUP(C2079,Product_Master!$A:$D,4,FALSE)</f>
        <v>14763</v>
      </c>
      <c r="N2079" t="str">
        <f t="shared" si="64"/>
        <v>MEDIUM</v>
      </c>
      <c r="O2079" t="str" cm="1">
        <f t="array" ref="O2079">_xlfn.IFS(D2079="North","Zone 1",D2079="South","Zone 2",D2079="East","Zone 3",D2079="West","Zone 4")</f>
        <v>Zone 2</v>
      </c>
      <c r="P2079">
        <f t="shared" si="65"/>
        <v>664.30000000000007</v>
      </c>
      <c r="Q2079" t="str">
        <f>VLOOKUP(C2079,Product_Master!$A:$D,3,FALSE)</f>
        <v>Grocery</v>
      </c>
    </row>
    <row r="2080" spans="1:17" x14ac:dyDescent="0.3">
      <c r="A2080" t="s">
        <v>4653</v>
      </c>
      <c r="B2080" t="s">
        <v>1982</v>
      </c>
      <c r="C2080" t="s">
        <v>120</v>
      </c>
      <c r="D2080" t="s">
        <v>197</v>
      </c>
      <c r="E2080" t="s">
        <v>198</v>
      </c>
      <c r="F2080" t="s">
        <v>199</v>
      </c>
      <c r="G2080" t="s">
        <v>181</v>
      </c>
      <c r="H2080" t="s">
        <v>4654</v>
      </c>
      <c r="I2080">
        <v>1</v>
      </c>
      <c r="J2080">
        <v>20</v>
      </c>
      <c r="K2080">
        <v>24696</v>
      </c>
      <c r="L2080" t="str">
        <f>VLOOKUP(Sales_Data!C2080,Product_Master!$A:$D,2,FALSE)</f>
        <v>Soft Drink</v>
      </c>
      <c r="M2080">
        <f>VLOOKUP(C2080,Product_Master!$A:$D,4,FALSE)</f>
        <v>30871</v>
      </c>
      <c r="N2080" t="str">
        <f t="shared" si="64"/>
        <v>HIGH</v>
      </c>
      <c r="O2080" t="str" cm="1">
        <f t="array" ref="O2080">_xlfn.IFS(D2080="North","Zone 1",D2080="South","Zone 2",D2080="East","Zone 3",D2080="West","Zone 4")</f>
        <v>Zone 4</v>
      </c>
      <c r="P2080">
        <f t="shared" si="65"/>
        <v>2469.6000000000004</v>
      </c>
      <c r="Q2080" t="str">
        <f>VLOOKUP(C2080,Product_Master!$A:$D,3,FALSE)</f>
        <v>Grocery</v>
      </c>
    </row>
    <row r="2081" spans="1:17" x14ac:dyDescent="0.3">
      <c r="A2081" t="s">
        <v>4655</v>
      </c>
      <c r="B2081" t="s">
        <v>4656</v>
      </c>
      <c r="C2081" t="s">
        <v>4</v>
      </c>
      <c r="D2081" t="s">
        <v>178</v>
      </c>
      <c r="E2081" t="s">
        <v>179</v>
      </c>
      <c r="F2081" t="s">
        <v>180</v>
      </c>
      <c r="G2081" t="s">
        <v>285</v>
      </c>
      <c r="H2081" t="s">
        <v>4657</v>
      </c>
      <c r="I2081">
        <v>8</v>
      </c>
      <c r="J2081">
        <v>15</v>
      </c>
      <c r="K2081">
        <v>7187</v>
      </c>
      <c r="L2081" t="str">
        <f>VLOOKUP(Sales_Data!C2081,Product_Master!$A:$D,2,FALSE)</f>
        <v>Samsung TV</v>
      </c>
      <c r="M2081">
        <f>VLOOKUP(C2081,Product_Master!$A:$D,4,FALSE)</f>
        <v>1057</v>
      </c>
      <c r="N2081" t="str">
        <f t="shared" si="64"/>
        <v>MEDIUM</v>
      </c>
      <c r="O2081" t="str" cm="1">
        <f t="array" ref="O2081">_xlfn.IFS(D2081="North","Zone 1",D2081="South","Zone 2",D2081="East","Zone 3",D2081="West","Zone 4")</f>
        <v>Zone 3</v>
      </c>
      <c r="P2081">
        <f t="shared" si="65"/>
        <v>359.35</v>
      </c>
      <c r="Q2081" t="str">
        <f>VLOOKUP(C2081,Product_Master!$A:$D,3,FALSE)</f>
        <v>Electronics</v>
      </c>
    </row>
    <row r="2082" spans="1:17" x14ac:dyDescent="0.3">
      <c r="A2082" t="s">
        <v>4658</v>
      </c>
      <c r="B2082" t="s">
        <v>1472</v>
      </c>
      <c r="C2082" t="s">
        <v>124</v>
      </c>
      <c r="D2082" t="s">
        <v>197</v>
      </c>
      <c r="E2082" t="s">
        <v>210</v>
      </c>
      <c r="F2082" t="s">
        <v>211</v>
      </c>
      <c r="G2082" t="s">
        <v>269</v>
      </c>
      <c r="H2082" t="s">
        <v>4659</v>
      </c>
      <c r="I2082">
        <v>11</v>
      </c>
      <c r="J2082">
        <v>20</v>
      </c>
      <c r="K2082">
        <v>286968</v>
      </c>
      <c r="L2082" t="str">
        <f>VLOOKUP(Sales_Data!C2082,Product_Master!$A:$D,2,FALSE)</f>
        <v>Dry Fruits</v>
      </c>
      <c r="M2082">
        <f>VLOOKUP(C2082,Product_Master!$A:$D,4,FALSE)</f>
        <v>32610</v>
      </c>
      <c r="N2082" t="str">
        <f t="shared" si="64"/>
        <v>HIGH</v>
      </c>
      <c r="O2082" t="str" cm="1">
        <f t="array" ref="O2082">_xlfn.IFS(D2082="North","Zone 1",D2082="South","Zone 2",D2082="East","Zone 3",D2082="West","Zone 4")</f>
        <v>Zone 4</v>
      </c>
      <c r="P2082">
        <f t="shared" si="65"/>
        <v>28696.800000000003</v>
      </c>
      <c r="Q2082" t="str">
        <f>VLOOKUP(C2082,Product_Master!$A:$D,3,FALSE)</f>
        <v>Grocery</v>
      </c>
    </row>
    <row r="2083" spans="1:17" x14ac:dyDescent="0.3">
      <c r="A2083" t="s">
        <v>4660</v>
      </c>
      <c r="B2083" t="s">
        <v>1519</v>
      </c>
      <c r="C2083" t="s">
        <v>112</v>
      </c>
      <c r="D2083" t="s">
        <v>171</v>
      </c>
      <c r="E2083" t="s">
        <v>223</v>
      </c>
      <c r="F2083" t="s">
        <v>224</v>
      </c>
      <c r="G2083" t="s">
        <v>228</v>
      </c>
      <c r="H2083" t="s">
        <v>3458</v>
      </c>
      <c r="I2083">
        <v>8</v>
      </c>
      <c r="J2083">
        <v>10</v>
      </c>
      <c r="K2083">
        <v>30794</v>
      </c>
      <c r="L2083" t="str">
        <f>VLOOKUP(Sales_Data!C2083,Product_Master!$A:$D,2,FALSE)</f>
        <v>Pasta</v>
      </c>
      <c r="M2083">
        <f>VLOOKUP(C2083,Product_Master!$A:$D,4,FALSE)</f>
        <v>4277</v>
      </c>
      <c r="N2083" t="str">
        <f t="shared" si="64"/>
        <v>HIGH</v>
      </c>
      <c r="O2083" t="str" cm="1">
        <f t="array" ref="O2083">_xlfn.IFS(D2083="North","Zone 1",D2083="South","Zone 2",D2083="East","Zone 3",D2083="West","Zone 4")</f>
        <v>Zone 2</v>
      </c>
      <c r="P2083">
        <f t="shared" si="65"/>
        <v>3079.4</v>
      </c>
      <c r="Q2083" t="str">
        <f>VLOOKUP(C2083,Product_Master!$A:$D,3,FALSE)</f>
        <v>Grocery</v>
      </c>
    </row>
    <row r="2084" spans="1:17" x14ac:dyDescent="0.3">
      <c r="A2084" t="s">
        <v>4661</v>
      </c>
      <c r="B2084" t="s">
        <v>2266</v>
      </c>
      <c r="C2084" t="s">
        <v>25</v>
      </c>
      <c r="D2084" t="s">
        <v>191</v>
      </c>
      <c r="E2084" t="s">
        <v>242</v>
      </c>
      <c r="F2084" t="s">
        <v>242</v>
      </c>
      <c r="G2084" t="s">
        <v>187</v>
      </c>
      <c r="H2084" t="s">
        <v>3213</v>
      </c>
      <c r="I2084">
        <v>7</v>
      </c>
      <c r="J2084">
        <v>0</v>
      </c>
      <c r="K2084">
        <v>69573</v>
      </c>
      <c r="L2084" t="str">
        <f>VLOOKUP(Sales_Data!C2084,Product_Master!$A:$D,2,FALSE)</f>
        <v>Washing Machine</v>
      </c>
      <c r="M2084">
        <f>VLOOKUP(C2084,Product_Master!$A:$D,4,FALSE)</f>
        <v>9939</v>
      </c>
      <c r="N2084" t="str">
        <f t="shared" si="64"/>
        <v>HIGH</v>
      </c>
      <c r="O2084" t="str" cm="1">
        <f t="array" ref="O2084">_xlfn.IFS(D2084="North","Zone 1",D2084="South","Zone 2",D2084="East","Zone 3",D2084="West","Zone 4")</f>
        <v>Zone 1</v>
      </c>
      <c r="P2084">
        <f t="shared" si="65"/>
        <v>6957.3</v>
      </c>
      <c r="Q2084" t="str">
        <f>VLOOKUP(C2084,Product_Master!$A:$D,3,FALSE)</f>
        <v>Electronics</v>
      </c>
    </row>
    <row r="2085" spans="1:17" x14ac:dyDescent="0.3">
      <c r="A2085" t="s">
        <v>4662</v>
      </c>
      <c r="B2085" t="s">
        <v>363</v>
      </c>
      <c r="C2085" t="s">
        <v>69</v>
      </c>
      <c r="D2085" t="s">
        <v>178</v>
      </c>
      <c r="E2085" t="s">
        <v>310</v>
      </c>
      <c r="F2085" t="s">
        <v>311</v>
      </c>
      <c r="G2085" t="s">
        <v>269</v>
      </c>
      <c r="H2085" t="s">
        <v>4663</v>
      </c>
      <c r="I2085">
        <v>5</v>
      </c>
      <c r="J2085">
        <v>0</v>
      </c>
      <c r="K2085">
        <v>44490</v>
      </c>
      <c r="L2085" t="str">
        <f>VLOOKUP(Sales_Data!C2085,Product_Master!$A:$D,2,FALSE)</f>
        <v>Women Kurti</v>
      </c>
      <c r="M2085">
        <f>VLOOKUP(C2085,Product_Master!$A:$D,4,FALSE)</f>
        <v>8898</v>
      </c>
      <c r="N2085" t="str">
        <f t="shared" si="64"/>
        <v>HIGH</v>
      </c>
      <c r="O2085" t="str" cm="1">
        <f t="array" ref="O2085">_xlfn.IFS(D2085="North","Zone 1",D2085="South","Zone 2",D2085="East","Zone 3",D2085="West","Zone 4")</f>
        <v>Zone 3</v>
      </c>
      <c r="P2085">
        <f t="shared" si="65"/>
        <v>4449</v>
      </c>
      <c r="Q2085" t="str">
        <f>VLOOKUP(C2085,Product_Master!$A:$D,3,FALSE)</f>
        <v>Clothing</v>
      </c>
    </row>
    <row r="2086" spans="1:17" x14ac:dyDescent="0.3">
      <c r="A2086" t="s">
        <v>4664</v>
      </c>
      <c r="B2086" t="s">
        <v>4130</v>
      </c>
      <c r="C2086" t="s">
        <v>141</v>
      </c>
      <c r="D2086" t="s">
        <v>171</v>
      </c>
      <c r="E2086" t="s">
        <v>204</v>
      </c>
      <c r="F2086" t="s">
        <v>205</v>
      </c>
      <c r="G2086" t="s">
        <v>219</v>
      </c>
      <c r="H2086" t="s">
        <v>4665</v>
      </c>
      <c r="I2086">
        <v>1</v>
      </c>
      <c r="J2086">
        <v>0</v>
      </c>
      <c r="K2086">
        <v>41455</v>
      </c>
      <c r="L2086" t="str">
        <f>VLOOKUP(Sales_Data!C2086,Product_Master!$A:$D,2,FALSE)</f>
        <v>Gloves</v>
      </c>
      <c r="M2086">
        <f>VLOOKUP(C2086,Product_Master!$A:$D,4,FALSE)</f>
        <v>41455</v>
      </c>
      <c r="N2086" t="str">
        <f t="shared" si="64"/>
        <v>HIGH</v>
      </c>
      <c r="O2086" t="str" cm="1">
        <f t="array" ref="O2086">_xlfn.IFS(D2086="North","Zone 1",D2086="South","Zone 2",D2086="East","Zone 3",D2086="West","Zone 4")</f>
        <v>Zone 2</v>
      </c>
      <c r="P2086">
        <f t="shared" si="65"/>
        <v>4145.5</v>
      </c>
      <c r="Q2086" t="str">
        <f>VLOOKUP(C2086,Product_Master!$A:$D,3,FALSE)</f>
        <v>Sports</v>
      </c>
    </row>
    <row r="2087" spans="1:17" x14ac:dyDescent="0.3">
      <c r="A2087" t="s">
        <v>4666</v>
      </c>
      <c r="B2087" t="s">
        <v>330</v>
      </c>
      <c r="C2087" t="s">
        <v>153</v>
      </c>
      <c r="D2087" t="s">
        <v>197</v>
      </c>
      <c r="E2087" t="s">
        <v>260</v>
      </c>
      <c r="F2087" t="s">
        <v>261</v>
      </c>
      <c r="G2087" t="s">
        <v>212</v>
      </c>
      <c r="H2087" t="s">
        <v>4667</v>
      </c>
      <c r="I2087">
        <v>2</v>
      </c>
      <c r="J2087">
        <v>15</v>
      </c>
      <c r="K2087">
        <v>60212</v>
      </c>
      <c r="L2087" t="str">
        <f>VLOOKUP(Sales_Data!C2087,Product_Master!$A:$D,2,FALSE)</f>
        <v>Knee Guard</v>
      </c>
      <c r="M2087">
        <f>VLOOKUP(C2087,Product_Master!$A:$D,4,FALSE)</f>
        <v>35419</v>
      </c>
      <c r="N2087" t="str">
        <f t="shared" si="64"/>
        <v>HIGH</v>
      </c>
      <c r="O2087" t="str" cm="1">
        <f t="array" ref="O2087">_xlfn.IFS(D2087="North","Zone 1",D2087="South","Zone 2",D2087="East","Zone 3",D2087="West","Zone 4")</f>
        <v>Zone 4</v>
      </c>
      <c r="P2087">
        <f t="shared" si="65"/>
        <v>6021.2000000000007</v>
      </c>
      <c r="Q2087" t="str">
        <f>VLOOKUP(C2087,Product_Master!$A:$D,3,FALSE)</f>
        <v>Sports</v>
      </c>
    </row>
    <row r="2088" spans="1:17" x14ac:dyDescent="0.3">
      <c r="A2088" t="s">
        <v>4668</v>
      </c>
      <c r="B2088" t="s">
        <v>3735</v>
      </c>
      <c r="C2088" t="s">
        <v>102</v>
      </c>
      <c r="D2088" t="s">
        <v>178</v>
      </c>
      <c r="E2088" t="s">
        <v>310</v>
      </c>
      <c r="F2088" t="s">
        <v>311</v>
      </c>
      <c r="G2088" t="s">
        <v>200</v>
      </c>
      <c r="H2088" t="s">
        <v>4669</v>
      </c>
      <c r="I2088">
        <v>12</v>
      </c>
      <c r="J2088">
        <v>20</v>
      </c>
      <c r="K2088">
        <v>701472</v>
      </c>
      <c r="L2088" t="str">
        <f>VLOOKUP(Sales_Data!C2088,Product_Master!$A:$D,2,FALSE)</f>
        <v>Tea</v>
      </c>
      <c r="M2088">
        <f>VLOOKUP(C2088,Product_Master!$A:$D,4,FALSE)</f>
        <v>73070</v>
      </c>
      <c r="N2088" t="str">
        <f t="shared" si="64"/>
        <v>HIGH</v>
      </c>
      <c r="O2088" t="str" cm="1">
        <f t="array" ref="O2088">_xlfn.IFS(D2088="North","Zone 1",D2088="South","Zone 2",D2088="East","Zone 3",D2088="West","Zone 4")</f>
        <v>Zone 3</v>
      </c>
      <c r="P2088">
        <f t="shared" si="65"/>
        <v>70147.199999999997</v>
      </c>
      <c r="Q2088" t="str">
        <f>VLOOKUP(C2088,Product_Master!$A:$D,3,FALSE)</f>
        <v>Grocery</v>
      </c>
    </row>
    <row r="2089" spans="1:17" x14ac:dyDescent="0.3">
      <c r="A2089" t="s">
        <v>4670</v>
      </c>
      <c r="B2089" t="s">
        <v>1307</v>
      </c>
      <c r="C2089" t="s">
        <v>27</v>
      </c>
      <c r="D2089" t="s">
        <v>191</v>
      </c>
      <c r="E2089" t="s">
        <v>192</v>
      </c>
      <c r="F2089" t="s">
        <v>193</v>
      </c>
      <c r="G2089" t="s">
        <v>174</v>
      </c>
      <c r="H2089" t="s">
        <v>4671</v>
      </c>
      <c r="I2089">
        <v>6</v>
      </c>
      <c r="J2089">
        <v>0</v>
      </c>
      <c r="K2089">
        <v>337890</v>
      </c>
      <c r="L2089" t="str">
        <f>VLOOKUP(Sales_Data!C2089,Product_Master!$A:$D,2,FALSE)</f>
        <v>Microwave</v>
      </c>
      <c r="M2089">
        <f>VLOOKUP(C2089,Product_Master!$A:$D,4,FALSE)</f>
        <v>56315</v>
      </c>
      <c r="N2089" t="str">
        <f t="shared" si="64"/>
        <v>HIGH</v>
      </c>
      <c r="O2089" t="str" cm="1">
        <f t="array" ref="O2089">_xlfn.IFS(D2089="North","Zone 1",D2089="South","Zone 2",D2089="East","Zone 3",D2089="West","Zone 4")</f>
        <v>Zone 1</v>
      </c>
      <c r="P2089">
        <f t="shared" si="65"/>
        <v>33789</v>
      </c>
      <c r="Q2089" t="str">
        <f>VLOOKUP(C2089,Product_Master!$A:$D,3,FALSE)</f>
        <v>Electronics</v>
      </c>
    </row>
    <row r="2090" spans="1:17" x14ac:dyDescent="0.3">
      <c r="A2090" t="s">
        <v>4672</v>
      </c>
      <c r="B2090" t="s">
        <v>943</v>
      </c>
      <c r="C2090" t="s">
        <v>133</v>
      </c>
      <c r="D2090" t="s">
        <v>171</v>
      </c>
      <c r="E2090" t="s">
        <v>223</v>
      </c>
      <c r="F2090" t="s">
        <v>224</v>
      </c>
      <c r="G2090" t="s">
        <v>253</v>
      </c>
      <c r="H2090" t="s">
        <v>3707</v>
      </c>
      <c r="I2090">
        <v>11</v>
      </c>
      <c r="J2090">
        <v>10</v>
      </c>
      <c r="K2090">
        <v>282011</v>
      </c>
      <c r="L2090" t="str">
        <f>VLOOKUP(Sales_Data!C2090,Product_Master!$A:$D,2,FALSE)</f>
        <v>Basketball</v>
      </c>
      <c r="M2090">
        <f>VLOOKUP(C2090,Product_Master!$A:$D,4,FALSE)</f>
        <v>28486</v>
      </c>
      <c r="N2090" t="str">
        <f t="shared" si="64"/>
        <v>HIGH</v>
      </c>
      <c r="O2090" t="str" cm="1">
        <f t="array" ref="O2090">_xlfn.IFS(D2090="North","Zone 1",D2090="South","Zone 2",D2090="East","Zone 3",D2090="West","Zone 4")</f>
        <v>Zone 2</v>
      </c>
      <c r="P2090">
        <f t="shared" si="65"/>
        <v>28201.100000000002</v>
      </c>
      <c r="Q2090" t="str">
        <f>VLOOKUP(C2090,Product_Master!$A:$D,3,FALSE)</f>
        <v>Sports</v>
      </c>
    </row>
    <row r="2091" spans="1:17" x14ac:dyDescent="0.3">
      <c r="A2091" t="s">
        <v>4673</v>
      </c>
      <c r="B2091" t="s">
        <v>768</v>
      </c>
      <c r="C2091" t="s">
        <v>128</v>
      </c>
      <c r="D2091" t="s">
        <v>178</v>
      </c>
      <c r="E2091" t="s">
        <v>185</v>
      </c>
      <c r="F2091" t="s">
        <v>186</v>
      </c>
      <c r="G2091" t="s">
        <v>174</v>
      </c>
      <c r="H2091" t="s">
        <v>4674</v>
      </c>
      <c r="I2091">
        <v>6</v>
      </c>
      <c r="J2091">
        <v>15</v>
      </c>
      <c r="K2091">
        <v>299971</v>
      </c>
      <c r="L2091" t="str">
        <f>VLOOKUP(Sales_Data!C2091,Product_Master!$A:$D,2,FALSE)</f>
        <v>Cricket Bat</v>
      </c>
      <c r="M2091">
        <f>VLOOKUP(C2091,Product_Master!$A:$D,4,FALSE)</f>
        <v>58818</v>
      </c>
      <c r="N2091" t="str">
        <f t="shared" si="64"/>
        <v>HIGH</v>
      </c>
      <c r="O2091" t="str" cm="1">
        <f t="array" ref="O2091">_xlfn.IFS(D2091="North","Zone 1",D2091="South","Zone 2",D2091="East","Zone 3",D2091="West","Zone 4")</f>
        <v>Zone 3</v>
      </c>
      <c r="P2091">
        <f t="shared" si="65"/>
        <v>29997.100000000002</v>
      </c>
      <c r="Q2091" t="str">
        <f>VLOOKUP(C2091,Product_Master!$A:$D,3,FALSE)</f>
        <v>Sports</v>
      </c>
    </row>
    <row r="2092" spans="1:17" x14ac:dyDescent="0.3">
      <c r="A2092" t="s">
        <v>4675</v>
      </c>
      <c r="B2092" t="s">
        <v>583</v>
      </c>
      <c r="C2092" t="s">
        <v>69</v>
      </c>
      <c r="D2092" t="s">
        <v>197</v>
      </c>
      <c r="E2092" t="s">
        <v>198</v>
      </c>
      <c r="F2092" t="s">
        <v>199</v>
      </c>
      <c r="G2092" t="s">
        <v>219</v>
      </c>
      <c r="H2092" t="s">
        <v>632</v>
      </c>
      <c r="I2092">
        <v>8</v>
      </c>
      <c r="J2092">
        <v>0</v>
      </c>
      <c r="K2092">
        <v>71184</v>
      </c>
      <c r="L2092" t="str">
        <f>VLOOKUP(Sales_Data!C2092,Product_Master!$A:$D,2,FALSE)</f>
        <v>Women Kurti</v>
      </c>
      <c r="M2092">
        <f>VLOOKUP(C2092,Product_Master!$A:$D,4,FALSE)</f>
        <v>8898</v>
      </c>
      <c r="N2092" t="str">
        <f t="shared" si="64"/>
        <v>HIGH</v>
      </c>
      <c r="O2092" t="str" cm="1">
        <f t="array" ref="O2092">_xlfn.IFS(D2092="North","Zone 1",D2092="South","Zone 2",D2092="East","Zone 3",D2092="West","Zone 4")</f>
        <v>Zone 4</v>
      </c>
      <c r="P2092">
        <f t="shared" si="65"/>
        <v>7118.4000000000005</v>
      </c>
      <c r="Q2092" t="str">
        <f>VLOOKUP(C2092,Product_Master!$A:$D,3,FALSE)</f>
        <v>Clothing</v>
      </c>
    </row>
    <row r="2093" spans="1:17" x14ac:dyDescent="0.3">
      <c r="A2093" t="s">
        <v>4676</v>
      </c>
      <c r="B2093" t="s">
        <v>2100</v>
      </c>
      <c r="C2093" t="s">
        <v>71</v>
      </c>
      <c r="D2093" t="s">
        <v>197</v>
      </c>
      <c r="E2093" t="s">
        <v>210</v>
      </c>
      <c r="F2093" t="s">
        <v>211</v>
      </c>
      <c r="G2093" t="s">
        <v>200</v>
      </c>
      <c r="H2093" t="s">
        <v>4018</v>
      </c>
      <c r="I2093">
        <v>2</v>
      </c>
      <c r="J2093">
        <v>20</v>
      </c>
      <c r="K2093">
        <v>91705</v>
      </c>
      <c r="L2093" t="str">
        <f>VLOOKUP(Sales_Data!C2093,Product_Master!$A:$D,2,FALSE)</f>
        <v>Jeans</v>
      </c>
      <c r="M2093">
        <f>VLOOKUP(C2093,Product_Master!$A:$D,4,FALSE)</f>
        <v>57316</v>
      </c>
      <c r="N2093" t="str">
        <f t="shared" si="64"/>
        <v>HIGH</v>
      </c>
      <c r="O2093" t="str" cm="1">
        <f t="array" ref="O2093">_xlfn.IFS(D2093="North","Zone 1",D2093="South","Zone 2",D2093="East","Zone 3",D2093="West","Zone 4")</f>
        <v>Zone 4</v>
      </c>
      <c r="P2093">
        <f t="shared" si="65"/>
        <v>9170.5</v>
      </c>
      <c r="Q2093" t="str">
        <f>VLOOKUP(C2093,Product_Master!$A:$D,3,FALSE)</f>
        <v>Clothing</v>
      </c>
    </row>
    <row r="2094" spans="1:17" x14ac:dyDescent="0.3">
      <c r="A2094" t="s">
        <v>4677</v>
      </c>
      <c r="B2094" t="s">
        <v>600</v>
      </c>
      <c r="C2094" t="s">
        <v>141</v>
      </c>
      <c r="D2094" t="s">
        <v>191</v>
      </c>
      <c r="E2094" t="s">
        <v>238</v>
      </c>
      <c r="F2094" t="s">
        <v>238</v>
      </c>
      <c r="G2094" t="s">
        <v>219</v>
      </c>
      <c r="H2094" t="s">
        <v>4678</v>
      </c>
      <c r="I2094">
        <v>3</v>
      </c>
      <c r="J2094">
        <v>10</v>
      </c>
      <c r="K2094">
        <v>111928</v>
      </c>
      <c r="L2094" t="str">
        <f>VLOOKUP(Sales_Data!C2094,Product_Master!$A:$D,2,FALSE)</f>
        <v>Gloves</v>
      </c>
      <c r="M2094">
        <f>VLOOKUP(C2094,Product_Master!$A:$D,4,FALSE)</f>
        <v>41455</v>
      </c>
      <c r="N2094" t="str">
        <f t="shared" si="64"/>
        <v>HIGH</v>
      </c>
      <c r="O2094" t="str" cm="1">
        <f t="array" ref="O2094">_xlfn.IFS(D2094="North","Zone 1",D2094="South","Zone 2",D2094="East","Zone 3",D2094="West","Zone 4")</f>
        <v>Zone 1</v>
      </c>
      <c r="P2094">
        <f t="shared" si="65"/>
        <v>11192.800000000001</v>
      </c>
      <c r="Q2094" t="str">
        <f>VLOOKUP(C2094,Product_Master!$A:$D,3,FALSE)</f>
        <v>Sports</v>
      </c>
    </row>
    <row r="2095" spans="1:17" x14ac:dyDescent="0.3">
      <c r="A2095" t="s">
        <v>4679</v>
      </c>
      <c r="B2095" t="s">
        <v>1091</v>
      </c>
      <c r="C2095" t="s">
        <v>15</v>
      </c>
      <c r="D2095" t="s">
        <v>191</v>
      </c>
      <c r="E2095" t="s">
        <v>242</v>
      </c>
      <c r="F2095" t="s">
        <v>242</v>
      </c>
      <c r="G2095" t="s">
        <v>269</v>
      </c>
      <c r="H2095" t="s">
        <v>1133</v>
      </c>
      <c r="I2095">
        <v>8</v>
      </c>
      <c r="J2095">
        <v>15</v>
      </c>
      <c r="K2095">
        <v>62478</v>
      </c>
      <c r="L2095" t="str">
        <f>VLOOKUP(Sales_Data!C2095,Product_Master!$A:$D,2,FALSE)</f>
        <v>OnePlus Phone</v>
      </c>
      <c r="M2095">
        <f>VLOOKUP(C2095,Product_Master!$A:$D,4,FALSE)</f>
        <v>9188</v>
      </c>
      <c r="N2095" t="str">
        <f t="shared" si="64"/>
        <v>HIGH</v>
      </c>
      <c r="O2095" t="str" cm="1">
        <f t="array" ref="O2095">_xlfn.IFS(D2095="North","Zone 1",D2095="South","Zone 2",D2095="East","Zone 3",D2095="West","Zone 4")</f>
        <v>Zone 1</v>
      </c>
      <c r="P2095">
        <f t="shared" si="65"/>
        <v>6247.8</v>
      </c>
      <c r="Q2095" t="str">
        <f>VLOOKUP(C2095,Product_Master!$A:$D,3,FALSE)</f>
        <v>Electronics</v>
      </c>
    </row>
    <row r="2096" spans="1:17" x14ac:dyDescent="0.3">
      <c r="A2096" t="s">
        <v>4680</v>
      </c>
      <c r="B2096" t="s">
        <v>3041</v>
      </c>
      <c r="C2096" t="s">
        <v>118</v>
      </c>
      <c r="D2096" t="s">
        <v>197</v>
      </c>
      <c r="E2096" t="s">
        <v>210</v>
      </c>
      <c r="F2096" t="s">
        <v>211</v>
      </c>
      <c r="G2096" t="s">
        <v>315</v>
      </c>
      <c r="H2096" t="s">
        <v>4681</v>
      </c>
      <c r="I2096">
        <v>7</v>
      </c>
      <c r="J2096">
        <v>0</v>
      </c>
      <c r="K2096">
        <v>100905</v>
      </c>
      <c r="L2096" t="str">
        <f>VLOOKUP(Sales_Data!C2096,Product_Master!$A:$D,2,FALSE)</f>
        <v>Juice</v>
      </c>
      <c r="M2096">
        <f>VLOOKUP(C2096,Product_Master!$A:$D,4,FALSE)</f>
        <v>14415</v>
      </c>
      <c r="N2096" t="str">
        <f t="shared" si="64"/>
        <v>HIGH</v>
      </c>
      <c r="O2096" t="str" cm="1">
        <f t="array" ref="O2096">_xlfn.IFS(D2096="North","Zone 1",D2096="South","Zone 2",D2096="East","Zone 3",D2096="West","Zone 4")</f>
        <v>Zone 4</v>
      </c>
      <c r="P2096">
        <f t="shared" si="65"/>
        <v>10090.5</v>
      </c>
      <c r="Q2096" t="str">
        <f>VLOOKUP(C2096,Product_Master!$A:$D,3,FALSE)</f>
        <v>Grocery</v>
      </c>
    </row>
    <row r="2097" spans="1:17" x14ac:dyDescent="0.3">
      <c r="A2097" t="s">
        <v>4682</v>
      </c>
      <c r="B2097" t="s">
        <v>231</v>
      </c>
      <c r="C2097" t="s">
        <v>4</v>
      </c>
      <c r="D2097" t="s">
        <v>171</v>
      </c>
      <c r="E2097" t="s">
        <v>223</v>
      </c>
      <c r="F2097" t="s">
        <v>224</v>
      </c>
      <c r="G2097" t="s">
        <v>257</v>
      </c>
      <c r="H2097" t="s">
        <v>4683</v>
      </c>
      <c r="I2097">
        <v>3</v>
      </c>
      <c r="J2097">
        <v>0</v>
      </c>
      <c r="K2097">
        <v>3171</v>
      </c>
      <c r="L2097" t="str">
        <f>VLOOKUP(Sales_Data!C2097,Product_Master!$A:$D,2,FALSE)</f>
        <v>Samsung TV</v>
      </c>
      <c r="M2097">
        <f>VLOOKUP(C2097,Product_Master!$A:$D,4,FALSE)</f>
        <v>1057</v>
      </c>
      <c r="N2097" t="str">
        <f t="shared" si="64"/>
        <v>LOW</v>
      </c>
      <c r="O2097" t="str" cm="1">
        <f t="array" ref="O2097">_xlfn.IFS(D2097="North","Zone 1",D2097="South","Zone 2",D2097="East","Zone 3",D2097="West","Zone 4")</f>
        <v>Zone 2</v>
      </c>
      <c r="P2097">
        <f t="shared" si="65"/>
        <v>63.42</v>
      </c>
      <c r="Q2097" t="str">
        <f>VLOOKUP(C2097,Product_Master!$A:$D,3,FALSE)</f>
        <v>Electronics</v>
      </c>
    </row>
    <row r="2098" spans="1:17" x14ac:dyDescent="0.3">
      <c r="A2098" t="s">
        <v>4684</v>
      </c>
      <c r="B2098" t="s">
        <v>1321</v>
      </c>
      <c r="C2098" t="s">
        <v>91</v>
      </c>
      <c r="D2098" t="s">
        <v>178</v>
      </c>
      <c r="E2098" t="s">
        <v>185</v>
      </c>
      <c r="F2098" t="s">
        <v>186</v>
      </c>
      <c r="G2098" t="s">
        <v>243</v>
      </c>
      <c r="H2098" t="s">
        <v>4685</v>
      </c>
      <c r="I2098">
        <v>1</v>
      </c>
      <c r="J2098">
        <v>5</v>
      </c>
      <c r="K2098">
        <v>28297</v>
      </c>
      <c r="L2098" t="str">
        <f>VLOOKUP(Sales_Data!C2098,Product_Master!$A:$D,2,FALSE)</f>
        <v>Sweater</v>
      </c>
      <c r="M2098">
        <f>VLOOKUP(C2098,Product_Master!$A:$D,4,FALSE)</f>
        <v>29787</v>
      </c>
      <c r="N2098" t="str">
        <f t="shared" si="64"/>
        <v>HIGH</v>
      </c>
      <c r="O2098" t="str" cm="1">
        <f t="array" ref="O2098">_xlfn.IFS(D2098="North","Zone 1",D2098="South","Zone 2",D2098="East","Zone 3",D2098="West","Zone 4")</f>
        <v>Zone 3</v>
      </c>
      <c r="P2098">
        <f t="shared" si="65"/>
        <v>2829.7000000000003</v>
      </c>
      <c r="Q2098" t="str">
        <f>VLOOKUP(C2098,Product_Master!$A:$D,3,FALSE)</f>
        <v>Clothing</v>
      </c>
    </row>
    <row r="2099" spans="1:17" x14ac:dyDescent="0.3">
      <c r="A2099" t="s">
        <v>4686</v>
      </c>
      <c r="B2099" t="s">
        <v>1936</v>
      </c>
      <c r="C2099" t="s">
        <v>81</v>
      </c>
      <c r="D2099" t="s">
        <v>178</v>
      </c>
      <c r="E2099" t="s">
        <v>179</v>
      </c>
      <c r="F2099" t="s">
        <v>180</v>
      </c>
      <c r="G2099" t="s">
        <v>174</v>
      </c>
      <c r="H2099" t="s">
        <v>1001</v>
      </c>
      <c r="I2099">
        <v>5</v>
      </c>
      <c r="J2099">
        <v>0</v>
      </c>
      <c r="K2099">
        <v>165210</v>
      </c>
      <c r="L2099" t="str">
        <f>VLOOKUP(Sales_Data!C2099,Product_Master!$A:$D,2,FALSE)</f>
        <v>Blazer</v>
      </c>
      <c r="M2099">
        <f>VLOOKUP(C2099,Product_Master!$A:$D,4,FALSE)</f>
        <v>33042</v>
      </c>
      <c r="N2099" t="str">
        <f t="shared" si="64"/>
        <v>HIGH</v>
      </c>
      <c r="O2099" t="str" cm="1">
        <f t="array" ref="O2099">_xlfn.IFS(D2099="North","Zone 1",D2099="South","Zone 2",D2099="East","Zone 3",D2099="West","Zone 4")</f>
        <v>Zone 3</v>
      </c>
      <c r="P2099">
        <f t="shared" si="65"/>
        <v>16521</v>
      </c>
      <c r="Q2099" t="str">
        <f>VLOOKUP(C2099,Product_Master!$A:$D,3,FALSE)</f>
        <v>Clothing</v>
      </c>
    </row>
    <row r="2100" spans="1:17" x14ac:dyDescent="0.3">
      <c r="A2100" t="s">
        <v>4687</v>
      </c>
      <c r="B2100" t="s">
        <v>395</v>
      </c>
      <c r="C2100" t="s">
        <v>91</v>
      </c>
      <c r="D2100" t="s">
        <v>197</v>
      </c>
      <c r="E2100" t="s">
        <v>198</v>
      </c>
      <c r="F2100" t="s">
        <v>199</v>
      </c>
      <c r="G2100" t="s">
        <v>253</v>
      </c>
      <c r="H2100" t="s">
        <v>4688</v>
      </c>
      <c r="I2100">
        <v>12</v>
      </c>
      <c r="J2100">
        <v>5</v>
      </c>
      <c r="K2100">
        <v>339571</v>
      </c>
      <c r="L2100" t="str">
        <f>VLOOKUP(Sales_Data!C2100,Product_Master!$A:$D,2,FALSE)</f>
        <v>Sweater</v>
      </c>
      <c r="M2100">
        <f>VLOOKUP(C2100,Product_Master!$A:$D,4,FALSE)</f>
        <v>29787</v>
      </c>
      <c r="N2100" t="str">
        <f t="shared" si="64"/>
        <v>HIGH</v>
      </c>
      <c r="O2100" t="str" cm="1">
        <f t="array" ref="O2100">_xlfn.IFS(D2100="North","Zone 1",D2100="South","Zone 2",D2100="East","Zone 3",D2100="West","Zone 4")</f>
        <v>Zone 4</v>
      </c>
      <c r="P2100">
        <f t="shared" si="65"/>
        <v>33957.1</v>
      </c>
      <c r="Q2100" t="str">
        <f>VLOOKUP(C2100,Product_Master!$A:$D,3,FALSE)</f>
        <v>Clothing</v>
      </c>
    </row>
    <row r="2101" spans="1:17" x14ac:dyDescent="0.3">
      <c r="A2101" t="s">
        <v>4689</v>
      </c>
      <c r="B2101" t="s">
        <v>440</v>
      </c>
      <c r="C2101" t="s">
        <v>19</v>
      </c>
      <c r="D2101" t="s">
        <v>197</v>
      </c>
      <c r="E2101" t="s">
        <v>260</v>
      </c>
      <c r="F2101" t="s">
        <v>261</v>
      </c>
      <c r="G2101" t="s">
        <v>253</v>
      </c>
      <c r="H2101" t="s">
        <v>4690</v>
      </c>
      <c r="I2101">
        <v>12</v>
      </c>
      <c r="J2101">
        <v>5</v>
      </c>
      <c r="K2101">
        <v>224226</v>
      </c>
      <c r="L2101" t="str">
        <f>VLOOKUP(Sales_Data!C2101,Product_Master!$A:$D,2,FALSE)</f>
        <v>Projector</v>
      </c>
      <c r="M2101">
        <f>VLOOKUP(C2101,Product_Master!$A:$D,4,FALSE)</f>
        <v>19669</v>
      </c>
      <c r="N2101" t="str">
        <f t="shared" si="64"/>
        <v>HIGH</v>
      </c>
      <c r="O2101" t="str" cm="1">
        <f t="array" ref="O2101">_xlfn.IFS(D2101="North","Zone 1",D2101="South","Zone 2",D2101="East","Zone 3",D2101="West","Zone 4")</f>
        <v>Zone 4</v>
      </c>
      <c r="P2101">
        <f t="shared" si="65"/>
        <v>22422.600000000002</v>
      </c>
      <c r="Q2101" t="str">
        <f>VLOOKUP(C2101,Product_Master!$A:$D,3,FALSE)</f>
        <v>Electronics</v>
      </c>
    </row>
    <row r="2102" spans="1:17" x14ac:dyDescent="0.3">
      <c r="A2102" t="s">
        <v>4691</v>
      </c>
      <c r="B2102" t="s">
        <v>761</v>
      </c>
      <c r="C2102" t="s">
        <v>33</v>
      </c>
      <c r="D2102" t="s">
        <v>171</v>
      </c>
      <c r="E2102" t="s">
        <v>204</v>
      </c>
      <c r="F2102" t="s">
        <v>205</v>
      </c>
      <c r="G2102" t="s">
        <v>315</v>
      </c>
      <c r="H2102" t="s">
        <v>4692</v>
      </c>
      <c r="I2102">
        <v>8</v>
      </c>
      <c r="J2102">
        <v>15</v>
      </c>
      <c r="K2102">
        <v>402696</v>
      </c>
      <c r="L2102" t="str">
        <f>VLOOKUP(Sales_Data!C2102,Product_Master!$A:$D,2,FALSE)</f>
        <v>Headphones</v>
      </c>
      <c r="M2102">
        <f>VLOOKUP(C2102,Product_Master!$A:$D,4,FALSE)</f>
        <v>59220</v>
      </c>
      <c r="N2102" t="str">
        <f t="shared" si="64"/>
        <v>HIGH</v>
      </c>
      <c r="O2102" t="str" cm="1">
        <f t="array" ref="O2102">_xlfn.IFS(D2102="North","Zone 1",D2102="South","Zone 2",D2102="East","Zone 3",D2102="West","Zone 4")</f>
        <v>Zone 2</v>
      </c>
      <c r="P2102">
        <f t="shared" si="65"/>
        <v>40269.600000000006</v>
      </c>
      <c r="Q2102" t="str">
        <f>VLOOKUP(C2102,Product_Master!$A:$D,3,FALSE)</f>
        <v>Electronics</v>
      </c>
    </row>
    <row r="2103" spans="1:17" x14ac:dyDescent="0.3">
      <c r="A2103" t="s">
        <v>4693</v>
      </c>
      <c r="B2103" t="s">
        <v>1262</v>
      </c>
      <c r="C2103" t="s">
        <v>149</v>
      </c>
      <c r="D2103" t="s">
        <v>171</v>
      </c>
      <c r="E2103" t="s">
        <v>204</v>
      </c>
      <c r="F2103" t="s">
        <v>205</v>
      </c>
      <c r="G2103" t="s">
        <v>200</v>
      </c>
      <c r="H2103" t="s">
        <v>4694</v>
      </c>
      <c r="I2103">
        <v>2</v>
      </c>
      <c r="J2103">
        <v>0</v>
      </c>
      <c r="K2103">
        <v>68558</v>
      </c>
      <c r="L2103" t="str">
        <f>VLOOKUP(Sales_Data!C2103,Product_Master!$A:$D,2,FALSE)</f>
        <v>Football Shoes</v>
      </c>
      <c r="M2103">
        <f>VLOOKUP(C2103,Product_Master!$A:$D,4,FALSE)</f>
        <v>34279</v>
      </c>
      <c r="N2103" t="str">
        <f t="shared" si="64"/>
        <v>HIGH</v>
      </c>
      <c r="O2103" t="str" cm="1">
        <f t="array" ref="O2103">_xlfn.IFS(D2103="North","Zone 1",D2103="South","Zone 2",D2103="East","Zone 3",D2103="West","Zone 4")</f>
        <v>Zone 2</v>
      </c>
      <c r="P2103">
        <f t="shared" si="65"/>
        <v>6855.8</v>
      </c>
      <c r="Q2103" t="str">
        <f>VLOOKUP(C2103,Product_Master!$A:$D,3,FALSE)</f>
        <v>Sports</v>
      </c>
    </row>
    <row r="2104" spans="1:17" x14ac:dyDescent="0.3">
      <c r="A2104" t="s">
        <v>4695</v>
      </c>
      <c r="B2104" t="s">
        <v>4696</v>
      </c>
      <c r="C2104" t="s">
        <v>122</v>
      </c>
      <c r="D2104" t="s">
        <v>178</v>
      </c>
      <c r="E2104" t="s">
        <v>310</v>
      </c>
      <c r="F2104" t="s">
        <v>311</v>
      </c>
      <c r="G2104" t="s">
        <v>174</v>
      </c>
      <c r="H2104" t="s">
        <v>4697</v>
      </c>
      <c r="I2104">
        <v>8</v>
      </c>
      <c r="J2104">
        <v>0</v>
      </c>
      <c r="K2104">
        <v>524256</v>
      </c>
      <c r="L2104" t="str">
        <f>VLOOKUP(Sales_Data!C2104,Product_Master!$A:$D,2,FALSE)</f>
        <v>Noodles</v>
      </c>
      <c r="M2104">
        <f>VLOOKUP(C2104,Product_Master!$A:$D,4,FALSE)</f>
        <v>65532</v>
      </c>
      <c r="N2104" t="str">
        <f t="shared" si="64"/>
        <v>HIGH</v>
      </c>
      <c r="O2104" t="str" cm="1">
        <f t="array" ref="O2104">_xlfn.IFS(D2104="North","Zone 1",D2104="South","Zone 2",D2104="East","Zone 3",D2104="West","Zone 4")</f>
        <v>Zone 3</v>
      </c>
      <c r="P2104">
        <f t="shared" si="65"/>
        <v>52425.600000000006</v>
      </c>
      <c r="Q2104" t="str">
        <f>VLOOKUP(C2104,Product_Master!$A:$D,3,FALSE)</f>
        <v>Grocery</v>
      </c>
    </row>
    <row r="2105" spans="1:17" x14ac:dyDescent="0.3">
      <c r="A2105" t="s">
        <v>4698</v>
      </c>
      <c r="B2105" t="s">
        <v>297</v>
      </c>
      <c r="C2105" t="s">
        <v>149</v>
      </c>
      <c r="D2105" t="s">
        <v>171</v>
      </c>
      <c r="E2105" t="s">
        <v>223</v>
      </c>
      <c r="F2105" t="s">
        <v>224</v>
      </c>
      <c r="G2105" t="s">
        <v>219</v>
      </c>
      <c r="H2105" t="s">
        <v>4699</v>
      </c>
      <c r="I2105">
        <v>12</v>
      </c>
      <c r="J2105">
        <v>5</v>
      </c>
      <c r="K2105">
        <v>390780</v>
      </c>
      <c r="L2105" t="str">
        <f>VLOOKUP(Sales_Data!C2105,Product_Master!$A:$D,2,FALSE)</f>
        <v>Football Shoes</v>
      </c>
      <c r="M2105">
        <f>VLOOKUP(C2105,Product_Master!$A:$D,4,FALSE)</f>
        <v>34279</v>
      </c>
      <c r="N2105" t="str">
        <f t="shared" si="64"/>
        <v>HIGH</v>
      </c>
      <c r="O2105" t="str" cm="1">
        <f t="array" ref="O2105">_xlfn.IFS(D2105="North","Zone 1",D2105="South","Zone 2",D2105="East","Zone 3",D2105="West","Zone 4")</f>
        <v>Zone 2</v>
      </c>
      <c r="P2105">
        <f t="shared" si="65"/>
        <v>39078</v>
      </c>
      <c r="Q2105" t="str">
        <f>VLOOKUP(C2105,Product_Master!$A:$D,3,FALSE)</f>
        <v>Sports</v>
      </c>
    </row>
    <row r="2106" spans="1:17" x14ac:dyDescent="0.3">
      <c r="A2106" t="s">
        <v>4700</v>
      </c>
      <c r="B2106" t="s">
        <v>4130</v>
      </c>
      <c r="C2106" t="s">
        <v>25</v>
      </c>
      <c r="D2106" t="s">
        <v>178</v>
      </c>
      <c r="E2106" t="s">
        <v>310</v>
      </c>
      <c r="F2106" t="s">
        <v>311</v>
      </c>
      <c r="G2106" t="s">
        <v>206</v>
      </c>
      <c r="H2106" t="s">
        <v>4701</v>
      </c>
      <c r="I2106">
        <v>7</v>
      </c>
      <c r="J2106">
        <v>15</v>
      </c>
      <c r="K2106">
        <v>59137</v>
      </c>
      <c r="L2106" t="str">
        <f>VLOOKUP(Sales_Data!C2106,Product_Master!$A:$D,2,FALSE)</f>
        <v>Washing Machine</v>
      </c>
      <c r="M2106">
        <f>VLOOKUP(C2106,Product_Master!$A:$D,4,FALSE)</f>
        <v>9939</v>
      </c>
      <c r="N2106" t="str">
        <f t="shared" si="64"/>
        <v>HIGH</v>
      </c>
      <c r="O2106" t="str" cm="1">
        <f t="array" ref="O2106">_xlfn.IFS(D2106="North","Zone 1",D2106="South","Zone 2",D2106="East","Zone 3",D2106="West","Zone 4")</f>
        <v>Zone 3</v>
      </c>
      <c r="P2106">
        <f t="shared" si="65"/>
        <v>5913.7000000000007</v>
      </c>
      <c r="Q2106" t="str">
        <f>VLOOKUP(C2106,Product_Master!$A:$D,3,FALSE)</f>
        <v>Electronics</v>
      </c>
    </row>
    <row r="2107" spans="1:17" x14ac:dyDescent="0.3">
      <c r="A2107" t="s">
        <v>4702</v>
      </c>
      <c r="B2107" t="s">
        <v>1403</v>
      </c>
      <c r="C2107" t="s">
        <v>151</v>
      </c>
      <c r="D2107" t="s">
        <v>191</v>
      </c>
      <c r="E2107" t="s">
        <v>238</v>
      </c>
      <c r="F2107" t="s">
        <v>238</v>
      </c>
      <c r="G2107" t="s">
        <v>269</v>
      </c>
      <c r="H2107" t="s">
        <v>4703</v>
      </c>
      <c r="I2107">
        <v>1</v>
      </c>
      <c r="J2107">
        <v>15</v>
      </c>
      <c r="K2107">
        <v>32382</v>
      </c>
      <c r="L2107" t="str">
        <f>VLOOKUP(Sales_Data!C2107,Product_Master!$A:$D,2,FALSE)</f>
        <v>Volleyball</v>
      </c>
      <c r="M2107">
        <f>VLOOKUP(C2107,Product_Master!$A:$D,4,FALSE)</f>
        <v>38097</v>
      </c>
      <c r="N2107" t="str">
        <f t="shared" si="64"/>
        <v>HIGH</v>
      </c>
      <c r="O2107" t="str" cm="1">
        <f t="array" ref="O2107">_xlfn.IFS(D2107="North","Zone 1",D2107="South","Zone 2",D2107="East","Zone 3",D2107="West","Zone 4")</f>
        <v>Zone 1</v>
      </c>
      <c r="P2107">
        <f t="shared" si="65"/>
        <v>3238.2000000000003</v>
      </c>
      <c r="Q2107" t="str">
        <f>VLOOKUP(C2107,Product_Master!$A:$D,3,FALSE)</f>
        <v>Sports</v>
      </c>
    </row>
    <row r="2108" spans="1:17" x14ac:dyDescent="0.3">
      <c r="A2108" t="s">
        <v>4704</v>
      </c>
      <c r="B2108" t="s">
        <v>2250</v>
      </c>
      <c r="C2108" t="s">
        <v>157</v>
      </c>
      <c r="D2108" t="s">
        <v>197</v>
      </c>
      <c r="E2108" t="s">
        <v>198</v>
      </c>
      <c r="F2108" t="s">
        <v>199</v>
      </c>
      <c r="G2108" t="s">
        <v>206</v>
      </c>
      <c r="H2108" t="s">
        <v>4705</v>
      </c>
      <c r="I2108">
        <v>9</v>
      </c>
      <c r="J2108">
        <v>20</v>
      </c>
      <c r="K2108">
        <v>280879</v>
      </c>
      <c r="L2108" t="str">
        <f>VLOOKUP(Sales_Data!C2108,Product_Master!$A:$D,2,FALSE)</f>
        <v>Sports Bag</v>
      </c>
      <c r="M2108">
        <f>VLOOKUP(C2108,Product_Master!$A:$D,4,FALSE)</f>
        <v>39011</v>
      </c>
      <c r="N2108" t="str">
        <f t="shared" si="64"/>
        <v>HIGH</v>
      </c>
      <c r="O2108" t="str" cm="1">
        <f t="array" ref="O2108">_xlfn.IFS(D2108="North","Zone 1",D2108="South","Zone 2",D2108="East","Zone 3",D2108="West","Zone 4")</f>
        <v>Zone 4</v>
      </c>
      <c r="P2108">
        <f t="shared" si="65"/>
        <v>28087.9</v>
      </c>
      <c r="Q2108" t="str">
        <f>VLOOKUP(C2108,Product_Master!$A:$D,3,FALSE)</f>
        <v>Sports</v>
      </c>
    </row>
    <row r="2109" spans="1:17" x14ac:dyDescent="0.3">
      <c r="A2109" t="s">
        <v>4706</v>
      </c>
      <c r="B2109" t="s">
        <v>2529</v>
      </c>
      <c r="C2109" t="s">
        <v>104</v>
      </c>
      <c r="D2109" t="s">
        <v>178</v>
      </c>
      <c r="E2109" t="s">
        <v>185</v>
      </c>
      <c r="F2109" t="s">
        <v>186</v>
      </c>
      <c r="G2109" t="s">
        <v>257</v>
      </c>
      <c r="H2109" t="s">
        <v>4707</v>
      </c>
      <c r="I2109">
        <v>4</v>
      </c>
      <c r="J2109">
        <v>5</v>
      </c>
      <c r="K2109">
        <v>129773</v>
      </c>
      <c r="L2109" t="str">
        <f>VLOOKUP(Sales_Data!C2109,Product_Master!$A:$D,2,FALSE)</f>
        <v>Coffee</v>
      </c>
      <c r="M2109">
        <f>VLOOKUP(C2109,Product_Master!$A:$D,4,FALSE)</f>
        <v>34151</v>
      </c>
      <c r="N2109" t="str">
        <f t="shared" si="64"/>
        <v>HIGH</v>
      </c>
      <c r="O2109" t="str" cm="1">
        <f t="array" ref="O2109">_xlfn.IFS(D2109="North","Zone 1",D2109="South","Zone 2",D2109="East","Zone 3",D2109="West","Zone 4")</f>
        <v>Zone 3</v>
      </c>
      <c r="P2109">
        <f t="shared" si="65"/>
        <v>12977.300000000001</v>
      </c>
      <c r="Q2109" t="str">
        <f>VLOOKUP(C2109,Product_Master!$A:$D,3,FALSE)</f>
        <v>Grocery</v>
      </c>
    </row>
    <row r="2110" spans="1:17" x14ac:dyDescent="0.3">
      <c r="A2110" t="s">
        <v>4708</v>
      </c>
      <c r="B2110" t="s">
        <v>2269</v>
      </c>
      <c r="C2110" t="s">
        <v>48</v>
      </c>
      <c r="D2110" t="s">
        <v>197</v>
      </c>
      <c r="E2110" t="s">
        <v>210</v>
      </c>
      <c r="F2110" t="s">
        <v>211</v>
      </c>
      <c r="G2110" t="s">
        <v>253</v>
      </c>
      <c r="H2110" t="s">
        <v>4709</v>
      </c>
      <c r="I2110">
        <v>10</v>
      </c>
      <c r="J2110">
        <v>5</v>
      </c>
      <c r="K2110">
        <v>409963</v>
      </c>
      <c r="L2110" t="str">
        <f>VLOOKUP(Sales_Data!C2110,Product_Master!$A:$D,2,FALSE)</f>
        <v>Bed</v>
      </c>
      <c r="M2110">
        <f>VLOOKUP(C2110,Product_Master!$A:$D,4,FALSE)</f>
        <v>43154</v>
      </c>
      <c r="N2110" t="str">
        <f t="shared" si="64"/>
        <v>HIGH</v>
      </c>
      <c r="O2110" t="str" cm="1">
        <f t="array" ref="O2110">_xlfn.IFS(D2110="North","Zone 1",D2110="South","Zone 2",D2110="East","Zone 3",D2110="West","Zone 4")</f>
        <v>Zone 4</v>
      </c>
      <c r="P2110">
        <f t="shared" si="65"/>
        <v>40996.300000000003</v>
      </c>
      <c r="Q2110" t="str">
        <f>VLOOKUP(C2110,Product_Master!$A:$D,3,FALSE)</f>
        <v>Furniture</v>
      </c>
    </row>
    <row r="2111" spans="1:17" x14ac:dyDescent="0.3">
      <c r="A2111" t="s">
        <v>4710</v>
      </c>
      <c r="B2111" t="s">
        <v>2095</v>
      </c>
      <c r="C2111" t="s">
        <v>23</v>
      </c>
      <c r="D2111" t="s">
        <v>178</v>
      </c>
      <c r="E2111" t="s">
        <v>185</v>
      </c>
      <c r="F2111" t="s">
        <v>186</v>
      </c>
      <c r="G2111" t="s">
        <v>228</v>
      </c>
      <c r="H2111" t="s">
        <v>4711</v>
      </c>
      <c r="I2111">
        <v>4</v>
      </c>
      <c r="J2111">
        <v>15</v>
      </c>
      <c r="K2111">
        <v>225865</v>
      </c>
      <c r="L2111" t="str">
        <f>VLOOKUP(Sales_Data!C2111,Product_Master!$A:$D,2,FALSE)</f>
        <v>Refrigerator</v>
      </c>
      <c r="M2111">
        <f>VLOOKUP(C2111,Product_Master!$A:$D,4,FALSE)</f>
        <v>66431</v>
      </c>
      <c r="N2111" t="str">
        <f t="shared" si="64"/>
        <v>HIGH</v>
      </c>
      <c r="O2111" t="str" cm="1">
        <f t="array" ref="O2111">_xlfn.IFS(D2111="North","Zone 1",D2111="South","Zone 2",D2111="East","Zone 3",D2111="West","Zone 4")</f>
        <v>Zone 3</v>
      </c>
      <c r="P2111">
        <f t="shared" si="65"/>
        <v>22586.5</v>
      </c>
      <c r="Q2111" t="str">
        <f>VLOOKUP(C2111,Product_Master!$A:$D,3,FALSE)</f>
        <v>Electronics</v>
      </c>
    </row>
    <row r="2112" spans="1:17" x14ac:dyDescent="0.3">
      <c r="A2112" t="s">
        <v>4712</v>
      </c>
      <c r="B2112" t="s">
        <v>2008</v>
      </c>
      <c r="C2112" t="s">
        <v>87</v>
      </c>
      <c r="D2112" t="s">
        <v>197</v>
      </c>
      <c r="E2112" t="s">
        <v>260</v>
      </c>
      <c r="F2112" t="s">
        <v>261</v>
      </c>
      <c r="G2112" t="s">
        <v>187</v>
      </c>
      <c r="H2112" t="s">
        <v>4713</v>
      </c>
      <c r="I2112">
        <v>8</v>
      </c>
      <c r="J2112">
        <v>20</v>
      </c>
      <c r="K2112">
        <v>129465</v>
      </c>
      <c r="L2112" t="str">
        <f>VLOOKUP(Sales_Data!C2112,Product_Master!$A:$D,2,FALSE)</f>
        <v>Hoodie</v>
      </c>
      <c r="M2112">
        <f>VLOOKUP(C2112,Product_Master!$A:$D,4,FALSE)</f>
        <v>20229</v>
      </c>
      <c r="N2112" t="str">
        <f t="shared" si="64"/>
        <v>HIGH</v>
      </c>
      <c r="O2112" t="str" cm="1">
        <f t="array" ref="O2112">_xlfn.IFS(D2112="North","Zone 1",D2112="South","Zone 2",D2112="East","Zone 3",D2112="West","Zone 4")</f>
        <v>Zone 4</v>
      </c>
      <c r="P2112">
        <f t="shared" si="65"/>
        <v>12946.5</v>
      </c>
      <c r="Q2112" t="str">
        <f>VLOOKUP(C2112,Product_Master!$A:$D,3,FALSE)</f>
        <v>Clothing</v>
      </c>
    </row>
    <row r="2113" spans="1:17" x14ac:dyDescent="0.3">
      <c r="A2113" t="s">
        <v>4714</v>
      </c>
      <c r="B2113" t="s">
        <v>1472</v>
      </c>
      <c r="C2113" t="s">
        <v>48</v>
      </c>
      <c r="D2113" t="s">
        <v>178</v>
      </c>
      <c r="E2113" t="s">
        <v>179</v>
      </c>
      <c r="F2113" t="s">
        <v>180</v>
      </c>
      <c r="G2113" t="s">
        <v>187</v>
      </c>
      <c r="H2113" t="s">
        <v>4715</v>
      </c>
      <c r="I2113">
        <v>2</v>
      </c>
      <c r="J2113">
        <v>0</v>
      </c>
      <c r="K2113">
        <v>86308</v>
      </c>
      <c r="L2113" t="str">
        <f>VLOOKUP(Sales_Data!C2113,Product_Master!$A:$D,2,FALSE)</f>
        <v>Bed</v>
      </c>
      <c r="M2113">
        <f>VLOOKUP(C2113,Product_Master!$A:$D,4,FALSE)</f>
        <v>43154</v>
      </c>
      <c r="N2113" t="str">
        <f t="shared" si="64"/>
        <v>HIGH</v>
      </c>
      <c r="O2113" t="str" cm="1">
        <f t="array" ref="O2113">_xlfn.IFS(D2113="North","Zone 1",D2113="South","Zone 2",D2113="East","Zone 3",D2113="West","Zone 4")</f>
        <v>Zone 3</v>
      </c>
      <c r="P2113">
        <f t="shared" si="65"/>
        <v>8630.8000000000011</v>
      </c>
      <c r="Q2113" t="str">
        <f>VLOOKUP(C2113,Product_Master!$A:$D,3,FALSE)</f>
        <v>Furniture</v>
      </c>
    </row>
    <row r="2114" spans="1:17" x14ac:dyDescent="0.3">
      <c r="A2114" t="s">
        <v>4716</v>
      </c>
      <c r="B2114" t="s">
        <v>669</v>
      </c>
      <c r="C2114" t="s">
        <v>50</v>
      </c>
      <c r="D2114" t="s">
        <v>191</v>
      </c>
      <c r="E2114" t="s">
        <v>238</v>
      </c>
      <c r="F2114" t="s">
        <v>238</v>
      </c>
      <c r="G2114" t="s">
        <v>257</v>
      </c>
      <c r="H2114" t="s">
        <v>4717</v>
      </c>
      <c r="I2114">
        <v>5</v>
      </c>
      <c r="J2114">
        <v>10</v>
      </c>
      <c r="K2114">
        <v>256149</v>
      </c>
      <c r="L2114" t="str">
        <f>VLOOKUP(Sales_Data!C2114,Product_Master!$A:$D,2,FALSE)</f>
        <v>Sofa</v>
      </c>
      <c r="M2114">
        <f>VLOOKUP(C2114,Product_Master!$A:$D,4,FALSE)</f>
        <v>56922</v>
      </c>
      <c r="N2114" t="str">
        <f t="shared" si="64"/>
        <v>HIGH</v>
      </c>
      <c r="O2114" t="str" cm="1">
        <f t="array" ref="O2114">_xlfn.IFS(D2114="North","Zone 1",D2114="South","Zone 2",D2114="East","Zone 3",D2114="West","Zone 4")</f>
        <v>Zone 1</v>
      </c>
      <c r="P2114">
        <f t="shared" si="65"/>
        <v>25614.9</v>
      </c>
      <c r="Q2114" t="str">
        <f>VLOOKUP(C2114,Product_Master!$A:$D,3,FALSE)</f>
        <v>Furniture</v>
      </c>
    </row>
    <row r="2115" spans="1:17" x14ac:dyDescent="0.3">
      <c r="A2115" t="s">
        <v>4718</v>
      </c>
      <c r="B2115" t="s">
        <v>2185</v>
      </c>
      <c r="C2115" t="s">
        <v>112</v>
      </c>
      <c r="D2115" t="s">
        <v>191</v>
      </c>
      <c r="E2115" t="s">
        <v>242</v>
      </c>
      <c r="F2115" t="s">
        <v>242</v>
      </c>
      <c r="G2115" t="s">
        <v>187</v>
      </c>
      <c r="H2115" t="s">
        <v>488</v>
      </c>
      <c r="I2115">
        <v>10</v>
      </c>
      <c r="J2115">
        <v>5</v>
      </c>
      <c r="K2115">
        <v>40631</v>
      </c>
      <c r="L2115" t="str">
        <f>VLOOKUP(Sales_Data!C2115,Product_Master!$A:$D,2,FALSE)</f>
        <v>Pasta</v>
      </c>
      <c r="M2115">
        <f>VLOOKUP(C2115,Product_Master!$A:$D,4,FALSE)</f>
        <v>4277</v>
      </c>
      <c r="N2115" t="str">
        <f t="shared" ref="N2115:N2178" si="66">IF(K2115&gt;15000,"HIGH",IF(K2115&gt;=5000,"MEDIUM","LOW"))</f>
        <v>HIGH</v>
      </c>
      <c r="O2115" t="str" cm="1">
        <f t="array" ref="O2115">_xlfn.IFS(D2115="North","Zone 1",D2115="South","Zone 2",D2115="East","Zone 3",D2115="West","Zone 4")</f>
        <v>Zone 1</v>
      </c>
      <c r="P2115">
        <f t="shared" ref="P2115:P2178" si="67">IF(N2115="HIGH",K2115*10%,IF(N2115="MEDIUM",K2115*5%,K2115*2%))</f>
        <v>4063.1000000000004</v>
      </c>
      <c r="Q2115" t="str">
        <f>VLOOKUP(C2115,Product_Master!$A:$D,3,FALSE)</f>
        <v>Grocery</v>
      </c>
    </row>
    <row r="2116" spans="1:17" x14ac:dyDescent="0.3">
      <c r="A2116" t="s">
        <v>4719</v>
      </c>
      <c r="B2116" t="s">
        <v>2045</v>
      </c>
      <c r="C2116" t="s">
        <v>151</v>
      </c>
      <c r="D2116" t="s">
        <v>171</v>
      </c>
      <c r="E2116" t="s">
        <v>223</v>
      </c>
      <c r="F2116" t="s">
        <v>224</v>
      </c>
      <c r="G2116" t="s">
        <v>269</v>
      </c>
      <c r="H2116" t="s">
        <v>4720</v>
      </c>
      <c r="I2116">
        <v>5</v>
      </c>
      <c r="J2116">
        <v>10</v>
      </c>
      <c r="K2116">
        <v>171436</v>
      </c>
      <c r="L2116" t="str">
        <f>VLOOKUP(Sales_Data!C2116,Product_Master!$A:$D,2,FALSE)</f>
        <v>Volleyball</v>
      </c>
      <c r="M2116">
        <f>VLOOKUP(C2116,Product_Master!$A:$D,4,FALSE)</f>
        <v>38097</v>
      </c>
      <c r="N2116" t="str">
        <f t="shared" si="66"/>
        <v>HIGH</v>
      </c>
      <c r="O2116" t="str" cm="1">
        <f t="array" ref="O2116">_xlfn.IFS(D2116="North","Zone 1",D2116="South","Zone 2",D2116="East","Zone 3",D2116="West","Zone 4")</f>
        <v>Zone 2</v>
      </c>
      <c r="P2116">
        <f t="shared" si="67"/>
        <v>17143.600000000002</v>
      </c>
      <c r="Q2116" t="str">
        <f>VLOOKUP(C2116,Product_Master!$A:$D,3,FALSE)</f>
        <v>Sports</v>
      </c>
    </row>
    <row r="2117" spans="1:17" x14ac:dyDescent="0.3">
      <c r="A2117" t="s">
        <v>4721</v>
      </c>
      <c r="B2117" t="s">
        <v>774</v>
      </c>
      <c r="C2117" t="s">
        <v>17</v>
      </c>
      <c r="D2117" t="s">
        <v>197</v>
      </c>
      <c r="E2117" t="s">
        <v>210</v>
      </c>
      <c r="F2117" t="s">
        <v>211</v>
      </c>
      <c r="G2117" t="s">
        <v>181</v>
      </c>
      <c r="H2117" t="s">
        <v>1258</v>
      </c>
      <c r="I2117">
        <v>6</v>
      </c>
      <c r="J2117">
        <v>10</v>
      </c>
      <c r="K2117">
        <v>361503</v>
      </c>
      <c r="L2117" t="str">
        <f>VLOOKUP(Sales_Data!C2117,Product_Master!$A:$D,2,FALSE)</f>
        <v>Printer</v>
      </c>
      <c r="M2117">
        <f>VLOOKUP(C2117,Product_Master!$A:$D,4,FALSE)</f>
        <v>66945</v>
      </c>
      <c r="N2117" t="str">
        <f t="shared" si="66"/>
        <v>HIGH</v>
      </c>
      <c r="O2117" t="str" cm="1">
        <f t="array" ref="O2117">_xlfn.IFS(D2117="North","Zone 1",D2117="South","Zone 2",D2117="East","Zone 3",D2117="West","Zone 4")</f>
        <v>Zone 4</v>
      </c>
      <c r="P2117">
        <f t="shared" si="67"/>
        <v>36150.300000000003</v>
      </c>
      <c r="Q2117" t="str">
        <f>VLOOKUP(C2117,Product_Master!$A:$D,3,FALSE)</f>
        <v>Electronics</v>
      </c>
    </row>
    <row r="2118" spans="1:17" x14ac:dyDescent="0.3">
      <c r="A2118" t="s">
        <v>4722</v>
      </c>
      <c r="B2118" t="s">
        <v>1878</v>
      </c>
      <c r="C2118" t="s">
        <v>81</v>
      </c>
      <c r="D2118" t="s">
        <v>197</v>
      </c>
      <c r="E2118" t="s">
        <v>198</v>
      </c>
      <c r="F2118" t="s">
        <v>199</v>
      </c>
      <c r="G2118" t="s">
        <v>219</v>
      </c>
      <c r="H2118" t="s">
        <v>4723</v>
      </c>
      <c r="I2118">
        <v>11</v>
      </c>
      <c r="J2118">
        <v>5</v>
      </c>
      <c r="K2118">
        <v>345288</v>
      </c>
      <c r="L2118" t="str">
        <f>VLOOKUP(Sales_Data!C2118,Product_Master!$A:$D,2,FALSE)</f>
        <v>Blazer</v>
      </c>
      <c r="M2118">
        <f>VLOOKUP(C2118,Product_Master!$A:$D,4,FALSE)</f>
        <v>33042</v>
      </c>
      <c r="N2118" t="str">
        <f t="shared" si="66"/>
        <v>HIGH</v>
      </c>
      <c r="O2118" t="str" cm="1">
        <f t="array" ref="O2118">_xlfn.IFS(D2118="North","Zone 1",D2118="South","Zone 2",D2118="East","Zone 3",D2118="West","Zone 4")</f>
        <v>Zone 4</v>
      </c>
      <c r="P2118">
        <f t="shared" si="67"/>
        <v>34528.800000000003</v>
      </c>
      <c r="Q2118" t="str">
        <f>VLOOKUP(C2118,Product_Master!$A:$D,3,FALSE)</f>
        <v>Clothing</v>
      </c>
    </row>
    <row r="2119" spans="1:17" x14ac:dyDescent="0.3">
      <c r="A2119" t="s">
        <v>4724</v>
      </c>
      <c r="B2119" t="s">
        <v>882</v>
      </c>
      <c r="C2119" t="s">
        <v>21</v>
      </c>
      <c r="D2119" t="s">
        <v>178</v>
      </c>
      <c r="E2119" t="s">
        <v>310</v>
      </c>
      <c r="F2119" t="s">
        <v>311</v>
      </c>
      <c r="G2119" t="s">
        <v>253</v>
      </c>
      <c r="H2119" t="s">
        <v>461</v>
      </c>
      <c r="I2119">
        <v>10</v>
      </c>
      <c r="J2119">
        <v>15</v>
      </c>
      <c r="K2119">
        <v>412556</v>
      </c>
      <c r="L2119" t="str">
        <f>VLOOKUP(Sales_Data!C2119,Product_Master!$A:$D,2,FALSE)</f>
        <v>Air Conditioner</v>
      </c>
      <c r="M2119">
        <f>VLOOKUP(C2119,Product_Master!$A:$D,4,FALSE)</f>
        <v>48536</v>
      </c>
      <c r="N2119" t="str">
        <f t="shared" si="66"/>
        <v>HIGH</v>
      </c>
      <c r="O2119" t="str" cm="1">
        <f t="array" ref="O2119">_xlfn.IFS(D2119="North","Zone 1",D2119="South","Zone 2",D2119="East","Zone 3",D2119="West","Zone 4")</f>
        <v>Zone 3</v>
      </c>
      <c r="P2119">
        <f t="shared" si="67"/>
        <v>41255.600000000006</v>
      </c>
      <c r="Q2119" t="str">
        <f>VLOOKUP(C2119,Product_Master!$A:$D,3,FALSE)</f>
        <v>Electronics</v>
      </c>
    </row>
    <row r="2120" spans="1:17" x14ac:dyDescent="0.3">
      <c r="A2120" t="s">
        <v>4725</v>
      </c>
      <c r="B2120" t="s">
        <v>1559</v>
      </c>
      <c r="C2120" t="s">
        <v>25</v>
      </c>
      <c r="D2120" t="s">
        <v>178</v>
      </c>
      <c r="E2120" t="s">
        <v>179</v>
      </c>
      <c r="F2120" t="s">
        <v>180</v>
      </c>
      <c r="G2120" t="s">
        <v>187</v>
      </c>
      <c r="H2120" t="s">
        <v>4726</v>
      </c>
      <c r="I2120">
        <v>8</v>
      </c>
      <c r="J2120">
        <v>15</v>
      </c>
      <c r="K2120">
        <v>67585</v>
      </c>
      <c r="L2120" t="str">
        <f>VLOOKUP(Sales_Data!C2120,Product_Master!$A:$D,2,FALSE)</f>
        <v>Washing Machine</v>
      </c>
      <c r="M2120">
        <f>VLOOKUP(C2120,Product_Master!$A:$D,4,FALSE)</f>
        <v>9939</v>
      </c>
      <c r="N2120" t="str">
        <f t="shared" si="66"/>
        <v>HIGH</v>
      </c>
      <c r="O2120" t="str" cm="1">
        <f t="array" ref="O2120">_xlfn.IFS(D2120="North","Zone 1",D2120="South","Zone 2",D2120="East","Zone 3",D2120="West","Zone 4")</f>
        <v>Zone 3</v>
      </c>
      <c r="P2120">
        <f t="shared" si="67"/>
        <v>6758.5</v>
      </c>
      <c r="Q2120" t="str">
        <f>VLOOKUP(C2120,Product_Master!$A:$D,3,FALSE)</f>
        <v>Electronics</v>
      </c>
    </row>
    <row r="2121" spans="1:17" x14ac:dyDescent="0.3">
      <c r="A2121" t="s">
        <v>4727</v>
      </c>
      <c r="B2121" t="s">
        <v>265</v>
      </c>
      <c r="C2121" t="s">
        <v>71</v>
      </c>
      <c r="D2121" t="s">
        <v>171</v>
      </c>
      <c r="E2121" t="s">
        <v>223</v>
      </c>
      <c r="F2121" t="s">
        <v>224</v>
      </c>
      <c r="G2121" t="s">
        <v>257</v>
      </c>
      <c r="H2121" t="s">
        <v>4728</v>
      </c>
      <c r="I2121">
        <v>5</v>
      </c>
      <c r="J2121">
        <v>10</v>
      </c>
      <c r="K2121">
        <v>257922</v>
      </c>
      <c r="L2121" t="str">
        <f>VLOOKUP(Sales_Data!C2121,Product_Master!$A:$D,2,FALSE)</f>
        <v>Jeans</v>
      </c>
      <c r="M2121">
        <f>VLOOKUP(C2121,Product_Master!$A:$D,4,FALSE)</f>
        <v>57316</v>
      </c>
      <c r="N2121" t="str">
        <f t="shared" si="66"/>
        <v>HIGH</v>
      </c>
      <c r="O2121" t="str" cm="1">
        <f t="array" ref="O2121">_xlfn.IFS(D2121="North","Zone 1",D2121="South","Zone 2",D2121="East","Zone 3",D2121="West","Zone 4")</f>
        <v>Zone 2</v>
      </c>
      <c r="P2121">
        <f t="shared" si="67"/>
        <v>25792.2</v>
      </c>
      <c r="Q2121" t="str">
        <f>VLOOKUP(C2121,Product_Master!$A:$D,3,FALSE)</f>
        <v>Clothing</v>
      </c>
    </row>
    <row r="2122" spans="1:17" x14ac:dyDescent="0.3">
      <c r="A2122" t="s">
        <v>4729</v>
      </c>
      <c r="B2122" t="s">
        <v>753</v>
      </c>
      <c r="C2122" t="s">
        <v>9</v>
      </c>
      <c r="D2122" t="s">
        <v>171</v>
      </c>
      <c r="E2122" t="s">
        <v>172</v>
      </c>
      <c r="F2122" t="s">
        <v>173</v>
      </c>
      <c r="G2122" t="s">
        <v>206</v>
      </c>
      <c r="H2122" t="s">
        <v>4547</v>
      </c>
      <c r="I2122">
        <v>2</v>
      </c>
      <c r="J2122">
        <v>0</v>
      </c>
      <c r="K2122">
        <v>85266</v>
      </c>
      <c r="L2122" t="str">
        <f>VLOOKUP(Sales_Data!C2122,Product_Master!$A:$D,2,FALSE)</f>
        <v>Dell Monitor</v>
      </c>
      <c r="M2122">
        <f>VLOOKUP(C2122,Product_Master!$A:$D,4,FALSE)</f>
        <v>42633</v>
      </c>
      <c r="N2122" t="str">
        <f t="shared" si="66"/>
        <v>HIGH</v>
      </c>
      <c r="O2122" t="str" cm="1">
        <f t="array" ref="O2122">_xlfn.IFS(D2122="North","Zone 1",D2122="South","Zone 2",D2122="East","Zone 3",D2122="West","Zone 4")</f>
        <v>Zone 2</v>
      </c>
      <c r="P2122">
        <f t="shared" si="67"/>
        <v>8526.6</v>
      </c>
      <c r="Q2122" t="str">
        <f>VLOOKUP(C2122,Product_Master!$A:$D,3,FALSE)</f>
        <v>Electronics</v>
      </c>
    </row>
    <row r="2123" spans="1:17" x14ac:dyDescent="0.3">
      <c r="A2123" t="s">
        <v>4730</v>
      </c>
      <c r="B2123" t="s">
        <v>3744</v>
      </c>
      <c r="C2123" t="s">
        <v>33</v>
      </c>
      <c r="D2123" t="s">
        <v>197</v>
      </c>
      <c r="E2123" t="s">
        <v>198</v>
      </c>
      <c r="F2123" t="s">
        <v>199</v>
      </c>
      <c r="G2123" t="s">
        <v>269</v>
      </c>
      <c r="H2123" t="s">
        <v>4731</v>
      </c>
      <c r="I2123">
        <v>11</v>
      </c>
      <c r="J2123">
        <v>15</v>
      </c>
      <c r="K2123">
        <v>553707</v>
      </c>
      <c r="L2123" t="str">
        <f>VLOOKUP(Sales_Data!C2123,Product_Master!$A:$D,2,FALSE)</f>
        <v>Headphones</v>
      </c>
      <c r="M2123">
        <f>VLOOKUP(C2123,Product_Master!$A:$D,4,FALSE)</f>
        <v>59220</v>
      </c>
      <c r="N2123" t="str">
        <f t="shared" si="66"/>
        <v>HIGH</v>
      </c>
      <c r="O2123" t="str" cm="1">
        <f t="array" ref="O2123">_xlfn.IFS(D2123="North","Zone 1",D2123="South","Zone 2",D2123="East","Zone 3",D2123="West","Zone 4")</f>
        <v>Zone 4</v>
      </c>
      <c r="P2123">
        <f t="shared" si="67"/>
        <v>55370.700000000004</v>
      </c>
      <c r="Q2123" t="str">
        <f>VLOOKUP(C2123,Product_Master!$A:$D,3,FALSE)</f>
        <v>Electronics</v>
      </c>
    </row>
    <row r="2124" spans="1:17" x14ac:dyDescent="0.3">
      <c r="A2124" t="s">
        <v>4732</v>
      </c>
      <c r="B2124" t="s">
        <v>1441</v>
      </c>
      <c r="C2124" t="s">
        <v>77</v>
      </c>
      <c r="D2124" t="s">
        <v>197</v>
      </c>
      <c r="E2124" t="s">
        <v>260</v>
      </c>
      <c r="F2124" t="s">
        <v>261</v>
      </c>
      <c r="G2124" t="s">
        <v>181</v>
      </c>
      <c r="H2124" t="s">
        <v>4733</v>
      </c>
      <c r="I2124">
        <v>8</v>
      </c>
      <c r="J2124">
        <v>20</v>
      </c>
      <c r="K2124">
        <v>132384</v>
      </c>
      <c r="L2124" t="str">
        <f>VLOOKUP(Sales_Data!C2124,Product_Master!$A:$D,2,FALSE)</f>
        <v>Saree</v>
      </c>
      <c r="M2124">
        <f>VLOOKUP(C2124,Product_Master!$A:$D,4,FALSE)</f>
        <v>20685</v>
      </c>
      <c r="N2124" t="str">
        <f t="shared" si="66"/>
        <v>HIGH</v>
      </c>
      <c r="O2124" t="str" cm="1">
        <f t="array" ref="O2124">_xlfn.IFS(D2124="North","Zone 1",D2124="South","Zone 2",D2124="East","Zone 3",D2124="West","Zone 4")</f>
        <v>Zone 4</v>
      </c>
      <c r="P2124">
        <f t="shared" si="67"/>
        <v>13238.400000000001</v>
      </c>
      <c r="Q2124" t="str">
        <f>VLOOKUP(C2124,Product_Master!$A:$D,3,FALSE)</f>
        <v>Clothing</v>
      </c>
    </row>
    <row r="2125" spans="1:17" x14ac:dyDescent="0.3">
      <c r="A2125" t="s">
        <v>4734</v>
      </c>
      <c r="B2125" t="s">
        <v>957</v>
      </c>
      <c r="C2125" t="s">
        <v>42</v>
      </c>
      <c r="D2125" t="s">
        <v>171</v>
      </c>
      <c r="E2125" t="s">
        <v>172</v>
      </c>
      <c r="F2125" t="s">
        <v>173</v>
      </c>
      <c r="G2125" t="s">
        <v>200</v>
      </c>
      <c r="H2125" t="s">
        <v>4735</v>
      </c>
      <c r="I2125">
        <v>3</v>
      </c>
      <c r="J2125">
        <v>15</v>
      </c>
      <c r="K2125">
        <v>48220</v>
      </c>
      <c r="L2125" t="str">
        <f>VLOOKUP(Sales_Data!C2125,Product_Master!$A:$D,2,FALSE)</f>
        <v>Coffee Table</v>
      </c>
      <c r="M2125">
        <f>VLOOKUP(C2125,Product_Master!$A:$D,4,FALSE)</f>
        <v>18910</v>
      </c>
      <c r="N2125" t="str">
        <f t="shared" si="66"/>
        <v>HIGH</v>
      </c>
      <c r="O2125" t="str" cm="1">
        <f t="array" ref="O2125">_xlfn.IFS(D2125="North","Zone 1",D2125="South","Zone 2",D2125="East","Zone 3",D2125="West","Zone 4")</f>
        <v>Zone 2</v>
      </c>
      <c r="P2125">
        <f t="shared" si="67"/>
        <v>4822</v>
      </c>
      <c r="Q2125" t="str">
        <f>VLOOKUP(C2125,Product_Master!$A:$D,3,FALSE)</f>
        <v>Furniture</v>
      </c>
    </row>
    <row r="2126" spans="1:17" x14ac:dyDescent="0.3">
      <c r="A2126" t="s">
        <v>4736</v>
      </c>
      <c r="B2126" t="s">
        <v>458</v>
      </c>
      <c r="C2126" t="s">
        <v>93</v>
      </c>
      <c r="D2126" t="s">
        <v>171</v>
      </c>
      <c r="E2126" t="s">
        <v>172</v>
      </c>
      <c r="F2126" t="s">
        <v>173</v>
      </c>
      <c r="G2126" t="s">
        <v>174</v>
      </c>
      <c r="H2126" t="s">
        <v>4737</v>
      </c>
      <c r="I2126">
        <v>2</v>
      </c>
      <c r="J2126">
        <v>10</v>
      </c>
      <c r="K2126">
        <v>140009</v>
      </c>
      <c r="L2126" t="str">
        <f>VLOOKUP(Sales_Data!C2126,Product_Master!$A:$D,2,FALSE)</f>
        <v>Skirt</v>
      </c>
      <c r="M2126">
        <f>VLOOKUP(C2126,Product_Master!$A:$D,4,FALSE)</f>
        <v>77783</v>
      </c>
      <c r="N2126" t="str">
        <f t="shared" si="66"/>
        <v>HIGH</v>
      </c>
      <c r="O2126" t="str" cm="1">
        <f t="array" ref="O2126">_xlfn.IFS(D2126="North","Zone 1",D2126="South","Zone 2",D2126="East","Zone 3",D2126="West","Zone 4")</f>
        <v>Zone 2</v>
      </c>
      <c r="P2126">
        <f t="shared" si="67"/>
        <v>14000.900000000001</v>
      </c>
      <c r="Q2126" t="str">
        <f>VLOOKUP(C2126,Product_Master!$A:$D,3,FALSE)</f>
        <v>Clothing</v>
      </c>
    </row>
    <row r="2127" spans="1:17" x14ac:dyDescent="0.3">
      <c r="A2127" t="s">
        <v>4738</v>
      </c>
      <c r="B2127" t="s">
        <v>1087</v>
      </c>
      <c r="C2127" t="s">
        <v>135</v>
      </c>
      <c r="D2127" t="s">
        <v>171</v>
      </c>
      <c r="E2127" t="s">
        <v>223</v>
      </c>
      <c r="F2127" t="s">
        <v>224</v>
      </c>
      <c r="G2127" t="s">
        <v>228</v>
      </c>
      <c r="H2127" t="s">
        <v>4739</v>
      </c>
      <c r="I2127">
        <v>1</v>
      </c>
      <c r="J2127">
        <v>0</v>
      </c>
      <c r="K2127">
        <v>25684</v>
      </c>
      <c r="L2127" t="str">
        <f>VLOOKUP(Sales_Data!C2127,Product_Master!$A:$D,2,FALSE)</f>
        <v>Yoga Mat</v>
      </c>
      <c r="M2127">
        <f>VLOOKUP(C2127,Product_Master!$A:$D,4,FALSE)</f>
        <v>25684</v>
      </c>
      <c r="N2127" t="str">
        <f t="shared" si="66"/>
        <v>HIGH</v>
      </c>
      <c r="O2127" t="str" cm="1">
        <f t="array" ref="O2127">_xlfn.IFS(D2127="North","Zone 1",D2127="South","Zone 2",D2127="East","Zone 3",D2127="West","Zone 4")</f>
        <v>Zone 2</v>
      </c>
      <c r="P2127">
        <f t="shared" si="67"/>
        <v>2568.4</v>
      </c>
      <c r="Q2127" t="str">
        <f>VLOOKUP(C2127,Product_Master!$A:$D,3,FALSE)</f>
        <v>Sports</v>
      </c>
    </row>
    <row r="2128" spans="1:17" x14ac:dyDescent="0.3">
      <c r="A2128" t="s">
        <v>4740</v>
      </c>
      <c r="B2128" t="s">
        <v>1021</v>
      </c>
      <c r="C2128" t="s">
        <v>139</v>
      </c>
      <c r="D2128" t="s">
        <v>191</v>
      </c>
      <c r="E2128" t="s">
        <v>238</v>
      </c>
      <c r="F2128" t="s">
        <v>238</v>
      </c>
      <c r="G2128" t="s">
        <v>269</v>
      </c>
      <c r="H2128" t="s">
        <v>4741</v>
      </c>
      <c r="I2128">
        <v>8</v>
      </c>
      <c r="J2128">
        <v>5</v>
      </c>
      <c r="K2128">
        <v>174503</v>
      </c>
      <c r="L2128" t="str">
        <f>VLOOKUP(Sales_Data!C2128,Product_Master!$A:$D,2,FALSE)</f>
        <v>Helmet</v>
      </c>
      <c r="M2128">
        <f>VLOOKUP(C2128,Product_Master!$A:$D,4,FALSE)</f>
        <v>22961</v>
      </c>
      <c r="N2128" t="str">
        <f t="shared" si="66"/>
        <v>HIGH</v>
      </c>
      <c r="O2128" t="str" cm="1">
        <f t="array" ref="O2128">_xlfn.IFS(D2128="North","Zone 1",D2128="South","Zone 2",D2128="East","Zone 3",D2128="West","Zone 4")</f>
        <v>Zone 1</v>
      </c>
      <c r="P2128">
        <f t="shared" si="67"/>
        <v>17450.3</v>
      </c>
      <c r="Q2128" t="str">
        <f>VLOOKUP(C2128,Product_Master!$A:$D,3,FALSE)</f>
        <v>Sports</v>
      </c>
    </row>
    <row r="2129" spans="1:17" x14ac:dyDescent="0.3">
      <c r="A2129" t="s">
        <v>4742</v>
      </c>
      <c r="B2129" t="s">
        <v>196</v>
      </c>
      <c r="C2129" t="s">
        <v>100</v>
      </c>
      <c r="D2129" t="s">
        <v>191</v>
      </c>
      <c r="E2129" t="s">
        <v>238</v>
      </c>
      <c r="F2129" t="s">
        <v>238</v>
      </c>
      <c r="G2129" t="s">
        <v>315</v>
      </c>
      <c r="H2129" t="s">
        <v>4743</v>
      </c>
      <c r="I2129">
        <v>2</v>
      </c>
      <c r="J2129">
        <v>5</v>
      </c>
      <c r="K2129">
        <v>117494</v>
      </c>
      <c r="L2129" t="str">
        <f>VLOOKUP(Sales_Data!C2129,Product_Master!$A:$D,2,FALSE)</f>
        <v>Sugar</v>
      </c>
      <c r="M2129">
        <f>VLOOKUP(C2129,Product_Master!$A:$D,4,FALSE)</f>
        <v>61839</v>
      </c>
      <c r="N2129" t="str">
        <f t="shared" si="66"/>
        <v>HIGH</v>
      </c>
      <c r="O2129" t="str" cm="1">
        <f t="array" ref="O2129">_xlfn.IFS(D2129="North","Zone 1",D2129="South","Zone 2",D2129="East","Zone 3",D2129="West","Zone 4")</f>
        <v>Zone 1</v>
      </c>
      <c r="P2129">
        <f t="shared" si="67"/>
        <v>11749.400000000001</v>
      </c>
      <c r="Q2129" t="str">
        <f>VLOOKUP(C2129,Product_Master!$A:$D,3,FALSE)</f>
        <v>Grocery</v>
      </c>
    </row>
    <row r="2130" spans="1:17" x14ac:dyDescent="0.3">
      <c r="A2130" t="s">
        <v>4744</v>
      </c>
      <c r="B2130" t="s">
        <v>684</v>
      </c>
      <c r="C2130" t="s">
        <v>17</v>
      </c>
      <c r="D2130" t="s">
        <v>171</v>
      </c>
      <c r="E2130" t="s">
        <v>204</v>
      </c>
      <c r="F2130" t="s">
        <v>205</v>
      </c>
      <c r="G2130" t="s">
        <v>315</v>
      </c>
      <c r="H2130" t="s">
        <v>4745</v>
      </c>
      <c r="I2130">
        <v>11</v>
      </c>
      <c r="J2130">
        <v>0</v>
      </c>
      <c r="K2130">
        <v>736395</v>
      </c>
      <c r="L2130" t="str">
        <f>VLOOKUP(Sales_Data!C2130,Product_Master!$A:$D,2,FALSE)</f>
        <v>Printer</v>
      </c>
      <c r="M2130">
        <f>VLOOKUP(C2130,Product_Master!$A:$D,4,FALSE)</f>
        <v>66945</v>
      </c>
      <c r="N2130" t="str">
        <f t="shared" si="66"/>
        <v>HIGH</v>
      </c>
      <c r="O2130" t="str" cm="1">
        <f t="array" ref="O2130">_xlfn.IFS(D2130="North","Zone 1",D2130="South","Zone 2",D2130="East","Zone 3",D2130="West","Zone 4")</f>
        <v>Zone 2</v>
      </c>
      <c r="P2130">
        <f t="shared" si="67"/>
        <v>73639.5</v>
      </c>
      <c r="Q2130" t="str">
        <f>VLOOKUP(C2130,Product_Master!$A:$D,3,FALSE)</f>
        <v>Electronics</v>
      </c>
    </row>
    <row r="2131" spans="1:17" x14ac:dyDescent="0.3">
      <c r="A2131" t="s">
        <v>4746</v>
      </c>
      <c r="B2131" t="s">
        <v>1693</v>
      </c>
      <c r="C2131" t="s">
        <v>13</v>
      </c>
      <c r="D2131" t="s">
        <v>197</v>
      </c>
      <c r="E2131" t="s">
        <v>198</v>
      </c>
      <c r="F2131" t="s">
        <v>199</v>
      </c>
      <c r="G2131" t="s">
        <v>243</v>
      </c>
      <c r="H2131" t="s">
        <v>4747</v>
      </c>
      <c r="I2131">
        <v>1</v>
      </c>
      <c r="J2131">
        <v>5</v>
      </c>
      <c r="K2131">
        <v>25376</v>
      </c>
      <c r="L2131" t="str">
        <f>VLOOKUP(Sales_Data!C2131,Product_Master!$A:$D,2,FALSE)</f>
        <v>iPhone</v>
      </c>
      <c r="M2131">
        <f>VLOOKUP(C2131,Product_Master!$A:$D,4,FALSE)</f>
        <v>26712</v>
      </c>
      <c r="N2131" t="str">
        <f t="shared" si="66"/>
        <v>HIGH</v>
      </c>
      <c r="O2131" t="str" cm="1">
        <f t="array" ref="O2131">_xlfn.IFS(D2131="North","Zone 1",D2131="South","Zone 2",D2131="East","Zone 3",D2131="West","Zone 4")</f>
        <v>Zone 4</v>
      </c>
      <c r="P2131">
        <f t="shared" si="67"/>
        <v>2537.6000000000004</v>
      </c>
      <c r="Q2131" t="str">
        <f>VLOOKUP(C2131,Product_Master!$A:$D,3,FALSE)</f>
        <v>Electronics</v>
      </c>
    </row>
    <row r="2132" spans="1:17" x14ac:dyDescent="0.3">
      <c r="A2132" t="s">
        <v>4748</v>
      </c>
      <c r="B2132" t="s">
        <v>1769</v>
      </c>
      <c r="C2132" t="s">
        <v>91</v>
      </c>
      <c r="D2132" t="s">
        <v>191</v>
      </c>
      <c r="E2132" t="s">
        <v>192</v>
      </c>
      <c r="F2132" t="s">
        <v>193</v>
      </c>
      <c r="G2132" t="s">
        <v>206</v>
      </c>
      <c r="H2132" t="s">
        <v>4749</v>
      </c>
      <c r="I2132">
        <v>3</v>
      </c>
      <c r="J2132">
        <v>10</v>
      </c>
      <c r="K2132">
        <v>80424</v>
      </c>
      <c r="L2132" t="str">
        <f>VLOOKUP(Sales_Data!C2132,Product_Master!$A:$D,2,FALSE)</f>
        <v>Sweater</v>
      </c>
      <c r="M2132">
        <f>VLOOKUP(C2132,Product_Master!$A:$D,4,FALSE)</f>
        <v>29787</v>
      </c>
      <c r="N2132" t="str">
        <f t="shared" si="66"/>
        <v>HIGH</v>
      </c>
      <c r="O2132" t="str" cm="1">
        <f t="array" ref="O2132">_xlfn.IFS(D2132="North","Zone 1",D2132="South","Zone 2",D2132="East","Zone 3",D2132="West","Zone 4")</f>
        <v>Zone 1</v>
      </c>
      <c r="P2132">
        <f t="shared" si="67"/>
        <v>8042.4000000000005</v>
      </c>
      <c r="Q2132" t="str">
        <f>VLOOKUP(C2132,Product_Master!$A:$D,3,FALSE)</f>
        <v>Clothing</v>
      </c>
    </row>
    <row r="2133" spans="1:17" x14ac:dyDescent="0.3">
      <c r="A2133" t="s">
        <v>4750</v>
      </c>
      <c r="B2133" t="s">
        <v>577</v>
      </c>
      <c r="C2133" t="s">
        <v>89</v>
      </c>
      <c r="D2133" t="s">
        <v>197</v>
      </c>
      <c r="E2133" t="s">
        <v>260</v>
      </c>
      <c r="F2133" t="s">
        <v>261</v>
      </c>
      <c r="G2133" t="s">
        <v>257</v>
      </c>
      <c r="H2133" t="s">
        <v>4751</v>
      </c>
      <c r="I2133">
        <v>12</v>
      </c>
      <c r="J2133">
        <v>5</v>
      </c>
      <c r="K2133">
        <v>590520</v>
      </c>
      <c r="L2133" t="str">
        <f>VLOOKUP(Sales_Data!C2133,Product_Master!$A:$D,2,FALSE)</f>
        <v>Shorts</v>
      </c>
      <c r="M2133">
        <f>VLOOKUP(C2133,Product_Master!$A:$D,4,FALSE)</f>
        <v>51800</v>
      </c>
      <c r="N2133" t="str">
        <f t="shared" si="66"/>
        <v>HIGH</v>
      </c>
      <c r="O2133" t="str" cm="1">
        <f t="array" ref="O2133">_xlfn.IFS(D2133="North","Zone 1",D2133="South","Zone 2",D2133="East","Zone 3",D2133="West","Zone 4")</f>
        <v>Zone 4</v>
      </c>
      <c r="P2133">
        <f t="shared" si="67"/>
        <v>59052</v>
      </c>
      <c r="Q2133" t="str">
        <f>VLOOKUP(C2133,Product_Master!$A:$D,3,FALSE)</f>
        <v>Clothing</v>
      </c>
    </row>
    <row r="2134" spans="1:17" x14ac:dyDescent="0.3">
      <c r="A2134" t="s">
        <v>4752</v>
      </c>
      <c r="B2134" t="s">
        <v>2281</v>
      </c>
      <c r="C2134" t="s">
        <v>44</v>
      </c>
      <c r="D2134" t="s">
        <v>191</v>
      </c>
      <c r="E2134" t="s">
        <v>238</v>
      </c>
      <c r="F2134" t="s">
        <v>238</v>
      </c>
      <c r="G2134" t="s">
        <v>285</v>
      </c>
      <c r="H2134" t="s">
        <v>4753</v>
      </c>
      <c r="I2134">
        <v>8</v>
      </c>
      <c r="J2134">
        <v>15</v>
      </c>
      <c r="K2134">
        <v>510061</v>
      </c>
      <c r="L2134" t="str">
        <f>VLOOKUP(Sales_Data!C2134,Product_Master!$A:$D,2,FALSE)</f>
        <v>Bookshelf</v>
      </c>
      <c r="M2134">
        <f>VLOOKUP(C2134,Product_Master!$A:$D,4,FALSE)</f>
        <v>75009</v>
      </c>
      <c r="N2134" t="str">
        <f t="shared" si="66"/>
        <v>HIGH</v>
      </c>
      <c r="O2134" t="str" cm="1">
        <f t="array" ref="O2134">_xlfn.IFS(D2134="North","Zone 1",D2134="South","Zone 2",D2134="East","Zone 3",D2134="West","Zone 4")</f>
        <v>Zone 1</v>
      </c>
      <c r="P2134">
        <f t="shared" si="67"/>
        <v>51006.100000000006</v>
      </c>
      <c r="Q2134" t="str">
        <f>VLOOKUP(C2134,Product_Master!$A:$D,3,FALSE)</f>
        <v>Furniture</v>
      </c>
    </row>
    <row r="2135" spans="1:17" x14ac:dyDescent="0.3">
      <c r="A2135" t="s">
        <v>4754</v>
      </c>
      <c r="B2135" t="s">
        <v>1058</v>
      </c>
      <c r="C2135" t="s">
        <v>108</v>
      </c>
      <c r="D2135" t="s">
        <v>191</v>
      </c>
      <c r="E2135" t="s">
        <v>192</v>
      </c>
      <c r="F2135" t="s">
        <v>193</v>
      </c>
      <c r="G2135" t="s">
        <v>315</v>
      </c>
      <c r="H2135" t="s">
        <v>4755</v>
      </c>
      <c r="I2135">
        <v>1</v>
      </c>
      <c r="J2135">
        <v>15</v>
      </c>
      <c r="K2135">
        <v>12548</v>
      </c>
      <c r="L2135" t="str">
        <f>VLOOKUP(Sales_Data!C2135,Product_Master!$A:$D,2,FALSE)</f>
        <v>Salt</v>
      </c>
      <c r="M2135">
        <f>VLOOKUP(C2135,Product_Master!$A:$D,4,FALSE)</f>
        <v>14763</v>
      </c>
      <c r="N2135" t="str">
        <f t="shared" si="66"/>
        <v>MEDIUM</v>
      </c>
      <c r="O2135" t="str" cm="1">
        <f t="array" ref="O2135">_xlfn.IFS(D2135="North","Zone 1",D2135="South","Zone 2",D2135="East","Zone 3",D2135="West","Zone 4")</f>
        <v>Zone 1</v>
      </c>
      <c r="P2135">
        <f t="shared" si="67"/>
        <v>627.40000000000009</v>
      </c>
      <c r="Q2135" t="str">
        <f>VLOOKUP(C2135,Product_Master!$A:$D,3,FALSE)</f>
        <v>Grocery</v>
      </c>
    </row>
    <row r="2136" spans="1:17" x14ac:dyDescent="0.3">
      <c r="A2136" t="s">
        <v>4756</v>
      </c>
      <c r="B2136" t="s">
        <v>1441</v>
      </c>
      <c r="C2136" t="s">
        <v>62</v>
      </c>
      <c r="D2136" t="s">
        <v>171</v>
      </c>
      <c r="E2136" t="s">
        <v>223</v>
      </c>
      <c r="F2136" t="s">
        <v>224</v>
      </c>
      <c r="G2136" t="s">
        <v>243</v>
      </c>
      <c r="H2136" t="s">
        <v>4757</v>
      </c>
      <c r="I2136">
        <v>3</v>
      </c>
      <c r="J2136">
        <v>5</v>
      </c>
      <c r="K2136">
        <v>141565</v>
      </c>
      <c r="L2136" t="str">
        <f>VLOOKUP(Sales_Data!C2136,Product_Master!$A:$D,2,FALSE)</f>
        <v>Recliner</v>
      </c>
      <c r="M2136">
        <f>VLOOKUP(C2136,Product_Master!$A:$D,4,FALSE)</f>
        <v>49672</v>
      </c>
      <c r="N2136" t="str">
        <f t="shared" si="66"/>
        <v>HIGH</v>
      </c>
      <c r="O2136" t="str" cm="1">
        <f t="array" ref="O2136">_xlfn.IFS(D2136="North","Zone 1",D2136="South","Zone 2",D2136="East","Zone 3",D2136="West","Zone 4")</f>
        <v>Zone 2</v>
      </c>
      <c r="P2136">
        <f t="shared" si="67"/>
        <v>14156.5</v>
      </c>
      <c r="Q2136" t="str">
        <f>VLOOKUP(C2136,Product_Master!$A:$D,3,FALSE)</f>
        <v>Furniture</v>
      </c>
    </row>
    <row r="2137" spans="1:17" x14ac:dyDescent="0.3">
      <c r="A2137" t="s">
        <v>4758</v>
      </c>
      <c r="B2137" t="s">
        <v>3850</v>
      </c>
      <c r="C2137" t="s">
        <v>79</v>
      </c>
      <c r="D2137" t="s">
        <v>171</v>
      </c>
      <c r="E2137" t="s">
        <v>223</v>
      </c>
      <c r="F2137" t="s">
        <v>224</v>
      </c>
      <c r="G2137" t="s">
        <v>174</v>
      </c>
      <c r="H2137" t="s">
        <v>4759</v>
      </c>
      <c r="I2137">
        <v>7</v>
      </c>
      <c r="J2137">
        <v>15</v>
      </c>
      <c r="K2137">
        <v>24418</v>
      </c>
      <c r="L2137" t="str">
        <f>VLOOKUP(Sales_Data!C2137,Product_Master!$A:$D,2,FALSE)</f>
        <v>Formal Shirt</v>
      </c>
      <c r="M2137">
        <f>VLOOKUP(C2137,Product_Master!$A:$D,4,FALSE)</f>
        <v>4104</v>
      </c>
      <c r="N2137" t="str">
        <f t="shared" si="66"/>
        <v>HIGH</v>
      </c>
      <c r="O2137" t="str" cm="1">
        <f t="array" ref="O2137">_xlfn.IFS(D2137="North","Zone 1",D2137="South","Zone 2",D2137="East","Zone 3",D2137="West","Zone 4")</f>
        <v>Zone 2</v>
      </c>
      <c r="P2137">
        <f t="shared" si="67"/>
        <v>2441.8000000000002</v>
      </c>
      <c r="Q2137" t="str">
        <f>VLOOKUP(C2137,Product_Master!$A:$D,3,FALSE)</f>
        <v>Clothing</v>
      </c>
    </row>
    <row r="2138" spans="1:17" x14ac:dyDescent="0.3">
      <c r="A2138" t="s">
        <v>4760</v>
      </c>
      <c r="B2138" t="s">
        <v>3223</v>
      </c>
      <c r="C2138" t="s">
        <v>149</v>
      </c>
      <c r="D2138" t="s">
        <v>197</v>
      </c>
      <c r="E2138" t="s">
        <v>210</v>
      </c>
      <c r="F2138" t="s">
        <v>211</v>
      </c>
      <c r="G2138" t="s">
        <v>253</v>
      </c>
      <c r="H2138" t="s">
        <v>4761</v>
      </c>
      <c r="I2138">
        <v>9</v>
      </c>
      <c r="J2138">
        <v>0</v>
      </c>
      <c r="K2138">
        <v>308511</v>
      </c>
      <c r="L2138" t="str">
        <f>VLOOKUP(Sales_Data!C2138,Product_Master!$A:$D,2,FALSE)</f>
        <v>Football Shoes</v>
      </c>
      <c r="M2138">
        <f>VLOOKUP(C2138,Product_Master!$A:$D,4,FALSE)</f>
        <v>34279</v>
      </c>
      <c r="N2138" t="str">
        <f t="shared" si="66"/>
        <v>HIGH</v>
      </c>
      <c r="O2138" t="str" cm="1">
        <f t="array" ref="O2138">_xlfn.IFS(D2138="North","Zone 1",D2138="South","Zone 2",D2138="East","Zone 3",D2138="West","Zone 4")</f>
        <v>Zone 4</v>
      </c>
      <c r="P2138">
        <f t="shared" si="67"/>
        <v>30851.100000000002</v>
      </c>
      <c r="Q2138" t="str">
        <f>VLOOKUP(C2138,Product_Master!$A:$D,3,FALSE)</f>
        <v>Sports</v>
      </c>
    </row>
    <row r="2139" spans="1:17" x14ac:dyDescent="0.3">
      <c r="A2139" t="s">
        <v>4762</v>
      </c>
      <c r="B2139" t="s">
        <v>1946</v>
      </c>
      <c r="C2139" t="s">
        <v>114</v>
      </c>
      <c r="D2139" t="s">
        <v>171</v>
      </c>
      <c r="E2139" t="s">
        <v>223</v>
      </c>
      <c r="F2139" t="s">
        <v>224</v>
      </c>
      <c r="G2139" t="s">
        <v>200</v>
      </c>
      <c r="H2139" t="s">
        <v>4763</v>
      </c>
      <c r="I2139">
        <v>2</v>
      </c>
      <c r="J2139">
        <v>10</v>
      </c>
      <c r="K2139">
        <v>104779</v>
      </c>
      <c r="L2139" t="str">
        <f>VLOOKUP(Sales_Data!C2139,Product_Master!$A:$D,2,FALSE)</f>
        <v>Flour</v>
      </c>
      <c r="M2139">
        <f>VLOOKUP(C2139,Product_Master!$A:$D,4,FALSE)</f>
        <v>58211</v>
      </c>
      <c r="N2139" t="str">
        <f t="shared" si="66"/>
        <v>HIGH</v>
      </c>
      <c r="O2139" t="str" cm="1">
        <f t="array" ref="O2139">_xlfn.IFS(D2139="North","Zone 1",D2139="South","Zone 2",D2139="East","Zone 3",D2139="West","Zone 4")</f>
        <v>Zone 2</v>
      </c>
      <c r="P2139">
        <f t="shared" si="67"/>
        <v>10477.900000000001</v>
      </c>
      <c r="Q2139" t="str">
        <f>VLOOKUP(C2139,Product_Master!$A:$D,3,FALSE)</f>
        <v>Grocery</v>
      </c>
    </row>
    <row r="2140" spans="1:17" x14ac:dyDescent="0.3">
      <c r="A2140" t="s">
        <v>4764</v>
      </c>
      <c r="B2140" t="s">
        <v>1082</v>
      </c>
      <c r="C2140" t="s">
        <v>120</v>
      </c>
      <c r="D2140" t="s">
        <v>197</v>
      </c>
      <c r="E2140" t="s">
        <v>210</v>
      </c>
      <c r="F2140" t="s">
        <v>211</v>
      </c>
      <c r="G2140" t="s">
        <v>181</v>
      </c>
      <c r="H2140" t="s">
        <v>1850</v>
      </c>
      <c r="I2140">
        <v>3</v>
      </c>
      <c r="J2140">
        <v>0</v>
      </c>
      <c r="K2140">
        <v>92613</v>
      </c>
      <c r="L2140" t="str">
        <f>VLOOKUP(Sales_Data!C2140,Product_Master!$A:$D,2,FALSE)</f>
        <v>Soft Drink</v>
      </c>
      <c r="M2140">
        <f>VLOOKUP(C2140,Product_Master!$A:$D,4,FALSE)</f>
        <v>30871</v>
      </c>
      <c r="N2140" t="str">
        <f t="shared" si="66"/>
        <v>HIGH</v>
      </c>
      <c r="O2140" t="str" cm="1">
        <f t="array" ref="O2140">_xlfn.IFS(D2140="North","Zone 1",D2140="South","Zone 2",D2140="East","Zone 3",D2140="West","Zone 4")</f>
        <v>Zone 4</v>
      </c>
      <c r="P2140">
        <f t="shared" si="67"/>
        <v>9261.3000000000011</v>
      </c>
      <c r="Q2140" t="str">
        <f>VLOOKUP(C2140,Product_Master!$A:$D,3,FALSE)</f>
        <v>Grocery</v>
      </c>
    </row>
    <row r="2141" spans="1:17" x14ac:dyDescent="0.3">
      <c r="A2141" t="s">
        <v>4765</v>
      </c>
      <c r="B2141" t="s">
        <v>2382</v>
      </c>
      <c r="C2141" t="s">
        <v>75</v>
      </c>
      <c r="D2141" t="s">
        <v>191</v>
      </c>
      <c r="E2141" t="s">
        <v>192</v>
      </c>
      <c r="F2141" t="s">
        <v>193</v>
      </c>
      <c r="G2141" t="s">
        <v>206</v>
      </c>
      <c r="H2141" t="s">
        <v>4766</v>
      </c>
      <c r="I2141">
        <v>7</v>
      </c>
      <c r="J2141">
        <v>5</v>
      </c>
      <c r="K2141">
        <v>266864</v>
      </c>
      <c r="L2141" t="str">
        <f>VLOOKUP(Sales_Data!C2141,Product_Master!$A:$D,2,FALSE)</f>
        <v>Jacket</v>
      </c>
      <c r="M2141">
        <f>VLOOKUP(C2141,Product_Master!$A:$D,4,FALSE)</f>
        <v>40130</v>
      </c>
      <c r="N2141" t="str">
        <f t="shared" si="66"/>
        <v>HIGH</v>
      </c>
      <c r="O2141" t="str" cm="1">
        <f t="array" ref="O2141">_xlfn.IFS(D2141="North","Zone 1",D2141="South","Zone 2",D2141="East","Zone 3",D2141="West","Zone 4")</f>
        <v>Zone 1</v>
      </c>
      <c r="P2141">
        <f t="shared" si="67"/>
        <v>26686.400000000001</v>
      </c>
      <c r="Q2141" t="str">
        <f>VLOOKUP(C2141,Product_Master!$A:$D,3,FALSE)</f>
        <v>Clothing</v>
      </c>
    </row>
    <row r="2142" spans="1:17" x14ac:dyDescent="0.3">
      <c r="A2142" t="s">
        <v>4767</v>
      </c>
      <c r="B2142" t="s">
        <v>606</v>
      </c>
      <c r="C2142" t="s">
        <v>143</v>
      </c>
      <c r="D2142" t="s">
        <v>197</v>
      </c>
      <c r="E2142" t="s">
        <v>198</v>
      </c>
      <c r="F2142" t="s">
        <v>199</v>
      </c>
      <c r="G2142" t="s">
        <v>269</v>
      </c>
      <c r="H2142" t="s">
        <v>4768</v>
      </c>
      <c r="I2142">
        <v>3</v>
      </c>
      <c r="J2142">
        <v>15</v>
      </c>
      <c r="K2142">
        <v>14389</v>
      </c>
      <c r="L2142" t="str">
        <f>VLOOKUP(Sales_Data!C2142,Product_Master!$A:$D,2,FALSE)</f>
        <v>Skipping Rope</v>
      </c>
      <c r="M2142">
        <f>VLOOKUP(C2142,Product_Master!$A:$D,4,FALSE)</f>
        <v>5643</v>
      </c>
      <c r="N2142" t="str">
        <f t="shared" si="66"/>
        <v>MEDIUM</v>
      </c>
      <c r="O2142" t="str" cm="1">
        <f t="array" ref="O2142">_xlfn.IFS(D2142="North","Zone 1",D2142="South","Zone 2",D2142="East","Zone 3",D2142="West","Zone 4")</f>
        <v>Zone 4</v>
      </c>
      <c r="P2142">
        <f t="shared" si="67"/>
        <v>719.45</v>
      </c>
      <c r="Q2142" t="str">
        <f>VLOOKUP(C2142,Product_Master!$A:$D,3,FALSE)</f>
        <v>Sports</v>
      </c>
    </row>
    <row r="2143" spans="1:17" x14ac:dyDescent="0.3">
      <c r="A2143" t="s">
        <v>4769</v>
      </c>
      <c r="B2143" t="s">
        <v>619</v>
      </c>
      <c r="C2143" t="s">
        <v>15</v>
      </c>
      <c r="D2143" t="s">
        <v>171</v>
      </c>
      <c r="E2143" t="s">
        <v>172</v>
      </c>
      <c r="F2143" t="s">
        <v>173</v>
      </c>
      <c r="G2143" t="s">
        <v>187</v>
      </c>
      <c r="H2143" t="s">
        <v>4770</v>
      </c>
      <c r="I2143">
        <v>6</v>
      </c>
      <c r="J2143">
        <v>10</v>
      </c>
      <c r="K2143">
        <v>49615</v>
      </c>
      <c r="L2143" t="str">
        <f>VLOOKUP(Sales_Data!C2143,Product_Master!$A:$D,2,FALSE)</f>
        <v>OnePlus Phone</v>
      </c>
      <c r="M2143">
        <f>VLOOKUP(C2143,Product_Master!$A:$D,4,FALSE)</f>
        <v>9188</v>
      </c>
      <c r="N2143" t="str">
        <f t="shared" si="66"/>
        <v>HIGH</v>
      </c>
      <c r="O2143" t="str" cm="1">
        <f t="array" ref="O2143">_xlfn.IFS(D2143="North","Zone 1",D2143="South","Zone 2",D2143="East","Zone 3",D2143="West","Zone 4")</f>
        <v>Zone 2</v>
      </c>
      <c r="P2143">
        <f t="shared" si="67"/>
        <v>4961.5</v>
      </c>
      <c r="Q2143" t="str">
        <f>VLOOKUP(C2143,Product_Master!$A:$D,3,FALSE)</f>
        <v>Electronics</v>
      </c>
    </row>
    <row r="2144" spans="1:17" x14ac:dyDescent="0.3">
      <c r="A2144" t="s">
        <v>4771</v>
      </c>
      <c r="B2144" t="s">
        <v>2660</v>
      </c>
      <c r="C2144" t="s">
        <v>97</v>
      </c>
      <c r="D2144" t="s">
        <v>171</v>
      </c>
      <c r="E2144" t="s">
        <v>172</v>
      </c>
      <c r="F2144" t="s">
        <v>173</v>
      </c>
      <c r="G2144" t="s">
        <v>187</v>
      </c>
      <c r="H2144" t="s">
        <v>4772</v>
      </c>
      <c r="I2144">
        <v>7</v>
      </c>
      <c r="J2144">
        <v>5</v>
      </c>
      <c r="K2144">
        <v>141279</v>
      </c>
      <c r="L2144" t="str">
        <f>VLOOKUP(Sales_Data!C2144,Product_Master!$A:$D,2,FALSE)</f>
        <v>Rice</v>
      </c>
      <c r="M2144">
        <f>VLOOKUP(C2144,Product_Master!$A:$D,4,FALSE)</f>
        <v>21245</v>
      </c>
      <c r="N2144" t="str">
        <f t="shared" si="66"/>
        <v>HIGH</v>
      </c>
      <c r="O2144" t="str" cm="1">
        <f t="array" ref="O2144">_xlfn.IFS(D2144="North","Zone 1",D2144="South","Zone 2",D2144="East","Zone 3",D2144="West","Zone 4")</f>
        <v>Zone 2</v>
      </c>
      <c r="P2144">
        <f t="shared" si="67"/>
        <v>14127.900000000001</v>
      </c>
      <c r="Q2144" t="str">
        <f>VLOOKUP(C2144,Product_Master!$A:$D,3,FALSE)</f>
        <v>Grocery</v>
      </c>
    </row>
    <row r="2145" spans="1:17" x14ac:dyDescent="0.3">
      <c r="A2145" t="s">
        <v>4773</v>
      </c>
      <c r="B2145" t="s">
        <v>935</v>
      </c>
      <c r="C2145" t="s">
        <v>143</v>
      </c>
      <c r="D2145" t="s">
        <v>178</v>
      </c>
      <c r="E2145" t="s">
        <v>179</v>
      </c>
      <c r="F2145" t="s">
        <v>180</v>
      </c>
      <c r="G2145" t="s">
        <v>315</v>
      </c>
      <c r="H2145" t="s">
        <v>4774</v>
      </c>
      <c r="I2145">
        <v>7</v>
      </c>
      <c r="J2145">
        <v>0</v>
      </c>
      <c r="K2145">
        <v>39501</v>
      </c>
      <c r="L2145" t="str">
        <f>VLOOKUP(Sales_Data!C2145,Product_Master!$A:$D,2,FALSE)</f>
        <v>Skipping Rope</v>
      </c>
      <c r="M2145">
        <f>VLOOKUP(C2145,Product_Master!$A:$D,4,FALSE)</f>
        <v>5643</v>
      </c>
      <c r="N2145" t="str">
        <f t="shared" si="66"/>
        <v>HIGH</v>
      </c>
      <c r="O2145" t="str" cm="1">
        <f t="array" ref="O2145">_xlfn.IFS(D2145="North","Zone 1",D2145="South","Zone 2",D2145="East","Zone 3",D2145="West","Zone 4")</f>
        <v>Zone 3</v>
      </c>
      <c r="P2145">
        <f t="shared" si="67"/>
        <v>3950.1000000000004</v>
      </c>
      <c r="Q2145" t="str">
        <f>VLOOKUP(C2145,Product_Master!$A:$D,3,FALSE)</f>
        <v>Sports</v>
      </c>
    </row>
    <row r="2146" spans="1:17" x14ac:dyDescent="0.3">
      <c r="A2146" t="s">
        <v>4775</v>
      </c>
      <c r="B2146" t="s">
        <v>249</v>
      </c>
      <c r="C2146" t="s">
        <v>122</v>
      </c>
      <c r="D2146" t="s">
        <v>178</v>
      </c>
      <c r="E2146" t="s">
        <v>310</v>
      </c>
      <c r="F2146" t="s">
        <v>311</v>
      </c>
      <c r="G2146" t="s">
        <v>253</v>
      </c>
      <c r="H2146" t="s">
        <v>4776</v>
      </c>
      <c r="I2146">
        <v>10</v>
      </c>
      <c r="J2146">
        <v>15</v>
      </c>
      <c r="K2146">
        <v>557022</v>
      </c>
      <c r="L2146" t="str">
        <f>VLOOKUP(Sales_Data!C2146,Product_Master!$A:$D,2,FALSE)</f>
        <v>Noodles</v>
      </c>
      <c r="M2146">
        <f>VLOOKUP(C2146,Product_Master!$A:$D,4,FALSE)</f>
        <v>65532</v>
      </c>
      <c r="N2146" t="str">
        <f t="shared" si="66"/>
        <v>HIGH</v>
      </c>
      <c r="O2146" t="str" cm="1">
        <f t="array" ref="O2146">_xlfn.IFS(D2146="North","Zone 1",D2146="South","Zone 2",D2146="East","Zone 3",D2146="West","Zone 4")</f>
        <v>Zone 3</v>
      </c>
      <c r="P2146">
        <f t="shared" si="67"/>
        <v>55702.200000000004</v>
      </c>
      <c r="Q2146" t="str">
        <f>VLOOKUP(C2146,Product_Master!$A:$D,3,FALSE)</f>
        <v>Grocery</v>
      </c>
    </row>
    <row r="2147" spans="1:17" x14ac:dyDescent="0.3">
      <c r="A2147" t="s">
        <v>4777</v>
      </c>
      <c r="B2147" t="s">
        <v>691</v>
      </c>
      <c r="C2147" t="s">
        <v>151</v>
      </c>
      <c r="D2147" t="s">
        <v>191</v>
      </c>
      <c r="E2147" t="s">
        <v>238</v>
      </c>
      <c r="F2147" t="s">
        <v>238</v>
      </c>
      <c r="G2147" t="s">
        <v>200</v>
      </c>
      <c r="H2147" t="s">
        <v>4778</v>
      </c>
      <c r="I2147">
        <v>5</v>
      </c>
      <c r="J2147">
        <v>20</v>
      </c>
      <c r="K2147">
        <v>152388</v>
      </c>
      <c r="L2147" t="str">
        <f>VLOOKUP(Sales_Data!C2147,Product_Master!$A:$D,2,FALSE)</f>
        <v>Volleyball</v>
      </c>
      <c r="M2147">
        <f>VLOOKUP(C2147,Product_Master!$A:$D,4,FALSE)</f>
        <v>38097</v>
      </c>
      <c r="N2147" t="str">
        <f t="shared" si="66"/>
        <v>HIGH</v>
      </c>
      <c r="O2147" t="str" cm="1">
        <f t="array" ref="O2147">_xlfn.IFS(D2147="North","Zone 1",D2147="South","Zone 2",D2147="East","Zone 3",D2147="West","Zone 4")</f>
        <v>Zone 1</v>
      </c>
      <c r="P2147">
        <f t="shared" si="67"/>
        <v>15238.800000000001</v>
      </c>
      <c r="Q2147" t="str">
        <f>VLOOKUP(C2147,Product_Master!$A:$D,3,FALSE)</f>
        <v>Sports</v>
      </c>
    </row>
    <row r="2148" spans="1:17" x14ac:dyDescent="0.3">
      <c r="A2148" t="s">
        <v>4779</v>
      </c>
      <c r="B2148" t="s">
        <v>3429</v>
      </c>
      <c r="C2148" t="s">
        <v>149</v>
      </c>
      <c r="D2148" t="s">
        <v>191</v>
      </c>
      <c r="E2148" t="s">
        <v>192</v>
      </c>
      <c r="F2148" t="s">
        <v>193</v>
      </c>
      <c r="G2148" t="s">
        <v>269</v>
      </c>
      <c r="H2148" t="s">
        <v>1035</v>
      </c>
      <c r="I2148">
        <v>7</v>
      </c>
      <c r="J2148">
        <v>0</v>
      </c>
      <c r="K2148">
        <v>239953</v>
      </c>
      <c r="L2148" t="str">
        <f>VLOOKUP(Sales_Data!C2148,Product_Master!$A:$D,2,FALSE)</f>
        <v>Football Shoes</v>
      </c>
      <c r="M2148">
        <f>VLOOKUP(C2148,Product_Master!$A:$D,4,FALSE)</f>
        <v>34279</v>
      </c>
      <c r="N2148" t="str">
        <f t="shared" si="66"/>
        <v>HIGH</v>
      </c>
      <c r="O2148" t="str" cm="1">
        <f t="array" ref="O2148">_xlfn.IFS(D2148="North","Zone 1",D2148="South","Zone 2",D2148="East","Zone 3",D2148="West","Zone 4")</f>
        <v>Zone 1</v>
      </c>
      <c r="P2148">
        <f t="shared" si="67"/>
        <v>23995.300000000003</v>
      </c>
      <c r="Q2148" t="str">
        <f>VLOOKUP(C2148,Product_Master!$A:$D,3,FALSE)</f>
        <v>Sports</v>
      </c>
    </row>
    <row r="2149" spans="1:17" x14ac:dyDescent="0.3">
      <c r="A2149" t="s">
        <v>4780</v>
      </c>
      <c r="B2149" t="s">
        <v>1243</v>
      </c>
      <c r="C2149" t="s">
        <v>97</v>
      </c>
      <c r="D2149" t="s">
        <v>171</v>
      </c>
      <c r="E2149" t="s">
        <v>223</v>
      </c>
      <c r="F2149" t="s">
        <v>224</v>
      </c>
      <c r="G2149" t="s">
        <v>243</v>
      </c>
      <c r="H2149" t="s">
        <v>4781</v>
      </c>
      <c r="I2149">
        <v>2</v>
      </c>
      <c r="J2149">
        <v>5</v>
      </c>
      <c r="K2149">
        <v>40365</v>
      </c>
      <c r="L2149" t="str">
        <f>VLOOKUP(Sales_Data!C2149,Product_Master!$A:$D,2,FALSE)</f>
        <v>Rice</v>
      </c>
      <c r="M2149">
        <f>VLOOKUP(C2149,Product_Master!$A:$D,4,FALSE)</f>
        <v>21245</v>
      </c>
      <c r="N2149" t="str">
        <f t="shared" si="66"/>
        <v>HIGH</v>
      </c>
      <c r="O2149" t="str" cm="1">
        <f t="array" ref="O2149">_xlfn.IFS(D2149="North","Zone 1",D2149="South","Zone 2",D2149="East","Zone 3",D2149="West","Zone 4")</f>
        <v>Zone 2</v>
      </c>
      <c r="P2149">
        <f t="shared" si="67"/>
        <v>4036.5</v>
      </c>
      <c r="Q2149" t="str">
        <f>VLOOKUP(C2149,Product_Master!$A:$D,3,FALSE)</f>
        <v>Grocery</v>
      </c>
    </row>
    <row r="2150" spans="1:17" x14ac:dyDescent="0.3">
      <c r="A2150" t="s">
        <v>4782</v>
      </c>
      <c r="B2150" t="s">
        <v>1703</v>
      </c>
      <c r="C2150" t="s">
        <v>110</v>
      </c>
      <c r="D2150" t="s">
        <v>178</v>
      </c>
      <c r="E2150" t="s">
        <v>310</v>
      </c>
      <c r="F2150" t="s">
        <v>311</v>
      </c>
      <c r="G2150" t="s">
        <v>315</v>
      </c>
      <c r="H2150" t="s">
        <v>4783</v>
      </c>
      <c r="I2150">
        <v>9</v>
      </c>
      <c r="J2150">
        <v>15</v>
      </c>
      <c r="K2150">
        <v>215798</v>
      </c>
      <c r="L2150" t="str">
        <f>VLOOKUP(Sales_Data!C2150,Product_Master!$A:$D,2,FALSE)</f>
        <v>Spices</v>
      </c>
      <c r="M2150">
        <f>VLOOKUP(C2150,Product_Master!$A:$D,4,FALSE)</f>
        <v>28209</v>
      </c>
      <c r="N2150" t="str">
        <f t="shared" si="66"/>
        <v>HIGH</v>
      </c>
      <c r="O2150" t="str" cm="1">
        <f t="array" ref="O2150">_xlfn.IFS(D2150="North","Zone 1",D2150="South","Zone 2",D2150="East","Zone 3",D2150="West","Zone 4")</f>
        <v>Zone 3</v>
      </c>
      <c r="P2150">
        <f t="shared" si="67"/>
        <v>21579.800000000003</v>
      </c>
      <c r="Q2150" t="str">
        <f>VLOOKUP(C2150,Product_Master!$A:$D,3,FALSE)</f>
        <v>Grocery</v>
      </c>
    </row>
    <row r="2151" spans="1:17" x14ac:dyDescent="0.3">
      <c r="A2151" t="s">
        <v>4784</v>
      </c>
      <c r="B2151" t="s">
        <v>2861</v>
      </c>
      <c r="C2151" t="s">
        <v>91</v>
      </c>
      <c r="D2151" t="s">
        <v>171</v>
      </c>
      <c r="E2151" t="s">
        <v>172</v>
      </c>
      <c r="F2151" t="s">
        <v>173</v>
      </c>
      <c r="G2151" t="s">
        <v>174</v>
      </c>
      <c r="H2151" t="s">
        <v>4785</v>
      </c>
      <c r="I2151">
        <v>5</v>
      </c>
      <c r="J2151">
        <v>0</v>
      </c>
      <c r="K2151">
        <v>148935</v>
      </c>
      <c r="L2151" t="str">
        <f>VLOOKUP(Sales_Data!C2151,Product_Master!$A:$D,2,FALSE)</f>
        <v>Sweater</v>
      </c>
      <c r="M2151">
        <f>VLOOKUP(C2151,Product_Master!$A:$D,4,FALSE)</f>
        <v>29787</v>
      </c>
      <c r="N2151" t="str">
        <f t="shared" si="66"/>
        <v>HIGH</v>
      </c>
      <c r="O2151" t="str" cm="1">
        <f t="array" ref="O2151">_xlfn.IFS(D2151="North","Zone 1",D2151="South","Zone 2",D2151="East","Zone 3",D2151="West","Zone 4")</f>
        <v>Zone 2</v>
      </c>
      <c r="P2151">
        <f t="shared" si="67"/>
        <v>14893.5</v>
      </c>
      <c r="Q2151" t="str">
        <f>VLOOKUP(C2151,Product_Master!$A:$D,3,FALSE)</f>
        <v>Clothing</v>
      </c>
    </row>
    <row r="2152" spans="1:17" x14ac:dyDescent="0.3">
      <c r="A2152" t="s">
        <v>4786</v>
      </c>
      <c r="B2152" t="s">
        <v>1265</v>
      </c>
      <c r="C2152" t="s">
        <v>145</v>
      </c>
      <c r="D2152" t="s">
        <v>171</v>
      </c>
      <c r="E2152" t="s">
        <v>204</v>
      </c>
      <c r="F2152" t="s">
        <v>205</v>
      </c>
      <c r="G2152" t="s">
        <v>200</v>
      </c>
      <c r="H2152" t="s">
        <v>4787</v>
      </c>
      <c r="I2152">
        <v>3</v>
      </c>
      <c r="J2152">
        <v>15</v>
      </c>
      <c r="K2152">
        <v>45277</v>
      </c>
      <c r="L2152" t="str">
        <f>VLOOKUP(Sales_Data!C2152,Product_Master!$A:$D,2,FALSE)</f>
        <v>Badminton Racket</v>
      </c>
      <c r="M2152">
        <f>VLOOKUP(C2152,Product_Master!$A:$D,4,FALSE)</f>
        <v>17756</v>
      </c>
      <c r="N2152" t="str">
        <f t="shared" si="66"/>
        <v>HIGH</v>
      </c>
      <c r="O2152" t="str" cm="1">
        <f t="array" ref="O2152">_xlfn.IFS(D2152="North","Zone 1",D2152="South","Zone 2",D2152="East","Zone 3",D2152="West","Zone 4")</f>
        <v>Zone 2</v>
      </c>
      <c r="P2152">
        <f t="shared" si="67"/>
        <v>4527.7</v>
      </c>
      <c r="Q2152" t="str">
        <f>VLOOKUP(C2152,Product_Master!$A:$D,3,FALSE)</f>
        <v>Sports</v>
      </c>
    </row>
    <row r="2153" spans="1:17" x14ac:dyDescent="0.3">
      <c r="A2153" t="s">
        <v>4788</v>
      </c>
      <c r="B2153" t="s">
        <v>1050</v>
      </c>
      <c r="C2153" t="s">
        <v>7</v>
      </c>
      <c r="D2153" t="s">
        <v>178</v>
      </c>
      <c r="E2153" t="s">
        <v>310</v>
      </c>
      <c r="F2153" t="s">
        <v>311</v>
      </c>
      <c r="G2153" t="s">
        <v>243</v>
      </c>
      <c r="H2153" t="s">
        <v>4789</v>
      </c>
      <c r="I2153">
        <v>5</v>
      </c>
      <c r="J2153">
        <v>20</v>
      </c>
      <c r="K2153">
        <v>256004</v>
      </c>
      <c r="L2153" t="str">
        <f>VLOOKUP(Sales_Data!C2153,Product_Master!$A:$D,2,FALSE)</f>
        <v>HP Laptop</v>
      </c>
      <c r="M2153">
        <f>VLOOKUP(C2153,Product_Master!$A:$D,4,FALSE)</f>
        <v>64001</v>
      </c>
      <c r="N2153" t="str">
        <f t="shared" si="66"/>
        <v>HIGH</v>
      </c>
      <c r="O2153" t="str" cm="1">
        <f t="array" ref="O2153">_xlfn.IFS(D2153="North","Zone 1",D2153="South","Zone 2",D2153="East","Zone 3",D2153="West","Zone 4")</f>
        <v>Zone 3</v>
      </c>
      <c r="P2153">
        <f t="shared" si="67"/>
        <v>25600.400000000001</v>
      </c>
      <c r="Q2153" t="str">
        <f>VLOOKUP(C2153,Product_Master!$A:$D,3,FALSE)</f>
        <v>Electronics</v>
      </c>
    </row>
    <row r="2154" spans="1:17" x14ac:dyDescent="0.3">
      <c r="A2154" t="s">
        <v>4790</v>
      </c>
      <c r="B2154" t="s">
        <v>885</v>
      </c>
      <c r="C2154" t="s">
        <v>42</v>
      </c>
      <c r="D2154" t="s">
        <v>171</v>
      </c>
      <c r="E2154" t="s">
        <v>172</v>
      </c>
      <c r="F2154" t="s">
        <v>173</v>
      </c>
      <c r="G2154" t="s">
        <v>269</v>
      </c>
      <c r="H2154" t="s">
        <v>4791</v>
      </c>
      <c r="I2154">
        <v>5</v>
      </c>
      <c r="J2154">
        <v>0</v>
      </c>
      <c r="K2154">
        <v>94550</v>
      </c>
      <c r="L2154" t="str">
        <f>VLOOKUP(Sales_Data!C2154,Product_Master!$A:$D,2,FALSE)</f>
        <v>Coffee Table</v>
      </c>
      <c r="M2154">
        <f>VLOOKUP(C2154,Product_Master!$A:$D,4,FALSE)</f>
        <v>18910</v>
      </c>
      <c r="N2154" t="str">
        <f t="shared" si="66"/>
        <v>HIGH</v>
      </c>
      <c r="O2154" t="str" cm="1">
        <f t="array" ref="O2154">_xlfn.IFS(D2154="North","Zone 1",D2154="South","Zone 2",D2154="East","Zone 3",D2154="West","Zone 4")</f>
        <v>Zone 2</v>
      </c>
      <c r="P2154">
        <f t="shared" si="67"/>
        <v>9455</v>
      </c>
      <c r="Q2154" t="str">
        <f>VLOOKUP(C2154,Product_Master!$A:$D,3,FALSE)</f>
        <v>Furniture</v>
      </c>
    </row>
    <row r="2155" spans="1:17" x14ac:dyDescent="0.3">
      <c r="A2155" t="s">
        <v>4792</v>
      </c>
      <c r="B2155" t="s">
        <v>2223</v>
      </c>
      <c r="C2155" t="s">
        <v>108</v>
      </c>
      <c r="D2155" t="s">
        <v>197</v>
      </c>
      <c r="E2155" t="s">
        <v>210</v>
      </c>
      <c r="F2155" t="s">
        <v>211</v>
      </c>
      <c r="G2155" t="s">
        <v>243</v>
      </c>
      <c r="H2155" t="s">
        <v>3937</v>
      </c>
      <c r="I2155">
        <v>12</v>
      </c>
      <c r="J2155">
        <v>10</v>
      </c>
      <c r="K2155">
        <v>159440</v>
      </c>
      <c r="L2155" t="str">
        <f>VLOOKUP(Sales_Data!C2155,Product_Master!$A:$D,2,FALSE)</f>
        <v>Salt</v>
      </c>
      <c r="M2155">
        <f>VLOOKUP(C2155,Product_Master!$A:$D,4,FALSE)</f>
        <v>14763</v>
      </c>
      <c r="N2155" t="str">
        <f t="shared" si="66"/>
        <v>HIGH</v>
      </c>
      <c r="O2155" t="str" cm="1">
        <f t="array" ref="O2155">_xlfn.IFS(D2155="North","Zone 1",D2155="South","Zone 2",D2155="East","Zone 3",D2155="West","Zone 4")</f>
        <v>Zone 4</v>
      </c>
      <c r="P2155">
        <f t="shared" si="67"/>
        <v>15944</v>
      </c>
      <c r="Q2155" t="str">
        <f>VLOOKUP(C2155,Product_Master!$A:$D,3,FALSE)</f>
        <v>Grocery</v>
      </c>
    </row>
    <row r="2156" spans="1:17" x14ac:dyDescent="0.3">
      <c r="A2156" t="s">
        <v>4793</v>
      </c>
      <c r="B2156" t="s">
        <v>2460</v>
      </c>
      <c r="C2156" t="s">
        <v>124</v>
      </c>
      <c r="D2156" t="s">
        <v>171</v>
      </c>
      <c r="E2156" t="s">
        <v>223</v>
      </c>
      <c r="F2156" t="s">
        <v>224</v>
      </c>
      <c r="G2156" t="s">
        <v>262</v>
      </c>
      <c r="H2156" t="s">
        <v>4794</v>
      </c>
      <c r="I2156">
        <v>9</v>
      </c>
      <c r="J2156">
        <v>15</v>
      </c>
      <c r="K2156">
        <v>249466</v>
      </c>
      <c r="L2156" t="str">
        <f>VLOOKUP(Sales_Data!C2156,Product_Master!$A:$D,2,FALSE)</f>
        <v>Dry Fruits</v>
      </c>
      <c r="M2156">
        <f>VLOOKUP(C2156,Product_Master!$A:$D,4,FALSE)</f>
        <v>32610</v>
      </c>
      <c r="N2156" t="str">
        <f t="shared" si="66"/>
        <v>HIGH</v>
      </c>
      <c r="O2156" t="str" cm="1">
        <f t="array" ref="O2156">_xlfn.IFS(D2156="North","Zone 1",D2156="South","Zone 2",D2156="East","Zone 3",D2156="West","Zone 4")</f>
        <v>Zone 2</v>
      </c>
      <c r="P2156">
        <f t="shared" si="67"/>
        <v>24946.600000000002</v>
      </c>
      <c r="Q2156" t="str">
        <f>VLOOKUP(C2156,Product_Master!$A:$D,3,FALSE)</f>
        <v>Grocery</v>
      </c>
    </row>
    <row r="2157" spans="1:17" x14ac:dyDescent="0.3">
      <c r="A2157" t="s">
        <v>4795</v>
      </c>
      <c r="B2157" t="s">
        <v>3003</v>
      </c>
      <c r="C2157" t="s">
        <v>151</v>
      </c>
      <c r="D2157" t="s">
        <v>197</v>
      </c>
      <c r="E2157" t="s">
        <v>198</v>
      </c>
      <c r="F2157" t="s">
        <v>199</v>
      </c>
      <c r="G2157" t="s">
        <v>285</v>
      </c>
      <c r="H2157" t="s">
        <v>737</v>
      </c>
      <c r="I2157">
        <v>10</v>
      </c>
      <c r="J2157">
        <v>5</v>
      </c>
      <c r="K2157">
        <v>361921</v>
      </c>
      <c r="L2157" t="str">
        <f>VLOOKUP(Sales_Data!C2157,Product_Master!$A:$D,2,FALSE)</f>
        <v>Volleyball</v>
      </c>
      <c r="M2157">
        <f>VLOOKUP(C2157,Product_Master!$A:$D,4,FALSE)</f>
        <v>38097</v>
      </c>
      <c r="N2157" t="str">
        <f t="shared" si="66"/>
        <v>HIGH</v>
      </c>
      <c r="O2157" t="str" cm="1">
        <f t="array" ref="O2157">_xlfn.IFS(D2157="North","Zone 1",D2157="South","Zone 2",D2157="East","Zone 3",D2157="West","Zone 4")</f>
        <v>Zone 4</v>
      </c>
      <c r="P2157">
        <f t="shared" si="67"/>
        <v>36192.1</v>
      </c>
      <c r="Q2157" t="str">
        <f>VLOOKUP(C2157,Product_Master!$A:$D,3,FALSE)</f>
        <v>Sports</v>
      </c>
    </row>
    <row r="2158" spans="1:17" x14ac:dyDescent="0.3">
      <c r="A2158" t="s">
        <v>4796</v>
      </c>
      <c r="B2158" t="s">
        <v>637</v>
      </c>
      <c r="C2158" t="s">
        <v>33</v>
      </c>
      <c r="D2158" t="s">
        <v>197</v>
      </c>
      <c r="E2158" t="s">
        <v>198</v>
      </c>
      <c r="F2158" t="s">
        <v>199</v>
      </c>
      <c r="G2158" t="s">
        <v>257</v>
      </c>
      <c r="H2158" t="s">
        <v>4797</v>
      </c>
      <c r="I2158">
        <v>3</v>
      </c>
      <c r="J2158">
        <v>0</v>
      </c>
      <c r="K2158">
        <v>177660</v>
      </c>
      <c r="L2158" t="str">
        <f>VLOOKUP(Sales_Data!C2158,Product_Master!$A:$D,2,FALSE)</f>
        <v>Headphones</v>
      </c>
      <c r="M2158">
        <f>VLOOKUP(C2158,Product_Master!$A:$D,4,FALSE)</f>
        <v>59220</v>
      </c>
      <c r="N2158" t="str">
        <f t="shared" si="66"/>
        <v>HIGH</v>
      </c>
      <c r="O2158" t="str" cm="1">
        <f t="array" ref="O2158">_xlfn.IFS(D2158="North","Zone 1",D2158="South","Zone 2",D2158="East","Zone 3",D2158="West","Zone 4")</f>
        <v>Zone 4</v>
      </c>
      <c r="P2158">
        <f t="shared" si="67"/>
        <v>17766</v>
      </c>
      <c r="Q2158" t="str">
        <f>VLOOKUP(C2158,Product_Master!$A:$D,3,FALSE)</f>
        <v>Electronics</v>
      </c>
    </row>
    <row r="2159" spans="1:17" x14ac:dyDescent="0.3">
      <c r="A2159" t="s">
        <v>4798</v>
      </c>
      <c r="B2159" t="s">
        <v>1441</v>
      </c>
      <c r="C2159" t="s">
        <v>25</v>
      </c>
      <c r="D2159" t="s">
        <v>197</v>
      </c>
      <c r="E2159" t="s">
        <v>260</v>
      </c>
      <c r="F2159" t="s">
        <v>261</v>
      </c>
      <c r="G2159" t="s">
        <v>262</v>
      </c>
      <c r="H2159" t="s">
        <v>2344</v>
      </c>
      <c r="I2159">
        <v>10</v>
      </c>
      <c r="J2159">
        <v>10</v>
      </c>
      <c r="K2159">
        <v>89451</v>
      </c>
      <c r="L2159" t="str">
        <f>VLOOKUP(Sales_Data!C2159,Product_Master!$A:$D,2,FALSE)</f>
        <v>Washing Machine</v>
      </c>
      <c r="M2159">
        <f>VLOOKUP(C2159,Product_Master!$A:$D,4,FALSE)</f>
        <v>9939</v>
      </c>
      <c r="N2159" t="str">
        <f t="shared" si="66"/>
        <v>HIGH</v>
      </c>
      <c r="O2159" t="str" cm="1">
        <f t="array" ref="O2159">_xlfn.IFS(D2159="North","Zone 1",D2159="South","Zone 2",D2159="East","Zone 3",D2159="West","Zone 4")</f>
        <v>Zone 4</v>
      </c>
      <c r="P2159">
        <f t="shared" si="67"/>
        <v>8945.1</v>
      </c>
      <c r="Q2159" t="str">
        <f>VLOOKUP(C2159,Product_Master!$A:$D,3,FALSE)</f>
        <v>Electronics</v>
      </c>
    </row>
    <row r="2160" spans="1:17" x14ac:dyDescent="0.3">
      <c r="A2160" t="s">
        <v>4799</v>
      </c>
      <c r="B2160" t="s">
        <v>3360</v>
      </c>
      <c r="C2160" t="s">
        <v>62</v>
      </c>
      <c r="D2160" t="s">
        <v>178</v>
      </c>
      <c r="E2160" t="s">
        <v>179</v>
      </c>
      <c r="F2160" t="s">
        <v>180</v>
      </c>
      <c r="G2160" t="s">
        <v>253</v>
      </c>
      <c r="H2160" t="s">
        <v>4800</v>
      </c>
      <c r="I2160">
        <v>10</v>
      </c>
      <c r="J2160">
        <v>5</v>
      </c>
      <c r="K2160">
        <v>471884</v>
      </c>
      <c r="L2160" t="str">
        <f>VLOOKUP(Sales_Data!C2160,Product_Master!$A:$D,2,FALSE)</f>
        <v>Recliner</v>
      </c>
      <c r="M2160">
        <f>VLOOKUP(C2160,Product_Master!$A:$D,4,FALSE)</f>
        <v>49672</v>
      </c>
      <c r="N2160" t="str">
        <f t="shared" si="66"/>
        <v>HIGH</v>
      </c>
      <c r="O2160" t="str" cm="1">
        <f t="array" ref="O2160">_xlfn.IFS(D2160="North","Zone 1",D2160="South","Zone 2",D2160="East","Zone 3",D2160="West","Zone 4")</f>
        <v>Zone 3</v>
      </c>
      <c r="P2160">
        <f t="shared" si="67"/>
        <v>47188.4</v>
      </c>
      <c r="Q2160" t="str">
        <f>VLOOKUP(C2160,Product_Master!$A:$D,3,FALSE)</f>
        <v>Furniture</v>
      </c>
    </row>
    <row r="2161" spans="1:17" x14ac:dyDescent="0.3">
      <c r="A2161" t="s">
        <v>4801</v>
      </c>
      <c r="B2161" t="s">
        <v>1609</v>
      </c>
      <c r="C2161" t="s">
        <v>56</v>
      </c>
      <c r="D2161" t="s">
        <v>191</v>
      </c>
      <c r="E2161" t="s">
        <v>238</v>
      </c>
      <c r="F2161" t="s">
        <v>238</v>
      </c>
      <c r="G2161" t="s">
        <v>285</v>
      </c>
      <c r="H2161" t="s">
        <v>4802</v>
      </c>
      <c r="I2161">
        <v>10</v>
      </c>
      <c r="J2161">
        <v>10</v>
      </c>
      <c r="K2161">
        <v>207477</v>
      </c>
      <c r="L2161" t="str">
        <f>VLOOKUP(Sales_Data!C2161,Product_Master!$A:$D,2,FALSE)</f>
        <v>Computer Desk</v>
      </c>
      <c r="M2161">
        <f>VLOOKUP(C2161,Product_Master!$A:$D,4,FALSE)</f>
        <v>23053</v>
      </c>
      <c r="N2161" t="str">
        <f t="shared" si="66"/>
        <v>HIGH</v>
      </c>
      <c r="O2161" t="str" cm="1">
        <f t="array" ref="O2161">_xlfn.IFS(D2161="North","Zone 1",D2161="South","Zone 2",D2161="East","Zone 3",D2161="West","Zone 4")</f>
        <v>Zone 1</v>
      </c>
      <c r="P2161">
        <f t="shared" si="67"/>
        <v>20747.7</v>
      </c>
      <c r="Q2161" t="str">
        <f>VLOOKUP(C2161,Product_Master!$A:$D,3,FALSE)</f>
        <v>Furniture</v>
      </c>
    </row>
    <row r="2162" spans="1:17" x14ac:dyDescent="0.3">
      <c r="A2162" t="s">
        <v>4803</v>
      </c>
      <c r="B2162" t="s">
        <v>404</v>
      </c>
      <c r="C2162" t="s">
        <v>114</v>
      </c>
      <c r="D2162" t="s">
        <v>171</v>
      </c>
      <c r="E2162" t="s">
        <v>223</v>
      </c>
      <c r="F2162" t="s">
        <v>224</v>
      </c>
      <c r="G2162" t="s">
        <v>212</v>
      </c>
      <c r="H2162" t="s">
        <v>1382</v>
      </c>
      <c r="I2162">
        <v>4</v>
      </c>
      <c r="J2162">
        <v>5</v>
      </c>
      <c r="K2162">
        <v>221201</v>
      </c>
      <c r="L2162" t="str">
        <f>VLOOKUP(Sales_Data!C2162,Product_Master!$A:$D,2,FALSE)</f>
        <v>Flour</v>
      </c>
      <c r="M2162">
        <f>VLOOKUP(C2162,Product_Master!$A:$D,4,FALSE)</f>
        <v>58211</v>
      </c>
      <c r="N2162" t="str">
        <f t="shared" si="66"/>
        <v>HIGH</v>
      </c>
      <c r="O2162" t="str" cm="1">
        <f t="array" ref="O2162">_xlfn.IFS(D2162="North","Zone 1",D2162="South","Zone 2",D2162="East","Zone 3",D2162="West","Zone 4")</f>
        <v>Zone 2</v>
      </c>
      <c r="P2162">
        <f t="shared" si="67"/>
        <v>22120.100000000002</v>
      </c>
      <c r="Q2162" t="str">
        <f>VLOOKUP(C2162,Product_Master!$A:$D,3,FALSE)</f>
        <v>Grocery</v>
      </c>
    </row>
    <row r="2163" spans="1:17" x14ac:dyDescent="0.3">
      <c r="A2163" t="s">
        <v>4804</v>
      </c>
      <c r="B2163" t="s">
        <v>1194</v>
      </c>
      <c r="C2163" t="s">
        <v>75</v>
      </c>
      <c r="D2163" t="s">
        <v>191</v>
      </c>
      <c r="E2163" t="s">
        <v>242</v>
      </c>
      <c r="F2163" t="s">
        <v>242</v>
      </c>
      <c r="G2163" t="s">
        <v>206</v>
      </c>
      <c r="H2163" t="s">
        <v>4805</v>
      </c>
      <c r="I2163">
        <v>3</v>
      </c>
      <c r="J2163">
        <v>10</v>
      </c>
      <c r="K2163">
        <v>108351</v>
      </c>
      <c r="L2163" t="str">
        <f>VLOOKUP(Sales_Data!C2163,Product_Master!$A:$D,2,FALSE)</f>
        <v>Jacket</v>
      </c>
      <c r="M2163">
        <f>VLOOKUP(C2163,Product_Master!$A:$D,4,FALSE)</f>
        <v>40130</v>
      </c>
      <c r="N2163" t="str">
        <f t="shared" si="66"/>
        <v>HIGH</v>
      </c>
      <c r="O2163" t="str" cm="1">
        <f t="array" ref="O2163">_xlfn.IFS(D2163="North","Zone 1",D2163="South","Zone 2",D2163="East","Zone 3",D2163="West","Zone 4")</f>
        <v>Zone 1</v>
      </c>
      <c r="P2163">
        <f t="shared" si="67"/>
        <v>10835.1</v>
      </c>
      <c r="Q2163" t="str">
        <f>VLOOKUP(C2163,Product_Master!$A:$D,3,FALSE)</f>
        <v>Clothing</v>
      </c>
    </row>
    <row r="2164" spans="1:17" x14ac:dyDescent="0.3">
      <c r="A2164" t="s">
        <v>4806</v>
      </c>
      <c r="B2164" t="s">
        <v>487</v>
      </c>
      <c r="C2164" t="s">
        <v>157</v>
      </c>
      <c r="D2164" t="s">
        <v>171</v>
      </c>
      <c r="E2164" t="s">
        <v>204</v>
      </c>
      <c r="F2164" t="s">
        <v>205</v>
      </c>
      <c r="G2164" t="s">
        <v>228</v>
      </c>
      <c r="H2164" t="s">
        <v>4807</v>
      </c>
      <c r="I2164">
        <v>9</v>
      </c>
      <c r="J2164">
        <v>5</v>
      </c>
      <c r="K2164">
        <v>333544</v>
      </c>
      <c r="L2164" t="str">
        <f>VLOOKUP(Sales_Data!C2164,Product_Master!$A:$D,2,FALSE)</f>
        <v>Sports Bag</v>
      </c>
      <c r="M2164">
        <f>VLOOKUP(C2164,Product_Master!$A:$D,4,FALSE)</f>
        <v>39011</v>
      </c>
      <c r="N2164" t="str">
        <f t="shared" si="66"/>
        <v>HIGH</v>
      </c>
      <c r="O2164" t="str" cm="1">
        <f t="array" ref="O2164">_xlfn.IFS(D2164="North","Zone 1",D2164="South","Zone 2",D2164="East","Zone 3",D2164="West","Zone 4")</f>
        <v>Zone 2</v>
      </c>
      <c r="P2164">
        <f t="shared" si="67"/>
        <v>33354.400000000001</v>
      </c>
      <c r="Q2164" t="str">
        <f>VLOOKUP(C2164,Product_Master!$A:$D,3,FALSE)</f>
        <v>Sports</v>
      </c>
    </row>
    <row r="2165" spans="1:17" x14ac:dyDescent="0.3">
      <c r="A2165" t="s">
        <v>4808</v>
      </c>
      <c r="B2165" t="s">
        <v>723</v>
      </c>
      <c r="C2165" t="s">
        <v>128</v>
      </c>
      <c r="D2165" t="s">
        <v>178</v>
      </c>
      <c r="E2165" t="s">
        <v>310</v>
      </c>
      <c r="F2165" t="s">
        <v>311</v>
      </c>
      <c r="G2165" t="s">
        <v>219</v>
      </c>
      <c r="H2165" t="s">
        <v>1085</v>
      </c>
      <c r="I2165">
        <v>11</v>
      </c>
      <c r="J2165">
        <v>15</v>
      </c>
      <c r="K2165">
        <v>549948</v>
      </c>
      <c r="L2165" t="str">
        <f>VLOOKUP(Sales_Data!C2165,Product_Master!$A:$D,2,FALSE)</f>
        <v>Cricket Bat</v>
      </c>
      <c r="M2165">
        <f>VLOOKUP(C2165,Product_Master!$A:$D,4,FALSE)</f>
        <v>58818</v>
      </c>
      <c r="N2165" t="str">
        <f t="shared" si="66"/>
        <v>HIGH</v>
      </c>
      <c r="O2165" t="str" cm="1">
        <f t="array" ref="O2165">_xlfn.IFS(D2165="North","Zone 1",D2165="South","Zone 2",D2165="East","Zone 3",D2165="West","Zone 4")</f>
        <v>Zone 3</v>
      </c>
      <c r="P2165">
        <f t="shared" si="67"/>
        <v>54994.8</v>
      </c>
      <c r="Q2165" t="str">
        <f>VLOOKUP(C2165,Product_Master!$A:$D,3,FALSE)</f>
        <v>Sports</v>
      </c>
    </row>
    <row r="2166" spans="1:17" x14ac:dyDescent="0.3">
      <c r="A2166" t="s">
        <v>4809</v>
      </c>
      <c r="B2166" t="s">
        <v>246</v>
      </c>
      <c r="C2166" t="s">
        <v>64</v>
      </c>
      <c r="D2166" t="s">
        <v>178</v>
      </c>
      <c r="E2166" t="s">
        <v>185</v>
      </c>
      <c r="F2166" t="s">
        <v>186</v>
      </c>
      <c r="G2166" t="s">
        <v>200</v>
      </c>
      <c r="H2166" t="s">
        <v>4810</v>
      </c>
      <c r="I2166">
        <v>12</v>
      </c>
      <c r="J2166">
        <v>0</v>
      </c>
      <c r="K2166">
        <v>545880</v>
      </c>
      <c r="L2166" t="str">
        <f>VLOOKUP(Sales_Data!C2166,Product_Master!$A:$D,2,FALSE)</f>
        <v>Stool</v>
      </c>
      <c r="M2166">
        <f>VLOOKUP(C2166,Product_Master!$A:$D,4,FALSE)</f>
        <v>45490</v>
      </c>
      <c r="N2166" t="str">
        <f t="shared" si="66"/>
        <v>HIGH</v>
      </c>
      <c r="O2166" t="str" cm="1">
        <f t="array" ref="O2166">_xlfn.IFS(D2166="North","Zone 1",D2166="South","Zone 2",D2166="East","Zone 3",D2166="West","Zone 4")</f>
        <v>Zone 3</v>
      </c>
      <c r="P2166">
        <f t="shared" si="67"/>
        <v>54588</v>
      </c>
      <c r="Q2166" t="str">
        <f>VLOOKUP(C2166,Product_Master!$A:$D,3,FALSE)</f>
        <v>Furniture</v>
      </c>
    </row>
    <row r="2167" spans="1:17" x14ac:dyDescent="0.3">
      <c r="A2167" t="s">
        <v>4811</v>
      </c>
      <c r="B2167" t="s">
        <v>672</v>
      </c>
      <c r="C2167" t="s">
        <v>31</v>
      </c>
      <c r="D2167" t="s">
        <v>171</v>
      </c>
      <c r="E2167" t="s">
        <v>223</v>
      </c>
      <c r="F2167" t="s">
        <v>224</v>
      </c>
      <c r="G2167" t="s">
        <v>206</v>
      </c>
      <c r="H2167" t="s">
        <v>4812</v>
      </c>
      <c r="I2167">
        <v>6</v>
      </c>
      <c r="J2167">
        <v>20</v>
      </c>
      <c r="K2167">
        <v>185212</v>
      </c>
      <c r="L2167" t="str">
        <f>VLOOKUP(Sales_Data!C2167,Product_Master!$A:$D,2,FALSE)</f>
        <v>Smart Watch</v>
      </c>
      <c r="M2167">
        <f>VLOOKUP(C2167,Product_Master!$A:$D,4,FALSE)</f>
        <v>38586</v>
      </c>
      <c r="N2167" t="str">
        <f t="shared" si="66"/>
        <v>HIGH</v>
      </c>
      <c r="O2167" t="str" cm="1">
        <f t="array" ref="O2167">_xlfn.IFS(D2167="North","Zone 1",D2167="South","Zone 2",D2167="East","Zone 3",D2167="West","Zone 4")</f>
        <v>Zone 2</v>
      </c>
      <c r="P2167">
        <f t="shared" si="67"/>
        <v>18521.2</v>
      </c>
      <c r="Q2167" t="str">
        <f>VLOOKUP(C2167,Product_Master!$A:$D,3,FALSE)</f>
        <v>Electronics</v>
      </c>
    </row>
    <row r="2168" spans="1:17" x14ac:dyDescent="0.3">
      <c r="A2168" t="s">
        <v>4813</v>
      </c>
      <c r="B2168" t="s">
        <v>1072</v>
      </c>
      <c r="C2168" t="s">
        <v>106</v>
      </c>
      <c r="D2168" t="s">
        <v>178</v>
      </c>
      <c r="E2168" t="s">
        <v>310</v>
      </c>
      <c r="F2168" t="s">
        <v>311</v>
      </c>
      <c r="G2168" t="s">
        <v>200</v>
      </c>
      <c r="H2168" t="s">
        <v>4814</v>
      </c>
      <c r="I2168">
        <v>4</v>
      </c>
      <c r="J2168">
        <v>15</v>
      </c>
      <c r="K2168">
        <v>226348</v>
      </c>
      <c r="L2168" t="str">
        <f>VLOOKUP(Sales_Data!C2168,Product_Master!$A:$D,2,FALSE)</f>
        <v>Oil</v>
      </c>
      <c r="M2168">
        <f>VLOOKUP(C2168,Product_Master!$A:$D,4,FALSE)</f>
        <v>66573</v>
      </c>
      <c r="N2168" t="str">
        <f t="shared" si="66"/>
        <v>HIGH</v>
      </c>
      <c r="O2168" t="str" cm="1">
        <f t="array" ref="O2168">_xlfn.IFS(D2168="North","Zone 1",D2168="South","Zone 2",D2168="East","Zone 3",D2168="West","Zone 4")</f>
        <v>Zone 3</v>
      </c>
      <c r="P2168">
        <f t="shared" si="67"/>
        <v>22634.800000000003</v>
      </c>
      <c r="Q2168" t="str">
        <f>VLOOKUP(C2168,Product_Master!$A:$D,3,FALSE)</f>
        <v>Grocery</v>
      </c>
    </row>
    <row r="2169" spans="1:17" x14ac:dyDescent="0.3">
      <c r="A2169" t="s">
        <v>4815</v>
      </c>
      <c r="B2169" t="s">
        <v>3429</v>
      </c>
      <c r="C2169" t="s">
        <v>141</v>
      </c>
      <c r="D2169" t="s">
        <v>191</v>
      </c>
      <c r="E2169" t="s">
        <v>192</v>
      </c>
      <c r="F2169" t="s">
        <v>193</v>
      </c>
      <c r="G2169" t="s">
        <v>212</v>
      </c>
      <c r="H2169" t="s">
        <v>4816</v>
      </c>
      <c r="I2169">
        <v>8</v>
      </c>
      <c r="J2169">
        <v>10</v>
      </c>
      <c r="K2169">
        <v>298476</v>
      </c>
      <c r="L2169" t="str">
        <f>VLOOKUP(Sales_Data!C2169,Product_Master!$A:$D,2,FALSE)</f>
        <v>Gloves</v>
      </c>
      <c r="M2169">
        <f>VLOOKUP(C2169,Product_Master!$A:$D,4,FALSE)</f>
        <v>41455</v>
      </c>
      <c r="N2169" t="str">
        <f t="shared" si="66"/>
        <v>HIGH</v>
      </c>
      <c r="O2169" t="str" cm="1">
        <f t="array" ref="O2169">_xlfn.IFS(D2169="North","Zone 1",D2169="South","Zone 2",D2169="East","Zone 3",D2169="West","Zone 4")</f>
        <v>Zone 1</v>
      </c>
      <c r="P2169">
        <f t="shared" si="67"/>
        <v>29847.600000000002</v>
      </c>
      <c r="Q2169" t="str">
        <f>VLOOKUP(C2169,Product_Master!$A:$D,3,FALSE)</f>
        <v>Sports</v>
      </c>
    </row>
    <row r="2170" spans="1:17" x14ac:dyDescent="0.3">
      <c r="A2170" t="s">
        <v>4817</v>
      </c>
      <c r="B2170" t="s">
        <v>951</v>
      </c>
      <c r="C2170" t="s">
        <v>69</v>
      </c>
      <c r="D2170" t="s">
        <v>191</v>
      </c>
      <c r="E2170" t="s">
        <v>242</v>
      </c>
      <c r="F2170" t="s">
        <v>242</v>
      </c>
      <c r="G2170" t="s">
        <v>285</v>
      </c>
      <c r="H2170" t="s">
        <v>4818</v>
      </c>
      <c r="I2170">
        <v>4</v>
      </c>
      <c r="J2170">
        <v>10</v>
      </c>
      <c r="K2170">
        <v>32032</v>
      </c>
      <c r="L2170" t="str">
        <f>VLOOKUP(Sales_Data!C2170,Product_Master!$A:$D,2,FALSE)</f>
        <v>Women Kurti</v>
      </c>
      <c r="M2170">
        <f>VLOOKUP(C2170,Product_Master!$A:$D,4,FALSE)</f>
        <v>8898</v>
      </c>
      <c r="N2170" t="str">
        <f t="shared" si="66"/>
        <v>HIGH</v>
      </c>
      <c r="O2170" t="str" cm="1">
        <f t="array" ref="O2170">_xlfn.IFS(D2170="North","Zone 1",D2170="South","Zone 2",D2170="East","Zone 3",D2170="West","Zone 4")</f>
        <v>Zone 1</v>
      </c>
      <c r="P2170">
        <f t="shared" si="67"/>
        <v>3203.2000000000003</v>
      </c>
      <c r="Q2170" t="str">
        <f>VLOOKUP(C2170,Product_Master!$A:$D,3,FALSE)</f>
        <v>Clothing</v>
      </c>
    </row>
    <row r="2171" spans="1:17" x14ac:dyDescent="0.3">
      <c r="A2171" t="s">
        <v>4819</v>
      </c>
      <c r="B2171" t="s">
        <v>227</v>
      </c>
      <c r="C2171" t="s">
        <v>106</v>
      </c>
      <c r="D2171" t="s">
        <v>171</v>
      </c>
      <c r="E2171" t="s">
        <v>223</v>
      </c>
      <c r="F2171" t="s">
        <v>224</v>
      </c>
      <c r="G2171" t="s">
        <v>262</v>
      </c>
      <c r="H2171" t="s">
        <v>4820</v>
      </c>
      <c r="I2171">
        <v>3</v>
      </c>
      <c r="J2171">
        <v>0</v>
      </c>
      <c r="K2171">
        <v>199719</v>
      </c>
      <c r="L2171" t="str">
        <f>VLOOKUP(Sales_Data!C2171,Product_Master!$A:$D,2,FALSE)</f>
        <v>Oil</v>
      </c>
      <c r="M2171">
        <f>VLOOKUP(C2171,Product_Master!$A:$D,4,FALSE)</f>
        <v>66573</v>
      </c>
      <c r="N2171" t="str">
        <f t="shared" si="66"/>
        <v>HIGH</v>
      </c>
      <c r="O2171" t="str" cm="1">
        <f t="array" ref="O2171">_xlfn.IFS(D2171="North","Zone 1",D2171="South","Zone 2",D2171="East","Zone 3",D2171="West","Zone 4")</f>
        <v>Zone 2</v>
      </c>
      <c r="P2171">
        <f t="shared" si="67"/>
        <v>19971.900000000001</v>
      </c>
      <c r="Q2171" t="str">
        <f>VLOOKUP(C2171,Product_Master!$A:$D,3,FALSE)</f>
        <v>Grocery</v>
      </c>
    </row>
    <row r="2172" spans="1:17" x14ac:dyDescent="0.3">
      <c r="A2172" t="s">
        <v>4821</v>
      </c>
      <c r="B2172" t="s">
        <v>2300</v>
      </c>
      <c r="C2172" t="s">
        <v>73</v>
      </c>
      <c r="D2172" t="s">
        <v>197</v>
      </c>
      <c r="E2172" t="s">
        <v>210</v>
      </c>
      <c r="F2172" t="s">
        <v>211</v>
      </c>
      <c r="G2172" t="s">
        <v>269</v>
      </c>
      <c r="H2172" t="s">
        <v>4822</v>
      </c>
      <c r="I2172">
        <v>11</v>
      </c>
      <c r="J2172">
        <v>20</v>
      </c>
      <c r="K2172">
        <v>605572</v>
      </c>
      <c r="L2172" t="str">
        <f>VLOOKUP(Sales_Data!C2172,Product_Master!$A:$D,2,FALSE)</f>
        <v>T-Shirt</v>
      </c>
      <c r="M2172">
        <f>VLOOKUP(C2172,Product_Master!$A:$D,4,FALSE)</f>
        <v>68815</v>
      </c>
      <c r="N2172" t="str">
        <f t="shared" si="66"/>
        <v>HIGH</v>
      </c>
      <c r="O2172" t="str" cm="1">
        <f t="array" ref="O2172">_xlfn.IFS(D2172="North","Zone 1",D2172="South","Zone 2",D2172="East","Zone 3",D2172="West","Zone 4")</f>
        <v>Zone 4</v>
      </c>
      <c r="P2172">
        <f t="shared" si="67"/>
        <v>60557.200000000004</v>
      </c>
      <c r="Q2172" t="str">
        <f>VLOOKUP(C2172,Product_Master!$A:$D,3,FALSE)</f>
        <v>Clothing</v>
      </c>
    </row>
    <row r="2173" spans="1:17" x14ac:dyDescent="0.3">
      <c r="A2173" t="s">
        <v>4823</v>
      </c>
      <c r="B2173" t="s">
        <v>218</v>
      </c>
      <c r="C2173" t="s">
        <v>64</v>
      </c>
      <c r="D2173" t="s">
        <v>191</v>
      </c>
      <c r="E2173" t="s">
        <v>238</v>
      </c>
      <c r="F2173" t="s">
        <v>238</v>
      </c>
      <c r="G2173" t="s">
        <v>219</v>
      </c>
      <c r="H2173" t="s">
        <v>4824</v>
      </c>
      <c r="I2173">
        <v>6</v>
      </c>
      <c r="J2173">
        <v>20</v>
      </c>
      <c r="K2173">
        <v>218352</v>
      </c>
      <c r="L2173" t="str">
        <f>VLOOKUP(Sales_Data!C2173,Product_Master!$A:$D,2,FALSE)</f>
        <v>Stool</v>
      </c>
      <c r="M2173">
        <f>VLOOKUP(C2173,Product_Master!$A:$D,4,FALSE)</f>
        <v>45490</v>
      </c>
      <c r="N2173" t="str">
        <f t="shared" si="66"/>
        <v>HIGH</v>
      </c>
      <c r="O2173" t="str" cm="1">
        <f t="array" ref="O2173">_xlfn.IFS(D2173="North","Zone 1",D2173="South","Zone 2",D2173="East","Zone 3",D2173="West","Zone 4")</f>
        <v>Zone 1</v>
      </c>
      <c r="P2173">
        <f t="shared" si="67"/>
        <v>21835.200000000001</v>
      </c>
      <c r="Q2173" t="str">
        <f>VLOOKUP(C2173,Product_Master!$A:$D,3,FALSE)</f>
        <v>Furniture</v>
      </c>
    </row>
    <row r="2174" spans="1:17" x14ac:dyDescent="0.3">
      <c r="A2174" t="s">
        <v>4825</v>
      </c>
      <c r="B2174" t="s">
        <v>2600</v>
      </c>
      <c r="C2174" t="s">
        <v>157</v>
      </c>
      <c r="D2174" t="s">
        <v>197</v>
      </c>
      <c r="E2174" t="s">
        <v>198</v>
      </c>
      <c r="F2174" t="s">
        <v>199</v>
      </c>
      <c r="G2174" t="s">
        <v>181</v>
      </c>
      <c r="H2174" t="s">
        <v>4826</v>
      </c>
      <c r="I2174">
        <v>6</v>
      </c>
      <c r="J2174">
        <v>0</v>
      </c>
      <c r="K2174">
        <v>234066</v>
      </c>
      <c r="L2174" t="str">
        <f>VLOOKUP(Sales_Data!C2174,Product_Master!$A:$D,2,FALSE)</f>
        <v>Sports Bag</v>
      </c>
      <c r="M2174">
        <f>VLOOKUP(C2174,Product_Master!$A:$D,4,FALSE)</f>
        <v>39011</v>
      </c>
      <c r="N2174" t="str">
        <f t="shared" si="66"/>
        <v>HIGH</v>
      </c>
      <c r="O2174" t="str" cm="1">
        <f t="array" ref="O2174">_xlfn.IFS(D2174="North","Zone 1",D2174="South","Zone 2",D2174="East","Zone 3",D2174="West","Zone 4")</f>
        <v>Zone 4</v>
      </c>
      <c r="P2174">
        <f t="shared" si="67"/>
        <v>23406.600000000002</v>
      </c>
      <c r="Q2174" t="str">
        <f>VLOOKUP(C2174,Product_Master!$A:$D,3,FALSE)</f>
        <v>Sports</v>
      </c>
    </row>
    <row r="2175" spans="1:17" x14ac:dyDescent="0.3">
      <c r="A2175" t="s">
        <v>4827</v>
      </c>
      <c r="B2175" t="s">
        <v>661</v>
      </c>
      <c r="C2175" t="s">
        <v>42</v>
      </c>
      <c r="D2175" t="s">
        <v>191</v>
      </c>
      <c r="E2175" t="s">
        <v>238</v>
      </c>
      <c r="F2175" t="s">
        <v>238</v>
      </c>
      <c r="G2175" t="s">
        <v>206</v>
      </c>
      <c r="H2175" t="s">
        <v>4828</v>
      </c>
      <c r="I2175">
        <v>12</v>
      </c>
      <c r="J2175">
        <v>0</v>
      </c>
      <c r="K2175">
        <v>226920</v>
      </c>
      <c r="L2175" t="str">
        <f>VLOOKUP(Sales_Data!C2175,Product_Master!$A:$D,2,FALSE)</f>
        <v>Coffee Table</v>
      </c>
      <c r="M2175">
        <f>VLOOKUP(C2175,Product_Master!$A:$D,4,FALSE)</f>
        <v>18910</v>
      </c>
      <c r="N2175" t="str">
        <f t="shared" si="66"/>
        <v>HIGH</v>
      </c>
      <c r="O2175" t="str" cm="1">
        <f t="array" ref="O2175">_xlfn.IFS(D2175="North","Zone 1",D2175="South","Zone 2",D2175="East","Zone 3",D2175="West","Zone 4")</f>
        <v>Zone 1</v>
      </c>
      <c r="P2175">
        <f t="shared" si="67"/>
        <v>22692</v>
      </c>
      <c r="Q2175" t="str">
        <f>VLOOKUP(C2175,Product_Master!$A:$D,3,FALSE)</f>
        <v>Furniture</v>
      </c>
    </row>
    <row r="2176" spans="1:17" x14ac:dyDescent="0.3">
      <c r="A2176" t="s">
        <v>4829</v>
      </c>
      <c r="B2176" t="s">
        <v>3448</v>
      </c>
      <c r="C2176" t="s">
        <v>131</v>
      </c>
      <c r="D2176" t="s">
        <v>191</v>
      </c>
      <c r="E2176" t="s">
        <v>242</v>
      </c>
      <c r="F2176" t="s">
        <v>242</v>
      </c>
      <c r="G2176" t="s">
        <v>228</v>
      </c>
      <c r="H2176" t="s">
        <v>1912</v>
      </c>
      <c r="I2176">
        <v>2</v>
      </c>
      <c r="J2176">
        <v>0</v>
      </c>
      <c r="K2176">
        <v>125674</v>
      </c>
      <c r="L2176" t="str">
        <f>VLOOKUP(Sales_Data!C2176,Product_Master!$A:$D,2,FALSE)</f>
        <v>Football</v>
      </c>
      <c r="M2176">
        <f>VLOOKUP(C2176,Product_Master!$A:$D,4,FALSE)</f>
        <v>62837</v>
      </c>
      <c r="N2176" t="str">
        <f t="shared" si="66"/>
        <v>HIGH</v>
      </c>
      <c r="O2176" t="str" cm="1">
        <f t="array" ref="O2176">_xlfn.IFS(D2176="North","Zone 1",D2176="South","Zone 2",D2176="East","Zone 3",D2176="West","Zone 4")</f>
        <v>Zone 1</v>
      </c>
      <c r="P2176">
        <f t="shared" si="67"/>
        <v>12567.400000000001</v>
      </c>
      <c r="Q2176" t="str">
        <f>VLOOKUP(C2176,Product_Master!$A:$D,3,FALSE)</f>
        <v>Sports</v>
      </c>
    </row>
    <row r="2177" spans="1:17" x14ac:dyDescent="0.3">
      <c r="A2177" t="s">
        <v>4830</v>
      </c>
      <c r="B2177" t="s">
        <v>1516</v>
      </c>
      <c r="C2177" t="s">
        <v>106</v>
      </c>
      <c r="D2177" t="s">
        <v>197</v>
      </c>
      <c r="E2177" t="s">
        <v>198</v>
      </c>
      <c r="F2177" t="s">
        <v>199</v>
      </c>
      <c r="G2177" t="s">
        <v>243</v>
      </c>
      <c r="H2177" t="s">
        <v>2613</v>
      </c>
      <c r="I2177">
        <v>7</v>
      </c>
      <c r="J2177">
        <v>20</v>
      </c>
      <c r="K2177">
        <v>372808</v>
      </c>
      <c r="L2177" t="str">
        <f>VLOOKUP(Sales_Data!C2177,Product_Master!$A:$D,2,FALSE)</f>
        <v>Oil</v>
      </c>
      <c r="M2177">
        <f>VLOOKUP(C2177,Product_Master!$A:$D,4,FALSE)</f>
        <v>66573</v>
      </c>
      <c r="N2177" t="str">
        <f t="shared" si="66"/>
        <v>HIGH</v>
      </c>
      <c r="O2177" t="str" cm="1">
        <f t="array" ref="O2177">_xlfn.IFS(D2177="North","Zone 1",D2177="South","Zone 2",D2177="East","Zone 3",D2177="West","Zone 4")</f>
        <v>Zone 4</v>
      </c>
      <c r="P2177">
        <f t="shared" si="67"/>
        <v>37280.800000000003</v>
      </c>
      <c r="Q2177" t="str">
        <f>VLOOKUP(C2177,Product_Master!$A:$D,3,FALSE)</f>
        <v>Grocery</v>
      </c>
    </row>
    <row r="2178" spans="1:17" x14ac:dyDescent="0.3">
      <c r="A2178" t="s">
        <v>4831</v>
      </c>
      <c r="B2178" t="s">
        <v>940</v>
      </c>
      <c r="C2178" t="s">
        <v>29</v>
      </c>
      <c r="D2178" t="s">
        <v>197</v>
      </c>
      <c r="E2178" t="s">
        <v>198</v>
      </c>
      <c r="F2178" t="s">
        <v>199</v>
      </c>
      <c r="G2178" t="s">
        <v>200</v>
      </c>
      <c r="H2178" t="s">
        <v>4832</v>
      </c>
      <c r="I2178">
        <v>5</v>
      </c>
      <c r="J2178">
        <v>15</v>
      </c>
      <c r="K2178">
        <v>66351</v>
      </c>
      <c r="L2178" t="str">
        <f>VLOOKUP(Sales_Data!C2178,Product_Master!$A:$D,2,FALSE)</f>
        <v>Bluetooth Speaker</v>
      </c>
      <c r="M2178">
        <f>VLOOKUP(C2178,Product_Master!$A:$D,4,FALSE)</f>
        <v>15612</v>
      </c>
      <c r="N2178" t="str">
        <f t="shared" si="66"/>
        <v>HIGH</v>
      </c>
      <c r="O2178" t="str" cm="1">
        <f t="array" ref="O2178">_xlfn.IFS(D2178="North","Zone 1",D2178="South","Zone 2",D2178="East","Zone 3",D2178="West","Zone 4")</f>
        <v>Zone 4</v>
      </c>
      <c r="P2178">
        <f t="shared" si="67"/>
        <v>6635.1</v>
      </c>
      <c r="Q2178" t="str">
        <f>VLOOKUP(C2178,Product_Master!$A:$D,3,FALSE)</f>
        <v>Electronics</v>
      </c>
    </row>
    <row r="2179" spans="1:17" x14ac:dyDescent="0.3">
      <c r="A2179" t="s">
        <v>4833</v>
      </c>
      <c r="B2179" t="s">
        <v>2641</v>
      </c>
      <c r="C2179" t="s">
        <v>149</v>
      </c>
      <c r="D2179" t="s">
        <v>191</v>
      </c>
      <c r="E2179" t="s">
        <v>238</v>
      </c>
      <c r="F2179" t="s">
        <v>238</v>
      </c>
      <c r="G2179" t="s">
        <v>269</v>
      </c>
      <c r="H2179" t="s">
        <v>1444</v>
      </c>
      <c r="I2179">
        <v>9</v>
      </c>
      <c r="J2179">
        <v>0</v>
      </c>
      <c r="K2179">
        <v>308511</v>
      </c>
      <c r="L2179" t="str">
        <f>VLOOKUP(Sales_Data!C2179,Product_Master!$A:$D,2,FALSE)</f>
        <v>Football Shoes</v>
      </c>
      <c r="M2179">
        <f>VLOOKUP(C2179,Product_Master!$A:$D,4,FALSE)</f>
        <v>34279</v>
      </c>
      <c r="N2179" t="str">
        <f t="shared" ref="N2179:N2242" si="68">IF(K2179&gt;15000,"HIGH",IF(K2179&gt;=5000,"MEDIUM","LOW"))</f>
        <v>HIGH</v>
      </c>
      <c r="O2179" t="str" cm="1">
        <f t="array" ref="O2179">_xlfn.IFS(D2179="North","Zone 1",D2179="South","Zone 2",D2179="East","Zone 3",D2179="West","Zone 4")</f>
        <v>Zone 1</v>
      </c>
      <c r="P2179">
        <f t="shared" ref="P2179:P2242" si="69">IF(N2179="HIGH",K2179*10%,IF(N2179="MEDIUM",K2179*5%,K2179*2%))</f>
        <v>30851.100000000002</v>
      </c>
      <c r="Q2179" t="str">
        <f>VLOOKUP(C2179,Product_Master!$A:$D,3,FALSE)</f>
        <v>Sports</v>
      </c>
    </row>
    <row r="2180" spans="1:17" x14ac:dyDescent="0.3">
      <c r="A2180" t="s">
        <v>4834</v>
      </c>
      <c r="B2180" t="s">
        <v>1268</v>
      </c>
      <c r="C2180" t="s">
        <v>40</v>
      </c>
      <c r="D2180" t="s">
        <v>171</v>
      </c>
      <c r="E2180" t="s">
        <v>172</v>
      </c>
      <c r="F2180" t="s">
        <v>173</v>
      </c>
      <c r="G2180" t="s">
        <v>228</v>
      </c>
      <c r="H2180" t="s">
        <v>4835</v>
      </c>
      <c r="I2180">
        <v>9</v>
      </c>
      <c r="J2180">
        <v>20</v>
      </c>
      <c r="K2180">
        <v>442310</v>
      </c>
      <c r="L2180" t="str">
        <f>VLOOKUP(Sales_Data!C2180,Product_Master!$A:$D,2,FALSE)</f>
        <v>Dining Table</v>
      </c>
      <c r="M2180">
        <f>VLOOKUP(C2180,Product_Master!$A:$D,4,FALSE)</f>
        <v>61432</v>
      </c>
      <c r="N2180" t="str">
        <f t="shared" si="68"/>
        <v>HIGH</v>
      </c>
      <c r="O2180" t="str" cm="1">
        <f t="array" ref="O2180">_xlfn.IFS(D2180="North","Zone 1",D2180="South","Zone 2",D2180="East","Zone 3",D2180="West","Zone 4")</f>
        <v>Zone 2</v>
      </c>
      <c r="P2180">
        <f t="shared" si="69"/>
        <v>44231</v>
      </c>
      <c r="Q2180" t="str">
        <f>VLOOKUP(C2180,Product_Master!$A:$D,3,FALSE)</f>
        <v>Furniture</v>
      </c>
    </row>
    <row r="2181" spans="1:17" x14ac:dyDescent="0.3">
      <c r="A2181" t="s">
        <v>4836</v>
      </c>
      <c r="B2181" t="s">
        <v>1596</v>
      </c>
      <c r="C2181" t="s">
        <v>128</v>
      </c>
      <c r="D2181" t="s">
        <v>178</v>
      </c>
      <c r="E2181" t="s">
        <v>185</v>
      </c>
      <c r="F2181" t="s">
        <v>186</v>
      </c>
      <c r="G2181" t="s">
        <v>219</v>
      </c>
      <c r="H2181" t="s">
        <v>4837</v>
      </c>
      <c r="I2181">
        <v>1</v>
      </c>
      <c r="J2181">
        <v>10</v>
      </c>
      <c r="K2181">
        <v>52936</v>
      </c>
      <c r="L2181" t="str">
        <f>VLOOKUP(Sales_Data!C2181,Product_Master!$A:$D,2,FALSE)</f>
        <v>Cricket Bat</v>
      </c>
      <c r="M2181">
        <f>VLOOKUP(C2181,Product_Master!$A:$D,4,FALSE)</f>
        <v>58818</v>
      </c>
      <c r="N2181" t="str">
        <f t="shared" si="68"/>
        <v>HIGH</v>
      </c>
      <c r="O2181" t="str" cm="1">
        <f t="array" ref="O2181">_xlfn.IFS(D2181="North","Zone 1",D2181="South","Zone 2",D2181="East","Zone 3",D2181="West","Zone 4")</f>
        <v>Zone 3</v>
      </c>
      <c r="P2181">
        <f t="shared" si="69"/>
        <v>5293.6</v>
      </c>
      <c r="Q2181" t="str">
        <f>VLOOKUP(C2181,Product_Master!$A:$D,3,FALSE)</f>
        <v>Sports</v>
      </c>
    </row>
    <row r="2182" spans="1:17" x14ac:dyDescent="0.3">
      <c r="A2182" t="s">
        <v>4838</v>
      </c>
      <c r="B2182" t="s">
        <v>2600</v>
      </c>
      <c r="C2182" t="s">
        <v>52</v>
      </c>
      <c r="D2182" t="s">
        <v>171</v>
      </c>
      <c r="E2182" t="s">
        <v>172</v>
      </c>
      <c r="F2182" t="s">
        <v>173</v>
      </c>
      <c r="G2182" t="s">
        <v>200</v>
      </c>
      <c r="H2182" t="s">
        <v>4839</v>
      </c>
      <c r="I2182">
        <v>3</v>
      </c>
      <c r="J2182">
        <v>20</v>
      </c>
      <c r="K2182">
        <v>5025</v>
      </c>
      <c r="L2182" t="str">
        <f>VLOOKUP(Sales_Data!C2182,Product_Master!$A:$D,2,FALSE)</f>
        <v>TV Unit</v>
      </c>
      <c r="M2182">
        <f>VLOOKUP(C2182,Product_Master!$A:$D,4,FALSE)</f>
        <v>2094</v>
      </c>
      <c r="N2182" t="str">
        <f t="shared" si="68"/>
        <v>MEDIUM</v>
      </c>
      <c r="O2182" t="str" cm="1">
        <f t="array" ref="O2182">_xlfn.IFS(D2182="North","Zone 1",D2182="South","Zone 2",D2182="East","Zone 3",D2182="West","Zone 4")</f>
        <v>Zone 2</v>
      </c>
      <c r="P2182">
        <f t="shared" si="69"/>
        <v>251.25</v>
      </c>
      <c r="Q2182" t="str">
        <f>VLOOKUP(C2182,Product_Master!$A:$D,3,FALSE)</f>
        <v>Furniture</v>
      </c>
    </row>
    <row r="2183" spans="1:17" x14ac:dyDescent="0.3">
      <c r="A2183" t="s">
        <v>4840</v>
      </c>
      <c r="B2183" t="s">
        <v>2455</v>
      </c>
      <c r="C2183" t="s">
        <v>40</v>
      </c>
      <c r="D2183" t="s">
        <v>191</v>
      </c>
      <c r="E2183" t="s">
        <v>238</v>
      </c>
      <c r="F2183" t="s">
        <v>238</v>
      </c>
      <c r="G2183" t="s">
        <v>200</v>
      </c>
      <c r="H2183" t="s">
        <v>4841</v>
      </c>
      <c r="I2183">
        <v>9</v>
      </c>
      <c r="J2183">
        <v>10</v>
      </c>
      <c r="K2183">
        <v>497599</v>
      </c>
      <c r="L2183" t="str">
        <f>VLOOKUP(Sales_Data!C2183,Product_Master!$A:$D,2,FALSE)</f>
        <v>Dining Table</v>
      </c>
      <c r="M2183">
        <f>VLOOKUP(C2183,Product_Master!$A:$D,4,FALSE)</f>
        <v>61432</v>
      </c>
      <c r="N2183" t="str">
        <f t="shared" si="68"/>
        <v>HIGH</v>
      </c>
      <c r="O2183" t="str" cm="1">
        <f t="array" ref="O2183">_xlfn.IFS(D2183="North","Zone 1",D2183="South","Zone 2",D2183="East","Zone 3",D2183="West","Zone 4")</f>
        <v>Zone 1</v>
      </c>
      <c r="P2183">
        <f t="shared" si="69"/>
        <v>49759.9</v>
      </c>
      <c r="Q2183" t="str">
        <f>VLOOKUP(C2183,Product_Master!$A:$D,3,FALSE)</f>
        <v>Furniture</v>
      </c>
    </row>
    <row r="2184" spans="1:17" x14ac:dyDescent="0.3">
      <c r="A2184" t="s">
        <v>4842</v>
      </c>
      <c r="B2184" t="s">
        <v>705</v>
      </c>
      <c r="C2184" t="s">
        <v>13</v>
      </c>
      <c r="D2184" t="s">
        <v>197</v>
      </c>
      <c r="E2184" t="s">
        <v>210</v>
      </c>
      <c r="F2184" t="s">
        <v>211</v>
      </c>
      <c r="G2184" t="s">
        <v>285</v>
      </c>
      <c r="H2184" t="s">
        <v>4843</v>
      </c>
      <c r="I2184">
        <v>3</v>
      </c>
      <c r="J2184">
        <v>10</v>
      </c>
      <c r="K2184">
        <v>72122</v>
      </c>
      <c r="L2184" t="str">
        <f>VLOOKUP(Sales_Data!C2184,Product_Master!$A:$D,2,FALSE)</f>
        <v>iPhone</v>
      </c>
      <c r="M2184">
        <f>VLOOKUP(C2184,Product_Master!$A:$D,4,FALSE)</f>
        <v>26712</v>
      </c>
      <c r="N2184" t="str">
        <f t="shared" si="68"/>
        <v>HIGH</v>
      </c>
      <c r="O2184" t="str" cm="1">
        <f t="array" ref="O2184">_xlfn.IFS(D2184="North","Zone 1",D2184="South","Zone 2",D2184="East","Zone 3",D2184="West","Zone 4")</f>
        <v>Zone 4</v>
      </c>
      <c r="P2184">
        <f t="shared" si="69"/>
        <v>7212.2000000000007</v>
      </c>
      <c r="Q2184" t="str">
        <f>VLOOKUP(C2184,Product_Master!$A:$D,3,FALSE)</f>
        <v>Electronics</v>
      </c>
    </row>
    <row r="2185" spans="1:17" x14ac:dyDescent="0.3">
      <c r="A2185" t="s">
        <v>4844</v>
      </c>
      <c r="B2185" t="s">
        <v>4845</v>
      </c>
      <c r="C2185" t="s">
        <v>4</v>
      </c>
      <c r="D2185" t="s">
        <v>197</v>
      </c>
      <c r="E2185" t="s">
        <v>198</v>
      </c>
      <c r="F2185" t="s">
        <v>199</v>
      </c>
      <c r="G2185" t="s">
        <v>243</v>
      </c>
      <c r="H2185" t="s">
        <v>4846</v>
      </c>
      <c r="I2185">
        <v>8</v>
      </c>
      <c r="J2185">
        <v>15</v>
      </c>
      <c r="K2185">
        <v>7187</v>
      </c>
      <c r="L2185" t="str">
        <f>VLOOKUP(Sales_Data!C2185,Product_Master!$A:$D,2,FALSE)</f>
        <v>Samsung TV</v>
      </c>
      <c r="M2185">
        <f>VLOOKUP(C2185,Product_Master!$A:$D,4,FALSE)</f>
        <v>1057</v>
      </c>
      <c r="N2185" t="str">
        <f t="shared" si="68"/>
        <v>MEDIUM</v>
      </c>
      <c r="O2185" t="str" cm="1">
        <f t="array" ref="O2185">_xlfn.IFS(D2185="North","Zone 1",D2185="South","Zone 2",D2185="East","Zone 3",D2185="West","Zone 4")</f>
        <v>Zone 4</v>
      </c>
      <c r="P2185">
        <f t="shared" si="69"/>
        <v>359.35</v>
      </c>
      <c r="Q2185" t="str">
        <f>VLOOKUP(C2185,Product_Master!$A:$D,3,FALSE)</f>
        <v>Electronics</v>
      </c>
    </row>
    <row r="2186" spans="1:17" x14ac:dyDescent="0.3">
      <c r="A2186" t="s">
        <v>4847</v>
      </c>
      <c r="B2186" t="s">
        <v>3264</v>
      </c>
      <c r="C2186" t="s">
        <v>17</v>
      </c>
      <c r="D2186" t="s">
        <v>171</v>
      </c>
      <c r="E2186" t="s">
        <v>172</v>
      </c>
      <c r="F2186" t="s">
        <v>173</v>
      </c>
      <c r="G2186" t="s">
        <v>206</v>
      </c>
      <c r="H2186" t="s">
        <v>4848</v>
      </c>
      <c r="I2186">
        <v>12</v>
      </c>
      <c r="J2186">
        <v>0</v>
      </c>
      <c r="K2186">
        <v>803340</v>
      </c>
      <c r="L2186" t="str">
        <f>VLOOKUP(Sales_Data!C2186,Product_Master!$A:$D,2,FALSE)</f>
        <v>Printer</v>
      </c>
      <c r="M2186">
        <f>VLOOKUP(C2186,Product_Master!$A:$D,4,FALSE)</f>
        <v>66945</v>
      </c>
      <c r="N2186" t="str">
        <f t="shared" si="68"/>
        <v>HIGH</v>
      </c>
      <c r="O2186" t="str" cm="1">
        <f t="array" ref="O2186">_xlfn.IFS(D2186="North","Zone 1",D2186="South","Zone 2",D2186="East","Zone 3",D2186="West","Zone 4")</f>
        <v>Zone 2</v>
      </c>
      <c r="P2186">
        <f t="shared" si="69"/>
        <v>80334</v>
      </c>
      <c r="Q2186" t="str">
        <f>VLOOKUP(C2186,Product_Master!$A:$D,3,FALSE)</f>
        <v>Electronics</v>
      </c>
    </row>
    <row r="2187" spans="1:17" x14ac:dyDescent="0.3">
      <c r="A2187" t="s">
        <v>4849</v>
      </c>
      <c r="B2187" t="s">
        <v>339</v>
      </c>
      <c r="C2187" t="s">
        <v>42</v>
      </c>
      <c r="D2187" t="s">
        <v>171</v>
      </c>
      <c r="E2187" t="s">
        <v>172</v>
      </c>
      <c r="F2187" t="s">
        <v>173</v>
      </c>
      <c r="G2187" t="s">
        <v>181</v>
      </c>
      <c r="H2187" t="s">
        <v>4850</v>
      </c>
      <c r="I2187">
        <v>1</v>
      </c>
      <c r="J2187">
        <v>10</v>
      </c>
      <c r="K2187">
        <v>17019</v>
      </c>
      <c r="L2187" t="str">
        <f>VLOOKUP(Sales_Data!C2187,Product_Master!$A:$D,2,FALSE)</f>
        <v>Coffee Table</v>
      </c>
      <c r="M2187">
        <f>VLOOKUP(C2187,Product_Master!$A:$D,4,FALSE)</f>
        <v>18910</v>
      </c>
      <c r="N2187" t="str">
        <f t="shared" si="68"/>
        <v>HIGH</v>
      </c>
      <c r="O2187" t="str" cm="1">
        <f t="array" ref="O2187">_xlfn.IFS(D2187="North","Zone 1",D2187="South","Zone 2",D2187="East","Zone 3",D2187="West","Zone 4")</f>
        <v>Zone 2</v>
      </c>
      <c r="P2187">
        <f t="shared" si="69"/>
        <v>1701.9</v>
      </c>
      <c r="Q2187" t="str">
        <f>VLOOKUP(C2187,Product_Master!$A:$D,3,FALSE)</f>
        <v>Furniture</v>
      </c>
    </row>
    <row r="2188" spans="1:17" x14ac:dyDescent="0.3">
      <c r="A2188" t="s">
        <v>4851</v>
      </c>
      <c r="B2188" t="s">
        <v>1627</v>
      </c>
      <c r="C2188" t="s">
        <v>35</v>
      </c>
      <c r="D2188" t="s">
        <v>171</v>
      </c>
      <c r="E2188" t="s">
        <v>172</v>
      </c>
      <c r="F2188" t="s">
        <v>173</v>
      </c>
      <c r="G2188" t="s">
        <v>253</v>
      </c>
      <c r="H2188" t="s">
        <v>4852</v>
      </c>
      <c r="I2188">
        <v>5</v>
      </c>
      <c r="J2188">
        <v>20</v>
      </c>
      <c r="K2188">
        <v>173376</v>
      </c>
      <c r="L2188" t="str">
        <f>VLOOKUP(Sales_Data!C2188,Product_Master!$A:$D,2,FALSE)</f>
        <v>Office Chair</v>
      </c>
      <c r="M2188">
        <f>VLOOKUP(C2188,Product_Master!$A:$D,4,FALSE)</f>
        <v>43344</v>
      </c>
      <c r="N2188" t="str">
        <f t="shared" si="68"/>
        <v>HIGH</v>
      </c>
      <c r="O2188" t="str" cm="1">
        <f t="array" ref="O2188">_xlfn.IFS(D2188="North","Zone 1",D2188="South","Zone 2",D2188="East","Zone 3",D2188="West","Zone 4")</f>
        <v>Zone 2</v>
      </c>
      <c r="P2188">
        <f t="shared" si="69"/>
        <v>17337.600000000002</v>
      </c>
      <c r="Q2188" t="str">
        <f>VLOOKUP(C2188,Product_Master!$A:$D,3,FALSE)</f>
        <v>Furniture</v>
      </c>
    </row>
    <row r="2189" spans="1:17" x14ac:dyDescent="0.3">
      <c r="A2189" t="s">
        <v>4853</v>
      </c>
      <c r="B2189" t="s">
        <v>3943</v>
      </c>
      <c r="C2189" t="s">
        <v>33</v>
      </c>
      <c r="D2189" t="s">
        <v>171</v>
      </c>
      <c r="E2189" t="s">
        <v>172</v>
      </c>
      <c r="F2189" t="s">
        <v>173</v>
      </c>
      <c r="G2189" t="s">
        <v>174</v>
      </c>
      <c r="H2189" t="s">
        <v>4854</v>
      </c>
      <c r="I2189">
        <v>4</v>
      </c>
      <c r="J2189">
        <v>20</v>
      </c>
      <c r="K2189">
        <v>189504</v>
      </c>
      <c r="L2189" t="str">
        <f>VLOOKUP(Sales_Data!C2189,Product_Master!$A:$D,2,FALSE)</f>
        <v>Headphones</v>
      </c>
      <c r="M2189">
        <f>VLOOKUP(C2189,Product_Master!$A:$D,4,FALSE)</f>
        <v>59220</v>
      </c>
      <c r="N2189" t="str">
        <f t="shared" si="68"/>
        <v>HIGH</v>
      </c>
      <c r="O2189" t="str" cm="1">
        <f t="array" ref="O2189">_xlfn.IFS(D2189="North","Zone 1",D2189="South","Zone 2",D2189="East","Zone 3",D2189="West","Zone 4")</f>
        <v>Zone 2</v>
      </c>
      <c r="P2189">
        <f t="shared" si="69"/>
        <v>18950.400000000001</v>
      </c>
      <c r="Q2189" t="str">
        <f>VLOOKUP(C2189,Product_Master!$A:$D,3,FALSE)</f>
        <v>Electronics</v>
      </c>
    </row>
    <row r="2190" spans="1:17" x14ac:dyDescent="0.3">
      <c r="A2190" t="s">
        <v>4855</v>
      </c>
      <c r="B2190" t="s">
        <v>710</v>
      </c>
      <c r="C2190" t="s">
        <v>137</v>
      </c>
      <c r="D2190" t="s">
        <v>178</v>
      </c>
      <c r="E2190" t="s">
        <v>179</v>
      </c>
      <c r="F2190" t="s">
        <v>180</v>
      </c>
      <c r="G2190" t="s">
        <v>187</v>
      </c>
      <c r="H2190" t="s">
        <v>4856</v>
      </c>
      <c r="I2190">
        <v>12</v>
      </c>
      <c r="J2190">
        <v>5</v>
      </c>
      <c r="K2190">
        <v>582619</v>
      </c>
      <c r="L2190" t="str">
        <f>VLOOKUP(Sales_Data!C2190,Product_Master!$A:$D,2,FALSE)</f>
        <v>Dumbbells</v>
      </c>
      <c r="M2190">
        <f>VLOOKUP(C2190,Product_Master!$A:$D,4,FALSE)</f>
        <v>51107</v>
      </c>
      <c r="N2190" t="str">
        <f t="shared" si="68"/>
        <v>HIGH</v>
      </c>
      <c r="O2190" t="str" cm="1">
        <f t="array" ref="O2190">_xlfn.IFS(D2190="North","Zone 1",D2190="South","Zone 2",D2190="East","Zone 3",D2190="West","Zone 4")</f>
        <v>Zone 3</v>
      </c>
      <c r="P2190">
        <f t="shared" si="69"/>
        <v>58261.9</v>
      </c>
      <c r="Q2190" t="str">
        <f>VLOOKUP(C2190,Product_Master!$A:$D,3,FALSE)</f>
        <v>Sports</v>
      </c>
    </row>
    <row r="2191" spans="1:17" x14ac:dyDescent="0.3">
      <c r="A2191" t="s">
        <v>4857</v>
      </c>
      <c r="B2191" t="s">
        <v>1593</v>
      </c>
      <c r="C2191" t="s">
        <v>19</v>
      </c>
      <c r="D2191" t="s">
        <v>197</v>
      </c>
      <c r="E2191" t="s">
        <v>260</v>
      </c>
      <c r="F2191" t="s">
        <v>261</v>
      </c>
      <c r="G2191" t="s">
        <v>219</v>
      </c>
      <c r="H2191" t="s">
        <v>4858</v>
      </c>
      <c r="I2191">
        <v>1</v>
      </c>
      <c r="J2191">
        <v>10</v>
      </c>
      <c r="K2191">
        <v>17702</v>
      </c>
      <c r="L2191" t="str">
        <f>VLOOKUP(Sales_Data!C2191,Product_Master!$A:$D,2,FALSE)</f>
        <v>Projector</v>
      </c>
      <c r="M2191">
        <f>VLOOKUP(C2191,Product_Master!$A:$D,4,FALSE)</f>
        <v>19669</v>
      </c>
      <c r="N2191" t="str">
        <f t="shared" si="68"/>
        <v>HIGH</v>
      </c>
      <c r="O2191" t="str" cm="1">
        <f t="array" ref="O2191">_xlfn.IFS(D2191="North","Zone 1",D2191="South","Zone 2",D2191="East","Zone 3",D2191="West","Zone 4")</f>
        <v>Zone 4</v>
      </c>
      <c r="P2191">
        <f t="shared" si="69"/>
        <v>1770.2</v>
      </c>
      <c r="Q2191" t="str">
        <f>VLOOKUP(C2191,Product_Master!$A:$D,3,FALSE)</f>
        <v>Electronics</v>
      </c>
    </row>
    <row r="2192" spans="1:17" x14ac:dyDescent="0.3">
      <c r="A2192" t="s">
        <v>4859</v>
      </c>
      <c r="B2192" t="s">
        <v>1021</v>
      </c>
      <c r="C2192" t="s">
        <v>75</v>
      </c>
      <c r="D2192" t="s">
        <v>197</v>
      </c>
      <c r="E2192" t="s">
        <v>198</v>
      </c>
      <c r="F2192" t="s">
        <v>199</v>
      </c>
      <c r="G2192" t="s">
        <v>200</v>
      </c>
      <c r="H2192" t="s">
        <v>4860</v>
      </c>
      <c r="I2192">
        <v>4</v>
      </c>
      <c r="J2192">
        <v>10</v>
      </c>
      <c r="K2192">
        <v>144468</v>
      </c>
      <c r="L2192" t="str">
        <f>VLOOKUP(Sales_Data!C2192,Product_Master!$A:$D,2,FALSE)</f>
        <v>Jacket</v>
      </c>
      <c r="M2192">
        <f>VLOOKUP(C2192,Product_Master!$A:$D,4,FALSE)</f>
        <v>40130</v>
      </c>
      <c r="N2192" t="str">
        <f t="shared" si="68"/>
        <v>HIGH</v>
      </c>
      <c r="O2192" t="str" cm="1">
        <f t="array" ref="O2192">_xlfn.IFS(D2192="North","Zone 1",D2192="South","Zone 2",D2192="East","Zone 3",D2192="West","Zone 4")</f>
        <v>Zone 4</v>
      </c>
      <c r="P2192">
        <f t="shared" si="69"/>
        <v>14446.800000000001</v>
      </c>
      <c r="Q2192" t="str">
        <f>VLOOKUP(C2192,Product_Master!$A:$D,3,FALSE)</f>
        <v>Clothing</v>
      </c>
    </row>
    <row r="2193" spans="1:17" x14ac:dyDescent="0.3">
      <c r="A2193" t="s">
        <v>4861</v>
      </c>
      <c r="B2193" t="s">
        <v>318</v>
      </c>
      <c r="C2193" t="s">
        <v>13</v>
      </c>
      <c r="D2193" t="s">
        <v>191</v>
      </c>
      <c r="E2193" t="s">
        <v>192</v>
      </c>
      <c r="F2193" t="s">
        <v>193</v>
      </c>
      <c r="G2193" t="s">
        <v>181</v>
      </c>
      <c r="H2193" t="s">
        <v>4862</v>
      </c>
      <c r="I2193">
        <v>12</v>
      </c>
      <c r="J2193">
        <v>15</v>
      </c>
      <c r="K2193">
        <v>272462</v>
      </c>
      <c r="L2193" t="str">
        <f>VLOOKUP(Sales_Data!C2193,Product_Master!$A:$D,2,FALSE)</f>
        <v>iPhone</v>
      </c>
      <c r="M2193">
        <f>VLOOKUP(C2193,Product_Master!$A:$D,4,FALSE)</f>
        <v>26712</v>
      </c>
      <c r="N2193" t="str">
        <f t="shared" si="68"/>
        <v>HIGH</v>
      </c>
      <c r="O2193" t="str" cm="1">
        <f t="array" ref="O2193">_xlfn.IFS(D2193="North","Zone 1",D2193="South","Zone 2",D2193="East","Zone 3",D2193="West","Zone 4")</f>
        <v>Zone 1</v>
      </c>
      <c r="P2193">
        <f t="shared" si="69"/>
        <v>27246.2</v>
      </c>
      <c r="Q2193" t="str">
        <f>VLOOKUP(C2193,Product_Master!$A:$D,3,FALSE)</f>
        <v>Electronics</v>
      </c>
    </row>
    <row r="2194" spans="1:17" x14ac:dyDescent="0.3">
      <c r="A2194" t="s">
        <v>4863</v>
      </c>
      <c r="B2194" t="s">
        <v>2382</v>
      </c>
      <c r="C2194" t="s">
        <v>62</v>
      </c>
      <c r="D2194" t="s">
        <v>171</v>
      </c>
      <c r="E2194" t="s">
        <v>223</v>
      </c>
      <c r="F2194" t="s">
        <v>224</v>
      </c>
      <c r="G2194" t="s">
        <v>315</v>
      </c>
      <c r="H2194" t="s">
        <v>1176</v>
      </c>
      <c r="I2194">
        <v>8</v>
      </c>
      <c r="J2194">
        <v>15</v>
      </c>
      <c r="K2194">
        <v>337769</v>
      </c>
      <c r="L2194" t="str">
        <f>VLOOKUP(Sales_Data!C2194,Product_Master!$A:$D,2,FALSE)</f>
        <v>Recliner</v>
      </c>
      <c r="M2194">
        <f>VLOOKUP(C2194,Product_Master!$A:$D,4,FALSE)</f>
        <v>49672</v>
      </c>
      <c r="N2194" t="str">
        <f t="shared" si="68"/>
        <v>HIGH</v>
      </c>
      <c r="O2194" t="str" cm="1">
        <f t="array" ref="O2194">_xlfn.IFS(D2194="North","Zone 1",D2194="South","Zone 2",D2194="East","Zone 3",D2194="West","Zone 4")</f>
        <v>Zone 2</v>
      </c>
      <c r="P2194">
        <f t="shared" si="69"/>
        <v>33776.9</v>
      </c>
      <c r="Q2194" t="str">
        <f>VLOOKUP(C2194,Product_Master!$A:$D,3,FALSE)</f>
        <v>Furniture</v>
      </c>
    </row>
    <row r="2195" spans="1:17" x14ac:dyDescent="0.3">
      <c r="A2195" t="s">
        <v>4864</v>
      </c>
      <c r="B2195" t="s">
        <v>1556</v>
      </c>
      <c r="C2195" t="s">
        <v>108</v>
      </c>
      <c r="D2195" t="s">
        <v>197</v>
      </c>
      <c r="E2195" t="s">
        <v>210</v>
      </c>
      <c r="F2195" t="s">
        <v>211</v>
      </c>
      <c r="G2195" t="s">
        <v>212</v>
      </c>
      <c r="H2195" t="s">
        <v>4720</v>
      </c>
      <c r="I2195">
        <v>4</v>
      </c>
      <c r="J2195">
        <v>20</v>
      </c>
      <c r="K2195">
        <v>47241</v>
      </c>
      <c r="L2195" t="str">
        <f>VLOOKUP(Sales_Data!C2195,Product_Master!$A:$D,2,FALSE)</f>
        <v>Salt</v>
      </c>
      <c r="M2195">
        <f>VLOOKUP(C2195,Product_Master!$A:$D,4,FALSE)</f>
        <v>14763</v>
      </c>
      <c r="N2195" t="str">
        <f t="shared" si="68"/>
        <v>HIGH</v>
      </c>
      <c r="O2195" t="str" cm="1">
        <f t="array" ref="O2195">_xlfn.IFS(D2195="North","Zone 1",D2195="South","Zone 2",D2195="East","Zone 3",D2195="West","Zone 4")</f>
        <v>Zone 4</v>
      </c>
      <c r="P2195">
        <f t="shared" si="69"/>
        <v>4724.1000000000004</v>
      </c>
      <c r="Q2195" t="str">
        <f>VLOOKUP(C2195,Product_Master!$A:$D,3,FALSE)</f>
        <v>Grocery</v>
      </c>
    </row>
    <row r="2196" spans="1:17" x14ac:dyDescent="0.3">
      <c r="A2196" t="s">
        <v>4865</v>
      </c>
      <c r="B2196" t="s">
        <v>3817</v>
      </c>
      <c r="C2196" t="s">
        <v>83</v>
      </c>
      <c r="D2196" t="s">
        <v>171</v>
      </c>
      <c r="E2196" t="s">
        <v>223</v>
      </c>
      <c r="F2196" t="s">
        <v>224</v>
      </c>
      <c r="G2196" t="s">
        <v>285</v>
      </c>
      <c r="H2196" t="s">
        <v>4866</v>
      </c>
      <c r="I2196">
        <v>11</v>
      </c>
      <c r="J2196">
        <v>0</v>
      </c>
      <c r="K2196">
        <v>860904</v>
      </c>
      <c r="L2196" t="str">
        <f>VLOOKUP(Sales_Data!C2196,Product_Master!$A:$D,2,FALSE)</f>
        <v>Track Pants</v>
      </c>
      <c r="M2196">
        <f>VLOOKUP(C2196,Product_Master!$A:$D,4,FALSE)</f>
        <v>78264</v>
      </c>
      <c r="N2196" t="str">
        <f t="shared" si="68"/>
        <v>HIGH</v>
      </c>
      <c r="O2196" t="str" cm="1">
        <f t="array" ref="O2196">_xlfn.IFS(D2196="North","Zone 1",D2196="South","Zone 2",D2196="East","Zone 3",D2196="West","Zone 4")</f>
        <v>Zone 2</v>
      </c>
      <c r="P2196">
        <f t="shared" si="69"/>
        <v>86090.400000000009</v>
      </c>
      <c r="Q2196" t="str">
        <f>VLOOKUP(C2196,Product_Master!$A:$D,3,FALSE)</f>
        <v>Clothing</v>
      </c>
    </row>
    <row r="2197" spans="1:17" x14ac:dyDescent="0.3">
      <c r="A2197" t="s">
        <v>4867</v>
      </c>
      <c r="B2197" t="s">
        <v>369</v>
      </c>
      <c r="C2197" t="s">
        <v>40</v>
      </c>
      <c r="D2197" t="s">
        <v>191</v>
      </c>
      <c r="E2197" t="s">
        <v>238</v>
      </c>
      <c r="F2197" t="s">
        <v>238</v>
      </c>
      <c r="G2197" t="s">
        <v>262</v>
      </c>
      <c r="H2197" t="s">
        <v>4868</v>
      </c>
      <c r="I2197">
        <v>8</v>
      </c>
      <c r="J2197">
        <v>5</v>
      </c>
      <c r="K2197">
        <v>466883</v>
      </c>
      <c r="L2197" t="str">
        <f>VLOOKUP(Sales_Data!C2197,Product_Master!$A:$D,2,FALSE)</f>
        <v>Dining Table</v>
      </c>
      <c r="M2197">
        <f>VLOOKUP(C2197,Product_Master!$A:$D,4,FALSE)</f>
        <v>61432</v>
      </c>
      <c r="N2197" t="str">
        <f t="shared" si="68"/>
        <v>HIGH</v>
      </c>
      <c r="O2197" t="str" cm="1">
        <f t="array" ref="O2197">_xlfn.IFS(D2197="North","Zone 1",D2197="South","Zone 2",D2197="East","Zone 3",D2197="West","Zone 4")</f>
        <v>Zone 1</v>
      </c>
      <c r="P2197">
        <f t="shared" si="69"/>
        <v>46688.3</v>
      </c>
      <c r="Q2197" t="str">
        <f>VLOOKUP(C2197,Product_Master!$A:$D,3,FALSE)</f>
        <v>Furniture</v>
      </c>
    </row>
    <row r="2198" spans="1:17" x14ac:dyDescent="0.3">
      <c r="A2198" t="s">
        <v>4869</v>
      </c>
      <c r="B2198" t="s">
        <v>1249</v>
      </c>
      <c r="C2198" t="s">
        <v>38</v>
      </c>
      <c r="D2198" t="s">
        <v>171</v>
      </c>
      <c r="E2198" t="s">
        <v>204</v>
      </c>
      <c r="F2198" t="s">
        <v>205</v>
      </c>
      <c r="G2198" t="s">
        <v>315</v>
      </c>
      <c r="H2198" t="s">
        <v>4870</v>
      </c>
      <c r="I2198">
        <v>3</v>
      </c>
      <c r="J2198">
        <v>0</v>
      </c>
      <c r="K2198">
        <v>121494</v>
      </c>
      <c r="L2198" t="str">
        <f>VLOOKUP(Sales_Data!C2198,Product_Master!$A:$D,2,FALSE)</f>
        <v>Study Table</v>
      </c>
      <c r="M2198">
        <f>VLOOKUP(C2198,Product_Master!$A:$D,4,FALSE)</f>
        <v>40498</v>
      </c>
      <c r="N2198" t="str">
        <f t="shared" si="68"/>
        <v>HIGH</v>
      </c>
      <c r="O2198" t="str" cm="1">
        <f t="array" ref="O2198">_xlfn.IFS(D2198="North","Zone 1",D2198="South","Zone 2",D2198="East","Zone 3",D2198="West","Zone 4")</f>
        <v>Zone 2</v>
      </c>
      <c r="P2198">
        <f t="shared" si="69"/>
        <v>12149.400000000001</v>
      </c>
      <c r="Q2198" t="str">
        <f>VLOOKUP(C2198,Product_Master!$A:$D,3,FALSE)</f>
        <v>Furniture</v>
      </c>
    </row>
    <row r="2199" spans="1:17" x14ac:dyDescent="0.3">
      <c r="A2199" t="s">
        <v>4871</v>
      </c>
      <c r="B2199" t="s">
        <v>908</v>
      </c>
      <c r="C2199" t="s">
        <v>149</v>
      </c>
      <c r="D2199" t="s">
        <v>171</v>
      </c>
      <c r="E2199" t="s">
        <v>223</v>
      </c>
      <c r="F2199" t="s">
        <v>224</v>
      </c>
      <c r="G2199" t="s">
        <v>269</v>
      </c>
      <c r="H2199" t="s">
        <v>4872</v>
      </c>
      <c r="I2199">
        <v>11</v>
      </c>
      <c r="J2199">
        <v>0</v>
      </c>
      <c r="K2199">
        <v>377069</v>
      </c>
      <c r="L2199" t="str">
        <f>VLOOKUP(Sales_Data!C2199,Product_Master!$A:$D,2,FALSE)</f>
        <v>Football Shoes</v>
      </c>
      <c r="M2199">
        <f>VLOOKUP(C2199,Product_Master!$A:$D,4,FALSE)</f>
        <v>34279</v>
      </c>
      <c r="N2199" t="str">
        <f t="shared" si="68"/>
        <v>HIGH</v>
      </c>
      <c r="O2199" t="str" cm="1">
        <f t="array" ref="O2199">_xlfn.IFS(D2199="North","Zone 1",D2199="South","Zone 2",D2199="East","Zone 3",D2199="West","Zone 4")</f>
        <v>Zone 2</v>
      </c>
      <c r="P2199">
        <f t="shared" si="69"/>
        <v>37706.9</v>
      </c>
      <c r="Q2199" t="str">
        <f>VLOOKUP(C2199,Product_Master!$A:$D,3,FALSE)</f>
        <v>Sports</v>
      </c>
    </row>
    <row r="2200" spans="1:17" x14ac:dyDescent="0.3">
      <c r="A2200" t="s">
        <v>4873</v>
      </c>
      <c r="B2200" t="s">
        <v>1627</v>
      </c>
      <c r="C2200" t="s">
        <v>50</v>
      </c>
      <c r="D2200" t="s">
        <v>197</v>
      </c>
      <c r="E2200" t="s">
        <v>210</v>
      </c>
      <c r="F2200" t="s">
        <v>211</v>
      </c>
      <c r="G2200" t="s">
        <v>257</v>
      </c>
      <c r="H2200" t="s">
        <v>4874</v>
      </c>
      <c r="I2200">
        <v>10</v>
      </c>
      <c r="J2200">
        <v>20</v>
      </c>
      <c r="K2200">
        <v>455376</v>
      </c>
      <c r="L2200" t="str">
        <f>VLOOKUP(Sales_Data!C2200,Product_Master!$A:$D,2,FALSE)</f>
        <v>Sofa</v>
      </c>
      <c r="M2200">
        <f>VLOOKUP(C2200,Product_Master!$A:$D,4,FALSE)</f>
        <v>56922</v>
      </c>
      <c r="N2200" t="str">
        <f t="shared" si="68"/>
        <v>HIGH</v>
      </c>
      <c r="O2200" t="str" cm="1">
        <f t="array" ref="O2200">_xlfn.IFS(D2200="North","Zone 1",D2200="South","Zone 2",D2200="East","Zone 3",D2200="West","Zone 4")</f>
        <v>Zone 4</v>
      </c>
      <c r="P2200">
        <f t="shared" si="69"/>
        <v>45537.600000000006</v>
      </c>
      <c r="Q2200" t="str">
        <f>VLOOKUP(C2200,Product_Master!$A:$D,3,FALSE)</f>
        <v>Furniture</v>
      </c>
    </row>
    <row r="2201" spans="1:17" x14ac:dyDescent="0.3">
      <c r="A2201" t="s">
        <v>4875</v>
      </c>
      <c r="B2201" t="s">
        <v>557</v>
      </c>
      <c r="C2201" t="s">
        <v>108</v>
      </c>
      <c r="D2201" t="s">
        <v>178</v>
      </c>
      <c r="E2201" t="s">
        <v>179</v>
      </c>
      <c r="F2201" t="s">
        <v>180</v>
      </c>
      <c r="G2201" t="s">
        <v>262</v>
      </c>
      <c r="H2201" t="s">
        <v>1962</v>
      </c>
      <c r="I2201">
        <v>11</v>
      </c>
      <c r="J2201">
        <v>0</v>
      </c>
      <c r="K2201">
        <v>162393</v>
      </c>
      <c r="L2201" t="str">
        <f>VLOOKUP(Sales_Data!C2201,Product_Master!$A:$D,2,FALSE)</f>
        <v>Salt</v>
      </c>
      <c r="M2201">
        <f>VLOOKUP(C2201,Product_Master!$A:$D,4,FALSE)</f>
        <v>14763</v>
      </c>
      <c r="N2201" t="str">
        <f t="shared" si="68"/>
        <v>HIGH</v>
      </c>
      <c r="O2201" t="str" cm="1">
        <f t="array" ref="O2201">_xlfn.IFS(D2201="North","Zone 1",D2201="South","Zone 2",D2201="East","Zone 3",D2201="West","Zone 4")</f>
        <v>Zone 3</v>
      </c>
      <c r="P2201">
        <f t="shared" si="69"/>
        <v>16239.300000000001</v>
      </c>
      <c r="Q2201" t="str">
        <f>VLOOKUP(C2201,Product_Master!$A:$D,3,FALSE)</f>
        <v>Grocery</v>
      </c>
    </row>
    <row r="2202" spans="1:17" x14ac:dyDescent="0.3">
      <c r="A2202" t="s">
        <v>4876</v>
      </c>
      <c r="B2202" t="s">
        <v>1713</v>
      </c>
      <c r="C2202" t="s">
        <v>126</v>
      </c>
      <c r="D2202" t="s">
        <v>197</v>
      </c>
      <c r="E2202" t="s">
        <v>210</v>
      </c>
      <c r="F2202" t="s">
        <v>211</v>
      </c>
      <c r="G2202" t="s">
        <v>253</v>
      </c>
      <c r="H2202" t="s">
        <v>4877</v>
      </c>
      <c r="I2202">
        <v>11</v>
      </c>
      <c r="J2202">
        <v>10</v>
      </c>
      <c r="K2202">
        <v>40788</v>
      </c>
      <c r="L2202" t="str">
        <f>VLOOKUP(Sales_Data!C2202,Product_Master!$A:$D,2,FALSE)</f>
        <v>Honey</v>
      </c>
      <c r="M2202">
        <f>VLOOKUP(C2202,Product_Master!$A:$D,4,FALSE)</f>
        <v>4120</v>
      </c>
      <c r="N2202" t="str">
        <f t="shared" si="68"/>
        <v>HIGH</v>
      </c>
      <c r="O2202" t="str" cm="1">
        <f t="array" ref="O2202">_xlfn.IFS(D2202="North","Zone 1",D2202="South","Zone 2",D2202="East","Zone 3",D2202="West","Zone 4")</f>
        <v>Zone 4</v>
      </c>
      <c r="P2202">
        <f t="shared" si="69"/>
        <v>4078.8</v>
      </c>
      <c r="Q2202" t="str">
        <f>VLOOKUP(C2202,Product_Master!$A:$D,3,FALSE)</f>
        <v>Grocery</v>
      </c>
    </row>
    <row r="2203" spans="1:17" x14ac:dyDescent="0.3">
      <c r="A2203" t="s">
        <v>4878</v>
      </c>
      <c r="B2203" t="s">
        <v>493</v>
      </c>
      <c r="C2203" t="s">
        <v>145</v>
      </c>
      <c r="D2203" t="s">
        <v>197</v>
      </c>
      <c r="E2203" t="s">
        <v>210</v>
      </c>
      <c r="F2203" t="s">
        <v>211</v>
      </c>
      <c r="G2203" t="s">
        <v>200</v>
      </c>
      <c r="H2203" t="s">
        <v>312</v>
      </c>
      <c r="I2203">
        <v>1</v>
      </c>
      <c r="J2203">
        <v>20</v>
      </c>
      <c r="K2203">
        <v>14204</v>
      </c>
      <c r="L2203" t="str">
        <f>VLOOKUP(Sales_Data!C2203,Product_Master!$A:$D,2,FALSE)</f>
        <v>Badminton Racket</v>
      </c>
      <c r="M2203">
        <f>VLOOKUP(C2203,Product_Master!$A:$D,4,FALSE)</f>
        <v>17756</v>
      </c>
      <c r="N2203" t="str">
        <f t="shared" si="68"/>
        <v>MEDIUM</v>
      </c>
      <c r="O2203" t="str" cm="1">
        <f t="array" ref="O2203">_xlfn.IFS(D2203="North","Zone 1",D2203="South","Zone 2",D2203="East","Zone 3",D2203="West","Zone 4")</f>
        <v>Zone 4</v>
      </c>
      <c r="P2203">
        <f t="shared" si="69"/>
        <v>710.2</v>
      </c>
      <c r="Q2203" t="str">
        <f>VLOOKUP(C2203,Product_Master!$A:$D,3,FALSE)</f>
        <v>Sports</v>
      </c>
    </row>
    <row r="2204" spans="1:17" x14ac:dyDescent="0.3">
      <c r="A2204" t="s">
        <v>4879</v>
      </c>
      <c r="B2204" t="s">
        <v>1091</v>
      </c>
      <c r="C2204" t="s">
        <v>141</v>
      </c>
      <c r="D2204" t="s">
        <v>178</v>
      </c>
      <c r="E2204" t="s">
        <v>310</v>
      </c>
      <c r="F2204" t="s">
        <v>311</v>
      </c>
      <c r="G2204" t="s">
        <v>181</v>
      </c>
      <c r="H2204" t="s">
        <v>4880</v>
      </c>
      <c r="I2204">
        <v>3</v>
      </c>
      <c r="J2204">
        <v>15</v>
      </c>
      <c r="K2204">
        <v>105710</v>
      </c>
      <c r="L2204" t="str">
        <f>VLOOKUP(Sales_Data!C2204,Product_Master!$A:$D,2,FALSE)</f>
        <v>Gloves</v>
      </c>
      <c r="M2204">
        <f>VLOOKUP(C2204,Product_Master!$A:$D,4,FALSE)</f>
        <v>41455</v>
      </c>
      <c r="N2204" t="str">
        <f t="shared" si="68"/>
        <v>HIGH</v>
      </c>
      <c r="O2204" t="str" cm="1">
        <f t="array" ref="O2204">_xlfn.IFS(D2204="North","Zone 1",D2204="South","Zone 2",D2204="East","Zone 3",D2204="West","Zone 4")</f>
        <v>Zone 3</v>
      </c>
      <c r="P2204">
        <f t="shared" si="69"/>
        <v>10571</v>
      </c>
      <c r="Q2204" t="str">
        <f>VLOOKUP(C2204,Product_Master!$A:$D,3,FALSE)</f>
        <v>Sports</v>
      </c>
    </row>
    <row r="2205" spans="1:17" x14ac:dyDescent="0.3">
      <c r="A2205" t="s">
        <v>4881</v>
      </c>
      <c r="B2205" t="s">
        <v>1847</v>
      </c>
      <c r="C2205" t="s">
        <v>44</v>
      </c>
      <c r="D2205" t="s">
        <v>197</v>
      </c>
      <c r="E2205" t="s">
        <v>198</v>
      </c>
      <c r="F2205" t="s">
        <v>199</v>
      </c>
      <c r="G2205" t="s">
        <v>200</v>
      </c>
      <c r="H2205" t="s">
        <v>4882</v>
      </c>
      <c r="I2205">
        <v>10</v>
      </c>
      <c r="J2205">
        <v>20</v>
      </c>
      <c r="K2205">
        <v>600072</v>
      </c>
      <c r="L2205" t="str">
        <f>VLOOKUP(Sales_Data!C2205,Product_Master!$A:$D,2,FALSE)</f>
        <v>Bookshelf</v>
      </c>
      <c r="M2205">
        <f>VLOOKUP(C2205,Product_Master!$A:$D,4,FALSE)</f>
        <v>75009</v>
      </c>
      <c r="N2205" t="str">
        <f t="shared" si="68"/>
        <v>HIGH</v>
      </c>
      <c r="O2205" t="str" cm="1">
        <f t="array" ref="O2205">_xlfn.IFS(D2205="North","Zone 1",D2205="South","Zone 2",D2205="East","Zone 3",D2205="West","Zone 4")</f>
        <v>Zone 4</v>
      </c>
      <c r="P2205">
        <f t="shared" si="69"/>
        <v>60007.200000000004</v>
      </c>
      <c r="Q2205" t="str">
        <f>VLOOKUP(C2205,Product_Master!$A:$D,3,FALSE)</f>
        <v>Furniture</v>
      </c>
    </row>
    <row r="2206" spans="1:17" x14ac:dyDescent="0.3">
      <c r="A2206" t="s">
        <v>4883</v>
      </c>
      <c r="B2206" t="s">
        <v>2969</v>
      </c>
      <c r="C2206" t="s">
        <v>71</v>
      </c>
      <c r="D2206" t="s">
        <v>191</v>
      </c>
      <c r="E2206" t="s">
        <v>242</v>
      </c>
      <c r="F2206" t="s">
        <v>242</v>
      </c>
      <c r="G2206" t="s">
        <v>212</v>
      </c>
      <c r="H2206" t="s">
        <v>4884</v>
      </c>
      <c r="I2206">
        <v>11</v>
      </c>
      <c r="J2206">
        <v>10</v>
      </c>
      <c r="K2206">
        <v>567428</v>
      </c>
      <c r="L2206" t="str">
        <f>VLOOKUP(Sales_Data!C2206,Product_Master!$A:$D,2,FALSE)</f>
        <v>Jeans</v>
      </c>
      <c r="M2206">
        <f>VLOOKUP(C2206,Product_Master!$A:$D,4,FALSE)</f>
        <v>57316</v>
      </c>
      <c r="N2206" t="str">
        <f t="shared" si="68"/>
        <v>HIGH</v>
      </c>
      <c r="O2206" t="str" cm="1">
        <f t="array" ref="O2206">_xlfn.IFS(D2206="North","Zone 1",D2206="South","Zone 2",D2206="East","Zone 3",D2206="West","Zone 4")</f>
        <v>Zone 1</v>
      </c>
      <c r="P2206">
        <f t="shared" si="69"/>
        <v>56742.8</v>
      </c>
      <c r="Q2206" t="str">
        <f>VLOOKUP(C2206,Product_Master!$A:$D,3,FALSE)</f>
        <v>Clothing</v>
      </c>
    </row>
    <row r="2207" spans="1:17" x14ac:dyDescent="0.3">
      <c r="A2207" t="s">
        <v>4885</v>
      </c>
      <c r="B2207" t="s">
        <v>392</v>
      </c>
      <c r="C2207" t="s">
        <v>62</v>
      </c>
      <c r="D2207" t="s">
        <v>178</v>
      </c>
      <c r="E2207" t="s">
        <v>310</v>
      </c>
      <c r="F2207" t="s">
        <v>311</v>
      </c>
      <c r="G2207" t="s">
        <v>228</v>
      </c>
      <c r="H2207" t="s">
        <v>4886</v>
      </c>
      <c r="I2207">
        <v>6</v>
      </c>
      <c r="J2207">
        <v>20</v>
      </c>
      <c r="K2207">
        <v>238425</v>
      </c>
      <c r="L2207" t="str">
        <f>VLOOKUP(Sales_Data!C2207,Product_Master!$A:$D,2,FALSE)</f>
        <v>Recliner</v>
      </c>
      <c r="M2207">
        <f>VLOOKUP(C2207,Product_Master!$A:$D,4,FALSE)</f>
        <v>49672</v>
      </c>
      <c r="N2207" t="str">
        <f t="shared" si="68"/>
        <v>HIGH</v>
      </c>
      <c r="O2207" t="str" cm="1">
        <f t="array" ref="O2207">_xlfn.IFS(D2207="North","Zone 1",D2207="South","Zone 2",D2207="East","Zone 3",D2207="West","Zone 4")</f>
        <v>Zone 3</v>
      </c>
      <c r="P2207">
        <f t="shared" si="69"/>
        <v>23842.5</v>
      </c>
      <c r="Q2207" t="str">
        <f>VLOOKUP(C2207,Product_Master!$A:$D,3,FALSE)</f>
        <v>Furniture</v>
      </c>
    </row>
    <row r="2208" spans="1:17" x14ac:dyDescent="0.3">
      <c r="A2208" t="s">
        <v>4887</v>
      </c>
      <c r="B2208" t="s">
        <v>2061</v>
      </c>
      <c r="C2208" t="s">
        <v>149</v>
      </c>
      <c r="D2208" t="s">
        <v>178</v>
      </c>
      <c r="E2208" t="s">
        <v>179</v>
      </c>
      <c r="F2208" t="s">
        <v>180</v>
      </c>
      <c r="G2208" t="s">
        <v>243</v>
      </c>
      <c r="H2208" t="s">
        <v>4888</v>
      </c>
      <c r="I2208">
        <v>4</v>
      </c>
      <c r="J2208">
        <v>10</v>
      </c>
      <c r="K2208">
        <v>123404</v>
      </c>
      <c r="L2208" t="str">
        <f>VLOOKUP(Sales_Data!C2208,Product_Master!$A:$D,2,FALSE)</f>
        <v>Football Shoes</v>
      </c>
      <c r="M2208">
        <f>VLOOKUP(C2208,Product_Master!$A:$D,4,FALSE)</f>
        <v>34279</v>
      </c>
      <c r="N2208" t="str">
        <f t="shared" si="68"/>
        <v>HIGH</v>
      </c>
      <c r="O2208" t="str" cm="1">
        <f t="array" ref="O2208">_xlfn.IFS(D2208="North","Zone 1",D2208="South","Zone 2",D2208="East","Zone 3",D2208="West","Zone 4")</f>
        <v>Zone 3</v>
      </c>
      <c r="P2208">
        <f t="shared" si="69"/>
        <v>12340.400000000001</v>
      </c>
      <c r="Q2208" t="str">
        <f>VLOOKUP(C2208,Product_Master!$A:$D,3,FALSE)</f>
        <v>Sports</v>
      </c>
    </row>
    <row r="2209" spans="1:17" x14ac:dyDescent="0.3">
      <c r="A2209" t="s">
        <v>4889</v>
      </c>
      <c r="B2209" t="s">
        <v>1546</v>
      </c>
      <c r="C2209" t="s">
        <v>75</v>
      </c>
      <c r="D2209" t="s">
        <v>178</v>
      </c>
      <c r="E2209" t="s">
        <v>179</v>
      </c>
      <c r="F2209" t="s">
        <v>180</v>
      </c>
      <c r="G2209" t="s">
        <v>257</v>
      </c>
      <c r="H2209" t="s">
        <v>4890</v>
      </c>
      <c r="I2209">
        <v>7</v>
      </c>
      <c r="J2209">
        <v>0</v>
      </c>
      <c r="K2209">
        <v>280910</v>
      </c>
      <c r="L2209" t="str">
        <f>VLOOKUP(Sales_Data!C2209,Product_Master!$A:$D,2,FALSE)</f>
        <v>Jacket</v>
      </c>
      <c r="M2209">
        <f>VLOOKUP(C2209,Product_Master!$A:$D,4,FALSE)</f>
        <v>40130</v>
      </c>
      <c r="N2209" t="str">
        <f t="shared" si="68"/>
        <v>HIGH</v>
      </c>
      <c r="O2209" t="str" cm="1">
        <f t="array" ref="O2209">_xlfn.IFS(D2209="North","Zone 1",D2209="South","Zone 2",D2209="East","Zone 3",D2209="West","Zone 4")</f>
        <v>Zone 3</v>
      </c>
      <c r="P2209">
        <f t="shared" si="69"/>
        <v>28091</v>
      </c>
      <c r="Q2209" t="str">
        <f>VLOOKUP(C2209,Product_Master!$A:$D,3,FALSE)</f>
        <v>Clothing</v>
      </c>
    </row>
    <row r="2210" spans="1:17" x14ac:dyDescent="0.3">
      <c r="A2210" t="s">
        <v>4891</v>
      </c>
      <c r="B2210" t="s">
        <v>372</v>
      </c>
      <c r="C2210" t="s">
        <v>116</v>
      </c>
      <c r="D2210" t="s">
        <v>178</v>
      </c>
      <c r="E2210" t="s">
        <v>185</v>
      </c>
      <c r="F2210" t="s">
        <v>186</v>
      </c>
      <c r="G2210" t="s">
        <v>181</v>
      </c>
      <c r="H2210" t="s">
        <v>4892</v>
      </c>
      <c r="I2210">
        <v>5</v>
      </c>
      <c r="J2210">
        <v>5</v>
      </c>
      <c r="K2210">
        <v>45604</v>
      </c>
      <c r="L2210" t="str">
        <f>VLOOKUP(Sales_Data!C2210,Product_Master!$A:$D,2,FALSE)</f>
        <v>Biscuits</v>
      </c>
      <c r="M2210">
        <f>VLOOKUP(C2210,Product_Master!$A:$D,4,FALSE)</f>
        <v>9601</v>
      </c>
      <c r="N2210" t="str">
        <f t="shared" si="68"/>
        <v>HIGH</v>
      </c>
      <c r="O2210" t="str" cm="1">
        <f t="array" ref="O2210">_xlfn.IFS(D2210="North","Zone 1",D2210="South","Zone 2",D2210="East","Zone 3",D2210="West","Zone 4")</f>
        <v>Zone 3</v>
      </c>
      <c r="P2210">
        <f t="shared" si="69"/>
        <v>4560.4000000000005</v>
      </c>
      <c r="Q2210" t="str">
        <f>VLOOKUP(C2210,Product_Master!$A:$D,3,FALSE)</f>
        <v>Grocery</v>
      </c>
    </row>
    <row r="2211" spans="1:17" x14ac:dyDescent="0.3">
      <c r="A2211" t="s">
        <v>4893</v>
      </c>
      <c r="B2211" t="s">
        <v>699</v>
      </c>
      <c r="C2211" t="s">
        <v>112</v>
      </c>
      <c r="D2211" t="s">
        <v>171</v>
      </c>
      <c r="E2211" t="s">
        <v>223</v>
      </c>
      <c r="F2211" t="s">
        <v>224</v>
      </c>
      <c r="G2211" t="s">
        <v>187</v>
      </c>
      <c r="H2211" t="s">
        <v>4894</v>
      </c>
      <c r="I2211">
        <v>8</v>
      </c>
      <c r="J2211">
        <v>5</v>
      </c>
      <c r="K2211">
        <v>32505</v>
      </c>
      <c r="L2211" t="str">
        <f>VLOOKUP(Sales_Data!C2211,Product_Master!$A:$D,2,FALSE)</f>
        <v>Pasta</v>
      </c>
      <c r="M2211">
        <f>VLOOKUP(C2211,Product_Master!$A:$D,4,FALSE)</f>
        <v>4277</v>
      </c>
      <c r="N2211" t="str">
        <f t="shared" si="68"/>
        <v>HIGH</v>
      </c>
      <c r="O2211" t="str" cm="1">
        <f t="array" ref="O2211">_xlfn.IFS(D2211="North","Zone 1",D2211="South","Zone 2",D2211="East","Zone 3",D2211="West","Zone 4")</f>
        <v>Zone 2</v>
      </c>
      <c r="P2211">
        <f t="shared" si="69"/>
        <v>3250.5</v>
      </c>
      <c r="Q2211" t="str">
        <f>VLOOKUP(C2211,Product_Master!$A:$D,3,FALSE)</f>
        <v>Grocery</v>
      </c>
    </row>
    <row r="2212" spans="1:17" x14ac:dyDescent="0.3">
      <c r="A2212" t="s">
        <v>4895</v>
      </c>
      <c r="B2212" t="s">
        <v>1559</v>
      </c>
      <c r="C2212" t="s">
        <v>89</v>
      </c>
      <c r="D2212" t="s">
        <v>178</v>
      </c>
      <c r="E2212" t="s">
        <v>185</v>
      </c>
      <c r="F2212" t="s">
        <v>186</v>
      </c>
      <c r="G2212" t="s">
        <v>206</v>
      </c>
      <c r="H2212" t="s">
        <v>4896</v>
      </c>
      <c r="I2212">
        <v>5</v>
      </c>
      <c r="J2212">
        <v>20</v>
      </c>
      <c r="K2212">
        <v>207200</v>
      </c>
      <c r="L2212" t="str">
        <f>VLOOKUP(Sales_Data!C2212,Product_Master!$A:$D,2,FALSE)</f>
        <v>Shorts</v>
      </c>
      <c r="M2212">
        <f>VLOOKUP(C2212,Product_Master!$A:$D,4,FALSE)</f>
        <v>51800</v>
      </c>
      <c r="N2212" t="str">
        <f t="shared" si="68"/>
        <v>HIGH</v>
      </c>
      <c r="O2212" t="str" cm="1">
        <f t="array" ref="O2212">_xlfn.IFS(D2212="North","Zone 1",D2212="South","Zone 2",D2212="East","Zone 3",D2212="West","Zone 4")</f>
        <v>Zone 3</v>
      </c>
      <c r="P2212">
        <f t="shared" si="69"/>
        <v>20720</v>
      </c>
      <c r="Q2212" t="str">
        <f>VLOOKUP(C2212,Product_Master!$A:$D,3,FALSE)</f>
        <v>Clothing</v>
      </c>
    </row>
    <row r="2213" spans="1:17" x14ac:dyDescent="0.3">
      <c r="A2213" t="s">
        <v>4897</v>
      </c>
      <c r="B2213" t="s">
        <v>3000</v>
      </c>
      <c r="C2213" t="s">
        <v>95</v>
      </c>
      <c r="D2213" t="s">
        <v>197</v>
      </c>
      <c r="E2213" t="s">
        <v>260</v>
      </c>
      <c r="F2213" t="s">
        <v>261</v>
      </c>
      <c r="G2213" t="s">
        <v>269</v>
      </c>
      <c r="H2213" t="s">
        <v>4898</v>
      </c>
      <c r="I2213">
        <v>3</v>
      </c>
      <c r="J2213">
        <v>10</v>
      </c>
      <c r="K2213">
        <v>195215</v>
      </c>
      <c r="L2213" t="str">
        <f>VLOOKUP(Sales_Data!C2213,Product_Master!$A:$D,2,FALSE)</f>
        <v>Dress</v>
      </c>
      <c r="M2213">
        <f>VLOOKUP(C2213,Product_Master!$A:$D,4,FALSE)</f>
        <v>72302</v>
      </c>
      <c r="N2213" t="str">
        <f t="shared" si="68"/>
        <v>HIGH</v>
      </c>
      <c r="O2213" t="str" cm="1">
        <f t="array" ref="O2213">_xlfn.IFS(D2213="North","Zone 1",D2213="South","Zone 2",D2213="East","Zone 3",D2213="West","Zone 4")</f>
        <v>Zone 4</v>
      </c>
      <c r="P2213">
        <f t="shared" si="69"/>
        <v>19521.5</v>
      </c>
      <c r="Q2213" t="str">
        <f>VLOOKUP(C2213,Product_Master!$A:$D,3,FALSE)</f>
        <v>Clothing</v>
      </c>
    </row>
    <row r="2214" spans="1:17" x14ac:dyDescent="0.3">
      <c r="A2214" t="s">
        <v>4899</v>
      </c>
      <c r="B2214" t="s">
        <v>1142</v>
      </c>
      <c r="C2214" t="s">
        <v>25</v>
      </c>
      <c r="D2214" t="s">
        <v>178</v>
      </c>
      <c r="E2214" t="s">
        <v>185</v>
      </c>
      <c r="F2214" t="s">
        <v>186</v>
      </c>
      <c r="G2214" t="s">
        <v>206</v>
      </c>
      <c r="H2214" t="s">
        <v>4900</v>
      </c>
      <c r="I2214">
        <v>5</v>
      </c>
      <c r="J2214">
        <v>5</v>
      </c>
      <c r="K2214">
        <v>47210</v>
      </c>
      <c r="L2214" t="str">
        <f>VLOOKUP(Sales_Data!C2214,Product_Master!$A:$D,2,FALSE)</f>
        <v>Washing Machine</v>
      </c>
      <c r="M2214">
        <f>VLOOKUP(C2214,Product_Master!$A:$D,4,FALSE)</f>
        <v>9939</v>
      </c>
      <c r="N2214" t="str">
        <f t="shared" si="68"/>
        <v>HIGH</v>
      </c>
      <c r="O2214" t="str" cm="1">
        <f t="array" ref="O2214">_xlfn.IFS(D2214="North","Zone 1",D2214="South","Zone 2",D2214="East","Zone 3",D2214="West","Zone 4")</f>
        <v>Zone 3</v>
      </c>
      <c r="P2214">
        <f t="shared" si="69"/>
        <v>4721</v>
      </c>
      <c r="Q2214" t="str">
        <f>VLOOKUP(C2214,Product_Master!$A:$D,3,FALSE)</f>
        <v>Electronics</v>
      </c>
    </row>
    <row r="2215" spans="1:17" x14ac:dyDescent="0.3">
      <c r="A2215" t="s">
        <v>4901</v>
      </c>
      <c r="B2215" t="s">
        <v>3429</v>
      </c>
      <c r="C2215" t="s">
        <v>35</v>
      </c>
      <c r="D2215" t="s">
        <v>171</v>
      </c>
      <c r="E2215" t="s">
        <v>172</v>
      </c>
      <c r="F2215" t="s">
        <v>173</v>
      </c>
      <c r="G2215" t="s">
        <v>315</v>
      </c>
      <c r="H2215" t="s">
        <v>4902</v>
      </c>
      <c r="I2215">
        <v>9</v>
      </c>
      <c r="J2215">
        <v>20</v>
      </c>
      <c r="K2215">
        <v>312076</v>
      </c>
      <c r="L2215" t="str">
        <f>VLOOKUP(Sales_Data!C2215,Product_Master!$A:$D,2,FALSE)</f>
        <v>Office Chair</v>
      </c>
      <c r="M2215">
        <f>VLOOKUP(C2215,Product_Master!$A:$D,4,FALSE)</f>
        <v>43344</v>
      </c>
      <c r="N2215" t="str">
        <f t="shared" si="68"/>
        <v>HIGH</v>
      </c>
      <c r="O2215" t="str" cm="1">
        <f t="array" ref="O2215">_xlfn.IFS(D2215="North","Zone 1",D2215="South","Zone 2",D2215="East","Zone 3",D2215="West","Zone 4")</f>
        <v>Zone 2</v>
      </c>
      <c r="P2215">
        <f t="shared" si="69"/>
        <v>31207.600000000002</v>
      </c>
      <c r="Q2215" t="str">
        <f>VLOOKUP(C2215,Product_Master!$A:$D,3,FALSE)</f>
        <v>Furniture</v>
      </c>
    </row>
    <row r="2216" spans="1:17" x14ac:dyDescent="0.3">
      <c r="A2216" t="s">
        <v>4903</v>
      </c>
      <c r="B2216" t="s">
        <v>1099</v>
      </c>
      <c r="C2216" t="s">
        <v>100</v>
      </c>
      <c r="D2216" t="s">
        <v>171</v>
      </c>
      <c r="E2216" t="s">
        <v>223</v>
      </c>
      <c r="F2216" t="s">
        <v>224</v>
      </c>
      <c r="G2216" t="s">
        <v>315</v>
      </c>
      <c r="H2216" t="s">
        <v>4904</v>
      </c>
      <c r="I2216">
        <v>4</v>
      </c>
      <c r="J2216">
        <v>5</v>
      </c>
      <c r="K2216">
        <v>234988</v>
      </c>
      <c r="L2216" t="str">
        <f>VLOOKUP(Sales_Data!C2216,Product_Master!$A:$D,2,FALSE)</f>
        <v>Sugar</v>
      </c>
      <c r="M2216">
        <f>VLOOKUP(C2216,Product_Master!$A:$D,4,FALSE)</f>
        <v>61839</v>
      </c>
      <c r="N2216" t="str">
        <f t="shared" si="68"/>
        <v>HIGH</v>
      </c>
      <c r="O2216" t="str" cm="1">
        <f t="array" ref="O2216">_xlfn.IFS(D2216="North","Zone 1",D2216="South","Zone 2",D2216="East","Zone 3",D2216="West","Zone 4")</f>
        <v>Zone 2</v>
      </c>
      <c r="P2216">
        <f t="shared" si="69"/>
        <v>23498.800000000003</v>
      </c>
      <c r="Q2216" t="str">
        <f>VLOOKUP(C2216,Product_Master!$A:$D,3,FALSE)</f>
        <v>Grocery</v>
      </c>
    </row>
    <row r="2217" spans="1:17" x14ac:dyDescent="0.3">
      <c r="A2217" t="s">
        <v>4905</v>
      </c>
      <c r="B2217" t="s">
        <v>1593</v>
      </c>
      <c r="C2217" t="s">
        <v>62</v>
      </c>
      <c r="D2217" t="s">
        <v>171</v>
      </c>
      <c r="E2217" t="s">
        <v>204</v>
      </c>
      <c r="F2217" t="s">
        <v>205</v>
      </c>
      <c r="G2217" t="s">
        <v>257</v>
      </c>
      <c r="H2217" t="s">
        <v>4906</v>
      </c>
      <c r="I2217">
        <v>3</v>
      </c>
      <c r="J2217">
        <v>5</v>
      </c>
      <c r="K2217">
        <v>141565</v>
      </c>
      <c r="L2217" t="str">
        <f>VLOOKUP(Sales_Data!C2217,Product_Master!$A:$D,2,FALSE)</f>
        <v>Recliner</v>
      </c>
      <c r="M2217">
        <f>VLOOKUP(C2217,Product_Master!$A:$D,4,FALSE)</f>
        <v>49672</v>
      </c>
      <c r="N2217" t="str">
        <f t="shared" si="68"/>
        <v>HIGH</v>
      </c>
      <c r="O2217" t="str" cm="1">
        <f t="array" ref="O2217">_xlfn.IFS(D2217="North","Zone 1",D2217="South","Zone 2",D2217="East","Zone 3",D2217="West","Zone 4")</f>
        <v>Zone 2</v>
      </c>
      <c r="P2217">
        <f t="shared" si="69"/>
        <v>14156.5</v>
      </c>
      <c r="Q2217" t="str">
        <f>VLOOKUP(C2217,Product_Master!$A:$D,3,FALSE)</f>
        <v>Furniture</v>
      </c>
    </row>
    <row r="2218" spans="1:17" x14ac:dyDescent="0.3">
      <c r="A2218" t="s">
        <v>4907</v>
      </c>
      <c r="B2218" t="s">
        <v>563</v>
      </c>
      <c r="C2218" t="s">
        <v>11</v>
      </c>
      <c r="D2218" t="s">
        <v>178</v>
      </c>
      <c r="E2218" t="s">
        <v>185</v>
      </c>
      <c r="F2218" t="s">
        <v>186</v>
      </c>
      <c r="G2218" t="s">
        <v>257</v>
      </c>
      <c r="H2218" t="s">
        <v>1733</v>
      </c>
      <c r="I2218">
        <v>2</v>
      </c>
      <c r="J2218">
        <v>10</v>
      </c>
      <c r="K2218">
        <v>53553</v>
      </c>
      <c r="L2218" t="str">
        <f>VLOOKUP(Sales_Data!C2218,Product_Master!$A:$D,2,FALSE)</f>
        <v>Lenovo Laptop</v>
      </c>
      <c r="M2218">
        <f>VLOOKUP(C2218,Product_Master!$A:$D,4,FALSE)</f>
        <v>29752</v>
      </c>
      <c r="N2218" t="str">
        <f t="shared" si="68"/>
        <v>HIGH</v>
      </c>
      <c r="O2218" t="str" cm="1">
        <f t="array" ref="O2218">_xlfn.IFS(D2218="North","Zone 1",D2218="South","Zone 2",D2218="East","Zone 3",D2218="West","Zone 4")</f>
        <v>Zone 3</v>
      </c>
      <c r="P2218">
        <f t="shared" si="69"/>
        <v>5355.3</v>
      </c>
      <c r="Q2218" t="str">
        <f>VLOOKUP(C2218,Product_Master!$A:$D,3,FALSE)</f>
        <v>Electronics</v>
      </c>
    </row>
    <row r="2219" spans="1:17" x14ac:dyDescent="0.3">
      <c r="A2219" t="s">
        <v>4908</v>
      </c>
      <c r="B2219" t="s">
        <v>1030</v>
      </c>
      <c r="C2219" t="s">
        <v>52</v>
      </c>
      <c r="D2219" t="s">
        <v>191</v>
      </c>
      <c r="E2219" t="s">
        <v>242</v>
      </c>
      <c r="F2219" t="s">
        <v>242</v>
      </c>
      <c r="G2219" t="s">
        <v>315</v>
      </c>
      <c r="H2219" t="s">
        <v>4909</v>
      </c>
      <c r="I2219">
        <v>5</v>
      </c>
      <c r="J2219">
        <v>10</v>
      </c>
      <c r="K2219">
        <v>9423</v>
      </c>
      <c r="L2219" t="str">
        <f>VLOOKUP(Sales_Data!C2219,Product_Master!$A:$D,2,FALSE)</f>
        <v>TV Unit</v>
      </c>
      <c r="M2219">
        <f>VLOOKUP(C2219,Product_Master!$A:$D,4,FALSE)</f>
        <v>2094</v>
      </c>
      <c r="N2219" t="str">
        <f t="shared" si="68"/>
        <v>MEDIUM</v>
      </c>
      <c r="O2219" t="str" cm="1">
        <f t="array" ref="O2219">_xlfn.IFS(D2219="North","Zone 1",D2219="South","Zone 2",D2219="East","Zone 3",D2219="West","Zone 4")</f>
        <v>Zone 1</v>
      </c>
      <c r="P2219">
        <f t="shared" si="69"/>
        <v>471.15000000000003</v>
      </c>
      <c r="Q2219" t="str">
        <f>VLOOKUP(C2219,Product_Master!$A:$D,3,FALSE)</f>
        <v>Furniture</v>
      </c>
    </row>
    <row r="2220" spans="1:17" x14ac:dyDescent="0.3">
      <c r="A2220" t="s">
        <v>4910</v>
      </c>
      <c r="B2220" t="s">
        <v>2122</v>
      </c>
      <c r="C2220" t="s">
        <v>79</v>
      </c>
      <c r="D2220" t="s">
        <v>178</v>
      </c>
      <c r="E2220" t="s">
        <v>310</v>
      </c>
      <c r="F2220" t="s">
        <v>311</v>
      </c>
      <c r="G2220" t="s">
        <v>206</v>
      </c>
      <c r="H2220" t="s">
        <v>3369</v>
      </c>
      <c r="I2220">
        <v>12</v>
      </c>
      <c r="J2220">
        <v>20</v>
      </c>
      <c r="K2220">
        <v>39398</v>
      </c>
      <c r="L2220" t="str">
        <f>VLOOKUP(Sales_Data!C2220,Product_Master!$A:$D,2,FALSE)</f>
        <v>Formal Shirt</v>
      </c>
      <c r="M2220">
        <f>VLOOKUP(C2220,Product_Master!$A:$D,4,FALSE)</f>
        <v>4104</v>
      </c>
      <c r="N2220" t="str">
        <f t="shared" si="68"/>
        <v>HIGH</v>
      </c>
      <c r="O2220" t="str" cm="1">
        <f t="array" ref="O2220">_xlfn.IFS(D2220="North","Zone 1",D2220="South","Zone 2",D2220="East","Zone 3",D2220="West","Zone 4")</f>
        <v>Zone 3</v>
      </c>
      <c r="P2220">
        <f t="shared" si="69"/>
        <v>3939.8</v>
      </c>
      <c r="Q2220" t="str">
        <f>VLOOKUP(C2220,Product_Master!$A:$D,3,FALSE)</f>
        <v>Clothing</v>
      </c>
    </row>
    <row r="2221" spans="1:17" x14ac:dyDescent="0.3">
      <c r="A2221" t="s">
        <v>4911</v>
      </c>
      <c r="B2221" t="s">
        <v>804</v>
      </c>
      <c r="C2221" t="s">
        <v>116</v>
      </c>
      <c r="D2221" t="s">
        <v>191</v>
      </c>
      <c r="E2221" t="s">
        <v>192</v>
      </c>
      <c r="F2221" t="s">
        <v>193</v>
      </c>
      <c r="G2221" t="s">
        <v>174</v>
      </c>
      <c r="H2221" t="s">
        <v>4912</v>
      </c>
      <c r="I2221">
        <v>7</v>
      </c>
      <c r="J2221">
        <v>0</v>
      </c>
      <c r="K2221">
        <v>67207</v>
      </c>
      <c r="L2221" t="str">
        <f>VLOOKUP(Sales_Data!C2221,Product_Master!$A:$D,2,FALSE)</f>
        <v>Biscuits</v>
      </c>
      <c r="M2221">
        <f>VLOOKUP(C2221,Product_Master!$A:$D,4,FALSE)</f>
        <v>9601</v>
      </c>
      <c r="N2221" t="str">
        <f t="shared" si="68"/>
        <v>HIGH</v>
      </c>
      <c r="O2221" t="str" cm="1">
        <f t="array" ref="O2221">_xlfn.IFS(D2221="North","Zone 1",D2221="South","Zone 2",D2221="East","Zone 3",D2221="West","Zone 4")</f>
        <v>Zone 1</v>
      </c>
      <c r="P2221">
        <f t="shared" si="69"/>
        <v>6720.7000000000007</v>
      </c>
      <c r="Q2221" t="str">
        <f>VLOOKUP(C2221,Product_Master!$A:$D,3,FALSE)</f>
        <v>Grocery</v>
      </c>
    </row>
    <row r="2222" spans="1:17" x14ac:dyDescent="0.3">
      <c r="A2222" t="s">
        <v>4913</v>
      </c>
      <c r="B2222" t="s">
        <v>911</v>
      </c>
      <c r="C2222" t="s">
        <v>56</v>
      </c>
      <c r="D2222" t="s">
        <v>178</v>
      </c>
      <c r="E2222" t="s">
        <v>310</v>
      </c>
      <c r="F2222" t="s">
        <v>311</v>
      </c>
      <c r="G2222" t="s">
        <v>181</v>
      </c>
      <c r="H2222" t="s">
        <v>4914</v>
      </c>
      <c r="I2222">
        <v>6</v>
      </c>
      <c r="J2222">
        <v>0</v>
      </c>
      <c r="K2222">
        <v>138318</v>
      </c>
      <c r="L2222" t="str">
        <f>VLOOKUP(Sales_Data!C2222,Product_Master!$A:$D,2,FALSE)</f>
        <v>Computer Desk</v>
      </c>
      <c r="M2222">
        <f>VLOOKUP(C2222,Product_Master!$A:$D,4,FALSE)</f>
        <v>23053</v>
      </c>
      <c r="N2222" t="str">
        <f t="shared" si="68"/>
        <v>HIGH</v>
      </c>
      <c r="O2222" t="str" cm="1">
        <f t="array" ref="O2222">_xlfn.IFS(D2222="North","Zone 1",D2222="South","Zone 2",D2222="East","Zone 3",D2222="West","Zone 4")</f>
        <v>Zone 3</v>
      </c>
      <c r="P2222">
        <f t="shared" si="69"/>
        <v>13831.800000000001</v>
      </c>
      <c r="Q2222" t="str">
        <f>VLOOKUP(C2222,Product_Master!$A:$D,3,FALSE)</f>
        <v>Furniture</v>
      </c>
    </row>
    <row r="2223" spans="1:17" x14ac:dyDescent="0.3">
      <c r="A2223" t="s">
        <v>4915</v>
      </c>
      <c r="B2223" t="s">
        <v>2182</v>
      </c>
      <c r="C2223" t="s">
        <v>25</v>
      </c>
      <c r="D2223" t="s">
        <v>191</v>
      </c>
      <c r="E2223" t="s">
        <v>238</v>
      </c>
      <c r="F2223" t="s">
        <v>238</v>
      </c>
      <c r="G2223" t="s">
        <v>269</v>
      </c>
      <c r="H2223" t="s">
        <v>4916</v>
      </c>
      <c r="I2223">
        <v>7</v>
      </c>
      <c r="J2223">
        <v>20</v>
      </c>
      <c r="K2223">
        <v>55658</v>
      </c>
      <c r="L2223" t="str">
        <f>VLOOKUP(Sales_Data!C2223,Product_Master!$A:$D,2,FALSE)</f>
        <v>Washing Machine</v>
      </c>
      <c r="M2223">
        <f>VLOOKUP(C2223,Product_Master!$A:$D,4,FALSE)</f>
        <v>9939</v>
      </c>
      <c r="N2223" t="str">
        <f t="shared" si="68"/>
        <v>HIGH</v>
      </c>
      <c r="O2223" t="str" cm="1">
        <f t="array" ref="O2223">_xlfn.IFS(D2223="North","Zone 1",D2223="South","Zone 2",D2223="East","Zone 3",D2223="West","Zone 4")</f>
        <v>Zone 1</v>
      </c>
      <c r="P2223">
        <f t="shared" si="69"/>
        <v>5565.8</v>
      </c>
      <c r="Q2223" t="str">
        <f>VLOOKUP(C2223,Product_Master!$A:$D,3,FALSE)</f>
        <v>Electronics</v>
      </c>
    </row>
    <row r="2224" spans="1:17" x14ac:dyDescent="0.3">
      <c r="A2224" t="s">
        <v>4917</v>
      </c>
      <c r="B2224" t="s">
        <v>2278</v>
      </c>
      <c r="C2224" t="s">
        <v>124</v>
      </c>
      <c r="D2224" t="s">
        <v>171</v>
      </c>
      <c r="E2224" t="s">
        <v>204</v>
      </c>
      <c r="F2224" t="s">
        <v>205</v>
      </c>
      <c r="G2224" t="s">
        <v>262</v>
      </c>
      <c r="H2224" t="s">
        <v>4918</v>
      </c>
      <c r="I2224">
        <v>1</v>
      </c>
      <c r="J2224">
        <v>15</v>
      </c>
      <c r="K2224">
        <v>27718</v>
      </c>
      <c r="L2224" t="str">
        <f>VLOOKUP(Sales_Data!C2224,Product_Master!$A:$D,2,FALSE)</f>
        <v>Dry Fruits</v>
      </c>
      <c r="M2224">
        <f>VLOOKUP(C2224,Product_Master!$A:$D,4,FALSE)</f>
        <v>32610</v>
      </c>
      <c r="N2224" t="str">
        <f t="shared" si="68"/>
        <v>HIGH</v>
      </c>
      <c r="O2224" t="str" cm="1">
        <f t="array" ref="O2224">_xlfn.IFS(D2224="North","Zone 1",D2224="South","Zone 2",D2224="East","Zone 3",D2224="West","Zone 4")</f>
        <v>Zone 2</v>
      </c>
      <c r="P2224">
        <f t="shared" si="69"/>
        <v>2771.8</v>
      </c>
      <c r="Q2224" t="str">
        <f>VLOOKUP(C2224,Product_Master!$A:$D,3,FALSE)</f>
        <v>Grocery</v>
      </c>
    </row>
    <row r="2225" spans="1:17" x14ac:dyDescent="0.3">
      <c r="A2225" t="s">
        <v>4919</v>
      </c>
      <c r="B2225" t="s">
        <v>2312</v>
      </c>
      <c r="C2225" t="s">
        <v>133</v>
      </c>
      <c r="D2225" t="s">
        <v>171</v>
      </c>
      <c r="E2225" t="s">
        <v>204</v>
      </c>
      <c r="F2225" t="s">
        <v>205</v>
      </c>
      <c r="G2225" t="s">
        <v>206</v>
      </c>
      <c r="H2225" t="s">
        <v>4920</v>
      </c>
      <c r="I2225">
        <v>2</v>
      </c>
      <c r="J2225">
        <v>5</v>
      </c>
      <c r="K2225">
        <v>54123</v>
      </c>
      <c r="L2225" t="str">
        <f>VLOOKUP(Sales_Data!C2225,Product_Master!$A:$D,2,FALSE)</f>
        <v>Basketball</v>
      </c>
      <c r="M2225">
        <f>VLOOKUP(C2225,Product_Master!$A:$D,4,FALSE)</f>
        <v>28486</v>
      </c>
      <c r="N2225" t="str">
        <f t="shared" si="68"/>
        <v>HIGH</v>
      </c>
      <c r="O2225" t="str" cm="1">
        <f t="array" ref="O2225">_xlfn.IFS(D2225="North","Zone 1",D2225="South","Zone 2",D2225="East","Zone 3",D2225="West","Zone 4")</f>
        <v>Zone 2</v>
      </c>
      <c r="P2225">
        <f t="shared" si="69"/>
        <v>5412.3</v>
      </c>
      <c r="Q2225" t="str">
        <f>VLOOKUP(C2225,Product_Master!$A:$D,3,FALSE)</f>
        <v>Sports</v>
      </c>
    </row>
    <row r="2226" spans="1:17" x14ac:dyDescent="0.3">
      <c r="A2226" t="s">
        <v>4921</v>
      </c>
      <c r="B2226" t="s">
        <v>2319</v>
      </c>
      <c r="C2226" t="s">
        <v>83</v>
      </c>
      <c r="D2226" t="s">
        <v>178</v>
      </c>
      <c r="E2226" t="s">
        <v>179</v>
      </c>
      <c r="F2226" t="s">
        <v>180</v>
      </c>
      <c r="G2226" t="s">
        <v>285</v>
      </c>
      <c r="H2226" t="s">
        <v>4922</v>
      </c>
      <c r="I2226">
        <v>10</v>
      </c>
      <c r="J2226">
        <v>5</v>
      </c>
      <c r="K2226">
        <v>743508</v>
      </c>
      <c r="L2226" t="str">
        <f>VLOOKUP(Sales_Data!C2226,Product_Master!$A:$D,2,FALSE)</f>
        <v>Track Pants</v>
      </c>
      <c r="M2226">
        <f>VLOOKUP(C2226,Product_Master!$A:$D,4,FALSE)</f>
        <v>78264</v>
      </c>
      <c r="N2226" t="str">
        <f t="shared" si="68"/>
        <v>HIGH</v>
      </c>
      <c r="O2226" t="str" cm="1">
        <f t="array" ref="O2226">_xlfn.IFS(D2226="North","Zone 1",D2226="South","Zone 2",D2226="East","Zone 3",D2226="West","Zone 4")</f>
        <v>Zone 3</v>
      </c>
      <c r="P2226">
        <f t="shared" si="69"/>
        <v>74350.8</v>
      </c>
      <c r="Q2226" t="str">
        <f>VLOOKUP(C2226,Product_Master!$A:$D,3,FALSE)</f>
        <v>Clothing</v>
      </c>
    </row>
    <row r="2227" spans="1:17" x14ac:dyDescent="0.3">
      <c r="A2227" t="s">
        <v>4923</v>
      </c>
      <c r="B2227" t="s">
        <v>822</v>
      </c>
      <c r="C2227" t="s">
        <v>62</v>
      </c>
      <c r="D2227" t="s">
        <v>178</v>
      </c>
      <c r="E2227" t="s">
        <v>185</v>
      </c>
      <c r="F2227" t="s">
        <v>186</v>
      </c>
      <c r="G2227" t="s">
        <v>269</v>
      </c>
      <c r="H2227" t="s">
        <v>4924</v>
      </c>
      <c r="I2227">
        <v>9</v>
      </c>
      <c r="J2227">
        <v>5</v>
      </c>
      <c r="K2227">
        <v>424695</v>
      </c>
      <c r="L2227" t="str">
        <f>VLOOKUP(Sales_Data!C2227,Product_Master!$A:$D,2,FALSE)</f>
        <v>Recliner</v>
      </c>
      <c r="M2227">
        <f>VLOOKUP(C2227,Product_Master!$A:$D,4,FALSE)</f>
        <v>49672</v>
      </c>
      <c r="N2227" t="str">
        <f t="shared" si="68"/>
        <v>HIGH</v>
      </c>
      <c r="O2227" t="str" cm="1">
        <f t="array" ref="O2227">_xlfn.IFS(D2227="North","Zone 1",D2227="South","Zone 2",D2227="East","Zone 3",D2227="West","Zone 4")</f>
        <v>Zone 3</v>
      </c>
      <c r="P2227">
        <f t="shared" si="69"/>
        <v>42469.5</v>
      </c>
      <c r="Q2227" t="str">
        <f>VLOOKUP(C2227,Product_Master!$A:$D,3,FALSE)</f>
        <v>Furniture</v>
      </c>
    </row>
    <row r="2228" spans="1:17" x14ac:dyDescent="0.3">
      <c r="A2228" t="s">
        <v>4925</v>
      </c>
      <c r="B2228" t="s">
        <v>1971</v>
      </c>
      <c r="C2228" t="s">
        <v>64</v>
      </c>
      <c r="D2228" t="s">
        <v>178</v>
      </c>
      <c r="E2228" t="s">
        <v>179</v>
      </c>
      <c r="F2228" t="s">
        <v>180</v>
      </c>
      <c r="G2228" t="s">
        <v>200</v>
      </c>
      <c r="H2228" t="s">
        <v>4926</v>
      </c>
      <c r="I2228">
        <v>5</v>
      </c>
      <c r="J2228">
        <v>15</v>
      </c>
      <c r="K2228">
        <v>193332</v>
      </c>
      <c r="L2228" t="str">
        <f>VLOOKUP(Sales_Data!C2228,Product_Master!$A:$D,2,FALSE)</f>
        <v>Stool</v>
      </c>
      <c r="M2228">
        <f>VLOOKUP(C2228,Product_Master!$A:$D,4,FALSE)</f>
        <v>45490</v>
      </c>
      <c r="N2228" t="str">
        <f t="shared" si="68"/>
        <v>HIGH</v>
      </c>
      <c r="O2228" t="str" cm="1">
        <f t="array" ref="O2228">_xlfn.IFS(D2228="North","Zone 1",D2228="South","Zone 2",D2228="East","Zone 3",D2228="West","Zone 4")</f>
        <v>Zone 3</v>
      </c>
      <c r="P2228">
        <f t="shared" si="69"/>
        <v>19333.2</v>
      </c>
      <c r="Q2228" t="str">
        <f>VLOOKUP(C2228,Product_Master!$A:$D,3,FALSE)</f>
        <v>Furniture</v>
      </c>
    </row>
    <row r="2229" spans="1:17" x14ac:dyDescent="0.3">
      <c r="A2229" t="s">
        <v>4927</v>
      </c>
      <c r="B2229" t="s">
        <v>560</v>
      </c>
      <c r="C2229" t="s">
        <v>95</v>
      </c>
      <c r="D2229" t="s">
        <v>197</v>
      </c>
      <c r="E2229" t="s">
        <v>210</v>
      </c>
      <c r="F2229" t="s">
        <v>211</v>
      </c>
      <c r="G2229" t="s">
        <v>181</v>
      </c>
      <c r="H2229" t="s">
        <v>4928</v>
      </c>
      <c r="I2229">
        <v>12</v>
      </c>
      <c r="J2229">
        <v>20</v>
      </c>
      <c r="K2229">
        <v>694099</v>
      </c>
      <c r="L2229" t="str">
        <f>VLOOKUP(Sales_Data!C2229,Product_Master!$A:$D,2,FALSE)</f>
        <v>Dress</v>
      </c>
      <c r="M2229">
        <f>VLOOKUP(C2229,Product_Master!$A:$D,4,FALSE)</f>
        <v>72302</v>
      </c>
      <c r="N2229" t="str">
        <f t="shared" si="68"/>
        <v>HIGH</v>
      </c>
      <c r="O2229" t="str" cm="1">
        <f t="array" ref="O2229">_xlfn.IFS(D2229="North","Zone 1",D2229="South","Zone 2",D2229="East","Zone 3",D2229="West","Zone 4")</f>
        <v>Zone 4</v>
      </c>
      <c r="P2229">
        <f t="shared" si="69"/>
        <v>69409.900000000009</v>
      </c>
      <c r="Q2229" t="str">
        <f>VLOOKUP(C2229,Product_Master!$A:$D,3,FALSE)</f>
        <v>Clothing</v>
      </c>
    </row>
    <row r="2230" spans="1:17" x14ac:dyDescent="0.3">
      <c r="A2230" t="s">
        <v>4929</v>
      </c>
      <c r="B2230" t="s">
        <v>281</v>
      </c>
      <c r="C2230" t="s">
        <v>46</v>
      </c>
      <c r="D2230" t="s">
        <v>191</v>
      </c>
      <c r="E2230" t="s">
        <v>238</v>
      </c>
      <c r="F2230" t="s">
        <v>238</v>
      </c>
      <c r="G2230" t="s">
        <v>269</v>
      </c>
      <c r="H2230" t="s">
        <v>4930</v>
      </c>
      <c r="I2230">
        <v>5</v>
      </c>
      <c r="J2230">
        <v>5</v>
      </c>
      <c r="K2230">
        <v>296461</v>
      </c>
      <c r="L2230" t="str">
        <f>VLOOKUP(Sales_Data!C2230,Product_Master!$A:$D,2,FALSE)</f>
        <v>Wardrobe</v>
      </c>
      <c r="M2230">
        <f>VLOOKUP(C2230,Product_Master!$A:$D,4,FALSE)</f>
        <v>62413</v>
      </c>
      <c r="N2230" t="str">
        <f t="shared" si="68"/>
        <v>HIGH</v>
      </c>
      <c r="O2230" t="str" cm="1">
        <f t="array" ref="O2230">_xlfn.IFS(D2230="North","Zone 1",D2230="South","Zone 2",D2230="East","Zone 3",D2230="West","Zone 4")</f>
        <v>Zone 1</v>
      </c>
      <c r="P2230">
        <f t="shared" si="69"/>
        <v>29646.100000000002</v>
      </c>
      <c r="Q2230" t="str">
        <f>VLOOKUP(C2230,Product_Master!$A:$D,3,FALSE)</f>
        <v>Furniture</v>
      </c>
    </row>
    <row r="2231" spans="1:17" x14ac:dyDescent="0.3">
      <c r="A2231" t="s">
        <v>4931</v>
      </c>
      <c r="B2231" t="s">
        <v>1504</v>
      </c>
      <c r="C2231" t="s">
        <v>35</v>
      </c>
      <c r="D2231" t="s">
        <v>178</v>
      </c>
      <c r="E2231" t="s">
        <v>185</v>
      </c>
      <c r="F2231" t="s">
        <v>186</v>
      </c>
      <c r="G2231" t="s">
        <v>315</v>
      </c>
      <c r="H2231" t="s">
        <v>3824</v>
      </c>
      <c r="I2231">
        <v>3</v>
      </c>
      <c r="J2231">
        <v>20</v>
      </c>
      <c r="K2231">
        <v>104025</v>
      </c>
      <c r="L2231" t="str">
        <f>VLOOKUP(Sales_Data!C2231,Product_Master!$A:$D,2,FALSE)</f>
        <v>Office Chair</v>
      </c>
      <c r="M2231">
        <f>VLOOKUP(C2231,Product_Master!$A:$D,4,FALSE)</f>
        <v>43344</v>
      </c>
      <c r="N2231" t="str">
        <f t="shared" si="68"/>
        <v>HIGH</v>
      </c>
      <c r="O2231" t="str" cm="1">
        <f t="array" ref="O2231">_xlfn.IFS(D2231="North","Zone 1",D2231="South","Zone 2",D2231="East","Zone 3",D2231="West","Zone 4")</f>
        <v>Zone 3</v>
      </c>
      <c r="P2231">
        <f t="shared" si="69"/>
        <v>10402.5</v>
      </c>
      <c r="Q2231" t="str">
        <f>VLOOKUP(C2231,Product_Master!$A:$D,3,FALSE)</f>
        <v>Furniture</v>
      </c>
    </row>
    <row r="2232" spans="1:17" x14ac:dyDescent="0.3">
      <c r="A2232" t="s">
        <v>4932</v>
      </c>
      <c r="B2232" t="s">
        <v>1299</v>
      </c>
      <c r="C2232" t="s">
        <v>120</v>
      </c>
      <c r="D2232" t="s">
        <v>191</v>
      </c>
      <c r="E2232" t="s">
        <v>238</v>
      </c>
      <c r="F2232" t="s">
        <v>238</v>
      </c>
      <c r="G2232" t="s">
        <v>257</v>
      </c>
      <c r="H2232" t="s">
        <v>235</v>
      </c>
      <c r="I2232">
        <v>10</v>
      </c>
      <c r="J2232">
        <v>0</v>
      </c>
      <c r="K2232">
        <v>308710</v>
      </c>
      <c r="L2232" t="str">
        <f>VLOOKUP(Sales_Data!C2232,Product_Master!$A:$D,2,FALSE)</f>
        <v>Soft Drink</v>
      </c>
      <c r="M2232">
        <f>VLOOKUP(C2232,Product_Master!$A:$D,4,FALSE)</f>
        <v>30871</v>
      </c>
      <c r="N2232" t="str">
        <f t="shared" si="68"/>
        <v>HIGH</v>
      </c>
      <c r="O2232" t="str" cm="1">
        <f t="array" ref="O2232">_xlfn.IFS(D2232="North","Zone 1",D2232="South","Zone 2",D2232="East","Zone 3",D2232="West","Zone 4")</f>
        <v>Zone 1</v>
      </c>
      <c r="P2232">
        <f t="shared" si="69"/>
        <v>30871</v>
      </c>
      <c r="Q2232" t="str">
        <f>VLOOKUP(C2232,Product_Master!$A:$D,3,FALSE)</f>
        <v>Grocery</v>
      </c>
    </row>
    <row r="2233" spans="1:17" x14ac:dyDescent="0.3">
      <c r="A2233" t="s">
        <v>4933</v>
      </c>
      <c r="B2233" t="s">
        <v>3006</v>
      </c>
      <c r="C2233" t="s">
        <v>25</v>
      </c>
      <c r="D2233" t="s">
        <v>197</v>
      </c>
      <c r="E2233" t="s">
        <v>210</v>
      </c>
      <c r="F2233" t="s">
        <v>211</v>
      </c>
      <c r="G2233" t="s">
        <v>253</v>
      </c>
      <c r="H2233" t="s">
        <v>4934</v>
      </c>
      <c r="I2233">
        <v>11</v>
      </c>
      <c r="J2233">
        <v>5</v>
      </c>
      <c r="K2233">
        <v>103862</v>
      </c>
      <c r="L2233" t="str">
        <f>VLOOKUP(Sales_Data!C2233,Product_Master!$A:$D,2,FALSE)</f>
        <v>Washing Machine</v>
      </c>
      <c r="M2233">
        <f>VLOOKUP(C2233,Product_Master!$A:$D,4,FALSE)</f>
        <v>9939</v>
      </c>
      <c r="N2233" t="str">
        <f t="shared" si="68"/>
        <v>HIGH</v>
      </c>
      <c r="O2233" t="str" cm="1">
        <f t="array" ref="O2233">_xlfn.IFS(D2233="North","Zone 1",D2233="South","Zone 2",D2233="East","Zone 3",D2233="West","Zone 4")</f>
        <v>Zone 4</v>
      </c>
      <c r="P2233">
        <f t="shared" si="69"/>
        <v>10386.200000000001</v>
      </c>
      <c r="Q2233" t="str">
        <f>VLOOKUP(C2233,Product_Master!$A:$D,3,FALSE)</f>
        <v>Electronics</v>
      </c>
    </row>
    <row r="2234" spans="1:17" x14ac:dyDescent="0.3">
      <c r="A2234" t="s">
        <v>4935</v>
      </c>
      <c r="B2234" t="s">
        <v>413</v>
      </c>
      <c r="C2234" t="s">
        <v>11</v>
      </c>
      <c r="D2234" t="s">
        <v>171</v>
      </c>
      <c r="E2234" t="s">
        <v>204</v>
      </c>
      <c r="F2234" t="s">
        <v>205</v>
      </c>
      <c r="G2234" t="s">
        <v>200</v>
      </c>
      <c r="H2234" t="s">
        <v>4936</v>
      </c>
      <c r="I2234">
        <v>4</v>
      </c>
      <c r="J2234">
        <v>0</v>
      </c>
      <c r="K2234">
        <v>119008</v>
      </c>
      <c r="L2234" t="str">
        <f>VLOOKUP(Sales_Data!C2234,Product_Master!$A:$D,2,FALSE)</f>
        <v>Lenovo Laptop</v>
      </c>
      <c r="M2234">
        <f>VLOOKUP(C2234,Product_Master!$A:$D,4,FALSE)</f>
        <v>29752</v>
      </c>
      <c r="N2234" t="str">
        <f t="shared" si="68"/>
        <v>HIGH</v>
      </c>
      <c r="O2234" t="str" cm="1">
        <f t="array" ref="O2234">_xlfn.IFS(D2234="North","Zone 1",D2234="South","Zone 2",D2234="East","Zone 3",D2234="West","Zone 4")</f>
        <v>Zone 2</v>
      </c>
      <c r="P2234">
        <f t="shared" si="69"/>
        <v>11900.800000000001</v>
      </c>
      <c r="Q2234" t="str">
        <f>VLOOKUP(C2234,Product_Master!$A:$D,3,FALSE)</f>
        <v>Electronics</v>
      </c>
    </row>
    <row r="2235" spans="1:17" x14ac:dyDescent="0.3">
      <c r="A2235" t="s">
        <v>4937</v>
      </c>
      <c r="B2235" t="s">
        <v>2939</v>
      </c>
      <c r="C2235" t="s">
        <v>122</v>
      </c>
      <c r="D2235" t="s">
        <v>171</v>
      </c>
      <c r="E2235" t="s">
        <v>172</v>
      </c>
      <c r="F2235" t="s">
        <v>173</v>
      </c>
      <c r="G2235" t="s">
        <v>257</v>
      </c>
      <c r="H2235" t="s">
        <v>2048</v>
      </c>
      <c r="I2235">
        <v>12</v>
      </c>
      <c r="J2235">
        <v>20</v>
      </c>
      <c r="K2235">
        <v>629107</v>
      </c>
      <c r="L2235" t="str">
        <f>VLOOKUP(Sales_Data!C2235,Product_Master!$A:$D,2,FALSE)</f>
        <v>Noodles</v>
      </c>
      <c r="M2235">
        <f>VLOOKUP(C2235,Product_Master!$A:$D,4,FALSE)</f>
        <v>65532</v>
      </c>
      <c r="N2235" t="str">
        <f t="shared" si="68"/>
        <v>HIGH</v>
      </c>
      <c r="O2235" t="str" cm="1">
        <f t="array" ref="O2235">_xlfn.IFS(D2235="North","Zone 1",D2235="South","Zone 2",D2235="East","Zone 3",D2235="West","Zone 4")</f>
        <v>Zone 2</v>
      </c>
      <c r="P2235">
        <f t="shared" si="69"/>
        <v>62910.700000000004</v>
      </c>
      <c r="Q2235" t="str">
        <f>VLOOKUP(C2235,Product_Master!$A:$D,3,FALSE)</f>
        <v>Grocery</v>
      </c>
    </row>
    <row r="2236" spans="1:17" x14ac:dyDescent="0.3">
      <c r="A2236" t="s">
        <v>4938</v>
      </c>
      <c r="B2236" t="s">
        <v>303</v>
      </c>
      <c r="C2236" t="s">
        <v>77</v>
      </c>
      <c r="D2236" t="s">
        <v>178</v>
      </c>
      <c r="E2236" t="s">
        <v>179</v>
      </c>
      <c r="F2236" t="s">
        <v>180</v>
      </c>
      <c r="G2236" t="s">
        <v>200</v>
      </c>
      <c r="H2236" t="s">
        <v>1449</v>
      </c>
      <c r="I2236">
        <v>6</v>
      </c>
      <c r="J2236">
        <v>5</v>
      </c>
      <c r="K2236">
        <v>117904</v>
      </c>
      <c r="L2236" t="str">
        <f>VLOOKUP(Sales_Data!C2236,Product_Master!$A:$D,2,FALSE)</f>
        <v>Saree</v>
      </c>
      <c r="M2236">
        <f>VLOOKUP(C2236,Product_Master!$A:$D,4,FALSE)</f>
        <v>20685</v>
      </c>
      <c r="N2236" t="str">
        <f t="shared" si="68"/>
        <v>HIGH</v>
      </c>
      <c r="O2236" t="str" cm="1">
        <f t="array" ref="O2236">_xlfn.IFS(D2236="North","Zone 1",D2236="South","Zone 2",D2236="East","Zone 3",D2236="West","Zone 4")</f>
        <v>Zone 3</v>
      </c>
      <c r="P2236">
        <f t="shared" si="69"/>
        <v>11790.400000000001</v>
      </c>
      <c r="Q2236" t="str">
        <f>VLOOKUP(C2236,Product_Master!$A:$D,3,FALSE)</f>
        <v>Clothing</v>
      </c>
    </row>
    <row r="2237" spans="1:17" x14ac:dyDescent="0.3">
      <c r="A2237" t="s">
        <v>4939</v>
      </c>
      <c r="B2237" t="s">
        <v>815</v>
      </c>
      <c r="C2237" t="s">
        <v>97</v>
      </c>
      <c r="D2237" t="s">
        <v>197</v>
      </c>
      <c r="E2237" t="s">
        <v>210</v>
      </c>
      <c r="F2237" t="s">
        <v>211</v>
      </c>
      <c r="G2237" t="s">
        <v>253</v>
      </c>
      <c r="H2237" t="s">
        <v>4940</v>
      </c>
      <c r="I2237">
        <v>11</v>
      </c>
      <c r="J2237">
        <v>20</v>
      </c>
      <c r="K2237">
        <v>186956</v>
      </c>
      <c r="L2237" t="str">
        <f>VLOOKUP(Sales_Data!C2237,Product_Master!$A:$D,2,FALSE)</f>
        <v>Rice</v>
      </c>
      <c r="M2237">
        <f>VLOOKUP(C2237,Product_Master!$A:$D,4,FALSE)</f>
        <v>21245</v>
      </c>
      <c r="N2237" t="str">
        <f t="shared" si="68"/>
        <v>HIGH</v>
      </c>
      <c r="O2237" t="str" cm="1">
        <f t="array" ref="O2237">_xlfn.IFS(D2237="North","Zone 1",D2237="South","Zone 2",D2237="East","Zone 3",D2237="West","Zone 4")</f>
        <v>Zone 4</v>
      </c>
      <c r="P2237">
        <f t="shared" si="69"/>
        <v>18695.600000000002</v>
      </c>
      <c r="Q2237" t="str">
        <f>VLOOKUP(C2237,Product_Master!$A:$D,3,FALSE)</f>
        <v>Grocery</v>
      </c>
    </row>
    <row r="2238" spans="1:17" x14ac:dyDescent="0.3">
      <c r="A2238" t="s">
        <v>4941</v>
      </c>
      <c r="B2238" t="s">
        <v>363</v>
      </c>
      <c r="C2238" t="s">
        <v>35</v>
      </c>
      <c r="D2238" t="s">
        <v>171</v>
      </c>
      <c r="E2238" t="s">
        <v>172</v>
      </c>
      <c r="F2238" t="s">
        <v>173</v>
      </c>
      <c r="G2238" t="s">
        <v>262</v>
      </c>
      <c r="H2238" t="s">
        <v>4942</v>
      </c>
      <c r="I2238">
        <v>12</v>
      </c>
      <c r="J2238">
        <v>20</v>
      </c>
      <c r="K2238">
        <v>416102</v>
      </c>
      <c r="L2238" t="str">
        <f>VLOOKUP(Sales_Data!C2238,Product_Master!$A:$D,2,FALSE)</f>
        <v>Office Chair</v>
      </c>
      <c r="M2238">
        <f>VLOOKUP(C2238,Product_Master!$A:$D,4,FALSE)</f>
        <v>43344</v>
      </c>
      <c r="N2238" t="str">
        <f t="shared" si="68"/>
        <v>HIGH</v>
      </c>
      <c r="O2238" t="str" cm="1">
        <f t="array" ref="O2238">_xlfn.IFS(D2238="North","Zone 1",D2238="South","Zone 2",D2238="East","Zone 3",D2238="West","Zone 4")</f>
        <v>Zone 2</v>
      </c>
      <c r="P2238">
        <f t="shared" si="69"/>
        <v>41610.200000000004</v>
      </c>
      <c r="Q2238" t="str">
        <f>VLOOKUP(C2238,Product_Master!$A:$D,3,FALSE)</f>
        <v>Furniture</v>
      </c>
    </row>
    <row r="2239" spans="1:17" x14ac:dyDescent="0.3">
      <c r="A2239" t="s">
        <v>4943</v>
      </c>
      <c r="B2239" t="s">
        <v>324</v>
      </c>
      <c r="C2239" t="s">
        <v>95</v>
      </c>
      <c r="D2239" t="s">
        <v>197</v>
      </c>
      <c r="E2239" t="s">
        <v>210</v>
      </c>
      <c r="F2239" t="s">
        <v>211</v>
      </c>
      <c r="G2239" t="s">
        <v>187</v>
      </c>
      <c r="H2239" t="s">
        <v>4944</v>
      </c>
      <c r="I2239">
        <v>8</v>
      </c>
      <c r="J2239">
        <v>10</v>
      </c>
      <c r="K2239">
        <v>520574</v>
      </c>
      <c r="L2239" t="str">
        <f>VLOOKUP(Sales_Data!C2239,Product_Master!$A:$D,2,FALSE)</f>
        <v>Dress</v>
      </c>
      <c r="M2239">
        <f>VLOOKUP(C2239,Product_Master!$A:$D,4,FALSE)</f>
        <v>72302</v>
      </c>
      <c r="N2239" t="str">
        <f t="shared" si="68"/>
        <v>HIGH</v>
      </c>
      <c r="O2239" t="str" cm="1">
        <f t="array" ref="O2239">_xlfn.IFS(D2239="North","Zone 1",D2239="South","Zone 2",D2239="East","Zone 3",D2239="West","Zone 4")</f>
        <v>Zone 4</v>
      </c>
      <c r="P2239">
        <f t="shared" si="69"/>
        <v>52057.4</v>
      </c>
      <c r="Q2239" t="str">
        <f>VLOOKUP(C2239,Product_Master!$A:$D,3,FALSE)</f>
        <v>Clothing</v>
      </c>
    </row>
    <row r="2240" spans="1:17" x14ac:dyDescent="0.3">
      <c r="A2240" t="s">
        <v>4945</v>
      </c>
      <c r="B2240" t="s">
        <v>3857</v>
      </c>
      <c r="C2240" t="s">
        <v>4</v>
      </c>
      <c r="D2240" t="s">
        <v>171</v>
      </c>
      <c r="E2240" t="s">
        <v>223</v>
      </c>
      <c r="F2240" t="s">
        <v>224</v>
      </c>
      <c r="G2240" t="s">
        <v>315</v>
      </c>
      <c r="H2240" t="s">
        <v>4946</v>
      </c>
      <c r="I2240">
        <v>6</v>
      </c>
      <c r="J2240">
        <v>0</v>
      </c>
      <c r="K2240">
        <v>6342</v>
      </c>
      <c r="L2240" t="str">
        <f>VLOOKUP(Sales_Data!C2240,Product_Master!$A:$D,2,FALSE)</f>
        <v>Samsung TV</v>
      </c>
      <c r="M2240">
        <f>VLOOKUP(C2240,Product_Master!$A:$D,4,FALSE)</f>
        <v>1057</v>
      </c>
      <c r="N2240" t="str">
        <f t="shared" si="68"/>
        <v>MEDIUM</v>
      </c>
      <c r="O2240" t="str" cm="1">
        <f t="array" ref="O2240">_xlfn.IFS(D2240="North","Zone 1",D2240="South","Zone 2",D2240="East","Zone 3",D2240="West","Zone 4")</f>
        <v>Zone 2</v>
      </c>
      <c r="P2240">
        <f t="shared" si="69"/>
        <v>317.10000000000002</v>
      </c>
      <c r="Q2240" t="str">
        <f>VLOOKUP(C2240,Product_Master!$A:$D,3,FALSE)</f>
        <v>Electronics</v>
      </c>
    </row>
    <row r="2241" spans="1:17" x14ac:dyDescent="0.3">
      <c r="A2241" t="s">
        <v>4947</v>
      </c>
      <c r="B2241" t="s">
        <v>1137</v>
      </c>
      <c r="C2241" t="s">
        <v>147</v>
      </c>
      <c r="D2241" t="s">
        <v>191</v>
      </c>
      <c r="E2241" t="s">
        <v>192</v>
      </c>
      <c r="F2241" t="s">
        <v>193</v>
      </c>
      <c r="G2241" t="s">
        <v>253</v>
      </c>
      <c r="H2241" t="s">
        <v>4906</v>
      </c>
      <c r="I2241">
        <v>9</v>
      </c>
      <c r="J2241">
        <v>20</v>
      </c>
      <c r="K2241">
        <v>464212</v>
      </c>
      <c r="L2241" t="str">
        <f>VLOOKUP(Sales_Data!C2241,Product_Master!$A:$D,2,FALSE)</f>
        <v>Tennis Ball</v>
      </c>
      <c r="M2241">
        <f>VLOOKUP(C2241,Product_Master!$A:$D,4,FALSE)</f>
        <v>64474</v>
      </c>
      <c r="N2241" t="str">
        <f t="shared" si="68"/>
        <v>HIGH</v>
      </c>
      <c r="O2241" t="str" cm="1">
        <f t="array" ref="O2241">_xlfn.IFS(D2241="North","Zone 1",D2241="South","Zone 2",D2241="East","Zone 3",D2241="West","Zone 4")</f>
        <v>Zone 1</v>
      </c>
      <c r="P2241">
        <f t="shared" si="69"/>
        <v>46421.200000000004</v>
      </c>
      <c r="Q2241" t="str">
        <f>VLOOKUP(C2241,Product_Master!$A:$D,3,FALSE)</f>
        <v>Sports</v>
      </c>
    </row>
    <row r="2242" spans="1:17" x14ac:dyDescent="0.3">
      <c r="A2242" t="s">
        <v>4948</v>
      </c>
      <c r="B2242" t="s">
        <v>542</v>
      </c>
      <c r="C2242" t="s">
        <v>89</v>
      </c>
      <c r="D2242" t="s">
        <v>171</v>
      </c>
      <c r="E2242" t="s">
        <v>172</v>
      </c>
      <c r="F2242" t="s">
        <v>173</v>
      </c>
      <c r="G2242" t="s">
        <v>200</v>
      </c>
      <c r="H2242" t="s">
        <v>4949</v>
      </c>
      <c r="I2242">
        <v>11</v>
      </c>
      <c r="J2242">
        <v>10</v>
      </c>
      <c r="K2242">
        <v>512820</v>
      </c>
      <c r="L2242" t="str">
        <f>VLOOKUP(Sales_Data!C2242,Product_Master!$A:$D,2,FALSE)</f>
        <v>Shorts</v>
      </c>
      <c r="M2242">
        <f>VLOOKUP(C2242,Product_Master!$A:$D,4,FALSE)</f>
        <v>51800</v>
      </c>
      <c r="N2242" t="str">
        <f t="shared" si="68"/>
        <v>HIGH</v>
      </c>
      <c r="O2242" t="str" cm="1">
        <f t="array" ref="O2242">_xlfn.IFS(D2242="North","Zone 1",D2242="South","Zone 2",D2242="East","Zone 3",D2242="West","Zone 4")</f>
        <v>Zone 2</v>
      </c>
      <c r="P2242">
        <f t="shared" si="69"/>
        <v>51282</v>
      </c>
      <c r="Q2242" t="str">
        <f>VLOOKUP(C2242,Product_Master!$A:$D,3,FALSE)</f>
        <v>Clothing</v>
      </c>
    </row>
    <row r="2243" spans="1:17" x14ac:dyDescent="0.3">
      <c r="A2243" t="s">
        <v>4950</v>
      </c>
      <c r="B2243" t="s">
        <v>634</v>
      </c>
      <c r="C2243" t="s">
        <v>139</v>
      </c>
      <c r="D2243" t="s">
        <v>178</v>
      </c>
      <c r="E2243" t="s">
        <v>185</v>
      </c>
      <c r="F2243" t="s">
        <v>186</v>
      </c>
      <c r="G2243" t="s">
        <v>187</v>
      </c>
      <c r="H2243" t="s">
        <v>4951</v>
      </c>
      <c r="I2243">
        <v>8</v>
      </c>
      <c r="J2243">
        <v>5</v>
      </c>
      <c r="K2243">
        <v>174503</v>
      </c>
      <c r="L2243" t="str">
        <f>VLOOKUP(Sales_Data!C2243,Product_Master!$A:$D,2,FALSE)</f>
        <v>Helmet</v>
      </c>
      <c r="M2243">
        <f>VLOOKUP(C2243,Product_Master!$A:$D,4,FALSE)</f>
        <v>22961</v>
      </c>
      <c r="N2243" t="str">
        <f t="shared" ref="N2243:N2306" si="70">IF(K2243&gt;15000,"HIGH",IF(K2243&gt;=5000,"MEDIUM","LOW"))</f>
        <v>HIGH</v>
      </c>
      <c r="O2243" t="str" cm="1">
        <f t="array" ref="O2243">_xlfn.IFS(D2243="North","Zone 1",D2243="South","Zone 2",D2243="East","Zone 3",D2243="West","Zone 4")</f>
        <v>Zone 3</v>
      </c>
      <c r="P2243">
        <f t="shared" ref="P2243:P2306" si="71">IF(N2243="HIGH",K2243*10%,IF(N2243="MEDIUM",K2243*5%,K2243*2%))</f>
        <v>17450.3</v>
      </c>
      <c r="Q2243" t="str">
        <f>VLOOKUP(C2243,Product_Master!$A:$D,3,FALSE)</f>
        <v>Sports</v>
      </c>
    </row>
    <row r="2244" spans="1:17" x14ac:dyDescent="0.3">
      <c r="A2244" t="s">
        <v>4952</v>
      </c>
      <c r="B2244" t="s">
        <v>580</v>
      </c>
      <c r="C2244" t="s">
        <v>87</v>
      </c>
      <c r="D2244" t="s">
        <v>197</v>
      </c>
      <c r="E2244" t="s">
        <v>210</v>
      </c>
      <c r="F2244" t="s">
        <v>211</v>
      </c>
      <c r="G2244" t="s">
        <v>262</v>
      </c>
      <c r="H2244" t="s">
        <v>4953</v>
      </c>
      <c r="I2244">
        <v>10</v>
      </c>
      <c r="J2244">
        <v>15</v>
      </c>
      <c r="K2244">
        <v>171946</v>
      </c>
      <c r="L2244" t="str">
        <f>VLOOKUP(Sales_Data!C2244,Product_Master!$A:$D,2,FALSE)</f>
        <v>Hoodie</v>
      </c>
      <c r="M2244">
        <f>VLOOKUP(C2244,Product_Master!$A:$D,4,FALSE)</f>
        <v>20229</v>
      </c>
      <c r="N2244" t="str">
        <f t="shared" si="70"/>
        <v>HIGH</v>
      </c>
      <c r="O2244" t="str" cm="1">
        <f t="array" ref="O2244">_xlfn.IFS(D2244="North","Zone 1",D2244="South","Zone 2",D2244="East","Zone 3",D2244="West","Zone 4")</f>
        <v>Zone 4</v>
      </c>
      <c r="P2244">
        <f t="shared" si="71"/>
        <v>17194.600000000002</v>
      </c>
      <c r="Q2244" t="str">
        <f>VLOOKUP(C2244,Product_Master!$A:$D,3,FALSE)</f>
        <v>Clothing</v>
      </c>
    </row>
    <row r="2245" spans="1:17" x14ac:dyDescent="0.3">
      <c r="A2245" t="s">
        <v>4954</v>
      </c>
      <c r="B2245" t="s">
        <v>466</v>
      </c>
      <c r="C2245" t="s">
        <v>42</v>
      </c>
      <c r="D2245" t="s">
        <v>178</v>
      </c>
      <c r="E2245" t="s">
        <v>185</v>
      </c>
      <c r="F2245" t="s">
        <v>186</v>
      </c>
      <c r="G2245" t="s">
        <v>262</v>
      </c>
      <c r="H2245" t="s">
        <v>4955</v>
      </c>
      <c r="I2245">
        <v>9</v>
      </c>
      <c r="J2245">
        <v>20</v>
      </c>
      <c r="K2245">
        <v>136152</v>
      </c>
      <c r="L2245" t="str">
        <f>VLOOKUP(Sales_Data!C2245,Product_Master!$A:$D,2,FALSE)</f>
        <v>Coffee Table</v>
      </c>
      <c r="M2245">
        <f>VLOOKUP(C2245,Product_Master!$A:$D,4,FALSE)</f>
        <v>18910</v>
      </c>
      <c r="N2245" t="str">
        <f t="shared" si="70"/>
        <v>HIGH</v>
      </c>
      <c r="O2245" t="str" cm="1">
        <f t="array" ref="O2245">_xlfn.IFS(D2245="North","Zone 1",D2245="South","Zone 2",D2245="East","Zone 3",D2245="West","Zone 4")</f>
        <v>Zone 3</v>
      </c>
      <c r="P2245">
        <f t="shared" si="71"/>
        <v>13615.2</v>
      </c>
      <c r="Q2245" t="str">
        <f>VLOOKUP(C2245,Product_Master!$A:$D,3,FALSE)</f>
        <v>Furniture</v>
      </c>
    </row>
    <row r="2246" spans="1:17" x14ac:dyDescent="0.3">
      <c r="A2246" t="s">
        <v>4956</v>
      </c>
      <c r="B2246" t="s">
        <v>658</v>
      </c>
      <c r="C2246" t="s">
        <v>40</v>
      </c>
      <c r="D2246" t="s">
        <v>197</v>
      </c>
      <c r="E2246" t="s">
        <v>210</v>
      </c>
      <c r="F2246" t="s">
        <v>211</v>
      </c>
      <c r="G2246" t="s">
        <v>285</v>
      </c>
      <c r="H2246" t="s">
        <v>4957</v>
      </c>
      <c r="I2246">
        <v>5</v>
      </c>
      <c r="J2246">
        <v>5</v>
      </c>
      <c r="K2246">
        <v>291802</v>
      </c>
      <c r="L2246" t="str">
        <f>VLOOKUP(Sales_Data!C2246,Product_Master!$A:$D,2,FALSE)</f>
        <v>Dining Table</v>
      </c>
      <c r="M2246">
        <f>VLOOKUP(C2246,Product_Master!$A:$D,4,FALSE)</f>
        <v>61432</v>
      </c>
      <c r="N2246" t="str">
        <f t="shared" si="70"/>
        <v>HIGH</v>
      </c>
      <c r="O2246" t="str" cm="1">
        <f t="array" ref="O2246">_xlfn.IFS(D2246="North","Zone 1",D2246="South","Zone 2",D2246="East","Zone 3",D2246="West","Zone 4")</f>
        <v>Zone 4</v>
      </c>
      <c r="P2246">
        <f t="shared" si="71"/>
        <v>29180.2</v>
      </c>
      <c r="Q2246" t="str">
        <f>VLOOKUP(C2246,Product_Master!$A:$D,3,FALSE)</f>
        <v>Furniture</v>
      </c>
    </row>
    <row r="2247" spans="1:17" x14ac:dyDescent="0.3">
      <c r="A2247" t="s">
        <v>4958</v>
      </c>
      <c r="B2247" t="s">
        <v>3119</v>
      </c>
      <c r="C2247" t="s">
        <v>33</v>
      </c>
      <c r="D2247" t="s">
        <v>178</v>
      </c>
      <c r="E2247" t="s">
        <v>310</v>
      </c>
      <c r="F2247" t="s">
        <v>311</v>
      </c>
      <c r="G2247" t="s">
        <v>269</v>
      </c>
      <c r="H2247" t="s">
        <v>4288</v>
      </c>
      <c r="I2247">
        <v>8</v>
      </c>
      <c r="J2247">
        <v>20</v>
      </c>
      <c r="K2247">
        <v>379008</v>
      </c>
      <c r="L2247" t="str">
        <f>VLOOKUP(Sales_Data!C2247,Product_Master!$A:$D,2,FALSE)</f>
        <v>Headphones</v>
      </c>
      <c r="M2247">
        <f>VLOOKUP(C2247,Product_Master!$A:$D,4,FALSE)</f>
        <v>59220</v>
      </c>
      <c r="N2247" t="str">
        <f t="shared" si="70"/>
        <v>HIGH</v>
      </c>
      <c r="O2247" t="str" cm="1">
        <f t="array" ref="O2247">_xlfn.IFS(D2247="North","Zone 1",D2247="South","Zone 2",D2247="East","Zone 3",D2247="West","Zone 4")</f>
        <v>Zone 3</v>
      </c>
      <c r="P2247">
        <f t="shared" si="71"/>
        <v>37900.800000000003</v>
      </c>
      <c r="Q2247" t="str">
        <f>VLOOKUP(C2247,Product_Master!$A:$D,3,FALSE)</f>
        <v>Electronics</v>
      </c>
    </row>
    <row r="2248" spans="1:17" x14ac:dyDescent="0.3">
      <c r="A2248" t="s">
        <v>4959</v>
      </c>
      <c r="B2248" t="s">
        <v>1700</v>
      </c>
      <c r="C2248" t="s">
        <v>25</v>
      </c>
      <c r="D2248" t="s">
        <v>191</v>
      </c>
      <c r="E2248" t="s">
        <v>242</v>
      </c>
      <c r="F2248" t="s">
        <v>242</v>
      </c>
      <c r="G2248" t="s">
        <v>187</v>
      </c>
      <c r="H2248" t="s">
        <v>958</v>
      </c>
      <c r="I2248">
        <v>11</v>
      </c>
      <c r="J2248">
        <v>10</v>
      </c>
      <c r="K2248">
        <v>98396</v>
      </c>
      <c r="L2248" t="str">
        <f>VLOOKUP(Sales_Data!C2248,Product_Master!$A:$D,2,FALSE)</f>
        <v>Washing Machine</v>
      </c>
      <c r="M2248">
        <f>VLOOKUP(C2248,Product_Master!$A:$D,4,FALSE)</f>
        <v>9939</v>
      </c>
      <c r="N2248" t="str">
        <f t="shared" si="70"/>
        <v>HIGH</v>
      </c>
      <c r="O2248" t="str" cm="1">
        <f t="array" ref="O2248">_xlfn.IFS(D2248="North","Zone 1",D2248="South","Zone 2",D2248="East","Zone 3",D2248="West","Zone 4")</f>
        <v>Zone 1</v>
      </c>
      <c r="P2248">
        <f t="shared" si="71"/>
        <v>9839.6</v>
      </c>
      <c r="Q2248" t="str">
        <f>VLOOKUP(C2248,Product_Master!$A:$D,3,FALSE)</f>
        <v>Electronics</v>
      </c>
    </row>
    <row r="2249" spans="1:17" x14ac:dyDescent="0.3">
      <c r="A2249" t="s">
        <v>4960</v>
      </c>
      <c r="B2249" t="s">
        <v>2296</v>
      </c>
      <c r="C2249" t="s">
        <v>131</v>
      </c>
      <c r="D2249" t="s">
        <v>197</v>
      </c>
      <c r="E2249" t="s">
        <v>210</v>
      </c>
      <c r="F2249" t="s">
        <v>211</v>
      </c>
      <c r="G2249" t="s">
        <v>206</v>
      </c>
      <c r="H2249" t="s">
        <v>4961</v>
      </c>
      <c r="I2249">
        <v>1</v>
      </c>
      <c r="J2249">
        <v>5</v>
      </c>
      <c r="K2249">
        <v>59695</v>
      </c>
      <c r="L2249" t="str">
        <f>VLOOKUP(Sales_Data!C2249,Product_Master!$A:$D,2,FALSE)</f>
        <v>Football</v>
      </c>
      <c r="M2249">
        <f>VLOOKUP(C2249,Product_Master!$A:$D,4,FALSE)</f>
        <v>62837</v>
      </c>
      <c r="N2249" t="str">
        <f t="shared" si="70"/>
        <v>HIGH</v>
      </c>
      <c r="O2249" t="str" cm="1">
        <f t="array" ref="O2249">_xlfn.IFS(D2249="North","Zone 1",D2249="South","Zone 2",D2249="East","Zone 3",D2249="West","Zone 4")</f>
        <v>Zone 4</v>
      </c>
      <c r="P2249">
        <f t="shared" si="71"/>
        <v>5969.5</v>
      </c>
      <c r="Q2249" t="str">
        <f>VLOOKUP(C2249,Product_Master!$A:$D,3,FALSE)</f>
        <v>Sports</v>
      </c>
    </row>
    <row r="2250" spans="1:17" x14ac:dyDescent="0.3">
      <c r="A2250" t="s">
        <v>4962</v>
      </c>
      <c r="B2250" t="s">
        <v>1847</v>
      </c>
      <c r="C2250" t="s">
        <v>9</v>
      </c>
      <c r="D2250" t="s">
        <v>171</v>
      </c>
      <c r="E2250" t="s">
        <v>223</v>
      </c>
      <c r="F2250" t="s">
        <v>224</v>
      </c>
      <c r="G2250" t="s">
        <v>219</v>
      </c>
      <c r="H2250" t="s">
        <v>4963</v>
      </c>
      <c r="I2250">
        <v>10</v>
      </c>
      <c r="J2250">
        <v>10</v>
      </c>
      <c r="K2250">
        <v>383697</v>
      </c>
      <c r="L2250" t="str">
        <f>VLOOKUP(Sales_Data!C2250,Product_Master!$A:$D,2,FALSE)</f>
        <v>Dell Monitor</v>
      </c>
      <c r="M2250">
        <f>VLOOKUP(C2250,Product_Master!$A:$D,4,FALSE)</f>
        <v>42633</v>
      </c>
      <c r="N2250" t="str">
        <f t="shared" si="70"/>
        <v>HIGH</v>
      </c>
      <c r="O2250" t="str" cm="1">
        <f t="array" ref="O2250">_xlfn.IFS(D2250="North","Zone 1",D2250="South","Zone 2",D2250="East","Zone 3",D2250="West","Zone 4")</f>
        <v>Zone 2</v>
      </c>
      <c r="P2250">
        <f t="shared" si="71"/>
        <v>38369.700000000004</v>
      </c>
      <c r="Q2250" t="str">
        <f>VLOOKUP(C2250,Product_Master!$A:$D,3,FALSE)</f>
        <v>Electronics</v>
      </c>
    </row>
    <row r="2251" spans="1:17" x14ac:dyDescent="0.3">
      <c r="A2251" t="s">
        <v>4964</v>
      </c>
      <c r="B2251" t="s">
        <v>1657</v>
      </c>
      <c r="C2251" t="s">
        <v>83</v>
      </c>
      <c r="D2251" t="s">
        <v>197</v>
      </c>
      <c r="E2251" t="s">
        <v>260</v>
      </c>
      <c r="F2251" t="s">
        <v>261</v>
      </c>
      <c r="G2251" t="s">
        <v>262</v>
      </c>
      <c r="H2251" t="s">
        <v>4965</v>
      </c>
      <c r="I2251">
        <v>6</v>
      </c>
      <c r="J2251">
        <v>0</v>
      </c>
      <c r="K2251">
        <v>469584</v>
      </c>
      <c r="L2251" t="str">
        <f>VLOOKUP(Sales_Data!C2251,Product_Master!$A:$D,2,FALSE)</f>
        <v>Track Pants</v>
      </c>
      <c r="M2251">
        <f>VLOOKUP(C2251,Product_Master!$A:$D,4,FALSE)</f>
        <v>78264</v>
      </c>
      <c r="N2251" t="str">
        <f t="shared" si="70"/>
        <v>HIGH</v>
      </c>
      <c r="O2251" t="str" cm="1">
        <f t="array" ref="O2251">_xlfn.IFS(D2251="North","Zone 1",D2251="South","Zone 2",D2251="East","Zone 3",D2251="West","Zone 4")</f>
        <v>Zone 4</v>
      </c>
      <c r="P2251">
        <f t="shared" si="71"/>
        <v>46958.400000000001</v>
      </c>
      <c r="Q2251" t="str">
        <f>VLOOKUP(C2251,Product_Master!$A:$D,3,FALSE)</f>
        <v>Clothing</v>
      </c>
    </row>
    <row r="2252" spans="1:17" x14ac:dyDescent="0.3">
      <c r="A2252" t="s">
        <v>4966</v>
      </c>
      <c r="B2252" t="s">
        <v>177</v>
      </c>
      <c r="C2252" t="s">
        <v>116</v>
      </c>
      <c r="D2252" t="s">
        <v>197</v>
      </c>
      <c r="E2252" t="s">
        <v>260</v>
      </c>
      <c r="F2252" t="s">
        <v>261</v>
      </c>
      <c r="G2252" t="s">
        <v>315</v>
      </c>
      <c r="H2252" t="s">
        <v>3317</v>
      </c>
      <c r="I2252">
        <v>7</v>
      </c>
      <c r="J2252">
        <v>20</v>
      </c>
      <c r="K2252">
        <v>53765</v>
      </c>
      <c r="L2252" t="str">
        <f>VLOOKUP(Sales_Data!C2252,Product_Master!$A:$D,2,FALSE)</f>
        <v>Biscuits</v>
      </c>
      <c r="M2252">
        <f>VLOOKUP(C2252,Product_Master!$A:$D,4,FALSE)</f>
        <v>9601</v>
      </c>
      <c r="N2252" t="str">
        <f t="shared" si="70"/>
        <v>HIGH</v>
      </c>
      <c r="O2252" t="str" cm="1">
        <f t="array" ref="O2252">_xlfn.IFS(D2252="North","Zone 1",D2252="South","Zone 2",D2252="East","Zone 3",D2252="West","Zone 4")</f>
        <v>Zone 4</v>
      </c>
      <c r="P2252">
        <f t="shared" si="71"/>
        <v>5376.5</v>
      </c>
      <c r="Q2252" t="str">
        <f>VLOOKUP(C2252,Product_Master!$A:$D,3,FALSE)</f>
        <v>Grocery</v>
      </c>
    </row>
    <row r="2253" spans="1:17" x14ac:dyDescent="0.3">
      <c r="A2253" t="s">
        <v>4967</v>
      </c>
      <c r="B2253" t="s">
        <v>502</v>
      </c>
      <c r="C2253" t="s">
        <v>114</v>
      </c>
      <c r="D2253" t="s">
        <v>178</v>
      </c>
      <c r="E2253" t="s">
        <v>179</v>
      </c>
      <c r="F2253" t="s">
        <v>180</v>
      </c>
      <c r="G2253" t="s">
        <v>181</v>
      </c>
      <c r="H2253" t="s">
        <v>4694</v>
      </c>
      <c r="I2253">
        <v>8</v>
      </c>
      <c r="J2253">
        <v>10</v>
      </c>
      <c r="K2253">
        <v>419119</v>
      </c>
      <c r="L2253" t="str">
        <f>VLOOKUP(Sales_Data!C2253,Product_Master!$A:$D,2,FALSE)</f>
        <v>Flour</v>
      </c>
      <c r="M2253">
        <f>VLOOKUP(C2253,Product_Master!$A:$D,4,FALSE)</f>
        <v>58211</v>
      </c>
      <c r="N2253" t="str">
        <f t="shared" si="70"/>
        <v>HIGH</v>
      </c>
      <c r="O2253" t="str" cm="1">
        <f t="array" ref="O2253">_xlfn.IFS(D2253="North","Zone 1",D2253="South","Zone 2",D2253="East","Zone 3",D2253="West","Zone 4")</f>
        <v>Zone 3</v>
      </c>
      <c r="P2253">
        <f t="shared" si="71"/>
        <v>41911.9</v>
      </c>
      <c r="Q2253" t="str">
        <f>VLOOKUP(C2253,Product_Master!$A:$D,3,FALSE)</f>
        <v>Grocery</v>
      </c>
    </row>
    <row r="2254" spans="1:17" x14ac:dyDescent="0.3">
      <c r="A2254" t="s">
        <v>4968</v>
      </c>
      <c r="B2254" t="s">
        <v>879</v>
      </c>
      <c r="C2254" t="s">
        <v>52</v>
      </c>
      <c r="D2254" t="s">
        <v>197</v>
      </c>
      <c r="E2254" t="s">
        <v>198</v>
      </c>
      <c r="F2254" t="s">
        <v>199</v>
      </c>
      <c r="G2254" t="s">
        <v>187</v>
      </c>
      <c r="H2254" t="s">
        <v>4969</v>
      </c>
      <c r="I2254">
        <v>6</v>
      </c>
      <c r="J2254">
        <v>15</v>
      </c>
      <c r="K2254">
        <v>10679</v>
      </c>
      <c r="L2254" t="str">
        <f>VLOOKUP(Sales_Data!C2254,Product_Master!$A:$D,2,FALSE)</f>
        <v>TV Unit</v>
      </c>
      <c r="M2254">
        <f>VLOOKUP(C2254,Product_Master!$A:$D,4,FALSE)</f>
        <v>2094</v>
      </c>
      <c r="N2254" t="str">
        <f t="shared" si="70"/>
        <v>MEDIUM</v>
      </c>
      <c r="O2254" t="str" cm="1">
        <f t="array" ref="O2254">_xlfn.IFS(D2254="North","Zone 1",D2254="South","Zone 2",D2254="East","Zone 3",D2254="West","Zone 4")</f>
        <v>Zone 4</v>
      </c>
      <c r="P2254">
        <f t="shared" si="71"/>
        <v>533.95000000000005</v>
      </c>
      <c r="Q2254" t="str">
        <f>VLOOKUP(C2254,Product_Master!$A:$D,3,FALSE)</f>
        <v>Furniture</v>
      </c>
    </row>
    <row r="2255" spans="1:17" x14ac:dyDescent="0.3">
      <c r="A2255" t="s">
        <v>4970</v>
      </c>
      <c r="B2255" t="s">
        <v>333</v>
      </c>
      <c r="C2255" t="s">
        <v>153</v>
      </c>
      <c r="D2255" t="s">
        <v>178</v>
      </c>
      <c r="E2255" t="s">
        <v>310</v>
      </c>
      <c r="F2255" t="s">
        <v>311</v>
      </c>
      <c r="G2255" t="s">
        <v>228</v>
      </c>
      <c r="H2255" t="s">
        <v>4971</v>
      </c>
      <c r="I2255">
        <v>8</v>
      </c>
      <c r="J2255">
        <v>0</v>
      </c>
      <c r="K2255">
        <v>283352</v>
      </c>
      <c r="L2255" t="str">
        <f>VLOOKUP(Sales_Data!C2255,Product_Master!$A:$D,2,FALSE)</f>
        <v>Knee Guard</v>
      </c>
      <c r="M2255">
        <f>VLOOKUP(C2255,Product_Master!$A:$D,4,FALSE)</f>
        <v>35419</v>
      </c>
      <c r="N2255" t="str">
        <f t="shared" si="70"/>
        <v>HIGH</v>
      </c>
      <c r="O2255" t="str" cm="1">
        <f t="array" ref="O2255">_xlfn.IFS(D2255="North","Zone 1",D2255="South","Zone 2",D2255="East","Zone 3",D2255="West","Zone 4")</f>
        <v>Zone 3</v>
      </c>
      <c r="P2255">
        <f t="shared" si="71"/>
        <v>28335.200000000001</v>
      </c>
      <c r="Q2255" t="str">
        <f>VLOOKUP(C2255,Product_Master!$A:$D,3,FALSE)</f>
        <v>Sports</v>
      </c>
    </row>
    <row r="2256" spans="1:17" x14ac:dyDescent="0.3">
      <c r="A2256" t="s">
        <v>4972</v>
      </c>
      <c r="B2256" t="s">
        <v>1574</v>
      </c>
      <c r="C2256" t="s">
        <v>27</v>
      </c>
      <c r="D2256" t="s">
        <v>171</v>
      </c>
      <c r="E2256" t="s">
        <v>172</v>
      </c>
      <c r="F2256" t="s">
        <v>173</v>
      </c>
      <c r="G2256" t="s">
        <v>187</v>
      </c>
      <c r="H2256" t="s">
        <v>4973</v>
      </c>
      <c r="I2256">
        <v>8</v>
      </c>
      <c r="J2256">
        <v>20</v>
      </c>
      <c r="K2256">
        <v>360416</v>
      </c>
      <c r="L2256" t="str">
        <f>VLOOKUP(Sales_Data!C2256,Product_Master!$A:$D,2,FALSE)</f>
        <v>Microwave</v>
      </c>
      <c r="M2256">
        <f>VLOOKUP(C2256,Product_Master!$A:$D,4,FALSE)</f>
        <v>56315</v>
      </c>
      <c r="N2256" t="str">
        <f t="shared" si="70"/>
        <v>HIGH</v>
      </c>
      <c r="O2256" t="str" cm="1">
        <f t="array" ref="O2256">_xlfn.IFS(D2256="North","Zone 1",D2256="South","Zone 2",D2256="East","Zone 3",D2256="West","Zone 4")</f>
        <v>Zone 2</v>
      </c>
      <c r="P2256">
        <f t="shared" si="71"/>
        <v>36041.599999999999</v>
      </c>
      <c r="Q2256" t="str">
        <f>VLOOKUP(C2256,Product_Master!$A:$D,3,FALSE)</f>
        <v>Electronics</v>
      </c>
    </row>
    <row r="2257" spans="1:17" x14ac:dyDescent="0.3">
      <c r="A2257" t="s">
        <v>4974</v>
      </c>
      <c r="B2257" t="s">
        <v>1003</v>
      </c>
      <c r="C2257" t="s">
        <v>19</v>
      </c>
      <c r="D2257" t="s">
        <v>171</v>
      </c>
      <c r="E2257" t="s">
        <v>204</v>
      </c>
      <c r="F2257" t="s">
        <v>205</v>
      </c>
      <c r="G2257" t="s">
        <v>285</v>
      </c>
      <c r="H2257" t="s">
        <v>4975</v>
      </c>
      <c r="I2257">
        <v>7</v>
      </c>
      <c r="J2257">
        <v>10</v>
      </c>
      <c r="K2257">
        <v>123914</v>
      </c>
      <c r="L2257" t="str">
        <f>VLOOKUP(Sales_Data!C2257,Product_Master!$A:$D,2,FALSE)</f>
        <v>Projector</v>
      </c>
      <c r="M2257">
        <f>VLOOKUP(C2257,Product_Master!$A:$D,4,FALSE)</f>
        <v>19669</v>
      </c>
      <c r="N2257" t="str">
        <f t="shared" si="70"/>
        <v>HIGH</v>
      </c>
      <c r="O2257" t="str" cm="1">
        <f t="array" ref="O2257">_xlfn.IFS(D2257="North","Zone 1",D2257="South","Zone 2",D2257="East","Zone 3",D2257="West","Zone 4")</f>
        <v>Zone 2</v>
      </c>
      <c r="P2257">
        <f t="shared" si="71"/>
        <v>12391.400000000001</v>
      </c>
      <c r="Q2257" t="str">
        <f>VLOOKUP(C2257,Product_Master!$A:$D,3,FALSE)</f>
        <v>Electronics</v>
      </c>
    </row>
    <row r="2258" spans="1:17" x14ac:dyDescent="0.3">
      <c r="A2258" t="s">
        <v>4976</v>
      </c>
      <c r="B2258" t="s">
        <v>2122</v>
      </c>
      <c r="C2258" t="s">
        <v>155</v>
      </c>
      <c r="D2258" t="s">
        <v>178</v>
      </c>
      <c r="E2258" t="s">
        <v>185</v>
      </c>
      <c r="F2258" t="s">
        <v>186</v>
      </c>
      <c r="G2258" t="s">
        <v>285</v>
      </c>
      <c r="H2258" t="s">
        <v>4977</v>
      </c>
      <c r="I2258">
        <v>6</v>
      </c>
      <c r="J2258">
        <v>15</v>
      </c>
      <c r="K2258">
        <v>366276</v>
      </c>
      <c r="L2258" t="str">
        <f>VLOOKUP(Sales_Data!C2258,Product_Master!$A:$D,2,FALSE)</f>
        <v>Cycling Bottle</v>
      </c>
      <c r="M2258">
        <f>VLOOKUP(C2258,Product_Master!$A:$D,4,FALSE)</f>
        <v>71819</v>
      </c>
      <c r="N2258" t="str">
        <f t="shared" si="70"/>
        <v>HIGH</v>
      </c>
      <c r="O2258" t="str" cm="1">
        <f t="array" ref="O2258">_xlfn.IFS(D2258="North","Zone 1",D2258="South","Zone 2",D2258="East","Zone 3",D2258="West","Zone 4")</f>
        <v>Zone 3</v>
      </c>
      <c r="P2258">
        <f t="shared" si="71"/>
        <v>36627.599999999999</v>
      </c>
      <c r="Q2258" t="str">
        <f>VLOOKUP(C2258,Product_Master!$A:$D,3,FALSE)</f>
        <v>Sports</v>
      </c>
    </row>
    <row r="2259" spans="1:17" x14ac:dyDescent="0.3">
      <c r="A2259" t="s">
        <v>4978</v>
      </c>
      <c r="B2259" t="s">
        <v>969</v>
      </c>
      <c r="C2259" t="s">
        <v>38</v>
      </c>
      <c r="D2259" t="s">
        <v>178</v>
      </c>
      <c r="E2259" t="s">
        <v>179</v>
      </c>
      <c r="F2259" t="s">
        <v>180</v>
      </c>
      <c r="G2259" t="s">
        <v>219</v>
      </c>
      <c r="H2259" t="s">
        <v>4979</v>
      </c>
      <c r="I2259">
        <v>11</v>
      </c>
      <c r="J2259">
        <v>5</v>
      </c>
      <c r="K2259">
        <v>423204</v>
      </c>
      <c r="L2259" t="str">
        <f>VLOOKUP(Sales_Data!C2259,Product_Master!$A:$D,2,FALSE)</f>
        <v>Study Table</v>
      </c>
      <c r="M2259">
        <f>VLOOKUP(C2259,Product_Master!$A:$D,4,FALSE)</f>
        <v>40498</v>
      </c>
      <c r="N2259" t="str">
        <f t="shared" si="70"/>
        <v>HIGH</v>
      </c>
      <c r="O2259" t="str" cm="1">
        <f t="array" ref="O2259">_xlfn.IFS(D2259="North","Zone 1",D2259="South","Zone 2",D2259="East","Zone 3",D2259="West","Zone 4")</f>
        <v>Zone 3</v>
      </c>
      <c r="P2259">
        <f t="shared" si="71"/>
        <v>42320.4</v>
      </c>
      <c r="Q2259" t="str">
        <f>VLOOKUP(C2259,Product_Master!$A:$D,3,FALSE)</f>
        <v>Furniture</v>
      </c>
    </row>
    <row r="2260" spans="1:17" x14ac:dyDescent="0.3">
      <c r="A2260" t="s">
        <v>4980</v>
      </c>
      <c r="B2260" t="s">
        <v>1966</v>
      </c>
      <c r="C2260" t="s">
        <v>110</v>
      </c>
      <c r="D2260" t="s">
        <v>171</v>
      </c>
      <c r="E2260" t="s">
        <v>204</v>
      </c>
      <c r="F2260" t="s">
        <v>205</v>
      </c>
      <c r="G2260" t="s">
        <v>262</v>
      </c>
      <c r="H2260" t="s">
        <v>4981</v>
      </c>
      <c r="I2260">
        <v>8</v>
      </c>
      <c r="J2260">
        <v>5</v>
      </c>
      <c r="K2260">
        <v>214388</v>
      </c>
      <c r="L2260" t="str">
        <f>VLOOKUP(Sales_Data!C2260,Product_Master!$A:$D,2,FALSE)</f>
        <v>Spices</v>
      </c>
      <c r="M2260">
        <f>VLOOKUP(C2260,Product_Master!$A:$D,4,FALSE)</f>
        <v>28209</v>
      </c>
      <c r="N2260" t="str">
        <f t="shared" si="70"/>
        <v>HIGH</v>
      </c>
      <c r="O2260" t="str" cm="1">
        <f t="array" ref="O2260">_xlfn.IFS(D2260="North","Zone 1",D2260="South","Zone 2",D2260="East","Zone 3",D2260="West","Zone 4")</f>
        <v>Zone 2</v>
      </c>
      <c r="P2260">
        <f t="shared" si="71"/>
        <v>21438.800000000003</v>
      </c>
      <c r="Q2260" t="str">
        <f>VLOOKUP(C2260,Product_Master!$A:$D,3,FALSE)</f>
        <v>Grocery</v>
      </c>
    </row>
    <row r="2261" spans="1:17" x14ac:dyDescent="0.3">
      <c r="A2261" t="s">
        <v>4982</v>
      </c>
      <c r="B2261" t="s">
        <v>750</v>
      </c>
      <c r="C2261" t="s">
        <v>7</v>
      </c>
      <c r="D2261" t="s">
        <v>178</v>
      </c>
      <c r="E2261" t="s">
        <v>310</v>
      </c>
      <c r="F2261" t="s">
        <v>311</v>
      </c>
      <c r="G2261" t="s">
        <v>269</v>
      </c>
      <c r="H2261" t="s">
        <v>4983</v>
      </c>
      <c r="I2261">
        <v>5</v>
      </c>
      <c r="J2261">
        <v>20</v>
      </c>
      <c r="K2261">
        <v>256004</v>
      </c>
      <c r="L2261" t="str">
        <f>VLOOKUP(Sales_Data!C2261,Product_Master!$A:$D,2,FALSE)</f>
        <v>HP Laptop</v>
      </c>
      <c r="M2261">
        <f>VLOOKUP(C2261,Product_Master!$A:$D,4,FALSE)</f>
        <v>64001</v>
      </c>
      <c r="N2261" t="str">
        <f t="shared" si="70"/>
        <v>HIGH</v>
      </c>
      <c r="O2261" t="str" cm="1">
        <f t="array" ref="O2261">_xlfn.IFS(D2261="North","Zone 1",D2261="South","Zone 2",D2261="East","Zone 3",D2261="West","Zone 4")</f>
        <v>Zone 3</v>
      </c>
      <c r="P2261">
        <f t="shared" si="71"/>
        <v>25600.400000000001</v>
      </c>
      <c r="Q2261" t="str">
        <f>VLOOKUP(C2261,Product_Master!$A:$D,3,FALSE)</f>
        <v>Electronics</v>
      </c>
    </row>
    <row r="2262" spans="1:17" x14ac:dyDescent="0.3">
      <c r="A2262" t="s">
        <v>4984</v>
      </c>
      <c r="B2262" t="s">
        <v>3827</v>
      </c>
      <c r="C2262" t="s">
        <v>143</v>
      </c>
      <c r="D2262" t="s">
        <v>191</v>
      </c>
      <c r="E2262" t="s">
        <v>242</v>
      </c>
      <c r="F2262" t="s">
        <v>242</v>
      </c>
      <c r="G2262" t="s">
        <v>187</v>
      </c>
      <c r="H2262" t="s">
        <v>4985</v>
      </c>
      <c r="I2262">
        <v>1</v>
      </c>
      <c r="J2262">
        <v>20</v>
      </c>
      <c r="K2262">
        <v>4514</v>
      </c>
      <c r="L2262" t="str">
        <f>VLOOKUP(Sales_Data!C2262,Product_Master!$A:$D,2,FALSE)</f>
        <v>Skipping Rope</v>
      </c>
      <c r="M2262">
        <f>VLOOKUP(C2262,Product_Master!$A:$D,4,FALSE)</f>
        <v>5643</v>
      </c>
      <c r="N2262" t="str">
        <f t="shared" si="70"/>
        <v>LOW</v>
      </c>
      <c r="O2262" t="str" cm="1">
        <f t="array" ref="O2262">_xlfn.IFS(D2262="North","Zone 1",D2262="South","Zone 2",D2262="East","Zone 3",D2262="West","Zone 4")</f>
        <v>Zone 1</v>
      </c>
      <c r="P2262">
        <f t="shared" si="71"/>
        <v>90.28</v>
      </c>
      <c r="Q2262" t="str">
        <f>VLOOKUP(C2262,Product_Master!$A:$D,3,FALSE)</f>
        <v>Sports</v>
      </c>
    </row>
    <row r="2263" spans="1:17" x14ac:dyDescent="0.3">
      <c r="A2263" t="s">
        <v>4986</v>
      </c>
      <c r="B2263" t="s">
        <v>4416</v>
      </c>
      <c r="C2263" t="s">
        <v>81</v>
      </c>
      <c r="D2263" t="s">
        <v>171</v>
      </c>
      <c r="E2263" t="s">
        <v>223</v>
      </c>
      <c r="F2263" t="s">
        <v>224</v>
      </c>
      <c r="G2263" t="s">
        <v>212</v>
      </c>
      <c r="H2263" t="s">
        <v>4987</v>
      </c>
      <c r="I2263">
        <v>11</v>
      </c>
      <c r="J2263">
        <v>20</v>
      </c>
      <c r="K2263">
        <v>290769</v>
      </c>
      <c r="L2263" t="str">
        <f>VLOOKUP(Sales_Data!C2263,Product_Master!$A:$D,2,FALSE)</f>
        <v>Blazer</v>
      </c>
      <c r="M2263">
        <f>VLOOKUP(C2263,Product_Master!$A:$D,4,FALSE)</f>
        <v>33042</v>
      </c>
      <c r="N2263" t="str">
        <f t="shared" si="70"/>
        <v>HIGH</v>
      </c>
      <c r="O2263" t="str" cm="1">
        <f t="array" ref="O2263">_xlfn.IFS(D2263="North","Zone 1",D2263="South","Zone 2",D2263="East","Zone 3",D2263="West","Zone 4")</f>
        <v>Zone 2</v>
      </c>
      <c r="P2263">
        <f t="shared" si="71"/>
        <v>29076.9</v>
      </c>
      <c r="Q2263" t="str">
        <f>VLOOKUP(C2263,Product_Master!$A:$D,3,FALSE)</f>
        <v>Clothing</v>
      </c>
    </row>
    <row r="2264" spans="1:17" x14ac:dyDescent="0.3">
      <c r="A2264" t="s">
        <v>4988</v>
      </c>
      <c r="B2264" t="s">
        <v>321</v>
      </c>
      <c r="C2264" t="s">
        <v>27</v>
      </c>
      <c r="D2264" t="s">
        <v>191</v>
      </c>
      <c r="E2264" t="s">
        <v>238</v>
      </c>
      <c r="F2264" t="s">
        <v>238</v>
      </c>
      <c r="G2264" t="s">
        <v>187</v>
      </c>
      <c r="H2264" t="s">
        <v>1035</v>
      </c>
      <c r="I2264">
        <v>9</v>
      </c>
      <c r="J2264">
        <v>10</v>
      </c>
      <c r="K2264">
        <v>456151</v>
      </c>
      <c r="L2264" t="str">
        <f>VLOOKUP(Sales_Data!C2264,Product_Master!$A:$D,2,FALSE)</f>
        <v>Microwave</v>
      </c>
      <c r="M2264">
        <f>VLOOKUP(C2264,Product_Master!$A:$D,4,FALSE)</f>
        <v>56315</v>
      </c>
      <c r="N2264" t="str">
        <f t="shared" si="70"/>
        <v>HIGH</v>
      </c>
      <c r="O2264" t="str" cm="1">
        <f t="array" ref="O2264">_xlfn.IFS(D2264="North","Zone 1",D2264="South","Zone 2",D2264="East","Zone 3",D2264="West","Zone 4")</f>
        <v>Zone 1</v>
      </c>
      <c r="P2264">
        <f t="shared" si="71"/>
        <v>45615.100000000006</v>
      </c>
      <c r="Q2264" t="str">
        <f>VLOOKUP(C2264,Product_Master!$A:$D,3,FALSE)</f>
        <v>Electronics</v>
      </c>
    </row>
    <row r="2265" spans="1:17" x14ac:dyDescent="0.3">
      <c r="A2265" t="s">
        <v>4989</v>
      </c>
      <c r="B2265" t="s">
        <v>1024</v>
      </c>
      <c r="C2265" t="s">
        <v>131</v>
      </c>
      <c r="D2265" t="s">
        <v>191</v>
      </c>
      <c r="E2265" t="s">
        <v>192</v>
      </c>
      <c r="F2265" t="s">
        <v>193</v>
      </c>
      <c r="G2265" t="s">
        <v>262</v>
      </c>
      <c r="H2265" t="s">
        <v>1444</v>
      </c>
      <c r="I2265">
        <v>8</v>
      </c>
      <c r="J2265">
        <v>0</v>
      </c>
      <c r="K2265">
        <v>502696</v>
      </c>
      <c r="L2265" t="str">
        <f>VLOOKUP(Sales_Data!C2265,Product_Master!$A:$D,2,FALSE)</f>
        <v>Football</v>
      </c>
      <c r="M2265">
        <f>VLOOKUP(C2265,Product_Master!$A:$D,4,FALSE)</f>
        <v>62837</v>
      </c>
      <c r="N2265" t="str">
        <f t="shared" si="70"/>
        <v>HIGH</v>
      </c>
      <c r="O2265" t="str" cm="1">
        <f t="array" ref="O2265">_xlfn.IFS(D2265="North","Zone 1",D2265="South","Zone 2",D2265="East","Zone 3",D2265="West","Zone 4")</f>
        <v>Zone 1</v>
      </c>
      <c r="P2265">
        <f t="shared" si="71"/>
        <v>50269.600000000006</v>
      </c>
      <c r="Q2265" t="str">
        <f>VLOOKUP(C2265,Product_Master!$A:$D,3,FALSE)</f>
        <v>Sports</v>
      </c>
    </row>
    <row r="2266" spans="1:17" x14ac:dyDescent="0.3">
      <c r="A2266" t="s">
        <v>4990</v>
      </c>
      <c r="B2266" t="s">
        <v>1862</v>
      </c>
      <c r="C2266" t="s">
        <v>133</v>
      </c>
      <c r="D2266" t="s">
        <v>171</v>
      </c>
      <c r="E2266" t="s">
        <v>223</v>
      </c>
      <c r="F2266" t="s">
        <v>224</v>
      </c>
      <c r="G2266" t="s">
        <v>262</v>
      </c>
      <c r="H2266" t="s">
        <v>4991</v>
      </c>
      <c r="I2266">
        <v>12</v>
      </c>
      <c r="J2266">
        <v>20</v>
      </c>
      <c r="K2266">
        <v>273465</v>
      </c>
      <c r="L2266" t="str">
        <f>VLOOKUP(Sales_Data!C2266,Product_Master!$A:$D,2,FALSE)</f>
        <v>Basketball</v>
      </c>
      <c r="M2266">
        <f>VLOOKUP(C2266,Product_Master!$A:$D,4,FALSE)</f>
        <v>28486</v>
      </c>
      <c r="N2266" t="str">
        <f t="shared" si="70"/>
        <v>HIGH</v>
      </c>
      <c r="O2266" t="str" cm="1">
        <f t="array" ref="O2266">_xlfn.IFS(D2266="North","Zone 1",D2266="South","Zone 2",D2266="East","Zone 3",D2266="West","Zone 4")</f>
        <v>Zone 2</v>
      </c>
      <c r="P2266">
        <f t="shared" si="71"/>
        <v>27346.5</v>
      </c>
      <c r="Q2266" t="str">
        <f>VLOOKUP(C2266,Product_Master!$A:$D,3,FALSE)</f>
        <v>Sports</v>
      </c>
    </row>
    <row r="2267" spans="1:17" x14ac:dyDescent="0.3">
      <c r="A2267" t="s">
        <v>4992</v>
      </c>
      <c r="B2267" t="s">
        <v>2709</v>
      </c>
      <c r="C2267" t="s">
        <v>66</v>
      </c>
      <c r="D2267" t="s">
        <v>178</v>
      </c>
      <c r="E2267" t="s">
        <v>185</v>
      </c>
      <c r="F2267" t="s">
        <v>186</v>
      </c>
      <c r="G2267" t="s">
        <v>206</v>
      </c>
      <c r="H2267" t="s">
        <v>4993</v>
      </c>
      <c r="I2267">
        <v>12</v>
      </c>
      <c r="J2267">
        <v>10</v>
      </c>
      <c r="K2267">
        <v>523864</v>
      </c>
      <c r="L2267" t="str">
        <f>VLOOKUP(Sales_Data!C2267,Product_Master!$A:$D,2,FALSE)</f>
        <v>Men Shirt</v>
      </c>
      <c r="M2267">
        <f>VLOOKUP(C2267,Product_Master!$A:$D,4,FALSE)</f>
        <v>48506</v>
      </c>
      <c r="N2267" t="str">
        <f t="shared" si="70"/>
        <v>HIGH</v>
      </c>
      <c r="O2267" t="str" cm="1">
        <f t="array" ref="O2267">_xlfn.IFS(D2267="North","Zone 1",D2267="South","Zone 2",D2267="East","Zone 3",D2267="West","Zone 4")</f>
        <v>Zone 3</v>
      </c>
      <c r="P2267">
        <f t="shared" si="71"/>
        <v>52386.400000000001</v>
      </c>
      <c r="Q2267" t="str">
        <f>VLOOKUP(C2267,Product_Master!$A:$D,3,FALSE)</f>
        <v>Clothing</v>
      </c>
    </row>
    <row r="2268" spans="1:17" x14ac:dyDescent="0.3">
      <c r="A2268" t="s">
        <v>4994</v>
      </c>
      <c r="B2268" t="s">
        <v>589</v>
      </c>
      <c r="C2268" t="s">
        <v>21</v>
      </c>
      <c r="D2268" t="s">
        <v>191</v>
      </c>
      <c r="E2268" t="s">
        <v>192</v>
      </c>
      <c r="F2268" t="s">
        <v>193</v>
      </c>
      <c r="G2268" t="s">
        <v>253</v>
      </c>
      <c r="H2268" t="s">
        <v>4995</v>
      </c>
      <c r="I2268">
        <v>11</v>
      </c>
      <c r="J2268">
        <v>5</v>
      </c>
      <c r="K2268">
        <v>507201</v>
      </c>
      <c r="L2268" t="str">
        <f>VLOOKUP(Sales_Data!C2268,Product_Master!$A:$D,2,FALSE)</f>
        <v>Air Conditioner</v>
      </c>
      <c r="M2268">
        <f>VLOOKUP(C2268,Product_Master!$A:$D,4,FALSE)</f>
        <v>48536</v>
      </c>
      <c r="N2268" t="str">
        <f t="shared" si="70"/>
        <v>HIGH</v>
      </c>
      <c r="O2268" t="str" cm="1">
        <f t="array" ref="O2268">_xlfn.IFS(D2268="North","Zone 1",D2268="South","Zone 2",D2268="East","Zone 3",D2268="West","Zone 4")</f>
        <v>Zone 1</v>
      </c>
      <c r="P2268">
        <f t="shared" si="71"/>
        <v>50720.100000000006</v>
      </c>
      <c r="Q2268" t="str">
        <f>VLOOKUP(C2268,Product_Master!$A:$D,3,FALSE)</f>
        <v>Electronics</v>
      </c>
    </row>
    <row r="2269" spans="1:17" x14ac:dyDescent="0.3">
      <c r="A2269" t="s">
        <v>4996</v>
      </c>
      <c r="B2269" t="s">
        <v>935</v>
      </c>
      <c r="C2269" t="s">
        <v>114</v>
      </c>
      <c r="D2269" t="s">
        <v>178</v>
      </c>
      <c r="E2269" t="s">
        <v>310</v>
      </c>
      <c r="F2269" t="s">
        <v>311</v>
      </c>
      <c r="G2269" t="s">
        <v>181</v>
      </c>
      <c r="H2269" t="s">
        <v>4997</v>
      </c>
      <c r="I2269">
        <v>5</v>
      </c>
      <c r="J2269">
        <v>20</v>
      </c>
      <c r="K2269">
        <v>232844</v>
      </c>
      <c r="L2269" t="str">
        <f>VLOOKUP(Sales_Data!C2269,Product_Master!$A:$D,2,FALSE)</f>
        <v>Flour</v>
      </c>
      <c r="M2269">
        <f>VLOOKUP(C2269,Product_Master!$A:$D,4,FALSE)</f>
        <v>58211</v>
      </c>
      <c r="N2269" t="str">
        <f t="shared" si="70"/>
        <v>HIGH</v>
      </c>
      <c r="O2269" t="str" cm="1">
        <f t="array" ref="O2269">_xlfn.IFS(D2269="North","Zone 1",D2269="South","Zone 2",D2269="East","Zone 3",D2269="West","Zone 4")</f>
        <v>Zone 3</v>
      </c>
      <c r="P2269">
        <f t="shared" si="71"/>
        <v>23284.400000000001</v>
      </c>
      <c r="Q2269" t="str">
        <f>VLOOKUP(C2269,Product_Master!$A:$D,3,FALSE)</f>
        <v>Grocery</v>
      </c>
    </row>
    <row r="2270" spans="1:17" x14ac:dyDescent="0.3">
      <c r="A2270" t="s">
        <v>4998</v>
      </c>
      <c r="B2270" t="s">
        <v>2278</v>
      </c>
      <c r="C2270" t="s">
        <v>77</v>
      </c>
      <c r="D2270" t="s">
        <v>178</v>
      </c>
      <c r="E2270" t="s">
        <v>185</v>
      </c>
      <c r="F2270" t="s">
        <v>186</v>
      </c>
      <c r="G2270" t="s">
        <v>206</v>
      </c>
      <c r="H2270" t="s">
        <v>4999</v>
      </c>
      <c r="I2270">
        <v>6</v>
      </c>
      <c r="J2270">
        <v>20</v>
      </c>
      <c r="K2270">
        <v>99288</v>
      </c>
      <c r="L2270" t="str">
        <f>VLOOKUP(Sales_Data!C2270,Product_Master!$A:$D,2,FALSE)</f>
        <v>Saree</v>
      </c>
      <c r="M2270">
        <f>VLOOKUP(C2270,Product_Master!$A:$D,4,FALSE)</f>
        <v>20685</v>
      </c>
      <c r="N2270" t="str">
        <f t="shared" si="70"/>
        <v>HIGH</v>
      </c>
      <c r="O2270" t="str" cm="1">
        <f t="array" ref="O2270">_xlfn.IFS(D2270="North","Zone 1",D2270="South","Zone 2",D2270="East","Zone 3",D2270="West","Zone 4")</f>
        <v>Zone 3</v>
      </c>
      <c r="P2270">
        <f t="shared" si="71"/>
        <v>9928.8000000000011</v>
      </c>
      <c r="Q2270" t="str">
        <f>VLOOKUP(C2270,Product_Master!$A:$D,3,FALSE)</f>
        <v>Clothing</v>
      </c>
    </row>
    <row r="2271" spans="1:17" x14ac:dyDescent="0.3">
      <c r="A2271" t="s">
        <v>5000</v>
      </c>
      <c r="B2271" t="s">
        <v>333</v>
      </c>
      <c r="C2271" t="s">
        <v>89</v>
      </c>
      <c r="D2271" t="s">
        <v>197</v>
      </c>
      <c r="E2271" t="s">
        <v>198</v>
      </c>
      <c r="F2271" t="s">
        <v>199</v>
      </c>
      <c r="G2271" t="s">
        <v>257</v>
      </c>
      <c r="H2271" t="s">
        <v>4642</v>
      </c>
      <c r="I2271">
        <v>2</v>
      </c>
      <c r="J2271">
        <v>20</v>
      </c>
      <c r="K2271">
        <v>82880</v>
      </c>
      <c r="L2271" t="str">
        <f>VLOOKUP(Sales_Data!C2271,Product_Master!$A:$D,2,FALSE)</f>
        <v>Shorts</v>
      </c>
      <c r="M2271">
        <f>VLOOKUP(C2271,Product_Master!$A:$D,4,FALSE)</f>
        <v>51800</v>
      </c>
      <c r="N2271" t="str">
        <f t="shared" si="70"/>
        <v>HIGH</v>
      </c>
      <c r="O2271" t="str" cm="1">
        <f t="array" ref="O2271">_xlfn.IFS(D2271="North","Zone 1",D2271="South","Zone 2",D2271="East","Zone 3",D2271="West","Zone 4")</f>
        <v>Zone 4</v>
      </c>
      <c r="P2271">
        <f t="shared" si="71"/>
        <v>8288</v>
      </c>
      <c r="Q2271" t="str">
        <f>VLOOKUP(C2271,Product_Master!$A:$D,3,FALSE)</f>
        <v>Clothing</v>
      </c>
    </row>
    <row r="2272" spans="1:17" x14ac:dyDescent="0.3">
      <c r="A2272" t="s">
        <v>5001</v>
      </c>
      <c r="B2272" t="s">
        <v>360</v>
      </c>
      <c r="C2272" t="s">
        <v>75</v>
      </c>
      <c r="D2272" t="s">
        <v>178</v>
      </c>
      <c r="E2272" t="s">
        <v>179</v>
      </c>
      <c r="F2272" t="s">
        <v>180</v>
      </c>
      <c r="G2272" t="s">
        <v>262</v>
      </c>
      <c r="H2272" t="s">
        <v>5002</v>
      </c>
      <c r="I2272">
        <v>9</v>
      </c>
      <c r="J2272">
        <v>20</v>
      </c>
      <c r="K2272">
        <v>288936</v>
      </c>
      <c r="L2272" t="str">
        <f>VLOOKUP(Sales_Data!C2272,Product_Master!$A:$D,2,FALSE)</f>
        <v>Jacket</v>
      </c>
      <c r="M2272">
        <f>VLOOKUP(C2272,Product_Master!$A:$D,4,FALSE)</f>
        <v>40130</v>
      </c>
      <c r="N2272" t="str">
        <f t="shared" si="70"/>
        <v>HIGH</v>
      </c>
      <c r="O2272" t="str" cm="1">
        <f t="array" ref="O2272">_xlfn.IFS(D2272="North","Zone 1",D2272="South","Zone 2",D2272="East","Zone 3",D2272="West","Zone 4")</f>
        <v>Zone 3</v>
      </c>
      <c r="P2272">
        <f t="shared" si="71"/>
        <v>28893.600000000002</v>
      </c>
      <c r="Q2272" t="str">
        <f>VLOOKUP(C2272,Product_Master!$A:$D,3,FALSE)</f>
        <v>Clothing</v>
      </c>
    </row>
    <row r="2273" spans="1:17" x14ac:dyDescent="0.3">
      <c r="A2273" t="s">
        <v>5003</v>
      </c>
      <c r="B2273" t="s">
        <v>351</v>
      </c>
      <c r="C2273" t="s">
        <v>25</v>
      </c>
      <c r="D2273" t="s">
        <v>171</v>
      </c>
      <c r="E2273" t="s">
        <v>172</v>
      </c>
      <c r="F2273" t="s">
        <v>173</v>
      </c>
      <c r="G2273" t="s">
        <v>181</v>
      </c>
      <c r="H2273" t="s">
        <v>5004</v>
      </c>
      <c r="I2273">
        <v>4</v>
      </c>
      <c r="J2273">
        <v>0</v>
      </c>
      <c r="K2273">
        <v>39756</v>
      </c>
      <c r="L2273" t="str">
        <f>VLOOKUP(Sales_Data!C2273,Product_Master!$A:$D,2,FALSE)</f>
        <v>Washing Machine</v>
      </c>
      <c r="M2273">
        <f>VLOOKUP(C2273,Product_Master!$A:$D,4,FALSE)</f>
        <v>9939</v>
      </c>
      <c r="N2273" t="str">
        <f t="shared" si="70"/>
        <v>HIGH</v>
      </c>
      <c r="O2273" t="str" cm="1">
        <f t="array" ref="O2273">_xlfn.IFS(D2273="North","Zone 1",D2273="South","Zone 2",D2273="East","Zone 3",D2273="West","Zone 4")</f>
        <v>Zone 2</v>
      </c>
      <c r="P2273">
        <f t="shared" si="71"/>
        <v>3975.6000000000004</v>
      </c>
      <c r="Q2273" t="str">
        <f>VLOOKUP(C2273,Product_Master!$A:$D,3,FALSE)</f>
        <v>Electronics</v>
      </c>
    </row>
    <row r="2274" spans="1:17" x14ac:dyDescent="0.3">
      <c r="A2274" t="s">
        <v>5005</v>
      </c>
      <c r="B2274" t="s">
        <v>234</v>
      </c>
      <c r="C2274" t="s">
        <v>141</v>
      </c>
      <c r="D2274" t="s">
        <v>197</v>
      </c>
      <c r="E2274" t="s">
        <v>210</v>
      </c>
      <c r="F2274" t="s">
        <v>211</v>
      </c>
      <c r="G2274" t="s">
        <v>200</v>
      </c>
      <c r="H2274" t="s">
        <v>5006</v>
      </c>
      <c r="I2274">
        <v>2</v>
      </c>
      <c r="J2274">
        <v>0</v>
      </c>
      <c r="K2274">
        <v>82910</v>
      </c>
      <c r="L2274" t="str">
        <f>VLOOKUP(Sales_Data!C2274,Product_Master!$A:$D,2,FALSE)</f>
        <v>Gloves</v>
      </c>
      <c r="M2274">
        <f>VLOOKUP(C2274,Product_Master!$A:$D,4,FALSE)</f>
        <v>41455</v>
      </c>
      <c r="N2274" t="str">
        <f t="shared" si="70"/>
        <v>HIGH</v>
      </c>
      <c r="O2274" t="str" cm="1">
        <f t="array" ref="O2274">_xlfn.IFS(D2274="North","Zone 1",D2274="South","Zone 2",D2274="East","Zone 3",D2274="West","Zone 4")</f>
        <v>Zone 4</v>
      </c>
      <c r="P2274">
        <f t="shared" si="71"/>
        <v>8291</v>
      </c>
      <c r="Q2274" t="str">
        <f>VLOOKUP(C2274,Product_Master!$A:$D,3,FALSE)</f>
        <v>Sports</v>
      </c>
    </row>
    <row r="2275" spans="1:17" x14ac:dyDescent="0.3">
      <c r="A2275" t="s">
        <v>5007</v>
      </c>
      <c r="B2275" t="s">
        <v>3850</v>
      </c>
      <c r="C2275" t="s">
        <v>91</v>
      </c>
      <c r="D2275" t="s">
        <v>191</v>
      </c>
      <c r="E2275" t="s">
        <v>192</v>
      </c>
      <c r="F2275" t="s">
        <v>193</v>
      </c>
      <c r="G2275" t="s">
        <v>219</v>
      </c>
      <c r="H2275" t="s">
        <v>5008</v>
      </c>
      <c r="I2275">
        <v>6</v>
      </c>
      <c r="J2275">
        <v>15</v>
      </c>
      <c r="K2275">
        <v>151913</v>
      </c>
      <c r="L2275" t="str">
        <f>VLOOKUP(Sales_Data!C2275,Product_Master!$A:$D,2,FALSE)</f>
        <v>Sweater</v>
      </c>
      <c r="M2275">
        <f>VLOOKUP(C2275,Product_Master!$A:$D,4,FALSE)</f>
        <v>29787</v>
      </c>
      <c r="N2275" t="str">
        <f t="shared" si="70"/>
        <v>HIGH</v>
      </c>
      <c r="O2275" t="str" cm="1">
        <f t="array" ref="O2275">_xlfn.IFS(D2275="North","Zone 1",D2275="South","Zone 2",D2275="East","Zone 3",D2275="West","Zone 4")</f>
        <v>Zone 1</v>
      </c>
      <c r="P2275">
        <f t="shared" si="71"/>
        <v>15191.300000000001</v>
      </c>
      <c r="Q2275" t="str">
        <f>VLOOKUP(C2275,Product_Master!$A:$D,3,FALSE)</f>
        <v>Clothing</v>
      </c>
    </row>
    <row r="2276" spans="1:17" x14ac:dyDescent="0.3">
      <c r="A2276" t="s">
        <v>5009</v>
      </c>
      <c r="B2276" t="s">
        <v>1257</v>
      </c>
      <c r="C2276" t="s">
        <v>15</v>
      </c>
      <c r="D2276" t="s">
        <v>191</v>
      </c>
      <c r="E2276" t="s">
        <v>242</v>
      </c>
      <c r="F2276" t="s">
        <v>242</v>
      </c>
      <c r="G2276" t="s">
        <v>219</v>
      </c>
      <c r="H2276" t="s">
        <v>5010</v>
      </c>
      <c r="I2276">
        <v>10</v>
      </c>
      <c r="J2276">
        <v>10</v>
      </c>
      <c r="K2276">
        <v>82692</v>
      </c>
      <c r="L2276" t="str">
        <f>VLOOKUP(Sales_Data!C2276,Product_Master!$A:$D,2,FALSE)</f>
        <v>OnePlus Phone</v>
      </c>
      <c r="M2276">
        <f>VLOOKUP(C2276,Product_Master!$A:$D,4,FALSE)</f>
        <v>9188</v>
      </c>
      <c r="N2276" t="str">
        <f t="shared" si="70"/>
        <v>HIGH</v>
      </c>
      <c r="O2276" t="str" cm="1">
        <f t="array" ref="O2276">_xlfn.IFS(D2276="North","Zone 1",D2276="South","Zone 2",D2276="East","Zone 3",D2276="West","Zone 4")</f>
        <v>Zone 1</v>
      </c>
      <c r="P2276">
        <f t="shared" si="71"/>
        <v>8269.2000000000007</v>
      </c>
      <c r="Q2276" t="str">
        <f>VLOOKUP(C2276,Product_Master!$A:$D,3,FALSE)</f>
        <v>Electronics</v>
      </c>
    </row>
    <row r="2277" spans="1:17" x14ac:dyDescent="0.3">
      <c r="A2277" t="s">
        <v>5011</v>
      </c>
      <c r="B2277" t="s">
        <v>885</v>
      </c>
      <c r="C2277" t="s">
        <v>157</v>
      </c>
      <c r="D2277" t="s">
        <v>197</v>
      </c>
      <c r="E2277" t="s">
        <v>210</v>
      </c>
      <c r="F2277" t="s">
        <v>211</v>
      </c>
      <c r="G2277" t="s">
        <v>206</v>
      </c>
      <c r="H2277" t="s">
        <v>5012</v>
      </c>
      <c r="I2277">
        <v>2</v>
      </c>
      <c r="J2277">
        <v>15</v>
      </c>
      <c r="K2277">
        <v>66318</v>
      </c>
      <c r="L2277" t="str">
        <f>VLOOKUP(Sales_Data!C2277,Product_Master!$A:$D,2,FALSE)</f>
        <v>Sports Bag</v>
      </c>
      <c r="M2277">
        <f>VLOOKUP(C2277,Product_Master!$A:$D,4,FALSE)</f>
        <v>39011</v>
      </c>
      <c r="N2277" t="str">
        <f t="shared" si="70"/>
        <v>HIGH</v>
      </c>
      <c r="O2277" t="str" cm="1">
        <f t="array" ref="O2277">_xlfn.IFS(D2277="North","Zone 1",D2277="South","Zone 2",D2277="East","Zone 3",D2277="West","Zone 4")</f>
        <v>Zone 4</v>
      </c>
      <c r="P2277">
        <f t="shared" si="71"/>
        <v>6631.8</v>
      </c>
      <c r="Q2277" t="str">
        <f>VLOOKUP(C2277,Product_Master!$A:$D,3,FALSE)</f>
        <v>Sports</v>
      </c>
    </row>
    <row r="2278" spans="1:17" x14ac:dyDescent="0.3">
      <c r="A2278" t="s">
        <v>5013</v>
      </c>
      <c r="B2278" t="s">
        <v>215</v>
      </c>
      <c r="C2278" t="s">
        <v>54</v>
      </c>
      <c r="D2278" t="s">
        <v>191</v>
      </c>
      <c r="E2278" t="s">
        <v>192</v>
      </c>
      <c r="F2278" t="s">
        <v>193</v>
      </c>
      <c r="G2278" t="s">
        <v>285</v>
      </c>
      <c r="H2278" t="s">
        <v>5014</v>
      </c>
      <c r="I2278">
        <v>12</v>
      </c>
      <c r="J2278">
        <v>5</v>
      </c>
      <c r="K2278">
        <v>143651</v>
      </c>
      <c r="L2278" t="str">
        <f>VLOOKUP(Sales_Data!C2278,Product_Master!$A:$D,2,FALSE)</f>
        <v>Cabinet</v>
      </c>
      <c r="M2278">
        <f>VLOOKUP(C2278,Product_Master!$A:$D,4,FALSE)</f>
        <v>12601</v>
      </c>
      <c r="N2278" t="str">
        <f t="shared" si="70"/>
        <v>HIGH</v>
      </c>
      <c r="O2278" t="str" cm="1">
        <f t="array" ref="O2278">_xlfn.IFS(D2278="North","Zone 1",D2278="South","Zone 2",D2278="East","Zone 3",D2278="West","Zone 4")</f>
        <v>Zone 1</v>
      </c>
      <c r="P2278">
        <f t="shared" si="71"/>
        <v>14365.1</v>
      </c>
      <c r="Q2278" t="str">
        <f>VLOOKUP(C2278,Product_Master!$A:$D,3,FALSE)</f>
        <v>Furniture</v>
      </c>
    </row>
    <row r="2279" spans="1:17" x14ac:dyDescent="0.3">
      <c r="A2279" t="s">
        <v>5015</v>
      </c>
      <c r="B2279" t="s">
        <v>946</v>
      </c>
      <c r="C2279" t="s">
        <v>135</v>
      </c>
      <c r="D2279" t="s">
        <v>178</v>
      </c>
      <c r="E2279" t="s">
        <v>185</v>
      </c>
      <c r="F2279" t="s">
        <v>186</v>
      </c>
      <c r="G2279" t="s">
        <v>257</v>
      </c>
      <c r="H2279" t="s">
        <v>1652</v>
      </c>
      <c r="I2279">
        <v>1</v>
      </c>
      <c r="J2279">
        <v>10</v>
      </c>
      <c r="K2279">
        <v>23115</v>
      </c>
      <c r="L2279" t="str">
        <f>VLOOKUP(Sales_Data!C2279,Product_Master!$A:$D,2,FALSE)</f>
        <v>Yoga Mat</v>
      </c>
      <c r="M2279">
        <f>VLOOKUP(C2279,Product_Master!$A:$D,4,FALSE)</f>
        <v>25684</v>
      </c>
      <c r="N2279" t="str">
        <f t="shared" si="70"/>
        <v>HIGH</v>
      </c>
      <c r="O2279" t="str" cm="1">
        <f t="array" ref="O2279">_xlfn.IFS(D2279="North","Zone 1",D2279="South","Zone 2",D2279="East","Zone 3",D2279="West","Zone 4")</f>
        <v>Zone 3</v>
      </c>
      <c r="P2279">
        <f t="shared" si="71"/>
        <v>2311.5</v>
      </c>
      <c r="Q2279" t="str">
        <f>VLOOKUP(C2279,Product_Master!$A:$D,3,FALSE)</f>
        <v>Sports</v>
      </c>
    </row>
    <row r="2280" spans="1:17" x14ac:dyDescent="0.3">
      <c r="A2280" t="s">
        <v>5016</v>
      </c>
      <c r="B2280" t="s">
        <v>401</v>
      </c>
      <c r="C2280" t="s">
        <v>153</v>
      </c>
      <c r="D2280" t="s">
        <v>197</v>
      </c>
      <c r="E2280" t="s">
        <v>198</v>
      </c>
      <c r="F2280" t="s">
        <v>199</v>
      </c>
      <c r="G2280" t="s">
        <v>262</v>
      </c>
      <c r="H2280" t="s">
        <v>5017</v>
      </c>
      <c r="I2280">
        <v>5</v>
      </c>
      <c r="J2280">
        <v>5</v>
      </c>
      <c r="K2280">
        <v>168240</v>
      </c>
      <c r="L2280" t="str">
        <f>VLOOKUP(Sales_Data!C2280,Product_Master!$A:$D,2,FALSE)</f>
        <v>Knee Guard</v>
      </c>
      <c r="M2280">
        <f>VLOOKUP(C2280,Product_Master!$A:$D,4,FALSE)</f>
        <v>35419</v>
      </c>
      <c r="N2280" t="str">
        <f t="shared" si="70"/>
        <v>HIGH</v>
      </c>
      <c r="O2280" t="str" cm="1">
        <f t="array" ref="O2280">_xlfn.IFS(D2280="North","Zone 1",D2280="South","Zone 2",D2280="East","Zone 3",D2280="West","Zone 4")</f>
        <v>Zone 4</v>
      </c>
      <c r="P2280">
        <f t="shared" si="71"/>
        <v>16824</v>
      </c>
      <c r="Q2280" t="str">
        <f>VLOOKUP(C2280,Product_Master!$A:$D,3,FALSE)</f>
        <v>Sports</v>
      </c>
    </row>
    <row r="2281" spans="1:17" x14ac:dyDescent="0.3">
      <c r="A2281" t="s">
        <v>5018</v>
      </c>
      <c r="B2281" t="s">
        <v>378</v>
      </c>
      <c r="C2281" t="s">
        <v>40</v>
      </c>
      <c r="D2281" t="s">
        <v>178</v>
      </c>
      <c r="E2281" t="s">
        <v>310</v>
      </c>
      <c r="F2281" t="s">
        <v>311</v>
      </c>
      <c r="G2281" t="s">
        <v>243</v>
      </c>
      <c r="H2281" t="s">
        <v>5019</v>
      </c>
      <c r="I2281">
        <v>1</v>
      </c>
      <c r="J2281">
        <v>0</v>
      </c>
      <c r="K2281">
        <v>61432</v>
      </c>
      <c r="L2281" t="str">
        <f>VLOOKUP(Sales_Data!C2281,Product_Master!$A:$D,2,FALSE)</f>
        <v>Dining Table</v>
      </c>
      <c r="M2281">
        <f>VLOOKUP(C2281,Product_Master!$A:$D,4,FALSE)</f>
        <v>61432</v>
      </c>
      <c r="N2281" t="str">
        <f t="shared" si="70"/>
        <v>HIGH</v>
      </c>
      <c r="O2281" t="str" cm="1">
        <f t="array" ref="O2281">_xlfn.IFS(D2281="North","Zone 1",D2281="South","Zone 2",D2281="East","Zone 3",D2281="West","Zone 4")</f>
        <v>Zone 3</v>
      </c>
      <c r="P2281">
        <f t="shared" si="71"/>
        <v>6143.2000000000007</v>
      </c>
      <c r="Q2281" t="str">
        <f>VLOOKUP(C2281,Product_Master!$A:$D,3,FALSE)</f>
        <v>Furniture</v>
      </c>
    </row>
    <row r="2282" spans="1:17" x14ac:dyDescent="0.3">
      <c r="A2282" t="s">
        <v>5020</v>
      </c>
      <c r="B2282" t="s">
        <v>1982</v>
      </c>
      <c r="C2282" t="s">
        <v>155</v>
      </c>
      <c r="D2282" t="s">
        <v>171</v>
      </c>
      <c r="E2282" t="s">
        <v>172</v>
      </c>
      <c r="F2282" t="s">
        <v>173</v>
      </c>
      <c r="G2282" t="s">
        <v>219</v>
      </c>
      <c r="H2282" t="s">
        <v>5021</v>
      </c>
      <c r="I2282">
        <v>12</v>
      </c>
      <c r="J2282">
        <v>5</v>
      </c>
      <c r="K2282">
        <v>818736</v>
      </c>
      <c r="L2282" t="str">
        <f>VLOOKUP(Sales_Data!C2282,Product_Master!$A:$D,2,FALSE)</f>
        <v>Cycling Bottle</v>
      </c>
      <c r="M2282">
        <f>VLOOKUP(C2282,Product_Master!$A:$D,4,FALSE)</f>
        <v>71819</v>
      </c>
      <c r="N2282" t="str">
        <f t="shared" si="70"/>
        <v>HIGH</v>
      </c>
      <c r="O2282" t="str" cm="1">
        <f t="array" ref="O2282">_xlfn.IFS(D2282="North","Zone 1",D2282="South","Zone 2",D2282="East","Zone 3",D2282="West","Zone 4")</f>
        <v>Zone 2</v>
      </c>
      <c r="P2282">
        <f t="shared" si="71"/>
        <v>81873.600000000006</v>
      </c>
      <c r="Q2282" t="str">
        <f>VLOOKUP(C2282,Product_Master!$A:$D,3,FALSE)</f>
        <v>Sports</v>
      </c>
    </row>
    <row r="2283" spans="1:17" x14ac:dyDescent="0.3">
      <c r="A2283" t="s">
        <v>5022</v>
      </c>
      <c r="B2283" t="s">
        <v>600</v>
      </c>
      <c r="C2283" t="s">
        <v>15</v>
      </c>
      <c r="D2283" t="s">
        <v>171</v>
      </c>
      <c r="E2283" t="s">
        <v>223</v>
      </c>
      <c r="F2283" t="s">
        <v>224</v>
      </c>
      <c r="G2283" t="s">
        <v>206</v>
      </c>
      <c r="H2283" t="s">
        <v>5023</v>
      </c>
      <c r="I2283">
        <v>1</v>
      </c>
      <c r="J2283">
        <v>15</v>
      </c>
      <c r="K2283">
        <v>7809</v>
      </c>
      <c r="L2283" t="str">
        <f>VLOOKUP(Sales_Data!C2283,Product_Master!$A:$D,2,FALSE)</f>
        <v>OnePlus Phone</v>
      </c>
      <c r="M2283">
        <f>VLOOKUP(C2283,Product_Master!$A:$D,4,FALSE)</f>
        <v>9188</v>
      </c>
      <c r="N2283" t="str">
        <f t="shared" si="70"/>
        <v>MEDIUM</v>
      </c>
      <c r="O2283" t="str" cm="1">
        <f t="array" ref="O2283">_xlfn.IFS(D2283="North","Zone 1",D2283="South","Zone 2",D2283="East","Zone 3",D2283="West","Zone 4")</f>
        <v>Zone 2</v>
      </c>
      <c r="P2283">
        <f t="shared" si="71"/>
        <v>390.45000000000005</v>
      </c>
      <c r="Q2283" t="str">
        <f>VLOOKUP(C2283,Product_Master!$A:$D,3,FALSE)</f>
        <v>Electronics</v>
      </c>
    </row>
    <row r="2284" spans="1:17" x14ac:dyDescent="0.3">
      <c r="A2284" t="s">
        <v>5024</v>
      </c>
      <c r="B2284" t="s">
        <v>557</v>
      </c>
      <c r="C2284" t="s">
        <v>124</v>
      </c>
      <c r="D2284" t="s">
        <v>171</v>
      </c>
      <c r="E2284" t="s">
        <v>172</v>
      </c>
      <c r="F2284" t="s">
        <v>173</v>
      </c>
      <c r="G2284" t="s">
        <v>187</v>
      </c>
      <c r="H2284" t="s">
        <v>5025</v>
      </c>
      <c r="I2284">
        <v>5</v>
      </c>
      <c r="J2284">
        <v>10</v>
      </c>
      <c r="K2284">
        <v>146745</v>
      </c>
      <c r="L2284" t="str">
        <f>VLOOKUP(Sales_Data!C2284,Product_Master!$A:$D,2,FALSE)</f>
        <v>Dry Fruits</v>
      </c>
      <c r="M2284">
        <f>VLOOKUP(C2284,Product_Master!$A:$D,4,FALSE)</f>
        <v>32610</v>
      </c>
      <c r="N2284" t="str">
        <f t="shared" si="70"/>
        <v>HIGH</v>
      </c>
      <c r="O2284" t="str" cm="1">
        <f t="array" ref="O2284">_xlfn.IFS(D2284="North","Zone 1",D2284="South","Zone 2",D2284="East","Zone 3",D2284="West","Zone 4")</f>
        <v>Zone 2</v>
      </c>
      <c r="P2284">
        <f t="shared" si="71"/>
        <v>14674.5</v>
      </c>
      <c r="Q2284" t="str">
        <f>VLOOKUP(C2284,Product_Master!$A:$D,3,FALSE)</f>
        <v>Grocery</v>
      </c>
    </row>
    <row r="2285" spans="1:17" x14ac:dyDescent="0.3">
      <c r="A2285" t="s">
        <v>5026</v>
      </c>
      <c r="B2285" t="s">
        <v>366</v>
      </c>
      <c r="C2285" t="s">
        <v>141</v>
      </c>
      <c r="D2285" t="s">
        <v>191</v>
      </c>
      <c r="E2285" t="s">
        <v>238</v>
      </c>
      <c r="F2285" t="s">
        <v>238</v>
      </c>
      <c r="G2285" t="s">
        <v>200</v>
      </c>
      <c r="H2285" t="s">
        <v>5027</v>
      </c>
      <c r="I2285">
        <v>7</v>
      </c>
      <c r="J2285">
        <v>20</v>
      </c>
      <c r="K2285">
        <v>232148</v>
      </c>
      <c r="L2285" t="str">
        <f>VLOOKUP(Sales_Data!C2285,Product_Master!$A:$D,2,FALSE)</f>
        <v>Gloves</v>
      </c>
      <c r="M2285">
        <f>VLOOKUP(C2285,Product_Master!$A:$D,4,FALSE)</f>
        <v>41455</v>
      </c>
      <c r="N2285" t="str">
        <f t="shared" si="70"/>
        <v>HIGH</v>
      </c>
      <c r="O2285" t="str" cm="1">
        <f t="array" ref="O2285">_xlfn.IFS(D2285="North","Zone 1",D2285="South","Zone 2",D2285="East","Zone 3",D2285="West","Zone 4")</f>
        <v>Zone 1</v>
      </c>
      <c r="P2285">
        <f t="shared" si="71"/>
        <v>23214.800000000003</v>
      </c>
      <c r="Q2285" t="str">
        <f>VLOOKUP(C2285,Product_Master!$A:$D,3,FALSE)</f>
        <v>Sports</v>
      </c>
    </row>
    <row r="2286" spans="1:17" x14ac:dyDescent="0.3">
      <c r="A2286" t="s">
        <v>5028</v>
      </c>
      <c r="B2286" t="s">
        <v>2182</v>
      </c>
      <c r="C2286" t="s">
        <v>15</v>
      </c>
      <c r="D2286" t="s">
        <v>171</v>
      </c>
      <c r="E2286" t="s">
        <v>172</v>
      </c>
      <c r="F2286" t="s">
        <v>173</v>
      </c>
      <c r="G2286" t="s">
        <v>212</v>
      </c>
      <c r="H2286" t="s">
        <v>5029</v>
      </c>
      <c r="I2286">
        <v>1</v>
      </c>
      <c r="J2286">
        <v>20</v>
      </c>
      <c r="K2286">
        <v>7350</v>
      </c>
      <c r="L2286" t="str">
        <f>VLOOKUP(Sales_Data!C2286,Product_Master!$A:$D,2,FALSE)</f>
        <v>OnePlus Phone</v>
      </c>
      <c r="M2286">
        <f>VLOOKUP(C2286,Product_Master!$A:$D,4,FALSE)</f>
        <v>9188</v>
      </c>
      <c r="N2286" t="str">
        <f t="shared" si="70"/>
        <v>MEDIUM</v>
      </c>
      <c r="O2286" t="str" cm="1">
        <f t="array" ref="O2286">_xlfn.IFS(D2286="North","Zone 1",D2286="South","Zone 2",D2286="East","Zone 3",D2286="West","Zone 4")</f>
        <v>Zone 2</v>
      </c>
      <c r="P2286">
        <f t="shared" si="71"/>
        <v>367.5</v>
      </c>
      <c r="Q2286" t="str">
        <f>VLOOKUP(C2286,Product_Master!$A:$D,3,FALSE)</f>
        <v>Electronics</v>
      </c>
    </row>
    <row r="2287" spans="1:17" x14ac:dyDescent="0.3">
      <c r="A2287" t="s">
        <v>5030</v>
      </c>
      <c r="B2287" t="s">
        <v>2744</v>
      </c>
      <c r="C2287" t="s">
        <v>21</v>
      </c>
      <c r="D2287" t="s">
        <v>197</v>
      </c>
      <c r="E2287" t="s">
        <v>198</v>
      </c>
      <c r="F2287" t="s">
        <v>199</v>
      </c>
      <c r="G2287" t="s">
        <v>269</v>
      </c>
      <c r="H2287" t="s">
        <v>5031</v>
      </c>
      <c r="I2287">
        <v>11</v>
      </c>
      <c r="J2287">
        <v>0</v>
      </c>
      <c r="K2287">
        <v>533896</v>
      </c>
      <c r="L2287" t="str">
        <f>VLOOKUP(Sales_Data!C2287,Product_Master!$A:$D,2,FALSE)</f>
        <v>Air Conditioner</v>
      </c>
      <c r="M2287">
        <f>VLOOKUP(C2287,Product_Master!$A:$D,4,FALSE)</f>
        <v>48536</v>
      </c>
      <c r="N2287" t="str">
        <f t="shared" si="70"/>
        <v>HIGH</v>
      </c>
      <c r="O2287" t="str" cm="1">
        <f t="array" ref="O2287">_xlfn.IFS(D2287="North","Zone 1",D2287="South","Zone 2",D2287="East","Zone 3",D2287="West","Zone 4")</f>
        <v>Zone 4</v>
      </c>
      <c r="P2287">
        <f t="shared" si="71"/>
        <v>53389.600000000006</v>
      </c>
      <c r="Q2287" t="str">
        <f>VLOOKUP(C2287,Product_Master!$A:$D,3,FALSE)</f>
        <v>Electronics</v>
      </c>
    </row>
    <row r="2288" spans="1:17" x14ac:dyDescent="0.3">
      <c r="A2288" t="s">
        <v>5032</v>
      </c>
      <c r="B2288" t="s">
        <v>505</v>
      </c>
      <c r="C2288" t="s">
        <v>85</v>
      </c>
      <c r="D2288" t="s">
        <v>191</v>
      </c>
      <c r="E2288" t="s">
        <v>238</v>
      </c>
      <c r="F2288" t="s">
        <v>238</v>
      </c>
      <c r="G2288" t="s">
        <v>243</v>
      </c>
      <c r="H2288" t="s">
        <v>5033</v>
      </c>
      <c r="I2288">
        <v>1</v>
      </c>
      <c r="J2288">
        <v>5</v>
      </c>
      <c r="K2288">
        <v>69920</v>
      </c>
      <c r="L2288" t="str">
        <f>VLOOKUP(Sales_Data!C2288,Product_Master!$A:$D,2,FALSE)</f>
        <v>Shoes</v>
      </c>
      <c r="M2288">
        <f>VLOOKUP(C2288,Product_Master!$A:$D,4,FALSE)</f>
        <v>73601</v>
      </c>
      <c r="N2288" t="str">
        <f t="shared" si="70"/>
        <v>HIGH</v>
      </c>
      <c r="O2288" t="str" cm="1">
        <f t="array" ref="O2288">_xlfn.IFS(D2288="North","Zone 1",D2288="South","Zone 2",D2288="East","Zone 3",D2288="West","Zone 4")</f>
        <v>Zone 1</v>
      </c>
      <c r="P2288">
        <f t="shared" si="71"/>
        <v>6992</v>
      </c>
      <c r="Q2288" t="str">
        <f>VLOOKUP(C2288,Product_Master!$A:$D,3,FALSE)</f>
        <v>Clothing</v>
      </c>
    </row>
    <row r="2289" spans="1:17" x14ac:dyDescent="0.3">
      <c r="A2289" t="s">
        <v>5034</v>
      </c>
      <c r="B2289" t="s">
        <v>419</v>
      </c>
      <c r="C2289" t="s">
        <v>71</v>
      </c>
      <c r="D2289" t="s">
        <v>171</v>
      </c>
      <c r="E2289" t="s">
        <v>223</v>
      </c>
      <c r="F2289" t="s">
        <v>224</v>
      </c>
      <c r="G2289" t="s">
        <v>285</v>
      </c>
      <c r="H2289" t="s">
        <v>5035</v>
      </c>
      <c r="I2289">
        <v>10</v>
      </c>
      <c r="J2289">
        <v>15</v>
      </c>
      <c r="K2289">
        <v>487186</v>
      </c>
      <c r="L2289" t="str">
        <f>VLOOKUP(Sales_Data!C2289,Product_Master!$A:$D,2,FALSE)</f>
        <v>Jeans</v>
      </c>
      <c r="M2289">
        <f>VLOOKUP(C2289,Product_Master!$A:$D,4,FALSE)</f>
        <v>57316</v>
      </c>
      <c r="N2289" t="str">
        <f t="shared" si="70"/>
        <v>HIGH</v>
      </c>
      <c r="O2289" t="str" cm="1">
        <f t="array" ref="O2289">_xlfn.IFS(D2289="North","Zone 1",D2289="South","Zone 2",D2289="East","Zone 3",D2289="West","Zone 4")</f>
        <v>Zone 2</v>
      </c>
      <c r="P2289">
        <f t="shared" si="71"/>
        <v>48718.600000000006</v>
      </c>
      <c r="Q2289" t="str">
        <f>VLOOKUP(C2289,Product_Master!$A:$D,3,FALSE)</f>
        <v>Clothing</v>
      </c>
    </row>
    <row r="2290" spans="1:17" x14ac:dyDescent="0.3">
      <c r="A2290" t="s">
        <v>5036</v>
      </c>
      <c r="B2290" t="s">
        <v>1929</v>
      </c>
      <c r="C2290" t="s">
        <v>7</v>
      </c>
      <c r="D2290" t="s">
        <v>178</v>
      </c>
      <c r="E2290" t="s">
        <v>179</v>
      </c>
      <c r="F2290" t="s">
        <v>180</v>
      </c>
      <c r="G2290" t="s">
        <v>174</v>
      </c>
      <c r="H2290" t="s">
        <v>5037</v>
      </c>
      <c r="I2290">
        <v>2</v>
      </c>
      <c r="J2290">
        <v>10</v>
      </c>
      <c r="K2290">
        <v>115201</v>
      </c>
      <c r="L2290" t="str">
        <f>VLOOKUP(Sales_Data!C2290,Product_Master!$A:$D,2,FALSE)</f>
        <v>HP Laptop</v>
      </c>
      <c r="M2290">
        <f>VLOOKUP(C2290,Product_Master!$A:$D,4,FALSE)</f>
        <v>64001</v>
      </c>
      <c r="N2290" t="str">
        <f t="shared" si="70"/>
        <v>HIGH</v>
      </c>
      <c r="O2290" t="str" cm="1">
        <f t="array" ref="O2290">_xlfn.IFS(D2290="North","Zone 1",D2290="South","Zone 2",D2290="East","Zone 3",D2290="West","Zone 4")</f>
        <v>Zone 3</v>
      </c>
      <c r="P2290">
        <f t="shared" si="71"/>
        <v>11520.1</v>
      </c>
      <c r="Q2290" t="str">
        <f>VLOOKUP(C2290,Product_Master!$A:$D,3,FALSE)</f>
        <v>Electronics</v>
      </c>
    </row>
    <row r="2291" spans="1:17" x14ac:dyDescent="0.3">
      <c r="A2291" t="s">
        <v>5038</v>
      </c>
      <c r="B2291" t="s">
        <v>1674</v>
      </c>
      <c r="C2291" t="s">
        <v>143</v>
      </c>
      <c r="D2291" t="s">
        <v>191</v>
      </c>
      <c r="E2291" t="s">
        <v>238</v>
      </c>
      <c r="F2291" t="s">
        <v>238</v>
      </c>
      <c r="G2291" t="s">
        <v>200</v>
      </c>
      <c r="H2291" t="s">
        <v>4506</v>
      </c>
      <c r="I2291">
        <v>12</v>
      </c>
      <c r="J2291">
        <v>5</v>
      </c>
      <c r="K2291">
        <v>64330</v>
      </c>
      <c r="L2291" t="str">
        <f>VLOOKUP(Sales_Data!C2291,Product_Master!$A:$D,2,FALSE)</f>
        <v>Skipping Rope</v>
      </c>
      <c r="M2291">
        <f>VLOOKUP(C2291,Product_Master!$A:$D,4,FALSE)</f>
        <v>5643</v>
      </c>
      <c r="N2291" t="str">
        <f t="shared" si="70"/>
        <v>HIGH</v>
      </c>
      <c r="O2291" t="str" cm="1">
        <f t="array" ref="O2291">_xlfn.IFS(D2291="North","Zone 1",D2291="South","Zone 2",D2291="East","Zone 3",D2291="West","Zone 4")</f>
        <v>Zone 1</v>
      </c>
      <c r="P2291">
        <f t="shared" si="71"/>
        <v>6433</v>
      </c>
      <c r="Q2291" t="str">
        <f>VLOOKUP(C2291,Product_Master!$A:$D,3,FALSE)</f>
        <v>Sports</v>
      </c>
    </row>
    <row r="2292" spans="1:17" x14ac:dyDescent="0.3">
      <c r="A2292" t="s">
        <v>5039</v>
      </c>
      <c r="B2292" t="s">
        <v>1787</v>
      </c>
      <c r="C2292" t="s">
        <v>60</v>
      </c>
      <c r="D2292" t="s">
        <v>191</v>
      </c>
      <c r="E2292" t="s">
        <v>242</v>
      </c>
      <c r="F2292" t="s">
        <v>242</v>
      </c>
      <c r="G2292" t="s">
        <v>228</v>
      </c>
      <c r="H2292" t="s">
        <v>4785</v>
      </c>
      <c r="I2292">
        <v>8</v>
      </c>
      <c r="J2292">
        <v>10</v>
      </c>
      <c r="K2292">
        <v>429408</v>
      </c>
      <c r="L2292" t="str">
        <f>VLOOKUP(Sales_Data!C2292,Product_Master!$A:$D,2,FALSE)</f>
        <v>Cupboard</v>
      </c>
      <c r="M2292">
        <f>VLOOKUP(C2292,Product_Master!$A:$D,4,FALSE)</f>
        <v>59640</v>
      </c>
      <c r="N2292" t="str">
        <f t="shared" si="70"/>
        <v>HIGH</v>
      </c>
      <c r="O2292" t="str" cm="1">
        <f t="array" ref="O2292">_xlfn.IFS(D2292="North","Zone 1",D2292="South","Zone 2",D2292="East","Zone 3",D2292="West","Zone 4")</f>
        <v>Zone 1</v>
      </c>
      <c r="P2292">
        <f t="shared" si="71"/>
        <v>42940.800000000003</v>
      </c>
      <c r="Q2292" t="str">
        <f>VLOOKUP(C2292,Product_Master!$A:$D,3,FALSE)</f>
        <v>Furniture</v>
      </c>
    </row>
    <row r="2293" spans="1:17" x14ac:dyDescent="0.3">
      <c r="A2293" t="s">
        <v>5040</v>
      </c>
      <c r="B2293" t="s">
        <v>940</v>
      </c>
      <c r="C2293" t="s">
        <v>85</v>
      </c>
      <c r="D2293" t="s">
        <v>171</v>
      </c>
      <c r="E2293" t="s">
        <v>204</v>
      </c>
      <c r="F2293" t="s">
        <v>205</v>
      </c>
      <c r="G2293" t="s">
        <v>187</v>
      </c>
      <c r="H2293" t="s">
        <v>5041</v>
      </c>
      <c r="I2293">
        <v>11</v>
      </c>
      <c r="J2293">
        <v>20</v>
      </c>
      <c r="K2293">
        <v>647688</v>
      </c>
      <c r="L2293" t="str">
        <f>VLOOKUP(Sales_Data!C2293,Product_Master!$A:$D,2,FALSE)</f>
        <v>Shoes</v>
      </c>
      <c r="M2293">
        <f>VLOOKUP(C2293,Product_Master!$A:$D,4,FALSE)</f>
        <v>73601</v>
      </c>
      <c r="N2293" t="str">
        <f t="shared" si="70"/>
        <v>HIGH</v>
      </c>
      <c r="O2293" t="str" cm="1">
        <f t="array" ref="O2293">_xlfn.IFS(D2293="North","Zone 1",D2293="South","Zone 2",D2293="East","Zone 3",D2293="West","Zone 4")</f>
        <v>Zone 2</v>
      </c>
      <c r="P2293">
        <f t="shared" si="71"/>
        <v>64768.800000000003</v>
      </c>
      <c r="Q2293" t="str">
        <f>VLOOKUP(C2293,Product_Master!$A:$D,3,FALSE)</f>
        <v>Clothing</v>
      </c>
    </row>
    <row r="2294" spans="1:17" x14ac:dyDescent="0.3">
      <c r="A2294" t="s">
        <v>5042</v>
      </c>
      <c r="B2294" t="s">
        <v>1491</v>
      </c>
      <c r="C2294" t="s">
        <v>97</v>
      </c>
      <c r="D2294" t="s">
        <v>191</v>
      </c>
      <c r="E2294" t="s">
        <v>238</v>
      </c>
      <c r="F2294" t="s">
        <v>238</v>
      </c>
      <c r="G2294" t="s">
        <v>262</v>
      </c>
      <c r="H2294" t="s">
        <v>2692</v>
      </c>
      <c r="I2294">
        <v>10</v>
      </c>
      <c r="J2294">
        <v>10</v>
      </c>
      <c r="K2294">
        <v>191205</v>
      </c>
      <c r="L2294" t="str">
        <f>VLOOKUP(Sales_Data!C2294,Product_Master!$A:$D,2,FALSE)</f>
        <v>Rice</v>
      </c>
      <c r="M2294">
        <f>VLOOKUP(C2294,Product_Master!$A:$D,4,FALSE)</f>
        <v>21245</v>
      </c>
      <c r="N2294" t="str">
        <f t="shared" si="70"/>
        <v>HIGH</v>
      </c>
      <c r="O2294" t="str" cm="1">
        <f t="array" ref="O2294">_xlfn.IFS(D2294="North","Zone 1",D2294="South","Zone 2",D2294="East","Zone 3",D2294="West","Zone 4")</f>
        <v>Zone 1</v>
      </c>
      <c r="P2294">
        <f t="shared" si="71"/>
        <v>19120.5</v>
      </c>
      <c r="Q2294" t="str">
        <f>VLOOKUP(C2294,Product_Master!$A:$D,3,FALSE)</f>
        <v>Grocery</v>
      </c>
    </row>
    <row r="2295" spans="1:17" x14ac:dyDescent="0.3">
      <c r="A2295" t="s">
        <v>5043</v>
      </c>
      <c r="B2295" t="s">
        <v>1096</v>
      </c>
      <c r="C2295" t="s">
        <v>151</v>
      </c>
      <c r="D2295" t="s">
        <v>191</v>
      </c>
      <c r="E2295" t="s">
        <v>192</v>
      </c>
      <c r="F2295" t="s">
        <v>193</v>
      </c>
      <c r="G2295" t="s">
        <v>219</v>
      </c>
      <c r="H2295" t="s">
        <v>3608</v>
      </c>
      <c r="I2295">
        <v>5</v>
      </c>
      <c r="J2295">
        <v>15</v>
      </c>
      <c r="K2295">
        <v>161912</v>
      </c>
      <c r="L2295" t="str">
        <f>VLOOKUP(Sales_Data!C2295,Product_Master!$A:$D,2,FALSE)</f>
        <v>Volleyball</v>
      </c>
      <c r="M2295">
        <f>VLOOKUP(C2295,Product_Master!$A:$D,4,FALSE)</f>
        <v>38097</v>
      </c>
      <c r="N2295" t="str">
        <f t="shared" si="70"/>
        <v>HIGH</v>
      </c>
      <c r="O2295" t="str" cm="1">
        <f t="array" ref="O2295">_xlfn.IFS(D2295="North","Zone 1",D2295="South","Zone 2",D2295="East","Zone 3",D2295="West","Zone 4")</f>
        <v>Zone 1</v>
      </c>
      <c r="P2295">
        <f t="shared" si="71"/>
        <v>16191.2</v>
      </c>
      <c r="Q2295" t="str">
        <f>VLOOKUP(C2295,Product_Master!$A:$D,3,FALSE)</f>
        <v>Sports</v>
      </c>
    </row>
    <row r="2296" spans="1:17" x14ac:dyDescent="0.3">
      <c r="A2296" t="s">
        <v>5044</v>
      </c>
      <c r="B2296" t="s">
        <v>2185</v>
      </c>
      <c r="C2296" t="s">
        <v>62</v>
      </c>
      <c r="D2296" t="s">
        <v>197</v>
      </c>
      <c r="E2296" t="s">
        <v>198</v>
      </c>
      <c r="F2296" t="s">
        <v>199</v>
      </c>
      <c r="G2296" t="s">
        <v>212</v>
      </c>
      <c r="H2296" t="s">
        <v>5045</v>
      </c>
      <c r="I2296">
        <v>11</v>
      </c>
      <c r="J2296">
        <v>20</v>
      </c>
      <c r="K2296">
        <v>437113</v>
      </c>
      <c r="L2296" t="str">
        <f>VLOOKUP(Sales_Data!C2296,Product_Master!$A:$D,2,FALSE)</f>
        <v>Recliner</v>
      </c>
      <c r="M2296">
        <f>VLOOKUP(C2296,Product_Master!$A:$D,4,FALSE)</f>
        <v>49672</v>
      </c>
      <c r="N2296" t="str">
        <f t="shared" si="70"/>
        <v>HIGH</v>
      </c>
      <c r="O2296" t="str" cm="1">
        <f t="array" ref="O2296">_xlfn.IFS(D2296="North","Zone 1",D2296="South","Zone 2",D2296="East","Zone 3",D2296="West","Zone 4")</f>
        <v>Zone 4</v>
      </c>
      <c r="P2296">
        <f t="shared" si="71"/>
        <v>43711.3</v>
      </c>
      <c r="Q2296" t="str">
        <f>VLOOKUP(C2296,Product_Master!$A:$D,3,FALSE)</f>
        <v>Furniture</v>
      </c>
    </row>
    <row r="2297" spans="1:17" x14ac:dyDescent="0.3">
      <c r="A2297" t="s">
        <v>5046</v>
      </c>
      <c r="B2297" t="s">
        <v>2882</v>
      </c>
      <c r="C2297" t="s">
        <v>145</v>
      </c>
      <c r="D2297" t="s">
        <v>191</v>
      </c>
      <c r="E2297" t="s">
        <v>192</v>
      </c>
      <c r="F2297" t="s">
        <v>193</v>
      </c>
      <c r="G2297" t="s">
        <v>219</v>
      </c>
      <c r="H2297" t="s">
        <v>5047</v>
      </c>
      <c r="I2297">
        <v>11</v>
      </c>
      <c r="J2297">
        <v>5</v>
      </c>
      <c r="K2297">
        <v>185550</v>
      </c>
      <c r="L2297" t="str">
        <f>VLOOKUP(Sales_Data!C2297,Product_Master!$A:$D,2,FALSE)</f>
        <v>Badminton Racket</v>
      </c>
      <c r="M2297">
        <f>VLOOKUP(C2297,Product_Master!$A:$D,4,FALSE)</f>
        <v>17756</v>
      </c>
      <c r="N2297" t="str">
        <f t="shared" si="70"/>
        <v>HIGH</v>
      </c>
      <c r="O2297" t="str" cm="1">
        <f t="array" ref="O2297">_xlfn.IFS(D2297="North","Zone 1",D2297="South","Zone 2",D2297="East","Zone 3",D2297="West","Zone 4")</f>
        <v>Zone 1</v>
      </c>
      <c r="P2297">
        <f t="shared" si="71"/>
        <v>18555</v>
      </c>
      <c r="Q2297" t="str">
        <f>VLOOKUP(C2297,Product_Master!$A:$D,3,FALSE)</f>
        <v>Sports</v>
      </c>
    </row>
    <row r="2298" spans="1:17" x14ac:dyDescent="0.3">
      <c r="A2298" t="s">
        <v>5048</v>
      </c>
      <c r="B2298" t="s">
        <v>1571</v>
      </c>
      <c r="C2298" t="s">
        <v>87</v>
      </c>
      <c r="D2298" t="s">
        <v>191</v>
      </c>
      <c r="E2298" t="s">
        <v>242</v>
      </c>
      <c r="F2298" t="s">
        <v>242</v>
      </c>
      <c r="G2298" t="s">
        <v>200</v>
      </c>
      <c r="H2298" t="s">
        <v>5049</v>
      </c>
      <c r="I2298">
        <v>11</v>
      </c>
      <c r="J2298">
        <v>15</v>
      </c>
      <c r="K2298">
        <v>189141</v>
      </c>
      <c r="L2298" t="str">
        <f>VLOOKUP(Sales_Data!C2298,Product_Master!$A:$D,2,FALSE)</f>
        <v>Hoodie</v>
      </c>
      <c r="M2298">
        <f>VLOOKUP(C2298,Product_Master!$A:$D,4,FALSE)</f>
        <v>20229</v>
      </c>
      <c r="N2298" t="str">
        <f t="shared" si="70"/>
        <v>HIGH</v>
      </c>
      <c r="O2298" t="str" cm="1">
        <f t="array" ref="O2298">_xlfn.IFS(D2298="North","Zone 1",D2298="South","Zone 2",D2298="East","Zone 3",D2298="West","Zone 4")</f>
        <v>Zone 1</v>
      </c>
      <c r="P2298">
        <f t="shared" si="71"/>
        <v>18914.100000000002</v>
      </c>
      <c r="Q2298" t="str">
        <f>VLOOKUP(C2298,Product_Master!$A:$D,3,FALSE)</f>
        <v>Clothing</v>
      </c>
    </row>
    <row r="2299" spans="1:17" x14ac:dyDescent="0.3">
      <c r="A2299" t="s">
        <v>5050</v>
      </c>
      <c r="B2299" t="s">
        <v>957</v>
      </c>
      <c r="C2299" t="s">
        <v>46</v>
      </c>
      <c r="D2299" t="s">
        <v>191</v>
      </c>
      <c r="E2299" t="s">
        <v>192</v>
      </c>
      <c r="F2299" t="s">
        <v>193</v>
      </c>
      <c r="G2299" t="s">
        <v>219</v>
      </c>
      <c r="H2299" t="s">
        <v>5051</v>
      </c>
      <c r="I2299">
        <v>12</v>
      </c>
      <c r="J2299">
        <v>10</v>
      </c>
      <c r="K2299">
        <v>674060</v>
      </c>
      <c r="L2299" t="str">
        <f>VLOOKUP(Sales_Data!C2299,Product_Master!$A:$D,2,FALSE)</f>
        <v>Wardrobe</v>
      </c>
      <c r="M2299">
        <f>VLOOKUP(C2299,Product_Master!$A:$D,4,FALSE)</f>
        <v>62413</v>
      </c>
      <c r="N2299" t="str">
        <f t="shared" si="70"/>
        <v>HIGH</v>
      </c>
      <c r="O2299" t="str" cm="1">
        <f t="array" ref="O2299">_xlfn.IFS(D2299="North","Zone 1",D2299="South","Zone 2",D2299="East","Zone 3",D2299="West","Zone 4")</f>
        <v>Zone 1</v>
      </c>
      <c r="P2299">
        <f t="shared" si="71"/>
        <v>67406</v>
      </c>
      <c r="Q2299" t="str">
        <f>VLOOKUP(C2299,Product_Master!$A:$D,3,FALSE)</f>
        <v>Furniture</v>
      </c>
    </row>
    <row r="2300" spans="1:17" x14ac:dyDescent="0.3">
      <c r="A2300" t="s">
        <v>5052</v>
      </c>
      <c r="B2300" t="s">
        <v>469</v>
      </c>
      <c r="C2300" t="s">
        <v>137</v>
      </c>
      <c r="D2300" t="s">
        <v>191</v>
      </c>
      <c r="E2300" t="s">
        <v>192</v>
      </c>
      <c r="F2300" t="s">
        <v>193</v>
      </c>
      <c r="G2300" t="s">
        <v>285</v>
      </c>
      <c r="H2300" t="s">
        <v>5053</v>
      </c>
      <c r="I2300">
        <v>10</v>
      </c>
      <c r="J2300">
        <v>15</v>
      </c>
      <c r="K2300">
        <v>434409</v>
      </c>
      <c r="L2300" t="str">
        <f>VLOOKUP(Sales_Data!C2300,Product_Master!$A:$D,2,FALSE)</f>
        <v>Dumbbells</v>
      </c>
      <c r="M2300">
        <f>VLOOKUP(C2300,Product_Master!$A:$D,4,FALSE)</f>
        <v>51107</v>
      </c>
      <c r="N2300" t="str">
        <f t="shared" si="70"/>
        <v>HIGH</v>
      </c>
      <c r="O2300" t="str" cm="1">
        <f t="array" ref="O2300">_xlfn.IFS(D2300="North","Zone 1",D2300="South","Zone 2",D2300="East","Zone 3",D2300="West","Zone 4")</f>
        <v>Zone 1</v>
      </c>
      <c r="P2300">
        <f t="shared" si="71"/>
        <v>43440.9</v>
      </c>
      <c r="Q2300" t="str">
        <f>VLOOKUP(C2300,Product_Master!$A:$D,3,FALSE)</f>
        <v>Sports</v>
      </c>
    </row>
    <row r="2301" spans="1:17" x14ac:dyDescent="0.3">
      <c r="A2301" t="s">
        <v>5054</v>
      </c>
      <c r="B2301" t="s">
        <v>1703</v>
      </c>
      <c r="C2301" t="s">
        <v>66</v>
      </c>
      <c r="D2301" t="s">
        <v>171</v>
      </c>
      <c r="E2301" t="s">
        <v>223</v>
      </c>
      <c r="F2301" t="s">
        <v>224</v>
      </c>
      <c r="G2301" t="s">
        <v>315</v>
      </c>
      <c r="H2301" t="s">
        <v>5055</v>
      </c>
      <c r="I2301">
        <v>8</v>
      </c>
      <c r="J2301">
        <v>20</v>
      </c>
      <c r="K2301">
        <v>310438</v>
      </c>
      <c r="L2301" t="str">
        <f>VLOOKUP(Sales_Data!C2301,Product_Master!$A:$D,2,FALSE)</f>
        <v>Men Shirt</v>
      </c>
      <c r="M2301">
        <f>VLOOKUP(C2301,Product_Master!$A:$D,4,FALSE)</f>
        <v>48506</v>
      </c>
      <c r="N2301" t="str">
        <f t="shared" si="70"/>
        <v>HIGH</v>
      </c>
      <c r="O2301" t="str" cm="1">
        <f t="array" ref="O2301">_xlfn.IFS(D2301="North","Zone 1",D2301="South","Zone 2",D2301="East","Zone 3",D2301="West","Zone 4")</f>
        <v>Zone 2</v>
      </c>
      <c r="P2301">
        <f t="shared" si="71"/>
        <v>31043.800000000003</v>
      </c>
      <c r="Q2301" t="str">
        <f>VLOOKUP(C2301,Product_Master!$A:$D,3,FALSE)</f>
        <v>Clothing</v>
      </c>
    </row>
    <row r="2302" spans="1:17" x14ac:dyDescent="0.3">
      <c r="A2302" t="s">
        <v>5056</v>
      </c>
      <c r="B2302" t="s">
        <v>527</v>
      </c>
      <c r="C2302" t="s">
        <v>56</v>
      </c>
      <c r="D2302" t="s">
        <v>197</v>
      </c>
      <c r="E2302" t="s">
        <v>210</v>
      </c>
      <c r="F2302" t="s">
        <v>211</v>
      </c>
      <c r="G2302" t="s">
        <v>269</v>
      </c>
      <c r="H2302" t="s">
        <v>5057</v>
      </c>
      <c r="I2302">
        <v>9</v>
      </c>
      <c r="J2302">
        <v>15</v>
      </c>
      <c r="K2302">
        <v>176355</v>
      </c>
      <c r="L2302" t="str">
        <f>VLOOKUP(Sales_Data!C2302,Product_Master!$A:$D,2,FALSE)</f>
        <v>Computer Desk</v>
      </c>
      <c r="M2302">
        <f>VLOOKUP(C2302,Product_Master!$A:$D,4,FALSE)</f>
        <v>23053</v>
      </c>
      <c r="N2302" t="str">
        <f t="shared" si="70"/>
        <v>HIGH</v>
      </c>
      <c r="O2302" t="str" cm="1">
        <f t="array" ref="O2302">_xlfn.IFS(D2302="North","Zone 1",D2302="South","Zone 2",D2302="East","Zone 3",D2302="West","Zone 4")</f>
        <v>Zone 4</v>
      </c>
      <c r="P2302">
        <f t="shared" si="71"/>
        <v>17635.5</v>
      </c>
      <c r="Q2302" t="str">
        <f>VLOOKUP(C2302,Product_Master!$A:$D,3,FALSE)</f>
        <v>Furniture</v>
      </c>
    </row>
    <row r="2303" spans="1:17" x14ac:dyDescent="0.3">
      <c r="A2303" t="s">
        <v>5058</v>
      </c>
      <c r="B2303" t="s">
        <v>2660</v>
      </c>
      <c r="C2303" t="s">
        <v>44</v>
      </c>
      <c r="D2303" t="s">
        <v>178</v>
      </c>
      <c r="E2303" t="s">
        <v>185</v>
      </c>
      <c r="F2303" t="s">
        <v>186</v>
      </c>
      <c r="G2303" t="s">
        <v>285</v>
      </c>
      <c r="H2303" t="s">
        <v>5059</v>
      </c>
      <c r="I2303">
        <v>1</v>
      </c>
      <c r="J2303">
        <v>20</v>
      </c>
      <c r="K2303">
        <v>60007</v>
      </c>
      <c r="L2303" t="str">
        <f>VLOOKUP(Sales_Data!C2303,Product_Master!$A:$D,2,FALSE)</f>
        <v>Bookshelf</v>
      </c>
      <c r="M2303">
        <f>VLOOKUP(C2303,Product_Master!$A:$D,4,FALSE)</f>
        <v>75009</v>
      </c>
      <c r="N2303" t="str">
        <f t="shared" si="70"/>
        <v>HIGH</v>
      </c>
      <c r="O2303" t="str" cm="1">
        <f t="array" ref="O2303">_xlfn.IFS(D2303="North","Zone 1",D2303="South","Zone 2",D2303="East","Zone 3",D2303="West","Zone 4")</f>
        <v>Zone 3</v>
      </c>
      <c r="P2303">
        <f t="shared" si="71"/>
        <v>6000.7000000000007</v>
      </c>
      <c r="Q2303" t="str">
        <f>VLOOKUP(C2303,Product_Master!$A:$D,3,FALSE)</f>
        <v>Furniture</v>
      </c>
    </row>
    <row r="2304" spans="1:17" x14ac:dyDescent="0.3">
      <c r="A2304" t="s">
        <v>5060</v>
      </c>
      <c r="B2304" t="s">
        <v>990</v>
      </c>
      <c r="C2304" t="s">
        <v>13</v>
      </c>
      <c r="D2304" t="s">
        <v>178</v>
      </c>
      <c r="E2304" t="s">
        <v>185</v>
      </c>
      <c r="F2304" t="s">
        <v>186</v>
      </c>
      <c r="G2304" t="s">
        <v>219</v>
      </c>
      <c r="H2304" t="s">
        <v>5061</v>
      </c>
      <c r="I2304">
        <v>5</v>
      </c>
      <c r="J2304">
        <v>10</v>
      </c>
      <c r="K2304">
        <v>120204</v>
      </c>
      <c r="L2304" t="str">
        <f>VLOOKUP(Sales_Data!C2304,Product_Master!$A:$D,2,FALSE)</f>
        <v>iPhone</v>
      </c>
      <c r="M2304">
        <f>VLOOKUP(C2304,Product_Master!$A:$D,4,FALSE)</f>
        <v>26712</v>
      </c>
      <c r="N2304" t="str">
        <f t="shared" si="70"/>
        <v>HIGH</v>
      </c>
      <c r="O2304" t="str" cm="1">
        <f t="array" ref="O2304">_xlfn.IFS(D2304="North","Zone 1",D2304="South","Zone 2",D2304="East","Zone 3",D2304="West","Zone 4")</f>
        <v>Zone 3</v>
      </c>
      <c r="P2304">
        <f t="shared" si="71"/>
        <v>12020.400000000001</v>
      </c>
      <c r="Q2304" t="str">
        <f>VLOOKUP(C2304,Product_Master!$A:$D,3,FALSE)</f>
        <v>Electronics</v>
      </c>
    </row>
    <row r="2305" spans="1:17" x14ac:dyDescent="0.3">
      <c r="A2305" t="s">
        <v>5062</v>
      </c>
      <c r="B2305" t="s">
        <v>1635</v>
      </c>
      <c r="C2305" t="s">
        <v>147</v>
      </c>
      <c r="D2305" t="s">
        <v>178</v>
      </c>
      <c r="E2305" t="s">
        <v>179</v>
      </c>
      <c r="F2305" t="s">
        <v>180</v>
      </c>
      <c r="G2305" t="s">
        <v>219</v>
      </c>
      <c r="H2305" t="s">
        <v>2722</v>
      </c>
      <c r="I2305">
        <v>6</v>
      </c>
      <c r="J2305">
        <v>20</v>
      </c>
      <c r="K2305">
        <v>309475</v>
      </c>
      <c r="L2305" t="str">
        <f>VLOOKUP(Sales_Data!C2305,Product_Master!$A:$D,2,FALSE)</f>
        <v>Tennis Ball</v>
      </c>
      <c r="M2305">
        <f>VLOOKUP(C2305,Product_Master!$A:$D,4,FALSE)</f>
        <v>64474</v>
      </c>
      <c r="N2305" t="str">
        <f t="shared" si="70"/>
        <v>HIGH</v>
      </c>
      <c r="O2305" t="str" cm="1">
        <f t="array" ref="O2305">_xlfn.IFS(D2305="North","Zone 1",D2305="South","Zone 2",D2305="East","Zone 3",D2305="West","Zone 4")</f>
        <v>Zone 3</v>
      </c>
      <c r="P2305">
        <f t="shared" si="71"/>
        <v>30947.5</v>
      </c>
      <c r="Q2305" t="str">
        <f>VLOOKUP(C2305,Product_Master!$A:$D,3,FALSE)</f>
        <v>Sports</v>
      </c>
    </row>
    <row r="2306" spans="1:17" x14ac:dyDescent="0.3">
      <c r="A2306" t="s">
        <v>5063</v>
      </c>
      <c r="B2306" t="s">
        <v>1043</v>
      </c>
      <c r="C2306" t="s">
        <v>112</v>
      </c>
      <c r="D2306" t="s">
        <v>197</v>
      </c>
      <c r="E2306" t="s">
        <v>210</v>
      </c>
      <c r="F2306" t="s">
        <v>211</v>
      </c>
      <c r="G2306" t="s">
        <v>181</v>
      </c>
      <c r="H2306" t="s">
        <v>5064</v>
      </c>
      <c r="I2306">
        <v>4</v>
      </c>
      <c r="J2306">
        <v>10</v>
      </c>
      <c r="K2306">
        <v>15397</v>
      </c>
      <c r="L2306" t="str">
        <f>VLOOKUP(Sales_Data!C2306,Product_Master!$A:$D,2,FALSE)</f>
        <v>Pasta</v>
      </c>
      <c r="M2306">
        <f>VLOOKUP(C2306,Product_Master!$A:$D,4,FALSE)</f>
        <v>4277</v>
      </c>
      <c r="N2306" t="str">
        <f t="shared" si="70"/>
        <v>HIGH</v>
      </c>
      <c r="O2306" t="str" cm="1">
        <f t="array" ref="O2306">_xlfn.IFS(D2306="North","Zone 1",D2306="South","Zone 2",D2306="East","Zone 3",D2306="West","Zone 4")</f>
        <v>Zone 4</v>
      </c>
      <c r="P2306">
        <f t="shared" si="71"/>
        <v>1539.7</v>
      </c>
      <c r="Q2306" t="str">
        <f>VLOOKUP(C2306,Product_Master!$A:$D,3,FALSE)</f>
        <v>Grocery</v>
      </c>
    </row>
    <row r="2307" spans="1:17" x14ac:dyDescent="0.3">
      <c r="A2307" t="s">
        <v>5065</v>
      </c>
      <c r="B2307" t="s">
        <v>2319</v>
      </c>
      <c r="C2307" t="s">
        <v>21</v>
      </c>
      <c r="D2307" t="s">
        <v>178</v>
      </c>
      <c r="E2307" t="s">
        <v>185</v>
      </c>
      <c r="F2307" t="s">
        <v>186</v>
      </c>
      <c r="G2307" t="s">
        <v>228</v>
      </c>
      <c r="H2307" t="s">
        <v>5066</v>
      </c>
      <c r="I2307">
        <v>5</v>
      </c>
      <c r="J2307">
        <v>20</v>
      </c>
      <c r="K2307">
        <v>194144</v>
      </c>
      <c r="L2307" t="str">
        <f>VLOOKUP(Sales_Data!C2307,Product_Master!$A:$D,2,FALSE)</f>
        <v>Air Conditioner</v>
      </c>
      <c r="M2307">
        <f>VLOOKUP(C2307,Product_Master!$A:$D,4,FALSE)</f>
        <v>48536</v>
      </c>
      <c r="N2307" t="str">
        <f t="shared" ref="N2307:N2370" si="72">IF(K2307&gt;15000,"HIGH",IF(K2307&gt;=5000,"MEDIUM","LOW"))</f>
        <v>HIGH</v>
      </c>
      <c r="O2307" t="str" cm="1">
        <f t="array" ref="O2307">_xlfn.IFS(D2307="North","Zone 1",D2307="South","Zone 2",D2307="East","Zone 3",D2307="West","Zone 4")</f>
        <v>Zone 3</v>
      </c>
      <c r="P2307">
        <f t="shared" ref="P2307:P2370" si="73">IF(N2307="HIGH",K2307*10%,IF(N2307="MEDIUM",K2307*5%,K2307*2%))</f>
        <v>19414.400000000001</v>
      </c>
      <c r="Q2307" t="str">
        <f>VLOOKUP(C2307,Product_Master!$A:$D,3,FALSE)</f>
        <v>Electronics</v>
      </c>
    </row>
    <row r="2308" spans="1:17" x14ac:dyDescent="0.3">
      <c r="A2308" t="s">
        <v>5067</v>
      </c>
      <c r="B2308" t="s">
        <v>1713</v>
      </c>
      <c r="C2308" t="s">
        <v>95</v>
      </c>
      <c r="D2308" t="s">
        <v>191</v>
      </c>
      <c r="E2308" t="s">
        <v>242</v>
      </c>
      <c r="F2308" t="s">
        <v>242</v>
      </c>
      <c r="G2308" t="s">
        <v>243</v>
      </c>
      <c r="H2308" t="s">
        <v>5068</v>
      </c>
      <c r="I2308">
        <v>7</v>
      </c>
      <c r="J2308">
        <v>15</v>
      </c>
      <c r="K2308">
        <v>430196</v>
      </c>
      <c r="L2308" t="str">
        <f>VLOOKUP(Sales_Data!C2308,Product_Master!$A:$D,2,FALSE)</f>
        <v>Dress</v>
      </c>
      <c r="M2308">
        <f>VLOOKUP(C2308,Product_Master!$A:$D,4,FALSE)</f>
        <v>72302</v>
      </c>
      <c r="N2308" t="str">
        <f t="shared" si="72"/>
        <v>HIGH</v>
      </c>
      <c r="O2308" t="str" cm="1">
        <f t="array" ref="O2308">_xlfn.IFS(D2308="North","Zone 1",D2308="South","Zone 2",D2308="East","Zone 3",D2308="West","Zone 4")</f>
        <v>Zone 1</v>
      </c>
      <c r="P2308">
        <f t="shared" si="73"/>
        <v>43019.600000000006</v>
      </c>
      <c r="Q2308" t="str">
        <f>VLOOKUP(C2308,Product_Master!$A:$D,3,FALSE)</f>
        <v>Clothing</v>
      </c>
    </row>
    <row r="2309" spans="1:17" x14ac:dyDescent="0.3">
      <c r="A2309" t="s">
        <v>5069</v>
      </c>
      <c r="B2309" t="s">
        <v>1609</v>
      </c>
      <c r="C2309" t="s">
        <v>79</v>
      </c>
      <c r="D2309" t="s">
        <v>197</v>
      </c>
      <c r="E2309" t="s">
        <v>260</v>
      </c>
      <c r="F2309" t="s">
        <v>261</v>
      </c>
      <c r="G2309" t="s">
        <v>206</v>
      </c>
      <c r="H2309" t="s">
        <v>5070</v>
      </c>
      <c r="I2309">
        <v>12</v>
      </c>
      <c r="J2309">
        <v>10</v>
      </c>
      <c r="K2309">
        <v>44323</v>
      </c>
      <c r="L2309" t="str">
        <f>VLOOKUP(Sales_Data!C2309,Product_Master!$A:$D,2,FALSE)</f>
        <v>Formal Shirt</v>
      </c>
      <c r="M2309">
        <f>VLOOKUP(C2309,Product_Master!$A:$D,4,FALSE)</f>
        <v>4104</v>
      </c>
      <c r="N2309" t="str">
        <f t="shared" si="72"/>
        <v>HIGH</v>
      </c>
      <c r="O2309" t="str" cm="1">
        <f t="array" ref="O2309">_xlfn.IFS(D2309="North","Zone 1",D2309="South","Zone 2",D2309="East","Zone 3",D2309="West","Zone 4")</f>
        <v>Zone 4</v>
      </c>
      <c r="P2309">
        <f t="shared" si="73"/>
        <v>4432.3</v>
      </c>
      <c r="Q2309" t="str">
        <f>VLOOKUP(C2309,Product_Master!$A:$D,3,FALSE)</f>
        <v>Clothing</v>
      </c>
    </row>
    <row r="2310" spans="1:17" x14ac:dyDescent="0.3">
      <c r="A2310" t="s">
        <v>5071</v>
      </c>
      <c r="B2310" t="s">
        <v>1593</v>
      </c>
      <c r="C2310" t="s">
        <v>93</v>
      </c>
      <c r="D2310" t="s">
        <v>197</v>
      </c>
      <c r="E2310" t="s">
        <v>260</v>
      </c>
      <c r="F2310" t="s">
        <v>261</v>
      </c>
      <c r="G2310" t="s">
        <v>262</v>
      </c>
      <c r="H2310" t="s">
        <v>5072</v>
      </c>
      <c r="I2310">
        <v>10</v>
      </c>
      <c r="J2310">
        <v>20</v>
      </c>
      <c r="K2310">
        <v>622264</v>
      </c>
      <c r="L2310" t="str">
        <f>VLOOKUP(Sales_Data!C2310,Product_Master!$A:$D,2,FALSE)</f>
        <v>Skirt</v>
      </c>
      <c r="M2310">
        <f>VLOOKUP(C2310,Product_Master!$A:$D,4,FALSE)</f>
        <v>77783</v>
      </c>
      <c r="N2310" t="str">
        <f t="shared" si="72"/>
        <v>HIGH</v>
      </c>
      <c r="O2310" t="str" cm="1">
        <f t="array" ref="O2310">_xlfn.IFS(D2310="North","Zone 1",D2310="South","Zone 2",D2310="East","Zone 3",D2310="West","Zone 4")</f>
        <v>Zone 4</v>
      </c>
      <c r="P2310">
        <f t="shared" si="73"/>
        <v>62226.400000000001</v>
      </c>
      <c r="Q2310" t="str">
        <f>VLOOKUP(C2310,Product_Master!$A:$D,3,FALSE)</f>
        <v>Clothing</v>
      </c>
    </row>
    <row r="2311" spans="1:17" x14ac:dyDescent="0.3">
      <c r="A2311" t="s">
        <v>5073</v>
      </c>
      <c r="B2311" t="s">
        <v>761</v>
      </c>
      <c r="C2311" t="s">
        <v>147</v>
      </c>
      <c r="D2311" t="s">
        <v>197</v>
      </c>
      <c r="E2311" t="s">
        <v>210</v>
      </c>
      <c r="F2311" t="s">
        <v>211</v>
      </c>
      <c r="G2311" t="s">
        <v>181</v>
      </c>
      <c r="H2311" t="s">
        <v>5074</v>
      </c>
      <c r="I2311">
        <v>5</v>
      </c>
      <c r="J2311">
        <v>10</v>
      </c>
      <c r="K2311">
        <v>290133</v>
      </c>
      <c r="L2311" t="str">
        <f>VLOOKUP(Sales_Data!C2311,Product_Master!$A:$D,2,FALSE)</f>
        <v>Tennis Ball</v>
      </c>
      <c r="M2311">
        <f>VLOOKUP(C2311,Product_Master!$A:$D,4,FALSE)</f>
        <v>64474</v>
      </c>
      <c r="N2311" t="str">
        <f t="shared" si="72"/>
        <v>HIGH</v>
      </c>
      <c r="O2311" t="str" cm="1">
        <f t="array" ref="O2311">_xlfn.IFS(D2311="North","Zone 1",D2311="South","Zone 2",D2311="East","Zone 3",D2311="West","Zone 4")</f>
        <v>Zone 4</v>
      </c>
      <c r="P2311">
        <f t="shared" si="73"/>
        <v>29013.300000000003</v>
      </c>
      <c r="Q2311" t="str">
        <f>VLOOKUP(C2311,Product_Master!$A:$D,3,FALSE)</f>
        <v>Sports</v>
      </c>
    </row>
    <row r="2312" spans="1:17" x14ac:dyDescent="0.3">
      <c r="A2312" t="s">
        <v>5075</v>
      </c>
      <c r="B2312" t="s">
        <v>458</v>
      </c>
      <c r="C2312" t="s">
        <v>147</v>
      </c>
      <c r="D2312" t="s">
        <v>171</v>
      </c>
      <c r="E2312" t="s">
        <v>204</v>
      </c>
      <c r="F2312" t="s">
        <v>205</v>
      </c>
      <c r="G2312" t="s">
        <v>285</v>
      </c>
      <c r="H2312" t="s">
        <v>5076</v>
      </c>
      <c r="I2312">
        <v>2</v>
      </c>
      <c r="J2312">
        <v>0</v>
      </c>
      <c r="K2312">
        <v>128948</v>
      </c>
      <c r="L2312" t="str">
        <f>VLOOKUP(Sales_Data!C2312,Product_Master!$A:$D,2,FALSE)</f>
        <v>Tennis Ball</v>
      </c>
      <c r="M2312">
        <f>VLOOKUP(C2312,Product_Master!$A:$D,4,FALSE)</f>
        <v>64474</v>
      </c>
      <c r="N2312" t="str">
        <f t="shared" si="72"/>
        <v>HIGH</v>
      </c>
      <c r="O2312" t="str" cm="1">
        <f t="array" ref="O2312">_xlfn.IFS(D2312="North","Zone 1",D2312="South","Zone 2",D2312="East","Zone 3",D2312="West","Zone 4")</f>
        <v>Zone 2</v>
      </c>
      <c r="P2312">
        <f t="shared" si="73"/>
        <v>12894.800000000001</v>
      </c>
      <c r="Q2312" t="str">
        <f>VLOOKUP(C2312,Product_Master!$A:$D,3,FALSE)</f>
        <v>Sports</v>
      </c>
    </row>
    <row r="2313" spans="1:17" x14ac:dyDescent="0.3">
      <c r="A2313" t="s">
        <v>5077</v>
      </c>
      <c r="B2313" t="s">
        <v>713</v>
      </c>
      <c r="C2313" t="s">
        <v>116</v>
      </c>
      <c r="D2313" t="s">
        <v>178</v>
      </c>
      <c r="E2313" t="s">
        <v>310</v>
      </c>
      <c r="F2313" t="s">
        <v>311</v>
      </c>
      <c r="G2313" t="s">
        <v>219</v>
      </c>
      <c r="H2313" t="s">
        <v>5078</v>
      </c>
      <c r="I2313">
        <v>9</v>
      </c>
      <c r="J2313">
        <v>10</v>
      </c>
      <c r="K2313">
        <v>77768</v>
      </c>
      <c r="L2313" t="str">
        <f>VLOOKUP(Sales_Data!C2313,Product_Master!$A:$D,2,FALSE)</f>
        <v>Biscuits</v>
      </c>
      <c r="M2313">
        <f>VLOOKUP(C2313,Product_Master!$A:$D,4,FALSE)</f>
        <v>9601</v>
      </c>
      <c r="N2313" t="str">
        <f t="shared" si="72"/>
        <v>HIGH</v>
      </c>
      <c r="O2313" t="str" cm="1">
        <f t="array" ref="O2313">_xlfn.IFS(D2313="North","Zone 1",D2313="South","Zone 2",D2313="East","Zone 3",D2313="West","Zone 4")</f>
        <v>Zone 3</v>
      </c>
      <c r="P2313">
        <f t="shared" si="73"/>
        <v>7776.8</v>
      </c>
      <c r="Q2313" t="str">
        <f>VLOOKUP(C2313,Product_Master!$A:$D,3,FALSE)</f>
        <v>Grocery</v>
      </c>
    </row>
    <row r="2314" spans="1:17" x14ac:dyDescent="0.3">
      <c r="A2314" t="s">
        <v>5079</v>
      </c>
      <c r="B2314" t="s">
        <v>2005</v>
      </c>
      <c r="C2314" t="s">
        <v>141</v>
      </c>
      <c r="D2314" t="s">
        <v>171</v>
      </c>
      <c r="E2314" t="s">
        <v>172</v>
      </c>
      <c r="F2314" t="s">
        <v>173</v>
      </c>
      <c r="G2314" t="s">
        <v>243</v>
      </c>
      <c r="H2314" t="s">
        <v>5080</v>
      </c>
      <c r="I2314">
        <v>12</v>
      </c>
      <c r="J2314">
        <v>20</v>
      </c>
      <c r="K2314">
        <v>397968</v>
      </c>
      <c r="L2314" t="str">
        <f>VLOOKUP(Sales_Data!C2314,Product_Master!$A:$D,2,FALSE)</f>
        <v>Gloves</v>
      </c>
      <c r="M2314">
        <f>VLOOKUP(C2314,Product_Master!$A:$D,4,FALSE)</f>
        <v>41455</v>
      </c>
      <c r="N2314" t="str">
        <f t="shared" si="72"/>
        <v>HIGH</v>
      </c>
      <c r="O2314" t="str" cm="1">
        <f t="array" ref="O2314">_xlfn.IFS(D2314="North","Zone 1",D2314="South","Zone 2",D2314="East","Zone 3",D2314="West","Zone 4")</f>
        <v>Zone 2</v>
      </c>
      <c r="P2314">
        <f t="shared" si="73"/>
        <v>39796.800000000003</v>
      </c>
      <c r="Q2314" t="str">
        <f>VLOOKUP(C2314,Product_Master!$A:$D,3,FALSE)</f>
        <v>Sports</v>
      </c>
    </row>
    <row r="2315" spans="1:17" x14ac:dyDescent="0.3">
      <c r="A2315" t="s">
        <v>5081</v>
      </c>
      <c r="B2315" t="s">
        <v>2660</v>
      </c>
      <c r="C2315" t="s">
        <v>79</v>
      </c>
      <c r="D2315" t="s">
        <v>191</v>
      </c>
      <c r="E2315" t="s">
        <v>238</v>
      </c>
      <c r="F2315" t="s">
        <v>238</v>
      </c>
      <c r="G2315" t="s">
        <v>253</v>
      </c>
      <c r="H2315" t="s">
        <v>5082</v>
      </c>
      <c r="I2315">
        <v>5</v>
      </c>
      <c r="J2315">
        <v>10</v>
      </c>
      <c r="K2315">
        <v>18468</v>
      </c>
      <c r="L2315" t="str">
        <f>VLOOKUP(Sales_Data!C2315,Product_Master!$A:$D,2,FALSE)</f>
        <v>Formal Shirt</v>
      </c>
      <c r="M2315">
        <f>VLOOKUP(C2315,Product_Master!$A:$D,4,FALSE)</f>
        <v>4104</v>
      </c>
      <c r="N2315" t="str">
        <f t="shared" si="72"/>
        <v>HIGH</v>
      </c>
      <c r="O2315" t="str" cm="1">
        <f t="array" ref="O2315">_xlfn.IFS(D2315="North","Zone 1",D2315="South","Zone 2",D2315="East","Zone 3",D2315="West","Zone 4")</f>
        <v>Zone 1</v>
      </c>
      <c r="P2315">
        <f t="shared" si="73"/>
        <v>1846.8000000000002</v>
      </c>
      <c r="Q2315" t="str">
        <f>VLOOKUP(C2315,Product_Master!$A:$D,3,FALSE)</f>
        <v>Clothing</v>
      </c>
    </row>
    <row r="2316" spans="1:17" x14ac:dyDescent="0.3">
      <c r="A2316" t="s">
        <v>5083</v>
      </c>
      <c r="B2316" t="s">
        <v>3911</v>
      </c>
      <c r="C2316" t="s">
        <v>13</v>
      </c>
      <c r="D2316" t="s">
        <v>171</v>
      </c>
      <c r="E2316" t="s">
        <v>172</v>
      </c>
      <c r="F2316" t="s">
        <v>173</v>
      </c>
      <c r="G2316" t="s">
        <v>269</v>
      </c>
      <c r="H2316" t="s">
        <v>5084</v>
      </c>
      <c r="I2316">
        <v>1</v>
      </c>
      <c r="J2316">
        <v>10</v>
      </c>
      <c r="K2316">
        <v>24040</v>
      </c>
      <c r="L2316" t="str">
        <f>VLOOKUP(Sales_Data!C2316,Product_Master!$A:$D,2,FALSE)</f>
        <v>iPhone</v>
      </c>
      <c r="M2316">
        <f>VLOOKUP(C2316,Product_Master!$A:$D,4,FALSE)</f>
        <v>26712</v>
      </c>
      <c r="N2316" t="str">
        <f t="shared" si="72"/>
        <v>HIGH</v>
      </c>
      <c r="O2316" t="str" cm="1">
        <f t="array" ref="O2316">_xlfn.IFS(D2316="North","Zone 1",D2316="South","Zone 2",D2316="East","Zone 3",D2316="West","Zone 4")</f>
        <v>Zone 2</v>
      </c>
      <c r="P2316">
        <f t="shared" si="73"/>
        <v>2404</v>
      </c>
      <c r="Q2316" t="str">
        <f>VLOOKUP(C2316,Product_Master!$A:$D,3,FALSE)</f>
        <v>Electronics</v>
      </c>
    </row>
    <row r="2317" spans="1:17" x14ac:dyDescent="0.3">
      <c r="A2317" t="s">
        <v>5085</v>
      </c>
      <c r="B2317" t="s">
        <v>1779</v>
      </c>
      <c r="C2317" t="s">
        <v>58</v>
      </c>
      <c r="D2317" t="s">
        <v>191</v>
      </c>
      <c r="E2317" t="s">
        <v>238</v>
      </c>
      <c r="F2317" t="s">
        <v>238</v>
      </c>
      <c r="G2317" t="s">
        <v>228</v>
      </c>
      <c r="H2317" t="s">
        <v>5086</v>
      </c>
      <c r="I2317">
        <v>3</v>
      </c>
      <c r="J2317">
        <v>10</v>
      </c>
      <c r="K2317">
        <v>74790</v>
      </c>
      <c r="L2317" t="str">
        <f>VLOOKUP(Sales_Data!C2317,Product_Master!$A:$D,2,FALSE)</f>
        <v>Side Table</v>
      </c>
      <c r="M2317">
        <f>VLOOKUP(C2317,Product_Master!$A:$D,4,FALSE)</f>
        <v>27700</v>
      </c>
      <c r="N2317" t="str">
        <f t="shared" si="72"/>
        <v>HIGH</v>
      </c>
      <c r="O2317" t="str" cm="1">
        <f t="array" ref="O2317">_xlfn.IFS(D2317="North","Zone 1",D2317="South","Zone 2",D2317="East","Zone 3",D2317="West","Zone 4")</f>
        <v>Zone 1</v>
      </c>
      <c r="P2317">
        <f t="shared" si="73"/>
        <v>7479</v>
      </c>
      <c r="Q2317" t="str">
        <f>VLOOKUP(C2317,Product_Master!$A:$D,3,FALSE)</f>
        <v>Furniture</v>
      </c>
    </row>
    <row r="2318" spans="1:17" x14ac:dyDescent="0.3">
      <c r="A2318" t="s">
        <v>5087</v>
      </c>
      <c r="B2318" t="s">
        <v>1862</v>
      </c>
      <c r="C2318" t="s">
        <v>145</v>
      </c>
      <c r="D2318" t="s">
        <v>178</v>
      </c>
      <c r="E2318" t="s">
        <v>185</v>
      </c>
      <c r="F2318" t="s">
        <v>186</v>
      </c>
      <c r="G2318" t="s">
        <v>219</v>
      </c>
      <c r="H2318" t="s">
        <v>5088</v>
      </c>
      <c r="I2318">
        <v>11</v>
      </c>
      <c r="J2318">
        <v>0</v>
      </c>
      <c r="K2318">
        <v>195316</v>
      </c>
      <c r="L2318" t="str">
        <f>VLOOKUP(Sales_Data!C2318,Product_Master!$A:$D,2,FALSE)</f>
        <v>Badminton Racket</v>
      </c>
      <c r="M2318">
        <f>VLOOKUP(C2318,Product_Master!$A:$D,4,FALSE)</f>
        <v>17756</v>
      </c>
      <c r="N2318" t="str">
        <f t="shared" si="72"/>
        <v>HIGH</v>
      </c>
      <c r="O2318" t="str" cm="1">
        <f t="array" ref="O2318">_xlfn.IFS(D2318="North","Zone 1",D2318="South","Zone 2",D2318="East","Zone 3",D2318="West","Zone 4")</f>
        <v>Zone 3</v>
      </c>
      <c r="P2318">
        <f t="shared" si="73"/>
        <v>19531.600000000002</v>
      </c>
      <c r="Q2318" t="str">
        <f>VLOOKUP(C2318,Product_Master!$A:$D,3,FALSE)</f>
        <v>Sports</v>
      </c>
    </row>
    <row r="2319" spans="1:17" x14ac:dyDescent="0.3">
      <c r="A2319" t="s">
        <v>5089</v>
      </c>
      <c r="B2319" t="s">
        <v>4845</v>
      </c>
      <c r="C2319" t="s">
        <v>110</v>
      </c>
      <c r="D2319" t="s">
        <v>197</v>
      </c>
      <c r="E2319" t="s">
        <v>260</v>
      </c>
      <c r="F2319" t="s">
        <v>261</v>
      </c>
      <c r="G2319" t="s">
        <v>206</v>
      </c>
      <c r="H2319" t="s">
        <v>3666</v>
      </c>
      <c r="I2319">
        <v>1</v>
      </c>
      <c r="J2319">
        <v>15</v>
      </c>
      <c r="K2319">
        <v>23977</v>
      </c>
      <c r="L2319" t="str">
        <f>VLOOKUP(Sales_Data!C2319,Product_Master!$A:$D,2,FALSE)</f>
        <v>Spices</v>
      </c>
      <c r="M2319">
        <f>VLOOKUP(C2319,Product_Master!$A:$D,4,FALSE)</f>
        <v>28209</v>
      </c>
      <c r="N2319" t="str">
        <f t="shared" si="72"/>
        <v>HIGH</v>
      </c>
      <c r="O2319" t="str" cm="1">
        <f t="array" ref="O2319">_xlfn.IFS(D2319="North","Zone 1",D2319="South","Zone 2",D2319="East","Zone 3",D2319="West","Zone 4")</f>
        <v>Zone 4</v>
      </c>
      <c r="P2319">
        <f t="shared" si="73"/>
        <v>2397.7000000000003</v>
      </c>
      <c r="Q2319" t="str">
        <f>VLOOKUP(C2319,Product_Master!$A:$D,3,FALSE)</f>
        <v>Grocery</v>
      </c>
    </row>
    <row r="2320" spans="1:17" x14ac:dyDescent="0.3">
      <c r="A2320" t="s">
        <v>5090</v>
      </c>
      <c r="B2320" t="s">
        <v>422</v>
      </c>
      <c r="C2320" t="s">
        <v>133</v>
      </c>
      <c r="D2320" t="s">
        <v>178</v>
      </c>
      <c r="E2320" t="s">
        <v>185</v>
      </c>
      <c r="F2320" t="s">
        <v>186</v>
      </c>
      <c r="G2320" t="s">
        <v>219</v>
      </c>
      <c r="H2320" t="s">
        <v>5091</v>
      </c>
      <c r="I2320">
        <v>1</v>
      </c>
      <c r="J2320">
        <v>0</v>
      </c>
      <c r="K2320">
        <v>28486</v>
      </c>
      <c r="L2320" t="str">
        <f>VLOOKUP(Sales_Data!C2320,Product_Master!$A:$D,2,FALSE)</f>
        <v>Basketball</v>
      </c>
      <c r="M2320">
        <f>VLOOKUP(C2320,Product_Master!$A:$D,4,FALSE)</f>
        <v>28486</v>
      </c>
      <c r="N2320" t="str">
        <f t="shared" si="72"/>
        <v>HIGH</v>
      </c>
      <c r="O2320" t="str" cm="1">
        <f t="array" ref="O2320">_xlfn.IFS(D2320="North","Zone 1",D2320="South","Zone 2",D2320="East","Zone 3",D2320="West","Zone 4")</f>
        <v>Zone 3</v>
      </c>
      <c r="P2320">
        <f t="shared" si="73"/>
        <v>2848.6000000000004</v>
      </c>
      <c r="Q2320" t="str">
        <f>VLOOKUP(C2320,Product_Master!$A:$D,3,FALSE)</f>
        <v>Sports</v>
      </c>
    </row>
    <row r="2321" spans="1:17" x14ac:dyDescent="0.3">
      <c r="A2321" t="s">
        <v>5092</v>
      </c>
      <c r="B2321" t="s">
        <v>2949</v>
      </c>
      <c r="C2321" t="s">
        <v>21</v>
      </c>
      <c r="D2321" t="s">
        <v>178</v>
      </c>
      <c r="E2321" t="s">
        <v>185</v>
      </c>
      <c r="F2321" t="s">
        <v>186</v>
      </c>
      <c r="G2321" t="s">
        <v>243</v>
      </c>
      <c r="H2321" t="s">
        <v>5093</v>
      </c>
      <c r="I2321">
        <v>7</v>
      </c>
      <c r="J2321">
        <v>20</v>
      </c>
      <c r="K2321">
        <v>271801</v>
      </c>
      <c r="L2321" t="str">
        <f>VLOOKUP(Sales_Data!C2321,Product_Master!$A:$D,2,FALSE)</f>
        <v>Air Conditioner</v>
      </c>
      <c r="M2321">
        <f>VLOOKUP(C2321,Product_Master!$A:$D,4,FALSE)</f>
        <v>48536</v>
      </c>
      <c r="N2321" t="str">
        <f t="shared" si="72"/>
        <v>HIGH</v>
      </c>
      <c r="O2321" t="str" cm="1">
        <f t="array" ref="O2321">_xlfn.IFS(D2321="North","Zone 1",D2321="South","Zone 2",D2321="East","Zone 3",D2321="West","Zone 4")</f>
        <v>Zone 3</v>
      </c>
      <c r="P2321">
        <f t="shared" si="73"/>
        <v>27180.100000000002</v>
      </c>
      <c r="Q2321" t="str">
        <f>VLOOKUP(C2321,Product_Master!$A:$D,3,FALSE)</f>
        <v>Electronics</v>
      </c>
    </row>
    <row r="2322" spans="1:17" x14ac:dyDescent="0.3">
      <c r="A2322" t="s">
        <v>5094</v>
      </c>
      <c r="B2322" t="s">
        <v>1149</v>
      </c>
      <c r="C2322" t="s">
        <v>131</v>
      </c>
      <c r="D2322" t="s">
        <v>178</v>
      </c>
      <c r="E2322" t="s">
        <v>179</v>
      </c>
      <c r="F2322" t="s">
        <v>180</v>
      </c>
      <c r="G2322" t="s">
        <v>262</v>
      </c>
      <c r="H2322" t="s">
        <v>5095</v>
      </c>
      <c r="I2322">
        <v>10</v>
      </c>
      <c r="J2322">
        <v>20</v>
      </c>
      <c r="K2322">
        <v>502696</v>
      </c>
      <c r="L2322" t="str">
        <f>VLOOKUP(Sales_Data!C2322,Product_Master!$A:$D,2,FALSE)</f>
        <v>Football</v>
      </c>
      <c r="M2322">
        <f>VLOOKUP(C2322,Product_Master!$A:$D,4,FALSE)</f>
        <v>62837</v>
      </c>
      <c r="N2322" t="str">
        <f t="shared" si="72"/>
        <v>HIGH</v>
      </c>
      <c r="O2322" t="str" cm="1">
        <f t="array" ref="O2322">_xlfn.IFS(D2322="North","Zone 1",D2322="South","Zone 2",D2322="East","Zone 3",D2322="West","Zone 4")</f>
        <v>Zone 3</v>
      </c>
      <c r="P2322">
        <f t="shared" si="73"/>
        <v>50269.600000000006</v>
      </c>
      <c r="Q2322" t="str">
        <f>VLOOKUP(C2322,Product_Master!$A:$D,3,FALSE)</f>
        <v>Sports</v>
      </c>
    </row>
    <row r="2323" spans="1:17" x14ac:dyDescent="0.3">
      <c r="A2323" t="s">
        <v>5096</v>
      </c>
      <c r="B2323" t="s">
        <v>348</v>
      </c>
      <c r="C2323" t="s">
        <v>95</v>
      </c>
      <c r="D2323" t="s">
        <v>171</v>
      </c>
      <c r="E2323" t="s">
        <v>204</v>
      </c>
      <c r="F2323" t="s">
        <v>205</v>
      </c>
      <c r="G2323" t="s">
        <v>181</v>
      </c>
      <c r="H2323" t="s">
        <v>5097</v>
      </c>
      <c r="I2323">
        <v>9</v>
      </c>
      <c r="J2323">
        <v>5</v>
      </c>
      <c r="K2323">
        <v>618182</v>
      </c>
      <c r="L2323" t="str">
        <f>VLOOKUP(Sales_Data!C2323,Product_Master!$A:$D,2,FALSE)</f>
        <v>Dress</v>
      </c>
      <c r="M2323">
        <f>VLOOKUP(C2323,Product_Master!$A:$D,4,FALSE)</f>
        <v>72302</v>
      </c>
      <c r="N2323" t="str">
        <f t="shared" si="72"/>
        <v>HIGH</v>
      </c>
      <c r="O2323" t="str" cm="1">
        <f t="array" ref="O2323">_xlfn.IFS(D2323="North","Zone 1",D2323="South","Zone 2",D2323="East","Zone 3",D2323="West","Zone 4")</f>
        <v>Zone 2</v>
      </c>
      <c r="P2323">
        <f t="shared" si="73"/>
        <v>61818.200000000004</v>
      </c>
      <c r="Q2323" t="str">
        <f>VLOOKUP(C2323,Product_Master!$A:$D,3,FALSE)</f>
        <v>Clothing</v>
      </c>
    </row>
    <row r="2324" spans="1:17" x14ac:dyDescent="0.3">
      <c r="A2324" t="s">
        <v>5098</v>
      </c>
      <c r="B2324" t="s">
        <v>1416</v>
      </c>
      <c r="C2324" t="s">
        <v>54</v>
      </c>
      <c r="D2324" t="s">
        <v>171</v>
      </c>
      <c r="E2324" t="s">
        <v>172</v>
      </c>
      <c r="F2324" t="s">
        <v>173</v>
      </c>
      <c r="G2324" t="s">
        <v>200</v>
      </c>
      <c r="H2324" t="s">
        <v>5099</v>
      </c>
      <c r="I2324">
        <v>8</v>
      </c>
      <c r="J2324">
        <v>10</v>
      </c>
      <c r="K2324">
        <v>90727</v>
      </c>
      <c r="L2324" t="str">
        <f>VLOOKUP(Sales_Data!C2324,Product_Master!$A:$D,2,FALSE)</f>
        <v>Cabinet</v>
      </c>
      <c r="M2324">
        <f>VLOOKUP(C2324,Product_Master!$A:$D,4,FALSE)</f>
        <v>12601</v>
      </c>
      <c r="N2324" t="str">
        <f t="shared" si="72"/>
        <v>HIGH</v>
      </c>
      <c r="O2324" t="str" cm="1">
        <f t="array" ref="O2324">_xlfn.IFS(D2324="North","Zone 1",D2324="South","Zone 2",D2324="East","Zone 3",D2324="West","Zone 4")</f>
        <v>Zone 2</v>
      </c>
      <c r="P2324">
        <f t="shared" si="73"/>
        <v>9072.7000000000007</v>
      </c>
      <c r="Q2324" t="str">
        <f>VLOOKUP(C2324,Product_Master!$A:$D,3,FALSE)</f>
        <v>Furniture</v>
      </c>
    </row>
    <row r="2325" spans="1:17" x14ac:dyDescent="0.3">
      <c r="A2325" t="s">
        <v>5100</v>
      </c>
      <c r="B2325" t="s">
        <v>885</v>
      </c>
      <c r="C2325" t="s">
        <v>81</v>
      </c>
      <c r="D2325" t="s">
        <v>171</v>
      </c>
      <c r="E2325" t="s">
        <v>204</v>
      </c>
      <c r="F2325" t="s">
        <v>205</v>
      </c>
      <c r="G2325" t="s">
        <v>285</v>
      </c>
      <c r="H2325" t="s">
        <v>5101</v>
      </c>
      <c r="I2325">
        <v>12</v>
      </c>
      <c r="J2325">
        <v>20</v>
      </c>
      <c r="K2325">
        <v>317203</v>
      </c>
      <c r="L2325" t="str">
        <f>VLOOKUP(Sales_Data!C2325,Product_Master!$A:$D,2,FALSE)</f>
        <v>Blazer</v>
      </c>
      <c r="M2325">
        <f>VLOOKUP(C2325,Product_Master!$A:$D,4,FALSE)</f>
        <v>33042</v>
      </c>
      <c r="N2325" t="str">
        <f t="shared" si="72"/>
        <v>HIGH</v>
      </c>
      <c r="O2325" t="str" cm="1">
        <f t="array" ref="O2325">_xlfn.IFS(D2325="North","Zone 1",D2325="South","Zone 2",D2325="East","Zone 3",D2325="West","Zone 4")</f>
        <v>Zone 2</v>
      </c>
      <c r="P2325">
        <f t="shared" si="73"/>
        <v>31720.300000000003</v>
      </c>
      <c r="Q2325" t="str">
        <f>VLOOKUP(C2325,Product_Master!$A:$D,3,FALSE)</f>
        <v>Clothing</v>
      </c>
    </row>
    <row r="2326" spans="1:17" x14ac:dyDescent="0.3">
      <c r="A2326" t="s">
        <v>5102</v>
      </c>
      <c r="B2326" t="s">
        <v>1957</v>
      </c>
      <c r="C2326" t="s">
        <v>60</v>
      </c>
      <c r="D2326" t="s">
        <v>191</v>
      </c>
      <c r="E2326" t="s">
        <v>192</v>
      </c>
      <c r="F2326" t="s">
        <v>193</v>
      </c>
      <c r="G2326" t="s">
        <v>187</v>
      </c>
      <c r="H2326" t="s">
        <v>3772</v>
      </c>
      <c r="I2326">
        <v>11</v>
      </c>
      <c r="J2326">
        <v>20</v>
      </c>
      <c r="K2326">
        <v>524832</v>
      </c>
      <c r="L2326" t="str">
        <f>VLOOKUP(Sales_Data!C2326,Product_Master!$A:$D,2,FALSE)</f>
        <v>Cupboard</v>
      </c>
      <c r="M2326">
        <f>VLOOKUP(C2326,Product_Master!$A:$D,4,FALSE)</f>
        <v>59640</v>
      </c>
      <c r="N2326" t="str">
        <f t="shared" si="72"/>
        <v>HIGH</v>
      </c>
      <c r="O2326" t="str" cm="1">
        <f t="array" ref="O2326">_xlfn.IFS(D2326="North","Zone 1",D2326="South","Zone 2",D2326="East","Zone 3",D2326="West","Zone 4")</f>
        <v>Zone 1</v>
      </c>
      <c r="P2326">
        <f t="shared" si="73"/>
        <v>52483.200000000004</v>
      </c>
      <c r="Q2326" t="str">
        <f>VLOOKUP(C2326,Product_Master!$A:$D,3,FALSE)</f>
        <v>Furniture</v>
      </c>
    </row>
    <row r="2327" spans="1:17" x14ac:dyDescent="0.3">
      <c r="A2327" t="s">
        <v>5103</v>
      </c>
      <c r="B2327" t="s">
        <v>3075</v>
      </c>
      <c r="C2327" t="s">
        <v>35</v>
      </c>
      <c r="D2327" t="s">
        <v>191</v>
      </c>
      <c r="E2327" t="s">
        <v>192</v>
      </c>
      <c r="F2327" t="s">
        <v>193</v>
      </c>
      <c r="G2327" t="s">
        <v>187</v>
      </c>
      <c r="H2327" t="s">
        <v>5104</v>
      </c>
      <c r="I2327">
        <v>10</v>
      </c>
      <c r="J2327">
        <v>0</v>
      </c>
      <c r="K2327">
        <v>433440</v>
      </c>
      <c r="L2327" t="str">
        <f>VLOOKUP(Sales_Data!C2327,Product_Master!$A:$D,2,FALSE)</f>
        <v>Office Chair</v>
      </c>
      <c r="M2327">
        <f>VLOOKUP(C2327,Product_Master!$A:$D,4,FALSE)</f>
        <v>43344</v>
      </c>
      <c r="N2327" t="str">
        <f t="shared" si="72"/>
        <v>HIGH</v>
      </c>
      <c r="O2327" t="str" cm="1">
        <f t="array" ref="O2327">_xlfn.IFS(D2327="North","Zone 1",D2327="South","Zone 2",D2327="East","Zone 3",D2327="West","Zone 4")</f>
        <v>Zone 1</v>
      </c>
      <c r="P2327">
        <f t="shared" si="73"/>
        <v>43344</v>
      </c>
      <c r="Q2327" t="str">
        <f>VLOOKUP(C2327,Product_Master!$A:$D,3,FALSE)</f>
        <v>Furniture</v>
      </c>
    </row>
    <row r="2328" spans="1:17" x14ac:dyDescent="0.3">
      <c r="A2328" t="s">
        <v>5105</v>
      </c>
      <c r="B2328" t="s">
        <v>1562</v>
      </c>
      <c r="C2328" t="s">
        <v>97</v>
      </c>
      <c r="D2328" t="s">
        <v>191</v>
      </c>
      <c r="E2328" t="s">
        <v>242</v>
      </c>
      <c r="F2328" t="s">
        <v>242</v>
      </c>
      <c r="G2328" t="s">
        <v>219</v>
      </c>
      <c r="H2328" t="s">
        <v>5106</v>
      </c>
      <c r="I2328">
        <v>12</v>
      </c>
      <c r="J2328">
        <v>10</v>
      </c>
      <c r="K2328">
        <v>229446</v>
      </c>
      <c r="L2328" t="str">
        <f>VLOOKUP(Sales_Data!C2328,Product_Master!$A:$D,2,FALSE)</f>
        <v>Rice</v>
      </c>
      <c r="M2328">
        <f>VLOOKUP(C2328,Product_Master!$A:$D,4,FALSE)</f>
        <v>21245</v>
      </c>
      <c r="N2328" t="str">
        <f t="shared" si="72"/>
        <v>HIGH</v>
      </c>
      <c r="O2328" t="str" cm="1">
        <f t="array" ref="O2328">_xlfn.IFS(D2328="North","Zone 1",D2328="South","Zone 2",D2328="East","Zone 3",D2328="West","Zone 4")</f>
        <v>Zone 1</v>
      </c>
      <c r="P2328">
        <f t="shared" si="73"/>
        <v>22944.600000000002</v>
      </c>
      <c r="Q2328" t="str">
        <f>VLOOKUP(C2328,Product_Master!$A:$D,3,FALSE)</f>
        <v>Grocery</v>
      </c>
    </row>
    <row r="2329" spans="1:17" x14ac:dyDescent="0.3">
      <c r="A2329" t="s">
        <v>5107</v>
      </c>
      <c r="B2329" t="s">
        <v>4471</v>
      </c>
      <c r="C2329" t="s">
        <v>33</v>
      </c>
      <c r="D2329" t="s">
        <v>178</v>
      </c>
      <c r="E2329" t="s">
        <v>310</v>
      </c>
      <c r="F2329" t="s">
        <v>311</v>
      </c>
      <c r="G2329" t="s">
        <v>285</v>
      </c>
      <c r="H2329" t="s">
        <v>5108</v>
      </c>
      <c r="I2329">
        <v>3</v>
      </c>
      <c r="J2329">
        <v>0</v>
      </c>
      <c r="K2329">
        <v>177660</v>
      </c>
      <c r="L2329" t="str">
        <f>VLOOKUP(Sales_Data!C2329,Product_Master!$A:$D,2,FALSE)</f>
        <v>Headphones</v>
      </c>
      <c r="M2329">
        <f>VLOOKUP(C2329,Product_Master!$A:$D,4,FALSE)</f>
        <v>59220</v>
      </c>
      <c r="N2329" t="str">
        <f t="shared" si="72"/>
        <v>HIGH</v>
      </c>
      <c r="O2329" t="str" cm="1">
        <f t="array" ref="O2329">_xlfn.IFS(D2329="North","Zone 1",D2329="South","Zone 2",D2329="East","Zone 3",D2329="West","Zone 4")</f>
        <v>Zone 3</v>
      </c>
      <c r="P2329">
        <f t="shared" si="73"/>
        <v>17766</v>
      </c>
      <c r="Q2329" t="str">
        <f>VLOOKUP(C2329,Product_Master!$A:$D,3,FALSE)</f>
        <v>Electronics</v>
      </c>
    </row>
    <row r="2330" spans="1:17" x14ac:dyDescent="0.3">
      <c r="A2330" t="s">
        <v>5109</v>
      </c>
      <c r="B2330" t="s">
        <v>1698</v>
      </c>
      <c r="C2330" t="s">
        <v>147</v>
      </c>
      <c r="D2330" t="s">
        <v>191</v>
      </c>
      <c r="E2330" t="s">
        <v>242</v>
      </c>
      <c r="F2330" t="s">
        <v>242</v>
      </c>
      <c r="G2330" t="s">
        <v>269</v>
      </c>
      <c r="H2330" t="s">
        <v>5110</v>
      </c>
      <c r="I2330">
        <v>5</v>
      </c>
      <c r="J2330">
        <v>10</v>
      </c>
      <c r="K2330">
        <v>290133</v>
      </c>
      <c r="L2330" t="str">
        <f>VLOOKUP(Sales_Data!C2330,Product_Master!$A:$D,2,FALSE)</f>
        <v>Tennis Ball</v>
      </c>
      <c r="M2330">
        <f>VLOOKUP(C2330,Product_Master!$A:$D,4,FALSE)</f>
        <v>64474</v>
      </c>
      <c r="N2330" t="str">
        <f t="shared" si="72"/>
        <v>HIGH</v>
      </c>
      <c r="O2330" t="str" cm="1">
        <f t="array" ref="O2330">_xlfn.IFS(D2330="North","Zone 1",D2330="South","Zone 2",D2330="East","Zone 3",D2330="West","Zone 4")</f>
        <v>Zone 1</v>
      </c>
      <c r="P2330">
        <f t="shared" si="73"/>
        <v>29013.300000000003</v>
      </c>
      <c r="Q2330" t="str">
        <f>VLOOKUP(C2330,Product_Master!$A:$D,3,FALSE)</f>
        <v>Sports</v>
      </c>
    </row>
    <row r="2331" spans="1:17" x14ac:dyDescent="0.3">
      <c r="A2331" t="s">
        <v>5111</v>
      </c>
      <c r="B2331" t="s">
        <v>1713</v>
      </c>
      <c r="C2331" t="s">
        <v>112</v>
      </c>
      <c r="D2331" t="s">
        <v>191</v>
      </c>
      <c r="E2331" t="s">
        <v>238</v>
      </c>
      <c r="F2331" t="s">
        <v>238</v>
      </c>
      <c r="G2331" t="s">
        <v>262</v>
      </c>
      <c r="H2331" t="s">
        <v>5112</v>
      </c>
      <c r="I2331">
        <v>12</v>
      </c>
      <c r="J2331">
        <v>5</v>
      </c>
      <c r="K2331">
        <v>48757</v>
      </c>
      <c r="L2331" t="str">
        <f>VLOOKUP(Sales_Data!C2331,Product_Master!$A:$D,2,FALSE)</f>
        <v>Pasta</v>
      </c>
      <c r="M2331">
        <f>VLOOKUP(C2331,Product_Master!$A:$D,4,FALSE)</f>
        <v>4277</v>
      </c>
      <c r="N2331" t="str">
        <f t="shared" si="72"/>
        <v>HIGH</v>
      </c>
      <c r="O2331" t="str" cm="1">
        <f t="array" ref="O2331">_xlfn.IFS(D2331="North","Zone 1",D2331="South","Zone 2",D2331="East","Zone 3",D2331="West","Zone 4")</f>
        <v>Zone 1</v>
      </c>
      <c r="P2331">
        <f t="shared" si="73"/>
        <v>4875.7</v>
      </c>
      <c r="Q2331" t="str">
        <f>VLOOKUP(C2331,Product_Master!$A:$D,3,FALSE)</f>
        <v>Grocery</v>
      </c>
    </row>
    <row r="2332" spans="1:17" x14ac:dyDescent="0.3">
      <c r="A2332" t="s">
        <v>5113</v>
      </c>
      <c r="B2332" t="s">
        <v>619</v>
      </c>
      <c r="C2332" t="s">
        <v>155</v>
      </c>
      <c r="D2332" t="s">
        <v>197</v>
      </c>
      <c r="E2332" t="s">
        <v>198</v>
      </c>
      <c r="F2332" t="s">
        <v>199</v>
      </c>
      <c r="G2332" t="s">
        <v>174</v>
      </c>
      <c r="H2332" t="s">
        <v>996</v>
      </c>
      <c r="I2332">
        <v>1</v>
      </c>
      <c r="J2332">
        <v>0</v>
      </c>
      <c r="K2332">
        <v>71819</v>
      </c>
      <c r="L2332" t="str">
        <f>VLOOKUP(Sales_Data!C2332,Product_Master!$A:$D,2,FALSE)</f>
        <v>Cycling Bottle</v>
      </c>
      <c r="M2332">
        <f>VLOOKUP(C2332,Product_Master!$A:$D,4,FALSE)</f>
        <v>71819</v>
      </c>
      <c r="N2332" t="str">
        <f t="shared" si="72"/>
        <v>HIGH</v>
      </c>
      <c r="O2332" t="str" cm="1">
        <f t="array" ref="O2332">_xlfn.IFS(D2332="North","Zone 1",D2332="South","Zone 2",D2332="East","Zone 3",D2332="West","Zone 4")</f>
        <v>Zone 4</v>
      </c>
      <c r="P2332">
        <f t="shared" si="73"/>
        <v>7181.9000000000005</v>
      </c>
      <c r="Q2332" t="str">
        <f>VLOOKUP(C2332,Product_Master!$A:$D,3,FALSE)</f>
        <v>Sports</v>
      </c>
    </row>
    <row r="2333" spans="1:17" x14ac:dyDescent="0.3">
      <c r="A2333" t="s">
        <v>5114</v>
      </c>
      <c r="B2333" t="s">
        <v>1559</v>
      </c>
      <c r="C2333" t="s">
        <v>139</v>
      </c>
      <c r="D2333" t="s">
        <v>191</v>
      </c>
      <c r="E2333" t="s">
        <v>192</v>
      </c>
      <c r="F2333" t="s">
        <v>193</v>
      </c>
      <c r="G2333" t="s">
        <v>181</v>
      </c>
      <c r="H2333" t="s">
        <v>4584</v>
      </c>
      <c r="I2333">
        <v>6</v>
      </c>
      <c r="J2333">
        <v>15</v>
      </c>
      <c r="K2333">
        <v>117101</v>
      </c>
      <c r="L2333" t="str">
        <f>VLOOKUP(Sales_Data!C2333,Product_Master!$A:$D,2,FALSE)</f>
        <v>Helmet</v>
      </c>
      <c r="M2333">
        <f>VLOOKUP(C2333,Product_Master!$A:$D,4,FALSE)</f>
        <v>22961</v>
      </c>
      <c r="N2333" t="str">
        <f t="shared" si="72"/>
        <v>HIGH</v>
      </c>
      <c r="O2333" t="str" cm="1">
        <f t="array" ref="O2333">_xlfn.IFS(D2333="North","Zone 1",D2333="South","Zone 2",D2333="East","Zone 3",D2333="West","Zone 4")</f>
        <v>Zone 1</v>
      </c>
      <c r="P2333">
        <f t="shared" si="73"/>
        <v>11710.1</v>
      </c>
      <c r="Q2333" t="str">
        <f>VLOOKUP(C2333,Product_Master!$A:$D,3,FALSE)</f>
        <v>Sports</v>
      </c>
    </row>
    <row r="2334" spans="1:17" x14ac:dyDescent="0.3">
      <c r="A2334" t="s">
        <v>5115</v>
      </c>
      <c r="B2334" t="s">
        <v>885</v>
      </c>
      <c r="C2334" t="s">
        <v>21</v>
      </c>
      <c r="D2334" t="s">
        <v>178</v>
      </c>
      <c r="E2334" t="s">
        <v>185</v>
      </c>
      <c r="F2334" t="s">
        <v>186</v>
      </c>
      <c r="G2334" t="s">
        <v>243</v>
      </c>
      <c r="H2334" t="s">
        <v>5116</v>
      </c>
      <c r="I2334">
        <v>11</v>
      </c>
      <c r="J2334">
        <v>10</v>
      </c>
      <c r="K2334">
        <v>480506</v>
      </c>
      <c r="L2334" t="str">
        <f>VLOOKUP(Sales_Data!C2334,Product_Master!$A:$D,2,FALSE)</f>
        <v>Air Conditioner</v>
      </c>
      <c r="M2334">
        <f>VLOOKUP(C2334,Product_Master!$A:$D,4,FALSE)</f>
        <v>48536</v>
      </c>
      <c r="N2334" t="str">
        <f t="shared" si="72"/>
        <v>HIGH</v>
      </c>
      <c r="O2334" t="str" cm="1">
        <f t="array" ref="O2334">_xlfn.IFS(D2334="North","Zone 1",D2334="South","Zone 2",D2334="East","Zone 3",D2334="West","Zone 4")</f>
        <v>Zone 3</v>
      </c>
      <c r="P2334">
        <f t="shared" si="73"/>
        <v>48050.600000000006</v>
      </c>
      <c r="Q2334" t="str">
        <f>VLOOKUP(C2334,Product_Master!$A:$D,3,FALSE)</f>
        <v>Electronics</v>
      </c>
    </row>
    <row r="2335" spans="1:17" x14ac:dyDescent="0.3">
      <c r="A2335" t="s">
        <v>5117</v>
      </c>
      <c r="B2335" t="s">
        <v>2061</v>
      </c>
      <c r="C2335" t="s">
        <v>9</v>
      </c>
      <c r="D2335" t="s">
        <v>191</v>
      </c>
      <c r="E2335" t="s">
        <v>192</v>
      </c>
      <c r="F2335" t="s">
        <v>193</v>
      </c>
      <c r="G2335" t="s">
        <v>285</v>
      </c>
      <c r="H2335" t="s">
        <v>2592</v>
      </c>
      <c r="I2335">
        <v>6</v>
      </c>
      <c r="J2335">
        <v>5</v>
      </c>
      <c r="K2335">
        <v>243008</v>
      </c>
      <c r="L2335" t="str">
        <f>VLOOKUP(Sales_Data!C2335,Product_Master!$A:$D,2,FALSE)</f>
        <v>Dell Monitor</v>
      </c>
      <c r="M2335">
        <f>VLOOKUP(C2335,Product_Master!$A:$D,4,FALSE)</f>
        <v>42633</v>
      </c>
      <c r="N2335" t="str">
        <f t="shared" si="72"/>
        <v>HIGH</v>
      </c>
      <c r="O2335" t="str" cm="1">
        <f t="array" ref="O2335">_xlfn.IFS(D2335="North","Zone 1",D2335="South","Zone 2",D2335="East","Zone 3",D2335="West","Zone 4")</f>
        <v>Zone 1</v>
      </c>
      <c r="P2335">
        <f t="shared" si="73"/>
        <v>24300.800000000003</v>
      </c>
      <c r="Q2335" t="str">
        <f>VLOOKUP(C2335,Product_Master!$A:$D,3,FALSE)</f>
        <v>Electronics</v>
      </c>
    </row>
    <row r="2336" spans="1:17" x14ac:dyDescent="0.3">
      <c r="A2336" t="s">
        <v>5118</v>
      </c>
      <c r="B2336" t="s">
        <v>3714</v>
      </c>
      <c r="C2336" t="s">
        <v>62</v>
      </c>
      <c r="D2336" t="s">
        <v>178</v>
      </c>
      <c r="E2336" t="s">
        <v>185</v>
      </c>
      <c r="F2336" t="s">
        <v>186</v>
      </c>
      <c r="G2336" t="s">
        <v>212</v>
      </c>
      <c r="H2336" t="s">
        <v>5119</v>
      </c>
      <c r="I2336">
        <v>3</v>
      </c>
      <c r="J2336">
        <v>10</v>
      </c>
      <c r="K2336">
        <v>134114</v>
      </c>
      <c r="L2336" t="str">
        <f>VLOOKUP(Sales_Data!C2336,Product_Master!$A:$D,2,FALSE)</f>
        <v>Recliner</v>
      </c>
      <c r="M2336">
        <f>VLOOKUP(C2336,Product_Master!$A:$D,4,FALSE)</f>
        <v>49672</v>
      </c>
      <c r="N2336" t="str">
        <f t="shared" si="72"/>
        <v>HIGH</v>
      </c>
      <c r="O2336" t="str" cm="1">
        <f t="array" ref="O2336">_xlfn.IFS(D2336="North","Zone 1",D2336="South","Zone 2",D2336="East","Zone 3",D2336="West","Zone 4")</f>
        <v>Zone 3</v>
      </c>
      <c r="P2336">
        <f t="shared" si="73"/>
        <v>13411.400000000001</v>
      </c>
      <c r="Q2336" t="str">
        <f>VLOOKUP(C2336,Product_Master!$A:$D,3,FALSE)</f>
        <v>Furniture</v>
      </c>
    </row>
    <row r="2337" spans="1:17" x14ac:dyDescent="0.3">
      <c r="A2337" t="s">
        <v>5120</v>
      </c>
      <c r="B2337" t="s">
        <v>3850</v>
      </c>
      <c r="C2337" t="s">
        <v>87</v>
      </c>
      <c r="D2337" t="s">
        <v>171</v>
      </c>
      <c r="E2337" t="s">
        <v>172</v>
      </c>
      <c r="F2337" t="s">
        <v>173</v>
      </c>
      <c r="G2337" t="s">
        <v>243</v>
      </c>
      <c r="H2337" t="s">
        <v>5121</v>
      </c>
      <c r="I2337">
        <v>4</v>
      </c>
      <c r="J2337">
        <v>15</v>
      </c>
      <c r="K2337">
        <v>68778</v>
      </c>
      <c r="L2337" t="str">
        <f>VLOOKUP(Sales_Data!C2337,Product_Master!$A:$D,2,FALSE)</f>
        <v>Hoodie</v>
      </c>
      <c r="M2337">
        <f>VLOOKUP(C2337,Product_Master!$A:$D,4,FALSE)</f>
        <v>20229</v>
      </c>
      <c r="N2337" t="str">
        <f t="shared" si="72"/>
        <v>HIGH</v>
      </c>
      <c r="O2337" t="str" cm="1">
        <f t="array" ref="O2337">_xlfn.IFS(D2337="North","Zone 1",D2337="South","Zone 2",D2337="East","Zone 3",D2337="West","Zone 4")</f>
        <v>Zone 2</v>
      </c>
      <c r="P2337">
        <f t="shared" si="73"/>
        <v>6877.8</v>
      </c>
      <c r="Q2337" t="str">
        <f>VLOOKUP(C2337,Product_Master!$A:$D,3,FALSE)</f>
        <v>Clothing</v>
      </c>
    </row>
    <row r="2338" spans="1:17" x14ac:dyDescent="0.3">
      <c r="A2338" t="s">
        <v>5122</v>
      </c>
      <c r="B2338" t="s">
        <v>3264</v>
      </c>
      <c r="C2338" t="s">
        <v>157</v>
      </c>
      <c r="D2338" t="s">
        <v>197</v>
      </c>
      <c r="E2338" t="s">
        <v>260</v>
      </c>
      <c r="F2338" t="s">
        <v>261</v>
      </c>
      <c r="G2338" t="s">
        <v>181</v>
      </c>
      <c r="H2338" t="s">
        <v>4179</v>
      </c>
      <c r="I2338">
        <v>8</v>
      </c>
      <c r="J2338">
        <v>5</v>
      </c>
      <c r="K2338">
        <v>296483</v>
      </c>
      <c r="L2338" t="str">
        <f>VLOOKUP(Sales_Data!C2338,Product_Master!$A:$D,2,FALSE)</f>
        <v>Sports Bag</v>
      </c>
      <c r="M2338">
        <f>VLOOKUP(C2338,Product_Master!$A:$D,4,FALSE)</f>
        <v>39011</v>
      </c>
      <c r="N2338" t="str">
        <f t="shared" si="72"/>
        <v>HIGH</v>
      </c>
      <c r="O2338" t="str" cm="1">
        <f t="array" ref="O2338">_xlfn.IFS(D2338="North","Zone 1",D2338="South","Zone 2",D2338="East","Zone 3",D2338="West","Zone 4")</f>
        <v>Zone 4</v>
      </c>
      <c r="P2338">
        <f t="shared" si="73"/>
        <v>29648.300000000003</v>
      </c>
      <c r="Q2338" t="str">
        <f>VLOOKUP(C2338,Product_Master!$A:$D,3,FALSE)</f>
        <v>Sports</v>
      </c>
    </row>
    <row r="2339" spans="1:17" x14ac:dyDescent="0.3">
      <c r="A2339" t="s">
        <v>5123</v>
      </c>
      <c r="B2339" t="s">
        <v>1752</v>
      </c>
      <c r="C2339" t="s">
        <v>118</v>
      </c>
      <c r="D2339" t="s">
        <v>178</v>
      </c>
      <c r="E2339" t="s">
        <v>185</v>
      </c>
      <c r="F2339" t="s">
        <v>186</v>
      </c>
      <c r="G2339" t="s">
        <v>206</v>
      </c>
      <c r="H2339" t="s">
        <v>5124</v>
      </c>
      <c r="I2339">
        <v>5</v>
      </c>
      <c r="J2339">
        <v>0</v>
      </c>
      <c r="K2339">
        <v>72075</v>
      </c>
      <c r="L2339" t="str">
        <f>VLOOKUP(Sales_Data!C2339,Product_Master!$A:$D,2,FALSE)</f>
        <v>Juice</v>
      </c>
      <c r="M2339">
        <f>VLOOKUP(C2339,Product_Master!$A:$D,4,FALSE)</f>
        <v>14415</v>
      </c>
      <c r="N2339" t="str">
        <f t="shared" si="72"/>
        <v>HIGH</v>
      </c>
      <c r="O2339" t="str" cm="1">
        <f t="array" ref="O2339">_xlfn.IFS(D2339="North","Zone 1",D2339="South","Zone 2",D2339="East","Zone 3",D2339="West","Zone 4")</f>
        <v>Zone 3</v>
      </c>
      <c r="P2339">
        <f t="shared" si="73"/>
        <v>7207.5</v>
      </c>
      <c r="Q2339" t="str">
        <f>VLOOKUP(C2339,Product_Master!$A:$D,3,FALSE)</f>
        <v>Grocery</v>
      </c>
    </row>
    <row r="2340" spans="1:17" x14ac:dyDescent="0.3">
      <c r="A2340" t="s">
        <v>5125</v>
      </c>
      <c r="B2340" t="s">
        <v>990</v>
      </c>
      <c r="C2340" t="s">
        <v>79</v>
      </c>
      <c r="D2340" t="s">
        <v>171</v>
      </c>
      <c r="E2340" t="s">
        <v>223</v>
      </c>
      <c r="F2340" t="s">
        <v>224</v>
      </c>
      <c r="G2340" t="s">
        <v>219</v>
      </c>
      <c r="H2340" t="s">
        <v>5126</v>
      </c>
      <c r="I2340">
        <v>12</v>
      </c>
      <c r="J2340">
        <v>20</v>
      </c>
      <c r="K2340">
        <v>39398</v>
      </c>
      <c r="L2340" t="str">
        <f>VLOOKUP(Sales_Data!C2340,Product_Master!$A:$D,2,FALSE)</f>
        <v>Formal Shirt</v>
      </c>
      <c r="M2340">
        <f>VLOOKUP(C2340,Product_Master!$A:$D,4,FALSE)</f>
        <v>4104</v>
      </c>
      <c r="N2340" t="str">
        <f t="shared" si="72"/>
        <v>HIGH</v>
      </c>
      <c r="O2340" t="str" cm="1">
        <f t="array" ref="O2340">_xlfn.IFS(D2340="North","Zone 1",D2340="South","Zone 2",D2340="East","Zone 3",D2340="West","Zone 4")</f>
        <v>Zone 2</v>
      </c>
      <c r="P2340">
        <f t="shared" si="73"/>
        <v>3939.8</v>
      </c>
      <c r="Q2340" t="str">
        <f>VLOOKUP(C2340,Product_Master!$A:$D,3,FALSE)</f>
        <v>Clothing</v>
      </c>
    </row>
    <row r="2341" spans="1:17" x14ac:dyDescent="0.3">
      <c r="A2341" t="s">
        <v>5127</v>
      </c>
      <c r="B2341" t="s">
        <v>2312</v>
      </c>
      <c r="C2341" t="s">
        <v>106</v>
      </c>
      <c r="D2341" t="s">
        <v>171</v>
      </c>
      <c r="E2341" t="s">
        <v>172</v>
      </c>
      <c r="F2341" t="s">
        <v>173</v>
      </c>
      <c r="G2341" t="s">
        <v>253</v>
      </c>
      <c r="H2341" t="s">
        <v>5128</v>
      </c>
      <c r="I2341">
        <v>7</v>
      </c>
      <c r="J2341">
        <v>0</v>
      </c>
      <c r="K2341">
        <v>466011</v>
      </c>
      <c r="L2341" t="str">
        <f>VLOOKUP(Sales_Data!C2341,Product_Master!$A:$D,2,FALSE)</f>
        <v>Oil</v>
      </c>
      <c r="M2341">
        <f>VLOOKUP(C2341,Product_Master!$A:$D,4,FALSE)</f>
        <v>66573</v>
      </c>
      <c r="N2341" t="str">
        <f t="shared" si="72"/>
        <v>HIGH</v>
      </c>
      <c r="O2341" t="str" cm="1">
        <f t="array" ref="O2341">_xlfn.IFS(D2341="North","Zone 1",D2341="South","Zone 2",D2341="East","Zone 3",D2341="West","Zone 4")</f>
        <v>Zone 2</v>
      </c>
      <c r="P2341">
        <f t="shared" si="73"/>
        <v>46601.100000000006</v>
      </c>
      <c r="Q2341" t="str">
        <f>VLOOKUP(C2341,Product_Master!$A:$D,3,FALSE)</f>
        <v>Grocery</v>
      </c>
    </row>
    <row r="2342" spans="1:17" x14ac:dyDescent="0.3">
      <c r="A2342" t="s">
        <v>5129</v>
      </c>
      <c r="B2342" t="s">
        <v>1082</v>
      </c>
      <c r="C2342" t="s">
        <v>147</v>
      </c>
      <c r="D2342" t="s">
        <v>178</v>
      </c>
      <c r="E2342" t="s">
        <v>179</v>
      </c>
      <c r="F2342" t="s">
        <v>180</v>
      </c>
      <c r="G2342" t="s">
        <v>253</v>
      </c>
      <c r="H2342" t="s">
        <v>2798</v>
      </c>
      <c r="I2342">
        <v>1</v>
      </c>
      <c r="J2342">
        <v>10</v>
      </c>
      <c r="K2342">
        <v>58026</v>
      </c>
      <c r="L2342" t="str">
        <f>VLOOKUP(Sales_Data!C2342,Product_Master!$A:$D,2,FALSE)</f>
        <v>Tennis Ball</v>
      </c>
      <c r="M2342">
        <f>VLOOKUP(C2342,Product_Master!$A:$D,4,FALSE)</f>
        <v>64474</v>
      </c>
      <c r="N2342" t="str">
        <f t="shared" si="72"/>
        <v>HIGH</v>
      </c>
      <c r="O2342" t="str" cm="1">
        <f t="array" ref="O2342">_xlfn.IFS(D2342="North","Zone 1",D2342="South","Zone 2",D2342="East","Zone 3",D2342="West","Zone 4")</f>
        <v>Zone 3</v>
      </c>
      <c r="P2342">
        <f t="shared" si="73"/>
        <v>5802.6</v>
      </c>
      <c r="Q2342" t="str">
        <f>VLOOKUP(C2342,Product_Master!$A:$D,3,FALSE)</f>
        <v>Sports</v>
      </c>
    </row>
    <row r="2343" spans="1:17" x14ac:dyDescent="0.3">
      <c r="A2343" t="s">
        <v>5130</v>
      </c>
      <c r="B2343" t="s">
        <v>1182</v>
      </c>
      <c r="C2343" t="s">
        <v>85</v>
      </c>
      <c r="D2343" t="s">
        <v>178</v>
      </c>
      <c r="E2343" t="s">
        <v>179</v>
      </c>
      <c r="F2343" t="s">
        <v>180</v>
      </c>
      <c r="G2343" t="s">
        <v>206</v>
      </c>
      <c r="H2343" t="s">
        <v>5131</v>
      </c>
      <c r="I2343">
        <v>6</v>
      </c>
      <c r="J2343">
        <v>10</v>
      </c>
      <c r="K2343">
        <v>397445</v>
      </c>
      <c r="L2343" t="str">
        <f>VLOOKUP(Sales_Data!C2343,Product_Master!$A:$D,2,FALSE)</f>
        <v>Shoes</v>
      </c>
      <c r="M2343">
        <f>VLOOKUP(C2343,Product_Master!$A:$D,4,FALSE)</f>
        <v>73601</v>
      </c>
      <c r="N2343" t="str">
        <f t="shared" si="72"/>
        <v>HIGH</v>
      </c>
      <c r="O2343" t="str" cm="1">
        <f t="array" ref="O2343">_xlfn.IFS(D2343="North","Zone 1",D2343="South","Zone 2",D2343="East","Zone 3",D2343="West","Zone 4")</f>
        <v>Zone 3</v>
      </c>
      <c r="P2343">
        <f t="shared" si="73"/>
        <v>39744.5</v>
      </c>
      <c r="Q2343" t="str">
        <f>VLOOKUP(C2343,Product_Master!$A:$D,3,FALSE)</f>
        <v>Clothing</v>
      </c>
    </row>
    <row r="2344" spans="1:17" x14ac:dyDescent="0.3">
      <c r="A2344" t="s">
        <v>5132</v>
      </c>
      <c r="B2344" t="s">
        <v>5133</v>
      </c>
      <c r="C2344" t="s">
        <v>66</v>
      </c>
      <c r="D2344" t="s">
        <v>197</v>
      </c>
      <c r="E2344" t="s">
        <v>260</v>
      </c>
      <c r="F2344" t="s">
        <v>261</v>
      </c>
      <c r="G2344" t="s">
        <v>285</v>
      </c>
      <c r="H2344" t="s">
        <v>5134</v>
      </c>
      <c r="I2344">
        <v>3</v>
      </c>
      <c r="J2344">
        <v>20</v>
      </c>
      <c r="K2344">
        <v>116414</v>
      </c>
      <c r="L2344" t="str">
        <f>VLOOKUP(Sales_Data!C2344,Product_Master!$A:$D,2,FALSE)</f>
        <v>Men Shirt</v>
      </c>
      <c r="M2344">
        <f>VLOOKUP(C2344,Product_Master!$A:$D,4,FALSE)</f>
        <v>48506</v>
      </c>
      <c r="N2344" t="str">
        <f t="shared" si="72"/>
        <v>HIGH</v>
      </c>
      <c r="O2344" t="str" cm="1">
        <f t="array" ref="O2344">_xlfn.IFS(D2344="North","Zone 1",D2344="South","Zone 2",D2344="East","Zone 3",D2344="West","Zone 4")</f>
        <v>Zone 4</v>
      </c>
      <c r="P2344">
        <f t="shared" si="73"/>
        <v>11641.400000000001</v>
      </c>
      <c r="Q2344" t="str">
        <f>VLOOKUP(C2344,Product_Master!$A:$D,3,FALSE)</f>
        <v>Clothing</v>
      </c>
    </row>
    <row r="2345" spans="1:17" x14ac:dyDescent="0.3">
      <c r="A2345" t="s">
        <v>5135</v>
      </c>
      <c r="B2345" t="s">
        <v>1862</v>
      </c>
      <c r="C2345" t="s">
        <v>46</v>
      </c>
      <c r="D2345" t="s">
        <v>171</v>
      </c>
      <c r="E2345" t="s">
        <v>204</v>
      </c>
      <c r="F2345" t="s">
        <v>205</v>
      </c>
      <c r="G2345" t="s">
        <v>285</v>
      </c>
      <c r="H2345" t="s">
        <v>5136</v>
      </c>
      <c r="I2345">
        <v>12</v>
      </c>
      <c r="J2345">
        <v>0</v>
      </c>
      <c r="K2345">
        <v>748956</v>
      </c>
      <c r="L2345" t="str">
        <f>VLOOKUP(Sales_Data!C2345,Product_Master!$A:$D,2,FALSE)</f>
        <v>Wardrobe</v>
      </c>
      <c r="M2345">
        <f>VLOOKUP(C2345,Product_Master!$A:$D,4,FALSE)</f>
        <v>62413</v>
      </c>
      <c r="N2345" t="str">
        <f t="shared" si="72"/>
        <v>HIGH</v>
      </c>
      <c r="O2345" t="str" cm="1">
        <f t="array" ref="O2345">_xlfn.IFS(D2345="North","Zone 1",D2345="South","Zone 2",D2345="East","Zone 3",D2345="West","Zone 4")</f>
        <v>Zone 2</v>
      </c>
      <c r="P2345">
        <f t="shared" si="73"/>
        <v>74895.600000000006</v>
      </c>
      <c r="Q2345" t="str">
        <f>VLOOKUP(C2345,Product_Master!$A:$D,3,FALSE)</f>
        <v>Furniture</v>
      </c>
    </row>
    <row r="2346" spans="1:17" x14ac:dyDescent="0.3">
      <c r="A2346" t="s">
        <v>5137</v>
      </c>
      <c r="B2346" t="s">
        <v>2391</v>
      </c>
      <c r="C2346" t="s">
        <v>143</v>
      </c>
      <c r="D2346" t="s">
        <v>197</v>
      </c>
      <c r="E2346" t="s">
        <v>198</v>
      </c>
      <c r="F2346" t="s">
        <v>199</v>
      </c>
      <c r="G2346" t="s">
        <v>212</v>
      </c>
      <c r="H2346" t="s">
        <v>5138</v>
      </c>
      <c r="I2346">
        <v>7</v>
      </c>
      <c r="J2346">
        <v>0</v>
      </c>
      <c r="K2346">
        <v>39501</v>
      </c>
      <c r="L2346" t="str">
        <f>VLOOKUP(Sales_Data!C2346,Product_Master!$A:$D,2,FALSE)</f>
        <v>Skipping Rope</v>
      </c>
      <c r="M2346">
        <f>VLOOKUP(C2346,Product_Master!$A:$D,4,FALSE)</f>
        <v>5643</v>
      </c>
      <c r="N2346" t="str">
        <f t="shared" si="72"/>
        <v>HIGH</v>
      </c>
      <c r="O2346" t="str" cm="1">
        <f t="array" ref="O2346">_xlfn.IFS(D2346="North","Zone 1",D2346="South","Zone 2",D2346="East","Zone 3",D2346="West","Zone 4")</f>
        <v>Zone 4</v>
      </c>
      <c r="P2346">
        <f t="shared" si="73"/>
        <v>3950.1000000000004</v>
      </c>
      <c r="Q2346" t="str">
        <f>VLOOKUP(C2346,Product_Master!$A:$D,3,FALSE)</f>
        <v>Sports</v>
      </c>
    </row>
    <row r="2347" spans="1:17" x14ac:dyDescent="0.3">
      <c r="A2347" t="s">
        <v>5139</v>
      </c>
      <c r="B2347" t="s">
        <v>3360</v>
      </c>
      <c r="C2347" t="s">
        <v>83</v>
      </c>
      <c r="D2347" t="s">
        <v>178</v>
      </c>
      <c r="E2347" t="s">
        <v>185</v>
      </c>
      <c r="F2347" t="s">
        <v>186</v>
      </c>
      <c r="G2347" t="s">
        <v>181</v>
      </c>
      <c r="H2347" t="s">
        <v>1879</v>
      </c>
      <c r="I2347">
        <v>8</v>
      </c>
      <c r="J2347">
        <v>0</v>
      </c>
      <c r="K2347">
        <v>626112</v>
      </c>
      <c r="L2347" t="str">
        <f>VLOOKUP(Sales_Data!C2347,Product_Master!$A:$D,2,FALSE)</f>
        <v>Track Pants</v>
      </c>
      <c r="M2347">
        <f>VLOOKUP(C2347,Product_Master!$A:$D,4,FALSE)</f>
        <v>78264</v>
      </c>
      <c r="N2347" t="str">
        <f t="shared" si="72"/>
        <v>HIGH</v>
      </c>
      <c r="O2347" t="str" cm="1">
        <f t="array" ref="O2347">_xlfn.IFS(D2347="North","Zone 1",D2347="South","Zone 2",D2347="East","Zone 3",D2347="West","Zone 4")</f>
        <v>Zone 3</v>
      </c>
      <c r="P2347">
        <f t="shared" si="73"/>
        <v>62611.200000000004</v>
      </c>
      <c r="Q2347" t="str">
        <f>VLOOKUP(C2347,Product_Master!$A:$D,3,FALSE)</f>
        <v>Clothing</v>
      </c>
    </row>
    <row r="2348" spans="1:17" x14ac:dyDescent="0.3">
      <c r="A2348" t="s">
        <v>5140</v>
      </c>
      <c r="B2348" t="s">
        <v>300</v>
      </c>
      <c r="C2348" t="s">
        <v>7</v>
      </c>
      <c r="D2348" t="s">
        <v>191</v>
      </c>
      <c r="E2348" t="s">
        <v>192</v>
      </c>
      <c r="F2348" t="s">
        <v>193</v>
      </c>
      <c r="G2348" t="s">
        <v>253</v>
      </c>
      <c r="H2348" t="s">
        <v>1716</v>
      </c>
      <c r="I2348">
        <v>2</v>
      </c>
      <c r="J2348">
        <v>5</v>
      </c>
      <c r="K2348">
        <v>121601</v>
      </c>
      <c r="L2348" t="str">
        <f>VLOOKUP(Sales_Data!C2348,Product_Master!$A:$D,2,FALSE)</f>
        <v>HP Laptop</v>
      </c>
      <c r="M2348">
        <f>VLOOKUP(C2348,Product_Master!$A:$D,4,FALSE)</f>
        <v>64001</v>
      </c>
      <c r="N2348" t="str">
        <f t="shared" si="72"/>
        <v>HIGH</v>
      </c>
      <c r="O2348" t="str" cm="1">
        <f t="array" ref="O2348">_xlfn.IFS(D2348="North","Zone 1",D2348="South","Zone 2",D2348="East","Zone 3",D2348="West","Zone 4")</f>
        <v>Zone 1</v>
      </c>
      <c r="P2348">
        <f t="shared" si="73"/>
        <v>12160.1</v>
      </c>
      <c r="Q2348" t="str">
        <f>VLOOKUP(C2348,Product_Master!$A:$D,3,FALSE)</f>
        <v>Electronics</v>
      </c>
    </row>
    <row r="2349" spans="1:17" x14ac:dyDescent="0.3">
      <c r="A2349" t="s">
        <v>5141</v>
      </c>
      <c r="B2349" t="s">
        <v>554</v>
      </c>
      <c r="C2349" t="s">
        <v>64</v>
      </c>
      <c r="D2349" t="s">
        <v>197</v>
      </c>
      <c r="E2349" t="s">
        <v>198</v>
      </c>
      <c r="F2349" t="s">
        <v>199</v>
      </c>
      <c r="G2349" t="s">
        <v>212</v>
      </c>
      <c r="H2349" t="s">
        <v>5142</v>
      </c>
      <c r="I2349">
        <v>6</v>
      </c>
      <c r="J2349">
        <v>10</v>
      </c>
      <c r="K2349">
        <v>245646</v>
      </c>
      <c r="L2349" t="str">
        <f>VLOOKUP(Sales_Data!C2349,Product_Master!$A:$D,2,FALSE)</f>
        <v>Stool</v>
      </c>
      <c r="M2349">
        <f>VLOOKUP(C2349,Product_Master!$A:$D,4,FALSE)</f>
        <v>45490</v>
      </c>
      <c r="N2349" t="str">
        <f t="shared" si="72"/>
        <v>HIGH</v>
      </c>
      <c r="O2349" t="str" cm="1">
        <f t="array" ref="O2349">_xlfn.IFS(D2349="North","Zone 1",D2349="South","Zone 2",D2349="East","Zone 3",D2349="West","Zone 4")</f>
        <v>Zone 4</v>
      </c>
      <c r="P2349">
        <f t="shared" si="73"/>
        <v>24564.600000000002</v>
      </c>
      <c r="Q2349" t="str">
        <f>VLOOKUP(C2349,Product_Master!$A:$D,3,FALSE)</f>
        <v>Furniture</v>
      </c>
    </row>
    <row r="2350" spans="1:17" x14ac:dyDescent="0.3">
      <c r="A2350" t="s">
        <v>5143</v>
      </c>
      <c r="B2350" t="s">
        <v>472</v>
      </c>
      <c r="C2350" t="s">
        <v>124</v>
      </c>
      <c r="D2350" t="s">
        <v>171</v>
      </c>
      <c r="E2350" t="s">
        <v>204</v>
      </c>
      <c r="F2350" t="s">
        <v>205</v>
      </c>
      <c r="G2350" t="s">
        <v>257</v>
      </c>
      <c r="H2350" t="s">
        <v>4633</v>
      </c>
      <c r="I2350">
        <v>12</v>
      </c>
      <c r="J2350">
        <v>15</v>
      </c>
      <c r="K2350">
        <v>332622</v>
      </c>
      <c r="L2350" t="str">
        <f>VLOOKUP(Sales_Data!C2350,Product_Master!$A:$D,2,FALSE)</f>
        <v>Dry Fruits</v>
      </c>
      <c r="M2350">
        <f>VLOOKUP(C2350,Product_Master!$A:$D,4,FALSE)</f>
        <v>32610</v>
      </c>
      <c r="N2350" t="str">
        <f t="shared" si="72"/>
        <v>HIGH</v>
      </c>
      <c r="O2350" t="str" cm="1">
        <f t="array" ref="O2350">_xlfn.IFS(D2350="North","Zone 1",D2350="South","Zone 2",D2350="East","Zone 3",D2350="West","Zone 4")</f>
        <v>Zone 2</v>
      </c>
      <c r="P2350">
        <f t="shared" si="73"/>
        <v>33262.200000000004</v>
      </c>
      <c r="Q2350" t="str">
        <f>VLOOKUP(C2350,Product_Master!$A:$D,3,FALSE)</f>
        <v>Grocery</v>
      </c>
    </row>
    <row r="2351" spans="1:17" x14ac:dyDescent="0.3">
      <c r="A2351" t="s">
        <v>5144</v>
      </c>
      <c r="B2351" t="s">
        <v>554</v>
      </c>
      <c r="C2351" t="s">
        <v>71</v>
      </c>
      <c r="D2351" t="s">
        <v>197</v>
      </c>
      <c r="E2351" t="s">
        <v>260</v>
      </c>
      <c r="F2351" t="s">
        <v>261</v>
      </c>
      <c r="G2351" t="s">
        <v>315</v>
      </c>
      <c r="H2351" t="s">
        <v>5145</v>
      </c>
      <c r="I2351">
        <v>10</v>
      </c>
      <c r="J2351">
        <v>10</v>
      </c>
      <c r="K2351">
        <v>515844</v>
      </c>
      <c r="L2351" t="str">
        <f>VLOOKUP(Sales_Data!C2351,Product_Master!$A:$D,2,FALSE)</f>
        <v>Jeans</v>
      </c>
      <c r="M2351">
        <f>VLOOKUP(C2351,Product_Master!$A:$D,4,FALSE)</f>
        <v>57316</v>
      </c>
      <c r="N2351" t="str">
        <f t="shared" si="72"/>
        <v>HIGH</v>
      </c>
      <c r="O2351" t="str" cm="1">
        <f t="array" ref="O2351">_xlfn.IFS(D2351="North","Zone 1",D2351="South","Zone 2",D2351="East","Zone 3",D2351="West","Zone 4")</f>
        <v>Zone 4</v>
      </c>
      <c r="P2351">
        <f t="shared" si="73"/>
        <v>51584.4</v>
      </c>
      <c r="Q2351" t="str">
        <f>VLOOKUP(C2351,Product_Master!$A:$D,3,FALSE)</f>
        <v>Clothing</v>
      </c>
    </row>
    <row r="2352" spans="1:17" x14ac:dyDescent="0.3">
      <c r="A2352" t="s">
        <v>5146</v>
      </c>
      <c r="B2352" t="s">
        <v>487</v>
      </c>
      <c r="C2352" t="s">
        <v>83</v>
      </c>
      <c r="D2352" t="s">
        <v>178</v>
      </c>
      <c r="E2352" t="s">
        <v>310</v>
      </c>
      <c r="F2352" t="s">
        <v>311</v>
      </c>
      <c r="G2352" t="s">
        <v>219</v>
      </c>
      <c r="H2352" t="s">
        <v>5147</v>
      </c>
      <c r="I2352">
        <v>4</v>
      </c>
      <c r="J2352">
        <v>20</v>
      </c>
      <c r="K2352">
        <v>250444</v>
      </c>
      <c r="L2352" t="str">
        <f>VLOOKUP(Sales_Data!C2352,Product_Master!$A:$D,2,FALSE)</f>
        <v>Track Pants</v>
      </c>
      <c r="M2352">
        <f>VLOOKUP(C2352,Product_Master!$A:$D,4,FALSE)</f>
        <v>78264</v>
      </c>
      <c r="N2352" t="str">
        <f t="shared" si="72"/>
        <v>HIGH</v>
      </c>
      <c r="O2352" t="str" cm="1">
        <f t="array" ref="O2352">_xlfn.IFS(D2352="North","Zone 1",D2352="South","Zone 2",D2352="East","Zone 3",D2352="West","Zone 4")</f>
        <v>Zone 3</v>
      </c>
      <c r="P2352">
        <f t="shared" si="73"/>
        <v>25044.400000000001</v>
      </c>
      <c r="Q2352" t="str">
        <f>VLOOKUP(C2352,Product_Master!$A:$D,3,FALSE)</f>
        <v>Clothing</v>
      </c>
    </row>
    <row r="2353" spans="1:17" x14ac:dyDescent="0.3">
      <c r="A2353" t="s">
        <v>5148</v>
      </c>
      <c r="B2353" t="s">
        <v>2382</v>
      </c>
      <c r="C2353" t="s">
        <v>56</v>
      </c>
      <c r="D2353" t="s">
        <v>178</v>
      </c>
      <c r="E2353" t="s">
        <v>310</v>
      </c>
      <c r="F2353" t="s">
        <v>311</v>
      </c>
      <c r="G2353" t="s">
        <v>228</v>
      </c>
      <c r="H2353" t="s">
        <v>5149</v>
      </c>
      <c r="I2353">
        <v>2</v>
      </c>
      <c r="J2353">
        <v>10</v>
      </c>
      <c r="K2353">
        <v>41495</v>
      </c>
      <c r="L2353" t="str">
        <f>VLOOKUP(Sales_Data!C2353,Product_Master!$A:$D,2,FALSE)</f>
        <v>Computer Desk</v>
      </c>
      <c r="M2353">
        <f>VLOOKUP(C2353,Product_Master!$A:$D,4,FALSE)</f>
        <v>23053</v>
      </c>
      <c r="N2353" t="str">
        <f t="shared" si="72"/>
        <v>HIGH</v>
      </c>
      <c r="O2353" t="str" cm="1">
        <f t="array" ref="O2353">_xlfn.IFS(D2353="North","Zone 1",D2353="South","Zone 2",D2353="East","Zone 3",D2353="West","Zone 4")</f>
        <v>Zone 3</v>
      </c>
      <c r="P2353">
        <f t="shared" si="73"/>
        <v>4149.5</v>
      </c>
      <c r="Q2353" t="str">
        <f>VLOOKUP(C2353,Product_Master!$A:$D,3,FALSE)</f>
        <v>Furniture</v>
      </c>
    </row>
    <row r="2354" spans="1:17" x14ac:dyDescent="0.3">
      <c r="A2354" t="s">
        <v>5150</v>
      </c>
      <c r="B2354" t="s">
        <v>1171</v>
      </c>
      <c r="C2354" t="s">
        <v>75</v>
      </c>
      <c r="D2354" t="s">
        <v>197</v>
      </c>
      <c r="E2354" t="s">
        <v>198</v>
      </c>
      <c r="F2354" t="s">
        <v>199</v>
      </c>
      <c r="G2354" t="s">
        <v>212</v>
      </c>
      <c r="H2354" t="s">
        <v>4701</v>
      </c>
      <c r="I2354">
        <v>2</v>
      </c>
      <c r="J2354">
        <v>5</v>
      </c>
      <c r="K2354">
        <v>76247</v>
      </c>
      <c r="L2354" t="str">
        <f>VLOOKUP(Sales_Data!C2354,Product_Master!$A:$D,2,FALSE)</f>
        <v>Jacket</v>
      </c>
      <c r="M2354">
        <f>VLOOKUP(C2354,Product_Master!$A:$D,4,FALSE)</f>
        <v>40130</v>
      </c>
      <c r="N2354" t="str">
        <f t="shared" si="72"/>
        <v>HIGH</v>
      </c>
      <c r="O2354" t="str" cm="1">
        <f t="array" ref="O2354">_xlfn.IFS(D2354="North","Zone 1",D2354="South","Zone 2",D2354="East","Zone 3",D2354="West","Zone 4")</f>
        <v>Zone 4</v>
      </c>
      <c r="P2354">
        <f t="shared" si="73"/>
        <v>7624.7000000000007</v>
      </c>
      <c r="Q2354" t="str">
        <f>VLOOKUP(C2354,Product_Master!$A:$D,3,FALSE)</f>
        <v>Clothing</v>
      </c>
    </row>
    <row r="2355" spans="1:17" x14ac:dyDescent="0.3">
      <c r="A2355" t="s">
        <v>5151</v>
      </c>
      <c r="B2355" t="s">
        <v>1585</v>
      </c>
      <c r="C2355" t="s">
        <v>42</v>
      </c>
      <c r="D2355" t="s">
        <v>197</v>
      </c>
      <c r="E2355" t="s">
        <v>210</v>
      </c>
      <c r="F2355" t="s">
        <v>211</v>
      </c>
      <c r="G2355" t="s">
        <v>257</v>
      </c>
      <c r="H2355" t="s">
        <v>5152</v>
      </c>
      <c r="I2355">
        <v>12</v>
      </c>
      <c r="J2355">
        <v>15</v>
      </c>
      <c r="K2355">
        <v>192882</v>
      </c>
      <c r="L2355" t="str">
        <f>VLOOKUP(Sales_Data!C2355,Product_Master!$A:$D,2,FALSE)</f>
        <v>Coffee Table</v>
      </c>
      <c r="M2355">
        <f>VLOOKUP(C2355,Product_Master!$A:$D,4,FALSE)</f>
        <v>18910</v>
      </c>
      <c r="N2355" t="str">
        <f t="shared" si="72"/>
        <v>HIGH</v>
      </c>
      <c r="O2355" t="str" cm="1">
        <f t="array" ref="O2355">_xlfn.IFS(D2355="North","Zone 1",D2355="South","Zone 2",D2355="East","Zone 3",D2355="West","Zone 4")</f>
        <v>Zone 4</v>
      </c>
      <c r="P2355">
        <f t="shared" si="73"/>
        <v>19288.2</v>
      </c>
      <c r="Q2355" t="str">
        <f>VLOOKUP(C2355,Product_Master!$A:$D,3,FALSE)</f>
        <v>Furniture</v>
      </c>
    </row>
    <row r="2356" spans="1:17" x14ac:dyDescent="0.3">
      <c r="A2356" t="s">
        <v>5153</v>
      </c>
      <c r="B2356" t="s">
        <v>583</v>
      </c>
      <c r="C2356" t="s">
        <v>104</v>
      </c>
      <c r="D2356" t="s">
        <v>178</v>
      </c>
      <c r="E2356" t="s">
        <v>310</v>
      </c>
      <c r="F2356" t="s">
        <v>311</v>
      </c>
      <c r="G2356" t="s">
        <v>262</v>
      </c>
      <c r="H2356" t="s">
        <v>304</v>
      </c>
      <c r="I2356">
        <v>11</v>
      </c>
      <c r="J2356">
        <v>20</v>
      </c>
      <c r="K2356">
        <v>300528</v>
      </c>
      <c r="L2356" t="str">
        <f>VLOOKUP(Sales_Data!C2356,Product_Master!$A:$D,2,FALSE)</f>
        <v>Coffee</v>
      </c>
      <c r="M2356">
        <f>VLOOKUP(C2356,Product_Master!$A:$D,4,FALSE)</f>
        <v>34151</v>
      </c>
      <c r="N2356" t="str">
        <f t="shared" si="72"/>
        <v>HIGH</v>
      </c>
      <c r="O2356" t="str" cm="1">
        <f t="array" ref="O2356">_xlfn.IFS(D2356="North","Zone 1",D2356="South","Zone 2",D2356="East","Zone 3",D2356="West","Zone 4")</f>
        <v>Zone 3</v>
      </c>
      <c r="P2356">
        <f t="shared" si="73"/>
        <v>30052.800000000003</v>
      </c>
      <c r="Q2356" t="str">
        <f>VLOOKUP(C2356,Product_Master!$A:$D,3,FALSE)</f>
        <v>Grocery</v>
      </c>
    </row>
    <row r="2357" spans="1:17" x14ac:dyDescent="0.3">
      <c r="A2357" t="s">
        <v>5154</v>
      </c>
      <c r="B2357" t="s">
        <v>1571</v>
      </c>
      <c r="C2357" t="s">
        <v>131</v>
      </c>
      <c r="D2357" t="s">
        <v>171</v>
      </c>
      <c r="E2357" t="s">
        <v>223</v>
      </c>
      <c r="F2357" t="s">
        <v>224</v>
      </c>
      <c r="G2357" t="s">
        <v>174</v>
      </c>
      <c r="H2357" t="s">
        <v>5155</v>
      </c>
      <c r="I2357">
        <v>3</v>
      </c>
      <c r="J2357">
        <v>10</v>
      </c>
      <c r="K2357">
        <v>169659</v>
      </c>
      <c r="L2357" t="str">
        <f>VLOOKUP(Sales_Data!C2357,Product_Master!$A:$D,2,FALSE)</f>
        <v>Football</v>
      </c>
      <c r="M2357">
        <f>VLOOKUP(C2357,Product_Master!$A:$D,4,FALSE)</f>
        <v>62837</v>
      </c>
      <c r="N2357" t="str">
        <f t="shared" si="72"/>
        <v>HIGH</v>
      </c>
      <c r="O2357" t="str" cm="1">
        <f t="array" ref="O2357">_xlfn.IFS(D2357="North","Zone 1",D2357="South","Zone 2",D2357="East","Zone 3",D2357="West","Zone 4")</f>
        <v>Zone 2</v>
      </c>
      <c r="P2357">
        <f t="shared" si="73"/>
        <v>16965.900000000001</v>
      </c>
      <c r="Q2357" t="str">
        <f>VLOOKUP(C2357,Product_Master!$A:$D,3,FALSE)</f>
        <v>Sports</v>
      </c>
    </row>
    <row r="2358" spans="1:17" x14ac:dyDescent="0.3">
      <c r="A2358" t="s">
        <v>5156</v>
      </c>
      <c r="B2358" t="s">
        <v>750</v>
      </c>
      <c r="C2358" t="s">
        <v>42</v>
      </c>
      <c r="D2358" t="s">
        <v>178</v>
      </c>
      <c r="E2358" t="s">
        <v>185</v>
      </c>
      <c r="F2358" t="s">
        <v>186</v>
      </c>
      <c r="G2358" t="s">
        <v>206</v>
      </c>
      <c r="H2358" t="s">
        <v>5157</v>
      </c>
      <c r="I2358">
        <v>6</v>
      </c>
      <c r="J2358">
        <v>20</v>
      </c>
      <c r="K2358">
        <v>90768</v>
      </c>
      <c r="L2358" t="str">
        <f>VLOOKUP(Sales_Data!C2358,Product_Master!$A:$D,2,FALSE)</f>
        <v>Coffee Table</v>
      </c>
      <c r="M2358">
        <f>VLOOKUP(C2358,Product_Master!$A:$D,4,FALSE)</f>
        <v>18910</v>
      </c>
      <c r="N2358" t="str">
        <f t="shared" si="72"/>
        <v>HIGH</v>
      </c>
      <c r="O2358" t="str" cm="1">
        <f t="array" ref="O2358">_xlfn.IFS(D2358="North","Zone 1",D2358="South","Zone 2",D2358="East","Zone 3",D2358="West","Zone 4")</f>
        <v>Zone 3</v>
      </c>
      <c r="P2358">
        <f t="shared" si="73"/>
        <v>9076.8000000000011</v>
      </c>
      <c r="Q2358" t="str">
        <f>VLOOKUP(C2358,Product_Master!$A:$D,3,FALSE)</f>
        <v>Furniture</v>
      </c>
    </row>
    <row r="2359" spans="1:17" x14ac:dyDescent="0.3">
      <c r="A2359" t="s">
        <v>5158</v>
      </c>
      <c r="B2359" t="s">
        <v>463</v>
      </c>
      <c r="C2359" t="s">
        <v>95</v>
      </c>
      <c r="D2359" t="s">
        <v>191</v>
      </c>
      <c r="E2359" t="s">
        <v>238</v>
      </c>
      <c r="F2359" t="s">
        <v>238</v>
      </c>
      <c r="G2359" t="s">
        <v>200</v>
      </c>
      <c r="H2359" t="s">
        <v>5159</v>
      </c>
      <c r="I2359">
        <v>5</v>
      </c>
      <c r="J2359">
        <v>15</v>
      </c>
      <c r="K2359">
        <v>307283</v>
      </c>
      <c r="L2359" t="str">
        <f>VLOOKUP(Sales_Data!C2359,Product_Master!$A:$D,2,FALSE)</f>
        <v>Dress</v>
      </c>
      <c r="M2359">
        <f>VLOOKUP(C2359,Product_Master!$A:$D,4,FALSE)</f>
        <v>72302</v>
      </c>
      <c r="N2359" t="str">
        <f t="shared" si="72"/>
        <v>HIGH</v>
      </c>
      <c r="O2359" t="str" cm="1">
        <f t="array" ref="O2359">_xlfn.IFS(D2359="North","Zone 1",D2359="South","Zone 2",D2359="East","Zone 3",D2359="West","Zone 4")</f>
        <v>Zone 1</v>
      </c>
      <c r="P2359">
        <f t="shared" si="73"/>
        <v>30728.300000000003</v>
      </c>
      <c r="Q2359" t="str">
        <f>VLOOKUP(C2359,Product_Master!$A:$D,3,FALSE)</f>
        <v>Clothing</v>
      </c>
    </row>
    <row r="2360" spans="1:17" x14ac:dyDescent="0.3">
      <c r="A2360" t="s">
        <v>5160</v>
      </c>
      <c r="B2360" t="s">
        <v>801</v>
      </c>
      <c r="C2360" t="s">
        <v>83</v>
      </c>
      <c r="D2360" t="s">
        <v>178</v>
      </c>
      <c r="E2360" t="s">
        <v>185</v>
      </c>
      <c r="F2360" t="s">
        <v>186</v>
      </c>
      <c r="G2360" t="s">
        <v>269</v>
      </c>
      <c r="H2360" t="s">
        <v>5161</v>
      </c>
      <c r="I2360">
        <v>8</v>
      </c>
      <c r="J2360">
        <v>5</v>
      </c>
      <c r="K2360">
        <v>594806</v>
      </c>
      <c r="L2360" t="str">
        <f>VLOOKUP(Sales_Data!C2360,Product_Master!$A:$D,2,FALSE)</f>
        <v>Track Pants</v>
      </c>
      <c r="M2360">
        <f>VLOOKUP(C2360,Product_Master!$A:$D,4,FALSE)</f>
        <v>78264</v>
      </c>
      <c r="N2360" t="str">
        <f t="shared" si="72"/>
        <v>HIGH</v>
      </c>
      <c r="O2360" t="str" cm="1">
        <f t="array" ref="O2360">_xlfn.IFS(D2360="North","Zone 1",D2360="South","Zone 2",D2360="East","Zone 3",D2360="West","Zone 4")</f>
        <v>Zone 3</v>
      </c>
      <c r="P2360">
        <f t="shared" si="73"/>
        <v>59480.600000000006</v>
      </c>
      <c r="Q2360" t="str">
        <f>VLOOKUP(C2360,Product_Master!$A:$D,3,FALSE)</f>
        <v>Clothing</v>
      </c>
    </row>
    <row r="2361" spans="1:17" x14ac:dyDescent="0.3">
      <c r="A2361" t="s">
        <v>5162</v>
      </c>
      <c r="B2361" t="s">
        <v>410</v>
      </c>
      <c r="C2361" t="s">
        <v>89</v>
      </c>
      <c r="D2361" t="s">
        <v>191</v>
      </c>
      <c r="E2361" t="s">
        <v>192</v>
      </c>
      <c r="F2361" t="s">
        <v>193</v>
      </c>
      <c r="G2361" t="s">
        <v>206</v>
      </c>
      <c r="H2361" t="s">
        <v>1085</v>
      </c>
      <c r="I2361">
        <v>10</v>
      </c>
      <c r="J2361">
        <v>0</v>
      </c>
      <c r="K2361">
        <v>518000</v>
      </c>
      <c r="L2361" t="str">
        <f>VLOOKUP(Sales_Data!C2361,Product_Master!$A:$D,2,FALSE)</f>
        <v>Shorts</v>
      </c>
      <c r="M2361">
        <f>VLOOKUP(C2361,Product_Master!$A:$D,4,FALSE)</f>
        <v>51800</v>
      </c>
      <c r="N2361" t="str">
        <f t="shared" si="72"/>
        <v>HIGH</v>
      </c>
      <c r="O2361" t="str" cm="1">
        <f t="array" ref="O2361">_xlfn.IFS(D2361="North","Zone 1",D2361="South","Zone 2",D2361="East","Zone 3",D2361="West","Zone 4")</f>
        <v>Zone 1</v>
      </c>
      <c r="P2361">
        <f t="shared" si="73"/>
        <v>51800</v>
      </c>
      <c r="Q2361" t="str">
        <f>VLOOKUP(C2361,Product_Master!$A:$D,3,FALSE)</f>
        <v>Clothing</v>
      </c>
    </row>
    <row r="2362" spans="1:17" x14ac:dyDescent="0.3">
      <c r="A2362" t="s">
        <v>5163</v>
      </c>
      <c r="B2362" t="s">
        <v>1366</v>
      </c>
      <c r="C2362" t="s">
        <v>149</v>
      </c>
      <c r="D2362" t="s">
        <v>171</v>
      </c>
      <c r="E2362" t="s">
        <v>204</v>
      </c>
      <c r="F2362" t="s">
        <v>205</v>
      </c>
      <c r="G2362" t="s">
        <v>181</v>
      </c>
      <c r="H2362" t="s">
        <v>5164</v>
      </c>
      <c r="I2362">
        <v>12</v>
      </c>
      <c r="J2362">
        <v>10</v>
      </c>
      <c r="K2362">
        <v>370213</v>
      </c>
      <c r="L2362" t="str">
        <f>VLOOKUP(Sales_Data!C2362,Product_Master!$A:$D,2,FALSE)</f>
        <v>Football Shoes</v>
      </c>
      <c r="M2362">
        <f>VLOOKUP(C2362,Product_Master!$A:$D,4,FALSE)</f>
        <v>34279</v>
      </c>
      <c r="N2362" t="str">
        <f t="shared" si="72"/>
        <v>HIGH</v>
      </c>
      <c r="O2362" t="str" cm="1">
        <f t="array" ref="O2362">_xlfn.IFS(D2362="North","Zone 1",D2362="South","Zone 2",D2362="East","Zone 3",D2362="West","Zone 4")</f>
        <v>Zone 2</v>
      </c>
      <c r="P2362">
        <f t="shared" si="73"/>
        <v>37021.300000000003</v>
      </c>
      <c r="Q2362" t="str">
        <f>VLOOKUP(C2362,Product_Master!$A:$D,3,FALSE)</f>
        <v>Sports</v>
      </c>
    </row>
    <row r="2363" spans="1:17" x14ac:dyDescent="0.3">
      <c r="A2363" t="s">
        <v>5165</v>
      </c>
      <c r="B2363" t="s">
        <v>2436</v>
      </c>
      <c r="C2363" t="s">
        <v>60</v>
      </c>
      <c r="D2363" t="s">
        <v>178</v>
      </c>
      <c r="E2363" t="s">
        <v>185</v>
      </c>
      <c r="F2363" t="s">
        <v>186</v>
      </c>
      <c r="G2363" t="s">
        <v>257</v>
      </c>
      <c r="H2363" t="s">
        <v>3138</v>
      </c>
      <c r="I2363">
        <v>9</v>
      </c>
      <c r="J2363">
        <v>20</v>
      </c>
      <c r="K2363">
        <v>429408</v>
      </c>
      <c r="L2363" t="str">
        <f>VLOOKUP(Sales_Data!C2363,Product_Master!$A:$D,2,FALSE)</f>
        <v>Cupboard</v>
      </c>
      <c r="M2363">
        <f>VLOOKUP(C2363,Product_Master!$A:$D,4,FALSE)</f>
        <v>59640</v>
      </c>
      <c r="N2363" t="str">
        <f t="shared" si="72"/>
        <v>HIGH</v>
      </c>
      <c r="O2363" t="str" cm="1">
        <f t="array" ref="O2363">_xlfn.IFS(D2363="North","Zone 1",D2363="South","Zone 2",D2363="East","Zone 3",D2363="West","Zone 4")</f>
        <v>Zone 3</v>
      </c>
      <c r="P2363">
        <f t="shared" si="73"/>
        <v>42940.800000000003</v>
      </c>
      <c r="Q2363" t="str">
        <f>VLOOKUP(C2363,Product_Master!$A:$D,3,FALSE)</f>
        <v>Furniture</v>
      </c>
    </row>
    <row r="2364" spans="1:17" x14ac:dyDescent="0.3">
      <c r="A2364" t="s">
        <v>5166</v>
      </c>
      <c r="B2364" t="s">
        <v>637</v>
      </c>
      <c r="C2364" t="s">
        <v>11</v>
      </c>
      <c r="D2364" t="s">
        <v>178</v>
      </c>
      <c r="E2364" t="s">
        <v>179</v>
      </c>
      <c r="F2364" t="s">
        <v>180</v>
      </c>
      <c r="G2364" t="s">
        <v>206</v>
      </c>
      <c r="H2364" t="s">
        <v>5167</v>
      </c>
      <c r="I2364">
        <v>3</v>
      </c>
      <c r="J2364">
        <v>20</v>
      </c>
      <c r="K2364">
        <v>71404</v>
      </c>
      <c r="L2364" t="str">
        <f>VLOOKUP(Sales_Data!C2364,Product_Master!$A:$D,2,FALSE)</f>
        <v>Lenovo Laptop</v>
      </c>
      <c r="M2364">
        <f>VLOOKUP(C2364,Product_Master!$A:$D,4,FALSE)</f>
        <v>29752</v>
      </c>
      <c r="N2364" t="str">
        <f t="shared" si="72"/>
        <v>HIGH</v>
      </c>
      <c r="O2364" t="str" cm="1">
        <f t="array" ref="O2364">_xlfn.IFS(D2364="North","Zone 1",D2364="South","Zone 2",D2364="East","Zone 3",D2364="West","Zone 4")</f>
        <v>Zone 3</v>
      </c>
      <c r="P2364">
        <f t="shared" si="73"/>
        <v>7140.4000000000005</v>
      </c>
      <c r="Q2364" t="str">
        <f>VLOOKUP(C2364,Product_Master!$A:$D,3,FALSE)</f>
        <v>Electronics</v>
      </c>
    </row>
    <row r="2365" spans="1:17" x14ac:dyDescent="0.3">
      <c r="A2365" t="s">
        <v>5168</v>
      </c>
      <c r="B2365" t="s">
        <v>425</v>
      </c>
      <c r="C2365" t="s">
        <v>40</v>
      </c>
      <c r="D2365" t="s">
        <v>171</v>
      </c>
      <c r="E2365" t="s">
        <v>204</v>
      </c>
      <c r="F2365" t="s">
        <v>205</v>
      </c>
      <c r="G2365" t="s">
        <v>181</v>
      </c>
      <c r="H2365" t="s">
        <v>5169</v>
      </c>
      <c r="I2365">
        <v>3</v>
      </c>
      <c r="J2365">
        <v>0</v>
      </c>
      <c r="K2365">
        <v>184296</v>
      </c>
      <c r="L2365" t="str">
        <f>VLOOKUP(Sales_Data!C2365,Product_Master!$A:$D,2,FALSE)</f>
        <v>Dining Table</v>
      </c>
      <c r="M2365">
        <f>VLOOKUP(C2365,Product_Master!$A:$D,4,FALSE)</f>
        <v>61432</v>
      </c>
      <c r="N2365" t="str">
        <f t="shared" si="72"/>
        <v>HIGH</v>
      </c>
      <c r="O2365" t="str" cm="1">
        <f t="array" ref="O2365">_xlfn.IFS(D2365="North","Zone 1",D2365="South","Zone 2",D2365="East","Zone 3",D2365="West","Zone 4")</f>
        <v>Zone 2</v>
      </c>
      <c r="P2365">
        <f t="shared" si="73"/>
        <v>18429.600000000002</v>
      </c>
      <c r="Q2365" t="str">
        <f>VLOOKUP(C2365,Product_Master!$A:$D,3,FALSE)</f>
        <v>Furniture</v>
      </c>
    </row>
    <row r="2366" spans="1:17" x14ac:dyDescent="0.3">
      <c r="A2366" t="s">
        <v>5170</v>
      </c>
      <c r="B2366" t="s">
        <v>1718</v>
      </c>
      <c r="C2366" t="s">
        <v>114</v>
      </c>
      <c r="D2366" t="s">
        <v>191</v>
      </c>
      <c r="E2366" t="s">
        <v>242</v>
      </c>
      <c r="F2366" t="s">
        <v>242</v>
      </c>
      <c r="G2366" t="s">
        <v>253</v>
      </c>
      <c r="H2366" t="s">
        <v>5171</v>
      </c>
      <c r="I2366">
        <v>7</v>
      </c>
      <c r="J2366">
        <v>15</v>
      </c>
      <c r="K2366">
        <v>346355</v>
      </c>
      <c r="L2366" t="str">
        <f>VLOOKUP(Sales_Data!C2366,Product_Master!$A:$D,2,FALSE)</f>
        <v>Flour</v>
      </c>
      <c r="M2366">
        <f>VLOOKUP(C2366,Product_Master!$A:$D,4,FALSE)</f>
        <v>58211</v>
      </c>
      <c r="N2366" t="str">
        <f t="shared" si="72"/>
        <v>HIGH</v>
      </c>
      <c r="O2366" t="str" cm="1">
        <f t="array" ref="O2366">_xlfn.IFS(D2366="North","Zone 1",D2366="South","Zone 2",D2366="East","Zone 3",D2366="West","Zone 4")</f>
        <v>Zone 1</v>
      </c>
      <c r="P2366">
        <f t="shared" si="73"/>
        <v>34635.5</v>
      </c>
      <c r="Q2366" t="str">
        <f>VLOOKUP(C2366,Product_Master!$A:$D,3,FALSE)</f>
        <v>Grocery</v>
      </c>
    </row>
    <row r="2367" spans="1:17" x14ac:dyDescent="0.3">
      <c r="A2367" t="s">
        <v>5172</v>
      </c>
      <c r="B2367" t="s">
        <v>2556</v>
      </c>
      <c r="C2367" t="s">
        <v>106</v>
      </c>
      <c r="D2367" t="s">
        <v>197</v>
      </c>
      <c r="E2367" t="s">
        <v>198</v>
      </c>
      <c r="F2367" t="s">
        <v>199</v>
      </c>
      <c r="G2367" t="s">
        <v>200</v>
      </c>
      <c r="H2367" t="s">
        <v>5173</v>
      </c>
      <c r="I2367">
        <v>11</v>
      </c>
      <c r="J2367">
        <v>10</v>
      </c>
      <c r="K2367">
        <v>659072</v>
      </c>
      <c r="L2367" t="str">
        <f>VLOOKUP(Sales_Data!C2367,Product_Master!$A:$D,2,FALSE)</f>
        <v>Oil</v>
      </c>
      <c r="M2367">
        <f>VLOOKUP(C2367,Product_Master!$A:$D,4,FALSE)</f>
        <v>66573</v>
      </c>
      <c r="N2367" t="str">
        <f t="shared" si="72"/>
        <v>HIGH</v>
      </c>
      <c r="O2367" t="str" cm="1">
        <f t="array" ref="O2367">_xlfn.IFS(D2367="North","Zone 1",D2367="South","Zone 2",D2367="East","Zone 3",D2367="West","Zone 4")</f>
        <v>Zone 4</v>
      </c>
      <c r="P2367">
        <f t="shared" si="73"/>
        <v>65907.199999999997</v>
      </c>
      <c r="Q2367" t="str">
        <f>VLOOKUP(C2367,Product_Master!$A:$D,3,FALSE)</f>
        <v>Grocery</v>
      </c>
    </row>
    <row r="2368" spans="1:17" x14ac:dyDescent="0.3">
      <c r="A2368" t="s">
        <v>5174</v>
      </c>
      <c r="B2368" t="s">
        <v>3398</v>
      </c>
      <c r="C2368" t="s">
        <v>110</v>
      </c>
      <c r="D2368" t="s">
        <v>191</v>
      </c>
      <c r="E2368" t="s">
        <v>192</v>
      </c>
      <c r="F2368" t="s">
        <v>193</v>
      </c>
      <c r="G2368" t="s">
        <v>181</v>
      </c>
      <c r="H2368" t="s">
        <v>331</v>
      </c>
      <c r="I2368">
        <v>3</v>
      </c>
      <c r="J2368">
        <v>20</v>
      </c>
      <c r="K2368">
        <v>67701</v>
      </c>
      <c r="L2368" t="str">
        <f>VLOOKUP(Sales_Data!C2368,Product_Master!$A:$D,2,FALSE)</f>
        <v>Spices</v>
      </c>
      <c r="M2368">
        <f>VLOOKUP(C2368,Product_Master!$A:$D,4,FALSE)</f>
        <v>28209</v>
      </c>
      <c r="N2368" t="str">
        <f t="shared" si="72"/>
        <v>HIGH</v>
      </c>
      <c r="O2368" t="str" cm="1">
        <f t="array" ref="O2368">_xlfn.IFS(D2368="North","Zone 1",D2368="South","Zone 2",D2368="East","Zone 3",D2368="West","Zone 4")</f>
        <v>Zone 1</v>
      </c>
      <c r="P2368">
        <f t="shared" si="73"/>
        <v>6770.1</v>
      </c>
      <c r="Q2368" t="str">
        <f>VLOOKUP(C2368,Product_Master!$A:$D,3,FALSE)</f>
        <v>Grocery</v>
      </c>
    </row>
    <row r="2369" spans="1:17" x14ac:dyDescent="0.3">
      <c r="A2369" t="s">
        <v>5175</v>
      </c>
      <c r="B2369" t="s">
        <v>404</v>
      </c>
      <c r="C2369" t="s">
        <v>139</v>
      </c>
      <c r="D2369" t="s">
        <v>197</v>
      </c>
      <c r="E2369" t="s">
        <v>210</v>
      </c>
      <c r="F2369" t="s">
        <v>211</v>
      </c>
      <c r="G2369" t="s">
        <v>228</v>
      </c>
      <c r="H2369" t="s">
        <v>5176</v>
      </c>
      <c r="I2369">
        <v>2</v>
      </c>
      <c r="J2369">
        <v>15</v>
      </c>
      <c r="K2369">
        <v>39033</v>
      </c>
      <c r="L2369" t="str">
        <f>VLOOKUP(Sales_Data!C2369,Product_Master!$A:$D,2,FALSE)</f>
        <v>Helmet</v>
      </c>
      <c r="M2369">
        <f>VLOOKUP(C2369,Product_Master!$A:$D,4,FALSE)</f>
        <v>22961</v>
      </c>
      <c r="N2369" t="str">
        <f t="shared" si="72"/>
        <v>HIGH</v>
      </c>
      <c r="O2369" t="str" cm="1">
        <f t="array" ref="O2369">_xlfn.IFS(D2369="North","Zone 1",D2369="South","Zone 2",D2369="East","Zone 3",D2369="West","Zone 4")</f>
        <v>Zone 4</v>
      </c>
      <c r="P2369">
        <f t="shared" si="73"/>
        <v>3903.3</v>
      </c>
      <c r="Q2369" t="str">
        <f>VLOOKUP(C2369,Product_Master!$A:$D,3,FALSE)</f>
        <v>Sports</v>
      </c>
    </row>
    <row r="2370" spans="1:17" x14ac:dyDescent="0.3">
      <c r="A2370" t="s">
        <v>5177</v>
      </c>
      <c r="B2370" t="s">
        <v>1600</v>
      </c>
      <c r="C2370" t="s">
        <v>102</v>
      </c>
      <c r="D2370" t="s">
        <v>171</v>
      </c>
      <c r="E2370" t="s">
        <v>172</v>
      </c>
      <c r="F2370" t="s">
        <v>173</v>
      </c>
      <c r="G2370" t="s">
        <v>181</v>
      </c>
      <c r="H2370" t="s">
        <v>5178</v>
      </c>
      <c r="I2370">
        <v>1</v>
      </c>
      <c r="J2370">
        <v>20</v>
      </c>
      <c r="K2370">
        <v>58456</v>
      </c>
      <c r="L2370" t="str">
        <f>VLOOKUP(Sales_Data!C2370,Product_Master!$A:$D,2,FALSE)</f>
        <v>Tea</v>
      </c>
      <c r="M2370">
        <f>VLOOKUP(C2370,Product_Master!$A:$D,4,FALSE)</f>
        <v>73070</v>
      </c>
      <c r="N2370" t="str">
        <f t="shared" si="72"/>
        <v>HIGH</v>
      </c>
      <c r="O2370" t="str" cm="1">
        <f t="array" ref="O2370">_xlfn.IFS(D2370="North","Zone 1",D2370="South","Zone 2",D2370="East","Zone 3",D2370="West","Zone 4")</f>
        <v>Zone 2</v>
      </c>
      <c r="P2370">
        <f t="shared" si="73"/>
        <v>5845.6</v>
      </c>
      <c r="Q2370" t="str">
        <f>VLOOKUP(C2370,Product_Master!$A:$D,3,FALSE)</f>
        <v>Grocery</v>
      </c>
    </row>
    <row r="2371" spans="1:17" x14ac:dyDescent="0.3">
      <c r="A2371" t="s">
        <v>5179</v>
      </c>
      <c r="B2371" t="s">
        <v>453</v>
      </c>
      <c r="C2371" t="s">
        <v>38</v>
      </c>
      <c r="D2371" t="s">
        <v>171</v>
      </c>
      <c r="E2371" t="s">
        <v>204</v>
      </c>
      <c r="F2371" t="s">
        <v>205</v>
      </c>
      <c r="G2371" t="s">
        <v>315</v>
      </c>
      <c r="H2371" t="s">
        <v>5180</v>
      </c>
      <c r="I2371">
        <v>4</v>
      </c>
      <c r="J2371">
        <v>20</v>
      </c>
      <c r="K2371">
        <v>129593</v>
      </c>
      <c r="L2371" t="str">
        <f>VLOOKUP(Sales_Data!C2371,Product_Master!$A:$D,2,FALSE)</f>
        <v>Study Table</v>
      </c>
      <c r="M2371">
        <f>VLOOKUP(C2371,Product_Master!$A:$D,4,FALSE)</f>
        <v>40498</v>
      </c>
      <c r="N2371" t="str">
        <f t="shared" ref="N2371:N2434" si="74">IF(K2371&gt;15000,"HIGH",IF(K2371&gt;=5000,"MEDIUM","LOW"))</f>
        <v>HIGH</v>
      </c>
      <c r="O2371" t="str" cm="1">
        <f t="array" ref="O2371">_xlfn.IFS(D2371="North","Zone 1",D2371="South","Zone 2",D2371="East","Zone 3",D2371="West","Zone 4")</f>
        <v>Zone 2</v>
      </c>
      <c r="P2371">
        <f t="shared" ref="P2371:P2434" si="75">IF(N2371="HIGH",K2371*10%,IF(N2371="MEDIUM",K2371*5%,K2371*2%))</f>
        <v>12959.300000000001</v>
      </c>
      <c r="Q2371" t="str">
        <f>VLOOKUP(C2371,Product_Master!$A:$D,3,FALSE)</f>
        <v>Furniture</v>
      </c>
    </row>
    <row r="2372" spans="1:17" x14ac:dyDescent="0.3">
      <c r="A2372" t="s">
        <v>5181</v>
      </c>
      <c r="B2372" t="s">
        <v>381</v>
      </c>
      <c r="C2372" t="s">
        <v>118</v>
      </c>
      <c r="D2372" t="s">
        <v>191</v>
      </c>
      <c r="E2372" t="s">
        <v>238</v>
      </c>
      <c r="F2372" t="s">
        <v>238</v>
      </c>
      <c r="G2372" t="s">
        <v>315</v>
      </c>
      <c r="H2372" t="s">
        <v>5182</v>
      </c>
      <c r="I2372">
        <v>5</v>
      </c>
      <c r="J2372">
        <v>20</v>
      </c>
      <c r="K2372">
        <v>57660</v>
      </c>
      <c r="L2372" t="str">
        <f>VLOOKUP(Sales_Data!C2372,Product_Master!$A:$D,2,FALSE)</f>
        <v>Juice</v>
      </c>
      <c r="M2372">
        <f>VLOOKUP(C2372,Product_Master!$A:$D,4,FALSE)</f>
        <v>14415</v>
      </c>
      <c r="N2372" t="str">
        <f t="shared" si="74"/>
        <v>HIGH</v>
      </c>
      <c r="O2372" t="str" cm="1">
        <f t="array" ref="O2372">_xlfn.IFS(D2372="North","Zone 1",D2372="South","Zone 2",D2372="East","Zone 3",D2372="West","Zone 4")</f>
        <v>Zone 1</v>
      </c>
      <c r="P2372">
        <f t="shared" si="75"/>
        <v>5766</v>
      </c>
      <c r="Q2372" t="str">
        <f>VLOOKUP(C2372,Product_Master!$A:$D,3,FALSE)</f>
        <v>Grocery</v>
      </c>
    </row>
    <row r="2373" spans="1:17" x14ac:dyDescent="0.3">
      <c r="A2373" t="s">
        <v>5183</v>
      </c>
      <c r="B2373" t="s">
        <v>294</v>
      </c>
      <c r="C2373" t="s">
        <v>44</v>
      </c>
      <c r="D2373" t="s">
        <v>197</v>
      </c>
      <c r="E2373" t="s">
        <v>260</v>
      </c>
      <c r="F2373" t="s">
        <v>261</v>
      </c>
      <c r="G2373" t="s">
        <v>206</v>
      </c>
      <c r="H2373" t="s">
        <v>3384</v>
      </c>
      <c r="I2373">
        <v>1</v>
      </c>
      <c r="J2373">
        <v>0</v>
      </c>
      <c r="K2373">
        <v>75009</v>
      </c>
      <c r="L2373" t="str">
        <f>VLOOKUP(Sales_Data!C2373,Product_Master!$A:$D,2,FALSE)</f>
        <v>Bookshelf</v>
      </c>
      <c r="M2373">
        <f>VLOOKUP(C2373,Product_Master!$A:$D,4,FALSE)</f>
        <v>75009</v>
      </c>
      <c r="N2373" t="str">
        <f t="shared" si="74"/>
        <v>HIGH</v>
      </c>
      <c r="O2373" t="str" cm="1">
        <f t="array" ref="O2373">_xlfn.IFS(D2373="North","Zone 1",D2373="South","Zone 2",D2373="East","Zone 3",D2373="West","Zone 4")</f>
        <v>Zone 4</v>
      </c>
      <c r="P2373">
        <f t="shared" si="75"/>
        <v>7500.9000000000005</v>
      </c>
      <c r="Q2373" t="str">
        <f>VLOOKUP(C2373,Product_Master!$A:$D,3,FALSE)</f>
        <v>Furniture</v>
      </c>
    </row>
    <row r="2374" spans="1:17" x14ac:dyDescent="0.3">
      <c r="A2374" t="s">
        <v>5184</v>
      </c>
      <c r="B2374" t="s">
        <v>2907</v>
      </c>
      <c r="C2374" t="s">
        <v>122</v>
      </c>
      <c r="D2374" t="s">
        <v>197</v>
      </c>
      <c r="E2374" t="s">
        <v>198</v>
      </c>
      <c r="F2374" t="s">
        <v>199</v>
      </c>
      <c r="G2374" t="s">
        <v>187</v>
      </c>
      <c r="H2374" t="s">
        <v>5185</v>
      </c>
      <c r="I2374">
        <v>5</v>
      </c>
      <c r="J2374">
        <v>20</v>
      </c>
      <c r="K2374">
        <v>262128</v>
      </c>
      <c r="L2374" t="str">
        <f>VLOOKUP(Sales_Data!C2374,Product_Master!$A:$D,2,FALSE)</f>
        <v>Noodles</v>
      </c>
      <c r="M2374">
        <f>VLOOKUP(C2374,Product_Master!$A:$D,4,FALSE)</f>
        <v>65532</v>
      </c>
      <c r="N2374" t="str">
        <f t="shared" si="74"/>
        <v>HIGH</v>
      </c>
      <c r="O2374" t="str" cm="1">
        <f t="array" ref="O2374">_xlfn.IFS(D2374="North","Zone 1",D2374="South","Zone 2",D2374="East","Zone 3",D2374="West","Zone 4")</f>
        <v>Zone 4</v>
      </c>
      <c r="P2374">
        <f t="shared" si="75"/>
        <v>26212.800000000003</v>
      </c>
      <c r="Q2374" t="str">
        <f>VLOOKUP(C2374,Product_Master!$A:$D,3,FALSE)</f>
        <v>Grocery</v>
      </c>
    </row>
    <row r="2375" spans="1:17" x14ac:dyDescent="0.3">
      <c r="A2375" t="s">
        <v>5186</v>
      </c>
      <c r="B2375" t="s">
        <v>3562</v>
      </c>
      <c r="C2375" t="s">
        <v>17</v>
      </c>
      <c r="D2375" t="s">
        <v>191</v>
      </c>
      <c r="E2375" t="s">
        <v>242</v>
      </c>
      <c r="F2375" t="s">
        <v>242</v>
      </c>
      <c r="G2375" t="s">
        <v>174</v>
      </c>
      <c r="H2375" t="s">
        <v>5187</v>
      </c>
      <c r="I2375">
        <v>4</v>
      </c>
      <c r="J2375">
        <v>5</v>
      </c>
      <c r="K2375">
        <v>254391</v>
      </c>
      <c r="L2375" t="str">
        <f>VLOOKUP(Sales_Data!C2375,Product_Master!$A:$D,2,FALSE)</f>
        <v>Printer</v>
      </c>
      <c r="M2375">
        <f>VLOOKUP(C2375,Product_Master!$A:$D,4,FALSE)</f>
        <v>66945</v>
      </c>
      <c r="N2375" t="str">
        <f t="shared" si="74"/>
        <v>HIGH</v>
      </c>
      <c r="O2375" t="str" cm="1">
        <f t="array" ref="O2375">_xlfn.IFS(D2375="North","Zone 1",D2375="South","Zone 2",D2375="East","Zone 3",D2375="West","Zone 4")</f>
        <v>Zone 1</v>
      </c>
      <c r="P2375">
        <f t="shared" si="75"/>
        <v>25439.100000000002</v>
      </c>
      <c r="Q2375" t="str">
        <f>VLOOKUP(C2375,Product_Master!$A:$D,3,FALSE)</f>
        <v>Electronics</v>
      </c>
    </row>
    <row r="2376" spans="1:17" x14ac:dyDescent="0.3">
      <c r="A2376" t="s">
        <v>5188</v>
      </c>
      <c r="B2376" t="s">
        <v>1075</v>
      </c>
      <c r="C2376" t="s">
        <v>93</v>
      </c>
      <c r="D2376" t="s">
        <v>191</v>
      </c>
      <c r="E2376" t="s">
        <v>192</v>
      </c>
      <c r="F2376" t="s">
        <v>193</v>
      </c>
      <c r="G2376" t="s">
        <v>269</v>
      </c>
      <c r="H2376" t="s">
        <v>4435</v>
      </c>
      <c r="I2376">
        <v>9</v>
      </c>
      <c r="J2376">
        <v>15</v>
      </c>
      <c r="K2376">
        <v>595039</v>
      </c>
      <c r="L2376" t="str">
        <f>VLOOKUP(Sales_Data!C2376,Product_Master!$A:$D,2,FALSE)</f>
        <v>Skirt</v>
      </c>
      <c r="M2376">
        <f>VLOOKUP(C2376,Product_Master!$A:$D,4,FALSE)</f>
        <v>77783</v>
      </c>
      <c r="N2376" t="str">
        <f t="shared" si="74"/>
        <v>HIGH</v>
      </c>
      <c r="O2376" t="str" cm="1">
        <f t="array" ref="O2376">_xlfn.IFS(D2376="North","Zone 1",D2376="South","Zone 2",D2376="East","Zone 3",D2376="West","Zone 4")</f>
        <v>Zone 1</v>
      </c>
      <c r="P2376">
        <f t="shared" si="75"/>
        <v>59503.9</v>
      </c>
      <c r="Q2376" t="str">
        <f>VLOOKUP(C2376,Product_Master!$A:$D,3,FALSE)</f>
        <v>Clothing</v>
      </c>
    </row>
    <row r="2377" spans="1:17" x14ac:dyDescent="0.3">
      <c r="A2377" t="s">
        <v>5189</v>
      </c>
      <c r="B2377" t="s">
        <v>1988</v>
      </c>
      <c r="C2377" t="s">
        <v>149</v>
      </c>
      <c r="D2377" t="s">
        <v>191</v>
      </c>
      <c r="E2377" t="s">
        <v>242</v>
      </c>
      <c r="F2377" t="s">
        <v>242</v>
      </c>
      <c r="G2377" t="s">
        <v>269</v>
      </c>
      <c r="H2377" t="s">
        <v>629</v>
      </c>
      <c r="I2377">
        <v>5</v>
      </c>
      <c r="J2377">
        <v>5</v>
      </c>
      <c r="K2377">
        <v>162825</v>
      </c>
      <c r="L2377" t="str">
        <f>VLOOKUP(Sales_Data!C2377,Product_Master!$A:$D,2,FALSE)</f>
        <v>Football Shoes</v>
      </c>
      <c r="M2377">
        <f>VLOOKUP(C2377,Product_Master!$A:$D,4,FALSE)</f>
        <v>34279</v>
      </c>
      <c r="N2377" t="str">
        <f t="shared" si="74"/>
        <v>HIGH</v>
      </c>
      <c r="O2377" t="str" cm="1">
        <f t="array" ref="O2377">_xlfn.IFS(D2377="North","Zone 1",D2377="South","Zone 2",D2377="East","Zone 3",D2377="West","Zone 4")</f>
        <v>Zone 1</v>
      </c>
      <c r="P2377">
        <f t="shared" si="75"/>
        <v>16282.5</v>
      </c>
      <c r="Q2377" t="str">
        <f>VLOOKUP(C2377,Product_Master!$A:$D,3,FALSE)</f>
        <v>Sports</v>
      </c>
    </row>
    <row r="2378" spans="1:17" x14ac:dyDescent="0.3">
      <c r="A2378" t="s">
        <v>5190</v>
      </c>
      <c r="B2378" t="s">
        <v>1966</v>
      </c>
      <c r="C2378" t="s">
        <v>104</v>
      </c>
      <c r="D2378" t="s">
        <v>171</v>
      </c>
      <c r="E2378" t="s">
        <v>223</v>
      </c>
      <c r="F2378" t="s">
        <v>224</v>
      </c>
      <c r="G2378" t="s">
        <v>206</v>
      </c>
      <c r="H2378" t="s">
        <v>1174</v>
      </c>
      <c r="I2378">
        <v>8</v>
      </c>
      <c r="J2378">
        <v>15</v>
      </c>
      <c r="K2378">
        <v>232226</v>
      </c>
      <c r="L2378" t="str">
        <f>VLOOKUP(Sales_Data!C2378,Product_Master!$A:$D,2,FALSE)</f>
        <v>Coffee</v>
      </c>
      <c r="M2378">
        <f>VLOOKUP(C2378,Product_Master!$A:$D,4,FALSE)</f>
        <v>34151</v>
      </c>
      <c r="N2378" t="str">
        <f t="shared" si="74"/>
        <v>HIGH</v>
      </c>
      <c r="O2378" t="str" cm="1">
        <f t="array" ref="O2378">_xlfn.IFS(D2378="North","Zone 1",D2378="South","Zone 2",D2378="East","Zone 3",D2378="West","Zone 4")</f>
        <v>Zone 2</v>
      </c>
      <c r="P2378">
        <f t="shared" si="75"/>
        <v>23222.600000000002</v>
      </c>
      <c r="Q2378" t="str">
        <f>VLOOKUP(C2378,Product_Master!$A:$D,3,FALSE)</f>
        <v>Grocery</v>
      </c>
    </row>
    <row r="2379" spans="1:17" x14ac:dyDescent="0.3">
      <c r="A2379" t="s">
        <v>5191</v>
      </c>
      <c r="B2379" t="s">
        <v>3850</v>
      </c>
      <c r="C2379" t="s">
        <v>75</v>
      </c>
      <c r="D2379" t="s">
        <v>171</v>
      </c>
      <c r="E2379" t="s">
        <v>204</v>
      </c>
      <c r="F2379" t="s">
        <v>205</v>
      </c>
      <c r="G2379" t="s">
        <v>181</v>
      </c>
      <c r="H2379" t="s">
        <v>5192</v>
      </c>
      <c r="I2379">
        <v>4</v>
      </c>
      <c r="J2379">
        <v>5</v>
      </c>
      <c r="K2379">
        <v>152494</v>
      </c>
      <c r="L2379" t="str">
        <f>VLOOKUP(Sales_Data!C2379,Product_Master!$A:$D,2,FALSE)</f>
        <v>Jacket</v>
      </c>
      <c r="M2379">
        <f>VLOOKUP(C2379,Product_Master!$A:$D,4,FALSE)</f>
        <v>40130</v>
      </c>
      <c r="N2379" t="str">
        <f t="shared" si="74"/>
        <v>HIGH</v>
      </c>
      <c r="O2379" t="str" cm="1">
        <f t="array" ref="O2379">_xlfn.IFS(D2379="North","Zone 1",D2379="South","Zone 2",D2379="East","Zone 3",D2379="West","Zone 4")</f>
        <v>Zone 2</v>
      </c>
      <c r="P2379">
        <f t="shared" si="75"/>
        <v>15249.400000000001</v>
      </c>
      <c r="Q2379" t="str">
        <f>VLOOKUP(C2379,Product_Master!$A:$D,3,FALSE)</f>
        <v>Clothing</v>
      </c>
    </row>
    <row r="2380" spans="1:17" x14ac:dyDescent="0.3">
      <c r="A2380" t="s">
        <v>5193</v>
      </c>
      <c r="B2380" t="s">
        <v>597</v>
      </c>
      <c r="C2380" t="s">
        <v>23</v>
      </c>
      <c r="D2380" t="s">
        <v>191</v>
      </c>
      <c r="E2380" t="s">
        <v>192</v>
      </c>
      <c r="F2380" t="s">
        <v>193</v>
      </c>
      <c r="G2380" t="s">
        <v>219</v>
      </c>
      <c r="H2380" t="s">
        <v>5194</v>
      </c>
      <c r="I2380">
        <v>10</v>
      </c>
      <c r="J2380">
        <v>10</v>
      </c>
      <c r="K2380">
        <v>597879</v>
      </c>
      <c r="L2380" t="str">
        <f>VLOOKUP(Sales_Data!C2380,Product_Master!$A:$D,2,FALSE)</f>
        <v>Refrigerator</v>
      </c>
      <c r="M2380">
        <f>VLOOKUP(C2380,Product_Master!$A:$D,4,FALSE)</f>
        <v>66431</v>
      </c>
      <c r="N2380" t="str">
        <f t="shared" si="74"/>
        <v>HIGH</v>
      </c>
      <c r="O2380" t="str" cm="1">
        <f t="array" ref="O2380">_xlfn.IFS(D2380="North","Zone 1",D2380="South","Zone 2",D2380="East","Zone 3",D2380="West","Zone 4")</f>
        <v>Zone 1</v>
      </c>
      <c r="P2380">
        <f t="shared" si="75"/>
        <v>59787.9</v>
      </c>
      <c r="Q2380" t="str">
        <f>VLOOKUP(C2380,Product_Master!$A:$D,3,FALSE)</f>
        <v>Electronics</v>
      </c>
    </row>
    <row r="2381" spans="1:17" x14ac:dyDescent="0.3">
      <c r="A2381" t="s">
        <v>5195</v>
      </c>
      <c r="B2381" t="s">
        <v>545</v>
      </c>
      <c r="C2381" t="s">
        <v>71</v>
      </c>
      <c r="D2381" t="s">
        <v>191</v>
      </c>
      <c r="E2381" t="s">
        <v>242</v>
      </c>
      <c r="F2381" t="s">
        <v>242</v>
      </c>
      <c r="G2381" t="s">
        <v>257</v>
      </c>
      <c r="H2381" t="s">
        <v>5196</v>
      </c>
      <c r="I2381">
        <v>8</v>
      </c>
      <c r="J2381">
        <v>0</v>
      </c>
      <c r="K2381">
        <v>458528</v>
      </c>
      <c r="L2381" t="str">
        <f>VLOOKUP(Sales_Data!C2381,Product_Master!$A:$D,2,FALSE)</f>
        <v>Jeans</v>
      </c>
      <c r="M2381">
        <f>VLOOKUP(C2381,Product_Master!$A:$D,4,FALSE)</f>
        <v>57316</v>
      </c>
      <c r="N2381" t="str">
        <f t="shared" si="74"/>
        <v>HIGH</v>
      </c>
      <c r="O2381" t="str" cm="1">
        <f t="array" ref="O2381">_xlfn.IFS(D2381="North","Zone 1",D2381="South","Zone 2",D2381="East","Zone 3",D2381="West","Zone 4")</f>
        <v>Zone 1</v>
      </c>
      <c r="P2381">
        <f t="shared" si="75"/>
        <v>45852.800000000003</v>
      </c>
      <c r="Q2381" t="str">
        <f>VLOOKUP(C2381,Product_Master!$A:$D,3,FALSE)</f>
        <v>Clothing</v>
      </c>
    </row>
    <row r="2382" spans="1:17" x14ac:dyDescent="0.3">
      <c r="A2382" t="s">
        <v>5197</v>
      </c>
      <c r="B2382" t="s">
        <v>1096</v>
      </c>
      <c r="C2382" t="s">
        <v>7</v>
      </c>
      <c r="D2382" t="s">
        <v>191</v>
      </c>
      <c r="E2382" t="s">
        <v>242</v>
      </c>
      <c r="F2382" t="s">
        <v>242</v>
      </c>
      <c r="G2382" t="s">
        <v>200</v>
      </c>
      <c r="H2382" t="s">
        <v>5198</v>
      </c>
      <c r="I2382">
        <v>2</v>
      </c>
      <c r="J2382">
        <v>15</v>
      </c>
      <c r="K2382">
        <v>108801</v>
      </c>
      <c r="L2382" t="str">
        <f>VLOOKUP(Sales_Data!C2382,Product_Master!$A:$D,2,FALSE)</f>
        <v>HP Laptop</v>
      </c>
      <c r="M2382">
        <f>VLOOKUP(C2382,Product_Master!$A:$D,4,FALSE)</f>
        <v>64001</v>
      </c>
      <c r="N2382" t="str">
        <f t="shared" si="74"/>
        <v>HIGH</v>
      </c>
      <c r="O2382" t="str" cm="1">
        <f t="array" ref="O2382">_xlfn.IFS(D2382="North","Zone 1",D2382="South","Zone 2",D2382="East","Zone 3",D2382="West","Zone 4")</f>
        <v>Zone 1</v>
      </c>
      <c r="P2382">
        <f t="shared" si="75"/>
        <v>10880.1</v>
      </c>
      <c r="Q2382" t="str">
        <f>VLOOKUP(C2382,Product_Master!$A:$D,3,FALSE)</f>
        <v>Electronics</v>
      </c>
    </row>
    <row r="2383" spans="1:17" x14ac:dyDescent="0.3">
      <c r="A2383" t="s">
        <v>5199</v>
      </c>
      <c r="B2383" t="s">
        <v>1691</v>
      </c>
      <c r="C2383" t="s">
        <v>106</v>
      </c>
      <c r="D2383" t="s">
        <v>197</v>
      </c>
      <c r="E2383" t="s">
        <v>260</v>
      </c>
      <c r="F2383" t="s">
        <v>261</v>
      </c>
      <c r="G2383" t="s">
        <v>262</v>
      </c>
      <c r="H2383" t="s">
        <v>5200</v>
      </c>
      <c r="I2383">
        <v>1</v>
      </c>
      <c r="J2383">
        <v>5</v>
      </c>
      <c r="K2383">
        <v>63244</v>
      </c>
      <c r="L2383" t="str">
        <f>VLOOKUP(Sales_Data!C2383,Product_Master!$A:$D,2,FALSE)</f>
        <v>Oil</v>
      </c>
      <c r="M2383">
        <f>VLOOKUP(C2383,Product_Master!$A:$D,4,FALSE)</f>
        <v>66573</v>
      </c>
      <c r="N2383" t="str">
        <f t="shared" si="74"/>
        <v>HIGH</v>
      </c>
      <c r="O2383" t="str" cm="1">
        <f t="array" ref="O2383">_xlfn.IFS(D2383="North","Zone 1",D2383="South","Zone 2",D2383="East","Zone 3",D2383="West","Zone 4")</f>
        <v>Zone 4</v>
      </c>
      <c r="P2383">
        <f t="shared" si="75"/>
        <v>6324.4000000000005</v>
      </c>
      <c r="Q2383" t="str">
        <f>VLOOKUP(C2383,Product_Master!$A:$D,3,FALSE)</f>
        <v>Grocery</v>
      </c>
    </row>
    <row r="2384" spans="1:17" x14ac:dyDescent="0.3">
      <c r="A2384" t="s">
        <v>5201</v>
      </c>
      <c r="B2384" t="s">
        <v>1700</v>
      </c>
      <c r="C2384" t="s">
        <v>122</v>
      </c>
      <c r="D2384" t="s">
        <v>171</v>
      </c>
      <c r="E2384" t="s">
        <v>172</v>
      </c>
      <c r="F2384" t="s">
        <v>173</v>
      </c>
      <c r="G2384" t="s">
        <v>262</v>
      </c>
      <c r="H2384" t="s">
        <v>5202</v>
      </c>
      <c r="I2384">
        <v>9</v>
      </c>
      <c r="J2384">
        <v>10</v>
      </c>
      <c r="K2384">
        <v>530809</v>
      </c>
      <c r="L2384" t="str">
        <f>VLOOKUP(Sales_Data!C2384,Product_Master!$A:$D,2,FALSE)</f>
        <v>Noodles</v>
      </c>
      <c r="M2384">
        <f>VLOOKUP(C2384,Product_Master!$A:$D,4,FALSE)</f>
        <v>65532</v>
      </c>
      <c r="N2384" t="str">
        <f t="shared" si="74"/>
        <v>HIGH</v>
      </c>
      <c r="O2384" t="str" cm="1">
        <f t="array" ref="O2384">_xlfn.IFS(D2384="North","Zone 1",D2384="South","Zone 2",D2384="East","Zone 3",D2384="West","Zone 4")</f>
        <v>Zone 2</v>
      </c>
      <c r="P2384">
        <f t="shared" si="75"/>
        <v>53080.9</v>
      </c>
      <c r="Q2384" t="str">
        <f>VLOOKUP(C2384,Product_Master!$A:$D,3,FALSE)</f>
        <v>Grocery</v>
      </c>
    </row>
    <row r="2385" spans="1:17" x14ac:dyDescent="0.3">
      <c r="A2385" t="s">
        <v>5203</v>
      </c>
      <c r="B2385" t="s">
        <v>2303</v>
      </c>
      <c r="C2385" t="s">
        <v>102</v>
      </c>
      <c r="D2385" t="s">
        <v>191</v>
      </c>
      <c r="E2385" t="s">
        <v>192</v>
      </c>
      <c r="F2385" t="s">
        <v>193</v>
      </c>
      <c r="G2385" t="s">
        <v>262</v>
      </c>
      <c r="H2385" t="s">
        <v>5204</v>
      </c>
      <c r="I2385">
        <v>10</v>
      </c>
      <c r="J2385">
        <v>10</v>
      </c>
      <c r="K2385">
        <v>657630</v>
      </c>
      <c r="L2385" t="str">
        <f>VLOOKUP(Sales_Data!C2385,Product_Master!$A:$D,2,FALSE)</f>
        <v>Tea</v>
      </c>
      <c r="M2385">
        <f>VLOOKUP(C2385,Product_Master!$A:$D,4,FALSE)</f>
        <v>73070</v>
      </c>
      <c r="N2385" t="str">
        <f t="shared" si="74"/>
        <v>HIGH</v>
      </c>
      <c r="O2385" t="str" cm="1">
        <f t="array" ref="O2385">_xlfn.IFS(D2385="North","Zone 1",D2385="South","Zone 2",D2385="East","Zone 3",D2385="West","Zone 4")</f>
        <v>Zone 1</v>
      </c>
      <c r="P2385">
        <f t="shared" si="75"/>
        <v>65763</v>
      </c>
      <c r="Q2385" t="str">
        <f>VLOOKUP(C2385,Product_Master!$A:$D,3,FALSE)</f>
        <v>Grocery</v>
      </c>
    </row>
    <row r="2386" spans="1:17" x14ac:dyDescent="0.3">
      <c r="A2386" t="s">
        <v>5205</v>
      </c>
      <c r="B2386" t="s">
        <v>339</v>
      </c>
      <c r="C2386" t="s">
        <v>58</v>
      </c>
      <c r="D2386" t="s">
        <v>171</v>
      </c>
      <c r="E2386" t="s">
        <v>204</v>
      </c>
      <c r="F2386" t="s">
        <v>205</v>
      </c>
      <c r="G2386" t="s">
        <v>315</v>
      </c>
      <c r="H2386" t="s">
        <v>5206</v>
      </c>
      <c r="I2386">
        <v>8</v>
      </c>
      <c r="J2386">
        <v>0</v>
      </c>
      <c r="K2386">
        <v>221600</v>
      </c>
      <c r="L2386" t="str">
        <f>VLOOKUP(Sales_Data!C2386,Product_Master!$A:$D,2,FALSE)</f>
        <v>Side Table</v>
      </c>
      <c r="M2386">
        <f>VLOOKUP(C2386,Product_Master!$A:$D,4,FALSE)</f>
        <v>27700</v>
      </c>
      <c r="N2386" t="str">
        <f t="shared" si="74"/>
        <v>HIGH</v>
      </c>
      <c r="O2386" t="str" cm="1">
        <f t="array" ref="O2386">_xlfn.IFS(D2386="North","Zone 1",D2386="South","Zone 2",D2386="East","Zone 3",D2386="West","Zone 4")</f>
        <v>Zone 2</v>
      </c>
      <c r="P2386">
        <f t="shared" si="75"/>
        <v>22160</v>
      </c>
      <c r="Q2386" t="str">
        <f>VLOOKUP(C2386,Product_Master!$A:$D,3,FALSE)</f>
        <v>Furniture</v>
      </c>
    </row>
    <row r="2387" spans="1:17" x14ac:dyDescent="0.3">
      <c r="A2387" t="s">
        <v>5207</v>
      </c>
      <c r="B2387" t="s">
        <v>885</v>
      </c>
      <c r="C2387" t="s">
        <v>108</v>
      </c>
      <c r="D2387" t="s">
        <v>197</v>
      </c>
      <c r="E2387" t="s">
        <v>198</v>
      </c>
      <c r="F2387" t="s">
        <v>199</v>
      </c>
      <c r="G2387" t="s">
        <v>315</v>
      </c>
      <c r="H2387" t="s">
        <v>5208</v>
      </c>
      <c r="I2387">
        <v>7</v>
      </c>
      <c r="J2387">
        <v>5</v>
      </c>
      <c r="K2387">
        <v>98173</v>
      </c>
      <c r="L2387" t="str">
        <f>VLOOKUP(Sales_Data!C2387,Product_Master!$A:$D,2,FALSE)</f>
        <v>Salt</v>
      </c>
      <c r="M2387">
        <f>VLOOKUP(C2387,Product_Master!$A:$D,4,FALSE)</f>
        <v>14763</v>
      </c>
      <c r="N2387" t="str">
        <f t="shared" si="74"/>
        <v>HIGH</v>
      </c>
      <c r="O2387" t="str" cm="1">
        <f t="array" ref="O2387">_xlfn.IFS(D2387="North","Zone 1",D2387="South","Zone 2",D2387="East","Zone 3",D2387="West","Zone 4")</f>
        <v>Zone 4</v>
      </c>
      <c r="P2387">
        <f t="shared" si="75"/>
        <v>9817.3000000000011</v>
      </c>
      <c r="Q2387" t="str">
        <f>VLOOKUP(C2387,Product_Master!$A:$D,3,FALSE)</f>
        <v>Grocery</v>
      </c>
    </row>
    <row r="2388" spans="1:17" x14ac:dyDescent="0.3">
      <c r="A2388" t="s">
        <v>5209</v>
      </c>
      <c r="B2388" t="s">
        <v>1559</v>
      </c>
      <c r="C2388" t="s">
        <v>100</v>
      </c>
      <c r="D2388" t="s">
        <v>197</v>
      </c>
      <c r="E2388" t="s">
        <v>198</v>
      </c>
      <c r="F2388" t="s">
        <v>199</v>
      </c>
      <c r="G2388" t="s">
        <v>206</v>
      </c>
      <c r="H2388" t="s">
        <v>5210</v>
      </c>
      <c r="I2388">
        <v>7</v>
      </c>
      <c r="J2388">
        <v>15</v>
      </c>
      <c r="K2388">
        <v>367942</v>
      </c>
      <c r="L2388" t="str">
        <f>VLOOKUP(Sales_Data!C2388,Product_Master!$A:$D,2,FALSE)</f>
        <v>Sugar</v>
      </c>
      <c r="M2388">
        <f>VLOOKUP(C2388,Product_Master!$A:$D,4,FALSE)</f>
        <v>61839</v>
      </c>
      <c r="N2388" t="str">
        <f t="shared" si="74"/>
        <v>HIGH</v>
      </c>
      <c r="O2388" t="str" cm="1">
        <f t="array" ref="O2388">_xlfn.IFS(D2388="North","Zone 1",D2388="South","Zone 2",D2388="East","Zone 3",D2388="West","Zone 4")</f>
        <v>Zone 4</v>
      </c>
      <c r="P2388">
        <f t="shared" si="75"/>
        <v>36794.200000000004</v>
      </c>
      <c r="Q2388" t="str">
        <f>VLOOKUP(C2388,Product_Master!$A:$D,3,FALSE)</f>
        <v>Grocery</v>
      </c>
    </row>
    <row r="2389" spans="1:17" x14ac:dyDescent="0.3">
      <c r="A2389" t="s">
        <v>5211</v>
      </c>
      <c r="B2389" t="s">
        <v>348</v>
      </c>
      <c r="C2389" t="s">
        <v>102</v>
      </c>
      <c r="D2389" t="s">
        <v>171</v>
      </c>
      <c r="E2389" t="s">
        <v>172</v>
      </c>
      <c r="F2389" t="s">
        <v>173</v>
      </c>
      <c r="G2389" t="s">
        <v>187</v>
      </c>
      <c r="H2389" t="s">
        <v>5212</v>
      </c>
      <c r="I2389">
        <v>2</v>
      </c>
      <c r="J2389">
        <v>5</v>
      </c>
      <c r="K2389">
        <v>138833</v>
      </c>
      <c r="L2389" t="str">
        <f>VLOOKUP(Sales_Data!C2389,Product_Master!$A:$D,2,FALSE)</f>
        <v>Tea</v>
      </c>
      <c r="M2389">
        <f>VLOOKUP(C2389,Product_Master!$A:$D,4,FALSE)</f>
        <v>73070</v>
      </c>
      <c r="N2389" t="str">
        <f t="shared" si="74"/>
        <v>HIGH</v>
      </c>
      <c r="O2389" t="str" cm="1">
        <f t="array" ref="O2389">_xlfn.IFS(D2389="North","Zone 1",D2389="South","Zone 2",D2389="East","Zone 3",D2389="West","Zone 4")</f>
        <v>Zone 2</v>
      </c>
      <c r="P2389">
        <f t="shared" si="75"/>
        <v>13883.300000000001</v>
      </c>
      <c r="Q2389" t="str">
        <f>VLOOKUP(C2389,Product_Master!$A:$D,3,FALSE)</f>
        <v>Grocery</v>
      </c>
    </row>
    <row r="2390" spans="1:17" x14ac:dyDescent="0.3">
      <c r="A2390" t="s">
        <v>5213</v>
      </c>
      <c r="B2390" t="s">
        <v>493</v>
      </c>
      <c r="C2390" t="s">
        <v>102</v>
      </c>
      <c r="D2390" t="s">
        <v>178</v>
      </c>
      <c r="E2390" t="s">
        <v>179</v>
      </c>
      <c r="F2390" t="s">
        <v>180</v>
      </c>
      <c r="G2390" t="s">
        <v>257</v>
      </c>
      <c r="H2390" t="s">
        <v>1643</v>
      </c>
      <c r="I2390">
        <v>10</v>
      </c>
      <c r="J2390">
        <v>10</v>
      </c>
      <c r="K2390">
        <v>657630</v>
      </c>
      <c r="L2390" t="str">
        <f>VLOOKUP(Sales_Data!C2390,Product_Master!$A:$D,2,FALSE)</f>
        <v>Tea</v>
      </c>
      <c r="M2390">
        <f>VLOOKUP(C2390,Product_Master!$A:$D,4,FALSE)</f>
        <v>73070</v>
      </c>
      <c r="N2390" t="str">
        <f t="shared" si="74"/>
        <v>HIGH</v>
      </c>
      <c r="O2390" t="str" cm="1">
        <f t="array" ref="O2390">_xlfn.IFS(D2390="North","Zone 1",D2390="South","Zone 2",D2390="East","Zone 3",D2390="West","Zone 4")</f>
        <v>Zone 3</v>
      </c>
      <c r="P2390">
        <f t="shared" si="75"/>
        <v>65763</v>
      </c>
      <c r="Q2390" t="str">
        <f>VLOOKUP(C2390,Product_Master!$A:$D,3,FALSE)</f>
        <v>Grocery</v>
      </c>
    </row>
    <row r="2391" spans="1:17" x14ac:dyDescent="0.3">
      <c r="A2391" t="s">
        <v>5214</v>
      </c>
      <c r="B2391" t="s">
        <v>1050</v>
      </c>
      <c r="C2391" t="s">
        <v>112</v>
      </c>
      <c r="D2391" t="s">
        <v>171</v>
      </c>
      <c r="E2391" t="s">
        <v>223</v>
      </c>
      <c r="F2391" t="s">
        <v>224</v>
      </c>
      <c r="G2391" t="s">
        <v>257</v>
      </c>
      <c r="H2391" t="s">
        <v>3396</v>
      </c>
      <c r="I2391">
        <v>11</v>
      </c>
      <c r="J2391">
        <v>10</v>
      </c>
      <c r="K2391">
        <v>42342</v>
      </c>
      <c r="L2391" t="str">
        <f>VLOOKUP(Sales_Data!C2391,Product_Master!$A:$D,2,FALSE)</f>
        <v>Pasta</v>
      </c>
      <c r="M2391">
        <f>VLOOKUP(C2391,Product_Master!$A:$D,4,FALSE)</f>
        <v>4277</v>
      </c>
      <c r="N2391" t="str">
        <f t="shared" si="74"/>
        <v>HIGH</v>
      </c>
      <c r="O2391" t="str" cm="1">
        <f t="array" ref="O2391">_xlfn.IFS(D2391="North","Zone 1",D2391="South","Zone 2",D2391="East","Zone 3",D2391="West","Zone 4")</f>
        <v>Zone 2</v>
      </c>
      <c r="P2391">
        <f t="shared" si="75"/>
        <v>4234.2</v>
      </c>
      <c r="Q2391" t="str">
        <f>VLOOKUP(C2391,Product_Master!$A:$D,3,FALSE)</f>
        <v>Grocery</v>
      </c>
    </row>
    <row r="2392" spans="1:17" x14ac:dyDescent="0.3">
      <c r="A2392" t="s">
        <v>5215</v>
      </c>
      <c r="B2392" t="s">
        <v>2000</v>
      </c>
      <c r="C2392" t="s">
        <v>62</v>
      </c>
      <c r="D2392" t="s">
        <v>191</v>
      </c>
      <c r="E2392" t="s">
        <v>242</v>
      </c>
      <c r="F2392" t="s">
        <v>242</v>
      </c>
      <c r="G2392" t="s">
        <v>253</v>
      </c>
      <c r="H2392" t="s">
        <v>899</v>
      </c>
      <c r="I2392">
        <v>5</v>
      </c>
      <c r="J2392">
        <v>5</v>
      </c>
      <c r="K2392">
        <v>235942</v>
      </c>
      <c r="L2392" t="str">
        <f>VLOOKUP(Sales_Data!C2392,Product_Master!$A:$D,2,FALSE)</f>
        <v>Recliner</v>
      </c>
      <c r="M2392">
        <f>VLOOKUP(C2392,Product_Master!$A:$D,4,FALSE)</f>
        <v>49672</v>
      </c>
      <c r="N2392" t="str">
        <f t="shared" si="74"/>
        <v>HIGH</v>
      </c>
      <c r="O2392" t="str" cm="1">
        <f t="array" ref="O2392">_xlfn.IFS(D2392="North","Zone 1",D2392="South","Zone 2",D2392="East","Zone 3",D2392="West","Zone 4")</f>
        <v>Zone 1</v>
      </c>
      <c r="P2392">
        <f t="shared" si="75"/>
        <v>23594.2</v>
      </c>
      <c r="Q2392" t="str">
        <f>VLOOKUP(C2392,Product_Master!$A:$D,3,FALSE)</f>
        <v>Furniture</v>
      </c>
    </row>
    <row r="2393" spans="1:17" x14ac:dyDescent="0.3">
      <c r="A2393" t="s">
        <v>5216</v>
      </c>
      <c r="B2393" t="s">
        <v>1204</v>
      </c>
      <c r="C2393" t="s">
        <v>27</v>
      </c>
      <c r="D2393" t="s">
        <v>171</v>
      </c>
      <c r="E2393" t="s">
        <v>172</v>
      </c>
      <c r="F2393" t="s">
        <v>173</v>
      </c>
      <c r="G2393" t="s">
        <v>200</v>
      </c>
      <c r="H2393" t="s">
        <v>2769</v>
      </c>
      <c r="I2393">
        <v>3</v>
      </c>
      <c r="J2393">
        <v>15</v>
      </c>
      <c r="K2393">
        <v>143603</v>
      </c>
      <c r="L2393" t="str">
        <f>VLOOKUP(Sales_Data!C2393,Product_Master!$A:$D,2,FALSE)</f>
        <v>Microwave</v>
      </c>
      <c r="M2393">
        <f>VLOOKUP(C2393,Product_Master!$A:$D,4,FALSE)</f>
        <v>56315</v>
      </c>
      <c r="N2393" t="str">
        <f t="shared" si="74"/>
        <v>HIGH</v>
      </c>
      <c r="O2393" t="str" cm="1">
        <f t="array" ref="O2393">_xlfn.IFS(D2393="North","Zone 1",D2393="South","Zone 2",D2393="East","Zone 3",D2393="West","Zone 4")</f>
        <v>Zone 2</v>
      </c>
      <c r="P2393">
        <f t="shared" si="75"/>
        <v>14360.300000000001</v>
      </c>
      <c r="Q2393" t="str">
        <f>VLOOKUP(C2393,Product_Master!$A:$D,3,FALSE)</f>
        <v>Electronics</v>
      </c>
    </row>
    <row r="2394" spans="1:17" x14ac:dyDescent="0.3">
      <c r="A2394" t="s">
        <v>5217</v>
      </c>
      <c r="B2394" t="s">
        <v>1189</v>
      </c>
      <c r="C2394" t="s">
        <v>102</v>
      </c>
      <c r="D2394" t="s">
        <v>171</v>
      </c>
      <c r="E2394" t="s">
        <v>204</v>
      </c>
      <c r="F2394" t="s">
        <v>205</v>
      </c>
      <c r="G2394" t="s">
        <v>174</v>
      </c>
      <c r="H2394" t="s">
        <v>5218</v>
      </c>
      <c r="I2394">
        <v>5</v>
      </c>
      <c r="J2394">
        <v>0</v>
      </c>
      <c r="K2394">
        <v>365350</v>
      </c>
      <c r="L2394" t="str">
        <f>VLOOKUP(Sales_Data!C2394,Product_Master!$A:$D,2,FALSE)</f>
        <v>Tea</v>
      </c>
      <c r="M2394">
        <f>VLOOKUP(C2394,Product_Master!$A:$D,4,FALSE)</f>
        <v>73070</v>
      </c>
      <c r="N2394" t="str">
        <f t="shared" si="74"/>
        <v>HIGH</v>
      </c>
      <c r="O2394" t="str" cm="1">
        <f t="array" ref="O2394">_xlfn.IFS(D2394="North","Zone 1",D2394="South","Zone 2",D2394="East","Zone 3",D2394="West","Zone 4")</f>
        <v>Zone 2</v>
      </c>
      <c r="P2394">
        <f t="shared" si="75"/>
        <v>36535</v>
      </c>
      <c r="Q2394" t="str">
        <f>VLOOKUP(C2394,Product_Master!$A:$D,3,FALSE)</f>
        <v>Grocery</v>
      </c>
    </row>
    <row r="2395" spans="1:17" x14ac:dyDescent="0.3">
      <c r="A2395" t="s">
        <v>5219</v>
      </c>
      <c r="B2395" t="s">
        <v>1842</v>
      </c>
      <c r="C2395" t="s">
        <v>128</v>
      </c>
      <c r="D2395" t="s">
        <v>191</v>
      </c>
      <c r="E2395" t="s">
        <v>238</v>
      </c>
      <c r="F2395" t="s">
        <v>238</v>
      </c>
      <c r="G2395" t="s">
        <v>257</v>
      </c>
      <c r="H2395" t="s">
        <v>5220</v>
      </c>
      <c r="I2395">
        <v>7</v>
      </c>
      <c r="J2395">
        <v>0</v>
      </c>
      <c r="K2395">
        <v>411726</v>
      </c>
      <c r="L2395" t="str">
        <f>VLOOKUP(Sales_Data!C2395,Product_Master!$A:$D,2,FALSE)</f>
        <v>Cricket Bat</v>
      </c>
      <c r="M2395">
        <f>VLOOKUP(C2395,Product_Master!$A:$D,4,FALSE)</f>
        <v>58818</v>
      </c>
      <c r="N2395" t="str">
        <f t="shared" si="74"/>
        <v>HIGH</v>
      </c>
      <c r="O2395" t="str" cm="1">
        <f t="array" ref="O2395">_xlfn.IFS(D2395="North","Zone 1",D2395="South","Zone 2",D2395="East","Zone 3",D2395="West","Zone 4")</f>
        <v>Zone 1</v>
      </c>
      <c r="P2395">
        <f t="shared" si="75"/>
        <v>41172.600000000006</v>
      </c>
      <c r="Q2395" t="str">
        <f>VLOOKUP(C2395,Product_Master!$A:$D,3,FALSE)</f>
        <v>Sports</v>
      </c>
    </row>
    <row r="2396" spans="1:17" x14ac:dyDescent="0.3">
      <c r="A2396" t="s">
        <v>5221</v>
      </c>
      <c r="B2396" t="s">
        <v>469</v>
      </c>
      <c r="C2396" t="s">
        <v>83</v>
      </c>
      <c r="D2396" t="s">
        <v>191</v>
      </c>
      <c r="E2396" t="s">
        <v>238</v>
      </c>
      <c r="F2396" t="s">
        <v>238</v>
      </c>
      <c r="G2396" t="s">
        <v>219</v>
      </c>
      <c r="H2396" t="s">
        <v>5222</v>
      </c>
      <c r="I2396">
        <v>12</v>
      </c>
      <c r="J2396">
        <v>15</v>
      </c>
      <c r="K2396">
        <v>798292</v>
      </c>
      <c r="L2396" t="str">
        <f>VLOOKUP(Sales_Data!C2396,Product_Master!$A:$D,2,FALSE)</f>
        <v>Track Pants</v>
      </c>
      <c r="M2396">
        <f>VLOOKUP(C2396,Product_Master!$A:$D,4,FALSE)</f>
        <v>78264</v>
      </c>
      <c r="N2396" t="str">
        <f t="shared" si="74"/>
        <v>HIGH</v>
      </c>
      <c r="O2396" t="str" cm="1">
        <f t="array" ref="O2396">_xlfn.IFS(D2396="North","Zone 1",D2396="South","Zone 2",D2396="East","Zone 3",D2396="West","Zone 4")</f>
        <v>Zone 1</v>
      </c>
      <c r="P2396">
        <f t="shared" si="75"/>
        <v>79829.200000000012</v>
      </c>
      <c r="Q2396" t="str">
        <f>VLOOKUP(C2396,Product_Master!$A:$D,3,FALSE)</f>
        <v>Clothing</v>
      </c>
    </row>
    <row r="2397" spans="1:17" x14ac:dyDescent="0.3">
      <c r="A2397" t="s">
        <v>5223</v>
      </c>
      <c r="B2397" t="s">
        <v>1371</v>
      </c>
      <c r="C2397" t="s">
        <v>46</v>
      </c>
      <c r="D2397" t="s">
        <v>191</v>
      </c>
      <c r="E2397" t="s">
        <v>192</v>
      </c>
      <c r="F2397" t="s">
        <v>193</v>
      </c>
      <c r="G2397" t="s">
        <v>253</v>
      </c>
      <c r="H2397" t="s">
        <v>4216</v>
      </c>
      <c r="I2397">
        <v>11</v>
      </c>
      <c r="J2397">
        <v>15</v>
      </c>
      <c r="K2397">
        <v>583561</v>
      </c>
      <c r="L2397" t="str">
        <f>VLOOKUP(Sales_Data!C2397,Product_Master!$A:$D,2,FALSE)</f>
        <v>Wardrobe</v>
      </c>
      <c r="M2397">
        <f>VLOOKUP(C2397,Product_Master!$A:$D,4,FALSE)</f>
        <v>62413</v>
      </c>
      <c r="N2397" t="str">
        <f t="shared" si="74"/>
        <v>HIGH</v>
      </c>
      <c r="O2397" t="str" cm="1">
        <f t="array" ref="O2397">_xlfn.IFS(D2397="North","Zone 1",D2397="South","Zone 2",D2397="East","Zone 3",D2397="West","Zone 4")</f>
        <v>Zone 1</v>
      </c>
      <c r="P2397">
        <f t="shared" si="75"/>
        <v>58356.100000000006</v>
      </c>
      <c r="Q2397" t="str">
        <f>VLOOKUP(C2397,Product_Master!$A:$D,3,FALSE)</f>
        <v>Furniture</v>
      </c>
    </row>
    <row r="2398" spans="1:17" x14ac:dyDescent="0.3">
      <c r="A2398" t="s">
        <v>5224</v>
      </c>
      <c r="B2398" t="s">
        <v>1842</v>
      </c>
      <c r="C2398" t="s">
        <v>145</v>
      </c>
      <c r="D2398" t="s">
        <v>197</v>
      </c>
      <c r="E2398" t="s">
        <v>260</v>
      </c>
      <c r="F2398" t="s">
        <v>261</v>
      </c>
      <c r="G2398" t="s">
        <v>174</v>
      </c>
      <c r="H2398" t="s">
        <v>5225</v>
      </c>
      <c r="I2398">
        <v>11</v>
      </c>
      <c r="J2398">
        <v>20</v>
      </c>
      <c r="K2398">
        <v>156252</v>
      </c>
      <c r="L2398" t="str">
        <f>VLOOKUP(Sales_Data!C2398,Product_Master!$A:$D,2,FALSE)</f>
        <v>Badminton Racket</v>
      </c>
      <c r="M2398">
        <f>VLOOKUP(C2398,Product_Master!$A:$D,4,FALSE)</f>
        <v>17756</v>
      </c>
      <c r="N2398" t="str">
        <f t="shared" si="74"/>
        <v>HIGH</v>
      </c>
      <c r="O2398" t="str" cm="1">
        <f t="array" ref="O2398">_xlfn.IFS(D2398="North","Zone 1",D2398="South","Zone 2",D2398="East","Zone 3",D2398="West","Zone 4")</f>
        <v>Zone 4</v>
      </c>
      <c r="P2398">
        <f t="shared" si="75"/>
        <v>15625.2</v>
      </c>
      <c r="Q2398" t="str">
        <f>VLOOKUP(C2398,Product_Master!$A:$D,3,FALSE)</f>
        <v>Sports</v>
      </c>
    </row>
    <row r="2399" spans="1:17" x14ac:dyDescent="0.3">
      <c r="A2399" t="s">
        <v>5226</v>
      </c>
      <c r="B2399" t="s">
        <v>1050</v>
      </c>
      <c r="C2399" t="s">
        <v>77</v>
      </c>
      <c r="D2399" t="s">
        <v>197</v>
      </c>
      <c r="E2399" t="s">
        <v>260</v>
      </c>
      <c r="F2399" t="s">
        <v>261</v>
      </c>
      <c r="G2399" t="s">
        <v>243</v>
      </c>
      <c r="H2399" t="s">
        <v>5227</v>
      </c>
      <c r="I2399">
        <v>9</v>
      </c>
      <c r="J2399">
        <v>5</v>
      </c>
      <c r="K2399">
        <v>176856</v>
      </c>
      <c r="L2399" t="str">
        <f>VLOOKUP(Sales_Data!C2399,Product_Master!$A:$D,2,FALSE)</f>
        <v>Saree</v>
      </c>
      <c r="M2399">
        <f>VLOOKUP(C2399,Product_Master!$A:$D,4,FALSE)</f>
        <v>20685</v>
      </c>
      <c r="N2399" t="str">
        <f t="shared" si="74"/>
        <v>HIGH</v>
      </c>
      <c r="O2399" t="str" cm="1">
        <f t="array" ref="O2399">_xlfn.IFS(D2399="North","Zone 1",D2399="South","Zone 2",D2399="East","Zone 3",D2399="West","Zone 4")</f>
        <v>Zone 4</v>
      </c>
      <c r="P2399">
        <f t="shared" si="75"/>
        <v>17685.600000000002</v>
      </c>
      <c r="Q2399" t="str">
        <f>VLOOKUP(C2399,Product_Master!$A:$D,3,FALSE)</f>
        <v>Clothing</v>
      </c>
    </row>
    <row r="2400" spans="1:17" x14ac:dyDescent="0.3">
      <c r="A2400" t="s">
        <v>5228</v>
      </c>
      <c r="B2400" t="s">
        <v>1453</v>
      </c>
      <c r="C2400" t="s">
        <v>66</v>
      </c>
      <c r="D2400" t="s">
        <v>178</v>
      </c>
      <c r="E2400" t="s">
        <v>179</v>
      </c>
      <c r="F2400" t="s">
        <v>180</v>
      </c>
      <c r="G2400" t="s">
        <v>187</v>
      </c>
      <c r="H2400" t="s">
        <v>5229</v>
      </c>
      <c r="I2400">
        <v>3</v>
      </c>
      <c r="J2400">
        <v>20</v>
      </c>
      <c r="K2400">
        <v>116414</v>
      </c>
      <c r="L2400" t="str">
        <f>VLOOKUP(Sales_Data!C2400,Product_Master!$A:$D,2,FALSE)</f>
        <v>Men Shirt</v>
      </c>
      <c r="M2400">
        <f>VLOOKUP(C2400,Product_Master!$A:$D,4,FALSE)</f>
        <v>48506</v>
      </c>
      <c r="N2400" t="str">
        <f t="shared" si="74"/>
        <v>HIGH</v>
      </c>
      <c r="O2400" t="str" cm="1">
        <f t="array" ref="O2400">_xlfn.IFS(D2400="North","Zone 1",D2400="South","Zone 2",D2400="East","Zone 3",D2400="West","Zone 4")</f>
        <v>Zone 3</v>
      </c>
      <c r="P2400">
        <f t="shared" si="75"/>
        <v>11641.400000000001</v>
      </c>
      <c r="Q2400" t="str">
        <f>VLOOKUP(C2400,Product_Master!$A:$D,3,FALSE)</f>
        <v>Clothing</v>
      </c>
    </row>
    <row r="2401" spans="1:17" x14ac:dyDescent="0.3">
      <c r="A2401" t="s">
        <v>5230</v>
      </c>
      <c r="B2401" t="s">
        <v>847</v>
      </c>
      <c r="C2401" t="s">
        <v>85</v>
      </c>
      <c r="D2401" t="s">
        <v>171</v>
      </c>
      <c r="E2401" t="s">
        <v>172</v>
      </c>
      <c r="F2401" t="s">
        <v>173</v>
      </c>
      <c r="G2401" t="s">
        <v>228</v>
      </c>
      <c r="H2401" t="s">
        <v>3651</v>
      </c>
      <c r="I2401">
        <v>9</v>
      </c>
      <c r="J2401">
        <v>0</v>
      </c>
      <c r="K2401">
        <v>662409</v>
      </c>
      <c r="L2401" t="str">
        <f>VLOOKUP(Sales_Data!C2401,Product_Master!$A:$D,2,FALSE)</f>
        <v>Shoes</v>
      </c>
      <c r="M2401">
        <f>VLOOKUP(C2401,Product_Master!$A:$D,4,FALSE)</f>
        <v>73601</v>
      </c>
      <c r="N2401" t="str">
        <f t="shared" si="74"/>
        <v>HIGH</v>
      </c>
      <c r="O2401" t="str" cm="1">
        <f t="array" ref="O2401">_xlfn.IFS(D2401="North","Zone 1",D2401="South","Zone 2",D2401="East","Zone 3",D2401="West","Zone 4")</f>
        <v>Zone 2</v>
      </c>
      <c r="P2401">
        <f t="shared" si="75"/>
        <v>66240.900000000009</v>
      </c>
      <c r="Q2401" t="str">
        <f>VLOOKUP(C2401,Product_Master!$A:$D,3,FALSE)</f>
        <v>Clothing</v>
      </c>
    </row>
    <row r="2402" spans="1:17" x14ac:dyDescent="0.3">
      <c r="A2402" t="s">
        <v>5231</v>
      </c>
      <c r="B2402" t="s">
        <v>348</v>
      </c>
      <c r="C2402" t="s">
        <v>15</v>
      </c>
      <c r="D2402" t="s">
        <v>197</v>
      </c>
      <c r="E2402" t="s">
        <v>210</v>
      </c>
      <c r="F2402" t="s">
        <v>211</v>
      </c>
      <c r="G2402" t="s">
        <v>315</v>
      </c>
      <c r="H2402" t="s">
        <v>5232</v>
      </c>
      <c r="I2402">
        <v>10</v>
      </c>
      <c r="J2402">
        <v>0</v>
      </c>
      <c r="K2402">
        <v>91880</v>
      </c>
      <c r="L2402" t="str">
        <f>VLOOKUP(Sales_Data!C2402,Product_Master!$A:$D,2,FALSE)</f>
        <v>OnePlus Phone</v>
      </c>
      <c r="M2402">
        <f>VLOOKUP(C2402,Product_Master!$A:$D,4,FALSE)</f>
        <v>9188</v>
      </c>
      <c r="N2402" t="str">
        <f t="shared" si="74"/>
        <v>HIGH</v>
      </c>
      <c r="O2402" t="str" cm="1">
        <f t="array" ref="O2402">_xlfn.IFS(D2402="North","Zone 1",D2402="South","Zone 2",D2402="East","Zone 3",D2402="West","Zone 4")</f>
        <v>Zone 4</v>
      </c>
      <c r="P2402">
        <f t="shared" si="75"/>
        <v>9188</v>
      </c>
      <c r="Q2402" t="str">
        <f>VLOOKUP(C2402,Product_Master!$A:$D,3,FALSE)</f>
        <v>Electronics</v>
      </c>
    </row>
    <row r="2403" spans="1:17" x14ac:dyDescent="0.3">
      <c r="A2403" t="s">
        <v>5233</v>
      </c>
      <c r="B2403" t="s">
        <v>2182</v>
      </c>
      <c r="C2403" t="s">
        <v>11</v>
      </c>
      <c r="D2403" t="s">
        <v>178</v>
      </c>
      <c r="E2403" t="s">
        <v>179</v>
      </c>
      <c r="F2403" t="s">
        <v>180</v>
      </c>
      <c r="G2403" t="s">
        <v>315</v>
      </c>
      <c r="H2403" t="s">
        <v>5234</v>
      </c>
      <c r="I2403">
        <v>8</v>
      </c>
      <c r="J2403">
        <v>0</v>
      </c>
      <c r="K2403">
        <v>238016</v>
      </c>
      <c r="L2403" t="str">
        <f>VLOOKUP(Sales_Data!C2403,Product_Master!$A:$D,2,FALSE)</f>
        <v>Lenovo Laptop</v>
      </c>
      <c r="M2403">
        <f>VLOOKUP(C2403,Product_Master!$A:$D,4,FALSE)</f>
        <v>29752</v>
      </c>
      <c r="N2403" t="str">
        <f t="shared" si="74"/>
        <v>HIGH</v>
      </c>
      <c r="O2403" t="str" cm="1">
        <f t="array" ref="O2403">_xlfn.IFS(D2403="North","Zone 1",D2403="South","Zone 2",D2403="East","Zone 3",D2403="West","Zone 4")</f>
        <v>Zone 3</v>
      </c>
      <c r="P2403">
        <f t="shared" si="75"/>
        <v>23801.600000000002</v>
      </c>
      <c r="Q2403" t="str">
        <f>VLOOKUP(C2403,Product_Master!$A:$D,3,FALSE)</f>
        <v>Electronics</v>
      </c>
    </row>
    <row r="2404" spans="1:17" x14ac:dyDescent="0.3">
      <c r="A2404" t="s">
        <v>5235</v>
      </c>
      <c r="B2404" t="s">
        <v>1050</v>
      </c>
      <c r="C2404" t="s">
        <v>114</v>
      </c>
      <c r="D2404" t="s">
        <v>178</v>
      </c>
      <c r="E2404" t="s">
        <v>310</v>
      </c>
      <c r="F2404" t="s">
        <v>311</v>
      </c>
      <c r="G2404" t="s">
        <v>200</v>
      </c>
      <c r="H2404" t="s">
        <v>1660</v>
      </c>
      <c r="I2404">
        <v>7</v>
      </c>
      <c r="J2404">
        <v>0</v>
      </c>
      <c r="K2404">
        <v>407477</v>
      </c>
      <c r="L2404" t="str">
        <f>VLOOKUP(Sales_Data!C2404,Product_Master!$A:$D,2,FALSE)</f>
        <v>Flour</v>
      </c>
      <c r="M2404">
        <f>VLOOKUP(C2404,Product_Master!$A:$D,4,FALSE)</f>
        <v>58211</v>
      </c>
      <c r="N2404" t="str">
        <f t="shared" si="74"/>
        <v>HIGH</v>
      </c>
      <c r="O2404" t="str" cm="1">
        <f t="array" ref="O2404">_xlfn.IFS(D2404="North","Zone 1",D2404="South","Zone 2",D2404="East","Zone 3",D2404="West","Zone 4")</f>
        <v>Zone 3</v>
      </c>
      <c r="P2404">
        <f t="shared" si="75"/>
        <v>40747.700000000004</v>
      </c>
      <c r="Q2404" t="str">
        <f>VLOOKUP(C2404,Product_Master!$A:$D,3,FALSE)</f>
        <v>Grocery</v>
      </c>
    </row>
    <row r="2405" spans="1:17" x14ac:dyDescent="0.3">
      <c r="A2405" t="s">
        <v>5236</v>
      </c>
      <c r="B2405" t="s">
        <v>1209</v>
      </c>
      <c r="C2405" t="s">
        <v>38</v>
      </c>
      <c r="D2405" t="s">
        <v>191</v>
      </c>
      <c r="E2405" t="s">
        <v>192</v>
      </c>
      <c r="F2405" t="s">
        <v>193</v>
      </c>
      <c r="G2405" t="s">
        <v>187</v>
      </c>
      <c r="H2405" t="s">
        <v>5237</v>
      </c>
      <c r="I2405">
        <v>2</v>
      </c>
      <c r="J2405">
        <v>10</v>
      </c>
      <c r="K2405">
        <v>72896</v>
      </c>
      <c r="L2405" t="str">
        <f>VLOOKUP(Sales_Data!C2405,Product_Master!$A:$D,2,FALSE)</f>
        <v>Study Table</v>
      </c>
      <c r="M2405">
        <f>VLOOKUP(C2405,Product_Master!$A:$D,4,FALSE)</f>
        <v>40498</v>
      </c>
      <c r="N2405" t="str">
        <f t="shared" si="74"/>
        <v>HIGH</v>
      </c>
      <c r="O2405" t="str" cm="1">
        <f t="array" ref="O2405">_xlfn.IFS(D2405="North","Zone 1",D2405="South","Zone 2",D2405="East","Zone 3",D2405="West","Zone 4")</f>
        <v>Zone 1</v>
      </c>
      <c r="P2405">
        <f t="shared" si="75"/>
        <v>7289.6</v>
      </c>
      <c r="Q2405" t="str">
        <f>VLOOKUP(C2405,Product_Master!$A:$D,3,FALSE)</f>
        <v>Furniture</v>
      </c>
    </row>
    <row r="2406" spans="1:17" x14ac:dyDescent="0.3">
      <c r="A2406" t="s">
        <v>5238</v>
      </c>
      <c r="B2406" t="s">
        <v>1252</v>
      </c>
      <c r="C2406" t="s">
        <v>112</v>
      </c>
      <c r="D2406" t="s">
        <v>171</v>
      </c>
      <c r="E2406" t="s">
        <v>204</v>
      </c>
      <c r="F2406" t="s">
        <v>205</v>
      </c>
      <c r="G2406" t="s">
        <v>228</v>
      </c>
      <c r="H2406" t="s">
        <v>5239</v>
      </c>
      <c r="I2406">
        <v>11</v>
      </c>
      <c r="J2406">
        <v>20</v>
      </c>
      <c r="K2406">
        <v>37637</v>
      </c>
      <c r="L2406" t="str">
        <f>VLOOKUP(Sales_Data!C2406,Product_Master!$A:$D,2,FALSE)</f>
        <v>Pasta</v>
      </c>
      <c r="M2406">
        <f>VLOOKUP(C2406,Product_Master!$A:$D,4,FALSE)</f>
        <v>4277</v>
      </c>
      <c r="N2406" t="str">
        <f t="shared" si="74"/>
        <v>HIGH</v>
      </c>
      <c r="O2406" t="str" cm="1">
        <f t="array" ref="O2406">_xlfn.IFS(D2406="North","Zone 1",D2406="South","Zone 2",D2406="East","Zone 3",D2406="West","Zone 4")</f>
        <v>Zone 2</v>
      </c>
      <c r="P2406">
        <f t="shared" si="75"/>
        <v>3763.7000000000003</v>
      </c>
      <c r="Q2406" t="str">
        <f>VLOOKUP(C2406,Product_Master!$A:$D,3,FALSE)</f>
        <v>Grocery</v>
      </c>
    </row>
    <row r="2407" spans="1:17" x14ac:dyDescent="0.3">
      <c r="A2407" t="s">
        <v>5240</v>
      </c>
      <c r="B2407" t="s">
        <v>3264</v>
      </c>
      <c r="C2407" t="s">
        <v>75</v>
      </c>
      <c r="D2407" t="s">
        <v>197</v>
      </c>
      <c r="E2407" t="s">
        <v>210</v>
      </c>
      <c r="F2407" t="s">
        <v>211</v>
      </c>
      <c r="G2407" t="s">
        <v>257</v>
      </c>
      <c r="H2407" t="s">
        <v>5241</v>
      </c>
      <c r="I2407">
        <v>10</v>
      </c>
      <c r="J2407">
        <v>15</v>
      </c>
      <c r="K2407">
        <v>341105</v>
      </c>
      <c r="L2407" t="str">
        <f>VLOOKUP(Sales_Data!C2407,Product_Master!$A:$D,2,FALSE)</f>
        <v>Jacket</v>
      </c>
      <c r="M2407">
        <f>VLOOKUP(C2407,Product_Master!$A:$D,4,FALSE)</f>
        <v>40130</v>
      </c>
      <c r="N2407" t="str">
        <f t="shared" si="74"/>
        <v>HIGH</v>
      </c>
      <c r="O2407" t="str" cm="1">
        <f t="array" ref="O2407">_xlfn.IFS(D2407="North","Zone 1",D2407="South","Zone 2",D2407="East","Zone 3",D2407="West","Zone 4")</f>
        <v>Zone 4</v>
      </c>
      <c r="P2407">
        <f t="shared" si="75"/>
        <v>34110.5</v>
      </c>
      <c r="Q2407" t="str">
        <f>VLOOKUP(C2407,Product_Master!$A:$D,3,FALSE)</f>
        <v>Clothing</v>
      </c>
    </row>
    <row r="2408" spans="1:17" x14ac:dyDescent="0.3">
      <c r="A2408" t="s">
        <v>5242</v>
      </c>
      <c r="B2408" t="s">
        <v>684</v>
      </c>
      <c r="C2408" t="s">
        <v>108</v>
      </c>
      <c r="D2408" t="s">
        <v>178</v>
      </c>
      <c r="E2408" t="s">
        <v>310</v>
      </c>
      <c r="F2408" t="s">
        <v>311</v>
      </c>
      <c r="G2408" t="s">
        <v>187</v>
      </c>
      <c r="H2408" t="s">
        <v>5243</v>
      </c>
      <c r="I2408">
        <v>11</v>
      </c>
      <c r="J2408">
        <v>5</v>
      </c>
      <c r="K2408">
        <v>154273</v>
      </c>
      <c r="L2408" t="str">
        <f>VLOOKUP(Sales_Data!C2408,Product_Master!$A:$D,2,FALSE)</f>
        <v>Salt</v>
      </c>
      <c r="M2408">
        <f>VLOOKUP(C2408,Product_Master!$A:$D,4,FALSE)</f>
        <v>14763</v>
      </c>
      <c r="N2408" t="str">
        <f t="shared" si="74"/>
        <v>HIGH</v>
      </c>
      <c r="O2408" t="str" cm="1">
        <f t="array" ref="O2408">_xlfn.IFS(D2408="North","Zone 1",D2408="South","Zone 2",D2408="East","Zone 3",D2408="West","Zone 4")</f>
        <v>Zone 3</v>
      </c>
      <c r="P2408">
        <f t="shared" si="75"/>
        <v>15427.300000000001</v>
      </c>
      <c r="Q2408" t="str">
        <f>VLOOKUP(C2408,Product_Master!$A:$D,3,FALSE)</f>
        <v>Grocery</v>
      </c>
    </row>
    <row r="2409" spans="1:17" x14ac:dyDescent="0.3">
      <c r="A2409" t="s">
        <v>5244</v>
      </c>
      <c r="B2409" t="s">
        <v>1799</v>
      </c>
      <c r="C2409" t="s">
        <v>46</v>
      </c>
      <c r="D2409" t="s">
        <v>197</v>
      </c>
      <c r="E2409" t="s">
        <v>210</v>
      </c>
      <c r="F2409" t="s">
        <v>211</v>
      </c>
      <c r="G2409" t="s">
        <v>269</v>
      </c>
      <c r="H2409" t="s">
        <v>5245</v>
      </c>
      <c r="I2409">
        <v>2</v>
      </c>
      <c r="J2409">
        <v>20</v>
      </c>
      <c r="K2409">
        <v>99860</v>
      </c>
      <c r="L2409" t="str">
        <f>VLOOKUP(Sales_Data!C2409,Product_Master!$A:$D,2,FALSE)</f>
        <v>Wardrobe</v>
      </c>
      <c r="M2409">
        <f>VLOOKUP(C2409,Product_Master!$A:$D,4,FALSE)</f>
        <v>62413</v>
      </c>
      <c r="N2409" t="str">
        <f t="shared" si="74"/>
        <v>HIGH</v>
      </c>
      <c r="O2409" t="str" cm="1">
        <f t="array" ref="O2409">_xlfn.IFS(D2409="North","Zone 1",D2409="South","Zone 2",D2409="East","Zone 3",D2409="West","Zone 4")</f>
        <v>Zone 4</v>
      </c>
      <c r="P2409">
        <f t="shared" si="75"/>
        <v>9986</v>
      </c>
      <c r="Q2409" t="str">
        <f>VLOOKUP(C2409,Product_Master!$A:$D,3,FALSE)</f>
        <v>Furniture</v>
      </c>
    </row>
    <row r="2410" spans="1:17" x14ac:dyDescent="0.3">
      <c r="A2410" t="s">
        <v>5246</v>
      </c>
      <c r="B2410" t="s">
        <v>196</v>
      </c>
      <c r="C2410" t="s">
        <v>75</v>
      </c>
      <c r="D2410" t="s">
        <v>191</v>
      </c>
      <c r="E2410" t="s">
        <v>238</v>
      </c>
      <c r="F2410" t="s">
        <v>238</v>
      </c>
      <c r="G2410" t="s">
        <v>206</v>
      </c>
      <c r="H2410" t="s">
        <v>5247</v>
      </c>
      <c r="I2410">
        <v>6</v>
      </c>
      <c r="J2410">
        <v>10</v>
      </c>
      <c r="K2410">
        <v>216702</v>
      </c>
      <c r="L2410" t="str">
        <f>VLOOKUP(Sales_Data!C2410,Product_Master!$A:$D,2,FALSE)</f>
        <v>Jacket</v>
      </c>
      <c r="M2410">
        <f>VLOOKUP(C2410,Product_Master!$A:$D,4,FALSE)</f>
        <v>40130</v>
      </c>
      <c r="N2410" t="str">
        <f t="shared" si="74"/>
        <v>HIGH</v>
      </c>
      <c r="O2410" t="str" cm="1">
        <f t="array" ref="O2410">_xlfn.IFS(D2410="North","Zone 1",D2410="South","Zone 2",D2410="East","Zone 3",D2410="West","Zone 4")</f>
        <v>Zone 1</v>
      </c>
      <c r="P2410">
        <f t="shared" si="75"/>
        <v>21670.2</v>
      </c>
      <c r="Q2410" t="str">
        <f>VLOOKUP(C2410,Product_Master!$A:$D,3,FALSE)</f>
        <v>Clothing</v>
      </c>
    </row>
    <row r="2411" spans="1:17" x14ac:dyDescent="0.3">
      <c r="A2411" t="s">
        <v>5248</v>
      </c>
      <c r="B2411" t="s">
        <v>828</v>
      </c>
      <c r="C2411" t="s">
        <v>35</v>
      </c>
      <c r="D2411" t="s">
        <v>191</v>
      </c>
      <c r="E2411" t="s">
        <v>242</v>
      </c>
      <c r="F2411" t="s">
        <v>242</v>
      </c>
      <c r="G2411" t="s">
        <v>315</v>
      </c>
      <c r="H2411" t="s">
        <v>4407</v>
      </c>
      <c r="I2411">
        <v>7</v>
      </c>
      <c r="J2411">
        <v>10</v>
      </c>
      <c r="K2411">
        <v>273067</v>
      </c>
      <c r="L2411" t="str">
        <f>VLOOKUP(Sales_Data!C2411,Product_Master!$A:$D,2,FALSE)</f>
        <v>Office Chair</v>
      </c>
      <c r="M2411">
        <f>VLOOKUP(C2411,Product_Master!$A:$D,4,FALSE)</f>
        <v>43344</v>
      </c>
      <c r="N2411" t="str">
        <f t="shared" si="74"/>
        <v>HIGH</v>
      </c>
      <c r="O2411" t="str" cm="1">
        <f t="array" ref="O2411">_xlfn.IFS(D2411="North","Zone 1",D2411="South","Zone 2",D2411="East","Zone 3",D2411="West","Zone 4")</f>
        <v>Zone 1</v>
      </c>
      <c r="P2411">
        <f t="shared" si="75"/>
        <v>27306.7</v>
      </c>
      <c r="Q2411" t="str">
        <f>VLOOKUP(C2411,Product_Master!$A:$D,3,FALSE)</f>
        <v>Furniture</v>
      </c>
    </row>
    <row r="2412" spans="1:17" x14ac:dyDescent="0.3">
      <c r="A2412" t="s">
        <v>5249</v>
      </c>
      <c r="B2412" t="s">
        <v>2641</v>
      </c>
      <c r="C2412" t="s">
        <v>9</v>
      </c>
      <c r="D2412" t="s">
        <v>178</v>
      </c>
      <c r="E2412" t="s">
        <v>179</v>
      </c>
      <c r="F2412" t="s">
        <v>180</v>
      </c>
      <c r="G2412" t="s">
        <v>228</v>
      </c>
      <c r="H2412" t="s">
        <v>2699</v>
      </c>
      <c r="I2412">
        <v>9</v>
      </c>
      <c r="J2412">
        <v>10</v>
      </c>
      <c r="K2412">
        <v>345327</v>
      </c>
      <c r="L2412" t="str">
        <f>VLOOKUP(Sales_Data!C2412,Product_Master!$A:$D,2,FALSE)</f>
        <v>Dell Monitor</v>
      </c>
      <c r="M2412">
        <f>VLOOKUP(C2412,Product_Master!$A:$D,4,FALSE)</f>
        <v>42633</v>
      </c>
      <c r="N2412" t="str">
        <f t="shared" si="74"/>
        <v>HIGH</v>
      </c>
      <c r="O2412" t="str" cm="1">
        <f t="array" ref="O2412">_xlfn.IFS(D2412="North","Zone 1",D2412="South","Zone 2",D2412="East","Zone 3",D2412="West","Zone 4")</f>
        <v>Zone 3</v>
      </c>
      <c r="P2412">
        <f t="shared" si="75"/>
        <v>34532.700000000004</v>
      </c>
      <c r="Q2412" t="str">
        <f>VLOOKUP(C2412,Product_Master!$A:$D,3,FALSE)</f>
        <v>Electronics</v>
      </c>
    </row>
    <row r="2413" spans="1:17" x14ac:dyDescent="0.3">
      <c r="A2413" t="s">
        <v>5250</v>
      </c>
      <c r="B2413" t="s">
        <v>891</v>
      </c>
      <c r="C2413" t="s">
        <v>91</v>
      </c>
      <c r="D2413" t="s">
        <v>171</v>
      </c>
      <c r="E2413" t="s">
        <v>204</v>
      </c>
      <c r="F2413" t="s">
        <v>205</v>
      </c>
      <c r="G2413" t="s">
        <v>187</v>
      </c>
      <c r="H2413" t="s">
        <v>5251</v>
      </c>
      <c r="I2413">
        <v>3</v>
      </c>
      <c r="J2413">
        <v>10</v>
      </c>
      <c r="K2413">
        <v>80424</v>
      </c>
      <c r="L2413" t="str">
        <f>VLOOKUP(Sales_Data!C2413,Product_Master!$A:$D,2,FALSE)</f>
        <v>Sweater</v>
      </c>
      <c r="M2413">
        <f>VLOOKUP(C2413,Product_Master!$A:$D,4,FALSE)</f>
        <v>29787</v>
      </c>
      <c r="N2413" t="str">
        <f t="shared" si="74"/>
        <v>HIGH</v>
      </c>
      <c r="O2413" t="str" cm="1">
        <f t="array" ref="O2413">_xlfn.IFS(D2413="North","Zone 1",D2413="South","Zone 2",D2413="East","Zone 3",D2413="West","Zone 4")</f>
        <v>Zone 2</v>
      </c>
      <c r="P2413">
        <f t="shared" si="75"/>
        <v>8042.4000000000005</v>
      </c>
      <c r="Q2413" t="str">
        <f>VLOOKUP(C2413,Product_Master!$A:$D,3,FALSE)</f>
        <v>Clothing</v>
      </c>
    </row>
    <row r="2414" spans="1:17" x14ac:dyDescent="0.3">
      <c r="A2414" t="s">
        <v>5252</v>
      </c>
      <c r="B2414" t="s">
        <v>2544</v>
      </c>
      <c r="C2414" t="s">
        <v>15</v>
      </c>
      <c r="D2414" t="s">
        <v>171</v>
      </c>
      <c r="E2414" t="s">
        <v>223</v>
      </c>
      <c r="F2414" t="s">
        <v>224</v>
      </c>
      <c r="G2414" t="s">
        <v>262</v>
      </c>
      <c r="H2414" t="s">
        <v>5253</v>
      </c>
      <c r="I2414">
        <v>7</v>
      </c>
      <c r="J2414">
        <v>15</v>
      </c>
      <c r="K2414">
        <v>54668</v>
      </c>
      <c r="L2414" t="str">
        <f>VLOOKUP(Sales_Data!C2414,Product_Master!$A:$D,2,FALSE)</f>
        <v>OnePlus Phone</v>
      </c>
      <c r="M2414">
        <f>VLOOKUP(C2414,Product_Master!$A:$D,4,FALSE)</f>
        <v>9188</v>
      </c>
      <c r="N2414" t="str">
        <f t="shared" si="74"/>
        <v>HIGH</v>
      </c>
      <c r="O2414" t="str" cm="1">
        <f t="array" ref="O2414">_xlfn.IFS(D2414="North","Zone 1",D2414="South","Zone 2",D2414="East","Zone 3",D2414="West","Zone 4")</f>
        <v>Zone 2</v>
      </c>
      <c r="P2414">
        <f t="shared" si="75"/>
        <v>5466.8</v>
      </c>
      <c r="Q2414" t="str">
        <f>VLOOKUP(C2414,Product_Master!$A:$D,3,FALSE)</f>
        <v>Electronics</v>
      </c>
    </row>
    <row r="2415" spans="1:17" x14ac:dyDescent="0.3">
      <c r="A2415" t="s">
        <v>5254</v>
      </c>
      <c r="B2415" t="s">
        <v>1585</v>
      </c>
      <c r="C2415" t="s">
        <v>104</v>
      </c>
      <c r="D2415" t="s">
        <v>171</v>
      </c>
      <c r="E2415" t="s">
        <v>172</v>
      </c>
      <c r="F2415" t="s">
        <v>173</v>
      </c>
      <c r="G2415" t="s">
        <v>181</v>
      </c>
      <c r="H2415" t="s">
        <v>5255</v>
      </c>
      <c r="I2415">
        <v>3</v>
      </c>
      <c r="J2415">
        <v>20</v>
      </c>
      <c r="K2415">
        <v>81962</v>
      </c>
      <c r="L2415" t="str">
        <f>VLOOKUP(Sales_Data!C2415,Product_Master!$A:$D,2,FALSE)</f>
        <v>Coffee</v>
      </c>
      <c r="M2415">
        <f>VLOOKUP(C2415,Product_Master!$A:$D,4,FALSE)</f>
        <v>34151</v>
      </c>
      <c r="N2415" t="str">
        <f t="shared" si="74"/>
        <v>HIGH</v>
      </c>
      <c r="O2415" t="str" cm="1">
        <f t="array" ref="O2415">_xlfn.IFS(D2415="North","Zone 1",D2415="South","Zone 2",D2415="East","Zone 3",D2415="West","Zone 4")</f>
        <v>Zone 2</v>
      </c>
      <c r="P2415">
        <f t="shared" si="75"/>
        <v>8196.2000000000007</v>
      </c>
      <c r="Q2415" t="str">
        <f>VLOOKUP(C2415,Product_Master!$A:$D,3,FALSE)</f>
        <v>Grocery</v>
      </c>
    </row>
    <row r="2416" spans="1:17" x14ac:dyDescent="0.3">
      <c r="A2416" t="s">
        <v>5256</v>
      </c>
      <c r="B2416" t="s">
        <v>1957</v>
      </c>
      <c r="C2416" t="s">
        <v>64</v>
      </c>
      <c r="D2416" t="s">
        <v>197</v>
      </c>
      <c r="E2416" t="s">
        <v>210</v>
      </c>
      <c r="F2416" t="s">
        <v>211</v>
      </c>
      <c r="G2416" t="s">
        <v>174</v>
      </c>
      <c r="H2416" t="s">
        <v>5257</v>
      </c>
      <c r="I2416">
        <v>4</v>
      </c>
      <c r="J2416">
        <v>5</v>
      </c>
      <c r="K2416">
        <v>172862</v>
      </c>
      <c r="L2416" t="str">
        <f>VLOOKUP(Sales_Data!C2416,Product_Master!$A:$D,2,FALSE)</f>
        <v>Stool</v>
      </c>
      <c r="M2416">
        <f>VLOOKUP(C2416,Product_Master!$A:$D,4,FALSE)</f>
        <v>45490</v>
      </c>
      <c r="N2416" t="str">
        <f t="shared" si="74"/>
        <v>HIGH</v>
      </c>
      <c r="O2416" t="str" cm="1">
        <f t="array" ref="O2416">_xlfn.IFS(D2416="North","Zone 1",D2416="South","Zone 2",D2416="East","Zone 3",D2416="West","Zone 4")</f>
        <v>Zone 4</v>
      </c>
      <c r="P2416">
        <f t="shared" si="75"/>
        <v>17286.2</v>
      </c>
      <c r="Q2416" t="str">
        <f>VLOOKUP(C2416,Product_Master!$A:$D,3,FALSE)</f>
        <v>Furniture</v>
      </c>
    </row>
    <row r="2417" spans="1:17" x14ac:dyDescent="0.3">
      <c r="A2417" t="s">
        <v>5258</v>
      </c>
      <c r="B2417" t="s">
        <v>378</v>
      </c>
      <c r="C2417" t="s">
        <v>104</v>
      </c>
      <c r="D2417" t="s">
        <v>171</v>
      </c>
      <c r="E2417" t="s">
        <v>172</v>
      </c>
      <c r="F2417" t="s">
        <v>173</v>
      </c>
      <c r="G2417" t="s">
        <v>219</v>
      </c>
      <c r="H2417" t="s">
        <v>5259</v>
      </c>
      <c r="I2417">
        <v>7</v>
      </c>
      <c r="J2417">
        <v>15</v>
      </c>
      <c r="K2417">
        <v>203198</v>
      </c>
      <c r="L2417" t="str">
        <f>VLOOKUP(Sales_Data!C2417,Product_Master!$A:$D,2,FALSE)</f>
        <v>Coffee</v>
      </c>
      <c r="M2417">
        <f>VLOOKUP(C2417,Product_Master!$A:$D,4,FALSE)</f>
        <v>34151</v>
      </c>
      <c r="N2417" t="str">
        <f t="shared" si="74"/>
        <v>HIGH</v>
      </c>
      <c r="O2417" t="str" cm="1">
        <f t="array" ref="O2417">_xlfn.IFS(D2417="North","Zone 1",D2417="South","Zone 2",D2417="East","Zone 3",D2417="West","Zone 4")</f>
        <v>Zone 2</v>
      </c>
      <c r="P2417">
        <f t="shared" si="75"/>
        <v>20319.800000000003</v>
      </c>
      <c r="Q2417" t="str">
        <f>VLOOKUP(C2417,Product_Master!$A:$D,3,FALSE)</f>
        <v>Grocery</v>
      </c>
    </row>
    <row r="2418" spans="1:17" x14ac:dyDescent="0.3">
      <c r="A2418" t="s">
        <v>5260</v>
      </c>
      <c r="B2418" t="s">
        <v>1361</v>
      </c>
      <c r="C2418" t="s">
        <v>133</v>
      </c>
      <c r="D2418" t="s">
        <v>171</v>
      </c>
      <c r="E2418" t="s">
        <v>223</v>
      </c>
      <c r="F2418" t="s">
        <v>224</v>
      </c>
      <c r="G2418" t="s">
        <v>200</v>
      </c>
      <c r="H2418" t="s">
        <v>1529</v>
      </c>
      <c r="I2418">
        <v>7</v>
      </c>
      <c r="J2418">
        <v>10</v>
      </c>
      <c r="K2418">
        <v>179461</v>
      </c>
      <c r="L2418" t="str">
        <f>VLOOKUP(Sales_Data!C2418,Product_Master!$A:$D,2,FALSE)</f>
        <v>Basketball</v>
      </c>
      <c r="M2418">
        <f>VLOOKUP(C2418,Product_Master!$A:$D,4,FALSE)</f>
        <v>28486</v>
      </c>
      <c r="N2418" t="str">
        <f t="shared" si="74"/>
        <v>HIGH</v>
      </c>
      <c r="O2418" t="str" cm="1">
        <f t="array" ref="O2418">_xlfn.IFS(D2418="North","Zone 1",D2418="South","Zone 2",D2418="East","Zone 3",D2418="West","Zone 4")</f>
        <v>Zone 2</v>
      </c>
      <c r="P2418">
        <f t="shared" si="75"/>
        <v>17946.100000000002</v>
      </c>
      <c r="Q2418" t="str">
        <f>VLOOKUP(C2418,Product_Master!$A:$D,3,FALSE)</f>
        <v>Sports</v>
      </c>
    </row>
    <row r="2419" spans="1:17" x14ac:dyDescent="0.3">
      <c r="A2419" t="s">
        <v>5261</v>
      </c>
      <c r="B2419" t="s">
        <v>348</v>
      </c>
      <c r="C2419" t="s">
        <v>7</v>
      </c>
      <c r="D2419" t="s">
        <v>191</v>
      </c>
      <c r="E2419" t="s">
        <v>238</v>
      </c>
      <c r="F2419" t="s">
        <v>238</v>
      </c>
      <c r="G2419" t="s">
        <v>200</v>
      </c>
      <c r="H2419" t="s">
        <v>5262</v>
      </c>
      <c r="I2419">
        <v>12</v>
      </c>
      <c r="J2419">
        <v>15</v>
      </c>
      <c r="K2419">
        <v>652810</v>
      </c>
      <c r="L2419" t="str">
        <f>VLOOKUP(Sales_Data!C2419,Product_Master!$A:$D,2,FALSE)</f>
        <v>HP Laptop</v>
      </c>
      <c r="M2419">
        <f>VLOOKUP(C2419,Product_Master!$A:$D,4,FALSE)</f>
        <v>64001</v>
      </c>
      <c r="N2419" t="str">
        <f t="shared" si="74"/>
        <v>HIGH</v>
      </c>
      <c r="O2419" t="str" cm="1">
        <f t="array" ref="O2419">_xlfn.IFS(D2419="North","Zone 1",D2419="South","Zone 2",D2419="East","Zone 3",D2419="West","Zone 4")</f>
        <v>Zone 1</v>
      </c>
      <c r="P2419">
        <f t="shared" si="75"/>
        <v>65281</v>
      </c>
      <c r="Q2419" t="str">
        <f>VLOOKUP(C2419,Product_Master!$A:$D,3,FALSE)</f>
        <v>Electronics</v>
      </c>
    </row>
    <row r="2420" spans="1:17" x14ac:dyDescent="0.3">
      <c r="A2420" t="s">
        <v>5263</v>
      </c>
      <c r="B2420" t="s">
        <v>5264</v>
      </c>
      <c r="C2420" t="s">
        <v>19</v>
      </c>
      <c r="D2420" t="s">
        <v>191</v>
      </c>
      <c r="E2420" t="s">
        <v>242</v>
      </c>
      <c r="F2420" t="s">
        <v>242</v>
      </c>
      <c r="G2420" t="s">
        <v>315</v>
      </c>
      <c r="H2420" t="s">
        <v>5265</v>
      </c>
      <c r="I2420">
        <v>6</v>
      </c>
      <c r="J2420">
        <v>15</v>
      </c>
      <c r="K2420">
        <v>100311</v>
      </c>
      <c r="L2420" t="str">
        <f>VLOOKUP(Sales_Data!C2420,Product_Master!$A:$D,2,FALSE)</f>
        <v>Projector</v>
      </c>
      <c r="M2420">
        <f>VLOOKUP(C2420,Product_Master!$A:$D,4,FALSE)</f>
        <v>19669</v>
      </c>
      <c r="N2420" t="str">
        <f t="shared" si="74"/>
        <v>HIGH</v>
      </c>
      <c r="O2420" t="str" cm="1">
        <f t="array" ref="O2420">_xlfn.IFS(D2420="North","Zone 1",D2420="South","Zone 2",D2420="East","Zone 3",D2420="West","Zone 4")</f>
        <v>Zone 1</v>
      </c>
      <c r="P2420">
        <f t="shared" si="75"/>
        <v>10031.1</v>
      </c>
      <c r="Q2420" t="str">
        <f>VLOOKUP(C2420,Product_Master!$A:$D,3,FALSE)</f>
        <v>Electronics</v>
      </c>
    </row>
    <row r="2421" spans="1:17" x14ac:dyDescent="0.3">
      <c r="A2421" t="s">
        <v>5266</v>
      </c>
      <c r="B2421" t="s">
        <v>1315</v>
      </c>
      <c r="C2421" t="s">
        <v>52</v>
      </c>
      <c r="D2421" t="s">
        <v>178</v>
      </c>
      <c r="E2421" t="s">
        <v>179</v>
      </c>
      <c r="F2421" t="s">
        <v>180</v>
      </c>
      <c r="G2421" t="s">
        <v>257</v>
      </c>
      <c r="H2421" t="s">
        <v>5267</v>
      </c>
      <c r="I2421">
        <v>10</v>
      </c>
      <c r="J2421">
        <v>15</v>
      </c>
      <c r="K2421">
        <v>17799</v>
      </c>
      <c r="L2421" t="str">
        <f>VLOOKUP(Sales_Data!C2421,Product_Master!$A:$D,2,FALSE)</f>
        <v>TV Unit</v>
      </c>
      <c r="M2421">
        <f>VLOOKUP(C2421,Product_Master!$A:$D,4,FALSE)</f>
        <v>2094</v>
      </c>
      <c r="N2421" t="str">
        <f t="shared" si="74"/>
        <v>HIGH</v>
      </c>
      <c r="O2421" t="str" cm="1">
        <f t="array" ref="O2421">_xlfn.IFS(D2421="North","Zone 1",D2421="South","Zone 2",D2421="East","Zone 3",D2421="West","Zone 4")</f>
        <v>Zone 3</v>
      </c>
      <c r="P2421">
        <f t="shared" si="75"/>
        <v>1779.9</v>
      </c>
      <c r="Q2421" t="str">
        <f>VLOOKUP(C2421,Product_Master!$A:$D,3,FALSE)</f>
        <v>Furniture</v>
      </c>
    </row>
    <row r="2422" spans="1:17" x14ac:dyDescent="0.3">
      <c r="A2422" t="s">
        <v>5268</v>
      </c>
      <c r="B2422" t="s">
        <v>1283</v>
      </c>
      <c r="C2422" t="s">
        <v>104</v>
      </c>
      <c r="D2422" t="s">
        <v>171</v>
      </c>
      <c r="E2422" t="s">
        <v>204</v>
      </c>
      <c r="F2422" t="s">
        <v>205</v>
      </c>
      <c r="G2422" t="s">
        <v>315</v>
      </c>
      <c r="H2422" t="s">
        <v>5269</v>
      </c>
      <c r="I2422">
        <v>3</v>
      </c>
      <c r="J2422">
        <v>15</v>
      </c>
      <c r="K2422">
        <v>87085</v>
      </c>
      <c r="L2422" t="str">
        <f>VLOOKUP(Sales_Data!C2422,Product_Master!$A:$D,2,FALSE)</f>
        <v>Coffee</v>
      </c>
      <c r="M2422">
        <f>VLOOKUP(C2422,Product_Master!$A:$D,4,FALSE)</f>
        <v>34151</v>
      </c>
      <c r="N2422" t="str">
        <f t="shared" si="74"/>
        <v>HIGH</v>
      </c>
      <c r="O2422" t="str" cm="1">
        <f t="array" ref="O2422">_xlfn.IFS(D2422="North","Zone 1",D2422="South","Zone 2",D2422="East","Zone 3",D2422="West","Zone 4")</f>
        <v>Zone 2</v>
      </c>
      <c r="P2422">
        <f t="shared" si="75"/>
        <v>8708.5</v>
      </c>
      <c r="Q2422" t="str">
        <f>VLOOKUP(C2422,Product_Master!$A:$D,3,FALSE)</f>
        <v>Grocery</v>
      </c>
    </row>
    <row r="2423" spans="1:17" x14ac:dyDescent="0.3">
      <c r="A2423" t="s">
        <v>5270</v>
      </c>
      <c r="B2423" t="s">
        <v>1662</v>
      </c>
      <c r="C2423" t="s">
        <v>77</v>
      </c>
      <c r="D2423" t="s">
        <v>171</v>
      </c>
      <c r="E2423" t="s">
        <v>204</v>
      </c>
      <c r="F2423" t="s">
        <v>205</v>
      </c>
      <c r="G2423" t="s">
        <v>253</v>
      </c>
      <c r="H2423" t="s">
        <v>5271</v>
      </c>
      <c r="I2423">
        <v>5</v>
      </c>
      <c r="J2423">
        <v>20</v>
      </c>
      <c r="K2423">
        <v>82740</v>
      </c>
      <c r="L2423" t="str">
        <f>VLOOKUP(Sales_Data!C2423,Product_Master!$A:$D,2,FALSE)</f>
        <v>Saree</v>
      </c>
      <c r="M2423">
        <f>VLOOKUP(C2423,Product_Master!$A:$D,4,FALSE)</f>
        <v>20685</v>
      </c>
      <c r="N2423" t="str">
        <f t="shared" si="74"/>
        <v>HIGH</v>
      </c>
      <c r="O2423" t="str" cm="1">
        <f t="array" ref="O2423">_xlfn.IFS(D2423="North","Zone 1",D2423="South","Zone 2",D2423="East","Zone 3",D2423="West","Zone 4")</f>
        <v>Zone 2</v>
      </c>
      <c r="P2423">
        <f t="shared" si="75"/>
        <v>8274</v>
      </c>
      <c r="Q2423" t="str">
        <f>VLOOKUP(C2423,Product_Master!$A:$D,3,FALSE)</f>
        <v>Clothing</v>
      </c>
    </row>
    <row r="2424" spans="1:17" x14ac:dyDescent="0.3">
      <c r="A2424" t="s">
        <v>5272</v>
      </c>
      <c r="B2424" t="s">
        <v>3714</v>
      </c>
      <c r="C2424" t="s">
        <v>25</v>
      </c>
      <c r="D2424" t="s">
        <v>178</v>
      </c>
      <c r="E2424" t="s">
        <v>310</v>
      </c>
      <c r="F2424" t="s">
        <v>311</v>
      </c>
      <c r="G2424" t="s">
        <v>187</v>
      </c>
      <c r="H2424" t="s">
        <v>5273</v>
      </c>
      <c r="I2424">
        <v>7</v>
      </c>
      <c r="J2424">
        <v>15</v>
      </c>
      <c r="K2424">
        <v>59137</v>
      </c>
      <c r="L2424" t="str">
        <f>VLOOKUP(Sales_Data!C2424,Product_Master!$A:$D,2,FALSE)</f>
        <v>Washing Machine</v>
      </c>
      <c r="M2424">
        <f>VLOOKUP(C2424,Product_Master!$A:$D,4,FALSE)</f>
        <v>9939</v>
      </c>
      <c r="N2424" t="str">
        <f t="shared" si="74"/>
        <v>HIGH</v>
      </c>
      <c r="O2424" t="str" cm="1">
        <f t="array" ref="O2424">_xlfn.IFS(D2424="North","Zone 1",D2424="South","Zone 2",D2424="East","Zone 3",D2424="West","Zone 4")</f>
        <v>Zone 3</v>
      </c>
      <c r="P2424">
        <f t="shared" si="75"/>
        <v>5913.7000000000007</v>
      </c>
      <c r="Q2424" t="str">
        <f>VLOOKUP(C2424,Product_Master!$A:$D,3,FALSE)</f>
        <v>Electronics</v>
      </c>
    </row>
    <row r="2425" spans="1:17" x14ac:dyDescent="0.3">
      <c r="A2425" t="s">
        <v>5274</v>
      </c>
      <c r="B2425" t="s">
        <v>1096</v>
      </c>
      <c r="C2425" t="s">
        <v>17</v>
      </c>
      <c r="D2425" t="s">
        <v>178</v>
      </c>
      <c r="E2425" t="s">
        <v>310</v>
      </c>
      <c r="F2425" t="s">
        <v>311</v>
      </c>
      <c r="G2425" t="s">
        <v>174</v>
      </c>
      <c r="H2425" t="s">
        <v>5275</v>
      </c>
      <c r="I2425">
        <v>9</v>
      </c>
      <c r="J2425">
        <v>10</v>
      </c>
      <c r="K2425">
        <v>542254</v>
      </c>
      <c r="L2425" t="str">
        <f>VLOOKUP(Sales_Data!C2425,Product_Master!$A:$D,2,FALSE)</f>
        <v>Printer</v>
      </c>
      <c r="M2425">
        <f>VLOOKUP(C2425,Product_Master!$A:$D,4,FALSE)</f>
        <v>66945</v>
      </c>
      <c r="N2425" t="str">
        <f t="shared" si="74"/>
        <v>HIGH</v>
      </c>
      <c r="O2425" t="str" cm="1">
        <f t="array" ref="O2425">_xlfn.IFS(D2425="North","Zone 1",D2425="South","Zone 2",D2425="East","Zone 3",D2425="West","Zone 4")</f>
        <v>Zone 3</v>
      </c>
      <c r="P2425">
        <f t="shared" si="75"/>
        <v>54225.4</v>
      </c>
      <c r="Q2425" t="str">
        <f>VLOOKUP(C2425,Product_Master!$A:$D,3,FALSE)</f>
        <v>Electronics</v>
      </c>
    </row>
    <row r="2426" spans="1:17" x14ac:dyDescent="0.3">
      <c r="A2426" t="s">
        <v>5276</v>
      </c>
      <c r="B2426" t="s">
        <v>2480</v>
      </c>
      <c r="C2426" t="s">
        <v>71</v>
      </c>
      <c r="D2426" t="s">
        <v>191</v>
      </c>
      <c r="E2426" t="s">
        <v>192</v>
      </c>
      <c r="F2426" t="s">
        <v>193</v>
      </c>
      <c r="G2426" t="s">
        <v>181</v>
      </c>
      <c r="H2426" t="s">
        <v>3340</v>
      </c>
      <c r="I2426">
        <v>10</v>
      </c>
      <c r="J2426">
        <v>20</v>
      </c>
      <c r="K2426">
        <v>458528</v>
      </c>
      <c r="L2426" t="str">
        <f>VLOOKUP(Sales_Data!C2426,Product_Master!$A:$D,2,FALSE)</f>
        <v>Jeans</v>
      </c>
      <c r="M2426">
        <f>VLOOKUP(C2426,Product_Master!$A:$D,4,FALSE)</f>
        <v>57316</v>
      </c>
      <c r="N2426" t="str">
        <f t="shared" si="74"/>
        <v>HIGH</v>
      </c>
      <c r="O2426" t="str" cm="1">
        <f t="array" ref="O2426">_xlfn.IFS(D2426="North","Zone 1",D2426="South","Zone 2",D2426="East","Zone 3",D2426="West","Zone 4")</f>
        <v>Zone 1</v>
      </c>
      <c r="P2426">
        <f t="shared" si="75"/>
        <v>45852.800000000003</v>
      </c>
      <c r="Q2426" t="str">
        <f>VLOOKUP(C2426,Product_Master!$A:$D,3,FALSE)</f>
        <v>Clothing</v>
      </c>
    </row>
    <row r="2427" spans="1:17" x14ac:dyDescent="0.3">
      <c r="A2427" t="s">
        <v>5277</v>
      </c>
      <c r="B2427" t="s">
        <v>363</v>
      </c>
      <c r="C2427" t="s">
        <v>11</v>
      </c>
      <c r="D2427" t="s">
        <v>191</v>
      </c>
      <c r="E2427" t="s">
        <v>242</v>
      </c>
      <c r="F2427" t="s">
        <v>242</v>
      </c>
      <c r="G2427" t="s">
        <v>200</v>
      </c>
      <c r="H2427" t="s">
        <v>3178</v>
      </c>
      <c r="I2427">
        <v>1</v>
      </c>
      <c r="J2427">
        <v>5</v>
      </c>
      <c r="K2427">
        <v>28264</v>
      </c>
      <c r="L2427" t="str">
        <f>VLOOKUP(Sales_Data!C2427,Product_Master!$A:$D,2,FALSE)</f>
        <v>Lenovo Laptop</v>
      </c>
      <c r="M2427">
        <f>VLOOKUP(C2427,Product_Master!$A:$D,4,FALSE)</f>
        <v>29752</v>
      </c>
      <c r="N2427" t="str">
        <f t="shared" si="74"/>
        <v>HIGH</v>
      </c>
      <c r="O2427" t="str" cm="1">
        <f t="array" ref="O2427">_xlfn.IFS(D2427="North","Zone 1",D2427="South","Zone 2",D2427="East","Zone 3",D2427="West","Zone 4")</f>
        <v>Zone 1</v>
      </c>
      <c r="P2427">
        <f t="shared" si="75"/>
        <v>2826.4</v>
      </c>
      <c r="Q2427" t="str">
        <f>VLOOKUP(C2427,Product_Master!$A:$D,3,FALSE)</f>
        <v>Electronics</v>
      </c>
    </row>
    <row r="2428" spans="1:17" x14ac:dyDescent="0.3">
      <c r="A2428" t="s">
        <v>5278</v>
      </c>
      <c r="B2428" t="s">
        <v>1043</v>
      </c>
      <c r="C2428" t="s">
        <v>58</v>
      </c>
      <c r="D2428" t="s">
        <v>191</v>
      </c>
      <c r="E2428" t="s">
        <v>242</v>
      </c>
      <c r="F2428" t="s">
        <v>242</v>
      </c>
      <c r="G2428" t="s">
        <v>181</v>
      </c>
      <c r="H2428" t="s">
        <v>5279</v>
      </c>
      <c r="I2428">
        <v>3</v>
      </c>
      <c r="J2428">
        <v>10</v>
      </c>
      <c r="K2428">
        <v>74790</v>
      </c>
      <c r="L2428" t="str">
        <f>VLOOKUP(Sales_Data!C2428,Product_Master!$A:$D,2,FALSE)</f>
        <v>Side Table</v>
      </c>
      <c r="M2428">
        <f>VLOOKUP(C2428,Product_Master!$A:$D,4,FALSE)</f>
        <v>27700</v>
      </c>
      <c r="N2428" t="str">
        <f t="shared" si="74"/>
        <v>HIGH</v>
      </c>
      <c r="O2428" t="str" cm="1">
        <f t="array" ref="O2428">_xlfn.IFS(D2428="North","Zone 1",D2428="South","Zone 2",D2428="East","Zone 3",D2428="West","Zone 4")</f>
        <v>Zone 1</v>
      </c>
      <c r="P2428">
        <f t="shared" si="75"/>
        <v>7479</v>
      </c>
      <c r="Q2428" t="str">
        <f>VLOOKUP(C2428,Product_Master!$A:$D,3,FALSE)</f>
        <v>Furniture</v>
      </c>
    </row>
    <row r="2429" spans="1:17" x14ac:dyDescent="0.3">
      <c r="A2429" t="s">
        <v>5280</v>
      </c>
      <c r="B2429" t="s">
        <v>1283</v>
      </c>
      <c r="C2429" t="s">
        <v>157</v>
      </c>
      <c r="D2429" t="s">
        <v>171</v>
      </c>
      <c r="E2429" t="s">
        <v>204</v>
      </c>
      <c r="F2429" t="s">
        <v>205</v>
      </c>
      <c r="G2429" t="s">
        <v>285</v>
      </c>
      <c r="H2429" t="s">
        <v>5281</v>
      </c>
      <c r="I2429">
        <v>12</v>
      </c>
      <c r="J2429">
        <v>15</v>
      </c>
      <c r="K2429">
        <v>397912</v>
      </c>
      <c r="L2429" t="str">
        <f>VLOOKUP(Sales_Data!C2429,Product_Master!$A:$D,2,FALSE)</f>
        <v>Sports Bag</v>
      </c>
      <c r="M2429">
        <f>VLOOKUP(C2429,Product_Master!$A:$D,4,FALSE)</f>
        <v>39011</v>
      </c>
      <c r="N2429" t="str">
        <f t="shared" si="74"/>
        <v>HIGH</v>
      </c>
      <c r="O2429" t="str" cm="1">
        <f t="array" ref="O2429">_xlfn.IFS(D2429="North","Zone 1",D2429="South","Zone 2",D2429="East","Zone 3",D2429="West","Zone 4")</f>
        <v>Zone 2</v>
      </c>
      <c r="P2429">
        <f t="shared" si="75"/>
        <v>39791.200000000004</v>
      </c>
      <c r="Q2429" t="str">
        <f>VLOOKUP(C2429,Product_Master!$A:$D,3,FALSE)</f>
        <v>Sports</v>
      </c>
    </row>
    <row r="2430" spans="1:17" x14ac:dyDescent="0.3">
      <c r="A2430" t="s">
        <v>5282</v>
      </c>
      <c r="B2430" t="s">
        <v>3841</v>
      </c>
      <c r="C2430" t="s">
        <v>9</v>
      </c>
      <c r="D2430" t="s">
        <v>191</v>
      </c>
      <c r="E2430" t="s">
        <v>242</v>
      </c>
      <c r="F2430" t="s">
        <v>242</v>
      </c>
      <c r="G2430" t="s">
        <v>315</v>
      </c>
      <c r="H2430" t="s">
        <v>5283</v>
      </c>
      <c r="I2430">
        <v>8</v>
      </c>
      <c r="J2430">
        <v>0</v>
      </c>
      <c r="K2430">
        <v>341064</v>
      </c>
      <c r="L2430" t="str">
        <f>VLOOKUP(Sales_Data!C2430,Product_Master!$A:$D,2,FALSE)</f>
        <v>Dell Monitor</v>
      </c>
      <c r="M2430">
        <f>VLOOKUP(C2430,Product_Master!$A:$D,4,FALSE)</f>
        <v>42633</v>
      </c>
      <c r="N2430" t="str">
        <f t="shared" si="74"/>
        <v>HIGH</v>
      </c>
      <c r="O2430" t="str" cm="1">
        <f t="array" ref="O2430">_xlfn.IFS(D2430="North","Zone 1",D2430="South","Zone 2",D2430="East","Zone 3",D2430="West","Zone 4")</f>
        <v>Zone 1</v>
      </c>
      <c r="P2430">
        <f t="shared" si="75"/>
        <v>34106.400000000001</v>
      </c>
      <c r="Q2430" t="str">
        <f>VLOOKUP(C2430,Product_Master!$A:$D,3,FALSE)</f>
        <v>Electronics</v>
      </c>
    </row>
    <row r="2431" spans="1:17" x14ac:dyDescent="0.3">
      <c r="A2431" t="s">
        <v>5284</v>
      </c>
      <c r="B2431" t="s">
        <v>300</v>
      </c>
      <c r="C2431" t="s">
        <v>77</v>
      </c>
      <c r="D2431" t="s">
        <v>197</v>
      </c>
      <c r="E2431" t="s">
        <v>260</v>
      </c>
      <c r="F2431" t="s">
        <v>261</v>
      </c>
      <c r="G2431" t="s">
        <v>262</v>
      </c>
      <c r="H2431" t="s">
        <v>2832</v>
      </c>
      <c r="I2431">
        <v>11</v>
      </c>
      <c r="J2431">
        <v>15</v>
      </c>
      <c r="K2431">
        <v>193404</v>
      </c>
      <c r="L2431" t="str">
        <f>VLOOKUP(Sales_Data!C2431,Product_Master!$A:$D,2,FALSE)</f>
        <v>Saree</v>
      </c>
      <c r="M2431">
        <f>VLOOKUP(C2431,Product_Master!$A:$D,4,FALSE)</f>
        <v>20685</v>
      </c>
      <c r="N2431" t="str">
        <f t="shared" si="74"/>
        <v>HIGH</v>
      </c>
      <c r="O2431" t="str" cm="1">
        <f t="array" ref="O2431">_xlfn.IFS(D2431="North","Zone 1",D2431="South","Zone 2",D2431="East","Zone 3",D2431="West","Zone 4")</f>
        <v>Zone 4</v>
      </c>
      <c r="P2431">
        <f t="shared" si="75"/>
        <v>19340.400000000001</v>
      </c>
      <c r="Q2431" t="str">
        <f>VLOOKUP(C2431,Product_Master!$A:$D,3,FALSE)</f>
        <v>Clothing</v>
      </c>
    </row>
    <row r="2432" spans="1:17" x14ac:dyDescent="0.3">
      <c r="A2432" t="s">
        <v>5285</v>
      </c>
      <c r="B2432" t="s">
        <v>1825</v>
      </c>
      <c r="C2432" t="s">
        <v>151</v>
      </c>
      <c r="D2432" t="s">
        <v>191</v>
      </c>
      <c r="E2432" t="s">
        <v>192</v>
      </c>
      <c r="F2432" t="s">
        <v>193</v>
      </c>
      <c r="G2432" t="s">
        <v>212</v>
      </c>
      <c r="H2432" t="s">
        <v>5286</v>
      </c>
      <c r="I2432">
        <v>12</v>
      </c>
      <c r="J2432">
        <v>20</v>
      </c>
      <c r="K2432">
        <v>365731</v>
      </c>
      <c r="L2432" t="str">
        <f>VLOOKUP(Sales_Data!C2432,Product_Master!$A:$D,2,FALSE)</f>
        <v>Volleyball</v>
      </c>
      <c r="M2432">
        <f>VLOOKUP(C2432,Product_Master!$A:$D,4,FALSE)</f>
        <v>38097</v>
      </c>
      <c r="N2432" t="str">
        <f t="shared" si="74"/>
        <v>HIGH</v>
      </c>
      <c r="O2432" t="str" cm="1">
        <f t="array" ref="O2432">_xlfn.IFS(D2432="North","Zone 1",D2432="South","Zone 2",D2432="East","Zone 3",D2432="West","Zone 4")</f>
        <v>Zone 1</v>
      </c>
      <c r="P2432">
        <f t="shared" si="75"/>
        <v>36573.1</v>
      </c>
      <c r="Q2432" t="str">
        <f>VLOOKUP(C2432,Product_Master!$A:$D,3,FALSE)</f>
        <v>Sports</v>
      </c>
    </row>
    <row r="2433" spans="1:17" x14ac:dyDescent="0.3">
      <c r="A2433" t="s">
        <v>5287</v>
      </c>
      <c r="B2433" t="s">
        <v>1302</v>
      </c>
      <c r="C2433" t="s">
        <v>75</v>
      </c>
      <c r="D2433" t="s">
        <v>178</v>
      </c>
      <c r="E2433" t="s">
        <v>179</v>
      </c>
      <c r="F2433" t="s">
        <v>180</v>
      </c>
      <c r="G2433" t="s">
        <v>285</v>
      </c>
      <c r="H2433" t="s">
        <v>5288</v>
      </c>
      <c r="I2433">
        <v>1</v>
      </c>
      <c r="J2433">
        <v>0</v>
      </c>
      <c r="K2433">
        <v>40130</v>
      </c>
      <c r="L2433" t="str">
        <f>VLOOKUP(Sales_Data!C2433,Product_Master!$A:$D,2,FALSE)</f>
        <v>Jacket</v>
      </c>
      <c r="M2433">
        <f>VLOOKUP(C2433,Product_Master!$A:$D,4,FALSE)</f>
        <v>40130</v>
      </c>
      <c r="N2433" t="str">
        <f t="shared" si="74"/>
        <v>HIGH</v>
      </c>
      <c r="O2433" t="str" cm="1">
        <f t="array" ref="O2433">_xlfn.IFS(D2433="North","Zone 1",D2433="South","Zone 2",D2433="East","Zone 3",D2433="West","Zone 4")</f>
        <v>Zone 3</v>
      </c>
      <c r="P2433">
        <f t="shared" si="75"/>
        <v>4013</v>
      </c>
      <c r="Q2433" t="str">
        <f>VLOOKUP(C2433,Product_Master!$A:$D,3,FALSE)</f>
        <v>Clothing</v>
      </c>
    </row>
    <row r="2434" spans="1:17" x14ac:dyDescent="0.3">
      <c r="A2434" t="s">
        <v>5289</v>
      </c>
      <c r="B2434" t="s">
        <v>838</v>
      </c>
      <c r="C2434" t="s">
        <v>50</v>
      </c>
      <c r="D2434" t="s">
        <v>171</v>
      </c>
      <c r="E2434" t="s">
        <v>204</v>
      </c>
      <c r="F2434" t="s">
        <v>205</v>
      </c>
      <c r="G2434" t="s">
        <v>285</v>
      </c>
      <c r="H2434" t="s">
        <v>5290</v>
      </c>
      <c r="I2434">
        <v>10</v>
      </c>
      <c r="J2434">
        <v>15</v>
      </c>
      <c r="K2434">
        <v>483837</v>
      </c>
      <c r="L2434" t="str">
        <f>VLOOKUP(Sales_Data!C2434,Product_Master!$A:$D,2,FALSE)</f>
        <v>Sofa</v>
      </c>
      <c r="M2434">
        <f>VLOOKUP(C2434,Product_Master!$A:$D,4,FALSE)</f>
        <v>56922</v>
      </c>
      <c r="N2434" t="str">
        <f t="shared" si="74"/>
        <v>HIGH</v>
      </c>
      <c r="O2434" t="str" cm="1">
        <f t="array" ref="O2434">_xlfn.IFS(D2434="North","Zone 1",D2434="South","Zone 2",D2434="East","Zone 3",D2434="West","Zone 4")</f>
        <v>Zone 2</v>
      </c>
      <c r="P2434">
        <f t="shared" si="75"/>
        <v>48383.700000000004</v>
      </c>
      <c r="Q2434" t="str">
        <f>VLOOKUP(C2434,Product_Master!$A:$D,3,FALSE)</f>
        <v>Furniture</v>
      </c>
    </row>
    <row r="2435" spans="1:17" x14ac:dyDescent="0.3">
      <c r="A2435" t="s">
        <v>5291</v>
      </c>
      <c r="B2435" t="s">
        <v>321</v>
      </c>
      <c r="C2435" t="s">
        <v>75</v>
      </c>
      <c r="D2435" t="s">
        <v>171</v>
      </c>
      <c r="E2435" t="s">
        <v>204</v>
      </c>
      <c r="F2435" t="s">
        <v>205</v>
      </c>
      <c r="G2435" t="s">
        <v>219</v>
      </c>
      <c r="H2435" t="s">
        <v>5292</v>
      </c>
      <c r="I2435">
        <v>3</v>
      </c>
      <c r="J2435">
        <v>15</v>
      </c>
      <c r="K2435">
        <v>102331</v>
      </c>
      <c r="L2435" t="str">
        <f>VLOOKUP(Sales_Data!C2435,Product_Master!$A:$D,2,FALSE)</f>
        <v>Jacket</v>
      </c>
      <c r="M2435">
        <f>VLOOKUP(C2435,Product_Master!$A:$D,4,FALSE)</f>
        <v>40130</v>
      </c>
      <c r="N2435" t="str">
        <f t="shared" ref="N2435:N2498" si="76">IF(K2435&gt;15000,"HIGH",IF(K2435&gt;=5000,"MEDIUM","LOW"))</f>
        <v>HIGH</v>
      </c>
      <c r="O2435" t="str" cm="1">
        <f t="array" ref="O2435">_xlfn.IFS(D2435="North","Zone 1",D2435="South","Zone 2",D2435="East","Zone 3",D2435="West","Zone 4")</f>
        <v>Zone 2</v>
      </c>
      <c r="P2435">
        <f t="shared" ref="P2435:P2498" si="77">IF(N2435="HIGH",K2435*10%,IF(N2435="MEDIUM",K2435*5%,K2435*2%))</f>
        <v>10233.1</v>
      </c>
      <c r="Q2435" t="str">
        <f>VLOOKUP(C2435,Product_Master!$A:$D,3,FALSE)</f>
        <v>Clothing</v>
      </c>
    </row>
    <row r="2436" spans="1:17" x14ac:dyDescent="0.3">
      <c r="A2436" t="s">
        <v>5293</v>
      </c>
      <c r="B2436" t="s">
        <v>951</v>
      </c>
      <c r="C2436" t="s">
        <v>62</v>
      </c>
      <c r="D2436" t="s">
        <v>171</v>
      </c>
      <c r="E2436" t="s">
        <v>204</v>
      </c>
      <c r="F2436" t="s">
        <v>205</v>
      </c>
      <c r="G2436" t="s">
        <v>315</v>
      </c>
      <c r="H2436" t="s">
        <v>5294</v>
      </c>
      <c r="I2436">
        <v>1</v>
      </c>
      <c r="J2436">
        <v>20</v>
      </c>
      <c r="K2436">
        <v>39737</v>
      </c>
      <c r="L2436" t="str">
        <f>VLOOKUP(Sales_Data!C2436,Product_Master!$A:$D,2,FALSE)</f>
        <v>Recliner</v>
      </c>
      <c r="M2436">
        <f>VLOOKUP(C2436,Product_Master!$A:$D,4,FALSE)</f>
        <v>49672</v>
      </c>
      <c r="N2436" t="str">
        <f t="shared" si="76"/>
        <v>HIGH</v>
      </c>
      <c r="O2436" t="str" cm="1">
        <f t="array" ref="O2436">_xlfn.IFS(D2436="North","Zone 1",D2436="South","Zone 2",D2436="East","Zone 3",D2436="West","Zone 4")</f>
        <v>Zone 2</v>
      </c>
      <c r="P2436">
        <f t="shared" si="77"/>
        <v>3973.7000000000003</v>
      </c>
      <c r="Q2436" t="str">
        <f>VLOOKUP(C2436,Product_Master!$A:$D,3,FALSE)</f>
        <v>Furniture</v>
      </c>
    </row>
    <row r="2437" spans="1:17" x14ac:dyDescent="0.3">
      <c r="A2437" t="s">
        <v>5295</v>
      </c>
      <c r="B2437" t="s">
        <v>2709</v>
      </c>
      <c r="C2437" t="s">
        <v>145</v>
      </c>
      <c r="D2437" t="s">
        <v>178</v>
      </c>
      <c r="E2437" t="s">
        <v>185</v>
      </c>
      <c r="F2437" t="s">
        <v>186</v>
      </c>
      <c r="G2437" t="s">
        <v>187</v>
      </c>
      <c r="H2437" t="s">
        <v>5296</v>
      </c>
      <c r="I2437">
        <v>11</v>
      </c>
      <c r="J2437">
        <v>10</v>
      </c>
      <c r="K2437">
        <v>175784</v>
      </c>
      <c r="L2437" t="str">
        <f>VLOOKUP(Sales_Data!C2437,Product_Master!$A:$D,2,FALSE)</f>
        <v>Badminton Racket</v>
      </c>
      <c r="M2437">
        <f>VLOOKUP(C2437,Product_Master!$A:$D,4,FALSE)</f>
        <v>17756</v>
      </c>
      <c r="N2437" t="str">
        <f t="shared" si="76"/>
        <v>HIGH</v>
      </c>
      <c r="O2437" t="str" cm="1">
        <f t="array" ref="O2437">_xlfn.IFS(D2437="North","Zone 1",D2437="South","Zone 2",D2437="East","Zone 3",D2437="West","Zone 4")</f>
        <v>Zone 3</v>
      </c>
      <c r="P2437">
        <f t="shared" si="77"/>
        <v>17578.400000000001</v>
      </c>
      <c r="Q2437" t="str">
        <f>VLOOKUP(C2437,Product_Master!$A:$D,3,FALSE)</f>
        <v>Sports</v>
      </c>
    </row>
    <row r="2438" spans="1:17" x14ac:dyDescent="0.3">
      <c r="A2438" t="s">
        <v>5297</v>
      </c>
      <c r="B2438" t="s">
        <v>184</v>
      </c>
      <c r="C2438" t="s">
        <v>56</v>
      </c>
      <c r="D2438" t="s">
        <v>191</v>
      </c>
      <c r="E2438" t="s">
        <v>192</v>
      </c>
      <c r="F2438" t="s">
        <v>193</v>
      </c>
      <c r="G2438" t="s">
        <v>200</v>
      </c>
      <c r="H2438" t="s">
        <v>3321</v>
      </c>
      <c r="I2438">
        <v>7</v>
      </c>
      <c r="J2438">
        <v>5</v>
      </c>
      <c r="K2438">
        <v>153302</v>
      </c>
      <c r="L2438" t="str">
        <f>VLOOKUP(Sales_Data!C2438,Product_Master!$A:$D,2,FALSE)</f>
        <v>Computer Desk</v>
      </c>
      <c r="M2438">
        <f>VLOOKUP(C2438,Product_Master!$A:$D,4,FALSE)</f>
        <v>23053</v>
      </c>
      <c r="N2438" t="str">
        <f t="shared" si="76"/>
        <v>HIGH</v>
      </c>
      <c r="O2438" t="str" cm="1">
        <f t="array" ref="O2438">_xlfn.IFS(D2438="North","Zone 1",D2438="South","Zone 2",D2438="East","Zone 3",D2438="West","Zone 4")</f>
        <v>Zone 1</v>
      </c>
      <c r="P2438">
        <f t="shared" si="77"/>
        <v>15330.2</v>
      </c>
      <c r="Q2438" t="str">
        <f>VLOOKUP(C2438,Product_Master!$A:$D,3,FALSE)</f>
        <v>Furniture</v>
      </c>
    </row>
    <row r="2439" spans="1:17" x14ac:dyDescent="0.3">
      <c r="A2439" t="s">
        <v>5298</v>
      </c>
      <c r="B2439" t="s">
        <v>801</v>
      </c>
      <c r="C2439" t="s">
        <v>110</v>
      </c>
      <c r="D2439" t="s">
        <v>191</v>
      </c>
      <c r="E2439" t="s">
        <v>238</v>
      </c>
      <c r="F2439" t="s">
        <v>238</v>
      </c>
      <c r="G2439" t="s">
        <v>228</v>
      </c>
      <c r="H2439" t="s">
        <v>5299</v>
      </c>
      <c r="I2439">
        <v>9</v>
      </c>
      <c r="J2439">
        <v>5</v>
      </c>
      <c r="K2439">
        <v>241186</v>
      </c>
      <c r="L2439" t="str">
        <f>VLOOKUP(Sales_Data!C2439,Product_Master!$A:$D,2,FALSE)</f>
        <v>Spices</v>
      </c>
      <c r="M2439">
        <f>VLOOKUP(C2439,Product_Master!$A:$D,4,FALSE)</f>
        <v>28209</v>
      </c>
      <c r="N2439" t="str">
        <f t="shared" si="76"/>
        <v>HIGH</v>
      </c>
      <c r="O2439" t="str" cm="1">
        <f t="array" ref="O2439">_xlfn.IFS(D2439="North","Zone 1",D2439="South","Zone 2",D2439="East","Zone 3",D2439="West","Zone 4")</f>
        <v>Zone 1</v>
      </c>
      <c r="P2439">
        <f t="shared" si="77"/>
        <v>24118.600000000002</v>
      </c>
      <c r="Q2439" t="str">
        <f>VLOOKUP(C2439,Product_Master!$A:$D,3,FALSE)</f>
        <v>Grocery</v>
      </c>
    </row>
    <row r="2440" spans="1:17" x14ac:dyDescent="0.3">
      <c r="A2440" t="s">
        <v>5300</v>
      </c>
      <c r="B2440" t="s">
        <v>2391</v>
      </c>
      <c r="C2440" t="s">
        <v>4</v>
      </c>
      <c r="D2440" t="s">
        <v>197</v>
      </c>
      <c r="E2440" t="s">
        <v>260</v>
      </c>
      <c r="F2440" t="s">
        <v>261</v>
      </c>
      <c r="G2440" t="s">
        <v>187</v>
      </c>
      <c r="H2440" t="s">
        <v>5301</v>
      </c>
      <c r="I2440">
        <v>11</v>
      </c>
      <c r="J2440">
        <v>0</v>
      </c>
      <c r="K2440">
        <v>11627</v>
      </c>
      <c r="L2440" t="str">
        <f>VLOOKUP(Sales_Data!C2440,Product_Master!$A:$D,2,FALSE)</f>
        <v>Samsung TV</v>
      </c>
      <c r="M2440">
        <f>VLOOKUP(C2440,Product_Master!$A:$D,4,FALSE)</f>
        <v>1057</v>
      </c>
      <c r="N2440" t="str">
        <f t="shared" si="76"/>
        <v>MEDIUM</v>
      </c>
      <c r="O2440" t="str" cm="1">
        <f t="array" ref="O2440">_xlfn.IFS(D2440="North","Zone 1",D2440="South","Zone 2",D2440="East","Zone 3",D2440="West","Zone 4")</f>
        <v>Zone 4</v>
      </c>
      <c r="P2440">
        <f t="shared" si="77"/>
        <v>581.35</v>
      </c>
      <c r="Q2440" t="str">
        <f>VLOOKUP(C2440,Product_Master!$A:$D,3,FALSE)</f>
        <v>Electronics</v>
      </c>
    </row>
    <row r="2441" spans="1:17" x14ac:dyDescent="0.3">
      <c r="A2441" t="s">
        <v>5302</v>
      </c>
      <c r="B2441" t="s">
        <v>203</v>
      </c>
      <c r="C2441" t="s">
        <v>114</v>
      </c>
      <c r="D2441" t="s">
        <v>171</v>
      </c>
      <c r="E2441" t="s">
        <v>204</v>
      </c>
      <c r="F2441" t="s">
        <v>205</v>
      </c>
      <c r="G2441" t="s">
        <v>206</v>
      </c>
      <c r="H2441" t="s">
        <v>5303</v>
      </c>
      <c r="I2441">
        <v>3</v>
      </c>
      <c r="J2441">
        <v>15</v>
      </c>
      <c r="K2441">
        <v>148438</v>
      </c>
      <c r="L2441" t="str">
        <f>VLOOKUP(Sales_Data!C2441,Product_Master!$A:$D,2,FALSE)</f>
        <v>Flour</v>
      </c>
      <c r="M2441">
        <f>VLOOKUP(C2441,Product_Master!$A:$D,4,FALSE)</f>
        <v>58211</v>
      </c>
      <c r="N2441" t="str">
        <f t="shared" si="76"/>
        <v>HIGH</v>
      </c>
      <c r="O2441" t="str" cm="1">
        <f t="array" ref="O2441">_xlfn.IFS(D2441="North","Zone 1",D2441="South","Zone 2",D2441="East","Zone 3",D2441="West","Zone 4")</f>
        <v>Zone 2</v>
      </c>
      <c r="P2441">
        <f t="shared" si="77"/>
        <v>14843.800000000001</v>
      </c>
      <c r="Q2441" t="str">
        <f>VLOOKUP(C2441,Product_Master!$A:$D,3,FALSE)</f>
        <v>Grocery</v>
      </c>
    </row>
    <row r="2442" spans="1:17" x14ac:dyDescent="0.3">
      <c r="A2442" t="s">
        <v>5304</v>
      </c>
      <c r="B2442" t="s">
        <v>395</v>
      </c>
      <c r="C2442" t="s">
        <v>25</v>
      </c>
      <c r="D2442" t="s">
        <v>197</v>
      </c>
      <c r="E2442" t="s">
        <v>210</v>
      </c>
      <c r="F2442" t="s">
        <v>211</v>
      </c>
      <c r="G2442" t="s">
        <v>206</v>
      </c>
      <c r="H2442" t="s">
        <v>5305</v>
      </c>
      <c r="I2442">
        <v>10</v>
      </c>
      <c r="J2442">
        <v>0</v>
      </c>
      <c r="K2442">
        <v>99390</v>
      </c>
      <c r="L2442" t="str">
        <f>VLOOKUP(Sales_Data!C2442,Product_Master!$A:$D,2,FALSE)</f>
        <v>Washing Machine</v>
      </c>
      <c r="M2442">
        <f>VLOOKUP(C2442,Product_Master!$A:$D,4,FALSE)</f>
        <v>9939</v>
      </c>
      <c r="N2442" t="str">
        <f t="shared" si="76"/>
        <v>HIGH</v>
      </c>
      <c r="O2442" t="str" cm="1">
        <f t="array" ref="O2442">_xlfn.IFS(D2442="North","Zone 1",D2442="South","Zone 2",D2442="East","Zone 3",D2442="West","Zone 4")</f>
        <v>Zone 4</v>
      </c>
      <c r="P2442">
        <f t="shared" si="77"/>
        <v>9939</v>
      </c>
      <c r="Q2442" t="str">
        <f>VLOOKUP(C2442,Product_Master!$A:$D,3,FALSE)</f>
        <v>Electronics</v>
      </c>
    </row>
    <row r="2443" spans="1:17" x14ac:dyDescent="0.3">
      <c r="A2443" t="s">
        <v>5306</v>
      </c>
      <c r="B2443" t="s">
        <v>847</v>
      </c>
      <c r="C2443" t="s">
        <v>100</v>
      </c>
      <c r="D2443" t="s">
        <v>197</v>
      </c>
      <c r="E2443" t="s">
        <v>198</v>
      </c>
      <c r="F2443" t="s">
        <v>199</v>
      </c>
      <c r="G2443" t="s">
        <v>206</v>
      </c>
      <c r="H2443" t="s">
        <v>5307</v>
      </c>
      <c r="I2443">
        <v>11</v>
      </c>
      <c r="J2443">
        <v>0</v>
      </c>
      <c r="K2443">
        <v>680229</v>
      </c>
      <c r="L2443" t="str">
        <f>VLOOKUP(Sales_Data!C2443,Product_Master!$A:$D,2,FALSE)</f>
        <v>Sugar</v>
      </c>
      <c r="M2443">
        <f>VLOOKUP(C2443,Product_Master!$A:$D,4,FALSE)</f>
        <v>61839</v>
      </c>
      <c r="N2443" t="str">
        <f t="shared" si="76"/>
        <v>HIGH</v>
      </c>
      <c r="O2443" t="str" cm="1">
        <f t="array" ref="O2443">_xlfn.IFS(D2443="North","Zone 1",D2443="South","Zone 2",D2443="East","Zone 3",D2443="West","Zone 4")</f>
        <v>Zone 4</v>
      </c>
      <c r="P2443">
        <f t="shared" si="77"/>
        <v>68022.900000000009</v>
      </c>
      <c r="Q2443" t="str">
        <f>VLOOKUP(C2443,Product_Master!$A:$D,3,FALSE)</f>
        <v>Grocery</v>
      </c>
    </row>
    <row r="2444" spans="1:17" x14ac:dyDescent="0.3">
      <c r="A2444" t="s">
        <v>5308</v>
      </c>
      <c r="B2444" t="s">
        <v>983</v>
      </c>
      <c r="C2444" t="s">
        <v>79</v>
      </c>
      <c r="D2444" t="s">
        <v>191</v>
      </c>
      <c r="E2444" t="s">
        <v>242</v>
      </c>
      <c r="F2444" t="s">
        <v>242</v>
      </c>
      <c r="G2444" t="s">
        <v>187</v>
      </c>
      <c r="H2444" t="s">
        <v>5309</v>
      </c>
      <c r="I2444">
        <v>12</v>
      </c>
      <c r="J2444">
        <v>5</v>
      </c>
      <c r="K2444">
        <v>46785</v>
      </c>
      <c r="L2444" t="str">
        <f>VLOOKUP(Sales_Data!C2444,Product_Master!$A:$D,2,FALSE)</f>
        <v>Formal Shirt</v>
      </c>
      <c r="M2444">
        <f>VLOOKUP(C2444,Product_Master!$A:$D,4,FALSE)</f>
        <v>4104</v>
      </c>
      <c r="N2444" t="str">
        <f t="shared" si="76"/>
        <v>HIGH</v>
      </c>
      <c r="O2444" t="str" cm="1">
        <f t="array" ref="O2444">_xlfn.IFS(D2444="North","Zone 1",D2444="South","Zone 2",D2444="East","Zone 3",D2444="West","Zone 4")</f>
        <v>Zone 1</v>
      </c>
      <c r="P2444">
        <f t="shared" si="77"/>
        <v>4678.5</v>
      </c>
      <c r="Q2444" t="str">
        <f>VLOOKUP(C2444,Product_Master!$A:$D,3,FALSE)</f>
        <v>Clothing</v>
      </c>
    </row>
    <row r="2445" spans="1:17" x14ac:dyDescent="0.3">
      <c r="A2445" t="s">
        <v>5310</v>
      </c>
      <c r="B2445" t="s">
        <v>1091</v>
      </c>
      <c r="C2445" t="s">
        <v>4</v>
      </c>
      <c r="D2445" t="s">
        <v>178</v>
      </c>
      <c r="E2445" t="s">
        <v>310</v>
      </c>
      <c r="F2445" t="s">
        <v>311</v>
      </c>
      <c r="G2445" t="s">
        <v>285</v>
      </c>
      <c r="H2445" t="s">
        <v>5311</v>
      </c>
      <c r="I2445">
        <v>11</v>
      </c>
      <c r="J2445">
        <v>15</v>
      </c>
      <c r="K2445">
        <v>9882</v>
      </c>
      <c r="L2445" t="str">
        <f>VLOOKUP(Sales_Data!C2445,Product_Master!$A:$D,2,FALSE)</f>
        <v>Samsung TV</v>
      </c>
      <c r="M2445">
        <f>VLOOKUP(C2445,Product_Master!$A:$D,4,FALSE)</f>
        <v>1057</v>
      </c>
      <c r="N2445" t="str">
        <f t="shared" si="76"/>
        <v>MEDIUM</v>
      </c>
      <c r="O2445" t="str" cm="1">
        <f t="array" ref="O2445">_xlfn.IFS(D2445="North","Zone 1",D2445="South","Zone 2",D2445="East","Zone 3",D2445="West","Zone 4")</f>
        <v>Zone 3</v>
      </c>
      <c r="P2445">
        <f t="shared" si="77"/>
        <v>494.1</v>
      </c>
      <c r="Q2445" t="str">
        <f>VLOOKUP(C2445,Product_Master!$A:$D,3,FALSE)</f>
        <v>Electronics</v>
      </c>
    </row>
    <row r="2446" spans="1:17" x14ac:dyDescent="0.3">
      <c r="A2446" t="s">
        <v>5312</v>
      </c>
      <c r="B2446" t="s">
        <v>2182</v>
      </c>
      <c r="C2446" t="s">
        <v>66</v>
      </c>
      <c r="D2446" t="s">
        <v>171</v>
      </c>
      <c r="E2446" t="s">
        <v>172</v>
      </c>
      <c r="F2446" t="s">
        <v>173</v>
      </c>
      <c r="G2446" t="s">
        <v>285</v>
      </c>
      <c r="H2446" t="s">
        <v>5313</v>
      </c>
      <c r="I2446">
        <v>3</v>
      </c>
      <c r="J2446">
        <v>5</v>
      </c>
      <c r="K2446">
        <v>138242</v>
      </c>
      <c r="L2446" t="str">
        <f>VLOOKUP(Sales_Data!C2446,Product_Master!$A:$D,2,FALSE)</f>
        <v>Men Shirt</v>
      </c>
      <c r="M2446">
        <f>VLOOKUP(C2446,Product_Master!$A:$D,4,FALSE)</f>
        <v>48506</v>
      </c>
      <c r="N2446" t="str">
        <f t="shared" si="76"/>
        <v>HIGH</v>
      </c>
      <c r="O2446" t="str" cm="1">
        <f t="array" ref="O2446">_xlfn.IFS(D2446="North","Zone 1",D2446="South","Zone 2",D2446="East","Zone 3",D2446="West","Zone 4")</f>
        <v>Zone 2</v>
      </c>
      <c r="P2446">
        <f t="shared" si="77"/>
        <v>13824.2</v>
      </c>
      <c r="Q2446" t="str">
        <f>VLOOKUP(C2446,Product_Master!$A:$D,3,FALSE)</f>
        <v>Clothing</v>
      </c>
    </row>
    <row r="2447" spans="1:17" x14ac:dyDescent="0.3">
      <c r="A2447" t="s">
        <v>5314</v>
      </c>
      <c r="B2447" t="s">
        <v>2559</v>
      </c>
      <c r="C2447" t="s">
        <v>91</v>
      </c>
      <c r="D2447" t="s">
        <v>191</v>
      </c>
      <c r="E2447" t="s">
        <v>192</v>
      </c>
      <c r="F2447" t="s">
        <v>193</v>
      </c>
      <c r="G2447" t="s">
        <v>257</v>
      </c>
      <c r="H2447" t="s">
        <v>3538</v>
      </c>
      <c r="I2447">
        <v>11</v>
      </c>
      <c r="J2447">
        <v>10</v>
      </c>
      <c r="K2447">
        <v>294891</v>
      </c>
      <c r="L2447" t="str">
        <f>VLOOKUP(Sales_Data!C2447,Product_Master!$A:$D,2,FALSE)</f>
        <v>Sweater</v>
      </c>
      <c r="M2447">
        <f>VLOOKUP(C2447,Product_Master!$A:$D,4,FALSE)</f>
        <v>29787</v>
      </c>
      <c r="N2447" t="str">
        <f t="shared" si="76"/>
        <v>HIGH</v>
      </c>
      <c r="O2447" t="str" cm="1">
        <f t="array" ref="O2447">_xlfn.IFS(D2447="North","Zone 1",D2447="South","Zone 2",D2447="East","Zone 3",D2447="West","Zone 4")</f>
        <v>Zone 1</v>
      </c>
      <c r="P2447">
        <f t="shared" si="77"/>
        <v>29489.100000000002</v>
      </c>
      <c r="Q2447" t="str">
        <f>VLOOKUP(C2447,Product_Master!$A:$D,3,FALSE)</f>
        <v>Clothing</v>
      </c>
    </row>
    <row r="2448" spans="1:17" x14ac:dyDescent="0.3">
      <c r="A2448" t="s">
        <v>5315</v>
      </c>
      <c r="B2448" t="s">
        <v>694</v>
      </c>
      <c r="C2448" t="s">
        <v>27</v>
      </c>
      <c r="D2448" t="s">
        <v>178</v>
      </c>
      <c r="E2448" t="s">
        <v>179</v>
      </c>
      <c r="F2448" t="s">
        <v>180</v>
      </c>
      <c r="G2448" t="s">
        <v>269</v>
      </c>
      <c r="H2448" t="s">
        <v>1795</v>
      </c>
      <c r="I2448">
        <v>3</v>
      </c>
      <c r="J2448">
        <v>10</v>
      </c>
      <c r="K2448">
        <v>152050</v>
      </c>
      <c r="L2448" t="str">
        <f>VLOOKUP(Sales_Data!C2448,Product_Master!$A:$D,2,FALSE)</f>
        <v>Microwave</v>
      </c>
      <c r="M2448">
        <f>VLOOKUP(C2448,Product_Master!$A:$D,4,FALSE)</f>
        <v>56315</v>
      </c>
      <c r="N2448" t="str">
        <f t="shared" si="76"/>
        <v>HIGH</v>
      </c>
      <c r="O2448" t="str" cm="1">
        <f t="array" ref="O2448">_xlfn.IFS(D2448="North","Zone 1",D2448="South","Zone 2",D2448="East","Zone 3",D2448="West","Zone 4")</f>
        <v>Zone 3</v>
      </c>
      <c r="P2448">
        <f t="shared" si="77"/>
        <v>15205</v>
      </c>
      <c r="Q2448" t="str">
        <f>VLOOKUP(C2448,Product_Master!$A:$D,3,FALSE)</f>
        <v>Electronics</v>
      </c>
    </row>
    <row r="2449" spans="1:17" x14ac:dyDescent="0.3">
      <c r="A2449" t="s">
        <v>5316</v>
      </c>
      <c r="B2449" t="s">
        <v>1395</v>
      </c>
      <c r="C2449" t="s">
        <v>153</v>
      </c>
      <c r="D2449" t="s">
        <v>178</v>
      </c>
      <c r="E2449" t="s">
        <v>179</v>
      </c>
      <c r="F2449" t="s">
        <v>180</v>
      </c>
      <c r="G2449" t="s">
        <v>219</v>
      </c>
      <c r="H2449" t="s">
        <v>2545</v>
      </c>
      <c r="I2449">
        <v>9</v>
      </c>
      <c r="J2449">
        <v>10</v>
      </c>
      <c r="K2449">
        <v>286893</v>
      </c>
      <c r="L2449" t="str">
        <f>VLOOKUP(Sales_Data!C2449,Product_Master!$A:$D,2,FALSE)</f>
        <v>Knee Guard</v>
      </c>
      <c r="M2449">
        <f>VLOOKUP(C2449,Product_Master!$A:$D,4,FALSE)</f>
        <v>35419</v>
      </c>
      <c r="N2449" t="str">
        <f t="shared" si="76"/>
        <v>HIGH</v>
      </c>
      <c r="O2449" t="str" cm="1">
        <f t="array" ref="O2449">_xlfn.IFS(D2449="North","Zone 1",D2449="South","Zone 2",D2449="East","Zone 3",D2449="West","Zone 4")</f>
        <v>Zone 3</v>
      </c>
      <c r="P2449">
        <f t="shared" si="77"/>
        <v>28689.300000000003</v>
      </c>
      <c r="Q2449" t="str">
        <f>VLOOKUP(C2449,Product_Master!$A:$D,3,FALSE)</f>
        <v>Sports</v>
      </c>
    </row>
    <row r="2450" spans="1:17" x14ac:dyDescent="0.3">
      <c r="A2450" t="s">
        <v>5317</v>
      </c>
      <c r="B2450" t="s">
        <v>1640</v>
      </c>
      <c r="C2450" t="s">
        <v>124</v>
      </c>
      <c r="D2450" t="s">
        <v>197</v>
      </c>
      <c r="E2450" t="s">
        <v>198</v>
      </c>
      <c r="F2450" t="s">
        <v>199</v>
      </c>
      <c r="G2450" t="s">
        <v>315</v>
      </c>
      <c r="H2450" t="s">
        <v>5318</v>
      </c>
      <c r="I2450">
        <v>4</v>
      </c>
      <c r="J2450">
        <v>0</v>
      </c>
      <c r="K2450">
        <v>130440</v>
      </c>
      <c r="L2450" t="str">
        <f>VLOOKUP(Sales_Data!C2450,Product_Master!$A:$D,2,FALSE)</f>
        <v>Dry Fruits</v>
      </c>
      <c r="M2450">
        <f>VLOOKUP(C2450,Product_Master!$A:$D,4,FALSE)</f>
        <v>32610</v>
      </c>
      <c r="N2450" t="str">
        <f t="shared" si="76"/>
        <v>HIGH</v>
      </c>
      <c r="O2450" t="str" cm="1">
        <f t="array" ref="O2450">_xlfn.IFS(D2450="North","Zone 1",D2450="South","Zone 2",D2450="East","Zone 3",D2450="West","Zone 4")</f>
        <v>Zone 4</v>
      </c>
      <c r="P2450">
        <f t="shared" si="77"/>
        <v>13044</v>
      </c>
      <c r="Q2450" t="str">
        <f>VLOOKUP(C2450,Product_Master!$A:$D,3,FALSE)</f>
        <v>Grocery</v>
      </c>
    </row>
    <row r="2451" spans="1:17" x14ac:dyDescent="0.3">
      <c r="A2451" t="s">
        <v>5319</v>
      </c>
      <c r="B2451" t="s">
        <v>1326</v>
      </c>
      <c r="C2451" t="s">
        <v>112</v>
      </c>
      <c r="D2451" t="s">
        <v>191</v>
      </c>
      <c r="E2451" t="s">
        <v>192</v>
      </c>
      <c r="F2451" t="s">
        <v>193</v>
      </c>
      <c r="G2451" t="s">
        <v>253</v>
      </c>
      <c r="H2451" t="s">
        <v>5320</v>
      </c>
      <c r="I2451">
        <v>6</v>
      </c>
      <c r="J2451">
        <v>10</v>
      </c>
      <c r="K2451">
        <v>23095</v>
      </c>
      <c r="L2451" t="str">
        <f>VLOOKUP(Sales_Data!C2451,Product_Master!$A:$D,2,FALSE)</f>
        <v>Pasta</v>
      </c>
      <c r="M2451">
        <f>VLOOKUP(C2451,Product_Master!$A:$D,4,FALSE)</f>
        <v>4277</v>
      </c>
      <c r="N2451" t="str">
        <f t="shared" si="76"/>
        <v>HIGH</v>
      </c>
      <c r="O2451" t="str" cm="1">
        <f t="array" ref="O2451">_xlfn.IFS(D2451="North","Zone 1",D2451="South","Zone 2",D2451="East","Zone 3",D2451="West","Zone 4")</f>
        <v>Zone 1</v>
      </c>
      <c r="P2451">
        <f t="shared" si="77"/>
        <v>2309.5</v>
      </c>
      <c r="Q2451" t="str">
        <f>VLOOKUP(C2451,Product_Master!$A:$D,3,FALSE)</f>
        <v>Grocery</v>
      </c>
    </row>
    <row r="2452" spans="1:17" x14ac:dyDescent="0.3">
      <c r="A2452" t="s">
        <v>5321</v>
      </c>
      <c r="B2452" t="s">
        <v>268</v>
      </c>
      <c r="C2452" t="s">
        <v>73</v>
      </c>
      <c r="D2452" t="s">
        <v>178</v>
      </c>
      <c r="E2452" t="s">
        <v>185</v>
      </c>
      <c r="F2452" t="s">
        <v>186</v>
      </c>
      <c r="G2452" t="s">
        <v>200</v>
      </c>
      <c r="H2452" t="s">
        <v>5322</v>
      </c>
      <c r="I2452">
        <v>3</v>
      </c>
      <c r="J2452">
        <v>10</v>
      </c>
      <c r="K2452">
        <v>185800</v>
      </c>
      <c r="L2452" t="str">
        <f>VLOOKUP(Sales_Data!C2452,Product_Master!$A:$D,2,FALSE)</f>
        <v>T-Shirt</v>
      </c>
      <c r="M2452">
        <f>VLOOKUP(C2452,Product_Master!$A:$D,4,FALSE)</f>
        <v>68815</v>
      </c>
      <c r="N2452" t="str">
        <f t="shared" si="76"/>
        <v>HIGH</v>
      </c>
      <c r="O2452" t="str" cm="1">
        <f t="array" ref="O2452">_xlfn.IFS(D2452="North","Zone 1",D2452="South","Zone 2",D2452="East","Zone 3",D2452="West","Zone 4")</f>
        <v>Zone 3</v>
      </c>
      <c r="P2452">
        <f t="shared" si="77"/>
        <v>18580</v>
      </c>
      <c r="Q2452" t="str">
        <f>VLOOKUP(C2452,Product_Master!$A:$D,3,FALSE)</f>
        <v>Clothing</v>
      </c>
    </row>
    <row r="2453" spans="1:17" x14ac:dyDescent="0.3">
      <c r="A2453" t="s">
        <v>5323</v>
      </c>
      <c r="B2453" t="s">
        <v>1186</v>
      </c>
      <c r="C2453" t="s">
        <v>106</v>
      </c>
      <c r="D2453" t="s">
        <v>197</v>
      </c>
      <c r="E2453" t="s">
        <v>198</v>
      </c>
      <c r="F2453" t="s">
        <v>199</v>
      </c>
      <c r="G2453" t="s">
        <v>257</v>
      </c>
      <c r="H2453" t="s">
        <v>5324</v>
      </c>
      <c r="I2453">
        <v>4</v>
      </c>
      <c r="J2453">
        <v>5</v>
      </c>
      <c r="K2453">
        <v>252977</v>
      </c>
      <c r="L2453" t="str">
        <f>VLOOKUP(Sales_Data!C2453,Product_Master!$A:$D,2,FALSE)</f>
        <v>Oil</v>
      </c>
      <c r="M2453">
        <f>VLOOKUP(C2453,Product_Master!$A:$D,4,FALSE)</f>
        <v>66573</v>
      </c>
      <c r="N2453" t="str">
        <f t="shared" si="76"/>
        <v>HIGH</v>
      </c>
      <c r="O2453" t="str" cm="1">
        <f t="array" ref="O2453">_xlfn.IFS(D2453="North","Zone 1",D2453="South","Zone 2",D2453="East","Zone 3",D2453="West","Zone 4")</f>
        <v>Zone 4</v>
      </c>
      <c r="P2453">
        <f t="shared" si="77"/>
        <v>25297.7</v>
      </c>
      <c r="Q2453" t="str">
        <f>VLOOKUP(C2453,Product_Master!$A:$D,3,FALSE)</f>
        <v>Grocery</v>
      </c>
    </row>
    <row r="2454" spans="1:17" x14ac:dyDescent="0.3">
      <c r="A2454" t="s">
        <v>5325</v>
      </c>
      <c r="B2454" t="s">
        <v>1106</v>
      </c>
      <c r="C2454" t="s">
        <v>83</v>
      </c>
      <c r="D2454" t="s">
        <v>197</v>
      </c>
      <c r="E2454" t="s">
        <v>210</v>
      </c>
      <c r="F2454" t="s">
        <v>211</v>
      </c>
      <c r="G2454" t="s">
        <v>315</v>
      </c>
      <c r="H2454" t="s">
        <v>5326</v>
      </c>
      <c r="I2454">
        <v>1</v>
      </c>
      <c r="J2454">
        <v>15</v>
      </c>
      <c r="K2454">
        <v>66524</v>
      </c>
      <c r="L2454" t="str">
        <f>VLOOKUP(Sales_Data!C2454,Product_Master!$A:$D,2,FALSE)</f>
        <v>Track Pants</v>
      </c>
      <c r="M2454">
        <f>VLOOKUP(C2454,Product_Master!$A:$D,4,FALSE)</f>
        <v>78264</v>
      </c>
      <c r="N2454" t="str">
        <f t="shared" si="76"/>
        <v>HIGH</v>
      </c>
      <c r="O2454" t="str" cm="1">
        <f t="array" ref="O2454">_xlfn.IFS(D2454="North","Zone 1",D2454="South","Zone 2",D2454="East","Zone 3",D2454="West","Zone 4")</f>
        <v>Zone 4</v>
      </c>
      <c r="P2454">
        <f t="shared" si="77"/>
        <v>6652.4000000000005</v>
      </c>
      <c r="Q2454" t="str">
        <f>VLOOKUP(C2454,Product_Master!$A:$D,3,FALSE)</f>
        <v>Clothing</v>
      </c>
    </row>
    <row r="2455" spans="1:17" x14ac:dyDescent="0.3">
      <c r="A2455" t="s">
        <v>5327</v>
      </c>
      <c r="B2455" t="s">
        <v>1721</v>
      </c>
      <c r="C2455" t="s">
        <v>48</v>
      </c>
      <c r="D2455" t="s">
        <v>191</v>
      </c>
      <c r="E2455" t="s">
        <v>192</v>
      </c>
      <c r="F2455" t="s">
        <v>193</v>
      </c>
      <c r="G2455" t="s">
        <v>228</v>
      </c>
      <c r="H2455" t="s">
        <v>5328</v>
      </c>
      <c r="I2455">
        <v>6</v>
      </c>
      <c r="J2455">
        <v>10</v>
      </c>
      <c r="K2455">
        <v>233031</v>
      </c>
      <c r="L2455" t="str">
        <f>VLOOKUP(Sales_Data!C2455,Product_Master!$A:$D,2,FALSE)</f>
        <v>Bed</v>
      </c>
      <c r="M2455">
        <f>VLOOKUP(C2455,Product_Master!$A:$D,4,FALSE)</f>
        <v>43154</v>
      </c>
      <c r="N2455" t="str">
        <f t="shared" si="76"/>
        <v>HIGH</v>
      </c>
      <c r="O2455" t="str" cm="1">
        <f t="array" ref="O2455">_xlfn.IFS(D2455="North","Zone 1",D2455="South","Zone 2",D2455="East","Zone 3",D2455="West","Zone 4")</f>
        <v>Zone 1</v>
      </c>
      <c r="P2455">
        <f t="shared" si="77"/>
        <v>23303.100000000002</v>
      </c>
      <c r="Q2455" t="str">
        <f>VLOOKUP(C2455,Product_Master!$A:$D,3,FALSE)</f>
        <v>Furniture</v>
      </c>
    </row>
    <row r="2456" spans="1:17" x14ac:dyDescent="0.3">
      <c r="A2456" t="s">
        <v>5329</v>
      </c>
      <c r="B2456" t="s">
        <v>2721</v>
      </c>
      <c r="C2456" t="s">
        <v>135</v>
      </c>
      <c r="D2456" t="s">
        <v>197</v>
      </c>
      <c r="E2456" t="s">
        <v>198</v>
      </c>
      <c r="F2456" t="s">
        <v>199</v>
      </c>
      <c r="G2456" t="s">
        <v>181</v>
      </c>
      <c r="H2456" t="s">
        <v>1031</v>
      </c>
      <c r="I2456">
        <v>11</v>
      </c>
      <c r="J2456">
        <v>0</v>
      </c>
      <c r="K2456">
        <v>282524</v>
      </c>
      <c r="L2456" t="str">
        <f>VLOOKUP(Sales_Data!C2456,Product_Master!$A:$D,2,FALSE)</f>
        <v>Yoga Mat</v>
      </c>
      <c r="M2456">
        <f>VLOOKUP(C2456,Product_Master!$A:$D,4,FALSE)</f>
        <v>25684</v>
      </c>
      <c r="N2456" t="str">
        <f t="shared" si="76"/>
        <v>HIGH</v>
      </c>
      <c r="O2456" t="str" cm="1">
        <f t="array" ref="O2456">_xlfn.IFS(D2456="North","Zone 1",D2456="South","Zone 2",D2456="East","Zone 3",D2456="West","Zone 4")</f>
        <v>Zone 4</v>
      </c>
      <c r="P2456">
        <f t="shared" si="77"/>
        <v>28252.400000000001</v>
      </c>
      <c r="Q2456" t="str">
        <f>VLOOKUP(C2456,Product_Master!$A:$D,3,FALSE)</f>
        <v>Sports</v>
      </c>
    </row>
    <row r="2457" spans="1:17" x14ac:dyDescent="0.3">
      <c r="A2457" t="s">
        <v>5330</v>
      </c>
      <c r="B2457" t="s">
        <v>3006</v>
      </c>
      <c r="C2457" t="s">
        <v>114</v>
      </c>
      <c r="D2457" t="s">
        <v>191</v>
      </c>
      <c r="E2457" t="s">
        <v>238</v>
      </c>
      <c r="F2457" t="s">
        <v>238</v>
      </c>
      <c r="G2457" t="s">
        <v>174</v>
      </c>
      <c r="H2457" t="s">
        <v>5331</v>
      </c>
      <c r="I2457">
        <v>9</v>
      </c>
      <c r="J2457">
        <v>20</v>
      </c>
      <c r="K2457">
        <v>419119</v>
      </c>
      <c r="L2457" t="str">
        <f>VLOOKUP(Sales_Data!C2457,Product_Master!$A:$D,2,FALSE)</f>
        <v>Flour</v>
      </c>
      <c r="M2457">
        <f>VLOOKUP(C2457,Product_Master!$A:$D,4,FALSE)</f>
        <v>58211</v>
      </c>
      <c r="N2457" t="str">
        <f t="shared" si="76"/>
        <v>HIGH</v>
      </c>
      <c r="O2457" t="str" cm="1">
        <f t="array" ref="O2457">_xlfn.IFS(D2457="North","Zone 1",D2457="South","Zone 2",D2457="East","Zone 3",D2457="West","Zone 4")</f>
        <v>Zone 1</v>
      </c>
      <c r="P2457">
        <f t="shared" si="77"/>
        <v>41911.9</v>
      </c>
      <c r="Q2457" t="str">
        <f>VLOOKUP(C2457,Product_Master!$A:$D,3,FALSE)</f>
        <v>Grocery</v>
      </c>
    </row>
    <row r="2458" spans="1:17" x14ac:dyDescent="0.3">
      <c r="A2458" t="s">
        <v>5332</v>
      </c>
      <c r="B2458" t="s">
        <v>1366</v>
      </c>
      <c r="C2458" t="s">
        <v>17</v>
      </c>
      <c r="D2458" t="s">
        <v>178</v>
      </c>
      <c r="E2458" t="s">
        <v>310</v>
      </c>
      <c r="F2458" t="s">
        <v>311</v>
      </c>
      <c r="G2458" t="s">
        <v>253</v>
      </c>
      <c r="H2458" t="s">
        <v>762</v>
      </c>
      <c r="I2458">
        <v>7</v>
      </c>
      <c r="J2458">
        <v>0</v>
      </c>
      <c r="K2458">
        <v>468615</v>
      </c>
      <c r="L2458" t="str">
        <f>VLOOKUP(Sales_Data!C2458,Product_Master!$A:$D,2,FALSE)</f>
        <v>Printer</v>
      </c>
      <c r="M2458">
        <f>VLOOKUP(C2458,Product_Master!$A:$D,4,FALSE)</f>
        <v>66945</v>
      </c>
      <c r="N2458" t="str">
        <f t="shared" si="76"/>
        <v>HIGH</v>
      </c>
      <c r="O2458" t="str" cm="1">
        <f t="array" ref="O2458">_xlfn.IFS(D2458="North","Zone 1",D2458="South","Zone 2",D2458="East","Zone 3",D2458="West","Zone 4")</f>
        <v>Zone 3</v>
      </c>
      <c r="P2458">
        <f t="shared" si="77"/>
        <v>46861.5</v>
      </c>
      <c r="Q2458" t="str">
        <f>VLOOKUP(C2458,Product_Master!$A:$D,3,FALSE)</f>
        <v>Electronics</v>
      </c>
    </row>
    <row r="2459" spans="1:17" x14ac:dyDescent="0.3">
      <c r="A2459" t="s">
        <v>5333</v>
      </c>
      <c r="B2459" t="s">
        <v>681</v>
      </c>
      <c r="C2459" t="s">
        <v>120</v>
      </c>
      <c r="D2459" t="s">
        <v>178</v>
      </c>
      <c r="E2459" t="s">
        <v>185</v>
      </c>
      <c r="F2459" t="s">
        <v>186</v>
      </c>
      <c r="G2459" t="s">
        <v>212</v>
      </c>
      <c r="H2459" t="s">
        <v>5334</v>
      </c>
      <c r="I2459">
        <v>6</v>
      </c>
      <c r="J2459">
        <v>5</v>
      </c>
      <c r="K2459">
        <v>175964</v>
      </c>
      <c r="L2459" t="str">
        <f>VLOOKUP(Sales_Data!C2459,Product_Master!$A:$D,2,FALSE)</f>
        <v>Soft Drink</v>
      </c>
      <c r="M2459">
        <f>VLOOKUP(C2459,Product_Master!$A:$D,4,FALSE)</f>
        <v>30871</v>
      </c>
      <c r="N2459" t="str">
        <f t="shared" si="76"/>
        <v>HIGH</v>
      </c>
      <c r="O2459" t="str" cm="1">
        <f t="array" ref="O2459">_xlfn.IFS(D2459="North","Zone 1",D2459="South","Zone 2",D2459="East","Zone 3",D2459="West","Zone 4")</f>
        <v>Zone 3</v>
      </c>
      <c r="P2459">
        <f t="shared" si="77"/>
        <v>17596.400000000001</v>
      </c>
      <c r="Q2459" t="str">
        <f>VLOOKUP(C2459,Product_Master!$A:$D,3,FALSE)</f>
        <v>Grocery</v>
      </c>
    </row>
    <row r="2460" spans="1:17" x14ac:dyDescent="0.3">
      <c r="A2460" t="s">
        <v>5335</v>
      </c>
      <c r="B2460" t="s">
        <v>458</v>
      </c>
      <c r="C2460" t="s">
        <v>141</v>
      </c>
      <c r="D2460" t="s">
        <v>191</v>
      </c>
      <c r="E2460" t="s">
        <v>242</v>
      </c>
      <c r="F2460" t="s">
        <v>242</v>
      </c>
      <c r="G2460" t="s">
        <v>315</v>
      </c>
      <c r="H2460" t="s">
        <v>5336</v>
      </c>
      <c r="I2460">
        <v>10</v>
      </c>
      <c r="J2460">
        <v>15</v>
      </c>
      <c r="K2460">
        <v>352367</v>
      </c>
      <c r="L2460" t="str">
        <f>VLOOKUP(Sales_Data!C2460,Product_Master!$A:$D,2,FALSE)</f>
        <v>Gloves</v>
      </c>
      <c r="M2460">
        <f>VLOOKUP(C2460,Product_Master!$A:$D,4,FALSE)</f>
        <v>41455</v>
      </c>
      <c r="N2460" t="str">
        <f t="shared" si="76"/>
        <v>HIGH</v>
      </c>
      <c r="O2460" t="str" cm="1">
        <f t="array" ref="O2460">_xlfn.IFS(D2460="North","Zone 1",D2460="South","Zone 2",D2460="East","Zone 3",D2460="West","Zone 4")</f>
        <v>Zone 1</v>
      </c>
      <c r="P2460">
        <f t="shared" si="77"/>
        <v>35236.700000000004</v>
      </c>
      <c r="Q2460" t="str">
        <f>VLOOKUP(C2460,Product_Master!$A:$D,3,FALSE)</f>
        <v>Sports</v>
      </c>
    </row>
    <row r="2461" spans="1:17" x14ac:dyDescent="0.3">
      <c r="A2461" t="s">
        <v>5337</v>
      </c>
      <c r="B2461" t="s">
        <v>1488</v>
      </c>
      <c r="C2461" t="s">
        <v>157</v>
      </c>
      <c r="D2461" t="s">
        <v>191</v>
      </c>
      <c r="E2461" t="s">
        <v>238</v>
      </c>
      <c r="F2461" t="s">
        <v>238</v>
      </c>
      <c r="G2461" t="s">
        <v>206</v>
      </c>
      <c r="H2461" t="s">
        <v>5338</v>
      </c>
      <c r="I2461">
        <v>10</v>
      </c>
      <c r="J2461">
        <v>20</v>
      </c>
      <c r="K2461">
        <v>312088</v>
      </c>
      <c r="L2461" t="str">
        <f>VLOOKUP(Sales_Data!C2461,Product_Master!$A:$D,2,FALSE)</f>
        <v>Sports Bag</v>
      </c>
      <c r="M2461">
        <f>VLOOKUP(C2461,Product_Master!$A:$D,4,FALSE)</f>
        <v>39011</v>
      </c>
      <c r="N2461" t="str">
        <f t="shared" si="76"/>
        <v>HIGH</v>
      </c>
      <c r="O2461" t="str" cm="1">
        <f t="array" ref="O2461">_xlfn.IFS(D2461="North","Zone 1",D2461="South","Zone 2",D2461="East","Zone 3",D2461="West","Zone 4")</f>
        <v>Zone 1</v>
      </c>
      <c r="P2461">
        <f t="shared" si="77"/>
        <v>31208.800000000003</v>
      </c>
      <c r="Q2461" t="str">
        <f>VLOOKUP(C2461,Product_Master!$A:$D,3,FALSE)</f>
        <v>Sports</v>
      </c>
    </row>
    <row r="2462" spans="1:17" x14ac:dyDescent="0.3">
      <c r="A2462" t="s">
        <v>5339</v>
      </c>
      <c r="B2462" t="s">
        <v>1491</v>
      </c>
      <c r="C2462" t="s">
        <v>157</v>
      </c>
      <c r="D2462" t="s">
        <v>171</v>
      </c>
      <c r="E2462" t="s">
        <v>204</v>
      </c>
      <c r="F2462" t="s">
        <v>205</v>
      </c>
      <c r="G2462" t="s">
        <v>253</v>
      </c>
      <c r="H2462" t="s">
        <v>5340</v>
      </c>
      <c r="I2462">
        <v>5</v>
      </c>
      <c r="J2462">
        <v>20</v>
      </c>
      <c r="K2462">
        <v>156044</v>
      </c>
      <c r="L2462" t="str">
        <f>VLOOKUP(Sales_Data!C2462,Product_Master!$A:$D,2,FALSE)</f>
        <v>Sports Bag</v>
      </c>
      <c r="M2462">
        <f>VLOOKUP(C2462,Product_Master!$A:$D,4,FALSE)</f>
        <v>39011</v>
      </c>
      <c r="N2462" t="str">
        <f t="shared" si="76"/>
        <v>HIGH</v>
      </c>
      <c r="O2462" t="str" cm="1">
        <f t="array" ref="O2462">_xlfn.IFS(D2462="North","Zone 1",D2462="South","Zone 2",D2462="East","Zone 3",D2462="West","Zone 4")</f>
        <v>Zone 2</v>
      </c>
      <c r="P2462">
        <f t="shared" si="77"/>
        <v>15604.400000000001</v>
      </c>
      <c r="Q2462" t="str">
        <f>VLOOKUP(C2462,Product_Master!$A:$D,3,FALSE)</f>
        <v>Sports</v>
      </c>
    </row>
    <row r="2463" spans="1:17" x14ac:dyDescent="0.3">
      <c r="A2463" t="s">
        <v>5341</v>
      </c>
      <c r="B2463" t="s">
        <v>1389</v>
      </c>
      <c r="C2463" t="s">
        <v>83</v>
      </c>
      <c r="D2463" t="s">
        <v>171</v>
      </c>
      <c r="E2463" t="s">
        <v>223</v>
      </c>
      <c r="F2463" t="s">
        <v>224</v>
      </c>
      <c r="G2463" t="s">
        <v>262</v>
      </c>
      <c r="H2463" t="s">
        <v>5342</v>
      </c>
      <c r="I2463">
        <v>6</v>
      </c>
      <c r="J2463">
        <v>20</v>
      </c>
      <c r="K2463">
        <v>375667</v>
      </c>
      <c r="L2463" t="str">
        <f>VLOOKUP(Sales_Data!C2463,Product_Master!$A:$D,2,FALSE)</f>
        <v>Track Pants</v>
      </c>
      <c r="M2463">
        <f>VLOOKUP(C2463,Product_Master!$A:$D,4,FALSE)</f>
        <v>78264</v>
      </c>
      <c r="N2463" t="str">
        <f t="shared" si="76"/>
        <v>HIGH</v>
      </c>
      <c r="O2463" t="str" cm="1">
        <f t="array" ref="O2463">_xlfn.IFS(D2463="North","Zone 1",D2463="South","Zone 2",D2463="East","Zone 3",D2463="West","Zone 4")</f>
        <v>Zone 2</v>
      </c>
      <c r="P2463">
        <f t="shared" si="77"/>
        <v>37566.700000000004</v>
      </c>
      <c r="Q2463" t="str">
        <f>VLOOKUP(C2463,Product_Master!$A:$D,3,FALSE)</f>
        <v>Clothing</v>
      </c>
    </row>
    <row r="2464" spans="1:17" x14ac:dyDescent="0.3">
      <c r="A2464" t="s">
        <v>5343</v>
      </c>
      <c r="B2464" t="s">
        <v>2289</v>
      </c>
      <c r="C2464" t="s">
        <v>145</v>
      </c>
      <c r="D2464" t="s">
        <v>197</v>
      </c>
      <c r="E2464" t="s">
        <v>210</v>
      </c>
      <c r="F2464" t="s">
        <v>211</v>
      </c>
      <c r="G2464" t="s">
        <v>228</v>
      </c>
      <c r="H2464" t="s">
        <v>5344</v>
      </c>
      <c r="I2464">
        <v>6</v>
      </c>
      <c r="J2464">
        <v>20</v>
      </c>
      <c r="K2464">
        <v>85228</v>
      </c>
      <c r="L2464" t="str">
        <f>VLOOKUP(Sales_Data!C2464,Product_Master!$A:$D,2,FALSE)</f>
        <v>Badminton Racket</v>
      </c>
      <c r="M2464">
        <f>VLOOKUP(C2464,Product_Master!$A:$D,4,FALSE)</f>
        <v>17756</v>
      </c>
      <c r="N2464" t="str">
        <f t="shared" si="76"/>
        <v>HIGH</v>
      </c>
      <c r="O2464" t="str" cm="1">
        <f t="array" ref="O2464">_xlfn.IFS(D2464="North","Zone 1",D2464="South","Zone 2",D2464="East","Zone 3",D2464="West","Zone 4")</f>
        <v>Zone 4</v>
      </c>
      <c r="P2464">
        <f t="shared" si="77"/>
        <v>8522.8000000000011</v>
      </c>
      <c r="Q2464" t="str">
        <f>VLOOKUP(C2464,Product_Master!$A:$D,3,FALSE)</f>
        <v>Sports</v>
      </c>
    </row>
    <row r="2465" spans="1:17" x14ac:dyDescent="0.3">
      <c r="A2465" t="s">
        <v>5345</v>
      </c>
      <c r="B2465" t="s">
        <v>2159</v>
      </c>
      <c r="C2465" t="s">
        <v>64</v>
      </c>
      <c r="D2465" t="s">
        <v>191</v>
      </c>
      <c r="E2465" t="s">
        <v>242</v>
      </c>
      <c r="F2465" t="s">
        <v>242</v>
      </c>
      <c r="G2465" t="s">
        <v>212</v>
      </c>
      <c r="H2465" t="s">
        <v>2324</v>
      </c>
      <c r="I2465">
        <v>7</v>
      </c>
      <c r="J2465">
        <v>15</v>
      </c>
      <c r="K2465">
        <v>270665</v>
      </c>
      <c r="L2465" t="str">
        <f>VLOOKUP(Sales_Data!C2465,Product_Master!$A:$D,2,FALSE)</f>
        <v>Stool</v>
      </c>
      <c r="M2465">
        <f>VLOOKUP(C2465,Product_Master!$A:$D,4,FALSE)</f>
        <v>45490</v>
      </c>
      <c r="N2465" t="str">
        <f t="shared" si="76"/>
        <v>HIGH</v>
      </c>
      <c r="O2465" t="str" cm="1">
        <f t="array" ref="O2465">_xlfn.IFS(D2465="North","Zone 1",D2465="South","Zone 2",D2465="East","Zone 3",D2465="West","Zone 4")</f>
        <v>Zone 1</v>
      </c>
      <c r="P2465">
        <f t="shared" si="77"/>
        <v>27066.5</v>
      </c>
      <c r="Q2465" t="str">
        <f>VLOOKUP(C2465,Product_Master!$A:$D,3,FALSE)</f>
        <v>Furniture</v>
      </c>
    </row>
    <row r="2466" spans="1:17" x14ac:dyDescent="0.3">
      <c r="A2466" t="s">
        <v>5346</v>
      </c>
      <c r="B2466" t="s">
        <v>634</v>
      </c>
      <c r="C2466" t="s">
        <v>110</v>
      </c>
      <c r="D2466" t="s">
        <v>191</v>
      </c>
      <c r="E2466" t="s">
        <v>192</v>
      </c>
      <c r="F2466" t="s">
        <v>193</v>
      </c>
      <c r="G2466" t="s">
        <v>212</v>
      </c>
      <c r="H2466" t="s">
        <v>2352</v>
      </c>
      <c r="I2466">
        <v>2</v>
      </c>
      <c r="J2466">
        <v>0</v>
      </c>
      <c r="K2466">
        <v>56418</v>
      </c>
      <c r="L2466" t="str">
        <f>VLOOKUP(Sales_Data!C2466,Product_Master!$A:$D,2,FALSE)</f>
        <v>Spices</v>
      </c>
      <c r="M2466">
        <f>VLOOKUP(C2466,Product_Master!$A:$D,4,FALSE)</f>
        <v>28209</v>
      </c>
      <c r="N2466" t="str">
        <f t="shared" si="76"/>
        <v>HIGH</v>
      </c>
      <c r="O2466" t="str" cm="1">
        <f t="array" ref="O2466">_xlfn.IFS(D2466="North","Zone 1",D2466="South","Zone 2",D2466="East","Zone 3",D2466="West","Zone 4")</f>
        <v>Zone 1</v>
      </c>
      <c r="P2466">
        <f t="shared" si="77"/>
        <v>5641.8</v>
      </c>
      <c r="Q2466" t="str">
        <f>VLOOKUP(C2466,Product_Master!$A:$D,3,FALSE)</f>
        <v>Grocery</v>
      </c>
    </row>
    <row r="2467" spans="1:17" x14ac:dyDescent="0.3">
      <c r="A2467" t="s">
        <v>5347</v>
      </c>
      <c r="B2467" t="s">
        <v>580</v>
      </c>
      <c r="C2467" t="s">
        <v>131</v>
      </c>
      <c r="D2467" t="s">
        <v>191</v>
      </c>
      <c r="E2467" t="s">
        <v>238</v>
      </c>
      <c r="F2467" t="s">
        <v>238</v>
      </c>
      <c r="G2467" t="s">
        <v>206</v>
      </c>
      <c r="H2467" t="s">
        <v>5348</v>
      </c>
      <c r="I2467">
        <v>11</v>
      </c>
      <c r="J2467">
        <v>20</v>
      </c>
      <c r="K2467">
        <v>552965</v>
      </c>
      <c r="L2467" t="str">
        <f>VLOOKUP(Sales_Data!C2467,Product_Master!$A:$D,2,FALSE)</f>
        <v>Football</v>
      </c>
      <c r="M2467">
        <f>VLOOKUP(C2467,Product_Master!$A:$D,4,FALSE)</f>
        <v>62837</v>
      </c>
      <c r="N2467" t="str">
        <f t="shared" si="76"/>
        <v>HIGH</v>
      </c>
      <c r="O2467" t="str" cm="1">
        <f t="array" ref="O2467">_xlfn.IFS(D2467="North","Zone 1",D2467="South","Zone 2",D2467="East","Zone 3",D2467="West","Zone 4")</f>
        <v>Zone 1</v>
      </c>
      <c r="P2467">
        <f t="shared" si="77"/>
        <v>55296.5</v>
      </c>
      <c r="Q2467" t="str">
        <f>VLOOKUP(C2467,Product_Master!$A:$D,3,FALSE)</f>
        <v>Sports</v>
      </c>
    </row>
    <row r="2468" spans="1:17" x14ac:dyDescent="0.3">
      <c r="A2468" t="s">
        <v>5349</v>
      </c>
      <c r="B2468" t="s">
        <v>1096</v>
      </c>
      <c r="C2468" t="s">
        <v>114</v>
      </c>
      <c r="D2468" t="s">
        <v>197</v>
      </c>
      <c r="E2468" t="s">
        <v>260</v>
      </c>
      <c r="F2468" t="s">
        <v>261</v>
      </c>
      <c r="G2468" t="s">
        <v>315</v>
      </c>
      <c r="H2468" t="s">
        <v>5350</v>
      </c>
      <c r="I2468">
        <v>5</v>
      </c>
      <c r="J2468">
        <v>20</v>
      </c>
      <c r="K2468">
        <v>232844</v>
      </c>
      <c r="L2468" t="str">
        <f>VLOOKUP(Sales_Data!C2468,Product_Master!$A:$D,2,FALSE)</f>
        <v>Flour</v>
      </c>
      <c r="M2468">
        <f>VLOOKUP(C2468,Product_Master!$A:$D,4,FALSE)</f>
        <v>58211</v>
      </c>
      <c r="N2468" t="str">
        <f t="shared" si="76"/>
        <v>HIGH</v>
      </c>
      <c r="O2468" t="str" cm="1">
        <f t="array" ref="O2468">_xlfn.IFS(D2468="North","Zone 1",D2468="South","Zone 2",D2468="East","Zone 3",D2468="West","Zone 4")</f>
        <v>Zone 4</v>
      </c>
      <c r="P2468">
        <f t="shared" si="77"/>
        <v>23284.400000000001</v>
      </c>
      <c r="Q2468" t="str">
        <f>VLOOKUP(C2468,Product_Master!$A:$D,3,FALSE)</f>
        <v>Grocery</v>
      </c>
    </row>
    <row r="2469" spans="1:17" x14ac:dyDescent="0.3">
      <c r="A2469" t="s">
        <v>5351</v>
      </c>
      <c r="B2469" t="s">
        <v>2075</v>
      </c>
      <c r="C2469" t="s">
        <v>97</v>
      </c>
      <c r="D2469" t="s">
        <v>191</v>
      </c>
      <c r="E2469" t="s">
        <v>242</v>
      </c>
      <c r="F2469" t="s">
        <v>242</v>
      </c>
      <c r="G2469" t="s">
        <v>174</v>
      </c>
      <c r="H2469" t="s">
        <v>5352</v>
      </c>
      <c r="I2469">
        <v>4</v>
      </c>
      <c r="J2469">
        <v>20</v>
      </c>
      <c r="K2469">
        <v>67984</v>
      </c>
      <c r="L2469" t="str">
        <f>VLOOKUP(Sales_Data!C2469,Product_Master!$A:$D,2,FALSE)</f>
        <v>Rice</v>
      </c>
      <c r="M2469">
        <f>VLOOKUP(C2469,Product_Master!$A:$D,4,FALSE)</f>
        <v>21245</v>
      </c>
      <c r="N2469" t="str">
        <f t="shared" si="76"/>
        <v>HIGH</v>
      </c>
      <c r="O2469" t="str" cm="1">
        <f t="array" ref="O2469">_xlfn.IFS(D2469="North","Zone 1",D2469="South","Zone 2",D2469="East","Zone 3",D2469="West","Zone 4")</f>
        <v>Zone 1</v>
      </c>
      <c r="P2469">
        <f t="shared" si="77"/>
        <v>6798.4000000000005</v>
      </c>
      <c r="Q2469" t="str">
        <f>VLOOKUP(C2469,Product_Master!$A:$D,3,FALSE)</f>
        <v>Grocery</v>
      </c>
    </row>
    <row r="2470" spans="1:17" x14ac:dyDescent="0.3">
      <c r="A2470" t="s">
        <v>5353</v>
      </c>
      <c r="B2470" t="s">
        <v>2452</v>
      </c>
      <c r="C2470" t="s">
        <v>118</v>
      </c>
      <c r="D2470" t="s">
        <v>197</v>
      </c>
      <c r="E2470" t="s">
        <v>260</v>
      </c>
      <c r="F2470" t="s">
        <v>261</v>
      </c>
      <c r="G2470" t="s">
        <v>257</v>
      </c>
      <c r="H2470" t="s">
        <v>4187</v>
      </c>
      <c r="I2470">
        <v>10</v>
      </c>
      <c r="J2470">
        <v>5</v>
      </c>
      <c r="K2470">
        <v>136942</v>
      </c>
      <c r="L2470" t="str">
        <f>VLOOKUP(Sales_Data!C2470,Product_Master!$A:$D,2,FALSE)</f>
        <v>Juice</v>
      </c>
      <c r="M2470">
        <f>VLOOKUP(C2470,Product_Master!$A:$D,4,FALSE)</f>
        <v>14415</v>
      </c>
      <c r="N2470" t="str">
        <f t="shared" si="76"/>
        <v>HIGH</v>
      </c>
      <c r="O2470" t="str" cm="1">
        <f t="array" ref="O2470">_xlfn.IFS(D2470="North","Zone 1",D2470="South","Zone 2",D2470="East","Zone 3",D2470="West","Zone 4")</f>
        <v>Zone 4</v>
      </c>
      <c r="P2470">
        <f t="shared" si="77"/>
        <v>13694.2</v>
      </c>
      <c r="Q2470" t="str">
        <f>VLOOKUP(C2470,Product_Master!$A:$D,3,FALSE)</f>
        <v>Grocery</v>
      </c>
    </row>
    <row r="2471" spans="1:17" x14ac:dyDescent="0.3">
      <c r="A2471" t="s">
        <v>5354</v>
      </c>
      <c r="B2471" t="s">
        <v>589</v>
      </c>
      <c r="C2471" t="s">
        <v>100</v>
      </c>
      <c r="D2471" t="s">
        <v>171</v>
      </c>
      <c r="E2471" t="s">
        <v>204</v>
      </c>
      <c r="F2471" t="s">
        <v>205</v>
      </c>
      <c r="G2471" t="s">
        <v>257</v>
      </c>
      <c r="H2471" t="s">
        <v>5355</v>
      </c>
      <c r="I2471">
        <v>4</v>
      </c>
      <c r="J2471">
        <v>10</v>
      </c>
      <c r="K2471">
        <v>222620</v>
      </c>
      <c r="L2471" t="str">
        <f>VLOOKUP(Sales_Data!C2471,Product_Master!$A:$D,2,FALSE)</f>
        <v>Sugar</v>
      </c>
      <c r="M2471">
        <f>VLOOKUP(C2471,Product_Master!$A:$D,4,FALSE)</f>
        <v>61839</v>
      </c>
      <c r="N2471" t="str">
        <f t="shared" si="76"/>
        <v>HIGH</v>
      </c>
      <c r="O2471" t="str" cm="1">
        <f t="array" ref="O2471">_xlfn.IFS(D2471="North","Zone 1",D2471="South","Zone 2",D2471="East","Zone 3",D2471="West","Zone 4")</f>
        <v>Zone 2</v>
      </c>
      <c r="P2471">
        <f t="shared" si="77"/>
        <v>22262</v>
      </c>
      <c r="Q2471" t="str">
        <f>VLOOKUP(C2471,Product_Master!$A:$D,3,FALSE)</f>
        <v>Grocery</v>
      </c>
    </row>
    <row r="2472" spans="1:17" x14ac:dyDescent="0.3">
      <c r="A2472" t="s">
        <v>5356</v>
      </c>
      <c r="B2472" t="s">
        <v>1728</v>
      </c>
      <c r="C2472" t="s">
        <v>54</v>
      </c>
      <c r="D2472" t="s">
        <v>191</v>
      </c>
      <c r="E2472" t="s">
        <v>192</v>
      </c>
      <c r="F2472" t="s">
        <v>193</v>
      </c>
      <c r="G2472" t="s">
        <v>285</v>
      </c>
      <c r="H2472" t="s">
        <v>5357</v>
      </c>
      <c r="I2472">
        <v>11</v>
      </c>
      <c r="J2472">
        <v>20</v>
      </c>
      <c r="K2472">
        <v>110888</v>
      </c>
      <c r="L2472" t="str">
        <f>VLOOKUP(Sales_Data!C2472,Product_Master!$A:$D,2,FALSE)</f>
        <v>Cabinet</v>
      </c>
      <c r="M2472">
        <f>VLOOKUP(C2472,Product_Master!$A:$D,4,FALSE)</f>
        <v>12601</v>
      </c>
      <c r="N2472" t="str">
        <f t="shared" si="76"/>
        <v>HIGH</v>
      </c>
      <c r="O2472" t="str" cm="1">
        <f t="array" ref="O2472">_xlfn.IFS(D2472="North","Zone 1",D2472="South","Zone 2",D2472="East","Zone 3",D2472="West","Zone 4")</f>
        <v>Zone 1</v>
      </c>
      <c r="P2472">
        <f t="shared" si="77"/>
        <v>11088.800000000001</v>
      </c>
      <c r="Q2472" t="str">
        <f>VLOOKUP(C2472,Product_Master!$A:$D,3,FALSE)</f>
        <v>Furniture</v>
      </c>
    </row>
    <row r="2473" spans="1:17" x14ac:dyDescent="0.3">
      <c r="A2473" t="s">
        <v>5358</v>
      </c>
      <c r="B2473" t="s">
        <v>2138</v>
      </c>
      <c r="C2473" t="s">
        <v>42</v>
      </c>
      <c r="D2473" t="s">
        <v>171</v>
      </c>
      <c r="E2473" t="s">
        <v>204</v>
      </c>
      <c r="F2473" t="s">
        <v>205</v>
      </c>
      <c r="G2473" t="s">
        <v>200</v>
      </c>
      <c r="H2473" t="s">
        <v>5359</v>
      </c>
      <c r="I2473">
        <v>3</v>
      </c>
      <c r="J2473">
        <v>0</v>
      </c>
      <c r="K2473">
        <v>56730</v>
      </c>
      <c r="L2473" t="str">
        <f>VLOOKUP(Sales_Data!C2473,Product_Master!$A:$D,2,FALSE)</f>
        <v>Coffee Table</v>
      </c>
      <c r="M2473">
        <f>VLOOKUP(C2473,Product_Master!$A:$D,4,FALSE)</f>
        <v>18910</v>
      </c>
      <c r="N2473" t="str">
        <f t="shared" si="76"/>
        <v>HIGH</v>
      </c>
      <c r="O2473" t="str" cm="1">
        <f t="array" ref="O2473">_xlfn.IFS(D2473="North","Zone 1",D2473="South","Zone 2",D2473="East","Zone 3",D2473="West","Zone 4")</f>
        <v>Zone 2</v>
      </c>
      <c r="P2473">
        <f t="shared" si="77"/>
        <v>5673</v>
      </c>
      <c r="Q2473" t="str">
        <f>VLOOKUP(C2473,Product_Master!$A:$D,3,FALSE)</f>
        <v>Furniture</v>
      </c>
    </row>
    <row r="2474" spans="1:17" x14ac:dyDescent="0.3">
      <c r="A2474" t="s">
        <v>5360</v>
      </c>
      <c r="B2474" t="s">
        <v>1338</v>
      </c>
      <c r="C2474" t="s">
        <v>62</v>
      </c>
      <c r="D2474" t="s">
        <v>171</v>
      </c>
      <c r="E2474" t="s">
        <v>204</v>
      </c>
      <c r="F2474" t="s">
        <v>205</v>
      </c>
      <c r="G2474" t="s">
        <v>257</v>
      </c>
      <c r="H2474" t="s">
        <v>5361</v>
      </c>
      <c r="I2474">
        <v>12</v>
      </c>
      <c r="J2474">
        <v>15</v>
      </c>
      <c r="K2474">
        <v>506654</v>
      </c>
      <c r="L2474" t="str">
        <f>VLOOKUP(Sales_Data!C2474,Product_Master!$A:$D,2,FALSE)</f>
        <v>Recliner</v>
      </c>
      <c r="M2474">
        <f>VLOOKUP(C2474,Product_Master!$A:$D,4,FALSE)</f>
        <v>49672</v>
      </c>
      <c r="N2474" t="str">
        <f t="shared" si="76"/>
        <v>HIGH</v>
      </c>
      <c r="O2474" t="str" cm="1">
        <f t="array" ref="O2474">_xlfn.IFS(D2474="North","Zone 1",D2474="South","Zone 2",D2474="East","Zone 3",D2474="West","Zone 4")</f>
        <v>Zone 2</v>
      </c>
      <c r="P2474">
        <f t="shared" si="77"/>
        <v>50665.4</v>
      </c>
      <c r="Q2474" t="str">
        <f>VLOOKUP(C2474,Product_Master!$A:$D,3,FALSE)</f>
        <v>Furniture</v>
      </c>
    </row>
    <row r="2475" spans="1:17" x14ac:dyDescent="0.3">
      <c r="A2475" t="s">
        <v>5362</v>
      </c>
      <c r="B2475" t="s">
        <v>908</v>
      </c>
      <c r="C2475" t="s">
        <v>141</v>
      </c>
      <c r="D2475" t="s">
        <v>191</v>
      </c>
      <c r="E2475" t="s">
        <v>242</v>
      </c>
      <c r="F2475" t="s">
        <v>242</v>
      </c>
      <c r="G2475" t="s">
        <v>187</v>
      </c>
      <c r="H2475" t="s">
        <v>5363</v>
      </c>
      <c r="I2475">
        <v>7</v>
      </c>
      <c r="J2475">
        <v>10</v>
      </c>
      <c r="K2475">
        <v>261166</v>
      </c>
      <c r="L2475" t="str">
        <f>VLOOKUP(Sales_Data!C2475,Product_Master!$A:$D,2,FALSE)</f>
        <v>Gloves</v>
      </c>
      <c r="M2475">
        <f>VLOOKUP(C2475,Product_Master!$A:$D,4,FALSE)</f>
        <v>41455</v>
      </c>
      <c r="N2475" t="str">
        <f t="shared" si="76"/>
        <v>HIGH</v>
      </c>
      <c r="O2475" t="str" cm="1">
        <f t="array" ref="O2475">_xlfn.IFS(D2475="North","Zone 1",D2475="South","Zone 2",D2475="East","Zone 3",D2475="West","Zone 4")</f>
        <v>Zone 1</v>
      </c>
      <c r="P2475">
        <f t="shared" si="77"/>
        <v>26116.600000000002</v>
      </c>
      <c r="Q2475" t="str">
        <f>VLOOKUP(C2475,Product_Master!$A:$D,3,FALSE)</f>
        <v>Sports</v>
      </c>
    </row>
    <row r="2476" spans="1:17" x14ac:dyDescent="0.3">
      <c r="A2476" t="s">
        <v>5364</v>
      </c>
      <c r="B2476" t="s">
        <v>281</v>
      </c>
      <c r="C2476" t="s">
        <v>149</v>
      </c>
      <c r="D2476" t="s">
        <v>191</v>
      </c>
      <c r="E2476" t="s">
        <v>238</v>
      </c>
      <c r="F2476" t="s">
        <v>238</v>
      </c>
      <c r="G2476" t="s">
        <v>315</v>
      </c>
      <c r="H2476" t="s">
        <v>4573</v>
      </c>
      <c r="I2476">
        <v>6</v>
      </c>
      <c r="J2476">
        <v>0</v>
      </c>
      <c r="K2476">
        <v>205674</v>
      </c>
      <c r="L2476" t="str">
        <f>VLOOKUP(Sales_Data!C2476,Product_Master!$A:$D,2,FALSE)</f>
        <v>Football Shoes</v>
      </c>
      <c r="M2476">
        <f>VLOOKUP(C2476,Product_Master!$A:$D,4,FALSE)</f>
        <v>34279</v>
      </c>
      <c r="N2476" t="str">
        <f t="shared" si="76"/>
        <v>HIGH</v>
      </c>
      <c r="O2476" t="str" cm="1">
        <f t="array" ref="O2476">_xlfn.IFS(D2476="North","Zone 1",D2476="South","Zone 2",D2476="East","Zone 3",D2476="West","Zone 4")</f>
        <v>Zone 1</v>
      </c>
      <c r="P2476">
        <f t="shared" si="77"/>
        <v>20567.400000000001</v>
      </c>
      <c r="Q2476" t="str">
        <f>VLOOKUP(C2476,Product_Master!$A:$D,3,FALSE)</f>
        <v>Sports</v>
      </c>
    </row>
    <row r="2477" spans="1:17" x14ac:dyDescent="0.3">
      <c r="A2477" t="s">
        <v>5365</v>
      </c>
      <c r="B2477" t="s">
        <v>655</v>
      </c>
      <c r="C2477" t="s">
        <v>116</v>
      </c>
      <c r="D2477" t="s">
        <v>178</v>
      </c>
      <c r="E2477" t="s">
        <v>310</v>
      </c>
      <c r="F2477" t="s">
        <v>311</v>
      </c>
      <c r="G2477" t="s">
        <v>187</v>
      </c>
      <c r="H2477" t="s">
        <v>5366</v>
      </c>
      <c r="I2477">
        <v>10</v>
      </c>
      <c r="J2477">
        <v>10</v>
      </c>
      <c r="K2477">
        <v>86409</v>
      </c>
      <c r="L2477" t="str">
        <f>VLOOKUP(Sales_Data!C2477,Product_Master!$A:$D,2,FALSE)</f>
        <v>Biscuits</v>
      </c>
      <c r="M2477">
        <f>VLOOKUP(C2477,Product_Master!$A:$D,4,FALSE)</f>
        <v>9601</v>
      </c>
      <c r="N2477" t="str">
        <f t="shared" si="76"/>
        <v>HIGH</v>
      </c>
      <c r="O2477" t="str" cm="1">
        <f t="array" ref="O2477">_xlfn.IFS(D2477="North","Zone 1",D2477="South","Zone 2",D2477="East","Zone 3",D2477="West","Zone 4")</f>
        <v>Zone 3</v>
      </c>
      <c r="P2477">
        <f t="shared" si="77"/>
        <v>8640.9</v>
      </c>
      <c r="Q2477" t="str">
        <f>VLOOKUP(C2477,Product_Master!$A:$D,3,FALSE)</f>
        <v>Grocery</v>
      </c>
    </row>
    <row r="2478" spans="1:17" x14ac:dyDescent="0.3">
      <c r="A2478" t="s">
        <v>5367</v>
      </c>
      <c r="B2478" t="s">
        <v>410</v>
      </c>
      <c r="C2478" t="s">
        <v>56</v>
      </c>
      <c r="D2478" t="s">
        <v>197</v>
      </c>
      <c r="E2478" t="s">
        <v>210</v>
      </c>
      <c r="F2478" t="s">
        <v>211</v>
      </c>
      <c r="G2478" t="s">
        <v>206</v>
      </c>
      <c r="H2478" t="s">
        <v>5368</v>
      </c>
      <c r="I2478">
        <v>8</v>
      </c>
      <c r="J2478">
        <v>15</v>
      </c>
      <c r="K2478">
        <v>156760</v>
      </c>
      <c r="L2478" t="str">
        <f>VLOOKUP(Sales_Data!C2478,Product_Master!$A:$D,2,FALSE)</f>
        <v>Computer Desk</v>
      </c>
      <c r="M2478">
        <f>VLOOKUP(C2478,Product_Master!$A:$D,4,FALSE)</f>
        <v>23053</v>
      </c>
      <c r="N2478" t="str">
        <f t="shared" si="76"/>
        <v>HIGH</v>
      </c>
      <c r="O2478" t="str" cm="1">
        <f t="array" ref="O2478">_xlfn.IFS(D2478="North","Zone 1",D2478="South","Zone 2",D2478="East","Zone 3",D2478="West","Zone 4")</f>
        <v>Zone 4</v>
      </c>
      <c r="P2478">
        <f t="shared" si="77"/>
        <v>15676</v>
      </c>
      <c r="Q2478" t="str">
        <f>VLOOKUP(C2478,Product_Master!$A:$D,3,FALSE)</f>
        <v>Furniture</v>
      </c>
    </row>
    <row r="2479" spans="1:17" x14ac:dyDescent="0.3">
      <c r="A2479" t="s">
        <v>5369</v>
      </c>
      <c r="B2479" t="s">
        <v>838</v>
      </c>
      <c r="C2479" t="s">
        <v>131</v>
      </c>
      <c r="D2479" t="s">
        <v>178</v>
      </c>
      <c r="E2479" t="s">
        <v>310</v>
      </c>
      <c r="F2479" t="s">
        <v>311</v>
      </c>
      <c r="G2479" t="s">
        <v>243</v>
      </c>
      <c r="H2479" t="s">
        <v>3643</v>
      </c>
      <c r="I2479">
        <v>6</v>
      </c>
      <c r="J2479">
        <v>5</v>
      </c>
      <c r="K2479">
        <v>358170</v>
      </c>
      <c r="L2479" t="str">
        <f>VLOOKUP(Sales_Data!C2479,Product_Master!$A:$D,2,FALSE)</f>
        <v>Football</v>
      </c>
      <c r="M2479">
        <f>VLOOKUP(C2479,Product_Master!$A:$D,4,FALSE)</f>
        <v>62837</v>
      </c>
      <c r="N2479" t="str">
        <f t="shared" si="76"/>
        <v>HIGH</v>
      </c>
      <c r="O2479" t="str" cm="1">
        <f t="array" ref="O2479">_xlfn.IFS(D2479="North","Zone 1",D2479="South","Zone 2",D2479="East","Zone 3",D2479="West","Zone 4")</f>
        <v>Zone 3</v>
      </c>
      <c r="P2479">
        <f t="shared" si="77"/>
        <v>35817</v>
      </c>
      <c r="Q2479" t="str">
        <f>VLOOKUP(C2479,Product_Master!$A:$D,3,FALSE)</f>
        <v>Sports</v>
      </c>
    </row>
    <row r="2480" spans="1:17" x14ac:dyDescent="0.3">
      <c r="A2480" t="s">
        <v>5370</v>
      </c>
      <c r="B2480" t="s">
        <v>2403</v>
      </c>
      <c r="C2480" t="s">
        <v>85</v>
      </c>
      <c r="D2480" t="s">
        <v>178</v>
      </c>
      <c r="E2480" t="s">
        <v>179</v>
      </c>
      <c r="F2480" t="s">
        <v>180</v>
      </c>
      <c r="G2480" t="s">
        <v>228</v>
      </c>
      <c r="H2480" t="s">
        <v>5371</v>
      </c>
      <c r="I2480">
        <v>3</v>
      </c>
      <c r="J2480">
        <v>20</v>
      </c>
      <c r="K2480">
        <v>176642</v>
      </c>
      <c r="L2480" t="str">
        <f>VLOOKUP(Sales_Data!C2480,Product_Master!$A:$D,2,FALSE)</f>
        <v>Shoes</v>
      </c>
      <c r="M2480">
        <f>VLOOKUP(C2480,Product_Master!$A:$D,4,FALSE)</f>
        <v>73601</v>
      </c>
      <c r="N2480" t="str">
        <f t="shared" si="76"/>
        <v>HIGH</v>
      </c>
      <c r="O2480" t="str" cm="1">
        <f t="array" ref="O2480">_xlfn.IFS(D2480="North","Zone 1",D2480="South","Zone 2",D2480="East","Zone 3",D2480="West","Zone 4")</f>
        <v>Zone 3</v>
      </c>
      <c r="P2480">
        <f t="shared" si="77"/>
        <v>17664.2</v>
      </c>
      <c r="Q2480" t="str">
        <f>VLOOKUP(C2480,Product_Master!$A:$D,3,FALSE)</f>
        <v>Clothing</v>
      </c>
    </row>
    <row r="2481" spans="1:17" x14ac:dyDescent="0.3">
      <c r="A2481" t="s">
        <v>5372</v>
      </c>
      <c r="B2481" t="s">
        <v>1087</v>
      </c>
      <c r="C2481" t="s">
        <v>52</v>
      </c>
      <c r="D2481" t="s">
        <v>178</v>
      </c>
      <c r="E2481" t="s">
        <v>185</v>
      </c>
      <c r="F2481" t="s">
        <v>186</v>
      </c>
      <c r="G2481" t="s">
        <v>219</v>
      </c>
      <c r="H2481" t="s">
        <v>5373</v>
      </c>
      <c r="I2481">
        <v>3</v>
      </c>
      <c r="J2481">
        <v>0</v>
      </c>
      <c r="K2481">
        <v>6282</v>
      </c>
      <c r="L2481" t="str">
        <f>VLOOKUP(Sales_Data!C2481,Product_Master!$A:$D,2,FALSE)</f>
        <v>TV Unit</v>
      </c>
      <c r="M2481">
        <f>VLOOKUP(C2481,Product_Master!$A:$D,4,FALSE)</f>
        <v>2094</v>
      </c>
      <c r="N2481" t="str">
        <f t="shared" si="76"/>
        <v>MEDIUM</v>
      </c>
      <c r="O2481" t="str" cm="1">
        <f t="array" ref="O2481">_xlfn.IFS(D2481="North","Zone 1",D2481="South","Zone 2",D2481="East","Zone 3",D2481="West","Zone 4")</f>
        <v>Zone 3</v>
      </c>
      <c r="P2481">
        <f t="shared" si="77"/>
        <v>314.10000000000002</v>
      </c>
      <c r="Q2481" t="str">
        <f>VLOOKUP(C2481,Product_Master!$A:$D,3,FALSE)</f>
        <v>Furniture</v>
      </c>
    </row>
    <row r="2482" spans="1:17" x14ac:dyDescent="0.3">
      <c r="A2482" t="s">
        <v>5374</v>
      </c>
      <c r="B2482" t="s">
        <v>1971</v>
      </c>
      <c r="C2482" t="s">
        <v>73</v>
      </c>
      <c r="D2482" t="s">
        <v>197</v>
      </c>
      <c r="E2482" t="s">
        <v>198</v>
      </c>
      <c r="F2482" t="s">
        <v>199</v>
      </c>
      <c r="G2482" t="s">
        <v>262</v>
      </c>
      <c r="H2482" t="s">
        <v>5375</v>
      </c>
      <c r="I2482">
        <v>8</v>
      </c>
      <c r="J2482">
        <v>15</v>
      </c>
      <c r="K2482">
        <v>467942</v>
      </c>
      <c r="L2482" t="str">
        <f>VLOOKUP(Sales_Data!C2482,Product_Master!$A:$D,2,FALSE)</f>
        <v>T-Shirt</v>
      </c>
      <c r="M2482">
        <f>VLOOKUP(C2482,Product_Master!$A:$D,4,FALSE)</f>
        <v>68815</v>
      </c>
      <c r="N2482" t="str">
        <f t="shared" si="76"/>
        <v>HIGH</v>
      </c>
      <c r="O2482" t="str" cm="1">
        <f t="array" ref="O2482">_xlfn.IFS(D2482="North","Zone 1",D2482="South","Zone 2",D2482="East","Zone 3",D2482="West","Zone 4")</f>
        <v>Zone 4</v>
      </c>
      <c r="P2482">
        <f t="shared" si="77"/>
        <v>46794.200000000004</v>
      </c>
      <c r="Q2482" t="str">
        <f>VLOOKUP(C2482,Product_Master!$A:$D,3,FALSE)</f>
        <v>Clothing</v>
      </c>
    </row>
    <row r="2483" spans="1:17" x14ac:dyDescent="0.3">
      <c r="A2483" t="s">
        <v>5376</v>
      </c>
      <c r="B2483" t="s">
        <v>1491</v>
      </c>
      <c r="C2483" t="s">
        <v>73</v>
      </c>
      <c r="D2483" t="s">
        <v>191</v>
      </c>
      <c r="E2483" t="s">
        <v>238</v>
      </c>
      <c r="F2483" t="s">
        <v>238</v>
      </c>
      <c r="G2483" t="s">
        <v>228</v>
      </c>
      <c r="H2483" t="s">
        <v>1552</v>
      </c>
      <c r="I2483">
        <v>11</v>
      </c>
      <c r="J2483">
        <v>20</v>
      </c>
      <c r="K2483">
        <v>605572</v>
      </c>
      <c r="L2483" t="str">
        <f>VLOOKUP(Sales_Data!C2483,Product_Master!$A:$D,2,FALSE)</f>
        <v>T-Shirt</v>
      </c>
      <c r="M2483">
        <f>VLOOKUP(C2483,Product_Master!$A:$D,4,FALSE)</f>
        <v>68815</v>
      </c>
      <c r="N2483" t="str">
        <f t="shared" si="76"/>
        <v>HIGH</v>
      </c>
      <c r="O2483" t="str" cm="1">
        <f t="array" ref="O2483">_xlfn.IFS(D2483="North","Zone 1",D2483="South","Zone 2",D2483="East","Zone 3",D2483="West","Zone 4")</f>
        <v>Zone 1</v>
      </c>
      <c r="P2483">
        <f t="shared" si="77"/>
        <v>60557.200000000004</v>
      </c>
      <c r="Q2483" t="str">
        <f>VLOOKUP(C2483,Product_Master!$A:$D,3,FALSE)</f>
        <v>Clothing</v>
      </c>
    </row>
    <row r="2484" spans="1:17" x14ac:dyDescent="0.3">
      <c r="A2484" t="s">
        <v>5377</v>
      </c>
      <c r="B2484" t="s">
        <v>2436</v>
      </c>
      <c r="C2484" t="s">
        <v>58</v>
      </c>
      <c r="D2484" t="s">
        <v>178</v>
      </c>
      <c r="E2484" t="s">
        <v>185</v>
      </c>
      <c r="F2484" t="s">
        <v>186</v>
      </c>
      <c r="G2484" t="s">
        <v>315</v>
      </c>
      <c r="H2484" t="s">
        <v>4405</v>
      </c>
      <c r="I2484">
        <v>5</v>
      </c>
      <c r="J2484">
        <v>10</v>
      </c>
      <c r="K2484">
        <v>124650</v>
      </c>
      <c r="L2484" t="str">
        <f>VLOOKUP(Sales_Data!C2484,Product_Master!$A:$D,2,FALSE)</f>
        <v>Side Table</v>
      </c>
      <c r="M2484">
        <f>VLOOKUP(C2484,Product_Master!$A:$D,4,FALSE)</f>
        <v>27700</v>
      </c>
      <c r="N2484" t="str">
        <f t="shared" si="76"/>
        <v>HIGH</v>
      </c>
      <c r="O2484" t="str" cm="1">
        <f t="array" ref="O2484">_xlfn.IFS(D2484="North","Zone 1",D2484="South","Zone 2",D2484="East","Zone 3",D2484="West","Zone 4")</f>
        <v>Zone 3</v>
      </c>
      <c r="P2484">
        <f t="shared" si="77"/>
        <v>12465</v>
      </c>
      <c r="Q2484" t="str">
        <f>VLOOKUP(C2484,Product_Master!$A:$D,3,FALSE)</f>
        <v>Furniture</v>
      </c>
    </row>
    <row r="2485" spans="1:17" x14ac:dyDescent="0.3">
      <c r="A2485" t="s">
        <v>5378</v>
      </c>
      <c r="B2485" t="s">
        <v>410</v>
      </c>
      <c r="C2485" t="s">
        <v>56</v>
      </c>
      <c r="D2485" t="s">
        <v>197</v>
      </c>
      <c r="E2485" t="s">
        <v>198</v>
      </c>
      <c r="F2485" t="s">
        <v>199</v>
      </c>
      <c r="G2485" t="s">
        <v>253</v>
      </c>
      <c r="H2485" t="s">
        <v>5379</v>
      </c>
      <c r="I2485">
        <v>5</v>
      </c>
      <c r="J2485">
        <v>10</v>
      </c>
      <c r="K2485">
        <v>103738</v>
      </c>
      <c r="L2485" t="str">
        <f>VLOOKUP(Sales_Data!C2485,Product_Master!$A:$D,2,FALSE)</f>
        <v>Computer Desk</v>
      </c>
      <c r="M2485">
        <f>VLOOKUP(C2485,Product_Master!$A:$D,4,FALSE)</f>
        <v>23053</v>
      </c>
      <c r="N2485" t="str">
        <f t="shared" si="76"/>
        <v>HIGH</v>
      </c>
      <c r="O2485" t="str" cm="1">
        <f t="array" ref="O2485">_xlfn.IFS(D2485="North","Zone 1",D2485="South","Zone 2",D2485="East","Zone 3",D2485="West","Zone 4")</f>
        <v>Zone 4</v>
      </c>
      <c r="P2485">
        <f t="shared" si="77"/>
        <v>10373.800000000001</v>
      </c>
      <c r="Q2485" t="str">
        <f>VLOOKUP(C2485,Product_Master!$A:$D,3,FALSE)</f>
        <v>Furniture</v>
      </c>
    </row>
    <row r="2486" spans="1:17" x14ac:dyDescent="0.3">
      <c r="A2486" t="s">
        <v>5380</v>
      </c>
      <c r="B2486" t="s">
        <v>592</v>
      </c>
      <c r="C2486" t="s">
        <v>114</v>
      </c>
      <c r="D2486" t="s">
        <v>171</v>
      </c>
      <c r="E2486" t="s">
        <v>172</v>
      </c>
      <c r="F2486" t="s">
        <v>173</v>
      </c>
      <c r="G2486" t="s">
        <v>187</v>
      </c>
      <c r="H2486" t="s">
        <v>5381</v>
      </c>
      <c r="I2486">
        <v>2</v>
      </c>
      <c r="J2486">
        <v>15</v>
      </c>
      <c r="K2486">
        <v>98958</v>
      </c>
      <c r="L2486" t="str">
        <f>VLOOKUP(Sales_Data!C2486,Product_Master!$A:$D,2,FALSE)</f>
        <v>Flour</v>
      </c>
      <c r="M2486">
        <f>VLOOKUP(C2486,Product_Master!$A:$D,4,FALSE)</f>
        <v>58211</v>
      </c>
      <c r="N2486" t="str">
        <f t="shared" si="76"/>
        <v>HIGH</v>
      </c>
      <c r="O2486" t="str" cm="1">
        <f t="array" ref="O2486">_xlfn.IFS(D2486="North","Zone 1",D2486="South","Zone 2",D2486="East","Zone 3",D2486="West","Zone 4")</f>
        <v>Zone 2</v>
      </c>
      <c r="P2486">
        <f t="shared" si="77"/>
        <v>9895.8000000000011</v>
      </c>
      <c r="Q2486" t="str">
        <f>VLOOKUP(C2486,Product_Master!$A:$D,3,FALSE)</f>
        <v>Grocery</v>
      </c>
    </row>
    <row r="2487" spans="1:17" x14ac:dyDescent="0.3">
      <c r="A2487" t="s">
        <v>5382</v>
      </c>
      <c r="B2487" t="s">
        <v>1499</v>
      </c>
      <c r="C2487" t="s">
        <v>135</v>
      </c>
      <c r="D2487" t="s">
        <v>171</v>
      </c>
      <c r="E2487" t="s">
        <v>172</v>
      </c>
      <c r="F2487" t="s">
        <v>173</v>
      </c>
      <c r="G2487" t="s">
        <v>243</v>
      </c>
      <c r="H2487" t="s">
        <v>5383</v>
      </c>
      <c r="I2487">
        <v>2</v>
      </c>
      <c r="J2487">
        <v>5</v>
      </c>
      <c r="K2487">
        <v>48799</v>
      </c>
      <c r="L2487" t="str">
        <f>VLOOKUP(Sales_Data!C2487,Product_Master!$A:$D,2,FALSE)</f>
        <v>Yoga Mat</v>
      </c>
      <c r="M2487">
        <f>VLOOKUP(C2487,Product_Master!$A:$D,4,FALSE)</f>
        <v>25684</v>
      </c>
      <c r="N2487" t="str">
        <f t="shared" si="76"/>
        <v>HIGH</v>
      </c>
      <c r="O2487" t="str" cm="1">
        <f t="array" ref="O2487">_xlfn.IFS(D2487="North","Zone 1",D2487="South","Zone 2",D2487="East","Zone 3",D2487="West","Zone 4")</f>
        <v>Zone 2</v>
      </c>
      <c r="P2487">
        <f t="shared" si="77"/>
        <v>4879.9000000000005</v>
      </c>
      <c r="Q2487" t="str">
        <f>VLOOKUP(C2487,Product_Master!$A:$D,3,FALSE)</f>
        <v>Sports</v>
      </c>
    </row>
    <row r="2488" spans="1:17" x14ac:dyDescent="0.3">
      <c r="A2488" t="s">
        <v>5384</v>
      </c>
      <c r="B2488" t="s">
        <v>1822</v>
      </c>
      <c r="C2488" t="s">
        <v>151</v>
      </c>
      <c r="D2488" t="s">
        <v>171</v>
      </c>
      <c r="E2488" t="s">
        <v>204</v>
      </c>
      <c r="F2488" t="s">
        <v>205</v>
      </c>
      <c r="G2488" t="s">
        <v>315</v>
      </c>
      <c r="H2488" t="s">
        <v>5385</v>
      </c>
      <c r="I2488">
        <v>10</v>
      </c>
      <c r="J2488">
        <v>20</v>
      </c>
      <c r="K2488">
        <v>304776</v>
      </c>
      <c r="L2488" t="str">
        <f>VLOOKUP(Sales_Data!C2488,Product_Master!$A:$D,2,FALSE)</f>
        <v>Volleyball</v>
      </c>
      <c r="M2488">
        <f>VLOOKUP(C2488,Product_Master!$A:$D,4,FALSE)</f>
        <v>38097</v>
      </c>
      <c r="N2488" t="str">
        <f t="shared" si="76"/>
        <v>HIGH</v>
      </c>
      <c r="O2488" t="str" cm="1">
        <f t="array" ref="O2488">_xlfn.IFS(D2488="North","Zone 1",D2488="South","Zone 2",D2488="East","Zone 3",D2488="West","Zone 4")</f>
        <v>Zone 2</v>
      </c>
      <c r="P2488">
        <f t="shared" si="77"/>
        <v>30477.600000000002</v>
      </c>
      <c r="Q2488" t="str">
        <f>VLOOKUP(C2488,Product_Master!$A:$D,3,FALSE)</f>
        <v>Sports</v>
      </c>
    </row>
    <row r="2489" spans="1:17" x14ac:dyDescent="0.3">
      <c r="A2489" t="s">
        <v>5386</v>
      </c>
      <c r="B2489" t="s">
        <v>505</v>
      </c>
      <c r="C2489" t="s">
        <v>54</v>
      </c>
      <c r="D2489" t="s">
        <v>171</v>
      </c>
      <c r="E2489" t="s">
        <v>223</v>
      </c>
      <c r="F2489" t="s">
        <v>224</v>
      </c>
      <c r="G2489" t="s">
        <v>315</v>
      </c>
      <c r="H2489" t="s">
        <v>5387</v>
      </c>
      <c r="I2489">
        <v>6</v>
      </c>
      <c r="J2489">
        <v>0</v>
      </c>
      <c r="K2489">
        <v>75606</v>
      </c>
      <c r="L2489" t="str">
        <f>VLOOKUP(Sales_Data!C2489,Product_Master!$A:$D,2,FALSE)</f>
        <v>Cabinet</v>
      </c>
      <c r="M2489">
        <f>VLOOKUP(C2489,Product_Master!$A:$D,4,FALSE)</f>
        <v>12601</v>
      </c>
      <c r="N2489" t="str">
        <f t="shared" si="76"/>
        <v>HIGH</v>
      </c>
      <c r="O2489" t="str" cm="1">
        <f t="array" ref="O2489">_xlfn.IFS(D2489="North","Zone 1",D2489="South","Zone 2",D2489="East","Zone 3",D2489="West","Zone 4")</f>
        <v>Zone 2</v>
      </c>
      <c r="P2489">
        <f t="shared" si="77"/>
        <v>7560.6</v>
      </c>
      <c r="Q2489" t="str">
        <f>VLOOKUP(C2489,Product_Master!$A:$D,3,FALSE)</f>
        <v>Furniture</v>
      </c>
    </row>
    <row r="2490" spans="1:17" x14ac:dyDescent="0.3">
      <c r="A2490" t="s">
        <v>5388</v>
      </c>
      <c r="B2490" t="s">
        <v>1358</v>
      </c>
      <c r="C2490" t="s">
        <v>91</v>
      </c>
      <c r="D2490" t="s">
        <v>197</v>
      </c>
      <c r="E2490" t="s">
        <v>210</v>
      </c>
      <c r="F2490" t="s">
        <v>211</v>
      </c>
      <c r="G2490" t="s">
        <v>174</v>
      </c>
      <c r="H2490" t="s">
        <v>4250</v>
      </c>
      <c r="I2490">
        <v>9</v>
      </c>
      <c r="J2490">
        <v>15</v>
      </c>
      <c r="K2490">
        <v>227870</v>
      </c>
      <c r="L2490" t="str">
        <f>VLOOKUP(Sales_Data!C2490,Product_Master!$A:$D,2,FALSE)</f>
        <v>Sweater</v>
      </c>
      <c r="M2490">
        <f>VLOOKUP(C2490,Product_Master!$A:$D,4,FALSE)</f>
        <v>29787</v>
      </c>
      <c r="N2490" t="str">
        <f t="shared" si="76"/>
        <v>HIGH</v>
      </c>
      <c r="O2490" t="str" cm="1">
        <f t="array" ref="O2490">_xlfn.IFS(D2490="North","Zone 1",D2490="South","Zone 2",D2490="East","Zone 3",D2490="West","Zone 4")</f>
        <v>Zone 4</v>
      </c>
      <c r="P2490">
        <f t="shared" si="77"/>
        <v>22787</v>
      </c>
      <c r="Q2490" t="str">
        <f>VLOOKUP(C2490,Product_Master!$A:$D,3,FALSE)</f>
        <v>Clothing</v>
      </c>
    </row>
    <row r="2491" spans="1:17" x14ac:dyDescent="0.3">
      <c r="A2491" t="s">
        <v>5389</v>
      </c>
      <c r="B2491" t="s">
        <v>392</v>
      </c>
      <c r="C2491" t="s">
        <v>35</v>
      </c>
      <c r="D2491" t="s">
        <v>178</v>
      </c>
      <c r="E2491" t="s">
        <v>185</v>
      </c>
      <c r="F2491" t="s">
        <v>186</v>
      </c>
      <c r="G2491" t="s">
        <v>212</v>
      </c>
      <c r="H2491" t="s">
        <v>5390</v>
      </c>
      <c r="I2491">
        <v>1</v>
      </c>
      <c r="J2491">
        <v>15</v>
      </c>
      <c r="K2491">
        <v>36842</v>
      </c>
      <c r="L2491" t="str">
        <f>VLOOKUP(Sales_Data!C2491,Product_Master!$A:$D,2,FALSE)</f>
        <v>Office Chair</v>
      </c>
      <c r="M2491">
        <f>VLOOKUP(C2491,Product_Master!$A:$D,4,FALSE)</f>
        <v>43344</v>
      </c>
      <c r="N2491" t="str">
        <f t="shared" si="76"/>
        <v>HIGH</v>
      </c>
      <c r="O2491" t="str" cm="1">
        <f t="array" ref="O2491">_xlfn.IFS(D2491="North","Zone 1",D2491="South","Zone 2",D2491="East","Zone 3",D2491="West","Zone 4")</f>
        <v>Zone 3</v>
      </c>
      <c r="P2491">
        <f t="shared" si="77"/>
        <v>3684.2000000000003</v>
      </c>
      <c r="Q2491" t="str">
        <f>VLOOKUP(C2491,Product_Master!$A:$D,3,FALSE)</f>
        <v>Furniture</v>
      </c>
    </row>
    <row r="2492" spans="1:17" x14ac:dyDescent="0.3">
      <c r="A2492" t="s">
        <v>5391</v>
      </c>
      <c r="B2492" t="s">
        <v>2887</v>
      </c>
      <c r="C2492" t="s">
        <v>69</v>
      </c>
      <c r="D2492" t="s">
        <v>197</v>
      </c>
      <c r="E2492" t="s">
        <v>210</v>
      </c>
      <c r="F2492" t="s">
        <v>211</v>
      </c>
      <c r="G2492" t="s">
        <v>315</v>
      </c>
      <c r="H2492" t="s">
        <v>5392</v>
      </c>
      <c r="I2492">
        <v>3</v>
      </c>
      <c r="J2492">
        <v>5</v>
      </c>
      <c r="K2492">
        <v>25359</v>
      </c>
      <c r="L2492" t="str">
        <f>VLOOKUP(Sales_Data!C2492,Product_Master!$A:$D,2,FALSE)</f>
        <v>Women Kurti</v>
      </c>
      <c r="M2492">
        <f>VLOOKUP(C2492,Product_Master!$A:$D,4,FALSE)</f>
        <v>8898</v>
      </c>
      <c r="N2492" t="str">
        <f t="shared" si="76"/>
        <v>HIGH</v>
      </c>
      <c r="O2492" t="str" cm="1">
        <f t="array" ref="O2492">_xlfn.IFS(D2492="North","Zone 1",D2492="South","Zone 2",D2492="East","Zone 3",D2492="West","Zone 4")</f>
        <v>Zone 4</v>
      </c>
      <c r="P2492">
        <f t="shared" si="77"/>
        <v>2535.9</v>
      </c>
      <c r="Q2492" t="str">
        <f>VLOOKUP(C2492,Product_Master!$A:$D,3,FALSE)</f>
        <v>Clothing</v>
      </c>
    </row>
    <row r="2493" spans="1:17" x14ac:dyDescent="0.3">
      <c r="A2493" t="s">
        <v>5393</v>
      </c>
      <c r="B2493" t="s">
        <v>2011</v>
      </c>
      <c r="C2493" t="s">
        <v>126</v>
      </c>
      <c r="D2493" t="s">
        <v>171</v>
      </c>
      <c r="E2493" t="s">
        <v>223</v>
      </c>
      <c r="F2493" t="s">
        <v>224</v>
      </c>
      <c r="G2493" t="s">
        <v>212</v>
      </c>
      <c r="H2493" t="s">
        <v>5394</v>
      </c>
      <c r="I2493">
        <v>3</v>
      </c>
      <c r="J2493">
        <v>20</v>
      </c>
      <c r="K2493">
        <v>9888</v>
      </c>
      <c r="L2493" t="str">
        <f>VLOOKUP(Sales_Data!C2493,Product_Master!$A:$D,2,FALSE)</f>
        <v>Honey</v>
      </c>
      <c r="M2493">
        <f>VLOOKUP(C2493,Product_Master!$A:$D,4,FALSE)</f>
        <v>4120</v>
      </c>
      <c r="N2493" t="str">
        <f t="shared" si="76"/>
        <v>MEDIUM</v>
      </c>
      <c r="O2493" t="str" cm="1">
        <f t="array" ref="O2493">_xlfn.IFS(D2493="North","Zone 1",D2493="South","Zone 2",D2493="East","Zone 3",D2493="West","Zone 4")</f>
        <v>Zone 2</v>
      </c>
      <c r="P2493">
        <f t="shared" si="77"/>
        <v>494.40000000000003</v>
      </c>
      <c r="Q2493" t="str">
        <f>VLOOKUP(C2493,Product_Master!$A:$D,3,FALSE)</f>
        <v>Grocery</v>
      </c>
    </row>
    <row r="2494" spans="1:17" x14ac:dyDescent="0.3">
      <c r="A2494" t="s">
        <v>5395</v>
      </c>
      <c r="B2494" t="s">
        <v>422</v>
      </c>
      <c r="C2494" t="s">
        <v>139</v>
      </c>
      <c r="D2494" t="s">
        <v>178</v>
      </c>
      <c r="E2494" t="s">
        <v>310</v>
      </c>
      <c r="F2494" t="s">
        <v>311</v>
      </c>
      <c r="G2494" t="s">
        <v>181</v>
      </c>
      <c r="H2494" t="s">
        <v>5396</v>
      </c>
      <c r="I2494">
        <v>3</v>
      </c>
      <c r="J2494">
        <v>5</v>
      </c>
      <c r="K2494">
        <v>65438</v>
      </c>
      <c r="L2494" t="str">
        <f>VLOOKUP(Sales_Data!C2494,Product_Master!$A:$D,2,FALSE)</f>
        <v>Helmet</v>
      </c>
      <c r="M2494">
        <f>VLOOKUP(C2494,Product_Master!$A:$D,4,FALSE)</f>
        <v>22961</v>
      </c>
      <c r="N2494" t="str">
        <f t="shared" si="76"/>
        <v>HIGH</v>
      </c>
      <c r="O2494" t="str" cm="1">
        <f t="array" ref="O2494">_xlfn.IFS(D2494="North","Zone 1",D2494="South","Zone 2",D2494="East","Zone 3",D2494="West","Zone 4")</f>
        <v>Zone 3</v>
      </c>
      <c r="P2494">
        <f t="shared" si="77"/>
        <v>6543.8</v>
      </c>
      <c r="Q2494" t="str">
        <f>VLOOKUP(C2494,Product_Master!$A:$D,3,FALSE)</f>
        <v>Sports</v>
      </c>
    </row>
    <row r="2495" spans="1:17" x14ac:dyDescent="0.3">
      <c r="A2495" t="s">
        <v>5397</v>
      </c>
      <c r="B2495" t="s">
        <v>407</v>
      </c>
      <c r="C2495" t="s">
        <v>155</v>
      </c>
      <c r="D2495" t="s">
        <v>191</v>
      </c>
      <c r="E2495" t="s">
        <v>242</v>
      </c>
      <c r="F2495" t="s">
        <v>242</v>
      </c>
      <c r="G2495" t="s">
        <v>253</v>
      </c>
      <c r="H2495" t="s">
        <v>4709</v>
      </c>
      <c r="I2495">
        <v>7</v>
      </c>
      <c r="J2495">
        <v>0</v>
      </c>
      <c r="K2495">
        <v>502733</v>
      </c>
      <c r="L2495" t="str">
        <f>VLOOKUP(Sales_Data!C2495,Product_Master!$A:$D,2,FALSE)</f>
        <v>Cycling Bottle</v>
      </c>
      <c r="M2495">
        <f>VLOOKUP(C2495,Product_Master!$A:$D,4,FALSE)</f>
        <v>71819</v>
      </c>
      <c r="N2495" t="str">
        <f t="shared" si="76"/>
        <v>HIGH</v>
      </c>
      <c r="O2495" t="str" cm="1">
        <f t="array" ref="O2495">_xlfn.IFS(D2495="North","Zone 1",D2495="South","Zone 2",D2495="East","Zone 3",D2495="West","Zone 4")</f>
        <v>Zone 1</v>
      </c>
      <c r="P2495">
        <f t="shared" si="77"/>
        <v>50273.3</v>
      </c>
      <c r="Q2495" t="str">
        <f>VLOOKUP(C2495,Product_Master!$A:$D,3,FALSE)</f>
        <v>Sports</v>
      </c>
    </row>
    <row r="2496" spans="1:17" x14ac:dyDescent="0.3">
      <c r="A2496" t="s">
        <v>5398</v>
      </c>
      <c r="B2496" t="s">
        <v>3827</v>
      </c>
      <c r="C2496" t="s">
        <v>11</v>
      </c>
      <c r="D2496" t="s">
        <v>197</v>
      </c>
      <c r="E2496" t="s">
        <v>210</v>
      </c>
      <c r="F2496" t="s">
        <v>211</v>
      </c>
      <c r="G2496" t="s">
        <v>262</v>
      </c>
      <c r="H2496" t="s">
        <v>1031</v>
      </c>
      <c r="I2496">
        <v>5</v>
      </c>
      <c r="J2496">
        <v>20</v>
      </c>
      <c r="K2496">
        <v>119008</v>
      </c>
      <c r="L2496" t="str">
        <f>VLOOKUP(Sales_Data!C2496,Product_Master!$A:$D,2,FALSE)</f>
        <v>Lenovo Laptop</v>
      </c>
      <c r="M2496">
        <f>VLOOKUP(C2496,Product_Master!$A:$D,4,FALSE)</f>
        <v>29752</v>
      </c>
      <c r="N2496" t="str">
        <f t="shared" si="76"/>
        <v>HIGH</v>
      </c>
      <c r="O2496" t="str" cm="1">
        <f t="array" ref="O2496">_xlfn.IFS(D2496="North","Zone 1",D2496="South","Zone 2",D2496="East","Zone 3",D2496="West","Zone 4")</f>
        <v>Zone 4</v>
      </c>
      <c r="P2496">
        <f t="shared" si="77"/>
        <v>11900.800000000001</v>
      </c>
      <c r="Q2496" t="str">
        <f>VLOOKUP(C2496,Product_Master!$A:$D,3,FALSE)</f>
        <v>Electronics</v>
      </c>
    </row>
    <row r="2497" spans="1:17" x14ac:dyDescent="0.3">
      <c r="A2497" t="s">
        <v>5399</v>
      </c>
      <c r="B2497" t="s">
        <v>3943</v>
      </c>
      <c r="C2497" t="s">
        <v>60</v>
      </c>
      <c r="D2497" t="s">
        <v>197</v>
      </c>
      <c r="E2497" t="s">
        <v>210</v>
      </c>
      <c r="F2497" t="s">
        <v>211</v>
      </c>
      <c r="G2497" t="s">
        <v>253</v>
      </c>
      <c r="H2497" t="s">
        <v>3883</v>
      </c>
      <c r="I2497">
        <v>1</v>
      </c>
      <c r="J2497">
        <v>15</v>
      </c>
      <c r="K2497">
        <v>50694</v>
      </c>
      <c r="L2497" t="str">
        <f>VLOOKUP(Sales_Data!C2497,Product_Master!$A:$D,2,FALSE)</f>
        <v>Cupboard</v>
      </c>
      <c r="M2497">
        <f>VLOOKUP(C2497,Product_Master!$A:$D,4,FALSE)</f>
        <v>59640</v>
      </c>
      <c r="N2497" t="str">
        <f t="shared" si="76"/>
        <v>HIGH</v>
      </c>
      <c r="O2497" t="str" cm="1">
        <f t="array" ref="O2497">_xlfn.IFS(D2497="North","Zone 1",D2497="South","Zone 2",D2497="East","Zone 3",D2497="West","Zone 4")</f>
        <v>Zone 4</v>
      </c>
      <c r="P2497">
        <f t="shared" si="77"/>
        <v>5069.4000000000005</v>
      </c>
      <c r="Q2497" t="str">
        <f>VLOOKUP(C2497,Product_Master!$A:$D,3,FALSE)</f>
        <v>Furniture</v>
      </c>
    </row>
    <row r="2498" spans="1:17" x14ac:dyDescent="0.3">
      <c r="A2498" t="s">
        <v>5400</v>
      </c>
      <c r="B2498" t="s">
        <v>1426</v>
      </c>
      <c r="C2498" t="s">
        <v>50</v>
      </c>
      <c r="D2498" t="s">
        <v>191</v>
      </c>
      <c r="E2498" t="s">
        <v>238</v>
      </c>
      <c r="F2498" t="s">
        <v>238</v>
      </c>
      <c r="G2498" t="s">
        <v>243</v>
      </c>
      <c r="H2498" t="s">
        <v>5401</v>
      </c>
      <c r="I2498">
        <v>3</v>
      </c>
      <c r="J2498">
        <v>5</v>
      </c>
      <c r="K2498">
        <v>162227</v>
      </c>
      <c r="L2498" t="str">
        <f>VLOOKUP(Sales_Data!C2498,Product_Master!$A:$D,2,FALSE)</f>
        <v>Sofa</v>
      </c>
      <c r="M2498">
        <f>VLOOKUP(C2498,Product_Master!$A:$D,4,FALSE)</f>
        <v>56922</v>
      </c>
      <c r="N2498" t="str">
        <f t="shared" si="76"/>
        <v>HIGH</v>
      </c>
      <c r="O2498" t="str" cm="1">
        <f t="array" ref="O2498">_xlfn.IFS(D2498="North","Zone 1",D2498="South","Zone 2",D2498="East","Zone 3",D2498="West","Zone 4")</f>
        <v>Zone 1</v>
      </c>
      <c r="P2498">
        <f t="shared" si="77"/>
        <v>16222.7</v>
      </c>
      <c r="Q2498" t="str">
        <f>VLOOKUP(C2498,Product_Master!$A:$D,3,FALSE)</f>
        <v>Furniture</v>
      </c>
    </row>
    <row r="2499" spans="1:17" x14ac:dyDescent="0.3">
      <c r="A2499" t="s">
        <v>5402</v>
      </c>
      <c r="B2499" t="s">
        <v>1645</v>
      </c>
      <c r="C2499" t="s">
        <v>62</v>
      </c>
      <c r="D2499" t="s">
        <v>197</v>
      </c>
      <c r="E2499" t="s">
        <v>260</v>
      </c>
      <c r="F2499" t="s">
        <v>261</v>
      </c>
      <c r="G2499" t="s">
        <v>315</v>
      </c>
      <c r="H2499" t="s">
        <v>4741</v>
      </c>
      <c r="I2499">
        <v>8</v>
      </c>
      <c r="J2499">
        <v>10</v>
      </c>
      <c r="K2499">
        <v>357638</v>
      </c>
      <c r="L2499" t="str">
        <f>VLOOKUP(Sales_Data!C2499,Product_Master!$A:$D,2,FALSE)</f>
        <v>Recliner</v>
      </c>
      <c r="M2499">
        <f>VLOOKUP(C2499,Product_Master!$A:$D,4,FALSE)</f>
        <v>49672</v>
      </c>
      <c r="N2499" t="str">
        <f t="shared" ref="N2499:N2562" si="78">IF(K2499&gt;15000,"HIGH",IF(K2499&gt;=5000,"MEDIUM","LOW"))</f>
        <v>HIGH</v>
      </c>
      <c r="O2499" t="str" cm="1">
        <f t="array" ref="O2499">_xlfn.IFS(D2499="North","Zone 1",D2499="South","Zone 2",D2499="East","Zone 3",D2499="West","Zone 4")</f>
        <v>Zone 4</v>
      </c>
      <c r="P2499">
        <f t="shared" ref="P2499:P2562" si="79">IF(N2499="HIGH",K2499*10%,IF(N2499="MEDIUM",K2499*5%,K2499*2%))</f>
        <v>35763.800000000003</v>
      </c>
      <c r="Q2499" t="str">
        <f>VLOOKUP(C2499,Product_Master!$A:$D,3,FALSE)</f>
        <v>Furniture</v>
      </c>
    </row>
    <row r="2500" spans="1:17" x14ac:dyDescent="0.3">
      <c r="A2500" t="s">
        <v>5403</v>
      </c>
      <c r="B2500" t="s">
        <v>1438</v>
      </c>
      <c r="C2500" t="s">
        <v>153</v>
      </c>
      <c r="D2500" t="s">
        <v>191</v>
      </c>
      <c r="E2500" t="s">
        <v>192</v>
      </c>
      <c r="F2500" t="s">
        <v>193</v>
      </c>
      <c r="G2500" t="s">
        <v>200</v>
      </c>
      <c r="H2500" t="s">
        <v>3517</v>
      </c>
      <c r="I2500">
        <v>9</v>
      </c>
      <c r="J2500">
        <v>10</v>
      </c>
      <c r="K2500">
        <v>286893</v>
      </c>
      <c r="L2500" t="str">
        <f>VLOOKUP(Sales_Data!C2500,Product_Master!$A:$D,2,FALSE)</f>
        <v>Knee Guard</v>
      </c>
      <c r="M2500">
        <f>VLOOKUP(C2500,Product_Master!$A:$D,4,FALSE)</f>
        <v>35419</v>
      </c>
      <c r="N2500" t="str">
        <f t="shared" si="78"/>
        <v>HIGH</v>
      </c>
      <c r="O2500" t="str" cm="1">
        <f t="array" ref="O2500">_xlfn.IFS(D2500="North","Zone 1",D2500="South","Zone 2",D2500="East","Zone 3",D2500="West","Zone 4")</f>
        <v>Zone 1</v>
      </c>
      <c r="P2500">
        <f t="shared" si="79"/>
        <v>28689.300000000003</v>
      </c>
      <c r="Q2500" t="str">
        <f>VLOOKUP(C2500,Product_Master!$A:$D,3,FALSE)</f>
        <v>Sports</v>
      </c>
    </row>
    <row r="2501" spans="1:17" x14ac:dyDescent="0.3">
      <c r="A2501" t="s">
        <v>5404</v>
      </c>
      <c r="B2501" t="s">
        <v>2403</v>
      </c>
      <c r="C2501" t="s">
        <v>4</v>
      </c>
      <c r="D2501" t="s">
        <v>178</v>
      </c>
      <c r="E2501" t="s">
        <v>185</v>
      </c>
      <c r="F2501" t="s">
        <v>186</v>
      </c>
      <c r="G2501" t="s">
        <v>228</v>
      </c>
      <c r="H2501" t="s">
        <v>5405</v>
      </c>
      <c r="I2501">
        <v>1</v>
      </c>
      <c r="J2501">
        <v>20</v>
      </c>
      <c r="K2501">
        <v>845</v>
      </c>
      <c r="L2501" t="str">
        <f>VLOOKUP(Sales_Data!C2501,Product_Master!$A:$D,2,FALSE)</f>
        <v>Samsung TV</v>
      </c>
      <c r="M2501">
        <f>VLOOKUP(C2501,Product_Master!$A:$D,4,FALSE)</f>
        <v>1057</v>
      </c>
      <c r="N2501" t="str">
        <f t="shared" si="78"/>
        <v>LOW</v>
      </c>
      <c r="O2501" t="str" cm="1">
        <f t="array" ref="O2501">_xlfn.IFS(D2501="North","Zone 1",D2501="South","Zone 2",D2501="East","Zone 3",D2501="West","Zone 4")</f>
        <v>Zone 3</v>
      </c>
      <c r="P2501">
        <f t="shared" si="79"/>
        <v>16.899999999999999</v>
      </c>
      <c r="Q2501" t="str">
        <f>VLOOKUP(C2501,Product_Master!$A:$D,3,FALSE)</f>
        <v>Electronics</v>
      </c>
    </row>
    <row r="2502" spans="1:17" x14ac:dyDescent="0.3">
      <c r="A2502" t="s">
        <v>5406</v>
      </c>
      <c r="B2502" t="s">
        <v>1929</v>
      </c>
      <c r="C2502" t="s">
        <v>79</v>
      </c>
      <c r="D2502" t="s">
        <v>197</v>
      </c>
      <c r="E2502" t="s">
        <v>260</v>
      </c>
      <c r="F2502" t="s">
        <v>261</v>
      </c>
      <c r="G2502" t="s">
        <v>174</v>
      </c>
      <c r="H2502" t="s">
        <v>5407</v>
      </c>
      <c r="I2502">
        <v>2</v>
      </c>
      <c r="J2502">
        <v>10</v>
      </c>
      <c r="K2502">
        <v>7387</v>
      </c>
      <c r="L2502" t="str">
        <f>VLOOKUP(Sales_Data!C2502,Product_Master!$A:$D,2,FALSE)</f>
        <v>Formal Shirt</v>
      </c>
      <c r="M2502">
        <f>VLOOKUP(C2502,Product_Master!$A:$D,4,FALSE)</f>
        <v>4104</v>
      </c>
      <c r="N2502" t="str">
        <f t="shared" si="78"/>
        <v>MEDIUM</v>
      </c>
      <c r="O2502" t="str" cm="1">
        <f t="array" ref="O2502">_xlfn.IFS(D2502="North","Zone 1",D2502="South","Zone 2",D2502="East","Zone 3",D2502="West","Zone 4")</f>
        <v>Zone 4</v>
      </c>
      <c r="P2502">
        <f t="shared" si="79"/>
        <v>369.35</v>
      </c>
      <c r="Q2502" t="str">
        <f>VLOOKUP(C2502,Product_Master!$A:$D,3,FALSE)</f>
        <v>Clothing</v>
      </c>
    </row>
    <row r="2503" spans="1:17" x14ac:dyDescent="0.3">
      <c r="A2503" t="s">
        <v>5408</v>
      </c>
      <c r="B2503" t="s">
        <v>2480</v>
      </c>
      <c r="C2503" t="s">
        <v>58</v>
      </c>
      <c r="D2503" t="s">
        <v>171</v>
      </c>
      <c r="E2503" t="s">
        <v>172</v>
      </c>
      <c r="F2503" t="s">
        <v>173</v>
      </c>
      <c r="G2503" t="s">
        <v>262</v>
      </c>
      <c r="H2503" t="s">
        <v>5409</v>
      </c>
      <c r="I2503">
        <v>4</v>
      </c>
      <c r="J2503">
        <v>0</v>
      </c>
      <c r="K2503">
        <v>110800</v>
      </c>
      <c r="L2503" t="str">
        <f>VLOOKUP(Sales_Data!C2503,Product_Master!$A:$D,2,FALSE)</f>
        <v>Side Table</v>
      </c>
      <c r="M2503">
        <f>VLOOKUP(C2503,Product_Master!$A:$D,4,FALSE)</f>
        <v>27700</v>
      </c>
      <c r="N2503" t="str">
        <f t="shared" si="78"/>
        <v>HIGH</v>
      </c>
      <c r="O2503" t="str" cm="1">
        <f t="array" ref="O2503">_xlfn.IFS(D2503="North","Zone 1",D2503="South","Zone 2",D2503="East","Zone 3",D2503="West","Zone 4")</f>
        <v>Zone 2</v>
      </c>
      <c r="P2503">
        <f t="shared" si="79"/>
        <v>11080</v>
      </c>
      <c r="Q2503" t="str">
        <f>VLOOKUP(C2503,Product_Master!$A:$D,3,FALSE)</f>
        <v>Furniture</v>
      </c>
    </row>
    <row r="2504" spans="1:17" x14ac:dyDescent="0.3">
      <c r="A2504" t="s">
        <v>5410</v>
      </c>
      <c r="B2504" t="s">
        <v>1072</v>
      </c>
      <c r="C2504" t="s">
        <v>139</v>
      </c>
      <c r="D2504" t="s">
        <v>171</v>
      </c>
      <c r="E2504" t="s">
        <v>204</v>
      </c>
      <c r="F2504" t="s">
        <v>205</v>
      </c>
      <c r="G2504" t="s">
        <v>219</v>
      </c>
      <c r="H2504" t="s">
        <v>5411</v>
      </c>
      <c r="I2504">
        <v>5</v>
      </c>
      <c r="J2504">
        <v>20</v>
      </c>
      <c r="K2504">
        <v>91844</v>
      </c>
      <c r="L2504" t="str">
        <f>VLOOKUP(Sales_Data!C2504,Product_Master!$A:$D,2,FALSE)</f>
        <v>Helmet</v>
      </c>
      <c r="M2504">
        <f>VLOOKUP(C2504,Product_Master!$A:$D,4,FALSE)</f>
        <v>22961</v>
      </c>
      <c r="N2504" t="str">
        <f t="shared" si="78"/>
        <v>HIGH</v>
      </c>
      <c r="O2504" t="str" cm="1">
        <f t="array" ref="O2504">_xlfn.IFS(D2504="North","Zone 1",D2504="South","Zone 2",D2504="East","Zone 3",D2504="West","Zone 4")</f>
        <v>Zone 2</v>
      </c>
      <c r="P2504">
        <f t="shared" si="79"/>
        <v>9184.4</v>
      </c>
      <c r="Q2504" t="str">
        <f>VLOOKUP(C2504,Product_Master!$A:$D,3,FALSE)</f>
        <v>Sports</v>
      </c>
    </row>
    <row r="2505" spans="1:17" x14ac:dyDescent="0.3">
      <c r="A2505" t="s">
        <v>5412</v>
      </c>
      <c r="B2505" t="s">
        <v>990</v>
      </c>
      <c r="C2505" t="s">
        <v>60</v>
      </c>
      <c r="D2505" t="s">
        <v>197</v>
      </c>
      <c r="E2505" t="s">
        <v>260</v>
      </c>
      <c r="F2505" t="s">
        <v>261</v>
      </c>
      <c r="G2505" t="s">
        <v>206</v>
      </c>
      <c r="H2505" t="s">
        <v>5413</v>
      </c>
      <c r="I2505">
        <v>10</v>
      </c>
      <c r="J2505">
        <v>20</v>
      </c>
      <c r="K2505">
        <v>477120</v>
      </c>
      <c r="L2505" t="str">
        <f>VLOOKUP(Sales_Data!C2505,Product_Master!$A:$D,2,FALSE)</f>
        <v>Cupboard</v>
      </c>
      <c r="M2505">
        <f>VLOOKUP(C2505,Product_Master!$A:$D,4,FALSE)</f>
        <v>59640</v>
      </c>
      <c r="N2505" t="str">
        <f t="shared" si="78"/>
        <v>HIGH</v>
      </c>
      <c r="O2505" t="str" cm="1">
        <f t="array" ref="O2505">_xlfn.IFS(D2505="North","Zone 1",D2505="South","Zone 2",D2505="East","Zone 3",D2505="West","Zone 4")</f>
        <v>Zone 4</v>
      </c>
      <c r="P2505">
        <f t="shared" si="79"/>
        <v>47712</v>
      </c>
      <c r="Q2505" t="str">
        <f>VLOOKUP(C2505,Product_Master!$A:$D,3,FALSE)</f>
        <v>Furniture</v>
      </c>
    </row>
    <row r="2506" spans="1:17" x14ac:dyDescent="0.3">
      <c r="A2506" t="s">
        <v>5414</v>
      </c>
      <c r="B2506" t="s">
        <v>1331</v>
      </c>
      <c r="C2506" t="s">
        <v>118</v>
      </c>
      <c r="D2506" t="s">
        <v>197</v>
      </c>
      <c r="E2506" t="s">
        <v>210</v>
      </c>
      <c r="F2506" t="s">
        <v>211</v>
      </c>
      <c r="G2506" t="s">
        <v>257</v>
      </c>
      <c r="H2506" t="s">
        <v>3577</v>
      </c>
      <c r="I2506">
        <v>1</v>
      </c>
      <c r="J2506">
        <v>20</v>
      </c>
      <c r="K2506">
        <v>11532</v>
      </c>
      <c r="L2506" t="str">
        <f>VLOOKUP(Sales_Data!C2506,Product_Master!$A:$D,2,FALSE)</f>
        <v>Juice</v>
      </c>
      <c r="M2506">
        <f>VLOOKUP(C2506,Product_Master!$A:$D,4,FALSE)</f>
        <v>14415</v>
      </c>
      <c r="N2506" t="str">
        <f t="shared" si="78"/>
        <v>MEDIUM</v>
      </c>
      <c r="O2506" t="str" cm="1">
        <f t="array" ref="O2506">_xlfn.IFS(D2506="North","Zone 1",D2506="South","Zone 2",D2506="East","Zone 3",D2506="West","Zone 4")</f>
        <v>Zone 4</v>
      </c>
      <c r="P2506">
        <f t="shared" si="79"/>
        <v>576.6</v>
      </c>
      <c r="Q2506" t="str">
        <f>VLOOKUP(C2506,Product_Master!$A:$D,3,FALSE)</f>
        <v>Grocery</v>
      </c>
    </row>
    <row r="2507" spans="1:17" x14ac:dyDescent="0.3">
      <c r="A2507" t="s">
        <v>5415</v>
      </c>
      <c r="B2507" t="s">
        <v>2289</v>
      </c>
      <c r="C2507" t="s">
        <v>87</v>
      </c>
      <c r="D2507" t="s">
        <v>171</v>
      </c>
      <c r="E2507" t="s">
        <v>204</v>
      </c>
      <c r="F2507" t="s">
        <v>205</v>
      </c>
      <c r="G2507" t="s">
        <v>187</v>
      </c>
      <c r="H2507" t="s">
        <v>3577</v>
      </c>
      <c r="I2507">
        <v>2</v>
      </c>
      <c r="J2507">
        <v>20</v>
      </c>
      <c r="K2507">
        <v>32366</v>
      </c>
      <c r="L2507" t="str">
        <f>VLOOKUP(Sales_Data!C2507,Product_Master!$A:$D,2,FALSE)</f>
        <v>Hoodie</v>
      </c>
      <c r="M2507">
        <f>VLOOKUP(C2507,Product_Master!$A:$D,4,FALSE)</f>
        <v>20229</v>
      </c>
      <c r="N2507" t="str">
        <f t="shared" si="78"/>
        <v>HIGH</v>
      </c>
      <c r="O2507" t="str" cm="1">
        <f t="array" ref="O2507">_xlfn.IFS(D2507="North","Zone 1",D2507="South","Zone 2",D2507="East","Zone 3",D2507="West","Zone 4")</f>
        <v>Zone 2</v>
      </c>
      <c r="P2507">
        <f t="shared" si="79"/>
        <v>3236.6000000000004</v>
      </c>
      <c r="Q2507" t="str">
        <f>VLOOKUP(C2507,Product_Master!$A:$D,3,FALSE)</f>
        <v>Clothing</v>
      </c>
    </row>
    <row r="2508" spans="1:17" x14ac:dyDescent="0.3">
      <c r="A2508" t="s">
        <v>5416</v>
      </c>
      <c r="B2508" t="s">
        <v>631</v>
      </c>
      <c r="C2508" t="s">
        <v>66</v>
      </c>
      <c r="D2508" t="s">
        <v>171</v>
      </c>
      <c r="E2508" t="s">
        <v>172</v>
      </c>
      <c r="F2508" t="s">
        <v>173</v>
      </c>
      <c r="G2508" t="s">
        <v>187</v>
      </c>
      <c r="H2508" t="s">
        <v>5417</v>
      </c>
      <c r="I2508">
        <v>3</v>
      </c>
      <c r="J2508">
        <v>0</v>
      </c>
      <c r="K2508">
        <v>145518</v>
      </c>
      <c r="L2508" t="str">
        <f>VLOOKUP(Sales_Data!C2508,Product_Master!$A:$D,2,FALSE)</f>
        <v>Men Shirt</v>
      </c>
      <c r="M2508">
        <f>VLOOKUP(C2508,Product_Master!$A:$D,4,FALSE)</f>
        <v>48506</v>
      </c>
      <c r="N2508" t="str">
        <f t="shared" si="78"/>
        <v>HIGH</v>
      </c>
      <c r="O2508" t="str" cm="1">
        <f t="array" ref="O2508">_xlfn.IFS(D2508="North","Zone 1",D2508="South","Zone 2",D2508="East","Zone 3",D2508="West","Zone 4")</f>
        <v>Zone 2</v>
      </c>
      <c r="P2508">
        <f t="shared" si="79"/>
        <v>14551.800000000001</v>
      </c>
      <c r="Q2508" t="str">
        <f>VLOOKUP(C2508,Product_Master!$A:$D,3,FALSE)</f>
        <v>Clothing</v>
      </c>
    </row>
    <row r="2509" spans="1:17" x14ac:dyDescent="0.3">
      <c r="A2509" t="s">
        <v>5418</v>
      </c>
      <c r="B2509" t="s">
        <v>1648</v>
      </c>
      <c r="C2509" t="s">
        <v>54</v>
      </c>
      <c r="D2509" t="s">
        <v>178</v>
      </c>
      <c r="E2509" t="s">
        <v>185</v>
      </c>
      <c r="F2509" t="s">
        <v>186</v>
      </c>
      <c r="G2509" t="s">
        <v>285</v>
      </c>
      <c r="H2509" t="s">
        <v>5419</v>
      </c>
      <c r="I2509">
        <v>3</v>
      </c>
      <c r="J2509">
        <v>20</v>
      </c>
      <c r="K2509">
        <v>30242</v>
      </c>
      <c r="L2509" t="str">
        <f>VLOOKUP(Sales_Data!C2509,Product_Master!$A:$D,2,FALSE)</f>
        <v>Cabinet</v>
      </c>
      <c r="M2509">
        <f>VLOOKUP(C2509,Product_Master!$A:$D,4,FALSE)</f>
        <v>12601</v>
      </c>
      <c r="N2509" t="str">
        <f t="shared" si="78"/>
        <v>HIGH</v>
      </c>
      <c r="O2509" t="str" cm="1">
        <f t="array" ref="O2509">_xlfn.IFS(D2509="North","Zone 1",D2509="South","Zone 2",D2509="East","Zone 3",D2509="West","Zone 4")</f>
        <v>Zone 3</v>
      </c>
      <c r="P2509">
        <f t="shared" si="79"/>
        <v>3024.2000000000003</v>
      </c>
      <c r="Q2509" t="str">
        <f>VLOOKUP(C2509,Product_Master!$A:$D,3,FALSE)</f>
        <v>Furniture</v>
      </c>
    </row>
    <row r="2510" spans="1:17" x14ac:dyDescent="0.3">
      <c r="A2510" t="s">
        <v>5420</v>
      </c>
      <c r="B2510" t="s">
        <v>1326</v>
      </c>
      <c r="C2510" t="s">
        <v>133</v>
      </c>
      <c r="D2510" t="s">
        <v>197</v>
      </c>
      <c r="E2510" t="s">
        <v>210</v>
      </c>
      <c r="F2510" t="s">
        <v>211</v>
      </c>
      <c r="G2510" t="s">
        <v>174</v>
      </c>
      <c r="H2510" t="s">
        <v>5421</v>
      </c>
      <c r="I2510">
        <v>4</v>
      </c>
      <c r="J2510">
        <v>15</v>
      </c>
      <c r="K2510">
        <v>96852</v>
      </c>
      <c r="L2510" t="str">
        <f>VLOOKUP(Sales_Data!C2510,Product_Master!$A:$D,2,FALSE)</f>
        <v>Basketball</v>
      </c>
      <c r="M2510">
        <f>VLOOKUP(C2510,Product_Master!$A:$D,4,FALSE)</f>
        <v>28486</v>
      </c>
      <c r="N2510" t="str">
        <f t="shared" si="78"/>
        <v>HIGH</v>
      </c>
      <c r="O2510" t="str" cm="1">
        <f t="array" ref="O2510">_xlfn.IFS(D2510="North","Zone 1",D2510="South","Zone 2",D2510="East","Zone 3",D2510="West","Zone 4")</f>
        <v>Zone 4</v>
      </c>
      <c r="P2510">
        <f t="shared" si="79"/>
        <v>9685.2000000000007</v>
      </c>
      <c r="Q2510" t="str">
        <f>VLOOKUP(C2510,Product_Master!$A:$D,3,FALSE)</f>
        <v>Sports</v>
      </c>
    </row>
    <row r="2511" spans="1:17" x14ac:dyDescent="0.3">
      <c r="A2511" t="s">
        <v>5422</v>
      </c>
      <c r="B2511" t="s">
        <v>475</v>
      </c>
      <c r="C2511" t="s">
        <v>143</v>
      </c>
      <c r="D2511" t="s">
        <v>178</v>
      </c>
      <c r="E2511" t="s">
        <v>310</v>
      </c>
      <c r="F2511" t="s">
        <v>311</v>
      </c>
      <c r="G2511" t="s">
        <v>269</v>
      </c>
      <c r="H2511" t="s">
        <v>2955</v>
      </c>
      <c r="I2511">
        <v>7</v>
      </c>
      <c r="J2511">
        <v>20</v>
      </c>
      <c r="K2511">
        <v>31600</v>
      </c>
      <c r="L2511" t="str">
        <f>VLOOKUP(Sales_Data!C2511,Product_Master!$A:$D,2,FALSE)</f>
        <v>Skipping Rope</v>
      </c>
      <c r="M2511">
        <f>VLOOKUP(C2511,Product_Master!$A:$D,4,FALSE)</f>
        <v>5643</v>
      </c>
      <c r="N2511" t="str">
        <f t="shared" si="78"/>
        <v>HIGH</v>
      </c>
      <c r="O2511" t="str" cm="1">
        <f t="array" ref="O2511">_xlfn.IFS(D2511="North","Zone 1",D2511="South","Zone 2",D2511="East","Zone 3",D2511="West","Zone 4")</f>
        <v>Zone 3</v>
      </c>
      <c r="P2511">
        <f t="shared" si="79"/>
        <v>3160</v>
      </c>
      <c r="Q2511" t="str">
        <f>VLOOKUP(C2511,Product_Master!$A:$D,3,FALSE)</f>
        <v>Sports</v>
      </c>
    </row>
    <row r="2512" spans="1:17" x14ac:dyDescent="0.3">
      <c r="A2512" t="s">
        <v>5423</v>
      </c>
      <c r="B2512" t="s">
        <v>589</v>
      </c>
      <c r="C2512" t="s">
        <v>58</v>
      </c>
      <c r="D2512" t="s">
        <v>191</v>
      </c>
      <c r="E2512" t="s">
        <v>192</v>
      </c>
      <c r="F2512" t="s">
        <v>193</v>
      </c>
      <c r="G2512" t="s">
        <v>228</v>
      </c>
      <c r="H2512" t="s">
        <v>5424</v>
      </c>
      <c r="I2512">
        <v>9</v>
      </c>
      <c r="J2512">
        <v>5</v>
      </c>
      <c r="K2512">
        <v>236835</v>
      </c>
      <c r="L2512" t="str">
        <f>VLOOKUP(Sales_Data!C2512,Product_Master!$A:$D,2,FALSE)</f>
        <v>Side Table</v>
      </c>
      <c r="M2512">
        <f>VLOOKUP(C2512,Product_Master!$A:$D,4,FALSE)</f>
        <v>27700</v>
      </c>
      <c r="N2512" t="str">
        <f t="shared" si="78"/>
        <v>HIGH</v>
      </c>
      <c r="O2512" t="str" cm="1">
        <f t="array" ref="O2512">_xlfn.IFS(D2512="North","Zone 1",D2512="South","Zone 2",D2512="East","Zone 3",D2512="West","Zone 4")</f>
        <v>Zone 1</v>
      </c>
      <c r="P2512">
        <f t="shared" si="79"/>
        <v>23683.5</v>
      </c>
      <c r="Q2512" t="str">
        <f>VLOOKUP(C2512,Product_Master!$A:$D,3,FALSE)</f>
        <v>Furniture</v>
      </c>
    </row>
    <row r="2513" spans="1:17" x14ac:dyDescent="0.3">
      <c r="A2513" t="s">
        <v>5425</v>
      </c>
      <c r="B2513" t="s">
        <v>493</v>
      </c>
      <c r="C2513" t="s">
        <v>58</v>
      </c>
      <c r="D2513" t="s">
        <v>171</v>
      </c>
      <c r="E2513" t="s">
        <v>204</v>
      </c>
      <c r="F2513" t="s">
        <v>205</v>
      </c>
      <c r="G2513" t="s">
        <v>285</v>
      </c>
      <c r="H2513" t="s">
        <v>886</v>
      </c>
      <c r="I2513">
        <v>1</v>
      </c>
      <c r="J2513">
        <v>10</v>
      </c>
      <c r="K2513">
        <v>24930</v>
      </c>
      <c r="L2513" t="str">
        <f>VLOOKUP(Sales_Data!C2513,Product_Master!$A:$D,2,FALSE)</f>
        <v>Side Table</v>
      </c>
      <c r="M2513">
        <f>VLOOKUP(C2513,Product_Master!$A:$D,4,FALSE)</f>
        <v>27700</v>
      </c>
      <c r="N2513" t="str">
        <f t="shared" si="78"/>
        <v>HIGH</v>
      </c>
      <c r="O2513" t="str" cm="1">
        <f t="array" ref="O2513">_xlfn.IFS(D2513="North","Zone 1",D2513="South","Zone 2",D2513="East","Zone 3",D2513="West","Zone 4")</f>
        <v>Zone 2</v>
      </c>
      <c r="P2513">
        <f t="shared" si="79"/>
        <v>2493</v>
      </c>
      <c r="Q2513" t="str">
        <f>VLOOKUP(C2513,Product_Master!$A:$D,3,FALSE)</f>
        <v>Furniture</v>
      </c>
    </row>
    <row r="2514" spans="1:17" x14ac:dyDescent="0.3">
      <c r="A2514" t="s">
        <v>5426</v>
      </c>
      <c r="B2514" t="s">
        <v>2709</v>
      </c>
      <c r="C2514" t="s">
        <v>153</v>
      </c>
      <c r="D2514" t="s">
        <v>197</v>
      </c>
      <c r="E2514" t="s">
        <v>210</v>
      </c>
      <c r="F2514" t="s">
        <v>211</v>
      </c>
      <c r="G2514" t="s">
        <v>181</v>
      </c>
      <c r="H2514" t="s">
        <v>1623</v>
      </c>
      <c r="I2514">
        <v>11</v>
      </c>
      <c r="J2514">
        <v>10</v>
      </c>
      <c r="K2514">
        <v>350648</v>
      </c>
      <c r="L2514" t="str">
        <f>VLOOKUP(Sales_Data!C2514,Product_Master!$A:$D,2,FALSE)</f>
        <v>Knee Guard</v>
      </c>
      <c r="M2514">
        <f>VLOOKUP(C2514,Product_Master!$A:$D,4,FALSE)</f>
        <v>35419</v>
      </c>
      <c r="N2514" t="str">
        <f t="shared" si="78"/>
        <v>HIGH</v>
      </c>
      <c r="O2514" t="str" cm="1">
        <f t="array" ref="O2514">_xlfn.IFS(D2514="North","Zone 1",D2514="South","Zone 2",D2514="East","Zone 3",D2514="West","Zone 4")</f>
        <v>Zone 4</v>
      </c>
      <c r="P2514">
        <f t="shared" si="79"/>
        <v>35064.800000000003</v>
      </c>
      <c r="Q2514" t="str">
        <f>VLOOKUP(C2514,Product_Master!$A:$D,3,FALSE)</f>
        <v>Sports</v>
      </c>
    </row>
    <row r="2515" spans="1:17" x14ac:dyDescent="0.3">
      <c r="A2515" t="s">
        <v>5427</v>
      </c>
      <c r="B2515" t="s">
        <v>1217</v>
      </c>
      <c r="C2515" t="s">
        <v>104</v>
      </c>
      <c r="D2515" t="s">
        <v>197</v>
      </c>
      <c r="E2515" t="s">
        <v>198</v>
      </c>
      <c r="F2515" t="s">
        <v>199</v>
      </c>
      <c r="G2515" t="s">
        <v>253</v>
      </c>
      <c r="H2515" t="s">
        <v>5428</v>
      </c>
      <c r="I2515">
        <v>5</v>
      </c>
      <c r="J2515">
        <v>0</v>
      </c>
      <c r="K2515">
        <v>170755</v>
      </c>
      <c r="L2515" t="str">
        <f>VLOOKUP(Sales_Data!C2515,Product_Master!$A:$D,2,FALSE)</f>
        <v>Coffee</v>
      </c>
      <c r="M2515">
        <f>VLOOKUP(C2515,Product_Master!$A:$D,4,FALSE)</f>
        <v>34151</v>
      </c>
      <c r="N2515" t="str">
        <f t="shared" si="78"/>
        <v>HIGH</v>
      </c>
      <c r="O2515" t="str" cm="1">
        <f t="array" ref="O2515">_xlfn.IFS(D2515="North","Zone 1",D2515="South","Zone 2",D2515="East","Zone 3",D2515="West","Zone 4")</f>
        <v>Zone 4</v>
      </c>
      <c r="P2515">
        <f t="shared" si="79"/>
        <v>17075.5</v>
      </c>
      <c r="Q2515" t="str">
        <f>VLOOKUP(C2515,Product_Master!$A:$D,3,FALSE)</f>
        <v>Grocery</v>
      </c>
    </row>
    <row r="2516" spans="1:17" x14ac:dyDescent="0.3">
      <c r="A2516" t="s">
        <v>5429</v>
      </c>
      <c r="B2516" t="s">
        <v>835</v>
      </c>
      <c r="C2516" t="s">
        <v>145</v>
      </c>
      <c r="D2516" t="s">
        <v>171</v>
      </c>
      <c r="E2516" t="s">
        <v>204</v>
      </c>
      <c r="F2516" t="s">
        <v>205</v>
      </c>
      <c r="G2516" t="s">
        <v>219</v>
      </c>
      <c r="H2516" t="s">
        <v>5430</v>
      </c>
      <c r="I2516">
        <v>6</v>
      </c>
      <c r="J2516">
        <v>10</v>
      </c>
      <c r="K2516">
        <v>95882</v>
      </c>
      <c r="L2516" t="str">
        <f>VLOOKUP(Sales_Data!C2516,Product_Master!$A:$D,2,FALSE)</f>
        <v>Badminton Racket</v>
      </c>
      <c r="M2516">
        <f>VLOOKUP(C2516,Product_Master!$A:$D,4,FALSE)</f>
        <v>17756</v>
      </c>
      <c r="N2516" t="str">
        <f t="shared" si="78"/>
        <v>HIGH</v>
      </c>
      <c r="O2516" t="str" cm="1">
        <f t="array" ref="O2516">_xlfn.IFS(D2516="North","Zone 1",D2516="South","Zone 2",D2516="East","Zone 3",D2516="West","Zone 4")</f>
        <v>Zone 2</v>
      </c>
      <c r="P2516">
        <f t="shared" si="79"/>
        <v>9588.2000000000007</v>
      </c>
      <c r="Q2516" t="str">
        <f>VLOOKUP(C2516,Product_Master!$A:$D,3,FALSE)</f>
        <v>Sports</v>
      </c>
    </row>
    <row r="2517" spans="1:17" x14ac:dyDescent="0.3">
      <c r="A2517" t="s">
        <v>5431</v>
      </c>
      <c r="B2517" t="s">
        <v>694</v>
      </c>
      <c r="C2517" t="s">
        <v>38</v>
      </c>
      <c r="D2517" t="s">
        <v>197</v>
      </c>
      <c r="E2517" t="s">
        <v>198</v>
      </c>
      <c r="F2517" t="s">
        <v>199</v>
      </c>
      <c r="G2517" t="s">
        <v>187</v>
      </c>
      <c r="H2517" t="s">
        <v>5432</v>
      </c>
      <c r="I2517">
        <v>1</v>
      </c>
      <c r="J2517">
        <v>15</v>
      </c>
      <c r="K2517">
        <v>34423</v>
      </c>
      <c r="L2517" t="str">
        <f>VLOOKUP(Sales_Data!C2517,Product_Master!$A:$D,2,FALSE)</f>
        <v>Study Table</v>
      </c>
      <c r="M2517">
        <f>VLOOKUP(C2517,Product_Master!$A:$D,4,FALSE)</f>
        <v>40498</v>
      </c>
      <c r="N2517" t="str">
        <f t="shared" si="78"/>
        <v>HIGH</v>
      </c>
      <c r="O2517" t="str" cm="1">
        <f t="array" ref="O2517">_xlfn.IFS(D2517="North","Zone 1",D2517="South","Zone 2",D2517="East","Zone 3",D2517="West","Zone 4")</f>
        <v>Zone 4</v>
      </c>
      <c r="P2517">
        <f t="shared" si="79"/>
        <v>3442.3</v>
      </c>
      <c r="Q2517" t="str">
        <f>VLOOKUP(C2517,Product_Master!$A:$D,3,FALSE)</f>
        <v>Furniture</v>
      </c>
    </row>
    <row r="2518" spans="1:17" x14ac:dyDescent="0.3">
      <c r="A2518" t="s">
        <v>5433</v>
      </c>
      <c r="B2518" t="s">
        <v>1426</v>
      </c>
      <c r="C2518" t="s">
        <v>52</v>
      </c>
      <c r="D2518" t="s">
        <v>197</v>
      </c>
      <c r="E2518" t="s">
        <v>210</v>
      </c>
      <c r="F2518" t="s">
        <v>211</v>
      </c>
      <c r="G2518" t="s">
        <v>315</v>
      </c>
      <c r="H2518" t="s">
        <v>5434</v>
      </c>
      <c r="I2518">
        <v>7</v>
      </c>
      <c r="J2518">
        <v>20</v>
      </c>
      <c r="K2518">
        <v>11726</v>
      </c>
      <c r="L2518" t="str">
        <f>VLOOKUP(Sales_Data!C2518,Product_Master!$A:$D,2,FALSE)</f>
        <v>TV Unit</v>
      </c>
      <c r="M2518">
        <f>VLOOKUP(C2518,Product_Master!$A:$D,4,FALSE)</f>
        <v>2094</v>
      </c>
      <c r="N2518" t="str">
        <f t="shared" si="78"/>
        <v>MEDIUM</v>
      </c>
      <c r="O2518" t="str" cm="1">
        <f t="array" ref="O2518">_xlfn.IFS(D2518="North","Zone 1",D2518="South","Zone 2",D2518="East","Zone 3",D2518="West","Zone 4")</f>
        <v>Zone 4</v>
      </c>
      <c r="P2518">
        <f t="shared" si="79"/>
        <v>586.30000000000007</v>
      </c>
      <c r="Q2518" t="str">
        <f>VLOOKUP(C2518,Product_Master!$A:$D,3,FALSE)</f>
        <v>Furniture</v>
      </c>
    </row>
    <row r="2519" spans="1:17" x14ac:dyDescent="0.3">
      <c r="A2519" t="s">
        <v>5435</v>
      </c>
      <c r="B2519" t="s">
        <v>699</v>
      </c>
      <c r="C2519" t="s">
        <v>147</v>
      </c>
      <c r="D2519" t="s">
        <v>178</v>
      </c>
      <c r="E2519" t="s">
        <v>179</v>
      </c>
      <c r="F2519" t="s">
        <v>180</v>
      </c>
      <c r="G2519" t="s">
        <v>253</v>
      </c>
      <c r="H2519" t="s">
        <v>5436</v>
      </c>
      <c r="I2519">
        <v>12</v>
      </c>
      <c r="J2519">
        <v>20</v>
      </c>
      <c r="K2519">
        <v>618950</v>
      </c>
      <c r="L2519" t="str">
        <f>VLOOKUP(Sales_Data!C2519,Product_Master!$A:$D,2,FALSE)</f>
        <v>Tennis Ball</v>
      </c>
      <c r="M2519">
        <f>VLOOKUP(C2519,Product_Master!$A:$D,4,FALSE)</f>
        <v>64474</v>
      </c>
      <c r="N2519" t="str">
        <f t="shared" si="78"/>
        <v>HIGH</v>
      </c>
      <c r="O2519" t="str" cm="1">
        <f t="array" ref="O2519">_xlfn.IFS(D2519="North","Zone 1",D2519="South","Zone 2",D2519="East","Zone 3",D2519="West","Zone 4")</f>
        <v>Zone 3</v>
      </c>
      <c r="P2519">
        <f t="shared" si="79"/>
        <v>61895</v>
      </c>
      <c r="Q2519" t="str">
        <f>VLOOKUP(C2519,Product_Master!$A:$D,3,FALSE)</f>
        <v>Sports</v>
      </c>
    </row>
    <row r="2520" spans="1:17" x14ac:dyDescent="0.3">
      <c r="A2520" t="s">
        <v>5437</v>
      </c>
      <c r="B2520" t="s">
        <v>416</v>
      </c>
      <c r="C2520" t="s">
        <v>128</v>
      </c>
      <c r="D2520" t="s">
        <v>197</v>
      </c>
      <c r="E2520" t="s">
        <v>210</v>
      </c>
      <c r="F2520" t="s">
        <v>211</v>
      </c>
      <c r="G2520" t="s">
        <v>243</v>
      </c>
      <c r="H2520" t="s">
        <v>3918</v>
      </c>
      <c r="I2520">
        <v>5</v>
      </c>
      <c r="J2520">
        <v>20</v>
      </c>
      <c r="K2520">
        <v>235272</v>
      </c>
      <c r="L2520" t="str">
        <f>VLOOKUP(Sales_Data!C2520,Product_Master!$A:$D,2,FALSE)</f>
        <v>Cricket Bat</v>
      </c>
      <c r="M2520">
        <f>VLOOKUP(C2520,Product_Master!$A:$D,4,FALSE)</f>
        <v>58818</v>
      </c>
      <c r="N2520" t="str">
        <f t="shared" si="78"/>
        <v>HIGH</v>
      </c>
      <c r="O2520" t="str" cm="1">
        <f t="array" ref="O2520">_xlfn.IFS(D2520="North","Zone 1",D2520="South","Zone 2",D2520="East","Zone 3",D2520="West","Zone 4")</f>
        <v>Zone 4</v>
      </c>
      <c r="P2520">
        <f t="shared" si="79"/>
        <v>23527.200000000001</v>
      </c>
      <c r="Q2520" t="str">
        <f>VLOOKUP(C2520,Product_Master!$A:$D,3,FALSE)</f>
        <v>Sports</v>
      </c>
    </row>
    <row r="2521" spans="1:17" x14ac:dyDescent="0.3">
      <c r="A2521" t="s">
        <v>5438</v>
      </c>
      <c r="B2521" t="s">
        <v>1421</v>
      </c>
      <c r="C2521" t="s">
        <v>77</v>
      </c>
      <c r="D2521" t="s">
        <v>178</v>
      </c>
      <c r="E2521" t="s">
        <v>310</v>
      </c>
      <c r="F2521" t="s">
        <v>311</v>
      </c>
      <c r="G2521" t="s">
        <v>200</v>
      </c>
      <c r="H2521" t="s">
        <v>5439</v>
      </c>
      <c r="I2521">
        <v>3</v>
      </c>
      <c r="J2521">
        <v>10</v>
      </c>
      <c r="K2521">
        <v>55849</v>
      </c>
      <c r="L2521" t="str">
        <f>VLOOKUP(Sales_Data!C2521,Product_Master!$A:$D,2,FALSE)</f>
        <v>Saree</v>
      </c>
      <c r="M2521">
        <f>VLOOKUP(C2521,Product_Master!$A:$D,4,FALSE)</f>
        <v>20685</v>
      </c>
      <c r="N2521" t="str">
        <f t="shared" si="78"/>
        <v>HIGH</v>
      </c>
      <c r="O2521" t="str" cm="1">
        <f t="array" ref="O2521">_xlfn.IFS(D2521="North","Zone 1",D2521="South","Zone 2",D2521="East","Zone 3",D2521="West","Zone 4")</f>
        <v>Zone 3</v>
      </c>
      <c r="P2521">
        <f t="shared" si="79"/>
        <v>5584.9000000000005</v>
      </c>
      <c r="Q2521" t="str">
        <f>VLOOKUP(C2521,Product_Master!$A:$D,3,FALSE)</f>
        <v>Clothing</v>
      </c>
    </row>
    <row r="2522" spans="1:17" x14ac:dyDescent="0.3">
      <c r="A2522" t="s">
        <v>5440</v>
      </c>
      <c r="B2522" t="s">
        <v>1764</v>
      </c>
      <c r="C2522" t="s">
        <v>73</v>
      </c>
      <c r="D2522" t="s">
        <v>171</v>
      </c>
      <c r="E2522" t="s">
        <v>204</v>
      </c>
      <c r="F2522" t="s">
        <v>205</v>
      </c>
      <c r="G2522" t="s">
        <v>187</v>
      </c>
      <c r="H2522" t="s">
        <v>5441</v>
      </c>
      <c r="I2522">
        <v>7</v>
      </c>
      <c r="J2522">
        <v>15</v>
      </c>
      <c r="K2522">
        <v>409449</v>
      </c>
      <c r="L2522" t="str">
        <f>VLOOKUP(Sales_Data!C2522,Product_Master!$A:$D,2,FALSE)</f>
        <v>T-Shirt</v>
      </c>
      <c r="M2522">
        <f>VLOOKUP(C2522,Product_Master!$A:$D,4,FALSE)</f>
        <v>68815</v>
      </c>
      <c r="N2522" t="str">
        <f t="shared" si="78"/>
        <v>HIGH</v>
      </c>
      <c r="O2522" t="str" cm="1">
        <f t="array" ref="O2522">_xlfn.IFS(D2522="North","Zone 1",D2522="South","Zone 2",D2522="East","Zone 3",D2522="West","Zone 4")</f>
        <v>Zone 2</v>
      </c>
      <c r="P2522">
        <f t="shared" si="79"/>
        <v>40944.9</v>
      </c>
      <c r="Q2522" t="str">
        <f>VLOOKUP(C2522,Product_Master!$A:$D,3,FALSE)</f>
        <v>Clothing</v>
      </c>
    </row>
    <row r="2523" spans="1:17" x14ac:dyDescent="0.3">
      <c r="A2523" t="s">
        <v>5442</v>
      </c>
      <c r="B2523" t="s">
        <v>3160</v>
      </c>
      <c r="C2523" t="s">
        <v>38</v>
      </c>
      <c r="D2523" t="s">
        <v>171</v>
      </c>
      <c r="E2523" t="s">
        <v>223</v>
      </c>
      <c r="F2523" t="s">
        <v>224</v>
      </c>
      <c r="G2523" t="s">
        <v>174</v>
      </c>
      <c r="H2523" t="s">
        <v>5443</v>
      </c>
      <c r="I2523">
        <v>1</v>
      </c>
      <c r="J2523">
        <v>10</v>
      </c>
      <c r="K2523">
        <v>36448</v>
      </c>
      <c r="L2523" t="str">
        <f>VLOOKUP(Sales_Data!C2523,Product_Master!$A:$D,2,FALSE)</f>
        <v>Study Table</v>
      </c>
      <c r="M2523">
        <f>VLOOKUP(C2523,Product_Master!$A:$D,4,FALSE)</f>
        <v>40498</v>
      </c>
      <c r="N2523" t="str">
        <f t="shared" si="78"/>
        <v>HIGH</v>
      </c>
      <c r="O2523" t="str" cm="1">
        <f t="array" ref="O2523">_xlfn.IFS(D2523="North","Zone 1",D2523="South","Zone 2",D2523="East","Zone 3",D2523="West","Zone 4")</f>
        <v>Zone 2</v>
      </c>
      <c r="P2523">
        <f t="shared" si="79"/>
        <v>3644.8</v>
      </c>
      <c r="Q2523" t="str">
        <f>VLOOKUP(C2523,Product_Master!$A:$D,3,FALSE)</f>
        <v>Furniture</v>
      </c>
    </row>
    <row r="2524" spans="1:17" x14ac:dyDescent="0.3">
      <c r="A2524" t="s">
        <v>5444</v>
      </c>
      <c r="B2524" t="s">
        <v>1811</v>
      </c>
      <c r="C2524" t="s">
        <v>133</v>
      </c>
      <c r="D2524" t="s">
        <v>197</v>
      </c>
      <c r="E2524" t="s">
        <v>210</v>
      </c>
      <c r="F2524" t="s">
        <v>211</v>
      </c>
      <c r="G2524" t="s">
        <v>243</v>
      </c>
      <c r="H2524" t="s">
        <v>1133</v>
      </c>
      <c r="I2524">
        <v>8</v>
      </c>
      <c r="J2524">
        <v>0</v>
      </c>
      <c r="K2524">
        <v>227888</v>
      </c>
      <c r="L2524" t="str">
        <f>VLOOKUP(Sales_Data!C2524,Product_Master!$A:$D,2,FALSE)</f>
        <v>Basketball</v>
      </c>
      <c r="M2524">
        <f>VLOOKUP(C2524,Product_Master!$A:$D,4,FALSE)</f>
        <v>28486</v>
      </c>
      <c r="N2524" t="str">
        <f t="shared" si="78"/>
        <v>HIGH</v>
      </c>
      <c r="O2524" t="str" cm="1">
        <f t="array" ref="O2524">_xlfn.IFS(D2524="North","Zone 1",D2524="South","Zone 2",D2524="East","Zone 3",D2524="West","Zone 4")</f>
        <v>Zone 4</v>
      </c>
      <c r="P2524">
        <f t="shared" si="79"/>
        <v>22788.800000000003</v>
      </c>
      <c r="Q2524" t="str">
        <f>VLOOKUP(C2524,Product_Master!$A:$D,3,FALSE)</f>
        <v>Sports</v>
      </c>
    </row>
    <row r="2525" spans="1:17" x14ac:dyDescent="0.3">
      <c r="A2525" t="s">
        <v>5445</v>
      </c>
      <c r="B2525" t="s">
        <v>5446</v>
      </c>
      <c r="C2525" t="s">
        <v>89</v>
      </c>
      <c r="D2525" t="s">
        <v>191</v>
      </c>
      <c r="E2525" t="s">
        <v>242</v>
      </c>
      <c r="F2525" t="s">
        <v>242</v>
      </c>
      <c r="G2525" t="s">
        <v>212</v>
      </c>
      <c r="H2525" t="s">
        <v>5447</v>
      </c>
      <c r="I2525">
        <v>4</v>
      </c>
      <c r="J2525">
        <v>10</v>
      </c>
      <c r="K2525">
        <v>186480</v>
      </c>
      <c r="L2525" t="str">
        <f>VLOOKUP(Sales_Data!C2525,Product_Master!$A:$D,2,FALSE)</f>
        <v>Shorts</v>
      </c>
      <c r="M2525">
        <f>VLOOKUP(C2525,Product_Master!$A:$D,4,FALSE)</f>
        <v>51800</v>
      </c>
      <c r="N2525" t="str">
        <f t="shared" si="78"/>
        <v>HIGH</v>
      </c>
      <c r="O2525" t="str" cm="1">
        <f t="array" ref="O2525">_xlfn.IFS(D2525="North","Zone 1",D2525="South","Zone 2",D2525="East","Zone 3",D2525="West","Zone 4")</f>
        <v>Zone 1</v>
      </c>
      <c r="P2525">
        <f t="shared" si="79"/>
        <v>18648</v>
      </c>
      <c r="Q2525" t="str">
        <f>VLOOKUP(C2525,Product_Master!$A:$D,3,FALSE)</f>
        <v>Clothing</v>
      </c>
    </row>
    <row r="2526" spans="1:17" x14ac:dyDescent="0.3">
      <c r="A2526" t="s">
        <v>5448</v>
      </c>
      <c r="B2526" t="s">
        <v>3119</v>
      </c>
      <c r="C2526" t="s">
        <v>44</v>
      </c>
      <c r="D2526" t="s">
        <v>197</v>
      </c>
      <c r="E2526" t="s">
        <v>210</v>
      </c>
      <c r="F2526" t="s">
        <v>211</v>
      </c>
      <c r="G2526" t="s">
        <v>174</v>
      </c>
      <c r="H2526" t="s">
        <v>3553</v>
      </c>
      <c r="I2526">
        <v>4</v>
      </c>
      <c r="J2526">
        <v>5</v>
      </c>
      <c r="K2526">
        <v>285034</v>
      </c>
      <c r="L2526" t="str">
        <f>VLOOKUP(Sales_Data!C2526,Product_Master!$A:$D,2,FALSE)</f>
        <v>Bookshelf</v>
      </c>
      <c r="M2526">
        <f>VLOOKUP(C2526,Product_Master!$A:$D,4,FALSE)</f>
        <v>75009</v>
      </c>
      <c r="N2526" t="str">
        <f t="shared" si="78"/>
        <v>HIGH</v>
      </c>
      <c r="O2526" t="str" cm="1">
        <f t="array" ref="O2526">_xlfn.IFS(D2526="North","Zone 1",D2526="South","Zone 2",D2526="East","Zone 3",D2526="West","Zone 4")</f>
        <v>Zone 4</v>
      </c>
      <c r="P2526">
        <f t="shared" si="79"/>
        <v>28503.4</v>
      </c>
      <c r="Q2526" t="str">
        <f>VLOOKUP(C2526,Product_Master!$A:$D,3,FALSE)</f>
        <v>Furniture</v>
      </c>
    </row>
    <row r="2527" spans="1:17" x14ac:dyDescent="0.3">
      <c r="A2527" t="s">
        <v>5449</v>
      </c>
      <c r="B2527" t="s">
        <v>1137</v>
      </c>
      <c r="C2527" t="s">
        <v>44</v>
      </c>
      <c r="D2527" t="s">
        <v>178</v>
      </c>
      <c r="E2527" t="s">
        <v>185</v>
      </c>
      <c r="F2527" t="s">
        <v>186</v>
      </c>
      <c r="G2527" t="s">
        <v>269</v>
      </c>
      <c r="H2527" t="s">
        <v>5450</v>
      </c>
      <c r="I2527">
        <v>11</v>
      </c>
      <c r="J2527">
        <v>10</v>
      </c>
      <c r="K2527">
        <v>742589</v>
      </c>
      <c r="L2527" t="str">
        <f>VLOOKUP(Sales_Data!C2527,Product_Master!$A:$D,2,FALSE)</f>
        <v>Bookshelf</v>
      </c>
      <c r="M2527">
        <f>VLOOKUP(C2527,Product_Master!$A:$D,4,FALSE)</f>
        <v>75009</v>
      </c>
      <c r="N2527" t="str">
        <f t="shared" si="78"/>
        <v>HIGH</v>
      </c>
      <c r="O2527" t="str" cm="1">
        <f t="array" ref="O2527">_xlfn.IFS(D2527="North","Zone 1",D2527="South","Zone 2",D2527="East","Zone 3",D2527="West","Zone 4")</f>
        <v>Zone 3</v>
      </c>
      <c r="P2527">
        <f t="shared" si="79"/>
        <v>74258.900000000009</v>
      </c>
      <c r="Q2527" t="str">
        <f>VLOOKUP(C2527,Product_Master!$A:$D,3,FALSE)</f>
        <v>Furniture</v>
      </c>
    </row>
    <row r="2528" spans="1:17" x14ac:dyDescent="0.3">
      <c r="A2528" t="s">
        <v>5451</v>
      </c>
      <c r="B2528" t="s">
        <v>4626</v>
      </c>
      <c r="C2528" t="s">
        <v>62</v>
      </c>
      <c r="D2528" t="s">
        <v>178</v>
      </c>
      <c r="E2528" t="s">
        <v>179</v>
      </c>
      <c r="F2528" t="s">
        <v>180</v>
      </c>
      <c r="G2528" t="s">
        <v>181</v>
      </c>
      <c r="H2528" t="s">
        <v>1281</v>
      </c>
      <c r="I2528">
        <v>6</v>
      </c>
      <c r="J2528">
        <v>0</v>
      </c>
      <c r="K2528">
        <v>298032</v>
      </c>
      <c r="L2528" t="str">
        <f>VLOOKUP(Sales_Data!C2528,Product_Master!$A:$D,2,FALSE)</f>
        <v>Recliner</v>
      </c>
      <c r="M2528">
        <f>VLOOKUP(C2528,Product_Master!$A:$D,4,FALSE)</f>
        <v>49672</v>
      </c>
      <c r="N2528" t="str">
        <f t="shared" si="78"/>
        <v>HIGH</v>
      </c>
      <c r="O2528" t="str" cm="1">
        <f t="array" ref="O2528">_xlfn.IFS(D2528="North","Zone 1",D2528="South","Zone 2",D2528="East","Zone 3",D2528="West","Zone 4")</f>
        <v>Zone 3</v>
      </c>
      <c r="P2528">
        <f t="shared" si="79"/>
        <v>29803.200000000001</v>
      </c>
      <c r="Q2528" t="str">
        <f>VLOOKUP(C2528,Product_Master!$A:$D,3,FALSE)</f>
        <v>Furniture</v>
      </c>
    </row>
    <row r="2529" spans="1:17" x14ac:dyDescent="0.3">
      <c r="A2529" t="s">
        <v>5452</v>
      </c>
      <c r="B2529" t="s">
        <v>3780</v>
      </c>
      <c r="C2529" t="s">
        <v>83</v>
      </c>
      <c r="D2529" t="s">
        <v>178</v>
      </c>
      <c r="E2529" t="s">
        <v>179</v>
      </c>
      <c r="F2529" t="s">
        <v>180</v>
      </c>
      <c r="G2529" t="s">
        <v>253</v>
      </c>
      <c r="H2529" t="s">
        <v>5453</v>
      </c>
      <c r="I2529">
        <v>7</v>
      </c>
      <c r="J2529">
        <v>10</v>
      </c>
      <c r="K2529">
        <v>493063</v>
      </c>
      <c r="L2529" t="str">
        <f>VLOOKUP(Sales_Data!C2529,Product_Master!$A:$D,2,FALSE)</f>
        <v>Track Pants</v>
      </c>
      <c r="M2529">
        <f>VLOOKUP(C2529,Product_Master!$A:$D,4,FALSE)</f>
        <v>78264</v>
      </c>
      <c r="N2529" t="str">
        <f t="shared" si="78"/>
        <v>HIGH</v>
      </c>
      <c r="O2529" t="str" cm="1">
        <f t="array" ref="O2529">_xlfn.IFS(D2529="North","Zone 1",D2529="South","Zone 2",D2529="East","Zone 3",D2529="West","Zone 4")</f>
        <v>Zone 3</v>
      </c>
      <c r="P2529">
        <f t="shared" si="79"/>
        <v>49306.3</v>
      </c>
      <c r="Q2529" t="str">
        <f>VLOOKUP(C2529,Product_Master!$A:$D,3,FALSE)</f>
        <v>Clothing</v>
      </c>
    </row>
    <row r="2530" spans="1:17" x14ac:dyDescent="0.3">
      <c r="A2530" t="s">
        <v>5454</v>
      </c>
      <c r="B2530" t="s">
        <v>3817</v>
      </c>
      <c r="C2530" t="s">
        <v>116</v>
      </c>
      <c r="D2530" t="s">
        <v>191</v>
      </c>
      <c r="E2530" t="s">
        <v>242</v>
      </c>
      <c r="F2530" t="s">
        <v>242</v>
      </c>
      <c r="G2530" t="s">
        <v>257</v>
      </c>
      <c r="H2530" t="s">
        <v>5455</v>
      </c>
      <c r="I2530">
        <v>1</v>
      </c>
      <c r="J2530">
        <v>5</v>
      </c>
      <c r="K2530">
        <v>9120</v>
      </c>
      <c r="L2530" t="str">
        <f>VLOOKUP(Sales_Data!C2530,Product_Master!$A:$D,2,FALSE)</f>
        <v>Biscuits</v>
      </c>
      <c r="M2530">
        <f>VLOOKUP(C2530,Product_Master!$A:$D,4,FALSE)</f>
        <v>9601</v>
      </c>
      <c r="N2530" t="str">
        <f t="shared" si="78"/>
        <v>MEDIUM</v>
      </c>
      <c r="O2530" t="str" cm="1">
        <f t="array" ref="O2530">_xlfn.IFS(D2530="North","Zone 1",D2530="South","Zone 2",D2530="East","Zone 3",D2530="West","Zone 4")</f>
        <v>Zone 1</v>
      </c>
      <c r="P2530">
        <f t="shared" si="79"/>
        <v>456</v>
      </c>
      <c r="Q2530" t="str">
        <f>VLOOKUP(C2530,Product_Master!$A:$D,3,FALSE)</f>
        <v>Grocery</v>
      </c>
    </row>
    <row r="2531" spans="1:17" x14ac:dyDescent="0.3">
      <c r="A2531" t="s">
        <v>5456</v>
      </c>
      <c r="B2531" t="s">
        <v>2056</v>
      </c>
      <c r="C2531" t="s">
        <v>133</v>
      </c>
      <c r="D2531" t="s">
        <v>171</v>
      </c>
      <c r="E2531" t="s">
        <v>172</v>
      </c>
      <c r="F2531" t="s">
        <v>173</v>
      </c>
      <c r="G2531" t="s">
        <v>212</v>
      </c>
      <c r="H2531" t="s">
        <v>5457</v>
      </c>
      <c r="I2531">
        <v>5</v>
      </c>
      <c r="J2531">
        <v>15</v>
      </c>
      <c r="K2531">
        <v>121065</v>
      </c>
      <c r="L2531" t="str">
        <f>VLOOKUP(Sales_Data!C2531,Product_Master!$A:$D,2,FALSE)</f>
        <v>Basketball</v>
      </c>
      <c r="M2531">
        <f>VLOOKUP(C2531,Product_Master!$A:$D,4,FALSE)</f>
        <v>28486</v>
      </c>
      <c r="N2531" t="str">
        <f t="shared" si="78"/>
        <v>HIGH</v>
      </c>
      <c r="O2531" t="str" cm="1">
        <f t="array" ref="O2531">_xlfn.IFS(D2531="North","Zone 1",D2531="South","Zone 2",D2531="East","Zone 3",D2531="West","Zone 4")</f>
        <v>Zone 2</v>
      </c>
      <c r="P2531">
        <f t="shared" si="79"/>
        <v>12106.5</v>
      </c>
      <c r="Q2531" t="str">
        <f>VLOOKUP(C2531,Product_Master!$A:$D,3,FALSE)</f>
        <v>Sports</v>
      </c>
    </row>
    <row r="2532" spans="1:17" x14ac:dyDescent="0.3">
      <c r="A2532" t="s">
        <v>5458</v>
      </c>
      <c r="B2532" t="s">
        <v>2398</v>
      </c>
      <c r="C2532" t="s">
        <v>31</v>
      </c>
      <c r="D2532" t="s">
        <v>171</v>
      </c>
      <c r="E2532" t="s">
        <v>204</v>
      </c>
      <c r="F2532" t="s">
        <v>205</v>
      </c>
      <c r="G2532" t="s">
        <v>212</v>
      </c>
      <c r="H2532" t="s">
        <v>5459</v>
      </c>
      <c r="I2532">
        <v>4</v>
      </c>
      <c r="J2532">
        <v>10</v>
      </c>
      <c r="K2532">
        <v>138909</v>
      </c>
      <c r="L2532" t="str">
        <f>VLOOKUP(Sales_Data!C2532,Product_Master!$A:$D,2,FALSE)</f>
        <v>Smart Watch</v>
      </c>
      <c r="M2532">
        <f>VLOOKUP(C2532,Product_Master!$A:$D,4,FALSE)</f>
        <v>38586</v>
      </c>
      <c r="N2532" t="str">
        <f t="shared" si="78"/>
        <v>HIGH</v>
      </c>
      <c r="O2532" t="str" cm="1">
        <f t="array" ref="O2532">_xlfn.IFS(D2532="North","Zone 1",D2532="South","Zone 2",D2532="East","Zone 3",D2532="West","Zone 4")</f>
        <v>Zone 2</v>
      </c>
      <c r="P2532">
        <f t="shared" si="79"/>
        <v>13890.900000000001</v>
      </c>
      <c r="Q2532" t="str">
        <f>VLOOKUP(C2532,Product_Master!$A:$D,3,FALSE)</f>
        <v>Electronics</v>
      </c>
    </row>
    <row r="2533" spans="1:17" x14ac:dyDescent="0.3">
      <c r="A2533" t="s">
        <v>5460</v>
      </c>
      <c r="B2533" t="s">
        <v>885</v>
      </c>
      <c r="C2533" t="s">
        <v>27</v>
      </c>
      <c r="D2533" t="s">
        <v>178</v>
      </c>
      <c r="E2533" t="s">
        <v>179</v>
      </c>
      <c r="F2533" t="s">
        <v>180</v>
      </c>
      <c r="G2533" t="s">
        <v>228</v>
      </c>
      <c r="H2533" t="s">
        <v>584</v>
      </c>
      <c r="I2533">
        <v>8</v>
      </c>
      <c r="J2533">
        <v>10</v>
      </c>
      <c r="K2533">
        <v>405468</v>
      </c>
      <c r="L2533" t="str">
        <f>VLOOKUP(Sales_Data!C2533,Product_Master!$A:$D,2,FALSE)</f>
        <v>Microwave</v>
      </c>
      <c r="M2533">
        <f>VLOOKUP(C2533,Product_Master!$A:$D,4,FALSE)</f>
        <v>56315</v>
      </c>
      <c r="N2533" t="str">
        <f t="shared" si="78"/>
        <v>HIGH</v>
      </c>
      <c r="O2533" t="str" cm="1">
        <f t="array" ref="O2533">_xlfn.IFS(D2533="North","Zone 1",D2533="South","Zone 2",D2533="East","Zone 3",D2533="West","Zone 4")</f>
        <v>Zone 3</v>
      </c>
      <c r="P2533">
        <f t="shared" si="79"/>
        <v>40546.800000000003</v>
      </c>
      <c r="Q2533" t="str">
        <f>VLOOKUP(C2533,Product_Master!$A:$D,3,FALSE)</f>
        <v>Electronics</v>
      </c>
    </row>
    <row r="2534" spans="1:17" x14ac:dyDescent="0.3">
      <c r="A2534" t="s">
        <v>5461</v>
      </c>
      <c r="B2534" t="s">
        <v>2949</v>
      </c>
      <c r="C2534" t="s">
        <v>91</v>
      </c>
      <c r="D2534" t="s">
        <v>171</v>
      </c>
      <c r="E2534" t="s">
        <v>223</v>
      </c>
      <c r="F2534" t="s">
        <v>224</v>
      </c>
      <c r="G2534" t="s">
        <v>181</v>
      </c>
      <c r="H2534" t="s">
        <v>5462</v>
      </c>
      <c r="I2534">
        <v>9</v>
      </c>
      <c r="J2534">
        <v>15</v>
      </c>
      <c r="K2534">
        <v>227870</v>
      </c>
      <c r="L2534" t="str">
        <f>VLOOKUP(Sales_Data!C2534,Product_Master!$A:$D,2,FALSE)</f>
        <v>Sweater</v>
      </c>
      <c r="M2534">
        <f>VLOOKUP(C2534,Product_Master!$A:$D,4,FALSE)</f>
        <v>29787</v>
      </c>
      <c r="N2534" t="str">
        <f t="shared" si="78"/>
        <v>HIGH</v>
      </c>
      <c r="O2534" t="str" cm="1">
        <f t="array" ref="O2534">_xlfn.IFS(D2534="North","Zone 1",D2534="South","Zone 2",D2534="East","Zone 3",D2534="West","Zone 4")</f>
        <v>Zone 2</v>
      </c>
      <c r="P2534">
        <f t="shared" si="79"/>
        <v>22787</v>
      </c>
      <c r="Q2534" t="str">
        <f>VLOOKUP(C2534,Product_Master!$A:$D,3,FALSE)</f>
        <v>Clothing</v>
      </c>
    </row>
    <row r="2535" spans="1:17" x14ac:dyDescent="0.3">
      <c r="A2535" t="s">
        <v>5463</v>
      </c>
      <c r="B2535" t="s">
        <v>951</v>
      </c>
      <c r="C2535" t="s">
        <v>48</v>
      </c>
      <c r="D2535" t="s">
        <v>171</v>
      </c>
      <c r="E2535" t="s">
        <v>223</v>
      </c>
      <c r="F2535" t="s">
        <v>224</v>
      </c>
      <c r="G2535" t="s">
        <v>212</v>
      </c>
      <c r="H2535" t="s">
        <v>2665</v>
      </c>
      <c r="I2535">
        <v>10</v>
      </c>
      <c r="J2535">
        <v>10</v>
      </c>
      <c r="K2535">
        <v>388386</v>
      </c>
      <c r="L2535" t="str">
        <f>VLOOKUP(Sales_Data!C2535,Product_Master!$A:$D,2,FALSE)</f>
        <v>Bed</v>
      </c>
      <c r="M2535">
        <f>VLOOKUP(C2535,Product_Master!$A:$D,4,FALSE)</f>
        <v>43154</v>
      </c>
      <c r="N2535" t="str">
        <f t="shared" si="78"/>
        <v>HIGH</v>
      </c>
      <c r="O2535" t="str" cm="1">
        <f t="array" ref="O2535">_xlfn.IFS(D2535="North","Zone 1",D2535="South","Zone 2",D2535="East","Zone 3",D2535="West","Zone 4")</f>
        <v>Zone 2</v>
      </c>
      <c r="P2535">
        <f t="shared" si="79"/>
        <v>38838.6</v>
      </c>
      <c r="Q2535" t="str">
        <f>VLOOKUP(C2535,Product_Master!$A:$D,3,FALSE)</f>
        <v>Furniture</v>
      </c>
    </row>
    <row r="2536" spans="1:17" x14ac:dyDescent="0.3">
      <c r="A2536" t="s">
        <v>5464</v>
      </c>
      <c r="B2536" t="s">
        <v>1214</v>
      </c>
      <c r="C2536" t="s">
        <v>137</v>
      </c>
      <c r="D2536" t="s">
        <v>191</v>
      </c>
      <c r="E2536" t="s">
        <v>238</v>
      </c>
      <c r="F2536" t="s">
        <v>238</v>
      </c>
      <c r="G2536" t="s">
        <v>187</v>
      </c>
      <c r="H2536" t="s">
        <v>5465</v>
      </c>
      <c r="I2536">
        <v>1</v>
      </c>
      <c r="J2536">
        <v>0</v>
      </c>
      <c r="K2536">
        <v>51107</v>
      </c>
      <c r="L2536" t="str">
        <f>VLOOKUP(Sales_Data!C2536,Product_Master!$A:$D,2,FALSE)</f>
        <v>Dumbbells</v>
      </c>
      <c r="M2536">
        <f>VLOOKUP(C2536,Product_Master!$A:$D,4,FALSE)</f>
        <v>51107</v>
      </c>
      <c r="N2536" t="str">
        <f t="shared" si="78"/>
        <v>HIGH</v>
      </c>
      <c r="O2536" t="str" cm="1">
        <f t="array" ref="O2536">_xlfn.IFS(D2536="North","Zone 1",D2536="South","Zone 2",D2536="East","Zone 3",D2536="West","Zone 4")</f>
        <v>Zone 1</v>
      </c>
      <c r="P2536">
        <f t="shared" si="79"/>
        <v>5110.7000000000007</v>
      </c>
      <c r="Q2536" t="str">
        <f>VLOOKUP(C2536,Product_Master!$A:$D,3,FALSE)</f>
        <v>Sports</v>
      </c>
    </row>
    <row r="2537" spans="1:17" x14ac:dyDescent="0.3">
      <c r="A2537" t="s">
        <v>5466</v>
      </c>
      <c r="B2537" t="s">
        <v>1825</v>
      </c>
      <c r="C2537" t="s">
        <v>17</v>
      </c>
      <c r="D2537" t="s">
        <v>178</v>
      </c>
      <c r="E2537" t="s">
        <v>310</v>
      </c>
      <c r="F2537" t="s">
        <v>311</v>
      </c>
      <c r="G2537" t="s">
        <v>219</v>
      </c>
      <c r="H2537" t="s">
        <v>5104</v>
      </c>
      <c r="I2537">
        <v>6</v>
      </c>
      <c r="J2537">
        <v>10</v>
      </c>
      <c r="K2537">
        <v>361503</v>
      </c>
      <c r="L2537" t="str">
        <f>VLOOKUP(Sales_Data!C2537,Product_Master!$A:$D,2,FALSE)</f>
        <v>Printer</v>
      </c>
      <c r="M2537">
        <f>VLOOKUP(C2537,Product_Master!$A:$D,4,FALSE)</f>
        <v>66945</v>
      </c>
      <c r="N2537" t="str">
        <f t="shared" si="78"/>
        <v>HIGH</v>
      </c>
      <c r="O2537" t="str" cm="1">
        <f t="array" ref="O2537">_xlfn.IFS(D2537="North","Zone 1",D2537="South","Zone 2",D2537="East","Zone 3",D2537="West","Zone 4")</f>
        <v>Zone 3</v>
      </c>
      <c r="P2537">
        <f t="shared" si="79"/>
        <v>36150.300000000003</v>
      </c>
      <c r="Q2537" t="str">
        <f>VLOOKUP(C2537,Product_Master!$A:$D,3,FALSE)</f>
        <v>Electronics</v>
      </c>
    </row>
    <row r="2538" spans="1:17" x14ac:dyDescent="0.3">
      <c r="A2538" t="s">
        <v>5467</v>
      </c>
      <c r="B2538" t="s">
        <v>1099</v>
      </c>
      <c r="C2538" t="s">
        <v>40</v>
      </c>
      <c r="D2538" t="s">
        <v>197</v>
      </c>
      <c r="E2538" t="s">
        <v>260</v>
      </c>
      <c r="F2538" t="s">
        <v>261</v>
      </c>
      <c r="G2538" t="s">
        <v>181</v>
      </c>
      <c r="H2538" t="s">
        <v>5468</v>
      </c>
      <c r="I2538">
        <v>6</v>
      </c>
      <c r="J2538">
        <v>0</v>
      </c>
      <c r="K2538">
        <v>368592</v>
      </c>
      <c r="L2538" t="str">
        <f>VLOOKUP(Sales_Data!C2538,Product_Master!$A:$D,2,FALSE)</f>
        <v>Dining Table</v>
      </c>
      <c r="M2538">
        <f>VLOOKUP(C2538,Product_Master!$A:$D,4,FALSE)</f>
        <v>61432</v>
      </c>
      <c r="N2538" t="str">
        <f t="shared" si="78"/>
        <v>HIGH</v>
      </c>
      <c r="O2538" t="str" cm="1">
        <f t="array" ref="O2538">_xlfn.IFS(D2538="North","Zone 1",D2538="South","Zone 2",D2538="East","Zone 3",D2538="West","Zone 4")</f>
        <v>Zone 4</v>
      </c>
      <c r="P2538">
        <f t="shared" si="79"/>
        <v>36859.200000000004</v>
      </c>
      <c r="Q2538" t="str">
        <f>VLOOKUP(C2538,Product_Master!$A:$D,3,FALSE)</f>
        <v>Furniture</v>
      </c>
    </row>
    <row r="2539" spans="1:17" x14ac:dyDescent="0.3">
      <c r="A2539" t="s">
        <v>5469</v>
      </c>
      <c r="B2539" t="s">
        <v>1186</v>
      </c>
      <c r="C2539" t="s">
        <v>100</v>
      </c>
      <c r="D2539" t="s">
        <v>197</v>
      </c>
      <c r="E2539" t="s">
        <v>210</v>
      </c>
      <c r="F2539" t="s">
        <v>211</v>
      </c>
      <c r="G2539" t="s">
        <v>200</v>
      </c>
      <c r="H2539" t="s">
        <v>5470</v>
      </c>
      <c r="I2539">
        <v>3</v>
      </c>
      <c r="J2539">
        <v>20</v>
      </c>
      <c r="K2539">
        <v>148413</v>
      </c>
      <c r="L2539" t="str">
        <f>VLOOKUP(Sales_Data!C2539,Product_Master!$A:$D,2,FALSE)</f>
        <v>Sugar</v>
      </c>
      <c r="M2539">
        <f>VLOOKUP(C2539,Product_Master!$A:$D,4,FALSE)</f>
        <v>61839</v>
      </c>
      <c r="N2539" t="str">
        <f t="shared" si="78"/>
        <v>HIGH</v>
      </c>
      <c r="O2539" t="str" cm="1">
        <f t="array" ref="O2539">_xlfn.IFS(D2539="North","Zone 1",D2539="South","Zone 2",D2539="East","Zone 3",D2539="West","Zone 4")</f>
        <v>Zone 4</v>
      </c>
      <c r="P2539">
        <f t="shared" si="79"/>
        <v>14841.300000000001</v>
      </c>
      <c r="Q2539" t="str">
        <f>VLOOKUP(C2539,Product_Master!$A:$D,3,FALSE)</f>
        <v>Grocery</v>
      </c>
    </row>
    <row r="2540" spans="1:17" x14ac:dyDescent="0.3">
      <c r="A2540" t="s">
        <v>5471</v>
      </c>
      <c r="B2540" t="s">
        <v>551</v>
      </c>
      <c r="C2540" t="s">
        <v>77</v>
      </c>
      <c r="D2540" t="s">
        <v>191</v>
      </c>
      <c r="E2540" t="s">
        <v>242</v>
      </c>
      <c r="F2540" t="s">
        <v>242</v>
      </c>
      <c r="G2540" t="s">
        <v>285</v>
      </c>
      <c r="H2540" t="s">
        <v>5472</v>
      </c>
      <c r="I2540">
        <v>1</v>
      </c>
      <c r="J2540">
        <v>20</v>
      </c>
      <c r="K2540">
        <v>16548</v>
      </c>
      <c r="L2540" t="str">
        <f>VLOOKUP(Sales_Data!C2540,Product_Master!$A:$D,2,FALSE)</f>
        <v>Saree</v>
      </c>
      <c r="M2540">
        <f>VLOOKUP(C2540,Product_Master!$A:$D,4,FALSE)</f>
        <v>20685</v>
      </c>
      <c r="N2540" t="str">
        <f t="shared" si="78"/>
        <v>HIGH</v>
      </c>
      <c r="O2540" t="str" cm="1">
        <f t="array" ref="O2540">_xlfn.IFS(D2540="North","Zone 1",D2540="South","Zone 2",D2540="East","Zone 3",D2540="West","Zone 4")</f>
        <v>Zone 1</v>
      </c>
      <c r="P2540">
        <f t="shared" si="79"/>
        <v>1654.8000000000002</v>
      </c>
      <c r="Q2540" t="str">
        <f>VLOOKUP(C2540,Product_Master!$A:$D,3,FALSE)</f>
        <v>Clothing</v>
      </c>
    </row>
    <row r="2541" spans="1:17" x14ac:dyDescent="0.3">
      <c r="A2541" t="s">
        <v>5473</v>
      </c>
      <c r="B2541" t="s">
        <v>466</v>
      </c>
      <c r="C2541" t="s">
        <v>143</v>
      </c>
      <c r="D2541" t="s">
        <v>178</v>
      </c>
      <c r="E2541" t="s">
        <v>185</v>
      </c>
      <c r="F2541" t="s">
        <v>186</v>
      </c>
      <c r="G2541" t="s">
        <v>285</v>
      </c>
      <c r="H2541" t="s">
        <v>5474</v>
      </c>
      <c r="I2541">
        <v>12</v>
      </c>
      <c r="J2541">
        <v>20</v>
      </c>
      <c r="K2541">
        <v>54172</v>
      </c>
      <c r="L2541" t="str">
        <f>VLOOKUP(Sales_Data!C2541,Product_Master!$A:$D,2,FALSE)</f>
        <v>Skipping Rope</v>
      </c>
      <c r="M2541">
        <f>VLOOKUP(C2541,Product_Master!$A:$D,4,FALSE)</f>
        <v>5643</v>
      </c>
      <c r="N2541" t="str">
        <f t="shared" si="78"/>
        <v>HIGH</v>
      </c>
      <c r="O2541" t="str" cm="1">
        <f t="array" ref="O2541">_xlfn.IFS(D2541="North","Zone 1",D2541="South","Zone 2",D2541="East","Zone 3",D2541="West","Zone 4")</f>
        <v>Zone 3</v>
      </c>
      <c r="P2541">
        <f t="shared" si="79"/>
        <v>5417.2000000000007</v>
      </c>
      <c r="Q2541" t="str">
        <f>VLOOKUP(C2541,Product_Master!$A:$D,3,FALSE)</f>
        <v>Sports</v>
      </c>
    </row>
    <row r="2542" spans="1:17" x14ac:dyDescent="0.3">
      <c r="A2542" t="s">
        <v>5475</v>
      </c>
      <c r="B2542" t="s">
        <v>1516</v>
      </c>
      <c r="C2542" t="s">
        <v>54</v>
      </c>
      <c r="D2542" t="s">
        <v>178</v>
      </c>
      <c r="E2542" t="s">
        <v>185</v>
      </c>
      <c r="F2542" t="s">
        <v>186</v>
      </c>
      <c r="G2542" t="s">
        <v>285</v>
      </c>
      <c r="H2542" t="s">
        <v>5476</v>
      </c>
      <c r="I2542">
        <v>8</v>
      </c>
      <c r="J2542">
        <v>0</v>
      </c>
      <c r="K2542">
        <v>100808</v>
      </c>
      <c r="L2542" t="str">
        <f>VLOOKUP(Sales_Data!C2542,Product_Master!$A:$D,2,FALSE)</f>
        <v>Cabinet</v>
      </c>
      <c r="M2542">
        <f>VLOOKUP(C2542,Product_Master!$A:$D,4,FALSE)</f>
        <v>12601</v>
      </c>
      <c r="N2542" t="str">
        <f t="shared" si="78"/>
        <v>HIGH</v>
      </c>
      <c r="O2542" t="str" cm="1">
        <f t="array" ref="O2542">_xlfn.IFS(D2542="North","Zone 1",D2542="South","Zone 2",D2542="East","Zone 3",D2542="West","Zone 4")</f>
        <v>Zone 3</v>
      </c>
      <c r="P2542">
        <f t="shared" si="79"/>
        <v>10080.800000000001</v>
      </c>
      <c r="Q2542" t="str">
        <f>VLOOKUP(C2542,Product_Master!$A:$D,3,FALSE)</f>
        <v>Furniture</v>
      </c>
    </row>
    <row r="2543" spans="1:17" x14ac:dyDescent="0.3">
      <c r="A2543" t="s">
        <v>5477</v>
      </c>
      <c r="B2543" t="s">
        <v>1217</v>
      </c>
      <c r="C2543" t="s">
        <v>126</v>
      </c>
      <c r="D2543" t="s">
        <v>197</v>
      </c>
      <c r="E2543" t="s">
        <v>198</v>
      </c>
      <c r="F2543" t="s">
        <v>199</v>
      </c>
      <c r="G2543" t="s">
        <v>269</v>
      </c>
      <c r="H2543" t="s">
        <v>5478</v>
      </c>
      <c r="I2543">
        <v>11</v>
      </c>
      <c r="J2543">
        <v>15</v>
      </c>
      <c r="K2543">
        <v>38522</v>
      </c>
      <c r="L2543" t="str">
        <f>VLOOKUP(Sales_Data!C2543,Product_Master!$A:$D,2,FALSE)</f>
        <v>Honey</v>
      </c>
      <c r="M2543">
        <f>VLOOKUP(C2543,Product_Master!$A:$D,4,FALSE)</f>
        <v>4120</v>
      </c>
      <c r="N2543" t="str">
        <f t="shared" si="78"/>
        <v>HIGH</v>
      </c>
      <c r="O2543" t="str" cm="1">
        <f t="array" ref="O2543">_xlfn.IFS(D2543="North","Zone 1",D2543="South","Zone 2",D2543="East","Zone 3",D2543="West","Zone 4")</f>
        <v>Zone 4</v>
      </c>
      <c r="P2543">
        <f t="shared" si="79"/>
        <v>3852.2000000000003</v>
      </c>
      <c r="Q2543" t="str">
        <f>VLOOKUP(C2543,Product_Master!$A:$D,3,FALSE)</f>
        <v>Grocery</v>
      </c>
    </row>
    <row r="2544" spans="1:17" x14ac:dyDescent="0.3">
      <c r="A2544" t="s">
        <v>5479</v>
      </c>
      <c r="B2544" t="s">
        <v>885</v>
      </c>
      <c r="C2544" t="s">
        <v>128</v>
      </c>
      <c r="D2544" t="s">
        <v>191</v>
      </c>
      <c r="E2544" t="s">
        <v>242</v>
      </c>
      <c r="F2544" t="s">
        <v>242</v>
      </c>
      <c r="G2544" t="s">
        <v>212</v>
      </c>
      <c r="H2544" t="s">
        <v>5480</v>
      </c>
      <c r="I2544">
        <v>3</v>
      </c>
      <c r="J2544">
        <v>20</v>
      </c>
      <c r="K2544">
        <v>141163</v>
      </c>
      <c r="L2544" t="str">
        <f>VLOOKUP(Sales_Data!C2544,Product_Master!$A:$D,2,FALSE)</f>
        <v>Cricket Bat</v>
      </c>
      <c r="M2544">
        <f>VLOOKUP(C2544,Product_Master!$A:$D,4,FALSE)</f>
        <v>58818</v>
      </c>
      <c r="N2544" t="str">
        <f t="shared" si="78"/>
        <v>HIGH</v>
      </c>
      <c r="O2544" t="str" cm="1">
        <f t="array" ref="O2544">_xlfn.IFS(D2544="North","Zone 1",D2544="South","Zone 2",D2544="East","Zone 3",D2544="West","Zone 4")</f>
        <v>Zone 1</v>
      </c>
      <c r="P2544">
        <f t="shared" si="79"/>
        <v>14116.300000000001</v>
      </c>
      <c r="Q2544" t="str">
        <f>VLOOKUP(C2544,Product_Master!$A:$D,3,FALSE)</f>
        <v>Sports</v>
      </c>
    </row>
    <row r="2545" spans="1:17" x14ac:dyDescent="0.3">
      <c r="A2545" t="s">
        <v>5481</v>
      </c>
      <c r="B2545" t="s">
        <v>3827</v>
      </c>
      <c r="C2545" t="s">
        <v>124</v>
      </c>
      <c r="D2545" t="s">
        <v>171</v>
      </c>
      <c r="E2545" t="s">
        <v>204</v>
      </c>
      <c r="F2545" t="s">
        <v>205</v>
      </c>
      <c r="G2545" t="s">
        <v>228</v>
      </c>
      <c r="H2545" t="s">
        <v>5482</v>
      </c>
      <c r="I2545">
        <v>4</v>
      </c>
      <c r="J2545">
        <v>10</v>
      </c>
      <c r="K2545">
        <v>117396</v>
      </c>
      <c r="L2545" t="str">
        <f>VLOOKUP(Sales_Data!C2545,Product_Master!$A:$D,2,FALSE)</f>
        <v>Dry Fruits</v>
      </c>
      <c r="M2545">
        <f>VLOOKUP(C2545,Product_Master!$A:$D,4,FALSE)</f>
        <v>32610</v>
      </c>
      <c r="N2545" t="str">
        <f t="shared" si="78"/>
        <v>HIGH</v>
      </c>
      <c r="O2545" t="str" cm="1">
        <f t="array" ref="O2545">_xlfn.IFS(D2545="North","Zone 1",D2545="South","Zone 2",D2545="East","Zone 3",D2545="West","Zone 4")</f>
        <v>Zone 2</v>
      </c>
      <c r="P2545">
        <f t="shared" si="79"/>
        <v>11739.6</v>
      </c>
      <c r="Q2545" t="str">
        <f>VLOOKUP(C2545,Product_Master!$A:$D,3,FALSE)</f>
        <v>Grocery</v>
      </c>
    </row>
    <row r="2546" spans="1:17" x14ac:dyDescent="0.3">
      <c r="A2546" t="s">
        <v>5483</v>
      </c>
      <c r="B2546" t="s">
        <v>2266</v>
      </c>
      <c r="C2546" t="s">
        <v>29</v>
      </c>
      <c r="D2546" t="s">
        <v>178</v>
      </c>
      <c r="E2546" t="s">
        <v>179</v>
      </c>
      <c r="F2546" t="s">
        <v>180</v>
      </c>
      <c r="G2546" t="s">
        <v>315</v>
      </c>
      <c r="H2546" t="s">
        <v>5484</v>
      </c>
      <c r="I2546">
        <v>12</v>
      </c>
      <c r="J2546">
        <v>20</v>
      </c>
      <c r="K2546">
        <v>149875</v>
      </c>
      <c r="L2546" t="str">
        <f>VLOOKUP(Sales_Data!C2546,Product_Master!$A:$D,2,FALSE)</f>
        <v>Bluetooth Speaker</v>
      </c>
      <c r="M2546">
        <f>VLOOKUP(C2546,Product_Master!$A:$D,4,FALSE)</f>
        <v>15612</v>
      </c>
      <c r="N2546" t="str">
        <f t="shared" si="78"/>
        <v>HIGH</v>
      </c>
      <c r="O2546" t="str" cm="1">
        <f t="array" ref="O2546">_xlfn.IFS(D2546="North","Zone 1",D2546="South","Zone 2",D2546="East","Zone 3",D2546="West","Zone 4")</f>
        <v>Zone 3</v>
      </c>
      <c r="P2546">
        <f t="shared" si="79"/>
        <v>14987.5</v>
      </c>
      <c r="Q2546" t="str">
        <f>VLOOKUP(C2546,Product_Master!$A:$D,3,FALSE)</f>
        <v>Electronics</v>
      </c>
    </row>
    <row r="2547" spans="1:17" x14ac:dyDescent="0.3">
      <c r="A2547" t="s">
        <v>5485</v>
      </c>
      <c r="B2547" t="s">
        <v>1562</v>
      </c>
      <c r="C2547" t="s">
        <v>21</v>
      </c>
      <c r="D2547" t="s">
        <v>171</v>
      </c>
      <c r="E2547" t="s">
        <v>223</v>
      </c>
      <c r="F2547" t="s">
        <v>224</v>
      </c>
      <c r="G2547" t="s">
        <v>269</v>
      </c>
      <c r="H2547" t="s">
        <v>5486</v>
      </c>
      <c r="I2547">
        <v>8</v>
      </c>
      <c r="J2547">
        <v>15</v>
      </c>
      <c r="K2547">
        <v>330044</v>
      </c>
      <c r="L2547" t="str">
        <f>VLOOKUP(Sales_Data!C2547,Product_Master!$A:$D,2,FALSE)</f>
        <v>Air Conditioner</v>
      </c>
      <c r="M2547">
        <f>VLOOKUP(C2547,Product_Master!$A:$D,4,FALSE)</f>
        <v>48536</v>
      </c>
      <c r="N2547" t="str">
        <f t="shared" si="78"/>
        <v>HIGH</v>
      </c>
      <c r="O2547" t="str" cm="1">
        <f t="array" ref="O2547">_xlfn.IFS(D2547="North","Zone 1",D2547="South","Zone 2",D2547="East","Zone 3",D2547="West","Zone 4")</f>
        <v>Zone 2</v>
      </c>
      <c r="P2547">
        <f t="shared" si="79"/>
        <v>33004.400000000001</v>
      </c>
      <c r="Q2547" t="str">
        <f>VLOOKUP(C2547,Product_Master!$A:$D,3,FALSE)</f>
        <v>Electronics</v>
      </c>
    </row>
    <row r="2548" spans="1:17" x14ac:dyDescent="0.3">
      <c r="A2548" t="s">
        <v>5487</v>
      </c>
      <c r="B2548" t="s">
        <v>1869</v>
      </c>
      <c r="C2548" t="s">
        <v>77</v>
      </c>
      <c r="D2548" t="s">
        <v>191</v>
      </c>
      <c r="E2548" t="s">
        <v>242</v>
      </c>
      <c r="F2548" t="s">
        <v>242</v>
      </c>
      <c r="G2548" t="s">
        <v>206</v>
      </c>
      <c r="H2548" t="s">
        <v>5488</v>
      </c>
      <c r="I2548">
        <v>9</v>
      </c>
      <c r="J2548">
        <v>5</v>
      </c>
      <c r="K2548">
        <v>176856</v>
      </c>
      <c r="L2548" t="str">
        <f>VLOOKUP(Sales_Data!C2548,Product_Master!$A:$D,2,FALSE)</f>
        <v>Saree</v>
      </c>
      <c r="M2548">
        <f>VLOOKUP(C2548,Product_Master!$A:$D,4,FALSE)</f>
        <v>20685</v>
      </c>
      <c r="N2548" t="str">
        <f t="shared" si="78"/>
        <v>HIGH</v>
      </c>
      <c r="O2548" t="str" cm="1">
        <f t="array" ref="O2548">_xlfn.IFS(D2548="North","Zone 1",D2548="South","Zone 2",D2548="East","Zone 3",D2548="West","Zone 4")</f>
        <v>Zone 1</v>
      </c>
      <c r="P2548">
        <f t="shared" si="79"/>
        <v>17685.600000000002</v>
      </c>
      <c r="Q2548" t="str">
        <f>VLOOKUP(C2548,Product_Master!$A:$D,3,FALSE)</f>
        <v>Clothing</v>
      </c>
    </row>
    <row r="2549" spans="1:17" x14ac:dyDescent="0.3">
      <c r="A2549" t="s">
        <v>5489</v>
      </c>
      <c r="B2549" t="s">
        <v>1494</v>
      </c>
      <c r="C2549" t="s">
        <v>77</v>
      </c>
      <c r="D2549" t="s">
        <v>197</v>
      </c>
      <c r="E2549" t="s">
        <v>210</v>
      </c>
      <c r="F2549" t="s">
        <v>211</v>
      </c>
      <c r="G2549" t="s">
        <v>257</v>
      </c>
      <c r="H2549" t="s">
        <v>5490</v>
      </c>
      <c r="I2549">
        <v>2</v>
      </c>
      <c r="J2549">
        <v>15</v>
      </c>
      <c r="K2549">
        <v>35164</v>
      </c>
      <c r="L2549" t="str">
        <f>VLOOKUP(Sales_Data!C2549,Product_Master!$A:$D,2,FALSE)</f>
        <v>Saree</v>
      </c>
      <c r="M2549">
        <f>VLOOKUP(C2549,Product_Master!$A:$D,4,FALSE)</f>
        <v>20685</v>
      </c>
      <c r="N2549" t="str">
        <f t="shared" si="78"/>
        <v>HIGH</v>
      </c>
      <c r="O2549" t="str" cm="1">
        <f t="array" ref="O2549">_xlfn.IFS(D2549="North","Zone 1",D2549="South","Zone 2",D2549="East","Zone 3",D2549="West","Zone 4")</f>
        <v>Zone 4</v>
      </c>
      <c r="P2549">
        <f t="shared" si="79"/>
        <v>3516.4</v>
      </c>
      <c r="Q2549" t="str">
        <f>VLOOKUP(C2549,Product_Master!$A:$D,3,FALSE)</f>
        <v>Clothing</v>
      </c>
    </row>
    <row r="2550" spans="1:17" x14ac:dyDescent="0.3">
      <c r="A2550" t="s">
        <v>5491</v>
      </c>
      <c r="B2550" t="s">
        <v>707</v>
      </c>
      <c r="C2550" t="s">
        <v>87</v>
      </c>
      <c r="D2550" t="s">
        <v>191</v>
      </c>
      <c r="E2550" t="s">
        <v>242</v>
      </c>
      <c r="F2550" t="s">
        <v>242</v>
      </c>
      <c r="G2550" t="s">
        <v>253</v>
      </c>
      <c r="H2550" t="s">
        <v>5492</v>
      </c>
      <c r="I2550">
        <v>11</v>
      </c>
      <c r="J2550">
        <v>5</v>
      </c>
      <c r="K2550">
        <v>211393</v>
      </c>
      <c r="L2550" t="str">
        <f>VLOOKUP(Sales_Data!C2550,Product_Master!$A:$D,2,FALSE)</f>
        <v>Hoodie</v>
      </c>
      <c r="M2550">
        <f>VLOOKUP(C2550,Product_Master!$A:$D,4,FALSE)</f>
        <v>20229</v>
      </c>
      <c r="N2550" t="str">
        <f t="shared" si="78"/>
        <v>HIGH</v>
      </c>
      <c r="O2550" t="str" cm="1">
        <f t="array" ref="O2550">_xlfn.IFS(D2550="North","Zone 1",D2550="South","Zone 2",D2550="East","Zone 3",D2550="West","Zone 4")</f>
        <v>Zone 1</v>
      </c>
      <c r="P2550">
        <f t="shared" si="79"/>
        <v>21139.300000000003</v>
      </c>
      <c r="Q2550" t="str">
        <f>VLOOKUP(C2550,Product_Master!$A:$D,3,FALSE)</f>
        <v>Clothing</v>
      </c>
    </row>
    <row r="2551" spans="1:17" x14ac:dyDescent="0.3">
      <c r="A2551" t="s">
        <v>5493</v>
      </c>
      <c r="B2551" t="s">
        <v>646</v>
      </c>
      <c r="C2551" t="s">
        <v>126</v>
      </c>
      <c r="D2551" t="s">
        <v>171</v>
      </c>
      <c r="E2551" t="s">
        <v>223</v>
      </c>
      <c r="F2551" t="s">
        <v>224</v>
      </c>
      <c r="G2551" t="s">
        <v>187</v>
      </c>
      <c r="H2551" t="s">
        <v>5494</v>
      </c>
      <c r="I2551">
        <v>8</v>
      </c>
      <c r="J2551">
        <v>15</v>
      </c>
      <c r="K2551">
        <v>28016</v>
      </c>
      <c r="L2551" t="str">
        <f>VLOOKUP(Sales_Data!C2551,Product_Master!$A:$D,2,FALSE)</f>
        <v>Honey</v>
      </c>
      <c r="M2551">
        <f>VLOOKUP(C2551,Product_Master!$A:$D,4,FALSE)</f>
        <v>4120</v>
      </c>
      <c r="N2551" t="str">
        <f t="shared" si="78"/>
        <v>HIGH</v>
      </c>
      <c r="O2551" t="str" cm="1">
        <f t="array" ref="O2551">_xlfn.IFS(D2551="North","Zone 1",D2551="South","Zone 2",D2551="East","Zone 3",D2551="West","Zone 4")</f>
        <v>Zone 2</v>
      </c>
      <c r="P2551">
        <f t="shared" si="79"/>
        <v>2801.6000000000004</v>
      </c>
      <c r="Q2551" t="str">
        <f>VLOOKUP(C2551,Product_Master!$A:$D,3,FALSE)</f>
        <v>Grocery</v>
      </c>
    </row>
    <row r="2552" spans="1:17" x14ac:dyDescent="0.3">
      <c r="A2552" t="s">
        <v>5495</v>
      </c>
      <c r="B2552" t="s">
        <v>844</v>
      </c>
      <c r="C2552" t="s">
        <v>137</v>
      </c>
      <c r="D2552" t="s">
        <v>178</v>
      </c>
      <c r="E2552" t="s">
        <v>179</v>
      </c>
      <c r="F2552" t="s">
        <v>180</v>
      </c>
      <c r="G2552" t="s">
        <v>219</v>
      </c>
      <c r="H2552" t="s">
        <v>5496</v>
      </c>
      <c r="I2552">
        <v>9</v>
      </c>
      <c r="J2552">
        <v>15</v>
      </c>
      <c r="K2552">
        <v>390968</v>
      </c>
      <c r="L2552" t="str">
        <f>VLOOKUP(Sales_Data!C2552,Product_Master!$A:$D,2,FALSE)</f>
        <v>Dumbbells</v>
      </c>
      <c r="M2552">
        <f>VLOOKUP(C2552,Product_Master!$A:$D,4,FALSE)</f>
        <v>51107</v>
      </c>
      <c r="N2552" t="str">
        <f t="shared" si="78"/>
        <v>HIGH</v>
      </c>
      <c r="O2552" t="str" cm="1">
        <f t="array" ref="O2552">_xlfn.IFS(D2552="North","Zone 1",D2552="South","Zone 2",D2552="East","Zone 3",D2552="West","Zone 4")</f>
        <v>Zone 3</v>
      </c>
      <c r="P2552">
        <f t="shared" si="79"/>
        <v>39096.800000000003</v>
      </c>
      <c r="Q2552" t="str">
        <f>VLOOKUP(C2552,Product_Master!$A:$D,3,FALSE)</f>
        <v>Sports</v>
      </c>
    </row>
    <row r="2553" spans="1:17" x14ac:dyDescent="0.3">
      <c r="A2553" t="s">
        <v>5497</v>
      </c>
      <c r="B2553" t="s">
        <v>4696</v>
      </c>
      <c r="C2553" t="s">
        <v>25</v>
      </c>
      <c r="D2553" t="s">
        <v>178</v>
      </c>
      <c r="E2553" t="s">
        <v>185</v>
      </c>
      <c r="F2553" t="s">
        <v>186</v>
      </c>
      <c r="G2553" t="s">
        <v>243</v>
      </c>
      <c r="H2553" t="s">
        <v>5498</v>
      </c>
      <c r="I2553">
        <v>1</v>
      </c>
      <c r="J2553">
        <v>10</v>
      </c>
      <c r="K2553">
        <v>8945</v>
      </c>
      <c r="L2553" t="str">
        <f>VLOOKUP(Sales_Data!C2553,Product_Master!$A:$D,2,FALSE)</f>
        <v>Washing Machine</v>
      </c>
      <c r="M2553">
        <f>VLOOKUP(C2553,Product_Master!$A:$D,4,FALSE)</f>
        <v>9939</v>
      </c>
      <c r="N2553" t="str">
        <f t="shared" si="78"/>
        <v>MEDIUM</v>
      </c>
      <c r="O2553" t="str" cm="1">
        <f t="array" ref="O2553">_xlfn.IFS(D2553="North","Zone 1",D2553="South","Zone 2",D2553="East","Zone 3",D2553="West","Zone 4")</f>
        <v>Zone 3</v>
      </c>
      <c r="P2553">
        <f t="shared" si="79"/>
        <v>447.25</v>
      </c>
      <c r="Q2553" t="str">
        <f>VLOOKUP(C2553,Product_Master!$A:$D,3,FALSE)</f>
        <v>Electronics</v>
      </c>
    </row>
    <row r="2554" spans="1:17" x14ac:dyDescent="0.3">
      <c r="A2554" t="s">
        <v>5499</v>
      </c>
      <c r="B2554" t="s">
        <v>914</v>
      </c>
      <c r="C2554" t="s">
        <v>139</v>
      </c>
      <c r="D2554" t="s">
        <v>197</v>
      </c>
      <c r="E2554" t="s">
        <v>210</v>
      </c>
      <c r="F2554" t="s">
        <v>211</v>
      </c>
      <c r="G2554" t="s">
        <v>206</v>
      </c>
      <c r="H2554" t="s">
        <v>5500</v>
      </c>
      <c r="I2554">
        <v>6</v>
      </c>
      <c r="J2554">
        <v>20</v>
      </c>
      <c r="K2554">
        <v>110212</v>
      </c>
      <c r="L2554" t="str">
        <f>VLOOKUP(Sales_Data!C2554,Product_Master!$A:$D,2,FALSE)</f>
        <v>Helmet</v>
      </c>
      <c r="M2554">
        <f>VLOOKUP(C2554,Product_Master!$A:$D,4,FALSE)</f>
        <v>22961</v>
      </c>
      <c r="N2554" t="str">
        <f t="shared" si="78"/>
        <v>HIGH</v>
      </c>
      <c r="O2554" t="str" cm="1">
        <f t="array" ref="O2554">_xlfn.IFS(D2554="North","Zone 1",D2554="South","Zone 2",D2554="East","Zone 3",D2554="West","Zone 4")</f>
        <v>Zone 4</v>
      </c>
      <c r="P2554">
        <f t="shared" si="79"/>
        <v>11021.2</v>
      </c>
      <c r="Q2554" t="str">
        <f>VLOOKUP(C2554,Product_Master!$A:$D,3,FALSE)</f>
        <v>Sports</v>
      </c>
    </row>
    <row r="2555" spans="1:17" x14ac:dyDescent="0.3">
      <c r="A2555" t="s">
        <v>5501</v>
      </c>
      <c r="B2555" t="s">
        <v>2939</v>
      </c>
      <c r="C2555" t="s">
        <v>11</v>
      </c>
      <c r="D2555" t="s">
        <v>197</v>
      </c>
      <c r="E2555" t="s">
        <v>198</v>
      </c>
      <c r="F2555" t="s">
        <v>199</v>
      </c>
      <c r="G2555" t="s">
        <v>212</v>
      </c>
      <c r="H2555" t="s">
        <v>5502</v>
      </c>
      <c r="I2555">
        <v>6</v>
      </c>
      <c r="J2555">
        <v>20</v>
      </c>
      <c r="K2555">
        <v>142809</v>
      </c>
      <c r="L2555" t="str">
        <f>VLOOKUP(Sales_Data!C2555,Product_Master!$A:$D,2,FALSE)</f>
        <v>Lenovo Laptop</v>
      </c>
      <c r="M2555">
        <f>VLOOKUP(C2555,Product_Master!$A:$D,4,FALSE)</f>
        <v>29752</v>
      </c>
      <c r="N2555" t="str">
        <f t="shared" si="78"/>
        <v>HIGH</v>
      </c>
      <c r="O2555" t="str" cm="1">
        <f t="array" ref="O2555">_xlfn.IFS(D2555="North","Zone 1",D2555="South","Zone 2",D2555="East","Zone 3",D2555="West","Zone 4")</f>
        <v>Zone 4</v>
      </c>
      <c r="P2555">
        <f t="shared" si="79"/>
        <v>14280.900000000001</v>
      </c>
      <c r="Q2555" t="str">
        <f>VLOOKUP(C2555,Product_Master!$A:$D,3,FALSE)</f>
        <v>Electronics</v>
      </c>
    </row>
    <row r="2556" spans="1:17" x14ac:dyDescent="0.3">
      <c r="A2556" t="s">
        <v>5503</v>
      </c>
      <c r="B2556" t="s">
        <v>822</v>
      </c>
      <c r="C2556" t="s">
        <v>87</v>
      </c>
      <c r="D2556" t="s">
        <v>171</v>
      </c>
      <c r="E2556" t="s">
        <v>223</v>
      </c>
      <c r="F2556" t="s">
        <v>224</v>
      </c>
      <c r="G2556" t="s">
        <v>206</v>
      </c>
      <c r="H2556" t="s">
        <v>2365</v>
      </c>
      <c r="I2556">
        <v>12</v>
      </c>
      <c r="J2556">
        <v>0</v>
      </c>
      <c r="K2556">
        <v>242748</v>
      </c>
      <c r="L2556" t="str">
        <f>VLOOKUP(Sales_Data!C2556,Product_Master!$A:$D,2,FALSE)</f>
        <v>Hoodie</v>
      </c>
      <c r="M2556">
        <f>VLOOKUP(C2556,Product_Master!$A:$D,4,FALSE)</f>
        <v>20229</v>
      </c>
      <c r="N2556" t="str">
        <f t="shared" si="78"/>
        <v>HIGH</v>
      </c>
      <c r="O2556" t="str" cm="1">
        <f t="array" ref="O2556">_xlfn.IFS(D2556="North","Zone 1",D2556="South","Zone 2",D2556="East","Zone 3",D2556="West","Zone 4")</f>
        <v>Zone 2</v>
      </c>
      <c r="P2556">
        <f t="shared" si="79"/>
        <v>24274.800000000003</v>
      </c>
      <c r="Q2556" t="str">
        <f>VLOOKUP(C2556,Product_Master!$A:$D,3,FALSE)</f>
        <v>Clothing</v>
      </c>
    </row>
    <row r="2557" spans="1:17" x14ac:dyDescent="0.3">
      <c r="A2557" t="s">
        <v>5504</v>
      </c>
      <c r="B2557" t="s">
        <v>4696</v>
      </c>
      <c r="C2557" t="s">
        <v>102</v>
      </c>
      <c r="D2557" t="s">
        <v>178</v>
      </c>
      <c r="E2557" t="s">
        <v>185</v>
      </c>
      <c r="F2557" t="s">
        <v>186</v>
      </c>
      <c r="G2557" t="s">
        <v>257</v>
      </c>
      <c r="H2557" t="s">
        <v>5505</v>
      </c>
      <c r="I2557">
        <v>11</v>
      </c>
      <c r="J2557">
        <v>5</v>
      </c>
      <c r="K2557">
        <v>763581</v>
      </c>
      <c r="L2557" t="str">
        <f>VLOOKUP(Sales_Data!C2557,Product_Master!$A:$D,2,FALSE)</f>
        <v>Tea</v>
      </c>
      <c r="M2557">
        <f>VLOOKUP(C2557,Product_Master!$A:$D,4,FALSE)</f>
        <v>73070</v>
      </c>
      <c r="N2557" t="str">
        <f t="shared" si="78"/>
        <v>HIGH</v>
      </c>
      <c r="O2557" t="str" cm="1">
        <f t="array" ref="O2557">_xlfn.IFS(D2557="North","Zone 1",D2557="South","Zone 2",D2557="East","Zone 3",D2557="West","Zone 4")</f>
        <v>Zone 3</v>
      </c>
      <c r="P2557">
        <f t="shared" si="79"/>
        <v>76358.100000000006</v>
      </c>
      <c r="Q2557" t="str">
        <f>VLOOKUP(C2557,Product_Master!$A:$D,3,FALSE)</f>
        <v>Grocery</v>
      </c>
    </row>
    <row r="2558" spans="1:17" x14ac:dyDescent="0.3">
      <c r="A2558" t="s">
        <v>5506</v>
      </c>
      <c r="B2558" t="s">
        <v>2500</v>
      </c>
      <c r="C2558" t="s">
        <v>133</v>
      </c>
      <c r="D2558" t="s">
        <v>191</v>
      </c>
      <c r="E2558" t="s">
        <v>192</v>
      </c>
      <c r="F2558" t="s">
        <v>193</v>
      </c>
      <c r="G2558" t="s">
        <v>212</v>
      </c>
      <c r="H2558" t="s">
        <v>5507</v>
      </c>
      <c r="I2558">
        <v>7</v>
      </c>
      <c r="J2558">
        <v>5</v>
      </c>
      <c r="K2558">
        <v>189431</v>
      </c>
      <c r="L2558" t="str">
        <f>VLOOKUP(Sales_Data!C2558,Product_Master!$A:$D,2,FALSE)</f>
        <v>Basketball</v>
      </c>
      <c r="M2558">
        <f>VLOOKUP(C2558,Product_Master!$A:$D,4,FALSE)</f>
        <v>28486</v>
      </c>
      <c r="N2558" t="str">
        <f t="shared" si="78"/>
        <v>HIGH</v>
      </c>
      <c r="O2558" t="str" cm="1">
        <f t="array" ref="O2558">_xlfn.IFS(D2558="North","Zone 1",D2558="South","Zone 2",D2558="East","Zone 3",D2558="West","Zone 4")</f>
        <v>Zone 1</v>
      </c>
      <c r="P2558">
        <f t="shared" si="79"/>
        <v>18943.100000000002</v>
      </c>
      <c r="Q2558" t="str">
        <f>VLOOKUP(C2558,Product_Master!$A:$D,3,FALSE)</f>
        <v>Sports</v>
      </c>
    </row>
    <row r="2559" spans="1:17" x14ac:dyDescent="0.3">
      <c r="A2559" t="s">
        <v>5508</v>
      </c>
      <c r="B2559" t="s">
        <v>1441</v>
      </c>
      <c r="C2559" t="s">
        <v>62</v>
      </c>
      <c r="D2559" t="s">
        <v>197</v>
      </c>
      <c r="E2559" t="s">
        <v>210</v>
      </c>
      <c r="F2559" t="s">
        <v>211</v>
      </c>
      <c r="G2559" t="s">
        <v>262</v>
      </c>
      <c r="H2559" t="s">
        <v>5509</v>
      </c>
      <c r="I2559">
        <v>7</v>
      </c>
      <c r="J2559">
        <v>10</v>
      </c>
      <c r="K2559">
        <v>312933</v>
      </c>
      <c r="L2559" t="str">
        <f>VLOOKUP(Sales_Data!C2559,Product_Master!$A:$D,2,FALSE)</f>
        <v>Recliner</v>
      </c>
      <c r="M2559">
        <f>VLOOKUP(C2559,Product_Master!$A:$D,4,FALSE)</f>
        <v>49672</v>
      </c>
      <c r="N2559" t="str">
        <f t="shared" si="78"/>
        <v>HIGH</v>
      </c>
      <c r="O2559" t="str" cm="1">
        <f t="array" ref="O2559">_xlfn.IFS(D2559="North","Zone 1",D2559="South","Zone 2",D2559="East","Zone 3",D2559="West","Zone 4")</f>
        <v>Zone 4</v>
      </c>
      <c r="P2559">
        <f t="shared" si="79"/>
        <v>31293.300000000003</v>
      </c>
      <c r="Q2559" t="str">
        <f>VLOOKUP(C2559,Product_Master!$A:$D,3,FALSE)</f>
        <v>Furniture</v>
      </c>
    </row>
    <row r="2560" spans="1:17" x14ac:dyDescent="0.3">
      <c r="A2560" t="s">
        <v>5510</v>
      </c>
      <c r="B2560" t="s">
        <v>905</v>
      </c>
      <c r="C2560" t="s">
        <v>104</v>
      </c>
      <c r="D2560" t="s">
        <v>171</v>
      </c>
      <c r="E2560" t="s">
        <v>204</v>
      </c>
      <c r="F2560" t="s">
        <v>205</v>
      </c>
      <c r="G2560" t="s">
        <v>219</v>
      </c>
      <c r="H2560" t="s">
        <v>5511</v>
      </c>
      <c r="I2560">
        <v>8</v>
      </c>
      <c r="J2560">
        <v>0</v>
      </c>
      <c r="K2560">
        <v>273208</v>
      </c>
      <c r="L2560" t="str">
        <f>VLOOKUP(Sales_Data!C2560,Product_Master!$A:$D,2,FALSE)</f>
        <v>Coffee</v>
      </c>
      <c r="M2560">
        <f>VLOOKUP(C2560,Product_Master!$A:$D,4,FALSE)</f>
        <v>34151</v>
      </c>
      <c r="N2560" t="str">
        <f t="shared" si="78"/>
        <v>HIGH</v>
      </c>
      <c r="O2560" t="str" cm="1">
        <f t="array" ref="O2560">_xlfn.IFS(D2560="North","Zone 1",D2560="South","Zone 2",D2560="East","Zone 3",D2560="West","Zone 4")</f>
        <v>Zone 2</v>
      </c>
      <c r="P2560">
        <f t="shared" si="79"/>
        <v>27320.800000000003</v>
      </c>
      <c r="Q2560" t="str">
        <f>VLOOKUP(C2560,Product_Master!$A:$D,3,FALSE)</f>
        <v>Grocery</v>
      </c>
    </row>
    <row r="2561" spans="1:17" x14ac:dyDescent="0.3">
      <c r="A2561" t="s">
        <v>5512</v>
      </c>
      <c r="B2561" t="s">
        <v>1050</v>
      </c>
      <c r="C2561" t="s">
        <v>9</v>
      </c>
      <c r="D2561" t="s">
        <v>191</v>
      </c>
      <c r="E2561" t="s">
        <v>238</v>
      </c>
      <c r="F2561" t="s">
        <v>238</v>
      </c>
      <c r="G2561" t="s">
        <v>315</v>
      </c>
      <c r="H2561" t="s">
        <v>5513</v>
      </c>
      <c r="I2561">
        <v>12</v>
      </c>
      <c r="J2561">
        <v>20</v>
      </c>
      <c r="K2561">
        <v>409276</v>
      </c>
      <c r="L2561" t="str">
        <f>VLOOKUP(Sales_Data!C2561,Product_Master!$A:$D,2,FALSE)</f>
        <v>Dell Monitor</v>
      </c>
      <c r="M2561">
        <f>VLOOKUP(C2561,Product_Master!$A:$D,4,FALSE)</f>
        <v>42633</v>
      </c>
      <c r="N2561" t="str">
        <f t="shared" si="78"/>
        <v>HIGH</v>
      </c>
      <c r="O2561" t="str" cm="1">
        <f t="array" ref="O2561">_xlfn.IFS(D2561="North","Zone 1",D2561="South","Zone 2",D2561="East","Zone 3",D2561="West","Zone 4")</f>
        <v>Zone 1</v>
      </c>
      <c r="P2561">
        <f t="shared" si="79"/>
        <v>40927.600000000006</v>
      </c>
      <c r="Q2561" t="str">
        <f>VLOOKUP(C2561,Product_Master!$A:$D,3,FALSE)</f>
        <v>Electronics</v>
      </c>
    </row>
    <row r="2562" spans="1:17" x14ac:dyDescent="0.3">
      <c r="A2562" t="s">
        <v>5514</v>
      </c>
      <c r="B2562" t="s">
        <v>4416</v>
      </c>
      <c r="C2562" t="s">
        <v>137</v>
      </c>
      <c r="D2562" t="s">
        <v>191</v>
      </c>
      <c r="E2562" t="s">
        <v>192</v>
      </c>
      <c r="F2562" t="s">
        <v>193</v>
      </c>
      <c r="G2562" t="s">
        <v>269</v>
      </c>
      <c r="H2562" t="s">
        <v>5515</v>
      </c>
      <c r="I2562">
        <v>3</v>
      </c>
      <c r="J2562">
        <v>0</v>
      </c>
      <c r="K2562">
        <v>153321</v>
      </c>
      <c r="L2562" t="str">
        <f>VLOOKUP(Sales_Data!C2562,Product_Master!$A:$D,2,FALSE)</f>
        <v>Dumbbells</v>
      </c>
      <c r="M2562">
        <f>VLOOKUP(C2562,Product_Master!$A:$D,4,FALSE)</f>
        <v>51107</v>
      </c>
      <c r="N2562" t="str">
        <f t="shared" si="78"/>
        <v>HIGH</v>
      </c>
      <c r="O2562" t="str" cm="1">
        <f t="array" ref="O2562">_xlfn.IFS(D2562="North","Zone 1",D2562="South","Zone 2",D2562="East","Zone 3",D2562="West","Zone 4")</f>
        <v>Zone 1</v>
      </c>
      <c r="P2562">
        <f t="shared" si="79"/>
        <v>15332.1</v>
      </c>
      <c r="Q2562" t="str">
        <f>VLOOKUP(C2562,Product_Master!$A:$D,3,FALSE)</f>
        <v>Sports</v>
      </c>
    </row>
    <row r="2563" spans="1:17" x14ac:dyDescent="0.3">
      <c r="A2563" t="s">
        <v>5516</v>
      </c>
      <c r="B2563" t="s">
        <v>327</v>
      </c>
      <c r="C2563" t="s">
        <v>50</v>
      </c>
      <c r="D2563" t="s">
        <v>178</v>
      </c>
      <c r="E2563" t="s">
        <v>310</v>
      </c>
      <c r="F2563" t="s">
        <v>311</v>
      </c>
      <c r="G2563" t="s">
        <v>200</v>
      </c>
      <c r="H2563" t="s">
        <v>5517</v>
      </c>
      <c r="I2563">
        <v>1</v>
      </c>
      <c r="J2563">
        <v>20</v>
      </c>
      <c r="K2563">
        <v>45537</v>
      </c>
      <c r="L2563" t="str">
        <f>VLOOKUP(Sales_Data!C2563,Product_Master!$A:$D,2,FALSE)</f>
        <v>Sofa</v>
      </c>
      <c r="M2563">
        <f>VLOOKUP(C2563,Product_Master!$A:$D,4,FALSE)</f>
        <v>56922</v>
      </c>
      <c r="N2563" t="str">
        <f t="shared" ref="N2563:N2626" si="80">IF(K2563&gt;15000,"HIGH",IF(K2563&gt;=5000,"MEDIUM","LOW"))</f>
        <v>HIGH</v>
      </c>
      <c r="O2563" t="str" cm="1">
        <f t="array" ref="O2563">_xlfn.IFS(D2563="North","Zone 1",D2563="South","Zone 2",D2563="East","Zone 3",D2563="West","Zone 4")</f>
        <v>Zone 3</v>
      </c>
      <c r="P2563">
        <f t="shared" ref="P2563:P2626" si="81">IF(N2563="HIGH",K2563*10%,IF(N2563="MEDIUM",K2563*5%,K2563*2%))</f>
        <v>4553.7</v>
      </c>
      <c r="Q2563" t="str">
        <f>VLOOKUP(C2563,Product_Master!$A:$D,3,FALSE)</f>
        <v>Furniture</v>
      </c>
    </row>
    <row r="2564" spans="1:17" x14ac:dyDescent="0.3">
      <c r="A2564" t="s">
        <v>5518</v>
      </c>
      <c r="B2564" t="s">
        <v>354</v>
      </c>
      <c r="C2564" t="s">
        <v>139</v>
      </c>
      <c r="D2564" t="s">
        <v>171</v>
      </c>
      <c r="E2564" t="s">
        <v>204</v>
      </c>
      <c r="F2564" t="s">
        <v>205</v>
      </c>
      <c r="G2564" t="s">
        <v>243</v>
      </c>
      <c r="H2564" t="s">
        <v>5519</v>
      </c>
      <c r="I2564">
        <v>8</v>
      </c>
      <c r="J2564">
        <v>0</v>
      </c>
      <c r="K2564">
        <v>183688</v>
      </c>
      <c r="L2564" t="str">
        <f>VLOOKUP(Sales_Data!C2564,Product_Master!$A:$D,2,FALSE)</f>
        <v>Helmet</v>
      </c>
      <c r="M2564">
        <f>VLOOKUP(C2564,Product_Master!$A:$D,4,FALSE)</f>
        <v>22961</v>
      </c>
      <c r="N2564" t="str">
        <f t="shared" si="80"/>
        <v>HIGH</v>
      </c>
      <c r="O2564" t="str" cm="1">
        <f t="array" ref="O2564">_xlfn.IFS(D2564="North","Zone 1",D2564="South","Zone 2",D2564="East","Zone 3",D2564="West","Zone 4")</f>
        <v>Zone 2</v>
      </c>
      <c r="P2564">
        <f t="shared" si="81"/>
        <v>18368.8</v>
      </c>
      <c r="Q2564" t="str">
        <f>VLOOKUP(C2564,Product_Master!$A:$D,3,FALSE)</f>
        <v>Sports</v>
      </c>
    </row>
    <row r="2565" spans="1:17" x14ac:dyDescent="0.3">
      <c r="A2565" t="s">
        <v>5520</v>
      </c>
      <c r="B2565" t="s">
        <v>1640</v>
      </c>
      <c r="C2565" t="s">
        <v>58</v>
      </c>
      <c r="D2565" t="s">
        <v>171</v>
      </c>
      <c r="E2565" t="s">
        <v>223</v>
      </c>
      <c r="F2565" t="s">
        <v>224</v>
      </c>
      <c r="G2565" t="s">
        <v>174</v>
      </c>
      <c r="H2565" t="s">
        <v>5521</v>
      </c>
      <c r="I2565">
        <v>4</v>
      </c>
      <c r="J2565">
        <v>15</v>
      </c>
      <c r="K2565">
        <v>94180</v>
      </c>
      <c r="L2565" t="str">
        <f>VLOOKUP(Sales_Data!C2565,Product_Master!$A:$D,2,FALSE)</f>
        <v>Side Table</v>
      </c>
      <c r="M2565">
        <f>VLOOKUP(C2565,Product_Master!$A:$D,4,FALSE)</f>
        <v>27700</v>
      </c>
      <c r="N2565" t="str">
        <f t="shared" si="80"/>
        <v>HIGH</v>
      </c>
      <c r="O2565" t="str" cm="1">
        <f t="array" ref="O2565">_xlfn.IFS(D2565="North","Zone 1",D2565="South","Zone 2",D2565="East","Zone 3",D2565="West","Zone 4")</f>
        <v>Zone 2</v>
      </c>
      <c r="P2565">
        <f t="shared" si="81"/>
        <v>9418</v>
      </c>
      <c r="Q2565" t="str">
        <f>VLOOKUP(C2565,Product_Master!$A:$D,3,FALSE)</f>
        <v>Furniture</v>
      </c>
    </row>
    <row r="2566" spans="1:17" x14ac:dyDescent="0.3">
      <c r="A2566" t="s">
        <v>5522</v>
      </c>
      <c r="B2566" t="s">
        <v>628</v>
      </c>
      <c r="C2566" t="s">
        <v>122</v>
      </c>
      <c r="D2566" t="s">
        <v>178</v>
      </c>
      <c r="E2566" t="s">
        <v>310</v>
      </c>
      <c r="F2566" t="s">
        <v>311</v>
      </c>
      <c r="G2566" t="s">
        <v>257</v>
      </c>
      <c r="H2566" t="s">
        <v>5523</v>
      </c>
      <c r="I2566">
        <v>12</v>
      </c>
      <c r="J2566">
        <v>10</v>
      </c>
      <c r="K2566">
        <v>707745</v>
      </c>
      <c r="L2566" t="str">
        <f>VLOOKUP(Sales_Data!C2566,Product_Master!$A:$D,2,FALSE)</f>
        <v>Noodles</v>
      </c>
      <c r="M2566">
        <f>VLOOKUP(C2566,Product_Master!$A:$D,4,FALSE)</f>
        <v>65532</v>
      </c>
      <c r="N2566" t="str">
        <f t="shared" si="80"/>
        <v>HIGH</v>
      </c>
      <c r="O2566" t="str" cm="1">
        <f t="array" ref="O2566">_xlfn.IFS(D2566="North","Zone 1",D2566="South","Zone 2",D2566="East","Zone 3",D2566="West","Zone 4")</f>
        <v>Zone 3</v>
      </c>
      <c r="P2566">
        <f t="shared" si="81"/>
        <v>70774.5</v>
      </c>
      <c r="Q2566" t="str">
        <f>VLOOKUP(C2566,Product_Master!$A:$D,3,FALSE)</f>
        <v>Grocery</v>
      </c>
    </row>
    <row r="2567" spans="1:17" x14ac:dyDescent="0.3">
      <c r="A2567" t="s">
        <v>5524</v>
      </c>
      <c r="B2567" t="s">
        <v>592</v>
      </c>
      <c r="C2567" t="s">
        <v>120</v>
      </c>
      <c r="D2567" t="s">
        <v>171</v>
      </c>
      <c r="E2567" t="s">
        <v>223</v>
      </c>
      <c r="F2567" t="s">
        <v>224</v>
      </c>
      <c r="G2567" t="s">
        <v>253</v>
      </c>
      <c r="H2567" t="s">
        <v>5525</v>
      </c>
      <c r="I2567">
        <v>9</v>
      </c>
      <c r="J2567">
        <v>10</v>
      </c>
      <c r="K2567">
        <v>250055</v>
      </c>
      <c r="L2567" t="str">
        <f>VLOOKUP(Sales_Data!C2567,Product_Master!$A:$D,2,FALSE)</f>
        <v>Soft Drink</v>
      </c>
      <c r="M2567">
        <f>VLOOKUP(C2567,Product_Master!$A:$D,4,FALSE)</f>
        <v>30871</v>
      </c>
      <c r="N2567" t="str">
        <f t="shared" si="80"/>
        <v>HIGH</v>
      </c>
      <c r="O2567" t="str" cm="1">
        <f t="array" ref="O2567">_xlfn.IFS(D2567="North","Zone 1",D2567="South","Zone 2",D2567="East","Zone 3",D2567="West","Zone 4")</f>
        <v>Zone 2</v>
      </c>
      <c r="P2567">
        <f t="shared" si="81"/>
        <v>25005.5</v>
      </c>
      <c r="Q2567" t="str">
        <f>VLOOKUP(C2567,Product_Master!$A:$D,3,FALSE)</f>
        <v>Grocery</v>
      </c>
    </row>
    <row r="2568" spans="1:17" x14ac:dyDescent="0.3">
      <c r="A2568" t="s">
        <v>5526</v>
      </c>
      <c r="B2568" t="s">
        <v>557</v>
      </c>
      <c r="C2568" t="s">
        <v>11</v>
      </c>
      <c r="D2568" t="s">
        <v>191</v>
      </c>
      <c r="E2568" t="s">
        <v>238</v>
      </c>
      <c r="F2568" t="s">
        <v>238</v>
      </c>
      <c r="G2568" t="s">
        <v>181</v>
      </c>
      <c r="H2568" t="s">
        <v>5527</v>
      </c>
      <c r="I2568">
        <v>12</v>
      </c>
      <c r="J2568">
        <v>10</v>
      </c>
      <c r="K2568">
        <v>321321</v>
      </c>
      <c r="L2568" t="str">
        <f>VLOOKUP(Sales_Data!C2568,Product_Master!$A:$D,2,FALSE)</f>
        <v>Lenovo Laptop</v>
      </c>
      <c r="M2568">
        <f>VLOOKUP(C2568,Product_Master!$A:$D,4,FALSE)</f>
        <v>29752</v>
      </c>
      <c r="N2568" t="str">
        <f t="shared" si="80"/>
        <v>HIGH</v>
      </c>
      <c r="O2568" t="str" cm="1">
        <f t="array" ref="O2568">_xlfn.IFS(D2568="North","Zone 1",D2568="South","Zone 2",D2568="East","Zone 3",D2568="West","Zone 4")</f>
        <v>Zone 1</v>
      </c>
      <c r="P2568">
        <f t="shared" si="81"/>
        <v>32132.100000000002</v>
      </c>
      <c r="Q2568" t="str">
        <f>VLOOKUP(C2568,Product_Master!$A:$D,3,FALSE)</f>
        <v>Electronics</v>
      </c>
    </row>
    <row r="2569" spans="1:17" x14ac:dyDescent="0.3">
      <c r="A2569" t="s">
        <v>5528</v>
      </c>
      <c r="B2569" t="s">
        <v>487</v>
      </c>
      <c r="C2569" t="s">
        <v>122</v>
      </c>
      <c r="D2569" t="s">
        <v>197</v>
      </c>
      <c r="E2569" t="s">
        <v>210</v>
      </c>
      <c r="F2569" t="s">
        <v>211</v>
      </c>
      <c r="G2569" t="s">
        <v>181</v>
      </c>
      <c r="H2569" t="s">
        <v>5529</v>
      </c>
      <c r="I2569">
        <v>2</v>
      </c>
      <c r="J2569">
        <v>20</v>
      </c>
      <c r="K2569">
        <v>104851</v>
      </c>
      <c r="L2569" t="str">
        <f>VLOOKUP(Sales_Data!C2569,Product_Master!$A:$D,2,FALSE)</f>
        <v>Noodles</v>
      </c>
      <c r="M2569">
        <f>VLOOKUP(C2569,Product_Master!$A:$D,4,FALSE)</f>
        <v>65532</v>
      </c>
      <c r="N2569" t="str">
        <f t="shared" si="80"/>
        <v>HIGH</v>
      </c>
      <c r="O2569" t="str" cm="1">
        <f t="array" ref="O2569">_xlfn.IFS(D2569="North","Zone 1",D2569="South","Zone 2",D2569="East","Zone 3",D2569="West","Zone 4")</f>
        <v>Zone 4</v>
      </c>
      <c r="P2569">
        <f t="shared" si="81"/>
        <v>10485.1</v>
      </c>
      <c r="Q2569" t="str">
        <f>VLOOKUP(C2569,Product_Master!$A:$D,3,FALSE)</f>
        <v>Grocery</v>
      </c>
    </row>
    <row r="2570" spans="1:17" x14ac:dyDescent="0.3">
      <c r="A2570" t="s">
        <v>5530</v>
      </c>
      <c r="B2570" t="s">
        <v>5264</v>
      </c>
      <c r="C2570" t="s">
        <v>46</v>
      </c>
      <c r="D2570" t="s">
        <v>178</v>
      </c>
      <c r="E2570" t="s">
        <v>179</v>
      </c>
      <c r="F2570" t="s">
        <v>180</v>
      </c>
      <c r="G2570" t="s">
        <v>174</v>
      </c>
      <c r="H2570" t="s">
        <v>4357</v>
      </c>
      <c r="I2570">
        <v>4</v>
      </c>
      <c r="J2570">
        <v>15</v>
      </c>
      <c r="K2570">
        <v>212204</v>
      </c>
      <c r="L2570" t="str">
        <f>VLOOKUP(Sales_Data!C2570,Product_Master!$A:$D,2,FALSE)</f>
        <v>Wardrobe</v>
      </c>
      <c r="M2570">
        <f>VLOOKUP(C2570,Product_Master!$A:$D,4,FALSE)</f>
        <v>62413</v>
      </c>
      <c r="N2570" t="str">
        <f t="shared" si="80"/>
        <v>HIGH</v>
      </c>
      <c r="O2570" t="str" cm="1">
        <f t="array" ref="O2570">_xlfn.IFS(D2570="North","Zone 1",D2570="South","Zone 2",D2570="East","Zone 3",D2570="West","Zone 4")</f>
        <v>Zone 3</v>
      </c>
      <c r="P2570">
        <f t="shared" si="81"/>
        <v>21220.400000000001</v>
      </c>
      <c r="Q2570" t="str">
        <f>VLOOKUP(C2570,Product_Master!$A:$D,3,FALSE)</f>
        <v>Furniture</v>
      </c>
    </row>
    <row r="2571" spans="1:17" x14ac:dyDescent="0.3">
      <c r="A2571" t="s">
        <v>5531</v>
      </c>
      <c r="B2571" t="s">
        <v>969</v>
      </c>
      <c r="C2571" t="s">
        <v>25</v>
      </c>
      <c r="D2571" t="s">
        <v>197</v>
      </c>
      <c r="E2571" t="s">
        <v>198</v>
      </c>
      <c r="F2571" t="s">
        <v>199</v>
      </c>
      <c r="G2571" t="s">
        <v>228</v>
      </c>
      <c r="H2571" t="s">
        <v>5532</v>
      </c>
      <c r="I2571">
        <v>4</v>
      </c>
      <c r="J2571">
        <v>20</v>
      </c>
      <c r="K2571">
        <v>31804</v>
      </c>
      <c r="L2571" t="str">
        <f>VLOOKUP(Sales_Data!C2571,Product_Master!$A:$D,2,FALSE)</f>
        <v>Washing Machine</v>
      </c>
      <c r="M2571">
        <f>VLOOKUP(C2571,Product_Master!$A:$D,4,FALSE)</f>
        <v>9939</v>
      </c>
      <c r="N2571" t="str">
        <f t="shared" si="80"/>
        <v>HIGH</v>
      </c>
      <c r="O2571" t="str" cm="1">
        <f t="array" ref="O2571">_xlfn.IFS(D2571="North","Zone 1",D2571="South","Zone 2",D2571="East","Zone 3",D2571="West","Zone 4")</f>
        <v>Zone 4</v>
      </c>
      <c r="P2571">
        <f t="shared" si="81"/>
        <v>3180.4</v>
      </c>
      <c r="Q2571" t="str">
        <f>VLOOKUP(C2571,Product_Master!$A:$D,3,FALSE)</f>
        <v>Electronics</v>
      </c>
    </row>
    <row r="2572" spans="1:17" x14ac:dyDescent="0.3">
      <c r="A2572" t="s">
        <v>5533</v>
      </c>
      <c r="B2572" t="s">
        <v>1347</v>
      </c>
      <c r="C2572" t="s">
        <v>104</v>
      </c>
      <c r="D2572" t="s">
        <v>197</v>
      </c>
      <c r="E2572" t="s">
        <v>198</v>
      </c>
      <c r="F2572" t="s">
        <v>199</v>
      </c>
      <c r="G2572" t="s">
        <v>243</v>
      </c>
      <c r="H2572" t="s">
        <v>5534</v>
      </c>
      <c r="I2572">
        <v>12</v>
      </c>
      <c r="J2572">
        <v>20</v>
      </c>
      <c r="K2572">
        <v>327849</v>
      </c>
      <c r="L2572" t="str">
        <f>VLOOKUP(Sales_Data!C2572,Product_Master!$A:$D,2,FALSE)</f>
        <v>Coffee</v>
      </c>
      <c r="M2572">
        <f>VLOOKUP(C2572,Product_Master!$A:$D,4,FALSE)</f>
        <v>34151</v>
      </c>
      <c r="N2572" t="str">
        <f t="shared" si="80"/>
        <v>HIGH</v>
      </c>
      <c r="O2572" t="str" cm="1">
        <f t="array" ref="O2572">_xlfn.IFS(D2572="North","Zone 1",D2572="South","Zone 2",D2572="East","Zone 3",D2572="West","Zone 4")</f>
        <v>Zone 4</v>
      </c>
      <c r="P2572">
        <f t="shared" si="81"/>
        <v>32784.9</v>
      </c>
      <c r="Q2572" t="str">
        <f>VLOOKUP(C2572,Product_Master!$A:$D,3,FALSE)</f>
        <v>Grocery</v>
      </c>
    </row>
    <row r="2573" spans="1:17" x14ac:dyDescent="0.3">
      <c r="A2573" t="s">
        <v>5535</v>
      </c>
      <c r="B2573" t="s">
        <v>458</v>
      </c>
      <c r="C2573" t="s">
        <v>54</v>
      </c>
      <c r="D2573" t="s">
        <v>178</v>
      </c>
      <c r="E2573" t="s">
        <v>185</v>
      </c>
      <c r="F2573" t="s">
        <v>186</v>
      </c>
      <c r="G2573" t="s">
        <v>269</v>
      </c>
      <c r="H2573" t="s">
        <v>5536</v>
      </c>
      <c r="I2573">
        <v>11</v>
      </c>
      <c r="J2573">
        <v>10</v>
      </c>
      <c r="K2573">
        <v>124749</v>
      </c>
      <c r="L2573" t="str">
        <f>VLOOKUP(Sales_Data!C2573,Product_Master!$A:$D,2,FALSE)</f>
        <v>Cabinet</v>
      </c>
      <c r="M2573">
        <f>VLOOKUP(C2573,Product_Master!$A:$D,4,FALSE)</f>
        <v>12601</v>
      </c>
      <c r="N2573" t="str">
        <f t="shared" si="80"/>
        <v>HIGH</v>
      </c>
      <c r="O2573" t="str" cm="1">
        <f t="array" ref="O2573">_xlfn.IFS(D2573="North","Zone 1",D2573="South","Zone 2",D2573="East","Zone 3",D2573="West","Zone 4")</f>
        <v>Zone 3</v>
      </c>
      <c r="P2573">
        <f t="shared" si="81"/>
        <v>12474.900000000001</v>
      </c>
      <c r="Q2573" t="str">
        <f>VLOOKUP(C2573,Product_Master!$A:$D,3,FALSE)</f>
        <v>Furniture</v>
      </c>
    </row>
    <row r="2574" spans="1:17" x14ac:dyDescent="0.3">
      <c r="A2574" t="s">
        <v>5537</v>
      </c>
      <c r="B2574" t="s">
        <v>513</v>
      </c>
      <c r="C2574" t="s">
        <v>56</v>
      </c>
      <c r="D2574" t="s">
        <v>171</v>
      </c>
      <c r="E2574" t="s">
        <v>172</v>
      </c>
      <c r="F2574" t="s">
        <v>173</v>
      </c>
      <c r="G2574" t="s">
        <v>187</v>
      </c>
      <c r="H2574" t="s">
        <v>5538</v>
      </c>
      <c r="I2574">
        <v>2</v>
      </c>
      <c r="J2574">
        <v>20</v>
      </c>
      <c r="K2574">
        <v>36884</v>
      </c>
      <c r="L2574" t="str">
        <f>VLOOKUP(Sales_Data!C2574,Product_Master!$A:$D,2,FALSE)</f>
        <v>Computer Desk</v>
      </c>
      <c r="M2574">
        <f>VLOOKUP(C2574,Product_Master!$A:$D,4,FALSE)</f>
        <v>23053</v>
      </c>
      <c r="N2574" t="str">
        <f t="shared" si="80"/>
        <v>HIGH</v>
      </c>
      <c r="O2574" t="str" cm="1">
        <f t="array" ref="O2574">_xlfn.IFS(D2574="North","Zone 1",D2574="South","Zone 2",D2574="East","Zone 3",D2574="West","Zone 4")</f>
        <v>Zone 2</v>
      </c>
      <c r="P2574">
        <f t="shared" si="81"/>
        <v>3688.4</v>
      </c>
      <c r="Q2574" t="str">
        <f>VLOOKUP(C2574,Product_Master!$A:$D,3,FALSE)</f>
        <v>Furniture</v>
      </c>
    </row>
    <row r="2575" spans="1:17" x14ac:dyDescent="0.3">
      <c r="A2575" t="s">
        <v>5539</v>
      </c>
      <c r="B2575" t="s">
        <v>1526</v>
      </c>
      <c r="C2575" t="s">
        <v>52</v>
      </c>
      <c r="D2575" t="s">
        <v>191</v>
      </c>
      <c r="E2575" t="s">
        <v>238</v>
      </c>
      <c r="F2575" t="s">
        <v>238</v>
      </c>
      <c r="G2575" t="s">
        <v>206</v>
      </c>
      <c r="H2575" t="s">
        <v>5540</v>
      </c>
      <c r="I2575">
        <v>9</v>
      </c>
      <c r="J2575">
        <v>20</v>
      </c>
      <c r="K2575">
        <v>15076</v>
      </c>
      <c r="L2575" t="str">
        <f>VLOOKUP(Sales_Data!C2575,Product_Master!$A:$D,2,FALSE)</f>
        <v>TV Unit</v>
      </c>
      <c r="M2575">
        <f>VLOOKUP(C2575,Product_Master!$A:$D,4,FALSE)</f>
        <v>2094</v>
      </c>
      <c r="N2575" t="str">
        <f t="shared" si="80"/>
        <v>HIGH</v>
      </c>
      <c r="O2575" t="str" cm="1">
        <f t="array" ref="O2575">_xlfn.IFS(D2575="North","Zone 1",D2575="South","Zone 2",D2575="East","Zone 3",D2575="West","Zone 4")</f>
        <v>Zone 1</v>
      </c>
      <c r="P2575">
        <f t="shared" si="81"/>
        <v>1507.6000000000001</v>
      </c>
      <c r="Q2575" t="str">
        <f>VLOOKUP(C2575,Product_Master!$A:$D,3,FALSE)</f>
        <v>Furniture</v>
      </c>
    </row>
    <row r="2576" spans="1:17" x14ac:dyDescent="0.3">
      <c r="A2576" t="s">
        <v>5541</v>
      </c>
      <c r="B2576" t="s">
        <v>1307</v>
      </c>
      <c r="C2576" t="s">
        <v>131</v>
      </c>
      <c r="D2576" t="s">
        <v>178</v>
      </c>
      <c r="E2576" t="s">
        <v>185</v>
      </c>
      <c r="F2576" t="s">
        <v>186</v>
      </c>
      <c r="G2576" t="s">
        <v>212</v>
      </c>
      <c r="H2576" t="s">
        <v>5542</v>
      </c>
      <c r="I2576">
        <v>2</v>
      </c>
      <c r="J2576">
        <v>0</v>
      </c>
      <c r="K2576">
        <v>125674</v>
      </c>
      <c r="L2576" t="str">
        <f>VLOOKUP(Sales_Data!C2576,Product_Master!$A:$D,2,FALSE)</f>
        <v>Football</v>
      </c>
      <c r="M2576">
        <f>VLOOKUP(C2576,Product_Master!$A:$D,4,FALSE)</f>
        <v>62837</v>
      </c>
      <c r="N2576" t="str">
        <f t="shared" si="80"/>
        <v>HIGH</v>
      </c>
      <c r="O2576" t="str" cm="1">
        <f t="array" ref="O2576">_xlfn.IFS(D2576="North","Zone 1",D2576="South","Zone 2",D2576="East","Zone 3",D2576="West","Zone 4")</f>
        <v>Zone 3</v>
      </c>
      <c r="P2576">
        <f t="shared" si="81"/>
        <v>12567.400000000001</v>
      </c>
      <c r="Q2576" t="str">
        <f>VLOOKUP(C2576,Product_Master!$A:$D,3,FALSE)</f>
        <v>Sports</v>
      </c>
    </row>
    <row r="2577" spans="1:17" x14ac:dyDescent="0.3">
      <c r="A2577" t="s">
        <v>5543</v>
      </c>
      <c r="B2577" t="s">
        <v>1565</v>
      </c>
      <c r="C2577" t="s">
        <v>38</v>
      </c>
      <c r="D2577" t="s">
        <v>178</v>
      </c>
      <c r="E2577" t="s">
        <v>310</v>
      </c>
      <c r="F2577" t="s">
        <v>311</v>
      </c>
      <c r="G2577" t="s">
        <v>219</v>
      </c>
      <c r="H2577" t="s">
        <v>5544</v>
      </c>
      <c r="I2577">
        <v>6</v>
      </c>
      <c r="J2577">
        <v>5</v>
      </c>
      <c r="K2577">
        <v>230838</v>
      </c>
      <c r="L2577" t="str">
        <f>VLOOKUP(Sales_Data!C2577,Product_Master!$A:$D,2,FALSE)</f>
        <v>Study Table</v>
      </c>
      <c r="M2577">
        <f>VLOOKUP(C2577,Product_Master!$A:$D,4,FALSE)</f>
        <v>40498</v>
      </c>
      <c r="N2577" t="str">
        <f t="shared" si="80"/>
        <v>HIGH</v>
      </c>
      <c r="O2577" t="str" cm="1">
        <f t="array" ref="O2577">_xlfn.IFS(D2577="North","Zone 1",D2577="South","Zone 2",D2577="East","Zone 3",D2577="West","Zone 4")</f>
        <v>Zone 3</v>
      </c>
      <c r="P2577">
        <f t="shared" si="81"/>
        <v>23083.800000000003</v>
      </c>
      <c r="Q2577" t="str">
        <f>VLOOKUP(C2577,Product_Master!$A:$D,3,FALSE)</f>
        <v>Furniture</v>
      </c>
    </row>
    <row r="2578" spans="1:17" x14ac:dyDescent="0.3">
      <c r="A2578" t="s">
        <v>5545</v>
      </c>
      <c r="B2578" t="s">
        <v>1008</v>
      </c>
      <c r="C2578" t="s">
        <v>122</v>
      </c>
      <c r="D2578" t="s">
        <v>171</v>
      </c>
      <c r="E2578" t="s">
        <v>204</v>
      </c>
      <c r="F2578" t="s">
        <v>205</v>
      </c>
      <c r="G2578" t="s">
        <v>212</v>
      </c>
      <c r="H2578" t="s">
        <v>5546</v>
      </c>
      <c r="I2578">
        <v>9</v>
      </c>
      <c r="J2578">
        <v>20</v>
      </c>
      <c r="K2578">
        <v>471830</v>
      </c>
      <c r="L2578" t="str">
        <f>VLOOKUP(Sales_Data!C2578,Product_Master!$A:$D,2,FALSE)</f>
        <v>Noodles</v>
      </c>
      <c r="M2578">
        <f>VLOOKUP(C2578,Product_Master!$A:$D,4,FALSE)</f>
        <v>65532</v>
      </c>
      <c r="N2578" t="str">
        <f t="shared" si="80"/>
        <v>HIGH</v>
      </c>
      <c r="O2578" t="str" cm="1">
        <f t="array" ref="O2578">_xlfn.IFS(D2578="North","Zone 1",D2578="South","Zone 2",D2578="East","Zone 3",D2578="West","Zone 4")</f>
        <v>Zone 2</v>
      </c>
      <c r="P2578">
        <f t="shared" si="81"/>
        <v>47183</v>
      </c>
      <c r="Q2578" t="str">
        <f>VLOOKUP(C2578,Product_Master!$A:$D,3,FALSE)</f>
        <v>Grocery</v>
      </c>
    </row>
    <row r="2579" spans="1:17" x14ac:dyDescent="0.3">
      <c r="A2579" t="s">
        <v>5547</v>
      </c>
      <c r="B2579" t="s">
        <v>1358</v>
      </c>
      <c r="C2579" t="s">
        <v>126</v>
      </c>
      <c r="D2579" t="s">
        <v>171</v>
      </c>
      <c r="E2579" t="s">
        <v>204</v>
      </c>
      <c r="F2579" t="s">
        <v>205</v>
      </c>
      <c r="G2579" t="s">
        <v>212</v>
      </c>
      <c r="H2579" t="s">
        <v>2741</v>
      </c>
      <c r="I2579">
        <v>8</v>
      </c>
      <c r="J2579">
        <v>5</v>
      </c>
      <c r="K2579">
        <v>31312</v>
      </c>
      <c r="L2579" t="str">
        <f>VLOOKUP(Sales_Data!C2579,Product_Master!$A:$D,2,FALSE)</f>
        <v>Honey</v>
      </c>
      <c r="M2579">
        <f>VLOOKUP(C2579,Product_Master!$A:$D,4,FALSE)</f>
        <v>4120</v>
      </c>
      <c r="N2579" t="str">
        <f t="shared" si="80"/>
        <v>HIGH</v>
      </c>
      <c r="O2579" t="str" cm="1">
        <f t="array" ref="O2579">_xlfn.IFS(D2579="North","Zone 1",D2579="South","Zone 2",D2579="East","Zone 3",D2579="West","Zone 4")</f>
        <v>Zone 2</v>
      </c>
      <c r="P2579">
        <f t="shared" si="81"/>
        <v>3131.2000000000003</v>
      </c>
      <c r="Q2579" t="str">
        <f>VLOOKUP(C2579,Product_Master!$A:$D,3,FALSE)</f>
        <v>Grocery</v>
      </c>
    </row>
    <row r="2580" spans="1:17" x14ac:dyDescent="0.3">
      <c r="A2580" t="s">
        <v>5548</v>
      </c>
      <c r="B2580" t="s">
        <v>779</v>
      </c>
      <c r="C2580" t="s">
        <v>31</v>
      </c>
      <c r="D2580" t="s">
        <v>178</v>
      </c>
      <c r="E2580" t="s">
        <v>179</v>
      </c>
      <c r="F2580" t="s">
        <v>180</v>
      </c>
      <c r="G2580" t="s">
        <v>187</v>
      </c>
      <c r="H2580" t="s">
        <v>5344</v>
      </c>
      <c r="I2580">
        <v>8</v>
      </c>
      <c r="J2580">
        <v>0</v>
      </c>
      <c r="K2580">
        <v>308688</v>
      </c>
      <c r="L2580" t="str">
        <f>VLOOKUP(Sales_Data!C2580,Product_Master!$A:$D,2,FALSE)</f>
        <v>Smart Watch</v>
      </c>
      <c r="M2580">
        <f>VLOOKUP(C2580,Product_Master!$A:$D,4,FALSE)</f>
        <v>38586</v>
      </c>
      <c r="N2580" t="str">
        <f t="shared" si="80"/>
        <v>HIGH</v>
      </c>
      <c r="O2580" t="str" cm="1">
        <f t="array" ref="O2580">_xlfn.IFS(D2580="North","Zone 1",D2580="South","Zone 2",D2580="East","Zone 3",D2580="West","Zone 4")</f>
        <v>Zone 3</v>
      </c>
      <c r="P2580">
        <f t="shared" si="81"/>
        <v>30868.800000000003</v>
      </c>
      <c r="Q2580" t="str">
        <f>VLOOKUP(C2580,Product_Master!$A:$D,3,FALSE)</f>
        <v>Electronics</v>
      </c>
    </row>
    <row r="2581" spans="1:17" x14ac:dyDescent="0.3">
      <c r="A2581" t="s">
        <v>5549</v>
      </c>
      <c r="B2581" t="s">
        <v>1087</v>
      </c>
      <c r="C2581" t="s">
        <v>66</v>
      </c>
      <c r="D2581" t="s">
        <v>178</v>
      </c>
      <c r="E2581" t="s">
        <v>310</v>
      </c>
      <c r="F2581" t="s">
        <v>311</v>
      </c>
      <c r="G2581" t="s">
        <v>253</v>
      </c>
      <c r="H2581" t="s">
        <v>5550</v>
      </c>
      <c r="I2581">
        <v>5</v>
      </c>
      <c r="J2581">
        <v>10</v>
      </c>
      <c r="K2581">
        <v>218277</v>
      </c>
      <c r="L2581" t="str">
        <f>VLOOKUP(Sales_Data!C2581,Product_Master!$A:$D,2,FALSE)</f>
        <v>Men Shirt</v>
      </c>
      <c r="M2581">
        <f>VLOOKUP(C2581,Product_Master!$A:$D,4,FALSE)</f>
        <v>48506</v>
      </c>
      <c r="N2581" t="str">
        <f t="shared" si="80"/>
        <v>HIGH</v>
      </c>
      <c r="O2581" t="str" cm="1">
        <f t="array" ref="O2581">_xlfn.IFS(D2581="North","Zone 1",D2581="South","Zone 2",D2581="East","Zone 3",D2581="West","Zone 4")</f>
        <v>Zone 3</v>
      </c>
      <c r="P2581">
        <f t="shared" si="81"/>
        <v>21827.7</v>
      </c>
      <c r="Q2581" t="str">
        <f>VLOOKUP(C2581,Product_Master!$A:$D,3,FALSE)</f>
        <v>Clothing</v>
      </c>
    </row>
    <row r="2582" spans="1:17" x14ac:dyDescent="0.3">
      <c r="A2582" t="s">
        <v>5551</v>
      </c>
      <c r="B2582" t="s">
        <v>694</v>
      </c>
      <c r="C2582" t="s">
        <v>56</v>
      </c>
      <c r="D2582" t="s">
        <v>191</v>
      </c>
      <c r="E2582" t="s">
        <v>242</v>
      </c>
      <c r="F2582" t="s">
        <v>242</v>
      </c>
      <c r="G2582" t="s">
        <v>187</v>
      </c>
      <c r="H2582" t="s">
        <v>5552</v>
      </c>
      <c r="I2582">
        <v>8</v>
      </c>
      <c r="J2582">
        <v>0</v>
      </c>
      <c r="K2582">
        <v>184424</v>
      </c>
      <c r="L2582" t="str">
        <f>VLOOKUP(Sales_Data!C2582,Product_Master!$A:$D,2,FALSE)</f>
        <v>Computer Desk</v>
      </c>
      <c r="M2582">
        <f>VLOOKUP(C2582,Product_Master!$A:$D,4,FALSE)</f>
        <v>23053</v>
      </c>
      <c r="N2582" t="str">
        <f t="shared" si="80"/>
        <v>HIGH</v>
      </c>
      <c r="O2582" t="str" cm="1">
        <f t="array" ref="O2582">_xlfn.IFS(D2582="North","Zone 1",D2582="South","Zone 2",D2582="East","Zone 3",D2582="West","Zone 4")</f>
        <v>Zone 1</v>
      </c>
      <c r="P2582">
        <f t="shared" si="81"/>
        <v>18442.400000000001</v>
      </c>
      <c r="Q2582" t="str">
        <f>VLOOKUP(C2582,Product_Master!$A:$D,3,FALSE)</f>
        <v>Furniture</v>
      </c>
    </row>
    <row r="2583" spans="1:17" x14ac:dyDescent="0.3">
      <c r="A2583" t="s">
        <v>5553</v>
      </c>
      <c r="B2583" t="s">
        <v>1149</v>
      </c>
      <c r="C2583" t="s">
        <v>17</v>
      </c>
      <c r="D2583" t="s">
        <v>191</v>
      </c>
      <c r="E2583" t="s">
        <v>192</v>
      </c>
      <c r="F2583" t="s">
        <v>193</v>
      </c>
      <c r="G2583" t="s">
        <v>228</v>
      </c>
      <c r="H2583" t="s">
        <v>4193</v>
      </c>
      <c r="I2583">
        <v>3</v>
      </c>
      <c r="J2583">
        <v>10</v>
      </c>
      <c r="K2583">
        <v>180751</v>
      </c>
      <c r="L2583" t="str">
        <f>VLOOKUP(Sales_Data!C2583,Product_Master!$A:$D,2,FALSE)</f>
        <v>Printer</v>
      </c>
      <c r="M2583">
        <f>VLOOKUP(C2583,Product_Master!$A:$D,4,FALSE)</f>
        <v>66945</v>
      </c>
      <c r="N2583" t="str">
        <f t="shared" si="80"/>
        <v>HIGH</v>
      </c>
      <c r="O2583" t="str" cm="1">
        <f t="array" ref="O2583">_xlfn.IFS(D2583="North","Zone 1",D2583="South","Zone 2",D2583="East","Zone 3",D2583="West","Zone 4")</f>
        <v>Zone 1</v>
      </c>
      <c r="P2583">
        <f t="shared" si="81"/>
        <v>18075.100000000002</v>
      </c>
      <c r="Q2583" t="str">
        <f>VLOOKUP(C2583,Product_Master!$A:$D,3,FALSE)</f>
        <v>Electronics</v>
      </c>
    </row>
    <row r="2584" spans="1:17" x14ac:dyDescent="0.3">
      <c r="A2584" t="s">
        <v>5554</v>
      </c>
      <c r="B2584" t="s">
        <v>3264</v>
      </c>
      <c r="C2584" t="s">
        <v>139</v>
      </c>
      <c r="D2584" t="s">
        <v>171</v>
      </c>
      <c r="E2584" t="s">
        <v>172</v>
      </c>
      <c r="F2584" t="s">
        <v>173</v>
      </c>
      <c r="G2584" t="s">
        <v>243</v>
      </c>
      <c r="H2584" t="s">
        <v>1037</v>
      </c>
      <c r="I2584">
        <v>6</v>
      </c>
      <c r="J2584">
        <v>10</v>
      </c>
      <c r="K2584">
        <v>123989</v>
      </c>
      <c r="L2584" t="str">
        <f>VLOOKUP(Sales_Data!C2584,Product_Master!$A:$D,2,FALSE)</f>
        <v>Helmet</v>
      </c>
      <c r="M2584">
        <f>VLOOKUP(C2584,Product_Master!$A:$D,4,FALSE)</f>
        <v>22961</v>
      </c>
      <c r="N2584" t="str">
        <f t="shared" si="80"/>
        <v>HIGH</v>
      </c>
      <c r="O2584" t="str" cm="1">
        <f t="array" ref="O2584">_xlfn.IFS(D2584="North","Zone 1",D2584="South","Zone 2",D2584="East","Zone 3",D2584="West","Zone 4")</f>
        <v>Zone 2</v>
      </c>
      <c r="P2584">
        <f t="shared" si="81"/>
        <v>12398.900000000001</v>
      </c>
      <c r="Q2584" t="str">
        <f>VLOOKUP(C2584,Product_Master!$A:$D,3,FALSE)</f>
        <v>Sports</v>
      </c>
    </row>
    <row r="2585" spans="1:17" x14ac:dyDescent="0.3">
      <c r="A2585" t="s">
        <v>5555</v>
      </c>
      <c r="B2585" t="s">
        <v>2045</v>
      </c>
      <c r="C2585" t="s">
        <v>66</v>
      </c>
      <c r="D2585" t="s">
        <v>191</v>
      </c>
      <c r="E2585" t="s">
        <v>238</v>
      </c>
      <c r="F2585" t="s">
        <v>238</v>
      </c>
      <c r="G2585" t="s">
        <v>262</v>
      </c>
      <c r="H2585" t="s">
        <v>5556</v>
      </c>
      <c r="I2585">
        <v>1</v>
      </c>
      <c r="J2585">
        <v>5</v>
      </c>
      <c r="K2585">
        <v>46080</v>
      </c>
      <c r="L2585" t="str">
        <f>VLOOKUP(Sales_Data!C2585,Product_Master!$A:$D,2,FALSE)</f>
        <v>Men Shirt</v>
      </c>
      <c r="M2585">
        <f>VLOOKUP(C2585,Product_Master!$A:$D,4,FALSE)</f>
        <v>48506</v>
      </c>
      <c r="N2585" t="str">
        <f t="shared" si="80"/>
        <v>HIGH</v>
      </c>
      <c r="O2585" t="str" cm="1">
        <f t="array" ref="O2585">_xlfn.IFS(D2585="North","Zone 1",D2585="South","Zone 2",D2585="East","Zone 3",D2585="West","Zone 4")</f>
        <v>Zone 1</v>
      </c>
      <c r="P2585">
        <f t="shared" si="81"/>
        <v>4608</v>
      </c>
      <c r="Q2585" t="str">
        <f>VLOOKUP(C2585,Product_Master!$A:$D,3,FALSE)</f>
        <v>Clothing</v>
      </c>
    </row>
    <row r="2586" spans="1:17" x14ac:dyDescent="0.3">
      <c r="A2586" t="s">
        <v>5557</v>
      </c>
      <c r="B2586" t="s">
        <v>1825</v>
      </c>
      <c r="C2586" t="s">
        <v>81</v>
      </c>
      <c r="D2586" t="s">
        <v>197</v>
      </c>
      <c r="E2586" t="s">
        <v>198</v>
      </c>
      <c r="F2586" t="s">
        <v>199</v>
      </c>
      <c r="G2586" t="s">
        <v>243</v>
      </c>
      <c r="H2586" t="s">
        <v>5401</v>
      </c>
      <c r="I2586">
        <v>12</v>
      </c>
      <c r="J2586">
        <v>0</v>
      </c>
      <c r="K2586">
        <v>396504</v>
      </c>
      <c r="L2586" t="str">
        <f>VLOOKUP(Sales_Data!C2586,Product_Master!$A:$D,2,FALSE)</f>
        <v>Blazer</v>
      </c>
      <c r="M2586">
        <f>VLOOKUP(C2586,Product_Master!$A:$D,4,FALSE)</f>
        <v>33042</v>
      </c>
      <c r="N2586" t="str">
        <f t="shared" si="80"/>
        <v>HIGH</v>
      </c>
      <c r="O2586" t="str" cm="1">
        <f t="array" ref="O2586">_xlfn.IFS(D2586="North","Zone 1",D2586="South","Zone 2",D2586="East","Zone 3",D2586="West","Zone 4")</f>
        <v>Zone 4</v>
      </c>
      <c r="P2586">
        <f t="shared" si="81"/>
        <v>39650.400000000001</v>
      </c>
      <c r="Q2586" t="str">
        <f>VLOOKUP(C2586,Product_Master!$A:$D,3,FALSE)</f>
        <v>Clothing</v>
      </c>
    </row>
    <row r="2587" spans="1:17" x14ac:dyDescent="0.3">
      <c r="A2587" t="s">
        <v>5558</v>
      </c>
      <c r="B2587" t="s">
        <v>3353</v>
      </c>
      <c r="C2587" t="s">
        <v>128</v>
      </c>
      <c r="D2587" t="s">
        <v>178</v>
      </c>
      <c r="E2587" t="s">
        <v>185</v>
      </c>
      <c r="F2587" t="s">
        <v>186</v>
      </c>
      <c r="G2587" t="s">
        <v>315</v>
      </c>
      <c r="H2587" t="s">
        <v>5559</v>
      </c>
      <c r="I2587">
        <v>6</v>
      </c>
      <c r="J2587">
        <v>10</v>
      </c>
      <c r="K2587">
        <v>317617</v>
      </c>
      <c r="L2587" t="str">
        <f>VLOOKUP(Sales_Data!C2587,Product_Master!$A:$D,2,FALSE)</f>
        <v>Cricket Bat</v>
      </c>
      <c r="M2587">
        <f>VLOOKUP(C2587,Product_Master!$A:$D,4,FALSE)</f>
        <v>58818</v>
      </c>
      <c r="N2587" t="str">
        <f t="shared" si="80"/>
        <v>HIGH</v>
      </c>
      <c r="O2587" t="str" cm="1">
        <f t="array" ref="O2587">_xlfn.IFS(D2587="North","Zone 1",D2587="South","Zone 2",D2587="East","Zone 3",D2587="West","Zone 4")</f>
        <v>Zone 3</v>
      </c>
      <c r="P2587">
        <f t="shared" si="81"/>
        <v>31761.7</v>
      </c>
      <c r="Q2587" t="str">
        <f>VLOOKUP(C2587,Product_Master!$A:$D,3,FALSE)</f>
        <v>Sports</v>
      </c>
    </row>
    <row r="2588" spans="1:17" x14ac:dyDescent="0.3">
      <c r="A2588" t="s">
        <v>5560</v>
      </c>
      <c r="B2588" t="s">
        <v>1742</v>
      </c>
      <c r="C2588" t="s">
        <v>31</v>
      </c>
      <c r="D2588" t="s">
        <v>197</v>
      </c>
      <c r="E2588" t="s">
        <v>198</v>
      </c>
      <c r="F2588" t="s">
        <v>199</v>
      </c>
      <c r="G2588" t="s">
        <v>262</v>
      </c>
      <c r="H2588" t="s">
        <v>5394</v>
      </c>
      <c r="I2588">
        <v>1</v>
      </c>
      <c r="J2588">
        <v>0</v>
      </c>
      <c r="K2588">
        <v>38586</v>
      </c>
      <c r="L2588" t="str">
        <f>VLOOKUP(Sales_Data!C2588,Product_Master!$A:$D,2,FALSE)</f>
        <v>Smart Watch</v>
      </c>
      <c r="M2588">
        <f>VLOOKUP(C2588,Product_Master!$A:$D,4,FALSE)</f>
        <v>38586</v>
      </c>
      <c r="N2588" t="str">
        <f t="shared" si="80"/>
        <v>HIGH</v>
      </c>
      <c r="O2588" t="str" cm="1">
        <f t="array" ref="O2588">_xlfn.IFS(D2588="North","Zone 1",D2588="South","Zone 2",D2588="East","Zone 3",D2588="West","Zone 4")</f>
        <v>Zone 4</v>
      </c>
      <c r="P2588">
        <f t="shared" si="81"/>
        <v>3858.6000000000004</v>
      </c>
      <c r="Q2588" t="str">
        <f>VLOOKUP(C2588,Product_Master!$A:$D,3,FALSE)</f>
        <v>Electronics</v>
      </c>
    </row>
    <row r="2589" spans="1:17" x14ac:dyDescent="0.3">
      <c r="A2589" t="s">
        <v>5561</v>
      </c>
      <c r="B2589" t="s">
        <v>905</v>
      </c>
      <c r="C2589" t="s">
        <v>54</v>
      </c>
      <c r="D2589" t="s">
        <v>191</v>
      </c>
      <c r="E2589" t="s">
        <v>242</v>
      </c>
      <c r="F2589" t="s">
        <v>242</v>
      </c>
      <c r="G2589" t="s">
        <v>253</v>
      </c>
      <c r="H2589" t="s">
        <v>1788</v>
      </c>
      <c r="I2589">
        <v>6</v>
      </c>
      <c r="J2589">
        <v>0</v>
      </c>
      <c r="K2589">
        <v>75606</v>
      </c>
      <c r="L2589" t="str">
        <f>VLOOKUP(Sales_Data!C2589,Product_Master!$A:$D,2,FALSE)</f>
        <v>Cabinet</v>
      </c>
      <c r="M2589">
        <f>VLOOKUP(C2589,Product_Master!$A:$D,4,FALSE)</f>
        <v>12601</v>
      </c>
      <c r="N2589" t="str">
        <f t="shared" si="80"/>
        <v>HIGH</v>
      </c>
      <c r="O2589" t="str" cm="1">
        <f t="array" ref="O2589">_xlfn.IFS(D2589="North","Zone 1",D2589="South","Zone 2",D2589="East","Zone 3",D2589="West","Zone 4")</f>
        <v>Zone 1</v>
      </c>
      <c r="P2589">
        <f t="shared" si="81"/>
        <v>7560.6</v>
      </c>
      <c r="Q2589" t="str">
        <f>VLOOKUP(C2589,Product_Master!$A:$D,3,FALSE)</f>
        <v>Furniture</v>
      </c>
    </row>
    <row r="2590" spans="1:17" x14ac:dyDescent="0.3">
      <c r="A2590" t="s">
        <v>5562</v>
      </c>
      <c r="B2590" t="s">
        <v>2278</v>
      </c>
      <c r="C2590" t="s">
        <v>66</v>
      </c>
      <c r="D2590" t="s">
        <v>191</v>
      </c>
      <c r="E2590" t="s">
        <v>238</v>
      </c>
      <c r="F2590" t="s">
        <v>238</v>
      </c>
      <c r="G2590" t="s">
        <v>200</v>
      </c>
      <c r="H2590" t="s">
        <v>1035</v>
      </c>
      <c r="I2590">
        <v>7</v>
      </c>
      <c r="J2590">
        <v>10</v>
      </c>
      <c r="K2590">
        <v>305587</v>
      </c>
      <c r="L2590" t="str">
        <f>VLOOKUP(Sales_Data!C2590,Product_Master!$A:$D,2,FALSE)</f>
        <v>Men Shirt</v>
      </c>
      <c r="M2590">
        <f>VLOOKUP(C2590,Product_Master!$A:$D,4,FALSE)</f>
        <v>48506</v>
      </c>
      <c r="N2590" t="str">
        <f t="shared" si="80"/>
        <v>HIGH</v>
      </c>
      <c r="O2590" t="str" cm="1">
        <f t="array" ref="O2590">_xlfn.IFS(D2590="North","Zone 1",D2590="South","Zone 2",D2590="East","Zone 3",D2590="West","Zone 4")</f>
        <v>Zone 1</v>
      </c>
      <c r="P2590">
        <f t="shared" si="81"/>
        <v>30558.7</v>
      </c>
      <c r="Q2590" t="str">
        <f>VLOOKUP(C2590,Product_Master!$A:$D,3,FALSE)</f>
        <v>Clothing</v>
      </c>
    </row>
    <row r="2591" spans="1:17" x14ac:dyDescent="0.3">
      <c r="A2591" t="s">
        <v>5563</v>
      </c>
      <c r="B2591" t="s">
        <v>1235</v>
      </c>
      <c r="C2591" t="s">
        <v>56</v>
      </c>
      <c r="D2591" t="s">
        <v>191</v>
      </c>
      <c r="E2591" t="s">
        <v>238</v>
      </c>
      <c r="F2591" t="s">
        <v>238</v>
      </c>
      <c r="G2591" t="s">
        <v>187</v>
      </c>
      <c r="H2591" t="s">
        <v>5182</v>
      </c>
      <c r="I2591">
        <v>3</v>
      </c>
      <c r="J2591">
        <v>15</v>
      </c>
      <c r="K2591">
        <v>58785</v>
      </c>
      <c r="L2591" t="str">
        <f>VLOOKUP(Sales_Data!C2591,Product_Master!$A:$D,2,FALSE)</f>
        <v>Computer Desk</v>
      </c>
      <c r="M2591">
        <f>VLOOKUP(C2591,Product_Master!$A:$D,4,FALSE)</f>
        <v>23053</v>
      </c>
      <c r="N2591" t="str">
        <f t="shared" si="80"/>
        <v>HIGH</v>
      </c>
      <c r="O2591" t="str" cm="1">
        <f t="array" ref="O2591">_xlfn.IFS(D2591="North","Zone 1",D2591="South","Zone 2",D2591="East","Zone 3",D2591="West","Zone 4")</f>
        <v>Zone 1</v>
      </c>
      <c r="P2591">
        <f t="shared" si="81"/>
        <v>5878.5</v>
      </c>
      <c r="Q2591" t="str">
        <f>VLOOKUP(C2591,Product_Master!$A:$D,3,FALSE)</f>
        <v>Furniture</v>
      </c>
    </row>
    <row r="2592" spans="1:17" x14ac:dyDescent="0.3">
      <c r="A2592" t="s">
        <v>5564</v>
      </c>
      <c r="B2592" t="s">
        <v>345</v>
      </c>
      <c r="C2592" t="s">
        <v>21</v>
      </c>
      <c r="D2592" t="s">
        <v>197</v>
      </c>
      <c r="E2592" t="s">
        <v>210</v>
      </c>
      <c r="F2592" t="s">
        <v>211</v>
      </c>
      <c r="G2592" t="s">
        <v>212</v>
      </c>
      <c r="H2592" t="s">
        <v>4073</v>
      </c>
      <c r="I2592">
        <v>7</v>
      </c>
      <c r="J2592">
        <v>20</v>
      </c>
      <c r="K2592">
        <v>271801</v>
      </c>
      <c r="L2592" t="str">
        <f>VLOOKUP(Sales_Data!C2592,Product_Master!$A:$D,2,FALSE)</f>
        <v>Air Conditioner</v>
      </c>
      <c r="M2592">
        <f>VLOOKUP(C2592,Product_Master!$A:$D,4,FALSE)</f>
        <v>48536</v>
      </c>
      <c r="N2592" t="str">
        <f t="shared" si="80"/>
        <v>HIGH</v>
      </c>
      <c r="O2592" t="str" cm="1">
        <f t="array" ref="O2592">_xlfn.IFS(D2592="North","Zone 1",D2592="South","Zone 2",D2592="East","Zone 3",D2592="West","Zone 4")</f>
        <v>Zone 4</v>
      </c>
      <c r="P2592">
        <f t="shared" si="81"/>
        <v>27180.100000000002</v>
      </c>
      <c r="Q2592" t="str">
        <f>VLOOKUP(C2592,Product_Master!$A:$D,3,FALSE)</f>
        <v>Electronics</v>
      </c>
    </row>
    <row r="2593" spans="1:17" x14ac:dyDescent="0.3">
      <c r="A2593" t="s">
        <v>5565</v>
      </c>
      <c r="B2593" t="s">
        <v>1171</v>
      </c>
      <c r="C2593" t="s">
        <v>4</v>
      </c>
      <c r="D2593" t="s">
        <v>191</v>
      </c>
      <c r="E2593" t="s">
        <v>242</v>
      </c>
      <c r="F2593" t="s">
        <v>242</v>
      </c>
      <c r="G2593" t="s">
        <v>243</v>
      </c>
      <c r="H2593" t="s">
        <v>5566</v>
      </c>
      <c r="I2593">
        <v>1</v>
      </c>
      <c r="J2593">
        <v>20</v>
      </c>
      <c r="K2593">
        <v>845</v>
      </c>
      <c r="L2593" t="str">
        <f>VLOOKUP(Sales_Data!C2593,Product_Master!$A:$D,2,FALSE)</f>
        <v>Samsung TV</v>
      </c>
      <c r="M2593">
        <f>VLOOKUP(C2593,Product_Master!$A:$D,4,FALSE)</f>
        <v>1057</v>
      </c>
      <c r="N2593" t="str">
        <f t="shared" si="80"/>
        <v>LOW</v>
      </c>
      <c r="O2593" t="str" cm="1">
        <f t="array" ref="O2593">_xlfn.IFS(D2593="North","Zone 1",D2593="South","Zone 2",D2593="East","Zone 3",D2593="West","Zone 4")</f>
        <v>Zone 1</v>
      </c>
      <c r="P2593">
        <f t="shared" si="81"/>
        <v>16.899999999999999</v>
      </c>
      <c r="Q2593" t="str">
        <f>VLOOKUP(C2593,Product_Master!$A:$D,3,FALSE)</f>
        <v>Electronics</v>
      </c>
    </row>
    <row r="2594" spans="1:17" x14ac:dyDescent="0.3">
      <c r="A2594" t="s">
        <v>5567</v>
      </c>
      <c r="B2594" t="s">
        <v>946</v>
      </c>
      <c r="C2594" t="s">
        <v>149</v>
      </c>
      <c r="D2594" t="s">
        <v>171</v>
      </c>
      <c r="E2594" t="s">
        <v>223</v>
      </c>
      <c r="F2594" t="s">
        <v>224</v>
      </c>
      <c r="G2594" t="s">
        <v>174</v>
      </c>
      <c r="H2594" t="s">
        <v>5568</v>
      </c>
      <c r="I2594">
        <v>1</v>
      </c>
      <c r="J2594">
        <v>20</v>
      </c>
      <c r="K2594">
        <v>27423</v>
      </c>
      <c r="L2594" t="str">
        <f>VLOOKUP(Sales_Data!C2594,Product_Master!$A:$D,2,FALSE)</f>
        <v>Football Shoes</v>
      </c>
      <c r="M2594">
        <f>VLOOKUP(C2594,Product_Master!$A:$D,4,FALSE)</f>
        <v>34279</v>
      </c>
      <c r="N2594" t="str">
        <f t="shared" si="80"/>
        <v>HIGH</v>
      </c>
      <c r="O2594" t="str" cm="1">
        <f t="array" ref="O2594">_xlfn.IFS(D2594="North","Zone 1",D2594="South","Zone 2",D2594="East","Zone 3",D2594="West","Zone 4")</f>
        <v>Zone 2</v>
      </c>
      <c r="P2594">
        <f t="shared" si="81"/>
        <v>2742.3</v>
      </c>
      <c r="Q2594" t="str">
        <f>VLOOKUP(C2594,Product_Master!$A:$D,3,FALSE)</f>
        <v>Sports</v>
      </c>
    </row>
    <row r="2595" spans="1:17" x14ac:dyDescent="0.3">
      <c r="A2595" t="s">
        <v>5569</v>
      </c>
      <c r="B2595" t="s">
        <v>828</v>
      </c>
      <c r="C2595" t="s">
        <v>157</v>
      </c>
      <c r="D2595" t="s">
        <v>178</v>
      </c>
      <c r="E2595" t="s">
        <v>310</v>
      </c>
      <c r="F2595" t="s">
        <v>311</v>
      </c>
      <c r="G2595" t="s">
        <v>212</v>
      </c>
      <c r="H2595" t="s">
        <v>5570</v>
      </c>
      <c r="I2595">
        <v>1</v>
      </c>
      <c r="J2595">
        <v>20</v>
      </c>
      <c r="K2595">
        <v>31208</v>
      </c>
      <c r="L2595" t="str">
        <f>VLOOKUP(Sales_Data!C2595,Product_Master!$A:$D,2,FALSE)</f>
        <v>Sports Bag</v>
      </c>
      <c r="M2595">
        <f>VLOOKUP(C2595,Product_Master!$A:$D,4,FALSE)</f>
        <v>39011</v>
      </c>
      <c r="N2595" t="str">
        <f t="shared" si="80"/>
        <v>HIGH</v>
      </c>
      <c r="O2595" t="str" cm="1">
        <f t="array" ref="O2595">_xlfn.IFS(D2595="North","Zone 1",D2595="South","Zone 2",D2595="East","Zone 3",D2595="West","Zone 4")</f>
        <v>Zone 3</v>
      </c>
      <c r="P2595">
        <f t="shared" si="81"/>
        <v>3120.8</v>
      </c>
      <c r="Q2595" t="str">
        <f>VLOOKUP(C2595,Product_Master!$A:$D,3,FALSE)</f>
        <v>Sports</v>
      </c>
    </row>
    <row r="2596" spans="1:17" x14ac:dyDescent="0.3">
      <c r="A2596" t="s">
        <v>5571</v>
      </c>
      <c r="B2596" t="s">
        <v>2556</v>
      </c>
      <c r="C2596" t="s">
        <v>137</v>
      </c>
      <c r="D2596" t="s">
        <v>191</v>
      </c>
      <c r="E2596" t="s">
        <v>238</v>
      </c>
      <c r="F2596" t="s">
        <v>238</v>
      </c>
      <c r="G2596" t="s">
        <v>181</v>
      </c>
      <c r="H2596" t="s">
        <v>5572</v>
      </c>
      <c r="I2596">
        <v>9</v>
      </c>
      <c r="J2596">
        <v>10</v>
      </c>
      <c r="K2596">
        <v>413966</v>
      </c>
      <c r="L2596" t="str">
        <f>VLOOKUP(Sales_Data!C2596,Product_Master!$A:$D,2,FALSE)</f>
        <v>Dumbbells</v>
      </c>
      <c r="M2596">
        <f>VLOOKUP(C2596,Product_Master!$A:$D,4,FALSE)</f>
        <v>51107</v>
      </c>
      <c r="N2596" t="str">
        <f t="shared" si="80"/>
        <v>HIGH</v>
      </c>
      <c r="O2596" t="str" cm="1">
        <f t="array" ref="O2596">_xlfn.IFS(D2596="North","Zone 1",D2596="South","Zone 2",D2596="East","Zone 3",D2596="West","Zone 4")</f>
        <v>Zone 1</v>
      </c>
      <c r="P2596">
        <f t="shared" si="81"/>
        <v>41396.600000000006</v>
      </c>
      <c r="Q2596" t="str">
        <f>VLOOKUP(C2596,Product_Master!$A:$D,3,FALSE)</f>
        <v>Sports</v>
      </c>
    </row>
    <row r="2597" spans="1:17" x14ac:dyDescent="0.3">
      <c r="A2597" t="s">
        <v>5573</v>
      </c>
      <c r="B2597" t="s">
        <v>1431</v>
      </c>
      <c r="C2597" t="s">
        <v>97</v>
      </c>
      <c r="D2597" t="s">
        <v>171</v>
      </c>
      <c r="E2597" t="s">
        <v>204</v>
      </c>
      <c r="F2597" t="s">
        <v>205</v>
      </c>
      <c r="G2597" t="s">
        <v>181</v>
      </c>
      <c r="H2597" t="s">
        <v>5417</v>
      </c>
      <c r="I2597">
        <v>3</v>
      </c>
      <c r="J2597">
        <v>5</v>
      </c>
      <c r="K2597">
        <v>60548</v>
      </c>
      <c r="L2597" t="str">
        <f>VLOOKUP(Sales_Data!C2597,Product_Master!$A:$D,2,FALSE)</f>
        <v>Rice</v>
      </c>
      <c r="M2597">
        <f>VLOOKUP(C2597,Product_Master!$A:$D,4,FALSE)</f>
        <v>21245</v>
      </c>
      <c r="N2597" t="str">
        <f t="shared" si="80"/>
        <v>HIGH</v>
      </c>
      <c r="O2597" t="str" cm="1">
        <f t="array" ref="O2597">_xlfn.IFS(D2597="North","Zone 1",D2597="South","Zone 2",D2597="East","Zone 3",D2597="West","Zone 4")</f>
        <v>Zone 2</v>
      </c>
      <c r="P2597">
        <f t="shared" si="81"/>
        <v>6054.8</v>
      </c>
      <c r="Q2597" t="str">
        <f>VLOOKUP(C2597,Product_Master!$A:$D,3,FALSE)</f>
        <v>Grocery</v>
      </c>
    </row>
    <row r="2598" spans="1:17" x14ac:dyDescent="0.3">
      <c r="A2598" t="s">
        <v>5574</v>
      </c>
      <c r="B2598" t="s">
        <v>2075</v>
      </c>
      <c r="C2598" t="s">
        <v>9</v>
      </c>
      <c r="D2598" t="s">
        <v>191</v>
      </c>
      <c r="E2598" t="s">
        <v>192</v>
      </c>
      <c r="F2598" t="s">
        <v>193</v>
      </c>
      <c r="G2598" t="s">
        <v>206</v>
      </c>
      <c r="H2598" t="s">
        <v>5575</v>
      </c>
      <c r="I2598">
        <v>4</v>
      </c>
      <c r="J2598">
        <v>15</v>
      </c>
      <c r="K2598">
        <v>144952</v>
      </c>
      <c r="L2598" t="str">
        <f>VLOOKUP(Sales_Data!C2598,Product_Master!$A:$D,2,FALSE)</f>
        <v>Dell Monitor</v>
      </c>
      <c r="M2598">
        <f>VLOOKUP(C2598,Product_Master!$A:$D,4,FALSE)</f>
        <v>42633</v>
      </c>
      <c r="N2598" t="str">
        <f t="shared" si="80"/>
        <v>HIGH</v>
      </c>
      <c r="O2598" t="str" cm="1">
        <f t="array" ref="O2598">_xlfn.IFS(D2598="North","Zone 1",D2598="South","Zone 2",D2598="East","Zone 3",D2598="West","Zone 4")</f>
        <v>Zone 1</v>
      </c>
      <c r="P2598">
        <f t="shared" si="81"/>
        <v>14495.2</v>
      </c>
      <c r="Q2598" t="str">
        <f>VLOOKUP(C2598,Product_Master!$A:$D,3,FALSE)</f>
        <v>Electronics</v>
      </c>
    </row>
    <row r="2599" spans="1:17" x14ac:dyDescent="0.3">
      <c r="A2599" t="s">
        <v>5576</v>
      </c>
      <c r="B2599" t="s">
        <v>309</v>
      </c>
      <c r="C2599" t="s">
        <v>42</v>
      </c>
      <c r="D2599" t="s">
        <v>197</v>
      </c>
      <c r="E2599" t="s">
        <v>198</v>
      </c>
      <c r="F2599" t="s">
        <v>199</v>
      </c>
      <c r="G2599" t="s">
        <v>315</v>
      </c>
      <c r="H2599" t="s">
        <v>5577</v>
      </c>
      <c r="I2599">
        <v>5</v>
      </c>
      <c r="J2599">
        <v>15</v>
      </c>
      <c r="K2599">
        <v>80367</v>
      </c>
      <c r="L2599" t="str">
        <f>VLOOKUP(Sales_Data!C2599,Product_Master!$A:$D,2,FALSE)</f>
        <v>Coffee Table</v>
      </c>
      <c r="M2599">
        <f>VLOOKUP(C2599,Product_Master!$A:$D,4,FALSE)</f>
        <v>18910</v>
      </c>
      <c r="N2599" t="str">
        <f t="shared" si="80"/>
        <v>HIGH</v>
      </c>
      <c r="O2599" t="str" cm="1">
        <f t="array" ref="O2599">_xlfn.IFS(D2599="North","Zone 1",D2599="South","Zone 2",D2599="East","Zone 3",D2599="West","Zone 4")</f>
        <v>Zone 4</v>
      </c>
      <c r="P2599">
        <f t="shared" si="81"/>
        <v>8036.7000000000007</v>
      </c>
      <c r="Q2599" t="str">
        <f>VLOOKUP(C2599,Product_Master!$A:$D,3,FALSE)</f>
        <v>Furniture</v>
      </c>
    </row>
    <row r="2600" spans="1:17" x14ac:dyDescent="0.3">
      <c r="A2600" t="s">
        <v>5578</v>
      </c>
      <c r="B2600" t="s">
        <v>1280</v>
      </c>
      <c r="C2600" t="s">
        <v>33</v>
      </c>
      <c r="D2600" t="s">
        <v>197</v>
      </c>
      <c r="E2600" t="s">
        <v>210</v>
      </c>
      <c r="F2600" t="s">
        <v>211</v>
      </c>
      <c r="G2600" t="s">
        <v>262</v>
      </c>
      <c r="H2600" t="s">
        <v>5579</v>
      </c>
      <c r="I2600">
        <v>6</v>
      </c>
      <c r="J2600">
        <v>20</v>
      </c>
      <c r="K2600">
        <v>284256</v>
      </c>
      <c r="L2600" t="str">
        <f>VLOOKUP(Sales_Data!C2600,Product_Master!$A:$D,2,FALSE)</f>
        <v>Headphones</v>
      </c>
      <c r="M2600">
        <f>VLOOKUP(C2600,Product_Master!$A:$D,4,FALSE)</f>
        <v>59220</v>
      </c>
      <c r="N2600" t="str">
        <f t="shared" si="80"/>
        <v>HIGH</v>
      </c>
      <c r="O2600" t="str" cm="1">
        <f t="array" ref="O2600">_xlfn.IFS(D2600="North","Zone 1",D2600="South","Zone 2",D2600="East","Zone 3",D2600="West","Zone 4")</f>
        <v>Zone 4</v>
      </c>
      <c r="P2600">
        <f t="shared" si="81"/>
        <v>28425.600000000002</v>
      </c>
      <c r="Q2600" t="str">
        <f>VLOOKUP(C2600,Product_Master!$A:$D,3,FALSE)</f>
        <v>Electronics</v>
      </c>
    </row>
    <row r="2601" spans="1:17" x14ac:dyDescent="0.3">
      <c r="A2601" t="s">
        <v>5580</v>
      </c>
      <c r="B2601" t="s">
        <v>926</v>
      </c>
      <c r="C2601" t="s">
        <v>71</v>
      </c>
      <c r="D2601" t="s">
        <v>191</v>
      </c>
      <c r="E2601" t="s">
        <v>242</v>
      </c>
      <c r="F2601" t="s">
        <v>242</v>
      </c>
      <c r="G2601" t="s">
        <v>200</v>
      </c>
      <c r="H2601" t="s">
        <v>5581</v>
      </c>
      <c r="I2601">
        <v>6</v>
      </c>
      <c r="J2601">
        <v>10</v>
      </c>
      <c r="K2601">
        <v>309506</v>
      </c>
      <c r="L2601" t="str">
        <f>VLOOKUP(Sales_Data!C2601,Product_Master!$A:$D,2,FALSE)</f>
        <v>Jeans</v>
      </c>
      <c r="M2601">
        <f>VLOOKUP(C2601,Product_Master!$A:$D,4,FALSE)</f>
        <v>57316</v>
      </c>
      <c r="N2601" t="str">
        <f t="shared" si="80"/>
        <v>HIGH</v>
      </c>
      <c r="O2601" t="str" cm="1">
        <f t="array" ref="O2601">_xlfn.IFS(D2601="North","Zone 1",D2601="South","Zone 2",D2601="East","Zone 3",D2601="West","Zone 4")</f>
        <v>Zone 1</v>
      </c>
      <c r="P2601">
        <f t="shared" si="81"/>
        <v>30950.600000000002</v>
      </c>
      <c r="Q2601" t="str">
        <f>VLOOKUP(C2601,Product_Master!$A:$D,3,FALSE)</f>
        <v>Clothing</v>
      </c>
    </row>
    <row r="2602" spans="1:17" x14ac:dyDescent="0.3">
      <c r="A2602" t="s">
        <v>5582</v>
      </c>
      <c r="B2602" t="s">
        <v>825</v>
      </c>
      <c r="C2602" t="s">
        <v>139</v>
      </c>
      <c r="D2602" t="s">
        <v>178</v>
      </c>
      <c r="E2602" t="s">
        <v>185</v>
      </c>
      <c r="F2602" t="s">
        <v>186</v>
      </c>
      <c r="G2602" t="s">
        <v>212</v>
      </c>
      <c r="H2602" t="s">
        <v>5583</v>
      </c>
      <c r="I2602">
        <v>1</v>
      </c>
      <c r="J2602">
        <v>0</v>
      </c>
      <c r="K2602">
        <v>22961</v>
      </c>
      <c r="L2602" t="str">
        <f>VLOOKUP(Sales_Data!C2602,Product_Master!$A:$D,2,FALSE)</f>
        <v>Helmet</v>
      </c>
      <c r="M2602">
        <f>VLOOKUP(C2602,Product_Master!$A:$D,4,FALSE)</f>
        <v>22961</v>
      </c>
      <c r="N2602" t="str">
        <f t="shared" si="80"/>
        <v>HIGH</v>
      </c>
      <c r="O2602" t="str" cm="1">
        <f t="array" ref="O2602">_xlfn.IFS(D2602="North","Zone 1",D2602="South","Zone 2",D2602="East","Zone 3",D2602="West","Zone 4")</f>
        <v>Zone 3</v>
      </c>
      <c r="P2602">
        <f t="shared" si="81"/>
        <v>2296.1</v>
      </c>
      <c r="Q2602" t="str">
        <f>VLOOKUP(C2602,Product_Master!$A:$D,3,FALSE)</f>
        <v>Sports</v>
      </c>
    </row>
    <row r="2603" spans="1:17" x14ac:dyDescent="0.3">
      <c r="A2603" t="s">
        <v>5584</v>
      </c>
      <c r="B2603" t="s">
        <v>3714</v>
      </c>
      <c r="C2603" t="s">
        <v>44</v>
      </c>
      <c r="D2603" t="s">
        <v>171</v>
      </c>
      <c r="E2603" t="s">
        <v>204</v>
      </c>
      <c r="F2603" t="s">
        <v>205</v>
      </c>
      <c r="G2603" t="s">
        <v>219</v>
      </c>
      <c r="H2603" t="s">
        <v>3862</v>
      </c>
      <c r="I2603">
        <v>8</v>
      </c>
      <c r="J2603">
        <v>20</v>
      </c>
      <c r="K2603">
        <v>480057</v>
      </c>
      <c r="L2603" t="str">
        <f>VLOOKUP(Sales_Data!C2603,Product_Master!$A:$D,2,FALSE)</f>
        <v>Bookshelf</v>
      </c>
      <c r="M2603">
        <f>VLOOKUP(C2603,Product_Master!$A:$D,4,FALSE)</f>
        <v>75009</v>
      </c>
      <c r="N2603" t="str">
        <f t="shared" si="80"/>
        <v>HIGH</v>
      </c>
      <c r="O2603" t="str" cm="1">
        <f t="array" ref="O2603">_xlfn.IFS(D2603="North","Zone 1",D2603="South","Zone 2",D2603="East","Zone 3",D2603="West","Zone 4")</f>
        <v>Zone 2</v>
      </c>
      <c r="P2603">
        <f t="shared" si="81"/>
        <v>48005.700000000004</v>
      </c>
      <c r="Q2603" t="str">
        <f>VLOOKUP(C2603,Product_Master!$A:$D,3,FALSE)</f>
        <v>Furniture</v>
      </c>
    </row>
    <row r="2604" spans="1:17" x14ac:dyDescent="0.3">
      <c r="A2604" t="s">
        <v>5585</v>
      </c>
      <c r="B2604" t="s">
        <v>1008</v>
      </c>
      <c r="C2604" t="s">
        <v>71</v>
      </c>
      <c r="D2604" t="s">
        <v>197</v>
      </c>
      <c r="E2604" t="s">
        <v>260</v>
      </c>
      <c r="F2604" t="s">
        <v>261</v>
      </c>
      <c r="G2604" t="s">
        <v>315</v>
      </c>
      <c r="H2604" t="s">
        <v>5586</v>
      </c>
      <c r="I2604">
        <v>1</v>
      </c>
      <c r="J2604">
        <v>20</v>
      </c>
      <c r="K2604">
        <v>45852</v>
      </c>
      <c r="L2604" t="str">
        <f>VLOOKUP(Sales_Data!C2604,Product_Master!$A:$D,2,FALSE)</f>
        <v>Jeans</v>
      </c>
      <c r="M2604">
        <f>VLOOKUP(C2604,Product_Master!$A:$D,4,FALSE)</f>
        <v>57316</v>
      </c>
      <c r="N2604" t="str">
        <f t="shared" si="80"/>
        <v>HIGH</v>
      </c>
      <c r="O2604" t="str" cm="1">
        <f t="array" ref="O2604">_xlfn.IFS(D2604="North","Zone 1",D2604="South","Zone 2",D2604="East","Zone 3",D2604="West","Zone 4")</f>
        <v>Zone 4</v>
      </c>
      <c r="P2604">
        <f t="shared" si="81"/>
        <v>4585.2</v>
      </c>
      <c r="Q2604" t="str">
        <f>VLOOKUP(C2604,Product_Master!$A:$D,3,FALSE)</f>
        <v>Clothing</v>
      </c>
    </row>
    <row r="2605" spans="1:17" x14ac:dyDescent="0.3">
      <c r="A2605" t="s">
        <v>5587</v>
      </c>
      <c r="B2605" t="s">
        <v>1895</v>
      </c>
      <c r="C2605" t="s">
        <v>52</v>
      </c>
      <c r="D2605" t="s">
        <v>191</v>
      </c>
      <c r="E2605" t="s">
        <v>242</v>
      </c>
      <c r="F2605" t="s">
        <v>242</v>
      </c>
      <c r="G2605" t="s">
        <v>228</v>
      </c>
      <c r="H2605" t="s">
        <v>5588</v>
      </c>
      <c r="I2605">
        <v>3</v>
      </c>
      <c r="J2605">
        <v>0</v>
      </c>
      <c r="K2605">
        <v>6282</v>
      </c>
      <c r="L2605" t="str">
        <f>VLOOKUP(Sales_Data!C2605,Product_Master!$A:$D,2,FALSE)</f>
        <v>TV Unit</v>
      </c>
      <c r="M2605">
        <f>VLOOKUP(C2605,Product_Master!$A:$D,4,FALSE)</f>
        <v>2094</v>
      </c>
      <c r="N2605" t="str">
        <f t="shared" si="80"/>
        <v>MEDIUM</v>
      </c>
      <c r="O2605" t="str" cm="1">
        <f t="array" ref="O2605">_xlfn.IFS(D2605="North","Zone 1",D2605="South","Zone 2",D2605="East","Zone 3",D2605="West","Zone 4")</f>
        <v>Zone 1</v>
      </c>
      <c r="P2605">
        <f t="shared" si="81"/>
        <v>314.10000000000002</v>
      </c>
      <c r="Q2605" t="str">
        <f>VLOOKUP(C2605,Product_Master!$A:$D,3,FALSE)</f>
        <v>Furniture</v>
      </c>
    </row>
    <row r="2606" spans="1:17" x14ac:dyDescent="0.3">
      <c r="A2606" t="s">
        <v>5589</v>
      </c>
      <c r="B2606" t="s">
        <v>1389</v>
      </c>
      <c r="C2606" t="s">
        <v>83</v>
      </c>
      <c r="D2606" t="s">
        <v>178</v>
      </c>
      <c r="E2606" t="s">
        <v>310</v>
      </c>
      <c r="F2606" t="s">
        <v>311</v>
      </c>
      <c r="G2606" t="s">
        <v>212</v>
      </c>
      <c r="H2606" t="s">
        <v>2714</v>
      </c>
      <c r="I2606">
        <v>7</v>
      </c>
      <c r="J2606">
        <v>5</v>
      </c>
      <c r="K2606">
        <v>520455</v>
      </c>
      <c r="L2606" t="str">
        <f>VLOOKUP(Sales_Data!C2606,Product_Master!$A:$D,2,FALSE)</f>
        <v>Track Pants</v>
      </c>
      <c r="M2606">
        <f>VLOOKUP(C2606,Product_Master!$A:$D,4,FALSE)</f>
        <v>78264</v>
      </c>
      <c r="N2606" t="str">
        <f t="shared" si="80"/>
        <v>HIGH</v>
      </c>
      <c r="O2606" t="str" cm="1">
        <f t="array" ref="O2606">_xlfn.IFS(D2606="North","Zone 1",D2606="South","Zone 2",D2606="East","Zone 3",D2606="West","Zone 4")</f>
        <v>Zone 3</v>
      </c>
      <c r="P2606">
        <f t="shared" si="81"/>
        <v>52045.5</v>
      </c>
      <c r="Q2606" t="str">
        <f>VLOOKUP(C2606,Product_Master!$A:$D,3,FALSE)</f>
        <v>Clothing</v>
      </c>
    </row>
    <row r="2607" spans="1:17" x14ac:dyDescent="0.3">
      <c r="A2607" t="s">
        <v>5590</v>
      </c>
      <c r="B2607" t="s">
        <v>4015</v>
      </c>
      <c r="C2607" t="s">
        <v>124</v>
      </c>
      <c r="D2607" t="s">
        <v>171</v>
      </c>
      <c r="E2607" t="s">
        <v>223</v>
      </c>
      <c r="F2607" t="s">
        <v>224</v>
      </c>
      <c r="G2607" t="s">
        <v>181</v>
      </c>
      <c r="H2607" t="s">
        <v>5591</v>
      </c>
      <c r="I2607">
        <v>1</v>
      </c>
      <c r="J2607">
        <v>0</v>
      </c>
      <c r="K2607">
        <v>32610</v>
      </c>
      <c r="L2607" t="str">
        <f>VLOOKUP(Sales_Data!C2607,Product_Master!$A:$D,2,FALSE)</f>
        <v>Dry Fruits</v>
      </c>
      <c r="M2607">
        <f>VLOOKUP(C2607,Product_Master!$A:$D,4,FALSE)</f>
        <v>32610</v>
      </c>
      <c r="N2607" t="str">
        <f t="shared" si="80"/>
        <v>HIGH</v>
      </c>
      <c r="O2607" t="str" cm="1">
        <f t="array" ref="O2607">_xlfn.IFS(D2607="North","Zone 1",D2607="South","Zone 2",D2607="East","Zone 3",D2607="West","Zone 4")</f>
        <v>Zone 2</v>
      </c>
      <c r="P2607">
        <f t="shared" si="81"/>
        <v>3261</v>
      </c>
      <c r="Q2607" t="str">
        <f>VLOOKUP(C2607,Product_Master!$A:$D,3,FALSE)</f>
        <v>Grocery</v>
      </c>
    </row>
    <row r="2608" spans="1:17" x14ac:dyDescent="0.3">
      <c r="A2608" t="s">
        <v>5592</v>
      </c>
      <c r="B2608" t="s">
        <v>1302</v>
      </c>
      <c r="C2608" t="s">
        <v>95</v>
      </c>
      <c r="D2608" t="s">
        <v>191</v>
      </c>
      <c r="E2608" t="s">
        <v>238</v>
      </c>
      <c r="F2608" t="s">
        <v>238</v>
      </c>
      <c r="G2608" t="s">
        <v>243</v>
      </c>
      <c r="H2608" t="s">
        <v>5593</v>
      </c>
      <c r="I2608">
        <v>3</v>
      </c>
      <c r="J2608">
        <v>20</v>
      </c>
      <c r="K2608">
        <v>173524</v>
      </c>
      <c r="L2608" t="str">
        <f>VLOOKUP(Sales_Data!C2608,Product_Master!$A:$D,2,FALSE)</f>
        <v>Dress</v>
      </c>
      <c r="M2608">
        <f>VLOOKUP(C2608,Product_Master!$A:$D,4,FALSE)</f>
        <v>72302</v>
      </c>
      <c r="N2608" t="str">
        <f t="shared" si="80"/>
        <v>HIGH</v>
      </c>
      <c r="O2608" t="str" cm="1">
        <f t="array" ref="O2608">_xlfn.IFS(D2608="North","Zone 1",D2608="South","Zone 2",D2608="East","Zone 3",D2608="West","Zone 4")</f>
        <v>Zone 1</v>
      </c>
      <c r="P2608">
        <f t="shared" si="81"/>
        <v>17352.400000000001</v>
      </c>
      <c r="Q2608" t="str">
        <f>VLOOKUP(C2608,Product_Master!$A:$D,3,FALSE)</f>
        <v>Clothing</v>
      </c>
    </row>
    <row r="2609" spans="1:17" x14ac:dyDescent="0.3">
      <c r="A2609" t="s">
        <v>5594</v>
      </c>
      <c r="B2609" t="s">
        <v>2266</v>
      </c>
      <c r="C2609" t="s">
        <v>108</v>
      </c>
      <c r="D2609" t="s">
        <v>191</v>
      </c>
      <c r="E2609" t="s">
        <v>242</v>
      </c>
      <c r="F2609" t="s">
        <v>242</v>
      </c>
      <c r="G2609" t="s">
        <v>243</v>
      </c>
      <c r="H2609" t="s">
        <v>5595</v>
      </c>
      <c r="I2609">
        <v>3</v>
      </c>
      <c r="J2609">
        <v>20</v>
      </c>
      <c r="K2609">
        <v>35431</v>
      </c>
      <c r="L2609" t="str">
        <f>VLOOKUP(Sales_Data!C2609,Product_Master!$A:$D,2,FALSE)</f>
        <v>Salt</v>
      </c>
      <c r="M2609">
        <f>VLOOKUP(C2609,Product_Master!$A:$D,4,FALSE)</f>
        <v>14763</v>
      </c>
      <c r="N2609" t="str">
        <f t="shared" si="80"/>
        <v>HIGH</v>
      </c>
      <c r="O2609" t="str" cm="1">
        <f t="array" ref="O2609">_xlfn.IFS(D2609="North","Zone 1",D2609="South","Zone 2",D2609="East","Zone 3",D2609="West","Zone 4")</f>
        <v>Zone 1</v>
      </c>
      <c r="P2609">
        <f t="shared" si="81"/>
        <v>3543.1000000000004</v>
      </c>
      <c r="Q2609" t="str">
        <f>VLOOKUP(C2609,Product_Master!$A:$D,3,FALSE)</f>
        <v>Grocery</v>
      </c>
    </row>
    <row r="2610" spans="1:17" x14ac:dyDescent="0.3">
      <c r="A2610" t="s">
        <v>5596</v>
      </c>
      <c r="B2610" t="s">
        <v>1209</v>
      </c>
      <c r="C2610" t="s">
        <v>120</v>
      </c>
      <c r="D2610" t="s">
        <v>191</v>
      </c>
      <c r="E2610" t="s">
        <v>192</v>
      </c>
      <c r="F2610" t="s">
        <v>193</v>
      </c>
      <c r="G2610" t="s">
        <v>253</v>
      </c>
      <c r="H2610" t="s">
        <v>5597</v>
      </c>
      <c r="I2610">
        <v>7</v>
      </c>
      <c r="J2610">
        <v>20</v>
      </c>
      <c r="K2610">
        <v>172877</v>
      </c>
      <c r="L2610" t="str">
        <f>VLOOKUP(Sales_Data!C2610,Product_Master!$A:$D,2,FALSE)</f>
        <v>Soft Drink</v>
      </c>
      <c r="M2610">
        <f>VLOOKUP(C2610,Product_Master!$A:$D,4,FALSE)</f>
        <v>30871</v>
      </c>
      <c r="N2610" t="str">
        <f t="shared" si="80"/>
        <v>HIGH</v>
      </c>
      <c r="O2610" t="str" cm="1">
        <f t="array" ref="O2610">_xlfn.IFS(D2610="North","Zone 1",D2610="South","Zone 2",D2610="East","Zone 3",D2610="West","Zone 4")</f>
        <v>Zone 1</v>
      </c>
      <c r="P2610">
        <f t="shared" si="81"/>
        <v>17287.7</v>
      </c>
      <c r="Q2610" t="str">
        <f>VLOOKUP(C2610,Product_Master!$A:$D,3,FALSE)</f>
        <v>Grocery</v>
      </c>
    </row>
    <row r="2611" spans="1:17" x14ac:dyDescent="0.3">
      <c r="A2611" t="s">
        <v>5598</v>
      </c>
      <c r="B2611" t="s">
        <v>1318</v>
      </c>
      <c r="C2611" t="s">
        <v>77</v>
      </c>
      <c r="D2611" t="s">
        <v>171</v>
      </c>
      <c r="E2611" t="s">
        <v>223</v>
      </c>
      <c r="F2611" t="s">
        <v>224</v>
      </c>
      <c r="G2611" t="s">
        <v>174</v>
      </c>
      <c r="H2611" t="s">
        <v>5599</v>
      </c>
      <c r="I2611">
        <v>8</v>
      </c>
      <c r="J2611">
        <v>10</v>
      </c>
      <c r="K2611">
        <v>148932</v>
      </c>
      <c r="L2611" t="str">
        <f>VLOOKUP(Sales_Data!C2611,Product_Master!$A:$D,2,FALSE)</f>
        <v>Saree</v>
      </c>
      <c r="M2611">
        <f>VLOOKUP(C2611,Product_Master!$A:$D,4,FALSE)</f>
        <v>20685</v>
      </c>
      <c r="N2611" t="str">
        <f t="shared" si="80"/>
        <v>HIGH</v>
      </c>
      <c r="O2611" t="str" cm="1">
        <f t="array" ref="O2611">_xlfn.IFS(D2611="North","Zone 1",D2611="South","Zone 2",D2611="East","Zone 3",D2611="West","Zone 4")</f>
        <v>Zone 2</v>
      </c>
      <c r="P2611">
        <f t="shared" si="81"/>
        <v>14893.2</v>
      </c>
      <c r="Q2611" t="str">
        <f>VLOOKUP(C2611,Product_Master!$A:$D,3,FALSE)</f>
        <v>Clothing</v>
      </c>
    </row>
    <row r="2612" spans="1:17" x14ac:dyDescent="0.3">
      <c r="A2612" t="s">
        <v>5600</v>
      </c>
      <c r="B2612" t="s">
        <v>1511</v>
      </c>
      <c r="C2612" t="s">
        <v>29</v>
      </c>
      <c r="D2612" t="s">
        <v>191</v>
      </c>
      <c r="E2612" t="s">
        <v>192</v>
      </c>
      <c r="F2612" t="s">
        <v>193</v>
      </c>
      <c r="G2612" t="s">
        <v>206</v>
      </c>
      <c r="H2612" t="s">
        <v>5601</v>
      </c>
      <c r="I2612">
        <v>3</v>
      </c>
      <c r="J2612">
        <v>20</v>
      </c>
      <c r="K2612">
        <v>37468</v>
      </c>
      <c r="L2612" t="str">
        <f>VLOOKUP(Sales_Data!C2612,Product_Master!$A:$D,2,FALSE)</f>
        <v>Bluetooth Speaker</v>
      </c>
      <c r="M2612">
        <f>VLOOKUP(C2612,Product_Master!$A:$D,4,FALSE)</f>
        <v>15612</v>
      </c>
      <c r="N2612" t="str">
        <f t="shared" si="80"/>
        <v>HIGH</v>
      </c>
      <c r="O2612" t="str" cm="1">
        <f t="array" ref="O2612">_xlfn.IFS(D2612="North","Zone 1",D2612="South","Zone 2",D2612="East","Zone 3",D2612="West","Zone 4")</f>
        <v>Zone 1</v>
      </c>
      <c r="P2612">
        <f t="shared" si="81"/>
        <v>3746.8</v>
      </c>
      <c r="Q2612" t="str">
        <f>VLOOKUP(C2612,Product_Master!$A:$D,3,FALSE)</f>
        <v>Electronics</v>
      </c>
    </row>
    <row r="2613" spans="1:17" x14ac:dyDescent="0.3">
      <c r="A2613" t="s">
        <v>5602</v>
      </c>
      <c r="B2613" t="s">
        <v>1326</v>
      </c>
      <c r="C2613" t="s">
        <v>114</v>
      </c>
      <c r="D2613" t="s">
        <v>197</v>
      </c>
      <c r="E2613" t="s">
        <v>210</v>
      </c>
      <c r="F2613" t="s">
        <v>211</v>
      </c>
      <c r="G2613" t="s">
        <v>243</v>
      </c>
      <c r="H2613" t="s">
        <v>5603</v>
      </c>
      <c r="I2613">
        <v>4</v>
      </c>
      <c r="J2613">
        <v>10</v>
      </c>
      <c r="K2613">
        <v>209559</v>
      </c>
      <c r="L2613" t="str">
        <f>VLOOKUP(Sales_Data!C2613,Product_Master!$A:$D,2,FALSE)</f>
        <v>Flour</v>
      </c>
      <c r="M2613">
        <f>VLOOKUP(C2613,Product_Master!$A:$D,4,FALSE)</f>
        <v>58211</v>
      </c>
      <c r="N2613" t="str">
        <f t="shared" si="80"/>
        <v>HIGH</v>
      </c>
      <c r="O2613" t="str" cm="1">
        <f t="array" ref="O2613">_xlfn.IFS(D2613="North","Zone 1",D2613="South","Zone 2",D2613="East","Zone 3",D2613="West","Zone 4")</f>
        <v>Zone 4</v>
      </c>
      <c r="P2613">
        <f t="shared" si="81"/>
        <v>20955.900000000001</v>
      </c>
      <c r="Q2613" t="str">
        <f>VLOOKUP(C2613,Product_Master!$A:$D,3,FALSE)</f>
        <v>Grocery</v>
      </c>
    </row>
    <row r="2614" spans="1:17" x14ac:dyDescent="0.3">
      <c r="A2614" t="s">
        <v>5604</v>
      </c>
      <c r="B2614" t="s">
        <v>184</v>
      </c>
      <c r="C2614" t="s">
        <v>42</v>
      </c>
      <c r="D2614" t="s">
        <v>171</v>
      </c>
      <c r="E2614" t="s">
        <v>204</v>
      </c>
      <c r="F2614" t="s">
        <v>205</v>
      </c>
      <c r="G2614" t="s">
        <v>212</v>
      </c>
      <c r="H2614" t="s">
        <v>3081</v>
      </c>
      <c r="I2614">
        <v>2</v>
      </c>
      <c r="J2614">
        <v>5</v>
      </c>
      <c r="K2614">
        <v>35929</v>
      </c>
      <c r="L2614" t="str">
        <f>VLOOKUP(Sales_Data!C2614,Product_Master!$A:$D,2,FALSE)</f>
        <v>Coffee Table</v>
      </c>
      <c r="M2614">
        <f>VLOOKUP(C2614,Product_Master!$A:$D,4,FALSE)</f>
        <v>18910</v>
      </c>
      <c r="N2614" t="str">
        <f t="shared" si="80"/>
        <v>HIGH</v>
      </c>
      <c r="O2614" t="str" cm="1">
        <f t="array" ref="O2614">_xlfn.IFS(D2614="North","Zone 1",D2614="South","Zone 2",D2614="East","Zone 3",D2614="West","Zone 4")</f>
        <v>Zone 2</v>
      </c>
      <c r="P2614">
        <f t="shared" si="81"/>
        <v>3592.9</v>
      </c>
      <c r="Q2614" t="str">
        <f>VLOOKUP(C2614,Product_Master!$A:$D,3,FALSE)</f>
        <v>Furniture</v>
      </c>
    </row>
    <row r="2615" spans="1:17" x14ac:dyDescent="0.3">
      <c r="A2615" t="s">
        <v>5605</v>
      </c>
      <c r="B2615" t="s">
        <v>710</v>
      </c>
      <c r="C2615" t="s">
        <v>85</v>
      </c>
      <c r="D2615" t="s">
        <v>197</v>
      </c>
      <c r="E2615" t="s">
        <v>260</v>
      </c>
      <c r="F2615" t="s">
        <v>261</v>
      </c>
      <c r="G2615" t="s">
        <v>187</v>
      </c>
      <c r="H2615" t="s">
        <v>5606</v>
      </c>
      <c r="I2615">
        <v>2</v>
      </c>
      <c r="J2615">
        <v>10</v>
      </c>
      <c r="K2615">
        <v>132481</v>
      </c>
      <c r="L2615" t="str">
        <f>VLOOKUP(Sales_Data!C2615,Product_Master!$A:$D,2,FALSE)</f>
        <v>Shoes</v>
      </c>
      <c r="M2615">
        <f>VLOOKUP(C2615,Product_Master!$A:$D,4,FALSE)</f>
        <v>73601</v>
      </c>
      <c r="N2615" t="str">
        <f t="shared" si="80"/>
        <v>HIGH</v>
      </c>
      <c r="O2615" t="str" cm="1">
        <f t="array" ref="O2615">_xlfn.IFS(D2615="North","Zone 1",D2615="South","Zone 2",D2615="East","Zone 3",D2615="West","Zone 4")</f>
        <v>Zone 4</v>
      </c>
      <c r="P2615">
        <f t="shared" si="81"/>
        <v>13248.1</v>
      </c>
      <c r="Q2615" t="str">
        <f>VLOOKUP(C2615,Product_Master!$A:$D,3,FALSE)</f>
        <v>Clothing</v>
      </c>
    </row>
    <row r="2616" spans="1:17" x14ac:dyDescent="0.3">
      <c r="A2616" t="s">
        <v>5607</v>
      </c>
      <c r="B2616" t="s">
        <v>1674</v>
      </c>
      <c r="C2616" t="s">
        <v>141</v>
      </c>
      <c r="D2616" t="s">
        <v>171</v>
      </c>
      <c r="E2616" t="s">
        <v>223</v>
      </c>
      <c r="F2616" t="s">
        <v>224</v>
      </c>
      <c r="G2616" t="s">
        <v>315</v>
      </c>
      <c r="H2616" t="s">
        <v>2859</v>
      </c>
      <c r="I2616">
        <v>9</v>
      </c>
      <c r="J2616">
        <v>5</v>
      </c>
      <c r="K2616">
        <v>354440</v>
      </c>
      <c r="L2616" t="str">
        <f>VLOOKUP(Sales_Data!C2616,Product_Master!$A:$D,2,FALSE)</f>
        <v>Gloves</v>
      </c>
      <c r="M2616">
        <f>VLOOKUP(C2616,Product_Master!$A:$D,4,FALSE)</f>
        <v>41455</v>
      </c>
      <c r="N2616" t="str">
        <f t="shared" si="80"/>
        <v>HIGH</v>
      </c>
      <c r="O2616" t="str" cm="1">
        <f t="array" ref="O2616">_xlfn.IFS(D2616="North","Zone 1",D2616="South","Zone 2",D2616="East","Zone 3",D2616="West","Zone 4")</f>
        <v>Zone 2</v>
      </c>
      <c r="P2616">
        <f t="shared" si="81"/>
        <v>35444</v>
      </c>
      <c r="Q2616" t="str">
        <f>VLOOKUP(C2616,Product_Master!$A:$D,3,FALSE)</f>
        <v>Sports</v>
      </c>
    </row>
    <row r="2617" spans="1:17" x14ac:dyDescent="0.3">
      <c r="A2617" t="s">
        <v>5608</v>
      </c>
      <c r="B2617" t="s">
        <v>1657</v>
      </c>
      <c r="C2617" t="s">
        <v>42</v>
      </c>
      <c r="D2617" t="s">
        <v>178</v>
      </c>
      <c r="E2617" t="s">
        <v>179</v>
      </c>
      <c r="F2617" t="s">
        <v>180</v>
      </c>
      <c r="G2617" t="s">
        <v>228</v>
      </c>
      <c r="H2617" t="s">
        <v>5609</v>
      </c>
      <c r="I2617">
        <v>12</v>
      </c>
      <c r="J2617">
        <v>15</v>
      </c>
      <c r="K2617">
        <v>192882</v>
      </c>
      <c r="L2617" t="str">
        <f>VLOOKUP(Sales_Data!C2617,Product_Master!$A:$D,2,FALSE)</f>
        <v>Coffee Table</v>
      </c>
      <c r="M2617">
        <f>VLOOKUP(C2617,Product_Master!$A:$D,4,FALSE)</f>
        <v>18910</v>
      </c>
      <c r="N2617" t="str">
        <f t="shared" si="80"/>
        <v>HIGH</v>
      </c>
      <c r="O2617" t="str" cm="1">
        <f t="array" ref="O2617">_xlfn.IFS(D2617="North","Zone 1",D2617="South","Zone 2",D2617="East","Zone 3",D2617="West","Zone 4")</f>
        <v>Zone 3</v>
      </c>
      <c r="P2617">
        <f t="shared" si="81"/>
        <v>19288.2</v>
      </c>
      <c r="Q2617" t="str">
        <f>VLOOKUP(C2617,Product_Master!$A:$D,3,FALSE)</f>
        <v>Furniture</v>
      </c>
    </row>
    <row r="2618" spans="1:17" x14ac:dyDescent="0.3">
      <c r="A2618" t="s">
        <v>5610</v>
      </c>
      <c r="B2618" t="s">
        <v>1358</v>
      </c>
      <c r="C2618" t="s">
        <v>73</v>
      </c>
      <c r="D2618" t="s">
        <v>171</v>
      </c>
      <c r="E2618" t="s">
        <v>172</v>
      </c>
      <c r="F2618" t="s">
        <v>173</v>
      </c>
      <c r="G2618" t="s">
        <v>219</v>
      </c>
      <c r="H2618" t="s">
        <v>5611</v>
      </c>
      <c r="I2618">
        <v>4</v>
      </c>
      <c r="J2618">
        <v>15</v>
      </c>
      <c r="K2618">
        <v>233971</v>
      </c>
      <c r="L2618" t="str">
        <f>VLOOKUP(Sales_Data!C2618,Product_Master!$A:$D,2,FALSE)</f>
        <v>T-Shirt</v>
      </c>
      <c r="M2618">
        <f>VLOOKUP(C2618,Product_Master!$A:$D,4,FALSE)</f>
        <v>68815</v>
      </c>
      <c r="N2618" t="str">
        <f t="shared" si="80"/>
        <v>HIGH</v>
      </c>
      <c r="O2618" t="str" cm="1">
        <f t="array" ref="O2618">_xlfn.IFS(D2618="North","Zone 1",D2618="South","Zone 2",D2618="East","Zone 3",D2618="West","Zone 4")</f>
        <v>Zone 2</v>
      </c>
      <c r="P2618">
        <f t="shared" si="81"/>
        <v>23397.100000000002</v>
      </c>
      <c r="Q2618" t="str">
        <f>VLOOKUP(C2618,Product_Master!$A:$D,3,FALSE)</f>
        <v>Clothing</v>
      </c>
    </row>
    <row r="2619" spans="1:17" x14ac:dyDescent="0.3">
      <c r="A2619" t="s">
        <v>5612</v>
      </c>
      <c r="B2619" t="s">
        <v>876</v>
      </c>
      <c r="C2619" t="s">
        <v>27</v>
      </c>
      <c r="D2619" t="s">
        <v>178</v>
      </c>
      <c r="E2619" t="s">
        <v>179</v>
      </c>
      <c r="F2619" t="s">
        <v>180</v>
      </c>
      <c r="G2619" t="s">
        <v>206</v>
      </c>
      <c r="H2619" t="s">
        <v>3412</v>
      </c>
      <c r="I2619">
        <v>10</v>
      </c>
      <c r="J2619">
        <v>10</v>
      </c>
      <c r="K2619">
        <v>506835</v>
      </c>
      <c r="L2619" t="str">
        <f>VLOOKUP(Sales_Data!C2619,Product_Master!$A:$D,2,FALSE)</f>
        <v>Microwave</v>
      </c>
      <c r="M2619">
        <f>VLOOKUP(C2619,Product_Master!$A:$D,4,FALSE)</f>
        <v>56315</v>
      </c>
      <c r="N2619" t="str">
        <f t="shared" si="80"/>
        <v>HIGH</v>
      </c>
      <c r="O2619" t="str" cm="1">
        <f t="array" ref="O2619">_xlfn.IFS(D2619="North","Zone 1",D2619="South","Zone 2",D2619="East","Zone 3",D2619="West","Zone 4")</f>
        <v>Zone 3</v>
      </c>
      <c r="P2619">
        <f t="shared" si="81"/>
        <v>50683.5</v>
      </c>
      <c r="Q2619" t="str">
        <f>VLOOKUP(C2619,Product_Master!$A:$D,3,FALSE)</f>
        <v>Electronics</v>
      </c>
    </row>
    <row r="2620" spans="1:17" x14ac:dyDescent="0.3">
      <c r="A2620" t="s">
        <v>5613</v>
      </c>
      <c r="B2620" t="s">
        <v>983</v>
      </c>
      <c r="C2620" t="s">
        <v>93</v>
      </c>
      <c r="D2620" t="s">
        <v>178</v>
      </c>
      <c r="E2620" t="s">
        <v>185</v>
      </c>
      <c r="F2620" t="s">
        <v>186</v>
      </c>
      <c r="G2620" t="s">
        <v>200</v>
      </c>
      <c r="H2620" t="s">
        <v>5614</v>
      </c>
      <c r="I2620">
        <v>6</v>
      </c>
      <c r="J2620">
        <v>5</v>
      </c>
      <c r="K2620">
        <v>443363</v>
      </c>
      <c r="L2620" t="str">
        <f>VLOOKUP(Sales_Data!C2620,Product_Master!$A:$D,2,FALSE)</f>
        <v>Skirt</v>
      </c>
      <c r="M2620">
        <f>VLOOKUP(C2620,Product_Master!$A:$D,4,FALSE)</f>
        <v>77783</v>
      </c>
      <c r="N2620" t="str">
        <f t="shared" si="80"/>
        <v>HIGH</v>
      </c>
      <c r="O2620" t="str" cm="1">
        <f t="array" ref="O2620">_xlfn.IFS(D2620="North","Zone 1",D2620="South","Zone 2",D2620="East","Zone 3",D2620="West","Zone 4")</f>
        <v>Zone 3</v>
      </c>
      <c r="P2620">
        <f t="shared" si="81"/>
        <v>44336.3</v>
      </c>
      <c r="Q2620" t="str">
        <f>VLOOKUP(C2620,Product_Master!$A:$D,3,FALSE)</f>
        <v>Clothing</v>
      </c>
    </row>
    <row r="2621" spans="1:17" x14ac:dyDescent="0.3">
      <c r="A2621" t="s">
        <v>5615</v>
      </c>
      <c r="B2621" t="s">
        <v>756</v>
      </c>
      <c r="C2621" t="s">
        <v>58</v>
      </c>
      <c r="D2621" t="s">
        <v>171</v>
      </c>
      <c r="E2621" t="s">
        <v>223</v>
      </c>
      <c r="F2621" t="s">
        <v>224</v>
      </c>
      <c r="G2621" t="s">
        <v>181</v>
      </c>
      <c r="H2621" t="s">
        <v>4663</v>
      </c>
      <c r="I2621">
        <v>5</v>
      </c>
      <c r="J2621">
        <v>0</v>
      </c>
      <c r="K2621">
        <v>138500</v>
      </c>
      <c r="L2621" t="str">
        <f>VLOOKUP(Sales_Data!C2621,Product_Master!$A:$D,2,FALSE)</f>
        <v>Side Table</v>
      </c>
      <c r="M2621">
        <f>VLOOKUP(C2621,Product_Master!$A:$D,4,FALSE)</f>
        <v>27700</v>
      </c>
      <c r="N2621" t="str">
        <f t="shared" si="80"/>
        <v>HIGH</v>
      </c>
      <c r="O2621" t="str" cm="1">
        <f t="array" ref="O2621">_xlfn.IFS(D2621="North","Zone 1",D2621="South","Zone 2",D2621="East","Zone 3",D2621="West","Zone 4")</f>
        <v>Zone 2</v>
      </c>
      <c r="P2621">
        <f t="shared" si="81"/>
        <v>13850</v>
      </c>
      <c r="Q2621" t="str">
        <f>VLOOKUP(C2621,Product_Master!$A:$D,3,FALSE)</f>
        <v>Furniture</v>
      </c>
    </row>
    <row r="2622" spans="1:17" x14ac:dyDescent="0.3">
      <c r="A2622" t="s">
        <v>5616</v>
      </c>
      <c r="B2622" t="s">
        <v>345</v>
      </c>
      <c r="C2622" t="s">
        <v>139</v>
      </c>
      <c r="D2622" t="s">
        <v>171</v>
      </c>
      <c r="E2622" t="s">
        <v>172</v>
      </c>
      <c r="F2622" t="s">
        <v>173</v>
      </c>
      <c r="G2622" t="s">
        <v>187</v>
      </c>
      <c r="H2622" t="s">
        <v>1621</v>
      </c>
      <c r="I2622">
        <v>10</v>
      </c>
      <c r="J2622">
        <v>5</v>
      </c>
      <c r="K2622">
        <v>218129</v>
      </c>
      <c r="L2622" t="str">
        <f>VLOOKUP(Sales_Data!C2622,Product_Master!$A:$D,2,FALSE)</f>
        <v>Helmet</v>
      </c>
      <c r="M2622">
        <f>VLOOKUP(C2622,Product_Master!$A:$D,4,FALSE)</f>
        <v>22961</v>
      </c>
      <c r="N2622" t="str">
        <f t="shared" si="80"/>
        <v>HIGH</v>
      </c>
      <c r="O2622" t="str" cm="1">
        <f t="array" ref="O2622">_xlfn.IFS(D2622="North","Zone 1",D2622="South","Zone 2",D2622="East","Zone 3",D2622="West","Zone 4")</f>
        <v>Zone 2</v>
      </c>
      <c r="P2622">
        <f t="shared" si="81"/>
        <v>21812.9</v>
      </c>
      <c r="Q2622" t="str">
        <f>VLOOKUP(C2622,Product_Master!$A:$D,3,FALSE)</f>
        <v>Sports</v>
      </c>
    </row>
    <row r="2623" spans="1:17" x14ac:dyDescent="0.3">
      <c r="A2623" t="s">
        <v>5617</v>
      </c>
      <c r="B2623" t="s">
        <v>2281</v>
      </c>
      <c r="C2623" t="s">
        <v>97</v>
      </c>
      <c r="D2623" t="s">
        <v>178</v>
      </c>
      <c r="E2623" t="s">
        <v>179</v>
      </c>
      <c r="F2623" t="s">
        <v>180</v>
      </c>
      <c r="G2623" t="s">
        <v>285</v>
      </c>
      <c r="H2623" t="s">
        <v>5618</v>
      </c>
      <c r="I2623">
        <v>9</v>
      </c>
      <c r="J2623">
        <v>5</v>
      </c>
      <c r="K2623">
        <v>181644</v>
      </c>
      <c r="L2623" t="str">
        <f>VLOOKUP(Sales_Data!C2623,Product_Master!$A:$D,2,FALSE)</f>
        <v>Rice</v>
      </c>
      <c r="M2623">
        <f>VLOOKUP(C2623,Product_Master!$A:$D,4,FALSE)</f>
        <v>21245</v>
      </c>
      <c r="N2623" t="str">
        <f t="shared" si="80"/>
        <v>HIGH</v>
      </c>
      <c r="O2623" t="str" cm="1">
        <f t="array" ref="O2623">_xlfn.IFS(D2623="North","Zone 1",D2623="South","Zone 2",D2623="East","Zone 3",D2623="West","Zone 4")</f>
        <v>Zone 3</v>
      </c>
      <c r="P2623">
        <f t="shared" si="81"/>
        <v>18164.400000000001</v>
      </c>
      <c r="Q2623" t="str">
        <f>VLOOKUP(C2623,Product_Master!$A:$D,3,FALSE)</f>
        <v>Grocery</v>
      </c>
    </row>
    <row r="2624" spans="1:17" x14ac:dyDescent="0.3">
      <c r="A2624" t="s">
        <v>5619</v>
      </c>
      <c r="B2624" t="s">
        <v>184</v>
      </c>
      <c r="C2624" t="s">
        <v>116</v>
      </c>
      <c r="D2624" t="s">
        <v>171</v>
      </c>
      <c r="E2624" t="s">
        <v>172</v>
      </c>
      <c r="F2624" t="s">
        <v>173</v>
      </c>
      <c r="G2624" t="s">
        <v>228</v>
      </c>
      <c r="H2624" t="s">
        <v>5620</v>
      </c>
      <c r="I2624">
        <v>9</v>
      </c>
      <c r="J2624">
        <v>0</v>
      </c>
      <c r="K2624">
        <v>86409</v>
      </c>
      <c r="L2624" t="str">
        <f>VLOOKUP(Sales_Data!C2624,Product_Master!$A:$D,2,FALSE)</f>
        <v>Biscuits</v>
      </c>
      <c r="M2624">
        <f>VLOOKUP(C2624,Product_Master!$A:$D,4,FALSE)</f>
        <v>9601</v>
      </c>
      <c r="N2624" t="str">
        <f t="shared" si="80"/>
        <v>HIGH</v>
      </c>
      <c r="O2624" t="str" cm="1">
        <f t="array" ref="O2624">_xlfn.IFS(D2624="North","Zone 1",D2624="South","Zone 2",D2624="East","Zone 3",D2624="West","Zone 4")</f>
        <v>Zone 2</v>
      </c>
      <c r="P2624">
        <f t="shared" si="81"/>
        <v>8640.9</v>
      </c>
      <c r="Q2624" t="str">
        <f>VLOOKUP(C2624,Product_Master!$A:$D,3,FALSE)</f>
        <v>Grocery</v>
      </c>
    </row>
    <row r="2625" spans="1:17" x14ac:dyDescent="0.3">
      <c r="A2625" t="s">
        <v>5621</v>
      </c>
      <c r="B2625" t="s">
        <v>510</v>
      </c>
      <c r="C2625" t="s">
        <v>108</v>
      </c>
      <c r="D2625" t="s">
        <v>178</v>
      </c>
      <c r="E2625" t="s">
        <v>185</v>
      </c>
      <c r="F2625" t="s">
        <v>186</v>
      </c>
      <c r="G2625" t="s">
        <v>285</v>
      </c>
      <c r="H2625" t="s">
        <v>5622</v>
      </c>
      <c r="I2625">
        <v>3</v>
      </c>
      <c r="J2625">
        <v>5</v>
      </c>
      <c r="K2625">
        <v>42074</v>
      </c>
      <c r="L2625" t="str">
        <f>VLOOKUP(Sales_Data!C2625,Product_Master!$A:$D,2,FALSE)</f>
        <v>Salt</v>
      </c>
      <c r="M2625">
        <f>VLOOKUP(C2625,Product_Master!$A:$D,4,FALSE)</f>
        <v>14763</v>
      </c>
      <c r="N2625" t="str">
        <f t="shared" si="80"/>
        <v>HIGH</v>
      </c>
      <c r="O2625" t="str" cm="1">
        <f t="array" ref="O2625">_xlfn.IFS(D2625="North","Zone 1",D2625="South","Zone 2",D2625="East","Zone 3",D2625="West","Zone 4")</f>
        <v>Zone 3</v>
      </c>
      <c r="P2625">
        <f t="shared" si="81"/>
        <v>4207.4000000000005</v>
      </c>
      <c r="Q2625" t="str">
        <f>VLOOKUP(C2625,Product_Master!$A:$D,3,FALSE)</f>
        <v>Grocery</v>
      </c>
    </row>
    <row r="2626" spans="1:17" x14ac:dyDescent="0.3">
      <c r="A2626" t="s">
        <v>5623</v>
      </c>
      <c r="B2626" t="s">
        <v>272</v>
      </c>
      <c r="C2626" t="s">
        <v>137</v>
      </c>
      <c r="D2626" t="s">
        <v>178</v>
      </c>
      <c r="E2626" t="s">
        <v>185</v>
      </c>
      <c r="F2626" t="s">
        <v>186</v>
      </c>
      <c r="G2626" t="s">
        <v>181</v>
      </c>
      <c r="H2626" t="s">
        <v>5624</v>
      </c>
      <c r="I2626">
        <v>2</v>
      </c>
      <c r="J2626">
        <v>10</v>
      </c>
      <c r="K2626">
        <v>91992</v>
      </c>
      <c r="L2626" t="str">
        <f>VLOOKUP(Sales_Data!C2626,Product_Master!$A:$D,2,FALSE)</f>
        <v>Dumbbells</v>
      </c>
      <c r="M2626">
        <f>VLOOKUP(C2626,Product_Master!$A:$D,4,FALSE)</f>
        <v>51107</v>
      </c>
      <c r="N2626" t="str">
        <f t="shared" si="80"/>
        <v>HIGH</v>
      </c>
      <c r="O2626" t="str" cm="1">
        <f t="array" ref="O2626">_xlfn.IFS(D2626="North","Zone 1",D2626="South","Zone 2",D2626="East","Zone 3",D2626="West","Zone 4")</f>
        <v>Zone 3</v>
      </c>
      <c r="P2626">
        <f t="shared" si="81"/>
        <v>9199.2000000000007</v>
      </c>
      <c r="Q2626" t="str">
        <f>VLOOKUP(C2626,Product_Master!$A:$D,3,FALSE)</f>
        <v>Sports</v>
      </c>
    </row>
    <row r="2627" spans="1:17" x14ac:dyDescent="0.3">
      <c r="A2627" t="s">
        <v>5625</v>
      </c>
      <c r="B2627" t="s">
        <v>1946</v>
      </c>
      <c r="C2627" t="s">
        <v>40</v>
      </c>
      <c r="D2627" t="s">
        <v>171</v>
      </c>
      <c r="E2627" t="s">
        <v>172</v>
      </c>
      <c r="F2627" t="s">
        <v>173</v>
      </c>
      <c r="G2627" t="s">
        <v>269</v>
      </c>
      <c r="H2627" t="s">
        <v>5626</v>
      </c>
      <c r="I2627">
        <v>7</v>
      </c>
      <c r="J2627">
        <v>5</v>
      </c>
      <c r="K2627">
        <v>408522</v>
      </c>
      <c r="L2627" t="str">
        <f>VLOOKUP(Sales_Data!C2627,Product_Master!$A:$D,2,FALSE)</f>
        <v>Dining Table</v>
      </c>
      <c r="M2627">
        <f>VLOOKUP(C2627,Product_Master!$A:$D,4,FALSE)</f>
        <v>61432</v>
      </c>
      <c r="N2627" t="str">
        <f t="shared" ref="N2627:N2690" si="82">IF(K2627&gt;15000,"HIGH",IF(K2627&gt;=5000,"MEDIUM","LOW"))</f>
        <v>HIGH</v>
      </c>
      <c r="O2627" t="str" cm="1">
        <f t="array" ref="O2627">_xlfn.IFS(D2627="North","Zone 1",D2627="South","Zone 2",D2627="East","Zone 3",D2627="West","Zone 4")</f>
        <v>Zone 2</v>
      </c>
      <c r="P2627">
        <f t="shared" ref="P2627:P2690" si="83">IF(N2627="HIGH",K2627*10%,IF(N2627="MEDIUM",K2627*5%,K2627*2%))</f>
        <v>40852.200000000004</v>
      </c>
      <c r="Q2627" t="str">
        <f>VLOOKUP(C2627,Product_Master!$A:$D,3,FALSE)</f>
        <v>Furniture</v>
      </c>
    </row>
    <row r="2628" spans="1:17" x14ac:dyDescent="0.3">
      <c r="A2628" t="s">
        <v>5627</v>
      </c>
      <c r="B2628" t="s">
        <v>1645</v>
      </c>
      <c r="C2628" t="s">
        <v>9</v>
      </c>
      <c r="D2628" t="s">
        <v>191</v>
      </c>
      <c r="E2628" t="s">
        <v>192</v>
      </c>
      <c r="F2628" t="s">
        <v>193</v>
      </c>
      <c r="G2628" t="s">
        <v>174</v>
      </c>
      <c r="H2628" t="s">
        <v>5628</v>
      </c>
      <c r="I2628">
        <v>5</v>
      </c>
      <c r="J2628">
        <v>0</v>
      </c>
      <c r="K2628">
        <v>213165</v>
      </c>
      <c r="L2628" t="str">
        <f>VLOOKUP(Sales_Data!C2628,Product_Master!$A:$D,2,FALSE)</f>
        <v>Dell Monitor</v>
      </c>
      <c r="M2628">
        <f>VLOOKUP(C2628,Product_Master!$A:$D,4,FALSE)</f>
        <v>42633</v>
      </c>
      <c r="N2628" t="str">
        <f t="shared" si="82"/>
        <v>HIGH</v>
      </c>
      <c r="O2628" t="str" cm="1">
        <f t="array" ref="O2628">_xlfn.IFS(D2628="North","Zone 1",D2628="South","Zone 2",D2628="East","Zone 3",D2628="West","Zone 4")</f>
        <v>Zone 1</v>
      </c>
      <c r="P2628">
        <f t="shared" si="83"/>
        <v>21316.5</v>
      </c>
      <c r="Q2628" t="str">
        <f>VLOOKUP(C2628,Product_Master!$A:$D,3,FALSE)</f>
        <v>Electronics</v>
      </c>
    </row>
    <row r="2629" spans="1:17" x14ac:dyDescent="0.3">
      <c r="A2629" t="s">
        <v>5629</v>
      </c>
      <c r="B2629" t="s">
        <v>1764</v>
      </c>
      <c r="C2629" t="s">
        <v>73</v>
      </c>
      <c r="D2629" t="s">
        <v>197</v>
      </c>
      <c r="E2629" t="s">
        <v>260</v>
      </c>
      <c r="F2629" t="s">
        <v>261</v>
      </c>
      <c r="G2629" t="s">
        <v>262</v>
      </c>
      <c r="H2629" t="s">
        <v>5630</v>
      </c>
      <c r="I2629">
        <v>8</v>
      </c>
      <c r="J2629">
        <v>10</v>
      </c>
      <c r="K2629">
        <v>495468</v>
      </c>
      <c r="L2629" t="str">
        <f>VLOOKUP(Sales_Data!C2629,Product_Master!$A:$D,2,FALSE)</f>
        <v>T-Shirt</v>
      </c>
      <c r="M2629">
        <f>VLOOKUP(C2629,Product_Master!$A:$D,4,FALSE)</f>
        <v>68815</v>
      </c>
      <c r="N2629" t="str">
        <f t="shared" si="82"/>
        <v>HIGH</v>
      </c>
      <c r="O2629" t="str" cm="1">
        <f t="array" ref="O2629">_xlfn.IFS(D2629="North","Zone 1",D2629="South","Zone 2",D2629="East","Zone 3",D2629="West","Zone 4")</f>
        <v>Zone 4</v>
      </c>
      <c r="P2629">
        <f t="shared" si="83"/>
        <v>49546.8</v>
      </c>
      <c r="Q2629" t="str">
        <f>VLOOKUP(C2629,Product_Master!$A:$D,3,FALSE)</f>
        <v>Clothing</v>
      </c>
    </row>
    <row r="2630" spans="1:17" x14ac:dyDescent="0.3">
      <c r="A2630" t="s">
        <v>5631</v>
      </c>
      <c r="B2630" t="s">
        <v>844</v>
      </c>
      <c r="C2630" t="s">
        <v>133</v>
      </c>
      <c r="D2630" t="s">
        <v>178</v>
      </c>
      <c r="E2630" t="s">
        <v>310</v>
      </c>
      <c r="F2630" t="s">
        <v>311</v>
      </c>
      <c r="G2630" t="s">
        <v>243</v>
      </c>
      <c r="H2630" t="s">
        <v>5632</v>
      </c>
      <c r="I2630">
        <v>9</v>
      </c>
      <c r="J2630">
        <v>10</v>
      </c>
      <c r="K2630">
        <v>230736</v>
      </c>
      <c r="L2630" t="str">
        <f>VLOOKUP(Sales_Data!C2630,Product_Master!$A:$D,2,FALSE)</f>
        <v>Basketball</v>
      </c>
      <c r="M2630">
        <f>VLOOKUP(C2630,Product_Master!$A:$D,4,FALSE)</f>
        <v>28486</v>
      </c>
      <c r="N2630" t="str">
        <f t="shared" si="82"/>
        <v>HIGH</v>
      </c>
      <c r="O2630" t="str" cm="1">
        <f t="array" ref="O2630">_xlfn.IFS(D2630="North","Zone 1",D2630="South","Zone 2",D2630="East","Zone 3",D2630="West","Zone 4")</f>
        <v>Zone 3</v>
      </c>
      <c r="P2630">
        <f t="shared" si="83"/>
        <v>23073.600000000002</v>
      </c>
      <c r="Q2630" t="str">
        <f>VLOOKUP(C2630,Product_Master!$A:$D,3,FALSE)</f>
        <v>Sports</v>
      </c>
    </row>
    <row r="2631" spans="1:17" x14ac:dyDescent="0.3">
      <c r="A2631" t="s">
        <v>5633</v>
      </c>
      <c r="B2631" t="s">
        <v>2005</v>
      </c>
      <c r="C2631" t="s">
        <v>131</v>
      </c>
      <c r="D2631" t="s">
        <v>197</v>
      </c>
      <c r="E2631" t="s">
        <v>260</v>
      </c>
      <c r="F2631" t="s">
        <v>261</v>
      </c>
      <c r="G2631" t="s">
        <v>269</v>
      </c>
      <c r="H2631" t="s">
        <v>2932</v>
      </c>
      <c r="I2631">
        <v>6</v>
      </c>
      <c r="J2631">
        <v>20</v>
      </c>
      <c r="K2631">
        <v>301617</v>
      </c>
      <c r="L2631" t="str">
        <f>VLOOKUP(Sales_Data!C2631,Product_Master!$A:$D,2,FALSE)</f>
        <v>Football</v>
      </c>
      <c r="M2631">
        <f>VLOOKUP(C2631,Product_Master!$A:$D,4,FALSE)</f>
        <v>62837</v>
      </c>
      <c r="N2631" t="str">
        <f t="shared" si="82"/>
        <v>HIGH</v>
      </c>
      <c r="O2631" t="str" cm="1">
        <f t="array" ref="O2631">_xlfn.IFS(D2631="North","Zone 1",D2631="South","Zone 2",D2631="East","Zone 3",D2631="West","Zone 4")</f>
        <v>Zone 4</v>
      </c>
      <c r="P2631">
        <f t="shared" si="83"/>
        <v>30161.7</v>
      </c>
      <c r="Q2631" t="str">
        <f>VLOOKUP(C2631,Product_Master!$A:$D,3,FALSE)</f>
        <v>Sports</v>
      </c>
    </row>
    <row r="2632" spans="1:17" x14ac:dyDescent="0.3">
      <c r="A2632" t="s">
        <v>5634</v>
      </c>
      <c r="B2632" t="s">
        <v>1376</v>
      </c>
      <c r="C2632" t="s">
        <v>27</v>
      </c>
      <c r="D2632" t="s">
        <v>191</v>
      </c>
      <c r="E2632" t="s">
        <v>238</v>
      </c>
      <c r="F2632" t="s">
        <v>238</v>
      </c>
      <c r="G2632" t="s">
        <v>187</v>
      </c>
      <c r="H2632" t="s">
        <v>1884</v>
      </c>
      <c r="I2632">
        <v>6</v>
      </c>
      <c r="J2632">
        <v>0</v>
      </c>
      <c r="K2632">
        <v>337890</v>
      </c>
      <c r="L2632" t="str">
        <f>VLOOKUP(Sales_Data!C2632,Product_Master!$A:$D,2,FALSE)</f>
        <v>Microwave</v>
      </c>
      <c r="M2632">
        <f>VLOOKUP(C2632,Product_Master!$A:$D,4,FALSE)</f>
        <v>56315</v>
      </c>
      <c r="N2632" t="str">
        <f t="shared" si="82"/>
        <v>HIGH</v>
      </c>
      <c r="O2632" t="str" cm="1">
        <f t="array" ref="O2632">_xlfn.IFS(D2632="North","Zone 1",D2632="South","Zone 2",D2632="East","Zone 3",D2632="West","Zone 4")</f>
        <v>Zone 1</v>
      </c>
      <c r="P2632">
        <f t="shared" si="83"/>
        <v>33789</v>
      </c>
      <c r="Q2632" t="str">
        <f>VLOOKUP(C2632,Product_Master!$A:$D,3,FALSE)</f>
        <v>Electronics</v>
      </c>
    </row>
    <row r="2633" spans="1:17" x14ac:dyDescent="0.3">
      <c r="A2633" t="s">
        <v>5635</v>
      </c>
      <c r="B2633" t="s">
        <v>2907</v>
      </c>
      <c r="C2633" t="s">
        <v>120</v>
      </c>
      <c r="D2633" t="s">
        <v>197</v>
      </c>
      <c r="E2633" t="s">
        <v>210</v>
      </c>
      <c r="F2633" t="s">
        <v>211</v>
      </c>
      <c r="G2633" t="s">
        <v>181</v>
      </c>
      <c r="H2633" t="s">
        <v>5636</v>
      </c>
      <c r="I2633">
        <v>11</v>
      </c>
      <c r="J2633">
        <v>10</v>
      </c>
      <c r="K2633">
        <v>305622</v>
      </c>
      <c r="L2633" t="str">
        <f>VLOOKUP(Sales_Data!C2633,Product_Master!$A:$D,2,FALSE)</f>
        <v>Soft Drink</v>
      </c>
      <c r="M2633">
        <f>VLOOKUP(C2633,Product_Master!$A:$D,4,FALSE)</f>
        <v>30871</v>
      </c>
      <c r="N2633" t="str">
        <f t="shared" si="82"/>
        <v>HIGH</v>
      </c>
      <c r="O2633" t="str" cm="1">
        <f t="array" ref="O2633">_xlfn.IFS(D2633="North","Zone 1",D2633="South","Zone 2",D2633="East","Zone 3",D2633="West","Zone 4")</f>
        <v>Zone 4</v>
      </c>
      <c r="P2633">
        <f t="shared" si="83"/>
        <v>30562.2</v>
      </c>
      <c r="Q2633" t="str">
        <f>VLOOKUP(C2633,Product_Master!$A:$D,3,FALSE)</f>
        <v>Grocery</v>
      </c>
    </row>
    <row r="2634" spans="1:17" x14ac:dyDescent="0.3">
      <c r="A2634" t="s">
        <v>5637</v>
      </c>
      <c r="B2634" t="s">
        <v>1787</v>
      </c>
      <c r="C2634" t="s">
        <v>69</v>
      </c>
      <c r="D2634" t="s">
        <v>191</v>
      </c>
      <c r="E2634" t="s">
        <v>242</v>
      </c>
      <c r="F2634" t="s">
        <v>242</v>
      </c>
      <c r="G2634" t="s">
        <v>285</v>
      </c>
      <c r="H2634" t="s">
        <v>5638</v>
      </c>
      <c r="I2634">
        <v>4</v>
      </c>
      <c r="J2634">
        <v>10</v>
      </c>
      <c r="K2634">
        <v>32032</v>
      </c>
      <c r="L2634" t="str">
        <f>VLOOKUP(Sales_Data!C2634,Product_Master!$A:$D,2,FALSE)</f>
        <v>Women Kurti</v>
      </c>
      <c r="M2634">
        <f>VLOOKUP(C2634,Product_Master!$A:$D,4,FALSE)</f>
        <v>8898</v>
      </c>
      <c r="N2634" t="str">
        <f t="shared" si="82"/>
        <v>HIGH</v>
      </c>
      <c r="O2634" t="str" cm="1">
        <f t="array" ref="O2634">_xlfn.IFS(D2634="North","Zone 1",D2634="South","Zone 2",D2634="East","Zone 3",D2634="West","Zone 4")</f>
        <v>Zone 1</v>
      </c>
      <c r="P2634">
        <f t="shared" si="83"/>
        <v>3203.2000000000003</v>
      </c>
      <c r="Q2634" t="str">
        <f>VLOOKUP(C2634,Product_Master!$A:$D,3,FALSE)</f>
        <v>Clothing</v>
      </c>
    </row>
    <row r="2635" spans="1:17" x14ac:dyDescent="0.3">
      <c r="A2635" t="s">
        <v>5639</v>
      </c>
      <c r="B2635" t="s">
        <v>1416</v>
      </c>
      <c r="C2635" t="s">
        <v>48</v>
      </c>
      <c r="D2635" t="s">
        <v>171</v>
      </c>
      <c r="E2635" t="s">
        <v>204</v>
      </c>
      <c r="F2635" t="s">
        <v>205</v>
      </c>
      <c r="G2635" t="s">
        <v>187</v>
      </c>
      <c r="H2635" t="s">
        <v>5640</v>
      </c>
      <c r="I2635">
        <v>4</v>
      </c>
      <c r="J2635">
        <v>15</v>
      </c>
      <c r="K2635">
        <v>146723</v>
      </c>
      <c r="L2635" t="str">
        <f>VLOOKUP(Sales_Data!C2635,Product_Master!$A:$D,2,FALSE)</f>
        <v>Bed</v>
      </c>
      <c r="M2635">
        <f>VLOOKUP(C2635,Product_Master!$A:$D,4,FALSE)</f>
        <v>43154</v>
      </c>
      <c r="N2635" t="str">
        <f t="shared" si="82"/>
        <v>HIGH</v>
      </c>
      <c r="O2635" t="str" cm="1">
        <f t="array" ref="O2635">_xlfn.IFS(D2635="North","Zone 1",D2635="South","Zone 2",D2635="East","Zone 3",D2635="West","Zone 4")</f>
        <v>Zone 2</v>
      </c>
      <c r="P2635">
        <f t="shared" si="83"/>
        <v>14672.300000000001</v>
      </c>
      <c r="Q2635" t="str">
        <f>VLOOKUP(C2635,Product_Master!$A:$D,3,FALSE)</f>
        <v>Furniture</v>
      </c>
    </row>
    <row r="2636" spans="1:17" x14ac:dyDescent="0.3">
      <c r="A2636" t="s">
        <v>5641</v>
      </c>
      <c r="B2636" t="s">
        <v>1421</v>
      </c>
      <c r="C2636" t="s">
        <v>104</v>
      </c>
      <c r="D2636" t="s">
        <v>171</v>
      </c>
      <c r="E2636" t="s">
        <v>172</v>
      </c>
      <c r="F2636" t="s">
        <v>173</v>
      </c>
      <c r="G2636" t="s">
        <v>206</v>
      </c>
      <c r="H2636" t="s">
        <v>5642</v>
      </c>
      <c r="I2636">
        <v>12</v>
      </c>
      <c r="J2636">
        <v>0</v>
      </c>
      <c r="K2636">
        <v>409812</v>
      </c>
      <c r="L2636" t="str">
        <f>VLOOKUP(Sales_Data!C2636,Product_Master!$A:$D,2,FALSE)</f>
        <v>Coffee</v>
      </c>
      <c r="M2636">
        <f>VLOOKUP(C2636,Product_Master!$A:$D,4,FALSE)</f>
        <v>34151</v>
      </c>
      <c r="N2636" t="str">
        <f t="shared" si="82"/>
        <v>HIGH</v>
      </c>
      <c r="O2636" t="str" cm="1">
        <f t="array" ref="O2636">_xlfn.IFS(D2636="North","Zone 1",D2636="South","Zone 2",D2636="East","Zone 3",D2636="West","Zone 4")</f>
        <v>Zone 2</v>
      </c>
      <c r="P2636">
        <f t="shared" si="83"/>
        <v>40981.200000000004</v>
      </c>
      <c r="Q2636" t="str">
        <f>VLOOKUP(C2636,Product_Master!$A:$D,3,FALSE)</f>
        <v>Grocery</v>
      </c>
    </row>
    <row r="2637" spans="1:17" x14ac:dyDescent="0.3">
      <c r="A2637" t="s">
        <v>5643</v>
      </c>
      <c r="B2637" t="s">
        <v>844</v>
      </c>
      <c r="C2637" t="s">
        <v>89</v>
      </c>
      <c r="D2637" t="s">
        <v>191</v>
      </c>
      <c r="E2637" t="s">
        <v>238</v>
      </c>
      <c r="F2637" t="s">
        <v>238</v>
      </c>
      <c r="G2637" t="s">
        <v>200</v>
      </c>
      <c r="H2637" t="s">
        <v>3531</v>
      </c>
      <c r="I2637">
        <v>8</v>
      </c>
      <c r="J2637">
        <v>15</v>
      </c>
      <c r="K2637">
        <v>352240</v>
      </c>
      <c r="L2637" t="str">
        <f>VLOOKUP(Sales_Data!C2637,Product_Master!$A:$D,2,FALSE)</f>
        <v>Shorts</v>
      </c>
      <c r="M2637">
        <f>VLOOKUP(C2637,Product_Master!$A:$D,4,FALSE)</f>
        <v>51800</v>
      </c>
      <c r="N2637" t="str">
        <f t="shared" si="82"/>
        <v>HIGH</v>
      </c>
      <c r="O2637" t="str" cm="1">
        <f t="array" ref="O2637">_xlfn.IFS(D2637="North","Zone 1",D2637="South","Zone 2",D2637="East","Zone 3",D2637="West","Zone 4")</f>
        <v>Zone 1</v>
      </c>
      <c r="P2637">
        <f t="shared" si="83"/>
        <v>35224</v>
      </c>
      <c r="Q2637" t="str">
        <f>VLOOKUP(C2637,Product_Master!$A:$D,3,FALSE)</f>
        <v>Clothing</v>
      </c>
    </row>
    <row r="2638" spans="1:17" x14ac:dyDescent="0.3">
      <c r="A2638" t="s">
        <v>5644</v>
      </c>
      <c r="B2638" t="s">
        <v>448</v>
      </c>
      <c r="C2638" t="s">
        <v>122</v>
      </c>
      <c r="D2638" t="s">
        <v>191</v>
      </c>
      <c r="E2638" t="s">
        <v>192</v>
      </c>
      <c r="F2638" t="s">
        <v>193</v>
      </c>
      <c r="G2638" t="s">
        <v>212</v>
      </c>
      <c r="H2638" t="s">
        <v>5645</v>
      </c>
      <c r="I2638">
        <v>2</v>
      </c>
      <c r="J2638">
        <v>20</v>
      </c>
      <c r="K2638">
        <v>104851</v>
      </c>
      <c r="L2638" t="str">
        <f>VLOOKUP(Sales_Data!C2638,Product_Master!$A:$D,2,FALSE)</f>
        <v>Noodles</v>
      </c>
      <c r="M2638">
        <f>VLOOKUP(C2638,Product_Master!$A:$D,4,FALSE)</f>
        <v>65532</v>
      </c>
      <c r="N2638" t="str">
        <f t="shared" si="82"/>
        <v>HIGH</v>
      </c>
      <c r="O2638" t="str" cm="1">
        <f t="array" ref="O2638">_xlfn.IFS(D2638="North","Zone 1",D2638="South","Zone 2",D2638="East","Zone 3",D2638="West","Zone 4")</f>
        <v>Zone 1</v>
      </c>
      <c r="P2638">
        <f t="shared" si="83"/>
        <v>10485.1</v>
      </c>
      <c r="Q2638" t="str">
        <f>VLOOKUP(C2638,Product_Master!$A:$D,3,FALSE)</f>
        <v>Grocery</v>
      </c>
    </row>
    <row r="2639" spans="1:17" x14ac:dyDescent="0.3">
      <c r="A2639" t="s">
        <v>5646</v>
      </c>
      <c r="B2639" t="s">
        <v>1536</v>
      </c>
      <c r="C2639" t="s">
        <v>124</v>
      </c>
      <c r="D2639" t="s">
        <v>178</v>
      </c>
      <c r="E2639" t="s">
        <v>179</v>
      </c>
      <c r="F2639" t="s">
        <v>180</v>
      </c>
      <c r="G2639" t="s">
        <v>181</v>
      </c>
      <c r="H2639" t="s">
        <v>5647</v>
      </c>
      <c r="I2639">
        <v>10</v>
      </c>
      <c r="J2639">
        <v>20</v>
      </c>
      <c r="K2639">
        <v>260880</v>
      </c>
      <c r="L2639" t="str">
        <f>VLOOKUP(Sales_Data!C2639,Product_Master!$A:$D,2,FALSE)</f>
        <v>Dry Fruits</v>
      </c>
      <c r="M2639">
        <f>VLOOKUP(C2639,Product_Master!$A:$D,4,FALSE)</f>
        <v>32610</v>
      </c>
      <c r="N2639" t="str">
        <f t="shared" si="82"/>
        <v>HIGH</v>
      </c>
      <c r="O2639" t="str" cm="1">
        <f t="array" ref="O2639">_xlfn.IFS(D2639="North","Zone 1",D2639="South","Zone 2",D2639="East","Zone 3",D2639="West","Zone 4")</f>
        <v>Zone 3</v>
      </c>
      <c r="P2639">
        <f t="shared" si="83"/>
        <v>26088</v>
      </c>
      <c r="Q2639" t="str">
        <f>VLOOKUP(C2639,Product_Master!$A:$D,3,FALSE)</f>
        <v>Grocery</v>
      </c>
    </row>
    <row r="2640" spans="1:17" x14ac:dyDescent="0.3">
      <c r="A2640" t="s">
        <v>5648</v>
      </c>
      <c r="B2640" t="s">
        <v>3353</v>
      </c>
      <c r="C2640" t="s">
        <v>97</v>
      </c>
      <c r="D2640" t="s">
        <v>178</v>
      </c>
      <c r="E2640" t="s">
        <v>185</v>
      </c>
      <c r="F2640" t="s">
        <v>186</v>
      </c>
      <c r="G2640" t="s">
        <v>200</v>
      </c>
      <c r="H2640" t="s">
        <v>5288</v>
      </c>
      <c r="I2640">
        <v>4</v>
      </c>
      <c r="J2640">
        <v>15</v>
      </c>
      <c r="K2640">
        <v>72233</v>
      </c>
      <c r="L2640" t="str">
        <f>VLOOKUP(Sales_Data!C2640,Product_Master!$A:$D,2,FALSE)</f>
        <v>Rice</v>
      </c>
      <c r="M2640">
        <f>VLOOKUP(C2640,Product_Master!$A:$D,4,FALSE)</f>
        <v>21245</v>
      </c>
      <c r="N2640" t="str">
        <f t="shared" si="82"/>
        <v>HIGH</v>
      </c>
      <c r="O2640" t="str" cm="1">
        <f t="array" ref="O2640">_xlfn.IFS(D2640="North","Zone 1",D2640="South","Zone 2",D2640="East","Zone 3",D2640="West","Zone 4")</f>
        <v>Zone 3</v>
      </c>
      <c r="P2640">
        <f t="shared" si="83"/>
        <v>7223.3</v>
      </c>
      <c r="Q2640" t="str">
        <f>VLOOKUP(C2640,Product_Master!$A:$D,3,FALSE)</f>
        <v>Grocery</v>
      </c>
    </row>
    <row r="2641" spans="1:17" x14ac:dyDescent="0.3">
      <c r="A2641" t="s">
        <v>5649</v>
      </c>
      <c r="B2641" t="s">
        <v>1395</v>
      </c>
      <c r="C2641" t="s">
        <v>64</v>
      </c>
      <c r="D2641" t="s">
        <v>178</v>
      </c>
      <c r="E2641" t="s">
        <v>310</v>
      </c>
      <c r="F2641" t="s">
        <v>311</v>
      </c>
      <c r="G2641" t="s">
        <v>315</v>
      </c>
      <c r="H2641" t="s">
        <v>5650</v>
      </c>
      <c r="I2641">
        <v>1</v>
      </c>
      <c r="J2641">
        <v>5</v>
      </c>
      <c r="K2641">
        <v>43215</v>
      </c>
      <c r="L2641" t="str">
        <f>VLOOKUP(Sales_Data!C2641,Product_Master!$A:$D,2,FALSE)</f>
        <v>Stool</v>
      </c>
      <c r="M2641">
        <f>VLOOKUP(C2641,Product_Master!$A:$D,4,FALSE)</f>
        <v>45490</v>
      </c>
      <c r="N2641" t="str">
        <f t="shared" si="82"/>
        <v>HIGH</v>
      </c>
      <c r="O2641" t="str" cm="1">
        <f t="array" ref="O2641">_xlfn.IFS(D2641="North","Zone 1",D2641="South","Zone 2",D2641="East","Zone 3",D2641="West","Zone 4")</f>
        <v>Zone 3</v>
      </c>
      <c r="P2641">
        <f t="shared" si="83"/>
        <v>4321.5</v>
      </c>
      <c r="Q2641" t="str">
        <f>VLOOKUP(C2641,Product_Master!$A:$D,3,FALSE)</f>
        <v>Furniture</v>
      </c>
    </row>
    <row r="2642" spans="1:17" x14ac:dyDescent="0.3">
      <c r="A2642" t="s">
        <v>5651</v>
      </c>
      <c r="B2642" t="s">
        <v>744</v>
      </c>
      <c r="C2642" t="s">
        <v>145</v>
      </c>
      <c r="D2642" t="s">
        <v>191</v>
      </c>
      <c r="E2642" t="s">
        <v>192</v>
      </c>
      <c r="F2642" t="s">
        <v>193</v>
      </c>
      <c r="G2642" t="s">
        <v>285</v>
      </c>
      <c r="H2642" t="s">
        <v>5652</v>
      </c>
      <c r="I2642">
        <v>10</v>
      </c>
      <c r="J2642">
        <v>0</v>
      </c>
      <c r="K2642">
        <v>177560</v>
      </c>
      <c r="L2642" t="str">
        <f>VLOOKUP(Sales_Data!C2642,Product_Master!$A:$D,2,FALSE)</f>
        <v>Badminton Racket</v>
      </c>
      <c r="M2642">
        <f>VLOOKUP(C2642,Product_Master!$A:$D,4,FALSE)</f>
        <v>17756</v>
      </c>
      <c r="N2642" t="str">
        <f t="shared" si="82"/>
        <v>HIGH</v>
      </c>
      <c r="O2642" t="str" cm="1">
        <f t="array" ref="O2642">_xlfn.IFS(D2642="North","Zone 1",D2642="South","Zone 2",D2642="East","Zone 3",D2642="West","Zone 4")</f>
        <v>Zone 1</v>
      </c>
      <c r="P2642">
        <f t="shared" si="83"/>
        <v>17756</v>
      </c>
      <c r="Q2642" t="str">
        <f>VLOOKUP(C2642,Product_Master!$A:$D,3,FALSE)</f>
        <v>Sports</v>
      </c>
    </row>
    <row r="2643" spans="1:17" x14ac:dyDescent="0.3">
      <c r="A2643" t="s">
        <v>5653</v>
      </c>
      <c r="B2643" t="s">
        <v>1742</v>
      </c>
      <c r="C2643" t="s">
        <v>135</v>
      </c>
      <c r="D2643" t="s">
        <v>191</v>
      </c>
      <c r="E2643" t="s">
        <v>192</v>
      </c>
      <c r="F2643" t="s">
        <v>193</v>
      </c>
      <c r="G2643" t="s">
        <v>174</v>
      </c>
      <c r="H2643" t="s">
        <v>5654</v>
      </c>
      <c r="I2643">
        <v>2</v>
      </c>
      <c r="J2643">
        <v>20</v>
      </c>
      <c r="K2643">
        <v>41094</v>
      </c>
      <c r="L2643" t="str">
        <f>VLOOKUP(Sales_Data!C2643,Product_Master!$A:$D,2,FALSE)</f>
        <v>Yoga Mat</v>
      </c>
      <c r="M2643">
        <f>VLOOKUP(C2643,Product_Master!$A:$D,4,FALSE)</f>
        <v>25684</v>
      </c>
      <c r="N2643" t="str">
        <f t="shared" si="82"/>
        <v>HIGH</v>
      </c>
      <c r="O2643" t="str" cm="1">
        <f t="array" ref="O2643">_xlfn.IFS(D2643="North","Zone 1",D2643="South","Zone 2",D2643="East","Zone 3",D2643="West","Zone 4")</f>
        <v>Zone 1</v>
      </c>
      <c r="P2643">
        <f t="shared" si="83"/>
        <v>4109.4000000000005</v>
      </c>
      <c r="Q2643" t="str">
        <f>VLOOKUP(C2643,Product_Master!$A:$D,3,FALSE)</f>
        <v>Sports</v>
      </c>
    </row>
    <row r="2644" spans="1:17" x14ac:dyDescent="0.3">
      <c r="A2644" t="s">
        <v>5655</v>
      </c>
      <c r="B2644" t="s">
        <v>1114</v>
      </c>
      <c r="C2644" t="s">
        <v>11</v>
      </c>
      <c r="D2644" t="s">
        <v>197</v>
      </c>
      <c r="E2644" t="s">
        <v>260</v>
      </c>
      <c r="F2644" t="s">
        <v>261</v>
      </c>
      <c r="G2644" t="s">
        <v>253</v>
      </c>
      <c r="H2644" t="s">
        <v>5656</v>
      </c>
      <c r="I2644">
        <v>6</v>
      </c>
      <c r="J2644">
        <v>20</v>
      </c>
      <c r="K2644">
        <v>142809</v>
      </c>
      <c r="L2644" t="str">
        <f>VLOOKUP(Sales_Data!C2644,Product_Master!$A:$D,2,FALSE)</f>
        <v>Lenovo Laptop</v>
      </c>
      <c r="M2644">
        <f>VLOOKUP(C2644,Product_Master!$A:$D,4,FALSE)</f>
        <v>29752</v>
      </c>
      <c r="N2644" t="str">
        <f t="shared" si="82"/>
        <v>HIGH</v>
      </c>
      <c r="O2644" t="str" cm="1">
        <f t="array" ref="O2644">_xlfn.IFS(D2644="North","Zone 1",D2644="South","Zone 2",D2644="East","Zone 3",D2644="West","Zone 4")</f>
        <v>Zone 4</v>
      </c>
      <c r="P2644">
        <f t="shared" si="83"/>
        <v>14280.900000000001</v>
      </c>
      <c r="Q2644" t="str">
        <f>VLOOKUP(C2644,Product_Master!$A:$D,3,FALSE)</f>
        <v>Electronics</v>
      </c>
    </row>
    <row r="2645" spans="1:17" x14ac:dyDescent="0.3">
      <c r="A2645" t="s">
        <v>5657</v>
      </c>
      <c r="B2645" t="s">
        <v>731</v>
      </c>
      <c r="C2645" t="s">
        <v>52</v>
      </c>
      <c r="D2645" t="s">
        <v>171</v>
      </c>
      <c r="E2645" t="s">
        <v>204</v>
      </c>
      <c r="F2645" t="s">
        <v>205</v>
      </c>
      <c r="G2645" t="s">
        <v>285</v>
      </c>
      <c r="H2645" t="s">
        <v>5658</v>
      </c>
      <c r="I2645">
        <v>4</v>
      </c>
      <c r="J2645">
        <v>20</v>
      </c>
      <c r="K2645">
        <v>6700</v>
      </c>
      <c r="L2645" t="str">
        <f>VLOOKUP(Sales_Data!C2645,Product_Master!$A:$D,2,FALSE)</f>
        <v>TV Unit</v>
      </c>
      <c r="M2645">
        <f>VLOOKUP(C2645,Product_Master!$A:$D,4,FALSE)</f>
        <v>2094</v>
      </c>
      <c r="N2645" t="str">
        <f t="shared" si="82"/>
        <v>MEDIUM</v>
      </c>
      <c r="O2645" t="str" cm="1">
        <f t="array" ref="O2645">_xlfn.IFS(D2645="North","Zone 1",D2645="South","Zone 2",D2645="East","Zone 3",D2645="West","Zone 4")</f>
        <v>Zone 2</v>
      </c>
      <c r="P2645">
        <f t="shared" si="83"/>
        <v>335</v>
      </c>
      <c r="Q2645" t="str">
        <f>VLOOKUP(C2645,Product_Master!$A:$D,3,FALSE)</f>
        <v>Furniture</v>
      </c>
    </row>
    <row r="2646" spans="1:17" x14ac:dyDescent="0.3">
      <c r="A2646" t="s">
        <v>5659</v>
      </c>
      <c r="B2646" t="s">
        <v>723</v>
      </c>
      <c r="C2646" t="s">
        <v>29</v>
      </c>
      <c r="D2646" t="s">
        <v>191</v>
      </c>
      <c r="E2646" t="s">
        <v>242</v>
      </c>
      <c r="F2646" t="s">
        <v>242</v>
      </c>
      <c r="G2646" t="s">
        <v>206</v>
      </c>
      <c r="H2646" t="s">
        <v>5660</v>
      </c>
      <c r="I2646">
        <v>2</v>
      </c>
      <c r="J2646">
        <v>5</v>
      </c>
      <c r="K2646">
        <v>29662</v>
      </c>
      <c r="L2646" t="str">
        <f>VLOOKUP(Sales_Data!C2646,Product_Master!$A:$D,2,FALSE)</f>
        <v>Bluetooth Speaker</v>
      </c>
      <c r="M2646">
        <f>VLOOKUP(C2646,Product_Master!$A:$D,4,FALSE)</f>
        <v>15612</v>
      </c>
      <c r="N2646" t="str">
        <f t="shared" si="82"/>
        <v>HIGH</v>
      </c>
      <c r="O2646" t="str" cm="1">
        <f t="array" ref="O2646">_xlfn.IFS(D2646="North","Zone 1",D2646="South","Zone 2",D2646="East","Zone 3",D2646="West","Zone 4")</f>
        <v>Zone 1</v>
      </c>
      <c r="P2646">
        <f t="shared" si="83"/>
        <v>2966.2000000000003</v>
      </c>
      <c r="Q2646" t="str">
        <f>VLOOKUP(C2646,Product_Master!$A:$D,3,FALSE)</f>
        <v>Electronics</v>
      </c>
    </row>
    <row r="2647" spans="1:17" x14ac:dyDescent="0.3">
      <c r="A2647" t="s">
        <v>5661</v>
      </c>
      <c r="B2647" t="s">
        <v>891</v>
      </c>
      <c r="C2647" t="s">
        <v>4</v>
      </c>
      <c r="D2647" t="s">
        <v>171</v>
      </c>
      <c r="E2647" t="s">
        <v>172</v>
      </c>
      <c r="F2647" t="s">
        <v>173</v>
      </c>
      <c r="G2647" t="s">
        <v>269</v>
      </c>
      <c r="H2647" t="s">
        <v>5662</v>
      </c>
      <c r="I2647">
        <v>7</v>
      </c>
      <c r="J2647">
        <v>5</v>
      </c>
      <c r="K2647">
        <v>7029</v>
      </c>
      <c r="L2647" t="str">
        <f>VLOOKUP(Sales_Data!C2647,Product_Master!$A:$D,2,FALSE)</f>
        <v>Samsung TV</v>
      </c>
      <c r="M2647">
        <f>VLOOKUP(C2647,Product_Master!$A:$D,4,FALSE)</f>
        <v>1057</v>
      </c>
      <c r="N2647" t="str">
        <f t="shared" si="82"/>
        <v>MEDIUM</v>
      </c>
      <c r="O2647" t="str" cm="1">
        <f t="array" ref="O2647">_xlfn.IFS(D2647="North","Zone 1",D2647="South","Zone 2",D2647="East","Zone 3",D2647="West","Zone 4")</f>
        <v>Zone 2</v>
      </c>
      <c r="P2647">
        <f t="shared" si="83"/>
        <v>351.45000000000005</v>
      </c>
      <c r="Q2647" t="str">
        <f>VLOOKUP(C2647,Product_Master!$A:$D,3,FALSE)</f>
        <v>Electronics</v>
      </c>
    </row>
    <row r="2648" spans="1:17" x14ac:dyDescent="0.3">
      <c r="A2648" t="s">
        <v>5663</v>
      </c>
      <c r="B2648" t="s">
        <v>360</v>
      </c>
      <c r="C2648" t="s">
        <v>126</v>
      </c>
      <c r="D2648" t="s">
        <v>171</v>
      </c>
      <c r="E2648" t="s">
        <v>204</v>
      </c>
      <c r="F2648" t="s">
        <v>205</v>
      </c>
      <c r="G2648" t="s">
        <v>315</v>
      </c>
      <c r="H2648" t="s">
        <v>5664</v>
      </c>
      <c r="I2648">
        <v>11</v>
      </c>
      <c r="J2648">
        <v>10</v>
      </c>
      <c r="K2648">
        <v>40788</v>
      </c>
      <c r="L2648" t="str">
        <f>VLOOKUP(Sales_Data!C2648,Product_Master!$A:$D,2,FALSE)</f>
        <v>Honey</v>
      </c>
      <c r="M2648">
        <f>VLOOKUP(C2648,Product_Master!$A:$D,4,FALSE)</f>
        <v>4120</v>
      </c>
      <c r="N2648" t="str">
        <f t="shared" si="82"/>
        <v>HIGH</v>
      </c>
      <c r="O2648" t="str" cm="1">
        <f t="array" ref="O2648">_xlfn.IFS(D2648="North","Zone 1",D2648="South","Zone 2",D2648="East","Zone 3",D2648="West","Zone 4")</f>
        <v>Zone 2</v>
      </c>
      <c r="P2648">
        <f t="shared" si="83"/>
        <v>4078.8</v>
      </c>
      <c r="Q2648" t="str">
        <f>VLOOKUP(C2648,Product_Master!$A:$D,3,FALSE)</f>
        <v>Grocery</v>
      </c>
    </row>
    <row r="2649" spans="1:17" x14ac:dyDescent="0.3">
      <c r="A2649" t="s">
        <v>5665</v>
      </c>
      <c r="B2649" t="s">
        <v>1243</v>
      </c>
      <c r="C2649" t="s">
        <v>122</v>
      </c>
      <c r="D2649" t="s">
        <v>197</v>
      </c>
      <c r="E2649" t="s">
        <v>198</v>
      </c>
      <c r="F2649" t="s">
        <v>199</v>
      </c>
      <c r="G2649" t="s">
        <v>206</v>
      </c>
      <c r="H2649" t="s">
        <v>3108</v>
      </c>
      <c r="I2649">
        <v>7</v>
      </c>
      <c r="J2649">
        <v>0</v>
      </c>
      <c r="K2649">
        <v>458724</v>
      </c>
      <c r="L2649" t="str">
        <f>VLOOKUP(Sales_Data!C2649,Product_Master!$A:$D,2,FALSE)</f>
        <v>Noodles</v>
      </c>
      <c r="M2649">
        <f>VLOOKUP(C2649,Product_Master!$A:$D,4,FALSE)</f>
        <v>65532</v>
      </c>
      <c r="N2649" t="str">
        <f t="shared" si="82"/>
        <v>HIGH</v>
      </c>
      <c r="O2649" t="str" cm="1">
        <f t="array" ref="O2649">_xlfn.IFS(D2649="North","Zone 1",D2649="South","Zone 2",D2649="East","Zone 3",D2649="West","Zone 4")</f>
        <v>Zone 4</v>
      </c>
      <c r="P2649">
        <f t="shared" si="83"/>
        <v>45872.4</v>
      </c>
      <c r="Q2649" t="str">
        <f>VLOOKUP(C2649,Product_Master!$A:$D,3,FALSE)</f>
        <v>Grocery</v>
      </c>
    </row>
    <row r="2650" spans="1:17" x14ac:dyDescent="0.3">
      <c r="A2650" t="s">
        <v>5666</v>
      </c>
      <c r="B2650" t="s">
        <v>669</v>
      </c>
      <c r="C2650" t="s">
        <v>42</v>
      </c>
      <c r="D2650" t="s">
        <v>178</v>
      </c>
      <c r="E2650" t="s">
        <v>185</v>
      </c>
      <c r="F2650" t="s">
        <v>186</v>
      </c>
      <c r="G2650" t="s">
        <v>269</v>
      </c>
      <c r="H2650" t="s">
        <v>5667</v>
      </c>
      <c r="I2650">
        <v>7</v>
      </c>
      <c r="J2650">
        <v>20</v>
      </c>
      <c r="K2650">
        <v>105896</v>
      </c>
      <c r="L2650" t="str">
        <f>VLOOKUP(Sales_Data!C2650,Product_Master!$A:$D,2,FALSE)</f>
        <v>Coffee Table</v>
      </c>
      <c r="M2650">
        <f>VLOOKUP(C2650,Product_Master!$A:$D,4,FALSE)</f>
        <v>18910</v>
      </c>
      <c r="N2650" t="str">
        <f t="shared" si="82"/>
        <v>HIGH</v>
      </c>
      <c r="O2650" t="str" cm="1">
        <f t="array" ref="O2650">_xlfn.IFS(D2650="North","Zone 1",D2650="South","Zone 2",D2650="East","Zone 3",D2650="West","Zone 4")</f>
        <v>Zone 3</v>
      </c>
      <c r="P2650">
        <f t="shared" si="83"/>
        <v>10589.6</v>
      </c>
      <c r="Q2650" t="str">
        <f>VLOOKUP(C2650,Product_Master!$A:$D,3,FALSE)</f>
        <v>Furniture</v>
      </c>
    </row>
    <row r="2651" spans="1:17" x14ac:dyDescent="0.3">
      <c r="A2651" t="s">
        <v>5668</v>
      </c>
      <c r="B2651" t="s">
        <v>771</v>
      </c>
      <c r="C2651" t="s">
        <v>62</v>
      </c>
      <c r="D2651" t="s">
        <v>197</v>
      </c>
      <c r="E2651" t="s">
        <v>198</v>
      </c>
      <c r="F2651" t="s">
        <v>199</v>
      </c>
      <c r="G2651" t="s">
        <v>253</v>
      </c>
      <c r="H2651" t="s">
        <v>5669</v>
      </c>
      <c r="I2651">
        <v>9</v>
      </c>
      <c r="J2651">
        <v>5</v>
      </c>
      <c r="K2651">
        <v>424695</v>
      </c>
      <c r="L2651" t="str">
        <f>VLOOKUP(Sales_Data!C2651,Product_Master!$A:$D,2,FALSE)</f>
        <v>Recliner</v>
      </c>
      <c r="M2651">
        <f>VLOOKUP(C2651,Product_Master!$A:$D,4,FALSE)</f>
        <v>49672</v>
      </c>
      <c r="N2651" t="str">
        <f t="shared" si="82"/>
        <v>HIGH</v>
      </c>
      <c r="O2651" t="str" cm="1">
        <f t="array" ref="O2651">_xlfn.IFS(D2651="North","Zone 1",D2651="South","Zone 2",D2651="East","Zone 3",D2651="West","Zone 4")</f>
        <v>Zone 4</v>
      </c>
      <c r="P2651">
        <f t="shared" si="83"/>
        <v>42469.5</v>
      </c>
      <c r="Q2651" t="str">
        <f>VLOOKUP(C2651,Product_Master!$A:$D,3,FALSE)</f>
        <v>Furniture</v>
      </c>
    </row>
    <row r="2652" spans="1:17" x14ac:dyDescent="0.3">
      <c r="A2652" t="s">
        <v>5670</v>
      </c>
      <c r="B2652" t="s">
        <v>2632</v>
      </c>
      <c r="C2652" t="s">
        <v>85</v>
      </c>
      <c r="D2652" t="s">
        <v>171</v>
      </c>
      <c r="E2652" t="s">
        <v>204</v>
      </c>
      <c r="F2652" t="s">
        <v>205</v>
      </c>
      <c r="G2652" t="s">
        <v>219</v>
      </c>
      <c r="H2652" t="s">
        <v>2151</v>
      </c>
      <c r="I2652">
        <v>5</v>
      </c>
      <c r="J2652">
        <v>0</v>
      </c>
      <c r="K2652">
        <v>368005</v>
      </c>
      <c r="L2652" t="str">
        <f>VLOOKUP(Sales_Data!C2652,Product_Master!$A:$D,2,FALSE)</f>
        <v>Shoes</v>
      </c>
      <c r="M2652">
        <f>VLOOKUP(C2652,Product_Master!$A:$D,4,FALSE)</f>
        <v>73601</v>
      </c>
      <c r="N2652" t="str">
        <f t="shared" si="82"/>
        <v>HIGH</v>
      </c>
      <c r="O2652" t="str" cm="1">
        <f t="array" ref="O2652">_xlfn.IFS(D2652="North","Zone 1",D2652="South","Zone 2",D2652="East","Zone 3",D2652="West","Zone 4")</f>
        <v>Zone 2</v>
      </c>
      <c r="P2652">
        <f t="shared" si="83"/>
        <v>36800.5</v>
      </c>
      <c r="Q2652" t="str">
        <f>VLOOKUP(C2652,Product_Master!$A:$D,3,FALSE)</f>
        <v>Clothing</v>
      </c>
    </row>
    <row r="2653" spans="1:17" x14ac:dyDescent="0.3">
      <c r="A2653" t="s">
        <v>5671</v>
      </c>
      <c r="B2653" t="s">
        <v>5672</v>
      </c>
      <c r="C2653" t="s">
        <v>75</v>
      </c>
      <c r="D2653" t="s">
        <v>191</v>
      </c>
      <c r="E2653" t="s">
        <v>242</v>
      </c>
      <c r="F2653" t="s">
        <v>242</v>
      </c>
      <c r="G2653" t="s">
        <v>174</v>
      </c>
      <c r="H2653" t="s">
        <v>5673</v>
      </c>
      <c r="I2653">
        <v>2</v>
      </c>
      <c r="J2653">
        <v>5</v>
      </c>
      <c r="K2653">
        <v>76247</v>
      </c>
      <c r="L2653" t="str">
        <f>VLOOKUP(Sales_Data!C2653,Product_Master!$A:$D,2,FALSE)</f>
        <v>Jacket</v>
      </c>
      <c r="M2653">
        <f>VLOOKUP(C2653,Product_Master!$A:$D,4,FALSE)</f>
        <v>40130</v>
      </c>
      <c r="N2653" t="str">
        <f t="shared" si="82"/>
        <v>HIGH</v>
      </c>
      <c r="O2653" t="str" cm="1">
        <f t="array" ref="O2653">_xlfn.IFS(D2653="North","Zone 1",D2653="South","Zone 2",D2653="East","Zone 3",D2653="West","Zone 4")</f>
        <v>Zone 1</v>
      </c>
      <c r="P2653">
        <f t="shared" si="83"/>
        <v>7624.7000000000007</v>
      </c>
      <c r="Q2653" t="str">
        <f>VLOOKUP(C2653,Product_Master!$A:$D,3,FALSE)</f>
        <v>Clothing</v>
      </c>
    </row>
    <row r="2654" spans="1:17" x14ac:dyDescent="0.3">
      <c r="A2654" t="s">
        <v>5674</v>
      </c>
      <c r="B2654" t="s">
        <v>2303</v>
      </c>
      <c r="C2654" t="s">
        <v>89</v>
      </c>
      <c r="D2654" t="s">
        <v>171</v>
      </c>
      <c r="E2654" t="s">
        <v>172</v>
      </c>
      <c r="F2654" t="s">
        <v>173</v>
      </c>
      <c r="G2654" t="s">
        <v>269</v>
      </c>
      <c r="H2654" t="s">
        <v>5675</v>
      </c>
      <c r="I2654">
        <v>10</v>
      </c>
      <c r="J2654">
        <v>5</v>
      </c>
      <c r="K2654">
        <v>492100</v>
      </c>
      <c r="L2654" t="str">
        <f>VLOOKUP(Sales_Data!C2654,Product_Master!$A:$D,2,FALSE)</f>
        <v>Shorts</v>
      </c>
      <c r="M2654">
        <f>VLOOKUP(C2654,Product_Master!$A:$D,4,FALSE)</f>
        <v>51800</v>
      </c>
      <c r="N2654" t="str">
        <f t="shared" si="82"/>
        <v>HIGH</v>
      </c>
      <c r="O2654" t="str" cm="1">
        <f t="array" ref="O2654">_xlfn.IFS(D2654="North","Zone 1",D2654="South","Zone 2",D2654="East","Zone 3",D2654="West","Zone 4")</f>
        <v>Zone 2</v>
      </c>
      <c r="P2654">
        <f t="shared" si="83"/>
        <v>49210</v>
      </c>
      <c r="Q2654" t="str">
        <f>VLOOKUP(C2654,Product_Master!$A:$D,3,FALSE)</f>
        <v>Clothing</v>
      </c>
    </row>
    <row r="2655" spans="1:17" x14ac:dyDescent="0.3">
      <c r="A2655" t="s">
        <v>5676</v>
      </c>
      <c r="B2655" t="s">
        <v>1371</v>
      </c>
      <c r="C2655" t="s">
        <v>151</v>
      </c>
      <c r="D2655" t="s">
        <v>178</v>
      </c>
      <c r="E2655" t="s">
        <v>179</v>
      </c>
      <c r="F2655" t="s">
        <v>180</v>
      </c>
      <c r="G2655" t="s">
        <v>262</v>
      </c>
      <c r="H2655" t="s">
        <v>5677</v>
      </c>
      <c r="I2655">
        <v>9</v>
      </c>
      <c r="J2655">
        <v>5</v>
      </c>
      <c r="K2655">
        <v>325729</v>
      </c>
      <c r="L2655" t="str">
        <f>VLOOKUP(Sales_Data!C2655,Product_Master!$A:$D,2,FALSE)</f>
        <v>Volleyball</v>
      </c>
      <c r="M2655">
        <f>VLOOKUP(C2655,Product_Master!$A:$D,4,FALSE)</f>
        <v>38097</v>
      </c>
      <c r="N2655" t="str">
        <f t="shared" si="82"/>
        <v>HIGH</v>
      </c>
      <c r="O2655" t="str" cm="1">
        <f t="array" ref="O2655">_xlfn.IFS(D2655="North","Zone 1",D2655="South","Zone 2",D2655="East","Zone 3",D2655="West","Zone 4")</f>
        <v>Zone 3</v>
      </c>
      <c r="P2655">
        <f t="shared" si="83"/>
        <v>32572.9</v>
      </c>
      <c r="Q2655" t="str">
        <f>VLOOKUP(C2655,Product_Master!$A:$D,3,FALSE)</f>
        <v>Sports</v>
      </c>
    </row>
    <row r="2656" spans="1:17" x14ac:dyDescent="0.3">
      <c r="A2656" t="s">
        <v>5678</v>
      </c>
      <c r="B2656" t="s">
        <v>867</v>
      </c>
      <c r="C2656" t="s">
        <v>120</v>
      </c>
      <c r="D2656" t="s">
        <v>191</v>
      </c>
      <c r="E2656" t="s">
        <v>238</v>
      </c>
      <c r="F2656" t="s">
        <v>238</v>
      </c>
      <c r="G2656" t="s">
        <v>257</v>
      </c>
      <c r="H2656" t="s">
        <v>5679</v>
      </c>
      <c r="I2656">
        <v>6</v>
      </c>
      <c r="J2656">
        <v>20</v>
      </c>
      <c r="K2656">
        <v>148180</v>
      </c>
      <c r="L2656" t="str">
        <f>VLOOKUP(Sales_Data!C2656,Product_Master!$A:$D,2,FALSE)</f>
        <v>Soft Drink</v>
      </c>
      <c r="M2656">
        <f>VLOOKUP(C2656,Product_Master!$A:$D,4,FALSE)</f>
        <v>30871</v>
      </c>
      <c r="N2656" t="str">
        <f t="shared" si="82"/>
        <v>HIGH</v>
      </c>
      <c r="O2656" t="str" cm="1">
        <f t="array" ref="O2656">_xlfn.IFS(D2656="North","Zone 1",D2656="South","Zone 2",D2656="East","Zone 3",D2656="West","Zone 4")</f>
        <v>Zone 1</v>
      </c>
      <c r="P2656">
        <f t="shared" si="83"/>
        <v>14818</v>
      </c>
      <c r="Q2656" t="str">
        <f>VLOOKUP(C2656,Product_Master!$A:$D,3,FALSE)</f>
        <v>Grocery</v>
      </c>
    </row>
    <row r="2657" spans="1:17" x14ac:dyDescent="0.3">
      <c r="A2657" t="s">
        <v>5680</v>
      </c>
      <c r="B2657" t="s">
        <v>1243</v>
      </c>
      <c r="C2657" t="s">
        <v>17</v>
      </c>
      <c r="D2657" t="s">
        <v>191</v>
      </c>
      <c r="E2657" t="s">
        <v>238</v>
      </c>
      <c r="F2657" t="s">
        <v>238</v>
      </c>
      <c r="G2657" t="s">
        <v>315</v>
      </c>
      <c r="H2657" t="s">
        <v>2287</v>
      </c>
      <c r="I2657">
        <v>4</v>
      </c>
      <c r="J2657">
        <v>5</v>
      </c>
      <c r="K2657">
        <v>254391</v>
      </c>
      <c r="L2657" t="str">
        <f>VLOOKUP(Sales_Data!C2657,Product_Master!$A:$D,2,FALSE)</f>
        <v>Printer</v>
      </c>
      <c r="M2657">
        <f>VLOOKUP(C2657,Product_Master!$A:$D,4,FALSE)</f>
        <v>66945</v>
      </c>
      <c r="N2657" t="str">
        <f t="shared" si="82"/>
        <v>HIGH</v>
      </c>
      <c r="O2657" t="str" cm="1">
        <f t="array" ref="O2657">_xlfn.IFS(D2657="North","Zone 1",D2657="South","Zone 2",D2657="East","Zone 3",D2657="West","Zone 4")</f>
        <v>Zone 1</v>
      </c>
      <c r="P2657">
        <f t="shared" si="83"/>
        <v>25439.100000000002</v>
      </c>
      <c r="Q2657" t="str">
        <f>VLOOKUP(C2657,Product_Master!$A:$D,3,FALSE)</f>
        <v>Electronics</v>
      </c>
    </row>
    <row r="2658" spans="1:17" x14ac:dyDescent="0.3">
      <c r="A2658" t="s">
        <v>5681</v>
      </c>
      <c r="B2658" t="s">
        <v>1609</v>
      </c>
      <c r="C2658" t="s">
        <v>104</v>
      </c>
      <c r="D2658" t="s">
        <v>178</v>
      </c>
      <c r="E2658" t="s">
        <v>179</v>
      </c>
      <c r="F2658" t="s">
        <v>180</v>
      </c>
      <c r="G2658" t="s">
        <v>212</v>
      </c>
      <c r="H2658" t="s">
        <v>5682</v>
      </c>
      <c r="I2658">
        <v>6</v>
      </c>
      <c r="J2658">
        <v>0</v>
      </c>
      <c r="K2658">
        <v>204906</v>
      </c>
      <c r="L2658" t="str">
        <f>VLOOKUP(Sales_Data!C2658,Product_Master!$A:$D,2,FALSE)</f>
        <v>Coffee</v>
      </c>
      <c r="M2658">
        <f>VLOOKUP(C2658,Product_Master!$A:$D,4,FALSE)</f>
        <v>34151</v>
      </c>
      <c r="N2658" t="str">
        <f t="shared" si="82"/>
        <v>HIGH</v>
      </c>
      <c r="O2658" t="str" cm="1">
        <f t="array" ref="O2658">_xlfn.IFS(D2658="North","Zone 1",D2658="South","Zone 2",D2658="East","Zone 3",D2658="West","Zone 4")</f>
        <v>Zone 3</v>
      </c>
      <c r="P2658">
        <f t="shared" si="83"/>
        <v>20490.600000000002</v>
      </c>
      <c r="Q2658" t="str">
        <f>VLOOKUP(C2658,Product_Master!$A:$D,3,FALSE)</f>
        <v>Grocery</v>
      </c>
    </row>
    <row r="2659" spans="1:17" x14ac:dyDescent="0.3">
      <c r="A2659" t="s">
        <v>5683</v>
      </c>
      <c r="B2659" t="s">
        <v>1204</v>
      </c>
      <c r="C2659" t="s">
        <v>153</v>
      </c>
      <c r="D2659" t="s">
        <v>171</v>
      </c>
      <c r="E2659" t="s">
        <v>204</v>
      </c>
      <c r="F2659" t="s">
        <v>205</v>
      </c>
      <c r="G2659" t="s">
        <v>269</v>
      </c>
      <c r="H2659" t="s">
        <v>4909</v>
      </c>
      <c r="I2659">
        <v>3</v>
      </c>
      <c r="J2659">
        <v>0</v>
      </c>
      <c r="K2659">
        <v>106257</v>
      </c>
      <c r="L2659" t="str">
        <f>VLOOKUP(Sales_Data!C2659,Product_Master!$A:$D,2,FALSE)</f>
        <v>Knee Guard</v>
      </c>
      <c r="M2659">
        <f>VLOOKUP(C2659,Product_Master!$A:$D,4,FALSE)</f>
        <v>35419</v>
      </c>
      <c r="N2659" t="str">
        <f t="shared" si="82"/>
        <v>HIGH</v>
      </c>
      <c r="O2659" t="str" cm="1">
        <f t="array" ref="O2659">_xlfn.IFS(D2659="North","Zone 1",D2659="South","Zone 2",D2659="East","Zone 3",D2659="West","Zone 4")</f>
        <v>Zone 2</v>
      </c>
      <c r="P2659">
        <f t="shared" si="83"/>
        <v>10625.7</v>
      </c>
      <c r="Q2659" t="str">
        <f>VLOOKUP(C2659,Product_Master!$A:$D,3,FALSE)</f>
        <v>Sports</v>
      </c>
    </row>
    <row r="2660" spans="1:17" x14ac:dyDescent="0.3">
      <c r="A2660" t="s">
        <v>5684</v>
      </c>
      <c r="B2660" t="s">
        <v>1822</v>
      </c>
      <c r="C2660" t="s">
        <v>110</v>
      </c>
      <c r="D2660" t="s">
        <v>178</v>
      </c>
      <c r="E2660" t="s">
        <v>179</v>
      </c>
      <c r="F2660" t="s">
        <v>180</v>
      </c>
      <c r="G2660" t="s">
        <v>285</v>
      </c>
      <c r="H2660" t="s">
        <v>4214</v>
      </c>
      <c r="I2660">
        <v>7</v>
      </c>
      <c r="J2660">
        <v>10</v>
      </c>
      <c r="K2660">
        <v>177716</v>
      </c>
      <c r="L2660" t="str">
        <f>VLOOKUP(Sales_Data!C2660,Product_Master!$A:$D,2,FALSE)</f>
        <v>Spices</v>
      </c>
      <c r="M2660">
        <f>VLOOKUP(C2660,Product_Master!$A:$D,4,FALSE)</f>
        <v>28209</v>
      </c>
      <c r="N2660" t="str">
        <f t="shared" si="82"/>
        <v>HIGH</v>
      </c>
      <c r="O2660" t="str" cm="1">
        <f t="array" ref="O2660">_xlfn.IFS(D2660="North","Zone 1",D2660="South","Zone 2",D2660="East","Zone 3",D2660="West","Zone 4")</f>
        <v>Zone 3</v>
      </c>
      <c r="P2660">
        <f t="shared" si="83"/>
        <v>17771.600000000002</v>
      </c>
      <c r="Q2660" t="str">
        <f>VLOOKUP(C2660,Product_Master!$A:$D,3,FALSE)</f>
        <v>Grocery</v>
      </c>
    </row>
    <row r="2661" spans="1:17" x14ac:dyDescent="0.3">
      <c r="A2661" t="s">
        <v>5685</v>
      </c>
      <c r="B2661" t="s">
        <v>1326</v>
      </c>
      <c r="C2661" t="s">
        <v>58</v>
      </c>
      <c r="D2661" t="s">
        <v>171</v>
      </c>
      <c r="E2661" t="s">
        <v>204</v>
      </c>
      <c r="F2661" t="s">
        <v>205</v>
      </c>
      <c r="G2661" t="s">
        <v>174</v>
      </c>
      <c r="H2661" t="s">
        <v>5686</v>
      </c>
      <c r="I2661">
        <v>1</v>
      </c>
      <c r="J2661">
        <v>5</v>
      </c>
      <c r="K2661">
        <v>26315</v>
      </c>
      <c r="L2661" t="str">
        <f>VLOOKUP(Sales_Data!C2661,Product_Master!$A:$D,2,FALSE)</f>
        <v>Side Table</v>
      </c>
      <c r="M2661">
        <f>VLOOKUP(C2661,Product_Master!$A:$D,4,FALSE)</f>
        <v>27700</v>
      </c>
      <c r="N2661" t="str">
        <f t="shared" si="82"/>
        <v>HIGH</v>
      </c>
      <c r="O2661" t="str" cm="1">
        <f t="array" ref="O2661">_xlfn.IFS(D2661="North","Zone 1",D2661="South","Zone 2",D2661="East","Zone 3",D2661="West","Zone 4")</f>
        <v>Zone 2</v>
      </c>
      <c r="P2661">
        <f t="shared" si="83"/>
        <v>2631.5</v>
      </c>
      <c r="Q2661" t="str">
        <f>VLOOKUP(C2661,Product_Master!$A:$D,3,FALSE)</f>
        <v>Furniture</v>
      </c>
    </row>
    <row r="2662" spans="1:17" x14ac:dyDescent="0.3">
      <c r="A2662" t="s">
        <v>5687</v>
      </c>
      <c r="B2662" t="s">
        <v>1640</v>
      </c>
      <c r="C2662" t="s">
        <v>69</v>
      </c>
      <c r="D2662" t="s">
        <v>197</v>
      </c>
      <c r="E2662" t="s">
        <v>198</v>
      </c>
      <c r="F2662" t="s">
        <v>199</v>
      </c>
      <c r="G2662" t="s">
        <v>228</v>
      </c>
      <c r="H2662" t="s">
        <v>4323</v>
      </c>
      <c r="I2662">
        <v>6</v>
      </c>
      <c r="J2662">
        <v>10</v>
      </c>
      <c r="K2662">
        <v>48049</v>
      </c>
      <c r="L2662" t="str">
        <f>VLOOKUP(Sales_Data!C2662,Product_Master!$A:$D,2,FALSE)</f>
        <v>Women Kurti</v>
      </c>
      <c r="M2662">
        <f>VLOOKUP(C2662,Product_Master!$A:$D,4,FALSE)</f>
        <v>8898</v>
      </c>
      <c r="N2662" t="str">
        <f t="shared" si="82"/>
        <v>HIGH</v>
      </c>
      <c r="O2662" t="str" cm="1">
        <f t="array" ref="O2662">_xlfn.IFS(D2662="North","Zone 1",D2662="South","Zone 2",D2662="East","Zone 3",D2662="West","Zone 4")</f>
        <v>Zone 4</v>
      </c>
      <c r="P2662">
        <f t="shared" si="83"/>
        <v>4804.9000000000005</v>
      </c>
      <c r="Q2662" t="str">
        <f>VLOOKUP(C2662,Product_Master!$A:$D,3,FALSE)</f>
        <v>Clothing</v>
      </c>
    </row>
    <row r="2663" spans="1:17" x14ac:dyDescent="0.3">
      <c r="A2663" t="s">
        <v>5688</v>
      </c>
      <c r="B2663" t="s">
        <v>1072</v>
      </c>
      <c r="C2663" t="s">
        <v>97</v>
      </c>
      <c r="D2663" t="s">
        <v>191</v>
      </c>
      <c r="E2663" t="s">
        <v>238</v>
      </c>
      <c r="F2663" t="s">
        <v>238</v>
      </c>
      <c r="G2663" t="s">
        <v>262</v>
      </c>
      <c r="H2663" t="s">
        <v>316</v>
      </c>
      <c r="I2663">
        <v>5</v>
      </c>
      <c r="J2663">
        <v>10</v>
      </c>
      <c r="K2663">
        <v>95602</v>
      </c>
      <c r="L2663" t="str">
        <f>VLOOKUP(Sales_Data!C2663,Product_Master!$A:$D,2,FALSE)</f>
        <v>Rice</v>
      </c>
      <c r="M2663">
        <f>VLOOKUP(C2663,Product_Master!$A:$D,4,FALSE)</f>
        <v>21245</v>
      </c>
      <c r="N2663" t="str">
        <f t="shared" si="82"/>
        <v>HIGH</v>
      </c>
      <c r="O2663" t="str" cm="1">
        <f t="array" ref="O2663">_xlfn.IFS(D2663="North","Zone 1",D2663="South","Zone 2",D2663="East","Zone 3",D2663="West","Zone 4")</f>
        <v>Zone 1</v>
      </c>
      <c r="P2663">
        <f t="shared" si="83"/>
        <v>9560.2000000000007</v>
      </c>
      <c r="Q2663" t="str">
        <f>VLOOKUP(C2663,Product_Master!$A:$D,3,FALSE)</f>
        <v>Grocery</v>
      </c>
    </row>
    <row r="2664" spans="1:17" x14ac:dyDescent="0.3">
      <c r="A2664" t="s">
        <v>5689</v>
      </c>
      <c r="B2664" t="s">
        <v>366</v>
      </c>
      <c r="C2664" t="s">
        <v>112</v>
      </c>
      <c r="D2664" t="s">
        <v>197</v>
      </c>
      <c r="E2664" t="s">
        <v>210</v>
      </c>
      <c r="F2664" t="s">
        <v>211</v>
      </c>
      <c r="G2664" t="s">
        <v>315</v>
      </c>
      <c r="H2664" t="s">
        <v>5690</v>
      </c>
      <c r="I2664">
        <v>8</v>
      </c>
      <c r="J2664">
        <v>0</v>
      </c>
      <c r="K2664">
        <v>34216</v>
      </c>
      <c r="L2664" t="str">
        <f>VLOOKUP(Sales_Data!C2664,Product_Master!$A:$D,2,FALSE)</f>
        <v>Pasta</v>
      </c>
      <c r="M2664">
        <f>VLOOKUP(C2664,Product_Master!$A:$D,4,FALSE)</f>
        <v>4277</v>
      </c>
      <c r="N2664" t="str">
        <f t="shared" si="82"/>
        <v>HIGH</v>
      </c>
      <c r="O2664" t="str" cm="1">
        <f t="array" ref="O2664">_xlfn.IFS(D2664="North","Zone 1",D2664="South","Zone 2",D2664="East","Zone 3",D2664="West","Zone 4")</f>
        <v>Zone 4</v>
      </c>
      <c r="P2664">
        <f t="shared" si="83"/>
        <v>3421.6000000000004</v>
      </c>
      <c r="Q2664" t="str">
        <f>VLOOKUP(C2664,Product_Master!$A:$D,3,FALSE)</f>
        <v>Grocery</v>
      </c>
    </row>
    <row r="2665" spans="1:17" x14ac:dyDescent="0.3">
      <c r="A2665" t="s">
        <v>5691</v>
      </c>
      <c r="B2665" t="s">
        <v>1708</v>
      </c>
      <c r="C2665" t="s">
        <v>33</v>
      </c>
      <c r="D2665" t="s">
        <v>197</v>
      </c>
      <c r="E2665" t="s">
        <v>210</v>
      </c>
      <c r="F2665" t="s">
        <v>211</v>
      </c>
      <c r="G2665" t="s">
        <v>262</v>
      </c>
      <c r="H2665" t="s">
        <v>2832</v>
      </c>
      <c r="I2665">
        <v>10</v>
      </c>
      <c r="J2665">
        <v>0</v>
      </c>
      <c r="K2665">
        <v>592200</v>
      </c>
      <c r="L2665" t="str">
        <f>VLOOKUP(Sales_Data!C2665,Product_Master!$A:$D,2,FALSE)</f>
        <v>Headphones</v>
      </c>
      <c r="M2665">
        <f>VLOOKUP(C2665,Product_Master!$A:$D,4,FALSE)</f>
        <v>59220</v>
      </c>
      <c r="N2665" t="str">
        <f t="shared" si="82"/>
        <v>HIGH</v>
      </c>
      <c r="O2665" t="str" cm="1">
        <f t="array" ref="O2665">_xlfn.IFS(D2665="North","Zone 1",D2665="South","Zone 2",D2665="East","Zone 3",D2665="West","Zone 4")</f>
        <v>Zone 4</v>
      </c>
      <c r="P2665">
        <f t="shared" si="83"/>
        <v>59220</v>
      </c>
      <c r="Q2665" t="str">
        <f>VLOOKUP(C2665,Product_Master!$A:$D,3,FALSE)</f>
        <v>Electronics</v>
      </c>
    </row>
    <row r="2666" spans="1:17" x14ac:dyDescent="0.3">
      <c r="A2666" t="s">
        <v>5692</v>
      </c>
      <c r="B2666" t="s">
        <v>354</v>
      </c>
      <c r="C2666" t="s">
        <v>95</v>
      </c>
      <c r="D2666" t="s">
        <v>171</v>
      </c>
      <c r="E2666" t="s">
        <v>204</v>
      </c>
      <c r="F2666" t="s">
        <v>205</v>
      </c>
      <c r="G2666" t="s">
        <v>285</v>
      </c>
      <c r="H2666" t="s">
        <v>5693</v>
      </c>
      <c r="I2666">
        <v>2</v>
      </c>
      <c r="J2666">
        <v>0</v>
      </c>
      <c r="K2666">
        <v>144604</v>
      </c>
      <c r="L2666" t="str">
        <f>VLOOKUP(Sales_Data!C2666,Product_Master!$A:$D,2,FALSE)</f>
        <v>Dress</v>
      </c>
      <c r="M2666">
        <f>VLOOKUP(C2666,Product_Master!$A:$D,4,FALSE)</f>
        <v>72302</v>
      </c>
      <c r="N2666" t="str">
        <f t="shared" si="82"/>
        <v>HIGH</v>
      </c>
      <c r="O2666" t="str" cm="1">
        <f t="array" ref="O2666">_xlfn.IFS(D2666="North","Zone 1",D2666="South","Zone 2",D2666="East","Zone 3",D2666="West","Zone 4")</f>
        <v>Zone 2</v>
      </c>
      <c r="P2666">
        <f t="shared" si="83"/>
        <v>14460.400000000001</v>
      </c>
      <c r="Q2666" t="str">
        <f>VLOOKUP(C2666,Product_Master!$A:$D,3,FALSE)</f>
        <v>Clothing</v>
      </c>
    </row>
    <row r="2667" spans="1:17" x14ac:dyDescent="0.3">
      <c r="A2667" t="s">
        <v>5694</v>
      </c>
      <c r="B2667" t="s">
        <v>551</v>
      </c>
      <c r="C2667" t="s">
        <v>25</v>
      </c>
      <c r="D2667" t="s">
        <v>191</v>
      </c>
      <c r="E2667" t="s">
        <v>238</v>
      </c>
      <c r="F2667" t="s">
        <v>238</v>
      </c>
      <c r="G2667" t="s">
        <v>315</v>
      </c>
      <c r="H2667" t="s">
        <v>775</v>
      </c>
      <c r="I2667">
        <v>4</v>
      </c>
      <c r="J2667">
        <v>0</v>
      </c>
      <c r="K2667">
        <v>39756</v>
      </c>
      <c r="L2667" t="str">
        <f>VLOOKUP(Sales_Data!C2667,Product_Master!$A:$D,2,FALSE)</f>
        <v>Washing Machine</v>
      </c>
      <c r="M2667">
        <f>VLOOKUP(C2667,Product_Master!$A:$D,4,FALSE)</f>
        <v>9939</v>
      </c>
      <c r="N2667" t="str">
        <f t="shared" si="82"/>
        <v>HIGH</v>
      </c>
      <c r="O2667" t="str" cm="1">
        <f t="array" ref="O2667">_xlfn.IFS(D2667="North","Zone 1",D2667="South","Zone 2",D2667="East","Zone 3",D2667="West","Zone 4")</f>
        <v>Zone 1</v>
      </c>
      <c r="P2667">
        <f t="shared" si="83"/>
        <v>3975.6000000000004</v>
      </c>
      <c r="Q2667" t="str">
        <f>VLOOKUP(C2667,Product_Master!$A:$D,3,FALSE)</f>
        <v>Electronics</v>
      </c>
    </row>
    <row r="2668" spans="1:17" x14ac:dyDescent="0.3">
      <c r="A2668" t="s">
        <v>5695</v>
      </c>
      <c r="B2668" t="s">
        <v>1243</v>
      </c>
      <c r="C2668" t="s">
        <v>56</v>
      </c>
      <c r="D2668" t="s">
        <v>191</v>
      </c>
      <c r="E2668" t="s">
        <v>242</v>
      </c>
      <c r="F2668" t="s">
        <v>242</v>
      </c>
      <c r="G2668" t="s">
        <v>253</v>
      </c>
      <c r="H2668" t="s">
        <v>1145</v>
      </c>
      <c r="I2668">
        <v>8</v>
      </c>
      <c r="J2668">
        <v>10</v>
      </c>
      <c r="K2668">
        <v>165981</v>
      </c>
      <c r="L2668" t="str">
        <f>VLOOKUP(Sales_Data!C2668,Product_Master!$A:$D,2,FALSE)</f>
        <v>Computer Desk</v>
      </c>
      <c r="M2668">
        <f>VLOOKUP(C2668,Product_Master!$A:$D,4,FALSE)</f>
        <v>23053</v>
      </c>
      <c r="N2668" t="str">
        <f t="shared" si="82"/>
        <v>HIGH</v>
      </c>
      <c r="O2668" t="str" cm="1">
        <f t="array" ref="O2668">_xlfn.IFS(D2668="North","Zone 1",D2668="South","Zone 2",D2668="East","Zone 3",D2668="West","Zone 4")</f>
        <v>Zone 1</v>
      </c>
      <c r="P2668">
        <f t="shared" si="83"/>
        <v>16598.100000000002</v>
      </c>
      <c r="Q2668" t="str">
        <f>VLOOKUP(C2668,Product_Master!$A:$D,3,FALSE)</f>
        <v>Furniture</v>
      </c>
    </row>
    <row r="2669" spans="1:17" x14ac:dyDescent="0.3">
      <c r="A2669" t="s">
        <v>5696</v>
      </c>
      <c r="B2669" t="s">
        <v>606</v>
      </c>
      <c r="C2669" t="s">
        <v>7</v>
      </c>
      <c r="D2669" t="s">
        <v>197</v>
      </c>
      <c r="E2669" t="s">
        <v>198</v>
      </c>
      <c r="F2669" t="s">
        <v>199</v>
      </c>
      <c r="G2669" t="s">
        <v>228</v>
      </c>
      <c r="H2669" t="s">
        <v>5697</v>
      </c>
      <c r="I2669">
        <v>3</v>
      </c>
      <c r="J2669">
        <v>5</v>
      </c>
      <c r="K2669">
        <v>182402</v>
      </c>
      <c r="L2669" t="str">
        <f>VLOOKUP(Sales_Data!C2669,Product_Master!$A:$D,2,FALSE)</f>
        <v>HP Laptop</v>
      </c>
      <c r="M2669">
        <f>VLOOKUP(C2669,Product_Master!$A:$D,4,FALSE)</f>
        <v>64001</v>
      </c>
      <c r="N2669" t="str">
        <f t="shared" si="82"/>
        <v>HIGH</v>
      </c>
      <c r="O2669" t="str" cm="1">
        <f t="array" ref="O2669">_xlfn.IFS(D2669="North","Zone 1",D2669="South","Zone 2",D2669="East","Zone 3",D2669="West","Zone 4")</f>
        <v>Zone 4</v>
      </c>
      <c r="P2669">
        <f t="shared" si="83"/>
        <v>18240.2</v>
      </c>
      <c r="Q2669" t="str">
        <f>VLOOKUP(C2669,Product_Master!$A:$D,3,FALSE)</f>
        <v>Electronics</v>
      </c>
    </row>
    <row r="2670" spans="1:17" x14ac:dyDescent="0.3">
      <c r="A2670" t="s">
        <v>5698</v>
      </c>
      <c r="B2670" t="s">
        <v>1708</v>
      </c>
      <c r="C2670" t="s">
        <v>60</v>
      </c>
      <c r="D2670" t="s">
        <v>197</v>
      </c>
      <c r="E2670" t="s">
        <v>260</v>
      </c>
      <c r="F2670" t="s">
        <v>261</v>
      </c>
      <c r="G2670" t="s">
        <v>243</v>
      </c>
      <c r="H2670" t="s">
        <v>3304</v>
      </c>
      <c r="I2670">
        <v>3</v>
      </c>
      <c r="J2670">
        <v>0</v>
      </c>
      <c r="K2670">
        <v>178920</v>
      </c>
      <c r="L2670" t="str">
        <f>VLOOKUP(Sales_Data!C2670,Product_Master!$A:$D,2,FALSE)</f>
        <v>Cupboard</v>
      </c>
      <c r="M2670">
        <f>VLOOKUP(C2670,Product_Master!$A:$D,4,FALSE)</f>
        <v>59640</v>
      </c>
      <c r="N2670" t="str">
        <f t="shared" si="82"/>
        <v>HIGH</v>
      </c>
      <c r="O2670" t="str" cm="1">
        <f t="array" ref="O2670">_xlfn.IFS(D2670="North","Zone 1",D2670="South","Zone 2",D2670="East","Zone 3",D2670="West","Zone 4")</f>
        <v>Zone 4</v>
      </c>
      <c r="P2670">
        <f t="shared" si="83"/>
        <v>17892</v>
      </c>
      <c r="Q2670" t="str">
        <f>VLOOKUP(C2670,Product_Master!$A:$D,3,FALSE)</f>
        <v>Furniture</v>
      </c>
    </row>
    <row r="2671" spans="1:17" x14ac:dyDescent="0.3">
      <c r="A2671" t="s">
        <v>5699</v>
      </c>
      <c r="B2671" t="s">
        <v>2095</v>
      </c>
      <c r="C2671" t="s">
        <v>77</v>
      </c>
      <c r="D2671" t="s">
        <v>197</v>
      </c>
      <c r="E2671" t="s">
        <v>198</v>
      </c>
      <c r="F2671" t="s">
        <v>199</v>
      </c>
      <c r="G2671" t="s">
        <v>228</v>
      </c>
      <c r="H2671" t="s">
        <v>5700</v>
      </c>
      <c r="I2671">
        <v>1</v>
      </c>
      <c r="J2671">
        <v>15</v>
      </c>
      <c r="K2671">
        <v>17582</v>
      </c>
      <c r="L2671" t="str">
        <f>VLOOKUP(Sales_Data!C2671,Product_Master!$A:$D,2,FALSE)</f>
        <v>Saree</v>
      </c>
      <c r="M2671">
        <f>VLOOKUP(C2671,Product_Master!$A:$D,4,FALSE)</f>
        <v>20685</v>
      </c>
      <c r="N2671" t="str">
        <f t="shared" si="82"/>
        <v>HIGH</v>
      </c>
      <c r="O2671" t="str" cm="1">
        <f t="array" ref="O2671">_xlfn.IFS(D2671="North","Zone 1",D2671="South","Zone 2",D2671="East","Zone 3",D2671="West","Zone 4")</f>
        <v>Zone 4</v>
      </c>
      <c r="P2671">
        <f t="shared" si="83"/>
        <v>1758.2</v>
      </c>
      <c r="Q2671" t="str">
        <f>VLOOKUP(C2671,Product_Master!$A:$D,3,FALSE)</f>
        <v>Clothing</v>
      </c>
    </row>
    <row r="2672" spans="1:17" x14ac:dyDescent="0.3">
      <c r="A2672" t="s">
        <v>5701</v>
      </c>
      <c r="B2672" t="s">
        <v>2228</v>
      </c>
      <c r="C2672" t="s">
        <v>106</v>
      </c>
      <c r="D2672" t="s">
        <v>171</v>
      </c>
      <c r="E2672" t="s">
        <v>172</v>
      </c>
      <c r="F2672" t="s">
        <v>173</v>
      </c>
      <c r="G2672" t="s">
        <v>285</v>
      </c>
      <c r="H2672" t="s">
        <v>5702</v>
      </c>
      <c r="I2672">
        <v>10</v>
      </c>
      <c r="J2672">
        <v>10</v>
      </c>
      <c r="K2672">
        <v>599157</v>
      </c>
      <c r="L2672" t="str">
        <f>VLOOKUP(Sales_Data!C2672,Product_Master!$A:$D,2,FALSE)</f>
        <v>Oil</v>
      </c>
      <c r="M2672">
        <f>VLOOKUP(C2672,Product_Master!$A:$D,4,FALSE)</f>
        <v>66573</v>
      </c>
      <c r="N2672" t="str">
        <f t="shared" si="82"/>
        <v>HIGH</v>
      </c>
      <c r="O2672" t="str" cm="1">
        <f t="array" ref="O2672">_xlfn.IFS(D2672="North","Zone 1",D2672="South","Zone 2",D2672="East","Zone 3",D2672="West","Zone 4")</f>
        <v>Zone 2</v>
      </c>
      <c r="P2672">
        <f t="shared" si="83"/>
        <v>59915.700000000004</v>
      </c>
      <c r="Q2672" t="str">
        <f>VLOOKUP(C2672,Product_Master!$A:$D,3,FALSE)</f>
        <v>Grocery</v>
      </c>
    </row>
    <row r="2673" spans="1:17" x14ac:dyDescent="0.3">
      <c r="A2673" t="s">
        <v>5703</v>
      </c>
      <c r="B2673" t="s">
        <v>1299</v>
      </c>
      <c r="C2673" t="s">
        <v>137</v>
      </c>
      <c r="D2673" t="s">
        <v>197</v>
      </c>
      <c r="E2673" t="s">
        <v>260</v>
      </c>
      <c r="F2673" t="s">
        <v>261</v>
      </c>
      <c r="G2673" t="s">
        <v>253</v>
      </c>
      <c r="H2673" t="s">
        <v>5704</v>
      </c>
      <c r="I2673">
        <v>5</v>
      </c>
      <c r="J2673">
        <v>5</v>
      </c>
      <c r="K2673">
        <v>242758</v>
      </c>
      <c r="L2673" t="str">
        <f>VLOOKUP(Sales_Data!C2673,Product_Master!$A:$D,2,FALSE)</f>
        <v>Dumbbells</v>
      </c>
      <c r="M2673">
        <f>VLOOKUP(C2673,Product_Master!$A:$D,4,FALSE)</f>
        <v>51107</v>
      </c>
      <c r="N2673" t="str">
        <f t="shared" si="82"/>
        <v>HIGH</v>
      </c>
      <c r="O2673" t="str" cm="1">
        <f t="array" ref="O2673">_xlfn.IFS(D2673="North","Zone 1",D2673="South","Zone 2",D2673="East","Zone 3",D2673="West","Zone 4")</f>
        <v>Zone 4</v>
      </c>
      <c r="P2673">
        <f t="shared" si="83"/>
        <v>24275.800000000003</v>
      </c>
      <c r="Q2673" t="str">
        <f>VLOOKUP(C2673,Product_Master!$A:$D,3,FALSE)</f>
        <v>Sports</v>
      </c>
    </row>
    <row r="2674" spans="1:17" x14ac:dyDescent="0.3">
      <c r="A2674" t="s">
        <v>5705</v>
      </c>
      <c r="B2674" t="s">
        <v>649</v>
      </c>
      <c r="C2674" t="s">
        <v>29</v>
      </c>
      <c r="D2674" t="s">
        <v>178</v>
      </c>
      <c r="E2674" t="s">
        <v>310</v>
      </c>
      <c r="F2674" t="s">
        <v>311</v>
      </c>
      <c r="G2674" t="s">
        <v>174</v>
      </c>
      <c r="H2674" t="s">
        <v>5706</v>
      </c>
      <c r="I2674">
        <v>5</v>
      </c>
      <c r="J2674">
        <v>20</v>
      </c>
      <c r="K2674">
        <v>62448</v>
      </c>
      <c r="L2674" t="str">
        <f>VLOOKUP(Sales_Data!C2674,Product_Master!$A:$D,2,FALSE)</f>
        <v>Bluetooth Speaker</v>
      </c>
      <c r="M2674">
        <f>VLOOKUP(C2674,Product_Master!$A:$D,4,FALSE)</f>
        <v>15612</v>
      </c>
      <c r="N2674" t="str">
        <f t="shared" si="82"/>
        <v>HIGH</v>
      </c>
      <c r="O2674" t="str" cm="1">
        <f t="array" ref="O2674">_xlfn.IFS(D2674="North","Zone 1",D2674="South","Zone 2",D2674="East","Zone 3",D2674="West","Zone 4")</f>
        <v>Zone 3</v>
      </c>
      <c r="P2674">
        <f t="shared" si="83"/>
        <v>6244.8</v>
      </c>
      <c r="Q2674" t="str">
        <f>VLOOKUP(C2674,Product_Master!$A:$D,3,FALSE)</f>
        <v>Electronics</v>
      </c>
    </row>
    <row r="2675" spans="1:17" x14ac:dyDescent="0.3">
      <c r="A2675" t="s">
        <v>5707</v>
      </c>
      <c r="B2675" t="s">
        <v>505</v>
      </c>
      <c r="C2675" t="s">
        <v>75</v>
      </c>
      <c r="D2675" t="s">
        <v>191</v>
      </c>
      <c r="E2675" t="s">
        <v>192</v>
      </c>
      <c r="F2675" t="s">
        <v>193</v>
      </c>
      <c r="G2675" t="s">
        <v>253</v>
      </c>
      <c r="H2675" t="s">
        <v>5708</v>
      </c>
      <c r="I2675">
        <v>11</v>
      </c>
      <c r="J2675">
        <v>20</v>
      </c>
      <c r="K2675">
        <v>353144</v>
      </c>
      <c r="L2675" t="str">
        <f>VLOOKUP(Sales_Data!C2675,Product_Master!$A:$D,2,FALSE)</f>
        <v>Jacket</v>
      </c>
      <c r="M2675">
        <f>VLOOKUP(C2675,Product_Master!$A:$D,4,FALSE)</f>
        <v>40130</v>
      </c>
      <c r="N2675" t="str">
        <f t="shared" si="82"/>
        <v>HIGH</v>
      </c>
      <c r="O2675" t="str" cm="1">
        <f t="array" ref="O2675">_xlfn.IFS(D2675="North","Zone 1",D2675="South","Zone 2",D2675="East","Zone 3",D2675="West","Zone 4")</f>
        <v>Zone 1</v>
      </c>
      <c r="P2675">
        <f t="shared" si="83"/>
        <v>35314.400000000001</v>
      </c>
      <c r="Q2675" t="str">
        <f>VLOOKUP(C2675,Product_Master!$A:$D,3,FALSE)</f>
        <v>Clothing</v>
      </c>
    </row>
    <row r="2676" spans="1:17" x14ac:dyDescent="0.3">
      <c r="A2676" t="s">
        <v>5709</v>
      </c>
      <c r="B2676" t="s">
        <v>1825</v>
      </c>
      <c r="C2676" t="s">
        <v>97</v>
      </c>
      <c r="D2676" t="s">
        <v>178</v>
      </c>
      <c r="E2676" t="s">
        <v>310</v>
      </c>
      <c r="F2676" t="s">
        <v>311</v>
      </c>
      <c r="G2676" t="s">
        <v>243</v>
      </c>
      <c r="H2676" t="s">
        <v>5710</v>
      </c>
      <c r="I2676">
        <v>6</v>
      </c>
      <c r="J2676">
        <v>10</v>
      </c>
      <c r="K2676">
        <v>114723</v>
      </c>
      <c r="L2676" t="str">
        <f>VLOOKUP(Sales_Data!C2676,Product_Master!$A:$D,2,FALSE)</f>
        <v>Rice</v>
      </c>
      <c r="M2676">
        <f>VLOOKUP(C2676,Product_Master!$A:$D,4,FALSE)</f>
        <v>21245</v>
      </c>
      <c r="N2676" t="str">
        <f t="shared" si="82"/>
        <v>HIGH</v>
      </c>
      <c r="O2676" t="str" cm="1">
        <f t="array" ref="O2676">_xlfn.IFS(D2676="North","Zone 1",D2676="South","Zone 2",D2676="East","Zone 3",D2676="West","Zone 4")</f>
        <v>Zone 3</v>
      </c>
      <c r="P2676">
        <f t="shared" si="83"/>
        <v>11472.300000000001</v>
      </c>
      <c r="Q2676" t="str">
        <f>VLOOKUP(C2676,Product_Master!$A:$D,3,FALSE)</f>
        <v>Grocery</v>
      </c>
    </row>
    <row r="2677" spans="1:17" x14ac:dyDescent="0.3">
      <c r="A2677" t="s">
        <v>5711</v>
      </c>
      <c r="B2677" t="s">
        <v>1027</v>
      </c>
      <c r="C2677" t="s">
        <v>128</v>
      </c>
      <c r="D2677" t="s">
        <v>191</v>
      </c>
      <c r="E2677" t="s">
        <v>192</v>
      </c>
      <c r="F2677" t="s">
        <v>193</v>
      </c>
      <c r="G2677" t="s">
        <v>187</v>
      </c>
      <c r="H2677" t="s">
        <v>5712</v>
      </c>
      <c r="I2677">
        <v>3</v>
      </c>
      <c r="J2677">
        <v>10</v>
      </c>
      <c r="K2677">
        <v>158808</v>
      </c>
      <c r="L2677" t="str">
        <f>VLOOKUP(Sales_Data!C2677,Product_Master!$A:$D,2,FALSE)</f>
        <v>Cricket Bat</v>
      </c>
      <c r="M2677">
        <f>VLOOKUP(C2677,Product_Master!$A:$D,4,FALSE)</f>
        <v>58818</v>
      </c>
      <c r="N2677" t="str">
        <f t="shared" si="82"/>
        <v>HIGH</v>
      </c>
      <c r="O2677" t="str" cm="1">
        <f t="array" ref="O2677">_xlfn.IFS(D2677="North","Zone 1",D2677="South","Zone 2",D2677="East","Zone 3",D2677="West","Zone 4")</f>
        <v>Zone 1</v>
      </c>
      <c r="P2677">
        <f t="shared" si="83"/>
        <v>15880.800000000001</v>
      </c>
      <c r="Q2677" t="str">
        <f>VLOOKUP(C2677,Product_Master!$A:$D,3,FALSE)</f>
        <v>Sports</v>
      </c>
    </row>
    <row r="2678" spans="1:17" x14ac:dyDescent="0.3">
      <c r="A2678" t="s">
        <v>5713</v>
      </c>
      <c r="B2678" t="s">
        <v>2721</v>
      </c>
      <c r="C2678" t="s">
        <v>83</v>
      </c>
      <c r="D2678" t="s">
        <v>197</v>
      </c>
      <c r="E2678" t="s">
        <v>260</v>
      </c>
      <c r="F2678" t="s">
        <v>261</v>
      </c>
      <c r="G2678" t="s">
        <v>174</v>
      </c>
      <c r="H2678" t="s">
        <v>3191</v>
      </c>
      <c r="I2678">
        <v>6</v>
      </c>
      <c r="J2678">
        <v>5</v>
      </c>
      <c r="K2678">
        <v>446104</v>
      </c>
      <c r="L2678" t="str">
        <f>VLOOKUP(Sales_Data!C2678,Product_Master!$A:$D,2,FALSE)</f>
        <v>Track Pants</v>
      </c>
      <c r="M2678">
        <f>VLOOKUP(C2678,Product_Master!$A:$D,4,FALSE)</f>
        <v>78264</v>
      </c>
      <c r="N2678" t="str">
        <f t="shared" si="82"/>
        <v>HIGH</v>
      </c>
      <c r="O2678" t="str" cm="1">
        <f t="array" ref="O2678">_xlfn.IFS(D2678="North","Zone 1",D2678="South","Zone 2",D2678="East","Zone 3",D2678="West","Zone 4")</f>
        <v>Zone 4</v>
      </c>
      <c r="P2678">
        <f t="shared" si="83"/>
        <v>44610.400000000001</v>
      </c>
      <c r="Q2678" t="str">
        <f>VLOOKUP(C2678,Product_Master!$A:$D,3,FALSE)</f>
        <v>Clothing</v>
      </c>
    </row>
    <row r="2679" spans="1:17" x14ac:dyDescent="0.3">
      <c r="A2679" t="s">
        <v>5714</v>
      </c>
      <c r="B2679" t="s">
        <v>2460</v>
      </c>
      <c r="C2679" t="s">
        <v>108</v>
      </c>
      <c r="D2679" t="s">
        <v>191</v>
      </c>
      <c r="E2679" t="s">
        <v>238</v>
      </c>
      <c r="F2679" t="s">
        <v>238</v>
      </c>
      <c r="G2679" t="s">
        <v>212</v>
      </c>
      <c r="H2679" t="s">
        <v>5715</v>
      </c>
      <c r="I2679">
        <v>9</v>
      </c>
      <c r="J2679">
        <v>20</v>
      </c>
      <c r="K2679">
        <v>106293</v>
      </c>
      <c r="L2679" t="str">
        <f>VLOOKUP(Sales_Data!C2679,Product_Master!$A:$D,2,FALSE)</f>
        <v>Salt</v>
      </c>
      <c r="M2679">
        <f>VLOOKUP(C2679,Product_Master!$A:$D,4,FALSE)</f>
        <v>14763</v>
      </c>
      <c r="N2679" t="str">
        <f t="shared" si="82"/>
        <v>HIGH</v>
      </c>
      <c r="O2679" t="str" cm="1">
        <f t="array" ref="O2679">_xlfn.IFS(D2679="North","Zone 1",D2679="South","Zone 2",D2679="East","Zone 3",D2679="West","Zone 4")</f>
        <v>Zone 1</v>
      </c>
      <c r="P2679">
        <f t="shared" si="83"/>
        <v>10629.300000000001</v>
      </c>
      <c r="Q2679" t="str">
        <f>VLOOKUP(C2679,Product_Master!$A:$D,3,FALSE)</f>
        <v>Grocery</v>
      </c>
    </row>
    <row r="2680" spans="1:17" x14ac:dyDescent="0.3">
      <c r="A2680" t="s">
        <v>5716</v>
      </c>
      <c r="B2680" t="s">
        <v>327</v>
      </c>
      <c r="C2680" t="s">
        <v>25</v>
      </c>
      <c r="D2680" t="s">
        <v>191</v>
      </c>
      <c r="E2680" t="s">
        <v>242</v>
      </c>
      <c r="F2680" t="s">
        <v>242</v>
      </c>
      <c r="G2680" t="s">
        <v>187</v>
      </c>
      <c r="H2680" t="s">
        <v>4435</v>
      </c>
      <c r="I2680">
        <v>5</v>
      </c>
      <c r="J2680">
        <v>20</v>
      </c>
      <c r="K2680">
        <v>39756</v>
      </c>
      <c r="L2680" t="str">
        <f>VLOOKUP(Sales_Data!C2680,Product_Master!$A:$D,2,FALSE)</f>
        <v>Washing Machine</v>
      </c>
      <c r="M2680">
        <f>VLOOKUP(C2680,Product_Master!$A:$D,4,FALSE)</f>
        <v>9939</v>
      </c>
      <c r="N2680" t="str">
        <f t="shared" si="82"/>
        <v>HIGH</v>
      </c>
      <c r="O2680" t="str" cm="1">
        <f t="array" ref="O2680">_xlfn.IFS(D2680="North","Zone 1",D2680="South","Zone 2",D2680="East","Zone 3",D2680="West","Zone 4")</f>
        <v>Zone 1</v>
      </c>
      <c r="P2680">
        <f t="shared" si="83"/>
        <v>3975.6000000000004</v>
      </c>
      <c r="Q2680" t="str">
        <f>VLOOKUP(C2680,Product_Master!$A:$D,3,FALSE)</f>
        <v>Electronics</v>
      </c>
    </row>
    <row r="2681" spans="1:17" x14ac:dyDescent="0.3">
      <c r="A2681" t="s">
        <v>5717</v>
      </c>
      <c r="B2681" t="s">
        <v>1130</v>
      </c>
      <c r="C2681" t="s">
        <v>100</v>
      </c>
      <c r="D2681" t="s">
        <v>191</v>
      </c>
      <c r="E2681" t="s">
        <v>242</v>
      </c>
      <c r="F2681" t="s">
        <v>242</v>
      </c>
      <c r="G2681" t="s">
        <v>212</v>
      </c>
      <c r="H2681" t="s">
        <v>5718</v>
      </c>
      <c r="I2681">
        <v>9</v>
      </c>
      <c r="J2681">
        <v>0</v>
      </c>
      <c r="K2681">
        <v>556551</v>
      </c>
      <c r="L2681" t="str">
        <f>VLOOKUP(Sales_Data!C2681,Product_Master!$A:$D,2,FALSE)</f>
        <v>Sugar</v>
      </c>
      <c r="M2681">
        <f>VLOOKUP(C2681,Product_Master!$A:$D,4,FALSE)</f>
        <v>61839</v>
      </c>
      <c r="N2681" t="str">
        <f t="shared" si="82"/>
        <v>HIGH</v>
      </c>
      <c r="O2681" t="str" cm="1">
        <f t="array" ref="O2681">_xlfn.IFS(D2681="North","Zone 1",D2681="South","Zone 2",D2681="East","Zone 3",D2681="West","Zone 4")</f>
        <v>Zone 1</v>
      </c>
      <c r="P2681">
        <f t="shared" si="83"/>
        <v>55655.100000000006</v>
      </c>
      <c r="Q2681" t="str">
        <f>VLOOKUP(C2681,Product_Master!$A:$D,3,FALSE)</f>
        <v>Grocery</v>
      </c>
    </row>
    <row r="2682" spans="1:17" x14ac:dyDescent="0.3">
      <c r="A2682" t="s">
        <v>5719</v>
      </c>
      <c r="B2682" t="s">
        <v>1189</v>
      </c>
      <c r="C2682" t="s">
        <v>60</v>
      </c>
      <c r="D2682" t="s">
        <v>197</v>
      </c>
      <c r="E2682" t="s">
        <v>198</v>
      </c>
      <c r="F2682" t="s">
        <v>199</v>
      </c>
      <c r="G2682" t="s">
        <v>243</v>
      </c>
      <c r="H2682" t="s">
        <v>5720</v>
      </c>
      <c r="I2682">
        <v>6</v>
      </c>
      <c r="J2682">
        <v>0</v>
      </c>
      <c r="K2682">
        <v>357840</v>
      </c>
      <c r="L2682" t="str">
        <f>VLOOKUP(Sales_Data!C2682,Product_Master!$A:$D,2,FALSE)</f>
        <v>Cupboard</v>
      </c>
      <c r="M2682">
        <f>VLOOKUP(C2682,Product_Master!$A:$D,4,FALSE)</f>
        <v>59640</v>
      </c>
      <c r="N2682" t="str">
        <f t="shared" si="82"/>
        <v>HIGH</v>
      </c>
      <c r="O2682" t="str" cm="1">
        <f t="array" ref="O2682">_xlfn.IFS(D2682="North","Zone 1",D2682="South","Zone 2",D2682="East","Zone 3",D2682="West","Zone 4")</f>
        <v>Zone 4</v>
      </c>
      <c r="P2682">
        <f t="shared" si="83"/>
        <v>35784</v>
      </c>
      <c r="Q2682" t="str">
        <f>VLOOKUP(C2682,Product_Master!$A:$D,3,FALSE)</f>
        <v>Furniture</v>
      </c>
    </row>
    <row r="2683" spans="1:17" x14ac:dyDescent="0.3">
      <c r="A2683" t="s">
        <v>5721</v>
      </c>
      <c r="B2683" t="s">
        <v>234</v>
      </c>
      <c r="C2683" t="s">
        <v>48</v>
      </c>
      <c r="D2683" t="s">
        <v>171</v>
      </c>
      <c r="E2683" t="s">
        <v>204</v>
      </c>
      <c r="F2683" t="s">
        <v>205</v>
      </c>
      <c r="G2683" t="s">
        <v>228</v>
      </c>
      <c r="H2683" t="s">
        <v>5722</v>
      </c>
      <c r="I2683">
        <v>2</v>
      </c>
      <c r="J2683">
        <v>15</v>
      </c>
      <c r="K2683">
        <v>73361</v>
      </c>
      <c r="L2683" t="str">
        <f>VLOOKUP(Sales_Data!C2683,Product_Master!$A:$D,2,FALSE)</f>
        <v>Bed</v>
      </c>
      <c r="M2683">
        <f>VLOOKUP(C2683,Product_Master!$A:$D,4,FALSE)</f>
        <v>43154</v>
      </c>
      <c r="N2683" t="str">
        <f t="shared" si="82"/>
        <v>HIGH</v>
      </c>
      <c r="O2683" t="str" cm="1">
        <f t="array" ref="O2683">_xlfn.IFS(D2683="North","Zone 1",D2683="South","Zone 2",D2683="East","Zone 3",D2683="West","Zone 4")</f>
        <v>Zone 2</v>
      </c>
      <c r="P2683">
        <f t="shared" si="83"/>
        <v>7336.1</v>
      </c>
      <c r="Q2683" t="str">
        <f>VLOOKUP(C2683,Product_Master!$A:$D,3,FALSE)</f>
        <v>Furniture</v>
      </c>
    </row>
    <row r="2684" spans="1:17" x14ac:dyDescent="0.3">
      <c r="A2684" t="s">
        <v>5723</v>
      </c>
      <c r="B2684" t="s">
        <v>631</v>
      </c>
      <c r="C2684" t="s">
        <v>56</v>
      </c>
      <c r="D2684" t="s">
        <v>197</v>
      </c>
      <c r="E2684" t="s">
        <v>198</v>
      </c>
      <c r="F2684" t="s">
        <v>199</v>
      </c>
      <c r="G2684" t="s">
        <v>257</v>
      </c>
      <c r="H2684" t="s">
        <v>5724</v>
      </c>
      <c r="I2684">
        <v>3</v>
      </c>
      <c r="J2684">
        <v>10</v>
      </c>
      <c r="K2684">
        <v>62243</v>
      </c>
      <c r="L2684" t="str">
        <f>VLOOKUP(Sales_Data!C2684,Product_Master!$A:$D,2,FALSE)</f>
        <v>Computer Desk</v>
      </c>
      <c r="M2684">
        <f>VLOOKUP(C2684,Product_Master!$A:$D,4,FALSE)</f>
        <v>23053</v>
      </c>
      <c r="N2684" t="str">
        <f t="shared" si="82"/>
        <v>HIGH</v>
      </c>
      <c r="O2684" t="str" cm="1">
        <f t="array" ref="O2684">_xlfn.IFS(D2684="North","Zone 1",D2684="South","Zone 2",D2684="East","Zone 3",D2684="West","Zone 4")</f>
        <v>Zone 4</v>
      </c>
      <c r="P2684">
        <f t="shared" si="83"/>
        <v>6224.3</v>
      </c>
      <c r="Q2684" t="str">
        <f>VLOOKUP(C2684,Product_Master!$A:$D,3,FALSE)</f>
        <v>Furniture</v>
      </c>
    </row>
    <row r="2685" spans="1:17" x14ac:dyDescent="0.3">
      <c r="A2685" t="s">
        <v>5725</v>
      </c>
      <c r="B2685" t="s">
        <v>3562</v>
      </c>
      <c r="C2685" t="s">
        <v>81</v>
      </c>
      <c r="D2685" t="s">
        <v>171</v>
      </c>
      <c r="E2685" t="s">
        <v>172</v>
      </c>
      <c r="F2685" t="s">
        <v>173</v>
      </c>
      <c r="G2685" t="s">
        <v>219</v>
      </c>
      <c r="H2685" t="s">
        <v>5726</v>
      </c>
      <c r="I2685">
        <v>2</v>
      </c>
      <c r="J2685">
        <v>10</v>
      </c>
      <c r="K2685">
        <v>59475</v>
      </c>
      <c r="L2685" t="str">
        <f>VLOOKUP(Sales_Data!C2685,Product_Master!$A:$D,2,FALSE)</f>
        <v>Blazer</v>
      </c>
      <c r="M2685">
        <f>VLOOKUP(C2685,Product_Master!$A:$D,4,FALSE)</f>
        <v>33042</v>
      </c>
      <c r="N2685" t="str">
        <f t="shared" si="82"/>
        <v>HIGH</v>
      </c>
      <c r="O2685" t="str" cm="1">
        <f t="array" ref="O2685">_xlfn.IFS(D2685="North","Zone 1",D2685="South","Zone 2",D2685="East","Zone 3",D2685="West","Zone 4")</f>
        <v>Zone 2</v>
      </c>
      <c r="P2685">
        <f t="shared" si="83"/>
        <v>5947.5</v>
      </c>
      <c r="Q2685" t="str">
        <f>VLOOKUP(C2685,Product_Master!$A:$D,3,FALSE)</f>
        <v>Clothing</v>
      </c>
    </row>
    <row r="2686" spans="1:17" x14ac:dyDescent="0.3">
      <c r="A2686" t="s">
        <v>5727</v>
      </c>
      <c r="B2686" t="s">
        <v>502</v>
      </c>
      <c r="C2686" t="s">
        <v>73</v>
      </c>
      <c r="D2686" t="s">
        <v>191</v>
      </c>
      <c r="E2686" t="s">
        <v>192</v>
      </c>
      <c r="F2686" t="s">
        <v>193</v>
      </c>
      <c r="G2686" t="s">
        <v>228</v>
      </c>
      <c r="H2686" t="s">
        <v>952</v>
      </c>
      <c r="I2686">
        <v>2</v>
      </c>
      <c r="J2686">
        <v>5</v>
      </c>
      <c r="K2686">
        <v>130748</v>
      </c>
      <c r="L2686" t="str">
        <f>VLOOKUP(Sales_Data!C2686,Product_Master!$A:$D,2,FALSE)</f>
        <v>T-Shirt</v>
      </c>
      <c r="M2686">
        <f>VLOOKUP(C2686,Product_Master!$A:$D,4,FALSE)</f>
        <v>68815</v>
      </c>
      <c r="N2686" t="str">
        <f t="shared" si="82"/>
        <v>HIGH</v>
      </c>
      <c r="O2686" t="str" cm="1">
        <f t="array" ref="O2686">_xlfn.IFS(D2686="North","Zone 1",D2686="South","Zone 2",D2686="East","Zone 3",D2686="West","Zone 4")</f>
        <v>Zone 1</v>
      </c>
      <c r="P2686">
        <f t="shared" si="83"/>
        <v>13074.800000000001</v>
      </c>
      <c r="Q2686" t="str">
        <f>VLOOKUP(C2686,Product_Master!$A:$D,3,FALSE)</f>
        <v>Clothing</v>
      </c>
    </row>
    <row r="2687" spans="1:17" x14ac:dyDescent="0.3">
      <c r="A2687" t="s">
        <v>5728</v>
      </c>
      <c r="B2687" t="s">
        <v>2480</v>
      </c>
      <c r="C2687" t="s">
        <v>62</v>
      </c>
      <c r="D2687" t="s">
        <v>197</v>
      </c>
      <c r="E2687" t="s">
        <v>198</v>
      </c>
      <c r="F2687" t="s">
        <v>199</v>
      </c>
      <c r="G2687" t="s">
        <v>253</v>
      </c>
      <c r="H2687" t="s">
        <v>5729</v>
      </c>
      <c r="I2687">
        <v>12</v>
      </c>
      <c r="J2687">
        <v>5</v>
      </c>
      <c r="K2687">
        <v>566260</v>
      </c>
      <c r="L2687" t="str">
        <f>VLOOKUP(Sales_Data!C2687,Product_Master!$A:$D,2,FALSE)</f>
        <v>Recliner</v>
      </c>
      <c r="M2687">
        <f>VLOOKUP(C2687,Product_Master!$A:$D,4,FALSE)</f>
        <v>49672</v>
      </c>
      <c r="N2687" t="str">
        <f t="shared" si="82"/>
        <v>HIGH</v>
      </c>
      <c r="O2687" t="str" cm="1">
        <f t="array" ref="O2687">_xlfn.IFS(D2687="North","Zone 1",D2687="South","Zone 2",D2687="East","Zone 3",D2687="West","Zone 4")</f>
        <v>Zone 4</v>
      </c>
      <c r="P2687">
        <f t="shared" si="83"/>
        <v>56626</v>
      </c>
      <c r="Q2687" t="str">
        <f>VLOOKUP(C2687,Product_Master!$A:$D,3,FALSE)</f>
        <v>Furniture</v>
      </c>
    </row>
    <row r="2688" spans="1:17" x14ac:dyDescent="0.3">
      <c r="A2688" t="s">
        <v>5730</v>
      </c>
      <c r="B2688" t="s">
        <v>975</v>
      </c>
      <c r="C2688" t="s">
        <v>62</v>
      </c>
      <c r="D2688" t="s">
        <v>171</v>
      </c>
      <c r="E2688" t="s">
        <v>204</v>
      </c>
      <c r="F2688" t="s">
        <v>205</v>
      </c>
      <c r="G2688" t="s">
        <v>262</v>
      </c>
      <c r="H2688" t="s">
        <v>5731</v>
      </c>
      <c r="I2688">
        <v>8</v>
      </c>
      <c r="J2688">
        <v>15</v>
      </c>
      <c r="K2688">
        <v>337769</v>
      </c>
      <c r="L2688" t="str">
        <f>VLOOKUP(Sales_Data!C2688,Product_Master!$A:$D,2,FALSE)</f>
        <v>Recliner</v>
      </c>
      <c r="M2688">
        <f>VLOOKUP(C2688,Product_Master!$A:$D,4,FALSE)</f>
        <v>49672</v>
      </c>
      <c r="N2688" t="str">
        <f t="shared" si="82"/>
        <v>HIGH</v>
      </c>
      <c r="O2688" t="str" cm="1">
        <f t="array" ref="O2688">_xlfn.IFS(D2688="North","Zone 1",D2688="South","Zone 2",D2688="East","Zone 3",D2688="West","Zone 4")</f>
        <v>Zone 2</v>
      </c>
      <c r="P2688">
        <f t="shared" si="83"/>
        <v>33776.9</v>
      </c>
      <c r="Q2688" t="str">
        <f>VLOOKUP(C2688,Product_Master!$A:$D,3,FALSE)</f>
        <v>Furniture</v>
      </c>
    </row>
    <row r="2689" spans="1:17" x14ac:dyDescent="0.3">
      <c r="A2689" t="s">
        <v>5732</v>
      </c>
      <c r="B2689" t="s">
        <v>790</v>
      </c>
      <c r="C2689" t="s">
        <v>89</v>
      </c>
      <c r="D2689" t="s">
        <v>171</v>
      </c>
      <c r="E2689" t="s">
        <v>223</v>
      </c>
      <c r="F2689" t="s">
        <v>224</v>
      </c>
      <c r="G2689" t="s">
        <v>285</v>
      </c>
      <c r="H2689" t="s">
        <v>5733</v>
      </c>
      <c r="I2689">
        <v>1</v>
      </c>
      <c r="J2689">
        <v>0</v>
      </c>
      <c r="K2689">
        <v>51800</v>
      </c>
      <c r="L2689" t="str">
        <f>VLOOKUP(Sales_Data!C2689,Product_Master!$A:$D,2,FALSE)</f>
        <v>Shorts</v>
      </c>
      <c r="M2689">
        <f>VLOOKUP(C2689,Product_Master!$A:$D,4,FALSE)</f>
        <v>51800</v>
      </c>
      <c r="N2689" t="str">
        <f t="shared" si="82"/>
        <v>HIGH</v>
      </c>
      <c r="O2689" t="str" cm="1">
        <f t="array" ref="O2689">_xlfn.IFS(D2689="North","Zone 1",D2689="South","Zone 2",D2689="East","Zone 3",D2689="West","Zone 4")</f>
        <v>Zone 2</v>
      </c>
      <c r="P2689">
        <f t="shared" si="83"/>
        <v>5180</v>
      </c>
      <c r="Q2689" t="str">
        <f>VLOOKUP(C2689,Product_Master!$A:$D,3,FALSE)</f>
        <v>Clothing</v>
      </c>
    </row>
    <row r="2690" spans="1:17" x14ac:dyDescent="0.3">
      <c r="A2690" t="s">
        <v>5734</v>
      </c>
      <c r="B2690" t="s">
        <v>1674</v>
      </c>
      <c r="C2690" t="s">
        <v>52</v>
      </c>
      <c r="D2690" t="s">
        <v>197</v>
      </c>
      <c r="E2690" t="s">
        <v>198</v>
      </c>
      <c r="F2690" t="s">
        <v>199</v>
      </c>
      <c r="G2690" t="s">
        <v>181</v>
      </c>
      <c r="H2690" t="s">
        <v>5735</v>
      </c>
      <c r="I2690">
        <v>7</v>
      </c>
      <c r="J2690">
        <v>15</v>
      </c>
      <c r="K2690">
        <v>12459</v>
      </c>
      <c r="L2690" t="str">
        <f>VLOOKUP(Sales_Data!C2690,Product_Master!$A:$D,2,FALSE)</f>
        <v>TV Unit</v>
      </c>
      <c r="M2690">
        <f>VLOOKUP(C2690,Product_Master!$A:$D,4,FALSE)</f>
        <v>2094</v>
      </c>
      <c r="N2690" t="str">
        <f t="shared" si="82"/>
        <v>MEDIUM</v>
      </c>
      <c r="O2690" t="str" cm="1">
        <f t="array" ref="O2690">_xlfn.IFS(D2690="North","Zone 1",D2690="South","Zone 2",D2690="East","Zone 3",D2690="West","Zone 4")</f>
        <v>Zone 4</v>
      </c>
      <c r="P2690">
        <f t="shared" si="83"/>
        <v>622.95000000000005</v>
      </c>
      <c r="Q2690" t="str">
        <f>VLOOKUP(C2690,Product_Master!$A:$D,3,FALSE)</f>
        <v>Furniture</v>
      </c>
    </row>
    <row r="2691" spans="1:17" x14ac:dyDescent="0.3">
      <c r="A2691" t="s">
        <v>5736</v>
      </c>
      <c r="B2691" t="s">
        <v>4626</v>
      </c>
      <c r="C2691" t="s">
        <v>97</v>
      </c>
      <c r="D2691" t="s">
        <v>171</v>
      </c>
      <c r="E2691" t="s">
        <v>204</v>
      </c>
      <c r="F2691" t="s">
        <v>205</v>
      </c>
      <c r="G2691" t="s">
        <v>262</v>
      </c>
      <c r="H2691" t="s">
        <v>5737</v>
      </c>
      <c r="I2691">
        <v>8</v>
      </c>
      <c r="J2691">
        <v>0</v>
      </c>
      <c r="K2691">
        <v>169960</v>
      </c>
      <c r="L2691" t="str">
        <f>VLOOKUP(Sales_Data!C2691,Product_Master!$A:$D,2,FALSE)</f>
        <v>Rice</v>
      </c>
      <c r="M2691">
        <f>VLOOKUP(C2691,Product_Master!$A:$D,4,FALSE)</f>
        <v>21245</v>
      </c>
      <c r="N2691" t="str">
        <f t="shared" ref="N2691:N2754" si="84">IF(K2691&gt;15000,"HIGH",IF(K2691&gt;=5000,"MEDIUM","LOW"))</f>
        <v>HIGH</v>
      </c>
      <c r="O2691" t="str" cm="1">
        <f t="array" ref="O2691">_xlfn.IFS(D2691="North","Zone 1",D2691="South","Zone 2",D2691="East","Zone 3",D2691="West","Zone 4")</f>
        <v>Zone 2</v>
      </c>
      <c r="P2691">
        <f t="shared" ref="P2691:P2754" si="85">IF(N2691="HIGH",K2691*10%,IF(N2691="MEDIUM",K2691*5%,K2691*2%))</f>
        <v>16996</v>
      </c>
      <c r="Q2691" t="str">
        <f>VLOOKUP(C2691,Product_Master!$A:$D,3,FALSE)</f>
        <v>Grocery</v>
      </c>
    </row>
    <row r="2692" spans="1:17" x14ac:dyDescent="0.3">
      <c r="A2692" t="s">
        <v>5738</v>
      </c>
      <c r="B2692" t="s">
        <v>943</v>
      </c>
      <c r="C2692" t="s">
        <v>56</v>
      </c>
      <c r="D2692" t="s">
        <v>197</v>
      </c>
      <c r="E2692" t="s">
        <v>210</v>
      </c>
      <c r="F2692" t="s">
        <v>211</v>
      </c>
      <c r="G2692" t="s">
        <v>228</v>
      </c>
      <c r="H2692" t="s">
        <v>5739</v>
      </c>
      <c r="I2692">
        <v>9</v>
      </c>
      <c r="J2692">
        <v>15</v>
      </c>
      <c r="K2692">
        <v>176355</v>
      </c>
      <c r="L2692" t="str">
        <f>VLOOKUP(Sales_Data!C2692,Product_Master!$A:$D,2,FALSE)</f>
        <v>Computer Desk</v>
      </c>
      <c r="M2692">
        <f>VLOOKUP(C2692,Product_Master!$A:$D,4,FALSE)</f>
        <v>23053</v>
      </c>
      <c r="N2692" t="str">
        <f t="shared" si="84"/>
        <v>HIGH</v>
      </c>
      <c r="O2692" t="str" cm="1">
        <f t="array" ref="O2692">_xlfn.IFS(D2692="North","Zone 1",D2692="South","Zone 2",D2692="East","Zone 3",D2692="West","Zone 4")</f>
        <v>Zone 4</v>
      </c>
      <c r="P2692">
        <f t="shared" si="85"/>
        <v>17635.5</v>
      </c>
      <c r="Q2692" t="str">
        <f>VLOOKUP(C2692,Product_Master!$A:$D,3,FALSE)</f>
        <v>Furniture</v>
      </c>
    </row>
    <row r="2693" spans="1:17" x14ac:dyDescent="0.3">
      <c r="A2693" t="s">
        <v>5740</v>
      </c>
      <c r="B2693" t="s">
        <v>1691</v>
      </c>
      <c r="C2693" t="s">
        <v>128</v>
      </c>
      <c r="D2693" t="s">
        <v>178</v>
      </c>
      <c r="E2693" t="s">
        <v>179</v>
      </c>
      <c r="F2693" t="s">
        <v>180</v>
      </c>
      <c r="G2693" t="s">
        <v>285</v>
      </c>
      <c r="H2693" t="s">
        <v>1224</v>
      </c>
      <c r="I2693">
        <v>12</v>
      </c>
      <c r="J2693">
        <v>10</v>
      </c>
      <c r="K2693">
        <v>635234</v>
      </c>
      <c r="L2693" t="str">
        <f>VLOOKUP(Sales_Data!C2693,Product_Master!$A:$D,2,FALSE)</f>
        <v>Cricket Bat</v>
      </c>
      <c r="M2693">
        <f>VLOOKUP(C2693,Product_Master!$A:$D,4,FALSE)</f>
        <v>58818</v>
      </c>
      <c r="N2693" t="str">
        <f t="shared" si="84"/>
        <v>HIGH</v>
      </c>
      <c r="O2693" t="str" cm="1">
        <f t="array" ref="O2693">_xlfn.IFS(D2693="North","Zone 1",D2693="South","Zone 2",D2693="East","Zone 3",D2693="West","Zone 4")</f>
        <v>Zone 3</v>
      </c>
      <c r="P2693">
        <f t="shared" si="85"/>
        <v>63523.4</v>
      </c>
      <c r="Q2693" t="str">
        <f>VLOOKUP(C2693,Product_Master!$A:$D,3,FALSE)</f>
        <v>Sports</v>
      </c>
    </row>
    <row r="2694" spans="1:17" x14ac:dyDescent="0.3">
      <c r="A2694" t="s">
        <v>5741</v>
      </c>
      <c r="B2694" t="s">
        <v>876</v>
      </c>
      <c r="C2694" t="s">
        <v>7</v>
      </c>
      <c r="D2694" t="s">
        <v>178</v>
      </c>
      <c r="E2694" t="s">
        <v>179</v>
      </c>
      <c r="F2694" t="s">
        <v>180</v>
      </c>
      <c r="G2694" t="s">
        <v>262</v>
      </c>
      <c r="H2694" t="s">
        <v>5742</v>
      </c>
      <c r="I2694">
        <v>2</v>
      </c>
      <c r="J2694">
        <v>0</v>
      </c>
      <c r="K2694">
        <v>128002</v>
      </c>
      <c r="L2694" t="str">
        <f>VLOOKUP(Sales_Data!C2694,Product_Master!$A:$D,2,FALSE)</f>
        <v>HP Laptop</v>
      </c>
      <c r="M2694">
        <f>VLOOKUP(C2694,Product_Master!$A:$D,4,FALSE)</f>
        <v>64001</v>
      </c>
      <c r="N2694" t="str">
        <f t="shared" si="84"/>
        <v>HIGH</v>
      </c>
      <c r="O2694" t="str" cm="1">
        <f t="array" ref="O2694">_xlfn.IFS(D2694="North","Zone 1",D2694="South","Zone 2",D2694="East","Zone 3",D2694="West","Zone 4")</f>
        <v>Zone 3</v>
      </c>
      <c r="P2694">
        <f t="shared" si="85"/>
        <v>12800.2</v>
      </c>
      <c r="Q2694" t="str">
        <f>VLOOKUP(C2694,Product_Master!$A:$D,3,FALSE)</f>
        <v>Electronics</v>
      </c>
    </row>
    <row r="2695" spans="1:17" x14ac:dyDescent="0.3">
      <c r="A2695" t="s">
        <v>5743</v>
      </c>
      <c r="B2695" t="s">
        <v>1431</v>
      </c>
      <c r="C2695" t="s">
        <v>79</v>
      </c>
      <c r="D2695" t="s">
        <v>191</v>
      </c>
      <c r="E2695" t="s">
        <v>242</v>
      </c>
      <c r="F2695" t="s">
        <v>242</v>
      </c>
      <c r="G2695" t="s">
        <v>257</v>
      </c>
      <c r="H2695" t="s">
        <v>5744</v>
      </c>
      <c r="I2695">
        <v>6</v>
      </c>
      <c r="J2695">
        <v>10</v>
      </c>
      <c r="K2695">
        <v>22161</v>
      </c>
      <c r="L2695" t="str">
        <f>VLOOKUP(Sales_Data!C2695,Product_Master!$A:$D,2,FALSE)</f>
        <v>Formal Shirt</v>
      </c>
      <c r="M2695">
        <f>VLOOKUP(C2695,Product_Master!$A:$D,4,FALSE)</f>
        <v>4104</v>
      </c>
      <c r="N2695" t="str">
        <f t="shared" si="84"/>
        <v>HIGH</v>
      </c>
      <c r="O2695" t="str" cm="1">
        <f t="array" ref="O2695">_xlfn.IFS(D2695="North","Zone 1",D2695="South","Zone 2",D2695="East","Zone 3",D2695="West","Zone 4")</f>
        <v>Zone 1</v>
      </c>
      <c r="P2695">
        <f t="shared" si="85"/>
        <v>2216.1</v>
      </c>
      <c r="Q2695" t="str">
        <f>VLOOKUP(C2695,Product_Master!$A:$D,3,FALSE)</f>
        <v>Clothing</v>
      </c>
    </row>
    <row r="2696" spans="1:17" x14ac:dyDescent="0.3">
      <c r="A2696" t="s">
        <v>5745</v>
      </c>
      <c r="B2696" t="s">
        <v>702</v>
      </c>
      <c r="C2696" t="s">
        <v>126</v>
      </c>
      <c r="D2696" t="s">
        <v>197</v>
      </c>
      <c r="E2696" t="s">
        <v>260</v>
      </c>
      <c r="F2696" t="s">
        <v>261</v>
      </c>
      <c r="G2696" t="s">
        <v>285</v>
      </c>
      <c r="H2696" t="s">
        <v>5746</v>
      </c>
      <c r="I2696">
        <v>9</v>
      </c>
      <c r="J2696">
        <v>15</v>
      </c>
      <c r="K2696">
        <v>31518</v>
      </c>
      <c r="L2696" t="str">
        <f>VLOOKUP(Sales_Data!C2696,Product_Master!$A:$D,2,FALSE)</f>
        <v>Honey</v>
      </c>
      <c r="M2696">
        <f>VLOOKUP(C2696,Product_Master!$A:$D,4,FALSE)</f>
        <v>4120</v>
      </c>
      <c r="N2696" t="str">
        <f t="shared" si="84"/>
        <v>HIGH</v>
      </c>
      <c r="O2696" t="str" cm="1">
        <f t="array" ref="O2696">_xlfn.IFS(D2696="North","Zone 1",D2696="South","Zone 2",D2696="East","Zone 3",D2696="West","Zone 4")</f>
        <v>Zone 4</v>
      </c>
      <c r="P2696">
        <f t="shared" si="85"/>
        <v>3151.8</v>
      </c>
      <c r="Q2696" t="str">
        <f>VLOOKUP(C2696,Product_Master!$A:$D,3,FALSE)</f>
        <v>Grocery</v>
      </c>
    </row>
    <row r="2697" spans="1:17" x14ac:dyDescent="0.3">
      <c r="A2697" t="s">
        <v>5747</v>
      </c>
      <c r="B2697" t="s">
        <v>3480</v>
      </c>
      <c r="C2697" t="s">
        <v>85</v>
      </c>
      <c r="D2697" t="s">
        <v>191</v>
      </c>
      <c r="E2697" t="s">
        <v>242</v>
      </c>
      <c r="F2697" t="s">
        <v>242</v>
      </c>
      <c r="G2697" t="s">
        <v>219</v>
      </c>
      <c r="H2697" t="s">
        <v>4138</v>
      </c>
      <c r="I2697">
        <v>1</v>
      </c>
      <c r="J2697">
        <v>0</v>
      </c>
      <c r="K2697">
        <v>73601</v>
      </c>
      <c r="L2697" t="str">
        <f>VLOOKUP(Sales_Data!C2697,Product_Master!$A:$D,2,FALSE)</f>
        <v>Shoes</v>
      </c>
      <c r="M2697">
        <f>VLOOKUP(C2697,Product_Master!$A:$D,4,FALSE)</f>
        <v>73601</v>
      </c>
      <c r="N2697" t="str">
        <f t="shared" si="84"/>
        <v>HIGH</v>
      </c>
      <c r="O2697" t="str" cm="1">
        <f t="array" ref="O2697">_xlfn.IFS(D2697="North","Zone 1",D2697="South","Zone 2",D2697="East","Zone 3",D2697="West","Zone 4")</f>
        <v>Zone 1</v>
      </c>
      <c r="P2697">
        <f t="shared" si="85"/>
        <v>7360.1</v>
      </c>
      <c r="Q2697" t="str">
        <f>VLOOKUP(C2697,Product_Master!$A:$D,3,FALSE)</f>
        <v>Clothing</v>
      </c>
    </row>
    <row r="2698" spans="1:17" x14ac:dyDescent="0.3">
      <c r="A2698" t="s">
        <v>5748</v>
      </c>
      <c r="B2698" t="s">
        <v>723</v>
      </c>
      <c r="C2698" t="s">
        <v>122</v>
      </c>
      <c r="D2698" t="s">
        <v>191</v>
      </c>
      <c r="E2698" t="s">
        <v>192</v>
      </c>
      <c r="F2698" t="s">
        <v>193</v>
      </c>
      <c r="G2698" t="s">
        <v>257</v>
      </c>
      <c r="H2698" t="s">
        <v>5749</v>
      </c>
      <c r="I2698">
        <v>11</v>
      </c>
      <c r="J2698">
        <v>10</v>
      </c>
      <c r="K2698">
        <v>648766</v>
      </c>
      <c r="L2698" t="str">
        <f>VLOOKUP(Sales_Data!C2698,Product_Master!$A:$D,2,FALSE)</f>
        <v>Noodles</v>
      </c>
      <c r="M2698">
        <f>VLOOKUP(C2698,Product_Master!$A:$D,4,FALSE)</f>
        <v>65532</v>
      </c>
      <c r="N2698" t="str">
        <f t="shared" si="84"/>
        <v>HIGH</v>
      </c>
      <c r="O2698" t="str" cm="1">
        <f t="array" ref="O2698">_xlfn.IFS(D2698="North","Zone 1",D2698="South","Zone 2",D2698="East","Zone 3",D2698="West","Zone 4")</f>
        <v>Zone 1</v>
      </c>
      <c r="P2698">
        <f t="shared" si="85"/>
        <v>64876.600000000006</v>
      </c>
      <c r="Q2698" t="str">
        <f>VLOOKUP(C2698,Product_Master!$A:$D,3,FALSE)</f>
        <v>Grocery</v>
      </c>
    </row>
    <row r="2699" spans="1:17" x14ac:dyDescent="0.3">
      <c r="A2699" t="s">
        <v>5750</v>
      </c>
      <c r="B2699" t="s">
        <v>815</v>
      </c>
      <c r="C2699" t="s">
        <v>95</v>
      </c>
      <c r="D2699" t="s">
        <v>197</v>
      </c>
      <c r="E2699" t="s">
        <v>260</v>
      </c>
      <c r="F2699" t="s">
        <v>261</v>
      </c>
      <c r="G2699" t="s">
        <v>243</v>
      </c>
      <c r="H2699" t="s">
        <v>5751</v>
      </c>
      <c r="I2699">
        <v>9</v>
      </c>
      <c r="J2699">
        <v>5</v>
      </c>
      <c r="K2699">
        <v>618182</v>
      </c>
      <c r="L2699" t="str">
        <f>VLOOKUP(Sales_Data!C2699,Product_Master!$A:$D,2,FALSE)</f>
        <v>Dress</v>
      </c>
      <c r="M2699">
        <f>VLOOKUP(C2699,Product_Master!$A:$D,4,FALSE)</f>
        <v>72302</v>
      </c>
      <c r="N2699" t="str">
        <f t="shared" si="84"/>
        <v>HIGH</v>
      </c>
      <c r="O2699" t="str" cm="1">
        <f t="array" ref="O2699">_xlfn.IFS(D2699="North","Zone 1",D2699="South","Zone 2",D2699="East","Zone 3",D2699="West","Zone 4")</f>
        <v>Zone 4</v>
      </c>
      <c r="P2699">
        <f t="shared" si="85"/>
        <v>61818.200000000004</v>
      </c>
      <c r="Q2699" t="str">
        <f>VLOOKUP(C2699,Product_Master!$A:$D,3,FALSE)</f>
        <v>Clothing</v>
      </c>
    </row>
    <row r="2700" spans="1:17" x14ac:dyDescent="0.3">
      <c r="A2700" t="s">
        <v>5752</v>
      </c>
      <c r="B2700" t="s">
        <v>3204</v>
      </c>
      <c r="C2700" t="s">
        <v>153</v>
      </c>
      <c r="D2700" t="s">
        <v>171</v>
      </c>
      <c r="E2700" t="s">
        <v>223</v>
      </c>
      <c r="F2700" t="s">
        <v>224</v>
      </c>
      <c r="G2700" t="s">
        <v>174</v>
      </c>
      <c r="H2700" t="s">
        <v>5753</v>
      </c>
      <c r="I2700">
        <v>6</v>
      </c>
      <c r="J2700">
        <v>20</v>
      </c>
      <c r="K2700">
        <v>170011</v>
      </c>
      <c r="L2700" t="str">
        <f>VLOOKUP(Sales_Data!C2700,Product_Master!$A:$D,2,FALSE)</f>
        <v>Knee Guard</v>
      </c>
      <c r="M2700">
        <f>VLOOKUP(C2700,Product_Master!$A:$D,4,FALSE)</f>
        <v>35419</v>
      </c>
      <c r="N2700" t="str">
        <f t="shared" si="84"/>
        <v>HIGH</v>
      </c>
      <c r="O2700" t="str" cm="1">
        <f t="array" ref="O2700">_xlfn.IFS(D2700="North","Zone 1",D2700="South","Zone 2",D2700="East","Zone 3",D2700="West","Zone 4")</f>
        <v>Zone 2</v>
      </c>
      <c r="P2700">
        <f t="shared" si="85"/>
        <v>17001.100000000002</v>
      </c>
      <c r="Q2700" t="str">
        <f>VLOOKUP(C2700,Product_Master!$A:$D,3,FALSE)</f>
        <v>Sports</v>
      </c>
    </row>
    <row r="2701" spans="1:17" x14ac:dyDescent="0.3">
      <c r="A2701" t="s">
        <v>5754</v>
      </c>
      <c r="B2701" t="s">
        <v>1691</v>
      </c>
      <c r="C2701" t="s">
        <v>143</v>
      </c>
      <c r="D2701" t="s">
        <v>178</v>
      </c>
      <c r="E2701" t="s">
        <v>185</v>
      </c>
      <c r="F2701" t="s">
        <v>186</v>
      </c>
      <c r="G2701" t="s">
        <v>187</v>
      </c>
      <c r="H2701" t="s">
        <v>3356</v>
      </c>
      <c r="I2701">
        <v>12</v>
      </c>
      <c r="J2701">
        <v>0</v>
      </c>
      <c r="K2701">
        <v>67716</v>
      </c>
      <c r="L2701" t="str">
        <f>VLOOKUP(Sales_Data!C2701,Product_Master!$A:$D,2,FALSE)</f>
        <v>Skipping Rope</v>
      </c>
      <c r="M2701">
        <f>VLOOKUP(C2701,Product_Master!$A:$D,4,FALSE)</f>
        <v>5643</v>
      </c>
      <c r="N2701" t="str">
        <f t="shared" si="84"/>
        <v>HIGH</v>
      </c>
      <c r="O2701" t="str" cm="1">
        <f t="array" ref="O2701">_xlfn.IFS(D2701="North","Zone 1",D2701="South","Zone 2",D2701="East","Zone 3",D2701="West","Zone 4")</f>
        <v>Zone 3</v>
      </c>
      <c r="P2701">
        <f t="shared" si="85"/>
        <v>6771.6</v>
      </c>
      <c r="Q2701" t="str">
        <f>VLOOKUP(C2701,Product_Master!$A:$D,3,FALSE)</f>
        <v>Sports</v>
      </c>
    </row>
    <row r="2702" spans="1:17" x14ac:dyDescent="0.3">
      <c r="A2702" t="s">
        <v>5755</v>
      </c>
      <c r="B2702" t="s">
        <v>1574</v>
      </c>
      <c r="C2702" t="s">
        <v>137</v>
      </c>
      <c r="D2702" t="s">
        <v>178</v>
      </c>
      <c r="E2702" t="s">
        <v>310</v>
      </c>
      <c r="F2702" t="s">
        <v>311</v>
      </c>
      <c r="G2702" t="s">
        <v>269</v>
      </c>
      <c r="H2702" t="s">
        <v>5756</v>
      </c>
      <c r="I2702">
        <v>2</v>
      </c>
      <c r="J2702">
        <v>20</v>
      </c>
      <c r="K2702">
        <v>81771</v>
      </c>
      <c r="L2702" t="str">
        <f>VLOOKUP(Sales_Data!C2702,Product_Master!$A:$D,2,FALSE)</f>
        <v>Dumbbells</v>
      </c>
      <c r="M2702">
        <f>VLOOKUP(C2702,Product_Master!$A:$D,4,FALSE)</f>
        <v>51107</v>
      </c>
      <c r="N2702" t="str">
        <f t="shared" si="84"/>
        <v>HIGH</v>
      </c>
      <c r="O2702" t="str" cm="1">
        <f t="array" ref="O2702">_xlfn.IFS(D2702="North","Zone 1",D2702="South","Zone 2",D2702="East","Zone 3",D2702="West","Zone 4")</f>
        <v>Zone 3</v>
      </c>
      <c r="P2702">
        <f t="shared" si="85"/>
        <v>8177.1</v>
      </c>
      <c r="Q2702" t="str">
        <f>VLOOKUP(C2702,Product_Master!$A:$D,3,FALSE)</f>
        <v>Sports</v>
      </c>
    </row>
    <row r="2703" spans="1:17" x14ac:dyDescent="0.3">
      <c r="A2703" t="s">
        <v>5757</v>
      </c>
      <c r="B2703" t="s">
        <v>4130</v>
      </c>
      <c r="C2703" t="s">
        <v>11</v>
      </c>
      <c r="D2703" t="s">
        <v>171</v>
      </c>
      <c r="E2703" t="s">
        <v>204</v>
      </c>
      <c r="F2703" t="s">
        <v>205</v>
      </c>
      <c r="G2703" t="s">
        <v>315</v>
      </c>
      <c r="H2703" t="s">
        <v>3925</v>
      </c>
      <c r="I2703">
        <v>9</v>
      </c>
      <c r="J2703">
        <v>15</v>
      </c>
      <c r="K2703">
        <v>227602</v>
      </c>
      <c r="L2703" t="str">
        <f>VLOOKUP(Sales_Data!C2703,Product_Master!$A:$D,2,FALSE)</f>
        <v>Lenovo Laptop</v>
      </c>
      <c r="M2703">
        <f>VLOOKUP(C2703,Product_Master!$A:$D,4,FALSE)</f>
        <v>29752</v>
      </c>
      <c r="N2703" t="str">
        <f t="shared" si="84"/>
        <v>HIGH</v>
      </c>
      <c r="O2703" t="str" cm="1">
        <f t="array" ref="O2703">_xlfn.IFS(D2703="North","Zone 1",D2703="South","Zone 2",D2703="East","Zone 3",D2703="West","Zone 4")</f>
        <v>Zone 2</v>
      </c>
      <c r="P2703">
        <f t="shared" si="85"/>
        <v>22760.2</v>
      </c>
      <c r="Q2703" t="str">
        <f>VLOOKUP(C2703,Product_Master!$A:$D,3,FALSE)</f>
        <v>Electronics</v>
      </c>
    </row>
    <row r="2704" spans="1:17" x14ac:dyDescent="0.3">
      <c r="A2704" t="s">
        <v>5758</v>
      </c>
      <c r="B2704" t="s">
        <v>1596</v>
      </c>
      <c r="C2704" t="s">
        <v>19</v>
      </c>
      <c r="D2704" t="s">
        <v>171</v>
      </c>
      <c r="E2704" t="s">
        <v>204</v>
      </c>
      <c r="F2704" t="s">
        <v>205</v>
      </c>
      <c r="G2704" t="s">
        <v>200</v>
      </c>
      <c r="H2704" t="s">
        <v>5759</v>
      </c>
      <c r="I2704">
        <v>1</v>
      </c>
      <c r="J2704">
        <v>0</v>
      </c>
      <c r="K2704">
        <v>19669</v>
      </c>
      <c r="L2704" t="str">
        <f>VLOOKUP(Sales_Data!C2704,Product_Master!$A:$D,2,FALSE)</f>
        <v>Projector</v>
      </c>
      <c r="M2704">
        <f>VLOOKUP(C2704,Product_Master!$A:$D,4,FALSE)</f>
        <v>19669</v>
      </c>
      <c r="N2704" t="str">
        <f t="shared" si="84"/>
        <v>HIGH</v>
      </c>
      <c r="O2704" t="str" cm="1">
        <f t="array" ref="O2704">_xlfn.IFS(D2704="North","Zone 1",D2704="South","Zone 2",D2704="East","Zone 3",D2704="West","Zone 4")</f>
        <v>Zone 2</v>
      </c>
      <c r="P2704">
        <f t="shared" si="85"/>
        <v>1966.9</v>
      </c>
      <c r="Q2704" t="str">
        <f>VLOOKUP(C2704,Product_Master!$A:$D,3,FALSE)</f>
        <v>Electronics</v>
      </c>
    </row>
    <row r="2705" spans="1:17" x14ac:dyDescent="0.3">
      <c r="A2705" t="s">
        <v>5760</v>
      </c>
      <c r="B2705" t="s">
        <v>1609</v>
      </c>
      <c r="C2705" t="s">
        <v>145</v>
      </c>
      <c r="D2705" t="s">
        <v>197</v>
      </c>
      <c r="E2705" t="s">
        <v>260</v>
      </c>
      <c r="F2705" t="s">
        <v>261</v>
      </c>
      <c r="G2705" t="s">
        <v>228</v>
      </c>
      <c r="H2705" t="s">
        <v>5761</v>
      </c>
      <c r="I2705">
        <v>3</v>
      </c>
      <c r="J2705">
        <v>20</v>
      </c>
      <c r="K2705">
        <v>42614</v>
      </c>
      <c r="L2705" t="str">
        <f>VLOOKUP(Sales_Data!C2705,Product_Master!$A:$D,2,FALSE)</f>
        <v>Badminton Racket</v>
      </c>
      <c r="M2705">
        <f>VLOOKUP(C2705,Product_Master!$A:$D,4,FALSE)</f>
        <v>17756</v>
      </c>
      <c r="N2705" t="str">
        <f t="shared" si="84"/>
        <v>HIGH</v>
      </c>
      <c r="O2705" t="str" cm="1">
        <f t="array" ref="O2705">_xlfn.IFS(D2705="North","Zone 1",D2705="South","Zone 2",D2705="East","Zone 3",D2705="West","Zone 4")</f>
        <v>Zone 4</v>
      </c>
      <c r="P2705">
        <f t="shared" si="85"/>
        <v>4261.4000000000005</v>
      </c>
      <c r="Q2705" t="str">
        <f>VLOOKUP(C2705,Product_Master!$A:$D,3,FALSE)</f>
        <v>Sports</v>
      </c>
    </row>
    <row r="2706" spans="1:17" x14ac:dyDescent="0.3">
      <c r="A2706" t="s">
        <v>5762</v>
      </c>
      <c r="B2706" t="s">
        <v>448</v>
      </c>
      <c r="C2706" t="s">
        <v>4</v>
      </c>
      <c r="D2706" t="s">
        <v>178</v>
      </c>
      <c r="E2706" t="s">
        <v>310</v>
      </c>
      <c r="F2706" t="s">
        <v>311</v>
      </c>
      <c r="G2706" t="s">
        <v>174</v>
      </c>
      <c r="H2706" t="s">
        <v>4591</v>
      </c>
      <c r="I2706">
        <v>11</v>
      </c>
      <c r="J2706">
        <v>15</v>
      </c>
      <c r="K2706">
        <v>9882</v>
      </c>
      <c r="L2706" t="str">
        <f>VLOOKUP(Sales_Data!C2706,Product_Master!$A:$D,2,FALSE)</f>
        <v>Samsung TV</v>
      </c>
      <c r="M2706">
        <f>VLOOKUP(C2706,Product_Master!$A:$D,4,FALSE)</f>
        <v>1057</v>
      </c>
      <c r="N2706" t="str">
        <f t="shared" si="84"/>
        <v>MEDIUM</v>
      </c>
      <c r="O2706" t="str" cm="1">
        <f t="array" ref="O2706">_xlfn.IFS(D2706="North","Zone 1",D2706="South","Zone 2",D2706="East","Zone 3",D2706="West","Zone 4")</f>
        <v>Zone 3</v>
      </c>
      <c r="P2706">
        <f t="shared" si="85"/>
        <v>494.1</v>
      </c>
      <c r="Q2706" t="str">
        <f>VLOOKUP(C2706,Product_Master!$A:$D,3,FALSE)</f>
        <v>Electronics</v>
      </c>
    </row>
    <row r="2707" spans="1:17" x14ac:dyDescent="0.3">
      <c r="A2707" t="s">
        <v>5763</v>
      </c>
      <c r="B2707" t="s">
        <v>1475</v>
      </c>
      <c r="C2707" t="s">
        <v>106</v>
      </c>
      <c r="D2707" t="s">
        <v>191</v>
      </c>
      <c r="E2707" t="s">
        <v>238</v>
      </c>
      <c r="F2707" t="s">
        <v>238</v>
      </c>
      <c r="G2707" t="s">
        <v>200</v>
      </c>
      <c r="H2707" t="s">
        <v>5764</v>
      </c>
      <c r="I2707">
        <v>9</v>
      </c>
      <c r="J2707">
        <v>0</v>
      </c>
      <c r="K2707">
        <v>599157</v>
      </c>
      <c r="L2707" t="str">
        <f>VLOOKUP(Sales_Data!C2707,Product_Master!$A:$D,2,FALSE)</f>
        <v>Oil</v>
      </c>
      <c r="M2707">
        <f>VLOOKUP(C2707,Product_Master!$A:$D,4,FALSE)</f>
        <v>66573</v>
      </c>
      <c r="N2707" t="str">
        <f t="shared" si="84"/>
        <v>HIGH</v>
      </c>
      <c r="O2707" t="str" cm="1">
        <f t="array" ref="O2707">_xlfn.IFS(D2707="North","Zone 1",D2707="South","Zone 2",D2707="East","Zone 3",D2707="West","Zone 4")</f>
        <v>Zone 1</v>
      </c>
      <c r="P2707">
        <f t="shared" si="85"/>
        <v>59915.700000000004</v>
      </c>
      <c r="Q2707" t="str">
        <f>VLOOKUP(C2707,Product_Master!$A:$D,3,FALSE)</f>
        <v>Grocery</v>
      </c>
    </row>
    <row r="2708" spans="1:17" x14ac:dyDescent="0.3">
      <c r="A2708" t="s">
        <v>5765</v>
      </c>
      <c r="B2708" t="s">
        <v>625</v>
      </c>
      <c r="C2708" t="s">
        <v>124</v>
      </c>
      <c r="D2708" t="s">
        <v>197</v>
      </c>
      <c r="E2708" t="s">
        <v>198</v>
      </c>
      <c r="F2708" t="s">
        <v>199</v>
      </c>
      <c r="G2708" t="s">
        <v>200</v>
      </c>
      <c r="H2708" t="s">
        <v>3095</v>
      </c>
      <c r="I2708">
        <v>6</v>
      </c>
      <c r="J2708">
        <v>0</v>
      </c>
      <c r="K2708">
        <v>195660</v>
      </c>
      <c r="L2708" t="str">
        <f>VLOOKUP(Sales_Data!C2708,Product_Master!$A:$D,2,FALSE)</f>
        <v>Dry Fruits</v>
      </c>
      <c r="M2708">
        <f>VLOOKUP(C2708,Product_Master!$A:$D,4,FALSE)</f>
        <v>32610</v>
      </c>
      <c r="N2708" t="str">
        <f t="shared" si="84"/>
        <v>HIGH</v>
      </c>
      <c r="O2708" t="str" cm="1">
        <f t="array" ref="O2708">_xlfn.IFS(D2708="North","Zone 1",D2708="South","Zone 2",D2708="East","Zone 3",D2708="West","Zone 4")</f>
        <v>Zone 4</v>
      </c>
      <c r="P2708">
        <f t="shared" si="85"/>
        <v>19566</v>
      </c>
      <c r="Q2708" t="str">
        <f>VLOOKUP(C2708,Product_Master!$A:$D,3,FALSE)</f>
        <v>Grocery</v>
      </c>
    </row>
    <row r="2709" spans="1:17" x14ac:dyDescent="0.3">
      <c r="A2709" t="s">
        <v>5766</v>
      </c>
      <c r="B2709" t="s">
        <v>940</v>
      </c>
      <c r="C2709" t="s">
        <v>143</v>
      </c>
      <c r="D2709" t="s">
        <v>197</v>
      </c>
      <c r="E2709" t="s">
        <v>198</v>
      </c>
      <c r="F2709" t="s">
        <v>199</v>
      </c>
      <c r="G2709" t="s">
        <v>174</v>
      </c>
      <c r="H2709" t="s">
        <v>1413</v>
      </c>
      <c r="I2709">
        <v>11</v>
      </c>
      <c r="J2709">
        <v>10</v>
      </c>
      <c r="K2709">
        <v>55865</v>
      </c>
      <c r="L2709" t="str">
        <f>VLOOKUP(Sales_Data!C2709,Product_Master!$A:$D,2,FALSE)</f>
        <v>Skipping Rope</v>
      </c>
      <c r="M2709">
        <f>VLOOKUP(C2709,Product_Master!$A:$D,4,FALSE)</f>
        <v>5643</v>
      </c>
      <c r="N2709" t="str">
        <f t="shared" si="84"/>
        <v>HIGH</v>
      </c>
      <c r="O2709" t="str" cm="1">
        <f t="array" ref="O2709">_xlfn.IFS(D2709="North","Zone 1",D2709="South","Zone 2",D2709="East","Zone 3",D2709="West","Zone 4")</f>
        <v>Zone 4</v>
      </c>
      <c r="P2709">
        <f t="shared" si="85"/>
        <v>5586.5</v>
      </c>
      <c r="Q2709" t="str">
        <f>VLOOKUP(C2709,Product_Master!$A:$D,3,FALSE)</f>
        <v>Sports</v>
      </c>
    </row>
    <row r="2710" spans="1:17" x14ac:dyDescent="0.3">
      <c r="A2710" t="s">
        <v>5767</v>
      </c>
      <c r="B2710" t="s">
        <v>1416</v>
      </c>
      <c r="C2710" t="s">
        <v>91</v>
      </c>
      <c r="D2710" t="s">
        <v>197</v>
      </c>
      <c r="E2710" t="s">
        <v>260</v>
      </c>
      <c r="F2710" t="s">
        <v>261</v>
      </c>
      <c r="G2710" t="s">
        <v>219</v>
      </c>
      <c r="H2710" t="s">
        <v>5768</v>
      </c>
      <c r="I2710">
        <v>8</v>
      </c>
      <c r="J2710">
        <v>20</v>
      </c>
      <c r="K2710">
        <v>190636</v>
      </c>
      <c r="L2710" t="str">
        <f>VLOOKUP(Sales_Data!C2710,Product_Master!$A:$D,2,FALSE)</f>
        <v>Sweater</v>
      </c>
      <c r="M2710">
        <f>VLOOKUP(C2710,Product_Master!$A:$D,4,FALSE)</f>
        <v>29787</v>
      </c>
      <c r="N2710" t="str">
        <f t="shared" si="84"/>
        <v>HIGH</v>
      </c>
      <c r="O2710" t="str" cm="1">
        <f t="array" ref="O2710">_xlfn.IFS(D2710="North","Zone 1",D2710="South","Zone 2",D2710="East","Zone 3",D2710="West","Zone 4")</f>
        <v>Zone 4</v>
      </c>
      <c r="P2710">
        <f t="shared" si="85"/>
        <v>19063.600000000002</v>
      </c>
      <c r="Q2710" t="str">
        <f>VLOOKUP(C2710,Product_Master!$A:$D,3,FALSE)</f>
        <v>Clothing</v>
      </c>
    </row>
    <row r="2711" spans="1:17" x14ac:dyDescent="0.3">
      <c r="A2711" t="s">
        <v>5769</v>
      </c>
      <c r="B2711" t="s">
        <v>1350</v>
      </c>
      <c r="C2711" t="s">
        <v>48</v>
      </c>
      <c r="D2711" t="s">
        <v>197</v>
      </c>
      <c r="E2711" t="s">
        <v>198</v>
      </c>
      <c r="F2711" t="s">
        <v>199</v>
      </c>
      <c r="G2711" t="s">
        <v>187</v>
      </c>
      <c r="H2711" t="s">
        <v>4118</v>
      </c>
      <c r="I2711">
        <v>9</v>
      </c>
      <c r="J2711">
        <v>0</v>
      </c>
      <c r="K2711">
        <v>388386</v>
      </c>
      <c r="L2711" t="str">
        <f>VLOOKUP(Sales_Data!C2711,Product_Master!$A:$D,2,FALSE)</f>
        <v>Bed</v>
      </c>
      <c r="M2711">
        <f>VLOOKUP(C2711,Product_Master!$A:$D,4,FALSE)</f>
        <v>43154</v>
      </c>
      <c r="N2711" t="str">
        <f t="shared" si="84"/>
        <v>HIGH</v>
      </c>
      <c r="O2711" t="str" cm="1">
        <f t="array" ref="O2711">_xlfn.IFS(D2711="North","Zone 1",D2711="South","Zone 2",D2711="East","Zone 3",D2711="West","Zone 4")</f>
        <v>Zone 4</v>
      </c>
      <c r="P2711">
        <f t="shared" si="85"/>
        <v>38838.6</v>
      </c>
      <c r="Q2711" t="str">
        <f>VLOOKUP(C2711,Product_Master!$A:$D,3,FALSE)</f>
        <v>Furniture</v>
      </c>
    </row>
    <row r="2712" spans="1:17" x14ac:dyDescent="0.3">
      <c r="A2712" t="s">
        <v>5770</v>
      </c>
      <c r="B2712" t="s">
        <v>844</v>
      </c>
      <c r="C2712" t="s">
        <v>108</v>
      </c>
      <c r="D2712" t="s">
        <v>178</v>
      </c>
      <c r="E2712" t="s">
        <v>179</v>
      </c>
      <c r="F2712" t="s">
        <v>180</v>
      </c>
      <c r="G2712" t="s">
        <v>262</v>
      </c>
      <c r="H2712" t="s">
        <v>1121</v>
      </c>
      <c r="I2712">
        <v>10</v>
      </c>
      <c r="J2712">
        <v>15</v>
      </c>
      <c r="K2712">
        <v>125485</v>
      </c>
      <c r="L2712" t="str">
        <f>VLOOKUP(Sales_Data!C2712,Product_Master!$A:$D,2,FALSE)</f>
        <v>Salt</v>
      </c>
      <c r="M2712">
        <f>VLOOKUP(C2712,Product_Master!$A:$D,4,FALSE)</f>
        <v>14763</v>
      </c>
      <c r="N2712" t="str">
        <f t="shared" si="84"/>
        <v>HIGH</v>
      </c>
      <c r="O2712" t="str" cm="1">
        <f t="array" ref="O2712">_xlfn.IFS(D2712="North","Zone 1",D2712="South","Zone 2",D2712="East","Zone 3",D2712="West","Zone 4")</f>
        <v>Zone 3</v>
      </c>
      <c r="P2712">
        <f t="shared" si="85"/>
        <v>12548.5</v>
      </c>
      <c r="Q2712" t="str">
        <f>VLOOKUP(C2712,Product_Master!$A:$D,3,FALSE)</f>
        <v>Grocery</v>
      </c>
    </row>
    <row r="2713" spans="1:17" x14ac:dyDescent="0.3">
      <c r="A2713" t="s">
        <v>5771</v>
      </c>
      <c r="B2713" t="s">
        <v>2138</v>
      </c>
      <c r="C2713" t="s">
        <v>100</v>
      </c>
      <c r="D2713" t="s">
        <v>191</v>
      </c>
      <c r="E2713" t="s">
        <v>192</v>
      </c>
      <c r="F2713" t="s">
        <v>193</v>
      </c>
      <c r="G2713" t="s">
        <v>174</v>
      </c>
      <c r="H2713" t="s">
        <v>5772</v>
      </c>
      <c r="I2713">
        <v>7</v>
      </c>
      <c r="J2713">
        <v>10</v>
      </c>
      <c r="K2713">
        <v>389585</v>
      </c>
      <c r="L2713" t="str">
        <f>VLOOKUP(Sales_Data!C2713,Product_Master!$A:$D,2,FALSE)</f>
        <v>Sugar</v>
      </c>
      <c r="M2713">
        <f>VLOOKUP(C2713,Product_Master!$A:$D,4,FALSE)</f>
        <v>61839</v>
      </c>
      <c r="N2713" t="str">
        <f t="shared" si="84"/>
        <v>HIGH</v>
      </c>
      <c r="O2713" t="str" cm="1">
        <f t="array" ref="O2713">_xlfn.IFS(D2713="North","Zone 1",D2713="South","Zone 2",D2713="East","Zone 3",D2713="West","Zone 4")</f>
        <v>Zone 1</v>
      </c>
      <c r="P2713">
        <f t="shared" si="85"/>
        <v>38958.5</v>
      </c>
      <c r="Q2713" t="str">
        <f>VLOOKUP(C2713,Product_Master!$A:$D,3,FALSE)</f>
        <v>Grocery</v>
      </c>
    </row>
    <row r="2714" spans="1:17" x14ac:dyDescent="0.3">
      <c r="A2714" t="s">
        <v>5773</v>
      </c>
      <c r="B2714" t="s">
        <v>249</v>
      </c>
      <c r="C2714" t="s">
        <v>93</v>
      </c>
      <c r="D2714" t="s">
        <v>191</v>
      </c>
      <c r="E2714" t="s">
        <v>238</v>
      </c>
      <c r="F2714" t="s">
        <v>238</v>
      </c>
      <c r="G2714" t="s">
        <v>174</v>
      </c>
      <c r="H2714" t="s">
        <v>5774</v>
      </c>
      <c r="I2714">
        <v>3</v>
      </c>
      <c r="J2714">
        <v>0</v>
      </c>
      <c r="K2714">
        <v>233349</v>
      </c>
      <c r="L2714" t="str">
        <f>VLOOKUP(Sales_Data!C2714,Product_Master!$A:$D,2,FALSE)</f>
        <v>Skirt</v>
      </c>
      <c r="M2714">
        <f>VLOOKUP(C2714,Product_Master!$A:$D,4,FALSE)</f>
        <v>77783</v>
      </c>
      <c r="N2714" t="str">
        <f t="shared" si="84"/>
        <v>HIGH</v>
      </c>
      <c r="O2714" t="str" cm="1">
        <f t="array" ref="O2714">_xlfn.IFS(D2714="North","Zone 1",D2714="South","Zone 2",D2714="East","Zone 3",D2714="West","Zone 4")</f>
        <v>Zone 1</v>
      </c>
      <c r="P2714">
        <f t="shared" si="85"/>
        <v>23334.9</v>
      </c>
      <c r="Q2714" t="str">
        <f>VLOOKUP(C2714,Product_Master!$A:$D,3,FALSE)</f>
        <v>Clothing</v>
      </c>
    </row>
    <row r="2715" spans="1:17" x14ac:dyDescent="0.3">
      <c r="A2715" t="s">
        <v>5775</v>
      </c>
      <c r="B2715" t="s">
        <v>484</v>
      </c>
      <c r="C2715" t="s">
        <v>149</v>
      </c>
      <c r="D2715" t="s">
        <v>171</v>
      </c>
      <c r="E2715" t="s">
        <v>172</v>
      </c>
      <c r="F2715" t="s">
        <v>173</v>
      </c>
      <c r="G2715" t="s">
        <v>269</v>
      </c>
      <c r="H2715" t="s">
        <v>5776</v>
      </c>
      <c r="I2715">
        <v>11</v>
      </c>
      <c r="J2715">
        <v>20</v>
      </c>
      <c r="K2715">
        <v>301655</v>
      </c>
      <c r="L2715" t="str">
        <f>VLOOKUP(Sales_Data!C2715,Product_Master!$A:$D,2,FALSE)</f>
        <v>Football Shoes</v>
      </c>
      <c r="M2715">
        <f>VLOOKUP(C2715,Product_Master!$A:$D,4,FALSE)</f>
        <v>34279</v>
      </c>
      <c r="N2715" t="str">
        <f t="shared" si="84"/>
        <v>HIGH</v>
      </c>
      <c r="O2715" t="str" cm="1">
        <f t="array" ref="O2715">_xlfn.IFS(D2715="North","Zone 1",D2715="South","Zone 2",D2715="East","Zone 3",D2715="West","Zone 4")</f>
        <v>Zone 2</v>
      </c>
      <c r="P2715">
        <f t="shared" si="85"/>
        <v>30165.5</v>
      </c>
      <c r="Q2715" t="str">
        <f>VLOOKUP(C2715,Product_Master!$A:$D,3,FALSE)</f>
        <v>Sports</v>
      </c>
    </row>
    <row r="2716" spans="1:17" x14ac:dyDescent="0.3">
      <c r="A2716" t="s">
        <v>5777</v>
      </c>
      <c r="B2716" t="s">
        <v>3544</v>
      </c>
      <c r="C2716" t="s">
        <v>120</v>
      </c>
      <c r="D2716" t="s">
        <v>191</v>
      </c>
      <c r="E2716" t="s">
        <v>192</v>
      </c>
      <c r="F2716" t="s">
        <v>193</v>
      </c>
      <c r="G2716" t="s">
        <v>262</v>
      </c>
      <c r="H2716" t="s">
        <v>5778</v>
      </c>
      <c r="I2716">
        <v>1</v>
      </c>
      <c r="J2716">
        <v>15</v>
      </c>
      <c r="K2716">
        <v>26240</v>
      </c>
      <c r="L2716" t="str">
        <f>VLOOKUP(Sales_Data!C2716,Product_Master!$A:$D,2,FALSE)</f>
        <v>Soft Drink</v>
      </c>
      <c r="M2716">
        <f>VLOOKUP(C2716,Product_Master!$A:$D,4,FALSE)</f>
        <v>30871</v>
      </c>
      <c r="N2716" t="str">
        <f t="shared" si="84"/>
        <v>HIGH</v>
      </c>
      <c r="O2716" t="str" cm="1">
        <f t="array" ref="O2716">_xlfn.IFS(D2716="North","Zone 1",D2716="South","Zone 2",D2716="East","Zone 3",D2716="West","Zone 4")</f>
        <v>Zone 1</v>
      </c>
      <c r="P2716">
        <f t="shared" si="85"/>
        <v>2624</v>
      </c>
      <c r="Q2716" t="str">
        <f>VLOOKUP(C2716,Product_Master!$A:$D,3,FALSE)</f>
        <v>Grocery</v>
      </c>
    </row>
    <row r="2717" spans="1:17" x14ac:dyDescent="0.3">
      <c r="A2717" t="s">
        <v>5779</v>
      </c>
      <c r="B2717" t="s">
        <v>1536</v>
      </c>
      <c r="C2717" t="s">
        <v>69</v>
      </c>
      <c r="D2717" t="s">
        <v>178</v>
      </c>
      <c r="E2717" t="s">
        <v>185</v>
      </c>
      <c r="F2717" t="s">
        <v>186</v>
      </c>
      <c r="G2717" t="s">
        <v>257</v>
      </c>
      <c r="H2717" t="s">
        <v>5780</v>
      </c>
      <c r="I2717">
        <v>8</v>
      </c>
      <c r="J2717">
        <v>5</v>
      </c>
      <c r="K2717">
        <v>67624</v>
      </c>
      <c r="L2717" t="str">
        <f>VLOOKUP(Sales_Data!C2717,Product_Master!$A:$D,2,FALSE)</f>
        <v>Women Kurti</v>
      </c>
      <c r="M2717">
        <f>VLOOKUP(C2717,Product_Master!$A:$D,4,FALSE)</f>
        <v>8898</v>
      </c>
      <c r="N2717" t="str">
        <f t="shared" si="84"/>
        <v>HIGH</v>
      </c>
      <c r="O2717" t="str" cm="1">
        <f t="array" ref="O2717">_xlfn.IFS(D2717="North","Zone 1",D2717="South","Zone 2",D2717="East","Zone 3",D2717="West","Zone 4")</f>
        <v>Zone 3</v>
      </c>
      <c r="P2717">
        <f t="shared" si="85"/>
        <v>6762.4000000000005</v>
      </c>
      <c r="Q2717" t="str">
        <f>VLOOKUP(C2717,Product_Master!$A:$D,3,FALSE)</f>
        <v>Clothing</v>
      </c>
    </row>
    <row r="2718" spans="1:17" x14ac:dyDescent="0.3">
      <c r="A2718" t="s">
        <v>5781</v>
      </c>
      <c r="B2718" t="s">
        <v>1568</v>
      </c>
      <c r="C2718" t="s">
        <v>137</v>
      </c>
      <c r="D2718" t="s">
        <v>171</v>
      </c>
      <c r="E2718" t="s">
        <v>204</v>
      </c>
      <c r="F2718" t="s">
        <v>205</v>
      </c>
      <c r="G2718" t="s">
        <v>269</v>
      </c>
      <c r="H2718" t="s">
        <v>5753</v>
      </c>
      <c r="I2718">
        <v>7</v>
      </c>
      <c r="J2718">
        <v>20</v>
      </c>
      <c r="K2718">
        <v>286199</v>
      </c>
      <c r="L2718" t="str">
        <f>VLOOKUP(Sales_Data!C2718,Product_Master!$A:$D,2,FALSE)</f>
        <v>Dumbbells</v>
      </c>
      <c r="M2718">
        <f>VLOOKUP(C2718,Product_Master!$A:$D,4,FALSE)</f>
        <v>51107</v>
      </c>
      <c r="N2718" t="str">
        <f t="shared" si="84"/>
        <v>HIGH</v>
      </c>
      <c r="O2718" t="str" cm="1">
        <f t="array" ref="O2718">_xlfn.IFS(D2718="North","Zone 1",D2718="South","Zone 2",D2718="East","Zone 3",D2718="West","Zone 4")</f>
        <v>Zone 2</v>
      </c>
      <c r="P2718">
        <f t="shared" si="85"/>
        <v>28619.9</v>
      </c>
      <c r="Q2718" t="str">
        <f>VLOOKUP(C2718,Product_Master!$A:$D,3,FALSE)</f>
        <v>Sports</v>
      </c>
    </row>
    <row r="2719" spans="1:17" x14ac:dyDescent="0.3">
      <c r="A2719" t="s">
        <v>5782</v>
      </c>
      <c r="B2719" t="s">
        <v>1137</v>
      </c>
      <c r="C2719" t="s">
        <v>135</v>
      </c>
      <c r="D2719" t="s">
        <v>178</v>
      </c>
      <c r="E2719" t="s">
        <v>179</v>
      </c>
      <c r="F2719" t="s">
        <v>180</v>
      </c>
      <c r="G2719" t="s">
        <v>228</v>
      </c>
      <c r="H2719" t="s">
        <v>5783</v>
      </c>
      <c r="I2719">
        <v>2</v>
      </c>
      <c r="J2719">
        <v>15</v>
      </c>
      <c r="K2719">
        <v>43662</v>
      </c>
      <c r="L2719" t="str">
        <f>VLOOKUP(Sales_Data!C2719,Product_Master!$A:$D,2,FALSE)</f>
        <v>Yoga Mat</v>
      </c>
      <c r="M2719">
        <f>VLOOKUP(C2719,Product_Master!$A:$D,4,FALSE)</f>
        <v>25684</v>
      </c>
      <c r="N2719" t="str">
        <f t="shared" si="84"/>
        <v>HIGH</v>
      </c>
      <c r="O2719" t="str" cm="1">
        <f t="array" ref="O2719">_xlfn.IFS(D2719="North","Zone 1",D2719="South","Zone 2",D2719="East","Zone 3",D2719="West","Zone 4")</f>
        <v>Zone 3</v>
      </c>
      <c r="P2719">
        <f t="shared" si="85"/>
        <v>4366.2</v>
      </c>
      <c r="Q2719" t="str">
        <f>VLOOKUP(C2719,Product_Master!$A:$D,3,FALSE)</f>
        <v>Sports</v>
      </c>
    </row>
    <row r="2720" spans="1:17" x14ac:dyDescent="0.3">
      <c r="A2720" t="s">
        <v>5784</v>
      </c>
      <c r="B2720" t="s">
        <v>723</v>
      </c>
      <c r="C2720" t="s">
        <v>153</v>
      </c>
      <c r="D2720" t="s">
        <v>191</v>
      </c>
      <c r="E2720" t="s">
        <v>238</v>
      </c>
      <c r="F2720" t="s">
        <v>238</v>
      </c>
      <c r="G2720" t="s">
        <v>200</v>
      </c>
      <c r="H2720" t="s">
        <v>5785</v>
      </c>
      <c r="I2720">
        <v>12</v>
      </c>
      <c r="J2720">
        <v>5</v>
      </c>
      <c r="K2720">
        <v>403776</v>
      </c>
      <c r="L2720" t="str">
        <f>VLOOKUP(Sales_Data!C2720,Product_Master!$A:$D,2,FALSE)</f>
        <v>Knee Guard</v>
      </c>
      <c r="M2720">
        <f>VLOOKUP(C2720,Product_Master!$A:$D,4,FALSE)</f>
        <v>35419</v>
      </c>
      <c r="N2720" t="str">
        <f t="shared" si="84"/>
        <v>HIGH</v>
      </c>
      <c r="O2720" t="str" cm="1">
        <f t="array" ref="O2720">_xlfn.IFS(D2720="North","Zone 1",D2720="South","Zone 2",D2720="East","Zone 3",D2720="West","Zone 4")</f>
        <v>Zone 1</v>
      </c>
      <c r="P2720">
        <f t="shared" si="85"/>
        <v>40377.600000000006</v>
      </c>
      <c r="Q2720" t="str">
        <f>VLOOKUP(C2720,Product_Master!$A:$D,3,FALSE)</f>
        <v>Sports</v>
      </c>
    </row>
    <row r="2721" spans="1:17" x14ac:dyDescent="0.3">
      <c r="A2721" t="s">
        <v>5786</v>
      </c>
      <c r="B2721" t="s">
        <v>1050</v>
      </c>
      <c r="C2721" t="s">
        <v>95</v>
      </c>
      <c r="D2721" t="s">
        <v>178</v>
      </c>
      <c r="E2721" t="s">
        <v>310</v>
      </c>
      <c r="F2721" t="s">
        <v>311</v>
      </c>
      <c r="G2721" t="s">
        <v>315</v>
      </c>
      <c r="H2721" t="s">
        <v>5787</v>
      </c>
      <c r="I2721">
        <v>9</v>
      </c>
      <c r="J2721">
        <v>0</v>
      </c>
      <c r="K2721">
        <v>650718</v>
      </c>
      <c r="L2721" t="str">
        <f>VLOOKUP(Sales_Data!C2721,Product_Master!$A:$D,2,FALSE)</f>
        <v>Dress</v>
      </c>
      <c r="M2721">
        <f>VLOOKUP(C2721,Product_Master!$A:$D,4,FALSE)</f>
        <v>72302</v>
      </c>
      <c r="N2721" t="str">
        <f t="shared" si="84"/>
        <v>HIGH</v>
      </c>
      <c r="O2721" t="str" cm="1">
        <f t="array" ref="O2721">_xlfn.IFS(D2721="North","Zone 1",D2721="South","Zone 2",D2721="East","Zone 3",D2721="West","Zone 4")</f>
        <v>Zone 3</v>
      </c>
      <c r="P2721">
        <f t="shared" si="85"/>
        <v>65071.8</v>
      </c>
      <c r="Q2721" t="str">
        <f>VLOOKUP(C2721,Product_Master!$A:$D,3,FALSE)</f>
        <v>Clothing</v>
      </c>
    </row>
    <row r="2722" spans="1:17" x14ac:dyDescent="0.3">
      <c r="A2722" t="s">
        <v>5788</v>
      </c>
      <c r="B2722" t="s">
        <v>554</v>
      </c>
      <c r="C2722" t="s">
        <v>81</v>
      </c>
      <c r="D2722" t="s">
        <v>191</v>
      </c>
      <c r="E2722" t="s">
        <v>192</v>
      </c>
      <c r="F2722" t="s">
        <v>193</v>
      </c>
      <c r="G2722" t="s">
        <v>315</v>
      </c>
      <c r="H2722" t="s">
        <v>5789</v>
      </c>
      <c r="I2722">
        <v>12</v>
      </c>
      <c r="J2722">
        <v>0</v>
      </c>
      <c r="K2722">
        <v>396504</v>
      </c>
      <c r="L2722" t="str">
        <f>VLOOKUP(Sales_Data!C2722,Product_Master!$A:$D,2,FALSE)</f>
        <v>Blazer</v>
      </c>
      <c r="M2722">
        <f>VLOOKUP(C2722,Product_Master!$A:$D,4,FALSE)</f>
        <v>33042</v>
      </c>
      <c r="N2722" t="str">
        <f t="shared" si="84"/>
        <v>HIGH</v>
      </c>
      <c r="O2722" t="str" cm="1">
        <f t="array" ref="O2722">_xlfn.IFS(D2722="North","Zone 1",D2722="South","Zone 2",D2722="East","Zone 3",D2722="West","Zone 4")</f>
        <v>Zone 1</v>
      </c>
      <c r="P2722">
        <f t="shared" si="85"/>
        <v>39650.400000000001</v>
      </c>
      <c r="Q2722" t="str">
        <f>VLOOKUP(C2722,Product_Master!$A:$D,3,FALSE)</f>
        <v>Clothing</v>
      </c>
    </row>
    <row r="2723" spans="1:17" x14ac:dyDescent="0.3">
      <c r="A2723" t="s">
        <v>5790</v>
      </c>
      <c r="B2723" t="s">
        <v>410</v>
      </c>
      <c r="C2723" t="s">
        <v>108</v>
      </c>
      <c r="D2723" t="s">
        <v>178</v>
      </c>
      <c r="E2723" t="s">
        <v>179</v>
      </c>
      <c r="F2723" t="s">
        <v>180</v>
      </c>
      <c r="G2723" t="s">
        <v>174</v>
      </c>
      <c r="H2723" t="s">
        <v>5791</v>
      </c>
      <c r="I2723">
        <v>10</v>
      </c>
      <c r="J2723">
        <v>15</v>
      </c>
      <c r="K2723">
        <v>125485</v>
      </c>
      <c r="L2723" t="str">
        <f>VLOOKUP(Sales_Data!C2723,Product_Master!$A:$D,2,FALSE)</f>
        <v>Salt</v>
      </c>
      <c r="M2723">
        <f>VLOOKUP(C2723,Product_Master!$A:$D,4,FALSE)</f>
        <v>14763</v>
      </c>
      <c r="N2723" t="str">
        <f t="shared" si="84"/>
        <v>HIGH</v>
      </c>
      <c r="O2723" t="str" cm="1">
        <f t="array" ref="O2723">_xlfn.IFS(D2723="North","Zone 1",D2723="South","Zone 2",D2723="East","Zone 3",D2723="West","Zone 4")</f>
        <v>Zone 3</v>
      </c>
      <c r="P2723">
        <f t="shared" si="85"/>
        <v>12548.5</v>
      </c>
      <c r="Q2723" t="str">
        <f>VLOOKUP(C2723,Product_Master!$A:$D,3,FALSE)</f>
        <v>Grocery</v>
      </c>
    </row>
    <row r="2724" spans="1:17" x14ac:dyDescent="0.3">
      <c r="A2724" t="s">
        <v>5792</v>
      </c>
      <c r="B2724" t="s">
        <v>2266</v>
      </c>
      <c r="C2724" t="s">
        <v>25</v>
      </c>
      <c r="D2724" t="s">
        <v>191</v>
      </c>
      <c r="E2724" t="s">
        <v>238</v>
      </c>
      <c r="F2724" t="s">
        <v>238</v>
      </c>
      <c r="G2724" t="s">
        <v>187</v>
      </c>
      <c r="H2724" t="s">
        <v>5793</v>
      </c>
      <c r="I2724">
        <v>4</v>
      </c>
      <c r="J2724">
        <v>5</v>
      </c>
      <c r="K2724">
        <v>37768</v>
      </c>
      <c r="L2724" t="str">
        <f>VLOOKUP(Sales_Data!C2724,Product_Master!$A:$D,2,FALSE)</f>
        <v>Washing Machine</v>
      </c>
      <c r="M2724">
        <f>VLOOKUP(C2724,Product_Master!$A:$D,4,FALSE)</f>
        <v>9939</v>
      </c>
      <c r="N2724" t="str">
        <f t="shared" si="84"/>
        <v>HIGH</v>
      </c>
      <c r="O2724" t="str" cm="1">
        <f t="array" ref="O2724">_xlfn.IFS(D2724="North","Zone 1",D2724="South","Zone 2",D2724="East","Zone 3",D2724="West","Zone 4")</f>
        <v>Zone 1</v>
      </c>
      <c r="P2724">
        <f t="shared" si="85"/>
        <v>3776.8</v>
      </c>
      <c r="Q2724" t="str">
        <f>VLOOKUP(C2724,Product_Master!$A:$D,3,FALSE)</f>
        <v>Electronics</v>
      </c>
    </row>
    <row r="2725" spans="1:17" x14ac:dyDescent="0.3">
      <c r="A2725" t="s">
        <v>5794</v>
      </c>
      <c r="B2725" t="s">
        <v>4845</v>
      </c>
      <c r="C2725" t="s">
        <v>38</v>
      </c>
      <c r="D2725" t="s">
        <v>197</v>
      </c>
      <c r="E2725" t="s">
        <v>260</v>
      </c>
      <c r="F2725" t="s">
        <v>261</v>
      </c>
      <c r="G2725" t="s">
        <v>206</v>
      </c>
      <c r="H2725" t="s">
        <v>5795</v>
      </c>
      <c r="I2725">
        <v>4</v>
      </c>
      <c r="J2725">
        <v>10</v>
      </c>
      <c r="K2725">
        <v>145792</v>
      </c>
      <c r="L2725" t="str">
        <f>VLOOKUP(Sales_Data!C2725,Product_Master!$A:$D,2,FALSE)</f>
        <v>Study Table</v>
      </c>
      <c r="M2725">
        <f>VLOOKUP(C2725,Product_Master!$A:$D,4,FALSE)</f>
        <v>40498</v>
      </c>
      <c r="N2725" t="str">
        <f t="shared" si="84"/>
        <v>HIGH</v>
      </c>
      <c r="O2725" t="str" cm="1">
        <f t="array" ref="O2725">_xlfn.IFS(D2725="North","Zone 1",D2725="South","Zone 2",D2725="East","Zone 3",D2725="West","Zone 4")</f>
        <v>Zone 4</v>
      </c>
      <c r="P2725">
        <f t="shared" si="85"/>
        <v>14579.2</v>
      </c>
      <c r="Q2725" t="str">
        <f>VLOOKUP(C2725,Product_Master!$A:$D,3,FALSE)</f>
        <v>Furniture</v>
      </c>
    </row>
    <row r="2726" spans="1:17" x14ac:dyDescent="0.3">
      <c r="A2726" t="s">
        <v>5796</v>
      </c>
      <c r="B2726" t="s">
        <v>879</v>
      </c>
      <c r="C2726" t="s">
        <v>112</v>
      </c>
      <c r="D2726" t="s">
        <v>178</v>
      </c>
      <c r="E2726" t="s">
        <v>185</v>
      </c>
      <c r="F2726" t="s">
        <v>186</v>
      </c>
      <c r="G2726" t="s">
        <v>269</v>
      </c>
      <c r="H2726" t="s">
        <v>5797</v>
      </c>
      <c r="I2726">
        <v>9</v>
      </c>
      <c r="J2726">
        <v>15</v>
      </c>
      <c r="K2726">
        <v>32719</v>
      </c>
      <c r="L2726" t="str">
        <f>VLOOKUP(Sales_Data!C2726,Product_Master!$A:$D,2,FALSE)</f>
        <v>Pasta</v>
      </c>
      <c r="M2726">
        <f>VLOOKUP(C2726,Product_Master!$A:$D,4,FALSE)</f>
        <v>4277</v>
      </c>
      <c r="N2726" t="str">
        <f t="shared" si="84"/>
        <v>HIGH</v>
      </c>
      <c r="O2726" t="str" cm="1">
        <f t="array" ref="O2726">_xlfn.IFS(D2726="North","Zone 1",D2726="South","Zone 2",D2726="East","Zone 3",D2726="West","Zone 4")</f>
        <v>Zone 3</v>
      </c>
      <c r="P2726">
        <f t="shared" si="85"/>
        <v>3271.9</v>
      </c>
      <c r="Q2726" t="str">
        <f>VLOOKUP(C2726,Product_Master!$A:$D,3,FALSE)</f>
        <v>Grocery</v>
      </c>
    </row>
    <row r="2727" spans="1:17" x14ac:dyDescent="0.3">
      <c r="A2727" t="s">
        <v>5798</v>
      </c>
      <c r="B2727" t="s">
        <v>303</v>
      </c>
      <c r="C2727" t="s">
        <v>85</v>
      </c>
      <c r="D2727" t="s">
        <v>178</v>
      </c>
      <c r="E2727" t="s">
        <v>185</v>
      </c>
      <c r="F2727" t="s">
        <v>186</v>
      </c>
      <c r="G2727" t="s">
        <v>212</v>
      </c>
      <c r="H2727" t="s">
        <v>5799</v>
      </c>
      <c r="I2727">
        <v>11</v>
      </c>
      <c r="J2727">
        <v>0</v>
      </c>
      <c r="K2727">
        <v>809611</v>
      </c>
      <c r="L2727" t="str">
        <f>VLOOKUP(Sales_Data!C2727,Product_Master!$A:$D,2,FALSE)</f>
        <v>Shoes</v>
      </c>
      <c r="M2727">
        <f>VLOOKUP(C2727,Product_Master!$A:$D,4,FALSE)</f>
        <v>73601</v>
      </c>
      <c r="N2727" t="str">
        <f t="shared" si="84"/>
        <v>HIGH</v>
      </c>
      <c r="O2727" t="str" cm="1">
        <f t="array" ref="O2727">_xlfn.IFS(D2727="North","Zone 1",D2727="South","Zone 2",D2727="East","Zone 3",D2727="West","Zone 4")</f>
        <v>Zone 3</v>
      </c>
      <c r="P2727">
        <f t="shared" si="85"/>
        <v>80961.100000000006</v>
      </c>
      <c r="Q2727" t="str">
        <f>VLOOKUP(C2727,Product_Master!$A:$D,3,FALSE)</f>
        <v>Clothing</v>
      </c>
    </row>
    <row r="2728" spans="1:17" x14ac:dyDescent="0.3">
      <c r="A2728" t="s">
        <v>5800</v>
      </c>
      <c r="B2728" t="s">
        <v>2228</v>
      </c>
      <c r="C2728" t="s">
        <v>71</v>
      </c>
      <c r="D2728" t="s">
        <v>178</v>
      </c>
      <c r="E2728" t="s">
        <v>310</v>
      </c>
      <c r="F2728" t="s">
        <v>311</v>
      </c>
      <c r="G2728" t="s">
        <v>206</v>
      </c>
      <c r="H2728" t="s">
        <v>5801</v>
      </c>
      <c r="I2728">
        <v>6</v>
      </c>
      <c r="J2728">
        <v>20</v>
      </c>
      <c r="K2728">
        <v>275116</v>
      </c>
      <c r="L2728" t="str">
        <f>VLOOKUP(Sales_Data!C2728,Product_Master!$A:$D,2,FALSE)</f>
        <v>Jeans</v>
      </c>
      <c r="M2728">
        <f>VLOOKUP(C2728,Product_Master!$A:$D,4,FALSE)</f>
        <v>57316</v>
      </c>
      <c r="N2728" t="str">
        <f t="shared" si="84"/>
        <v>HIGH</v>
      </c>
      <c r="O2728" t="str" cm="1">
        <f t="array" ref="O2728">_xlfn.IFS(D2728="North","Zone 1",D2728="South","Zone 2",D2728="East","Zone 3",D2728="West","Zone 4")</f>
        <v>Zone 3</v>
      </c>
      <c r="P2728">
        <f t="shared" si="85"/>
        <v>27511.600000000002</v>
      </c>
      <c r="Q2728" t="str">
        <f>VLOOKUP(C2728,Product_Master!$A:$D,3,FALSE)</f>
        <v>Clothing</v>
      </c>
    </row>
    <row r="2729" spans="1:17" x14ac:dyDescent="0.3">
      <c r="A2729" t="s">
        <v>5802</v>
      </c>
      <c r="B2729" t="s">
        <v>453</v>
      </c>
      <c r="C2729" t="s">
        <v>35</v>
      </c>
      <c r="D2729" t="s">
        <v>171</v>
      </c>
      <c r="E2729" t="s">
        <v>223</v>
      </c>
      <c r="F2729" t="s">
        <v>224</v>
      </c>
      <c r="G2729" t="s">
        <v>206</v>
      </c>
      <c r="H2729" t="s">
        <v>5803</v>
      </c>
      <c r="I2729">
        <v>9</v>
      </c>
      <c r="J2729">
        <v>15</v>
      </c>
      <c r="K2729">
        <v>331581</v>
      </c>
      <c r="L2729" t="str">
        <f>VLOOKUP(Sales_Data!C2729,Product_Master!$A:$D,2,FALSE)</f>
        <v>Office Chair</v>
      </c>
      <c r="M2729">
        <f>VLOOKUP(C2729,Product_Master!$A:$D,4,FALSE)</f>
        <v>43344</v>
      </c>
      <c r="N2729" t="str">
        <f t="shared" si="84"/>
        <v>HIGH</v>
      </c>
      <c r="O2729" t="str" cm="1">
        <f t="array" ref="O2729">_xlfn.IFS(D2729="North","Zone 1",D2729="South","Zone 2",D2729="East","Zone 3",D2729="West","Zone 4")</f>
        <v>Zone 2</v>
      </c>
      <c r="P2729">
        <f t="shared" si="85"/>
        <v>33158.1</v>
      </c>
      <c r="Q2729" t="str">
        <f>VLOOKUP(C2729,Product_Master!$A:$D,3,FALSE)</f>
        <v>Furniture</v>
      </c>
    </row>
    <row r="2730" spans="1:17" x14ac:dyDescent="0.3">
      <c r="A2730" t="s">
        <v>5804</v>
      </c>
      <c r="B2730" t="s">
        <v>268</v>
      </c>
      <c r="C2730" t="s">
        <v>87</v>
      </c>
      <c r="D2730" t="s">
        <v>178</v>
      </c>
      <c r="E2730" t="s">
        <v>310</v>
      </c>
      <c r="F2730" t="s">
        <v>311</v>
      </c>
      <c r="G2730" t="s">
        <v>257</v>
      </c>
      <c r="H2730" t="s">
        <v>5805</v>
      </c>
      <c r="I2730">
        <v>5</v>
      </c>
      <c r="J2730">
        <v>15</v>
      </c>
      <c r="K2730">
        <v>85973</v>
      </c>
      <c r="L2730" t="str">
        <f>VLOOKUP(Sales_Data!C2730,Product_Master!$A:$D,2,FALSE)</f>
        <v>Hoodie</v>
      </c>
      <c r="M2730">
        <f>VLOOKUP(C2730,Product_Master!$A:$D,4,FALSE)</f>
        <v>20229</v>
      </c>
      <c r="N2730" t="str">
        <f t="shared" si="84"/>
        <v>HIGH</v>
      </c>
      <c r="O2730" t="str" cm="1">
        <f t="array" ref="O2730">_xlfn.IFS(D2730="North","Zone 1",D2730="South","Zone 2",D2730="East","Zone 3",D2730="West","Zone 4")</f>
        <v>Zone 3</v>
      </c>
      <c r="P2730">
        <f t="shared" si="85"/>
        <v>8597.3000000000011</v>
      </c>
      <c r="Q2730" t="str">
        <f>VLOOKUP(C2730,Product_Master!$A:$D,3,FALSE)</f>
        <v>Clothing</v>
      </c>
    </row>
    <row r="2731" spans="1:17" x14ac:dyDescent="0.3">
      <c r="A2731" t="s">
        <v>5806</v>
      </c>
      <c r="B2731" t="s">
        <v>281</v>
      </c>
      <c r="C2731" t="s">
        <v>81</v>
      </c>
      <c r="D2731" t="s">
        <v>178</v>
      </c>
      <c r="E2731" t="s">
        <v>179</v>
      </c>
      <c r="F2731" t="s">
        <v>180</v>
      </c>
      <c r="G2731" t="s">
        <v>285</v>
      </c>
      <c r="H2731" t="s">
        <v>3253</v>
      </c>
      <c r="I2731">
        <v>7</v>
      </c>
      <c r="J2731">
        <v>0</v>
      </c>
      <c r="K2731">
        <v>231294</v>
      </c>
      <c r="L2731" t="str">
        <f>VLOOKUP(Sales_Data!C2731,Product_Master!$A:$D,2,FALSE)</f>
        <v>Blazer</v>
      </c>
      <c r="M2731">
        <f>VLOOKUP(C2731,Product_Master!$A:$D,4,FALSE)</f>
        <v>33042</v>
      </c>
      <c r="N2731" t="str">
        <f t="shared" si="84"/>
        <v>HIGH</v>
      </c>
      <c r="O2731" t="str" cm="1">
        <f t="array" ref="O2731">_xlfn.IFS(D2731="North","Zone 1",D2731="South","Zone 2",D2731="East","Zone 3",D2731="West","Zone 4")</f>
        <v>Zone 3</v>
      </c>
      <c r="P2731">
        <f t="shared" si="85"/>
        <v>23129.4</v>
      </c>
      <c r="Q2731" t="str">
        <f>VLOOKUP(C2731,Product_Master!$A:$D,3,FALSE)</f>
        <v>Clothing</v>
      </c>
    </row>
    <row r="2732" spans="1:17" x14ac:dyDescent="0.3">
      <c r="A2732" t="s">
        <v>5807</v>
      </c>
      <c r="B2732" t="s">
        <v>1426</v>
      </c>
      <c r="C2732" t="s">
        <v>124</v>
      </c>
      <c r="D2732" t="s">
        <v>191</v>
      </c>
      <c r="E2732" t="s">
        <v>242</v>
      </c>
      <c r="F2732" t="s">
        <v>242</v>
      </c>
      <c r="G2732" t="s">
        <v>187</v>
      </c>
      <c r="H2732" t="s">
        <v>5808</v>
      </c>
      <c r="I2732">
        <v>11</v>
      </c>
      <c r="J2732">
        <v>20</v>
      </c>
      <c r="K2732">
        <v>286968</v>
      </c>
      <c r="L2732" t="str">
        <f>VLOOKUP(Sales_Data!C2732,Product_Master!$A:$D,2,FALSE)</f>
        <v>Dry Fruits</v>
      </c>
      <c r="M2732">
        <f>VLOOKUP(C2732,Product_Master!$A:$D,4,FALSE)</f>
        <v>32610</v>
      </c>
      <c r="N2732" t="str">
        <f t="shared" si="84"/>
        <v>HIGH</v>
      </c>
      <c r="O2732" t="str" cm="1">
        <f t="array" ref="O2732">_xlfn.IFS(D2732="North","Zone 1",D2732="South","Zone 2",D2732="East","Zone 3",D2732="West","Zone 4")</f>
        <v>Zone 1</v>
      </c>
      <c r="P2732">
        <f t="shared" si="85"/>
        <v>28696.800000000003</v>
      </c>
      <c r="Q2732" t="str">
        <f>VLOOKUP(C2732,Product_Master!$A:$D,3,FALSE)</f>
        <v>Grocery</v>
      </c>
    </row>
    <row r="2733" spans="1:17" x14ac:dyDescent="0.3">
      <c r="A2733" t="s">
        <v>5809</v>
      </c>
      <c r="B2733" t="s">
        <v>572</v>
      </c>
      <c r="C2733" t="s">
        <v>13</v>
      </c>
      <c r="D2733" t="s">
        <v>191</v>
      </c>
      <c r="E2733" t="s">
        <v>238</v>
      </c>
      <c r="F2733" t="s">
        <v>238</v>
      </c>
      <c r="G2733" t="s">
        <v>200</v>
      </c>
      <c r="H2733" t="s">
        <v>5810</v>
      </c>
      <c r="I2733">
        <v>4</v>
      </c>
      <c r="J2733">
        <v>5</v>
      </c>
      <c r="K2733">
        <v>101505</v>
      </c>
      <c r="L2733" t="str">
        <f>VLOOKUP(Sales_Data!C2733,Product_Master!$A:$D,2,FALSE)</f>
        <v>iPhone</v>
      </c>
      <c r="M2733">
        <f>VLOOKUP(C2733,Product_Master!$A:$D,4,FALSE)</f>
        <v>26712</v>
      </c>
      <c r="N2733" t="str">
        <f t="shared" si="84"/>
        <v>HIGH</v>
      </c>
      <c r="O2733" t="str" cm="1">
        <f t="array" ref="O2733">_xlfn.IFS(D2733="North","Zone 1",D2733="South","Zone 2",D2733="East","Zone 3",D2733="West","Zone 4")</f>
        <v>Zone 1</v>
      </c>
      <c r="P2733">
        <f t="shared" si="85"/>
        <v>10150.5</v>
      </c>
      <c r="Q2733" t="str">
        <f>VLOOKUP(C2733,Product_Master!$A:$D,3,FALSE)</f>
        <v>Electronics</v>
      </c>
    </row>
    <row r="2734" spans="1:17" x14ac:dyDescent="0.3">
      <c r="A2734" t="s">
        <v>5811</v>
      </c>
      <c r="B2734" t="s">
        <v>1416</v>
      </c>
      <c r="C2734" t="s">
        <v>122</v>
      </c>
      <c r="D2734" t="s">
        <v>178</v>
      </c>
      <c r="E2734" t="s">
        <v>179</v>
      </c>
      <c r="F2734" t="s">
        <v>180</v>
      </c>
      <c r="G2734" t="s">
        <v>219</v>
      </c>
      <c r="H2734" t="s">
        <v>5812</v>
      </c>
      <c r="I2734">
        <v>6</v>
      </c>
      <c r="J2734">
        <v>10</v>
      </c>
      <c r="K2734">
        <v>353872</v>
      </c>
      <c r="L2734" t="str">
        <f>VLOOKUP(Sales_Data!C2734,Product_Master!$A:$D,2,FALSE)</f>
        <v>Noodles</v>
      </c>
      <c r="M2734">
        <f>VLOOKUP(C2734,Product_Master!$A:$D,4,FALSE)</f>
        <v>65532</v>
      </c>
      <c r="N2734" t="str">
        <f t="shared" si="84"/>
        <v>HIGH</v>
      </c>
      <c r="O2734" t="str" cm="1">
        <f t="array" ref="O2734">_xlfn.IFS(D2734="North","Zone 1",D2734="South","Zone 2",D2734="East","Zone 3",D2734="West","Zone 4")</f>
        <v>Zone 3</v>
      </c>
      <c r="P2734">
        <f t="shared" si="85"/>
        <v>35387.200000000004</v>
      </c>
      <c r="Q2734" t="str">
        <f>VLOOKUP(C2734,Product_Master!$A:$D,3,FALSE)</f>
        <v>Grocery</v>
      </c>
    </row>
    <row r="2735" spans="1:17" x14ac:dyDescent="0.3">
      <c r="A2735" t="s">
        <v>5813</v>
      </c>
      <c r="B2735" t="s">
        <v>2278</v>
      </c>
      <c r="C2735" t="s">
        <v>35</v>
      </c>
      <c r="D2735" t="s">
        <v>197</v>
      </c>
      <c r="E2735" t="s">
        <v>198</v>
      </c>
      <c r="F2735" t="s">
        <v>199</v>
      </c>
      <c r="G2735" t="s">
        <v>181</v>
      </c>
      <c r="H2735" t="s">
        <v>647</v>
      </c>
      <c r="I2735">
        <v>1</v>
      </c>
      <c r="J2735">
        <v>0</v>
      </c>
      <c r="K2735">
        <v>43344</v>
      </c>
      <c r="L2735" t="str">
        <f>VLOOKUP(Sales_Data!C2735,Product_Master!$A:$D,2,FALSE)</f>
        <v>Office Chair</v>
      </c>
      <c r="M2735">
        <f>VLOOKUP(C2735,Product_Master!$A:$D,4,FALSE)</f>
        <v>43344</v>
      </c>
      <c r="N2735" t="str">
        <f t="shared" si="84"/>
        <v>HIGH</v>
      </c>
      <c r="O2735" t="str" cm="1">
        <f t="array" ref="O2735">_xlfn.IFS(D2735="North","Zone 1",D2735="South","Zone 2",D2735="East","Zone 3",D2735="West","Zone 4")</f>
        <v>Zone 4</v>
      </c>
      <c r="P2735">
        <f t="shared" si="85"/>
        <v>4334.4000000000005</v>
      </c>
      <c r="Q2735" t="str">
        <f>VLOOKUP(C2735,Product_Master!$A:$D,3,FALSE)</f>
        <v>Furniture</v>
      </c>
    </row>
    <row r="2736" spans="1:17" x14ac:dyDescent="0.3">
      <c r="A2736" t="s">
        <v>5814</v>
      </c>
      <c r="B2736" t="s">
        <v>1571</v>
      </c>
      <c r="C2736" t="s">
        <v>157</v>
      </c>
      <c r="D2736" t="s">
        <v>191</v>
      </c>
      <c r="E2736" t="s">
        <v>238</v>
      </c>
      <c r="F2736" t="s">
        <v>238</v>
      </c>
      <c r="G2736" t="s">
        <v>269</v>
      </c>
      <c r="H2736" t="s">
        <v>5815</v>
      </c>
      <c r="I2736">
        <v>11</v>
      </c>
      <c r="J2736">
        <v>15</v>
      </c>
      <c r="K2736">
        <v>364752</v>
      </c>
      <c r="L2736" t="str">
        <f>VLOOKUP(Sales_Data!C2736,Product_Master!$A:$D,2,FALSE)</f>
        <v>Sports Bag</v>
      </c>
      <c r="M2736">
        <f>VLOOKUP(C2736,Product_Master!$A:$D,4,FALSE)</f>
        <v>39011</v>
      </c>
      <c r="N2736" t="str">
        <f t="shared" si="84"/>
        <v>HIGH</v>
      </c>
      <c r="O2736" t="str" cm="1">
        <f t="array" ref="O2736">_xlfn.IFS(D2736="North","Zone 1",D2736="South","Zone 2",D2736="East","Zone 3",D2736="West","Zone 4")</f>
        <v>Zone 1</v>
      </c>
      <c r="P2736">
        <f t="shared" si="85"/>
        <v>36475.200000000004</v>
      </c>
      <c r="Q2736" t="str">
        <f>VLOOKUP(C2736,Product_Master!$A:$D,3,FALSE)</f>
        <v>Sports</v>
      </c>
    </row>
    <row r="2737" spans="1:17" x14ac:dyDescent="0.3">
      <c r="A2737" t="s">
        <v>5816</v>
      </c>
      <c r="B2737" t="s">
        <v>2600</v>
      </c>
      <c r="C2737" t="s">
        <v>48</v>
      </c>
      <c r="D2737" t="s">
        <v>197</v>
      </c>
      <c r="E2737" t="s">
        <v>260</v>
      </c>
      <c r="F2737" t="s">
        <v>261</v>
      </c>
      <c r="G2737" t="s">
        <v>253</v>
      </c>
      <c r="H2737" t="s">
        <v>5817</v>
      </c>
      <c r="I2737">
        <v>11</v>
      </c>
      <c r="J2737">
        <v>15</v>
      </c>
      <c r="K2737">
        <v>403489</v>
      </c>
      <c r="L2737" t="str">
        <f>VLOOKUP(Sales_Data!C2737,Product_Master!$A:$D,2,FALSE)</f>
        <v>Bed</v>
      </c>
      <c r="M2737">
        <f>VLOOKUP(C2737,Product_Master!$A:$D,4,FALSE)</f>
        <v>43154</v>
      </c>
      <c r="N2737" t="str">
        <f t="shared" si="84"/>
        <v>HIGH</v>
      </c>
      <c r="O2737" t="str" cm="1">
        <f t="array" ref="O2737">_xlfn.IFS(D2737="North","Zone 1",D2737="South","Zone 2",D2737="East","Zone 3",D2737="West","Zone 4")</f>
        <v>Zone 4</v>
      </c>
      <c r="P2737">
        <f t="shared" si="85"/>
        <v>40348.9</v>
      </c>
      <c r="Q2737" t="str">
        <f>VLOOKUP(C2737,Product_Master!$A:$D,3,FALSE)</f>
        <v>Furniture</v>
      </c>
    </row>
    <row r="2738" spans="1:17" x14ac:dyDescent="0.3">
      <c r="A2738" t="s">
        <v>5818</v>
      </c>
      <c r="B2738" t="s">
        <v>475</v>
      </c>
      <c r="C2738" t="s">
        <v>157</v>
      </c>
      <c r="D2738" t="s">
        <v>178</v>
      </c>
      <c r="E2738" t="s">
        <v>185</v>
      </c>
      <c r="F2738" t="s">
        <v>186</v>
      </c>
      <c r="G2738" t="s">
        <v>315</v>
      </c>
      <c r="H2738" t="s">
        <v>319</v>
      </c>
      <c r="I2738">
        <v>9</v>
      </c>
      <c r="J2738">
        <v>20</v>
      </c>
      <c r="K2738">
        <v>280879</v>
      </c>
      <c r="L2738" t="str">
        <f>VLOOKUP(Sales_Data!C2738,Product_Master!$A:$D,2,FALSE)</f>
        <v>Sports Bag</v>
      </c>
      <c r="M2738">
        <f>VLOOKUP(C2738,Product_Master!$A:$D,4,FALSE)</f>
        <v>39011</v>
      </c>
      <c r="N2738" t="str">
        <f t="shared" si="84"/>
        <v>HIGH</v>
      </c>
      <c r="O2738" t="str" cm="1">
        <f t="array" ref="O2738">_xlfn.IFS(D2738="North","Zone 1",D2738="South","Zone 2",D2738="East","Zone 3",D2738="West","Zone 4")</f>
        <v>Zone 3</v>
      </c>
      <c r="P2738">
        <f t="shared" si="85"/>
        <v>28087.9</v>
      </c>
      <c r="Q2738" t="str">
        <f>VLOOKUP(C2738,Product_Master!$A:$D,3,FALSE)</f>
        <v>Sports</v>
      </c>
    </row>
    <row r="2739" spans="1:17" x14ac:dyDescent="0.3">
      <c r="A2739" t="s">
        <v>5819</v>
      </c>
      <c r="B2739" t="s">
        <v>2632</v>
      </c>
      <c r="C2739" t="s">
        <v>118</v>
      </c>
      <c r="D2739" t="s">
        <v>178</v>
      </c>
      <c r="E2739" t="s">
        <v>185</v>
      </c>
      <c r="F2739" t="s">
        <v>186</v>
      </c>
      <c r="G2739" t="s">
        <v>219</v>
      </c>
      <c r="H2739" t="s">
        <v>5820</v>
      </c>
      <c r="I2739">
        <v>2</v>
      </c>
      <c r="J2739">
        <v>20</v>
      </c>
      <c r="K2739">
        <v>23064</v>
      </c>
      <c r="L2739" t="str">
        <f>VLOOKUP(Sales_Data!C2739,Product_Master!$A:$D,2,FALSE)</f>
        <v>Juice</v>
      </c>
      <c r="M2739">
        <f>VLOOKUP(C2739,Product_Master!$A:$D,4,FALSE)</f>
        <v>14415</v>
      </c>
      <c r="N2739" t="str">
        <f t="shared" si="84"/>
        <v>HIGH</v>
      </c>
      <c r="O2739" t="str" cm="1">
        <f t="array" ref="O2739">_xlfn.IFS(D2739="North","Zone 1",D2739="South","Zone 2",D2739="East","Zone 3",D2739="West","Zone 4")</f>
        <v>Zone 3</v>
      </c>
      <c r="P2739">
        <f t="shared" si="85"/>
        <v>2306.4</v>
      </c>
      <c r="Q2739" t="str">
        <f>VLOOKUP(C2739,Product_Master!$A:$D,3,FALSE)</f>
        <v>Grocery</v>
      </c>
    </row>
    <row r="2740" spans="1:17" x14ac:dyDescent="0.3">
      <c r="A2740" t="s">
        <v>5821</v>
      </c>
      <c r="B2740" t="s">
        <v>905</v>
      </c>
      <c r="C2740" t="s">
        <v>71</v>
      </c>
      <c r="D2740" t="s">
        <v>171</v>
      </c>
      <c r="E2740" t="s">
        <v>172</v>
      </c>
      <c r="F2740" t="s">
        <v>173</v>
      </c>
      <c r="G2740" t="s">
        <v>187</v>
      </c>
      <c r="H2740" t="s">
        <v>5822</v>
      </c>
      <c r="I2740">
        <v>5</v>
      </c>
      <c r="J2740">
        <v>0</v>
      </c>
      <c r="K2740">
        <v>286580</v>
      </c>
      <c r="L2740" t="str">
        <f>VLOOKUP(Sales_Data!C2740,Product_Master!$A:$D,2,FALSE)</f>
        <v>Jeans</v>
      </c>
      <c r="M2740">
        <f>VLOOKUP(C2740,Product_Master!$A:$D,4,FALSE)</f>
        <v>57316</v>
      </c>
      <c r="N2740" t="str">
        <f t="shared" si="84"/>
        <v>HIGH</v>
      </c>
      <c r="O2740" t="str" cm="1">
        <f t="array" ref="O2740">_xlfn.IFS(D2740="North","Zone 1",D2740="South","Zone 2",D2740="East","Zone 3",D2740="West","Zone 4")</f>
        <v>Zone 2</v>
      </c>
      <c r="P2740">
        <f t="shared" si="85"/>
        <v>28658</v>
      </c>
      <c r="Q2740" t="str">
        <f>VLOOKUP(C2740,Product_Master!$A:$D,3,FALSE)</f>
        <v>Clothing</v>
      </c>
    </row>
    <row r="2741" spans="1:17" x14ac:dyDescent="0.3">
      <c r="A2741" t="s">
        <v>5823</v>
      </c>
      <c r="B2741" t="s">
        <v>4656</v>
      </c>
      <c r="C2741" t="s">
        <v>141</v>
      </c>
      <c r="D2741" t="s">
        <v>197</v>
      </c>
      <c r="E2741" t="s">
        <v>210</v>
      </c>
      <c r="F2741" t="s">
        <v>211</v>
      </c>
      <c r="G2741" t="s">
        <v>269</v>
      </c>
      <c r="H2741" t="s">
        <v>5824</v>
      </c>
      <c r="I2741">
        <v>1</v>
      </c>
      <c r="J2741">
        <v>15</v>
      </c>
      <c r="K2741">
        <v>35236</v>
      </c>
      <c r="L2741" t="str">
        <f>VLOOKUP(Sales_Data!C2741,Product_Master!$A:$D,2,FALSE)</f>
        <v>Gloves</v>
      </c>
      <c r="M2741">
        <f>VLOOKUP(C2741,Product_Master!$A:$D,4,FALSE)</f>
        <v>41455</v>
      </c>
      <c r="N2741" t="str">
        <f t="shared" si="84"/>
        <v>HIGH</v>
      </c>
      <c r="O2741" t="str" cm="1">
        <f t="array" ref="O2741">_xlfn.IFS(D2741="North","Zone 1",D2741="South","Zone 2",D2741="East","Zone 3",D2741="West","Zone 4")</f>
        <v>Zone 4</v>
      </c>
      <c r="P2741">
        <f t="shared" si="85"/>
        <v>3523.6000000000004</v>
      </c>
      <c r="Q2741" t="str">
        <f>VLOOKUP(C2741,Product_Master!$A:$D,3,FALSE)</f>
        <v>Sports</v>
      </c>
    </row>
    <row r="2742" spans="1:17" x14ac:dyDescent="0.3">
      <c r="A2742" t="s">
        <v>5825</v>
      </c>
      <c r="B2742" t="s">
        <v>1680</v>
      </c>
      <c r="C2742" t="s">
        <v>46</v>
      </c>
      <c r="D2742" t="s">
        <v>191</v>
      </c>
      <c r="E2742" t="s">
        <v>242</v>
      </c>
      <c r="F2742" t="s">
        <v>242</v>
      </c>
      <c r="G2742" t="s">
        <v>219</v>
      </c>
      <c r="H2742" t="s">
        <v>5826</v>
      </c>
      <c r="I2742">
        <v>10</v>
      </c>
      <c r="J2742">
        <v>0</v>
      </c>
      <c r="K2742">
        <v>624130</v>
      </c>
      <c r="L2742" t="str">
        <f>VLOOKUP(Sales_Data!C2742,Product_Master!$A:$D,2,FALSE)</f>
        <v>Wardrobe</v>
      </c>
      <c r="M2742">
        <f>VLOOKUP(C2742,Product_Master!$A:$D,4,FALSE)</f>
        <v>62413</v>
      </c>
      <c r="N2742" t="str">
        <f t="shared" si="84"/>
        <v>HIGH</v>
      </c>
      <c r="O2742" t="str" cm="1">
        <f t="array" ref="O2742">_xlfn.IFS(D2742="North","Zone 1",D2742="South","Zone 2",D2742="East","Zone 3",D2742="West","Zone 4")</f>
        <v>Zone 1</v>
      </c>
      <c r="P2742">
        <f t="shared" si="85"/>
        <v>62413</v>
      </c>
      <c r="Q2742" t="str">
        <f>VLOOKUP(C2742,Product_Master!$A:$D,3,FALSE)</f>
        <v>Furniture</v>
      </c>
    </row>
    <row r="2743" spans="1:17" x14ac:dyDescent="0.3">
      <c r="A2743" t="s">
        <v>5827</v>
      </c>
      <c r="B2743" t="s">
        <v>170</v>
      </c>
      <c r="C2743" t="s">
        <v>153</v>
      </c>
      <c r="D2743" t="s">
        <v>191</v>
      </c>
      <c r="E2743" t="s">
        <v>238</v>
      </c>
      <c r="F2743" t="s">
        <v>238</v>
      </c>
      <c r="G2743" t="s">
        <v>269</v>
      </c>
      <c r="H2743" t="s">
        <v>5799</v>
      </c>
      <c r="I2743">
        <v>9</v>
      </c>
      <c r="J2743">
        <v>15</v>
      </c>
      <c r="K2743">
        <v>270955</v>
      </c>
      <c r="L2743" t="str">
        <f>VLOOKUP(Sales_Data!C2743,Product_Master!$A:$D,2,FALSE)</f>
        <v>Knee Guard</v>
      </c>
      <c r="M2743">
        <f>VLOOKUP(C2743,Product_Master!$A:$D,4,FALSE)</f>
        <v>35419</v>
      </c>
      <c r="N2743" t="str">
        <f t="shared" si="84"/>
        <v>HIGH</v>
      </c>
      <c r="O2743" t="str" cm="1">
        <f t="array" ref="O2743">_xlfn.IFS(D2743="North","Zone 1",D2743="South","Zone 2",D2743="East","Zone 3",D2743="West","Zone 4")</f>
        <v>Zone 1</v>
      </c>
      <c r="P2743">
        <f t="shared" si="85"/>
        <v>27095.5</v>
      </c>
      <c r="Q2743" t="str">
        <f>VLOOKUP(C2743,Product_Master!$A:$D,3,FALSE)</f>
        <v>Sports</v>
      </c>
    </row>
    <row r="2744" spans="1:17" x14ac:dyDescent="0.3">
      <c r="A2744" t="s">
        <v>5828</v>
      </c>
      <c r="B2744" t="s">
        <v>472</v>
      </c>
      <c r="C2744" t="s">
        <v>27</v>
      </c>
      <c r="D2744" t="s">
        <v>197</v>
      </c>
      <c r="E2744" t="s">
        <v>210</v>
      </c>
      <c r="F2744" t="s">
        <v>211</v>
      </c>
      <c r="G2744" t="s">
        <v>269</v>
      </c>
      <c r="H2744" t="s">
        <v>5829</v>
      </c>
      <c r="I2744">
        <v>1</v>
      </c>
      <c r="J2744">
        <v>15</v>
      </c>
      <c r="K2744">
        <v>47867</v>
      </c>
      <c r="L2744" t="str">
        <f>VLOOKUP(Sales_Data!C2744,Product_Master!$A:$D,2,FALSE)</f>
        <v>Microwave</v>
      </c>
      <c r="M2744">
        <f>VLOOKUP(C2744,Product_Master!$A:$D,4,FALSE)</f>
        <v>56315</v>
      </c>
      <c r="N2744" t="str">
        <f t="shared" si="84"/>
        <v>HIGH</v>
      </c>
      <c r="O2744" t="str" cm="1">
        <f t="array" ref="O2744">_xlfn.IFS(D2744="North","Zone 1",D2744="South","Zone 2",D2744="East","Zone 3",D2744="West","Zone 4")</f>
        <v>Zone 4</v>
      </c>
      <c r="P2744">
        <f t="shared" si="85"/>
        <v>4786.7</v>
      </c>
      <c r="Q2744" t="str">
        <f>VLOOKUP(C2744,Product_Master!$A:$D,3,FALSE)</f>
        <v>Electronics</v>
      </c>
    </row>
    <row r="2745" spans="1:17" x14ac:dyDescent="0.3">
      <c r="A2745" t="s">
        <v>5830</v>
      </c>
      <c r="B2745" t="s">
        <v>2556</v>
      </c>
      <c r="C2745" t="s">
        <v>40</v>
      </c>
      <c r="D2745" t="s">
        <v>178</v>
      </c>
      <c r="E2745" t="s">
        <v>179</v>
      </c>
      <c r="F2745" t="s">
        <v>180</v>
      </c>
      <c r="G2745" t="s">
        <v>285</v>
      </c>
      <c r="H2745" t="s">
        <v>3633</v>
      </c>
      <c r="I2745">
        <v>10</v>
      </c>
      <c r="J2745">
        <v>0</v>
      </c>
      <c r="K2745">
        <v>614320</v>
      </c>
      <c r="L2745" t="str">
        <f>VLOOKUP(Sales_Data!C2745,Product_Master!$A:$D,2,FALSE)</f>
        <v>Dining Table</v>
      </c>
      <c r="M2745">
        <f>VLOOKUP(C2745,Product_Master!$A:$D,4,FALSE)</f>
        <v>61432</v>
      </c>
      <c r="N2745" t="str">
        <f t="shared" si="84"/>
        <v>HIGH</v>
      </c>
      <c r="O2745" t="str" cm="1">
        <f t="array" ref="O2745">_xlfn.IFS(D2745="North","Zone 1",D2745="South","Zone 2",D2745="East","Zone 3",D2745="West","Zone 4")</f>
        <v>Zone 3</v>
      </c>
      <c r="P2745">
        <f t="shared" si="85"/>
        <v>61432</v>
      </c>
      <c r="Q2745" t="str">
        <f>VLOOKUP(C2745,Product_Master!$A:$D,3,FALSE)</f>
        <v>Furniture</v>
      </c>
    </row>
    <row r="2746" spans="1:17" x14ac:dyDescent="0.3">
      <c r="A2746" t="s">
        <v>5831</v>
      </c>
      <c r="B2746" t="s">
        <v>1050</v>
      </c>
      <c r="C2746" t="s">
        <v>44</v>
      </c>
      <c r="D2746" t="s">
        <v>178</v>
      </c>
      <c r="E2746" t="s">
        <v>185</v>
      </c>
      <c r="F2746" t="s">
        <v>186</v>
      </c>
      <c r="G2746" t="s">
        <v>269</v>
      </c>
      <c r="H2746" t="s">
        <v>1233</v>
      </c>
      <c r="I2746">
        <v>3</v>
      </c>
      <c r="J2746">
        <v>15</v>
      </c>
      <c r="K2746">
        <v>191272</v>
      </c>
      <c r="L2746" t="str">
        <f>VLOOKUP(Sales_Data!C2746,Product_Master!$A:$D,2,FALSE)</f>
        <v>Bookshelf</v>
      </c>
      <c r="M2746">
        <f>VLOOKUP(C2746,Product_Master!$A:$D,4,FALSE)</f>
        <v>75009</v>
      </c>
      <c r="N2746" t="str">
        <f t="shared" si="84"/>
        <v>HIGH</v>
      </c>
      <c r="O2746" t="str" cm="1">
        <f t="array" ref="O2746">_xlfn.IFS(D2746="North","Zone 1",D2746="South","Zone 2",D2746="East","Zone 3",D2746="West","Zone 4")</f>
        <v>Zone 3</v>
      </c>
      <c r="P2746">
        <f t="shared" si="85"/>
        <v>19127.2</v>
      </c>
      <c r="Q2746" t="str">
        <f>VLOOKUP(C2746,Product_Master!$A:$D,3,FALSE)</f>
        <v>Furniture</v>
      </c>
    </row>
    <row r="2747" spans="1:17" x14ac:dyDescent="0.3">
      <c r="A2747" t="s">
        <v>5832</v>
      </c>
      <c r="B2747" t="s">
        <v>1966</v>
      </c>
      <c r="C2747" t="s">
        <v>143</v>
      </c>
      <c r="D2747" t="s">
        <v>171</v>
      </c>
      <c r="E2747" t="s">
        <v>223</v>
      </c>
      <c r="F2747" t="s">
        <v>224</v>
      </c>
      <c r="G2747" t="s">
        <v>285</v>
      </c>
      <c r="H2747" t="s">
        <v>1879</v>
      </c>
      <c r="I2747">
        <v>4</v>
      </c>
      <c r="J2747">
        <v>10</v>
      </c>
      <c r="K2747">
        <v>20314</v>
      </c>
      <c r="L2747" t="str">
        <f>VLOOKUP(Sales_Data!C2747,Product_Master!$A:$D,2,FALSE)</f>
        <v>Skipping Rope</v>
      </c>
      <c r="M2747">
        <f>VLOOKUP(C2747,Product_Master!$A:$D,4,FALSE)</f>
        <v>5643</v>
      </c>
      <c r="N2747" t="str">
        <f t="shared" si="84"/>
        <v>HIGH</v>
      </c>
      <c r="O2747" t="str" cm="1">
        <f t="array" ref="O2747">_xlfn.IFS(D2747="North","Zone 1",D2747="South","Zone 2",D2747="East","Zone 3",D2747="West","Zone 4")</f>
        <v>Zone 2</v>
      </c>
      <c r="P2747">
        <f t="shared" si="85"/>
        <v>2031.4</v>
      </c>
      <c r="Q2747" t="str">
        <f>VLOOKUP(C2747,Product_Master!$A:$D,3,FALSE)</f>
        <v>Sports</v>
      </c>
    </row>
    <row r="2748" spans="1:17" x14ac:dyDescent="0.3">
      <c r="A2748" t="s">
        <v>5833</v>
      </c>
      <c r="B2748" t="s">
        <v>2250</v>
      </c>
      <c r="C2748" t="s">
        <v>4</v>
      </c>
      <c r="D2748" t="s">
        <v>171</v>
      </c>
      <c r="E2748" t="s">
        <v>204</v>
      </c>
      <c r="F2748" t="s">
        <v>205</v>
      </c>
      <c r="G2748" t="s">
        <v>187</v>
      </c>
      <c r="H2748" t="s">
        <v>5834</v>
      </c>
      <c r="I2748">
        <v>9</v>
      </c>
      <c r="J2748">
        <v>20</v>
      </c>
      <c r="K2748">
        <v>7610</v>
      </c>
      <c r="L2748" t="str">
        <f>VLOOKUP(Sales_Data!C2748,Product_Master!$A:$D,2,FALSE)</f>
        <v>Samsung TV</v>
      </c>
      <c r="M2748">
        <f>VLOOKUP(C2748,Product_Master!$A:$D,4,FALSE)</f>
        <v>1057</v>
      </c>
      <c r="N2748" t="str">
        <f t="shared" si="84"/>
        <v>MEDIUM</v>
      </c>
      <c r="O2748" t="str" cm="1">
        <f t="array" ref="O2748">_xlfn.IFS(D2748="North","Zone 1",D2748="South","Zone 2",D2748="East","Zone 3",D2748="West","Zone 4")</f>
        <v>Zone 2</v>
      </c>
      <c r="P2748">
        <f t="shared" si="85"/>
        <v>380.5</v>
      </c>
      <c r="Q2748" t="str">
        <f>VLOOKUP(C2748,Product_Master!$A:$D,3,FALSE)</f>
        <v>Electronics</v>
      </c>
    </row>
    <row r="2749" spans="1:17" x14ac:dyDescent="0.3">
      <c r="A2749" t="s">
        <v>5835</v>
      </c>
      <c r="B2749" t="s">
        <v>2391</v>
      </c>
      <c r="C2749" t="s">
        <v>124</v>
      </c>
      <c r="D2749" t="s">
        <v>197</v>
      </c>
      <c r="E2749" t="s">
        <v>210</v>
      </c>
      <c r="F2749" t="s">
        <v>211</v>
      </c>
      <c r="G2749" t="s">
        <v>315</v>
      </c>
      <c r="H2749" t="s">
        <v>5836</v>
      </c>
      <c r="I2749">
        <v>12</v>
      </c>
      <c r="J2749">
        <v>5</v>
      </c>
      <c r="K2749">
        <v>371754</v>
      </c>
      <c r="L2749" t="str">
        <f>VLOOKUP(Sales_Data!C2749,Product_Master!$A:$D,2,FALSE)</f>
        <v>Dry Fruits</v>
      </c>
      <c r="M2749">
        <f>VLOOKUP(C2749,Product_Master!$A:$D,4,FALSE)</f>
        <v>32610</v>
      </c>
      <c r="N2749" t="str">
        <f t="shared" si="84"/>
        <v>HIGH</v>
      </c>
      <c r="O2749" t="str" cm="1">
        <f t="array" ref="O2749">_xlfn.IFS(D2749="North","Zone 1",D2749="South","Zone 2",D2749="East","Zone 3",D2749="West","Zone 4")</f>
        <v>Zone 4</v>
      </c>
      <c r="P2749">
        <f t="shared" si="85"/>
        <v>37175.4</v>
      </c>
      <c r="Q2749" t="str">
        <f>VLOOKUP(C2749,Product_Master!$A:$D,3,FALSE)</f>
        <v>Grocery</v>
      </c>
    </row>
    <row r="2750" spans="1:17" x14ac:dyDescent="0.3">
      <c r="A2750" t="s">
        <v>5837</v>
      </c>
      <c r="B2750" t="s">
        <v>1069</v>
      </c>
      <c r="C2750" t="s">
        <v>106</v>
      </c>
      <c r="D2750" t="s">
        <v>178</v>
      </c>
      <c r="E2750" t="s">
        <v>310</v>
      </c>
      <c r="F2750" t="s">
        <v>311</v>
      </c>
      <c r="G2750" t="s">
        <v>269</v>
      </c>
      <c r="H2750" t="s">
        <v>5838</v>
      </c>
      <c r="I2750">
        <v>10</v>
      </c>
      <c r="J2750">
        <v>0</v>
      </c>
      <c r="K2750">
        <v>665730</v>
      </c>
      <c r="L2750" t="str">
        <f>VLOOKUP(Sales_Data!C2750,Product_Master!$A:$D,2,FALSE)</f>
        <v>Oil</v>
      </c>
      <c r="M2750">
        <f>VLOOKUP(C2750,Product_Master!$A:$D,4,FALSE)</f>
        <v>66573</v>
      </c>
      <c r="N2750" t="str">
        <f t="shared" si="84"/>
        <v>HIGH</v>
      </c>
      <c r="O2750" t="str" cm="1">
        <f t="array" ref="O2750">_xlfn.IFS(D2750="North","Zone 1",D2750="South","Zone 2",D2750="East","Zone 3",D2750="West","Zone 4")</f>
        <v>Zone 3</v>
      </c>
      <c r="P2750">
        <f t="shared" si="85"/>
        <v>66573</v>
      </c>
      <c r="Q2750" t="str">
        <f>VLOOKUP(C2750,Product_Master!$A:$D,3,FALSE)</f>
        <v>Grocery</v>
      </c>
    </row>
    <row r="2751" spans="1:17" x14ac:dyDescent="0.3">
      <c r="A2751" t="s">
        <v>5839</v>
      </c>
      <c r="B2751" t="s">
        <v>1186</v>
      </c>
      <c r="C2751" t="s">
        <v>40</v>
      </c>
      <c r="D2751" t="s">
        <v>178</v>
      </c>
      <c r="E2751" t="s">
        <v>185</v>
      </c>
      <c r="F2751" t="s">
        <v>186</v>
      </c>
      <c r="G2751" t="s">
        <v>206</v>
      </c>
      <c r="H2751" t="s">
        <v>5840</v>
      </c>
      <c r="I2751">
        <v>7</v>
      </c>
      <c r="J2751">
        <v>15</v>
      </c>
      <c r="K2751">
        <v>365520</v>
      </c>
      <c r="L2751" t="str">
        <f>VLOOKUP(Sales_Data!C2751,Product_Master!$A:$D,2,FALSE)</f>
        <v>Dining Table</v>
      </c>
      <c r="M2751">
        <f>VLOOKUP(C2751,Product_Master!$A:$D,4,FALSE)</f>
        <v>61432</v>
      </c>
      <c r="N2751" t="str">
        <f t="shared" si="84"/>
        <v>HIGH</v>
      </c>
      <c r="O2751" t="str" cm="1">
        <f t="array" ref="O2751">_xlfn.IFS(D2751="North","Zone 1",D2751="South","Zone 2",D2751="East","Zone 3",D2751="West","Zone 4")</f>
        <v>Zone 3</v>
      </c>
      <c r="P2751">
        <f t="shared" si="85"/>
        <v>36552</v>
      </c>
      <c r="Q2751" t="str">
        <f>VLOOKUP(C2751,Product_Master!$A:$D,3,FALSE)</f>
        <v>Furniture</v>
      </c>
    </row>
    <row r="2752" spans="1:17" x14ac:dyDescent="0.3">
      <c r="A2752" t="s">
        <v>5841</v>
      </c>
      <c r="B2752" t="s">
        <v>2278</v>
      </c>
      <c r="C2752" t="s">
        <v>58</v>
      </c>
      <c r="D2752" t="s">
        <v>191</v>
      </c>
      <c r="E2752" t="s">
        <v>238</v>
      </c>
      <c r="F2752" t="s">
        <v>238</v>
      </c>
      <c r="G2752" t="s">
        <v>262</v>
      </c>
      <c r="H2752" t="s">
        <v>2630</v>
      </c>
      <c r="I2752">
        <v>10</v>
      </c>
      <c r="J2752">
        <v>15</v>
      </c>
      <c r="K2752">
        <v>235450</v>
      </c>
      <c r="L2752" t="str">
        <f>VLOOKUP(Sales_Data!C2752,Product_Master!$A:$D,2,FALSE)</f>
        <v>Side Table</v>
      </c>
      <c r="M2752">
        <f>VLOOKUP(C2752,Product_Master!$A:$D,4,FALSE)</f>
        <v>27700</v>
      </c>
      <c r="N2752" t="str">
        <f t="shared" si="84"/>
        <v>HIGH</v>
      </c>
      <c r="O2752" t="str" cm="1">
        <f t="array" ref="O2752">_xlfn.IFS(D2752="North","Zone 1",D2752="South","Zone 2",D2752="East","Zone 3",D2752="West","Zone 4")</f>
        <v>Zone 1</v>
      </c>
      <c r="P2752">
        <f t="shared" si="85"/>
        <v>23545</v>
      </c>
      <c r="Q2752" t="str">
        <f>VLOOKUP(C2752,Product_Master!$A:$D,3,FALSE)</f>
        <v>Furniture</v>
      </c>
    </row>
    <row r="2753" spans="1:17" x14ac:dyDescent="0.3">
      <c r="A2753" t="s">
        <v>5842</v>
      </c>
      <c r="B2753" t="s">
        <v>4015</v>
      </c>
      <c r="C2753" t="s">
        <v>40</v>
      </c>
      <c r="D2753" t="s">
        <v>178</v>
      </c>
      <c r="E2753" t="s">
        <v>185</v>
      </c>
      <c r="F2753" t="s">
        <v>186</v>
      </c>
      <c r="G2753" t="s">
        <v>315</v>
      </c>
      <c r="H2753" t="s">
        <v>3715</v>
      </c>
      <c r="I2753">
        <v>6</v>
      </c>
      <c r="J2753">
        <v>20</v>
      </c>
      <c r="K2753">
        <v>294873</v>
      </c>
      <c r="L2753" t="str">
        <f>VLOOKUP(Sales_Data!C2753,Product_Master!$A:$D,2,FALSE)</f>
        <v>Dining Table</v>
      </c>
      <c r="M2753">
        <f>VLOOKUP(C2753,Product_Master!$A:$D,4,FALSE)</f>
        <v>61432</v>
      </c>
      <c r="N2753" t="str">
        <f t="shared" si="84"/>
        <v>HIGH</v>
      </c>
      <c r="O2753" t="str" cm="1">
        <f t="array" ref="O2753">_xlfn.IFS(D2753="North","Zone 1",D2753="South","Zone 2",D2753="East","Zone 3",D2753="West","Zone 4")</f>
        <v>Zone 3</v>
      </c>
      <c r="P2753">
        <f t="shared" si="85"/>
        <v>29487.300000000003</v>
      </c>
      <c r="Q2753" t="str">
        <f>VLOOKUP(C2753,Product_Master!$A:$D,3,FALSE)</f>
        <v>Furniture</v>
      </c>
    </row>
    <row r="2754" spans="1:17" x14ac:dyDescent="0.3">
      <c r="A2754" t="s">
        <v>5843</v>
      </c>
      <c r="B2754" t="s">
        <v>453</v>
      </c>
      <c r="C2754" t="s">
        <v>106</v>
      </c>
      <c r="D2754" t="s">
        <v>171</v>
      </c>
      <c r="E2754" t="s">
        <v>204</v>
      </c>
      <c r="F2754" t="s">
        <v>205</v>
      </c>
      <c r="G2754" t="s">
        <v>285</v>
      </c>
      <c r="H2754" t="s">
        <v>5844</v>
      </c>
      <c r="I2754">
        <v>3</v>
      </c>
      <c r="J2754">
        <v>10</v>
      </c>
      <c r="K2754">
        <v>179747</v>
      </c>
      <c r="L2754" t="str">
        <f>VLOOKUP(Sales_Data!C2754,Product_Master!$A:$D,2,FALSE)</f>
        <v>Oil</v>
      </c>
      <c r="M2754">
        <f>VLOOKUP(C2754,Product_Master!$A:$D,4,FALSE)</f>
        <v>66573</v>
      </c>
      <c r="N2754" t="str">
        <f t="shared" si="84"/>
        <v>HIGH</v>
      </c>
      <c r="O2754" t="str" cm="1">
        <f t="array" ref="O2754">_xlfn.IFS(D2754="North","Zone 1",D2754="South","Zone 2",D2754="East","Zone 3",D2754="West","Zone 4")</f>
        <v>Zone 2</v>
      </c>
      <c r="P2754">
        <f t="shared" si="85"/>
        <v>17974.7</v>
      </c>
      <c r="Q2754" t="str">
        <f>VLOOKUP(C2754,Product_Master!$A:$D,3,FALSE)</f>
        <v>Grocery</v>
      </c>
    </row>
    <row r="2755" spans="1:17" x14ac:dyDescent="0.3">
      <c r="A2755" t="s">
        <v>5845</v>
      </c>
      <c r="B2755" t="s">
        <v>265</v>
      </c>
      <c r="C2755" t="s">
        <v>153</v>
      </c>
      <c r="D2755" t="s">
        <v>178</v>
      </c>
      <c r="E2755" t="s">
        <v>179</v>
      </c>
      <c r="F2755" t="s">
        <v>180</v>
      </c>
      <c r="G2755" t="s">
        <v>262</v>
      </c>
      <c r="H2755" t="s">
        <v>5846</v>
      </c>
      <c r="I2755">
        <v>12</v>
      </c>
      <c r="J2755">
        <v>0</v>
      </c>
      <c r="K2755">
        <v>425028</v>
      </c>
      <c r="L2755" t="str">
        <f>VLOOKUP(Sales_Data!C2755,Product_Master!$A:$D,2,FALSE)</f>
        <v>Knee Guard</v>
      </c>
      <c r="M2755">
        <f>VLOOKUP(C2755,Product_Master!$A:$D,4,FALSE)</f>
        <v>35419</v>
      </c>
      <c r="N2755" t="str">
        <f t="shared" ref="N2755:N2818" si="86">IF(K2755&gt;15000,"HIGH",IF(K2755&gt;=5000,"MEDIUM","LOW"))</f>
        <v>HIGH</v>
      </c>
      <c r="O2755" t="str" cm="1">
        <f t="array" ref="O2755">_xlfn.IFS(D2755="North","Zone 1",D2755="South","Zone 2",D2755="East","Zone 3",D2755="West","Zone 4")</f>
        <v>Zone 3</v>
      </c>
      <c r="P2755">
        <f t="shared" ref="P2755:P2818" si="87">IF(N2755="HIGH",K2755*10%,IF(N2755="MEDIUM",K2755*5%,K2755*2%))</f>
        <v>42502.8</v>
      </c>
      <c r="Q2755" t="str">
        <f>VLOOKUP(C2755,Product_Master!$A:$D,3,FALSE)</f>
        <v>Sports</v>
      </c>
    </row>
    <row r="2756" spans="1:17" x14ac:dyDescent="0.3">
      <c r="A2756" t="s">
        <v>5847</v>
      </c>
      <c r="B2756" t="s">
        <v>1302</v>
      </c>
      <c r="C2756" t="s">
        <v>21</v>
      </c>
      <c r="D2756" t="s">
        <v>171</v>
      </c>
      <c r="E2756" t="s">
        <v>172</v>
      </c>
      <c r="F2756" t="s">
        <v>173</v>
      </c>
      <c r="G2756" t="s">
        <v>228</v>
      </c>
      <c r="H2756" t="s">
        <v>5848</v>
      </c>
      <c r="I2756">
        <v>9</v>
      </c>
      <c r="J2756">
        <v>15</v>
      </c>
      <c r="K2756">
        <v>371300</v>
      </c>
      <c r="L2756" t="str">
        <f>VLOOKUP(Sales_Data!C2756,Product_Master!$A:$D,2,FALSE)</f>
        <v>Air Conditioner</v>
      </c>
      <c r="M2756">
        <f>VLOOKUP(C2756,Product_Master!$A:$D,4,FALSE)</f>
        <v>48536</v>
      </c>
      <c r="N2756" t="str">
        <f t="shared" si="86"/>
        <v>HIGH</v>
      </c>
      <c r="O2756" t="str" cm="1">
        <f t="array" ref="O2756">_xlfn.IFS(D2756="North","Zone 1",D2756="South","Zone 2",D2756="East","Zone 3",D2756="West","Zone 4")</f>
        <v>Zone 2</v>
      </c>
      <c r="P2756">
        <f t="shared" si="87"/>
        <v>37130</v>
      </c>
      <c r="Q2756" t="str">
        <f>VLOOKUP(C2756,Product_Master!$A:$D,3,FALSE)</f>
        <v>Electronics</v>
      </c>
    </row>
    <row r="2757" spans="1:17" x14ac:dyDescent="0.3">
      <c r="A2757" t="s">
        <v>5849</v>
      </c>
      <c r="B2757" t="s">
        <v>3041</v>
      </c>
      <c r="C2757" t="s">
        <v>93</v>
      </c>
      <c r="D2757" t="s">
        <v>191</v>
      </c>
      <c r="E2757" t="s">
        <v>192</v>
      </c>
      <c r="F2757" t="s">
        <v>193</v>
      </c>
      <c r="G2757" t="s">
        <v>269</v>
      </c>
      <c r="H2757" t="s">
        <v>5850</v>
      </c>
      <c r="I2757">
        <v>9</v>
      </c>
      <c r="J2757">
        <v>15</v>
      </c>
      <c r="K2757">
        <v>595039</v>
      </c>
      <c r="L2757" t="str">
        <f>VLOOKUP(Sales_Data!C2757,Product_Master!$A:$D,2,FALSE)</f>
        <v>Skirt</v>
      </c>
      <c r="M2757">
        <f>VLOOKUP(C2757,Product_Master!$A:$D,4,FALSE)</f>
        <v>77783</v>
      </c>
      <c r="N2757" t="str">
        <f t="shared" si="86"/>
        <v>HIGH</v>
      </c>
      <c r="O2757" t="str" cm="1">
        <f t="array" ref="O2757">_xlfn.IFS(D2757="North","Zone 1",D2757="South","Zone 2",D2757="East","Zone 3",D2757="West","Zone 4")</f>
        <v>Zone 1</v>
      </c>
      <c r="P2757">
        <f t="shared" si="87"/>
        <v>59503.9</v>
      </c>
      <c r="Q2757" t="str">
        <f>VLOOKUP(C2757,Product_Master!$A:$D,3,FALSE)</f>
        <v>Clothing</v>
      </c>
    </row>
    <row r="2758" spans="1:17" x14ac:dyDescent="0.3">
      <c r="A2758" t="s">
        <v>5851</v>
      </c>
      <c r="B2758" t="s">
        <v>1674</v>
      </c>
      <c r="C2758" t="s">
        <v>79</v>
      </c>
      <c r="D2758" t="s">
        <v>178</v>
      </c>
      <c r="E2758" t="s">
        <v>185</v>
      </c>
      <c r="F2758" t="s">
        <v>186</v>
      </c>
      <c r="G2758" t="s">
        <v>187</v>
      </c>
      <c r="H2758" t="s">
        <v>5852</v>
      </c>
      <c r="I2758">
        <v>2</v>
      </c>
      <c r="J2758">
        <v>20</v>
      </c>
      <c r="K2758">
        <v>6566</v>
      </c>
      <c r="L2758" t="str">
        <f>VLOOKUP(Sales_Data!C2758,Product_Master!$A:$D,2,FALSE)</f>
        <v>Formal Shirt</v>
      </c>
      <c r="M2758">
        <f>VLOOKUP(C2758,Product_Master!$A:$D,4,FALSE)</f>
        <v>4104</v>
      </c>
      <c r="N2758" t="str">
        <f t="shared" si="86"/>
        <v>MEDIUM</v>
      </c>
      <c r="O2758" t="str" cm="1">
        <f t="array" ref="O2758">_xlfn.IFS(D2758="North","Zone 1",D2758="South","Zone 2",D2758="East","Zone 3",D2758="West","Zone 4")</f>
        <v>Zone 3</v>
      </c>
      <c r="P2758">
        <f t="shared" si="87"/>
        <v>328.3</v>
      </c>
      <c r="Q2758" t="str">
        <f>VLOOKUP(C2758,Product_Master!$A:$D,3,FALSE)</f>
        <v>Clothing</v>
      </c>
    </row>
    <row r="2759" spans="1:17" x14ac:dyDescent="0.3">
      <c r="A2759" t="s">
        <v>5853</v>
      </c>
      <c r="B2759" t="s">
        <v>1421</v>
      </c>
      <c r="C2759" t="s">
        <v>13</v>
      </c>
      <c r="D2759" t="s">
        <v>191</v>
      </c>
      <c r="E2759" t="s">
        <v>192</v>
      </c>
      <c r="F2759" t="s">
        <v>193</v>
      </c>
      <c r="G2759" t="s">
        <v>257</v>
      </c>
      <c r="H2759" t="s">
        <v>5854</v>
      </c>
      <c r="I2759">
        <v>10</v>
      </c>
      <c r="J2759">
        <v>0</v>
      </c>
      <c r="K2759">
        <v>267120</v>
      </c>
      <c r="L2759" t="str">
        <f>VLOOKUP(Sales_Data!C2759,Product_Master!$A:$D,2,FALSE)</f>
        <v>iPhone</v>
      </c>
      <c r="M2759">
        <f>VLOOKUP(C2759,Product_Master!$A:$D,4,FALSE)</f>
        <v>26712</v>
      </c>
      <c r="N2759" t="str">
        <f t="shared" si="86"/>
        <v>HIGH</v>
      </c>
      <c r="O2759" t="str" cm="1">
        <f t="array" ref="O2759">_xlfn.IFS(D2759="North","Zone 1",D2759="South","Zone 2",D2759="East","Zone 3",D2759="West","Zone 4")</f>
        <v>Zone 1</v>
      </c>
      <c r="P2759">
        <f t="shared" si="87"/>
        <v>26712</v>
      </c>
      <c r="Q2759" t="str">
        <f>VLOOKUP(C2759,Product_Master!$A:$D,3,FALSE)</f>
        <v>Electronics</v>
      </c>
    </row>
    <row r="2760" spans="1:17" x14ac:dyDescent="0.3">
      <c r="A2760" t="s">
        <v>5855</v>
      </c>
      <c r="B2760" t="s">
        <v>1472</v>
      </c>
      <c r="C2760" t="s">
        <v>112</v>
      </c>
      <c r="D2760" t="s">
        <v>197</v>
      </c>
      <c r="E2760" t="s">
        <v>210</v>
      </c>
      <c r="F2760" t="s">
        <v>211</v>
      </c>
      <c r="G2760" t="s">
        <v>181</v>
      </c>
      <c r="H2760" t="s">
        <v>5072</v>
      </c>
      <c r="I2760">
        <v>9</v>
      </c>
      <c r="J2760">
        <v>5</v>
      </c>
      <c r="K2760">
        <v>36568</v>
      </c>
      <c r="L2760" t="str">
        <f>VLOOKUP(Sales_Data!C2760,Product_Master!$A:$D,2,FALSE)</f>
        <v>Pasta</v>
      </c>
      <c r="M2760">
        <f>VLOOKUP(C2760,Product_Master!$A:$D,4,FALSE)</f>
        <v>4277</v>
      </c>
      <c r="N2760" t="str">
        <f t="shared" si="86"/>
        <v>HIGH</v>
      </c>
      <c r="O2760" t="str" cm="1">
        <f t="array" ref="O2760">_xlfn.IFS(D2760="North","Zone 1",D2760="South","Zone 2",D2760="East","Zone 3",D2760="West","Zone 4")</f>
        <v>Zone 4</v>
      </c>
      <c r="P2760">
        <f t="shared" si="87"/>
        <v>3656.8</v>
      </c>
      <c r="Q2760" t="str">
        <f>VLOOKUP(C2760,Product_Master!$A:$D,3,FALSE)</f>
        <v>Grocery</v>
      </c>
    </row>
    <row r="2761" spans="1:17" x14ac:dyDescent="0.3">
      <c r="A2761" t="s">
        <v>5856</v>
      </c>
      <c r="B2761" t="s">
        <v>354</v>
      </c>
      <c r="C2761" t="s">
        <v>25</v>
      </c>
      <c r="D2761" t="s">
        <v>178</v>
      </c>
      <c r="E2761" t="s">
        <v>185</v>
      </c>
      <c r="F2761" t="s">
        <v>186</v>
      </c>
      <c r="G2761" t="s">
        <v>200</v>
      </c>
      <c r="H2761" t="s">
        <v>659</v>
      </c>
      <c r="I2761">
        <v>5</v>
      </c>
      <c r="J2761">
        <v>5</v>
      </c>
      <c r="K2761">
        <v>47210</v>
      </c>
      <c r="L2761" t="str">
        <f>VLOOKUP(Sales_Data!C2761,Product_Master!$A:$D,2,FALSE)</f>
        <v>Washing Machine</v>
      </c>
      <c r="M2761">
        <f>VLOOKUP(C2761,Product_Master!$A:$D,4,FALSE)</f>
        <v>9939</v>
      </c>
      <c r="N2761" t="str">
        <f t="shared" si="86"/>
        <v>HIGH</v>
      </c>
      <c r="O2761" t="str" cm="1">
        <f t="array" ref="O2761">_xlfn.IFS(D2761="North","Zone 1",D2761="South","Zone 2",D2761="East","Zone 3",D2761="West","Zone 4")</f>
        <v>Zone 3</v>
      </c>
      <c r="P2761">
        <f t="shared" si="87"/>
        <v>4721</v>
      </c>
      <c r="Q2761" t="str">
        <f>VLOOKUP(C2761,Product_Master!$A:$D,3,FALSE)</f>
        <v>Electronics</v>
      </c>
    </row>
    <row r="2762" spans="1:17" x14ac:dyDescent="0.3">
      <c r="A2762" t="s">
        <v>5857</v>
      </c>
      <c r="B2762" t="s">
        <v>2436</v>
      </c>
      <c r="C2762" t="s">
        <v>15</v>
      </c>
      <c r="D2762" t="s">
        <v>197</v>
      </c>
      <c r="E2762" t="s">
        <v>260</v>
      </c>
      <c r="F2762" t="s">
        <v>261</v>
      </c>
      <c r="G2762" t="s">
        <v>174</v>
      </c>
      <c r="H2762" t="s">
        <v>2503</v>
      </c>
      <c r="I2762">
        <v>12</v>
      </c>
      <c r="J2762">
        <v>0</v>
      </c>
      <c r="K2762">
        <v>110256</v>
      </c>
      <c r="L2762" t="str">
        <f>VLOOKUP(Sales_Data!C2762,Product_Master!$A:$D,2,FALSE)</f>
        <v>OnePlus Phone</v>
      </c>
      <c r="M2762">
        <f>VLOOKUP(C2762,Product_Master!$A:$D,4,FALSE)</f>
        <v>9188</v>
      </c>
      <c r="N2762" t="str">
        <f t="shared" si="86"/>
        <v>HIGH</v>
      </c>
      <c r="O2762" t="str" cm="1">
        <f t="array" ref="O2762">_xlfn.IFS(D2762="North","Zone 1",D2762="South","Zone 2",D2762="East","Zone 3",D2762="West","Zone 4")</f>
        <v>Zone 4</v>
      </c>
      <c r="P2762">
        <f t="shared" si="87"/>
        <v>11025.6</v>
      </c>
      <c r="Q2762" t="str">
        <f>VLOOKUP(C2762,Product_Master!$A:$D,3,FALSE)</f>
        <v>Electronics</v>
      </c>
    </row>
    <row r="2763" spans="1:17" x14ac:dyDescent="0.3">
      <c r="A2763" t="s">
        <v>5858</v>
      </c>
      <c r="B2763" t="s">
        <v>1130</v>
      </c>
      <c r="C2763" t="s">
        <v>48</v>
      </c>
      <c r="D2763" t="s">
        <v>171</v>
      </c>
      <c r="E2763" t="s">
        <v>172</v>
      </c>
      <c r="F2763" t="s">
        <v>173</v>
      </c>
      <c r="G2763" t="s">
        <v>228</v>
      </c>
      <c r="H2763" t="s">
        <v>5859</v>
      </c>
      <c r="I2763">
        <v>2</v>
      </c>
      <c r="J2763">
        <v>20</v>
      </c>
      <c r="K2763">
        <v>69046</v>
      </c>
      <c r="L2763" t="str">
        <f>VLOOKUP(Sales_Data!C2763,Product_Master!$A:$D,2,FALSE)</f>
        <v>Bed</v>
      </c>
      <c r="M2763">
        <f>VLOOKUP(C2763,Product_Master!$A:$D,4,FALSE)</f>
        <v>43154</v>
      </c>
      <c r="N2763" t="str">
        <f t="shared" si="86"/>
        <v>HIGH</v>
      </c>
      <c r="O2763" t="str" cm="1">
        <f t="array" ref="O2763">_xlfn.IFS(D2763="North","Zone 1",D2763="South","Zone 2",D2763="East","Zone 3",D2763="West","Zone 4")</f>
        <v>Zone 2</v>
      </c>
      <c r="P2763">
        <f t="shared" si="87"/>
        <v>6904.6</v>
      </c>
      <c r="Q2763" t="str">
        <f>VLOOKUP(C2763,Product_Master!$A:$D,3,FALSE)</f>
        <v>Furniture</v>
      </c>
    </row>
    <row r="2764" spans="1:17" x14ac:dyDescent="0.3">
      <c r="A2764" t="s">
        <v>5860</v>
      </c>
      <c r="B2764" t="s">
        <v>1742</v>
      </c>
      <c r="C2764" t="s">
        <v>9</v>
      </c>
      <c r="D2764" t="s">
        <v>197</v>
      </c>
      <c r="E2764" t="s">
        <v>260</v>
      </c>
      <c r="F2764" t="s">
        <v>261</v>
      </c>
      <c r="G2764" t="s">
        <v>243</v>
      </c>
      <c r="H2764" t="s">
        <v>3031</v>
      </c>
      <c r="I2764">
        <v>6</v>
      </c>
      <c r="J2764">
        <v>5</v>
      </c>
      <c r="K2764">
        <v>243008</v>
      </c>
      <c r="L2764" t="str">
        <f>VLOOKUP(Sales_Data!C2764,Product_Master!$A:$D,2,FALSE)</f>
        <v>Dell Monitor</v>
      </c>
      <c r="M2764">
        <f>VLOOKUP(C2764,Product_Master!$A:$D,4,FALSE)</f>
        <v>42633</v>
      </c>
      <c r="N2764" t="str">
        <f t="shared" si="86"/>
        <v>HIGH</v>
      </c>
      <c r="O2764" t="str" cm="1">
        <f t="array" ref="O2764">_xlfn.IFS(D2764="North","Zone 1",D2764="South","Zone 2",D2764="East","Zone 3",D2764="West","Zone 4")</f>
        <v>Zone 4</v>
      </c>
      <c r="P2764">
        <f t="shared" si="87"/>
        <v>24300.800000000003</v>
      </c>
      <c r="Q2764" t="str">
        <f>VLOOKUP(C2764,Product_Master!$A:$D,3,FALSE)</f>
        <v>Electronics</v>
      </c>
    </row>
    <row r="2765" spans="1:17" x14ac:dyDescent="0.3">
      <c r="A2765" t="s">
        <v>5861</v>
      </c>
      <c r="B2765" t="s">
        <v>3857</v>
      </c>
      <c r="C2765" t="s">
        <v>114</v>
      </c>
      <c r="D2765" t="s">
        <v>197</v>
      </c>
      <c r="E2765" t="s">
        <v>260</v>
      </c>
      <c r="F2765" t="s">
        <v>261</v>
      </c>
      <c r="G2765" t="s">
        <v>269</v>
      </c>
      <c r="H2765" t="s">
        <v>5862</v>
      </c>
      <c r="I2765">
        <v>12</v>
      </c>
      <c r="J2765">
        <v>15</v>
      </c>
      <c r="K2765">
        <v>593752</v>
      </c>
      <c r="L2765" t="str">
        <f>VLOOKUP(Sales_Data!C2765,Product_Master!$A:$D,2,FALSE)</f>
        <v>Flour</v>
      </c>
      <c r="M2765">
        <f>VLOOKUP(C2765,Product_Master!$A:$D,4,FALSE)</f>
        <v>58211</v>
      </c>
      <c r="N2765" t="str">
        <f t="shared" si="86"/>
        <v>HIGH</v>
      </c>
      <c r="O2765" t="str" cm="1">
        <f t="array" ref="O2765">_xlfn.IFS(D2765="North","Zone 1",D2765="South","Zone 2",D2765="East","Zone 3",D2765="West","Zone 4")</f>
        <v>Zone 4</v>
      </c>
      <c r="P2765">
        <f t="shared" si="87"/>
        <v>59375.200000000004</v>
      </c>
      <c r="Q2765" t="str">
        <f>VLOOKUP(C2765,Product_Master!$A:$D,3,FALSE)</f>
        <v>Grocery</v>
      </c>
    </row>
    <row r="2766" spans="1:17" x14ac:dyDescent="0.3">
      <c r="A2766" t="s">
        <v>5863</v>
      </c>
      <c r="B2766" t="s">
        <v>879</v>
      </c>
      <c r="C2766" t="s">
        <v>149</v>
      </c>
      <c r="D2766" t="s">
        <v>171</v>
      </c>
      <c r="E2766" t="s">
        <v>172</v>
      </c>
      <c r="F2766" t="s">
        <v>173</v>
      </c>
      <c r="G2766" t="s">
        <v>187</v>
      </c>
      <c r="H2766" t="s">
        <v>3452</v>
      </c>
      <c r="I2766">
        <v>9</v>
      </c>
      <c r="J2766">
        <v>15</v>
      </c>
      <c r="K2766">
        <v>262234</v>
      </c>
      <c r="L2766" t="str">
        <f>VLOOKUP(Sales_Data!C2766,Product_Master!$A:$D,2,FALSE)</f>
        <v>Football Shoes</v>
      </c>
      <c r="M2766">
        <f>VLOOKUP(C2766,Product_Master!$A:$D,4,FALSE)</f>
        <v>34279</v>
      </c>
      <c r="N2766" t="str">
        <f t="shared" si="86"/>
        <v>HIGH</v>
      </c>
      <c r="O2766" t="str" cm="1">
        <f t="array" ref="O2766">_xlfn.IFS(D2766="North","Zone 1",D2766="South","Zone 2",D2766="East","Zone 3",D2766="West","Zone 4")</f>
        <v>Zone 2</v>
      </c>
      <c r="P2766">
        <f t="shared" si="87"/>
        <v>26223.4</v>
      </c>
      <c r="Q2766" t="str">
        <f>VLOOKUP(C2766,Product_Master!$A:$D,3,FALSE)</f>
        <v>Sports</v>
      </c>
    </row>
    <row r="2767" spans="1:17" x14ac:dyDescent="0.3">
      <c r="A2767" t="s">
        <v>5864</v>
      </c>
      <c r="B2767" t="s">
        <v>440</v>
      </c>
      <c r="C2767" t="s">
        <v>120</v>
      </c>
      <c r="D2767" t="s">
        <v>171</v>
      </c>
      <c r="E2767" t="s">
        <v>172</v>
      </c>
      <c r="F2767" t="s">
        <v>173</v>
      </c>
      <c r="G2767" t="s">
        <v>174</v>
      </c>
      <c r="H2767" t="s">
        <v>5865</v>
      </c>
      <c r="I2767">
        <v>7</v>
      </c>
      <c r="J2767">
        <v>5</v>
      </c>
      <c r="K2767">
        <v>205292</v>
      </c>
      <c r="L2767" t="str">
        <f>VLOOKUP(Sales_Data!C2767,Product_Master!$A:$D,2,FALSE)</f>
        <v>Soft Drink</v>
      </c>
      <c r="M2767">
        <f>VLOOKUP(C2767,Product_Master!$A:$D,4,FALSE)</f>
        <v>30871</v>
      </c>
      <c r="N2767" t="str">
        <f t="shared" si="86"/>
        <v>HIGH</v>
      </c>
      <c r="O2767" t="str" cm="1">
        <f t="array" ref="O2767">_xlfn.IFS(D2767="North","Zone 1",D2767="South","Zone 2",D2767="East","Zone 3",D2767="West","Zone 4")</f>
        <v>Zone 2</v>
      </c>
      <c r="P2767">
        <f t="shared" si="87"/>
        <v>20529.2</v>
      </c>
      <c r="Q2767" t="str">
        <f>VLOOKUP(C2767,Product_Master!$A:$D,3,FALSE)</f>
        <v>Grocery</v>
      </c>
    </row>
    <row r="2768" spans="1:17" x14ac:dyDescent="0.3">
      <c r="A2768" t="s">
        <v>5866</v>
      </c>
      <c r="B2768" t="s">
        <v>1671</v>
      </c>
      <c r="C2768" t="s">
        <v>126</v>
      </c>
      <c r="D2768" t="s">
        <v>191</v>
      </c>
      <c r="E2768" t="s">
        <v>242</v>
      </c>
      <c r="F2768" t="s">
        <v>242</v>
      </c>
      <c r="G2768" t="s">
        <v>200</v>
      </c>
      <c r="H2768" t="s">
        <v>4800</v>
      </c>
      <c r="I2768">
        <v>10</v>
      </c>
      <c r="J2768">
        <v>0</v>
      </c>
      <c r="K2768">
        <v>41200</v>
      </c>
      <c r="L2768" t="str">
        <f>VLOOKUP(Sales_Data!C2768,Product_Master!$A:$D,2,FALSE)</f>
        <v>Honey</v>
      </c>
      <c r="M2768">
        <f>VLOOKUP(C2768,Product_Master!$A:$D,4,FALSE)</f>
        <v>4120</v>
      </c>
      <c r="N2768" t="str">
        <f t="shared" si="86"/>
        <v>HIGH</v>
      </c>
      <c r="O2768" t="str" cm="1">
        <f t="array" ref="O2768">_xlfn.IFS(D2768="North","Zone 1",D2768="South","Zone 2",D2768="East","Zone 3",D2768="West","Zone 4")</f>
        <v>Zone 1</v>
      </c>
      <c r="P2768">
        <f t="shared" si="87"/>
        <v>4120</v>
      </c>
      <c r="Q2768" t="str">
        <f>VLOOKUP(C2768,Product_Master!$A:$D,3,FALSE)</f>
        <v>Grocery</v>
      </c>
    </row>
    <row r="2769" spans="1:17" x14ac:dyDescent="0.3">
      <c r="A2769" t="s">
        <v>5867</v>
      </c>
      <c r="B2769" t="s">
        <v>1779</v>
      </c>
      <c r="C2769" t="s">
        <v>48</v>
      </c>
      <c r="D2769" t="s">
        <v>171</v>
      </c>
      <c r="E2769" t="s">
        <v>172</v>
      </c>
      <c r="F2769" t="s">
        <v>173</v>
      </c>
      <c r="G2769" t="s">
        <v>257</v>
      </c>
      <c r="H2769" t="s">
        <v>4785</v>
      </c>
      <c r="I2769">
        <v>9</v>
      </c>
      <c r="J2769">
        <v>20</v>
      </c>
      <c r="K2769">
        <v>310708</v>
      </c>
      <c r="L2769" t="str">
        <f>VLOOKUP(Sales_Data!C2769,Product_Master!$A:$D,2,FALSE)</f>
        <v>Bed</v>
      </c>
      <c r="M2769">
        <f>VLOOKUP(C2769,Product_Master!$A:$D,4,FALSE)</f>
        <v>43154</v>
      </c>
      <c r="N2769" t="str">
        <f t="shared" si="86"/>
        <v>HIGH</v>
      </c>
      <c r="O2769" t="str" cm="1">
        <f t="array" ref="O2769">_xlfn.IFS(D2769="North","Zone 1",D2769="South","Zone 2",D2769="East","Zone 3",D2769="West","Zone 4")</f>
        <v>Zone 2</v>
      </c>
      <c r="P2769">
        <f t="shared" si="87"/>
        <v>31070.800000000003</v>
      </c>
      <c r="Q2769" t="str">
        <f>VLOOKUP(C2769,Product_Master!$A:$D,3,FALSE)</f>
        <v>Furniture</v>
      </c>
    </row>
    <row r="2770" spans="1:17" x14ac:dyDescent="0.3">
      <c r="A2770" t="s">
        <v>5868</v>
      </c>
      <c r="B2770" t="s">
        <v>1784</v>
      </c>
      <c r="C2770" t="s">
        <v>46</v>
      </c>
      <c r="D2770" t="s">
        <v>197</v>
      </c>
      <c r="E2770" t="s">
        <v>198</v>
      </c>
      <c r="F2770" t="s">
        <v>199</v>
      </c>
      <c r="G2770" t="s">
        <v>253</v>
      </c>
      <c r="H2770" t="s">
        <v>5869</v>
      </c>
      <c r="I2770">
        <v>9</v>
      </c>
      <c r="J2770">
        <v>0</v>
      </c>
      <c r="K2770">
        <v>561717</v>
      </c>
      <c r="L2770" t="str">
        <f>VLOOKUP(Sales_Data!C2770,Product_Master!$A:$D,2,FALSE)</f>
        <v>Wardrobe</v>
      </c>
      <c r="M2770">
        <f>VLOOKUP(C2770,Product_Master!$A:$D,4,FALSE)</f>
        <v>62413</v>
      </c>
      <c r="N2770" t="str">
        <f t="shared" si="86"/>
        <v>HIGH</v>
      </c>
      <c r="O2770" t="str" cm="1">
        <f t="array" ref="O2770">_xlfn.IFS(D2770="North","Zone 1",D2770="South","Zone 2",D2770="East","Zone 3",D2770="West","Zone 4")</f>
        <v>Zone 4</v>
      </c>
      <c r="P2770">
        <f t="shared" si="87"/>
        <v>56171.700000000004</v>
      </c>
      <c r="Q2770" t="str">
        <f>VLOOKUP(C2770,Product_Master!$A:$D,3,FALSE)</f>
        <v>Furniture</v>
      </c>
    </row>
    <row r="2771" spans="1:17" x14ac:dyDescent="0.3">
      <c r="A2771" t="s">
        <v>5870</v>
      </c>
      <c r="B2771" t="s">
        <v>3622</v>
      </c>
      <c r="C2771" t="s">
        <v>110</v>
      </c>
      <c r="D2771" t="s">
        <v>197</v>
      </c>
      <c r="E2771" t="s">
        <v>260</v>
      </c>
      <c r="F2771" t="s">
        <v>261</v>
      </c>
      <c r="G2771" t="s">
        <v>212</v>
      </c>
      <c r="H2771" t="s">
        <v>5871</v>
      </c>
      <c r="I2771">
        <v>10</v>
      </c>
      <c r="J2771">
        <v>15</v>
      </c>
      <c r="K2771">
        <v>239776</v>
      </c>
      <c r="L2771" t="str">
        <f>VLOOKUP(Sales_Data!C2771,Product_Master!$A:$D,2,FALSE)</f>
        <v>Spices</v>
      </c>
      <c r="M2771">
        <f>VLOOKUP(C2771,Product_Master!$A:$D,4,FALSE)</f>
        <v>28209</v>
      </c>
      <c r="N2771" t="str">
        <f t="shared" si="86"/>
        <v>HIGH</v>
      </c>
      <c r="O2771" t="str" cm="1">
        <f t="array" ref="O2771">_xlfn.IFS(D2771="North","Zone 1",D2771="South","Zone 2",D2771="East","Zone 3",D2771="West","Zone 4")</f>
        <v>Zone 4</v>
      </c>
      <c r="P2771">
        <f t="shared" si="87"/>
        <v>23977.600000000002</v>
      </c>
      <c r="Q2771" t="str">
        <f>VLOOKUP(C2771,Product_Master!$A:$D,3,FALSE)</f>
        <v>Grocery</v>
      </c>
    </row>
    <row r="2772" spans="1:17" x14ac:dyDescent="0.3">
      <c r="A2772" t="s">
        <v>5872</v>
      </c>
      <c r="B2772" t="s">
        <v>983</v>
      </c>
      <c r="C2772" t="s">
        <v>93</v>
      </c>
      <c r="D2772" t="s">
        <v>197</v>
      </c>
      <c r="E2772" t="s">
        <v>260</v>
      </c>
      <c r="F2772" t="s">
        <v>261</v>
      </c>
      <c r="G2772" t="s">
        <v>187</v>
      </c>
      <c r="H2772" t="s">
        <v>3550</v>
      </c>
      <c r="I2772">
        <v>4</v>
      </c>
      <c r="J2772">
        <v>15</v>
      </c>
      <c r="K2772">
        <v>264462</v>
      </c>
      <c r="L2772" t="str">
        <f>VLOOKUP(Sales_Data!C2772,Product_Master!$A:$D,2,FALSE)</f>
        <v>Skirt</v>
      </c>
      <c r="M2772">
        <f>VLOOKUP(C2772,Product_Master!$A:$D,4,FALSE)</f>
        <v>77783</v>
      </c>
      <c r="N2772" t="str">
        <f t="shared" si="86"/>
        <v>HIGH</v>
      </c>
      <c r="O2772" t="str" cm="1">
        <f t="array" ref="O2772">_xlfn.IFS(D2772="North","Zone 1",D2772="South","Zone 2",D2772="East","Zone 3",D2772="West","Zone 4")</f>
        <v>Zone 4</v>
      </c>
      <c r="P2772">
        <f t="shared" si="87"/>
        <v>26446.2</v>
      </c>
      <c r="Q2772" t="str">
        <f>VLOOKUP(C2772,Product_Master!$A:$D,3,FALSE)</f>
        <v>Clothing</v>
      </c>
    </row>
    <row r="2773" spans="1:17" x14ac:dyDescent="0.3">
      <c r="A2773" t="s">
        <v>5873</v>
      </c>
      <c r="B2773" t="s">
        <v>1593</v>
      </c>
      <c r="C2773" t="s">
        <v>56</v>
      </c>
      <c r="D2773" t="s">
        <v>197</v>
      </c>
      <c r="E2773" t="s">
        <v>210</v>
      </c>
      <c r="F2773" t="s">
        <v>211</v>
      </c>
      <c r="G2773" t="s">
        <v>285</v>
      </c>
      <c r="H2773" t="s">
        <v>5874</v>
      </c>
      <c r="I2773">
        <v>9</v>
      </c>
      <c r="J2773">
        <v>20</v>
      </c>
      <c r="K2773">
        <v>165981</v>
      </c>
      <c r="L2773" t="str">
        <f>VLOOKUP(Sales_Data!C2773,Product_Master!$A:$D,2,FALSE)</f>
        <v>Computer Desk</v>
      </c>
      <c r="M2773">
        <f>VLOOKUP(C2773,Product_Master!$A:$D,4,FALSE)</f>
        <v>23053</v>
      </c>
      <c r="N2773" t="str">
        <f t="shared" si="86"/>
        <v>HIGH</v>
      </c>
      <c r="O2773" t="str" cm="1">
        <f t="array" ref="O2773">_xlfn.IFS(D2773="North","Zone 1",D2773="South","Zone 2",D2773="East","Zone 3",D2773="West","Zone 4")</f>
        <v>Zone 4</v>
      </c>
      <c r="P2773">
        <f t="shared" si="87"/>
        <v>16598.100000000002</v>
      </c>
      <c r="Q2773" t="str">
        <f>VLOOKUP(C2773,Product_Master!$A:$D,3,FALSE)</f>
        <v>Furniture</v>
      </c>
    </row>
    <row r="2774" spans="1:17" x14ac:dyDescent="0.3">
      <c r="A2774" t="s">
        <v>5875</v>
      </c>
      <c r="B2774" t="s">
        <v>2500</v>
      </c>
      <c r="C2774" t="s">
        <v>7</v>
      </c>
      <c r="D2774" t="s">
        <v>178</v>
      </c>
      <c r="E2774" t="s">
        <v>185</v>
      </c>
      <c r="F2774" t="s">
        <v>186</v>
      </c>
      <c r="G2774" t="s">
        <v>219</v>
      </c>
      <c r="H2774" t="s">
        <v>4162</v>
      </c>
      <c r="I2774">
        <v>6</v>
      </c>
      <c r="J2774">
        <v>0</v>
      </c>
      <c r="K2774">
        <v>384006</v>
      </c>
      <c r="L2774" t="str">
        <f>VLOOKUP(Sales_Data!C2774,Product_Master!$A:$D,2,FALSE)</f>
        <v>HP Laptop</v>
      </c>
      <c r="M2774">
        <f>VLOOKUP(C2774,Product_Master!$A:$D,4,FALSE)</f>
        <v>64001</v>
      </c>
      <c r="N2774" t="str">
        <f t="shared" si="86"/>
        <v>HIGH</v>
      </c>
      <c r="O2774" t="str" cm="1">
        <f t="array" ref="O2774">_xlfn.IFS(D2774="North","Zone 1",D2774="South","Zone 2",D2774="East","Zone 3",D2774="West","Zone 4")</f>
        <v>Zone 3</v>
      </c>
      <c r="P2774">
        <f t="shared" si="87"/>
        <v>38400.6</v>
      </c>
      <c r="Q2774" t="str">
        <f>VLOOKUP(C2774,Product_Master!$A:$D,3,FALSE)</f>
        <v>Electronics</v>
      </c>
    </row>
    <row r="2775" spans="1:17" x14ac:dyDescent="0.3">
      <c r="A2775" t="s">
        <v>5876</v>
      </c>
      <c r="B2775" t="s">
        <v>5264</v>
      </c>
      <c r="C2775" t="s">
        <v>58</v>
      </c>
      <c r="D2775" t="s">
        <v>197</v>
      </c>
      <c r="E2775" t="s">
        <v>198</v>
      </c>
      <c r="F2775" t="s">
        <v>199</v>
      </c>
      <c r="G2775" t="s">
        <v>200</v>
      </c>
      <c r="H2775" t="s">
        <v>3523</v>
      </c>
      <c r="I2775">
        <v>8</v>
      </c>
      <c r="J2775">
        <v>0</v>
      </c>
      <c r="K2775">
        <v>221600</v>
      </c>
      <c r="L2775" t="str">
        <f>VLOOKUP(Sales_Data!C2775,Product_Master!$A:$D,2,FALSE)</f>
        <v>Side Table</v>
      </c>
      <c r="M2775">
        <f>VLOOKUP(C2775,Product_Master!$A:$D,4,FALSE)</f>
        <v>27700</v>
      </c>
      <c r="N2775" t="str">
        <f t="shared" si="86"/>
        <v>HIGH</v>
      </c>
      <c r="O2775" t="str" cm="1">
        <f t="array" ref="O2775">_xlfn.IFS(D2775="North","Zone 1",D2775="South","Zone 2",D2775="East","Zone 3",D2775="West","Zone 4")</f>
        <v>Zone 4</v>
      </c>
      <c r="P2775">
        <f t="shared" si="87"/>
        <v>22160</v>
      </c>
      <c r="Q2775" t="str">
        <f>VLOOKUP(C2775,Product_Master!$A:$D,3,FALSE)</f>
        <v>Furniture</v>
      </c>
    </row>
    <row r="2776" spans="1:17" x14ac:dyDescent="0.3">
      <c r="A2776" t="s">
        <v>5877</v>
      </c>
      <c r="B2776" t="s">
        <v>392</v>
      </c>
      <c r="C2776" t="s">
        <v>73</v>
      </c>
      <c r="D2776" t="s">
        <v>197</v>
      </c>
      <c r="E2776" t="s">
        <v>198</v>
      </c>
      <c r="F2776" t="s">
        <v>199</v>
      </c>
      <c r="G2776" t="s">
        <v>174</v>
      </c>
      <c r="H2776" t="s">
        <v>4723</v>
      </c>
      <c r="I2776">
        <v>4</v>
      </c>
      <c r="J2776">
        <v>0</v>
      </c>
      <c r="K2776">
        <v>275260</v>
      </c>
      <c r="L2776" t="str">
        <f>VLOOKUP(Sales_Data!C2776,Product_Master!$A:$D,2,FALSE)</f>
        <v>T-Shirt</v>
      </c>
      <c r="M2776">
        <f>VLOOKUP(C2776,Product_Master!$A:$D,4,FALSE)</f>
        <v>68815</v>
      </c>
      <c r="N2776" t="str">
        <f t="shared" si="86"/>
        <v>HIGH</v>
      </c>
      <c r="O2776" t="str" cm="1">
        <f t="array" ref="O2776">_xlfn.IFS(D2776="North","Zone 1",D2776="South","Zone 2",D2776="East","Zone 3",D2776="West","Zone 4")</f>
        <v>Zone 4</v>
      </c>
      <c r="P2776">
        <f t="shared" si="87"/>
        <v>27526</v>
      </c>
      <c r="Q2776" t="str">
        <f>VLOOKUP(C2776,Product_Master!$A:$D,3,FALSE)</f>
        <v>Clothing</v>
      </c>
    </row>
    <row r="2777" spans="1:17" x14ac:dyDescent="0.3">
      <c r="A2777" t="s">
        <v>5878</v>
      </c>
      <c r="B2777" t="s">
        <v>3735</v>
      </c>
      <c r="C2777" t="s">
        <v>131</v>
      </c>
      <c r="D2777" t="s">
        <v>197</v>
      </c>
      <c r="E2777" t="s">
        <v>260</v>
      </c>
      <c r="F2777" t="s">
        <v>261</v>
      </c>
      <c r="G2777" t="s">
        <v>257</v>
      </c>
      <c r="H2777" t="s">
        <v>5879</v>
      </c>
      <c r="I2777">
        <v>4</v>
      </c>
      <c r="J2777">
        <v>5</v>
      </c>
      <c r="K2777">
        <v>238780</v>
      </c>
      <c r="L2777" t="str">
        <f>VLOOKUP(Sales_Data!C2777,Product_Master!$A:$D,2,FALSE)</f>
        <v>Football</v>
      </c>
      <c r="M2777">
        <f>VLOOKUP(C2777,Product_Master!$A:$D,4,FALSE)</f>
        <v>62837</v>
      </c>
      <c r="N2777" t="str">
        <f t="shared" si="86"/>
        <v>HIGH</v>
      </c>
      <c r="O2777" t="str" cm="1">
        <f t="array" ref="O2777">_xlfn.IFS(D2777="North","Zone 1",D2777="South","Zone 2",D2777="East","Zone 3",D2777="West","Zone 4")</f>
        <v>Zone 4</v>
      </c>
      <c r="P2777">
        <f t="shared" si="87"/>
        <v>23878</v>
      </c>
      <c r="Q2777" t="str">
        <f>VLOOKUP(C2777,Product_Master!$A:$D,3,FALSE)</f>
        <v>Sports</v>
      </c>
    </row>
    <row r="2778" spans="1:17" x14ac:dyDescent="0.3">
      <c r="A2778" t="s">
        <v>5880</v>
      </c>
      <c r="B2778" t="s">
        <v>1321</v>
      </c>
      <c r="C2778" t="s">
        <v>35</v>
      </c>
      <c r="D2778" t="s">
        <v>171</v>
      </c>
      <c r="E2778" t="s">
        <v>172</v>
      </c>
      <c r="F2778" t="s">
        <v>173</v>
      </c>
      <c r="G2778" t="s">
        <v>243</v>
      </c>
      <c r="H2778" t="s">
        <v>1925</v>
      </c>
      <c r="I2778">
        <v>9</v>
      </c>
      <c r="J2778">
        <v>0</v>
      </c>
      <c r="K2778">
        <v>390096</v>
      </c>
      <c r="L2778" t="str">
        <f>VLOOKUP(Sales_Data!C2778,Product_Master!$A:$D,2,FALSE)</f>
        <v>Office Chair</v>
      </c>
      <c r="M2778">
        <f>VLOOKUP(C2778,Product_Master!$A:$D,4,FALSE)</f>
        <v>43344</v>
      </c>
      <c r="N2778" t="str">
        <f t="shared" si="86"/>
        <v>HIGH</v>
      </c>
      <c r="O2778" t="str" cm="1">
        <f t="array" ref="O2778">_xlfn.IFS(D2778="North","Zone 1",D2778="South","Zone 2",D2778="East","Zone 3",D2778="West","Zone 4")</f>
        <v>Zone 2</v>
      </c>
      <c r="P2778">
        <f t="shared" si="87"/>
        <v>39009.599999999999</v>
      </c>
      <c r="Q2778" t="str">
        <f>VLOOKUP(C2778,Product_Master!$A:$D,3,FALSE)</f>
        <v>Furniture</v>
      </c>
    </row>
    <row r="2779" spans="1:17" x14ac:dyDescent="0.3">
      <c r="A2779" t="s">
        <v>5881</v>
      </c>
      <c r="B2779" t="s">
        <v>613</v>
      </c>
      <c r="C2779" t="s">
        <v>153</v>
      </c>
      <c r="D2779" t="s">
        <v>191</v>
      </c>
      <c r="E2779" t="s">
        <v>238</v>
      </c>
      <c r="F2779" t="s">
        <v>238</v>
      </c>
      <c r="G2779" t="s">
        <v>262</v>
      </c>
      <c r="H2779" t="s">
        <v>2087</v>
      </c>
      <c r="I2779">
        <v>5</v>
      </c>
      <c r="J2779">
        <v>10</v>
      </c>
      <c r="K2779">
        <v>159385</v>
      </c>
      <c r="L2779" t="str">
        <f>VLOOKUP(Sales_Data!C2779,Product_Master!$A:$D,2,FALSE)</f>
        <v>Knee Guard</v>
      </c>
      <c r="M2779">
        <f>VLOOKUP(C2779,Product_Master!$A:$D,4,FALSE)</f>
        <v>35419</v>
      </c>
      <c r="N2779" t="str">
        <f t="shared" si="86"/>
        <v>HIGH</v>
      </c>
      <c r="O2779" t="str" cm="1">
        <f t="array" ref="O2779">_xlfn.IFS(D2779="North","Zone 1",D2779="South","Zone 2",D2779="East","Zone 3",D2779="West","Zone 4")</f>
        <v>Zone 1</v>
      </c>
      <c r="P2779">
        <f t="shared" si="87"/>
        <v>15938.5</v>
      </c>
      <c r="Q2779" t="str">
        <f>VLOOKUP(C2779,Product_Master!$A:$D,3,FALSE)</f>
        <v>Sports</v>
      </c>
    </row>
    <row r="2780" spans="1:17" x14ac:dyDescent="0.3">
      <c r="A2780" t="s">
        <v>5882</v>
      </c>
      <c r="B2780" t="s">
        <v>2289</v>
      </c>
      <c r="C2780" t="s">
        <v>81</v>
      </c>
      <c r="D2780" t="s">
        <v>191</v>
      </c>
      <c r="E2780" t="s">
        <v>238</v>
      </c>
      <c r="F2780" t="s">
        <v>238</v>
      </c>
      <c r="G2780" t="s">
        <v>174</v>
      </c>
      <c r="H2780" t="s">
        <v>1658</v>
      </c>
      <c r="I2780">
        <v>5</v>
      </c>
      <c r="J2780">
        <v>10</v>
      </c>
      <c r="K2780">
        <v>148689</v>
      </c>
      <c r="L2780" t="str">
        <f>VLOOKUP(Sales_Data!C2780,Product_Master!$A:$D,2,FALSE)</f>
        <v>Blazer</v>
      </c>
      <c r="M2780">
        <f>VLOOKUP(C2780,Product_Master!$A:$D,4,FALSE)</f>
        <v>33042</v>
      </c>
      <c r="N2780" t="str">
        <f t="shared" si="86"/>
        <v>HIGH</v>
      </c>
      <c r="O2780" t="str" cm="1">
        <f t="array" ref="O2780">_xlfn.IFS(D2780="North","Zone 1",D2780="South","Zone 2",D2780="East","Zone 3",D2780="West","Zone 4")</f>
        <v>Zone 1</v>
      </c>
      <c r="P2780">
        <f t="shared" si="87"/>
        <v>14868.900000000001</v>
      </c>
      <c r="Q2780" t="str">
        <f>VLOOKUP(C2780,Product_Master!$A:$D,3,FALSE)</f>
        <v>Clothing</v>
      </c>
    </row>
    <row r="2781" spans="1:17" x14ac:dyDescent="0.3">
      <c r="A2781" t="s">
        <v>5883</v>
      </c>
      <c r="B2781" t="s">
        <v>2877</v>
      </c>
      <c r="C2781" t="s">
        <v>69</v>
      </c>
      <c r="D2781" t="s">
        <v>178</v>
      </c>
      <c r="E2781" t="s">
        <v>179</v>
      </c>
      <c r="F2781" t="s">
        <v>180</v>
      </c>
      <c r="G2781" t="s">
        <v>174</v>
      </c>
      <c r="H2781" t="s">
        <v>5884</v>
      </c>
      <c r="I2781">
        <v>2</v>
      </c>
      <c r="J2781">
        <v>5</v>
      </c>
      <c r="K2781">
        <v>16906</v>
      </c>
      <c r="L2781" t="str">
        <f>VLOOKUP(Sales_Data!C2781,Product_Master!$A:$D,2,FALSE)</f>
        <v>Women Kurti</v>
      </c>
      <c r="M2781">
        <f>VLOOKUP(C2781,Product_Master!$A:$D,4,FALSE)</f>
        <v>8898</v>
      </c>
      <c r="N2781" t="str">
        <f t="shared" si="86"/>
        <v>HIGH</v>
      </c>
      <c r="O2781" t="str" cm="1">
        <f t="array" ref="O2781">_xlfn.IFS(D2781="North","Zone 1",D2781="South","Zone 2",D2781="East","Zone 3",D2781="West","Zone 4")</f>
        <v>Zone 3</v>
      </c>
      <c r="P2781">
        <f t="shared" si="87"/>
        <v>1690.6000000000001</v>
      </c>
      <c r="Q2781" t="str">
        <f>VLOOKUP(C2781,Product_Master!$A:$D,3,FALSE)</f>
        <v>Clothing</v>
      </c>
    </row>
    <row r="2782" spans="1:17" x14ac:dyDescent="0.3">
      <c r="A2782" t="s">
        <v>5885</v>
      </c>
      <c r="B2782" t="s">
        <v>209</v>
      </c>
      <c r="C2782" t="s">
        <v>79</v>
      </c>
      <c r="D2782" t="s">
        <v>191</v>
      </c>
      <c r="E2782" t="s">
        <v>242</v>
      </c>
      <c r="F2782" t="s">
        <v>242</v>
      </c>
      <c r="G2782" t="s">
        <v>187</v>
      </c>
      <c r="H2782" t="s">
        <v>5886</v>
      </c>
      <c r="I2782">
        <v>3</v>
      </c>
      <c r="J2782">
        <v>5</v>
      </c>
      <c r="K2782">
        <v>11696</v>
      </c>
      <c r="L2782" t="str">
        <f>VLOOKUP(Sales_Data!C2782,Product_Master!$A:$D,2,FALSE)</f>
        <v>Formal Shirt</v>
      </c>
      <c r="M2782">
        <f>VLOOKUP(C2782,Product_Master!$A:$D,4,FALSE)</f>
        <v>4104</v>
      </c>
      <c r="N2782" t="str">
        <f t="shared" si="86"/>
        <v>MEDIUM</v>
      </c>
      <c r="O2782" t="str" cm="1">
        <f t="array" ref="O2782">_xlfn.IFS(D2782="North","Zone 1",D2782="South","Zone 2",D2782="East","Zone 3",D2782="West","Zone 4")</f>
        <v>Zone 1</v>
      </c>
      <c r="P2782">
        <f t="shared" si="87"/>
        <v>584.80000000000007</v>
      </c>
      <c r="Q2782" t="str">
        <f>VLOOKUP(C2782,Product_Master!$A:$D,3,FALSE)</f>
        <v>Clothing</v>
      </c>
    </row>
    <row r="2783" spans="1:17" x14ac:dyDescent="0.3">
      <c r="A2783" t="s">
        <v>5887</v>
      </c>
      <c r="B2783" t="s">
        <v>876</v>
      </c>
      <c r="C2783" t="s">
        <v>15</v>
      </c>
      <c r="D2783" t="s">
        <v>171</v>
      </c>
      <c r="E2783" t="s">
        <v>172</v>
      </c>
      <c r="F2783" t="s">
        <v>173</v>
      </c>
      <c r="G2783" t="s">
        <v>181</v>
      </c>
      <c r="H2783" t="s">
        <v>5888</v>
      </c>
      <c r="I2783">
        <v>1</v>
      </c>
      <c r="J2783">
        <v>20</v>
      </c>
      <c r="K2783">
        <v>7350</v>
      </c>
      <c r="L2783" t="str">
        <f>VLOOKUP(Sales_Data!C2783,Product_Master!$A:$D,2,FALSE)</f>
        <v>OnePlus Phone</v>
      </c>
      <c r="M2783">
        <f>VLOOKUP(C2783,Product_Master!$A:$D,4,FALSE)</f>
        <v>9188</v>
      </c>
      <c r="N2783" t="str">
        <f t="shared" si="86"/>
        <v>MEDIUM</v>
      </c>
      <c r="O2783" t="str" cm="1">
        <f t="array" ref="O2783">_xlfn.IFS(D2783="North","Zone 1",D2783="South","Zone 2",D2783="East","Zone 3",D2783="West","Zone 4")</f>
        <v>Zone 2</v>
      </c>
      <c r="P2783">
        <f t="shared" si="87"/>
        <v>367.5</v>
      </c>
      <c r="Q2783" t="str">
        <f>VLOOKUP(C2783,Product_Master!$A:$D,3,FALSE)</f>
        <v>Electronics</v>
      </c>
    </row>
    <row r="2784" spans="1:17" x14ac:dyDescent="0.3">
      <c r="A2784" t="s">
        <v>5889</v>
      </c>
      <c r="B2784" t="s">
        <v>2129</v>
      </c>
      <c r="C2784" t="s">
        <v>31</v>
      </c>
      <c r="D2784" t="s">
        <v>178</v>
      </c>
      <c r="E2784" t="s">
        <v>310</v>
      </c>
      <c r="F2784" t="s">
        <v>311</v>
      </c>
      <c r="G2784" t="s">
        <v>253</v>
      </c>
      <c r="H2784" t="s">
        <v>3410</v>
      </c>
      <c r="I2784">
        <v>6</v>
      </c>
      <c r="J2784">
        <v>20</v>
      </c>
      <c r="K2784">
        <v>185212</v>
      </c>
      <c r="L2784" t="str">
        <f>VLOOKUP(Sales_Data!C2784,Product_Master!$A:$D,2,FALSE)</f>
        <v>Smart Watch</v>
      </c>
      <c r="M2784">
        <f>VLOOKUP(C2784,Product_Master!$A:$D,4,FALSE)</f>
        <v>38586</v>
      </c>
      <c r="N2784" t="str">
        <f t="shared" si="86"/>
        <v>HIGH</v>
      </c>
      <c r="O2784" t="str" cm="1">
        <f t="array" ref="O2784">_xlfn.IFS(D2784="North","Zone 1",D2784="South","Zone 2",D2784="East","Zone 3",D2784="West","Zone 4")</f>
        <v>Zone 3</v>
      </c>
      <c r="P2784">
        <f t="shared" si="87"/>
        <v>18521.2</v>
      </c>
      <c r="Q2784" t="str">
        <f>VLOOKUP(C2784,Product_Master!$A:$D,3,FALSE)</f>
        <v>Electronics</v>
      </c>
    </row>
    <row r="2785" spans="1:17" x14ac:dyDescent="0.3">
      <c r="A2785" t="s">
        <v>5890</v>
      </c>
      <c r="B2785" t="s">
        <v>1645</v>
      </c>
      <c r="C2785" t="s">
        <v>116</v>
      </c>
      <c r="D2785" t="s">
        <v>197</v>
      </c>
      <c r="E2785" t="s">
        <v>210</v>
      </c>
      <c r="F2785" t="s">
        <v>211</v>
      </c>
      <c r="G2785" t="s">
        <v>315</v>
      </c>
      <c r="H2785" t="s">
        <v>5891</v>
      </c>
      <c r="I2785">
        <v>6</v>
      </c>
      <c r="J2785">
        <v>5</v>
      </c>
      <c r="K2785">
        <v>54725</v>
      </c>
      <c r="L2785" t="str">
        <f>VLOOKUP(Sales_Data!C2785,Product_Master!$A:$D,2,FALSE)</f>
        <v>Biscuits</v>
      </c>
      <c r="M2785">
        <f>VLOOKUP(C2785,Product_Master!$A:$D,4,FALSE)</f>
        <v>9601</v>
      </c>
      <c r="N2785" t="str">
        <f t="shared" si="86"/>
        <v>HIGH</v>
      </c>
      <c r="O2785" t="str" cm="1">
        <f t="array" ref="O2785">_xlfn.IFS(D2785="North","Zone 1",D2785="South","Zone 2",D2785="East","Zone 3",D2785="West","Zone 4")</f>
        <v>Zone 4</v>
      </c>
      <c r="P2785">
        <f t="shared" si="87"/>
        <v>5472.5</v>
      </c>
      <c r="Q2785" t="str">
        <f>VLOOKUP(C2785,Product_Master!$A:$D,3,FALSE)</f>
        <v>Grocery</v>
      </c>
    </row>
    <row r="2786" spans="1:17" x14ac:dyDescent="0.3">
      <c r="A2786" t="s">
        <v>5892</v>
      </c>
      <c r="B2786" t="s">
        <v>832</v>
      </c>
      <c r="C2786" t="s">
        <v>120</v>
      </c>
      <c r="D2786" t="s">
        <v>197</v>
      </c>
      <c r="E2786" t="s">
        <v>210</v>
      </c>
      <c r="F2786" t="s">
        <v>211</v>
      </c>
      <c r="G2786" t="s">
        <v>257</v>
      </c>
      <c r="H2786" t="s">
        <v>5893</v>
      </c>
      <c r="I2786">
        <v>6</v>
      </c>
      <c r="J2786">
        <v>5</v>
      </c>
      <c r="K2786">
        <v>175964</v>
      </c>
      <c r="L2786" t="str">
        <f>VLOOKUP(Sales_Data!C2786,Product_Master!$A:$D,2,FALSE)</f>
        <v>Soft Drink</v>
      </c>
      <c r="M2786">
        <f>VLOOKUP(C2786,Product_Master!$A:$D,4,FALSE)</f>
        <v>30871</v>
      </c>
      <c r="N2786" t="str">
        <f t="shared" si="86"/>
        <v>HIGH</v>
      </c>
      <c r="O2786" t="str" cm="1">
        <f t="array" ref="O2786">_xlfn.IFS(D2786="North","Zone 1",D2786="South","Zone 2",D2786="East","Zone 3",D2786="West","Zone 4")</f>
        <v>Zone 4</v>
      </c>
      <c r="P2786">
        <f t="shared" si="87"/>
        <v>17596.400000000001</v>
      </c>
      <c r="Q2786" t="str">
        <f>VLOOKUP(C2786,Product_Master!$A:$D,3,FALSE)</f>
        <v>Grocery</v>
      </c>
    </row>
    <row r="2787" spans="1:17" x14ac:dyDescent="0.3">
      <c r="A2787" t="s">
        <v>5894</v>
      </c>
      <c r="B2787" t="s">
        <v>2641</v>
      </c>
      <c r="C2787" t="s">
        <v>9</v>
      </c>
      <c r="D2787" t="s">
        <v>191</v>
      </c>
      <c r="E2787" t="s">
        <v>238</v>
      </c>
      <c r="F2787" t="s">
        <v>238</v>
      </c>
      <c r="G2787" t="s">
        <v>243</v>
      </c>
      <c r="H2787" t="s">
        <v>5895</v>
      </c>
      <c r="I2787">
        <v>7</v>
      </c>
      <c r="J2787">
        <v>5</v>
      </c>
      <c r="K2787">
        <v>283509</v>
      </c>
      <c r="L2787" t="str">
        <f>VLOOKUP(Sales_Data!C2787,Product_Master!$A:$D,2,FALSE)</f>
        <v>Dell Monitor</v>
      </c>
      <c r="M2787">
        <f>VLOOKUP(C2787,Product_Master!$A:$D,4,FALSE)</f>
        <v>42633</v>
      </c>
      <c r="N2787" t="str">
        <f t="shared" si="86"/>
        <v>HIGH</v>
      </c>
      <c r="O2787" t="str" cm="1">
        <f t="array" ref="O2787">_xlfn.IFS(D2787="North","Zone 1",D2787="South","Zone 2",D2787="East","Zone 3",D2787="West","Zone 4")</f>
        <v>Zone 1</v>
      </c>
      <c r="P2787">
        <f t="shared" si="87"/>
        <v>28350.9</v>
      </c>
      <c r="Q2787" t="str">
        <f>VLOOKUP(C2787,Product_Master!$A:$D,3,FALSE)</f>
        <v>Electronics</v>
      </c>
    </row>
    <row r="2788" spans="1:17" x14ac:dyDescent="0.3">
      <c r="A2788" t="s">
        <v>5896</v>
      </c>
      <c r="B2788" t="s">
        <v>416</v>
      </c>
      <c r="C2788" t="s">
        <v>35</v>
      </c>
      <c r="D2788" t="s">
        <v>171</v>
      </c>
      <c r="E2788" t="s">
        <v>172</v>
      </c>
      <c r="F2788" t="s">
        <v>173</v>
      </c>
      <c r="G2788" t="s">
        <v>262</v>
      </c>
      <c r="H2788" t="s">
        <v>5897</v>
      </c>
      <c r="I2788">
        <v>12</v>
      </c>
      <c r="J2788">
        <v>15</v>
      </c>
      <c r="K2788">
        <v>442108</v>
      </c>
      <c r="L2788" t="str">
        <f>VLOOKUP(Sales_Data!C2788,Product_Master!$A:$D,2,FALSE)</f>
        <v>Office Chair</v>
      </c>
      <c r="M2788">
        <f>VLOOKUP(C2788,Product_Master!$A:$D,4,FALSE)</f>
        <v>43344</v>
      </c>
      <c r="N2788" t="str">
        <f t="shared" si="86"/>
        <v>HIGH</v>
      </c>
      <c r="O2788" t="str" cm="1">
        <f t="array" ref="O2788">_xlfn.IFS(D2788="North","Zone 1",D2788="South","Zone 2",D2788="East","Zone 3",D2788="West","Zone 4")</f>
        <v>Zone 2</v>
      </c>
      <c r="P2788">
        <f t="shared" si="87"/>
        <v>44210.8</v>
      </c>
      <c r="Q2788" t="str">
        <f>VLOOKUP(C2788,Product_Master!$A:$D,3,FALSE)</f>
        <v>Furniture</v>
      </c>
    </row>
    <row r="2789" spans="1:17" x14ac:dyDescent="0.3">
      <c r="A2789" t="s">
        <v>5898</v>
      </c>
      <c r="B2789" t="s">
        <v>1027</v>
      </c>
      <c r="C2789" t="s">
        <v>153</v>
      </c>
      <c r="D2789" t="s">
        <v>178</v>
      </c>
      <c r="E2789" t="s">
        <v>179</v>
      </c>
      <c r="F2789" t="s">
        <v>180</v>
      </c>
      <c r="G2789" t="s">
        <v>285</v>
      </c>
      <c r="H2789" t="s">
        <v>5899</v>
      </c>
      <c r="I2789">
        <v>11</v>
      </c>
      <c r="J2789">
        <v>20</v>
      </c>
      <c r="K2789">
        <v>311687</v>
      </c>
      <c r="L2789" t="str">
        <f>VLOOKUP(Sales_Data!C2789,Product_Master!$A:$D,2,FALSE)</f>
        <v>Knee Guard</v>
      </c>
      <c r="M2789">
        <f>VLOOKUP(C2789,Product_Master!$A:$D,4,FALSE)</f>
        <v>35419</v>
      </c>
      <c r="N2789" t="str">
        <f t="shared" si="86"/>
        <v>HIGH</v>
      </c>
      <c r="O2789" t="str" cm="1">
        <f t="array" ref="O2789">_xlfn.IFS(D2789="North","Zone 1",D2789="South","Zone 2",D2789="East","Zone 3",D2789="West","Zone 4")</f>
        <v>Zone 3</v>
      </c>
      <c r="P2789">
        <f t="shared" si="87"/>
        <v>31168.7</v>
      </c>
      <c r="Q2789" t="str">
        <f>VLOOKUP(C2789,Product_Master!$A:$D,3,FALSE)</f>
        <v>Sports</v>
      </c>
    </row>
    <row r="2790" spans="1:17" x14ac:dyDescent="0.3">
      <c r="A2790" t="s">
        <v>5900</v>
      </c>
      <c r="B2790" t="s">
        <v>548</v>
      </c>
      <c r="C2790" t="s">
        <v>137</v>
      </c>
      <c r="D2790" t="s">
        <v>197</v>
      </c>
      <c r="E2790" t="s">
        <v>198</v>
      </c>
      <c r="F2790" t="s">
        <v>199</v>
      </c>
      <c r="G2790" t="s">
        <v>181</v>
      </c>
      <c r="H2790" t="s">
        <v>5901</v>
      </c>
      <c r="I2790">
        <v>9</v>
      </c>
      <c r="J2790">
        <v>5</v>
      </c>
      <c r="K2790">
        <v>436964</v>
      </c>
      <c r="L2790" t="str">
        <f>VLOOKUP(Sales_Data!C2790,Product_Master!$A:$D,2,FALSE)</f>
        <v>Dumbbells</v>
      </c>
      <c r="M2790">
        <f>VLOOKUP(C2790,Product_Master!$A:$D,4,FALSE)</f>
        <v>51107</v>
      </c>
      <c r="N2790" t="str">
        <f t="shared" si="86"/>
        <v>HIGH</v>
      </c>
      <c r="O2790" t="str" cm="1">
        <f t="array" ref="O2790">_xlfn.IFS(D2790="North","Zone 1",D2790="South","Zone 2",D2790="East","Zone 3",D2790="West","Zone 4")</f>
        <v>Zone 4</v>
      </c>
      <c r="P2790">
        <f t="shared" si="87"/>
        <v>43696.4</v>
      </c>
      <c r="Q2790" t="str">
        <f>VLOOKUP(C2790,Product_Master!$A:$D,3,FALSE)</f>
        <v>Sports</v>
      </c>
    </row>
    <row r="2791" spans="1:17" x14ac:dyDescent="0.3">
      <c r="A2791" t="s">
        <v>5902</v>
      </c>
      <c r="B2791" t="s">
        <v>469</v>
      </c>
      <c r="C2791" t="s">
        <v>100</v>
      </c>
      <c r="D2791" t="s">
        <v>178</v>
      </c>
      <c r="E2791" t="s">
        <v>185</v>
      </c>
      <c r="F2791" t="s">
        <v>186</v>
      </c>
      <c r="G2791" t="s">
        <v>243</v>
      </c>
      <c r="H2791" t="s">
        <v>5903</v>
      </c>
      <c r="I2791">
        <v>11</v>
      </c>
      <c r="J2791">
        <v>0</v>
      </c>
      <c r="K2791">
        <v>680229</v>
      </c>
      <c r="L2791" t="str">
        <f>VLOOKUP(Sales_Data!C2791,Product_Master!$A:$D,2,FALSE)</f>
        <v>Sugar</v>
      </c>
      <c r="M2791">
        <f>VLOOKUP(C2791,Product_Master!$A:$D,4,FALSE)</f>
        <v>61839</v>
      </c>
      <c r="N2791" t="str">
        <f t="shared" si="86"/>
        <v>HIGH</v>
      </c>
      <c r="O2791" t="str" cm="1">
        <f t="array" ref="O2791">_xlfn.IFS(D2791="North","Zone 1",D2791="South","Zone 2",D2791="East","Zone 3",D2791="West","Zone 4")</f>
        <v>Zone 3</v>
      </c>
      <c r="P2791">
        <f t="shared" si="87"/>
        <v>68022.900000000009</v>
      </c>
      <c r="Q2791" t="str">
        <f>VLOOKUP(C2791,Product_Master!$A:$D,3,FALSE)</f>
        <v>Grocery</v>
      </c>
    </row>
    <row r="2792" spans="1:17" x14ac:dyDescent="0.3">
      <c r="A2792" t="s">
        <v>5904</v>
      </c>
      <c r="B2792" t="s">
        <v>1171</v>
      </c>
      <c r="C2792" t="s">
        <v>145</v>
      </c>
      <c r="D2792" t="s">
        <v>178</v>
      </c>
      <c r="E2792" t="s">
        <v>310</v>
      </c>
      <c r="F2792" t="s">
        <v>311</v>
      </c>
      <c r="G2792" t="s">
        <v>269</v>
      </c>
      <c r="H2792" t="s">
        <v>5905</v>
      </c>
      <c r="I2792">
        <v>3</v>
      </c>
      <c r="J2792">
        <v>5</v>
      </c>
      <c r="K2792">
        <v>50604</v>
      </c>
      <c r="L2792" t="str">
        <f>VLOOKUP(Sales_Data!C2792,Product_Master!$A:$D,2,FALSE)</f>
        <v>Badminton Racket</v>
      </c>
      <c r="M2792">
        <f>VLOOKUP(C2792,Product_Master!$A:$D,4,FALSE)</f>
        <v>17756</v>
      </c>
      <c r="N2792" t="str">
        <f t="shared" si="86"/>
        <v>HIGH</v>
      </c>
      <c r="O2792" t="str" cm="1">
        <f t="array" ref="O2792">_xlfn.IFS(D2792="North","Zone 1",D2792="South","Zone 2",D2792="East","Zone 3",D2792="West","Zone 4")</f>
        <v>Zone 3</v>
      </c>
      <c r="P2792">
        <f t="shared" si="87"/>
        <v>5060.4000000000005</v>
      </c>
      <c r="Q2792" t="str">
        <f>VLOOKUP(C2792,Product_Master!$A:$D,3,FALSE)</f>
        <v>Sports</v>
      </c>
    </row>
    <row r="2793" spans="1:17" x14ac:dyDescent="0.3">
      <c r="A2793" t="s">
        <v>5906</v>
      </c>
      <c r="B2793" t="s">
        <v>2939</v>
      </c>
      <c r="C2793" t="s">
        <v>93</v>
      </c>
      <c r="D2793" t="s">
        <v>191</v>
      </c>
      <c r="E2793" t="s">
        <v>192</v>
      </c>
      <c r="F2793" t="s">
        <v>193</v>
      </c>
      <c r="G2793" t="s">
        <v>285</v>
      </c>
      <c r="H2793" t="s">
        <v>5907</v>
      </c>
      <c r="I2793">
        <v>4</v>
      </c>
      <c r="J2793">
        <v>15</v>
      </c>
      <c r="K2793">
        <v>264462</v>
      </c>
      <c r="L2793" t="str">
        <f>VLOOKUP(Sales_Data!C2793,Product_Master!$A:$D,2,FALSE)</f>
        <v>Skirt</v>
      </c>
      <c r="M2793">
        <f>VLOOKUP(C2793,Product_Master!$A:$D,4,FALSE)</f>
        <v>77783</v>
      </c>
      <c r="N2793" t="str">
        <f t="shared" si="86"/>
        <v>HIGH</v>
      </c>
      <c r="O2793" t="str" cm="1">
        <f t="array" ref="O2793">_xlfn.IFS(D2793="North","Zone 1",D2793="South","Zone 2",D2793="East","Zone 3",D2793="West","Zone 4")</f>
        <v>Zone 1</v>
      </c>
      <c r="P2793">
        <f t="shared" si="87"/>
        <v>26446.2</v>
      </c>
      <c r="Q2793" t="str">
        <f>VLOOKUP(C2793,Product_Master!$A:$D,3,FALSE)</f>
        <v>Clothing</v>
      </c>
    </row>
    <row r="2794" spans="1:17" x14ac:dyDescent="0.3">
      <c r="A2794" t="s">
        <v>5908</v>
      </c>
      <c r="B2794" t="s">
        <v>914</v>
      </c>
      <c r="C2794" t="s">
        <v>4</v>
      </c>
      <c r="D2794" t="s">
        <v>178</v>
      </c>
      <c r="E2794" t="s">
        <v>310</v>
      </c>
      <c r="F2794" t="s">
        <v>311</v>
      </c>
      <c r="G2794" t="s">
        <v>174</v>
      </c>
      <c r="H2794" t="s">
        <v>4417</v>
      </c>
      <c r="I2794">
        <v>6</v>
      </c>
      <c r="J2794">
        <v>5</v>
      </c>
      <c r="K2794">
        <v>6024</v>
      </c>
      <c r="L2794" t="str">
        <f>VLOOKUP(Sales_Data!C2794,Product_Master!$A:$D,2,FALSE)</f>
        <v>Samsung TV</v>
      </c>
      <c r="M2794">
        <f>VLOOKUP(C2794,Product_Master!$A:$D,4,FALSE)</f>
        <v>1057</v>
      </c>
      <c r="N2794" t="str">
        <f t="shared" si="86"/>
        <v>MEDIUM</v>
      </c>
      <c r="O2794" t="str" cm="1">
        <f t="array" ref="O2794">_xlfn.IFS(D2794="North","Zone 1",D2794="South","Zone 2",D2794="East","Zone 3",D2794="West","Zone 4")</f>
        <v>Zone 3</v>
      </c>
      <c r="P2794">
        <f t="shared" si="87"/>
        <v>301.2</v>
      </c>
      <c r="Q2794" t="str">
        <f>VLOOKUP(C2794,Product_Master!$A:$D,3,FALSE)</f>
        <v>Electronics</v>
      </c>
    </row>
    <row r="2795" spans="1:17" x14ac:dyDescent="0.3">
      <c r="A2795" t="s">
        <v>5909</v>
      </c>
      <c r="B2795" t="s">
        <v>2223</v>
      </c>
      <c r="C2795" t="s">
        <v>128</v>
      </c>
      <c r="D2795" t="s">
        <v>171</v>
      </c>
      <c r="E2795" t="s">
        <v>204</v>
      </c>
      <c r="F2795" t="s">
        <v>205</v>
      </c>
      <c r="G2795" t="s">
        <v>253</v>
      </c>
      <c r="H2795" t="s">
        <v>5910</v>
      </c>
      <c r="I2795">
        <v>4</v>
      </c>
      <c r="J2795">
        <v>0</v>
      </c>
      <c r="K2795">
        <v>235272</v>
      </c>
      <c r="L2795" t="str">
        <f>VLOOKUP(Sales_Data!C2795,Product_Master!$A:$D,2,FALSE)</f>
        <v>Cricket Bat</v>
      </c>
      <c r="M2795">
        <f>VLOOKUP(C2795,Product_Master!$A:$D,4,FALSE)</f>
        <v>58818</v>
      </c>
      <c r="N2795" t="str">
        <f t="shared" si="86"/>
        <v>HIGH</v>
      </c>
      <c r="O2795" t="str" cm="1">
        <f t="array" ref="O2795">_xlfn.IFS(D2795="North","Zone 1",D2795="South","Zone 2",D2795="East","Zone 3",D2795="West","Zone 4")</f>
        <v>Zone 2</v>
      </c>
      <c r="P2795">
        <f t="shared" si="87"/>
        <v>23527.200000000001</v>
      </c>
      <c r="Q2795" t="str">
        <f>VLOOKUP(C2795,Product_Master!$A:$D,3,FALSE)</f>
        <v>Sports</v>
      </c>
    </row>
    <row r="2796" spans="1:17" x14ac:dyDescent="0.3">
      <c r="A2796" t="s">
        <v>5911</v>
      </c>
      <c r="B2796" t="s">
        <v>815</v>
      </c>
      <c r="C2796" t="s">
        <v>79</v>
      </c>
      <c r="D2796" t="s">
        <v>171</v>
      </c>
      <c r="E2796" t="s">
        <v>223</v>
      </c>
      <c r="F2796" t="s">
        <v>224</v>
      </c>
      <c r="G2796" t="s">
        <v>243</v>
      </c>
      <c r="H2796" t="s">
        <v>5912</v>
      </c>
      <c r="I2796">
        <v>12</v>
      </c>
      <c r="J2796">
        <v>10</v>
      </c>
      <c r="K2796">
        <v>44323</v>
      </c>
      <c r="L2796" t="str">
        <f>VLOOKUP(Sales_Data!C2796,Product_Master!$A:$D,2,FALSE)</f>
        <v>Formal Shirt</v>
      </c>
      <c r="M2796">
        <f>VLOOKUP(C2796,Product_Master!$A:$D,4,FALSE)</f>
        <v>4104</v>
      </c>
      <c r="N2796" t="str">
        <f t="shared" si="86"/>
        <v>HIGH</v>
      </c>
      <c r="O2796" t="str" cm="1">
        <f t="array" ref="O2796">_xlfn.IFS(D2796="North","Zone 1",D2796="South","Zone 2",D2796="East","Zone 3",D2796="West","Zone 4")</f>
        <v>Zone 2</v>
      </c>
      <c r="P2796">
        <f t="shared" si="87"/>
        <v>4432.3</v>
      </c>
      <c r="Q2796" t="str">
        <f>VLOOKUP(C2796,Product_Master!$A:$D,3,FALSE)</f>
        <v>Clothing</v>
      </c>
    </row>
    <row r="2797" spans="1:17" x14ac:dyDescent="0.3">
      <c r="A2797" t="s">
        <v>5913</v>
      </c>
      <c r="B2797" t="s">
        <v>1050</v>
      </c>
      <c r="C2797" t="s">
        <v>75</v>
      </c>
      <c r="D2797" t="s">
        <v>191</v>
      </c>
      <c r="E2797" t="s">
        <v>238</v>
      </c>
      <c r="F2797" t="s">
        <v>238</v>
      </c>
      <c r="G2797" t="s">
        <v>269</v>
      </c>
      <c r="H2797" t="s">
        <v>5914</v>
      </c>
      <c r="I2797">
        <v>2</v>
      </c>
      <c r="J2797">
        <v>15</v>
      </c>
      <c r="K2797">
        <v>68221</v>
      </c>
      <c r="L2797" t="str">
        <f>VLOOKUP(Sales_Data!C2797,Product_Master!$A:$D,2,FALSE)</f>
        <v>Jacket</v>
      </c>
      <c r="M2797">
        <f>VLOOKUP(C2797,Product_Master!$A:$D,4,FALSE)</f>
        <v>40130</v>
      </c>
      <c r="N2797" t="str">
        <f t="shared" si="86"/>
        <v>HIGH</v>
      </c>
      <c r="O2797" t="str" cm="1">
        <f t="array" ref="O2797">_xlfn.IFS(D2797="North","Zone 1",D2797="South","Zone 2",D2797="East","Zone 3",D2797="West","Zone 4")</f>
        <v>Zone 1</v>
      </c>
      <c r="P2797">
        <f t="shared" si="87"/>
        <v>6822.1</v>
      </c>
      <c r="Q2797" t="str">
        <f>VLOOKUP(C2797,Product_Master!$A:$D,3,FALSE)</f>
        <v>Clothing</v>
      </c>
    </row>
    <row r="2798" spans="1:17" x14ac:dyDescent="0.3">
      <c r="A2798" t="s">
        <v>5915</v>
      </c>
      <c r="B2798" t="s">
        <v>2406</v>
      </c>
      <c r="C2798" t="s">
        <v>135</v>
      </c>
      <c r="D2798" t="s">
        <v>178</v>
      </c>
      <c r="E2798" t="s">
        <v>179</v>
      </c>
      <c r="F2798" t="s">
        <v>180</v>
      </c>
      <c r="G2798" t="s">
        <v>243</v>
      </c>
      <c r="H2798" t="s">
        <v>5509</v>
      </c>
      <c r="I2798">
        <v>4</v>
      </c>
      <c r="J2798">
        <v>10</v>
      </c>
      <c r="K2798">
        <v>92462</v>
      </c>
      <c r="L2798" t="str">
        <f>VLOOKUP(Sales_Data!C2798,Product_Master!$A:$D,2,FALSE)</f>
        <v>Yoga Mat</v>
      </c>
      <c r="M2798">
        <f>VLOOKUP(C2798,Product_Master!$A:$D,4,FALSE)</f>
        <v>25684</v>
      </c>
      <c r="N2798" t="str">
        <f t="shared" si="86"/>
        <v>HIGH</v>
      </c>
      <c r="O2798" t="str" cm="1">
        <f t="array" ref="O2798">_xlfn.IFS(D2798="North","Zone 1",D2798="South","Zone 2",D2798="East","Zone 3",D2798="West","Zone 4")</f>
        <v>Zone 3</v>
      </c>
      <c r="P2798">
        <f t="shared" si="87"/>
        <v>9246.2000000000007</v>
      </c>
      <c r="Q2798" t="str">
        <f>VLOOKUP(C2798,Product_Master!$A:$D,3,FALSE)</f>
        <v>Sports</v>
      </c>
    </row>
    <row r="2799" spans="1:17" x14ac:dyDescent="0.3">
      <c r="A2799" t="s">
        <v>5916</v>
      </c>
      <c r="B2799" t="s">
        <v>1280</v>
      </c>
      <c r="C2799" t="s">
        <v>56</v>
      </c>
      <c r="D2799" t="s">
        <v>178</v>
      </c>
      <c r="E2799" t="s">
        <v>310</v>
      </c>
      <c r="F2799" t="s">
        <v>311</v>
      </c>
      <c r="G2799" t="s">
        <v>315</v>
      </c>
      <c r="H2799" t="s">
        <v>5917</v>
      </c>
      <c r="I2799">
        <v>9</v>
      </c>
      <c r="J2799">
        <v>5</v>
      </c>
      <c r="K2799">
        <v>197103</v>
      </c>
      <c r="L2799" t="str">
        <f>VLOOKUP(Sales_Data!C2799,Product_Master!$A:$D,2,FALSE)</f>
        <v>Computer Desk</v>
      </c>
      <c r="M2799">
        <f>VLOOKUP(C2799,Product_Master!$A:$D,4,FALSE)</f>
        <v>23053</v>
      </c>
      <c r="N2799" t="str">
        <f t="shared" si="86"/>
        <v>HIGH</v>
      </c>
      <c r="O2799" t="str" cm="1">
        <f t="array" ref="O2799">_xlfn.IFS(D2799="North","Zone 1",D2799="South","Zone 2",D2799="East","Zone 3",D2799="West","Zone 4")</f>
        <v>Zone 3</v>
      </c>
      <c r="P2799">
        <f t="shared" si="87"/>
        <v>19710.300000000003</v>
      </c>
      <c r="Q2799" t="str">
        <f>VLOOKUP(C2799,Product_Master!$A:$D,3,FALSE)</f>
        <v>Furniture</v>
      </c>
    </row>
    <row r="2800" spans="1:17" x14ac:dyDescent="0.3">
      <c r="A2800" t="s">
        <v>5918</v>
      </c>
      <c r="B2800" t="s">
        <v>518</v>
      </c>
      <c r="C2800" t="s">
        <v>87</v>
      </c>
      <c r="D2800" t="s">
        <v>171</v>
      </c>
      <c r="E2800" t="s">
        <v>204</v>
      </c>
      <c r="F2800" t="s">
        <v>205</v>
      </c>
      <c r="G2800" t="s">
        <v>253</v>
      </c>
      <c r="H2800" t="s">
        <v>5919</v>
      </c>
      <c r="I2800">
        <v>11</v>
      </c>
      <c r="J2800">
        <v>15</v>
      </c>
      <c r="K2800">
        <v>189141</v>
      </c>
      <c r="L2800" t="str">
        <f>VLOOKUP(Sales_Data!C2800,Product_Master!$A:$D,2,FALSE)</f>
        <v>Hoodie</v>
      </c>
      <c r="M2800">
        <f>VLOOKUP(C2800,Product_Master!$A:$D,4,FALSE)</f>
        <v>20229</v>
      </c>
      <c r="N2800" t="str">
        <f t="shared" si="86"/>
        <v>HIGH</v>
      </c>
      <c r="O2800" t="str" cm="1">
        <f t="array" ref="O2800">_xlfn.IFS(D2800="North","Zone 1",D2800="South","Zone 2",D2800="East","Zone 3",D2800="West","Zone 4")</f>
        <v>Zone 2</v>
      </c>
      <c r="P2800">
        <f t="shared" si="87"/>
        <v>18914.100000000002</v>
      </c>
      <c r="Q2800" t="str">
        <f>VLOOKUP(C2800,Product_Master!$A:$D,3,FALSE)</f>
        <v>Clothing</v>
      </c>
    </row>
    <row r="2801" spans="1:17" x14ac:dyDescent="0.3">
      <c r="A2801" t="s">
        <v>5920</v>
      </c>
      <c r="B2801" t="s">
        <v>1262</v>
      </c>
      <c r="C2801" t="s">
        <v>91</v>
      </c>
      <c r="D2801" t="s">
        <v>197</v>
      </c>
      <c r="E2801" t="s">
        <v>260</v>
      </c>
      <c r="F2801" t="s">
        <v>261</v>
      </c>
      <c r="G2801" t="s">
        <v>206</v>
      </c>
      <c r="H2801" t="s">
        <v>4514</v>
      </c>
      <c r="I2801">
        <v>7</v>
      </c>
      <c r="J2801">
        <v>20</v>
      </c>
      <c r="K2801">
        <v>166807</v>
      </c>
      <c r="L2801" t="str">
        <f>VLOOKUP(Sales_Data!C2801,Product_Master!$A:$D,2,FALSE)</f>
        <v>Sweater</v>
      </c>
      <c r="M2801">
        <f>VLOOKUP(C2801,Product_Master!$A:$D,4,FALSE)</f>
        <v>29787</v>
      </c>
      <c r="N2801" t="str">
        <f t="shared" si="86"/>
        <v>HIGH</v>
      </c>
      <c r="O2801" t="str" cm="1">
        <f t="array" ref="O2801">_xlfn.IFS(D2801="North","Zone 1",D2801="South","Zone 2",D2801="East","Zone 3",D2801="West","Zone 4")</f>
        <v>Zone 4</v>
      </c>
      <c r="P2801">
        <f t="shared" si="87"/>
        <v>16680.7</v>
      </c>
      <c r="Q2801" t="str">
        <f>VLOOKUP(C2801,Product_Master!$A:$D,3,FALSE)</f>
        <v>Clothing</v>
      </c>
    </row>
    <row r="2802" spans="1:17" x14ac:dyDescent="0.3">
      <c r="A2802" t="s">
        <v>5921</v>
      </c>
      <c r="B2802" t="s">
        <v>2403</v>
      </c>
      <c r="C2802" t="s">
        <v>157</v>
      </c>
      <c r="D2802" t="s">
        <v>178</v>
      </c>
      <c r="E2802" t="s">
        <v>310</v>
      </c>
      <c r="F2802" t="s">
        <v>311</v>
      </c>
      <c r="G2802" t="s">
        <v>285</v>
      </c>
      <c r="H2802" t="s">
        <v>5922</v>
      </c>
      <c r="I2802">
        <v>5</v>
      </c>
      <c r="J2802">
        <v>5</v>
      </c>
      <c r="K2802">
        <v>185302</v>
      </c>
      <c r="L2802" t="str">
        <f>VLOOKUP(Sales_Data!C2802,Product_Master!$A:$D,2,FALSE)</f>
        <v>Sports Bag</v>
      </c>
      <c r="M2802">
        <f>VLOOKUP(C2802,Product_Master!$A:$D,4,FALSE)</f>
        <v>39011</v>
      </c>
      <c r="N2802" t="str">
        <f t="shared" si="86"/>
        <v>HIGH</v>
      </c>
      <c r="O2802" t="str" cm="1">
        <f t="array" ref="O2802">_xlfn.IFS(D2802="North","Zone 1",D2802="South","Zone 2",D2802="East","Zone 3",D2802="West","Zone 4")</f>
        <v>Zone 3</v>
      </c>
      <c r="P2802">
        <f t="shared" si="87"/>
        <v>18530.2</v>
      </c>
      <c r="Q2802" t="str">
        <f>VLOOKUP(C2802,Product_Master!$A:$D,3,FALSE)</f>
        <v>Sports</v>
      </c>
    </row>
    <row r="2803" spans="1:17" x14ac:dyDescent="0.3">
      <c r="A2803" t="s">
        <v>5923</v>
      </c>
      <c r="B2803" t="s">
        <v>2969</v>
      </c>
      <c r="C2803" t="s">
        <v>40</v>
      </c>
      <c r="D2803" t="s">
        <v>191</v>
      </c>
      <c r="E2803" t="s">
        <v>242</v>
      </c>
      <c r="F2803" t="s">
        <v>242</v>
      </c>
      <c r="G2803" t="s">
        <v>262</v>
      </c>
      <c r="H2803" t="s">
        <v>2940</v>
      </c>
      <c r="I2803">
        <v>10</v>
      </c>
      <c r="J2803">
        <v>5</v>
      </c>
      <c r="K2803">
        <v>583604</v>
      </c>
      <c r="L2803" t="str">
        <f>VLOOKUP(Sales_Data!C2803,Product_Master!$A:$D,2,FALSE)</f>
        <v>Dining Table</v>
      </c>
      <c r="M2803">
        <f>VLOOKUP(C2803,Product_Master!$A:$D,4,FALSE)</f>
        <v>61432</v>
      </c>
      <c r="N2803" t="str">
        <f t="shared" si="86"/>
        <v>HIGH</v>
      </c>
      <c r="O2803" t="str" cm="1">
        <f t="array" ref="O2803">_xlfn.IFS(D2803="North","Zone 1",D2803="South","Zone 2",D2803="East","Zone 3",D2803="West","Zone 4")</f>
        <v>Zone 1</v>
      </c>
      <c r="P2803">
        <f t="shared" si="87"/>
        <v>58360.4</v>
      </c>
      <c r="Q2803" t="str">
        <f>VLOOKUP(C2803,Product_Master!$A:$D,3,FALSE)</f>
        <v>Furniture</v>
      </c>
    </row>
    <row r="2804" spans="1:17" x14ac:dyDescent="0.3">
      <c r="A2804" t="s">
        <v>5924</v>
      </c>
      <c r="B2804" t="s">
        <v>1008</v>
      </c>
      <c r="C2804" t="s">
        <v>131</v>
      </c>
      <c r="D2804" t="s">
        <v>178</v>
      </c>
      <c r="E2804" t="s">
        <v>179</v>
      </c>
      <c r="F2804" t="s">
        <v>180</v>
      </c>
      <c r="G2804" t="s">
        <v>257</v>
      </c>
      <c r="H2804" t="s">
        <v>4425</v>
      </c>
      <c r="I2804">
        <v>10</v>
      </c>
      <c r="J2804">
        <v>0</v>
      </c>
      <c r="K2804">
        <v>628370</v>
      </c>
      <c r="L2804" t="str">
        <f>VLOOKUP(Sales_Data!C2804,Product_Master!$A:$D,2,FALSE)</f>
        <v>Football</v>
      </c>
      <c r="M2804">
        <f>VLOOKUP(C2804,Product_Master!$A:$D,4,FALSE)</f>
        <v>62837</v>
      </c>
      <c r="N2804" t="str">
        <f t="shared" si="86"/>
        <v>HIGH</v>
      </c>
      <c r="O2804" t="str" cm="1">
        <f t="array" ref="O2804">_xlfn.IFS(D2804="North","Zone 1",D2804="South","Zone 2",D2804="East","Zone 3",D2804="West","Zone 4")</f>
        <v>Zone 3</v>
      </c>
      <c r="P2804">
        <f t="shared" si="87"/>
        <v>62837</v>
      </c>
      <c r="Q2804" t="str">
        <f>VLOOKUP(C2804,Product_Master!$A:$D,3,FALSE)</f>
        <v>Sports</v>
      </c>
    </row>
    <row r="2805" spans="1:17" x14ac:dyDescent="0.3">
      <c r="A2805" t="s">
        <v>5925</v>
      </c>
      <c r="B2805" t="s">
        <v>1488</v>
      </c>
      <c r="C2805" t="s">
        <v>114</v>
      </c>
      <c r="D2805" t="s">
        <v>197</v>
      </c>
      <c r="E2805" t="s">
        <v>260</v>
      </c>
      <c r="F2805" t="s">
        <v>261</v>
      </c>
      <c r="G2805" t="s">
        <v>315</v>
      </c>
      <c r="H2805" t="s">
        <v>5926</v>
      </c>
      <c r="I2805">
        <v>11</v>
      </c>
      <c r="J2805">
        <v>0</v>
      </c>
      <c r="K2805">
        <v>640321</v>
      </c>
      <c r="L2805" t="str">
        <f>VLOOKUP(Sales_Data!C2805,Product_Master!$A:$D,2,FALSE)</f>
        <v>Flour</v>
      </c>
      <c r="M2805">
        <f>VLOOKUP(C2805,Product_Master!$A:$D,4,FALSE)</f>
        <v>58211</v>
      </c>
      <c r="N2805" t="str">
        <f t="shared" si="86"/>
        <v>HIGH</v>
      </c>
      <c r="O2805" t="str" cm="1">
        <f t="array" ref="O2805">_xlfn.IFS(D2805="North","Zone 1",D2805="South","Zone 2",D2805="East","Zone 3",D2805="West","Zone 4")</f>
        <v>Zone 4</v>
      </c>
      <c r="P2805">
        <f t="shared" si="87"/>
        <v>64032.100000000006</v>
      </c>
      <c r="Q2805" t="str">
        <f>VLOOKUP(C2805,Product_Master!$A:$D,3,FALSE)</f>
        <v>Grocery</v>
      </c>
    </row>
    <row r="2806" spans="1:17" x14ac:dyDescent="0.3">
      <c r="A2806" t="s">
        <v>5927</v>
      </c>
      <c r="B2806" t="s">
        <v>694</v>
      </c>
      <c r="C2806" t="s">
        <v>91</v>
      </c>
      <c r="D2806" t="s">
        <v>178</v>
      </c>
      <c r="E2806" t="s">
        <v>310</v>
      </c>
      <c r="F2806" t="s">
        <v>311</v>
      </c>
      <c r="G2806" t="s">
        <v>200</v>
      </c>
      <c r="H2806" t="s">
        <v>5202</v>
      </c>
      <c r="I2806">
        <v>9</v>
      </c>
      <c r="J2806">
        <v>15</v>
      </c>
      <c r="K2806">
        <v>227870</v>
      </c>
      <c r="L2806" t="str">
        <f>VLOOKUP(Sales_Data!C2806,Product_Master!$A:$D,2,FALSE)</f>
        <v>Sweater</v>
      </c>
      <c r="M2806">
        <f>VLOOKUP(C2806,Product_Master!$A:$D,4,FALSE)</f>
        <v>29787</v>
      </c>
      <c r="N2806" t="str">
        <f t="shared" si="86"/>
        <v>HIGH</v>
      </c>
      <c r="O2806" t="str" cm="1">
        <f t="array" ref="O2806">_xlfn.IFS(D2806="North","Zone 1",D2806="South","Zone 2",D2806="East","Zone 3",D2806="West","Zone 4")</f>
        <v>Zone 3</v>
      </c>
      <c r="P2806">
        <f t="shared" si="87"/>
        <v>22787</v>
      </c>
      <c r="Q2806" t="str">
        <f>VLOOKUP(C2806,Product_Master!$A:$D,3,FALSE)</f>
        <v>Clothing</v>
      </c>
    </row>
    <row r="2807" spans="1:17" x14ac:dyDescent="0.3">
      <c r="A2807" t="s">
        <v>5928</v>
      </c>
      <c r="B2807" t="s">
        <v>1892</v>
      </c>
      <c r="C2807" t="s">
        <v>155</v>
      </c>
      <c r="D2807" t="s">
        <v>191</v>
      </c>
      <c r="E2807" t="s">
        <v>238</v>
      </c>
      <c r="F2807" t="s">
        <v>238</v>
      </c>
      <c r="G2807" t="s">
        <v>228</v>
      </c>
      <c r="H2807" t="s">
        <v>1140</v>
      </c>
      <c r="I2807">
        <v>6</v>
      </c>
      <c r="J2807">
        <v>10</v>
      </c>
      <c r="K2807">
        <v>387822</v>
      </c>
      <c r="L2807" t="str">
        <f>VLOOKUP(Sales_Data!C2807,Product_Master!$A:$D,2,FALSE)</f>
        <v>Cycling Bottle</v>
      </c>
      <c r="M2807">
        <f>VLOOKUP(C2807,Product_Master!$A:$D,4,FALSE)</f>
        <v>71819</v>
      </c>
      <c r="N2807" t="str">
        <f t="shared" si="86"/>
        <v>HIGH</v>
      </c>
      <c r="O2807" t="str" cm="1">
        <f t="array" ref="O2807">_xlfn.IFS(D2807="North","Zone 1",D2807="South","Zone 2",D2807="East","Zone 3",D2807="West","Zone 4")</f>
        <v>Zone 1</v>
      </c>
      <c r="P2807">
        <f t="shared" si="87"/>
        <v>38782.200000000004</v>
      </c>
      <c r="Q2807" t="str">
        <f>VLOOKUP(C2807,Product_Master!$A:$D,3,FALSE)</f>
        <v>Sports</v>
      </c>
    </row>
    <row r="2808" spans="1:17" x14ac:dyDescent="0.3">
      <c r="A2808" t="s">
        <v>5929</v>
      </c>
      <c r="B2808" t="s">
        <v>3204</v>
      </c>
      <c r="C2808" t="s">
        <v>21</v>
      </c>
      <c r="D2808" t="s">
        <v>171</v>
      </c>
      <c r="E2808" t="s">
        <v>223</v>
      </c>
      <c r="F2808" t="s">
        <v>224</v>
      </c>
      <c r="G2808" t="s">
        <v>269</v>
      </c>
      <c r="H2808" t="s">
        <v>5930</v>
      </c>
      <c r="I2808">
        <v>1</v>
      </c>
      <c r="J2808">
        <v>20</v>
      </c>
      <c r="K2808">
        <v>38828</v>
      </c>
      <c r="L2808" t="str">
        <f>VLOOKUP(Sales_Data!C2808,Product_Master!$A:$D,2,FALSE)</f>
        <v>Air Conditioner</v>
      </c>
      <c r="M2808">
        <f>VLOOKUP(C2808,Product_Master!$A:$D,4,FALSE)</f>
        <v>48536</v>
      </c>
      <c r="N2808" t="str">
        <f t="shared" si="86"/>
        <v>HIGH</v>
      </c>
      <c r="O2808" t="str" cm="1">
        <f t="array" ref="O2808">_xlfn.IFS(D2808="North","Zone 1",D2808="South","Zone 2",D2808="East","Zone 3",D2808="West","Zone 4")</f>
        <v>Zone 2</v>
      </c>
      <c r="P2808">
        <f t="shared" si="87"/>
        <v>3882.8</v>
      </c>
      <c r="Q2808" t="str">
        <f>VLOOKUP(C2808,Product_Master!$A:$D,3,FALSE)</f>
        <v>Electronics</v>
      </c>
    </row>
    <row r="2809" spans="1:17" x14ac:dyDescent="0.3">
      <c r="A2809" t="s">
        <v>5931</v>
      </c>
      <c r="B2809" t="s">
        <v>252</v>
      </c>
      <c r="C2809" t="s">
        <v>120</v>
      </c>
      <c r="D2809" t="s">
        <v>191</v>
      </c>
      <c r="E2809" t="s">
        <v>242</v>
      </c>
      <c r="F2809" t="s">
        <v>242</v>
      </c>
      <c r="G2809" t="s">
        <v>285</v>
      </c>
      <c r="H2809" t="s">
        <v>5932</v>
      </c>
      <c r="I2809">
        <v>6</v>
      </c>
      <c r="J2809">
        <v>20</v>
      </c>
      <c r="K2809">
        <v>148180</v>
      </c>
      <c r="L2809" t="str">
        <f>VLOOKUP(Sales_Data!C2809,Product_Master!$A:$D,2,FALSE)</f>
        <v>Soft Drink</v>
      </c>
      <c r="M2809">
        <f>VLOOKUP(C2809,Product_Master!$A:$D,4,FALSE)</f>
        <v>30871</v>
      </c>
      <c r="N2809" t="str">
        <f t="shared" si="86"/>
        <v>HIGH</v>
      </c>
      <c r="O2809" t="str" cm="1">
        <f t="array" ref="O2809">_xlfn.IFS(D2809="North","Zone 1",D2809="South","Zone 2",D2809="East","Zone 3",D2809="West","Zone 4")</f>
        <v>Zone 1</v>
      </c>
      <c r="P2809">
        <f t="shared" si="87"/>
        <v>14818</v>
      </c>
      <c r="Q2809" t="str">
        <f>VLOOKUP(C2809,Product_Master!$A:$D,3,FALSE)</f>
        <v>Grocery</v>
      </c>
    </row>
    <row r="2810" spans="1:17" x14ac:dyDescent="0.3">
      <c r="A2810" t="s">
        <v>5933</v>
      </c>
      <c r="B2810" t="s">
        <v>348</v>
      </c>
      <c r="C2810" t="s">
        <v>93</v>
      </c>
      <c r="D2810" t="s">
        <v>178</v>
      </c>
      <c r="E2810" t="s">
        <v>310</v>
      </c>
      <c r="F2810" t="s">
        <v>311</v>
      </c>
      <c r="G2810" t="s">
        <v>269</v>
      </c>
      <c r="H2810" t="s">
        <v>3125</v>
      </c>
      <c r="I2810">
        <v>4</v>
      </c>
      <c r="J2810">
        <v>5</v>
      </c>
      <c r="K2810">
        <v>295575</v>
      </c>
      <c r="L2810" t="str">
        <f>VLOOKUP(Sales_Data!C2810,Product_Master!$A:$D,2,FALSE)</f>
        <v>Skirt</v>
      </c>
      <c r="M2810">
        <f>VLOOKUP(C2810,Product_Master!$A:$D,4,FALSE)</f>
        <v>77783</v>
      </c>
      <c r="N2810" t="str">
        <f t="shared" si="86"/>
        <v>HIGH</v>
      </c>
      <c r="O2810" t="str" cm="1">
        <f t="array" ref="O2810">_xlfn.IFS(D2810="North","Zone 1",D2810="South","Zone 2",D2810="East","Zone 3",D2810="West","Zone 4")</f>
        <v>Zone 3</v>
      </c>
      <c r="P2810">
        <f t="shared" si="87"/>
        <v>29557.5</v>
      </c>
      <c r="Q2810" t="str">
        <f>VLOOKUP(C2810,Product_Master!$A:$D,3,FALSE)</f>
        <v>Clothing</v>
      </c>
    </row>
    <row r="2811" spans="1:17" x14ac:dyDescent="0.3">
      <c r="A2811" t="s">
        <v>5934</v>
      </c>
      <c r="B2811" t="s">
        <v>369</v>
      </c>
      <c r="C2811" t="s">
        <v>137</v>
      </c>
      <c r="D2811" t="s">
        <v>191</v>
      </c>
      <c r="E2811" t="s">
        <v>238</v>
      </c>
      <c r="F2811" t="s">
        <v>238</v>
      </c>
      <c r="G2811" t="s">
        <v>228</v>
      </c>
      <c r="H2811" t="s">
        <v>5935</v>
      </c>
      <c r="I2811">
        <v>5</v>
      </c>
      <c r="J2811">
        <v>0</v>
      </c>
      <c r="K2811">
        <v>255535</v>
      </c>
      <c r="L2811" t="str">
        <f>VLOOKUP(Sales_Data!C2811,Product_Master!$A:$D,2,FALSE)</f>
        <v>Dumbbells</v>
      </c>
      <c r="M2811">
        <f>VLOOKUP(C2811,Product_Master!$A:$D,4,FALSE)</f>
        <v>51107</v>
      </c>
      <c r="N2811" t="str">
        <f t="shared" si="86"/>
        <v>HIGH</v>
      </c>
      <c r="O2811" t="str" cm="1">
        <f t="array" ref="O2811">_xlfn.IFS(D2811="North","Zone 1",D2811="South","Zone 2",D2811="East","Zone 3",D2811="West","Zone 4")</f>
        <v>Zone 1</v>
      </c>
      <c r="P2811">
        <f t="shared" si="87"/>
        <v>25553.5</v>
      </c>
      <c r="Q2811" t="str">
        <f>VLOOKUP(C2811,Product_Master!$A:$D,3,FALSE)</f>
        <v>Sports</v>
      </c>
    </row>
    <row r="2812" spans="1:17" x14ac:dyDescent="0.3">
      <c r="A2812" t="s">
        <v>5936</v>
      </c>
      <c r="B2812" t="s">
        <v>209</v>
      </c>
      <c r="C2812" t="s">
        <v>40</v>
      </c>
      <c r="D2812" t="s">
        <v>171</v>
      </c>
      <c r="E2812" t="s">
        <v>223</v>
      </c>
      <c r="F2812" t="s">
        <v>224</v>
      </c>
      <c r="G2812" t="s">
        <v>181</v>
      </c>
      <c r="H2812" t="s">
        <v>797</v>
      </c>
      <c r="I2812">
        <v>2</v>
      </c>
      <c r="J2812">
        <v>15</v>
      </c>
      <c r="K2812">
        <v>104434</v>
      </c>
      <c r="L2812" t="str">
        <f>VLOOKUP(Sales_Data!C2812,Product_Master!$A:$D,2,FALSE)</f>
        <v>Dining Table</v>
      </c>
      <c r="M2812">
        <f>VLOOKUP(C2812,Product_Master!$A:$D,4,FALSE)</f>
        <v>61432</v>
      </c>
      <c r="N2812" t="str">
        <f t="shared" si="86"/>
        <v>HIGH</v>
      </c>
      <c r="O2812" t="str" cm="1">
        <f t="array" ref="O2812">_xlfn.IFS(D2812="North","Zone 1",D2812="South","Zone 2",D2812="East","Zone 3",D2812="West","Zone 4")</f>
        <v>Zone 2</v>
      </c>
      <c r="P2812">
        <f t="shared" si="87"/>
        <v>10443.400000000001</v>
      </c>
      <c r="Q2812" t="str">
        <f>VLOOKUP(C2812,Product_Master!$A:$D,3,FALSE)</f>
        <v>Furniture</v>
      </c>
    </row>
    <row r="2813" spans="1:17" x14ac:dyDescent="0.3">
      <c r="A2813" t="s">
        <v>5937</v>
      </c>
      <c r="B2813" t="s">
        <v>1494</v>
      </c>
      <c r="C2813" t="s">
        <v>25</v>
      </c>
      <c r="D2813" t="s">
        <v>171</v>
      </c>
      <c r="E2813" t="s">
        <v>172</v>
      </c>
      <c r="F2813" t="s">
        <v>173</v>
      </c>
      <c r="G2813" t="s">
        <v>187</v>
      </c>
      <c r="H2813" t="s">
        <v>5938</v>
      </c>
      <c r="I2813">
        <v>7</v>
      </c>
      <c r="J2813">
        <v>10</v>
      </c>
      <c r="K2813">
        <v>62615</v>
      </c>
      <c r="L2813" t="str">
        <f>VLOOKUP(Sales_Data!C2813,Product_Master!$A:$D,2,FALSE)</f>
        <v>Washing Machine</v>
      </c>
      <c r="M2813">
        <f>VLOOKUP(C2813,Product_Master!$A:$D,4,FALSE)</f>
        <v>9939</v>
      </c>
      <c r="N2813" t="str">
        <f t="shared" si="86"/>
        <v>HIGH</v>
      </c>
      <c r="O2813" t="str" cm="1">
        <f t="array" ref="O2813">_xlfn.IFS(D2813="North","Zone 1",D2813="South","Zone 2",D2813="East","Zone 3",D2813="West","Zone 4")</f>
        <v>Zone 2</v>
      </c>
      <c r="P2813">
        <f t="shared" si="87"/>
        <v>6261.5</v>
      </c>
      <c r="Q2813" t="str">
        <f>VLOOKUP(C2813,Product_Master!$A:$D,3,FALSE)</f>
        <v>Electronics</v>
      </c>
    </row>
    <row r="2814" spans="1:17" x14ac:dyDescent="0.3">
      <c r="A2814" t="s">
        <v>5939</v>
      </c>
      <c r="B2814" t="s">
        <v>634</v>
      </c>
      <c r="C2814" t="s">
        <v>145</v>
      </c>
      <c r="D2814" t="s">
        <v>171</v>
      </c>
      <c r="E2814" t="s">
        <v>223</v>
      </c>
      <c r="F2814" t="s">
        <v>224</v>
      </c>
      <c r="G2814" t="s">
        <v>174</v>
      </c>
      <c r="H2814" t="s">
        <v>5940</v>
      </c>
      <c r="I2814">
        <v>6</v>
      </c>
      <c r="J2814">
        <v>20</v>
      </c>
      <c r="K2814">
        <v>85228</v>
      </c>
      <c r="L2814" t="str">
        <f>VLOOKUP(Sales_Data!C2814,Product_Master!$A:$D,2,FALSE)</f>
        <v>Badminton Racket</v>
      </c>
      <c r="M2814">
        <f>VLOOKUP(C2814,Product_Master!$A:$D,4,FALSE)</f>
        <v>17756</v>
      </c>
      <c r="N2814" t="str">
        <f t="shared" si="86"/>
        <v>HIGH</v>
      </c>
      <c r="O2814" t="str" cm="1">
        <f t="array" ref="O2814">_xlfn.IFS(D2814="North","Zone 1",D2814="South","Zone 2",D2814="East","Zone 3",D2814="West","Zone 4")</f>
        <v>Zone 2</v>
      </c>
      <c r="P2814">
        <f t="shared" si="87"/>
        <v>8522.8000000000011</v>
      </c>
      <c r="Q2814" t="str">
        <f>VLOOKUP(C2814,Product_Master!$A:$D,3,FALSE)</f>
        <v>Sports</v>
      </c>
    </row>
    <row r="2815" spans="1:17" x14ac:dyDescent="0.3">
      <c r="A2815" t="s">
        <v>5941</v>
      </c>
      <c r="B2815" t="s">
        <v>5942</v>
      </c>
      <c r="C2815" t="s">
        <v>120</v>
      </c>
      <c r="D2815" t="s">
        <v>171</v>
      </c>
      <c r="E2815" t="s">
        <v>172</v>
      </c>
      <c r="F2815" t="s">
        <v>173</v>
      </c>
      <c r="G2815" t="s">
        <v>206</v>
      </c>
      <c r="H2815" t="s">
        <v>5943</v>
      </c>
      <c r="I2815">
        <v>2</v>
      </c>
      <c r="J2815">
        <v>20</v>
      </c>
      <c r="K2815">
        <v>49393</v>
      </c>
      <c r="L2815" t="str">
        <f>VLOOKUP(Sales_Data!C2815,Product_Master!$A:$D,2,FALSE)</f>
        <v>Soft Drink</v>
      </c>
      <c r="M2815">
        <f>VLOOKUP(C2815,Product_Master!$A:$D,4,FALSE)</f>
        <v>30871</v>
      </c>
      <c r="N2815" t="str">
        <f t="shared" si="86"/>
        <v>HIGH</v>
      </c>
      <c r="O2815" t="str" cm="1">
        <f t="array" ref="O2815">_xlfn.IFS(D2815="North","Zone 1",D2815="South","Zone 2",D2815="East","Zone 3",D2815="West","Zone 4")</f>
        <v>Zone 2</v>
      </c>
      <c r="P2815">
        <f t="shared" si="87"/>
        <v>4939.3</v>
      </c>
      <c r="Q2815" t="str">
        <f>VLOOKUP(C2815,Product_Master!$A:$D,3,FALSE)</f>
        <v>Grocery</v>
      </c>
    </row>
    <row r="2816" spans="1:17" x14ac:dyDescent="0.3">
      <c r="A2816" t="s">
        <v>5944</v>
      </c>
      <c r="B2816" t="s">
        <v>2436</v>
      </c>
      <c r="C2816" t="s">
        <v>50</v>
      </c>
      <c r="D2816" t="s">
        <v>171</v>
      </c>
      <c r="E2816" t="s">
        <v>223</v>
      </c>
      <c r="F2816" t="s">
        <v>224</v>
      </c>
      <c r="G2816" t="s">
        <v>187</v>
      </c>
      <c r="H2816" t="s">
        <v>5945</v>
      </c>
      <c r="I2816">
        <v>11</v>
      </c>
      <c r="J2816">
        <v>15</v>
      </c>
      <c r="K2816">
        <v>532220</v>
      </c>
      <c r="L2816" t="str">
        <f>VLOOKUP(Sales_Data!C2816,Product_Master!$A:$D,2,FALSE)</f>
        <v>Sofa</v>
      </c>
      <c r="M2816">
        <f>VLOOKUP(C2816,Product_Master!$A:$D,4,FALSE)</f>
        <v>56922</v>
      </c>
      <c r="N2816" t="str">
        <f t="shared" si="86"/>
        <v>HIGH</v>
      </c>
      <c r="O2816" t="str" cm="1">
        <f t="array" ref="O2816">_xlfn.IFS(D2816="North","Zone 1",D2816="South","Zone 2",D2816="East","Zone 3",D2816="West","Zone 4")</f>
        <v>Zone 2</v>
      </c>
      <c r="P2816">
        <f t="shared" si="87"/>
        <v>53222</v>
      </c>
      <c r="Q2816" t="str">
        <f>VLOOKUP(C2816,Product_Master!$A:$D,3,FALSE)</f>
        <v>Furniture</v>
      </c>
    </row>
    <row r="2817" spans="1:17" x14ac:dyDescent="0.3">
      <c r="A2817" t="s">
        <v>5946</v>
      </c>
      <c r="B2817" t="s">
        <v>333</v>
      </c>
      <c r="C2817" t="s">
        <v>62</v>
      </c>
      <c r="D2817" t="s">
        <v>191</v>
      </c>
      <c r="E2817" t="s">
        <v>242</v>
      </c>
      <c r="F2817" t="s">
        <v>242</v>
      </c>
      <c r="G2817" t="s">
        <v>269</v>
      </c>
      <c r="H2817" t="s">
        <v>564</v>
      </c>
      <c r="I2817">
        <v>10</v>
      </c>
      <c r="J2817">
        <v>0</v>
      </c>
      <c r="K2817">
        <v>496720</v>
      </c>
      <c r="L2817" t="str">
        <f>VLOOKUP(Sales_Data!C2817,Product_Master!$A:$D,2,FALSE)</f>
        <v>Recliner</v>
      </c>
      <c r="M2817">
        <f>VLOOKUP(C2817,Product_Master!$A:$D,4,FALSE)</f>
        <v>49672</v>
      </c>
      <c r="N2817" t="str">
        <f t="shared" si="86"/>
        <v>HIGH</v>
      </c>
      <c r="O2817" t="str" cm="1">
        <f t="array" ref="O2817">_xlfn.IFS(D2817="North","Zone 1",D2817="South","Zone 2",D2817="East","Zone 3",D2817="West","Zone 4")</f>
        <v>Zone 1</v>
      </c>
      <c r="P2817">
        <f t="shared" si="87"/>
        <v>49672</v>
      </c>
      <c r="Q2817" t="str">
        <f>VLOOKUP(C2817,Product_Master!$A:$D,3,FALSE)</f>
        <v>Furniture</v>
      </c>
    </row>
    <row r="2818" spans="1:17" x14ac:dyDescent="0.3">
      <c r="A2818" t="s">
        <v>5947</v>
      </c>
      <c r="B2818" t="s">
        <v>3827</v>
      </c>
      <c r="C2818" t="s">
        <v>13</v>
      </c>
      <c r="D2818" t="s">
        <v>171</v>
      </c>
      <c r="E2818" t="s">
        <v>223</v>
      </c>
      <c r="F2818" t="s">
        <v>224</v>
      </c>
      <c r="G2818" t="s">
        <v>174</v>
      </c>
      <c r="H2818" t="s">
        <v>2179</v>
      </c>
      <c r="I2818">
        <v>5</v>
      </c>
      <c r="J2818">
        <v>20</v>
      </c>
      <c r="K2818">
        <v>106848</v>
      </c>
      <c r="L2818" t="str">
        <f>VLOOKUP(Sales_Data!C2818,Product_Master!$A:$D,2,FALSE)</f>
        <v>iPhone</v>
      </c>
      <c r="M2818">
        <f>VLOOKUP(C2818,Product_Master!$A:$D,4,FALSE)</f>
        <v>26712</v>
      </c>
      <c r="N2818" t="str">
        <f t="shared" si="86"/>
        <v>HIGH</v>
      </c>
      <c r="O2818" t="str" cm="1">
        <f t="array" ref="O2818">_xlfn.IFS(D2818="North","Zone 1",D2818="South","Zone 2",D2818="East","Zone 3",D2818="West","Zone 4")</f>
        <v>Zone 2</v>
      </c>
      <c r="P2818">
        <f t="shared" si="87"/>
        <v>10684.800000000001</v>
      </c>
      <c r="Q2818" t="str">
        <f>VLOOKUP(C2818,Product_Master!$A:$D,3,FALSE)</f>
        <v>Electronics</v>
      </c>
    </row>
    <row r="2819" spans="1:17" x14ac:dyDescent="0.3">
      <c r="A2819" t="s">
        <v>5948</v>
      </c>
      <c r="B2819" t="s">
        <v>2292</v>
      </c>
      <c r="C2819" t="s">
        <v>35</v>
      </c>
      <c r="D2819" t="s">
        <v>191</v>
      </c>
      <c r="E2819" t="s">
        <v>238</v>
      </c>
      <c r="F2819" t="s">
        <v>238</v>
      </c>
      <c r="G2819" t="s">
        <v>174</v>
      </c>
      <c r="H2819" t="s">
        <v>3664</v>
      </c>
      <c r="I2819">
        <v>9</v>
      </c>
      <c r="J2819">
        <v>15</v>
      </c>
      <c r="K2819">
        <v>331581</v>
      </c>
      <c r="L2819" t="str">
        <f>VLOOKUP(Sales_Data!C2819,Product_Master!$A:$D,2,FALSE)</f>
        <v>Office Chair</v>
      </c>
      <c r="M2819">
        <f>VLOOKUP(C2819,Product_Master!$A:$D,4,FALSE)</f>
        <v>43344</v>
      </c>
      <c r="N2819" t="str">
        <f t="shared" ref="N2819:N2882" si="88">IF(K2819&gt;15000,"HIGH",IF(K2819&gt;=5000,"MEDIUM","LOW"))</f>
        <v>HIGH</v>
      </c>
      <c r="O2819" t="str" cm="1">
        <f t="array" ref="O2819">_xlfn.IFS(D2819="North","Zone 1",D2819="South","Zone 2",D2819="East","Zone 3",D2819="West","Zone 4")</f>
        <v>Zone 1</v>
      </c>
      <c r="P2819">
        <f t="shared" ref="P2819:P2882" si="89">IF(N2819="HIGH",K2819*10%,IF(N2819="MEDIUM",K2819*5%,K2819*2%))</f>
        <v>33158.1</v>
      </c>
      <c r="Q2819" t="str">
        <f>VLOOKUP(C2819,Product_Master!$A:$D,3,FALSE)</f>
        <v>Furniture</v>
      </c>
    </row>
    <row r="2820" spans="1:17" x14ac:dyDescent="0.3">
      <c r="A2820" t="s">
        <v>5949</v>
      </c>
      <c r="B2820" t="s">
        <v>990</v>
      </c>
      <c r="C2820" t="s">
        <v>104</v>
      </c>
      <c r="D2820" t="s">
        <v>171</v>
      </c>
      <c r="E2820" t="s">
        <v>204</v>
      </c>
      <c r="F2820" t="s">
        <v>205</v>
      </c>
      <c r="G2820" t="s">
        <v>187</v>
      </c>
      <c r="H2820" t="s">
        <v>4282</v>
      </c>
      <c r="I2820">
        <v>1</v>
      </c>
      <c r="J2820">
        <v>5</v>
      </c>
      <c r="K2820">
        <v>32443</v>
      </c>
      <c r="L2820" t="str">
        <f>VLOOKUP(Sales_Data!C2820,Product_Master!$A:$D,2,FALSE)</f>
        <v>Coffee</v>
      </c>
      <c r="M2820">
        <f>VLOOKUP(C2820,Product_Master!$A:$D,4,FALSE)</f>
        <v>34151</v>
      </c>
      <c r="N2820" t="str">
        <f t="shared" si="88"/>
        <v>HIGH</v>
      </c>
      <c r="O2820" t="str" cm="1">
        <f t="array" ref="O2820">_xlfn.IFS(D2820="North","Zone 1",D2820="South","Zone 2",D2820="East","Zone 3",D2820="West","Zone 4")</f>
        <v>Zone 2</v>
      </c>
      <c r="P2820">
        <f t="shared" si="89"/>
        <v>3244.3</v>
      </c>
      <c r="Q2820" t="str">
        <f>VLOOKUP(C2820,Product_Master!$A:$D,3,FALSE)</f>
        <v>Grocery</v>
      </c>
    </row>
    <row r="2821" spans="1:17" x14ac:dyDescent="0.3">
      <c r="A2821" t="s">
        <v>5950</v>
      </c>
      <c r="B2821" t="s">
        <v>943</v>
      </c>
      <c r="C2821" t="s">
        <v>11</v>
      </c>
      <c r="D2821" t="s">
        <v>191</v>
      </c>
      <c r="E2821" t="s">
        <v>238</v>
      </c>
      <c r="F2821" t="s">
        <v>238</v>
      </c>
      <c r="G2821" t="s">
        <v>262</v>
      </c>
      <c r="H2821" t="s">
        <v>1762</v>
      </c>
      <c r="I2821">
        <v>12</v>
      </c>
      <c r="J2821">
        <v>0</v>
      </c>
      <c r="K2821">
        <v>357024</v>
      </c>
      <c r="L2821" t="str">
        <f>VLOOKUP(Sales_Data!C2821,Product_Master!$A:$D,2,FALSE)</f>
        <v>Lenovo Laptop</v>
      </c>
      <c r="M2821">
        <f>VLOOKUP(C2821,Product_Master!$A:$D,4,FALSE)</f>
        <v>29752</v>
      </c>
      <c r="N2821" t="str">
        <f t="shared" si="88"/>
        <v>HIGH</v>
      </c>
      <c r="O2821" t="str" cm="1">
        <f t="array" ref="O2821">_xlfn.IFS(D2821="North","Zone 1",D2821="South","Zone 2",D2821="East","Zone 3",D2821="West","Zone 4")</f>
        <v>Zone 1</v>
      </c>
      <c r="P2821">
        <f t="shared" si="89"/>
        <v>35702.400000000001</v>
      </c>
      <c r="Q2821" t="str">
        <f>VLOOKUP(C2821,Product_Master!$A:$D,3,FALSE)</f>
        <v>Electronics</v>
      </c>
    </row>
    <row r="2822" spans="1:17" x14ac:dyDescent="0.3">
      <c r="A2822" t="s">
        <v>5951</v>
      </c>
      <c r="B2822" t="s">
        <v>434</v>
      </c>
      <c r="C2822" t="s">
        <v>124</v>
      </c>
      <c r="D2822" t="s">
        <v>178</v>
      </c>
      <c r="E2822" t="s">
        <v>185</v>
      </c>
      <c r="F2822" t="s">
        <v>186</v>
      </c>
      <c r="G2822" t="s">
        <v>262</v>
      </c>
      <c r="H2822" t="s">
        <v>5952</v>
      </c>
      <c r="I2822">
        <v>8</v>
      </c>
      <c r="J2822">
        <v>10</v>
      </c>
      <c r="K2822">
        <v>234792</v>
      </c>
      <c r="L2822" t="str">
        <f>VLOOKUP(Sales_Data!C2822,Product_Master!$A:$D,2,FALSE)</f>
        <v>Dry Fruits</v>
      </c>
      <c r="M2822">
        <f>VLOOKUP(C2822,Product_Master!$A:$D,4,FALSE)</f>
        <v>32610</v>
      </c>
      <c r="N2822" t="str">
        <f t="shared" si="88"/>
        <v>HIGH</v>
      </c>
      <c r="O2822" t="str" cm="1">
        <f t="array" ref="O2822">_xlfn.IFS(D2822="North","Zone 1",D2822="South","Zone 2",D2822="East","Zone 3",D2822="West","Zone 4")</f>
        <v>Zone 3</v>
      </c>
      <c r="P2822">
        <f t="shared" si="89"/>
        <v>23479.200000000001</v>
      </c>
      <c r="Q2822" t="str">
        <f>VLOOKUP(C2822,Product_Master!$A:$D,3,FALSE)</f>
        <v>Grocery</v>
      </c>
    </row>
    <row r="2823" spans="1:17" x14ac:dyDescent="0.3">
      <c r="A2823" t="s">
        <v>5953</v>
      </c>
      <c r="B2823" t="s">
        <v>1021</v>
      </c>
      <c r="C2823" t="s">
        <v>151</v>
      </c>
      <c r="D2823" t="s">
        <v>178</v>
      </c>
      <c r="E2823" t="s">
        <v>179</v>
      </c>
      <c r="F2823" t="s">
        <v>180</v>
      </c>
      <c r="G2823" t="s">
        <v>174</v>
      </c>
      <c r="H2823" t="s">
        <v>5954</v>
      </c>
      <c r="I2823">
        <v>9</v>
      </c>
      <c r="J2823">
        <v>0</v>
      </c>
      <c r="K2823">
        <v>342873</v>
      </c>
      <c r="L2823" t="str">
        <f>VLOOKUP(Sales_Data!C2823,Product_Master!$A:$D,2,FALSE)</f>
        <v>Volleyball</v>
      </c>
      <c r="M2823">
        <f>VLOOKUP(C2823,Product_Master!$A:$D,4,FALSE)</f>
        <v>38097</v>
      </c>
      <c r="N2823" t="str">
        <f t="shared" si="88"/>
        <v>HIGH</v>
      </c>
      <c r="O2823" t="str" cm="1">
        <f t="array" ref="O2823">_xlfn.IFS(D2823="North","Zone 1",D2823="South","Zone 2",D2823="East","Zone 3",D2823="West","Zone 4")</f>
        <v>Zone 3</v>
      </c>
      <c r="P2823">
        <f t="shared" si="89"/>
        <v>34287.300000000003</v>
      </c>
      <c r="Q2823" t="str">
        <f>VLOOKUP(C2823,Product_Master!$A:$D,3,FALSE)</f>
        <v>Sports</v>
      </c>
    </row>
    <row r="2824" spans="1:17" x14ac:dyDescent="0.3">
      <c r="A2824" t="s">
        <v>5955</v>
      </c>
      <c r="B2824" t="s">
        <v>291</v>
      </c>
      <c r="C2824" t="s">
        <v>97</v>
      </c>
      <c r="D2824" t="s">
        <v>178</v>
      </c>
      <c r="E2824" t="s">
        <v>179</v>
      </c>
      <c r="F2824" t="s">
        <v>180</v>
      </c>
      <c r="G2824" t="s">
        <v>269</v>
      </c>
      <c r="H2824" t="s">
        <v>5632</v>
      </c>
      <c r="I2824">
        <v>4</v>
      </c>
      <c r="J2824">
        <v>20</v>
      </c>
      <c r="K2824">
        <v>67984</v>
      </c>
      <c r="L2824" t="str">
        <f>VLOOKUP(Sales_Data!C2824,Product_Master!$A:$D,2,FALSE)</f>
        <v>Rice</v>
      </c>
      <c r="M2824">
        <f>VLOOKUP(C2824,Product_Master!$A:$D,4,FALSE)</f>
        <v>21245</v>
      </c>
      <c r="N2824" t="str">
        <f t="shared" si="88"/>
        <v>HIGH</v>
      </c>
      <c r="O2824" t="str" cm="1">
        <f t="array" ref="O2824">_xlfn.IFS(D2824="North","Zone 1",D2824="South","Zone 2",D2824="East","Zone 3",D2824="West","Zone 4")</f>
        <v>Zone 3</v>
      </c>
      <c r="P2824">
        <f t="shared" si="89"/>
        <v>6798.4000000000005</v>
      </c>
      <c r="Q2824" t="str">
        <f>VLOOKUP(C2824,Product_Master!$A:$D,3,FALSE)</f>
        <v>Grocery</v>
      </c>
    </row>
    <row r="2825" spans="1:17" x14ac:dyDescent="0.3">
      <c r="A2825" t="s">
        <v>5956</v>
      </c>
      <c r="B2825" t="s">
        <v>1488</v>
      </c>
      <c r="C2825" t="s">
        <v>83</v>
      </c>
      <c r="D2825" t="s">
        <v>171</v>
      </c>
      <c r="E2825" t="s">
        <v>172</v>
      </c>
      <c r="F2825" t="s">
        <v>173</v>
      </c>
      <c r="G2825" t="s">
        <v>285</v>
      </c>
      <c r="H2825" t="s">
        <v>5957</v>
      </c>
      <c r="I2825">
        <v>7</v>
      </c>
      <c r="J2825">
        <v>0</v>
      </c>
      <c r="K2825">
        <v>547848</v>
      </c>
      <c r="L2825" t="str">
        <f>VLOOKUP(Sales_Data!C2825,Product_Master!$A:$D,2,FALSE)</f>
        <v>Track Pants</v>
      </c>
      <c r="M2825">
        <f>VLOOKUP(C2825,Product_Master!$A:$D,4,FALSE)</f>
        <v>78264</v>
      </c>
      <c r="N2825" t="str">
        <f t="shared" si="88"/>
        <v>HIGH</v>
      </c>
      <c r="O2825" t="str" cm="1">
        <f t="array" ref="O2825">_xlfn.IFS(D2825="North","Zone 1",D2825="South","Zone 2",D2825="East","Zone 3",D2825="West","Zone 4")</f>
        <v>Zone 2</v>
      </c>
      <c r="P2825">
        <f t="shared" si="89"/>
        <v>54784.800000000003</v>
      </c>
      <c r="Q2825" t="str">
        <f>VLOOKUP(C2825,Product_Master!$A:$D,3,FALSE)</f>
        <v>Clothing</v>
      </c>
    </row>
    <row r="2826" spans="1:17" x14ac:dyDescent="0.3">
      <c r="A2826" t="s">
        <v>5958</v>
      </c>
      <c r="B2826" t="s">
        <v>586</v>
      </c>
      <c r="C2826" t="s">
        <v>48</v>
      </c>
      <c r="D2826" t="s">
        <v>178</v>
      </c>
      <c r="E2826" t="s">
        <v>179</v>
      </c>
      <c r="F2826" t="s">
        <v>180</v>
      </c>
      <c r="G2826" t="s">
        <v>262</v>
      </c>
      <c r="H2826" t="s">
        <v>5959</v>
      </c>
      <c r="I2826">
        <v>7</v>
      </c>
      <c r="J2826">
        <v>0</v>
      </c>
      <c r="K2826">
        <v>302078</v>
      </c>
      <c r="L2826" t="str">
        <f>VLOOKUP(Sales_Data!C2826,Product_Master!$A:$D,2,FALSE)</f>
        <v>Bed</v>
      </c>
      <c r="M2826">
        <f>VLOOKUP(C2826,Product_Master!$A:$D,4,FALSE)</f>
        <v>43154</v>
      </c>
      <c r="N2826" t="str">
        <f t="shared" si="88"/>
        <v>HIGH</v>
      </c>
      <c r="O2826" t="str" cm="1">
        <f t="array" ref="O2826">_xlfn.IFS(D2826="North","Zone 1",D2826="South","Zone 2",D2826="East","Zone 3",D2826="West","Zone 4")</f>
        <v>Zone 3</v>
      </c>
      <c r="P2826">
        <f t="shared" si="89"/>
        <v>30207.800000000003</v>
      </c>
      <c r="Q2826" t="str">
        <f>VLOOKUP(C2826,Product_Master!$A:$D,3,FALSE)</f>
        <v>Furniture</v>
      </c>
    </row>
    <row r="2827" spans="1:17" x14ac:dyDescent="0.3">
      <c r="A2827" t="s">
        <v>5960</v>
      </c>
      <c r="B2827" t="s">
        <v>1600</v>
      </c>
      <c r="C2827" t="s">
        <v>60</v>
      </c>
      <c r="D2827" t="s">
        <v>191</v>
      </c>
      <c r="E2827" t="s">
        <v>242</v>
      </c>
      <c r="F2827" t="s">
        <v>242</v>
      </c>
      <c r="G2827" t="s">
        <v>200</v>
      </c>
      <c r="H2827" t="s">
        <v>5961</v>
      </c>
      <c r="I2827">
        <v>9</v>
      </c>
      <c r="J2827">
        <v>10</v>
      </c>
      <c r="K2827">
        <v>483084</v>
      </c>
      <c r="L2827" t="str">
        <f>VLOOKUP(Sales_Data!C2827,Product_Master!$A:$D,2,FALSE)</f>
        <v>Cupboard</v>
      </c>
      <c r="M2827">
        <f>VLOOKUP(C2827,Product_Master!$A:$D,4,FALSE)</f>
        <v>59640</v>
      </c>
      <c r="N2827" t="str">
        <f t="shared" si="88"/>
        <v>HIGH</v>
      </c>
      <c r="O2827" t="str" cm="1">
        <f t="array" ref="O2827">_xlfn.IFS(D2827="North","Zone 1",D2827="South","Zone 2",D2827="East","Zone 3",D2827="West","Zone 4")</f>
        <v>Zone 1</v>
      </c>
      <c r="P2827">
        <f t="shared" si="89"/>
        <v>48308.4</v>
      </c>
      <c r="Q2827" t="str">
        <f>VLOOKUP(C2827,Product_Master!$A:$D,3,FALSE)</f>
        <v>Furniture</v>
      </c>
    </row>
    <row r="2828" spans="1:17" x14ac:dyDescent="0.3">
      <c r="A2828" t="s">
        <v>5962</v>
      </c>
      <c r="B2828" t="s">
        <v>3195</v>
      </c>
      <c r="C2828" t="s">
        <v>108</v>
      </c>
      <c r="D2828" t="s">
        <v>197</v>
      </c>
      <c r="E2828" t="s">
        <v>198</v>
      </c>
      <c r="F2828" t="s">
        <v>199</v>
      </c>
      <c r="G2828" t="s">
        <v>285</v>
      </c>
      <c r="H2828" t="s">
        <v>5963</v>
      </c>
      <c r="I2828">
        <v>10</v>
      </c>
      <c r="J2828">
        <v>5</v>
      </c>
      <c r="K2828">
        <v>140248</v>
      </c>
      <c r="L2828" t="str">
        <f>VLOOKUP(Sales_Data!C2828,Product_Master!$A:$D,2,FALSE)</f>
        <v>Salt</v>
      </c>
      <c r="M2828">
        <f>VLOOKUP(C2828,Product_Master!$A:$D,4,FALSE)</f>
        <v>14763</v>
      </c>
      <c r="N2828" t="str">
        <f t="shared" si="88"/>
        <v>HIGH</v>
      </c>
      <c r="O2828" t="str" cm="1">
        <f t="array" ref="O2828">_xlfn.IFS(D2828="North","Zone 1",D2828="South","Zone 2",D2828="East","Zone 3",D2828="West","Zone 4")</f>
        <v>Zone 4</v>
      </c>
      <c r="P2828">
        <f t="shared" si="89"/>
        <v>14024.800000000001</v>
      </c>
      <c r="Q2828" t="str">
        <f>VLOOKUP(C2828,Product_Master!$A:$D,3,FALSE)</f>
        <v>Grocery</v>
      </c>
    </row>
    <row r="2829" spans="1:17" x14ac:dyDescent="0.3">
      <c r="A2829" t="s">
        <v>5964</v>
      </c>
      <c r="B2829" t="s">
        <v>1209</v>
      </c>
      <c r="C2829" t="s">
        <v>44</v>
      </c>
      <c r="D2829" t="s">
        <v>171</v>
      </c>
      <c r="E2829" t="s">
        <v>223</v>
      </c>
      <c r="F2829" t="s">
        <v>224</v>
      </c>
      <c r="G2829" t="s">
        <v>262</v>
      </c>
      <c r="H2829" t="s">
        <v>5965</v>
      </c>
      <c r="I2829">
        <v>10</v>
      </c>
      <c r="J2829">
        <v>5</v>
      </c>
      <c r="K2829">
        <v>712585</v>
      </c>
      <c r="L2829" t="str">
        <f>VLOOKUP(Sales_Data!C2829,Product_Master!$A:$D,2,FALSE)</f>
        <v>Bookshelf</v>
      </c>
      <c r="M2829">
        <f>VLOOKUP(C2829,Product_Master!$A:$D,4,FALSE)</f>
        <v>75009</v>
      </c>
      <c r="N2829" t="str">
        <f t="shared" si="88"/>
        <v>HIGH</v>
      </c>
      <c r="O2829" t="str" cm="1">
        <f t="array" ref="O2829">_xlfn.IFS(D2829="North","Zone 1",D2829="South","Zone 2",D2829="East","Zone 3",D2829="West","Zone 4")</f>
        <v>Zone 2</v>
      </c>
      <c r="P2829">
        <f t="shared" si="89"/>
        <v>71258.5</v>
      </c>
      <c r="Q2829" t="str">
        <f>VLOOKUP(C2829,Product_Master!$A:$D,3,FALSE)</f>
        <v>Furniture</v>
      </c>
    </row>
    <row r="2830" spans="1:17" x14ac:dyDescent="0.3">
      <c r="A2830" t="s">
        <v>5966</v>
      </c>
      <c r="B2830" t="s">
        <v>597</v>
      </c>
      <c r="C2830" t="s">
        <v>122</v>
      </c>
      <c r="D2830" t="s">
        <v>191</v>
      </c>
      <c r="E2830" t="s">
        <v>238</v>
      </c>
      <c r="F2830" t="s">
        <v>238</v>
      </c>
      <c r="G2830" t="s">
        <v>243</v>
      </c>
      <c r="H2830" t="s">
        <v>5967</v>
      </c>
      <c r="I2830">
        <v>8</v>
      </c>
      <c r="J2830">
        <v>20</v>
      </c>
      <c r="K2830">
        <v>419404</v>
      </c>
      <c r="L2830" t="str">
        <f>VLOOKUP(Sales_Data!C2830,Product_Master!$A:$D,2,FALSE)</f>
        <v>Noodles</v>
      </c>
      <c r="M2830">
        <f>VLOOKUP(C2830,Product_Master!$A:$D,4,FALSE)</f>
        <v>65532</v>
      </c>
      <c r="N2830" t="str">
        <f t="shared" si="88"/>
        <v>HIGH</v>
      </c>
      <c r="O2830" t="str" cm="1">
        <f t="array" ref="O2830">_xlfn.IFS(D2830="North","Zone 1",D2830="South","Zone 2",D2830="East","Zone 3",D2830="West","Zone 4")</f>
        <v>Zone 1</v>
      </c>
      <c r="P2830">
        <f t="shared" si="89"/>
        <v>41940.400000000001</v>
      </c>
      <c r="Q2830" t="str">
        <f>VLOOKUP(C2830,Product_Master!$A:$D,3,FALSE)</f>
        <v>Grocery</v>
      </c>
    </row>
    <row r="2831" spans="1:17" x14ac:dyDescent="0.3">
      <c r="A2831" t="s">
        <v>5968</v>
      </c>
      <c r="B2831" t="s">
        <v>1596</v>
      </c>
      <c r="C2831" t="s">
        <v>145</v>
      </c>
      <c r="D2831" t="s">
        <v>191</v>
      </c>
      <c r="E2831" t="s">
        <v>238</v>
      </c>
      <c r="F2831" t="s">
        <v>238</v>
      </c>
      <c r="G2831" t="s">
        <v>257</v>
      </c>
      <c r="H2831" t="s">
        <v>5969</v>
      </c>
      <c r="I2831">
        <v>11</v>
      </c>
      <c r="J2831">
        <v>15</v>
      </c>
      <c r="K2831">
        <v>166018</v>
      </c>
      <c r="L2831" t="str">
        <f>VLOOKUP(Sales_Data!C2831,Product_Master!$A:$D,2,FALSE)</f>
        <v>Badminton Racket</v>
      </c>
      <c r="M2831">
        <f>VLOOKUP(C2831,Product_Master!$A:$D,4,FALSE)</f>
        <v>17756</v>
      </c>
      <c r="N2831" t="str">
        <f t="shared" si="88"/>
        <v>HIGH</v>
      </c>
      <c r="O2831" t="str" cm="1">
        <f t="array" ref="O2831">_xlfn.IFS(D2831="North","Zone 1",D2831="South","Zone 2",D2831="East","Zone 3",D2831="West","Zone 4")</f>
        <v>Zone 1</v>
      </c>
      <c r="P2831">
        <f t="shared" si="89"/>
        <v>16601.8</v>
      </c>
      <c r="Q2831" t="str">
        <f>VLOOKUP(C2831,Product_Master!$A:$D,3,FALSE)</f>
        <v>Sports</v>
      </c>
    </row>
    <row r="2832" spans="1:17" x14ac:dyDescent="0.3">
      <c r="A2832" t="s">
        <v>5970</v>
      </c>
      <c r="B2832" t="s">
        <v>513</v>
      </c>
      <c r="C2832" t="s">
        <v>54</v>
      </c>
      <c r="D2832" t="s">
        <v>178</v>
      </c>
      <c r="E2832" t="s">
        <v>185</v>
      </c>
      <c r="F2832" t="s">
        <v>186</v>
      </c>
      <c r="G2832" t="s">
        <v>228</v>
      </c>
      <c r="H2832" t="s">
        <v>5971</v>
      </c>
      <c r="I2832">
        <v>6</v>
      </c>
      <c r="J2832">
        <v>15</v>
      </c>
      <c r="K2832">
        <v>64265</v>
      </c>
      <c r="L2832" t="str">
        <f>VLOOKUP(Sales_Data!C2832,Product_Master!$A:$D,2,FALSE)</f>
        <v>Cabinet</v>
      </c>
      <c r="M2832">
        <f>VLOOKUP(C2832,Product_Master!$A:$D,4,FALSE)</f>
        <v>12601</v>
      </c>
      <c r="N2832" t="str">
        <f t="shared" si="88"/>
        <v>HIGH</v>
      </c>
      <c r="O2832" t="str" cm="1">
        <f t="array" ref="O2832">_xlfn.IFS(D2832="North","Zone 1",D2832="South","Zone 2",D2832="East","Zone 3",D2832="West","Zone 4")</f>
        <v>Zone 3</v>
      </c>
      <c r="P2832">
        <f t="shared" si="89"/>
        <v>6426.5</v>
      </c>
      <c r="Q2832" t="str">
        <f>VLOOKUP(C2832,Product_Master!$A:$D,3,FALSE)</f>
        <v>Furniture</v>
      </c>
    </row>
    <row r="2833" spans="1:17" x14ac:dyDescent="0.3">
      <c r="A2833" t="s">
        <v>5972</v>
      </c>
      <c r="B2833" t="s">
        <v>1585</v>
      </c>
      <c r="C2833" t="s">
        <v>85</v>
      </c>
      <c r="D2833" t="s">
        <v>178</v>
      </c>
      <c r="E2833" t="s">
        <v>310</v>
      </c>
      <c r="F2833" t="s">
        <v>311</v>
      </c>
      <c r="G2833" t="s">
        <v>187</v>
      </c>
      <c r="H2833" t="s">
        <v>5973</v>
      </c>
      <c r="I2833">
        <v>5</v>
      </c>
      <c r="J2833">
        <v>15</v>
      </c>
      <c r="K2833">
        <v>312804</v>
      </c>
      <c r="L2833" t="str">
        <f>VLOOKUP(Sales_Data!C2833,Product_Master!$A:$D,2,FALSE)</f>
        <v>Shoes</v>
      </c>
      <c r="M2833">
        <f>VLOOKUP(C2833,Product_Master!$A:$D,4,FALSE)</f>
        <v>73601</v>
      </c>
      <c r="N2833" t="str">
        <f t="shared" si="88"/>
        <v>HIGH</v>
      </c>
      <c r="O2833" t="str" cm="1">
        <f t="array" ref="O2833">_xlfn.IFS(D2833="North","Zone 1",D2833="South","Zone 2",D2833="East","Zone 3",D2833="West","Zone 4")</f>
        <v>Zone 3</v>
      </c>
      <c r="P2833">
        <f t="shared" si="89"/>
        <v>31280.400000000001</v>
      </c>
      <c r="Q2833" t="str">
        <f>VLOOKUP(C2833,Product_Master!$A:$D,3,FALSE)</f>
        <v>Clothing</v>
      </c>
    </row>
    <row r="2834" spans="1:17" x14ac:dyDescent="0.3">
      <c r="A2834" t="s">
        <v>5974</v>
      </c>
      <c r="B2834" t="s">
        <v>3559</v>
      </c>
      <c r="C2834" t="s">
        <v>9</v>
      </c>
      <c r="D2834" t="s">
        <v>178</v>
      </c>
      <c r="E2834" t="s">
        <v>310</v>
      </c>
      <c r="F2834" t="s">
        <v>311</v>
      </c>
      <c r="G2834" t="s">
        <v>219</v>
      </c>
      <c r="H2834" t="s">
        <v>5588</v>
      </c>
      <c r="I2834">
        <v>9</v>
      </c>
      <c r="J2834">
        <v>15</v>
      </c>
      <c r="K2834">
        <v>326142</v>
      </c>
      <c r="L2834" t="str">
        <f>VLOOKUP(Sales_Data!C2834,Product_Master!$A:$D,2,FALSE)</f>
        <v>Dell Monitor</v>
      </c>
      <c r="M2834">
        <f>VLOOKUP(C2834,Product_Master!$A:$D,4,FALSE)</f>
        <v>42633</v>
      </c>
      <c r="N2834" t="str">
        <f t="shared" si="88"/>
        <v>HIGH</v>
      </c>
      <c r="O2834" t="str" cm="1">
        <f t="array" ref="O2834">_xlfn.IFS(D2834="North","Zone 1",D2834="South","Zone 2",D2834="East","Zone 3",D2834="West","Zone 4")</f>
        <v>Zone 3</v>
      </c>
      <c r="P2834">
        <f t="shared" si="89"/>
        <v>32614.2</v>
      </c>
      <c r="Q2834" t="str">
        <f>VLOOKUP(C2834,Product_Master!$A:$D,3,FALSE)</f>
        <v>Electronics</v>
      </c>
    </row>
    <row r="2835" spans="1:17" x14ac:dyDescent="0.3">
      <c r="A2835" t="s">
        <v>5975</v>
      </c>
      <c r="B2835" t="s">
        <v>321</v>
      </c>
      <c r="C2835" t="s">
        <v>155</v>
      </c>
      <c r="D2835" t="s">
        <v>178</v>
      </c>
      <c r="E2835" t="s">
        <v>310</v>
      </c>
      <c r="F2835" t="s">
        <v>311</v>
      </c>
      <c r="G2835" t="s">
        <v>269</v>
      </c>
      <c r="H2835" t="s">
        <v>5976</v>
      </c>
      <c r="I2835">
        <v>5</v>
      </c>
      <c r="J2835">
        <v>5</v>
      </c>
      <c r="K2835">
        <v>341140</v>
      </c>
      <c r="L2835" t="str">
        <f>VLOOKUP(Sales_Data!C2835,Product_Master!$A:$D,2,FALSE)</f>
        <v>Cycling Bottle</v>
      </c>
      <c r="M2835">
        <f>VLOOKUP(C2835,Product_Master!$A:$D,4,FALSE)</f>
        <v>71819</v>
      </c>
      <c r="N2835" t="str">
        <f t="shared" si="88"/>
        <v>HIGH</v>
      </c>
      <c r="O2835" t="str" cm="1">
        <f t="array" ref="O2835">_xlfn.IFS(D2835="North","Zone 1",D2835="South","Zone 2",D2835="East","Zone 3",D2835="West","Zone 4")</f>
        <v>Zone 3</v>
      </c>
      <c r="P2835">
        <f t="shared" si="89"/>
        <v>34114</v>
      </c>
      <c r="Q2835" t="str">
        <f>VLOOKUP(C2835,Product_Master!$A:$D,3,FALSE)</f>
        <v>Sports</v>
      </c>
    </row>
    <row r="2836" spans="1:17" x14ac:dyDescent="0.3">
      <c r="A2836" t="s">
        <v>5977</v>
      </c>
      <c r="B2836" t="s">
        <v>707</v>
      </c>
      <c r="C2836" t="s">
        <v>157</v>
      </c>
      <c r="D2836" t="s">
        <v>171</v>
      </c>
      <c r="E2836" t="s">
        <v>223</v>
      </c>
      <c r="F2836" t="s">
        <v>224</v>
      </c>
      <c r="G2836" t="s">
        <v>187</v>
      </c>
      <c r="H2836" t="s">
        <v>2490</v>
      </c>
      <c r="I2836">
        <v>5</v>
      </c>
      <c r="J2836">
        <v>15</v>
      </c>
      <c r="K2836">
        <v>165796</v>
      </c>
      <c r="L2836" t="str">
        <f>VLOOKUP(Sales_Data!C2836,Product_Master!$A:$D,2,FALSE)</f>
        <v>Sports Bag</v>
      </c>
      <c r="M2836">
        <f>VLOOKUP(C2836,Product_Master!$A:$D,4,FALSE)</f>
        <v>39011</v>
      </c>
      <c r="N2836" t="str">
        <f t="shared" si="88"/>
        <v>HIGH</v>
      </c>
      <c r="O2836" t="str" cm="1">
        <f t="array" ref="O2836">_xlfn.IFS(D2836="North","Zone 1",D2836="South","Zone 2",D2836="East","Zone 3",D2836="West","Zone 4")</f>
        <v>Zone 2</v>
      </c>
      <c r="P2836">
        <f t="shared" si="89"/>
        <v>16579.600000000002</v>
      </c>
      <c r="Q2836" t="str">
        <f>VLOOKUP(C2836,Product_Master!$A:$D,3,FALSE)</f>
        <v>Sports</v>
      </c>
    </row>
    <row r="2837" spans="1:17" x14ac:dyDescent="0.3">
      <c r="A2837" t="s">
        <v>5978</v>
      </c>
      <c r="B2837" t="s">
        <v>231</v>
      </c>
      <c r="C2837" t="s">
        <v>19</v>
      </c>
      <c r="D2837" t="s">
        <v>191</v>
      </c>
      <c r="E2837" t="s">
        <v>242</v>
      </c>
      <c r="F2837" t="s">
        <v>242</v>
      </c>
      <c r="G2837" t="s">
        <v>212</v>
      </c>
      <c r="H2837" t="s">
        <v>5979</v>
      </c>
      <c r="I2837">
        <v>3</v>
      </c>
      <c r="J2837">
        <v>15</v>
      </c>
      <c r="K2837">
        <v>50155</v>
      </c>
      <c r="L2837" t="str">
        <f>VLOOKUP(Sales_Data!C2837,Product_Master!$A:$D,2,FALSE)</f>
        <v>Projector</v>
      </c>
      <c r="M2837">
        <f>VLOOKUP(C2837,Product_Master!$A:$D,4,FALSE)</f>
        <v>19669</v>
      </c>
      <c r="N2837" t="str">
        <f t="shared" si="88"/>
        <v>HIGH</v>
      </c>
      <c r="O2837" t="str" cm="1">
        <f t="array" ref="O2837">_xlfn.IFS(D2837="North","Zone 1",D2837="South","Zone 2",D2837="East","Zone 3",D2837="West","Zone 4")</f>
        <v>Zone 1</v>
      </c>
      <c r="P2837">
        <f t="shared" si="89"/>
        <v>5015.5</v>
      </c>
      <c r="Q2837" t="str">
        <f>VLOOKUP(C2837,Product_Master!$A:$D,3,FALSE)</f>
        <v>Electronics</v>
      </c>
    </row>
    <row r="2838" spans="1:17" x14ac:dyDescent="0.3">
      <c r="A2838" t="s">
        <v>5980</v>
      </c>
      <c r="B2838" t="s">
        <v>672</v>
      </c>
      <c r="C2838" t="s">
        <v>44</v>
      </c>
      <c r="D2838" t="s">
        <v>171</v>
      </c>
      <c r="E2838" t="s">
        <v>204</v>
      </c>
      <c r="F2838" t="s">
        <v>205</v>
      </c>
      <c r="G2838" t="s">
        <v>285</v>
      </c>
      <c r="H2838" t="s">
        <v>5981</v>
      </c>
      <c r="I2838">
        <v>12</v>
      </c>
      <c r="J2838">
        <v>0</v>
      </c>
      <c r="K2838">
        <v>900108</v>
      </c>
      <c r="L2838" t="str">
        <f>VLOOKUP(Sales_Data!C2838,Product_Master!$A:$D,2,FALSE)</f>
        <v>Bookshelf</v>
      </c>
      <c r="M2838">
        <f>VLOOKUP(C2838,Product_Master!$A:$D,4,FALSE)</f>
        <v>75009</v>
      </c>
      <c r="N2838" t="str">
        <f t="shared" si="88"/>
        <v>HIGH</v>
      </c>
      <c r="O2838" t="str" cm="1">
        <f t="array" ref="O2838">_xlfn.IFS(D2838="North","Zone 1",D2838="South","Zone 2",D2838="East","Zone 3",D2838="West","Zone 4")</f>
        <v>Zone 2</v>
      </c>
      <c r="P2838">
        <f t="shared" si="89"/>
        <v>90010.8</v>
      </c>
      <c r="Q2838" t="str">
        <f>VLOOKUP(C2838,Product_Master!$A:$D,3,FALSE)</f>
        <v>Furniture</v>
      </c>
    </row>
    <row r="2839" spans="1:17" x14ac:dyDescent="0.3">
      <c r="A2839" t="s">
        <v>5982</v>
      </c>
      <c r="B2839" t="s">
        <v>1546</v>
      </c>
      <c r="C2839" t="s">
        <v>35</v>
      </c>
      <c r="D2839" t="s">
        <v>178</v>
      </c>
      <c r="E2839" t="s">
        <v>179</v>
      </c>
      <c r="F2839" t="s">
        <v>180</v>
      </c>
      <c r="G2839" t="s">
        <v>315</v>
      </c>
      <c r="H2839" t="s">
        <v>5983</v>
      </c>
      <c r="I2839">
        <v>8</v>
      </c>
      <c r="J2839">
        <v>20</v>
      </c>
      <c r="K2839">
        <v>277401</v>
      </c>
      <c r="L2839" t="str">
        <f>VLOOKUP(Sales_Data!C2839,Product_Master!$A:$D,2,FALSE)</f>
        <v>Office Chair</v>
      </c>
      <c r="M2839">
        <f>VLOOKUP(C2839,Product_Master!$A:$D,4,FALSE)</f>
        <v>43344</v>
      </c>
      <c r="N2839" t="str">
        <f t="shared" si="88"/>
        <v>HIGH</v>
      </c>
      <c r="O2839" t="str" cm="1">
        <f t="array" ref="O2839">_xlfn.IFS(D2839="North","Zone 1",D2839="South","Zone 2",D2839="East","Zone 3",D2839="West","Zone 4")</f>
        <v>Zone 3</v>
      </c>
      <c r="P2839">
        <f t="shared" si="89"/>
        <v>27740.100000000002</v>
      </c>
      <c r="Q2839" t="str">
        <f>VLOOKUP(C2839,Product_Master!$A:$D,3,FALSE)</f>
        <v>Furniture</v>
      </c>
    </row>
    <row r="2840" spans="1:17" x14ac:dyDescent="0.3">
      <c r="A2840" t="s">
        <v>5984</v>
      </c>
      <c r="B2840" t="s">
        <v>1742</v>
      </c>
      <c r="C2840" t="s">
        <v>15</v>
      </c>
      <c r="D2840" t="s">
        <v>191</v>
      </c>
      <c r="E2840" t="s">
        <v>192</v>
      </c>
      <c r="F2840" t="s">
        <v>193</v>
      </c>
      <c r="G2840" t="s">
        <v>285</v>
      </c>
      <c r="H2840" t="s">
        <v>5985</v>
      </c>
      <c r="I2840">
        <v>12</v>
      </c>
      <c r="J2840">
        <v>0</v>
      </c>
      <c r="K2840">
        <v>110256</v>
      </c>
      <c r="L2840" t="str">
        <f>VLOOKUP(Sales_Data!C2840,Product_Master!$A:$D,2,FALSE)</f>
        <v>OnePlus Phone</v>
      </c>
      <c r="M2840">
        <f>VLOOKUP(C2840,Product_Master!$A:$D,4,FALSE)</f>
        <v>9188</v>
      </c>
      <c r="N2840" t="str">
        <f t="shared" si="88"/>
        <v>HIGH</v>
      </c>
      <c r="O2840" t="str" cm="1">
        <f t="array" ref="O2840">_xlfn.IFS(D2840="North","Zone 1",D2840="South","Zone 2",D2840="East","Zone 3",D2840="West","Zone 4")</f>
        <v>Zone 1</v>
      </c>
      <c r="P2840">
        <f t="shared" si="89"/>
        <v>11025.6</v>
      </c>
      <c r="Q2840" t="str">
        <f>VLOOKUP(C2840,Product_Master!$A:$D,3,FALSE)</f>
        <v>Electronics</v>
      </c>
    </row>
    <row r="2841" spans="1:17" x14ac:dyDescent="0.3">
      <c r="A2841" t="s">
        <v>5986</v>
      </c>
      <c r="B2841" t="s">
        <v>768</v>
      </c>
      <c r="C2841" t="s">
        <v>97</v>
      </c>
      <c r="D2841" t="s">
        <v>191</v>
      </c>
      <c r="E2841" t="s">
        <v>242</v>
      </c>
      <c r="F2841" t="s">
        <v>242</v>
      </c>
      <c r="G2841" t="s">
        <v>257</v>
      </c>
      <c r="H2841" t="s">
        <v>5987</v>
      </c>
      <c r="I2841">
        <v>6</v>
      </c>
      <c r="J2841">
        <v>10</v>
      </c>
      <c r="K2841">
        <v>114723</v>
      </c>
      <c r="L2841" t="str">
        <f>VLOOKUP(Sales_Data!C2841,Product_Master!$A:$D,2,FALSE)</f>
        <v>Rice</v>
      </c>
      <c r="M2841">
        <f>VLOOKUP(C2841,Product_Master!$A:$D,4,FALSE)</f>
        <v>21245</v>
      </c>
      <c r="N2841" t="str">
        <f t="shared" si="88"/>
        <v>HIGH</v>
      </c>
      <c r="O2841" t="str" cm="1">
        <f t="array" ref="O2841">_xlfn.IFS(D2841="North","Zone 1",D2841="South","Zone 2",D2841="East","Zone 3",D2841="West","Zone 4")</f>
        <v>Zone 1</v>
      </c>
      <c r="P2841">
        <f t="shared" si="89"/>
        <v>11472.300000000001</v>
      </c>
      <c r="Q2841" t="str">
        <f>VLOOKUP(C2841,Product_Master!$A:$D,3,FALSE)</f>
        <v>Grocery</v>
      </c>
    </row>
    <row r="2842" spans="1:17" x14ac:dyDescent="0.3">
      <c r="A2842" t="s">
        <v>5988</v>
      </c>
      <c r="B2842" t="s">
        <v>252</v>
      </c>
      <c r="C2842" t="s">
        <v>44</v>
      </c>
      <c r="D2842" t="s">
        <v>191</v>
      </c>
      <c r="E2842" t="s">
        <v>242</v>
      </c>
      <c r="F2842" t="s">
        <v>242</v>
      </c>
      <c r="G2842" t="s">
        <v>285</v>
      </c>
      <c r="H2842" t="s">
        <v>5989</v>
      </c>
      <c r="I2842">
        <v>10</v>
      </c>
      <c r="J2842">
        <v>0</v>
      </c>
      <c r="K2842">
        <v>750090</v>
      </c>
      <c r="L2842" t="str">
        <f>VLOOKUP(Sales_Data!C2842,Product_Master!$A:$D,2,FALSE)</f>
        <v>Bookshelf</v>
      </c>
      <c r="M2842">
        <f>VLOOKUP(C2842,Product_Master!$A:$D,4,FALSE)</f>
        <v>75009</v>
      </c>
      <c r="N2842" t="str">
        <f t="shared" si="88"/>
        <v>HIGH</v>
      </c>
      <c r="O2842" t="str" cm="1">
        <f t="array" ref="O2842">_xlfn.IFS(D2842="North","Zone 1",D2842="South","Zone 2",D2842="East","Zone 3",D2842="West","Zone 4")</f>
        <v>Zone 1</v>
      </c>
      <c r="P2842">
        <f t="shared" si="89"/>
        <v>75009</v>
      </c>
      <c r="Q2842" t="str">
        <f>VLOOKUP(C2842,Product_Master!$A:$D,3,FALSE)</f>
        <v>Furniture</v>
      </c>
    </row>
    <row r="2843" spans="1:17" x14ac:dyDescent="0.3">
      <c r="A2843" t="s">
        <v>5990</v>
      </c>
      <c r="B2843" t="s">
        <v>170</v>
      </c>
      <c r="C2843" t="s">
        <v>13</v>
      </c>
      <c r="D2843" t="s">
        <v>191</v>
      </c>
      <c r="E2843" t="s">
        <v>238</v>
      </c>
      <c r="F2843" t="s">
        <v>238</v>
      </c>
      <c r="G2843" t="s">
        <v>243</v>
      </c>
      <c r="H2843" t="s">
        <v>5991</v>
      </c>
      <c r="I2843">
        <v>6</v>
      </c>
      <c r="J2843">
        <v>15</v>
      </c>
      <c r="K2843">
        <v>136231</v>
      </c>
      <c r="L2843" t="str">
        <f>VLOOKUP(Sales_Data!C2843,Product_Master!$A:$D,2,FALSE)</f>
        <v>iPhone</v>
      </c>
      <c r="M2843">
        <f>VLOOKUP(C2843,Product_Master!$A:$D,4,FALSE)</f>
        <v>26712</v>
      </c>
      <c r="N2843" t="str">
        <f t="shared" si="88"/>
        <v>HIGH</v>
      </c>
      <c r="O2843" t="str" cm="1">
        <f t="array" ref="O2843">_xlfn.IFS(D2843="North","Zone 1",D2843="South","Zone 2",D2843="East","Zone 3",D2843="West","Zone 4")</f>
        <v>Zone 1</v>
      </c>
      <c r="P2843">
        <f t="shared" si="89"/>
        <v>13623.1</v>
      </c>
      <c r="Q2843" t="str">
        <f>VLOOKUP(C2843,Product_Master!$A:$D,3,FALSE)</f>
        <v>Electronics</v>
      </c>
    </row>
    <row r="2844" spans="1:17" x14ac:dyDescent="0.3">
      <c r="A2844" t="s">
        <v>5992</v>
      </c>
      <c r="B2844" t="s">
        <v>713</v>
      </c>
      <c r="C2844" t="s">
        <v>131</v>
      </c>
      <c r="D2844" t="s">
        <v>178</v>
      </c>
      <c r="E2844" t="s">
        <v>310</v>
      </c>
      <c r="F2844" t="s">
        <v>311</v>
      </c>
      <c r="G2844" t="s">
        <v>200</v>
      </c>
      <c r="H2844" t="s">
        <v>5993</v>
      </c>
      <c r="I2844">
        <v>6</v>
      </c>
      <c r="J2844">
        <v>10</v>
      </c>
      <c r="K2844">
        <v>339319</v>
      </c>
      <c r="L2844" t="str">
        <f>VLOOKUP(Sales_Data!C2844,Product_Master!$A:$D,2,FALSE)</f>
        <v>Football</v>
      </c>
      <c r="M2844">
        <f>VLOOKUP(C2844,Product_Master!$A:$D,4,FALSE)</f>
        <v>62837</v>
      </c>
      <c r="N2844" t="str">
        <f t="shared" si="88"/>
        <v>HIGH</v>
      </c>
      <c r="O2844" t="str" cm="1">
        <f t="array" ref="O2844">_xlfn.IFS(D2844="North","Zone 1",D2844="South","Zone 2",D2844="East","Zone 3",D2844="West","Zone 4")</f>
        <v>Zone 3</v>
      </c>
      <c r="P2844">
        <f t="shared" si="89"/>
        <v>33931.9</v>
      </c>
      <c r="Q2844" t="str">
        <f>VLOOKUP(C2844,Product_Master!$A:$D,3,FALSE)</f>
        <v>Sports</v>
      </c>
    </row>
    <row r="2845" spans="1:17" x14ac:dyDescent="0.3">
      <c r="A2845" t="s">
        <v>5994</v>
      </c>
      <c r="B2845" t="s">
        <v>487</v>
      </c>
      <c r="C2845" t="s">
        <v>102</v>
      </c>
      <c r="D2845" t="s">
        <v>197</v>
      </c>
      <c r="E2845" t="s">
        <v>198</v>
      </c>
      <c r="F2845" t="s">
        <v>199</v>
      </c>
      <c r="G2845" t="s">
        <v>187</v>
      </c>
      <c r="H2845" t="s">
        <v>4551</v>
      </c>
      <c r="I2845">
        <v>12</v>
      </c>
      <c r="J2845">
        <v>20</v>
      </c>
      <c r="K2845">
        <v>701472</v>
      </c>
      <c r="L2845" t="str">
        <f>VLOOKUP(Sales_Data!C2845,Product_Master!$A:$D,2,FALSE)</f>
        <v>Tea</v>
      </c>
      <c r="M2845">
        <f>VLOOKUP(C2845,Product_Master!$A:$D,4,FALSE)</f>
        <v>73070</v>
      </c>
      <c r="N2845" t="str">
        <f t="shared" si="88"/>
        <v>HIGH</v>
      </c>
      <c r="O2845" t="str" cm="1">
        <f t="array" ref="O2845">_xlfn.IFS(D2845="North","Zone 1",D2845="South","Zone 2",D2845="East","Zone 3",D2845="West","Zone 4")</f>
        <v>Zone 4</v>
      </c>
      <c r="P2845">
        <f t="shared" si="89"/>
        <v>70147.199999999997</v>
      </c>
      <c r="Q2845" t="str">
        <f>VLOOKUP(C2845,Product_Master!$A:$D,3,FALSE)</f>
        <v>Grocery</v>
      </c>
    </row>
    <row r="2846" spans="1:17" x14ac:dyDescent="0.3">
      <c r="A2846" t="s">
        <v>5995</v>
      </c>
      <c r="B2846" t="s">
        <v>518</v>
      </c>
      <c r="C2846" t="s">
        <v>151</v>
      </c>
      <c r="D2846" t="s">
        <v>171</v>
      </c>
      <c r="E2846" t="s">
        <v>172</v>
      </c>
      <c r="F2846" t="s">
        <v>173</v>
      </c>
      <c r="G2846" t="s">
        <v>206</v>
      </c>
      <c r="H2846" t="s">
        <v>3149</v>
      </c>
      <c r="I2846">
        <v>11</v>
      </c>
      <c r="J2846">
        <v>15</v>
      </c>
      <c r="K2846">
        <v>356206</v>
      </c>
      <c r="L2846" t="str">
        <f>VLOOKUP(Sales_Data!C2846,Product_Master!$A:$D,2,FALSE)</f>
        <v>Volleyball</v>
      </c>
      <c r="M2846">
        <f>VLOOKUP(C2846,Product_Master!$A:$D,4,FALSE)</f>
        <v>38097</v>
      </c>
      <c r="N2846" t="str">
        <f t="shared" si="88"/>
        <v>HIGH</v>
      </c>
      <c r="O2846" t="str" cm="1">
        <f t="array" ref="O2846">_xlfn.IFS(D2846="North","Zone 1",D2846="South","Zone 2",D2846="East","Zone 3",D2846="West","Zone 4")</f>
        <v>Zone 2</v>
      </c>
      <c r="P2846">
        <f t="shared" si="89"/>
        <v>35620.6</v>
      </c>
      <c r="Q2846" t="str">
        <f>VLOOKUP(C2846,Product_Master!$A:$D,3,FALSE)</f>
        <v>Sports</v>
      </c>
    </row>
    <row r="2847" spans="1:17" x14ac:dyDescent="0.3">
      <c r="A2847" t="s">
        <v>5996</v>
      </c>
      <c r="B2847" t="s">
        <v>3000</v>
      </c>
      <c r="C2847" t="s">
        <v>137</v>
      </c>
      <c r="D2847" t="s">
        <v>197</v>
      </c>
      <c r="E2847" t="s">
        <v>210</v>
      </c>
      <c r="F2847" t="s">
        <v>211</v>
      </c>
      <c r="G2847" t="s">
        <v>219</v>
      </c>
      <c r="H2847" t="s">
        <v>1143</v>
      </c>
      <c r="I2847">
        <v>1</v>
      </c>
      <c r="J2847">
        <v>15</v>
      </c>
      <c r="K2847">
        <v>43440</v>
      </c>
      <c r="L2847" t="str">
        <f>VLOOKUP(Sales_Data!C2847,Product_Master!$A:$D,2,FALSE)</f>
        <v>Dumbbells</v>
      </c>
      <c r="M2847">
        <f>VLOOKUP(C2847,Product_Master!$A:$D,4,FALSE)</f>
        <v>51107</v>
      </c>
      <c r="N2847" t="str">
        <f t="shared" si="88"/>
        <v>HIGH</v>
      </c>
      <c r="O2847" t="str" cm="1">
        <f t="array" ref="O2847">_xlfn.IFS(D2847="North","Zone 1",D2847="South","Zone 2",D2847="East","Zone 3",D2847="West","Zone 4")</f>
        <v>Zone 4</v>
      </c>
      <c r="P2847">
        <f t="shared" si="89"/>
        <v>4344</v>
      </c>
      <c r="Q2847" t="str">
        <f>VLOOKUP(C2847,Product_Master!$A:$D,3,FALSE)</f>
        <v>Sports</v>
      </c>
    </row>
    <row r="2848" spans="1:17" x14ac:dyDescent="0.3">
      <c r="A2848" t="s">
        <v>5997</v>
      </c>
      <c r="B2848" t="s">
        <v>1453</v>
      </c>
      <c r="C2848" t="s">
        <v>54</v>
      </c>
      <c r="D2848" t="s">
        <v>197</v>
      </c>
      <c r="E2848" t="s">
        <v>198</v>
      </c>
      <c r="F2848" t="s">
        <v>199</v>
      </c>
      <c r="G2848" t="s">
        <v>181</v>
      </c>
      <c r="H2848" t="s">
        <v>5935</v>
      </c>
      <c r="I2848">
        <v>12</v>
      </c>
      <c r="J2848">
        <v>0</v>
      </c>
      <c r="K2848">
        <v>151212</v>
      </c>
      <c r="L2848" t="str">
        <f>VLOOKUP(Sales_Data!C2848,Product_Master!$A:$D,2,FALSE)</f>
        <v>Cabinet</v>
      </c>
      <c r="M2848">
        <f>VLOOKUP(C2848,Product_Master!$A:$D,4,FALSE)</f>
        <v>12601</v>
      </c>
      <c r="N2848" t="str">
        <f t="shared" si="88"/>
        <v>HIGH</v>
      </c>
      <c r="O2848" t="str" cm="1">
        <f t="array" ref="O2848">_xlfn.IFS(D2848="North","Zone 1",D2848="South","Zone 2",D2848="East","Zone 3",D2848="West","Zone 4")</f>
        <v>Zone 4</v>
      </c>
      <c r="P2848">
        <f t="shared" si="89"/>
        <v>15121.2</v>
      </c>
      <c r="Q2848" t="str">
        <f>VLOOKUP(C2848,Product_Master!$A:$D,3,FALSE)</f>
        <v>Furniture</v>
      </c>
    </row>
    <row r="2849" spans="1:17" x14ac:dyDescent="0.3">
      <c r="A2849" t="s">
        <v>5998</v>
      </c>
      <c r="B2849" t="s">
        <v>3744</v>
      </c>
      <c r="C2849" t="s">
        <v>7</v>
      </c>
      <c r="D2849" t="s">
        <v>191</v>
      </c>
      <c r="E2849" t="s">
        <v>242</v>
      </c>
      <c r="F2849" t="s">
        <v>242</v>
      </c>
      <c r="G2849" t="s">
        <v>253</v>
      </c>
      <c r="H2849" t="s">
        <v>5999</v>
      </c>
      <c r="I2849">
        <v>9</v>
      </c>
      <c r="J2849">
        <v>10</v>
      </c>
      <c r="K2849">
        <v>518408</v>
      </c>
      <c r="L2849" t="str">
        <f>VLOOKUP(Sales_Data!C2849,Product_Master!$A:$D,2,FALSE)</f>
        <v>HP Laptop</v>
      </c>
      <c r="M2849">
        <f>VLOOKUP(C2849,Product_Master!$A:$D,4,FALSE)</f>
        <v>64001</v>
      </c>
      <c r="N2849" t="str">
        <f t="shared" si="88"/>
        <v>HIGH</v>
      </c>
      <c r="O2849" t="str" cm="1">
        <f t="array" ref="O2849">_xlfn.IFS(D2849="North","Zone 1",D2849="South","Zone 2",D2849="East","Zone 3",D2849="West","Zone 4")</f>
        <v>Zone 1</v>
      </c>
      <c r="P2849">
        <f t="shared" si="89"/>
        <v>51840.800000000003</v>
      </c>
      <c r="Q2849" t="str">
        <f>VLOOKUP(C2849,Product_Master!$A:$D,3,FALSE)</f>
        <v>Electronics</v>
      </c>
    </row>
    <row r="2850" spans="1:17" x14ac:dyDescent="0.3">
      <c r="A2850" t="s">
        <v>6000</v>
      </c>
      <c r="B2850" t="s">
        <v>241</v>
      </c>
      <c r="C2850" t="s">
        <v>54</v>
      </c>
      <c r="D2850" t="s">
        <v>191</v>
      </c>
      <c r="E2850" t="s">
        <v>238</v>
      </c>
      <c r="F2850" t="s">
        <v>238</v>
      </c>
      <c r="G2850" t="s">
        <v>262</v>
      </c>
      <c r="H2850" t="s">
        <v>5938</v>
      </c>
      <c r="I2850">
        <v>5</v>
      </c>
      <c r="J2850">
        <v>5</v>
      </c>
      <c r="K2850">
        <v>59854</v>
      </c>
      <c r="L2850" t="str">
        <f>VLOOKUP(Sales_Data!C2850,Product_Master!$A:$D,2,FALSE)</f>
        <v>Cabinet</v>
      </c>
      <c r="M2850">
        <f>VLOOKUP(C2850,Product_Master!$A:$D,4,FALSE)</f>
        <v>12601</v>
      </c>
      <c r="N2850" t="str">
        <f t="shared" si="88"/>
        <v>HIGH</v>
      </c>
      <c r="O2850" t="str" cm="1">
        <f t="array" ref="O2850">_xlfn.IFS(D2850="North","Zone 1",D2850="South","Zone 2",D2850="East","Zone 3",D2850="West","Zone 4")</f>
        <v>Zone 1</v>
      </c>
      <c r="P2850">
        <f t="shared" si="89"/>
        <v>5985.4000000000005</v>
      </c>
      <c r="Q2850" t="str">
        <f>VLOOKUP(C2850,Product_Master!$A:$D,3,FALSE)</f>
        <v>Furniture</v>
      </c>
    </row>
    <row r="2851" spans="1:17" x14ac:dyDescent="0.3">
      <c r="A2851" t="s">
        <v>6001</v>
      </c>
      <c r="B2851" t="s">
        <v>1149</v>
      </c>
      <c r="C2851" t="s">
        <v>35</v>
      </c>
      <c r="D2851" t="s">
        <v>197</v>
      </c>
      <c r="E2851" t="s">
        <v>260</v>
      </c>
      <c r="F2851" t="s">
        <v>261</v>
      </c>
      <c r="G2851" t="s">
        <v>200</v>
      </c>
      <c r="H2851" t="s">
        <v>6002</v>
      </c>
      <c r="I2851">
        <v>5</v>
      </c>
      <c r="J2851">
        <v>20</v>
      </c>
      <c r="K2851">
        <v>173376</v>
      </c>
      <c r="L2851" t="str">
        <f>VLOOKUP(Sales_Data!C2851,Product_Master!$A:$D,2,FALSE)</f>
        <v>Office Chair</v>
      </c>
      <c r="M2851">
        <f>VLOOKUP(C2851,Product_Master!$A:$D,4,FALSE)</f>
        <v>43344</v>
      </c>
      <c r="N2851" t="str">
        <f t="shared" si="88"/>
        <v>HIGH</v>
      </c>
      <c r="O2851" t="str" cm="1">
        <f t="array" ref="O2851">_xlfn.IFS(D2851="North","Zone 1",D2851="South","Zone 2",D2851="East","Zone 3",D2851="West","Zone 4")</f>
        <v>Zone 4</v>
      </c>
      <c r="P2851">
        <f t="shared" si="89"/>
        <v>17337.600000000002</v>
      </c>
      <c r="Q2851" t="str">
        <f>VLOOKUP(C2851,Product_Master!$A:$D,3,FALSE)</f>
        <v>Furniture</v>
      </c>
    </row>
    <row r="2852" spans="1:17" x14ac:dyDescent="0.3">
      <c r="A2852" t="s">
        <v>6003</v>
      </c>
      <c r="B2852" t="s">
        <v>297</v>
      </c>
      <c r="C2852" t="s">
        <v>69</v>
      </c>
      <c r="D2852" t="s">
        <v>191</v>
      </c>
      <c r="E2852" t="s">
        <v>242</v>
      </c>
      <c r="F2852" t="s">
        <v>242</v>
      </c>
      <c r="G2852" t="s">
        <v>269</v>
      </c>
      <c r="H2852" t="s">
        <v>6004</v>
      </c>
      <c r="I2852">
        <v>6</v>
      </c>
      <c r="J2852">
        <v>20</v>
      </c>
      <c r="K2852">
        <v>42710</v>
      </c>
      <c r="L2852" t="str">
        <f>VLOOKUP(Sales_Data!C2852,Product_Master!$A:$D,2,FALSE)</f>
        <v>Women Kurti</v>
      </c>
      <c r="M2852">
        <f>VLOOKUP(C2852,Product_Master!$A:$D,4,FALSE)</f>
        <v>8898</v>
      </c>
      <c r="N2852" t="str">
        <f t="shared" si="88"/>
        <v>HIGH</v>
      </c>
      <c r="O2852" t="str" cm="1">
        <f t="array" ref="O2852">_xlfn.IFS(D2852="North","Zone 1",D2852="South","Zone 2",D2852="East","Zone 3",D2852="West","Zone 4")</f>
        <v>Zone 1</v>
      </c>
      <c r="P2852">
        <f t="shared" si="89"/>
        <v>4271</v>
      </c>
      <c r="Q2852" t="str">
        <f>VLOOKUP(C2852,Product_Master!$A:$D,3,FALSE)</f>
        <v>Clothing</v>
      </c>
    </row>
    <row r="2853" spans="1:17" x14ac:dyDescent="0.3">
      <c r="A2853" t="s">
        <v>6005</v>
      </c>
      <c r="B2853" t="s">
        <v>1410</v>
      </c>
      <c r="C2853" t="s">
        <v>71</v>
      </c>
      <c r="D2853" t="s">
        <v>178</v>
      </c>
      <c r="E2853" t="s">
        <v>179</v>
      </c>
      <c r="F2853" t="s">
        <v>180</v>
      </c>
      <c r="G2853" t="s">
        <v>257</v>
      </c>
      <c r="H2853" t="s">
        <v>6006</v>
      </c>
      <c r="I2853">
        <v>9</v>
      </c>
      <c r="J2853">
        <v>0</v>
      </c>
      <c r="K2853">
        <v>515844</v>
      </c>
      <c r="L2853" t="str">
        <f>VLOOKUP(Sales_Data!C2853,Product_Master!$A:$D,2,FALSE)</f>
        <v>Jeans</v>
      </c>
      <c r="M2853">
        <f>VLOOKUP(C2853,Product_Master!$A:$D,4,FALSE)</f>
        <v>57316</v>
      </c>
      <c r="N2853" t="str">
        <f t="shared" si="88"/>
        <v>HIGH</v>
      </c>
      <c r="O2853" t="str" cm="1">
        <f t="array" ref="O2853">_xlfn.IFS(D2853="North","Zone 1",D2853="South","Zone 2",D2853="East","Zone 3",D2853="West","Zone 4")</f>
        <v>Zone 3</v>
      </c>
      <c r="P2853">
        <f t="shared" si="89"/>
        <v>51584.4</v>
      </c>
      <c r="Q2853" t="str">
        <f>VLOOKUP(C2853,Product_Master!$A:$D,3,FALSE)</f>
        <v>Clothing</v>
      </c>
    </row>
    <row r="2854" spans="1:17" x14ac:dyDescent="0.3">
      <c r="A2854" t="s">
        <v>6007</v>
      </c>
      <c r="B2854" t="s">
        <v>646</v>
      </c>
      <c r="C2854" t="s">
        <v>77</v>
      </c>
      <c r="D2854" t="s">
        <v>191</v>
      </c>
      <c r="E2854" t="s">
        <v>242</v>
      </c>
      <c r="F2854" t="s">
        <v>242</v>
      </c>
      <c r="G2854" t="s">
        <v>187</v>
      </c>
      <c r="H2854" t="s">
        <v>4862</v>
      </c>
      <c r="I2854">
        <v>5</v>
      </c>
      <c r="J2854">
        <v>15</v>
      </c>
      <c r="K2854">
        <v>87911</v>
      </c>
      <c r="L2854" t="str">
        <f>VLOOKUP(Sales_Data!C2854,Product_Master!$A:$D,2,FALSE)</f>
        <v>Saree</v>
      </c>
      <c r="M2854">
        <f>VLOOKUP(C2854,Product_Master!$A:$D,4,FALSE)</f>
        <v>20685</v>
      </c>
      <c r="N2854" t="str">
        <f t="shared" si="88"/>
        <v>HIGH</v>
      </c>
      <c r="O2854" t="str" cm="1">
        <f t="array" ref="O2854">_xlfn.IFS(D2854="North","Zone 1",D2854="South","Zone 2",D2854="East","Zone 3",D2854="West","Zone 4")</f>
        <v>Zone 1</v>
      </c>
      <c r="P2854">
        <f t="shared" si="89"/>
        <v>8791.1</v>
      </c>
      <c r="Q2854" t="str">
        <f>VLOOKUP(C2854,Product_Master!$A:$D,3,FALSE)</f>
        <v>Clothing</v>
      </c>
    </row>
    <row r="2855" spans="1:17" x14ac:dyDescent="0.3">
      <c r="A2855" t="s">
        <v>6008</v>
      </c>
      <c r="B2855" t="s">
        <v>813</v>
      </c>
      <c r="C2855" t="s">
        <v>79</v>
      </c>
      <c r="D2855" t="s">
        <v>171</v>
      </c>
      <c r="E2855" t="s">
        <v>204</v>
      </c>
      <c r="F2855" t="s">
        <v>205</v>
      </c>
      <c r="G2855" t="s">
        <v>219</v>
      </c>
      <c r="H2855" t="s">
        <v>6009</v>
      </c>
      <c r="I2855">
        <v>2</v>
      </c>
      <c r="J2855">
        <v>20</v>
      </c>
      <c r="K2855">
        <v>6566</v>
      </c>
      <c r="L2855" t="str">
        <f>VLOOKUP(Sales_Data!C2855,Product_Master!$A:$D,2,FALSE)</f>
        <v>Formal Shirt</v>
      </c>
      <c r="M2855">
        <f>VLOOKUP(C2855,Product_Master!$A:$D,4,FALSE)</f>
        <v>4104</v>
      </c>
      <c r="N2855" t="str">
        <f t="shared" si="88"/>
        <v>MEDIUM</v>
      </c>
      <c r="O2855" t="str" cm="1">
        <f t="array" ref="O2855">_xlfn.IFS(D2855="North","Zone 1",D2855="South","Zone 2",D2855="East","Zone 3",D2855="West","Zone 4")</f>
        <v>Zone 2</v>
      </c>
      <c r="P2855">
        <f t="shared" si="89"/>
        <v>328.3</v>
      </c>
      <c r="Q2855" t="str">
        <f>VLOOKUP(C2855,Product_Master!$A:$D,3,FALSE)</f>
        <v>Clothing</v>
      </c>
    </row>
    <row r="2856" spans="1:17" x14ac:dyDescent="0.3">
      <c r="A2856" t="s">
        <v>6010</v>
      </c>
      <c r="B2856" t="s">
        <v>1559</v>
      </c>
      <c r="C2856" t="s">
        <v>114</v>
      </c>
      <c r="D2856" t="s">
        <v>171</v>
      </c>
      <c r="E2856" t="s">
        <v>223</v>
      </c>
      <c r="F2856" t="s">
        <v>224</v>
      </c>
      <c r="G2856" t="s">
        <v>262</v>
      </c>
      <c r="H2856" t="s">
        <v>6011</v>
      </c>
      <c r="I2856">
        <v>11</v>
      </c>
      <c r="J2856">
        <v>15</v>
      </c>
      <c r="K2856">
        <v>544272</v>
      </c>
      <c r="L2856" t="str">
        <f>VLOOKUP(Sales_Data!C2856,Product_Master!$A:$D,2,FALSE)</f>
        <v>Flour</v>
      </c>
      <c r="M2856">
        <f>VLOOKUP(C2856,Product_Master!$A:$D,4,FALSE)</f>
        <v>58211</v>
      </c>
      <c r="N2856" t="str">
        <f t="shared" si="88"/>
        <v>HIGH</v>
      </c>
      <c r="O2856" t="str" cm="1">
        <f t="array" ref="O2856">_xlfn.IFS(D2856="North","Zone 1",D2856="South","Zone 2",D2856="East","Zone 3",D2856="West","Zone 4")</f>
        <v>Zone 2</v>
      </c>
      <c r="P2856">
        <f t="shared" si="89"/>
        <v>54427.200000000004</v>
      </c>
      <c r="Q2856" t="str">
        <f>VLOOKUP(C2856,Product_Master!$A:$D,3,FALSE)</f>
        <v>Grocery</v>
      </c>
    </row>
    <row r="2857" spans="1:17" x14ac:dyDescent="0.3">
      <c r="A2857" t="s">
        <v>6012</v>
      </c>
      <c r="B2857" t="s">
        <v>1504</v>
      </c>
      <c r="C2857" t="s">
        <v>25</v>
      </c>
      <c r="D2857" t="s">
        <v>197</v>
      </c>
      <c r="E2857" t="s">
        <v>198</v>
      </c>
      <c r="F2857" t="s">
        <v>199</v>
      </c>
      <c r="G2857" t="s">
        <v>257</v>
      </c>
      <c r="H2857" t="s">
        <v>6013</v>
      </c>
      <c r="I2857">
        <v>12</v>
      </c>
      <c r="J2857">
        <v>0</v>
      </c>
      <c r="K2857">
        <v>119268</v>
      </c>
      <c r="L2857" t="str">
        <f>VLOOKUP(Sales_Data!C2857,Product_Master!$A:$D,2,FALSE)</f>
        <v>Washing Machine</v>
      </c>
      <c r="M2857">
        <f>VLOOKUP(C2857,Product_Master!$A:$D,4,FALSE)</f>
        <v>9939</v>
      </c>
      <c r="N2857" t="str">
        <f t="shared" si="88"/>
        <v>HIGH</v>
      </c>
      <c r="O2857" t="str" cm="1">
        <f t="array" ref="O2857">_xlfn.IFS(D2857="North","Zone 1",D2857="South","Zone 2",D2857="East","Zone 3",D2857="West","Zone 4")</f>
        <v>Zone 4</v>
      </c>
      <c r="P2857">
        <f t="shared" si="89"/>
        <v>11926.800000000001</v>
      </c>
      <c r="Q2857" t="str">
        <f>VLOOKUP(C2857,Product_Master!$A:$D,3,FALSE)</f>
        <v>Electronics</v>
      </c>
    </row>
    <row r="2858" spans="1:17" x14ac:dyDescent="0.3">
      <c r="A2858" t="s">
        <v>6014</v>
      </c>
      <c r="B2858" t="s">
        <v>306</v>
      </c>
      <c r="C2858" t="s">
        <v>60</v>
      </c>
      <c r="D2858" t="s">
        <v>178</v>
      </c>
      <c r="E2858" t="s">
        <v>179</v>
      </c>
      <c r="F2858" t="s">
        <v>180</v>
      </c>
      <c r="G2858" t="s">
        <v>228</v>
      </c>
      <c r="H2858" t="s">
        <v>5675</v>
      </c>
      <c r="I2858">
        <v>4</v>
      </c>
      <c r="J2858">
        <v>15</v>
      </c>
      <c r="K2858">
        <v>202776</v>
      </c>
      <c r="L2858" t="str">
        <f>VLOOKUP(Sales_Data!C2858,Product_Master!$A:$D,2,FALSE)</f>
        <v>Cupboard</v>
      </c>
      <c r="M2858">
        <f>VLOOKUP(C2858,Product_Master!$A:$D,4,FALSE)</f>
        <v>59640</v>
      </c>
      <c r="N2858" t="str">
        <f t="shared" si="88"/>
        <v>HIGH</v>
      </c>
      <c r="O2858" t="str" cm="1">
        <f t="array" ref="O2858">_xlfn.IFS(D2858="North","Zone 1",D2858="South","Zone 2",D2858="East","Zone 3",D2858="West","Zone 4")</f>
        <v>Zone 3</v>
      </c>
      <c r="P2858">
        <f t="shared" si="89"/>
        <v>20277.600000000002</v>
      </c>
      <c r="Q2858" t="str">
        <f>VLOOKUP(C2858,Product_Master!$A:$D,3,FALSE)</f>
        <v>Furniture</v>
      </c>
    </row>
    <row r="2859" spans="1:17" x14ac:dyDescent="0.3">
      <c r="A2859" t="s">
        <v>6015</v>
      </c>
      <c r="B2859" t="s">
        <v>487</v>
      </c>
      <c r="C2859" t="s">
        <v>66</v>
      </c>
      <c r="D2859" t="s">
        <v>171</v>
      </c>
      <c r="E2859" t="s">
        <v>223</v>
      </c>
      <c r="F2859" t="s">
        <v>224</v>
      </c>
      <c r="G2859" t="s">
        <v>285</v>
      </c>
      <c r="H2859" t="s">
        <v>6016</v>
      </c>
      <c r="I2859">
        <v>11</v>
      </c>
      <c r="J2859">
        <v>15</v>
      </c>
      <c r="K2859">
        <v>453531</v>
      </c>
      <c r="L2859" t="str">
        <f>VLOOKUP(Sales_Data!C2859,Product_Master!$A:$D,2,FALSE)</f>
        <v>Men Shirt</v>
      </c>
      <c r="M2859">
        <f>VLOOKUP(C2859,Product_Master!$A:$D,4,FALSE)</f>
        <v>48506</v>
      </c>
      <c r="N2859" t="str">
        <f t="shared" si="88"/>
        <v>HIGH</v>
      </c>
      <c r="O2859" t="str" cm="1">
        <f t="array" ref="O2859">_xlfn.IFS(D2859="North","Zone 1",D2859="South","Zone 2",D2859="East","Zone 3",D2859="West","Zone 4")</f>
        <v>Zone 2</v>
      </c>
      <c r="P2859">
        <f t="shared" si="89"/>
        <v>45353.100000000006</v>
      </c>
      <c r="Q2859" t="str">
        <f>VLOOKUP(C2859,Product_Master!$A:$D,3,FALSE)</f>
        <v>Clothing</v>
      </c>
    </row>
    <row r="2860" spans="1:17" x14ac:dyDescent="0.3">
      <c r="A2860" t="s">
        <v>6017</v>
      </c>
      <c r="B2860" t="s">
        <v>342</v>
      </c>
      <c r="C2860" t="s">
        <v>79</v>
      </c>
      <c r="D2860" t="s">
        <v>171</v>
      </c>
      <c r="E2860" t="s">
        <v>204</v>
      </c>
      <c r="F2860" t="s">
        <v>205</v>
      </c>
      <c r="G2860" t="s">
        <v>269</v>
      </c>
      <c r="H2860" t="s">
        <v>6018</v>
      </c>
      <c r="I2860">
        <v>8</v>
      </c>
      <c r="J2860">
        <v>20</v>
      </c>
      <c r="K2860">
        <v>26265</v>
      </c>
      <c r="L2860" t="str">
        <f>VLOOKUP(Sales_Data!C2860,Product_Master!$A:$D,2,FALSE)</f>
        <v>Formal Shirt</v>
      </c>
      <c r="M2860">
        <f>VLOOKUP(C2860,Product_Master!$A:$D,4,FALSE)</f>
        <v>4104</v>
      </c>
      <c r="N2860" t="str">
        <f t="shared" si="88"/>
        <v>HIGH</v>
      </c>
      <c r="O2860" t="str" cm="1">
        <f t="array" ref="O2860">_xlfn.IFS(D2860="North","Zone 1",D2860="South","Zone 2",D2860="East","Zone 3",D2860="West","Zone 4")</f>
        <v>Zone 2</v>
      </c>
      <c r="P2860">
        <f t="shared" si="89"/>
        <v>2626.5</v>
      </c>
      <c r="Q2860" t="str">
        <f>VLOOKUP(C2860,Product_Master!$A:$D,3,FALSE)</f>
        <v>Clothing</v>
      </c>
    </row>
    <row r="2861" spans="1:17" x14ac:dyDescent="0.3">
      <c r="A2861" t="s">
        <v>6019</v>
      </c>
      <c r="B2861" t="s">
        <v>381</v>
      </c>
      <c r="C2861" t="s">
        <v>126</v>
      </c>
      <c r="D2861" t="s">
        <v>171</v>
      </c>
      <c r="E2861" t="s">
        <v>204</v>
      </c>
      <c r="F2861" t="s">
        <v>205</v>
      </c>
      <c r="G2861" t="s">
        <v>269</v>
      </c>
      <c r="H2861" t="s">
        <v>6020</v>
      </c>
      <c r="I2861">
        <v>2</v>
      </c>
      <c r="J2861">
        <v>5</v>
      </c>
      <c r="K2861">
        <v>7828</v>
      </c>
      <c r="L2861" t="str">
        <f>VLOOKUP(Sales_Data!C2861,Product_Master!$A:$D,2,FALSE)</f>
        <v>Honey</v>
      </c>
      <c r="M2861">
        <f>VLOOKUP(C2861,Product_Master!$A:$D,4,FALSE)</f>
        <v>4120</v>
      </c>
      <c r="N2861" t="str">
        <f t="shared" si="88"/>
        <v>MEDIUM</v>
      </c>
      <c r="O2861" t="str" cm="1">
        <f t="array" ref="O2861">_xlfn.IFS(D2861="North","Zone 1",D2861="South","Zone 2",D2861="East","Zone 3",D2861="West","Zone 4")</f>
        <v>Zone 2</v>
      </c>
      <c r="P2861">
        <f t="shared" si="89"/>
        <v>391.40000000000003</v>
      </c>
      <c r="Q2861" t="str">
        <f>VLOOKUP(C2861,Product_Master!$A:$D,3,FALSE)</f>
        <v>Grocery</v>
      </c>
    </row>
    <row r="2862" spans="1:17" x14ac:dyDescent="0.3">
      <c r="A2862" t="s">
        <v>6021</v>
      </c>
      <c r="B2862" t="s">
        <v>1194</v>
      </c>
      <c r="C2862" t="s">
        <v>87</v>
      </c>
      <c r="D2862" t="s">
        <v>197</v>
      </c>
      <c r="E2862" t="s">
        <v>260</v>
      </c>
      <c r="F2862" t="s">
        <v>261</v>
      </c>
      <c r="G2862" t="s">
        <v>253</v>
      </c>
      <c r="H2862" t="s">
        <v>6022</v>
      </c>
      <c r="I2862">
        <v>6</v>
      </c>
      <c r="J2862">
        <v>0</v>
      </c>
      <c r="K2862">
        <v>121374</v>
      </c>
      <c r="L2862" t="str">
        <f>VLOOKUP(Sales_Data!C2862,Product_Master!$A:$D,2,FALSE)</f>
        <v>Hoodie</v>
      </c>
      <c r="M2862">
        <f>VLOOKUP(C2862,Product_Master!$A:$D,4,FALSE)</f>
        <v>20229</v>
      </c>
      <c r="N2862" t="str">
        <f t="shared" si="88"/>
        <v>HIGH</v>
      </c>
      <c r="O2862" t="str" cm="1">
        <f t="array" ref="O2862">_xlfn.IFS(D2862="North","Zone 1",D2862="South","Zone 2",D2862="East","Zone 3",D2862="West","Zone 4")</f>
        <v>Zone 4</v>
      </c>
      <c r="P2862">
        <f t="shared" si="89"/>
        <v>12137.400000000001</v>
      </c>
      <c r="Q2862" t="str">
        <f>VLOOKUP(C2862,Product_Master!$A:$D,3,FALSE)</f>
        <v>Clothing</v>
      </c>
    </row>
    <row r="2863" spans="1:17" x14ac:dyDescent="0.3">
      <c r="A2863" t="s">
        <v>6023</v>
      </c>
      <c r="B2863" t="s">
        <v>867</v>
      </c>
      <c r="C2863" t="s">
        <v>17</v>
      </c>
      <c r="D2863" t="s">
        <v>197</v>
      </c>
      <c r="E2863" t="s">
        <v>210</v>
      </c>
      <c r="F2863" t="s">
        <v>211</v>
      </c>
      <c r="G2863" t="s">
        <v>262</v>
      </c>
      <c r="H2863" t="s">
        <v>6024</v>
      </c>
      <c r="I2863">
        <v>12</v>
      </c>
      <c r="J2863">
        <v>5</v>
      </c>
      <c r="K2863">
        <v>763173</v>
      </c>
      <c r="L2863" t="str">
        <f>VLOOKUP(Sales_Data!C2863,Product_Master!$A:$D,2,FALSE)</f>
        <v>Printer</v>
      </c>
      <c r="M2863">
        <f>VLOOKUP(C2863,Product_Master!$A:$D,4,FALSE)</f>
        <v>66945</v>
      </c>
      <c r="N2863" t="str">
        <f t="shared" si="88"/>
        <v>HIGH</v>
      </c>
      <c r="O2863" t="str" cm="1">
        <f t="array" ref="O2863">_xlfn.IFS(D2863="North","Zone 1",D2863="South","Zone 2",D2863="East","Zone 3",D2863="West","Zone 4")</f>
        <v>Zone 4</v>
      </c>
      <c r="P2863">
        <f t="shared" si="89"/>
        <v>76317.3</v>
      </c>
      <c r="Q2863" t="str">
        <f>VLOOKUP(C2863,Product_Master!$A:$D,3,FALSE)</f>
        <v>Electronics</v>
      </c>
    </row>
    <row r="2864" spans="1:17" x14ac:dyDescent="0.3">
      <c r="A2864" t="s">
        <v>6025</v>
      </c>
      <c r="B2864" t="s">
        <v>384</v>
      </c>
      <c r="C2864" t="s">
        <v>124</v>
      </c>
      <c r="D2864" t="s">
        <v>197</v>
      </c>
      <c r="E2864" t="s">
        <v>210</v>
      </c>
      <c r="F2864" t="s">
        <v>211</v>
      </c>
      <c r="G2864" t="s">
        <v>228</v>
      </c>
      <c r="H2864" t="s">
        <v>1221</v>
      </c>
      <c r="I2864">
        <v>1</v>
      </c>
      <c r="J2864">
        <v>10</v>
      </c>
      <c r="K2864">
        <v>29349</v>
      </c>
      <c r="L2864" t="str">
        <f>VLOOKUP(Sales_Data!C2864,Product_Master!$A:$D,2,FALSE)</f>
        <v>Dry Fruits</v>
      </c>
      <c r="M2864">
        <f>VLOOKUP(C2864,Product_Master!$A:$D,4,FALSE)</f>
        <v>32610</v>
      </c>
      <c r="N2864" t="str">
        <f t="shared" si="88"/>
        <v>HIGH</v>
      </c>
      <c r="O2864" t="str" cm="1">
        <f t="array" ref="O2864">_xlfn.IFS(D2864="North","Zone 1",D2864="South","Zone 2",D2864="East","Zone 3",D2864="West","Zone 4")</f>
        <v>Zone 4</v>
      </c>
      <c r="P2864">
        <f t="shared" si="89"/>
        <v>2934.9</v>
      </c>
      <c r="Q2864" t="str">
        <f>VLOOKUP(C2864,Product_Master!$A:$D,3,FALSE)</f>
        <v>Grocery</v>
      </c>
    </row>
    <row r="2865" spans="1:17" x14ac:dyDescent="0.3">
      <c r="A2865" t="s">
        <v>6026</v>
      </c>
      <c r="B2865" t="s">
        <v>3850</v>
      </c>
      <c r="C2865" t="s">
        <v>40</v>
      </c>
      <c r="D2865" t="s">
        <v>178</v>
      </c>
      <c r="E2865" t="s">
        <v>185</v>
      </c>
      <c r="F2865" t="s">
        <v>186</v>
      </c>
      <c r="G2865" t="s">
        <v>212</v>
      </c>
      <c r="H2865" t="s">
        <v>6027</v>
      </c>
      <c r="I2865">
        <v>11</v>
      </c>
      <c r="J2865">
        <v>10</v>
      </c>
      <c r="K2865">
        <v>608176</v>
      </c>
      <c r="L2865" t="str">
        <f>VLOOKUP(Sales_Data!C2865,Product_Master!$A:$D,2,FALSE)</f>
        <v>Dining Table</v>
      </c>
      <c r="M2865">
        <f>VLOOKUP(C2865,Product_Master!$A:$D,4,FALSE)</f>
        <v>61432</v>
      </c>
      <c r="N2865" t="str">
        <f t="shared" si="88"/>
        <v>HIGH</v>
      </c>
      <c r="O2865" t="str" cm="1">
        <f t="array" ref="O2865">_xlfn.IFS(D2865="North","Zone 1",D2865="South","Zone 2",D2865="East","Zone 3",D2865="West","Zone 4")</f>
        <v>Zone 3</v>
      </c>
      <c r="P2865">
        <f t="shared" si="89"/>
        <v>60817.600000000006</v>
      </c>
      <c r="Q2865" t="str">
        <f>VLOOKUP(C2865,Product_Master!$A:$D,3,FALSE)</f>
        <v>Furniture</v>
      </c>
    </row>
    <row r="2866" spans="1:17" x14ac:dyDescent="0.3">
      <c r="A2866" t="s">
        <v>6028</v>
      </c>
      <c r="B2866" t="s">
        <v>1226</v>
      </c>
      <c r="C2866" t="s">
        <v>131</v>
      </c>
      <c r="D2866" t="s">
        <v>197</v>
      </c>
      <c r="E2866" t="s">
        <v>198</v>
      </c>
      <c r="F2866" t="s">
        <v>199</v>
      </c>
      <c r="G2866" t="s">
        <v>285</v>
      </c>
      <c r="H2866" t="s">
        <v>6029</v>
      </c>
      <c r="I2866">
        <v>2</v>
      </c>
      <c r="J2866">
        <v>15</v>
      </c>
      <c r="K2866">
        <v>106822</v>
      </c>
      <c r="L2866" t="str">
        <f>VLOOKUP(Sales_Data!C2866,Product_Master!$A:$D,2,FALSE)</f>
        <v>Football</v>
      </c>
      <c r="M2866">
        <f>VLOOKUP(C2866,Product_Master!$A:$D,4,FALSE)</f>
        <v>62837</v>
      </c>
      <c r="N2866" t="str">
        <f t="shared" si="88"/>
        <v>HIGH</v>
      </c>
      <c r="O2866" t="str" cm="1">
        <f t="array" ref="O2866">_xlfn.IFS(D2866="North","Zone 1",D2866="South","Zone 2",D2866="East","Zone 3",D2866="West","Zone 4")</f>
        <v>Zone 4</v>
      </c>
      <c r="P2866">
        <f t="shared" si="89"/>
        <v>10682.2</v>
      </c>
      <c r="Q2866" t="str">
        <f>VLOOKUP(C2866,Product_Master!$A:$D,3,FALSE)</f>
        <v>Sports</v>
      </c>
    </row>
    <row r="2867" spans="1:17" x14ac:dyDescent="0.3">
      <c r="A2867" t="s">
        <v>6030</v>
      </c>
      <c r="B2867" t="s">
        <v>1718</v>
      </c>
      <c r="C2867" t="s">
        <v>35</v>
      </c>
      <c r="D2867" t="s">
        <v>171</v>
      </c>
      <c r="E2867" t="s">
        <v>172</v>
      </c>
      <c r="F2867" t="s">
        <v>173</v>
      </c>
      <c r="G2867" t="s">
        <v>219</v>
      </c>
      <c r="H2867" t="s">
        <v>6031</v>
      </c>
      <c r="I2867">
        <v>12</v>
      </c>
      <c r="J2867">
        <v>15</v>
      </c>
      <c r="K2867">
        <v>442108</v>
      </c>
      <c r="L2867" t="str">
        <f>VLOOKUP(Sales_Data!C2867,Product_Master!$A:$D,2,FALSE)</f>
        <v>Office Chair</v>
      </c>
      <c r="M2867">
        <f>VLOOKUP(C2867,Product_Master!$A:$D,4,FALSE)</f>
        <v>43344</v>
      </c>
      <c r="N2867" t="str">
        <f t="shared" si="88"/>
        <v>HIGH</v>
      </c>
      <c r="O2867" t="str" cm="1">
        <f t="array" ref="O2867">_xlfn.IFS(D2867="North","Zone 1",D2867="South","Zone 2",D2867="East","Zone 3",D2867="West","Zone 4")</f>
        <v>Zone 2</v>
      </c>
      <c r="P2867">
        <f t="shared" si="89"/>
        <v>44210.8</v>
      </c>
      <c r="Q2867" t="str">
        <f>VLOOKUP(C2867,Product_Master!$A:$D,3,FALSE)</f>
        <v>Furniture</v>
      </c>
    </row>
    <row r="2868" spans="1:17" x14ac:dyDescent="0.3">
      <c r="A2868" t="s">
        <v>6032</v>
      </c>
      <c r="B2868" t="s">
        <v>879</v>
      </c>
      <c r="C2868" t="s">
        <v>58</v>
      </c>
      <c r="D2868" t="s">
        <v>197</v>
      </c>
      <c r="E2868" t="s">
        <v>260</v>
      </c>
      <c r="F2868" t="s">
        <v>261</v>
      </c>
      <c r="G2868" t="s">
        <v>269</v>
      </c>
      <c r="H2868" t="s">
        <v>6033</v>
      </c>
      <c r="I2868">
        <v>7</v>
      </c>
      <c r="J2868">
        <v>20</v>
      </c>
      <c r="K2868">
        <v>155120</v>
      </c>
      <c r="L2868" t="str">
        <f>VLOOKUP(Sales_Data!C2868,Product_Master!$A:$D,2,FALSE)</f>
        <v>Side Table</v>
      </c>
      <c r="M2868">
        <f>VLOOKUP(C2868,Product_Master!$A:$D,4,FALSE)</f>
        <v>27700</v>
      </c>
      <c r="N2868" t="str">
        <f t="shared" si="88"/>
        <v>HIGH</v>
      </c>
      <c r="O2868" t="str" cm="1">
        <f t="array" ref="O2868">_xlfn.IFS(D2868="North","Zone 1",D2868="South","Zone 2",D2868="East","Zone 3",D2868="West","Zone 4")</f>
        <v>Zone 4</v>
      </c>
      <c r="P2868">
        <f t="shared" si="89"/>
        <v>15512</v>
      </c>
      <c r="Q2868" t="str">
        <f>VLOOKUP(C2868,Product_Master!$A:$D,3,FALSE)</f>
        <v>Furniture</v>
      </c>
    </row>
    <row r="2869" spans="1:17" x14ac:dyDescent="0.3">
      <c r="A2869" t="s">
        <v>6034</v>
      </c>
      <c r="B2869" t="s">
        <v>2487</v>
      </c>
      <c r="C2869" t="s">
        <v>52</v>
      </c>
      <c r="D2869" t="s">
        <v>197</v>
      </c>
      <c r="E2869" t="s">
        <v>198</v>
      </c>
      <c r="F2869" t="s">
        <v>199</v>
      </c>
      <c r="G2869" t="s">
        <v>181</v>
      </c>
      <c r="H2869" t="s">
        <v>3564</v>
      </c>
      <c r="I2869">
        <v>11</v>
      </c>
      <c r="J2869">
        <v>10</v>
      </c>
      <c r="K2869">
        <v>20730</v>
      </c>
      <c r="L2869" t="str">
        <f>VLOOKUP(Sales_Data!C2869,Product_Master!$A:$D,2,FALSE)</f>
        <v>TV Unit</v>
      </c>
      <c r="M2869">
        <f>VLOOKUP(C2869,Product_Master!$A:$D,4,FALSE)</f>
        <v>2094</v>
      </c>
      <c r="N2869" t="str">
        <f t="shared" si="88"/>
        <v>HIGH</v>
      </c>
      <c r="O2869" t="str" cm="1">
        <f t="array" ref="O2869">_xlfn.IFS(D2869="North","Zone 1",D2869="South","Zone 2",D2869="East","Zone 3",D2869="West","Zone 4")</f>
        <v>Zone 4</v>
      </c>
      <c r="P2869">
        <f t="shared" si="89"/>
        <v>2073</v>
      </c>
      <c r="Q2869" t="str">
        <f>VLOOKUP(C2869,Product_Master!$A:$D,3,FALSE)</f>
        <v>Furniture</v>
      </c>
    </row>
    <row r="2870" spans="1:17" x14ac:dyDescent="0.3">
      <c r="A2870" t="s">
        <v>6035</v>
      </c>
      <c r="B2870" t="s">
        <v>1403</v>
      </c>
      <c r="C2870" t="s">
        <v>44</v>
      </c>
      <c r="D2870" t="s">
        <v>191</v>
      </c>
      <c r="E2870" t="s">
        <v>242</v>
      </c>
      <c r="F2870" t="s">
        <v>242</v>
      </c>
      <c r="G2870" t="s">
        <v>174</v>
      </c>
      <c r="H2870" t="s">
        <v>5344</v>
      </c>
      <c r="I2870">
        <v>9</v>
      </c>
      <c r="J2870">
        <v>0</v>
      </c>
      <c r="K2870">
        <v>675081</v>
      </c>
      <c r="L2870" t="str">
        <f>VLOOKUP(Sales_Data!C2870,Product_Master!$A:$D,2,FALSE)</f>
        <v>Bookshelf</v>
      </c>
      <c r="M2870">
        <f>VLOOKUP(C2870,Product_Master!$A:$D,4,FALSE)</f>
        <v>75009</v>
      </c>
      <c r="N2870" t="str">
        <f t="shared" si="88"/>
        <v>HIGH</v>
      </c>
      <c r="O2870" t="str" cm="1">
        <f t="array" ref="O2870">_xlfn.IFS(D2870="North","Zone 1",D2870="South","Zone 2",D2870="East","Zone 3",D2870="West","Zone 4")</f>
        <v>Zone 1</v>
      </c>
      <c r="P2870">
        <f t="shared" si="89"/>
        <v>67508.100000000006</v>
      </c>
      <c r="Q2870" t="str">
        <f>VLOOKUP(C2870,Product_Master!$A:$D,3,FALSE)</f>
        <v>Furniture</v>
      </c>
    </row>
    <row r="2871" spans="1:17" x14ac:dyDescent="0.3">
      <c r="A2871" t="s">
        <v>6036</v>
      </c>
      <c r="B2871" t="s">
        <v>1562</v>
      </c>
      <c r="C2871" t="s">
        <v>23</v>
      </c>
      <c r="D2871" t="s">
        <v>191</v>
      </c>
      <c r="E2871" t="s">
        <v>238</v>
      </c>
      <c r="F2871" t="s">
        <v>238</v>
      </c>
      <c r="G2871" t="s">
        <v>253</v>
      </c>
      <c r="H2871" t="s">
        <v>1012</v>
      </c>
      <c r="I2871">
        <v>4</v>
      </c>
      <c r="J2871">
        <v>0</v>
      </c>
      <c r="K2871">
        <v>265724</v>
      </c>
      <c r="L2871" t="str">
        <f>VLOOKUP(Sales_Data!C2871,Product_Master!$A:$D,2,FALSE)</f>
        <v>Refrigerator</v>
      </c>
      <c r="M2871">
        <f>VLOOKUP(C2871,Product_Master!$A:$D,4,FALSE)</f>
        <v>66431</v>
      </c>
      <c r="N2871" t="str">
        <f t="shared" si="88"/>
        <v>HIGH</v>
      </c>
      <c r="O2871" t="str" cm="1">
        <f t="array" ref="O2871">_xlfn.IFS(D2871="North","Zone 1",D2871="South","Zone 2",D2871="East","Zone 3",D2871="West","Zone 4")</f>
        <v>Zone 1</v>
      </c>
      <c r="P2871">
        <f t="shared" si="89"/>
        <v>26572.400000000001</v>
      </c>
      <c r="Q2871" t="str">
        <f>VLOOKUP(C2871,Product_Master!$A:$D,3,FALSE)</f>
        <v>Electronics</v>
      </c>
    </row>
    <row r="2872" spans="1:17" x14ac:dyDescent="0.3">
      <c r="A2872" t="s">
        <v>6037</v>
      </c>
      <c r="B2872" t="s">
        <v>398</v>
      </c>
      <c r="C2872" t="s">
        <v>114</v>
      </c>
      <c r="D2872" t="s">
        <v>178</v>
      </c>
      <c r="E2872" t="s">
        <v>179</v>
      </c>
      <c r="F2872" t="s">
        <v>180</v>
      </c>
      <c r="G2872" t="s">
        <v>269</v>
      </c>
      <c r="H2872" t="s">
        <v>6038</v>
      </c>
      <c r="I2872">
        <v>12</v>
      </c>
      <c r="J2872">
        <v>0</v>
      </c>
      <c r="K2872">
        <v>698532</v>
      </c>
      <c r="L2872" t="str">
        <f>VLOOKUP(Sales_Data!C2872,Product_Master!$A:$D,2,FALSE)</f>
        <v>Flour</v>
      </c>
      <c r="M2872">
        <f>VLOOKUP(C2872,Product_Master!$A:$D,4,FALSE)</f>
        <v>58211</v>
      </c>
      <c r="N2872" t="str">
        <f t="shared" si="88"/>
        <v>HIGH</v>
      </c>
      <c r="O2872" t="str" cm="1">
        <f t="array" ref="O2872">_xlfn.IFS(D2872="North","Zone 1",D2872="South","Zone 2",D2872="East","Zone 3",D2872="West","Zone 4")</f>
        <v>Zone 3</v>
      </c>
      <c r="P2872">
        <f t="shared" si="89"/>
        <v>69853.2</v>
      </c>
      <c r="Q2872" t="str">
        <f>VLOOKUP(C2872,Product_Master!$A:$D,3,FALSE)</f>
        <v>Grocery</v>
      </c>
    </row>
    <row r="2873" spans="1:17" x14ac:dyDescent="0.3">
      <c r="A2873" t="s">
        <v>6039</v>
      </c>
      <c r="B2873" t="s">
        <v>1966</v>
      </c>
      <c r="C2873" t="s">
        <v>19</v>
      </c>
      <c r="D2873" t="s">
        <v>171</v>
      </c>
      <c r="E2873" t="s">
        <v>204</v>
      </c>
      <c r="F2873" t="s">
        <v>205</v>
      </c>
      <c r="G2873" t="s">
        <v>253</v>
      </c>
      <c r="H2873" t="s">
        <v>6040</v>
      </c>
      <c r="I2873">
        <v>10</v>
      </c>
      <c r="J2873">
        <v>20</v>
      </c>
      <c r="K2873">
        <v>157352</v>
      </c>
      <c r="L2873" t="str">
        <f>VLOOKUP(Sales_Data!C2873,Product_Master!$A:$D,2,FALSE)</f>
        <v>Projector</v>
      </c>
      <c r="M2873">
        <f>VLOOKUP(C2873,Product_Master!$A:$D,4,FALSE)</f>
        <v>19669</v>
      </c>
      <c r="N2873" t="str">
        <f t="shared" si="88"/>
        <v>HIGH</v>
      </c>
      <c r="O2873" t="str" cm="1">
        <f t="array" ref="O2873">_xlfn.IFS(D2873="North","Zone 1",D2873="South","Zone 2",D2873="East","Zone 3",D2873="West","Zone 4")</f>
        <v>Zone 2</v>
      </c>
      <c r="P2873">
        <f t="shared" si="89"/>
        <v>15735.2</v>
      </c>
      <c r="Q2873" t="str">
        <f>VLOOKUP(C2873,Product_Master!$A:$D,3,FALSE)</f>
        <v>Electronics</v>
      </c>
    </row>
    <row r="2874" spans="1:17" x14ac:dyDescent="0.3">
      <c r="A2874" t="s">
        <v>6041</v>
      </c>
      <c r="B2874" t="s">
        <v>404</v>
      </c>
      <c r="C2874" t="s">
        <v>9</v>
      </c>
      <c r="D2874" t="s">
        <v>191</v>
      </c>
      <c r="E2874" t="s">
        <v>242</v>
      </c>
      <c r="F2874" t="s">
        <v>242</v>
      </c>
      <c r="G2874" t="s">
        <v>228</v>
      </c>
      <c r="H2874" t="s">
        <v>682</v>
      </c>
      <c r="I2874">
        <v>6</v>
      </c>
      <c r="J2874">
        <v>20</v>
      </c>
      <c r="K2874">
        <v>204638</v>
      </c>
      <c r="L2874" t="str">
        <f>VLOOKUP(Sales_Data!C2874,Product_Master!$A:$D,2,FALSE)</f>
        <v>Dell Monitor</v>
      </c>
      <c r="M2874">
        <f>VLOOKUP(C2874,Product_Master!$A:$D,4,FALSE)</f>
        <v>42633</v>
      </c>
      <c r="N2874" t="str">
        <f t="shared" si="88"/>
        <v>HIGH</v>
      </c>
      <c r="O2874" t="str" cm="1">
        <f t="array" ref="O2874">_xlfn.IFS(D2874="North","Zone 1",D2874="South","Zone 2",D2874="East","Zone 3",D2874="West","Zone 4")</f>
        <v>Zone 1</v>
      </c>
      <c r="P2874">
        <f t="shared" si="89"/>
        <v>20463.800000000003</v>
      </c>
      <c r="Q2874" t="str">
        <f>VLOOKUP(C2874,Product_Master!$A:$D,3,FALSE)</f>
        <v>Electronics</v>
      </c>
    </row>
    <row r="2875" spans="1:17" x14ac:dyDescent="0.3">
      <c r="A2875" t="s">
        <v>6042</v>
      </c>
      <c r="B2875" t="s">
        <v>469</v>
      </c>
      <c r="C2875" t="s">
        <v>19</v>
      </c>
      <c r="D2875" t="s">
        <v>178</v>
      </c>
      <c r="E2875" t="s">
        <v>310</v>
      </c>
      <c r="F2875" t="s">
        <v>311</v>
      </c>
      <c r="G2875" t="s">
        <v>257</v>
      </c>
      <c r="H2875" t="s">
        <v>6043</v>
      </c>
      <c r="I2875">
        <v>9</v>
      </c>
      <c r="J2875">
        <v>5</v>
      </c>
      <c r="K2875">
        <v>168169</v>
      </c>
      <c r="L2875" t="str">
        <f>VLOOKUP(Sales_Data!C2875,Product_Master!$A:$D,2,FALSE)</f>
        <v>Projector</v>
      </c>
      <c r="M2875">
        <f>VLOOKUP(C2875,Product_Master!$A:$D,4,FALSE)</f>
        <v>19669</v>
      </c>
      <c r="N2875" t="str">
        <f t="shared" si="88"/>
        <v>HIGH</v>
      </c>
      <c r="O2875" t="str" cm="1">
        <f t="array" ref="O2875">_xlfn.IFS(D2875="North","Zone 1",D2875="South","Zone 2",D2875="East","Zone 3",D2875="West","Zone 4")</f>
        <v>Zone 3</v>
      </c>
      <c r="P2875">
        <f t="shared" si="89"/>
        <v>16816.900000000001</v>
      </c>
      <c r="Q2875" t="str">
        <f>VLOOKUP(C2875,Product_Master!$A:$D,3,FALSE)</f>
        <v>Electronics</v>
      </c>
    </row>
    <row r="2876" spans="1:17" x14ac:dyDescent="0.3">
      <c r="A2876" t="s">
        <v>6044</v>
      </c>
      <c r="B2876" t="s">
        <v>196</v>
      </c>
      <c r="C2876" t="s">
        <v>71</v>
      </c>
      <c r="D2876" t="s">
        <v>197</v>
      </c>
      <c r="E2876" t="s">
        <v>210</v>
      </c>
      <c r="F2876" t="s">
        <v>211</v>
      </c>
      <c r="G2876" t="s">
        <v>243</v>
      </c>
      <c r="H2876" t="s">
        <v>6045</v>
      </c>
      <c r="I2876">
        <v>3</v>
      </c>
      <c r="J2876">
        <v>10</v>
      </c>
      <c r="K2876">
        <v>154753</v>
      </c>
      <c r="L2876" t="str">
        <f>VLOOKUP(Sales_Data!C2876,Product_Master!$A:$D,2,FALSE)</f>
        <v>Jeans</v>
      </c>
      <c r="M2876">
        <f>VLOOKUP(C2876,Product_Master!$A:$D,4,FALSE)</f>
        <v>57316</v>
      </c>
      <c r="N2876" t="str">
        <f t="shared" si="88"/>
        <v>HIGH</v>
      </c>
      <c r="O2876" t="str" cm="1">
        <f t="array" ref="O2876">_xlfn.IFS(D2876="North","Zone 1",D2876="South","Zone 2",D2876="East","Zone 3",D2876="West","Zone 4")</f>
        <v>Zone 4</v>
      </c>
      <c r="P2876">
        <f t="shared" si="89"/>
        <v>15475.300000000001</v>
      </c>
      <c r="Q2876" t="str">
        <f>VLOOKUP(C2876,Product_Master!$A:$D,3,FALSE)</f>
        <v>Clothing</v>
      </c>
    </row>
    <row r="2877" spans="1:17" x14ac:dyDescent="0.3">
      <c r="A2877" t="s">
        <v>6046</v>
      </c>
      <c r="B2877" t="s">
        <v>1235</v>
      </c>
      <c r="C2877" t="s">
        <v>114</v>
      </c>
      <c r="D2877" t="s">
        <v>178</v>
      </c>
      <c r="E2877" t="s">
        <v>185</v>
      </c>
      <c r="F2877" t="s">
        <v>186</v>
      </c>
      <c r="G2877" t="s">
        <v>228</v>
      </c>
      <c r="H2877" t="s">
        <v>6047</v>
      </c>
      <c r="I2877">
        <v>7</v>
      </c>
      <c r="J2877">
        <v>5</v>
      </c>
      <c r="K2877">
        <v>387103</v>
      </c>
      <c r="L2877" t="str">
        <f>VLOOKUP(Sales_Data!C2877,Product_Master!$A:$D,2,FALSE)</f>
        <v>Flour</v>
      </c>
      <c r="M2877">
        <f>VLOOKUP(C2877,Product_Master!$A:$D,4,FALSE)</f>
        <v>58211</v>
      </c>
      <c r="N2877" t="str">
        <f t="shared" si="88"/>
        <v>HIGH</v>
      </c>
      <c r="O2877" t="str" cm="1">
        <f t="array" ref="O2877">_xlfn.IFS(D2877="North","Zone 1",D2877="South","Zone 2",D2877="East","Zone 3",D2877="West","Zone 4")</f>
        <v>Zone 3</v>
      </c>
      <c r="P2877">
        <f t="shared" si="89"/>
        <v>38710.300000000003</v>
      </c>
      <c r="Q2877" t="str">
        <f>VLOOKUP(C2877,Product_Master!$A:$D,3,FALSE)</f>
        <v>Grocery</v>
      </c>
    </row>
    <row r="2878" spans="1:17" x14ac:dyDescent="0.3">
      <c r="A2878" t="s">
        <v>6048</v>
      </c>
      <c r="B2878" t="s">
        <v>669</v>
      </c>
      <c r="C2878" t="s">
        <v>19</v>
      </c>
      <c r="D2878" t="s">
        <v>197</v>
      </c>
      <c r="E2878" t="s">
        <v>210</v>
      </c>
      <c r="F2878" t="s">
        <v>211</v>
      </c>
      <c r="G2878" t="s">
        <v>285</v>
      </c>
      <c r="H2878" t="s">
        <v>6049</v>
      </c>
      <c r="I2878">
        <v>7</v>
      </c>
      <c r="J2878">
        <v>0</v>
      </c>
      <c r="K2878">
        <v>137683</v>
      </c>
      <c r="L2878" t="str">
        <f>VLOOKUP(Sales_Data!C2878,Product_Master!$A:$D,2,FALSE)</f>
        <v>Projector</v>
      </c>
      <c r="M2878">
        <f>VLOOKUP(C2878,Product_Master!$A:$D,4,FALSE)</f>
        <v>19669</v>
      </c>
      <c r="N2878" t="str">
        <f t="shared" si="88"/>
        <v>HIGH</v>
      </c>
      <c r="O2878" t="str" cm="1">
        <f t="array" ref="O2878">_xlfn.IFS(D2878="North","Zone 1",D2878="South","Zone 2",D2878="East","Zone 3",D2878="West","Zone 4")</f>
        <v>Zone 4</v>
      </c>
      <c r="P2878">
        <f t="shared" si="89"/>
        <v>13768.300000000001</v>
      </c>
      <c r="Q2878" t="str">
        <f>VLOOKUP(C2878,Product_Master!$A:$D,3,FALSE)</f>
        <v>Electronics</v>
      </c>
    </row>
    <row r="2879" spans="1:17" x14ac:dyDescent="0.3">
      <c r="A2879" t="s">
        <v>6050</v>
      </c>
      <c r="B2879" t="s">
        <v>1511</v>
      </c>
      <c r="C2879" t="s">
        <v>21</v>
      </c>
      <c r="D2879" t="s">
        <v>178</v>
      </c>
      <c r="E2879" t="s">
        <v>179</v>
      </c>
      <c r="F2879" t="s">
        <v>180</v>
      </c>
      <c r="G2879" t="s">
        <v>174</v>
      </c>
      <c r="H2879" t="s">
        <v>6051</v>
      </c>
      <c r="I2879">
        <v>5</v>
      </c>
      <c r="J2879">
        <v>15</v>
      </c>
      <c r="K2879">
        <v>206278</v>
      </c>
      <c r="L2879" t="str">
        <f>VLOOKUP(Sales_Data!C2879,Product_Master!$A:$D,2,FALSE)</f>
        <v>Air Conditioner</v>
      </c>
      <c r="M2879">
        <f>VLOOKUP(C2879,Product_Master!$A:$D,4,FALSE)</f>
        <v>48536</v>
      </c>
      <c r="N2879" t="str">
        <f t="shared" si="88"/>
        <v>HIGH</v>
      </c>
      <c r="O2879" t="str" cm="1">
        <f t="array" ref="O2879">_xlfn.IFS(D2879="North","Zone 1",D2879="South","Zone 2",D2879="East","Zone 3",D2879="West","Zone 4")</f>
        <v>Zone 3</v>
      </c>
      <c r="P2879">
        <f t="shared" si="89"/>
        <v>20627.800000000003</v>
      </c>
      <c r="Q2879" t="str">
        <f>VLOOKUP(C2879,Product_Master!$A:$D,3,FALSE)</f>
        <v>Electronics</v>
      </c>
    </row>
    <row r="2880" spans="1:17" x14ac:dyDescent="0.3">
      <c r="A2880" t="s">
        <v>6052</v>
      </c>
      <c r="B2880" t="s">
        <v>731</v>
      </c>
      <c r="C2880" t="s">
        <v>102</v>
      </c>
      <c r="D2880" t="s">
        <v>171</v>
      </c>
      <c r="E2880" t="s">
        <v>223</v>
      </c>
      <c r="F2880" t="s">
        <v>224</v>
      </c>
      <c r="G2880" t="s">
        <v>253</v>
      </c>
      <c r="H2880" t="s">
        <v>2652</v>
      </c>
      <c r="I2880">
        <v>12</v>
      </c>
      <c r="J2880">
        <v>5</v>
      </c>
      <c r="K2880">
        <v>832998</v>
      </c>
      <c r="L2880" t="str">
        <f>VLOOKUP(Sales_Data!C2880,Product_Master!$A:$D,2,FALSE)</f>
        <v>Tea</v>
      </c>
      <c r="M2880">
        <f>VLOOKUP(C2880,Product_Master!$A:$D,4,FALSE)</f>
        <v>73070</v>
      </c>
      <c r="N2880" t="str">
        <f t="shared" si="88"/>
        <v>HIGH</v>
      </c>
      <c r="O2880" t="str" cm="1">
        <f t="array" ref="O2880">_xlfn.IFS(D2880="North","Zone 1",D2880="South","Zone 2",D2880="East","Zone 3",D2880="West","Zone 4")</f>
        <v>Zone 2</v>
      </c>
      <c r="P2880">
        <f t="shared" si="89"/>
        <v>83299.8</v>
      </c>
      <c r="Q2880" t="str">
        <f>VLOOKUP(C2880,Product_Master!$A:$D,3,FALSE)</f>
        <v>Grocery</v>
      </c>
    </row>
    <row r="2881" spans="1:17" x14ac:dyDescent="0.3">
      <c r="A2881" t="s">
        <v>6053</v>
      </c>
      <c r="B2881" t="s">
        <v>369</v>
      </c>
      <c r="C2881" t="s">
        <v>11</v>
      </c>
      <c r="D2881" t="s">
        <v>197</v>
      </c>
      <c r="E2881" t="s">
        <v>260</v>
      </c>
      <c r="F2881" t="s">
        <v>261</v>
      </c>
      <c r="G2881" t="s">
        <v>200</v>
      </c>
      <c r="H2881" t="s">
        <v>6054</v>
      </c>
      <c r="I2881">
        <v>8</v>
      </c>
      <c r="J2881">
        <v>15</v>
      </c>
      <c r="K2881">
        <v>202313</v>
      </c>
      <c r="L2881" t="str">
        <f>VLOOKUP(Sales_Data!C2881,Product_Master!$A:$D,2,FALSE)</f>
        <v>Lenovo Laptop</v>
      </c>
      <c r="M2881">
        <f>VLOOKUP(C2881,Product_Master!$A:$D,4,FALSE)</f>
        <v>29752</v>
      </c>
      <c r="N2881" t="str">
        <f t="shared" si="88"/>
        <v>HIGH</v>
      </c>
      <c r="O2881" t="str" cm="1">
        <f t="array" ref="O2881">_xlfn.IFS(D2881="North","Zone 1",D2881="South","Zone 2",D2881="East","Zone 3",D2881="West","Zone 4")</f>
        <v>Zone 4</v>
      </c>
      <c r="P2881">
        <f t="shared" si="89"/>
        <v>20231.300000000003</v>
      </c>
      <c r="Q2881" t="str">
        <f>VLOOKUP(C2881,Product_Master!$A:$D,3,FALSE)</f>
        <v>Electronics</v>
      </c>
    </row>
    <row r="2882" spans="1:17" x14ac:dyDescent="0.3">
      <c r="A2882" t="s">
        <v>6055</v>
      </c>
      <c r="B2882" t="s">
        <v>2296</v>
      </c>
      <c r="C2882" t="s">
        <v>58</v>
      </c>
      <c r="D2882" t="s">
        <v>178</v>
      </c>
      <c r="E2882" t="s">
        <v>185</v>
      </c>
      <c r="F2882" t="s">
        <v>186</v>
      </c>
      <c r="G2882" t="s">
        <v>200</v>
      </c>
      <c r="H2882" t="s">
        <v>6056</v>
      </c>
      <c r="I2882">
        <v>10</v>
      </c>
      <c r="J2882">
        <v>15</v>
      </c>
      <c r="K2882">
        <v>235450</v>
      </c>
      <c r="L2882" t="str">
        <f>VLOOKUP(Sales_Data!C2882,Product_Master!$A:$D,2,FALSE)</f>
        <v>Side Table</v>
      </c>
      <c r="M2882">
        <f>VLOOKUP(C2882,Product_Master!$A:$D,4,FALSE)</f>
        <v>27700</v>
      </c>
      <c r="N2882" t="str">
        <f t="shared" si="88"/>
        <v>HIGH</v>
      </c>
      <c r="O2882" t="str" cm="1">
        <f t="array" ref="O2882">_xlfn.IFS(D2882="North","Zone 1",D2882="South","Zone 2",D2882="East","Zone 3",D2882="West","Zone 4")</f>
        <v>Zone 3</v>
      </c>
      <c r="P2882">
        <f t="shared" si="89"/>
        <v>23545</v>
      </c>
      <c r="Q2882" t="str">
        <f>VLOOKUP(C2882,Product_Master!$A:$D,3,FALSE)</f>
        <v>Furniture</v>
      </c>
    </row>
    <row r="2883" spans="1:17" x14ac:dyDescent="0.3">
      <c r="A2883" t="s">
        <v>6057</v>
      </c>
      <c r="B2883" t="s">
        <v>1246</v>
      </c>
      <c r="C2883" t="s">
        <v>31</v>
      </c>
      <c r="D2883" t="s">
        <v>178</v>
      </c>
      <c r="E2883" t="s">
        <v>310</v>
      </c>
      <c r="F2883" t="s">
        <v>311</v>
      </c>
      <c r="G2883" t="s">
        <v>212</v>
      </c>
      <c r="H2883" t="s">
        <v>6058</v>
      </c>
      <c r="I2883">
        <v>10</v>
      </c>
      <c r="J2883">
        <v>15</v>
      </c>
      <c r="K2883">
        <v>327981</v>
      </c>
      <c r="L2883" t="str">
        <f>VLOOKUP(Sales_Data!C2883,Product_Master!$A:$D,2,FALSE)</f>
        <v>Smart Watch</v>
      </c>
      <c r="M2883">
        <f>VLOOKUP(C2883,Product_Master!$A:$D,4,FALSE)</f>
        <v>38586</v>
      </c>
      <c r="N2883" t="str">
        <f t="shared" ref="N2883:N2946" si="90">IF(K2883&gt;15000,"HIGH",IF(K2883&gt;=5000,"MEDIUM","LOW"))</f>
        <v>HIGH</v>
      </c>
      <c r="O2883" t="str" cm="1">
        <f t="array" ref="O2883">_xlfn.IFS(D2883="North","Zone 1",D2883="South","Zone 2",D2883="East","Zone 3",D2883="West","Zone 4")</f>
        <v>Zone 3</v>
      </c>
      <c r="P2883">
        <f t="shared" ref="P2883:P2946" si="91">IF(N2883="HIGH",K2883*10%,IF(N2883="MEDIUM",K2883*5%,K2883*2%))</f>
        <v>32798.1</v>
      </c>
      <c r="Q2883" t="str">
        <f>VLOOKUP(C2883,Product_Master!$A:$D,3,FALSE)</f>
        <v>Electronics</v>
      </c>
    </row>
    <row r="2884" spans="1:17" x14ac:dyDescent="0.3">
      <c r="A2884" t="s">
        <v>6059</v>
      </c>
      <c r="B2884" t="s">
        <v>1630</v>
      </c>
      <c r="C2884" t="s">
        <v>21</v>
      </c>
      <c r="D2884" t="s">
        <v>197</v>
      </c>
      <c r="E2884" t="s">
        <v>210</v>
      </c>
      <c r="F2884" t="s">
        <v>211</v>
      </c>
      <c r="G2884" t="s">
        <v>257</v>
      </c>
      <c r="H2884" t="s">
        <v>6060</v>
      </c>
      <c r="I2884">
        <v>4</v>
      </c>
      <c r="J2884">
        <v>0</v>
      </c>
      <c r="K2884">
        <v>194144</v>
      </c>
      <c r="L2884" t="str">
        <f>VLOOKUP(Sales_Data!C2884,Product_Master!$A:$D,2,FALSE)</f>
        <v>Air Conditioner</v>
      </c>
      <c r="M2884">
        <f>VLOOKUP(C2884,Product_Master!$A:$D,4,FALSE)</f>
        <v>48536</v>
      </c>
      <c r="N2884" t="str">
        <f t="shared" si="90"/>
        <v>HIGH</v>
      </c>
      <c r="O2884" t="str" cm="1">
        <f t="array" ref="O2884">_xlfn.IFS(D2884="North","Zone 1",D2884="South","Zone 2",D2884="East","Zone 3",D2884="West","Zone 4")</f>
        <v>Zone 4</v>
      </c>
      <c r="P2884">
        <f t="shared" si="91"/>
        <v>19414.400000000001</v>
      </c>
      <c r="Q2884" t="str">
        <f>VLOOKUP(C2884,Product_Master!$A:$D,3,FALSE)</f>
        <v>Electronics</v>
      </c>
    </row>
    <row r="2885" spans="1:17" x14ac:dyDescent="0.3">
      <c r="A2885" t="s">
        <v>6061</v>
      </c>
      <c r="B2885" t="s">
        <v>1822</v>
      </c>
      <c r="C2885" t="s">
        <v>79</v>
      </c>
      <c r="D2885" t="s">
        <v>171</v>
      </c>
      <c r="E2885" t="s">
        <v>204</v>
      </c>
      <c r="F2885" t="s">
        <v>205</v>
      </c>
      <c r="G2885" t="s">
        <v>200</v>
      </c>
      <c r="H2885" t="s">
        <v>2619</v>
      </c>
      <c r="I2885">
        <v>8</v>
      </c>
      <c r="J2885">
        <v>5</v>
      </c>
      <c r="K2885">
        <v>31190</v>
      </c>
      <c r="L2885" t="str">
        <f>VLOOKUP(Sales_Data!C2885,Product_Master!$A:$D,2,FALSE)</f>
        <v>Formal Shirt</v>
      </c>
      <c r="M2885">
        <f>VLOOKUP(C2885,Product_Master!$A:$D,4,FALSE)</f>
        <v>4104</v>
      </c>
      <c r="N2885" t="str">
        <f t="shared" si="90"/>
        <v>HIGH</v>
      </c>
      <c r="O2885" t="str" cm="1">
        <f t="array" ref="O2885">_xlfn.IFS(D2885="North","Zone 1",D2885="South","Zone 2",D2885="East","Zone 3",D2885="West","Zone 4")</f>
        <v>Zone 2</v>
      </c>
      <c r="P2885">
        <f t="shared" si="91"/>
        <v>3119</v>
      </c>
      <c r="Q2885" t="str">
        <f>VLOOKUP(C2885,Product_Master!$A:$D,3,FALSE)</f>
        <v>Clothing</v>
      </c>
    </row>
    <row r="2886" spans="1:17" x14ac:dyDescent="0.3">
      <c r="A2886" t="s">
        <v>6062</v>
      </c>
      <c r="B2886" t="s">
        <v>672</v>
      </c>
      <c r="C2886" t="s">
        <v>11</v>
      </c>
      <c r="D2886" t="s">
        <v>171</v>
      </c>
      <c r="E2886" t="s">
        <v>204</v>
      </c>
      <c r="F2886" t="s">
        <v>205</v>
      </c>
      <c r="G2886" t="s">
        <v>262</v>
      </c>
      <c r="H2886" t="s">
        <v>6063</v>
      </c>
      <c r="I2886">
        <v>12</v>
      </c>
      <c r="J2886">
        <v>5</v>
      </c>
      <c r="K2886">
        <v>339172</v>
      </c>
      <c r="L2886" t="str">
        <f>VLOOKUP(Sales_Data!C2886,Product_Master!$A:$D,2,FALSE)</f>
        <v>Lenovo Laptop</v>
      </c>
      <c r="M2886">
        <f>VLOOKUP(C2886,Product_Master!$A:$D,4,FALSE)</f>
        <v>29752</v>
      </c>
      <c r="N2886" t="str">
        <f t="shared" si="90"/>
        <v>HIGH</v>
      </c>
      <c r="O2886" t="str" cm="1">
        <f t="array" ref="O2886">_xlfn.IFS(D2886="North","Zone 1",D2886="South","Zone 2",D2886="East","Zone 3",D2886="West","Zone 4")</f>
        <v>Zone 2</v>
      </c>
      <c r="P2886">
        <f t="shared" si="91"/>
        <v>33917.200000000004</v>
      </c>
      <c r="Q2886" t="str">
        <f>VLOOKUP(C2886,Product_Master!$A:$D,3,FALSE)</f>
        <v>Electronics</v>
      </c>
    </row>
    <row r="2887" spans="1:17" x14ac:dyDescent="0.3">
      <c r="A2887" t="s">
        <v>6064</v>
      </c>
      <c r="B2887" t="s">
        <v>1966</v>
      </c>
      <c r="C2887" t="s">
        <v>33</v>
      </c>
      <c r="D2887" t="s">
        <v>178</v>
      </c>
      <c r="E2887" t="s">
        <v>185</v>
      </c>
      <c r="F2887" t="s">
        <v>186</v>
      </c>
      <c r="G2887" t="s">
        <v>257</v>
      </c>
      <c r="H2887" t="s">
        <v>6065</v>
      </c>
      <c r="I2887">
        <v>1</v>
      </c>
      <c r="J2887">
        <v>15</v>
      </c>
      <c r="K2887">
        <v>50337</v>
      </c>
      <c r="L2887" t="str">
        <f>VLOOKUP(Sales_Data!C2887,Product_Master!$A:$D,2,FALSE)</f>
        <v>Headphones</v>
      </c>
      <c r="M2887">
        <f>VLOOKUP(C2887,Product_Master!$A:$D,4,FALSE)</f>
        <v>59220</v>
      </c>
      <c r="N2887" t="str">
        <f t="shared" si="90"/>
        <v>HIGH</v>
      </c>
      <c r="O2887" t="str" cm="1">
        <f t="array" ref="O2887">_xlfn.IFS(D2887="North","Zone 1",D2887="South","Zone 2",D2887="East","Zone 3",D2887="West","Zone 4")</f>
        <v>Zone 3</v>
      </c>
      <c r="P2887">
        <f t="shared" si="91"/>
        <v>5033.7000000000007</v>
      </c>
      <c r="Q2887" t="str">
        <f>VLOOKUP(C2887,Product_Master!$A:$D,3,FALSE)</f>
        <v>Electronics</v>
      </c>
    </row>
    <row r="2888" spans="1:17" x14ac:dyDescent="0.3">
      <c r="A2888" t="s">
        <v>6066</v>
      </c>
      <c r="B2888" t="s">
        <v>3000</v>
      </c>
      <c r="C2888" t="s">
        <v>120</v>
      </c>
      <c r="D2888" t="s">
        <v>171</v>
      </c>
      <c r="E2888" t="s">
        <v>223</v>
      </c>
      <c r="F2888" t="s">
        <v>224</v>
      </c>
      <c r="G2888" t="s">
        <v>269</v>
      </c>
      <c r="H2888" t="s">
        <v>6067</v>
      </c>
      <c r="I2888">
        <v>12</v>
      </c>
      <c r="J2888">
        <v>10</v>
      </c>
      <c r="K2888">
        <v>333406</v>
      </c>
      <c r="L2888" t="str">
        <f>VLOOKUP(Sales_Data!C2888,Product_Master!$A:$D,2,FALSE)</f>
        <v>Soft Drink</v>
      </c>
      <c r="M2888">
        <f>VLOOKUP(C2888,Product_Master!$A:$D,4,FALSE)</f>
        <v>30871</v>
      </c>
      <c r="N2888" t="str">
        <f t="shared" si="90"/>
        <v>HIGH</v>
      </c>
      <c r="O2888" t="str" cm="1">
        <f t="array" ref="O2888">_xlfn.IFS(D2888="North","Zone 1",D2888="South","Zone 2",D2888="East","Zone 3",D2888="West","Zone 4")</f>
        <v>Zone 2</v>
      </c>
      <c r="P2888">
        <f t="shared" si="91"/>
        <v>33340.6</v>
      </c>
      <c r="Q2888" t="str">
        <f>VLOOKUP(C2888,Product_Master!$A:$D,3,FALSE)</f>
        <v>Grocery</v>
      </c>
    </row>
    <row r="2889" spans="1:17" x14ac:dyDescent="0.3">
      <c r="A2889" t="s">
        <v>6068</v>
      </c>
      <c r="B2889" t="s">
        <v>545</v>
      </c>
      <c r="C2889" t="s">
        <v>69</v>
      </c>
      <c r="D2889" t="s">
        <v>197</v>
      </c>
      <c r="E2889" t="s">
        <v>198</v>
      </c>
      <c r="F2889" t="s">
        <v>199</v>
      </c>
      <c r="G2889" t="s">
        <v>285</v>
      </c>
      <c r="H2889" t="s">
        <v>6069</v>
      </c>
      <c r="I2889">
        <v>8</v>
      </c>
      <c r="J2889">
        <v>0</v>
      </c>
      <c r="K2889">
        <v>71184</v>
      </c>
      <c r="L2889" t="str">
        <f>VLOOKUP(Sales_Data!C2889,Product_Master!$A:$D,2,FALSE)</f>
        <v>Women Kurti</v>
      </c>
      <c r="M2889">
        <f>VLOOKUP(C2889,Product_Master!$A:$D,4,FALSE)</f>
        <v>8898</v>
      </c>
      <c r="N2889" t="str">
        <f t="shared" si="90"/>
        <v>HIGH</v>
      </c>
      <c r="O2889" t="str" cm="1">
        <f t="array" ref="O2889">_xlfn.IFS(D2889="North","Zone 1",D2889="South","Zone 2",D2889="East","Zone 3",D2889="West","Zone 4")</f>
        <v>Zone 4</v>
      </c>
      <c r="P2889">
        <f t="shared" si="91"/>
        <v>7118.4000000000005</v>
      </c>
      <c r="Q2889" t="str">
        <f>VLOOKUP(C2889,Product_Master!$A:$D,3,FALSE)</f>
        <v>Clothing</v>
      </c>
    </row>
    <row r="2890" spans="1:17" x14ac:dyDescent="0.3">
      <c r="A2890" t="s">
        <v>6070</v>
      </c>
      <c r="B2890" t="s">
        <v>1158</v>
      </c>
      <c r="C2890" t="s">
        <v>155</v>
      </c>
      <c r="D2890" t="s">
        <v>197</v>
      </c>
      <c r="E2890" t="s">
        <v>210</v>
      </c>
      <c r="F2890" t="s">
        <v>211</v>
      </c>
      <c r="G2890" t="s">
        <v>257</v>
      </c>
      <c r="H2890" t="s">
        <v>6071</v>
      </c>
      <c r="I2890">
        <v>5</v>
      </c>
      <c r="J2890">
        <v>0</v>
      </c>
      <c r="K2890">
        <v>359095</v>
      </c>
      <c r="L2890" t="str">
        <f>VLOOKUP(Sales_Data!C2890,Product_Master!$A:$D,2,FALSE)</f>
        <v>Cycling Bottle</v>
      </c>
      <c r="M2890">
        <f>VLOOKUP(C2890,Product_Master!$A:$D,4,FALSE)</f>
        <v>71819</v>
      </c>
      <c r="N2890" t="str">
        <f t="shared" si="90"/>
        <v>HIGH</v>
      </c>
      <c r="O2890" t="str" cm="1">
        <f t="array" ref="O2890">_xlfn.IFS(D2890="North","Zone 1",D2890="South","Zone 2",D2890="East","Zone 3",D2890="West","Zone 4")</f>
        <v>Zone 4</v>
      </c>
      <c r="P2890">
        <f t="shared" si="91"/>
        <v>35909.5</v>
      </c>
      <c r="Q2890" t="str">
        <f>VLOOKUP(C2890,Product_Master!$A:$D,3,FALSE)</f>
        <v>Sports</v>
      </c>
    </row>
    <row r="2891" spans="1:17" x14ac:dyDescent="0.3">
      <c r="A2891" t="s">
        <v>6072</v>
      </c>
      <c r="B2891" t="s">
        <v>407</v>
      </c>
      <c r="C2891" t="s">
        <v>44</v>
      </c>
      <c r="D2891" t="s">
        <v>191</v>
      </c>
      <c r="E2891" t="s">
        <v>242</v>
      </c>
      <c r="F2891" t="s">
        <v>242</v>
      </c>
      <c r="G2891" t="s">
        <v>200</v>
      </c>
      <c r="H2891" t="s">
        <v>6073</v>
      </c>
      <c r="I2891">
        <v>6</v>
      </c>
      <c r="J2891">
        <v>10</v>
      </c>
      <c r="K2891">
        <v>405048</v>
      </c>
      <c r="L2891" t="str">
        <f>VLOOKUP(Sales_Data!C2891,Product_Master!$A:$D,2,FALSE)</f>
        <v>Bookshelf</v>
      </c>
      <c r="M2891">
        <f>VLOOKUP(C2891,Product_Master!$A:$D,4,FALSE)</f>
        <v>75009</v>
      </c>
      <c r="N2891" t="str">
        <f t="shared" si="90"/>
        <v>HIGH</v>
      </c>
      <c r="O2891" t="str" cm="1">
        <f t="array" ref="O2891">_xlfn.IFS(D2891="North","Zone 1",D2891="South","Zone 2",D2891="East","Zone 3",D2891="West","Zone 4")</f>
        <v>Zone 1</v>
      </c>
      <c r="P2891">
        <f t="shared" si="91"/>
        <v>40504.800000000003</v>
      </c>
      <c r="Q2891" t="str">
        <f>VLOOKUP(C2891,Product_Master!$A:$D,3,FALSE)</f>
        <v>Furniture</v>
      </c>
    </row>
    <row r="2892" spans="1:17" x14ac:dyDescent="0.3">
      <c r="A2892" t="s">
        <v>6074</v>
      </c>
      <c r="B2892" t="s">
        <v>324</v>
      </c>
      <c r="C2892" t="s">
        <v>102</v>
      </c>
      <c r="D2892" t="s">
        <v>171</v>
      </c>
      <c r="E2892" t="s">
        <v>223</v>
      </c>
      <c r="F2892" t="s">
        <v>224</v>
      </c>
      <c r="G2892" t="s">
        <v>219</v>
      </c>
      <c r="H2892" t="s">
        <v>6075</v>
      </c>
      <c r="I2892">
        <v>4</v>
      </c>
      <c r="J2892">
        <v>20</v>
      </c>
      <c r="K2892">
        <v>233824</v>
      </c>
      <c r="L2892" t="str">
        <f>VLOOKUP(Sales_Data!C2892,Product_Master!$A:$D,2,FALSE)</f>
        <v>Tea</v>
      </c>
      <c r="M2892">
        <f>VLOOKUP(C2892,Product_Master!$A:$D,4,FALSE)</f>
        <v>73070</v>
      </c>
      <c r="N2892" t="str">
        <f t="shared" si="90"/>
        <v>HIGH</v>
      </c>
      <c r="O2892" t="str" cm="1">
        <f t="array" ref="O2892">_xlfn.IFS(D2892="North","Zone 1",D2892="South","Zone 2",D2892="East","Zone 3",D2892="West","Zone 4")</f>
        <v>Zone 2</v>
      </c>
      <c r="P2892">
        <f t="shared" si="91"/>
        <v>23382.400000000001</v>
      </c>
      <c r="Q2892" t="str">
        <f>VLOOKUP(C2892,Product_Master!$A:$D,3,FALSE)</f>
        <v>Grocery</v>
      </c>
    </row>
    <row r="2893" spans="1:17" x14ac:dyDescent="0.3">
      <c r="A2893" t="s">
        <v>6076</v>
      </c>
      <c r="B2893" t="s">
        <v>935</v>
      </c>
      <c r="C2893" t="s">
        <v>7</v>
      </c>
      <c r="D2893" t="s">
        <v>178</v>
      </c>
      <c r="E2893" t="s">
        <v>179</v>
      </c>
      <c r="F2893" t="s">
        <v>180</v>
      </c>
      <c r="G2893" t="s">
        <v>212</v>
      </c>
      <c r="H2893" t="s">
        <v>6077</v>
      </c>
      <c r="I2893">
        <v>5</v>
      </c>
      <c r="J2893">
        <v>5</v>
      </c>
      <c r="K2893">
        <v>304004</v>
      </c>
      <c r="L2893" t="str">
        <f>VLOOKUP(Sales_Data!C2893,Product_Master!$A:$D,2,FALSE)</f>
        <v>HP Laptop</v>
      </c>
      <c r="M2893">
        <f>VLOOKUP(C2893,Product_Master!$A:$D,4,FALSE)</f>
        <v>64001</v>
      </c>
      <c r="N2893" t="str">
        <f t="shared" si="90"/>
        <v>HIGH</v>
      </c>
      <c r="O2893" t="str" cm="1">
        <f t="array" ref="O2893">_xlfn.IFS(D2893="North","Zone 1",D2893="South","Zone 2",D2893="East","Zone 3",D2893="West","Zone 4")</f>
        <v>Zone 3</v>
      </c>
      <c r="P2893">
        <f t="shared" si="91"/>
        <v>30400.400000000001</v>
      </c>
      <c r="Q2893" t="str">
        <f>VLOOKUP(C2893,Product_Master!$A:$D,3,FALSE)</f>
        <v>Electronics</v>
      </c>
    </row>
    <row r="2894" spans="1:17" x14ac:dyDescent="0.3">
      <c r="A2894" t="s">
        <v>6078</v>
      </c>
      <c r="B2894" t="s">
        <v>2122</v>
      </c>
      <c r="C2894" t="s">
        <v>64</v>
      </c>
      <c r="D2894" t="s">
        <v>171</v>
      </c>
      <c r="E2894" t="s">
        <v>204</v>
      </c>
      <c r="F2894" t="s">
        <v>205</v>
      </c>
      <c r="G2894" t="s">
        <v>285</v>
      </c>
      <c r="H2894" t="s">
        <v>3373</v>
      </c>
      <c r="I2894">
        <v>1</v>
      </c>
      <c r="J2894">
        <v>15</v>
      </c>
      <c r="K2894">
        <v>38666</v>
      </c>
      <c r="L2894" t="str">
        <f>VLOOKUP(Sales_Data!C2894,Product_Master!$A:$D,2,FALSE)</f>
        <v>Stool</v>
      </c>
      <c r="M2894">
        <f>VLOOKUP(C2894,Product_Master!$A:$D,4,FALSE)</f>
        <v>45490</v>
      </c>
      <c r="N2894" t="str">
        <f t="shared" si="90"/>
        <v>HIGH</v>
      </c>
      <c r="O2894" t="str" cm="1">
        <f t="array" ref="O2894">_xlfn.IFS(D2894="North","Zone 1",D2894="South","Zone 2",D2894="East","Zone 3",D2894="West","Zone 4")</f>
        <v>Zone 2</v>
      </c>
      <c r="P2894">
        <f t="shared" si="91"/>
        <v>3866.6000000000004</v>
      </c>
      <c r="Q2894" t="str">
        <f>VLOOKUP(C2894,Product_Master!$A:$D,3,FALSE)</f>
        <v>Furniture</v>
      </c>
    </row>
    <row r="2895" spans="1:17" x14ac:dyDescent="0.3">
      <c r="A2895" t="s">
        <v>6079</v>
      </c>
      <c r="B2895" t="s">
        <v>710</v>
      </c>
      <c r="C2895" t="s">
        <v>112</v>
      </c>
      <c r="D2895" t="s">
        <v>191</v>
      </c>
      <c r="E2895" t="s">
        <v>238</v>
      </c>
      <c r="F2895" t="s">
        <v>238</v>
      </c>
      <c r="G2895" t="s">
        <v>285</v>
      </c>
      <c r="H2895" t="s">
        <v>6080</v>
      </c>
      <c r="I2895">
        <v>10</v>
      </c>
      <c r="J2895">
        <v>10</v>
      </c>
      <c r="K2895">
        <v>38493</v>
      </c>
      <c r="L2895" t="str">
        <f>VLOOKUP(Sales_Data!C2895,Product_Master!$A:$D,2,FALSE)</f>
        <v>Pasta</v>
      </c>
      <c r="M2895">
        <f>VLOOKUP(C2895,Product_Master!$A:$D,4,FALSE)</f>
        <v>4277</v>
      </c>
      <c r="N2895" t="str">
        <f t="shared" si="90"/>
        <v>HIGH</v>
      </c>
      <c r="O2895" t="str" cm="1">
        <f t="array" ref="O2895">_xlfn.IFS(D2895="North","Zone 1",D2895="South","Zone 2",D2895="East","Zone 3",D2895="West","Zone 4")</f>
        <v>Zone 1</v>
      </c>
      <c r="P2895">
        <f t="shared" si="91"/>
        <v>3849.3</v>
      </c>
      <c r="Q2895" t="str">
        <f>VLOOKUP(C2895,Product_Master!$A:$D,3,FALSE)</f>
        <v>Grocery</v>
      </c>
    </row>
    <row r="2896" spans="1:17" x14ac:dyDescent="0.3">
      <c r="A2896" t="s">
        <v>6081</v>
      </c>
      <c r="B2896" t="s">
        <v>847</v>
      </c>
      <c r="C2896" t="s">
        <v>104</v>
      </c>
      <c r="D2896" t="s">
        <v>178</v>
      </c>
      <c r="E2896" t="s">
        <v>310</v>
      </c>
      <c r="F2896" t="s">
        <v>311</v>
      </c>
      <c r="G2896" t="s">
        <v>174</v>
      </c>
      <c r="H2896" t="s">
        <v>6082</v>
      </c>
      <c r="I2896">
        <v>7</v>
      </c>
      <c r="J2896">
        <v>20</v>
      </c>
      <c r="K2896">
        <v>191245</v>
      </c>
      <c r="L2896" t="str">
        <f>VLOOKUP(Sales_Data!C2896,Product_Master!$A:$D,2,FALSE)</f>
        <v>Coffee</v>
      </c>
      <c r="M2896">
        <f>VLOOKUP(C2896,Product_Master!$A:$D,4,FALSE)</f>
        <v>34151</v>
      </c>
      <c r="N2896" t="str">
        <f t="shared" si="90"/>
        <v>HIGH</v>
      </c>
      <c r="O2896" t="str" cm="1">
        <f t="array" ref="O2896">_xlfn.IFS(D2896="North","Zone 1",D2896="South","Zone 2",D2896="East","Zone 3",D2896="West","Zone 4")</f>
        <v>Zone 3</v>
      </c>
      <c r="P2896">
        <f t="shared" si="91"/>
        <v>19124.5</v>
      </c>
      <c r="Q2896" t="str">
        <f>VLOOKUP(C2896,Product_Master!$A:$D,3,FALSE)</f>
        <v>Grocery</v>
      </c>
    </row>
    <row r="2897" spans="1:17" x14ac:dyDescent="0.3">
      <c r="A2897" t="s">
        <v>6083</v>
      </c>
      <c r="B2897" t="s">
        <v>231</v>
      </c>
      <c r="C2897" t="s">
        <v>124</v>
      </c>
      <c r="D2897" t="s">
        <v>191</v>
      </c>
      <c r="E2897" t="s">
        <v>242</v>
      </c>
      <c r="F2897" t="s">
        <v>242</v>
      </c>
      <c r="G2897" t="s">
        <v>262</v>
      </c>
      <c r="H2897" t="s">
        <v>6084</v>
      </c>
      <c r="I2897">
        <v>6</v>
      </c>
      <c r="J2897">
        <v>5</v>
      </c>
      <c r="K2897">
        <v>185877</v>
      </c>
      <c r="L2897" t="str">
        <f>VLOOKUP(Sales_Data!C2897,Product_Master!$A:$D,2,FALSE)</f>
        <v>Dry Fruits</v>
      </c>
      <c r="M2897">
        <f>VLOOKUP(C2897,Product_Master!$A:$D,4,FALSE)</f>
        <v>32610</v>
      </c>
      <c r="N2897" t="str">
        <f t="shared" si="90"/>
        <v>HIGH</v>
      </c>
      <c r="O2897" t="str" cm="1">
        <f t="array" ref="O2897">_xlfn.IFS(D2897="North","Zone 1",D2897="South","Zone 2",D2897="East","Zone 3",D2897="West","Zone 4")</f>
        <v>Zone 1</v>
      </c>
      <c r="P2897">
        <f t="shared" si="91"/>
        <v>18587.7</v>
      </c>
      <c r="Q2897" t="str">
        <f>VLOOKUP(C2897,Product_Master!$A:$D,3,FALSE)</f>
        <v>Grocery</v>
      </c>
    </row>
    <row r="2898" spans="1:17" x14ac:dyDescent="0.3">
      <c r="A2898" t="s">
        <v>6085</v>
      </c>
      <c r="B2898" t="s">
        <v>1585</v>
      </c>
      <c r="C2898" t="s">
        <v>112</v>
      </c>
      <c r="D2898" t="s">
        <v>197</v>
      </c>
      <c r="E2898" t="s">
        <v>260</v>
      </c>
      <c r="F2898" t="s">
        <v>261</v>
      </c>
      <c r="G2898" t="s">
        <v>219</v>
      </c>
      <c r="H2898" t="s">
        <v>650</v>
      </c>
      <c r="I2898">
        <v>8</v>
      </c>
      <c r="J2898">
        <v>20</v>
      </c>
      <c r="K2898">
        <v>27372</v>
      </c>
      <c r="L2898" t="str">
        <f>VLOOKUP(Sales_Data!C2898,Product_Master!$A:$D,2,FALSE)</f>
        <v>Pasta</v>
      </c>
      <c r="M2898">
        <f>VLOOKUP(C2898,Product_Master!$A:$D,4,FALSE)</f>
        <v>4277</v>
      </c>
      <c r="N2898" t="str">
        <f t="shared" si="90"/>
        <v>HIGH</v>
      </c>
      <c r="O2898" t="str" cm="1">
        <f t="array" ref="O2898">_xlfn.IFS(D2898="North","Zone 1",D2898="South","Zone 2",D2898="East","Zone 3",D2898="West","Zone 4")</f>
        <v>Zone 4</v>
      </c>
      <c r="P2898">
        <f t="shared" si="91"/>
        <v>2737.2000000000003</v>
      </c>
      <c r="Q2898" t="str">
        <f>VLOOKUP(C2898,Product_Master!$A:$D,3,FALSE)</f>
        <v>Grocery</v>
      </c>
    </row>
    <row r="2899" spans="1:17" x14ac:dyDescent="0.3">
      <c r="A2899" t="s">
        <v>6086</v>
      </c>
      <c r="B2899" t="s">
        <v>1347</v>
      </c>
      <c r="C2899" t="s">
        <v>135</v>
      </c>
      <c r="D2899" t="s">
        <v>178</v>
      </c>
      <c r="E2899" t="s">
        <v>310</v>
      </c>
      <c r="F2899" t="s">
        <v>311</v>
      </c>
      <c r="G2899" t="s">
        <v>228</v>
      </c>
      <c r="H2899" t="s">
        <v>6087</v>
      </c>
      <c r="I2899">
        <v>2</v>
      </c>
      <c r="J2899">
        <v>15</v>
      </c>
      <c r="K2899">
        <v>43662</v>
      </c>
      <c r="L2899" t="str">
        <f>VLOOKUP(Sales_Data!C2899,Product_Master!$A:$D,2,FALSE)</f>
        <v>Yoga Mat</v>
      </c>
      <c r="M2899">
        <f>VLOOKUP(C2899,Product_Master!$A:$D,4,FALSE)</f>
        <v>25684</v>
      </c>
      <c r="N2899" t="str">
        <f t="shared" si="90"/>
        <v>HIGH</v>
      </c>
      <c r="O2899" t="str" cm="1">
        <f t="array" ref="O2899">_xlfn.IFS(D2899="North","Zone 1",D2899="South","Zone 2",D2899="East","Zone 3",D2899="West","Zone 4")</f>
        <v>Zone 3</v>
      </c>
      <c r="P2899">
        <f t="shared" si="91"/>
        <v>4366.2</v>
      </c>
      <c r="Q2899" t="str">
        <f>VLOOKUP(C2899,Product_Master!$A:$D,3,FALSE)</f>
        <v>Sports</v>
      </c>
    </row>
    <row r="2900" spans="1:17" x14ac:dyDescent="0.3">
      <c r="A2900" t="s">
        <v>6088</v>
      </c>
      <c r="B2900" t="s">
        <v>2117</v>
      </c>
      <c r="C2900" t="s">
        <v>145</v>
      </c>
      <c r="D2900" t="s">
        <v>171</v>
      </c>
      <c r="E2900" t="s">
        <v>172</v>
      </c>
      <c r="F2900" t="s">
        <v>173</v>
      </c>
      <c r="G2900" t="s">
        <v>181</v>
      </c>
      <c r="H2900" t="s">
        <v>6089</v>
      </c>
      <c r="I2900">
        <v>10</v>
      </c>
      <c r="J2900">
        <v>15</v>
      </c>
      <c r="K2900">
        <v>150926</v>
      </c>
      <c r="L2900" t="str">
        <f>VLOOKUP(Sales_Data!C2900,Product_Master!$A:$D,2,FALSE)</f>
        <v>Badminton Racket</v>
      </c>
      <c r="M2900">
        <f>VLOOKUP(C2900,Product_Master!$A:$D,4,FALSE)</f>
        <v>17756</v>
      </c>
      <c r="N2900" t="str">
        <f t="shared" si="90"/>
        <v>HIGH</v>
      </c>
      <c r="O2900" t="str" cm="1">
        <f t="array" ref="O2900">_xlfn.IFS(D2900="North","Zone 1",D2900="South","Zone 2",D2900="East","Zone 3",D2900="West","Zone 4")</f>
        <v>Zone 2</v>
      </c>
      <c r="P2900">
        <f t="shared" si="91"/>
        <v>15092.6</v>
      </c>
      <c r="Q2900" t="str">
        <f>VLOOKUP(C2900,Product_Master!$A:$D,3,FALSE)</f>
        <v>Sports</v>
      </c>
    </row>
    <row r="2901" spans="1:17" x14ac:dyDescent="0.3">
      <c r="A2901" t="s">
        <v>6090</v>
      </c>
      <c r="B2901" t="s">
        <v>1869</v>
      </c>
      <c r="C2901" t="s">
        <v>128</v>
      </c>
      <c r="D2901" t="s">
        <v>171</v>
      </c>
      <c r="E2901" t="s">
        <v>223</v>
      </c>
      <c r="F2901" t="s">
        <v>224</v>
      </c>
      <c r="G2901" t="s">
        <v>315</v>
      </c>
      <c r="H2901" t="s">
        <v>6091</v>
      </c>
      <c r="I2901">
        <v>8</v>
      </c>
      <c r="J2901">
        <v>15</v>
      </c>
      <c r="K2901">
        <v>399962</v>
      </c>
      <c r="L2901" t="str">
        <f>VLOOKUP(Sales_Data!C2901,Product_Master!$A:$D,2,FALSE)</f>
        <v>Cricket Bat</v>
      </c>
      <c r="M2901">
        <f>VLOOKUP(C2901,Product_Master!$A:$D,4,FALSE)</f>
        <v>58818</v>
      </c>
      <c r="N2901" t="str">
        <f t="shared" si="90"/>
        <v>HIGH</v>
      </c>
      <c r="O2901" t="str" cm="1">
        <f t="array" ref="O2901">_xlfn.IFS(D2901="North","Zone 1",D2901="South","Zone 2",D2901="East","Zone 3",D2901="West","Zone 4")</f>
        <v>Zone 2</v>
      </c>
      <c r="P2901">
        <f t="shared" si="91"/>
        <v>39996.200000000004</v>
      </c>
      <c r="Q2901" t="str">
        <f>VLOOKUP(C2901,Product_Master!$A:$D,3,FALSE)</f>
        <v>Sports</v>
      </c>
    </row>
    <row r="2902" spans="1:17" x14ac:dyDescent="0.3">
      <c r="A2902" t="s">
        <v>6092</v>
      </c>
      <c r="B2902" t="s">
        <v>1511</v>
      </c>
      <c r="C2902" t="s">
        <v>25</v>
      </c>
      <c r="D2902" t="s">
        <v>197</v>
      </c>
      <c r="E2902" t="s">
        <v>260</v>
      </c>
      <c r="F2902" t="s">
        <v>261</v>
      </c>
      <c r="G2902" t="s">
        <v>257</v>
      </c>
      <c r="H2902" t="s">
        <v>6093</v>
      </c>
      <c r="I2902">
        <v>1</v>
      </c>
      <c r="J2902">
        <v>15</v>
      </c>
      <c r="K2902">
        <v>8448</v>
      </c>
      <c r="L2902" t="str">
        <f>VLOOKUP(Sales_Data!C2902,Product_Master!$A:$D,2,FALSE)</f>
        <v>Washing Machine</v>
      </c>
      <c r="M2902">
        <f>VLOOKUP(C2902,Product_Master!$A:$D,4,FALSE)</f>
        <v>9939</v>
      </c>
      <c r="N2902" t="str">
        <f t="shared" si="90"/>
        <v>MEDIUM</v>
      </c>
      <c r="O2902" t="str" cm="1">
        <f t="array" ref="O2902">_xlfn.IFS(D2902="North","Zone 1",D2902="South","Zone 2",D2902="East","Zone 3",D2902="West","Zone 4")</f>
        <v>Zone 4</v>
      </c>
      <c r="P2902">
        <f t="shared" si="91"/>
        <v>422.40000000000003</v>
      </c>
      <c r="Q2902" t="str">
        <f>VLOOKUP(C2902,Product_Master!$A:$D,3,FALSE)</f>
        <v>Electronics</v>
      </c>
    </row>
    <row r="2903" spans="1:17" x14ac:dyDescent="0.3">
      <c r="A2903" t="s">
        <v>6094</v>
      </c>
      <c r="B2903" t="s">
        <v>815</v>
      </c>
      <c r="C2903" t="s">
        <v>149</v>
      </c>
      <c r="D2903" t="s">
        <v>197</v>
      </c>
      <c r="E2903" t="s">
        <v>260</v>
      </c>
      <c r="F2903" t="s">
        <v>261</v>
      </c>
      <c r="G2903" t="s">
        <v>212</v>
      </c>
      <c r="H2903" t="s">
        <v>2594</v>
      </c>
      <c r="I2903">
        <v>4</v>
      </c>
      <c r="J2903">
        <v>20</v>
      </c>
      <c r="K2903">
        <v>109692</v>
      </c>
      <c r="L2903" t="str">
        <f>VLOOKUP(Sales_Data!C2903,Product_Master!$A:$D,2,FALSE)</f>
        <v>Football Shoes</v>
      </c>
      <c r="M2903">
        <f>VLOOKUP(C2903,Product_Master!$A:$D,4,FALSE)</f>
        <v>34279</v>
      </c>
      <c r="N2903" t="str">
        <f t="shared" si="90"/>
        <v>HIGH</v>
      </c>
      <c r="O2903" t="str" cm="1">
        <f t="array" ref="O2903">_xlfn.IFS(D2903="North","Zone 1",D2903="South","Zone 2",D2903="East","Zone 3",D2903="West","Zone 4")</f>
        <v>Zone 4</v>
      </c>
      <c r="P2903">
        <f t="shared" si="91"/>
        <v>10969.2</v>
      </c>
      <c r="Q2903" t="str">
        <f>VLOOKUP(C2903,Product_Master!$A:$D,3,FALSE)</f>
        <v>Sports</v>
      </c>
    </row>
    <row r="2904" spans="1:17" x14ac:dyDescent="0.3">
      <c r="A2904" t="s">
        <v>6095</v>
      </c>
      <c r="B2904" t="s">
        <v>723</v>
      </c>
      <c r="C2904" t="s">
        <v>122</v>
      </c>
      <c r="D2904" t="s">
        <v>191</v>
      </c>
      <c r="E2904" t="s">
        <v>242</v>
      </c>
      <c r="F2904" t="s">
        <v>242</v>
      </c>
      <c r="G2904" t="s">
        <v>269</v>
      </c>
      <c r="H2904" t="s">
        <v>4397</v>
      </c>
      <c r="I2904">
        <v>6</v>
      </c>
      <c r="J2904">
        <v>10</v>
      </c>
      <c r="K2904">
        <v>353872</v>
      </c>
      <c r="L2904" t="str">
        <f>VLOOKUP(Sales_Data!C2904,Product_Master!$A:$D,2,FALSE)</f>
        <v>Noodles</v>
      </c>
      <c r="M2904">
        <f>VLOOKUP(C2904,Product_Master!$A:$D,4,FALSE)</f>
        <v>65532</v>
      </c>
      <c r="N2904" t="str">
        <f t="shared" si="90"/>
        <v>HIGH</v>
      </c>
      <c r="O2904" t="str" cm="1">
        <f t="array" ref="O2904">_xlfn.IFS(D2904="North","Zone 1",D2904="South","Zone 2",D2904="East","Zone 3",D2904="West","Zone 4")</f>
        <v>Zone 1</v>
      </c>
      <c r="P2904">
        <f t="shared" si="91"/>
        <v>35387.200000000004</v>
      </c>
      <c r="Q2904" t="str">
        <f>VLOOKUP(C2904,Product_Master!$A:$D,3,FALSE)</f>
        <v>Grocery</v>
      </c>
    </row>
    <row r="2905" spans="1:17" x14ac:dyDescent="0.3">
      <c r="A2905" t="s">
        <v>6096</v>
      </c>
      <c r="B2905" t="s">
        <v>1612</v>
      </c>
      <c r="C2905" t="s">
        <v>29</v>
      </c>
      <c r="D2905" t="s">
        <v>191</v>
      </c>
      <c r="E2905" t="s">
        <v>192</v>
      </c>
      <c r="F2905" t="s">
        <v>193</v>
      </c>
      <c r="G2905" t="s">
        <v>228</v>
      </c>
      <c r="H2905" t="s">
        <v>6009</v>
      </c>
      <c r="I2905">
        <v>7</v>
      </c>
      <c r="J2905">
        <v>5</v>
      </c>
      <c r="K2905">
        <v>103819</v>
      </c>
      <c r="L2905" t="str">
        <f>VLOOKUP(Sales_Data!C2905,Product_Master!$A:$D,2,FALSE)</f>
        <v>Bluetooth Speaker</v>
      </c>
      <c r="M2905">
        <f>VLOOKUP(C2905,Product_Master!$A:$D,4,FALSE)</f>
        <v>15612</v>
      </c>
      <c r="N2905" t="str">
        <f t="shared" si="90"/>
        <v>HIGH</v>
      </c>
      <c r="O2905" t="str" cm="1">
        <f t="array" ref="O2905">_xlfn.IFS(D2905="North","Zone 1",D2905="South","Zone 2",D2905="East","Zone 3",D2905="West","Zone 4")</f>
        <v>Zone 1</v>
      </c>
      <c r="P2905">
        <f t="shared" si="91"/>
        <v>10381.900000000001</v>
      </c>
      <c r="Q2905" t="str">
        <f>VLOOKUP(C2905,Product_Master!$A:$D,3,FALSE)</f>
        <v>Electronics</v>
      </c>
    </row>
    <row r="2906" spans="1:17" x14ac:dyDescent="0.3">
      <c r="A2906" t="s">
        <v>6097</v>
      </c>
      <c r="B2906" t="s">
        <v>6098</v>
      </c>
      <c r="C2906" t="s">
        <v>60</v>
      </c>
      <c r="D2906" t="s">
        <v>197</v>
      </c>
      <c r="E2906" t="s">
        <v>260</v>
      </c>
      <c r="F2906" t="s">
        <v>261</v>
      </c>
      <c r="G2906" t="s">
        <v>174</v>
      </c>
      <c r="H2906" t="s">
        <v>6099</v>
      </c>
      <c r="I2906">
        <v>3</v>
      </c>
      <c r="J2906">
        <v>20</v>
      </c>
      <c r="K2906">
        <v>143136</v>
      </c>
      <c r="L2906" t="str">
        <f>VLOOKUP(Sales_Data!C2906,Product_Master!$A:$D,2,FALSE)</f>
        <v>Cupboard</v>
      </c>
      <c r="M2906">
        <f>VLOOKUP(C2906,Product_Master!$A:$D,4,FALSE)</f>
        <v>59640</v>
      </c>
      <c r="N2906" t="str">
        <f t="shared" si="90"/>
        <v>HIGH</v>
      </c>
      <c r="O2906" t="str" cm="1">
        <f t="array" ref="O2906">_xlfn.IFS(D2906="North","Zone 1",D2906="South","Zone 2",D2906="East","Zone 3",D2906="West","Zone 4")</f>
        <v>Zone 4</v>
      </c>
      <c r="P2906">
        <f t="shared" si="91"/>
        <v>14313.6</v>
      </c>
      <c r="Q2906" t="str">
        <f>VLOOKUP(C2906,Product_Master!$A:$D,3,FALSE)</f>
        <v>Furniture</v>
      </c>
    </row>
    <row r="2907" spans="1:17" x14ac:dyDescent="0.3">
      <c r="A2907" t="s">
        <v>6100</v>
      </c>
      <c r="B2907" t="s">
        <v>815</v>
      </c>
      <c r="C2907" t="s">
        <v>64</v>
      </c>
      <c r="D2907" t="s">
        <v>171</v>
      </c>
      <c r="E2907" t="s">
        <v>223</v>
      </c>
      <c r="F2907" t="s">
        <v>224</v>
      </c>
      <c r="G2907" t="s">
        <v>253</v>
      </c>
      <c r="H2907" t="s">
        <v>6101</v>
      </c>
      <c r="I2907">
        <v>10</v>
      </c>
      <c r="J2907">
        <v>20</v>
      </c>
      <c r="K2907">
        <v>363920</v>
      </c>
      <c r="L2907" t="str">
        <f>VLOOKUP(Sales_Data!C2907,Product_Master!$A:$D,2,FALSE)</f>
        <v>Stool</v>
      </c>
      <c r="M2907">
        <f>VLOOKUP(C2907,Product_Master!$A:$D,4,FALSE)</f>
        <v>45490</v>
      </c>
      <c r="N2907" t="str">
        <f t="shared" si="90"/>
        <v>HIGH</v>
      </c>
      <c r="O2907" t="str" cm="1">
        <f t="array" ref="O2907">_xlfn.IFS(D2907="North","Zone 1",D2907="South","Zone 2",D2907="East","Zone 3",D2907="West","Zone 4")</f>
        <v>Zone 2</v>
      </c>
      <c r="P2907">
        <f t="shared" si="91"/>
        <v>36392</v>
      </c>
      <c r="Q2907" t="str">
        <f>VLOOKUP(C2907,Product_Master!$A:$D,3,FALSE)</f>
        <v>Furniture</v>
      </c>
    </row>
    <row r="2908" spans="1:17" x14ac:dyDescent="0.3">
      <c r="A2908" t="s">
        <v>6102</v>
      </c>
      <c r="B2908" t="s">
        <v>2312</v>
      </c>
      <c r="C2908" t="s">
        <v>42</v>
      </c>
      <c r="D2908" t="s">
        <v>171</v>
      </c>
      <c r="E2908" t="s">
        <v>172</v>
      </c>
      <c r="F2908" t="s">
        <v>173</v>
      </c>
      <c r="G2908" t="s">
        <v>285</v>
      </c>
      <c r="H2908" t="s">
        <v>929</v>
      </c>
      <c r="I2908">
        <v>2</v>
      </c>
      <c r="J2908">
        <v>5</v>
      </c>
      <c r="K2908">
        <v>35929</v>
      </c>
      <c r="L2908" t="str">
        <f>VLOOKUP(Sales_Data!C2908,Product_Master!$A:$D,2,FALSE)</f>
        <v>Coffee Table</v>
      </c>
      <c r="M2908">
        <f>VLOOKUP(C2908,Product_Master!$A:$D,4,FALSE)</f>
        <v>18910</v>
      </c>
      <c r="N2908" t="str">
        <f t="shared" si="90"/>
        <v>HIGH</v>
      </c>
      <c r="O2908" t="str" cm="1">
        <f t="array" ref="O2908">_xlfn.IFS(D2908="North","Zone 1",D2908="South","Zone 2",D2908="East","Zone 3",D2908="West","Zone 4")</f>
        <v>Zone 2</v>
      </c>
      <c r="P2908">
        <f t="shared" si="91"/>
        <v>3592.9</v>
      </c>
      <c r="Q2908" t="str">
        <f>VLOOKUP(C2908,Product_Master!$A:$D,3,FALSE)</f>
        <v>Furniture</v>
      </c>
    </row>
    <row r="2909" spans="1:17" x14ac:dyDescent="0.3">
      <c r="A2909" t="s">
        <v>6103</v>
      </c>
      <c r="B2909" t="s">
        <v>3622</v>
      </c>
      <c r="C2909" t="s">
        <v>93</v>
      </c>
      <c r="D2909" t="s">
        <v>191</v>
      </c>
      <c r="E2909" t="s">
        <v>192</v>
      </c>
      <c r="F2909" t="s">
        <v>193</v>
      </c>
      <c r="G2909" t="s">
        <v>174</v>
      </c>
      <c r="H2909" t="s">
        <v>6104</v>
      </c>
      <c r="I2909">
        <v>2</v>
      </c>
      <c r="J2909">
        <v>15</v>
      </c>
      <c r="K2909">
        <v>132231</v>
      </c>
      <c r="L2909" t="str">
        <f>VLOOKUP(Sales_Data!C2909,Product_Master!$A:$D,2,FALSE)</f>
        <v>Skirt</v>
      </c>
      <c r="M2909">
        <f>VLOOKUP(C2909,Product_Master!$A:$D,4,FALSE)</f>
        <v>77783</v>
      </c>
      <c r="N2909" t="str">
        <f t="shared" si="90"/>
        <v>HIGH</v>
      </c>
      <c r="O2909" t="str" cm="1">
        <f t="array" ref="O2909">_xlfn.IFS(D2909="North","Zone 1",D2909="South","Zone 2",D2909="East","Zone 3",D2909="West","Zone 4")</f>
        <v>Zone 1</v>
      </c>
      <c r="P2909">
        <f t="shared" si="91"/>
        <v>13223.1</v>
      </c>
      <c r="Q2909" t="str">
        <f>VLOOKUP(C2909,Product_Master!$A:$D,3,FALSE)</f>
        <v>Clothing</v>
      </c>
    </row>
    <row r="2910" spans="1:17" x14ac:dyDescent="0.3">
      <c r="A2910" t="s">
        <v>6105</v>
      </c>
      <c r="B2910" t="s">
        <v>306</v>
      </c>
      <c r="C2910" t="s">
        <v>40</v>
      </c>
      <c r="D2910" t="s">
        <v>171</v>
      </c>
      <c r="E2910" t="s">
        <v>223</v>
      </c>
      <c r="F2910" t="s">
        <v>224</v>
      </c>
      <c r="G2910" t="s">
        <v>262</v>
      </c>
      <c r="H2910" t="s">
        <v>6106</v>
      </c>
      <c r="I2910">
        <v>4</v>
      </c>
      <c r="J2910">
        <v>5</v>
      </c>
      <c r="K2910">
        <v>233441</v>
      </c>
      <c r="L2910" t="str">
        <f>VLOOKUP(Sales_Data!C2910,Product_Master!$A:$D,2,FALSE)</f>
        <v>Dining Table</v>
      </c>
      <c r="M2910">
        <f>VLOOKUP(C2910,Product_Master!$A:$D,4,FALSE)</f>
        <v>61432</v>
      </c>
      <c r="N2910" t="str">
        <f t="shared" si="90"/>
        <v>HIGH</v>
      </c>
      <c r="O2910" t="str" cm="1">
        <f t="array" ref="O2910">_xlfn.IFS(D2910="North","Zone 1",D2910="South","Zone 2",D2910="East","Zone 3",D2910="West","Zone 4")</f>
        <v>Zone 2</v>
      </c>
      <c r="P2910">
        <f t="shared" si="91"/>
        <v>23344.100000000002</v>
      </c>
      <c r="Q2910" t="str">
        <f>VLOOKUP(C2910,Product_Master!$A:$D,3,FALSE)</f>
        <v>Furniture</v>
      </c>
    </row>
    <row r="2911" spans="1:17" x14ac:dyDescent="0.3">
      <c r="A2911" t="s">
        <v>6107</v>
      </c>
      <c r="B2911" t="s">
        <v>2228</v>
      </c>
      <c r="C2911" t="s">
        <v>48</v>
      </c>
      <c r="D2911" t="s">
        <v>197</v>
      </c>
      <c r="E2911" t="s">
        <v>260</v>
      </c>
      <c r="F2911" t="s">
        <v>261</v>
      </c>
      <c r="G2911" t="s">
        <v>257</v>
      </c>
      <c r="H2911" t="s">
        <v>6108</v>
      </c>
      <c r="I2911">
        <v>4</v>
      </c>
      <c r="J2911">
        <v>0</v>
      </c>
      <c r="K2911">
        <v>172616</v>
      </c>
      <c r="L2911" t="str">
        <f>VLOOKUP(Sales_Data!C2911,Product_Master!$A:$D,2,FALSE)</f>
        <v>Bed</v>
      </c>
      <c r="M2911">
        <f>VLOOKUP(C2911,Product_Master!$A:$D,4,FALSE)</f>
        <v>43154</v>
      </c>
      <c r="N2911" t="str">
        <f t="shared" si="90"/>
        <v>HIGH</v>
      </c>
      <c r="O2911" t="str" cm="1">
        <f t="array" ref="O2911">_xlfn.IFS(D2911="North","Zone 1",D2911="South","Zone 2",D2911="East","Zone 3",D2911="West","Zone 4")</f>
        <v>Zone 4</v>
      </c>
      <c r="P2911">
        <f t="shared" si="91"/>
        <v>17261.600000000002</v>
      </c>
      <c r="Q2911" t="str">
        <f>VLOOKUP(C2911,Product_Master!$A:$D,3,FALSE)</f>
        <v>Furniture</v>
      </c>
    </row>
    <row r="2912" spans="1:17" x14ac:dyDescent="0.3">
      <c r="A2912" t="s">
        <v>6109</v>
      </c>
      <c r="B2912" t="s">
        <v>1395</v>
      </c>
      <c r="C2912" t="s">
        <v>40</v>
      </c>
      <c r="D2912" t="s">
        <v>171</v>
      </c>
      <c r="E2912" t="s">
        <v>172</v>
      </c>
      <c r="F2912" t="s">
        <v>173</v>
      </c>
      <c r="G2912" t="s">
        <v>212</v>
      </c>
      <c r="H2912" t="s">
        <v>6110</v>
      </c>
      <c r="I2912">
        <v>6</v>
      </c>
      <c r="J2912">
        <v>15</v>
      </c>
      <c r="K2912">
        <v>313303</v>
      </c>
      <c r="L2912" t="str">
        <f>VLOOKUP(Sales_Data!C2912,Product_Master!$A:$D,2,FALSE)</f>
        <v>Dining Table</v>
      </c>
      <c r="M2912">
        <f>VLOOKUP(C2912,Product_Master!$A:$D,4,FALSE)</f>
        <v>61432</v>
      </c>
      <c r="N2912" t="str">
        <f t="shared" si="90"/>
        <v>HIGH</v>
      </c>
      <c r="O2912" t="str" cm="1">
        <f t="array" ref="O2912">_xlfn.IFS(D2912="North","Zone 1",D2912="South","Zone 2",D2912="East","Zone 3",D2912="West","Zone 4")</f>
        <v>Zone 2</v>
      </c>
      <c r="P2912">
        <f t="shared" si="91"/>
        <v>31330.300000000003</v>
      </c>
      <c r="Q2912" t="str">
        <f>VLOOKUP(C2912,Product_Master!$A:$D,3,FALSE)</f>
        <v>Furniture</v>
      </c>
    </row>
    <row r="2913" spans="1:17" x14ac:dyDescent="0.3">
      <c r="A2913" t="s">
        <v>6111</v>
      </c>
      <c r="B2913" t="s">
        <v>946</v>
      </c>
      <c r="C2913" t="s">
        <v>11</v>
      </c>
      <c r="D2913" t="s">
        <v>171</v>
      </c>
      <c r="E2913" t="s">
        <v>223</v>
      </c>
      <c r="F2913" t="s">
        <v>224</v>
      </c>
      <c r="G2913" t="s">
        <v>200</v>
      </c>
      <c r="H2913" t="s">
        <v>2003</v>
      </c>
      <c r="I2913">
        <v>9</v>
      </c>
      <c r="J2913">
        <v>20</v>
      </c>
      <c r="K2913">
        <v>214214</v>
      </c>
      <c r="L2913" t="str">
        <f>VLOOKUP(Sales_Data!C2913,Product_Master!$A:$D,2,FALSE)</f>
        <v>Lenovo Laptop</v>
      </c>
      <c r="M2913">
        <f>VLOOKUP(C2913,Product_Master!$A:$D,4,FALSE)</f>
        <v>29752</v>
      </c>
      <c r="N2913" t="str">
        <f t="shared" si="90"/>
        <v>HIGH</v>
      </c>
      <c r="O2913" t="str" cm="1">
        <f t="array" ref="O2913">_xlfn.IFS(D2913="North","Zone 1",D2913="South","Zone 2",D2913="East","Zone 3",D2913="West","Zone 4")</f>
        <v>Zone 2</v>
      </c>
      <c r="P2913">
        <f t="shared" si="91"/>
        <v>21421.4</v>
      </c>
      <c r="Q2913" t="str">
        <f>VLOOKUP(C2913,Product_Master!$A:$D,3,FALSE)</f>
        <v>Electronics</v>
      </c>
    </row>
    <row r="2914" spans="1:17" x14ac:dyDescent="0.3">
      <c r="A2914" t="s">
        <v>6112</v>
      </c>
      <c r="B2914" t="s">
        <v>2403</v>
      </c>
      <c r="C2914" t="s">
        <v>75</v>
      </c>
      <c r="D2914" t="s">
        <v>191</v>
      </c>
      <c r="E2914" t="s">
        <v>192</v>
      </c>
      <c r="F2914" t="s">
        <v>193</v>
      </c>
      <c r="G2914" t="s">
        <v>262</v>
      </c>
      <c r="H2914" t="s">
        <v>6113</v>
      </c>
      <c r="I2914">
        <v>8</v>
      </c>
      <c r="J2914">
        <v>5</v>
      </c>
      <c r="K2914">
        <v>304988</v>
      </c>
      <c r="L2914" t="str">
        <f>VLOOKUP(Sales_Data!C2914,Product_Master!$A:$D,2,FALSE)</f>
        <v>Jacket</v>
      </c>
      <c r="M2914">
        <f>VLOOKUP(C2914,Product_Master!$A:$D,4,FALSE)</f>
        <v>40130</v>
      </c>
      <c r="N2914" t="str">
        <f t="shared" si="90"/>
        <v>HIGH</v>
      </c>
      <c r="O2914" t="str" cm="1">
        <f t="array" ref="O2914">_xlfn.IFS(D2914="North","Zone 1",D2914="South","Zone 2",D2914="East","Zone 3",D2914="West","Zone 4")</f>
        <v>Zone 1</v>
      </c>
      <c r="P2914">
        <f t="shared" si="91"/>
        <v>30498.800000000003</v>
      </c>
      <c r="Q2914" t="str">
        <f>VLOOKUP(C2914,Product_Master!$A:$D,3,FALSE)</f>
        <v>Clothing</v>
      </c>
    </row>
    <row r="2915" spans="1:17" x14ac:dyDescent="0.3">
      <c r="A2915" t="s">
        <v>6114</v>
      </c>
      <c r="B2915" t="s">
        <v>1979</v>
      </c>
      <c r="C2915" t="s">
        <v>151</v>
      </c>
      <c r="D2915" t="s">
        <v>171</v>
      </c>
      <c r="E2915" t="s">
        <v>223</v>
      </c>
      <c r="F2915" t="s">
        <v>224</v>
      </c>
      <c r="G2915" t="s">
        <v>257</v>
      </c>
      <c r="H2915" t="s">
        <v>1327</v>
      </c>
      <c r="I2915">
        <v>8</v>
      </c>
      <c r="J2915">
        <v>15</v>
      </c>
      <c r="K2915">
        <v>259059</v>
      </c>
      <c r="L2915" t="str">
        <f>VLOOKUP(Sales_Data!C2915,Product_Master!$A:$D,2,FALSE)</f>
        <v>Volleyball</v>
      </c>
      <c r="M2915">
        <f>VLOOKUP(C2915,Product_Master!$A:$D,4,FALSE)</f>
        <v>38097</v>
      </c>
      <c r="N2915" t="str">
        <f t="shared" si="90"/>
        <v>HIGH</v>
      </c>
      <c r="O2915" t="str" cm="1">
        <f t="array" ref="O2915">_xlfn.IFS(D2915="North","Zone 1",D2915="South","Zone 2",D2915="East","Zone 3",D2915="West","Zone 4")</f>
        <v>Zone 2</v>
      </c>
      <c r="P2915">
        <f t="shared" si="91"/>
        <v>25905.9</v>
      </c>
      <c r="Q2915" t="str">
        <f>VLOOKUP(C2915,Product_Master!$A:$D,3,FALSE)</f>
        <v>Sports</v>
      </c>
    </row>
    <row r="2916" spans="1:17" x14ac:dyDescent="0.3">
      <c r="A2916" t="s">
        <v>6115</v>
      </c>
      <c r="B2916" t="s">
        <v>1966</v>
      </c>
      <c r="C2916" t="s">
        <v>77</v>
      </c>
      <c r="D2916" t="s">
        <v>191</v>
      </c>
      <c r="E2916" t="s">
        <v>238</v>
      </c>
      <c r="F2916" t="s">
        <v>238</v>
      </c>
      <c r="G2916" t="s">
        <v>315</v>
      </c>
      <c r="H2916" t="s">
        <v>201</v>
      </c>
      <c r="I2916">
        <v>9</v>
      </c>
      <c r="J2916">
        <v>15</v>
      </c>
      <c r="K2916">
        <v>158240</v>
      </c>
      <c r="L2916" t="str">
        <f>VLOOKUP(Sales_Data!C2916,Product_Master!$A:$D,2,FALSE)</f>
        <v>Saree</v>
      </c>
      <c r="M2916">
        <f>VLOOKUP(C2916,Product_Master!$A:$D,4,FALSE)</f>
        <v>20685</v>
      </c>
      <c r="N2916" t="str">
        <f t="shared" si="90"/>
        <v>HIGH</v>
      </c>
      <c r="O2916" t="str" cm="1">
        <f t="array" ref="O2916">_xlfn.IFS(D2916="North","Zone 1",D2916="South","Zone 2",D2916="East","Zone 3",D2916="West","Zone 4")</f>
        <v>Zone 1</v>
      </c>
      <c r="P2916">
        <f t="shared" si="91"/>
        <v>15824</v>
      </c>
      <c r="Q2916" t="str">
        <f>VLOOKUP(C2916,Product_Master!$A:$D,3,FALSE)</f>
        <v>Clothing</v>
      </c>
    </row>
    <row r="2917" spans="1:17" x14ac:dyDescent="0.3">
      <c r="A2917" t="s">
        <v>6116</v>
      </c>
      <c r="B2917" t="s">
        <v>1199</v>
      </c>
      <c r="C2917" t="s">
        <v>25</v>
      </c>
      <c r="D2917" t="s">
        <v>197</v>
      </c>
      <c r="E2917" t="s">
        <v>198</v>
      </c>
      <c r="F2917" t="s">
        <v>199</v>
      </c>
      <c r="G2917" t="s">
        <v>200</v>
      </c>
      <c r="H2917" t="s">
        <v>6117</v>
      </c>
      <c r="I2917">
        <v>1</v>
      </c>
      <c r="J2917">
        <v>0</v>
      </c>
      <c r="K2917">
        <v>9939</v>
      </c>
      <c r="L2917" t="str">
        <f>VLOOKUP(Sales_Data!C2917,Product_Master!$A:$D,2,FALSE)</f>
        <v>Washing Machine</v>
      </c>
      <c r="M2917">
        <f>VLOOKUP(C2917,Product_Master!$A:$D,4,FALSE)</f>
        <v>9939</v>
      </c>
      <c r="N2917" t="str">
        <f t="shared" si="90"/>
        <v>MEDIUM</v>
      </c>
      <c r="O2917" t="str" cm="1">
        <f t="array" ref="O2917">_xlfn.IFS(D2917="North","Zone 1",D2917="South","Zone 2",D2917="East","Zone 3",D2917="West","Zone 4")</f>
        <v>Zone 4</v>
      </c>
      <c r="P2917">
        <f t="shared" si="91"/>
        <v>496.95000000000005</v>
      </c>
      <c r="Q2917" t="str">
        <f>VLOOKUP(C2917,Product_Master!$A:$D,3,FALSE)</f>
        <v>Electronics</v>
      </c>
    </row>
    <row r="2918" spans="1:17" x14ac:dyDescent="0.3">
      <c r="A2918" t="s">
        <v>6118</v>
      </c>
      <c r="B2918" t="s">
        <v>1395</v>
      </c>
      <c r="C2918" t="s">
        <v>122</v>
      </c>
      <c r="D2918" t="s">
        <v>197</v>
      </c>
      <c r="E2918" t="s">
        <v>260</v>
      </c>
      <c r="F2918" t="s">
        <v>261</v>
      </c>
      <c r="G2918" t="s">
        <v>187</v>
      </c>
      <c r="H2918" t="s">
        <v>6119</v>
      </c>
      <c r="I2918">
        <v>12</v>
      </c>
      <c r="J2918">
        <v>5</v>
      </c>
      <c r="K2918">
        <v>747064</v>
      </c>
      <c r="L2918" t="str">
        <f>VLOOKUP(Sales_Data!C2918,Product_Master!$A:$D,2,FALSE)</f>
        <v>Noodles</v>
      </c>
      <c r="M2918">
        <f>VLOOKUP(C2918,Product_Master!$A:$D,4,FALSE)</f>
        <v>65532</v>
      </c>
      <c r="N2918" t="str">
        <f t="shared" si="90"/>
        <v>HIGH</v>
      </c>
      <c r="O2918" t="str" cm="1">
        <f t="array" ref="O2918">_xlfn.IFS(D2918="North","Zone 1",D2918="South","Zone 2",D2918="East","Zone 3",D2918="West","Zone 4")</f>
        <v>Zone 4</v>
      </c>
      <c r="P2918">
        <f t="shared" si="91"/>
        <v>74706.400000000009</v>
      </c>
      <c r="Q2918" t="str">
        <f>VLOOKUP(C2918,Product_Master!$A:$D,3,FALSE)</f>
        <v>Grocery</v>
      </c>
    </row>
    <row r="2919" spans="1:17" x14ac:dyDescent="0.3">
      <c r="A2919" t="s">
        <v>6120</v>
      </c>
      <c r="B2919" t="s">
        <v>4626</v>
      </c>
      <c r="C2919" t="s">
        <v>62</v>
      </c>
      <c r="D2919" t="s">
        <v>197</v>
      </c>
      <c r="E2919" t="s">
        <v>198</v>
      </c>
      <c r="F2919" t="s">
        <v>199</v>
      </c>
      <c r="G2919" t="s">
        <v>219</v>
      </c>
      <c r="H2919" t="s">
        <v>3296</v>
      </c>
      <c r="I2919">
        <v>4</v>
      </c>
      <c r="J2919">
        <v>0</v>
      </c>
      <c r="K2919">
        <v>198688</v>
      </c>
      <c r="L2919" t="str">
        <f>VLOOKUP(Sales_Data!C2919,Product_Master!$A:$D,2,FALSE)</f>
        <v>Recliner</v>
      </c>
      <c r="M2919">
        <f>VLOOKUP(C2919,Product_Master!$A:$D,4,FALSE)</f>
        <v>49672</v>
      </c>
      <c r="N2919" t="str">
        <f t="shared" si="90"/>
        <v>HIGH</v>
      </c>
      <c r="O2919" t="str" cm="1">
        <f t="array" ref="O2919">_xlfn.IFS(D2919="North","Zone 1",D2919="South","Zone 2",D2919="East","Zone 3",D2919="West","Zone 4")</f>
        <v>Zone 4</v>
      </c>
      <c r="P2919">
        <f t="shared" si="91"/>
        <v>19868.800000000003</v>
      </c>
      <c r="Q2919" t="str">
        <f>VLOOKUP(C2919,Product_Master!$A:$D,3,FALSE)</f>
        <v>Furniture</v>
      </c>
    </row>
    <row r="2920" spans="1:17" x14ac:dyDescent="0.3">
      <c r="A2920" t="s">
        <v>6121</v>
      </c>
      <c r="B2920" t="s">
        <v>1526</v>
      </c>
      <c r="C2920" t="s">
        <v>100</v>
      </c>
      <c r="D2920" t="s">
        <v>171</v>
      </c>
      <c r="E2920" t="s">
        <v>223</v>
      </c>
      <c r="F2920" t="s">
        <v>224</v>
      </c>
      <c r="G2920" t="s">
        <v>315</v>
      </c>
      <c r="H2920" t="s">
        <v>5515</v>
      </c>
      <c r="I2920">
        <v>7</v>
      </c>
      <c r="J2920">
        <v>10</v>
      </c>
      <c r="K2920">
        <v>389585</v>
      </c>
      <c r="L2920" t="str">
        <f>VLOOKUP(Sales_Data!C2920,Product_Master!$A:$D,2,FALSE)</f>
        <v>Sugar</v>
      </c>
      <c r="M2920">
        <f>VLOOKUP(C2920,Product_Master!$A:$D,4,FALSE)</f>
        <v>61839</v>
      </c>
      <c r="N2920" t="str">
        <f t="shared" si="90"/>
        <v>HIGH</v>
      </c>
      <c r="O2920" t="str" cm="1">
        <f t="array" ref="O2920">_xlfn.IFS(D2920="North","Zone 1",D2920="South","Zone 2",D2920="East","Zone 3",D2920="West","Zone 4")</f>
        <v>Zone 2</v>
      </c>
      <c r="P2920">
        <f t="shared" si="91"/>
        <v>38958.5</v>
      </c>
      <c r="Q2920" t="str">
        <f>VLOOKUP(C2920,Product_Master!$A:$D,3,FALSE)</f>
        <v>Grocery</v>
      </c>
    </row>
    <row r="2921" spans="1:17" x14ac:dyDescent="0.3">
      <c r="A2921" t="s">
        <v>6122</v>
      </c>
      <c r="B2921" t="s">
        <v>1752</v>
      </c>
      <c r="C2921" t="s">
        <v>79</v>
      </c>
      <c r="D2921" t="s">
        <v>178</v>
      </c>
      <c r="E2921" t="s">
        <v>179</v>
      </c>
      <c r="F2921" t="s">
        <v>180</v>
      </c>
      <c r="G2921" t="s">
        <v>257</v>
      </c>
      <c r="H2921" t="s">
        <v>6123</v>
      </c>
      <c r="I2921">
        <v>10</v>
      </c>
      <c r="J2921">
        <v>0</v>
      </c>
      <c r="K2921">
        <v>41040</v>
      </c>
      <c r="L2921" t="str">
        <f>VLOOKUP(Sales_Data!C2921,Product_Master!$A:$D,2,FALSE)</f>
        <v>Formal Shirt</v>
      </c>
      <c r="M2921">
        <f>VLOOKUP(C2921,Product_Master!$A:$D,4,FALSE)</f>
        <v>4104</v>
      </c>
      <c r="N2921" t="str">
        <f t="shared" si="90"/>
        <v>HIGH</v>
      </c>
      <c r="O2921" t="str" cm="1">
        <f t="array" ref="O2921">_xlfn.IFS(D2921="North","Zone 1",D2921="South","Zone 2",D2921="East","Zone 3",D2921="West","Zone 4")</f>
        <v>Zone 3</v>
      </c>
      <c r="P2921">
        <f t="shared" si="91"/>
        <v>4104</v>
      </c>
      <c r="Q2921" t="str">
        <f>VLOOKUP(C2921,Product_Master!$A:$D,3,FALSE)</f>
        <v>Clothing</v>
      </c>
    </row>
    <row r="2922" spans="1:17" x14ac:dyDescent="0.3">
      <c r="A2922" t="s">
        <v>6124</v>
      </c>
      <c r="B2922" t="s">
        <v>2269</v>
      </c>
      <c r="C2922" t="s">
        <v>151</v>
      </c>
      <c r="D2922" t="s">
        <v>197</v>
      </c>
      <c r="E2922" t="s">
        <v>260</v>
      </c>
      <c r="F2922" t="s">
        <v>261</v>
      </c>
      <c r="G2922" t="s">
        <v>181</v>
      </c>
      <c r="H2922" t="s">
        <v>6125</v>
      </c>
      <c r="I2922">
        <v>1</v>
      </c>
      <c r="J2922">
        <v>0</v>
      </c>
      <c r="K2922">
        <v>38097</v>
      </c>
      <c r="L2922" t="str">
        <f>VLOOKUP(Sales_Data!C2922,Product_Master!$A:$D,2,FALSE)</f>
        <v>Volleyball</v>
      </c>
      <c r="M2922">
        <f>VLOOKUP(C2922,Product_Master!$A:$D,4,FALSE)</f>
        <v>38097</v>
      </c>
      <c r="N2922" t="str">
        <f t="shared" si="90"/>
        <v>HIGH</v>
      </c>
      <c r="O2922" t="str" cm="1">
        <f t="array" ref="O2922">_xlfn.IFS(D2922="North","Zone 1",D2922="South","Zone 2",D2922="East","Zone 3",D2922="West","Zone 4")</f>
        <v>Zone 4</v>
      </c>
      <c r="P2922">
        <f t="shared" si="91"/>
        <v>3809.7000000000003</v>
      </c>
      <c r="Q2922" t="str">
        <f>VLOOKUP(C2922,Product_Master!$A:$D,3,FALSE)</f>
        <v>Sports</v>
      </c>
    </row>
    <row r="2923" spans="1:17" x14ac:dyDescent="0.3">
      <c r="A2923" t="s">
        <v>6126</v>
      </c>
      <c r="B2923" t="s">
        <v>2756</v>
      </c>
      <c r="C2923" t="s">
        <v>21</v>
      </c>
      <c r="D2923" t="s">
        <v>171</v>
      </c>
      <c r="E2923" t="s">
        <v>223</v>
      </c>
      <c r="F2923" t="s">
        <v>224</v>
      </c>
      <c r="G2923" t="s">
        <v>174</v>
      </c>
      <c r="H2923" t="s">
        <v>6127</v>
      </c>
      <c r="I2923">
        <v>7</v>
      </c>
      <c r="J2923">
        <v>20</v>
      </c>
      <c r="K2923">
        <v>271801</v>
      </c>
      <c r="L2923" t="str">
        <f>VLOOKUP(Sales_Data!C2923,Product_Master!$A:$D,2,FALSE)</f>
        <v>Air Conditioner</v>
      </c>
      <c r="M2923">
        <f>VLOOKUP(C2923,Product_Master!$A:$D,4,FALSE)</f>
        <v>48536</v>
      </c>
      <c r="N2923" t="str">
        <f t="shared" si="90"/>
        <v>HIGH</v>
      </c>
      <c r="O2923" t="str" cm="1">
        <f t="array" ref="O2923">_xlfn.IFS(D2923="North","Zone 1",D2923="South","Zone 2",D2923="East","Zone 3",D2923="West","Zone 4")</f>
        <v>Zone 2</v>
      </c>
      <c r="P2923">
        <f t="shared" si="91"/>
        <v>27180.100000000002</v>
      </c>
      <c r="Q2923" t="str">
        <f>VLOOKUP(C2923,Product_Master!$A:$D,3,FALSE)</f>
        <v>Electronics</v>
      </c>
    </row>
    <row r="2924" spans="1:17" x14ac:dyDescent="0.3">
      <c r="A2924" t="s">
        <v>6128</v>
      </c>
      <c r="B2924" t="s">
        <v>1511</v>
      </c>
      <c r="C2924" t="s">
        <v>29</v>
      </c>
      <c r="D2924" t="s">
        <v>197</v>
      </c>
      <c r="E2924" t="s">
        <v>260</v>
      </c>
      <c r="F2924" t="s">
        <v>261</v>
      </c>
      <c r="G2924" t="s">
        <v>181</v>
      </c>
      <c r="H2924" t="s">
        <v>3456</v>
      </c>
      <c r="I2924">
        <v>11</v>
      </c>
      <c r="J2924">
        <v>0</v>
      </c>
      <c r="K2924">
        <v>171732</v>
      </c>
      <c r="L2924" t="str">
        <f>VLOOKUP(Sales_Data!C2924,Product_Master!$A:$D,2,FALSE)</f>
        <v>Bluetooth Speaker</v>
      </c>
      <c r="M2924">
        <f>VLOOKUP(C2924,Product_Master!$A:$D,4,FALSE)</f>
        <v>15612</v>
      </c>
      <c r="N2924" t="str">
        <f t="shared" si="90"/>
        <v>HIGH</v>
      </c>
      <c r="O2924" t="str" cm="1">
        <f t="array" ref="O2924">_xlfn.IFS(D2924="North","Zone 1",D2924="South","Zone 2",D2924="East","Zone 3",D2924="West","Zone 4")</f>
        <v>Zone 4</v>
      </c>
      <c r="P2924">
        <f t="shared" si="91"/>
        <v>17173.2</v>
      </c>
      <c r="Q2924" t="str">
        <f>VLOOKUP(C2924,Product_Master!$A:$D,3,FALSE)</f>
        <v>Electronics</v>
      </c>
    </row>
    <row r="2925" spans="1:17" x14ac:dyDescent="0.3">
      <c r="A2925" t="s">
        <v>6129</v>
      </c>
      <c r="B2925" t="s">
        <v>1847</v>
      </c>
      <c r="C2925" t="s">
        <v>52</v>
      </c>
      <c r="D2925" t="s">
        <v>197</v>
      </c>
      <c r="E2925" t="s">
        <v>210</v>
      </c>
      <c r="F2925" t="s">
        <v>211</v>
      </c>
      <c r="G2925" t="s">
        <v>253</v>
      </c>
      <c r="H2925" t="s">
        <v>3178</v>
      </c>
      <c r="I2925">
        <v>4</v>
      </c>
      <c r="J2925">
        <v>5</v>
      </c>
      <c r="K2925">
        <v>7957</v>
      </c>
      <c r="L2925" t="str">
        <f>VLOOKUP(Sales_Data!C2925,Product_Master!$A:$D,2,FALSE)</f>
        <v>TV Unit</v>
      </c>
      <c r="M2925">
        <f>VLOOKUP(C2925,Product_Master!$A:$D,4,FALSE)</f>
        <v>2094</v>
      </c>
      <c r="N2925" t="str">
        <f t="shared" si="90"/>
        <v>MEDIUM</v>
      </c>
      <c r="O2925" t="str" cm="1">
        <f t="array" ref="O2925">_xlfn.IFS(D2925="North","Zone 1",D2925="South","Zone 2",D2925="East","Zone 3",D2925="West","Zone 4")</f>
        <v>Zone 4</v>
      </c>
      <c r="P2925">
        <f t="shared" si="91"/>
        <v>397.85</v>
      </c>
      <c r="Q2925" t="str">
        <f>VLOOKUP(C2925,Product_Master!$A:$D,3,FALSE)</f>
        <v>Furniture</v>
      </c>
    </row>
    <row r="2926" spans="1:17" x14ac:dyDescent="0.3">
      <c r="A2926" t="s">
        <v>6130</v>
      </c>
      <c r="B2926" t="s">
        <v>1627</v>
      </c>
      <c r="C2926" t="s">
        <v>112</v>
      </c>
      <c r="D2926" t="s">
        <v>197</v>
      </c>
      <c r="E2926" t="s">
        <v>198</v>
      </c>
      <c r="F2926" t="s">
        <v>199</v>
      </c>
      <c r="G2926" t="s">
        <v>228</v>
      </c>
      <c r="H2926" t="s">
        <v>6131</v>
      </c>
      <c r="I2926">
        <v>7</v>
      </c>
      <c r="J2926">
        <v>0</v>
      </c>
      <c r="K2926">
        <v>29939</v>
      </c>
      <c r="L2926" t="str">
        <f>VLOOKUP(Sales_Data!C2926,Product_Master!$A:$D,2,FALSE)</f>
        <v>Pasta</v>
      </c>
      <c r="M2926">
        <f>VLOOKUP(C2926,Product_Master!$A:$D,4,FALSE)</f>
        <v>4277</v>
      </c>
      <c r="N2926" t="str">
        <f t="shared" si="90"/>
        <v>HIGH</v>
      </c>
      <c r="O2926" t="str" cm="1">
        <f t="array" ref="O2926">_xlfn.IFS(D2926="North","Zone 1",D2926="South","Zone 2",D2926="East","Zone 3",D2926="West","Zone 4")</f>
        <v>Zone 4</v>
      </c>
      <c r="P2926">
        <f t="shared" si="91"/>
        <v>2993.9</v>
      </c>
      <c r="Q2926" t="str">
        <f>VLOOKUP(C2926,Product_Master!$A:$D,3,FALSE)</f>
        <v>Grocery</v>
      </c>
    </row>
    <row r="2927" spans="1:17" x14ac:dyDescent="0.3">
      <c r="A2927" t="s">
        <v>6132</v>
      </c>
      <c r="B2927" t="s">
        <v>2972</v>
      </c>
      <c r="C2927" t="s">
        <v>52</v>
      </c>
      <c r="D2927" t="s">
        <v>178</v>
      </c>
      <c r="E2927" t="s">
        <v>179</v>
      </c>
      <c r="F2927" t="s">
        <v>180</v>
      </c>
      <c r="G2927" t="s">
        <v>219</v>
      </c>
      <c r="H2927" t="s">
        <v>1547</v>
      </c>
      <c r="I2927">
        <v>8</v>
      </c>
      <c r="J2927">
        <v>10</v>
      </c>
      <c r="K2927">
        <v>15076</v>
      </c>
      <c r="L2927" t="str">
        <f>VLOOKUP(Sales_Data!C2927,Product_Master!$A:$D,2,FALSE)</f>
        <v>TV Unit</v>
      </c>
      <c r="M2927">
        <f>VLOOKUP(C2927,Product_Master!$A:$D,4,FALSE)</f>
        <v>2094</v>
      </c>
      <c r="N2927" t="str">
        <f t="shared" si="90"/>
        <v>HIGH</v>
      </c>
      <c r="O2927" t="str" cm="1">
        <f t="array" ref="O2927">_xlfn.IFS(D2927="North","Zone 1",D2927="South","Zone 2",D2927="East","Zone 3",D2927="West","Zone 4")</f>
        <v>Zone 3</v>
      </c>
      <c r="P2927">
        <f t="shared" si="91"/>
        <v>1507.6000000000001</v>
      </c>
      <c r="Q2927" t="str">
        <f>VLOOKUP(C2927,Product_Master!$A:$D,3,FALSE)</f>
        <v>Furniture</v>
      </c>
    </row>
    <row r="2928" spans="1:17" x14ac:dyDescent="0.3">
      <c r="A2928" t="s">
        <v>6133</v>
      </c>
      <c r="B2928" t="s">
        <v>1199</v>
      </c>
      <c r="C2928" t="s">
        <v>89</v>
      </c>
      <c r="D2928" t="s">
        <v>191</v>
      </c>
      <c r="E2928" t="s">
        <v>242</v>
      </c>
      <c r="F2928" t="s">
        <v>242</v>
      </c>
      <c r="G2928" t="s">
        <v>262</v>
      </c>
      <c r="H2928" t="s">
        <v>775</v>
      </c>
      <c r="I2928">
        <v>2</v>
      </c>
      <c r="J2928">
        <v>10</v>
      </c>
      <c r="K2928">
        <v>93240</v>
      </c>
      <c r="L2928" t="str">
        <f>VLOOKUP(Sales_Data!C2928,Product_Master!$A:$D,2,FALSE)</f>
        <v>Shorts</v>
      </c>
      <c r="M2928">
        <f>VLOOKUP(C2928,Product_Master!$A:$D,4,FALSE)</f>
        <v>51800</v>
      </c>
      <c r="N2928" t="str">
        <f t="shared" si="90"/>
        <v>HIGH</v>
      </c>
      <c r="O2928" t="str" cm="1">
        <f t="array" ref="O2928">_xlfn.IFS(D2928="North","Zone 1",D2928="South","Zone 2",D2928="East","Zone 3",D2928="West","Zone 4")</f>
        <v>Zone 1</v>
      </c>
      <c r="P2928">
        <f t="shared" si="91"/>
        <v>9324</v>
      </c>
      <c r="Q2928" t="str">
        <f>VLOOKUP(C2928,Product_Master!$A:$D,3,FALSE)</f>
        <v>Clothing</v>
      </c>
    </row>
    <row r="2929" spans="1:17" x14ac:dyDescent="0.3">
      <c r="A2929" t="s">
        <v>6134</v>
      </c>
      <c r="B2929" t="s">
        <v>1811</v>
      </c>
      <c r="C2929" t="s">
        <v>27</v>
      </c>
      <c r="D2929" t="s">
        <v>197</v>
      </c>
      <c r="E2929" t="s">
        <v>198</v>
      </c>
      <c r="F2929" t="s">
        <v>199</v>
      </c>
      <c r="G2929" t="s">
        <v>181</v>
      </c>
      <c r="H2929" t="s">
        <v>6135</v>
      </c>
      <c r="I2929">
        <v>7</v>
      </c>
      <c r="J2929">
        <v>10</v>
      </c>
      <c r="K2929">
        <v>354784</v>
      </c>
      <c r="L2929" t="str">
        <f>VLOOKUP(Sales_Data!C2929,Product_Master!$A:$D,2,FALSE)</f>
        <v>Microwave</v>
      </c>
      <c r="M2929">
        <f>VLOOKUP(C2929,Product_Master!$A:$D,4,FALSE)</f>
        <v>56315</v>
      </c>
      <c r="N2929" t="str">
        <f t="shared" si="90"/>
        <v>HIGH</v>
      </c>
      <c r="O2929" t="str" cm="1">
        <f t="array" ref="O2929">_xlfn.IFS(D2929="North","Zone 1",D2929="South","Zone 2",D2929="East","Zone 3",D2929="West","Zone 4")</f>
        <v>Zone 4</v>
      </c>
      <c r="P2929">
        <f t="shared" si="91"/>
        <v>35478.400000000001</v>
      </c>
      <c r="Q2929" t="str">
        <f>VLOOKUP(C2929,Product_Master!$A:$D,3,FALSE)</f>
        <v>Electronics</v>
      </c>
    </row>
    <row r="2930" spans="1:17" x14ac:dyDescent="0.3">
      <c r="A2930" t="s">
        <v>6136</v>
      </c>
      <c r="B2930" t="s">
        <v>231</v>
      </c>
      <c r="C2930" t="s">
        <v>62</v>
      </c>
      <c r="D2930" t="s">
        <v>197</v>
      </c>
      <c r="E2930" t="s">
        <v>260</v>
      </c>
      <c r="F2930" t="s">
        <v>261</v>
      </c>
      <c r="G2930" t="s">
        <v>257</v>
      </c>
      <c r="H2930" t="s">
        <v>6137</v>
      </c>
      <c r="I2930">
        <v>5</v>
      </c>
      <c r="J2930">
        <v>15</v>
      </c>
      <c r="K2930">
        <v>211106</v>
      </c>
      <c r="L2930" t="str">
        <f>VLOOKUP(Sales_Data!C2930,Product_Master!$A:$D,2,FALSE)</f>
        <v>Recliner</v>
      </c>
      <c r="M2930">
        <f>VLOOKUP(C2930,Product_Master!$A:$D,4,FALSE)</f>
        <v>49672</v>
      </c>
      <c r="N2930" t="str">
        <f t="shared" si="90"/>
        <v>HIGH</v>
      </c>
      <c r="O2930" t="str" cm="1">
        <f t="array" ref="O2930">_xlfn.IFS(D2930="North","Zone 1",D2930="South","Zone 2",D2930="East","Zone 3",D2930="West","Zone 4")</f>
        <v>Zone 4</v>
      </c>
      <c r="P2930">
        <f t="shared" si="91"/>
        <v>21110.600000000002</v>
      </c>
      <c r="Q2930" t="str">
        <f>VLOOKUP(C2930,Product_Master!$A:$D,3,FALSE)</f>
        <v>Furniture</v>
      </c>
    </row>
    <row r="2931" spans="1:17" x14ac:dyDescent="0.3">
      <c r="A2931" t="s">
        <v>6138</v>
      </c>
      <c r="B2931" t="s">
        <v>336</v>
      </c>
      <c r="C2931" t="s">
        <v>124</v>
      </c>
      <c r="D2931" t="s">
        <v>171</v>
      </c>
      <c r="E2931" t="s">
        <v>172</v>
      </c>
      <c r="F2931" t="s">
        <v>173</v>
      </c>
      <c r="G2931" t="s">
        <v>212</v>
      </c>
      <c r="H2931" t="s">
        <v>6139</v>
      </c>
      <c r="I2931">
        <v>4</v>
      </c>
      <c r="J2931">
        <v>10</v>
      </c>
      <c r="K2931">
        <v>117396</v>
      </c>
      <c r="L2931" t="str">
        <f>VLOOKUP(Sales_Data!C2931,Product_Master!$A:$D,2,FALSE)</f>
        <v>Dry Fruits</v>
      </c>
      <c r="M2931">
        <f>VLOOKUP(C2931,Product_Master!$A:$D,4,FALSE)</f>
        <v>32610</v>
      </c>
      <c r="N2931" t="str">
        <f t="shared" si="90"/>
        <v>HIGH</v>
      </c>
      <c r="O2931" t="str" cm="1">
        <f t="array" ref="O2931">_xlfn.IFS(D2931="North","Zone 1",D2931="South","Zone 2",D2931="East","Zone 3",D2931="West","Zone 4")</f>
        <v>Zone 2</v>
      </c>
      <c r="P2931">
        <f t="shared" si="91"/>
        <v>11739.6</v>
      </c>
      <c r="Q2931" t="str">
        <f>VLOOKUP(C2931,Product_Master!$A:$D,3,FALSE)</f>
        <v>Grocery</v>
      </c>
    </row>
    <row r="2932" spans="1:17" x14ac:dyDescent="0.3">
      <c r="A2932" t="s">
        <v>6140</v>
      </c>
      <c r="B2932" t="s">
        <v>466</v>
      </c>
      <c r="C2932" t="s">
        <v>38</v>
      </c>
      <c r="D2932" t="s">
        <v>171</v>
      </c>
      <c r="E2932" t="s">
        <v>172</v>
      </c>
      <c r="F2932" t="s">
        <v>173</v>
      </c>
      <c r="G2932" t="s">
        <v>315</v>
      </c>
      <c r="H2932" t="s">
        <v>807</v>
      </c>
      <c r="I2932">
        <v>2</v>
      </c>
      <c r="J2932">
        <v>15</v>
      </c>
      <c r="K2932">
        <v>68846</v>
      </c>
      <c r="L2932" t="str">
        <f>VLOOKUP(Sales_Data!C2932,Product_Master!$A:$D,2,FALSE)</f>
        <v>Study Table</v>
      </c>
      <c r="M2932">
        <f>VLOOKUP(C2932,Product_Master!$A:$D,4,FALSE)</f>
        <v>40498</v>
      </c>
      <c r="N2932" t="str">
        <f t="shared" si="90"/>
        <v>HIGH</v>
      </c>
      <c r="O2932" t="str" cm="1">
        <f t="array" ref="O2932">_xlfn.IFS(D2932="North","Zone 1",D2932="South","Zone 2",D2932="East","Zone 3",D2932="West","Zone 4")</f>
        <v>Zone 2</v>
      </c>
      <c r="P2932">
        <f t="shared" si="91"/>
        <v>6884.6</v>
      </c>
      <c r="Q2932" t="str">
        <f>VLOOKUP(C2932,Product_Master!$A:$D,3,FALSE)</f>
        <v>Furniture</v>
      </c>
    </row>
    <row r="2933" spans="1:17" x14ac:dyDescent="0.3">
      <c r="A2933" t="s">
        <v>6141</v>
      </c>
      <c r="B2933" t="s">
        <v>241</v>
      </c>
      <c r="C2933" t="s">
        <v>145</v>
      </c>
      <c r="D2933" t="s">
        <v>171</v>
      </c>
      <c r="E2933" t="s">
        <v>223</v>
      </c>
      <c r="F2933" t="s">
        <v>224</v>
      </c>
      <c r="G2933" t="s">
        <v>228</v>
      </c>
      <c r="H2933" t="s">
        <v>6142</v>
      </c>
      <c r="I2933">
        <v>9</v>
      </c>
      <c r="J2933">
        <v>0</v>
      </c>
      <c r="K2933">
        <v>159804</v>
      </c>
      <c r="L2933" t="str">
        <f>VLOOKUP(Sales_Data!C2933,Product_Master!$A:$D,2,FALSE)</f>
        <v>Badminton Racket</v>
      </c>
      <c r="M2933">
        <f>VLOOKUP(C2933,Product_Master!$A:$D,4,FALSE)</f>
        <v>17756</v>
      </c>
      <c r="N2933" t="str">
        <f t="shared" si="90"/>
        <v>HIGH</v>
      </c>
      <c r="O2933" t="str" cm="1">
        <f t="array" ref="O2933">_xlfn.IFS(D2933="North","Zone 1",D2933="South","Zone 2",D2933="East","Zone 3",D2933="West","Zone 4")</f>
        <v>Zone 2</v>
      </c>
      <c r="P2933">
        <f t="shared" si="91"/>
        <v>15980.400000000001</v>
      </c>
      <c r="Q2933" t="str">
        <f>VLOOKUP(C2933,Product_Master!$A:$D,3,FALSE)</f>
        <v>Sports</v>
      </c>
    </row>
    <row r="2934" spans="1:17" x14ac:dyDescent="0.3">
      <c r="A2934" t="s">
        <v>6143</v>
      </c>
      <c r="B2934" t="s">
        <v>1355</v>
      </c>
      <c r="C2934" t="s">
        <v>110</v>
      </c>
      <c r="D2934" t="s">
        <v>171</v>
      </c>
      <c r="E2934" t="s">
        <v>172</v>
      </c>
      <c r="F2934" t="s">
        <v>173</v>
      </c>
      <c r="G2934" t="s">
        <v>219</v>
      </c>
      <c r="H2934" t="s">
        <v>6144</v>
      </c>
      <c r="I2934">
        <v>9</v>
      </c>
      <c r="J2934">
        <v>5</v>
      </c>
      <c r="K2934">
        <v>241186</v>
      </c>
      <c r="L2934" t="str">
        <f>VLOOKUP(Sales_Data!C2934,Product_Master!$A:$D,2,FALSE)</f>
        <v>Spices</v>
      </c>
      <c r="M2934">
        <f>VLOOKUP(C2934,Product_Master!$A:$D,4,FALSE)</f>
        <v>28209</v>
      </c>
      <c r="N2934" t="str">
        <f t="shared" si="90"/>
        <v>HIGH</v>
      </c>
      <c r="O2934" t="str" cm="1">
        <f t="array" ref="O2934">_xlfn.IFS(D2934="North","Zone 1",D2934="South","Zone 2",D2934="East","Zone 3",D2934="West","Zone 4")</f>
        <v>Zone 2</v>
      </c>
      <c r="P2934">
        <f t="shared" si="91"/>
        <v>24118.600000000002</v>
      </c>
      <c r="Q2934" t="str">
        <f>VLOOKUP(C2934,Product_Master!$A:$D,3,FALSE)</f>
        <v>Grocery</v>
      </c>
    </row>
    <row r="2935" spans="1:17" x14ac:dyDescent="0.3">
      <c r="A2935" t="s">
        <v>6145</v>
      </c>
      <c r="B2935" t="s">
        <v>844</v>
      </c>
      <c r="C2935" t="s">
        <v>118</v>
      </c>
      <c r="D2935" t="s">
        <v>178</v>
      </c>
      <c r="E2935" t="s">
        <v>179</v>
      </c>
      <c r="F2935" t="s">
        <v>180</v>
      </c>
      <c r="G2935" t="s">
        <v>174</v>
      </c>
      <c r="H2935" t="s">
        <v>1241</v>
      </c>
      <c r="I2935">
        <v>10</v>
      </c>
      <c r="J2935">
        <v>15</v>
      </c>
      <c r="K2935">
        <v>122527</v>
      </c>
      <c r="L2935" t="str">
        <f>VLOOKUP(Sales_Data!C2935,Product_Master!$A:$D,2,FALSE)</f>
        <v>Juice</v>
      </c>
      <c r="M2935">
        <f>VLOOKUP(C2935,Product_Master!$A:$D,4,FALSE)</f>
        <v>14415</v>
      </c>
      <c r="N2935" t="str">
        <f t="shared" si="90"/>
        <v>HIGH</v>
      </c>
      <c r="O2935" t="str" cm="1">
        <f t="array" ref="O2935">_xlfn.IFS(D2935="North","Zone 1",D2935="South","Zone 2",D2935="East","Zone 3",D2935="West","Zone 4")</f>
        <v>Zone 3</v>
      </c>
      <c r="P2935">
        <f t="shared" si="91"/>
        <v>12252.7</v>
      </c>
      <c r="Q2935" t="str">
        <f>VLOOKUP(C2935,Product_Master!$A:$D,3,FALSE)</f>
        <v>Grocery</v>
      </c>
    </row>
    <row r="2936" spans="1:17" x14ac:dyDescent="0.3">
      <c r="A2936" t="s">
        <v>6146</v>
      </c>
      <c r="B2936" t="s">
        <v>583</v>
      </c>
      <c r="C2936" t="s">
        <v>122</v>
      </c>
      <c r="D2936" t="s">
        <v>197</v>
      </c>
      <c r="E2936" t="s">
        <v>260</v>
      </c>
      <c r="F2936" t="s">
        <v>261</v>
      </c>
      <c r="G2936" t="s">
        <v>200</v>
      </c>
      <c r="H2936" t="s">
        <v>4906</v>
      </c>
      <c r="I2936">
        <v>1</v>
      </c>
      <c r="J2936">
        <v>5</v>
      </c>
      <c r="K2936">
        <v>62255</v>
      </c>
      <c r="L2936" t="str">
        <f>VLOOKUP(Sales_Data!C2936,Product_Master!$A:$D,2,FALSE)</f>
        <v>Noodles</v>
      </c>
      <c r="M2936">
        <f>VLOOKUP(C2936,Product_Master!$A:$D,4,FALSE)</f>
        <v>65532</v>
      </c>
      <c r="N2936" t="str">
        <f t="shared" si="90"/>
        <v>HIGH</v>
      </c>
      <c r="O2936" t="str" cm="1">
        <f t="array" ref="O2936">_xlfn.IFS(D2936="North","Zone 1",D2936="South","Zone 2",D2936="East","Zone 3",D2936="West","Zone 4")</f>
        <v>Zone 4</v>
      </c>
      <c r="P2936">
        <f t="shared" si="91"/>
        <v>6225.5</v>
      </c>
      <c r="Q2936" t="str">
        <f>VLOOKUP(C2936,Product_Master!$A:$D,3,FALSE)</f>
        <v>Grocery</v>
      </c>
    </row>
    <row r="2937" spans="1:17" x14ac:dyDescent="0.3">
      <c r="A2937" t="s">
        <v>6147</v>
      </c>
      <c r="B2937" t="s">
        <v>2907</v>
      </c>
      <c r="C2937" t="s">
        <v>79</v>
      </c>
      <c r="D2937" t="s">
        <v>191</v>
      </c>
      <c r="E2937" t="s">
        <v>192</v>
      </c>
      <c r="F2937" t="s">
        <v>193</v>
      </c>
      <c r="G2937" t="s">
        <v>206</v>
      </c>
      <c r="H2937" t="s">
        <v>6148</v>
      </c>
      <c r="I2937">
        <v>11</v>
      </c>
      <c r="J2937">
        <v>15</v>
      </c>
      <c r="K2937">
        <v>38372</v>
      </c>
      <c r="L2937" t="str">
        <f>VLOOKUP(Sales_Data!C2937,Product_Master!$A:$D,2,FALSE)</f>
        <v>Formal Shirt</v>
      </c>
      <c r="M2937">
        <f>VLOOKUP(C2937,Product_Master!$A:$D,4,FALSE)</f>
        <v>4104</v>
      </c>
      <c r="N2937" t="str">
        <f t="shared" si="90"/>
        <v>HIGH</v>
      </c>
      <c r="O2937" t="str" cm="1">
        <f t="array" ref="O2937">_xlfn.IFS(D2937="North","Zone 1",D2937="South","Zone 2",D2937="East","Zone 3",D2937="West","Zone 4")</f>
        <v>Zone 1</v>
      </c>
      <c r="P2937">
        <f t="shared" si="91"/>
        <v>3837.2000000000003</v>
      </c>
      <c r="Q2937" t="str">
        <f>VLOOKUP(C2937,Product_Master!$A:$D,3,FALSE)</f>
        <v>Clothing</v>
      </c>
    </row>
    <row r="2938" spans="1:17" x14ac:dyDescent="0.3">
      <c r="A2938" t="s">
        <v>6149</v>
      </c>
      <c r="B2938" t="s">
        <v>1842</v>
      </c>
      <c r="C2938" t="s">
        <v>112</v>
      </c>
      <c r="D2938" t="s">
        <v>191</v>
      </c>
      <c r="E2938" t="s">
        <v>238</v>
      </c>
      <c r="F2938" t="s">
        <v>238</v>
      </c>
      <c r="G2938" t="s">
        <v>200</v>
      </c>
      <c r="H2938" t="s">
        <v>6150</v>
      </c>
      <c r="I2938">
        <v>12</v>
      </c>
      <c r="J2938">
        <v>10</v>
      </c>
      <c r="K2938">
        <v>46191</v>
      </c>
      <c r="L2938" t="str">
        <f>VLOOKUP(Sales_Data!C2938,Product_Master!$A:$D,2,FALSE)</f>
        <v>Pasta</v>
      </c>
      <c r="M2938">
        <f>VLOOKUP(C2938,Product_Master!$A:$D,4,FALSE)</f>
        <v>4277</v>
      </c>
      <c r="N2938" t="str">
        <f t="shared" si="90"/>
        <v>HIGH</v>
      </c>
      <c r="O2938" t="str" cm="1">
        <f t="array" ref="O2938">_xlfn.IFS(D2938="North","Zone 1",D2938="South","Zone 2",D2938="East","Zone 3",D2938="West","Zone 4")</f>
        <v>Zone 1</v>
      </c>
      <c r="P2938">
        <f t="shared" si="91"/>
        <v>4619.1000000000004</v>
      </c>
      <c r="Q2938" t="str">
        <f>VLOOKUP(C2938,Product_Master!$A:$D,3,FALSE)</f>
        <v>Grocery</v>
      </c>
    </row>
    <row r="2939" spans="1:17" x14ac:dyDescent="0.3">
      <c r="A2939" t="s">
        <v>6151</v>
      </c>
      <c r="B2939" t="s">
        <v>739</v>
      </c>
      <c r="C2939" t="s">
        <v>52</v>
      </c>
      <c r="D2939" t="s">
        <v>178</v>
      </c>
      <c r="E2939" t="s">
        <v>185</v>
      </c>
      <c r="F2939" t="s">
        <v>186</v>
      </c>
      <c r="G2939" t="s">
        <v>228</v>
      </c>
      <c r="H2939" t="s">
        <v>6152</v>
      </c>
      <c r="I2939">
        <v>6</v>
      </c>
      <c r="J2939">
        <v>5</v>
      </c>
      <c r="K2939">
        <v>11935</v>
      </c>
      <c r="L2939" t="str">
        <f>VLOOKUP(Sales_Data!C2939,Product_Master!$A:$D,2,FALSE)</f>
        <v>TV Unit</v>
      </c>
      <c r="M2939">
        <f>VLOOKUP(C2939,Product_Master!$A:$D,4,FALSE)</f>
        <v>2094</v>
      </c>
      <c r="N2939" t="str">
        <f t="shared" si="90"/>
        <v>MEDIUM</v>
      </c>
      <c r="O2939" t="str" cm="1">
        <f t="array" ref="O2939">_xlfn.IFS(D2939="North","Zone 1",D2939="South","Zone 2",D2939="East","Zone 3",D2939="West","Zone 4")</f>
        <v>Zone 3</v>
      </c>
      <c r="P2939">
        <f t="shared" si="91"/>
        <v>596.75</v>
      </c>
      <c r="Q2939" t="str">
        <f>VLOOKUP(C2939,Product_Master!$A:$D,3,FALSE)</f>
        <v>Furniture</v>
      </c>
    </row>
    <row r="2940" spans="1:17" x14ac:dyDescent="0.3">
      <c r="A2940" t="s">
        <v>6153</v>
      </c>
      <c r="B2940" t="s">
        <v>2159</v>
      </c>
      <c r="C2940" t="s">
        <v>91</v>
      </c>
      <c r="D2940" t="s">
        <v>178</v>
      </c>
      <c r="E2940" t="s">
        <v>179</v>
      </c>
      <c r="F2940" t="s">
        <v>180</v>
      </c>
      <c r="G2940" t="s">
        <v>253</v>
      </c>
      <c r="H2940" t="s">
        <v>6063</v>
      </c>
      <c r="I2940">
        <v>11</v>
      </c>
      <c r="J2940">
        <v>10</v>
      </c>
      <c r="K2940">
        <v>294891</v>
      </c>
      <c r="L2940" t="str">
        <f>VLOOKUP(Sales_Data!C2940,Product_Master!$A:$D,2,FALSE)</f>
        <v>Sweater</v>
      </c>
      <c r="M2940">
        <f>VLOOKUP(C2940,Product_Master!$A:$D,4,FALSE)</f>
        <v>29787</v>
      </c>
      <c r="N2940" t="str">
        <f t="shared" si="90"/>
        <v>HIGH</v>
      </c>
      <c r="O2940" t="str" cm="1">
        <f t="array" ref="O2940">_xlfn.IFS(D2940="North","Zone 1",D2940="South","Zone 2",D2940="East","Zone 3",D2940="West","Zone 4")</f>
        <v>Zone 3</v>
      </c>
      <c r="P2940">
        <f t="shared" si="91"/>
        <v>29489.100000000002</v>
      </c>
      <c r="Q2940" t="str">
        <f>VLOOKUP(C2940,Product_Master!$A:$D,3,FALSE)</f>
        <v>Clothing</v>
      </c>
    </row>
    <row r="2941" spans="1:17" x14ac:dyDescent="0.3">
      <c r="A2941" t="s">
        <v>6154</v>
      </c>
      <c r="B2941" t="s">
        <v>2887</v>
      </c>
      <c r="C2941" t="s">
        <v>145</v>
      </c>
      <c r="D2941" t="s">
        <v>197</v>
      </c>
      <c r="E2941" t="s">
        <v>198</v>
      </c>
      <c r="F2941" t="s">
        <v>199</v>
      </c>
      <c r="G2941" t="s">
        <v>181</v>
      </c>
      <c r="H2941" t="s">
        <v>6155</v>
      </c>
      <c r="I2941">
        <v>8</v>
      </c>
      <c r="J2941">
        <v>5</v>
      </c>
      <c r="K2941">
        <v>134945</v>
      </c>
      <c r="L2941" t="str">
        <f>VLOOKUP(Sales_Data!C2941,Product_Master!$A:$D,2,FALSE)</f>
        <v>Badminton Racket</v>
      </c>
      <c r="M2941">
        <f>VLOOKUP(C2941,Product_Master!$A:$D,4,FALSE)</f>
        <v>17756</v>
      </c>
      <c r="N2941" t="str">
        <f t="shared" si="90"/>
        <v>HIGH</v>
      </c>
      <c r="O2941" t="str" cm="1">
        <f t="array" ref="O2941">_xlfn.IFS(D2941="North","Zone 1",D2941="South","Zone 2",D2941="East","Zone 3",D2941="West","Zone 4")</f>
        <v>Zone 4</v>
      </c>
      <c r="P2941">
        <f t="shared" si="91"/>
        <v>13494.5</v>
      </c>
      <c r="Q2941" t="str">
        <f>VLOOKUP(C2941,Product_Master!$A:$D,3,FALSE)</f>
        <v>Sports</v>
      </c>
    </row>
    <row r="2942" spans="1:17" x14ac:dyDescent="0.3">
      <c r="A2942" t="s">
        <v>6156</v>
      </c>
      <c r="B2942" t="s">
        <v>796</v>
      </c>
      <c r="C2942" t="s">
        <v>33</v>
      </c>
      <c r="D2942" t="s">
        <v>171</v>
      </c>
      <c r="E2942" t="s">
        <v>223</v>
      </c>
      <c r="F2942" t="s">
        <v>224</v>
      </c>
      <c r="G2942" t="s">
        <v>243</v>
      </c>
      <c r="H2942" t="s">
        <v>2467</v>
      </c>
      <c r="I2942">
        <v>8</v>
      </c>
      <c r="J2942">
        <v>5</v>
      </c>
      <c r="K2942">
        <v>450072</v>
      </c>
      <c r="L2942" t="str">
        <f>VLOOKUP(Sales_Data!C2942,Product_Master!$A:$D,2,FALSE)</f>
        <v>Headphones</v>
      </c>
      <c r="M2942">
        <f>VLOOKUP(C2942,Product_Master!$A:$D,4,FALSE)</f>
        <v>59220</v>
      </c>
      <c r="N2942" t="str">
        <f t="shared" si="90"/>
        <v>HIGH</v>
      </c>
      <c r="O2942" t="str" cm="1">
        <f t="array" ref="O2942">_xlfn.IFS(D2942="North","Zone 1",D2942="South","Zone 2",D2942="East","Zone 3",D2942="West","Zone 4")</f>
        <v>Zone 2</v>
      </c>
      <c r="P2942">
        <f t="shared" si="91"/>
        <v>45007.200000000004</v>
      </c>
      <c r="Q2942" t="str">
        <f>VLOOKUP(C2942,Product_Master!$A:$D,3,FALSE)</f>
        <v>Electronics</v>
      </c>
    </row>
    <row r="2943" spans="1:17" x14ac:dyDescent="0.3">
      <c r="A2943" t="s">
        <v>6157</v>
      </c>
      <c r="B2943" t="s">
        <v>306</v>
      </c>
      <c r="C2943" t="s">
        <v>106</v>
      </c>
      <c r="D2943" t="s">
        <v>191</v>
      </c>
      <c r="E2943" t="s">
        <v>238</v>
      </c>
      <c r="F2943" t="s">
        <v>238</v>
      </c>
      <c r="G2943" t="s">
        <v>219</v>
      </c>
      <c r="H2943" t="s">
        <v>6158</v>
      </c>
      <c r="I2943">
        <v>10</v>
      </c>
      <c r="J2943">
        <v>10</v>
      </c>
      <c r="K2943">
        <v>599157</v>
      </c>
      <c r="L2943" t="str">
        <f>VLOOKUP(Sales_Data!C2943,Product_Master!$A:$D,2,FALSE)</f>
        <v>Oil</v>
      </c>
      <c r="M2943">
        <f>VLOOKUP(C2943,Product_Master!$A:$D,4,FALSE)</f>
        <v>66573</v>
      </c>
      <c r="N2943" t="str">
        <f t="shared" si="90"/>
        <v>HIGH</v>
      </c>
      <c r="O2943" t="str" cm="1">
        <f t="array" ref="O2943">_xlfn.IFS(D2943="North","Zone 1",D2943="South","Zone 2",D2943="East","Zone 3",D2943="West","Zone 4")</f>
        <v>Zone 1</v>
      </c>
      <c r="P2943">
        <f t="shared" si="91"/>
        <v>59915.700000000004</v>
      </c>
      <c r="Q2943" t="str">
        <f>VLOOKUP(C2943,Product_Master!$A:$D,3,FALSE)</f>
        <v>Grocery</v>
      </c>
    </row>
    <row r="2944" spans="1:17" x14ac:dyDescent="0.3">
      <c r="A2944" t="s">
        <v>6159</v>
      </c>
      <c r="B2944" t="s">
        <v>1249</v>
      </c>
      <c r="C2944" t="s">
        <v>93</v>
      </c>
      <c r="D2944" t="s">
        <v>178</v>
      </c>
      <c r="E2944" t="s">
        <v>185</v>
      </c>
      <c r="F2944" t="s">
        <v>186</v>
      </c>
      <c r="G2944" t="s">
        <v>200</v>
      </c>
      <c r="H2944" t="s">
        <v>6160</v>
      </c>
      <c r="I2944">
        <v>4</v>
      </c>
      <c r="J2944">
        <v>0</v>
      </c>
      <c r="K2944">
        <v>311132</v>
      </c>
      <c r="L2944" t="str">
        <f>VLOOKUP(Sales_Data!C2944,Product_Master!$A:$D,2,FALSE)</f>
        <v>Skirt</v>
      </c>
      <c r="M2944">
        <f>VLOOKUP(C2944,Product_Master!$A:$D,4,FALSE)</f>
        <v>77783</v>
      </c>
      <c r="N2944" t="str">
        <f t="shared" si="90"/>
        <v>HIGH</v>
      </c>
      <c r="O2944" t="str" cm="1">
        <f t="array" ref="O2944">_xlfn.IFS(D2944="North","Zone 1",D2944="South","Zone 2",D2944="East","Zone 3",D2944="West","Zone 4")</f>
        <v>Zone 3</v>
      </c>
      <c r="P2944">
        <f t="shared" si="91"/>
        <v>31113.200000000001</v>
      </c>
      <c r="Q2944" t="str">
        <f>VLOOKUP(C2944,Product_Master!$A:$D,3,FALSE)</f>
        <v>Clothing</v>
      </c>
    </row>
    <row r="2945" spans="1:17" x14ac:dyDescent="0.3">
      <c r="A2945" t="s">
        <v>6161</v>
      </c>
      <c r="B2945" t="s">
        <v>170</v>
      </c>
      <c r="C2945" t="s">
        <v>54</v>
      </c>
      <c r="D2945" t="s">
        <v>178</v>
      </c>
      <c r="E2945" t="s">
        <v>310</v>
      </c>
      <c r="F2945" t="s">
        <v>311</v>
      </c>
      <c r="G2945" t="s">
        <v>174</v>
      </c>
      <c r="H2945" t="s">
        <v>6162</v>
      </c>
      <c r="I2945">
        <v>8</v>
      </c>
      <c r="J2945">
        <v>0</v>
      </c>
      <c r="K2945">
        <v>100808</v>
      </c>
      <c r="L2945" t="str">
        <f>VLOOKUP(Sales_Data!C2945,Product_Master!$A:$D,2,FALSE)</f>
        <v>Cabinet</v>
      </c>
      <c r="M2945">
        <f>VLOOKUP(C2945,Product_Master!$A:$D,4,FALSE)</f>
        <v>12601</v>
      </c>
      <c r="N2945" t="str">
        <f t="shared" si="90"/>
        <v>HIGH</v>
      </c>
      <c r="O2945" t="str" cm="1">
        <f t="array" ref="O2945">_xlfn.IFS(D2945="North","Zone 1",D2945="South","Zone 2",D2945="East","Zone 3",D2945="West","Zone 4")</f>
        <v>Zone 3</v>
      </c>
      <c r="P2945">
        <f t="shared" si="91"/>
        <v>10080.800000000001</v>
      </c>
      <c r="Q2945" t="str">
        <f>VLOOKUP(C2945,Product_Master!$A:$D,3,FALSE)</f>
        <v>Furniture</v>
      </c>
    </row>
    <row r="2946" spans="1:17" x14ac:dyDescent="0.3">
      <c r="A2946" t="s">
        <v>6163</v>
      </c>
      <c r="B2946" t="s">
        <v>3544</v>
      </c>
      <c r="C2946" t="s">
        <v>102</v>
      </c>
      <c r="D2946" t="s">
        <v>171</v>
      </c>
      <c r="E2946" t="s">
        <v>223</v>
      </c>
      <c r="F2946" t="s">
        <v>224</v>
      </c>
      <c r="G2946" t="s">
        <v>228</v>
      </c>
      <c r="H2946" t="s">
        <v>6164</v>
      </c>
      <c r="I2946">
        <v>3</v>
      </c>
      <c r="J2946">
        <v>15</v>
      </c>
      <c r="K2946">
        <v>186328</v>
      </c>
      <c r="L2946" t="str">
        <f>VLOOKUP(Sales_Data!C2946,Product_Master!$A:$D,2,FALSE)</f>
        <v>Tea</v>
      </c>
      <c r="M2946">
        <f>VLOOKUP(C2946,Product_Master!$A:$D,4,FALSE)</f>
        <v>73070</v>
      </c>
      <c r="N2946" t="str">
        <f t="shared" si="90"/>
        <v>HIGH</v>
      </c>
      <c r="O2946" t="str" cm="1">
        <f t="array" ref="O2946">_xlfn.IFS(D2946="North","Zone 1",D2946="South","Zone 2",D2946="East","Zone 3",D2946="West","Zone 4")</f>
        <v>Zone 2</v>
      </c>
      <c r="P2946">
        <f t="shared" si="91"/>
        <v>18632.8</v>
      </c>
      <c r="Q2946" t="str">
        <f>VLOOKUP(C2946,Product_Master!$A:$D,3,FALSE)</f>
        <v>Grocery</v>
      </c>
    </row>
    <row r="2947" spans="1:17" x14ac:dyDescent="0.3">
      <c r="A2947" t="s">
        <v>6165</v>
      </c>
      <c r="B2947" t="s">
        <v>384</v>
      </c>
      <c r="C2947" t="s">
        <v>157</v>
      </c>
      <c r="D2947" t="s">
        <v>178</v>
      </c>
      <c r="E2947" t="s">
        <v>179</v>
      </c>
      <c r="F2947" t="s">
        <v>180</v>
      </c>
      <c r="G2947" t="s">
        <v>257</v>
      </c>
      <c r="H2947" t="s">
        <v>6166</v>
      </c>
      <c r="I2947">
        <v>6</v>
      </c>
      <c r="J2947">
        <v>0</v>
      </c>
      <c r="K2947">
        <v>234066</v>
      </c>
      <c r="L2947" t="str">
        <f>VLOOKUP(Sales_Data!C2947,Product_Master!$A:$D,2,FALSE)</f>
        <v>Sports Bag</v>
      </c>
      <c r="M2947">
        <f>VLOOKUP(C2947,Product_Master!$A:$D,4,FALSE)</f>
        <v>39011</v>
      </c>
      <c r="N2947" t="str">
        <f t="shared" ref="N2947:N3010" si="92">IF(K2947&gt;15000,"HIGH",IF(K2947&gt;=5000,"MEDIUM","LOW"))</f>
        <v>HIGH</v>
      </c>
      <c r="O2947" t="str" cm="1">
        <f t="array" ref="O2947">_xlfn.IFS(D2947="North","Zone 1",D2947="South","Zone 2",D2947="East","Zone 3",D2947="West","Zone 4")</f>
        <v>Zone 3</v>
      </c>
      <c r="P2947">
        <f t="shared" ref="P2947:P3010" si="93">IF(N2947="HIGH",K2947*10%,IF(N2947="MEDIUM",K2947*5%,K2947*2%))</f>
        <v>23406.600000000002</v>
      </c>
      <c r="Q2947" t="str">
        <f>VLOOKUP(C2947,Product_Master!$A:$D,3,FALSE)</f>
        <v>Sports</v>
      </c>
    </row>
    <row r="2948" spans="1:17" x14ac:dyDescent="0.3">
      <c r="A2948" t="s">
        <v>6167</v>
      </c>
      <c r="B2948" t="s">
        <v>1700</v>
      </c>
      <c r="C2948" t="s">
        <v>91</v>
      </c>
      <c r="D2948" t="s">
        <v>197</v>
      </c>
      <c r="E2948" t="s">
        <v>198</v>
      </c>
      <c r="F2948" t="s">
        <v>199</v>
      </c>
      <c r="G2948" t="s">
        <v>269</v>
      </c>
      <c r="H2948" t="s">
        <v>2085</v>
      </c>
      <c r="I2948">
        <v>4</v>
      </c>
      <c r="J2948">
        <v>15</v>
      </c>
      <c r="K2948">
        <v>101275</v>
      </c>
      <c r="L2948" t="str">
        <f>VLOOKUP(Sales_Data!C2948,Product_Master!$A:$D,2,FALSE)</f>
        <v>Sweater</v>
      </c>
      <c r="M2948">
        <f>VLOOKUP(C2948,Product_Master!$A:$D,4,FALSE)</f>
        <v>29787</v>
      </c>
      <c r="N2948" t="str">
        <f t="shared" si="92"/>
        <v>HIGH</v>
      </c>
      <c r="O2948" t="str" cm="1">
        <f t="array" ref="O2948">_xlfn.IFS(D2948="North","Zone 1",D2948="South","Zone 2",D2948="East","Zone 3",D2948="West","Zone 4")</f>
        <v>Zone 4</v>
      </c>
      <c r="P2948">
        <f t="shared" si="93"/>
        <v>10127.5</v>
      </c>
      <c r="Q2948" t="str">
        <f>VLOOKUP(C2948,Product_Master!$A:$D,3,FALSE)</f>
        <v>Clothing</v>
      </c>
    </row>
    <row r="2949" spans="1:17" x14ac:dyDescent="0.3">
      <c r="A2949" t="s">
        <v>6168</v>
      </c>
      <c r="B2949" t="s">
        <v>1713</v>
      </c>
      <c r="C2949" t="s">
        <v>89</v>
      </c>
      <c r="D2949" t="s">
        <v>191</v>
      </c>
      <c r="E2949" t="s">
        <v>242</v>
      </c>
      <c r="F2949" t="s">
        <v>242</v>
      </c>
      <c r="G2949" t="s">
        <v>219</v>
      </c>
      <c r="H2949" t="s">
        <v>514</v>
      </c>
      <c r="I2949">
        <v>8</v>
      </c>
      <c r="J2949">
        <v>5</v>
      </c>
      <c r="K2949">
        <v>393680</v>
      </c>
      <c r="L2949" t="str">
        <f>VLOOKUP(Sales_Data!C2949,Product_Master!$A:$D,2,FALSE)</f>
        <v>Shorts</v>
      </c>
      <c r="M2949">
        <f>VLOOKUP(C2949,Product_Master!$A:$D,4,FALSE)</f>
        <v>51800</v>
      </c>
      <c r="N2949" t="str">
        <f t="shared" si="92"/>
        <v>HIGH</v>
      </c>
      <c r="O2949" t="str" cm="1">
        <f t="array" ref="O2949">_xlfn.IFS(D2949="North","Zone 1",D2949="South","Zone 2",D2949="East","Zone 3",D2949="West","Zone 4")</f>
        <v>Zone 1</v>
      </c>
      <c r="P2949">
        <f t="shared" si="93"/>
        <v>39368</v>
      </c>
      <c r="Q2949" t="str">
        <f>VLOOKUP(C2949,Product_Master!$A:$D,3,FALSE)</f>
        <v>Clothing</v>
      </c>
    </row>
    <row r="2950" spans="1:17" x14ac:dyDescent="0.3">
      <c r="A2950" t="s">
        <v>6169</v>
      </c>
      <c r="B2950" t="s">
        <v>249</v>
      </c>
      <c r="C2950" t="s">
        <v>71</v>
      </c>
      <c r="D2950" t="s">
        <v>178</v>
      </c>
      <c r="E2950" t="s">
        <v>185</v>
      </c>
      <c r="F2950" t="s">
        <v>186</v>
      </c>
      <c r="G2950" t="s">
        <v>253</v>
      </c>
      <c r="H2950" t="s">
        <v>6170</v>
      </c>
      <c r="I2950">
        <v>3</v>
      </c>
      <c r="J2950">
        <v>0</v>
      </c>
      <c r="K2950">
        <v>171948</v>
      </c>
      <c r="L2950" t="str">
        <f>VLOOKUP(Sales_Data!C2950,Product_Master!$A:$D,2,FALSE)</f>
        <v>Jeans</v>
      </c>
      <c r="M2950">
        <f>VLOOKUP(C2950,Product_Master!$A:$D,4,FALSE)</f>
        <v>57316</v>
      </c>
      <c r="N2950" t="str">
        <f t="shared" si="92"/>
        <v>HIGH</v>
      </c>
      <c r="O2950" t="str" cm="1">
        <f t="array" ref="O2950">_xlfn.IFS(D2950="North","Zone 1",D2950="South","Zone 2",D2950="East","Zone 3",D2950="West","Zone 4")</f>
        <v>Zone 3</v>
      </c>
      <c r="P2950">
        <f t="shared" si="93"/>
        <v>17194.8</v>
      </c>
      <c r="Q2950" t="str">
        <f>VLOOKUP(C2950,Product_Master!$A:$D,3,FALSE)</f>
        <v>Clothing</v>
      </c>
    </row>
    <row r="2951" spans="1:17" x14ac:dyDescent="0.3">
      <c r="A2951" t="s">
        <v>6171</v>
      </c>
      <c r="B2951" t="s">
        <v>661</v>
      </c>
      <c r="C2951" t="s">
        <v>83</v>
      </c>
      <c r="D2951" t="s">
        <v>171</v>
      </c>
      <c r="E2951" t="s">
        <v>172</v>
      </c>
      <c r="F2951" t="s">
        <v>173</v>
      </c>
      <c r="G2951" t="s">
        <v>181</v>
      </c>
      <c r="H2951" t="s">
        <v>6172</v>
      </c>
      <c r="I2951">
        <v>12</v>
      </c>
      <c r="J2951">
        <v>15</v>
      </c>
      <c r="K2951">
        <v>798292</v>
      </c>
      <c r="L2951" t="str">
        <f>VLOOKUP(Sales_Data!C2951,Product_Master!$A:$D,2,FALSE)</f>
        <v>Track Pants</v>
      </c>
      <c r="M2951">
        <f>VLOOKUP(C2951,Product_Master!$A:$D,4,FALSE)</f>
        <v>78264</v>
      </c>
      <c r="N2951" t="str">
        <f t="shared" si="92"/>
        <v>HIGH</v>
      </c>
      <c r="O2951" t="str" cm="1">
        <f t="array" ref="O2951">_xlfn.IFS(D2951="North","Zone 1",D2951="South","Zone 2",D2951="East","Zone 3",D2951="West","Zone 4")</f>
        <v>Zone 2</v>
      </c>
      <c r="P2951">
        <f t="shared" si="93"/>
        <v>79829.200000000012</v>
      </c>
      <c r="Q2951" t="str">
        <f>VLOOKUP(C2951,Product_Master!$A:$D,3,FALSE)</f>
        <v>Clothing</v>
      </c>
    </row>
    <row r="2952" spans="1:17" x14ac:dyDescent="0.3">
      <c r="A2952" t="s">
        <v>6173</v>
      </c>
      <c r="B2952" t="s">
        <v>1171</v>
      </c>
      <c r="C2952" t="s">
        <v>71</v>
      </c>
      <c r="D2952" t="s">
        <v>171</v>
      </c>
      <c r="E2952" t="s">
        <v>223</v>
      </c>
      <c r="F2952" t="s">
        <v>224</v>
      </c>
      <c r="G2952" t="s">
        <v>200</v>
      </c>
      <c r="H2952" t="s">
        <v>5169</v>
      </c>
      <c r="I2952">
        <v>1</v>
      </c>
      <c r="J2952">
        <v>10</v>
      </c>
      <c r="K2952">
        <v>51584</v>
      </c>
      <c r="L2952" t="str">
        <f>VLOOKUP(Sales_Data!C2952,Product_Master!$A:$D,2,FALSE)</f>
        <v>Jeans</v>
      </c>
      <c r="M2952">
        <f>VLOOKUP(C2952,Product_Master!$A:$D,4,FALSE)</f>
        <v>57316</v>
      </c>
      <c r="N2952" t="str">
        <f t="shared" si="92"/>
        <v>HIGH</v>
      </c>
      <c r="O2952" t="str" cm="1">
        <f t="array" ref="O2952">_xlfn.IFS(D2952="North","Zone 1",D2952="South","Zone 2",D2952="East","Zone 3",D2952="West","Zone 4")</f>
        <v>Zone 2</v>
      </c>
      <c r="P2952">
        <f t="shared" si="93"/>
        <v>5158.4000000000005</v>
      </c>
      <c r="Q2952" t="str">
        <f>VLOOKUP(C2952,Product_Master!$A:$D,3,FALSE)</f>
        <v>Clothing</v>
      </c>
    </row>
    <row r="2953" spans="1:17" x14ac:dyDescent="0.3">
      <c r="A2953" t="s">
        <v>6174</v>
      </c>
      <c r="B2953" t="s">
        <v>3398</v>
      </c>
      <c r="C2953" t="s">
        <v>7</v>
      </c>
      <c r="D2953" t="s">
        <v>191</v>
      </c>
      <c r="E2953" t="s">
        <v>192</v>
      </c>
      <c r="F2953" t="s">
        <v>193</v>
      </c>
      <c r="G2953" t="s">
        <v>181</v>
      </c>
      <c r="H2953" t="s">
        <v>6018</v>
      </c>
      <c r="I2953">
        <v>8</v>
      </c>
      <c r="J2953">
        <v>5</v>
      </c>
      <c r="K2953">
        <v>486407</v>
      </c>
      <c r="L2953" t="str">
        <f>VLOOKUP(Sales_Data!C2953,Product_Master!$A:$D,2,FALSE)</f>
        <v>HP Laptop</v>
      </c>
      <c r="M2953">
        <f>VLOOKUP(C2953,Product_Master!$A:$D,4,FALSE)</f>
        <v>64001</v>
      </c>
      <c r="N2953" t="str">
        <f t="shared" si="92"/>
        <v>HIGH</v>
      </c>
      <c r="O2953" t="str" cm="1">
        <f t="array" ref="O2953">_xlfn.IFS(D2953="North","Zone 1",D2953="South","Zone 2",D2953="East","Zone 3",D2953="West","Zone 4")</f>
        <v>Zone 1</v>
      </c>
      <c r="P2953">
        <f t="shared" si="93"/>
        <v>48640.700000000004</v>
      </c>
      <c r="Q2953" t="str">
        <f>VLOOKUP(C2953,Product_Master!$A:$D,3,FALSE)</f>
        <v>Electronics</v>
      </c>
    </row>
    <row r="2954" spans="1:17" x14ac:dyDescent="0.3">
      <c r="A2954" t="s">
        <v>6175</v>
      </c>
      <c r="B2954" t="s">
        <v>348</v>
      </c>
      <c r="C2954" t="s">
        <v>69</v>
      </c>
      <c r="D2954" t="s">
        <v>171</v>
      </c>
      <c r="E2954" t="s">
        <v>223</v>
      </c>
      <c r="F2954" t="s">
        <v>224</v>
      </c>
      <c r="G2954" t="s">
        <v>212</v>
      </c>
      <c r="H2954" t="s">
        <v>6176</v>
      </c>
      <c r="I2954">
        <v>11</v>
      </c>
      <c r="J2954">
        <v>5</v>
      </c>
      <c r="K2954">
        <v>92984</v>
      </c>
      <c r="L2954" t="str">
        <f>VLOOKUP(Sales_Data!C2954,Product_Master!$A:$D,2,FALSE)</f>
        <v>Women Kurti</v>
      </c>
      <c r="M2954">
        <f>VLOOKUP(C2954,Product_Master!$A:$D,4,FALSE)</f>
        <v>8898</v>
      </c>
      <c r="N2954" t="str">
        <f t="shared" si="92"/>
        <v>HIGH</v>
      </c>
      <c r="O2954" t="str" cm="1">
        <f t="array" ref="O2954">_xlfn.IFS(D2954="North","Zone 1",D2954="South","Zone 2",D2954="East","Zone 3",D2954="West","Zone 4")</f>
        <v>Zone 2</v>
      </c>
      <c r="P2954">
        <f t="shared" si="93"/>
        <v>9298.4</v>
      </c>
      <c r="Q2954" t="str">
        <f>VLOOKUP(C2954,Product_Master!$A:$D,3,FALSE)</f>
        <v>Clothing</v>
      </c>
    </row>
    <row r="2955" spans="1:17" x14ac:dyDescent="0.3">
      <c r="A2955" t="s">
        <v>6177</v>
      </c>
      <c r="B2955" t="s">
        <v>1268</v>
      </c>
      <c r="C2955" t="s">
        <v>147</v>
      </c>
      <c r="D2955" t="s">
        <v>178</v>
      </c>
      <c r="E2955" t="s">
        <v>310</v>
      </c>
      <c r="F2955" t="s">
        <v>311</v>
      </c>
      <c r="G2955" t="s">
        <v>187</v>
      </c>
      <c r="H2955" t="s">
        <v>6178</v>
      </c>
      <c r="I2955">
        <v>8</v>
      </c>
      <c r="J2955">
        <v>0</v>
      </c>
      <c r="K2955">
        <v>515792</v>
      </c>
      <c r="L2955" t="str">
        <f>VLOOKUP(Sales_Data!C2955,Product_Master!$A:$D,2,FALSE)</f>
        <v>Tennis Ball</v>
      </c>
      <c r="M2955">
        <f>VLOOKUP(C2955,Product_Master!$A:$D,4,FALSE)</f>
        <v>64474</v>
      </c>
      <c r="N2955" t="str">
        <f t="shared" si="92"/>
        <v>HIGH</v>
      </c>
      <c r="O2955" t="str" cm="1">
        <f t="array" ref="O2955">_xlfn.IFS(D2955="North","Zone 1",D2955="South","Zone 2",D2955="East","Zone 3",D2955="West","Zone 4")</f>
        <v>Zone 3</v>
      </c>
      <c r="P2955">
        <f t="shared" si="93"/>
        <v>51579.200000000004</v>
      </c>
      <c r="Q2955" t="str">
        <f>VLOOKUP(C2955,Product_Master!$A:$D,3,FALSE)</f>
        <v>Sports</v>
      </c>
    </row>
    <row r="2956" spans="1:17" x14ac:dyDescent="0.3">
      <c r="A2956" t="s">
        <v>6179</v>
      </c>
      <c r="B2956" t="s">
        <v>6098</v>
      </c>
      <c r="C2956" t="s">
        <v>124</v>
      </c>
      <c r="D2956" t="s">
        <v>197</v>
      </c>
      <c r="E2956" t="s">
        <v>260</v>
      </c>
      <c r="F2956" t="s">
        <v>261</v>
      </c>
      <c r="G2956" t="s">
        <v>243</v>
      </c>
      <c r="H2956" t="s">
        <v>6180</v>
      </c>
      <c r="I2956">
        <v>6</v>
      </c>
      <c r="J2956">
        <v>5</v>
      </c>
      <c r="K2956">
        <v>185877</v>
      </c>
      <c r="L2956" t="str">
        <f>VLOOKUP(Sales_Data!C2956,Product_Master!$A:$D,2,FALSE)</f>
        <v>Dry Fruits</v>
      </c>
      <c r="M2956">
        <f>VLOOKUP(C2956,Product_Master!$A:$D,4,FALSE)</f>
        <v>32610</v>
      </c>
      <c r="N2956" t="str">
        <f t="shared" si="92"/>
        <v>HIGH</v>
      </c>
      <c r="O2956" t="str" cm="1">
        <f t="array" ref="O2956">_xlfn.IFS(D2956="North","Zone 1",D2956="South","Zone 2",D2956="East","Zone 3",D2956="West","Zone 4")</f>
        <v>Zone 4</v>
      </c>
      <c r="P2956">
        <f t="shared" si="93"/>
        <v>18587.7</v>
      </c>
      <c r="Q2956" t="str">
        <f>VLOOKUP(C2956,Product_Master!$A:$D,3,FALSE)</f>
        <v>Grocery</v>
      </c>
    </row>
    <row r="2957" spans="1:17" x14ac:dyDescent="0.3">
      <c r="A2957" t="s">
        <v>6181</v>
      </c>
      <c r="B2957" t="s">
        <v>1453</v>
      </c>
      <c r="C2957" t="s">
        <v>33</v>
      </c>
      <c r="D2957" t="s">
        <v>178</v>
      </c>
      <c r="E2957" t="s">
        <v>310</v>
      </c>
      <c r="F2957" t="s">
        <v>311</v>
      </c>
      <c r="G2957" t="s">
        <v>174</v>
      </c>
      <c r="H2957" t="s">
        <v>6182</v>
      </c>
      <c r="I2957">
        <v>5</v>
      </c>
      <c r="J2957">
        <v>10</v>
      </c>
      <c r="K2957">
        <v>266490</v>
      </c>
      <c r="L2957" t="str">
        <f>VLOOKUP(Sales_Data!C2957,Product_Master!$A:$D,2,FALSE)</f>
        <v>Headphones</v>
      </c>
      <c r="M2957">
        <f>VLOOKUP(C2957,Product_Master!$A:$D,4,FALSE)</f>
        <v>59220</v>
      </c>
      <c r="N2957" t="str">
        <f t="shared" si="92"/>
        <v>HIGH</v>
      </c>
      <c r="O2957" t="str" cm="1">
        <f t="array" ref="O2957">_xlfn.IFS(D2957="North","Zone 1",D2957="South","Zone 2",D2957="East","Zone 3",D2957="West","Zone 4")</f>
        <v>Zone 3</v>
      </c>
      <c r="P2957">
        <f t="shared" si="93"/>
        <v>26649</v>
      </c>
      <c r="Q2957" t="str">
        <f>VLOOKUP(C2957,Product_Master!$A:$D,3,FALSE)</f>
        <v>Electronics</v>
      </c>
    </row>
    <row r="2958" spans="1:17" x14ac:dyDescent="0.3">
      <c r="A2958" t="s">
        <v>6183</v>
      </c>
      <c r="B2958" t="s">
        <v>993</v>
      </c>
      <c r="C2958" t="s">
        <v>147</v>
      </c>
      <c r="D2958" t="s">
        <v>197</v>
      </c>
      <c r="E2958" t="s">
        <v>210</v>
      </c>
      <c r="F2958" t="s">
        <v>211</v>
      </c>
      <c r="G2958" t="s">
        <v>285</v>
      </c>
      <c r="H2958" t="s">
        <v>3729</v>
      </c>
      <c r="I2958">
        <v>2</v>
      </c>
      <c r="J2958">
        <v>0</v>
      </c>
      <c r="K2958">
        <v>128948</v>
      </c>
      <c r="L2958" t="str">
        <f>VLOOKUP(Sales_Data!C2958,Product_Master!$A:$D,2,FALSE)</f>
        <v>Tennis Ball</v>
      </c>
      <c r="M2958">
        <f>VLOOKUP(C2958,Product_Master!$A:$D,4,FALSE)</f>
        <v>64474</v>
      </c>
      <c r="N2958" t="str">
        <f t="shared" si="92"/>
        <v>HIGH</v>
      </c>
      <c r="O2958" t="str" cm="1">
        <f t="array" ref="O2958">_xlfn.IFS(D2958="North","Zone 1",D2958="South","Zone 2",D2958="East","Zone 3",D2958="West","Zone 4")</f>
        <v>Zone 4</v>
      </c>
      <c r="P2958">
        <f t="shared" si="93"/>
        <v>12894.800000000001</v>
      </c>
      <c r="Q2958" t="str">
        <f>VLOOKUP(C2958,Product_Master!$A:$D,3,FALSE)</f>
        <v>Sports</v>
      </c>
    </row>
    <row r="2959" spans="1:17" x14ac:dyDescent="0.3">
      <c r="A2959" t="s">
        <v>6184</v>
      </c>
      <c r="B2959" t="s">
        <v>1674</v>
      </c>
      <c r="C2959" t="s">
        <v>60</v>
      </c>
      <c r="D2959" t="s">
        <v>191</v>
      </c>
      <c r="E2959" t="s">
        <v>238</v>
      </c>
      <c r="F2959" t="s">
        <v>238</v>
      </c>
      <c r="G2959" t="s">
        <v>200</v>
      </c>
      <c r="H2959" t="s">
        <v>4526</v>
      </c>
      <c r="I2959">
        <v>11</v>
      </c>
      <c r="J2959">
        <v>15</v>
      </c>
      <c r="K2959">
        <v>557634</v>
      </c>
      <c r="L2959" t="str">
        <f>VLOOKUP(Sales_Data!C2959,Product_Master!$A:$D,2,FALSE)</f>
        <v>Cupboard</v>
      </c>
      <c r="M2959">
        <f>VLOOKUP(C2959,Product_Master!$A:$D,4,FALSE)</f>
        <v>59640</v>
      </c>
      <c r="N2959" t="str">
        <f t="shared" si="92"/>
        <v>HIGH</v>
      </c>
      <c r="O2959" t="str" cm="1">
        <f t="array" ref="O2959">_xlfn.IFS(D2959="North","Zone 1",D2959="South","Zone 2",D2959="East","Zone 3",D2959="West","Zone 4")</f>
        <v>Zone 1</v>
      </c>
      <c r="P2959">
        <f t="shared" si="93"/>
        <v>55763.4</v>
      </c>
      <c r="Q2959" t="str">
        <f>VLOOKUP(C2959,Product_Master!$A:$D,3,FALSE)</f>
        <v>Furniture</v>
      </c>
    </row>
    <row r="2960" spans="1:17" x14ac:dyDescent="0.3">
      <c r="A2960" t="s">
        <v>6185</v>
      </c>
      <c r="B2960" t="s">
        <v>1307</v>
      </c>
      <c r="C2960" t="s">
        <v>44</v>
      </c>
      <c r="D2960" t="s">
        <v>178</v>
      </c>
      <c r="E2960" t="s">
        <v>310</v>
      </c>
      <c r="F2960" t="s">
        <v>311</v>
      </c>
      <c r="G2960" t="s">
        <v>228</v>
      </c>
      <c r="H2960" t="s">
        <v>6186</v>
      </c>
      <c r="I2960">
        <v>8</v>
      </c>
      <c r="J2960">
        <v>20</v>
      </c>
      <c r="K2960">
        <v>480057</v>
      </c>
      <c r="L2960" t="str">
        <f>VLOOKUP(Sales_Data!C2960,Product_Master!$A:$D,2,FALSE)</f>
        <v>Bookshelf</v>
      </c>
      <c r="M2960">
        <f>VLOOKUP(C2960,Product_Master!$A:$D,4,FALSE)</f>
        <v>75009</v>
      </c>
      <c r="N2960" t="str">
        <f t="shared" si="92"/>
        <v>HIGH</v>
      </c>
      <c r="O2960" t="str" cm="1">
        <f t="array" ref="O2960">_xlfn.IFS(D2960="North","Zone 1",D2960="South","Zone 2",D2960="East","Zone 3",D2960="West","Zone 4")</f>
        <v>Zone 3</v>
      </c>
      <c r="P2960">
        <f t="shared" si="93"/>
        <v>48005.700000000004</v>
      </c>
      <c r="Q2960" t="str">
        <f>VLOOKUP(C2960,Product_Master!$A:$D,3,FALSE)</f>
        <v>Furniture</v>
      </c>
    </row>
    <row r="2961" spans="1:17" x14ac:dyDescent="0.3">
      <c r="A2961" t="s">
        <v>6187</v>
      </c>
      <c r="B2961" t="s">
        <v>170</v>
      </c>
      <c r="C2961" t="s">
        <v>120</v>
      </c>
      <c r="D2961" t="s">
        <v>178</v>
      </c>
      <c r="E2961" t="s">
        <v>185</v>
      </c>
      <c r="F2961" t="s">
        <v>186</v>
      </c>
      <c r="G2961" t="s">
        <v>257</v>
      </c>
      <c r="H2961" t="s">
        <v>6188</v>
      </c>
      <c r="I2961">
        <v>4</v>
      </c>
      <c r="J2961">
        <v>5</v>
      </c>
      <c r="K2961">
        <v>117309</v>
      </c>
      <c r="L2961" t="str">
        <f>VLOOKUP(Sales_Data!C2961,Product_Master!$A:$D,2,FALSE)</f>
        <v>Soft Drink</v>
      </c>
      <c r="M2961">
        <f>VLOOKUP(C2961,Product_Master!$A:$D,4,FALSE)</f>
        <v>30871</v>
      </c>
      <c r="N2961" t="str">
        <f t="shared" si="92"/>
        <v>HIGH</v>
      </c>
      <c r="O2961" t="str" cm="1">
        <f t="array" ref="O2961">_xlfn.IFS(D2961="North","Zone 1",D2961="South","Zone 2",D2961="East","Zone 3",D2961="West","Zone 4")</f>
        <v>Zone 3</v>
      </c>
      <c r="P2961">
        <f t="shared" si="93"/>
        <v>11730.900000000001</v>
      </c>
      <c r="Q2961" t="str">
        <f>VLOOKUP(C2961,Product_Master!$A:$D,3,FALSE)</f>
        <v>Grocery</v>
      </c>
    </row>
    <row r="2962" spans="1:17" x14ac:dyDescent="0.3">
      <c r="A2962" t="s">
        <v>6189</v>
      </c>
      <c r="B2962" t="s">
        <v>2312</v>
      </c>
      <c r="C2962" t="s">
        <v>29</v>
      </c>
      <c r="D2962" t="s">
        <v>197</v>
      </c>
      <c r="E2962" t="s">
        <v>198</v>
      </c>
      <c r="F2962" t="s">
        <v>199</v>
      </c>
      <c r="G2962" t="s">
        <v>253</v>
      </c>
      <c r="H2962" t="s">
        <v>6190</v>
      </c>
      <c r="I2962">
        <v>2</v>
      </c>
      <c r="J2962">
        <v>20</v>
      </c>
      <c r="K2962">
        <v>24979</v>
      </c>
      <c r="L2962" t="str">
        <f>VLOOKUP(Sales_Data!C2962,Product_Master!$A:$D,2,FALSE)</f>
        <v>Bluetooth Speaker</v>
      </c>
      <c r="M2962">
        <f>VLOOKUP(C2962,Product_Master!$A:$D,4,FALSE)</f>
        <v>15612</v>
      </c>
      <c r="N2962" t="str">
        <f t="shared" si="92"/>
        <v>HIGH</v>
      </c>
      <c r="O2962" t="str" cm="1">
        <f t="array" ref="O2962">_xlfn.IFS(D2962="North","Zone 1",D2962="South","Zone 2",D2962="East","Zone 3",D2962="West","Zone 4")</f>
        <v>Zone 4</v>
      </c>
      <c r="P2962">
        <f t="shared" si="93"/>
        <v>2497.9</v>
      </c>
      <c r="Q2962" t="str">
        <f>VLOOKUP(C2962,Product_Master!$A:$D,3,FALSE)</f>
        <v>Electronics</v>
      </c>
    </row>
    <row r="2963" spans="1:17" x14ac:dyDescent="0.3">
      <c r="A2963" t="s">
        <v>6191</v>
      </c>
      <c r="B2963" t="s">
        <v>1106</v>
      </c>
      <c r="C2963" t="s">
        <v>91</v>
      </c>
      <c r="D2963" t="s">
        <v>191</v>
      </c>
      <c r="E2963" t="s">
        <v>238</v>
      </c>
      <c r="F2963" t="s">
        <v>238</v>
      </c>
      <c r="G2963" t="s">
        <v>315</v>
      </c>
      <c r="H2963" t="s">
        <v>6192</v>
      </c>
      <c r="I2963">
        <v>4</v>
      </c>
      <c r="J2963">
        <v>5</v>
      </c>
      <c r="K2963">
        <v>113190</v>
      </c>
      <c r="L2963" t="str">
        <f>VLOOKUP(Sales_Data!C2963,Product_Master!$A:$D,2,FALSE)</f>
        <v>Sweater</v>
      </c>
      <c r="M2963">
        <f>VLOOKUP(C2963,Product_Master!$A:$D,4,FALSE)</f>
        <v>29787</v>
      </c>
      <c r="N2963" t="str">
        <f t="shared" si="92"/>
        <v>HIGH</v>
      </c>
      <c r="O2963" t="str" cm="1">
        <f t="array" ref="O2963">_xlfn.IFS(D2963="North","Zone 1",D2963="South","Zone 2",D2963="East","Zone 3",D2963="West","Zone 4")</f>
        <v>Zone 1</v>
      </c>
      <c r="P2963">
        <f t="shared" si="93"/>
        <v>11319</v>
      </c>
      <c r="Q2963" t="str">
        <f>VLOOKUP(C2963,Product_Master!$A:$D,3,FALSE)</f>
        <v>Clothing</v>
      </c>
    </row>
    <row r="2964" spans="1:17" x14ac:dyDescent="0.3">
      <c r="A2964" t="s">
        <v>6193</v>
      </c>
      <c r="B2964" t="s">
        <v>294</v>
      </c>
      <c r="C2964" t="s">
        <v>100</v>
      </c>
      <c r="D2964" t="s">
        <v>178</v>
      </c>
      <c r="E2964" t="s">
        <v>179</v>
      </c>
      <c r="F2964" t="s">
        <v>180</v>
      </c>
      <c r="G2964" t="s">
        <v>285</v>
      </c>
      <c r="H2964" t="s">
        <v>6194</v>
      </c>
      <c r="I2964">
        <v>2</v>
      </c>
      <c r="J2964">
        <v>0</v>
      </c>
      <c r="K2964">
        <v>123678</v>
      </c>
      <c r="L2964" t="str">
        <f>VLOOKUP(Sales_Data!C2964,Product_Master!$A:$D,2,FALSE)</f>
        <v>Sugar</v>
      </c>
      <c r="M2964">
        <f>VLOOKUP(C2964,Product_Master!$A:$D,4,FALSE)</f>
        <v>61839</v>
      </c>
      <c r="N2964" t="str">
        <f t="shared" si="92"/>
        <v>HIGH</v>
      </c>
      <c r="O2964" t="str" cm="1">
        <f t="array" ref="O2964">_xlfn.IFS(D2964="North","Zone 1",D2964="South","Zone 2",D2964="East","Zone 3",D2964="West","Zone 4")</f>
        <v>Zone 3</v>
      </c>
      <c r="P2964">
        <f t="shared" si="93"/>
        <v>12367.800000000001</v>
      </c>
      <c r="Q2964" t="str">
        <f>VLOOKUP(C2964,Product_Master!$A:$D,3,FALSE)</f>
        <v>Grocery</v>
      </c>
    </row>
    <row r="2965" spans="1:17" x14ac:dyDescent="0.3">
      <c r="A2965" t="s">
        <v>6195</v>
      </c>
      <c r="B2965" t="s">
        <v>1979</v>
      </c>
      <c r="C2965" t="s">
        <v>60</v>
      </c>
      <c r="D2965" t="s">
        <v>197</v>
      </c>
      <c r="E2965" t="s">
        <v>198</v>
      </c>
      <c r="F2965" t="s">
        <v>199</v>
      </c>
      <c r="G2965" t="s">
        <v>315</v>
      </c>
      <c r="H2965" t="s">
        <v>4669</v>
      </c>
      <c r="I2965">
        <v>9</v>
      </c>
      <c r="J2965">
        <v>20</v>
      </c>
      <c r="K2965">
        <v>429408</v>
      </c>
      <c r="L2965" t="str">
        <f>VLOOKUP(Sales_Data!C2965,Product_Master!$A:$D,2,FALSE)</f>
        <v>Cupboard</v>
      </c>
      <c r="M2965">
        <f>VLOOKUP(C2965,Product_Master!$A:$D,4,FALSE)</f>
        <v>59640</v>
      </c>
      <c r="N2965" t="str">
        <f t="shared" si="92"/>
        <v>HIGH</v>
      </c>
      <c r="O2965" t="str" cm="1">
        <f t="array" ref="O2965">_xlfn.IFS(D2965="North","Zone 1",D2965="South","Zone 2",D2965="East","Zone 3",D2965="West","Zone 4")</f>
        <v>Zone 4</v>
      </c>
      <c r="P2965">
        <f t="shared" si="93"/>
        <v>42940.800000000003</v>
      </c>
      <c r="Q2965" t="str">
        <f>VLOOKUP(C2965,Product_Master!$A:$D,3,FALSE)</f>
        <v>Furniture</v>
      </c>
    </row>
    <row r="2966" spans="1:17" x14ac:dyDescent="0.3">
      <c r="A2966" t="s">
        <v>6196</v>
      </c>
      <c r="B2966" t="s">
        <v>1091</v>
      </c>
      <c r="C2966" t="s">
        <v>116</v>
      </c>
      <c r="D2966" t="s">
        <v>191</v>
      </c>
      <c r="E2966" t="s">
        <v>238</v>
      </c>
      <c r="F2966" t="s">
        <v>238</v>
      </c>
      <c r="G2966" t="s">
        <v>243</v>
      </c>
      <c r="H2966" t="s">
        <v>6197</v>
      </c>
      <c r="I2966">
        <v>4</v>
      </c>
      <c r="J2966">
        <v>20</v>
      </c>
      <c r="K2966">
        <v>30723</v>
      </c>
      <c r="L2966" t="str">
        <f>VLOOKUP(Sales_Data!C2966,Product_Master!$A:$D,2,FALSE)</f>
        <v>Biscuits</v>
      </c>
      <c r="M2966">
        <f>VLOOKUP(C2966,Product_Master!$A:$D,4,FALSE)</f>
        <v>9601</v>
      </c>
      <c r="N2966" t="str">
        <f t="shared" si="92"/>
        <v>HIGH</v>
      </c>
      <c r="O2966" t="str" cm="1">
        <f t="array" ref="O2966">_xlfn.IFS(D2966="North","Zone 1",D2966="South","Zone 2",D2966="East","Zone 3",D2966="West","Zone 4")</f>
        <v>Zone 1</v>
      </c>
      <c r="P2966">
        <f t="shared" si="93"/>
        <v>3072.3</v>
      </c>
      <c r="Q2966" t="str">
        <f>VLOOKUP(C2966,Product_Master!$A:$D,3,FALSE)</f>
        <v>Grocery</v>
      </c>
    </row>
    <row r="2967" spans="1:17" x14ac:dyDescent="0.3">
      <c r="A2967" t="s">
        <v>6198</v>
      </c>
      <c r="B2967" t="s">
        <v>1243</v>
      </c>
      <c r="C2967" t="s">
        <v>114</v>
      </c>
      <c r="D2967" t="s">
        <v>171</v>
      </c>
      <c r="E2967" t="s">
        <v>172</v>
      </c>
      <c r="F2967" t="s">
        <v>173</v>
      </c>
      <c r="G2967" t="s">
        <v>262</v>
      </c>
      <c r="H2967" t="s">
        <v>6199</v>
      </c>
      <c r="I2967">
        <v>1</v>
      </c>
      <c r="J2967">
        <v>0</v>
      </c>
      <c r="K2967">
        <v>58211</v>
      </c>
      <c r="L2967" t="str">
        <f>VLOOKUP(Sales_Data!C2967,Product_Master!$A:$D,2,FALSE)</f>
        <v>Flour</v>
      </c>
      <c r="M2967">
        <f>VLOOKUP(C2967,Product_Master!$A:$D,4,FALSE)</f>
        <v>58211</v>
      </c>
      <c r="N2967" t="str">
        <f t="shared" si="92"/>
        <v>HIGH</v>
      </c>
      <c r="O2967" t="str" cm="1">
        <f t="array" ref="O2967">_xlfn.IFS(D2967="North","Zone 1",D2967="South","Zone 2",D2967="East","Zone 3",D2967="West","Zone 4")</f>
        <v>Zone 2</v>
      </c>
      <c r="P2967">
        <f t="shared" si="93"/>
        <v>5821.1</v>
      </c>
      <c r="Q2967" t="str">
        <f>VLOOKUP(C2967,Product_Master!$A:$D,3,FALSE)</f>
        <v>Grocery</v>
      </c>
    </row>
    <row r="2968" spans="1:17" x14ac:dyDescent="0.3">
      <c r="A2968" t="s">
        <v>6200</v>
      </c>
      <c r="B2968" t="s">
        <v>943</v>
      </c>
      <c r="C2968" t="s">
        <v>40</v>
      </c>
      <c r="D2968" t="s">
        <v>171</v>
      </c>
      <c r="E2968" t="s">
        <v>223</v>
      </c>
      <c r="F2968" t="s">
        <v>224</v>
      </c>
      <c r="G2968" t="s">
        <v>181</v>
      </c>
      <c r="H2968" t="s">
        <v>405</v>
      </c>
      <c r="I2968">
        <v>9</v>
      </c>
      <c r="J2968">
        <v>20</v>
      </c>
      <c r="K2968">
        <v>442310</v>
      </c>
      <c r="L2968" t="str">
        <f>VLOOKUP(Sales_Data!C2968,Product_Master!$A:$D,2,FALSE)</f>
        <v>Dining Table</v>
      </c>
      <c r="M2968">
        <f>VLOOKUP(C2968,Product_Master!$A:$D,4,FALSE)</f>
        <v>61432</v>
      </c>
      <c r="N2968" t="str">
        <f t="shared" si="92"/>
        <v>HIGH</v>
      </c>
      <c r="O2968" t="str" cm="1">
        <f t="array" ref="O2968">_xlfn.IFS(D2968="North","Zone 1",D2968="South","Zone 2",D2968="East","Zone 3",D2968="West","Zone 4")</f>
        <v>Zone 2</v>
      </c>
      <c r="P2968">
        <f t="shared" si="93"/>
        <v>44231</v>
      </c>
      <c r="Q2968" t="str">
        <f>VLOOKUP(C2968,Product_Master!$A:$D,3,FALSE)</f>
        <v>Furniture</v>
      </c>
    </row>
    <row r="2969" spans="1:17" x14ac:dyDescent="0.3">
      <c r="A2969" t="s">
        <v>6201</v>
      </c>
      <c r="B2969" t="s">
        <v>1350</v>
      </c>
      <c r="C2969" t="s">
        <v>145</v>
      </c>
      <c r="D2969" t="s">
        <v>171</v>
      </c>
      <c r="E2969" t="s">
        <v>172</v>
      </c>
      <c r="F2969" t="s">
        <v>173</v>
      </c>
      <c r="G2969" t="s">
        <v>187</v>
      </c>
      <c r="H2969" t="s">
        <v>6202</v>
      </c>
      <c r="I2969">
        <v>8</v>
      </c>
      <c r="J2969">
        <v>5</v>
      </c>
      <c r="K2969">
        <v>134945</v>
      </c>
      <c r="L2969" t="str">
        <f>VLOOKUP(Sales_Data!C2969,Product_Master!$A:$D,2,FALSE)</f>
        <v>Badminton Racket</v>
      </c>
      <c r="M2969">
        <f>VLOOKUP(C2969,Product_Master!$A:$D,4,FALSE)</f>
        <v>17756</v>
      </c>
      <c r="N2969" t="str">
        <f t="shared" si="92"/>
        <v>HIGH</v>
      </c>
      <c r="O2969" t="str" cm="1">
        <f t="array" ref="O2969">_xlfn.IFS(D2969="North","Zone 1",D2969="South","Zone 2",D2969="East","Zone 3",D2969="West","Zone 4")</f>
        <v>Zone 2</v>
      </c>
      <c r="P2969">
        <f t="shared" si="93"/>
        <v>13494.5</v>
      </c>
      <c r="Q2969" t="str">
        <f>VLOOKUP(C2969,Product_Master!$A:$D,3,FALSE)</f>
        <v>Sports</v>
      </c>
    </row>
    <row r="2970" spans="1:17" x14ac:dyDescent="0.3">
      <c r="A2970" t="s">
        <v>6203</v>
      </c>
      <c r="B2970" t="s">
        <v>600</v>
      </c>
      <c r="C2970" t="s">
        <v>91</v>
      </c>
      <c r="D2970" t="s">
        <v>191</v>
      </c>
      <c r="E2970" t="s">
        <v>242</v>
      </c>
      <c r="F2970" t="s">
        <v>242</v>
      </c>
      <c r="G2970" t="s">
        <v>181</v>
      </c>
      <c r="H2970" t="s">
        <v>6204</v>
      </c>
      <c r="I2970">
        <v>11</v>
      </c>
      <c r="J2970">
        <v>15</v>
      </c>
      <c r="K2970">
        <v>278508</v>
      </c>
      <c r="L2970" t="str">
        <f>VLOOKUP(Sales_Data!C2970,Product_Master!$A:$D,2,FALSE)</f>
        <v>Sweater</v>
      </c>
      <c r="M2970">
        <f>VLOOKUP(C2970,Product_Master!$A:$D,4,FALSE)</f>
        <v>29787</v>
      </c>
      <c r="N2970" t="str">
        <f t="shared" si="92"/>
        <v>HIGH</v>
      </c>
      <c r="O2970" t="str" cm="1">
        <f t="array" ref="O2970">_xlfn.IFS(D2970="North","Zone 1",D2970="South","Zone 2",D2970="East","Zone 3",D2970="West","Zone 4")</f>
        <v>Zone 1</v>
      </c>
      <c r="P2970">
        <f t="shared" si="93"/>
        <v>27850.800000000003</v>
      </c>
      <c r="Q2970" t="str">
        <f>VLOOKUP(C2970,Product_Master!$A:$D,3,FALSE)</f>
        <v>Clothing</v>
      </c>
    </row>
    <row r="2971" spans="1:17" x14ac:dyDescent="0.3">
      <c r="A2971" t="s">
        <v>6205</v>
      </c>
      <c r="B2971" t="s">
        <v>728</v>
      </c>
      <c r="C2971" t="s">
        <v>11</v>
      </c>
      <c r="D2971" t="s">
        <v>171</v>
      </c>
      <c r="E2971" t="s">
        <v>204</v>
      </c>
      <c r="F2971" t="s">
        <v>205</v>
      </c>
      <c r="G2971" t="s">
        <v>315</v>
      </c>
      <c r="H2971" t="s">
        <v>1636</v>
      </c>
      <c r="I2971">
        <v>3</v>
      </c>
      <c r="J2971">
        <v>15</v>
      </c>
      <c r="K2971">
        <v>75867</v>
      </c>
      <c r="L2971" t="str">
        <f>VLOOKUP(Sales_Data!C2971,Product_Master!$A:$D,2,FALSE)</f>
        <v>Lenovo Laptop</v>
      </c>
      <c r="M2971">
        <f>VLOOKUP(C2971,Product_Master!$A:$D,4,FALSE)</f>
        <v>29752</v>
      </c>
      <c r="N2971" t="str">
        <f t="shared" si="92"/>
        <v>HIGH</v>
      </c>
      <c r="O2971" t="str" cm="1">
        <f t="array" ref="O2971">_xlfn.IFS(D2971="North","Zone 1",D2971="South","Zone 2",D2971="East","Zone 3",D2971="West","Zone 4")</f>
        <v>Zone 2</v>
      </c>
      <c r="P2971">
        <f t="shared" si="93"/>
        <v>7586.7000000000007</v>
      </c>
      <c r="Q2971" t="str">
        <f>VLOOKUP(C2971,Product_Master!$A:$D,3,FALSE)</f>
        <v>Electronics</v>
      </c>
    </row>
    <row r="2972" spans="1:17" x14ac:dyDescent="0.3">
      <c r="A2972" t="s">
        <v>6206</v>
      </c>
      <c r="B2972" t="s">
        <v>2494</v>
      </c>
      <c r="C2972" t="s">
        <v>112</v>
      </c>
      <c r="D2972" t="s">
        <v>178</v>
      </c>
      <c r="E2972" t="s">
        <v>179</v>
      </c>
      <c r="F2972" t="s">
        <v>180</v>
      </c>
      <c r="G2972" t="s">
        <v>243</v>
      </c>
      <c r="H2972" t="s">
        <v>6207</v>
      </c>
      <c r="I2972">
        <v>8</v>
      </c>
      <c r="J2972">
        <v>0</v>
      </c>
      <c r="K2972">
        <v>34216</v>
      </c>
      <c r="L2972" t="str">
        <f>VLOOKUP(Sales_Data!C2972,Product_Master!$A:$D,2,FALSE)</f>
        <v>Pasta</v>
      </c>
      <c r="M2972">
        <f>VLOOKUP(C2972,Product_Master!$A:$D,4,FALSE)</f>
        <v>4277</v>
      </c>
      <c r="N2972" t="str">
        <f t="shared" si="92"/>
        <v>HIGH</v>
      </c>
      <c r="O2972" t="str" cm="1">
        <f t="array" ref="O2972">_xlfn.IFS(D2972="North","Zone 1",D2972="South","Zone 2",D2972="East","Zone 3",D2972="West","Zone 4")</f>
        <v>Zone 3</v>
      </c>
      <c r="P2972">
        <f t="shared" si="93"/>
        <v>3421.6000000000004</v>
      </c>
      <c r="Q2972" t="str">
        <f>VLOOKUP(C2972,Product_Master!$A:$D,3,FALSE)</f>
        <v>Grocery</v>
      </c>
    </row>
    <row r="2973" spans="1:17" x14ac:dyDescent="0.3">
      <c r="A2973" t="s">
        <v>6208</v>
      </c>
      <c r="B2973" t="s">
        <v>413</v>
      </c>
      <c r="C2973" t="s">
        <v>75</v>
      </c>
      <c r="D2973" t="s">
        <v>191</v>
      </c>
      <c r="E2973" t="s">
        <v>242</v>
      </c>
      <c r="F2973" t="s">
        <v>242</v>
      </c>
      <c r="G2973" t="s">
        <v>315</v>
      </c>
      <c r="H2973" t="s">
        <v>6209</v>
      </c>
      <c r="I2973">
        <v>1</v>
      </c>
      <c r="J2973">
        <v>10</v>
      </c>
      <c r="K2973">
        <v>36117</v>
      </c>
      <c r="L2973" t="str">
        <f>VLOOKUP(Sales_Data!C2973,Product_Master!$A:$D,2,FALSE)</f>
        <v>Jacket</v>
      </c>
      <c r="M2973">
        <f>VLOOKUP(C2973,Product_Master!$A:$D,4,FALSE)</f>
        <v>40130</v>
      </c>
      <c r="N2973" t="str">
        <f t="shared" si="92"/>
        <v>HIGH</v>
      </c>
      <c r="O2973" t="str" cm="1">
        <f t="array" ref="O2973">_xlfn.IFS(D2973="North","Zone 1",D2973="South","Zone 2",D2973="East","Zone 3",D2973="West","Zone 4")</f>
        <v>Zone 1</v>
      </c>
      <c r="P2973">
        <f t="shared" si="93"/>
        <v>3611.7000000000003</v>
      </c>
      <c r="Q2973" t="str">
        <f>VLOOKUP(C2973,Product_Master!$A:$D,3,FALSE)</f>
        <v>Clothing</v>
      </c>
    </row>
    <row r="2974" spans="1:17" x14ac:dyDescent="0.3">
      <c r="A2974" t="s">
        <v>6210</v>
      </c>
      <c r="B2974" t="s">
        <v>658</v>
      </c>
      <c r="C2974" t="s">
        <v>100</v>
      </c>
      <c r="D2974" t="s">
        <v>178</v>
      </c>
      <c r="E2974" t="s">
        <v>179</v>
      </c>
      <c r="F2974" t="s">
        <v>180</v>
      </c>
      <c r="G2974" t="s">
        <v>219</v>
      </c>
      <c r="H2974" t="s">
        <v>6211</v>
      </c>
      <c r="I2974">
        <v>11</v>
      </c>
      <c r="J2974">
        <v>20</v>
      </c>
      <c r="K2974">
        <v>544183</v>
      </c>
      <c r="L2974" t="str">
        <f>VLOOKUP(Sales_Data!C2974,Product_Master!$A:$D,2,FALSE)</f>
        <v>Sugar</v>
      </c>
      <c r="M2974">
        <f>VLOOKUP(C2974,Product_Master!$A:$D,4,FALSE)</f>
        <v>61839</v>
      </c>
      <c r="N2974" t="str">
        <f t="shared" si="92"/>
        <v>HIGH</v>
      </c>
      <c r="O2974" t="str" cm="1">
        <f t="array" ref="O2974">_xlfn.IFS(D2974="North","Zone 1",D2974="South","Zone 2",D2974="East","Zone 3",D2974="West","Zone 4")</f>
        <v>Zone 3</v>
      </c>
      <c r="P2974">
        <f t="shared" si="93"/>
        <v>54418.3</v>
      </c>
      <c r="Q2974" t="str">
        <f>VLOOKUP(C2974,Product_Master!$A:$D,3,FALSE)</f>
        <v>Grocery</v>
      </c>
    </row>
    <row r="2975" spans="1:17" x14ac:dyDescent="0.3">
      <c r="A2975" t="s">
        <v>6212</v>
      </c>
      <c r="B2975" t="s">
        <v>1252</v>
      </c>
      <c r="C2975" t="s">
        <v>9</v>
      </c>
      <c r="D2975" t="s">
        <v>171</v>
      </c>
      <c r="E2975" t="s">
        <v>172</v>
      </c>
      <c r="F2975" t="s">
        <v>173</v>
      </c>
      <c r="G2975" t="s">
        <v>228</v>
      </c>
      <c r="H2975" t="s">
        <v>6213</v>
      </c>
      <c r="I2975">
        <v>8</v>
      </c>
      <c r="J2975">
        <v>10</v>
      </c>
      <c r="K2975">
        <v>306957</v>
      </c>
      <c r="L2975" t="str">
        <f>VLOOKUP(Sales_Data!C2975,Product_Master!$A:$D,2,FALSE)</f>
        <v>Dell Monitor</v>
      </c>
      <c r="M2975">
        <f>VLOOKUP(C2975,Product_Master!$A:$D,4,FALSE)</f>
        <v>42633</v>
      </c>
      <c r="N2975" t="str">
        <f t="shared" si="92"/>
        <v>HIGH</v>
      </c>
      <c r="O2975" t="str" cm="1">
        <f t="array" ref="O2975">_xlfn.IFS(D2975="North","Zone 1",D2975="South","Zone 2",D2975="East","Zone 3",D2975="West","Zone 4")</f>
        <v>Zone 2</v>
      </c>
      <c r="P2975">
        <f t="shared" si="93"/>
        <v>30695.7</v>
      </c>
      <c r="Q2975" t="str">
        <f>VLOOKUP(C2975,Product_Master!$A:$D,3,FALSE)</f>
        <v>Electronics</v>
      </c>
    </row>
    <row r="2976" spans="1:17" x14ac:dyDescent="0.3">
      <c r="A2976" t="s">
        <v>6214</v>
      </c>
      <c r="B2976" t="s">
        <v>652</v>
      </c>
      <c r="C2976" t="s">
        <v>106</v>
      </c>
      <c r="D2976" t="s">
        <v>191</v>
      </c>
      <c r="E2976" t="s">
        <v>192</v>
      </c>
      <c r="F2976" t="s">
        <v>193</v>
      </c>
      <c r="G2976" t="s">
        <v>181</v>
      </c>
      <c r="H2976" t="s">
        <v>6215</v>
      </c>
      <c r="I2976">
        <v>12</v>
      </c>
      <c r="J2976">
        <v>15</v>
      </c>
      <c r="K2976">
        <v>679044</v>
      </c>
      <c r="L2976" t="str">
        <f>VLOOKUP(Sales_Data!C2976,Product_Master!$A:$D,2,FALSE)</f>
        <v>Oil</v>
      </c>
      <c r="M2976">
        <f>VLOOKUP(C2976,Product_Master!$A:$D,4,FALSE)</f>
        <v>66573</v>
      </c>
      <c r="N2976" t="str">
        <f t="shared" si="92"/>
        <v>HIGH</v>
      </c>
      <c r="O2976" t="str" cm="1">
        <f t="array" ref="O2976">_xlfn.IFS(D2976="North","Zone 1",D2976="South","Zone 2",D2976="East","Zone 3",D2976="West","Zone 4")</f>
        <v>Zone 1</v>
      </c>
      <c r="P2976">
        <f t="shared" si="93"/>
        <v>67904.400000000009</v>
      </c>
      <c r="Q2976" t="str">
        <f>VLOOKUP(C2976,Product_Master!$A:$D,3,FALSE)</f>
        <v>Grocery</v>
      </c>
    </row>
    <row r="2977" spans="1:17" x14ac:dyDescent="0.3">
      <c r="A2977" t="s">
        <v>6216</v>
      </c>
      <c r="B2977" t="s">
        <v>771</v>
      </c>
      <c r="C2977" t="s">
        <v>122</v>
      </c>
      <c r="D2977" t="s">
        <v>197</v>
      </c>
      <c r="E2977" t="s">
        <v>210</v>
      </c>
      <c r="F2977" t="s">
        <v>211</v>
      </c>
      <c r="G2977" t="s">
        <v>257</v>
      </c>
      <c r="H2977" t="s">
        <v>6217</v>
      </c>
      <c r="I2977">
        <v>4</v>
      </c>
      <c r="J2977">
        <v>20</v>
      </c>
      <c r="K2977">
        <v>209702</v>
      </c>
      <c r="L2977" t="str">
        <f>VLOOKUP(Sales_Data!C2977,Product_Master!$A:$D,2,FALSE)</f>
        <v>Noodles</v>
      </c>
      <c r="M2977">
        <f>VLOOKUP(C2977,Product_Master!$A:$D,4,FALSE)</f>
        <v>65532</v>
      </c>
      <c r="N2977" t="str">
        <f t="shared" si="92"/>
        <v>HIGH</v>
      </c>
      <c r="O2977" t="str" cm="1">
        <f t="array" ref="O2977">_xlfn.IFS(D2977="North","Zone 1",D2977="South","Zone 2",D2977="East","Zone 3",D2977="West","Zone 4")</f>
        <v>Zone 4</v>
      </c>
      <c r="P2977">
        <f t="shared" si="93"/>
        <v>20970.2</v>
      </c>
      <c r="Q2977" t="str">
        <f>VLOOKUP(C2977,Product_Master!$A:$D,3,FALSE)</f>
        <v>Grocery</v>
      </c>
    </row>
    <row r="2978" spans="1:17" x14ac:dyDescent="0.3">
      <c r="A2978" t="s">
        <v>6218</v>
      </c>
      <c r="B2978" t="s">
        <v>333</v>
      </c>
      <c r="C2978" t="s">
        <v>27</v>
      </c>
      <c r="D2978" t="s">
        <v>191</v>
      </c>
      <c r="E2978" t="s">
        <v>192</v>
      </c>
      <c r="F2978" t="s">
        <v>193</v>
      </c>
      <c r="G2978" t="s">
        <v>315</v>
      </c>
      <c r="H2978" t="s">
        <v>6219</v>
      </c>
      <c r="I2978">
        <v>11</v>
      </c>
      <c r="J2978">
        <v>20</v>
      </c>
      <c r="K2978">
        <v>495572</v>
      </c>
      <c r="L2978" t="str">
        <f>VLOOKUP(Sales_Data!C2978,Product_Master!$A:$D,2,FALSE)</f>
        <v>Microwave</v>
      </c>
      <c r="M2978">
        <f>VLOOKUP(C2978,Product_Master!$A:$D,4,FALSE)</f>
        <v>56315</v>
      </c>
      <c r="N2978" t="str">
        <f t="shared" si="92"/>
        <v>HIGH</v>
      </c>
      <c r="O2978" t="str" cm="1">
        <f t="array" ref="O2978">_xlfn.IFS(D2978="North","Zone 1",D2978="South","Zone 2",D2978="East","Zone 3",D2978="West","Zone 4")</f>
        <v>Zone 1</v>
      </c>
      <c r="P2978">
        <f t="shared" si="93"/>
        <v>49557.200000000004</v>
      </c>
      <c r="Q2978" t="str">
        <f>VLOOKUP(C2978,Product_Master!$A:$D,3,FALSE)</f>
        <v>Electronics</v>
      </c>
    </row>
    <row r="2979" spans="1:17" x14ac:dyDescent="0.3">
      <c r="A2979" t="s">
        <v>6220</v>
      </c>
      <c r="B2979" t="s">
        <v>1273</v>
      </c>
      <c r="C2979" t="s">
        <v>149</v>
      </c>
      <c r="D2979" t="s">
        <v>191</v>
      </c>
      <c r="E2979" t="s">
        <v>238</v>
      </c>
      <c r="F2979" t="s">
        <v>238</v>
      </c>
      <c r="G2979" t="s">
        <v>174</v>
      </c>
      <c r="H2979" t="s">
        <v>6221</v>
      </c>
      <c r="I2979">
        <v>10</v>
      </c>
      <c r="J2979">
        <v>0</v>
      </c>
      <c r="K2979">
        <v>342790</v>
      </c>
      <c r="L2979" t="str">
        <f>VLOOKUP(Sales_Data!C2979,Product_Master!$A:$D,2,FALSE)</f>
        <v>Football Shoes</v>
      </c>
      <c r="M2979">
        <f>VLOOKUP(C2979,Product_Master!$A:$D,4,FALSE)</f>
        <v>34279</v>
      </c>
      <c r="N2979" t="str">
        <f t="shared" si="92"/>
        <v>HIGH</v>
      </c>
      <c r="O2979" t="str" cm="1">
        <f t="array" ref="O2979">_xlfn.IFS(D2979="North","Zone 1",D2979="South","Zone 2",D2979="East","Zone 3",D2979="West","Zone 4")</f>
        <v>Zone 1</v>
      </c>
      <c r="P2979">
        <f t="shared" si="93"/>
        <v>34279</v>
      </c>
      <c r="Q2979" t="str">
        <f>VLOOKUP(C2979,Product_Master!$A:$D,3,FALSE)</f>
        <v>Sports</v>
      </c>
    </row>
    <row r="2980" spans="1:17" x14ac:dyDescent="0.3">
      <c r="A2980" t="s">
        <v>6222</v>
      </c>
      <c r="B2980" t="s">
        <v>2632</v>
      </c>
      <c r="C2980" t="s">
        <v>131</v>
      </c>
      <c r="D2980" t="s">
        <v>171</v>
      </c>
      <c r="E2980" t="s">
        <v>204</v>
      </c>
      <c r="F2980" t="s">
        <v>205</v>
      </c>
      <c r="G2980" t="s">
        <v>285</v>
      </c>
      <c r="H2980" t="s">
        <v>6223</v>
      </c>
      <c r="I2980">
        <v>11</v>
      </c>
      <c r="J2980">
        <v>5</v>
      </c>
      <c r="K2980">
        <v>656646</v>
      </c>
      <c r="L2980" t="str">
        <f>VLOOKUP(Sales_Data!C2980,Product_Master!$A:$D,2,FALSE)</f>
        <v>Football</v>
      </c>
      <c r="M2980">
        <f>VLOOKUP(C2980,Product_Master!$A:$D,4,FALSE)</f>
        <v>62837</v>
      </c>
      <c r="N2980" t="str">
        <f t="shared" si="92"/>
        <v>HIGH</v>
      </c>
      <c r="O2980" t="str" cm="1">
        <f t="array" ref="O2980">_xlfn.IFS(D2980="North","Zone 1",D2980="South","Zone 2",D2980="East","Zone 3",D2980="West","Zone 4")</f>
        <v>Zone 2</v>
      </c>
      <c r="P2980">
        <f t="shared" si="93"/>
        <v>65664.600000000006</v>
      </c>
      <c r="Q2980" t="str">
        <f>VLOOKUP(C2980,Product_Master!$A:$D,3,FALSE)</f>
        <v>Sports</v>
      </c>
    </row>
    <row r="2981" spans="1:17" x14ac:dyDescent="0.3">
      <c r="A2981" t="s">
        <v>6224</v>
      </c>
      <c r="B2981" t="s">
        <v>4475</v>
      </c>
      <c r="C2981" t="s">
        <v>85</v>
      </c>
      <c r="D2981" t="s">
        <v>178</v>
      </c>
      <c r="E2981" t="s">
        <v>185</v>
      </c>
      <c r="F2981" t="s">
        <v>186</v>
      </c>
      <c r="G2981" t="s">
        <v>315</v>
      </c>
      <c r="H2981" t="s">
        <v>6225</v>
      </c>
      <c r="I2981">
        <v>3</v>
      </c>
      <c r="J2981">
        <v>15</v>
      </c>
      <c r="K2981">
        <v>187682</v>
      </c>
      <c r="L2981" t="str">
        <f>VLOOKUP(Sales_Data!C2981,Product_Master!$A:$D,2,FALSE)</f>
        <v>Shoes</v>
      </c>
      <c r="M2981">
        <f>VLOOKUP(C2981,Product_Master!$A:$D,4,FALSE)</f>
        <v>73601</v>
      </c>
      <c r="N2981" t="str">
        <f t="shared" si="92"/>
        <v>HIGH</v>
      </c>
      <c r="O2981" t="str" cm="1">
        <f t="array" ref="O2981">_xlfn.IFS(D2981="North","Zone 1",D2981="South","Zone 2",D2981="East","Zone 3",D2981="West","Zone 4")</f>
        <v>Zone 3</v>
      </c>
      <c r="P2981">
        <f t="shared" si="93"/>
        <v>18768.2</v>
      </c>
      <c r="Q2981" t="str">
        <f>VLOOKUP(C2981,Product_Master!$A:$D,3,FALSE)</f>
        <v>Clothing</v>
      </c>
    </row>
    <row r="2982" spans="1:17" x14ac:dyDescent="0.3">
      <c r="A2982" t="s">
        <v>6226</v>
      </c>
      <c r="B2982" t="s">
        <v>1130</v>
      </c>
      <c r="C2982" t="s">
        <v>93</v>
      </c>
      <c r="D2982" t="s">
        <v>178</v>
      </c>
      <c r="E2982" t="s">
        <v>179</v>
      </c>
      <c r="F2982" t="s">
        <v>180</v>
      </c>
      <c r="G2982" t="s">
        <v>219</v>
      </c>
      <c r="H2982" t="s">
        <v>6227</v>
      </c>
      <c r="I2982">
        <v>3</v>
      </c>
      <c r="J2982">
        <v>5</v>
      </c>
      <c r="K2982">
        <v>221681</v>
      </c>
      <c r="L2982" t="str">
        <f>VLOOKUP(Sales_Data!C2982,Product_Master!$A:$D,2,FALSE)</f>
        <v>Skirt</v>
      </c>
      <c r="M2982">
        <f>VLOOKUP(C2982,Product_Master!$A:$D,4,FALSE)</f>
        <v>77783</v>
      </c>
      <c r="N2982" t="str">
        <f t="shared" si="92"/>
        <v>HIGH</v>
      </c>
      <c r="O2982" t="str" cm="1">
        <f t="array" ref="O2982">_xlfn.IFS(D2982="North","Zone 1",D2982="South","Zone 2",D2982="East","Zone 3",D2982="West","Zone 4")</f>
        <v>Zone 3</v>
      </c>
      <c r="P2982">
        <f t="shared" si="93"/>
        <v>22168.100000000002</v>
      </c>
      <c r="Q2982" t="str">
        <f>VLOOKUP(C2982,Product_Master!$A:$D,3,FALSE)</f>
        <v>Clothing</v>
      </c>
    </row>
    <row r="2983" spans="1:17" x14ac:dyDescent="0.3">
      <c r="A2983" t="s">
        <v>6228</v>
      </c>
      <c r="B2983" t="s">
        <v>2632</v>
      </c>
      <c r="C2983" t="s">
        <v>21</v>
      </c>
      <c r="D2983" t="s">
        <v>191</v>
      </c>
      <c r="E2983" t="s">
        <v>238</v>
      </c>
      <c r="F2983" t="s">
        <v>238</v>
      </c>
      <c r="G2983" t="s">
        <v>243</v>
      </c>
      <c r="H2983" t="s">
        <v>6229</v>
      </c>
      <c r="I2983">
        <v>12</v>
      </c>
      <c r="J2983">
        <v>0</v>
      </c>
      <c r="K2983">
        <v>582432</v>
      </c>
      <c r="L2983" t="str">
        <f>VLOOKUP(Sales_Data!C2983,Product_Master!$A:$D,2,FALSE)</f>
        <v>Air Conditioner</v>
      </c>
      <c r="M2983">
        <f>VLOOKUP(C2983,Product_Master!$A:$D,4,FALSE)</f>
        <v>48536</v>
      </c>
      <c r="N2983" t="str">
        <f t="shared" si="92"/>
        <v>HIGH</v>
      </c>
      <c r="O2983" t="str" cm="1">
        <f t="array" ref="O2983">_xlfn.IFS(D2983="North","Zone 1",D2983="South","Zone 2",D2983="East","Zone 3",D2983="West","Zone 4")</f>
        <v>Zone 1</v>
      </c>
      <c r="P2983">
        <f t="shared" si="93"/>
        <v>58243.200000000004</v>
      </c>
      <c r="Q2983" t="str">
        <f>VLOOKUP(C2983,Product_Master!$A:$D,3,FALSE)</f>
        <v>Electronics</v>
      </c>
    </row>
    <row r="2984" spans="1:17" x14ac:dyDescent="0.3">
      <c r="A2984" t="s">
        <v>6230</v>
      </c>
      <c r="B2984" t="s">
        <v>1596</v>
      </c>
      <c r="C2984" t="s">
        <v>58</v>
      </c>
      <c r="D2984" t="s">
        <v>197</v>
      </c>
      <c r="E2984" t="s">
        <v>260</v>
      </c>
      <c r="F2984" t="s">
        <v>261</v>
      </c>
      <c r="G2984" t="s">
        <v>206</v>
      </c>
      <c r="H2984" t="s">
        <v>6231</v>
      </c>
      <c r="I2984">
        <v>1</v>
      </c>
      <c r="J2984">
        <v>20</v>
      </c>
      <c r="K2984">
        <v>22160</v>
      </c>
      <c r="L2984" t="str">
        <f>VLOOKUP(Sales_Data!C2984,Product_Master!$A:$D,2,FALSE)</f>
        <v>Side Table</v>
      </c>
      <c r="M2984">
        <f>VLOOKUP(C2984,Product_Master!$A:$D,4,FALSE)</f>
        <v>27700</v>
      </c>
      <c r="N2984" t="str">
        <f t="shared" si="92"/>
        <v>HIGH</v>
      </c>
      <c r="O2984" t="str" cm="1">
        <f t="array" ref="O2984">_xlfn.IFS(D2984="North","Zone 1",D2984="South","Zone 2",D2984="East","Zone 3",D2984="West","Zone 4")</f>
        <v>Zone 4</v>
      </c>
      <c r="P2984">
        <f t="shared" si="93"/>
        <v>2216</v>
      </c>
      <c r="Q2984" t="str">
        <f>VLOOKUP(C2984,Product_Master!$A:$D,3,FALSE)</f>
        <v>Furniture</v>
      </c>
    </row>
    <row r="2985" spans="1:17" x14ac:dyDescent="0.3">
      <c r="A2985" t="s">
        <v>6232</v>
      </c>
      <c r="B2985" t="s">
        <v>1008</v>
      </c>
      <c r="C2985" t="s">
        <v>46</v>
      </c>
      <c r="D2985" t="s">
        <v>171</v>
      </c>
      <c r="E2985" t="s">
        <v>204</v>
      </c>
      <c r="F2985" t="s">
        <v>205</v>
      </c>
      <c r="G2985" t="s">
        <v>262</v>
      </c>
      <c r="H2985" t="s">
        <v>6233</v>
      </c>
      <c r="I2985">
        <v>1</v>
      </c>
      <c r="J2985">
        <v>15</v>
      </c>
      <c r="K2985">
        <v>53051</v>
      </c>
      <c r="L2985" t="str">
        <f>VLOOKUP(Sales_Data!C2985,Product_Master!$A:$D,2,FALSE)</f>
        <v>Wardrobe</v>
      </c>
      <c r="M2985">
        <f>VLOOKUP(C2985,Product_Master!$A:$D,4,FALSE)</f>
        <v>62413</v>
      </c>
      <c r="N2985" t="str">
        <f t="shared" si="92"/>
        <v>HIGH</v>
      </c>
      <c r="O2985" t="str" cm="1">
        <f t="array" ref="O2985">_xlfn.IFS(D2985="North","Zone 1",D2985="South","Zone 2",D2985="East","Zone 3",D2985="West","Zone 4")</f>
        <v>Zone 2</v>
      </c>
      <c r="P2985">
        <f t="shared" si="93"/>
        <v>5305.1</v>
      </c>
      <c r="Q2985" t="str">
        <f>VLOOKUP(C2985,Product_Master!$A:$D,3,FALSE)</f>
        <v>Furniture</v>
      </c>
    </row>
    <row r="2986" spans="1:17" x14ac:dyDescent="0.3">
      <c r="A2986" t="s">
        <v>6234</v>
      </c>
      <c r="B2986" t="s">
        <v>234</v>
      </c>
      <c r="C2986" t="s">
        <v>122</v>
      </c>
      <c r="D2986" t="s">
        <v>171</v>
      </c>
      <c r="E2986" t="s">
        <v>223</v>
      </c>
      <c r="F2986" t="s">
        <v>224</v>
      </c>
      <c r="G2986" t="s">
        <v>257</v>
      </c>
      <c r="H2986" t="s">
        <v>3112</v>
      </c>
      <c r="I2986">
        <v>5</v>
      </c>
      <c r="J2986">
        <v>5</v>
      </c>
      <c r="K2986">
        <v>311277</v>
      </c>
      <c r="L2986" t="str">
        <f>VLOOKUP(Sales_Data!C2986,Product_Master!$A:$D,2,FALSE)</f>
        <v>Noodles</v>
      </c>
      <c r="M2986">
        <f>VLOOKUP(C2986,Product_Master!$A:$D,4,FALSE)</f>
        <v>65532</v>
      </c>
      <c r="N2986" t="str">
        <f t="shared" si="92"/>
        <v>HIGH</v>
      </c>
      <c r="O2986" t="str" cm="1">
        <f t="array" ref="O2986">_xlfn.IFS(D2986="North","Zone 1",D2986="South","Zone 2",D2986="East","Zone 3",D2986="West","Zone 4")</f>
        <v>Zone 2</v>
      </c>
      <c r="P2986">
        <f t="shared" si="93"/>
        <v>31127.7</v>
      </c>
      <c r="Q2986" t="str">
        <f>VLOOKUP(C2986,Product_Master!$A:$D,3,FALSE)</f>
        <v>Grocery</v>
      </c>
    </row>
    <row r="2987" spans="1:17" x14ac:dyDescent="0.3">
      <c r="A2987" t="s">
        <v>6235</v>
      </c>
      <c r="B2987" t="s">
        <v>1565</v>
      </c>
      <c r="C2987" t="s">
        <v>79</v>
      </c>
      <c r="D2987" t="s">
        <v>171</v>
      </c>
      <c r="E2987" t="s">
        <v>172</v>
      </c>
      <c r="F2987" t="s">
        <v>173</v>
      </c>
      <c r="G2987" t="s">
        <v>206</v>
      </c>
      <c r="H2987" t="s">
        <v>6236</v>
      </c>
      <c r="I2987">
        <v>10</v>
      </c>
      <c r="J2987">
        <v>0</v>
      </c>
      <c r="K2987">
        <v>41040</v>
      </c>
      <c r="L2987" t="str">
        <f>VLOOKUP(Sales_Data!C2987,Product_Master!$A:$D,2,FALSE)</f>
        <v>Formal Shirt</v>
      </c>
      <c r="M2987">
        <f>VLOOKUP(C2987,Product_Master!$A:$D,4,FALSE)</f>
        <v>4104</v>
      </c>
      <c r="N2987" t="str">
        <f t="shared" si="92"/>
        <v>HIGH</v>
      </c>
      <c r="O2987" t="str" cm="1">
        <f t="array" ref="O2987">_xlfn.IFS(D2987="North","Zone 1",D2987="South","Zone 2",D2987="East","Zone 3",D2987="West","Zone 4")</f>
        <v>Zone 2</v>
      </c>
      <c r="P2987">
        <f t="shared" si="93"/>
        <v>4104</v>
      </c>
      <c r="Q2987" t="str">
        <f>VLOOKUP(C2987,Product_Master!$A:$D,3,FALSE)</f>
        <v>Clothing</v>
      </c>
    </row>
    <row r="2988" spans="1:17" x14ac:dyDescent="0.3">
      <c r="A2988" t="s">
        <v>6237</v>
      </c>
      <c r="B2988" t="s">
        <v>980</v>
      </c>
      <c r="C2988" t="s">
        <v>50</v>
      </c>
      <c r="D2988" t="s">
        <v>178</v>
      </c>
      <c r="E2988" t="s">
        <v>179</v>
      </c>
      <c r="F2988" t="s">
        <v>180</v>
      </c>
      <c r="G2988" t="s">
        <v>181</v>
      </c>
      <c r="H2988" t="s">
        <v>6238</v>
      </c>
      <c r="I2988">
        <v>2</v>
      </c>
      <c r="J2988">
        <v>15</v>
      </c>
      <c r="K2988">
        <v>96767</v>
      </c>
      <c r="L2988" t="str">
        <f>VLOOKUP(Sales_Data!C2988,Product_Master!$A:$D,2,FALSE)</f>
        <v>Sofa</v>
      </c>
      <c r="M2988">
        <f>VLOOKUP(C2988,Product_Master!$A:$D,4,FALSE)</f>
        <v>56922</v>
      </c>
      <c r="N2988" t="str">
        <f t="shared" si="92"/>
        <v>HIGH</v>
      </c>
      <c r="O2988" t="str" cm="1">
        <f t="array" ref="O2988">_xlfn.IFS(D2988="North","Zone 1",D2988="South","Zone 2",D2988="East","Zone 3",D2988="West","Zone 4")</f>
        <v>Zone 3</v>
      </c>
      <c r="P2988">
        <f t="shared" si="93"/>
        <v>9676.7000000000007</v>
      </c>
      <c r="Q2988" t="str">
        <f>VLOOKUP(C2988,Product_Master!$A:$D,3,FALSE)</f>
        <v>Furniture</v>
      </c>
    </row>
    <row r="2989" spans="1:17" x14ac:dyDescent="0.3">
      <c r="A2989" t="s">
        <v>6239</v>
      </c>
      <c r="B2989" t="s">
        <v>628</v>
      </c>
      <c r="C2989" t="s">
        <v>11</v>
      </c>
      <c r="D2989" t="s">
        <v>178</v>
      </c>
      <c r="E2989" t="s">
        <v>179</v>
      </c>
      <c r="F2989" t="s">
        <v>180</v>
      </c>
      <c r="G2989" t="s">
        <v>269</v>
      </c>
      <c r="H2989" t="s">
        <v>6240</v>
      </c>
      <c r="I2989">
        <v>7</v>
      </c>
      <c r="J2989">
        <v>20</v>
      </c>
      <c r="K2989">
        <v>166611</v>
      </c>
      <c r="L2989" t="str">
        <f>VLOOKUP(Sales_Data!C2989,Product_Master!$A:$D,2,FALSE)</f>
        <v>Lenovo Laptop</v>
      </c>
      <c r="M2989">
        <f>VLOOKUP(C2989,Product_Master!$A:$D,4,FALSE)</f>
        <v>29752</v>
      </c>
      <c r="N2989" t="str">
        <f t="shared" si="92"/>
        <v>HIGH</v>
      </c>
      <c r="O2989" t="str" cm="1">
        <f t="array" ref="O2989">_xlfn.IFS(D2989="North","Zone 1",D2989="South","Zone 2",D2989="East","Zone 3",D2989="West","Zone 4")</f>
        <v>Zone 3</v>
      </c>
      <c r="P2989">
        <f t="shared" si="93"/>
        <v>16661.100000000002</v>
      </c>
      <c r="Q2989" t="str">
        <f>VLOOKUP(C2989,Product_Master!$A:$D,3,FALSE)</f>
        <v>Electronics</v>
      </c>
    </row>
    <row r="2990" spans="1:17" x14ac:dyDescent="0.3">
      <c r="A2990" t="s">
        <v>6241</v>
      </c>
      <c r="B2990" t="s">
        <v>1971</v>
      </c>
      <c r="C2990" t="s">
        <v>143</v>
      </c>
      <c r="D2990" t="s">
        <v>171</v>
      </c>
      <c r="E2990" t="s">
        <v>172</v>
      </c>
      <c r="F2990" t="s">
        <v>173</v>
      </c>
      <c r="G2990" t="s">
        <v>257</v>
      </c>
      <c r="H2990" t="s">
        <v>6242</v>
      </c>
      <c r="I2990">
        <v>9</v>
      </c>
      <c r="J2990">
        <v>15</v>
      </c>
      <c r="K2990">
        <v>43168</v>
      </c>
      <c r="L2990" t="str">
        <f>VLOOKUP(Sales_Data!C2990,Product_Master!$A:$D,2,FALSE)</f>
        <v>Skipping Rope</v>
      </c>
      <c r="M2990">
        <f>VLOOKUP(C2990,Product_Master!$A:$D,4,FALSE)</f>
        <v>5643</v>
      </c>
      <c r="N2990" t="str">
        <f t="shared" si="92"/>
        <v>HIGH</v>
      </c>
      <c r="O2990" t="str" cm="1">
        <f t="array" ref="O2990">_xlfn.IFS(D2990="North","Zone 1",D2990="South","Zone 2",D2990="East","Zone 3",D2990="West","Zone 4")</f>
        <v>Zone 2</v>
      </c>
      <c r="P2990">
        <f t="shared" si="93"/>
        <v>4316.8</v>
      </c>
      <c r="Q2990" t="str">
        <f>VLOOKUP(C2990,Product_Master!$A:$D,3,FALSE)</f>
        <v>Sports</v>
      </c>
    </row>
    <row r="2991" spans="1:17" x14ac:dyDescent="0.3">
      <c r="A2991" t="s">
        <v>6243</v>
      </c>
      <c r="B2991" t="s">
        <v>1361</v>
      </c>
      <c r="C2991" t="s">
        <v>38</v>
      </c>
      <c r="D2991" t="s">
        <v>171</v>
      </c>
      <c r="E2991" t="s">
        <v>172</v>
      </c>
      <c r="F2991" t="s">
        <v>173</v>
      </c>
      <c r="G2991" t="s">
        <v>253</v>
      </c>
      <c r="H2991" t="s">
        <v>6244</v>
      </c>
      <c r="I2991">
        <v>11</v>
      </c>
      <c r="J2991">
        <v>20</v>
      </c>
      <c r="K2991">
        <v>356382</v>
      </c>
      <c r="L2991" t="str">
        <f>VLOOKUP(Sales_Data!C2991,Product_Master!$A:$D,2,FALSE)</f>
        <v>Study Table</v>
      </c>
      <c r="M2991">
        <f>VLOOKUP(C2991,Product_Master!$A:$D,4,FALSE)</f>
        <v>40498</v>
      </c>
      <c r="N2991" t="str">
        <f t="shared" si="92"/>
        <v>HIGH</v>
      </c>
      <c r="O2991" t="str" cm="1">
        <f t="array" ref="O2991">_xlfn.IFS(D2991="North","Zone 1",D2991="South","Zone 2",D2991="East","Zone 3",D2991="West","Zone 4")</f>
        <v>Zone 2</v>
      </c>
      <c r="P2991">
        <f t="shared" si="93"/>
        <v>35638.200000000004</v>
      </c>
      <c r="Q2991" t="str">
        <f>VLOOKUP(C2991,Product_Master!$A:$D,3,FALSE)</f>
        <v>Furniture</v>
      </c>
    </row>
    <row r="2992" spans="1:17" x14ac:dyDescent="0.3">
      <c r="A2992" t="s">
        <v>6245</v>
      </c>
      <c r="B2992" t="s">
        <v>241</v>
      </c>
      <c r="C2992" t="s">
        <v>54</v>
      </c>
      <c r="D2992" t="s">
        <v>197</v>
      </c>
      <c r="E2992" t="s">
        <v>260</v>
      </c>
      <c r="F2992" t="s">
        <v>261</v>
      </c>
      <c r="G2992" t="s">
        <v>253</v>
      </c>
      <c r="H2992" t="s">
        <v>6246</v>
      </c>
      <c r="I2992">
        <v>8</v>
      </c>
      <c r="J2992">
        <v>0</v>
      </c>
      <c r="K2992">
        <v>100808</v>
      </c>
      <c r="L2992" t="str">
        <f>VLOOKUP(Sales_Data!C2992,Product_Master!$A:$D,2,FALSE)</f>
        <v>Cabinet</v>
      </c>
      <c r="M2992">
        <f>VLOOKUP(C2992,Product_Master!$A:$D,4,FALSE)</f>
        <v>12601</v>
      </c>
      <c r="N2992" t="str">
        <f t="shared" si="92"/>
        <v>HIGH</v>
      </c>
      <c r="O2992" t="str" cm="1">
        <f t="array" ref="O2992">_xlfn.IFS(D2992="North","Zone 1",D2992="South","Zone 2",D2992="East","Zone 3",D2992="West","Zone 4")</f>
        <v>Zone 4</v>
      </c>
      <c r="P2992">
        <f t="shared" si="93"/>
        <v>10080.800000000001</v>
      </c>
      <c r="Q2992" t="str">
        <f>VLOOKUP(C2992,Product_Master!$A:$D,3,FALSE)</f>
        <v>Furniture</v>
      </c>
    </row>
    <row r="2993" spans="1:17" x14ac:dyDescent="0.3">
      <c r="A2993" t="s">
        <v>6247</v>
      </c>
      <c r="B2993" t="s">
        <v>458</v>
      </c>
      <c r="C2993" t="s">
        <v>4</v>
      </c>
      <c r="D2993" t="s">
        <v>197</v>
      </c>
      <c r="E2993" t="s">
        <v>260</v>
      </c>
      <c r="F2993" t="s">
        <v>261</v>
      </c>
      <c r="G2993" t="s">
        <v>262</v>
      </c>
      <c r="H2993" t="s">
        <v>6011</v>
      </c>
      <c r="I2993">
        <v>4</v>
      </c>
      <c r="J2993">
        <v>10</v>
      </c>
      <c r="K2993">
        <v>3805</v>
      </c>
      <c r="L2993" t="str">
        <f>VLOOKUP(Sales_Data!C2993,Product_Master!$A:$D,2,FALSE)</f>
        <v>Samsung TV</v>
      </c>
      <c r="M2993">
        <f>VLOOKUP(C2993,Product_Master!$A:$D,4,FALSE)</f>
        <v>1057</v>
      </c>
      <c r="N2993" t="str">
        <f t="shared" si="92"/>
        <v>LOW</v>
      </c>
      <c r="O2993" t="str" cm="1">
        <f t="array" ref="O2993">_xlfn.IFS(D2993="North","Zone 1",D2993="South","Zone 2",D2993="East","Zone 3",D2993="West","Zone 4")</f>
        <v>Zone 4</v>
      </c>
      <c r="P2993">
        <f t="shared" si="93"/>
        <v>76.100000000000009</v>
      </c>
      <c r="Q2993" t="str">
        <f>VLOOKUP(C2993,Product_Master!$A:$D,3,FALSE)</f>
        <v>Electronics</v>
      </c>
    </row>
    <row r="2994" spans="1:17" x14ac:dyDescent="0.3">
      <c r="A2994" t="s">
        <v>6248</v>
      </c>
      <c r="B2994" t="s">
        <v>2185</v>
      </c>
      <c r="C2994" t="s">
        <v>44</v>
      </c>
      <c r="D2994" t="s">
        <v>178</v>
      </c>
      <c r="E2994" t="s">
        <v>185</v>
      </c>
      <c r="F2994" t="s">
        <v>186</v>
      </c>
      <c r="G2994" t="s">
        <v>253</v>
      </c>
      <c r="H2994" t="s">
        <v>6249</v>
      </c>
      <c r="I2994">
        <v>11</v>
      </c>
      <c r="J2994">
        <v>10</v>
      </c>
      <c r="K2994">
        <v>742589</v>
      </c>
      <c r="L2994" t="str">
        <f>VLOOKUP(Sales_Data!C2994,Product_Master!$A:$D,2,FALSE)</f>
        <v>Bookshelf</v>
      </c>
      <c r="M2994">
        <f>VLOOKUP(C2994,Product_Master!$A:$D,4,FALSE)</f>
        <v>75009</v>
      </c>
      <c r="N2994" t="str">
        <f t="shared" si="92"/>
        <v>HIGH</v>
      </c>
      <c r="O2994" t="str" cm="1">
        <f t="array" ref="O2994">_xlfn.IFS(D2994="North","Zone 1",D2994="South","Zone 2",D2994="East","Zone 3",D2994="West","Zone 4")</f>
        <v>Zone 3</v>
      </c>
      <c r="P2994">
        <f t="shared" si="93"/>
        <v>74258.900000000009</v>
      </c>
      <c r="Q2994" t="str">
        <f>VLOOKUP(C2994,Product_Master!$A:$D,3,FALSE)</f>
        <v>Furniture</v>
      </c>
    </row>
    <row r="2995" spans="1:17" x14ac:dyDescent="0.3">
      <c r="A2995" t="s">
        <v>6250</v>
      </c>
      <c r="B2995" t="s">
        <v>1189</v>
      </c>
      <c r="C2995" t="s">
        <v>120</v>
      </c>
      <c r="D2995" t="s">
        <v>178</v>
      </c>
      <c r="E2995" t="s">
        <v>310</v>
      </c>
      <c r="F2995" t="s">
        <v>311</v>
      </c>
      <c r="G2995" t="s">
        <v>257</v>
      </c>
      <c r="H2995" t="s">
        <v>6251</v>
      </c>
      <c r="I2995">
        <v>3</v>
      </c>
      <c r="J2995">
        <v>5</v>
      </c>
      <c r="K2995">
        <v>87982</v>
      </c>
      <c r="L2995" t="str">
        <f>VLOOKUP(Sales_Data!C2995,Product_Master!$A:$D,2,FALSE)</f>
        <v>Soft Drink</v>
      </c>
      <c r="M2995">
        <f>VLOOKUP(C2995,Product_Master!$A:$D,4,FALSE)</f>
        <v>30871</v>
      </c>
      <c r="N2995" t="str">
        <f t="shared" si="92"/>
        <v>HIGH</v>
      </c>
      <c r="O2995" t="str" cm="1">
        <f t="array" ref="O2995">_xlfn.IFS(D2995="North","Zone 1",D2995="South","Zone 2",D2995="East","Zone 3",D2995="West","Zone 4")</f>
        <v>Zone 3</v>
      </c>
      <c r="P2995">
        <f t="shared" si="93"/>
        <v>8798.2000000000007</v>
      </c>
      <c r="Q2995" t="str">
        <f>VLOOKUP(C2995,Product_Master!$A:$D,3,FALSE)</f>
        <v>Grocery</v>
      </c>
    </row>
    <row r="2996" spans="1:17" x14ac:dyDescent="0.3">
      <c r="A2996" t="s">
        <v>6252</v>
      </c>
      <c r="B2996" t="s">
        <v>2969</v>
      </c>
      <c r="C2996" t="s">
        <v>31</v>
      </c>
      <c r="D2996" t="s">
        <v>171</v>
      </c>
      <c r="E2996" t="s">
        <v>223</v>
      </c>
      <c r="F2996" t="s">
        <v>224</v>
      </c>
      <c r="G2996" t="s">
        <v>257</v>
      </c>
      <c r="H2996" t="s">
        <v>6253</v>
      </c>
      <c r="I2996">
        <v>10</v>
      </c>
      <c r="J2996">
        <v>10</v>
      </c>
      <c r="K2996">
        <v>347274</v>
      </c>
      <c r="L2996" t="str">
        <f>VLOOKUP(Sales_Data!C2996,Product_Master!$A:$D,2,FALSE)</f>
        <v>Smart Watch</v>
      </c>
      <c r="M2996">
        <f>VLOOKUP(C2996,Product_Master!$A:$D,4,FALSE)</f>
        <v>38586</v>
      </c>
      <c r="N2996" t="str">
        <f t="shared" si="92"/>
        <v>HIGH</v>
      </c>
      <c r="O2996" t="str" cm="1">
        <f t="array" ref="O2996">_xlfn.IFS(D2996="North","Zone 1",D2996="South","Zone 2",D2996="East","Zone 3",D2996="West","Zone 4")</f>
        <v>Zone 2</v>
      </c>
      <c r="P2996">
        <f t="shared" si="93"/>
        <v>34727.4</v>
      </c>
      <c r="Q2996" t="str">
        <f>VLOOKUP(C2996,Product_Master!$A:$D,3,FALSE)</f>
        <v>Electronics</v>
      </c>
    </row>
    <row r="2997" spans="1:17" x14ac:dyDescent="0.3">
      <c r="A2997" t="s">
        <v>6254</v>
      </c>
      <c r="B2997" t="s">
        <v>879</v>
      </c>
      <c r="C2997" t="s">
        <v>50</v>
      </c>
      <c r="D2997" t="s">
        <v>171</v>
      </c>
      <c r="E2997" t="s">
        <v>204</v>
      </c>
      <c r="F2997" t="s">
        <v>205</v>
      </c>
      <c r="G2997" t="s">
        <v>219</v>
      </c>
      <c r="H2997" t="s">
        <v>3021</v>
      </c>
      <c r="I2997">
        <v>3</v>
      </c>
      <c r="J2997">
        <v>5</v>
      </c>
      <c r="K2997">
        <v>162227</v>
      </c>
      <c r="L2997" t="str">
        <f>VLOOKUP(Sales_Data!C2997,Product_Master!$A:$D,2,FALSE)</f>
        <v>Sofa</v>
      </c>
      <c r="M2997">
        <f>VLOOKUP(C2997,Product_Master!$A:$D,4,FALSE)</f>
        <v>56922</v>
      </c>
      <c r="N2997" t="str">
        <f t="shared" si="92"/>
        <v>HIGH</v>
      </c>
      <c r="O2997" t="str" cm="1">
        <f t="array" ref="O2997">_xlfn.IFS(D2997="North","Zone 1",D2997="South","Zone 2",D2997="East","Zone 3",D2997="West","Zone 4")</f>
        <v>Zone 2</v>
      </c>
      <c r="P2997">
        <f t="shared" si="93"/>
        <v>16222.7</v>
      </c>
      <c r="Q2997" t="str">
        <f>VLOOKUP(C2997,Product_Master!$A:$D,3,FALSE)</f>
        <v>Furniture</v>
      </c>
    </row>
    <row r="2998" spans="1:17" x14ac:dyDescent="0.3">
      <c r="A2998" t="s">
        <v>6255</v>
      </c>
      <c r="B2998" t="s">
        <v>756</v>
      </c>
      <c r="C2998" t="s">
        <v>139</v>
      </c>
      <c r="D2998" t="s">
        <v>191</v>
      </c>
      <c r="E2998" t="s">
        <v>242</v>
      </c>
      <c r="F2998" t="s">
        <v>242</v>
      </c>
      <c r="G2998" t="s">
        <v>315</v>
      </c>
      <c r="H2998" t="s">
        <v>3498</v>
      </c>
      <c r="I2998">
        <v>11</v>
      </c>
      <c r="J2998">
        <v>5</v>
      </c>
      <c r="K2998">
        <v>239942</v>
      </c>
      <c r="L2998" t="str">
        <f>VLOOKUP(Sales_Data!C2998,Product_Master!$A:$D,2,FALSE)</f>
        <v>Helmet</v>
      </c>
      <c r="M2998">
        <f>VLOOKUP(C2998,Product_Master!$A:$D,4,FALSE)</f>
        <v>22961</v>
      </c>
      <c r="N2998" t="str">
        <f t="shared" si="92"/>
        <v>HIGH</v>
      </c>
      <c r="O2998" t="str" cm="1">
        <f t="array" ref="O2998">_xlfn.IFS(D2998="North","Zone 1",D2998="South","Zone 2",D2998="East","Zone 3",D2998="West","Zone 4")</f>
        <v>Zone 1</v>
      </c>
      <c r="P2998">
        <f t="shared" si="93"/>
        <v>23994.2</v>
      </c>
      <c r="Q2998" t="str">
        <f>VLOOKUP(C2998,Product_Master!$A:$D,3,FALSE)</f>
        <v>Sports</v>
      </c>
    </row>
    <row r="2999" spans="1:17" x14ac:dyDescent="0.3">
      <c r="A2999" t="s">
        <v>6256</v>
      </c>
      <c r="B2999" t="s">
        <v>2182</v>
      </c>
      <c r="C2999" t="s">
        <v>100</v>
      </c>
      <c r="D2999" t="s">
        <v>171</v>
      </c>
      <c r="E2999" t="s">
        <v>223</v>
      </c>
      <c r="F2999" t="s">
        <v>224</v>
      </c>
      <c r="G2999" t="s">
        <v>228</v>
      </c>
      <c r="H2999" t="s">
        <v>6257</v>
      </c>
      <c r="I2999">
        <v>1</v>
      </c>
      <c r="J2999">
        <v>5</v>
      </c>
      <c r="K2999">
        <v>58747</v>
      </c>
      <c r="L2999" t="str">
        <f>VLOOKUP(Sales_Data!C2999,Product_Master!$A:$D,2,FALSE)</f>
        <v>Sugar</v>
      </c>
      <c r="M2999">
        <f>VLOOKUP(C2999,Product_Master!$A:$D,4,FALSE)</f>
        <v>61839</v>
      </c>
      <c r="N2999" t="str">
        <f t="shared" si="92"/>
        <v>HIGH</v>
      </c>
      <c r="O2999" t="str" cm="1">
        <f t="array" ref="O2999">_xlfn.IFS(D2999="North","Zone 1",D2999="South","Zone 2",D2999="East","Zone 3",D2999="West","Zone 4")</f>
        <v>Zone 2</v>
      </c>
      <c r="P2999">
        <f t="shared" si="93"/>
        <v>5874.7000000000007</v>
      </c>
      <c r="Q2999" t="str">
        <f>VLOOKUP(C2999,Product_Master!$A:$D,3,FALSE)</f>
        <v>Grocery</v>
      </c>
    </row>
    <row r="3000" spans="1:17" x14ac:dyDescent="0.3">
      <c r="A3000" t="s">
        <v>6258</v>
      </c>
      <c r="B3000" t="s">
        <v>1431</v>
      </c>
      <c r="C3000" t="s">
        <v>42</v>
      </c>
      <c r="D3000" t="s">
        <v>191</v>
      </c>
      <c r="E3000" t="s">
        <v>238</v>
      </c>
      <c r="F3000" t="s">
        <v>238</v>
      </c>
      <c r="G3000" t="s">
        <v>253</v>
      </c>
      <c r="H3000" t="s">
        <v>6259</v>
      </c>
      <c r="I3000">
        <v>6</v>
      </c>
      <c r="J3000">
        <v>15</v>
      </c>
      <c r="K3000">
        <v>96441</v>
      </c>
      <c r="L3000" t="str">
        <f>VLOOKUP(Sales_Data!C3000,Product_Master!$A:$D,2,FALSE)</f>
        <v>Coffee Table</v>
      </c>
      <c r="M3000">
        <f>VLOOKUP(C3000,Product_Master!$A:$D,4,FALSE)</f>
        <v>18910</v>
      </c>
      <c r="N3000" t="str">
        <f t="shared" si="92"/>
        <v>HIGH</v>
      </c>
      <c r="O3000" t="str" cm="1">
        <f t="array" ref="O3000">_xlfn.IFS(D3000="North","Zone 1",D3000="South","Zone 2",D3000="East","Zone 3",D3000="West","Zone 4")</f>
        <v>Zone 1</v>
      </c>
      <c r="P3000">
        <f t="shared" si="93"/>
        <v>9644.1</v>
      </c>
      <c r="Q3000" t="str">
        <f>VLOOKUP(C3000,Product_Master!$A:$D,3,FALSE)</f>
        <v>Furniture</v>
      </c>
    </row>
    <row r="3001" spans="1:17" x14ac:dyDescent="0.3">
      <c r="A3001" t="s">
        <v>6260</v>
      </c>
      <c r="B3001" t="s">
        <v>422</v>
      </c>
      <c r="C3001" t="s">
        <v>71</v>
      </c>
      <c r="D3001" t="s">
        <v>171</v>
      </c>
      <c r="E3001" t="s">
        <v>223</v>
      </c>
      <c r="F3001" t="s">
        <v>224</v>
      </c>
      <c r="G3001" t="s">
        <v>315</v>
      </c>
      <c r="H3001" t="s">
        <v>6261</v>
      </c>
      <c r="I3001">
        <v>11</v>
      </c>
      <c r="J3001">
        <v>15</v>
      </c>
      <c r="K3001">
        <v>535904</v>
      </c>
      <c r="L3001" t="str">
        <f>VLOOKUP(Sales_Data!C3001,Product_Master!$A:$D,2,FALSE)</f>
        <v>Jeans</v>
      </c>
      <c r="M3001">
        <f>VLOOKUP(C3001,Product_Master!$A:$D,4,FALSE)</f>
        <v>57316</v>
      </c>
      <c r="N3001" t="str">
        <f t="shared" si="92"/>
        <v>HIGH</v>
      </c>
      <c r="O3001" t="str" cm="1">
        <f t="array" ref="O3001">_xlfn.IFS(D3001="North","Zone 1",D3001="South","Zone 2",D3001="East","Zone 3",D3001="West","Zone 4")</f>
        <v>Zone 2</v>
      </c>
      <c r="P3001">
        <f t="shared" si="93"/>
        <v>53590.400000000001</v>
      </c>
      <c r="Q3001" t="str">
        <f>VLOOKUP(C3001,Product_Master!$A:$D,3,FALSE)</f>
        <v>Clothing</v>
      </c>
    </row>
    <row r="3002" spans="1:17" x14ac:dyDescent="0.3">
      <c r="A3002" t="s">
        <v>6262</v>
      </c>
      <c r="B3002" t="s">
        <v>5264</v>
      </c>
      <c r="C3002" t="s">
        <v>35</v>
      </c>
      <c r="D3002" t="s">
        <v>191</v>
      </c>
      <c r="E3002" t="s">
        <v>192</v>
      </c>
      <c r="F3002" t="s">
        <v>193</v>
      </c>
      <c r="G3002" t="s">
        <v>174</v>
      </c>
      <c r="H3002" t="s">
        <v>5187</v>
      </c>
      <c r="I3002">
        <v>11</v>
      </c>
      <c r="J3002">
        <v>15</v>
      </c>
      <c r="K3002">
        <v>405266</v>
      </c>
      <c r="L3002" t="str">
        <f>VLOOKUP(Sales_Data!C3002,Product_Master!$A:$D,2,FALSE)</f>
        <v>Office Chair</v>
      </c>
      <c r="M3002">
        <f>VLOOKUP(C3002,Product_Master!$A:$D,4,FALSE)</f>
        <v>43344</v>
      </c>
      <c r="N3002" t="str">
        <f t="shared" si="92"/>
        <v>HIGH</v>
      </c>
      <c r="O3002" t="str" cm="1">
        <f t="array" ref="O3002">_xlfn.IFS(D3002="North","Zone 1",D3002="South","Zone 2",D3002="East","Zone 3",D3002="West","Zone 4")</f>
        <v>Zone 1</v>
      </c>
      <c r="P3002">
        <f t="shared" si="93"/>
        <v>40526.600000000006</v>
      </c>
      <c r="Q3002" t="str">
        <f>VLOOKUP(C3002,Product_Master!$A:$D,3,FALSE)</f>
        <v>Furniture</v>
      </c>
    </row>
    <row r="3003" spans="1:17" x14ac:dyDescent="0.3">
      <c r="A3003" t="s">
        <v>6263</v>
      </c>
      <c r="B3003" t="s">
        <v>2969</v>
      </c>
      <c r="C3003" t="s">
        <v>58</v>
      </c>
      <c r="D3003" t="s">
        <v>178</v>
      </c>
      <c r="E3003" t="s">
        <v>185</v>
      </c>
      <c r="F3003" t="s">
        <v>186</v>
      </c>
      <c r="G3003" t="s">
        <v>212</v>
      </c>
      <c r="H3003" t="s">
        <v>6264</v>
      </c>
      <c r="I3003">
        <v>5</v>
      </c>
      <c r="J3003">
        <v>10</v>
      </c>
      <c r="K3003">
        <v>124650</v>
      </c>
      <c r="L3003" t="str">
        <f>VLOOKUP(Sales_Data!C3003,Product_Master!$A:$D,2,FALSE)</f>
        <v>Side Table</v>
      </c>
      <c r="M3003">
        <f>VLOOKUP(C3003,Product_Master!$A:$D,4,FALSE)</f>
        <v>27700</v>
      </c>
      <c r="N3003" t="str">
        <f t="shared" si="92"/>
        <v>HIGH</v>
      </c>
      <c r="O3003" t="str" cm="1">
        <f t="array" ref="O3003">_xlfn.IFS(D3003="North","Zone 1",D3003="South","Zone 2",D3003="East","Zone 3",D3003="West","Zone 4")</f>
        <v>Zone 3</v>
      </c>
      <c r="P3003">
        <f t="shared" si="93"/>
        <v>12465</v>
      </c>
      <c r="Q3003" t="str">
        <f>VLOOKUP(C3003,Product_Master!$A:$D,3,FALSE)</f>
        <v>Furniture</v>
      </c>
    </row>
    <row r="3004" spans="1:17" x14ac:dyDescent="0.3">
      <c r="A3004" t="s">
        <v>6265</v>
      </c>
      <c r="B3004" t="s">
        <v>1721</v>
      </c>
      <c r="C3004" t="s">
        <v>135</v>
      </c>
      <c r="D3004" t="s">
        <v>171</v>
      </c>
      <c r="E3004" t="s">
        <v>204</v>
      </c>
      <c r="F3004" t="s">
        <v>205</v>
      </c>
      <c r="G3004" t="s">
        <v>181</v>
      </c>
      <c r="H3004" t="s">
        <v>2046</v>
      </c>
      <c r="I3004">
        <v>10</v>
      </c>
      <c r="J3004">
        <v>5</v>
      </c>
      <c r="K3004">
        <v>243998</v>
      </c>
      <c r="L3004" t="str">
        <f>VLOOKUP(Sales_Data!C3004,Product_Master!$A:$D,2,FALSE)</f>
        <v>Yoga Mat</v>
      </c>
      <c r="M3004">
        <f>VLOOKUP(C3004,Product_Master!$A:$D,4,FALSE)</f>
        <v>25684</v>
      </c>
      <c r="N3004" t="str">
        <f t="shared" si="92"/>
        <v>HIGH</v>
      </c>
      <c r="O3004" t="str" cm="1">
        <f t="array" ref="O3004">_xlfn.IFS(D3004="North","Zone 1",D3004="South","Zone 2",D3004="East","Zone 3",D3004="West","Zone 4")</f>
        <v>Zone 2</v>
      </c>
      <c r="P3004">
        <f t="shared" si="93"/>
        <v>24399.800000000003</v>
      </c>
      <c r="Q3004" t="str">
        <f>VLOOKUP(C3004,Product_Master!$A:$D,3,FALSE)</f>
        <v>Sports</v>
      </c>
    </row>
    <row r="3005" spans="1:17" x14ac:dyDescent="0.3">
      <c r="A3005" t="s">
        <v>6266</v>
      </c>
      <c r="B3005" t="s">
        <v>1438</v>
      </c>
      <c r="C3005" t="s">
        <v>137</v>
      </c>
      <c r="D3005" t="s">
        <v>178</v>
      </c>
      <c r="E3005" t="s">
        <v>185</v>
      </c>
      <c r="F3005" t="s">
        <v>186</v>
      </c>
      <c r="G3005" t="s">
        <v>253</v>
      </c>
      <c r="H3005" t="s">
        <v>6267</v>
      </c>
      <c r="I3005">
        <v>3</v>
      </c>
      <c r="J3005">
        <v>20</v>
      </c>
      <c r="K3005">
        <v>122656</v>
      </c>
      <c r="L3005" t="str">
        <f>VLOOKUP(Sales_Data!C3005,Product_Master!$A:$D,2,FALSE)</f>
        <v>Dumbbells</v>
      </c>
      <c r="M3005">
        <f>VLOOKUP(C3005,Product_Master!$A:$D,4,FALSE)</f>
        <v>51107</v>
      </c>
      <c r="N3005" t="str">
        <f t="shared" si="92"/>
        <v>HIGH</v>
      </c>
      <c r="O3005" t="str" cm="1">
        <f t="array" ref="O3005">_xlfn.IFS(D3005="North","Zone 1",D3005="South","Zone 2",D3005="East","Zone 3",D3005="West","Zone 4")</f>
        <v>Zone 3</v>
      </c>
      <c r="P3005">
        <f t="shared" si="93"/>
        <v>12265.6</v>
      </c>
      <c r="Q3005" t="str">
        <f>VLOOKUP(C3005,Product_Master!$A:$D,3,FALSE)</f>
        <v>Sports</v>
      </c>
    </row>
    <row r="3006" spans="1:17" x14ac:dyDescent="0.3">
      <c r="A3006" t="s">
        <v>6268</v>
      </c>
      <c r="B3006" t="s">
        <v>2949</v>
      </c>
      <c r="C3006" t="s">
        <v>114</v>
      </c>
      <c r="D3006" t="s">
        <v>197</v>
      </c>
      <c r="E3006" t="s">
        <v>210</v>
      </c>
      <c r="F3006" t="s">
        <v>211</v>
      </c>
      <c r="G3006" t="s">
        <v>228</v>
      </c>
      <c r="H3006" t="s">
        <v>6269</v>
      </c>
      <c r="I3006">
        <v>5</v>
      </c>
      <c r="J3006">
        <v>20</v>
      </c>
      <c r="K3006">
        <v>232844</v>
      </c>
      <c r="L3006" t="str">
        <f>VLOOKUP(Sales_Data!C3006,Product_Master!$A:$D,2,FALSE)</f>
        <v>Flour</v>
      </c>
      <c r="M3006">
        <f>VLOOKUP(C3006,Product_Master!$A:$D,4,FALSE)</f>
        <v>58211</v>
      </c>
      <c r="N3006" t="str">
        <f t="shared" si="92"/>
        <v>HIGH</v>
      </c>
      <c r="O3006" t="str" cm="1">
        <f t="array" ref="O3006">_xlfn.IFS(D3006="North","Zone 1",D3006="South","Zone 2",D3006="East","Zone 3",D3006="West","Zone 4")</f>
        <v>Zone 4</v>
      </c>
      <c r="P3006">
        <f t="shared" si="93"/>
        <v>23284.400000000001</v>
      </c>
      <c r="Q3006" t="str">
        <f>VLOOKUP(C3006,Product_Master!$A:$D,3,FALSE)</f>
        <v>Grocery</v>
      </c>
    </row>
    <row r="3007" spans="1:17" x14ac:dyDescent="0.3">
      <c r="A3007" t="s">
        <v>6270</v>
      </c>
      <c r="B3007" t="s">
        <v>1957</v>
      </c>
      <c r="C3007" t="s">
        <v>25</v>
      </c>
      <c r="D3007" t="s">
        <v>191</v>
      </c>
      <c r="E3007" t="s">
        <v>238</v>
      </c>
      <c r="F3007" t="s">
        <v>238</v>
      </c>
      <c r="G3007" t="s">
        <v>228</v>
      </c>
      <c r="H3007" t="s">
        <v>6271</v>
      </c>
      <c r="I3007">
        <v>10</v>
      </c>
      <c r="J3007">
        <v>5</v>
      </c>
      <c r="K3007">
        <v>94420</v>
      </c>
      <c r="L3007" t="str">
        <f>VLOOKUP(Sales_Data!C3007,Product_Master!$A:$D,2,FALSE)</f>
        <v>Washing Machine</v>
      </c>
      <c r="M3007">
        <f>VLOOKUP(C3007,Product_Master!$A:$D,4,FALSE)</f>
        <v>9939</v>
      </c>
      <c r="N3007" t="str">
        <f t="shared" si="92"/>
        <v>HIGH</v>
      </c>
      <c r="O3007" t="str" cm="1">
        <f t="array" ref="O3007">_xlfn.IFS(D3007="North","Zone 1",D3007="South","Zone 2",D3007="East","Zone 3",D3007="West","Zone 4")</f>
        <v>Zone 1</v>
      </c>
      <c r="P3007">
        <f t="shared" si="93"/>
        <v>9442</v>
      </c>
      <c r="Q3007" t="str">
        <f>VLOOKUP(C3007,Product_Master!$A:$D,3,FALSE)</f>
        <v>Electronics</v>
      </c>
    </row>
    <row r="3008" spans="1:17" x14ac:dyDescent="0.3">
      <c r="A3008" t="s">
        <v>6272</v>
      </c>
      <c r="B3008" t="s">
        <v>440</v>
      </c>
      <c r="C3008" t="s">
        <v>104</v>
      </c>
      <c r="D3008" t="s">
        <v>178</v>
      </c>
      <c r="E3008" t="s">
        <v>179</v>
      </c>
      <c r="F3008" t="s">
        <v>180</v>
      </c>
      <c r="G3008" t="s">
        <v>285</v>
      </c>
      <c r="H3008" t="s">
        <v>6273</v>
      </c>
      <c r="I3008">
        <v>2</v>
      </c>
      <c r="J3008">
        <v>0</v>
      </c>
      <c r="K3008">
        <v>68302</v>
      </c>
      <c r="L3008" t="str">
        <f>VLOOKUP(Sales_Data!C3008,Product_Master!$A:$D,2,FALSE)</f>
        <v>Coffee</v>
      </c>
      <c r="M3008">
        <f>VLOOKUP(C3008,Product_Master!$A:$D,4,FALSE)</f>
        <v>34151</v>
      </c>
      <c r="N3008" t="str">
        <f t="shared" si="92"/>
        <v>HIGH</v>
      </c>
      <c r="O3008" t="str" cm="1">
        <f t="array" ref="O3008">_xlfn.IFS(D3008="North","Zone 1",D3008="South","Zone 2",D3008="East","Zone 3",D3008="West","Zone 4")</f>
        <v>Zone 3</v>
      </c>
      <c r="P3008">
        <f t="shared" si="93"/>
        <v>6830.2000000000007</v>
      </c>
      <c r="Q3008" t="str">
        <f>VLOOKUP(C3008,Product_Master!$A:$D,3,FALSE)</f>
        <v>Grocery</v>
      </c>
    </row>
    <row r="3009" spans="1:17" x14ac:dyDescent="0.3">
      <c r="A3009" t="s">
        <v>6274</v>
      </c>
      <c r="B3009" t="s">
        <v>3142</v>
      </c>
      <c r="C3009" t="s">
        <v>69</v>
      </c>
      <c r="D3009" t="s">
        <v>191</v>
      </c>
      <c r="E3009" t="s">
        <v>192</v>
      </c>
      <c r="F3009" t="s">
        <v>193</v>
      </c>
      <c r="G3009" t="s">
        <v>253</v>
      </c>
      <c r="H3009" t="s">
        <v>6275</v>
      </c>
      <c r="I3009">
        <v>11</v>
      </c>
      <c r="J3009">
        <v>20</v>
      </c>
      <c r="K3009">
        <v>78302</v>
      </c>
      <c r="L3009" t="str">
        <f>VLOOKUP(Sales_Data!C3009,Product_Master!$A:$D,2,FALSE)</f>
        <v>Women Kurti</v>
      </c>
      <c r="M3009">
        <f>VLOOKUP(C3009,Product_Master!$A:$D,4,FALSE)</f>
        <v>8898</v>
      </c>
      <c r="N3009" t="str">
        <f t="shared" si="92"/>
        <v>HIGH</v>
      </c>
      <c r="O3009" t="str" cm="1">
        <f t="array" ref="O3009">_xlfn.IFS(D3009="North","Zone 1",D3009="South","Zone 2",D3009="East","Zone 3",D3009="West","Zone 4")</f>
        <v>Zone 1</v>
      </c>
      <c r="P3009">
        <f t="shared" si="93"/>
        <v>7830.2000000000007</v>
      </c>
      <c r="Q3009" t="str">
        <f>VLOOKUP(C3009,Product_Master!$A:$D,3,FALSE)</f>
        <v>Clothing</v>
      </c>
    </row>
    <row r="3010" spans="1:17" x14ac:dyDescent="0.3">
      <c r="A3010" t="s">
        <v>6276</v>
      </c>
      <c r="B3010" t="s">
        <v>2061</v>
      </c>
      <c r="C3010" t="s">
        <v>71</v>
      </c>
      <c r="D3010" t="s">
        <v>191</v>
      </c>
      <c r="E3010" t="s">
        <v>192</v>
      </c>
      <c r="F3010" t="s">
        <v>193</v>
      </c>
      <c r="G3010" t="s">
        <v>269</v>
      </c>
      <c r="H3010" t="s">
        <v>6277</v>
      </c>
      <c r="I3010">
        <v>12</v>
      </c>
      <c r="J3010">
        <v>20</v>
      </c>
      <c r="K3010">
        <v>550233</v>
      </c>
      <c r="L3010" t="str">
        <f>VLOOKUP(Sales_Data!C3010,Product_Master!$A:$D,2,FALSE)</f>
        <v>Jeans</v>
      </c>
      <c r="M3010">
        <f>VLOOKUP(C3010,Product_Master!$A:$D,4,FALSE)</f>
        <v>57316</v>
      </c>
      <c r="N3010" t="str">
        <f t="shared" si="92"/>
        <v>HIGH</v>
      </c>
      <c r="O3010" t="str" cm="1">
        <f t="array" ref="O3010">_xlfn.IFS(D3010="North","Zone 1",D3010="South","Zone 2",D3010="East","Zone 3",D3010="West","Zone 4")</f>
        <v>Zone 1</v>
      </c>
      <c r="P3010">
        <f t="shared" si="93"/>
        <v>55023.3</v>
      </c>
      <c r="Q3010" t="str">
        <f>VLOOKUP(C3010,Product_Master!$A:$D,3,FALSE)</f>
        <v>Clothing</v>
      </c>
    </row>
    <row r="3011" spans="1:17" x14ac:dyDescent="0.3">
      <c r="A3011" t="s">
        <v>6278</v>
      </c>
      <c r="B3011" t="s">
        <v>972</v>
      </c>
      <c r="C3011" t="s">
        <v>17</v>
      </c>
      <c r="D3011" t="s">
        <v>171</v>
      </c>
      <c r="E3011" t="s">
        <v>223</v>
      </c>
      <c r="F3011" t="s">
        <v>224</v>
      </c>
      <c r="G3011" t="s">
        <v>187</v>
      </c>
      <c r="H3011" t="s">
        <v>6279</v>
      </c>
      <c r="I3011">
        <v>2</v>
      </c>
      <c r="J3011">
        <v>0</v>
      </c>
      <c r="K3011">
        <v>133890</v>
      </c>
      <c r="L3011" t="str">
        <f>VLOOKUP(Sales_Data!C3011,Product_Master!$A:$D,2,FALSE)</f>
        <v>Printer</v>
      </c>
      <c r="M3011">
        <f>VLOOKUP(C3011,Product_Master!$A:$D,4,FALSE)</f>
        <v>66945</v>
      </c>
      <c r="N3011" t="str">
        <f t="shared" ref="N3011:N3074" si="94">IF(K3011&gt;15000,"HIGH",IF(K3011&gt;=5000,"MEDIUM","LOW"))</f>
        <v>HIGH</v>
      </c>
      <c r="O3011" t="str" cm="1">
        <f t="array" ref="O3011">_xlfn.IFS(D3011="North","Zone 1",D3011="South","Zone 2",D3011="East","Zone 3",D3011="West","Zone 4")</f>
        <v>Zone 2</v>
      </c>
      <c r="P3011">
        <f t="shared" ref="P3011:P3074" si="95">IF(N3011="HIGH",K3011*10%,IF(N3011="MEDIUM",K3011*5%,K3011*2%))</f>
        <v>13389</v>
      </c>
      <c r="Q3011" t="str">
        <f>VLOOKUP(C3011,Product_Master!$A:$D,3,FALSE)</f>
        <v>Electronics</v>
      </c>
    </row>
    <row r="3012" spans="1:17" x14ac:dyDescent="0.3">
      <c r="A3012" t="s">
        <v>6280</v>
      </c>
      <c r="B3012" t="s">
        <v>472</v>
      </c>
      <c r="C3012" t="s">
        <v>50</v>
      </c>
      <c r="D3012" t="s">
        <v>178</v>
      </c>
      <c r="E3012" t="s">
        <v>310</v>
      </c>
      <c r="F3012" t="s">
        <v>311</v>
      </c>
      <c r="G3012" t="s">
        <v>181</v>
      </c>
      <c r="H3012" t="s">
        <v>6281</v>
      </c>
      <c r="I3012">
        <v>10</v>
      </c>
      <c r="J3012">
        <v>0</v>
      </c>
      <c r="K3012">
        <v>569220</v>
      </c>
      <c r="L3012" t="str">
        <f>VLOOKUP(Sales_Data!C3012,Product_Master!$A:$D,2,FALSE)</f>
        <v>Sofa</v>
      </c>
      <c r="M3012">
        <f>VLOOKUP(C3012,Product_Master!$A:$D,4,FALSE)</f>
        <v>56922</v>
      </c>
      <c r="N3012" t="str">
        <f t="shared" si="94"/>
        <v>HIGH</v>
      </c>
      <c r="O3012" t="str" cm="1">
        <f t="array" ref="O3012">_xlfn.IFS(D3012="North","Zone 1",D3012="South","Zone 2",D3012="East","Zone 3",D3012="West","Zone 4")</f>
        <v>Zone 3</v>
      </c>
      <c r="P3012">
        <f t="shared" si="95"/>
        <v>56922</v>
      </c>
      <c r="Q3012" t="str">
        <f>VLOOKUP(C3012,Product_Master!$A:$D,3,FALSE)</f>
        <v>Furniture</v>
      </c>
    </row>
    <row r="3013" spans="1:17" x14ac:dyDescent="0.3">
      <c r="A3013" t="s">
        <v>6282</v>
      </c>
      <c r="B3013" t="s">
        <v>481</v>
      </c>
      <c r="C3013" t="s">
        <v>157</v>
      </c>
      <c r="D3013" t="s">
        <v>171</v>
      </c>
      <c r="E3013" t="s">
        <v>172</v>
      </c>
      <c r="F3013" t="s">
        <v>173</v>
      </c>
      <c r="G3013" t="s">
        <v>206</v>
      </c>
      <c r="H3013" t="s">
        <v>6283</v>
      </c>
      <c r="I3013">
        <v>5</v>
      </c>
      <c r="J3013">
        <v>20</v>
      </c>
      <c r="K3013">
        <v>156044</v>
      </c>
      <c r="L3013" t="str">
        <f>VLOOKUP(Sales_Data!C3013,Product_Master!$A:$D,2,FALSE)</f>
        <v>Sports Bag</v>
      </c>
      <c r="M3013">
        <f>VLOOKUP(C3013,Product_Master!$A:$D,4,FALSE)</f>
        <v>39011</v>
      </c>
      <c r="N3013" t="str">
        <f t="shared" si="94"/>
        <v>HIGH</v>
      </c>
      <c r="O3013" t="str" cm="1">
        <f t="array" ref="O3013">_xlfn.IFS(D3013="North","Zone 1",D3013="South","Zone 2",D3013="East","Zone 3",D3013="West","Zone 4")</f>
        <v>Zone 2</v>
      </c>
      <c r="P3013">
        <f t="shared" si="95"/>
        <v>15604.400000000001</v>
      </c>
      <c r="Q3013" t="str">
        <f>VLOOKUP(C3013,Product_Master!$A:$D,3,FALSE)</f>
        <v>Sports</v>
      </c>
    </row>
    <row r="3014" spans="1:17" x14ac:dyDescent="0.3">
      <c r="A3014" t="s">
        <v>6284</v>
      </c>
      <c r="B3014" t="s">
        <v>728</v>
      </c>
      <c r="C3014" t="s">
        <v>58</v>
      </c>
      <c r="D3014" t="s">
        <v>171</v>
      </c>
      <c r="E3014" t="s">
        <v>172</v>
      </c>
      <c r="F3014" t="s">
        <v>173</v>
      </c>
      <c r="G3014" t="s">
        <v>315</v>
      </c>
      <c r="H3014" t="s">
        <v>6285</v>
      </c>
      <c r="I3014">
        <v>10</v>
      </c>
      <c r="J3014">
        <v>15</v>
      </c>
      <c r="K3014">
        <v>235450</v>
      </c>
      <c r="L3014" t="str">
        <f>VLOOKUP(Sales_Data!C3014,Product_Master!$A:$D,2,FALSE)</f>
        <v>Side Table</v>
      </c>
      <c r="M3014">
        <f>VLOOKUP(C3014,Product_Master!$A:$D,4,FALSE)</f>
        <v>27700</v>
      </c>
      <c r="N3014" t="str">
        <f t="shared" si="94"/>
        <v>HIGH</v>
      </c>
      <c r="O3014" t="str" cm="1">
        <f t="array" ref="O3014">_xlfn.IFS(D3014="North","Zone 1",D3014="South","Zone 2",D3014="East","Zone 3",D3014="West","Zone 4")</f>
        <v>Zone 2</v>
      </c>
      <c r="P3014">
        <f t="shared" si="95"/>
        <v>23545</v>
      </c>
      <c r="Q3014" t="str">
        <f>VLOOKUP(C3014,Product_Master!$A:$D,3,FALSE)</f>
        <v>Furniture</v>
      </c>
    </row>
    <row r="3015" spans="1:17" x14ac:dyDescent="0.3">
      <c r="A3015" t="s">
        <v>6286</v>
      </c>
      <c r="B3015" t="s">
        <v>190</v>
      </c>
      <c r="C3015" t="s">
        <v>50</v>
      </c>
      <c r="D3015" t="s">
        <v>178</v>
      </c>
      <c r="E3015" t="s">
        <v>310</v>
      </c>
      <c r="F3015" t="s">
        <v>311</v>
      </c>
      <c r="G3015" t="s">
        <v>243</v>
      </c>
      <c r="H3015" t="s">
        <v>6287</v>
      </c>
      <c r="I3015">
        <v>7</v>
      </c>
      <c r="J3015">
        <v>0</v>
      </c>
      <c r="K3015">
        <v>398454</v>
      </c>
      <c r="L3015" t="str">
        <f>VLOOKUP(Sales_Data!C3015,Product_Master!$A:$D,2,FALSE)</f>
        <v>Sofa</v>
      </c>
      <c r="M3015">
        <f>VLOOKUP(C3015,Product_Master!$A:$D,4,FALSE)</f>
        <v>56922</v>
      </c>
      <c r="N3015" t="str">
        <f t="shared" si="94"/>
        <v>HIGH</v>
      </c>
      <c r="O3015" t="str" cm="1">
        <f t="array" ref="O3015">_xlfn.IFS(D3015="North","Zone 1",D3015="South","Zone 2",D3015="East","Zone 3",D3015="West","Zone 4")</f>
        <v>Zone 3</v>
      </c>
      <c r="P3015">
        <f t="shared" si="95"/>
        <v>39845.4</v>
      </c>
      <c r="Q3015" t="str">
        <f>VLOOKUP(C3015,Product_Master!$A:$D,3,FALSE)</f>
        <v>Furniture</v>
      </c>
    </row>
    <row r="3016" spans="1:17" x14ac:dyDescent="0.3">
      <c r="A3016" t="s">
        <v>6288</v>
      </c>
      <c r="B3016" t="s">
        <v>2266</v>
      </c>
      <c r="C3016" t="s">
        <v>50</v>
      </c>
      <c r="D3016" t="s">
        <v>197</v>
      </c>
      <c r="E3016" t="s">
        <v>198</v>
      </c>
      <c r="F3016" t="s">
        <v>199</v>
      </c>
      <c r="G3016" t="s">
        <v>206</v>
      </c>
      <c r="H3016" t="s">
        <v>6289</v>
      </c>
      <c r="I3016">
        <v>3</v>
      </c>
      <c r="J3016">
        <v>10</v>
      </c>
      <c r="K3016">
        <v>153689</v>
      </c>
      <c r="L3016" t="str">
        <f>VLOOKUP(Sales_Data!C3016,Product_Master!$A:$D,2,FALSE)</f>
        <v>Sofa</v>
      </c>
      <c r="M3016">
        <f>VLOOKUP(C3016,Product_Master!$A:$D,4,FALSE)</f>
        <v>56922</v>
      </c>
      <c r="N3016" t="str">
        <f t="shared" si="94"/>
        <v>HIGH</v>
      </c>
      <c r="O3016" t="str" cm="1">
        <f t="array" ref="O3016">_xlfn.IFS(D3016="North","Zone 1",D3016="South","Zone 2",D3016="East","Zone 3",D3016="West","Zone 4")</f>
        <v>Zone 4</v>
      </c>
      <c r="P3016">
        <f t="shared" si="95"/>
        <v>15368.900000000001</v>
      </c>
      <c r="Q3016" t="str">
        <f>VLOOKUP(C3016,Product_Master!$A:$D,3,FALSE)</f>
        <v>Furniture</v>
      </c>
    </row>
    <row r="3017" spans="1:17" x14ac:dyDescent="0.3">
      <c r="A3017" t="s">
        <v>6290</v>
      </c>
      <c r="B3017" t="s">
        <v>1376</v>
      </c>
      <c r="C3017" t="s">
        <v>23</v>
      </c>
      <c r="D3017" t="s">
        <v>197</v>
      </c>
      <c r="E3017" t="s">
        <v>260</v>
      </c>
      <c r="F3017" t="s">
        <v>261</v>
      </c>
      <c r="G3017" t="s">
        <v>243</v>
      </c>
      <c r="H3017" t="s">
        <v>6291</v>
      </c>
      <c r="I3017">
        <v>12</v>
      </c>
      <c r="J3017">
        <v>15</v>
      </c>
      <c r="K3017">
        <v>677596</v>
      </c>
      <c r="L3017" t="str">
        <f>VLOOKUP(Sales_Data!C3017,Product_Master!$A:$D,2,FALSE)</f>
        <v>Refrigerator</v>
      </c>
      <c r="M3017">
        <f>VLOOKUP(C3017,Product_Master!$A:$D,4,FALSE)</f>
        <v>66431</v>
      </c>
      <c r="N3017" t="str">
        <f t="shared" si="94"/>
        <v>HIGH</v>
      </c>
      <c r="O3017" t="str" cm="1">
        <f t="array" ref="O3017">_xlfn.IFS(D3017="North","Zone 1",D3017="South","Zone 2",D3017="East","Zone 3",D3017="West","Zone 4")</f>
        <v>Zone 4</v>
      </c>
      <c r="P3017">
        <f t="shared" si="95"/>
        <v>67759.600000000006</v>
      </c>
      <c r="Q3017" t="str">
        <f>VLOOKUP(C3017,Product_Master!$A:$D,3,FALSE)</f>
        <v>Electronics</v>
      </c>
    </row>
    <row r="3018" spans="1:17" x14ac:dyDescent="0.3">
      <c r="A3018" t="s">
        <v>6292</v>
      </c>
      <c r="B3018" t="s">
        <v>218</v>
      </c>
      <c r="C3018" t="s">
        <v>48</v>
      </c>
      <c r="D3018" t="s">
        <v>171</v>
      </c>
      <c r="E3018" t="s">
        <v>172</v>
      </c>
      <c r="F3018" t="s">
        <v>173</v>
      </c>
      <c r="G3018" t="s">
        <v>262</v>
      </c>
      <c r="H3018" t="s">
        <v>3342</v>
      </c>
      <c r="I3018">
        <v>4</v>
      </c>
      <c r="J3018">
        <v>15</v>
      </c>
      <c r="K3018">
        <v>146723</v>
      </c>
      <c r="L3018" t="str">
        <f>VLOOKUP(Sales_Data!C3018,Product_Master!$A:$D,2,FALSE)</f>
        <v>Bed</v>
      </c>
      <c r="M3018">
        <f>VLOOKUP(C3018,Product_Master!$A:$D,4,FALSE)</f>
        <v>43154</v>
      </c>
      <c r="N3018" t="str">
        <f t="shared" si="94"/>
        <v>HIGH</v>
      </c>
      <c r="O3018" t="str" cm="1">
        <f t="array" ref="O3018">_xlfn.IFS(D3018="North","Zone 1",D3018="South","Zone 2",D3018="East","Zone 3",D3018="West","Zone 4")</f>
        <v>Zone 2</v>
      </c>
      <c r="P3018">
        <f t="shared" si="95"/>
        <v>14672.300000000001</v>
      </c>
      <c r="Q3018" t="str">
        <f>VLOOKUP(C3018,Product_Master!$A:$D,3,FALSE)</f>
        <v>Furniture</v>
      </c>
    </row>
    <row r="3019" spans="1:17" x14ac:dyDescent="0.3">
      <c r="A3019" t="s">
        <v>6293</v>
      </c>
      <c r="B3019" t="s">
        <v>592</v>
      </c>
      <c r="C3019" t="s">
        <v>91</v>
      </c>
      <c r="D3019" t="s">
        <v>191</v>
      </c>
      <c r="E3019" t="s">
        <v>192</v>
      </c>
      <c r="F3019" t="s">
        <v>193</v>
      </c>
      <c r="G3019" t="s">
        <v>200</v>
      </c>
      <c r="H3019" t="s">
        <v>6294</v>
      </c>
      <c r="I3019">
        <v>6</v>
      </c>
      <c r="J3019">
        <v>20</v>
      </c>
      <c r="K3019">
        <v>142977</v>
      </c>
      <c r="L3019" t="str">
        <f>VLOOKUP(Sales_Data!C3019,Product_Master!$A:$D,2,FALSE)</f>
        <v>Sweater</v>
      </c>
      <c r="M3019">
        <f>VLOOKUP(C3019,Product_Master!$A:$D,4,FALSE)</f>
        <v>29787</v>
      </c>
      <c r="N3019" t="str">
        <f t="shared" si="94"/>
        <v>HIGH</v>
      </c>
      <c r="O3019" t="str" cm="1">
        <f t="array" ref="O3019">_xlfn.IFS(D3019="North","Zone 1",D3019="South","Zone 2",D3019="East","Zone 3",D3019="West","Zone 4")</f>
        <v>Zone 1</v>
      </c>
      <c r="P3019">
        <f t="shared" si="95"/>
        <v>14297.7</v>
      </c>
      <c r="Q3019" t="str">
        <f>VLOOKUP(C3019,Product_Master!$A:$D,3,FALSE)</f>
        <v>Clothing</v>
      </c>
    </row>
    <row r="3020" spans="1:17" x14ac:dyDescent="0.3">
      <c r="A3020" t="s">
        <v>6295</v>
      </c>
      <c r="B3020" t="s">
        <v>2011</v>
      </c>
      <c r="C3020" t="s">
        <v>60</v>
      </c>
      <c r="D3020" t="s">
        <v>178</v>
      </c>
      <c r="E3020" t="s">
        <v>310</v>
      </c>
      <c r="F3020" t="s">
        <v>311</v>
      </c>
      <c r="G3020" t="s">
        <v>253</v>
      </c>
      <c r="H3020" t="s">
        <v>6296</v>
      </c>
      <c r="I3020">
        <v>7</v>
      </c>
      <c r="J3020">
        <v>5</v>
      </c>
      <c r="K3020">
        <v>396606</v>
      </c>
      <c r="L3020" t="str">
        <f>VLOOKUP(Sales_Data!C3020,Product_Master!$A:$D,2,FALSE)</f>
        <v>Cupboard</v>
      </c>
      <c r="M3020">
        <f>VLOOKUP(C3020,Product_Master!$A:$D,4,FALSE)</f>
        <v>59640</v>
      </c>
      <c r="N3020" t="str">
        <f t="shared" si="94"/>
        <v>HIGH</v>
      </c>
      <c r="O3020" t="str" cm="1">
        <f t="array" ref="O3020">_xlfn.IFS(D3020="North","Zone 1",D3020="South","Zone 2",D3020="East","Zone 3",D3020="West","Zone 4")</f>
        <v>Zone 3</v>
      </c>
      <c r="P3020">
        <f t="shared" si="95"/>
        <v>39660.600000000006</v>
      </c>
      <c r="Q3020" t="str">
        <f>VLOOKUP(C3020,Product_Master!$A:$D,3,FALSE)</f>
        <v>Furniture</v>
      </c>
    </row>
    <row r="3021" spans="1:17" x14ac:dyDescent="0.3">
      <c r="A3021" t="s">
        <v>6297</v>
      </c>
      <c r="B3021" t="s">
        <v>1822</v>
      </c>
      <c r="C3021" t="s">
        <v>23</v>
      </c>
      <c r="D3021" t="s">
        <v>178</v>
      </c>
      <c r="E3021" t="s">
        <v>185</v>
      </c>
      <c r="F3021" t="s">
        <v>186</v>
      </c>
      <c r="G3021" t="s">
        <v>262</v>
      </c>
      <c r="H3021" t="s">
        <v>3129</v>
      </c>
      <c r="I3021">
        <v>5</v>
      </c>
      <c r="J3021">
        <v>5</v>
      </c>
      <c r="K3021">
        <v>315547</v>
      </c>
      <c r="L3021" t="str">
        <f>VLOOKUP(Sales_Data!C3021,Product_Master!$A:$D,2,FALSE)</f>
        <v>Refrigerator</v>
      </c>
      <c r="M3021">
        <f>VLOOKUP(C3021,Product_Master!$A:$D,4,FALSE)</f>
        <v>66431</v>
      </c>
      <c r="N3021" t="str">
        <f t="shared" si="94"/>
        <v>HIGH</v>
      </c>
      <c r="O3021" t="str" cm="1">
        <f t="array" ref="O3021">_xlfn.IFS(D3021="North","Zone 1",D3021="South","Zone 2",D3021="East","Zone 3",D3021="West","Zone 4")</f>
        <v>Zone 3</v>
      </c>
      <c r="P3021">
        <f t="shared" si="95"/>
        <v>31554.7</v>
      </c>
      <c r="Q3021" t="str">
        <f>VLOOKUP(C3021,Product_Master!$A:$D,3,FALSE)</f>
        <v>Electronics</v>
      </c>
    </row>
    <row r="3022" spans="1:17" x14ac:dyDescent="0.3">
      <c r="A3022" t="s">
        <v>6298</v>
      </c>
      <c r="B3022" t="s">
        <v>3857</v>
      </c>
      <c r="C3022" t="s">
        <v>151</v>
      </c>
      <c r="D3022" t="s">
        <v>191</v>
      </c>
      <c r="E3022" t="s">
        <v>238</v>
      </c>
      <c r="F3022" t="s">
        <v>238</v>
      </c>
      <c r="G3022" t="s">
        <v>181</v>
      </c>
      <c r="H3022" t="s">
        <v>4241</v>
      </c>
      <c r="I3022">
        <v>12</v>
      </c>
      <c r="J3022">
        <v>10</v>
      </c>
      <c r="K3022">
        <v>411447</v>
      </c>
      <c r="L3022" t="str">
        <f>VLOOKUP(Sales_Data!C3022,Product_Master!$A:$D,2,FALSE)</f>
        <v>Volleyball</v>
      </c>
      <c r="M3022">
        <f>VLOOKUP(C3022,Product_Master!$A:$D,4,FALSE)</f>
        <v>38097</v>
      </c>
      <c r="N3022" t="str">
        <f t="shared" si="94"/>
        <v>HIGH</v>
      </c>
      <c r="O3022" t="str" cm="1">
        <f t="array" ref="O3022">_xlfn.IFS(D3022="North","Zone 1",D3022="South","Zone 2",D3022="East","Zone 3",D3022="West","Zone 4")</f>
        <v>Zone 1</v>
      </c>
      <c r="P3022">
        <f t="shared" si="95"/>
        <v>41144.700000000004</v>
      </c>
      <c r="Q3022" t="str">
        <f>VLOOKUP(C3022,Product_Master!$A:$D,3,FALSE)</f>
        <v>Sports</v>
      </c>
    </row>
    <row r="3023" spans="1:17" x14ac:dyDescent="0.3">
      <c r="A3023" t="s">
        <v>6299</v>
      </c>
      <c r="B3023" t="s">
        <v>1453</v>
      </c>
      <c r="C3023" t="s">
        <v>44</v>
      </c>
      <c r="D3023" t="s">
        <v>191</v>
      </c>
      <c r="E3023" t="s">
        <v>238</v>
      </c>
      <c r="F3023" t="s">
        <v>238</v>
      </c>
      <c r="G3023" t="s">
        <v>262</v>
      </c>
      <c r="H3023" t="s">
        <v>6300</v>
      </c>
      <c r="I3023">
        <v>3</v>
      </c>
      <c r="J3023">
        <v>10</v>
      </c>
      <c r="K3023">
        <v>202524</v>
      </c>
      <c r="L3023" t="str">
        <f>VLOOKUP(Sales_Data!C3023,Product_Master!$A:$D,2,FALSE)</f>
        <v>Bookshelf</v>
      </c>
      <c r="M3023">
        <f>VLOOKUP(C3023,Product_Master!$A:$D,4,FALSE)</f>
        <v>75009</v>
      </c>
      <c r="N3023" t="str">
        <f t="shared" si="94"/>
        <v>HIGH</v>
      </c>
      <c r="O3023" t="str" cm="1">
        <f t="array" ref="O3023">_xlfn.IFS(D3023="North","Zone 1",D3023="South","Zone 2",D3023="East","Zone 3",D3023="West","Zone 4")</f>
        <v>Zone 1</v>
      </c>
      <c r="P3023">
        <f t="shared" si="95"/>
        <v>20252.400000000001</v>
      </c>
      <c r="Q3023" t="str">
        <f>VLOOKUP(C3023,Product_Master!$A:$D,3,FALSE)</f>
        <v>Furniture</v>
      </c>
    </row>
    <row r="3024" spans="1:17" x14ac:dyDescent="0.3">
      <c r="A3024" t="s">
        <v>6301</v>
      </c>
      <c r="B3024" t="s">
        <v>720</v>
      </c>
      <c r="C3024" t="s">
        <v>110</v>
      </c>
      <c r="D3024" t="s">
        <v>171</v>
      </c>
      <c r="E3024" t="s">
        <v>204</v>
      </c>
      <c r="F3024" t="s">
        <v>205</v>
      </c>
      <c r="G3024" t="s">
        <v>200</v>
      </c>
      <c r="H3024" t="s">
        <v>2682</v>
      </c>
      <c r="I3024">
        <v>12</v>
      </c>
      <c r="J3024">
        <v>0</v>
      </c>
      <c r="K3024">
        <v>338508</v>
      </c>
      <c r="L3024" t="str">
        <f>VLOOKUP(Sales_Data!C3024,Product_Master!$A:$D,2,FALSE)</f>
        <v>Spices</v>
      </c>
      <c r="M3024">
        <f>VLOOKUP(C3024,Product_Master!$A:$D,4,FALSE)</f>
        <v>28209</v>
      </c>
      <c r="N3024" t="str">
        <f t="shared" si="94"/>
        <v>HIGH</v>
      </c>
      <c r="O3024" t="str" cm="1">
        <f t="array" ref="O3024">_xlfn.IFS(D3024="North","Zone 1",D3024="South","Zone 2",D3024="East","Zone 3",D3024="West","Zone 4")</f>
        <v>Zone 2</v>
      </c>
      <c r="P3024">
        <f t="shared" si="95"/>
        <v>33850.800000000003</v>
      </c>
      <c r="Q3024" t="str">
        <f>VLOOKUP(C3024,Product_Master!$A:$D,3,FALSE)</f>
        <v>Grocery</v>
      </c>
    </row>
    <row r="3025" spans="1:17" x14ac:dyDescent="0.3">
      <c r="A3025" t="s">
        <v>6302</v>
      </c>
      <c r="B3025" t="s">
        <v>4376</v>
      </c>
      <c r="C3025" t="s">
        <v>122</v>
      </c>
      <c r="D3025" t="s">
        <v>178</v>
      </c>
      <c r="E3025" t="s">
        <v>310</v>
      </c>
      <c r="F3025" t="s">
        <v>311</v>
      </c>
      <c r="G3025" t="s">
        <v>253</v>
      </c>
      <c r="H3025" t="s">
        <v>6303</v>
      </c>
      <c r="I3025">
        <v>4</v>
      </c>
      <c r="J3025">
        <v>5</v>
      </c>
      <c r="K3025">
        <v>249021</v>
      </c>
      <c r="L3025" t="str">
        <f>VLOOKUP(Sales_Data!C3025,Product_Master!$A:$D,2,FALSE)</f>
        <v>Noodles</v>
      </c>
      <c r="M3025">
        <f>VLOOKUP(C3025,Product_Master!$A:$D,4,FALSE)</f>
        <v>65532</v>
      </c>
      <c r="N3025" t="str">
        <f t="shared" si="94"/>
        <v>HIGH</v>
      </c>
      <c r="O3025" t="str" cm="1">
        <f t="array" ref="O3025">_xlfn.IFS(D3025="North","Zone 1",D3025="South","Zone 2",D3025="East","Zone 3",D3025="West","Zone 4")</f>
        <v>Zone 3</v>
      </c>
      <c r="P3025">
        <f t="shared" si="95"/>
        <v>24902.100000000002</v>
      </c>
      <c r="Q3025" t="str">
        <f>VLOOKUP(C3025,Product_Master!$A:$D,3,FALSE)</f>
        <v>Grocery</v>
      </c>
    </row>
    <row r="3026" spans="1:17" x14ac:dyDescent="0.3">
      <c r="A3026" t="s">
        <v>6304</v>
      </c>
      <c r="B3026" t="s">
        <v>2000</v>
      </c>
      <c r="C3026" t="s">
        <v>31</v>
      </c>
      <c r="D3026" t="s">
        <v>197</v>
      </c>
      <c r="E3026" t="s">
        <v>198</v>
      </c>
      <c r="F3026" t="s">
        <v>199</v>
      </c>
      <c r="G3026" t="s">
        <v>181</v>
      </c>
      <c r="H3026" t="s">
        <v>6305</v>
      </c>
      <c r="I3026">
        <v>5</v>
      </c>
      <c r="J3026">
        <v>15</v>
      </c>
      <c r="K3026">
        <v>163990</v>
      </c>
      <c r="L3026" t="str">
        <f>VLOOKUP(Sales_Data!C3026,Product_Master!$A:$D,2,FALSE)</f>
        <v>Smart Watch</v>
      </c>
      <c r="M3026">
        <f>VLOOKUP(C3026,Product_Master!$A:$D,4,FALSE)</f>
        <v>38586</v>
      </c>
      <c r="N3026" t="str">
        <f t="shared" si="94"/>
        <v>HIGH</v>
      </c>
      <c r="O3026" t="str" cm="1">
        <f t="array" ref="O3026">_xlfn.IFS(D3026="North","Zone 1",D3026="South","Zone 2",D3026="East","Zone 3",D3026="West","Zone 4")</f>
        <v>Zone 4</v>
      </c>
      <c r="P3026">
        <f t="shared" si="95"/>
        <v>16399</v>
      </c>
      <c r="Q3026" t="str">
        <f>VLOOKUP(C3026,Product_Master!$A:$D,3,FALSE)</f>
        <v>Electronics</v>
      </c>
    </row>
    <row r="3027" spans="1:17" x14ac:dyDescent="0.3">
      <c r="A3027" t="s">
        <v>6306</v>
      </c>
      <c r="B3027" t="s">
        <v>2564</v>
      </c>
      <c r="C3027" t="s">
        <v>56</v>
      </c>
      <c r="D3027" t="s">
        <v>178</v>
      </c>
      <c r="E3027" t="s">
        <v>310</v>
      </c>
      <c r="F3027" t="s">
        <v>311</v>
      </c>
      <c r="G3027" t="s">
        <v>200</v>
      </c>
      <c r="H3027" t="s">
        <v>6307</v>
      </c>
      <c r="I3027">
        <v>12</v>
      </c>
      <c r="J3027">
        <v>5</v>
      </c>
      <c r="K3027">
        <v>262804</v>
      </c>
      <c r="L3027" t="str">
        <f>VLOOKUP(Sales_Data!C3027,Product_Master!$A:$D,2,FALSE)</f>
        <v>Computer Desk</v>
      </c>
      <c r="M3027">
        <f>VLOOKUP(C3027,Product_Master!$A:$D,4,FALSE)</f>
        <v>23053</v>
      </c>
      <c r="N3027" t="str">
        <f t="shared" si="94"/>
        <v>HIGH</v>
      </c>
      <c r="O3027" t="str" cm="1">
        <f t="array" ref="O3027">_xlfn.IFS(D3027="North","Zone 1",D3027="South","Zone 2",D3027="East","Zone 3",D3027="West","Zone 4")</f>
        <v>Zone 3</v>
      </c>
      <c r="P3027">
        <f t="shared" si="95"/>
        <v>26280.400000000001</v>
      </c>
      <c r="Q3027" t="str">
        <f>VLOOKUP(C3027,Product_Master!$A:$D,3,FALSE)</f>
        <v>Furniture</v>
      </c>
    </row>
    <row r="3028" spans="1:17" x14ac:dyDescent="0.3">
      <c r="A3028" t="s">
        <v>6308</v>
      </c>
      <c r="B3028" t="s">
        <v>1011</v>
      </c>
      <c r="C3028" t="s">
        <v>153</v>
      </c>
      <c r="D3028" t="s">
        <v>197</v>
      </c>
      <c r="E3028" t="s">
        <v>210</v>
      </c>
      <c r="F3028" t="s">
        <v>211</v>
      </c>
      <c r="G3028" t="s">
        <v>228</v>
      </c>
      <c r="H3028" t="s">
        <v>6309</v>
      </c>
      <c r="I3028">
        <v>12</v>
      </c>
      <c r="J3028">
        <v>0</v>
      </c>
      <c r="K3028">
        <v>425028</v>
      </c>
      <c r="L3028" t="str">
        <f>VLOOKUP(Sales_Data!C3028,Product_Master!$A:$D,2,FALSE)</f>
        <v>Knee Guard</v>
      </c>
      <c r="M3028">
        <f>VLOOKUP(C3028,Product_Master!$A:$D,4,FALSE)</f>
        <v>35419</v>
      </c>
      <c r="N3028" t="str">
        <f t="shared" si="94"/>
        <v>HIGH</v>
      </c>
      <c r="O3028" t="str" cm="1">
        <f t="array" ref="O3028">_xlfn.IFS(D3028="North","Zone 1",D3028="South","Zone 2",D3028="East","Zone 3",D3028="West","Zone 4")</f>
        <v>Zone 4</v>
      </c>
      <c r="P3028">
        <f t="shared" si="95"/>
        <v>42502.8</v>
      </c>
      <c r="Q3028" t="str">
        <f>VLOOKUP(C3028,Product_Master!$A:$D,3,FALSE)</f>
        <v>Sports</v>
      </c>
    </row>
    <row r="3029" spans="1:17" x14ac:dyDescent="0.3">
      <c r="A3029" t="s">
        <v>6310</v>
      </c>
      <c r="B3029" t="s">
        <v>606</v>
      </c>
      <c r="C3029" t="s">
        <v>133</v>
      </c>
      <c r="D3029" t="s">
        <v>178</v>
      </c>
      <c r="E3029" t="s">
        <v>310</v>
      </c>
      <c r="F3029" t="s">
        <v>311</v>
      </c>
      <c r="G3029" t="s">
        <v>269</v>
      </c>
      <c r="H3029" t="s">
        <v>6311</v>
      </c>
      <c r="I3029">
        <v>8</v>
      </c>
      <c r="J3029">
        <v>5</v>
      </c>
      <c r="K3029">
        <v>216493</v>
      </c>
      <c r="L3029" t="str">
        <f>VLOOKUP(Sales_Data!C3029,Product_Master!$A:$D,2,FALSE)</f>
        <v>Basketball</v>
      </c>
      <c r="M3029">
        <f>VLOOKUP(C3029,Product_Master!$A:$D,4,FALSE)</f>
        <v>28486</v>
      </c>
      <c r="N3029" t="str">
        <f t="shared" si="94"/>
        <v>HIGH</v>
      </c>
      <c r="O3029" t="str" cm="1">
        <f t="array" ref="O3029">_xlfn.IFS(D3029="North","Zone 1",D3029="South","Zone 2",D3029="East","Zone 3",D3029="West","Zone 4")</f>
        <v>Zone 3</v>
      </c>
      <c r="P3029">
        <f t="shared" si="95"/>
        <v>21649.300000000003</v>
      </c>
      <c r="Q3029" t="str">
        <f>VLOOKUP(C3029,Product_Master!$A:$D,3,FALSE)</f>
        <v>Sports</v>
      </c>
    </row>
    <row r="3030" spans="1:17" x14ac:dyDescent="0.3">
      <c r="A3030" t="s">
        <v>6312</v>
      </c>
      <c r="B3030" t="s">
        <v>2117</v>
      </c>
      <c r="C3030" t="s">
        <v>122</v>
      </c>
      <c r="D3030" t="s">
        <v>197</v>
      </c>
      <c r="E3030" t="s">
        <v>198</v>
      </c>
      <c r="F3030" t="s">
        <v>199</v>
      </c>
      <c r="G3030" t="s">
        <v>181</v>
      </c>
      <c r="H3030" t="s">
        <v>6313</v>
      </c>
      <c r="I3030">
        <v>9</v>
      </c>
      <c r="J3030">
        <v>0</v>
      </c>
      <c r="K3030">
        <v>589788</v>
      </c>
      <c r="L3030" t="str">
        <f>VLOOKUP(Sales_Data!C3030,Product_Master!$A:$D,2,FALSE)</f>
        <v>Noodles</v>
      </c>
      <c r="M3030">
        <f>VLOOKUP(C3030,Product_Master!$A:$D,4,FALSE)</f>
        <v>65532</v>
      </c>
      <c r="N3030" t="str">
        <f t="shared" si="94"/>
        <v>HIGH</v>
      </c>
      <c r="O3030" t="str" cm="1">
        <f t="array" ref="O3030">_xlfn.IFS(D3030="North","Zone 1",D3030="South","Zone 2",D3030="East","Zone 3",D3030="West","Zone 4")</f>
        <v>Zone 4</v>
      </c>
      <c r="P3030">
        <f t="shared" si="95"/>
        <v>58978.8</v>
      </c>
      <c r="Q3030" t="str">
        <f>VLOOKUP(C3030,Product_Master!$A:$D,3,FALSE)</f>
        <v>Grocery</v>
      </c>
    </row>
    <row r="3031" spans="1:17" x14ac:dyDescent="0.3">
      <c r="A3031" t="s">
        <v>6314</v>
      </c>
      <c r="B3031" t="s">
        <v>2544</v>
      </c>
      <c r="C3031" t="s">
        <v>102</v>
      </c>
      <c r="D3031" t="s">
        <v>178</v>
      </c>
      <c r="E3031" t="s">
        <v>310</v>
      </c>
      <c r="F3031" t="s">
        <v>311</v>
      </c>
      <c r="G3031" t="s">
        <v>253</v>
      </c>
      <c r="H3031" t="s">
        <v>6315</v>
      </c>
      <c r="I3031">
        <v>3</v>
      </c>
      <c r="J3031">
        <v>15</v>
      </c>
      <c r="K3031">
        <v>186328</v>
      </c>
      <c r="L3031" t="str">
        <f>VLOOKUP(Sales_Data!C3031,Product_Master!$A:$D,2,FALSE)</f>
        <v>Tea</v>
      </c>
      <c r="M3031">
        <f>VLOOKUP(C3031,Product_Master!$A:$D,4,FALSE)</f>
        <v>73070</v>
      </c>
      <c r="N3031" t="str">
        <f t="shared" si="94"/>
        <v>HIGH</v>
      </c>
      <c r="O3031" t="str" cm="1">
        <f t="array" ref="O3031">_xlfn.IFS(D3031="North","Zone 1",D3031="South","Zone 2",D3031="East","Zone 3",D3031="West","Zone 4")</f>
        <v>Zone 3</v>
      </c>
      <c r="P3031">
        <f t="shared" si="95"/>
        <v>18632.8</v>
      </c>
      <c r="Q3031" t="str">
        <f>VLOOKUP(C3031,Product_Master!$A:$D,3,FALSE)</f>
        <v>Grocery</v>
      </c>
    </row>
    <row r="3032" spans="1:17" x14ac:dyDescent="0.3">
      <c r="A3032" t="s">
        <v>6316</v>
      </c>
      <c r="B3032" t="s">
        <v>1069</v>
      </c>
      <c r="C3032" t="s">
        <v>35</v>
      </c>
      <c r="D3032" t="s">
        <v>178</v>
      </c>
      <c r="E3032" t="s">
        <v>179</v>
      </c>
      <c r="F3032" t="s">
        <v>180</v>
      </c>
      <c r="G3032" t="s">
        <v>212</v>
      </c>
      <c r="H3032" t="s">
        <v>5294</v>
      </c>
      <c r="I3032">
        <v>5</v>
      </c>
      <c r="J3032">
        <v>10</v>
      </c>
      <c r="K3032">
        <v>195048</v>
      </c>
      <c r="L3032" t="str">
        <f>VLOOKUP(Sales_Data!C3032,Product_Master!$A:$D,2,FALSE)</f>
        <v>Office Chair</v>
      </c>
      <c r="M3032">
        <f>VLOOKUP(C3032,Product_Master!$A:$D,4,FALSE)</f>
        <v>43344</v>
      </c>
      <c r="N3032" t="str">
        <f t="shared" si="94"/>
        <v>HIGH</v>
      </c>
      <c r="O3032" t="str" cm="1">
        <f t="array" ref="O3032">_xlfn.IFS(D3032="North","Zone 1",D3032="South","Zone 2",D3032="East","Zone 3",D3032="West","Zone 4")</f>
        <v>Zone 3</v>
      </c>
      <c r="P3032">
        <f t="shared" si="95"/>
        <v>19504.8</v>
      </c>
      <c r="Q3032" t="str">
        <f>VLOOKUP(C3032,Product_Master!$A:$D,3,FALSE)</f>
        <v>Furniture</v>
      </c>
    </row>
    <row r="3033" spans="1:17" x14ac:dyDescent="0.3">
      <c r="A3033" t="s">
        <v>6317</v>
      </c>
      <c r="B3033" t="s">
        <v>1612</v>
      </c>
      <c r="C3033" t="s">
        <v>153</v>
      </c>
      <c r="D3033" t="s">
        <v>171</v>
      </c>
      <c r="E3033" t="s">
        <v>223</v>
      </c>
      <c r="F3033" t="s">
        <v>224</v>
      </c>
      <c r="G3033" t="s">
        <v>200</v>
      </c>
      <c r="H3033" t="s">
        <v>6318</v>
      </c>
      <c r="I3033">
        <v>9</v>
      </c>
      <c r="J3033">
        <v>20</v>
      </c>
      <c r="K3033">
        <v>255016</v>
      </c>
      <c r="L3033" t="str">
        <f>VLOOKUP(Sales_Data!C3033,Product_Master!$A:$D,2,FALSE)</f>
        <v>Knee Guard</v>
      </c>
      <c r="M3033">
        <f>VLOOKUP(C3033,Product_Master!$A:$D,4,FALSE)</f>
        <v>35419</v>
      </c>
      <c r="N3033" t="str">
        <f t="shared" si="94"/>
        <v>HIGH</v>
      </c>
      <c r="O3033" t="str" cm="1">
        <f t="array" ref="O3033">_xlfn.IFS(D3033="North","Zone 1",D3033="South","Zone 2",D3033="East","Zone 3",D3033="West","Zone 4")</f>
        <v>Zone 2</v>
      </c>
      <c r="P3033">
        <f t="shared" si="95"/>
        <v>25501.600000000002</v>
      </c>
      <c r="Q3033" t="str">
        <f>VLOOKUP(C3033,Product_Master!$A:$D,3,FALSE)</f>
        <v>Sports</v>
      </c>
    </row>
    <row r="3034" spans="1:17" x14ac:dyDescent="0.3">
      <c r="A3034" t="s">
        <v>6319</v>
      </c>
      <c r="B3034" t="s">
        <v>867</v>
      </c>
      <c r="C3034" t="s">
        <v>54</v>
      </c>
      <c r="D3034" t="s">
        <v>171</v>
      </c>
      <c r="E3034" t="s">
        <v>204</v>
      </c>
      <c r="F3034" t="s">
        <v>205</v>
      </c>
      <c r="G3034" t="s">
        <v>285</v>
      </c>
      <c r="H3034" t="s">
        <v>6320</v>
      </c>
      <c r="I3034">
        <v>9</v>
      </c>
      <c r="J3034">
        <v>0</v>
      </c>
      <c r="K3034">
        <v>113409</v>
      </c>
      <c r="L3034" t="str">
        <f>VLOOKUP(Sales_Data!C3034,Product_Master!$A:$D,2,FALSE)</f>
        <v>Cabinet</v>
      </c>
      <c r="M3034">
        <f>VLOOKUP(C3034,Product_Master!$A:$D,4,FALSE)</f>
        <v>12601</v>
      </c>
      <c r="N3034" t="str">
        <f t="shared" si="94"/>
        <v>HIGH</v>
      </c>
      <c r="O3034" t="str" cm="1">
        <f t="array" ref="O3034">_xlfn.IFS(D3034="North","Zone 1",D3034="South","Zone 2",D3034="East","Zone 3",D3034="West","Zone 4")</f>
        <v>Zone 2</v>
      </c>
      <c r="P3034">
        <f t="shared" si="95"/>
        <v>11340.900000000001</v>
      </c>
      <c r="Q3034" t="str">
        <f>VLOOKUP(C3034,Product_Master!$A:$D,3,FALSE)</f>
        <v>Furniture</v>
      </c>
    </row>
    <row r="3035" spans="1:17" x14ac:dyDescent="0.3">
      <c r="A3035" t="s">
        <v>6321</v>
      </c>
      <c r="B3035" t="s">
        <v>1438</v>
      </c>
      <c r="C3035" t="s">
        <v>122</v>
      </c>
      <c r="D3035" t="s">
        <v>171</v>
      </c>
      <c r="E3035" t="s">
        <v>223</v>
      </c>
      <c r="F3035" t="s">
        <v>224</v>
      </c>
      <c r="G3035" t="s">
        <v>174</v>
      </c>
      <c r="H3035" t="s">
        <v>889</v>
      </c>
      <c r="I3035">
        <v>7</v>
      </c>
      <c r="J3035">
        <v>15</v>
      </c>
      <c r="K3035">
        <v>389915</v>
      </c>
      <c r="L3035" t="str">
        <f>VLOOKUP(Sales_Data!C3035,Product_Master!$A:$D,2,FALSE)</f>
        <v>Noodles</v>
      </c>
      <c r="M3035">
        <f>VLOOKUP(C3035,Product_Master!$A:$D,4,FALSE)</f>
        <v>65532</v>
      </c>
      <c r="N3035" t="str">
        <f t="shared" si="94"/>
        <v>HIGH</v>
      </c>
      <c r="O3035" t="str" cm="1">
        <f t="array" ref="O3035">_xlfn.IFS(D3035="North","Zone 1",D3035="South","Zone 2",D3035="East","Zone 3",D3035="West","Zone 4")</f>
        <v>Zone 2</v>
      </c>
      <c r="P3035">
        <f t="shared" si="95"/>
        <v>38991.5</v>
      </c>
      <c r="Q3035" t="str">
        <f>VLOOKUP(C3035,Product_Master!$A:$D,3,FALSE)</f>
        <v>Grocery</v>
      </c>
    </row>
    <row r="3036" spans="1:17" x14ac:dyDescent="0.3">
      <c r="A3036" t="s">
        <v>6322</v>
      </c>
      <c r="B3036" t="s">
        <v>502</v>
      </c>
      <c r="C3036" t="s">
        <v>97</v>
      </c>
      <c r="D3036" t="s">
        <v>197</v>
      </c>
      <c r="E3036" t="s">
        <v>198</v>
      </c>
      <c r="F3036" t="s">
        <v>199</v>
      </c>
      <c r="G3036" t="s">
        <v>253</v>
      </c>
      <c r="H3036" t="s">
        <v>6323</v>
      </c>
      <c r="I3036">
        <v>2</v>
      </c>
      <c r="J3036">
        <v>5</v>
      </c>
      <c r="K3036">
        <v>40365</v>
      </c>
      <c r="L3036" t="str">
        <f>VLOOKUP(Sales_Data!C3036,Product_Master!$A:$D,2,FALSE)</f>
        <v>Rice</v>
      </c>
      <c r="M3036">
        <f>VLOOKUP(C3036,Product_Master!$A:$D,4,FALSE)</f>
        <v>21245</v>
      </c>
      <c r="N3036" t="str">
        <f t="shared" si="94"/>
        <v>HIGH</v>
      </c>
      <c r="O3036" t="str" cm="1">
        <f t="array" ref="O3036">_xlfn.IFS(D3036="North","Zone 1",D3036="South","Zone 2",D3036="East","Zone 3",D3036="West","Zone 4")</f>
        <v>Zone 4</v>
      </c>
      <c r="P3036">
        <f t="shared" si="95"/>
        <v>4036.5</v>
      </c>
      <c r="Q3036" t="str">
        <f>VLOOKUP(C3036,Product_Master!$A:$D,3,FALSE)</f>
        <v>Grocery</v>
      </c>
    </row>
    <row r="3037" spans="1:17" x14ac:dyDescent="0.3">
      <c r="A3037" t="s">
        <v>6324</v>
      </c>
      <c r="B3037" t="s">
        <v>342</v>
      </c>
      <c r="C3037" t="s">
        <v>62</v>
      </c>
      <c r="D3037" t="s">
        <v>191</v>
      </c>
      <c r="E3037" t="s">
        <v>242</v>
      </c>
      <c r="F3037" t="s">
        <v>242</v>
      </c>
      <c r="G3037" t="s">
        <v>187</v>
      </c>
      <c r="H3037" t="s">
        <v>4241</v>
      </c>
      <c r="I3037">
        <v>12</v>
      </c>
      <c r="J3037">
        <v>20</v>
      </c>
      <c r="K3037">
        <v>476851</v>
      </c>
      <c r="L3037" t="str">
        <f>VLOOKUP(Sales_Data!C3037,Product_Master!$A:$D,2,FALSE)</f>
        <v>Recliner</v>
      </c>
      <c r="M3037">
        <f>VLOOKUP(C3037,Product_Master!$A:$D,4,FALSE)</f>
        <v>49672</v>
      </c>
      <c r="N3037" t="str">
        <f t="shared" si="94"/>
        <v>HIGH</v>
      </c>
      <c r="O3037" t="str" cm="1">
        <f t="array" ref="O3037">_xlfn.IFS(D3037="North","Zone 1",D3037="South","Zone 2",D3037="East","Zone 3",D3037="West","Zone 4")</f>
        <v>Zone 1</v>
      </c>
      <c r="P3037">
        <f t="shared" si="95"/>
        <v>47685.100000000006</v>
      </c>
      <c r="Q3037" t="str">
        <f>VLOOKUP(C3037,Product_Master!$A:$D,3,FALSE)</f>
        <v>Furniture</v>
      </c>
    </row>
    <row r="3038" spans="1:17" x14ac:dyDescent="0.3">
      <c r="A3038" t="s">
        <v>6325</v>
      </c>
      <c r="B3038" t="s">
        <v>1892</v>
      </c>
      <c r="C3038" t="s">
        <v>110</v>
      </c>
      <c r="D3038" t="s">
        <v>178</v>
      </c>
      <c r="E3038" t="s">
        <v>179</v>
      </c>
      <c r="F3038" t="s">
        <v>180</v>
      </c>
      <c r="G3038" t="s">
        <v>285</v>
      </c>
      <c r="H3038" t="s">
        <v>4224</v>
      </c>
      <c r="I3038">
        <v>9</v>
      </c>
      <c r="J3038">
        <v>10</v>
      </c>
      <c r="K3038">
        <v>228492</v>
      </c>
      <c r="L3038" t="str">
        <f>VLOOKUP(Sales_Data!C3038,Product_Master!$A:$D,2,FALSE)</f>
        <v>Spices</v>
      </c>
      <c r="M3038">
        <f>VLOOKUP(C3038,Product_Master!$A:$D,4,FALSE)</f>
        <v>28209</v>
      </c>
      <c r="N3038" t="str">
        <f t="shared" si="94"/>
        <v>HIGH</v>
      </c>
      <c r="O3038" t="str" cm="1">
        <f t="array" ref="O3038">_xlfn.IFS(D3038="North","Zone 1",D3038="South","Zone 2",D3038="East","Zone 3",D3038="West","Zone 4")</f>
        <v>Zone 3</v>
      </c>
      <c r="P3038">
        <f t="shared" si="95"/>
        <v>22849.200000000001</v>
      </c>
      <c r="Q3038" t="str">
        <f>VLOOKUP(C3038,Product_Master!$A:$D,3,FALSE)</f>
        <v>Grocery</v>
      </c>
    </row>
    <row r="3039" spans="1:17" x14ac:dyDescent="0.3">
      <c r="A3039" t="s">
        <v>6326</v>
      </c>
      <c r="B3039" t="s">
        <v>622</v>
      </c>
      <c r="C3039" t="s">
        <v>93</v>
      </c>
      <c r="D3039" t="s">
        <v>178</v>
      </c>
      <c r="E3039" t="s">
        <v>185</v>
      </c>
      <c r="F3039" t="s">
        <v>186</v>
      </c>
      <c r="G3039" t="s">
        <v>187</v>
      </c>
      <c r="H3039" t="s">
        <v>6327</v>
      </c>
      <c r="I3039">
        <v>3</v>
      </c>
      <c r="J3039">
        <v>0</v>
      </c>
      <c r="K3039">
        <v>233349</v>
      </c>
      <c r="L3039" t="str">
        <f>VLOOKUP(Sales_Data!C3039,Product_Master!$A:$D,2,FALSE)</f>
        <v>Skirt</v>
      </c>
      <c r="M3039">
        <f>VLOOKUP(C3039,Product_Master!$A:$D,4,FALSE)</f>
        <v>77783</v>
      </c>
      <c r="N3039" t="str">
        <f t="shared" si="94"/>
        <v>HIGH</v>
      </c>
      <c r="O3039" t="str" cm="1">
        <f t="array" ref="O3039">_xlfn.IFS(D3039="North","Zone 1",D3039="South","Zone 2",D3039="East","Zone 3",D3039="West","Zone 4")</f>
        <v>Zone 3</v>
      </c>
      <c r="P3039">
        <f t="shared" si="95"/>
        <v>23334.9</v>
      </c>
      <c r="Q3039" t="str">
        <f>VLOOKUP(C3039,Product_Master!$A:$D,3,FALSE)</f>
        <v>Clothing</v>
      </c>
    </row>
    <row r="3040" spans="1:17" x14ac:dyDescent="0.3">
      <c r="A3040" t="s">
        <v>6328</v>
      </c>
      <c r="B3040" t="s">
        <v>2078</v>
      </c>
      <c r="C3040" t="s">
        <v>56</v>
      </c>
      <c r="D3040" t="s">
        <v>171</v>
      </c>
      <c r="E3040" t="s">
        <v>223</v>
      </c>
      <c r="F3040" t="s">
        <v>224</v>
      </c>
      <c r="G3040" t="s">
        <v>200</v>
      </c>
      <c r="H3040" t="s">
        <v>6329</v>
      </c>
      <c r="I3040">
        <v>4</v>
      </c>
      <c r="J3040">
        <v>10</v>
      </c>
      <c r="K3040">
        <v>82990</v>
      </c>
      <c r="L3040" t="str">
        <f>VLOOKUP(Sales_Data!C3040,Product_Master!$A:$D,2,FALSE)</f>
        <v>Computer Desk</v>
      </c>
      <c r="M3040">
        <f>VLOOKUP(C3040,Product_Master!$A:$D,4,FALSE)</f>
        <v>23053</v>
      </c>
      <c r="N3040" t="str">
        <f t="shared" si="94"/>
        <v>HIGH</v>
      </c>
      <c r="O3040" t="str" cm="1">
        <f t="array" ref="O3040">_xlfn.IFS(D3040="North","Zone 1",D3040="South","Zone 2",D3040="East","Zone 3",D3040="West","Zone 4")</f>
        <v>Zone 2</v>
      </c>
      <c r="P3040">
        <f t="shared" si="95"/>
        <v>8299</v>
      </c>
      <c r="Q3040" t="str">
        <f>VLOOKUP(C3040,Product_Master!$A:$D,3,FALSE)</f>
        <v>Furniture</v>
      </c>
    </row>
    <row r="3041" spans="1:17" x14ac:dyDescent="0.3">
      <c r="A3041" t="s">
        <v>6330</v>
      </c>
      <c r="B3041" t="s">
        <v>631</v>
      </c>
      <c r="C3041" t="s">
        <v>7</v>
      </c>
      <c r="D3041" t="s">
        <v>178</v>
      </c>
      <c r="E3041" t="s">
        <v>179</v>
      </c>
      <c r="F3041" t="s">
        <v>180</v>
      </c>
      <c r="G3041" t="s">
        <v>206</v>
      </c>
      <c r="H3041" t="s">
        <v>6331</v>
      </c>
      <c r="I3041">
        <v>10</v>
      </c>
      <c r="J3041">
        <v>5</v>
      </c>
      <c r="K3041">
        <v>608009</v>
      </c>
      <c r="L3041" t="str">
        <f>VLOOKUP(Sales_Data!C3041,Product_Master!$A:$D,2,FALSE)</f>
        <v>HP Laptop</v>
      </c>
      <c r="M3041">
        <f>VLOOKUP(C3041,Product_Master!$A:$D,4,FALSE)</f>
        <v>64001</v>
      </c>
      <c r="N3041" t="str">
        <f t="shared" si="94"/>
        <v>HIGH</v>
      </c>
      <c r="O3041" t="str" cm="1">
        <f t="array" ref="O3041">_xlfn.IFS(D3041="North","Zone 1",D3041="South","Zone 2",D3041="East","Zone 3",D3041="West","Zone 4")</f>
        <v>Zone 3</v>
      </c>
      <c r="P3041">
        <f t="shared" si="95"/>
        <v>60800.9</v>
      </c>
      <c r="Q3041" t="str">
        <f>VLOOKUP(C3041,Product_Master!$A:$D,3,FALSE)</f>
        <v>Electronics</v>
      </c>
    </row>
    <row r="3042" spans="1:17" x14ac:dyDescent="0.3">
      <c r="A3042" t="s">
        <v>6332</v>
      </c>
      <c r="B3042" t="s">
        <v>1491</v>
      </c>
      <c r="C3042" t="s">
        <v>38</v>
      </c>
      <c r="D3042" t="s">
        <v>197</v>
      </c>
      <c r="E3042" t="s">
        <v>198</v>
      </c>
      <c r="F3042" t="s">
        <v>199</v>
      </c>
      <c r="G3042" t="s">
        <v>181</v>
      </c>
      <c r="H3042" t="s">
        <v>6333</v>
      </c>
      <c r="I3042">
        <v>5</v>
      </c>
      <c r="J3042">
        <v>5</v>
      </c>
      <c r="K3042">
        <v>192365</v>
      </c>
      <c r="L3042" t="str">
        <f>VLOOKUP(Sales_Data!C3042,Product_Master!$A:$D,2,FALSE)</f>
        <v>Study Table</v>
      </c>
      <c r="M3042">
        <f>VLOOKUP(C3042,Product_Master!$A:$D,4,FALSE)</f>
        <v>40498</v>
      </c>
      <c r="N3042" t="str">
        <f t="shared" si="94"/>
        <v>HIGH</v>
      </c>
      <c r="O3042" t="str" cm="1">
        <f t="array" ref="O3042">_xlfn.IFS(D3042="North","Zone 1",D3042="South","Zone 2",D3042="East","Zone 3",D3042="West","Zone 4")</f>
        <v>Zone 4</v>
      </c>
      <c r="P3042">
        <f t="shared" si="95"/>
        <v>19236.5</v>
      </c>
      <c r="Q3042" t="str">
        <f>VLOOKUP(C3042,Product_Master!$A:$D,3,FALSE)</f>
        <v>Furniture</v>
      </c>
    </row>
    <row r="3043" spans="1:17" x14ac:dyDescent="0.3">
      <c r="A3043" t="s">
        <v>6334</v>
      </c>
      <c r="B3043" t="s">
        <v>2382</v>
      </c>
      <c r="C3043" t="s">
        <v>64</v>
      </c>
      <c r="D3043" t="s">
        <v>171</v>
      </c>
      <c r="E3043" t="s">
        <v>172</v>
      </c>
      <c r="F3043" t="s">
        <v>173</v>
      </c>
      <c r="G3043" t="s">
        <v>212</v>
      </c>
      <c r="H3043" t="s">
        <v>6335</v>
      </c>
      <c r="I3043">
        <v>9</v>
      </c>
      <c r="J3043">
        <v>10</v>
      </c>
      <c r="K3043">
        <v>368469</v>
      </c>
      <c r="L3043" t="str">
        <f>VLOOKUP(Sales_Data!C3043,Product_Master!$A:$D,2,FALSE)</f>
        <v>Stool</v>
      </c>
      <c r="M3043">
        <f>VLOOKUP(C3043,Product_Master!$A:$D,4,FALSE)</f>
        <v>45490</v>
      </c>
      <c r="N3043" t="str">
        <f t="shared" si="94"/>
        <v>HIGH</v>
      </c>
      <c r="O3043" t="str" cm="1">
        <f t="array" ref="O3043">_xlfn.IFS(D3043="North","Zone 1",D3043="South","Zone 2",D3043="East","Zone 3",D3043="West","Zone 4")</f>
        <v>Zone 2</v>
      </c>
      <c r="P3043">
        <f t="shared" si="95"/>
        <v>36846.9</v>
      </c>
      <c r="Q3043" t="str">
        <f>VLOOKUP(C3043,Product_Master!$A:$D,3,FALSE)</f>
        <v>Furniture</v>
      </c>
    </row>
    <row r="3044" spans="1:17" x14ac:dyDescent="0.3">
      <c r="A3044" t="s">
        <v>6336</v>
      </c>
      <c r="B3044" t="s">
        <v>1574</v>
      </c>
      <c r="C3044" t="s">
        <v>139</v>
      </c>
      <c r="D3044" t="s">
        <v>197</v>
      </c>
      <c r="E3044" t="s">
        <v>260</v>
      </c>
      <c r="F3044" t="s">
        <v>261</v>
      </c>
      <c r="G3044" t="s">
        <v>212</v>
      </c>
      <c r="H3044" t="s">
        <v>6337</v>
      </c>
      <c r="I3044">
        <v>7</v>
      </c>
      <c r="J3044">
        <v>0</v>
      </c>
      <c r="K3044">
        <v>160727</v>
      </c>
      <c r="L3044" t="str">
        <f>VLOOKUP(Sales_Data!C3044,Product_Master!$A:$D,2,FALSE)</f>
        <v>Helmet</v>
      </c>
      <c r="M3044">
        <f>VLOOKUP(C3044,Product_Master!$A:$D,4,FALSE)</f>
        <v>22961</v>
      </c>
      <c r="N3044" t="str">
        <f t="shared" si="94"/>
        <v>HIGH</v>
      </c>
      <c r="O3044" t="str" cm="1">
        <f t="array" ref="O3044">_xlfn.IFS(D3044="North","Zone 1",D3044="South","Zone 2",D3044="East","Zone 3",D3044="West","Zone 4")</f>
        <v>Zone 4</v>
      </c>
      <c r="P3044">
        <f t="shared" si="95"/>
        <v>16072.7</v>
      </c>
      <c r="Q3044" t="str">
        <f>VLOOKUP(C3044,Product_Master!$A:$D,3,FALSE)</f>
        <v>Sports</v>
      </c>
    </row>
    <row r="3045" spans="1:17" x14ac:dyDescent="0.3">
      <c r="A3045" t="s">
        <v>6338</v>
      </c>
      <c r="B3045" t="s">
        <v>1130</v>
      </c>
      <c r="C3045" t="s">
        <v>62</v>
      </c>
      <c r="D3045" t="s">
        <v>197</v>
      </c>
      <c r="E3045" t="s">
        <v>260</v>
      </c>
      <c r="F3045" t="s">
        <v>261</v>
      </c>
      <c r="G3045" t="s">
        <v>200</v>
      </c>
      <c r="H3045" t="s">
        <v>6339</v>
      </c>
      <c r="I3045">
        <v>4</v>
      </c>
      <c r="J3045">
        <v>20</v>
      </c>
      <c r="K3045">
        <v>158950</v>
      </c>
      <c r="L3045" t="str">
        <f>VLOOKUP(Sales_Data!C3045,Product_Master!$A:$D,2,FALSE)</f>
        <v>Recliner</v>
      </c>
      <c r="M3045">
        <f>VLOOKUP(C3045,Product_Master!$A:$D,4,FALSE)</f>
        <v>49672</v>
      </c>
      <c r="N3045" t="str">
        <f t="shared" si="94"/>
        <v>HIGH</v>
      </c>
      <c r="O3045" t="str" cm="1">
        <f t="array" ref="O3045">_xlfn.IFS(D3045="North","Zone 1",D3045="South","Zone 2",D3045="East","Zone 3",D3045="West","Zone 4")</f>
        <v>Zone 4</v>
      </c>
      <c r="P3045">
        <f t="shared" si="95"/>
        <v>15895</v>
      </c>
      <c r="Q3045" t="str">
        <f>VLOOKUP(C3045,Product_Master!$A:$D,3,FALSE)</f>
        <v>Furniture</v>
      </c>
    </row>
    <row r="3046" spans="1:17" x14ac:dyDescent="0.3">
      <c r="A3046" t="s">
        <v>6340</v>
      </c>
      <c r="B3046" t="s">
        <v>3006</v>
      </c>
      <c r="C3046" t="s">
        <v>97</v>
      </c>
      <c r="D3046" t="s">
        <v>178</v>
      </c>
      <c r="E3046" t="s">
        <v>310</v>
      </c>
      <c r="F3046" t="s">
        <v>311</v>
      </c>
      <c r="G3046" t="s">
        <v>212</v>
      </c>
      <c r="H3046" t="s">
        <v>6341</v>
      </c>
      <c r="I3046">
        <v>8</v>
      </c>
      <c r="J3046">
        <v>20</v>
      </c>
      <c r="K3046">
        <v>135968</v>
      </c>
      <c r="L3046" t="str">
        <f>VLOOKUP(Sales_Data!C3046,Product_Master!$A:$D,2,FALSE)</f>
        <v>Rice</v>
      </c>
      <c r="M3046">
        <f>VLOOKUP(C3046,Product_Master!$A:$D,4,FALSE)</f>
        <v>21245</v>
      </c>
      <c r="N3046" t="str">
        <f t="shared" si="94"/>
        <v>HIGH</v>
      </c>
      <c r="O3046" t="str" cm="1">
        <f t="array" ref="O3046">_xlfn.IFS(D3046="North","Zone 1",D3046="South","Zone 2",D3046="East","Zone 3",D3046="West","Zone 4")</f>
        <v>Zone 3</v>
      </c>
      <c r="P3046">
        <f t="shared" si="95"/>
        <v>13596.800000000001</v>
      </c>
      <c r="Q3046" t="str">
        <f>VLOOKUP(C3046,Product_Master!$A:$D,3,FALSE)</f>
        <v>Grocery</v>
      </c>
    </row>
    <row r="3047" spans="1:17" x14ac:dyDescent="0.3">
      <c r="A3047" t="s">
        <v>6342</v>
      </c>
      <c r="B3047" t="s">
        <v>428</v>
      </c>
      <c r="C3047" t="s">
        <v>135</v>
      </c>
      <c r="D3047" t="s">
        <v>178</v>
      </c>
      <c r="E3047" t="s">
        <v>310</v>
      </c>
      <c r="F3047" t="s">
        <v>311</v>
      </c>
      <c r="G3047" t="s">
        <v>262</v>
      </c>
      <c r="H3047" t="s">
        <v>6343</v>
      </c>
      <c r="I3047">
        <v>9</v>
      </c>
      <c r="J3047">
        <v>0</v>
      </c>
      <c r="K3047">
        <v>231156</v>
      </c>
      <c r="L3047" t="str">
        <f>VLOOKUP(Sales_Data!C3047,Product_Master!$A:$D,2,FALSE)</f>
        <v>Yoga Mat</v>
      </c>
      <c r="M3047">
        <f>VLOOKUP(C3047,Product_Master!$A:$D,4,FALSE)</f>
        <v>25684</v>
      </c>
      <c r="N3047" t="str">
        <f t="shared" si="94"/>
        <v>HIGH</v>
      </c>
      <c r="O3047" t="str" cm="1">
        <f t="array" ref="O3047">_xlfn.IFS(D3047="North","Zone 1",D3047="South","Zone 2",D3047="East","Zone 3",D3047="West","Zone 4")</f>
        <v>Zone 3</v>
      </c>
      <c r="P3047">
        <f t="shared" si="95"/>
        <v>23115.600000000002</v>
      </c>
      <c r="Q3047" t="str">
        <f>VLOOKUP(C3047,Product_Master!$A:$D,3,FALSE)</f>
        <v>Sports</v>
      </c>
    </row>
    <row r="3048" spans="1:17" x14ac:dyDescent="0.3">
      <c r="A3048" t="s">
        <v>6344</v>
      </c>
      <c r="B3048" t="s">
        <v>1096</v>
      </c>
      <c r="C3048" t="s">
        <v>149</v>
      </c>
      <c r="D3048" t="s">
        <v>197</v>
      </c>
      <c r="E3048" t="s">
        <v>260</v>
      </c>
      <c r="F3048" t="s">
        <v>261</v>
      </c>
      <c r="G3048" t="s">
        <v>212</v>
      </c>
      <c r="H3048" t="s">
        <v>6345</v>
      </c>
      <c r="I3048">
        <v>10</v>
      </c>
      <c r="J3048">
        <v>10</v>
      </c>
      <c r="K3048">
        <v>308511</v>
      </c>
      <c r="L3048" t="str">
        <f>VLOOKUP(Sales_Data!C3048,Product_Master!$A:$D,2,FALSE)</f>
        <v>Football Shoes</v>
      </c>
      <c r="M3048">
        <f>VLOOKUP(C3048,Product_Master!$A:$D,4,FALSE)</f>
        <v>34279</v>
      </c>
      <c r="N3048" t="str">
        <f t="shared" si="94"/>
        <v>HIGH</v>
      </c>
      <c r="O3048" t="str" cm="1">
        <f t="array" ref="O3048">_xlfn.IFS(D3048="North","Zone 1",D3048="South","Zone 2",D3048="East","Zone 3",D3048="West","Zone 4")</f>
        <v>Zone 4</v>
      </c>
      <c r="P3048">
        <f t="shared" si="95"/>
        <v>30851.100000000002</v>
      </c>
      <c r="Q3048" t="str">
        <f>VLOOKUP(C3048,Product_Master!$A:$D,3,FALSE)</f>
        <v>Sports</v>
      </c>
    </row>
    <row r="3049" spans="1:17" x14ac:dyDescent="0.3">
      <c r="A3049" t="s">
        <v>6346</v>
      </c>
      <c r="B3049" t="s">
        <v>3850</v>
      </c>
      <c r="C3049" t="s">
        <v>44</v>
      </c>
      <c r="D3049" t="s">
        <v>178</v>
      </c>
      <c r="E3049" t="s">
        <v>179</v>
      </c>
      <c r="F3049" t="s">
        <v>180</v>
      </c>
      <c r="G3049" t="s">
        <v>212</v>
      </c>
      <c r="H3049" t="s">
        <v>6347</v>
      </c>
      <c r="I3049">
        <v>1</v>
      </c>
      <c r="J3049">
        <v>15</v>
      </c>
      <c r="K3049">
        <v>63757</v>
      </c>
      <c r="L3049" t="str">
        <f>VLOOKUP(Sales_Data!C3049,Product_Master!$A:$D,2,FALSE)</f>
        <v>Bookshelf</v>
      </c>
      <c r="M3049">
        <f>VLOOKUP(C3049,Product_Master!$A:$D,4,FALSE)</f>
        <v>75009</v>
      </c>
      <c r="N3049" t="str">
        <f t="shared" si="94"/>
        <v>HIGH</v>
      </c>
      <c r="O3049" t="str" cm="1">
        <f t="array" ref="O3049">_xlfn.IFS(D3049="North","Zone 1",D3049="South","Zone 2",D3049="East","Zone 3",D3049="West","Zone 4")</f>
        <v>Zone 3</v>
      </c>
      <c r="P3049">
        <f t="shared" si="95"/>
        <v>6375.7000000000007</v>
      </c>
      <c r="Q3049" t="str">
        <f>VLOOKUP(C3049,Product_Master!$A:$D,3,FALSE)</f>
        <v>Furniture</v>
      </c>
    </row>
    <row r="3050" spans="1:17" x14ac:dyDescent="0.3">
      <c r="A3050" t="s">
        <v>6348</v>
      </c>
      <c r="B3050" t="s">
        <v>557</v>
      </c>
      <c r="C3050" t="s">
        <v>139</v>
      </c>
      <c r="D3050" t="s">
        <v>171</v>
      </c>
      <c r="E3050" t="s">
        <v>204</v>
      </c>
      <c r="F3050" t="s">
        <v>205</v>
      </c>
      <c r="G3050" t="s">
        <v>219</v>
      </c>
      <c r="H3050" t="s">
        <v>6349</v>
      </c>
      <c r="I3050">
        <v>1</v>
      </c>
      <c r="J3050">
        <v>10</v>
      </c>
      <c r="K3050">
        <v>20664</v>
      </c>
      <c r="L3050" t="str">
        <f>VLOOKUP(Sales_Data!C3050,Product_Master!$A:$D,2,FALSE)</f>
        <v>Helmet</v>
      </c>
      <c r="M3050">
        <f>VLOOKUP(C3050,Product_Master!$A:$D,4,FALSE)</f>
        <v>22961</v>
      </c>
      <c r="N3050" t="str">
        <f t="shared" si="94"/>
        <v>HIGH</v>
      </c>
      <c r="O3050" t="str" cm="1">
        <f t="array" ref="O3050">_xlfn.IFS(D3050="North","Zone 1",D3050="South","Zone 2",D3050="East","Zone 3",D3050="West","Zone 4")</f>
        <v>Zone 2</v>
      </c>
      <c r="P3050">
        <f t="shared" si="95"/>
        <v>2066.4</v>
      </c>
      <c r="Q3050" t="str">
        <f>VLOOKUP(C3050,Product_Master!$A:$D,3,FALSE)</f>
        <v>Sports</v>
      </c>
    </row>
    <row r="3051" spans="1:17" x14ac:dyDescent="0.3">
      <c r="A3051" t="s">
        <v>6350</v>
      </c>
      <c r="B3051" t="s">
        <v>524</v>
      </c>
      <c r="C3051" t="s">
        <v>50</v>
      </c>
      <c r="D3051" t="s">
        <v>171</v>
      </c>
      <c r="E3051" t="s">
        <v>223</v>
      </c>
      <c r="F3051" t="s">
        <v>224</v>
      </c>
      <c r="G3051" t="s">
        <v>219</v>
      </c>
      <c r="H3051" t="s">
        <v>6351</v>
      </c>
      <c r="I3051">
        <v>2</v>
      </c>
      <c r="J3051">
        <v>20</v>
      </c>
      <c r="K3051">
        <v>91075</v>
      </c>
      <c r="L3051" t="str">
        <f>VLOOKUP(Sales_Data!C3051,Product_Master!$A:$D,2,FALSE)</f>
        <v>Sofa</v>
      </c>
      <c r="M3051">
        <f>VLOOKUP(C3051,Product_Master!$A:$D,4,FALSE)</f>
        <v>56922</v>
      </c>
      <c r="N3051" t="str">
        <f t="shared" si="94"/>
        <v>HIGH</v>
      </c>
      <c r="O3051" t="str" cm="1">
        <f t="array" ref="O3051">_xlfn.IFS(D3051="North","Zone 1",D3051="South","Zone 2",D3051="East","Zone 3",D3051="West","Zone 4")</f>
        <v>Zone 2</v>
      </c>
      <c r="P3051">
        <f t="shared" si="95"/>
        <v>9107.5</v>
      </c>
      <c r="Q3051" t="str">
        <f>VLOOKUP(C3051,Product_Master!$A:$D,3,FALSE)</f>
        <v>Furniture</v>
      </c>
    </row>
    <row r="3052" spans="1:17" x14ac:dyDescent="0.3">
      <c r="A3052" t="s">
        <v>6352</v>
      </c>
      <c r="B3052" t="s">
        <v>2228</v>
      </c>
      <c r="C3052" t="s">
        <v>66</v>
      </c>
      <c r="D3052" t="s">
        <v>191</v>
      </c>
      <c r="E3052" t="s">
        <v>192</v>
      </c>
      <c r="F3052" t="s">
        <v>193</v>
      </c>
      <c r="G3052" t="s">
        <v>315</v>
      </c>
      <c r="H3052" t="s">
        <v>6353</v>
      </c>
      <c r="I3052">
        <v>2</v>
      </c>
      <c r="J3052">
        <v>10</v>
      </c>
      <c r="K3052">
        <v>87310</v>
      </c>
      <c r="L3052" t="str">
        <f>VLOOKUP(Sales_Data!C3052,Product_Master!$A:$D,2,FALSE)</f>
        <v>Men Shirt</v>
      </c>
      <c r="M3052">
        <f>VLOOKUP(C3052,Product_Master!$A:$D,4,FALSE)</f>
        <v>48506</v>
      </c>
      <c r="N3052" t="str">
        <f t="shared" si="94"/>
        <v>HIGH</v>
      </c>
      <c r="O3052" t="str" cm="1">
        <f t="array" ref="O3052">_xlfn.IFS(D3052="North","Zone 1",D3052="South","Zone 2",D3052="East","Zone 3",D3052="West","Zone 4")</f>
        <v>Zone 1</v>
      </c>
      <c r="P3052">
        <f t="shared" si="95"/>
        <v>8731</v>
      </c>
      <c r="Q3052" t="str">
        <f>VLOOKUP(C3052,Product_Master!$A:$D,3,FALSE)</f>
        <v>Clothing</v>
      </c>
    </row>
    <row r="3053" spans="1:17" x14ac:dyDescent="0.3">
      <c r="A3053" t="s">
        <v>6354</v>
      </c>
      <c r="B3053" t="s">
        <v>336</v>
      </c>
      <c r="C3053" t="s">
        <v>21</v>
      </c>
      <c r="D3053" t="s">
        <v>197</v>
      </c>
      <c r="E3053" t="s">
        <v>210</v>
      </c>
      <c r="F3053" t="s">
        <v>211</v>
      </c>
      <c r="G3053" t="s">
        <v>200</v>
      </c>
      <c r="H3053" t="s">
        <v>6355</v>
      </c>
      <c r="I3053">
        <v>1</v>
      </c>
      <c r="J3053">
        <v>10</v>
      </c>
      <c r="K3053">
        <v>43682</v>
      </c>
      <c r="L3053" t="str">
        <f>VLOOKUP(Sales_Data!C3053,Product_Master!$A:$D,2,FALSE)</f>
        <v>Air Conditioner</v>
      </c>
      <c r="M3053">
        <f>VLOOKUP(C3053,Product_Master!$A:$D,4,FALSE)</f>
        <v>48536</v>
      </c>
      <c r="N3053" t="str">
        <f t="shared" si="94"/>
        <v>HIGH</v>
      </c>
      <c r="O3053" t="str" cm="1">
        <f t="array" ref="O3053">_xlfn.IFS(D3053="North","Zone 1",D3053="South","Zone 2",D3053="East","Zone 3",D3053="West","Zone 4")</f>
        <v>Zone 4</v>
      </c>
      <c r="P3053">
        <f t="shared" si="95"/>
        <v>4368.2</v>
      </c>
      <c r="Q3053" t="str">
        <f>VLOOKUP(C3053,Product_Master!$A:$D,3,FALSE)</f>
        <v>Electronics</v>
      </c>
    </row>
    <row r="3054" spans="1:17" x14ac:dyDescent="0.3">
      <c r="A3054" t="s">
        <v>6356</v>
      </c>
      <c r="B3054" t="s">
        <v>1862</v>
      </c>
      <c r="C3054" t="s">
        <v>85</v>
      </c>
      <c r="D3054" t="s">
        <v>171</v>
      </c>
      <c r="E3054" t="s">
        <v>223</v>
      </c>
      <c r="F3054" t="s">
        <v>224</v>
      </c>
      <c r="G3054" t="s">
        <v>212</v>
      </c>
      <c r="H3054" t="s">
        <v>6357</v>
      </c>
      <c r="I3054">
        <v>2</v>
      </c>
      <c r="J3054">
        <v>15</v>
      </c>
      <c r="K3054">
        <v>125121</v>
      </c>
      <c r="L3054" t="str">
        <f>VLOOKUP(Sales_Data!C3054,Product_Master!$A:$D,2,FALSE)</f>
        <v>Shoes</v>
      </c>
      <c r="M3054">
        <f>VLOOKUP(C3054,Product_Master!$A:$D,4,FALSE)</f>
        <v>73601</v>
      </c>
      <c r="N3054" t="str">
        <f t="shared" si="94"/>
        <v>HIGH</v>
      </c>
      <c r="O3054" t="str" cm="1">
        <f t="array" ref="O3054">_xlfn.IFS(D3054="North","Zone 1",D3054="South","Zone 2",D3054="East","Zone 3",D3054="West","Zone 4")</f>
        <v>Zone 2</v>
      </c>
      <c r="P3054">
        <f t="shared" si="95"/>
        <v>12512.1</v>
      </c>
      <c r="Q3054" t="str">
        <f>VLOOKUP(C3054,Product_Master!$A:$D,3,FALSE)</f>
        <v>Clothing</v>
      </c>
    </row>
    <row r="3055" spans="1:17" x14ac:dyDescent="0.3">
      <c r="A3055" t="s">
        <v>6358</v>
      </c>
      <c r="B3055" t="s">
        <v>2303</v>
      </c>
      <c r="C3055" t="s">
        <v>112</v>
      </c>
      <c r="D3055" t="s">
        <v>178</v>
      </c>
      <c r="E3055" t="s">
        <v>310</v>
      </c>
      <c r="F3055" t="s">
        <v>311</v>
      </c>
      <c r="G3055" t="s">
        <v>219</v>
      </c>
      <c r="H3055" t="s">
        <v>6359</v>
      </c>
      <c r="I3055">
        <v>6</v>
      </c>
      <c r="J3055">
        <v>10</v>
      </c>
      <c r="K3055">
        <v>23095</v>
      </c>
      <c r="L3055" t="str">
        <f>VLOOKUP(Sales_Data!C3055,Product_Master!$A:$D,2,FALSE)</f>
        <v>Pasta</v>
      </c>
      <c r="M3055">
        <f>VLOOKUP(C3055,Product_Master!$A:$D,4,FALSE)</f>
        <v>4277</v>
      </c>
      <c r="N3055" t="str">
        <f t="shared" si="94"/>
        <v>HIGH</v>
      </c>
      <c r="O3055" t="str" cm="1">
        <f t="array" ref="O3055">_xlfn.IFS(D3055="North","Zone 1",D3055="South","Zone 2",D3055="East","Zone 3",D3055="West","Zone 4")</f>
        <v>Zone 3</v>
      </c>
      <c r="P3055">
        <f t="shared" si="95"/>
        <v>2309.5</v>
      </c>
      <c r="Q3055" t="str">
        <f>VLOOKUP(C3055,Product_Master!$A:$D,3,FALSE)</f>
        <v>Grocery</v>
      </c>
    </row>
    <row r="3056" spans="1:17" x14ac:dyDescent="0.3">
      <c r="A3056" t="s">
        <v>6360</v>
      </c>
      <c r="B3056" t="s">
        <v>2011</v>
      </c>
      <c r="C3056" t="s">
        <v>44</v>
      </c>
      <c r="D3056" t="s">
        <v>178</v>
      </c>
      <c r="E3056" t="s">
        <v>185</v>
      </c>
      <c r="F3056" t="s">
        <v>186</v>
      </c>
      <c r="G3056" t="s">
        <v>257</v>
      </c>
      <c r="H3056" t="s">
        <v>6361</v>
      </c>
      <c r="I3056">
        <v>7</v>
      </c>
      <c r="J3056">
        <v>15</v>
      </c>
      <c r="K3056">
        <v>446303</v>
      </c>
      <c r="L3056" t="str">
        <f>VLOOKUP(Sales_Data!C3056,Product_Master!$A:$D,2,FALSE)</f>
        <v>Bookshelf</v>
      </c>
      <c r="M3056">
        <f>VLOOKUP(C3056,Product_Master!$A:$D,4,FALSE)</f>
        <v>75009</v>
      </c>
      <c r="N3056" t="str">
        <f t="shared" si="94"/>
        <v>HIGH</v>
      </c>
      <c r="O3056" t="str" cm="1">
        <f t="array" ref="O3056">_xlfn.IFS(D3056="North","Zone 1",D3056="South","Zone 2",D3056="East","Zone 3",D3056="West","Zone 4")</f>
        <v>Zone 3</v>
      </c>
      <c r="P3056">
        <f t="shared" si="95"/>
        <v>44630.3</v>
      </c>
      <c r="Q3056" t="str">
        <f>VLOOKUP(C3056,Product_Master!$A:$D,3,FALSE)</f>
        <v>Furniture</v>
      </c>
    </row>
    <row r="3057" spans="1:17" x14ac:dyDescent="0.3">
      <c r="A3057" t="s">
        <v>6362</v>
      </c>
      <c r="B3057" t="s">
        <v>1050</v>
      </c>
      <c r="C3057" t="s">
        <v>83</v>
      </c>
      <c r="D3057" t="s">
        <v>191</v>
      </c>
      <c r="E3057" t="s">
        <v>242</v>
      </c>
      <c r="F3057" t="s">
        <v>242</v>
      </c>
      <c r="G3057" t="s">
        <v>212</v>
      </c>
      <c r="H3057" t="s">
        <v>6363</v>
      </c>
      <c r="I3057">
        <v>8</v>
      </c>
      <c r="J3057">
        <v>15</v>
      </c>
      <c r="K3057">
        <v>532195</v>
      </c>
      <c r="L3057" t="str">
        <f>VLOOKUP(Sales_Data!C3057,Product_Master!$A:$D,2,FALSE)</f>
        <v>Track Pants</v>
      </c>
      <c r="M3057">
        <f>VLOOKUP(C3057,Product_Master!$A:$D,4,FALSE)</f>
        <v>78264</v>
      </c>
      <c r="N3057" t="str">
        <f t="shared" si="94"/>
        <v>HIGH</v>
      </c>
      <c r="O3057" t="str" cm="1">
        <f t="array" ref="O3057">_xlfn.IFS(D3057="North","Zone 1",D3057="South","Zone 2",D3057="East","Zone 3",D3057="West","Zone 4")</f>
        <v>Zone 1</v>
      </c>
      <c r="P3057">
        <f t="shared" si="95"/>
        <v>53219.5</v>
      </c>
      <c r="Q3057" t="str">
        <f>VLOOKUP(C3057,Product_Master!$A:$D,3,FALSE)</f>
        <v>Clothing</v>
      </c>
    </row>
    <row r="3058" spans="1:17" x14ac:dyDescent="0.3">
      <c r="A3058" t="s">
        <v>6364</v>
      </c>
      <c r="B3058" t="s">
        <v>5942</v>
      </c>
      <c r="C3058" t="s">
        <v>81</v>
      </c>
      <c r="D3058" t="s">
        <v>178</v>
      </c>
      <c r="E3058" t="s">
        <v>310</v>
      </c>
      <c r="F3058" t="s">
        <v>311</v>
      </c>
      <c r="G3058" t="s">
        <v>212</v>
      </c>
      <c r="H3058" t="s">
        <v>3100</v>
      </c>
      <c r="I3058">
        <v>7</v>
      </c>
      <c r="J3058">
        <v>15</v>
      </c>
      <c r="K3058">
        <v>196599</v>
      </c>
      <c r="L3058" t="str">
        <f>VLOOKUP(Sales_Data!C3058,Product_Master!$A:$D,2,FALSE)</f>
        <v>Blazer</v>
      </c>
      <c r="M3058">
        <f>VLOOKUP(C3058,Product_Master!$A:$D,4,FALSE)</f>
        <v>33042</v>
      </c>
      <c r="N3058" t="str">
        <f t="shared" si="94"/>
        <v>HIGH</v>
      </c>
      <c r="O3058" t="str" cm="1">
        <f t="array" ref="O3058">_xlfn.IFS(D3058="North","Zone 1",D3058="South","Zone 2",D3058="East","Zone 3",D3058="West","Zone 4")</f>
        <v>Zone 3</v>
      </c>
      <c r="P3058">
        <f t="shared" si="95"/>
        <v>19659.900000000001</v>
      </c>
      <c r="Q3058" t="str">
        <f>VLOOKUP(C3058,Product_Master!$A:$D,3,FALSE)</f>
        <v>Clothing</v>
      </c>
    </row>
    <row r="3059" spans="1:17" x14ac:dyDescent="0.3">
      <c r="A3059" t="s">
        <v>6365</v>
      </c>
      <c r="B3059" t="s">
        <v>1027</v>
      </c>
      <c r="C3059" t="s">
        <v>114</v>
      </c>
      <c r="D3059" t="s">
        <v>178</v>
      </c>
      <c r="E3059" t="s">
        <v>179</v>
      </c>
      <c r="F3059" t="s">
        <v>180</v>
      </c>
      <c r="G3059" t="s">
        <v>228</v>
      </c>
      <c r="H3059" t="s">
        <v>6366</v>
      </c>
      <c r="I3059">
        <v>7</v>
      </c>
      <c r="J3059">
        <v>15</v>
      </c>
      <c r="K3059">
        <v>346355</v>
      </c>
      <c r="L3059" t="str">
        <f>VLOOKUP(Sales_Data!C3059,Product_Master!$A:$D,2,FALSE)</f>
        <v>Flour</v>
      </c>
      <c r="M3059">
        <f>VLOOKUP(C3059,Product_Master!$A:$D,4,FALSE)</f>
        <v>58211</v>
      </c>
      <c r="N3059" t="str">
        <f t="shared" si="94"/>
        <v>HIGH</v>
      </c>
      <c r="O3059" t="str" cm="1">
        <f t="array" ref="O3059">_xlfn.IFS(D3059="North","Zone 1",D3059="South","Zone 2",D3059="East","Zone 3",D3059="West","Zone 4")</f>
        <v>Zone 3</v>
      </c>
      <c r="P3059">
        <f t="shared" si="95"/>
        <v>34635.5</v>
      </c>
      <c r="Q3059" t="str">
        <f>VLOOKUP(C3059,Product_Master!$A:$D,3,FALSE)</f>
        <v>Grocery</v>
      </c>
    </row>
    <row r="3060" spans="1:17" x14ac:dyDescent="0.3">
      <c r="A3060" t="s">
        <v>6367</v>
      </c>
      <c r="B3060" t="s">
        <v>969</v>
      </c>
      <c r="C3060" t="s">
        <v>75</v>
      </c>
      <c r="D3060" t="s">
        <v>197</v>
      </c>
      <c r="E3060" t="s">
        <v>210</v>
      </c>
      <c r="F3060" t="s">
        <v>211</v>
      </c>
      <c r="G3060" t="s">
        <v>262</v>
      </c>
      <c r="H3060" t="s">
        <v>865</v>
      </c>
      <c r="I3060">
        <v>8</v>
      </c>
      <c r="J3060">
        <v>0</v>
      </c>
      <c r="K3060">
        <v>321040</v>
      </c>
      <c r="L3060" t="str">
        <f>VLOOKUP(Sales_Data!C3060,Product_Master!$A:$D,2,FALSE)</f>
        <v>Jacket</v>
      </c>
      <c r="M3060">
        <f>VLOOKUP(C3060,Product_Master!$A:$D,4,FALSE)</f>
        <v>40130</v>
      </c>
      <c r="N3060" t="str">
        <f t="shared" si="94"/>
        <v>HIGH</v>
      </c>
      <c r="O3060" t="str" cm="1">
        <f t="array" ref="O3060">_xlfn.IFS(D3060="North","Zone 1",D3060="South","Zone 2",D3060="East","Zone 3",D3060="West","Zone 4")</f>
        <v>Zone 4</v>
      </c>
      <c r="P3060">
        <f t="shared" si="95"/>
        <v>32104</v>
      </c>
      <c r="Q3060" t="str">
        <f>VLOOKUP(C3060,Product_Master!$A:$D,3,FALSE)</f>
        <v>Clothing</v>
      </c>
    </row>
    <row r="3061" spans="1:17" x14ac:dyDescent="0.3">
      <c r="A3061" t="s">
        <v>6368</v>
      </c>
      <c r="B3061" t="s">
        <v>1441</v>
      </c>
      <c r="C3061" t="s">
        <v>7</v>
      </c>
      <c r="D3061" t="s">
        <v>171</v>
      </c>
      <c r="E3061" t="s">
        <v>223</v>
      </c>
      <c r="F3061" t="s">
        <v>224</v>
      </c>
      <c r="G3061" t="s">
        <v>174</v>
      </c>
      <c r="H3061" t="s">
        <v>6369</v>
      </c>
      <c r="I3061">
        <v>5</v>
      </c>
      <c r="J3061">
        <v>10</v>
      </c>
      <c r="K3061">
        <v>288004</v>
      </c>
      <c r="L3061" t="str">
        <f>VLOOKUP(Sales_Data!C3061,Product_Master!$A:$D,2,FALSE)</f>
        <v>HP Laptop</v>
      </c>
      <c r="M3061">
        <f>VLOOKUP(C3061,Product_Master!$A:$D,4,FALSE)</f>
        <v>64001</v>
      </c>
      <c r="N3061" t="str">
        <f t="shared" si="94"/>
        <v>HIGH</v>
      </c>
      <c r="O3061" t="str" cm="1">
        <f t="array" ref="O3061">_xlfn.IFS(D3061="North","Zone 1",D3061="South","Zone 2",D3061="East","Zone 3",D3061="West","Zone 4")</f>
        <v>Zone 2</v>
      </c>
      <c r="P3061">
        <f t="shared" si="95"/>
        <v>28800.400000000001</v>
      </c>
      <c r="Q3061" t="str">
        <f>VLOOKUP(C3061,Product_Master!$A:$D,3,FALSE)</f>
        <v>Electronics</v>
      </c>
    </row>
    <row r="3062" spans="1:17" x14ac:dyDescent="0.3">
      <c r="A3062" t="s">
        <v>6370</v>
      </c>
      <c r="B3062" t="s">
        <v>272</v>
      </c>
      <c r="C3062" t="s">
        <v>25</v>
      </c>
      <c r="D3062" t="s">
        <v>197</v>
      </c>
      <c r="E3062" t="s">
        <v>198</v>
      </c>
      <c r="F3062" t="s">
        <v>199</v>
      </c>
      <c r="G3062" t="s">
        <v>315</v>
      </c>
      <c r="H3062" t="s">
        <v>6371</v>
      </c>
      <c r="I3062">
        <v>2</v>
      </c>
      <c r="J3062">
        <v>15</v>
      </c>
      <c r="K3062">
        <v>16896</v>
      </c>
      <c r="L3062" t="str">
        <f>VLOOKUP(Sales_Data!C3062,Product_Master!$A:$D,2,FALSE)</f>
        <v>Washing Machine</v>
      </c>
      <c r="M3062">
        <f>VLOOKUP(C3062,Product_Master!$A:$D,4,FALSE)</f>
        <v>9939</v>
      </c>
      <c r="N3062" t="str">
        <f t="shared" si="94"/>
        <v>HIGH</v>
      </c>
      <c r="O3062" t="str" cm="1">
        <f t="array" ref="O3062">_xlfn.IFS(D3062="North","Zone 1",D3062="South","Zone 2",D3062="East","Zone 3",D3062="West","Zone 4")</f>
        <v>Zone 4</v>
      </c>
      <c r="P3062">
        <f t="shared" si="95"/>
        <v>1689.6000000000001</v>
      </c>
      <c r="Q3062" t="str">
        <f>VLOOKUP(C3062,Product_Master!$A:$D,3,FALSE)</f>
        <v>Electronics</v>
      </c>
    </row>
    <row r="3063" spans="1:17" x14ac:dyDescent="0.3">
      <c r="A3063" t="s">
        <v>6372</v>
      </c>
      <c r="B3063" t="s">
        <v>1011</v>
      </c>
      <c r="C3063" t="s">
        <v>71</v>
      </c>
      <c r="D3063" t="s">
        <v>171</v>
      </c>
      <c r="E3063" t="s">
        <v>204</v>
      </c>
      <c r="F3063" t="s">
        <v>205</v>
      </c>
      <c r="G3063" t="s">
        <v>285</v>
      </c>
      <c r="H3063" t="s">
        <v>6373</v>
      </c>
      <c r="I3063">
        <v>1</v>
      </c>
      <c r="J3063">
        <v>5</v>
      </c>
      <c r="K3063">
        <v>54450</v>
      </c>
      <c r="L3063" t="str">
        <f>VLOOKUP(Sales_Data!C3063,Product_Master!$A:$D,2,FALSE)</f>
        <v>Jeans</v>
      </c>
      <c r="M3063">
        <f>VLOOKUP(C3063,Product_Master!$A:$D,4,FALSE)</f>
        <v>57316</v>
      </c>
      <c r="N3063" t="str">
        <f t="shared" si="94"/>
        <v>HIGH</v>
      </c>
      <c r="O3063" t="str" cm="1">
        <f t="array" ref="O3063">_xlfn.IFS(D3063="North","Zone 1",D3063="South","Zone 2",D3063="East","Zone 3",D3063="West","Zone 4")</f>
        <v>Zone 2</v>
      </c>
      <c r="P3063">
        <f t="shared" si="95"/>
        <v>5445</v>
      </c>
      <c r="Q3063" t="str">
        <f>VLOOKUP(C3063,Product_Master!$A:$D,3,FALSE)</f>
        <v>Clothing</v>
      </c>
    </row>
    <row r="3064" spans="1:17" x14ac:dyDescent="0.3">
      <c r="A3064" t="s">
        <v>6374</v>
      </c>
      <c r="B3064" t="s">
        <v>2632</v>
      </c>
      <c r="C3064" t="s">
        <v>44</v>
      </c>
      <c r="D3064" t="s">
        <v>197</v>
      </c>
      <c r="E3064" t="s">
        <v>210</v>
      </c>
      <c r="F3064" t="s">
        <v>211</v>
      </c>
      <c r="G3064" t="s">
        <v>243</v>
      </c>
      <c r="H3064" t="s">
        <v>4214</v>
      </c>
      <c r="I3064">
        <v>6</v>
      </c>
      <c r="J3064">
        <v>15</v>
      </c>
      <c r="K3064">
        <v>382545</v>
      </c>
      <c r="L3064" t="str">
        <f>VLOOKUP(Sales_Data!C3064,Product_Master!$A:$D,2,FALSE)</f>
        <v>Bookshelf</v>
      </c>
      <c r="M3064">
        <f>VLOOKUP(C3064,Product_Master!$A:$D,4,FALSE)</f>
        <v>75009</v>
      </c>
      <c r="N3064" t="str">
        <f t="shared" si="94"/>
        <v>HIGH</v>
      </c>
      <c r="O3064" t="str" cm="1">
        <f t="array" ref="O3064">_xlfn.IFS(D3064="North","Zone 1",D3064="South","Zone 2",D3064="East","Zone 3",D3064="West","Zone 4")</f>
        <v>Zone 4</v>
      </c>
      <c r="P3064">
        <f t="shared" si="95"/>
        <v>38254.5</v>
      </c>
      <c r="Q3064" t="str">
        <f>VLOOKUP(C3064,Product_Master!$A:$D,3,FALSE)</f>
        <v>Furniture</v>
      </c>
    </row>
    <row r="3065" spans="1:17" x14ac:dyDescent="0.3">
      <c r="A3065" t="s">
        <v>6375</v>
      </c>
      <c r="B3065" t="s">
        <v>2000</v>
      </c>
      <c r="C3065" t="s">
        <v>79</v>
      </c>
      <c r="D3065" t="s">
        <v>171</v>
      </c>
      <c r="E3065" t="s">
        <v>204</v>
      </c>
      <c r="F3065" t="s">
        <v>205</v>
      </c>
      <c r="G3065" t="s">
        <v>200</v>
      </c>
      <c r="H3065" t="s">
        <v>5622</v>
      </c>
      <c r="I3065">
        <v>7</v>
      </c>
      <c r="J3065">
        <v>10</v>
      </c>
      <c r="K3065">
        <v>25855</v>
      </c>
      <c r="L3065" t="str">
        <f>VLOOKUP(Sales_Data!C3065,Product_Master!$A:$D,2,FALSE)</f>
        <v>Formal Shirt</v>
      </c>
      <c r="M3065">
        <f>VLOOKUP(C3065,Product_Master!$A:$D,4,FALSE)</f>
        <v>4104</v>
      </c>
      <c r="N3065" t="str">
        <f t="shared" si="94"/>
        <v>HIGH</v>
      </c>
      <c r="O3065" t="str" cm="1">
        <f t="array" ref="O3065">_xlfn.IFS(D3065="North","Zone 1",D3065="South","Zone 2",D3065="East","Zone 3",D3065="West","Zone 4")</f>
        <v>Zone 2</v>
      </c>
      <c r="P3065">
        <f t="shared" si="95"/>
        <v>2585.5</v>
      </c>
      <c r="Q3065" t="str">
        <f>VLOOKUP(C3065,Product_Master!$A:$D,3,FALSE)</f>
        <v>Clothing</v>
      </c>
    </row>
    <row r="3066" spans="1:17" x14ac:dyDescent="0.3">
      <c r="A3066" t="s">
        <v>6376</v>
      </c>
      <c r="B3066" t="s">
        <v>1096</v>
      </c>
      <c r="C3066" t="s">
        <v>91</v>
      </c>
      <c r="D3066" t="s">
        <v>191</v>
      </c>
      <c r="E3066" t="s">
        <v>238</v>
      </c>
      <c r="F3066" t="s">
        <v>238</v>
      </c>
      <c r="G3066" t="s">
        <v>200</v>
      </c>
      <c r="H3066" t="s">
        <v>6377</v>
      </c>
      <c r="I3066">
        <v>7</v>
      </c>
      <c r="J3066">
        <v>5</v>
      </c>
      <c r="K3066">
        <v>198083</v>
      </c>
      <c r="L3066" t="str">
        <f>VLOOKUP(Sales_Data!C3066,Product_Master!$A:$D,2,FALSE)</f>
        <v>Sweater</v>
      </c>
      <c r="M3066">
        <f>VLOOKUP(C3066,Product_Master!$A:$D,4,FALSE)</f>
        <v>29787</v>
      </c>
      <c r="N3066" t="str">
        <f t="shared" si="94"/>
        <v>HIGH</v>
      </c>
      <c r="O3066" t="str" cm="1">
        <f t="array" ref="O3066">_xlfn.IFS(D3066="North","Zone 1",D3066="South","Zone 2",D3066="East","Zone 3",D3066="West","Zone 4")</f>
        <v>Zone 1</v>
      </c>
      <c r="P3066">
        <f t="shared" si="95"/>
        <v>19808.300000000003</v>
      </c>
      <c r="Q3066" t="str">
        <f>VLOOKUP(C3066,Product_Master!$A:$D,3,FALSE)</f>
        <v>Clothing</v>
      </c>
    </row>
    <row r="3067" spans="1:17" x14ac:dyDescent="0.3">
      <c r="A3067" t="s">
        <v>6378</v>
      </c>
      <c r="B3067" t="s">
        <v>2056</v>
      </c>
      <c r="C3067" t="s">
        <v>141</v>
      </c>
      <c r="D3067" t="s">
        <v>197</v>
      </c>
      <c r="E3067" t="s">
        <v>260</v>
      </c>
      <c r="F3067" t="s">
        <v>261</v>
      </c>
      <c r="G3067" t="s">
        <v>206</v>
      </c>
      <c r="H3067" t="s">
        <v>6379</v>
      </c>
      <c r="I3067">
        <v>11</v>
      </c>
      <c r="J3067">
        <v>10</v>
      </c>
      <c r="K3067">
        <v>410404</v>
      </c>
      <c r="L3067" t="str">
        <f>VLOOKUP(Sales_Data!C3067,Product_Master!$A:$D,2,FALSE)</f>
        <v>Gloves</v>
      </c>
      <c r="M3067">
        <f>VLOOKUP(C3067,Product_Master!$A:$D,4,FALSE)</f>
        <v>41455</v>
      </c>
      <c r="N3067" t="str">
        <f t="shared" si="94"/>
        <v>HIGH</v>
      </c>
      <c r="O3067" t="str" cm="1">
        <f t="array" ref="O3067">_xlfn.IFS(D3067="North","Zone 1",D3067="South","Zone 2",D3067="East","Zone 3",D3067="West","Zone 4")</f>
        <v>Zone 4</v>
      </c>
      <c r="P3067">
        <f t="shared" si="95"/>
        <v>41040.400000000001</v>
      </c>
      <c r="Q3067" t="str">
        <f>VLOOKUP(C3067,Product_Master!$A:$D,3,FALSE)</f>
        <v>Sports</v>
      </c>
    </row>
    <row r="3068" spans="1:17" x14ac:dyDescent="0.3">
      <c r="A3068" t="s">
        <v>6380</v>
      </c>
      <c r="B3068" t="s">
        <v>920</v>
      </c>
      <c r="C3068" t="s">
        <v>75</v>
      </c>
      <c r="D3068" t="s">
        <v>171</v>
      </c>
      <c r="E3068" t="s">
        <v>172</v>
      </c>
      <c r="F3068" t="s">
        <v>173</v>
      </c>
      <c r="G3068" t="s">
        <v>253</v>
      </c>
      <c r="H3068" t="s">
        <v>1930</v>
      </c>
      <c r="I3068">
        <v>11</v>
      </c>
      <c r="J3068">
        <v>15</v>
      </c>
      <c r="K3068">
        <v>375215</v>
      </c>
      <c r="L3068" t="str">
        <f>VLOOKUP(Sales_Data!C3068,Product_Master!$A:$D,2,FALSE)</f>
        <v>Jacket</v>
      </c>
      <c r="M3068">
        <f>VLOOKUP(C3068,Product_Master!$A:$D,4,FALSE)</f>
        <v>40130</v>
      </c>
      <c r="N3068" t="str">
        <f t="shared" si="94"/>
        <v>HIGH</v>
      </c>
      <c r="O3068" t="str" cm="1">
        <f t="array" ref="O3068">_xlfn.IFS(D3068="North","Zone 1",D3068="South","Zone 2",D3068="East","Zone 3",D3068="West","Zone 4")</f>
        <v>Zone 2</v>
      </c>
      <c r="P3068">
        <f t="shared" si="95"/>
        <v>37521.5</v>
      </c>
      <c r="Q3068" t="str">
        <f>VLOOKUP(C3068,Product_Master!$A:$D,3,FALSE)</f>
        <v>Clothing</v>
      </c>
    </row>
    <row r="3069" spans="1:17" x14ac:dyDescent="0.3">
      <c r="A3069" t="s">
        <v>6381</v>
      </c>
      <c r="B3069" t="s">
        <v>3353</v>
      </c>
      <c r="C3069" t="s">
        <v>60</v>
      </c>
      <c r="D3069" t="s">
        <v>197</v>
      </c>
      <c r="E3069" t="s">
        <v>198</v>
      </c>
      <c r="F3069" t="s">
        <v>199</v>
      </c>
      <c r="G3069" t="s">
        <v>253</v>
      </c>
      <c r="H3069" t="s">
        <v>6382</v>
      </c>
      <c r="I3069">
        <v>11</v>
      </c>
      <c r="J3069">
        <v>0</v>
      </c>
      <c r="K3069">
        <v>656040</v>
      </c>
      <c r="L3069" t="str">
        <f>VLOOKUP(Sales_Data!C3069,Product_Master!$A:$D,2,FALSE)</f>
        <v>Cupboard</v>
      </c>
      <c r="M3069">
        <f>VLOOKUP(C3069,Product_Master!$A:$D,4,FALSE)</f>
        <v>59640</v>
      </c>
      <c r="N3069" t="str">
        <f t="shared" si="94"/>
        <v>HIGH</v>
      </c>
      <c r="O3069" t="str" cm="1">
        <f t="array" ref="O3069">_xlfn.IFS(D3069="North","Zone 1",D3069="South","Zone 2",D3069="East","Zone 3",D3069="West","Zone 4")</f>
        <v>Zone 4</v>
      </c>
      <c r="P3069">
        <f t="shared" si="95"/>
        <v>65604</v>
      </c>
      <c r="Q3069" t="str">
        <f>VLOOKUP(C3069,Product_Master!$A:$D,3,FALSE)</f>
        <v>Furniture</v>
      </c>
    </row>
    <row r="3070" spans="1:17" x14ac:dyDescent="0.3">
      <c r="A3070" t="s">
        <v>6383</v>
      </c>
      <c r="B3070" t="s">
        <v>1421</v>
      </c>
      <c r="C3070" t="s">
        <v>100</v>
      </c>
      <c r="D3070" t="s">
        <v>171</v>
      </c>
      <c r="E3070" t="s">
        <v>223</v>
      </c>
      <c r="F3070" t="s">
        <v>224</v>
      </c>
      <c r="G3070" t="s">
        <v>262</v>
      </c>
      <c r="H3070" t="s">
        <v>6384</v>
      </c>
      <c r="I3070">
        <v>3</v>
      </c>
      <c r="J3070">
        <v>20</v>
      </c>
      <c r="K3070">
        <v>148413</v>
      </c>
      <c r="L3070" t="str">
        <f>VLOOKUP(Sales_Data!C3070,Product_Master!$A:$D,2,FALSE)</f>
        <v>Sugar</v>
      </c>
      <c r="M3070">
        <f>VLOOKUP(C3070,Product_Master!$A:$D,4,FALSE)</f>
        <v>61839</v>
      </c>
      <c r="N3070" t="str">
        <f t="shared" si="94"/>
        <v>HIGH</v>
      </c>
      <c r="O3070" t="str" cm="1">
        <f t="array" ref="O3070">_xlfn.IFS(D3070="North","Zone 1",D3070="South","Zone 2",D3070="East","Zone 3",D3070="West","Zone 4")</f>
        <v>Zone 2</v>
      </c>
      <c r="P3070">
        <f t="shared" si="95"/>
        <v>14841.300000000001</v>
      </c>
      <c r="Q3070" t="str">
        <f>VLOOKUP(C3070,Product_Master!$A:$D,3,FALSE)</f>
        <v>Grocery</v>
      </c>
    </row>
    <row r="3071" spans="1:17" x14ac:dyDescent="0.3">
      <c r="A3071" t="s">
        <v>6385</v>
      </c>
      <c r="B3071" t="s">
        <v>1410</v>
      </c>
      <c r="C3071" t="s">
        <v>118</v>
      </c>
      <c r="D3071" t="s">
        <v>171</v>
      </c>
      <c r="E3071" t="s">
        <v>223</v>
      </c>
      <c r="F3071" t="s">
        <v>224</v>
      </c>
      <c r="G3071" t="s">
        <v>257</v>
      </c>
      <c r="H3071" t="s">
        <v>6386</v>
      </c>
      <c r="I3071">
        <v>2</v>
      </c>
      <c r="J3071">
        <v>5</v>
      </c>
      <c r="K3071">
        <v>27388</v>
      </c>
      <c r="L3071" t="str">
        <f>VLOOKUP(Sales_Data!C3071,Product_Master!$A:$D,2,FALSE)</f>
        <v>Juice</v>
      </c>
      <c r="M3071">
        <f>VLOOKUP(C3071,Product_Master!$A:$D,4,FALSE)</f>
        <v>14415</v>
      </c>
      <c r="N3071" t="str">
        <f t="shared" si="94"/>
        <v>HIGH</v>
      </c>
      <c r="O3071" t="str" cm="1">
        <f t="array" ref="O3071">_xlfn.IFS(D3071="North","Zone 1",D3071="South","Zone 2",D3071="East","Zone 3",D3071="West","Zone 4")</f>
        <v>Zone 2</v>
      </c>
      <c r="P3071">
        <f t="shared" si="95"/>
        <v>2738.8</v>
      </c>
      <c r="Q3071" t="str">
        <f>VLOOKUP(C3071,Product_Master!$A:$D,3,FALSE)</f>
        <v>Grocery</v>
      </c>
    </row>
    <row r="3072" spans="1:17" x14ac:dyDescent="0.3">
      <c r="A3072" t="s">
        <v>6387</v>
      </c>
      <c r="B3072" t="s">
        <v>1559</v>
      </c>
      <c r="C3072" t="s">
        <v>27</v>
      </c>
      <c r="D3072" t="s">
        <v>171</v>
      </c>
      <c r="E3072" t="s">
        <v>223</v>
      </c>
      <c r="F3072" t="s">
        <v>224</v>
      </c>
      <c r="G3072" t="s">
        <v>315</v>
      </c>
      <c r="H3072" t="s">
        <v>1046</v>
      </c>
      <c r="I3072">
        <v>7</v>
      </c>
      <c r="J3072">
        <v>15</v>
      </c>
      <c r="K3072">
        <v>335074</v>
      </c>
      <c r="L3072" t="str">
        <f>VLOOKUP(Sales_Data!C3072,Product_Master!$A:$D,2,FALSE)</f>
        <v>Microwave</v>
      </c>
      <c r="M3072">
        <f>VLOOKUP(C3072,Product_Master!$A:$D,4,FALSE)</f>
        <v>56315</v>
      </c>
      <c r="N3072" t="str">
        <f t="shared" si="94"/>
        <v>HIGH</v>
      </c>
      <c r="O3072" t="str" cm="1">
        <f t="array" ref="O3072">_xlfn.IFS(D3072="North","Zone 1",D3072="South","Zone 2",D3072="East","Zone 3",D3072="West","Zone 4")</f>
        <v>Zone 2</v>
      </c>
      <c r="P3072">
        <f t="shared" si="95"/>
        <v>33507.4</v>
      </c>
      <c r="Q3072" t="str">
        <f>VLOOKUP(C3072,Product_Master!$A:$D,3,FALSE)</f>
        <v>Electronics</v>
      </c>
    </row>
    <row r="3073" spans="1:17" x14ac:dyDescent="0.3">
      <c r="A3073" t="s">
        <v>6388</v>
      </c>
      <c r="B3073" t="s">
        <v>413</v>
      </c>
      <c r="C3073" t="s">
        <v>60</v>
      </c>
      <c r="D3073" t="s">
        <v>171</v>
      </c>
      <c r="E3073" t="s">
        <v>172</v>
      </c>
      <c r="F3073" t="s">
        <v>173</v>
      </c>
      <c r="G3073" t="s">
        <v>206</v>
      </c>
      <c r="H3073" t="s">
        <v>6077</v>
      </c>
      <c r="I3073">
        <v>9</v>
      </c>
      <c r="J3073">
        <v>0</v>
      </c>
      <c r="K3073">
        <v>536760</v>
      </c>
      <c r="L3073" t="str">
        <f>VLOOKUP(Sales_Data!C3073,Product_Master!$A:$D,2,FALSE)</f>
        <v>Cupboard</v>
      </c>
      <c r="M3073">
        <f>VLOOKUP(C3073,Product_Master!$A:$D,4,FALSE)</f>
        <v>59640</v>
      </c>
      <c r="N3073" t="str">
        <f t="shared" si="94"/>
        <v>HIGH</v>
      </c>
      <c r="O3073" t="str" cm="1">
        <f t="array" ref="O3073">_xlfn.IFS(D3073="North","Zone 1",D3073="South","Zone 2",D3073="East","Zone 3",D3073="West","Zone 4")</f>
        <v>Zone 2</v>
      </c>
      <c r="P3073">
        <f t="shared" si="95"/>
        <v>53676</v>
      </c>
      <c r="Q3073" t="str">
        <f>VLOOKUP(C3073,Product_Master!$A:$D,3,FALSE)</f>
        <v>Furniture</v>
      </c>
    </row>
    <row r="3074" spans="1:17" x14ac:dyDescent="0.3">
      <c r="A3074" t="s">
        <v>6389</v>
      </c>
      <c r="B3074" t="s">
        <v>231</v>
      </c>
      <c r="C3074" t="s">
        <v>114</v>
      </c>
      <c r="D3074" t="s">
        <v>178</v>
      </c>
      <c r="E3074" t="s">
        <v>185</v>
      </c>
      <c r="F3074" t="s">
        <v>186</v>
      </c>
      <c r="G3074" t="s">
        <v>253</v>
      </c>
      <c r="H3074" t="s">
        <v>6390</v>
      </c>
      <c r="I3074">
        <v>5</v>
      </c>
      <c r="J3074">
        <v>10</v>
      </c>
      <c r="K3074">
        <v>261949</v>
      </c>
      <c r="L3074" t="str">
        <f>VLOOKUP(Sales_Data!C3074,Product_Master!$A:$D,2,FALSE)</f>
        <v>Flour</v>
      </c>
      <c r="M3074">
        <f>VLOOKUP(C3074,Product_Master!$A:$D,4,FALSE)</f>
        <v>58211</v>
      </c>
      <c r="N3074" t="str">
        <f t="shared" si="94"/>
        <v>HIGH</v>
      </c>
      <c r="O3074" t="str" cm="1">
        <f t="array" ref="O3074">_xlfn.IFS(D3074="North","Zone 1",D3074="South","Zone 2",D3074="East","Zone 3",D3074="West","Zone 4")</f>
        <v>Zone 3</v>
      </c>
      <c r="P3074">
        <f t="shared" si="95"/>
        <v>26194.9</v>
      </c>
      <c r="Q3074" t="str">
        <f>VLOOKUP(C3074,Product_Master!$A:$D,3,FALSE)</f>
        <v>Grocery</v>
      </c>
    </row>
    <row r="3075" spans="1:17" x14ac:dyDescent="0.3">
      <c r="A3075" t="s">
        <v>6391</v>
      </c>
      <c r="B3075" t="s">
        <v>646</v>
      </c>
      <c r="C3075" t="s">
        <v>35</v>
      </c>
      <c r="D3075" t="s">
        <v>171</v>
      </c>
      <c r="E3075" t="s">
        <v>204</v>
      </c>
      <c r="F3075" t="s">
        <v>205</v>
      </c>
      <c r="G3075" t="s">
        <v>219</v>
      </c>
      <c r="H3075" t="s">
        <v>5744</v>
      </c>
      <c r="I3075">
        <v>1</v>
      </c>
      <c r="J3075">
        <v>0</v>
      </c>
      <c r="K3075">
        <v>43344</v>
      </c>
      <c r="L3075" t="str">
        <f>VLOOKUP(Sales_Data!C3075,Product_Master!$A:$D,2,FALSE)</f>
        <v>Office Chair</v>
      </c>
      <c r="M3075">
        <f>VLOOKUP(C3075,Product_Master!$A:$D,4,FALSE)</f>
        <v>43344</v>
      </c>
      <c r="N3075" t="str">
        <f t="shared" ref="N3075:N3138" si="96">IF(K3075&gt;15000,"HIGH",IF(K3075&gt;=5000,"MEDIUM","LOW"))</f>
        <v>HIGH</v>
      </c>
      <c r="O3075" t="str" cm="1">
        <f t="array" ref="O3075">_xlfn.IFS(D3075="North","Zone 1",D3075="South","Zone 2",D3075="East","Zone 3",D3075="West","Zone 4")</f>
        <v>Zone 2</v>
      </c>
      <c r="P3075">
        <f t="shared" ref="P3075:P3138" si="97">IF(N3075="HIGH",K3075*10%,IF(N3075="MEDIUM",K3075*5%,K3075*2%))</f>
        <v>4334.4000000000005</v>
      </c>
      <c r="Q3075" t="str">
        <f>VLOOKUP(C3075,Product_Master!$A:$D,3,FALSE)</f>
        <v>Furniture</v>
      </c>
    </row>
    <row r="3076" spans="1:17" x14ac:dyDescent="0.3">
      <c r="A3076" t="s">
        <v>6392</v>
      </c>
      <c r="B3076" t="s">
        <v>1657</v>
      </c>
      <c r="C3076" t="s">
        <v>126</v>
      </c>
      <c r="D3076" t="s">
        <v>197</v>
      </c>
      <c r="E3076" t="s">
        <v>198</v>
      </c>
      <c r="F3076" t="s">
        <v>199</v>
      </c>
      <c r="G3076" t="s">
        <v>212</v>
      </c>
      <c r="H3076" t="s">
        <v>6393</v>
      </c>
      <c r="I3076">
        <v>4</v>
      </c>
      <c r="J3076">
        <v>15</v>
      </c>
      <c r="K3076">
        <v>14008</v>
      </c>
      <c r="L3076" t="str">
        <f>VLOOKUP(Sales_Data!C3076,Product_Master!$A:$D,2,FALSE)</f>
        <v>Honey</v>
      </c>
      <c r="M3076">
        <f>VLOOKUP(C3076,Product_Master!$A:$D,4,FALSE)</f>
        <v>4120</v>
      </c>
      <c r="N3076" t="str">
        <f t="shared" si="96"/>
        <v>MEDIUM</v>
      </c>
      <c r="O3076" t="str" cm="1">
        <f t="array" ref="O3076">_xlfn.IFS(D3076="North","Zone 1",D3076="South","Zone 2",D3076="East","Zone 3",D3076="West","Zone 4")</f>
        <v>Zone 4</v>
      </c>
      <c r="P3076">
        <f t="shared" si="97"/>
        <v>700.40000000000009</v>
      </c>
      <c r="Q3076" t="str">
        <f>VLOOKUP(C3076,Product_Master!$A:$D,3,FALSE)</f>
        <v>Grocery</v>
      </c>
    </row>
    <row r="3077" spans="1:17" x14ac:dyDescent="0.3">
      <c r="A3077" t="s">
        <v>6394</v>
      </c>
      <c r="B3077" t="s">
        <v>750</v>
      </c>
      <c r="C3077" t="s">
        <v>79</v>
      </c>
      <c r="D3077" t="s">
        <v>191</v>
      </c>
      <c r="E3077" t="s">
        <v>192</v>
      </c>
      <c r="F3077" t="s">
        <v>193</v>
      </c>
      <c r="G3077" t="s">
        <v>206</v>
      </c>
      <c r="H3077" t="s">
        <v>6395</v>
      </c>
      <c r="I3077">
        <v>12</v>
      </c>
      <c r="J3077">
        <v>15</v>
      </c>
      <c r="K3077">
        <v>41860</v>
      </c>
      <c r="L3077" t="str">
        <f>VLOOKUP(Sales_Data!C3077,Product_Master!$A:$D,2,FALSE)</f>
        <v>Formal Shirt</v>
      </c>
      <c r="M3077">
        <f>VLOOKUP(C3077,Product_Master!$A:$D,4,FALSE)</f>
        <v>4104</v>
      </c>
      <c r="N3077" t="str">
        <f t="shared" si="96"/>
        <v>HIGH</v>
      </c>
      <c r="O3077" t="str" cm="1">
        <f t="array" ref="O3077">_xlfn.IFS(D3077="North","Zone 1",D3077="South","Zone 2",D3077="East","Zone 3",D3077="West","Zone 4")</f>
        <v>Zone 1</v>
      </c>
      <c r="P3077">
        <f t="shared" si="97"/>
        <v>4186</v>
      </c>
      <c r="Q3077" t="str">
        <f>VLOOKUP(C3077,Product_Master!$A:$D,3,FALSE)</f>
        <v>Clothing</v>
      </c>
    </row>
    <row r="3078" spans="1:17" x14ac:dyDescent="0.3">
      <c r="A3078" t="s">
        <v>6396</v>
      </c>
      <c r="B3078" t="s">
        <v>3264</v>
      </c>
      <c r="C3078" t="s">
        <v>58</v>
      </c>
      <c r="D3078" t="s">
        <v>191</v>
      </c>
      <c r="E3078" t="s">
        <v>238</v>
      </c>
      <c r="F3078" t="s">
        <v>238</v>
      </c>
      <c r="G3078" t="s">
        <v>253</v>
      </c>
      <c r="H3078" t="s">
        <v>6397</v>
      </c>
      <c r="I3078">
        <v>5</v>
      </c>
      <c r="J3078">
        <v>0</v>
      </c>
      <c r="K3078">
        <v>138500</v>
      </c>
      <c r="L3078" t="str">
        <f>VLOOKUP(Sales_Data!C3078,Product_Master!$A:$D,2,FALSE)</f>
        <v>Side Table</v>
      </c>
      <c r="M3078">
        <f>VLOOKUP(C3078,Product_Master!$A:$D,4,FALSE)</f>
        <v>27700</v>
      </c>
      <c r="N3078" t="str">
        <f t="shared" si="96"/>
        <v>HIGH</v>
      </c>
      <c r="O3078" t="str" cm="1">
        <f t="array" ref="O3078">_xlfn.IFS(D3078="North","Zone 1",D3078="South","Zone 2",D3078="East","Zone 3",D3078="West","Zone 4")</f>
        <v>Zone 1</v>
      </c>
      <c r="P3078">
        <f t="shared" si="97"/>
        <v>13850</v>
      </c>
      <c r="Q3078" t="str">
        <f>VLOOKUP(C3078,Product_Master!$A:$D,3,FALSE)</f>
        <v>Furniture</v>
      </c>
    </row>
    <row r="3079" spans="1:17" x14ac:dyDescent="0.3">
      <c r="A3079" t="s">
        <v>6398</v>
      </c>
      <c r="B3079" t="s">
        <v>891</v>
      </c>
      <c r="C3079" t="s">
        <v>46</v>
      </c>
      <c r="D3079" t="s">
        <v>197</v>
      </c>
      <c r="E3079" t="s">
        <v>210</v>
      </c>
      <c r="F3079" t="s">
        <v>211</v>
      </c>
      <c r="G3079" t="s">
        <v>181</v>
      </c>
      <c r="H3079" t="s">
        <v>6399</v>
      </c>
      <c r="I3079">
        <v>11</v>
      </c>
      <c r="J3079">
        <v>0</v>
      </c>
      <c r="K3079">
        <v>686543</v>
      </c>
      <c r="L3079" t="str">
        <f>VLOOKUP(Sales_Data!C3079,Product_Master!$A:$D,2,FALSE)</f>
        <v>Wardrobe</v>
      </c>
      <c r="M3079">
        <f>VLOOKUP(C3079,Product_Master!$A:$D,4,FALSE)</f>
        <v>62413</v>
      </c>
      <c r="N3079" t="str">
        <f t="shared" si="96"/>
        <v>HIGH</v>
      </c>
      <c r="O3079" t="str" cm="1">
        <f t="array" ref="O3079">_xlfn.IFS(D3079="North","Zone 1",D3079="South","Zone 2",D3079="East","Zone 3",D3079="West","Zone 4")</f>
        <v>Zone 4</v>
      </c>
      <c r="P3079">
        <f t="shared" si="97"/>
        <v>68654.3</v>
      </c>
      <c r="Q3079" t="str">
        <f>VLOOKUP(C3079,Product_Master!$A:$D,3,FALSE)</f>
        <v>Furniture</v>
      </c>
    </row>
    <row r="3080" spans="1:17" x14ac:dyDescent="0.3">
      <c r="A3080" t="s">
        <v>6400</v>
      </c>
      <c r="B3080" t="s">
        <v>2022</v>
      </c>
      <c r="C3080" t="s">
        <v>77</v>
      </c>
      <c r="D3080" t="s">
        <v>171</v>
      </c>
      <c r="E3080" t="s">
        <v>204</v>
      </c>
      <c r="F3080" t="s">
        <v>205</v>
      </c>
      <c r="G3080" t="s">
        <v>285</v>
      </c>
      <c r="H3080" t="s">
        <v>6401</v>
      </c>
      <c r="I3080">
        <v>12</v>
      </c>
      <c r="J3080">
        <v>15</v>
      </c>
      <c r="K3080">
        <v>210987</v>
      </c>
      <c r="L3080" t="str">
        <f>VLOOKUP(Sales_Data!C3080,Product_Master!$A:$D,2,FALSE)</f>
        <v>Saree</v>
      </c>
      <c r="M3080">
        <f>VLOOKUP(C3080,Product_Master!$A:$D,4,FALSE)</f>
        <v>20685</v>
      </c>
      <c r="N3080" t="str">
        <f t="shared" si="96"/>
        <v>HIGH</v>
      </c>
      <c r="O3080" t="str" cm="1">
        <f t="array" ref="O3080">_xlfn.IFS(D3080="North","Zone 1",D3080="South","Zone 2",D3080="East","Zone 3",D3080="West","Zone 4")</f>
        <v>Zone 2</v>
      </c>
      <c r="P3080">
        <f t="shared" si="97"/>
        <v>21098.7</v>
      </c>
      <c r="Q3080" t="str">
        <f>VLOOKUP(C3080,Product_Master!$A:$D,3,FALSE)</f>
        <v>Clothing</v>
      </c>
    </row>
    <row r="3081" spans="1:17" x14ac:dyDescent="0.3">
      <c r="A3081" t="s">
        <v>6402</v>
      </c>
      <c r="B3081" t="s">
        <v>980</v>
      </c>
      <c r="C3081" t="s">
        <v>97</v>
      </c>
      <c r="D3081" t="s">
        <v>191</v>
      </c>
      <c r="E3081" t="s">
        <v>242</v>
      </c>
      <c r="F3081" t="s">
        <v>242</v>
      </c>
      <c r="G3081" t="s">
        <v>262</v>
      </c>
      <c r="H3081" t="s">
        <v>6403</v>
      </c>
      <c r="I3081">
        <v>12</v>
      </c>
      <c r="J3081">
        <v>15</v>
      </c>
      <c r="K3081">
        <v>216699</v>
      </c>
      <c r="L3081" t="str">
        <f>VLOOKUP(Sales_Data!C3081,Product_Master!$A:$D,2,FALSE)</f>
        <v>Rice</v>
      </c>
      <c r="M3081">
        <f>VLOOKUP(C3081,Product_Master!$A:$D,4,FALSE)</f>
        <v>21245</v>
      </c>
      <c r="N3081" t="str">
        <f t="shared" si="96"/>
        <v>HIGH</v>
      </c>
      <c r="O3081" t="str" cm="1">
        <f t="array" ref="O3081">_xlfn.IFS(D3081="North","Zone 1",D3081="South","Zone 2",D3081="East","Zone 3",D3081="West","Zone 4")</f>
        <v>Zone 1</v>
      </c>
      <c r="P3081">
        <f t="shared" si="97"/>
        <v>21669.9</v>
      </c>
      <c r="Q3081" t="str">
        <f>VLOOKUP(C3081,Product_Master!$A:$D,3,FALSE)</f>
        <v>Grocery</v>
      </c>
    </row>
    <row r="3082" spans="1:17" x14ac:dyDescent="0.3">
      <c r="A3082" t="s">
        <v>6404</v>
      </c>
      <c r="B3082" t="s">
        <v>3429</v>
      </c>
      <c r="C3082" t="s">
        <v>143</v>
      </c>
      <c r="D3082" t="s">
        <v>197</v>
      </c>
      <c r="E3082" t="s">
        <v>198</v>
      </c>
      <c r="F3082" t="s">
        <v>199</v>
      </c>
      <c r="G3082" t="s">
        <v>315</v>
      </c>
      <c r="H3082" t="s">
        <v>6405</v>
      </c>
      <c r="I3082">
        <v>1</v>
      </c>
      <c r="J3082">
        <v>5</v>
      </c>
      <c r="K3082">
        <v>5360</v>
      </c>
      <c r="L3082" t="str">
        <f>VLOOKUP(Sales_Data!C3082,Product_Master!$A:$D,2,FALSE)</f>
        <v>Skipping Rope</v>
      </c>
      <c r="M3082">
        <f>VLOOKUP(C3082,Product_Master!$A:$D,4,FALSE)</f>
        <v>5643</v>
      </c>
      <c r="N3082" t="str">
        <f t="shared" si="96"/>
        <v>MEDIUM</v>
      </c>
      <c r="O3082" t="str" cm="1">
        <f t="array" ref="O3082">_xlfn.IFS(D3082="North","Zone 1",D3082="South","Zone 2",D3082="East","Zone 3",D3082="West","Zone 4")</f>
        <v>Zone 4</v>
      </c>
      <c r="P3082">
        <f t="shared" si="97"/>
        <v>268</v>
      </c>
      <c r="Q3082" t="str">
        <f>VLOOKUP(C3082,Product_Master!$A:$D,3,FALSE)</f>
        <v>Sports</v>
      </c>
    </row>
    <row r="3083" spans="1:17" x14ac:dyDescent="0.3">
      <c r="A3083" t="s">
        <v>6406</v>
      </c>
      <c r="B3083" t="s">
        <v>490</v>
      </c>
      <c r="C3083" t="s">
        <v>54</v>
      </c>
      <c r="D3083" t="s">
        <v>178</v>
      </c>
      <c r="E3083" t="s">
        <v>179</v>
      </c>
      <c r="F3083" t="s">
        <v>180</v>
      </c>
      <c r="G3083" t="s">
        <v>269</v>
      </c>
      <c r="H3083" t="s">
        <v>6407</v>
      </c>
      <c r="I3083">
        <v>5</v>
      </c>
      <c r="J3083">
        <v>15</v>
      </c>
      <c r="K3083">
        <v>53554</v>
      </c>
      <c r="L3083" t="str">
        <f>VLOOKUP(Sales_Data!C3083,Product_Master!$A:$D,2,FALSE)</f>
        <v>Cabinet</v>
      </c>
      <c r="M3083">
        <f>VLOOKUP(C3083,Product_Master!$A:$D,4,FALSE)</f>
        <v>12601</v>
      </c>
      <c r="N3083" t="str">
        <f t="shared" si="96"/>
        <v>HIGH</v>
      </c>
      <c r="O3083" t="str" cm="1">
        <f t="array" ref="O3083">_xlfn.IFS(D3083="North","Zone 1",D3083="South","Zone 2",D3083="East","Zone 3",D3083="West","Zone 4")</f>
        <v>Zone 3</v>
      </c>
      <c r="P3083">
        <f t="shared" si="97"/>
        <v>5355.4000000000005</v>
      </c>
      <c r="Q3083" t="str">
        <f>VLOOKUP(C3083,Product_Master!$A:$D,3,FALSE)</f>
        <v>Furniture</v>
      </c>
    </row>
    <row r="3084" spans="1:17" x14ac:dyDescent="0.3">
      <c r="A3084" t="s">
        <v>6408</v>
      </c>
      <c r="B3084" t="s">
        <v>551</v>
      </c>
      <c r="C3084" t="s">
        <v>79</v>
      </c>
      <c r="D3084" t="s">
        <v>178</v>
      </c>
      <c r="E3084" t="s">
        <v>310</v>
      </c>
      <c r="F3084" t="s">
        <v>311</v>
      </c>
      <c r="G3084" t="s">
        <v>285</v>
      </c>
      <c r="H3084" t="s">
        <v>1484</v>
      </c>
      <c r="I3084">
        <v>6</v>
      </c>
      <c r="J3084">
        <v>5</v>
      </c>
      <c r="K3084">
        <v>23392</v>
      </c>
      <c r="L3084" t="str">
        <f>VLOOKUP(Sales_Data!C3084,Product_Master!$A:$D,2,FALSE)</f>
        <v>Formal Shirt</v>
      </c>
      <c r="M3084">
        <f>VLOOKUP(C3084,Product_Master!$A:$D,4,FALSE)</f>
        <v>4104</v>
      </c>
      <c r="N3084" t="str">
        <f t="shared" si="96"/>
        <v>HIGH</v>
      </c>
      <c r="O3084" t="str" cm="1">
        <f t="array" ref="O3084">_xlfn.IFS(D3084="North","Zone 1",D3084="South","Zone 2",D3084="East","Zone 3",D3084="West","Zone 4")</f>
        <v>Zone 3</v>
      </c>
      <c r="P3084">
        <f t="shared" si="97"/>
        <v>2339.2000000000003</v>
      </c>
      <c r="Q3084" t="str">
        <f>VLOOKUP(C3084,Product_Master!$A:$D,3,FALSE)</f>
        <v>Clothing</v>
      </c>
    </row>
    <row r="3085" spans="1:17" x14ac:dyDescent="0.3">
      <c r="A3085" t="s">
        <v>6409</v>
      </c>
      <c r="B3085" t="s">
        <v>542</v>
      </c>
      <c r="C3085" t="s">
        <v>95</v>
      </c>
      <c r="D3085" t="s">
        <v>178</v>
      </c>
      <c r="E3085" t="s">
        <v>179</v>
      </c>
      <c r="F3085" t="s">
        <v>180</v>
      </c>
      <c r="G3085" t="s">
        <v>200</v>
      </c>
      <c r="H3085" t="s">
        <v>3110</v>
      </c>
      <c r="I3085">
        <v>4</v>
      </c>
      <c r="J3085">
        <v>20</v>
      </c>
      <c r="K3085">
        <v>231366</v>
      </c>
      <c r="L3085" t="str">
        <f>VLOOKUP(Sales_Data!C3085,Product_Master!$A:$D,2,FALSE)</f>
        <v>Dress</v>
      </c>
      <c r="M3085">
        <f>VLOOKUP(C3085,Product_Master!$A:$D,4,FALSE)</f>
        <v>72302</v>
      </c>
      <c r="N3085" t="str">
        <f t="shared" si="96"/>
        <v>HIGH</v>
      </c>
      <c r="O3085" t="str" cm="1">
        <f t="array" ref="O3085">_xlfn.IFS(D3085="North","Zone 1",D3085="South","Zone 2",D3085="East","Zone 3",D3085="West","Zone 4")</f>
        <v>Zone 3</v>
      </c>
      <c r="P3085">
        <f t="shared" si="97"/>
        <v>23136.600000000002</v>
      </c>
      <c r="Q3085" t="str">
        <f>VLOOKUP(C3085,Product_Master!$A:$D,3,FALSE)</f>
        <v>Clothing</v>
      </c>
    </row>
    <row r="3086" spans="1:17" x14ac:dyDescent="0.3">
      <c r="A3086" t="s">
        <v>6410</v>
      </c>
      <c r="B3086" t="s">
        <v>2771</v>
      </c>
      <c r="C3086" t="s">
        <v>122</v>
      </c>
      <c r="D3086" t="s">
        <v>171</v>
      </c>
      <c r="E3086" t="s">
        <v>172</v>
      </c>
      <c r="F3086" t="s">
        <v>173</v>
      </c>
      <c r="G3086" t="s">
        <v>219</v>
      </c>
      <c r="H3086" t="s">
        <v>6411</v>
      </c>
      <c r="I3086">
        <v>5</v>
      </c>
      <c r="J3086">
        <v>5</v>
      </c>
      <c r="K3086">
        <v>311277</v>
      </c>
      <c r="L3086" t="str">
        <f>VLOOKUP(Sales_Data!C3086,Product_Master!$A:$D,2,FALSE)</f>
        <v>Noodles</v>
      </c>
      <c r="M3086">
        <f>VLOOKUP(C3086,Product_Master!$A:$D,4,FALSE)</f>
        <v>65532</v>
      </c>
      <c r="N3086" t="str">
        <f t="shared" si="96"/>
        <v>HIGH</v>
      </c>
      <c r="O3086" t="str" cm="1">
        <f t="array" ref="O3086">_xlfn.IFS(D3086="North","Zone 1",D3086="South","Zone 2",D3086="East","Zone 3",D3086="West","Zone 4")</f>
        <v>Zone 2</v>
      </c>
      <c r="P3086">
        <f t="shared" si="97"/>
        <v>31127.7</v>
      </c>
      <c r="Q3086" t="str">
        <f>VLOOKUP(C3086,Product_Master!$A:$D,3,FALSE)</f>
        <v>Grocery</v>
      </c>
    </row>
    <row r="3087" spans="1:17" x14ac:dyDescent="0.3">
      <c r="A3087" t="s">
        <v>6412</v>
      </c>
      <c r="B3087" t="s">
        <v>940</v>
      </c>
      <c r="C3087" t="s">
        <v>79</v>
      </c>
      <c r="D3087" t="s">
        <v>178</v>
      </c>
      <c r="E3087" t="s">
        <v>310</v>
      </c>
      <c r="F3087" t="s">
        <v>311</v>
      </c>
      <c r="G3087" t="s">
        <v>219</v>
      </c>
      <c r="H3087" t="s">
        <v>6413</v>
      </c>
      <c r="I3087">
        <v>10</v>
      </c>
      <c r="J3087">
        <v>10</v>
      </c>
      <c r="K3087">
        <v>36936</v>
      </c>
      <c r="L3087" t="str">
        <f>VLOOKUP(Sales_Data!C3087,Product_Master!$A:$D,2,FALSE)</f>
        <v>Formal Shirt</v>
      </c>
      <c r="M3087">
        <f>VLOOKUP(C3087,Product_Master!$A:$D,4,FALSE)</f>
        <v>4104</v>
      </c>
      <c r="N3087" t="str">
        <f t="shared" si="96"/>
        <v>HIGH</v>
      </c>
      <c r="O3087" t="str" cm="1">
        <f t="array" ref="O3087">_xlfn.IFS(D3087="North","Zone 1",D3087="South","Zone 2",D3087="East","Zone 3",D3087="West","Zone 4")</f>
        <v>Zone 3</v>
      </c>
      <c r="P3087">
        <f t="shared" si="97"/>
        <v>3693.6000000000004</v>
      </c>
      <c r="Q3087" t="str">
        <f>VLOOKUP(C3087,Product_Master!$A:$D,3,FALSE)</f>
        <v>Clothing</v>
      </c>
    </row>
    <row r="3088" spans="1:17" x14ac:dyDescent="0.3">
      <c r="A3088" t="s">
        <v>6414</v>
      </c>
      <c r="B3088" t="s">
        <v>2269</v>
      </c>
      <c r="C3088" t="s">
        <v>21</v>
      </c>
      <c r="D3088" t="s">
        <v>178</v>
      </c>
      <c r="E3088" t="s">
        <v>185</v>
      </c>
      <c r="F3088" t="s">
        <v>186</v>
      </c>
      <c r="G3088" t="s">
        <v>181</v>
      </c>
      <c r="H3088" t="s">
        <v>6415</v>
      </c>
      <c r="I3088">
        <v>12</v>
      </c>
      <c r="J3088">
        <v>10</v>
      </c>
      <c r="K3088">
        <v>524188</v>
      </c>
      <c r="L3088" t="str">
        <f>VLOOKUP(Sales_Data!C3088,Product_Master!$A:$D,2,FALSE)</f>
        <v>Air Conditioner</v>
      </c>
      <c r="M3088">
        <f>VLOOKUP(C3088,Product_Master!$A:$D,4,FALSE)</f>
        <v>48536</v>
      </c>
      <c r="N3088" t="str">
        <f t="shared" si="96"/>
        <v>HIGH</v>
      </c>
      <c r="O3088" t="str" cm="1">
        <f t="array" ref="O3088">_xlfn.IFS(D3088="North","Zone 1",D3088="South","Zone 2",D3088="East","Zone 3",D3088="West","Zone 4")</f>
        <v>Zone 3</v>
      </c>
      <c r="P3088">
        <f t="shared" si="97"/>
        <v>52418.8</v>
      </c>
      <c r="Q3088" t="str">
        <f>VLOOKUP(C3088,Product_Master!$A:$D,3,FALSE)</f>
        <v>Electronics</v>
      </c>
    </row>
    <row r="3089" spans="1:17" x14ac:dyDescent="0.3">
      <c r="A3089" t="s">
        <v>6416</v>
      </c>
      <c r="B3089" t="s">
        <v>3195</v>
      </c>
      <c r="C3089" t="s">
        <v>50</v>
      </c>
      <c r="D3089" t="s">
        <v>178</v>
      </c>
      <c r="E3089" t="s">
        <v>179</v>
      </c>
      <c r="F3089" t="s">
        <v>180</v>
      </c>
      <c r="G3089" t="s">
        <v>228</v>
      </c>
      <c r="H3089" t="s">
        <v>6417</v>
      </c>
      <c r="I3089">
        <v>5</v>
      </c>
      <c r="J3089">
        <v>20</v>
      </c>
      <c r="K3089">
        <v>227688</v>
      </c>
      <c r="L3089" t="str">
        <f>VLOOKUP(Sales_Data!C3089,Product_Master!$A:$D,2,FALSE)</f>
        <v>Sofa</v>
      </c>
      <c r="M3089">
        <f>VLOOKUP(C3089,Product_Master!$A:$D,4,FALSE)</f>
        <v>56922</v>
      </c>
      <c r="N3089" t="str">
        <f t="shared" si="96"/>
        <v>HIGH</v>
      </c>
      <c r="O3089" t="str" cm="1">
        <f t="array" ref="O3089">_xlfn.IFS(D3089="North","Zone 1",D3089="South","Zone 2",D3089="East","Zone 3",D3089="West","Zone 4")</f>
        <v>Zone 3</v>
      </c>
      <c r="P3089">
        <f t="shared" si="97"/>
        <v>22768.800000000003</v>
      </c>
      <c r="Q3089" t="str">
        <f>VLOOKUP(C3089,Product_Master!$A:$D,3,FALSE)</f>
        <v>Furniture</v>
      </c>
    </row>
    <row r="3090" spans="1:17" x14ac:dyDescent="0.3">
      <c r="A3090" t="s">
        <v>6418</v>
      </c>
      <c r="B3090" t="s">
        <v>1055</v>
      </c>
      <c r="C3090" t="s">
        <v>7</v>
      </c>
      <c r="D3090" t="s">
        <v>171</v>
      </c>
      <c r="E3090" t="s">
        <v>204</v>
      </c>
      <c r="F3090" t="s">
        <v>205</v>
      </c>
      <c r="G3090" t="s">
        <v>315</v>
      </c>
      <c r="H3090" t="s">
        <v>213</v>
      </c>
      <c r="I3090">
        <v>2</v>
      </c>
      <c r="J3090">
        <v>0</v>
      </c>
      <c r="K3090">
        <v>128002</v>
      </c>
      <c r="L3090" t="str">
        <f>VLOOKUP(Sales_Data!C3090,Product_Master!$A:$D,2,FALSE)</f>
        <v>HP Laptop</v>
      </c>
      <c r="M3090">
        <f>VLOOKUP(C3090,Product_Master!$A:$D,4,FALSE)</f>
        <v>64001</v>
      </c>
      <c r="N3090" t="str">
        <f t="shared" si="96"/>
        <v>HIGH</v>
      </c>
      <c r="O3090" t="str" cm="1">
        <f t="array" ref="O3090">_xlfn.IFS(D3090="North","Zone 1",D3090="South","Zone 2",D3090="East","Zone 3",D3090="West","Zone 4")</f>
        <v>Zone 2</v>
      </c>
      <c r="P3090">
        <f t="shared" si="97"/>
        <v>12800.2</v>
      </c>
      <c r="Q3090" t="str">
        <f>VLOOKUP(C3090,Product_Master!$A:$D,3,FALSE)</f>
        <v>Electronics</v>
      </c>
    </row>
    <row r="3091" spans="1:17" x14ac:dyDescent="0.3">
      <c r="A3091" t="s">
        <v>6419</v>
      </c>
      <c r="B3091" t="s">
        <v>209</v>
      </c>
      <c r="C3091" t="s">
        <v>95</v>
      </c>
      <c r="D3091" t="s">
        <v>191</v>
      </c>
      <c r="E3091" t="s">
        <v>242</v>
      </c>
      <c r="F3091" t="s">
        <v>242</v>
      </c>
      <c r="G3091" t="s">
        <v>285</v>
      </c>
      <c r="H3091" t="s">
        <v>6420</v>
      </c>
      <c r="I3091">
        <v>6</v>
      </c>
      <c r="J3091">
        <v>5</v>
      </c>
      <c r="K3091">
        <v>412121</v>
      </c>
      <c r="L3091" t="str">
        <f>VLOOKUP(Sales_Data!C3091,Product_Master!$A:$D,2,FALSE)</f>
        <v>Dress</v>
      </c>
      <c r="M3091">
        <f>VLOOKUP(C3091,Product_Master!$A:$D,4,FALSE)</f>
        <v>72302</v>
      </c>
      <c r="N3091" t="str">
        <f t="shared" si="96"/>
        <v>HIGH</v>
      </c>
      <c r="O3091" t="str" cm="1">
        <f t="array" ref="O3091">_xlfn.IFS(D3091="North","Zone 1",D3091="South","Zone 2",D3091="East","Zone 3",D3091="West","Zone 4")</f>
        <v>Zone 1</v>
      </c>
      <c r="P3091">
        <f t="shared" si="97"/>
        <v>41212.100000000006</v>
      </c>
      <c r="Q3091" t="str">
        <f>VLOOKUP(C3091,Product_Master!$A:$D,3,FALSE)</f>
        <v>Clothing</v>
      </c>
    </row>
    <row r="3092" spans="1:17" x14ac:dyDescent="0.3">
      <c r="A3092" t="s">
        <v>6421</v>
      </c>
      <c r="B3092" t="s">
        <v>2266</v>
      </c>
      <c r="C3092" t="s">
        <v>147</v>
      </c>
      <c r="D3092" t="s">
        <v>197</v>
      </c>
      <c r="E3092" t="s">
        <v>198</v>
      </c>
      <c r="F3092" t="s">
        <v>199</v>
      </c>
      <c r="G3092" t="s">
        <v>200</v>
      </c>
      <c r="H3092" t="s">
        <v>6422</v>
      </c>
      <c r="I3092">
        <v>7</v>
      </c>
      <c r="J3092">
        <v>10</v>
      </c>
      <c r="K3092">
        <v>406186</v>
      </c>
      <c r="L3092" t="str">
        <f>VLOOKUP(Sales_Data!C3092,Product_Master!$A:$D,2,FALSE)</f>
        <v>Tennis Ball</v>
      </c>
      <c r="M3092">
        <f>VLOOKUP(C3092,Product_Master!$A:$D,4,FALSE)</f>
        <v>64474</v>
      </c>
      <c r="N3092" t="str">
        <f t="shared" si="96"/>
        <v>HIGH</v>
      </c>
      <c r="O3092" t="str" cm="1">
        <f t="array" ref="O3092">_xlfn.IFS(D3092="North","Zone 1",D3092="South","Zone 2",D3092="East","Zone 3",D3092="West","Zone 4")</f>
        <v>Zone 4</v>
      </c>
      <c r="P3092">
        <f t="shared" si="97"/>
        <v>40618.600000000006</v>
      </c>
      <c r="Q3092" t="str">
        <f>VLOOKUP(C3092,Product_Master!$A:$D,3,FALSE)</f>
        <v>Sports</v>
      </c>
    </row>
    <row r="3093" spans="1:17" x14ac:dyDescent="0.3">
      <c r="A3093" t="s">
        <v>6423</v>
      </c>
      <c r="B3093" t="s">
        <v>832</v>
      </c>
      <c r="C3093" t="s">
        <v>27</v>
      </c>
      <c r="D3093" t="s">
        <v>171</v>
      </c>
      <c r="E3093" t="s">
        <v>172</v>
      </c>
      <c r="F3093" t="s">
        <v>173</v>
      </c>
      <c r="G3093" t="s">
        <v>200</v>
      </c>
      <c r="H3093" t="s">
        <v>6424</v>
      </c>
      <c r="I3093">
        <v>10</v>
      </c>
      <c r="J3093">
        <v>10</v>
      </c>
      <c r="K3093">
        <v>506835</v>
      </c>
      <c r="L3093" t="str">
        <f>VLOOKUP(Sales_Data!C3093,Product_Master!$A:$D,2,FALSE)</f>
        <v>Microwave</v>
      </c>
      <c r="M3093">
        <f>VLOOKUP(C3093,Product_Master!$A:$D,4,FALSE)</f>
        <v>56315</v>
      </c>
      <c r="N3093" t="str">
        <f t="shared" si="96"/>
        <v>HIGH</v>
      </c>
      <c r="O3093" t="str" cm="1">
        <f t="array" ref="O3093">_xlfn.IFS(D3093="North","Zone 1",D3093="South","Zone 2",D3093="East","Zone 3",D3093="West","Zone 4")</f>
        <v>Zone 2</v>
      </c>
      <c r="P3093">
        <f t="shared" si="97"/>
        <v>50683.5</v>
      </c>
      <c r="Q3093" t="str">
        <f>VLOOKUP(C3093,Product_Master!$A:$D,3,FALSE)</f>
        <v>Electronics</v>
      </c>
    </row>
    <row r="3094" spans="1:17" x14ac:dyDescent="0.3">
      <c r="A3094" t="s">
        <v>6425</v>
      </c>
      <c r="B3094" t="s">
        <v>1784</v>
      </c>
      <c r="C3094" t="s">
        <v>91</v>
      </c>
      <c r="D3094" t="s">
        <v>191</v>
      </c>
      <c r="E3094" t="s">
        <v>242</v>
      </c>
      <c r="F3094" t="s">
        <v>242</v>
      </c>
      <c r="G3094" t="s">
        <v>206</v>
      </c>
      <c r="H3094" t="s">
        <v>6426</v>
      </c>
      <c r="I3094">
        <v>4</v>
      </c>
      <c r="J3094">
        <v>0</v>
      </c>
      <c r="K3094">
        <v>119148</v>
      </c>
      <c r="L3094" t="str">
        <f>VLOOKUP(Sales_Data!C3094,Product_Master!$A:$D,2,FALSE)</f>
        <v>Sweater</v>
      </c>
      <c r="M3094">
        <f>VLOOKUP(C3094,Product_Master!$A:$D,4,FALSE)</f>
        <v>29787</v>
      </c>
      <c r="N3094" t="str">
        <f t="shared" si="96"/>
        <v>HIGH</v>
      </c>
      <c r="O3094" t="str" cm="1">
        <f t="array" ref="O3094">_xlfn.IFS(D3094="North","Zone 1",D3094="South","Zone 2",D3094="East","Zone 3",D3094="West","Zone 4")</f>
        <v>Zone 1</v>
      </c>
      <c r="P3094">
        <f t="shared" si="97"/>
        <v>11914.800000000001</v>
      </c>
      <c r="Q3094" t="str">
        <f>VLOOKUP(C3094,Product_Master!$A:$D,3,FALSE)</f>
        <v>Clothing</v>
      </c>
    </row>
    <row r="3095" spans="1:17" x14ac:dyDescent="0.3">
      <c r="A3095" t="s">
        <v>6427</v>
      </c>
      <c r="B3095" t="s">
        <v>2223</v>
      </c>
      <c r="C3095" t="s">
        <v>58</v>
      </c>
      <c r="D3095" t="s">
        <v>197</v>
      </c>
      <c r="E3095" t="s">
        <v>260</v>
      </c>
      <c r="F3095" t="s">
        <v>261</v>
      </c>
      <c r="G3095" t="s">
        <v>257</v>
      </c>
      <c r="H3095" t="s">
        <v>491</v>
      </c>
      <c r="I3095">
        <v>4</v>
      </c>
      <c r="J3095">
        <v>5</v>
      </c>
      <c r="K3095">
        <v>105260</v>
      </c>
      <c r="L3095" t="str">
        <f>VLOOKUP(Sales_Data!C3095,Product_Master!$A:$D,2,FALSE)</f>
        <v>Side Table</v>
      </c>
      <c r="M3095">
        <f>VLOOKUP(C3095,Product_Master!$A:$D,4,FALSE)</f>
        <v>27700</v>
      </c>
      <c r="N3095" t="str">
        <f t="shared" si="96"/>
        <v>HIGH</v>
      </c>
      <c r="O3095" t="str" cm="1">
        <f t="array" ref="O3095">_xlfn.IFS(D3095="North","Zone 1",D3095="South","Zone 2",D3095="East","Zone 3",D3095="West","Zone 4")</f>
        <v>Zone 4</v>
      </c>
      <c r="P3095">
        <f t="shared" si="97"/>
        <v>10526</v>
      </c>
      <c r="Q3095" t="str">
        <f>VLOOKUP(C3095,Product_Master!$A:$D,3,FALSE)</f>
        <v>Furniture</v>
      </c>
    </row>
    <row r="3096" spans="1:17" x14ac:dyDescent="0.3">
      <c r="A3096" t="s">
        <v>6428</v>
      </c>
      <c r="B3096" t="s">
        <v>1149</v>
      </c>
      <c r="C3096" t="s">
        <v>116</v>
      </c>
      <c r="D3096" t="s">
        <v>178</v>
      </c>
      <c r="E3096" t="s">
        <v>185</v>
      </c>
      <c r="F3096" t="s">
        <v>186</v>
      </c>
      <c r="G3096" t="s">
        <v>315</v>
      </c>
      <c r="H3096" t="s">
        <v>1028</v>
      </c>
      <c r="I3096">
        <v>12</v>
      </c>
      <c r="J3096">
        <v>15</v>
      </c>
      <c r="K3096">
        <v>97930</v>
      </c>
      <c r="L3096" t="str">
        <f>VLOOKUP(Sales_Data!C3096,Product_Master!$A:$D,2,FALSE)</f>
        <v>Biscuits</v>
      </c>
      <c r="M3096">
        <f>VLOOKUP(C3096,Product_Master!$A:$D,4,FALSE)</f>
        <v>9601</v>
      </c>
      <c r="N3096" t="str">
        <f t="shared" si="96"/>
        <v>HIGH</v>
      </c>
      <c r="O3096" t="str" cm="1">
        <f t="array" ref="O3096">_xlfn.IFS(D3096="North","Zone 1",D3096="South","Zone 2",D3096="East","Zone 3",D3096="West","Zone 4")</f>
        <v>Zone 3</v>
      </c>
      <c r="P3096">
        <f t="shared" si="97"/>
        <v>9793</v>
      </c>
      <c r="Q3096" t="str">
        <f>VLOOKUP(C3096,Product_Master!$A:$D,3,FALSE)</f>
        <v>Grocery</v>
      </c>
    </row>
    <row r="3097" spans="1:17" x14ac:dyDescent="0.3">
      <c r="A3097" t="s">
        <v>6429</v>
      </c>
      <c r="B3097" t="s">
        <v>6430</v>
      </c>
      <c r="C3097" t="s">
        <v>149</v>
      </c>
      <c r="D3097" t="s">
        <v>197</v>
      </c>
      <c r="E3097" t="s">
        <v>198</v>
      </c>
      <c r="F3097" t="s">
        <v>199</v>
      </c>
      <c r="G3097" t="s">
        <v>285</v>
      </c>
      <c r="H3097" t="s">
        <v>6431</v>
      </c>
      <c r="I3097">
        <v>3</v>
      </c>
      <c r="J3097">
        <v>10</v>
      </c>
      <c r="K3097">
        <v>92553</v>
      </c>
      <c r="L3097" t="str">
        <f>VLOOKUP(Sales_Data!C3097,Product_Master!$A:$D,2,FALSE)</f>
        <v>Football Shoes</v>
      </c>
      <c r="M3097">
        <f>VLOOKUP(C3097,Product_Master!$A:$D,4,FALSE)</f>
        <v>34279</v>
      </c>
      <c r="N3097" t="str">
        <f t="shared" si="96"/>
        <v>HIGH</v>
      </c>
      <c r="O3097" t="str" cm="1">
        <f t="array" ref="O3097">_xlfn.IFS(D3097="North","Zone 1",D3097="South","Zone 2",D3097="East","Zone 3",D3097="West","Zone 4")</f>
        <v>Zone 4</v>
      </c>
      <c r="P3097">
        <f t="shared" si="97"/>
        <v>9255.3000000000011</v>
      </c>
      <c r="Q3097" t="str">
        <f>VLOOKUP(C3097,Product_Master!$A:$D,3,FALSE)</f>
        <v>Sports</v>
      </c>
    </row>
    <row r="3098" spans="1:17" x14ac:dyDescent="0.3">
      <c r="A3098" t="s">
        <v>6432</v>
      </c>
      <c r="B3098" t="s">
        <v>1787</v>
      </c>
      <c r="C3098" t="s">
        <v>71</v>
      </c>
      <c r="D3098" t="s">
        <v>178</v>
      </c>
      <c r="E3098" t="s">
        <v>310</v>
      </c>
      <c r="F3098" t="s">
        <v>311</v>
      </c>
      <c r="G3098" t="s">
        <v>243</v>
      </c>
      <c r="H3098" t="s">
        <v>6433</v>
      </c>
      <c r="I3098">
        <v>12</v>
      </c>
      <c r="J3098">
        <v>20</v>
      </c>
      <c r="K3098">
        <v>550233</v>
      </c>
      <c r="L3098" t="str">
        <f>VLOOKUP(Sales_Data!C3098,Product_Master!$A:$D,2,FALSE)</f>
        <v>Jeans</v>
      </c>
      <c r="M3098">
        <f>VLOOKUP(C3098,Product_Master!$A:$D,4,FALSE)</f>
        <v>57316</v>
      </c>
      <c r="N3098" t="str">
        <f t="shared" si="96"/>
        <v>HIGH</v>
      </c>
      <c r="O3098" t="str" cm="1">
        <f t="array" ref="O3098">_xlfn.IFS(D3098="North","Zone 1",D3098="South","Zone 2",D3098="East","Zone 3",D3098="West","Zone 4")</f>
        <v>Zone 3</v>
      </c>
      <c r="P3098">
        <f t="shared" si="97"/>
        <v>55023.3</v>
      </c>
      <c r="Q3098" t="str">
        <f>VLOOKUP(C3098,Product_Master!$A:$D,3,FALSE)</f>
        <v>Clothing</v>
      </c>
    </row>
    <row r="3099" spans="1:17" x14ac:dyDescent="0.3">
      <c r="A3099" t="s">
        <v>6434</v>
      </c>
      <c r="B3099" t="s">
        <v>801</v>
      </c>
      <c r="C3099" t="s">
        <v>46</v>
      </c>
      <c r="D3099" t="s">
        <v>191</v>
      </c>
      <c r="E3099" t="s">
        <v>192</v>
      </c>
      <c r="F3099" t="s">
        <v>193</v>
      </c>
      <c r="G3099" t="s">
        <v>228</v>
      </c>
      <c r="H3099" t="s">
        <v>6435</v>
      </c>
      <c r="I3099">
        <v>12</v>
      </c>
      <c r="J3099">
        <v>15</v>
      </c>
      <c r="K3099">
        <v>636612</v>
      </c>
      <c r="L3099" t="str">
        <f>VLOOKUP(Sales_Data!C3099,Product_Master!$A:$D,2,FALSE)</f>
        <v>Wardrobe</v>
      </c>
      <c r="M3099">
        <f>VLOOKUP(C3099,Product_Master!$A:$D,4,FALSE)</f>
        <v>62413</v>
      </c>
      <c r="N3099" t="str">
        <f t="shared" si="96"/>
        <v>HIGH</v>
      </c>
      <c r="O3099" t="str" cm="1">
        <f t="array" ref="O3099">_xlfn.IFS(D3099="North","Zone 1",D3099="South","Zone 2",D3099="East","Zone 3",D3099="West","Zone 4")</f>
        <v>Zone 1</v>
      </c>
      <c r="P3099">
        <f t="shared" si="97"/>
        <v>63661.200000000004</v>
      </c>
      <c r="Q3099" t="str">
        <f>VLOOKUP(C3099,Product_Master!$A:$D,3,FALSE)</f>
        <v>Furniture</v>
      </c>
    </row>
    <row r="3100" spans="1:17" x14ac:dyDescent="0.3">
      <c r="A3100" t="s">
        <v>6436</v>
      </c>
      <c r="B3100" t="s">
        <v>360</v>
      </c>
      <c r="C3100" t="s">
        <v>44</v>
      </c>
      <c r="D3100" t="s">
        <v>178</v>
      </c>
      <c r="E3100" t="s">
        <v>179</v>
      </c>
      <c r="F3100" t="s">
        <v>180</v>
      </c>
      <c r="G3100" t="s">
        <v>181</v>
      </c>
      <c r="H3100" t="s">
        <v>6437</v>
      </c>
      <c r="I3100">
        <v>4</v>
      </c>
      <c r="J3100">
        <v>15</v>
      </c>
      <c r="K3100">
        <v>255030</v>
      </c>
      <c r="L3100" t="str">
        <f>VLOOKUP(Sales_Data!C3100,Product_Master!$A:$D,2,FALSE)</f>
        <v>Bookshelf</v>
      </c>
      <c r="M3100">
        <f>VLOOKUP(C3100,Product_Master!$A:$D,4,FALSE)</f>
        <v>75009</v>
      </c>
      <c r="N3100" t="str">
        <f t="shared" si="96"/>
        <v>HIGH</v>
      </c>
      <c r="O3100" t="str" cm="1">
        <f t="array" ref="O3100">_xlfn.IFS(D3100="North","Zone 1",D3100="South","Zone 2",D3100="East","Zone 3",D3100="West","Zone 4")</f>
        <v>Zone 3</v>
      </c>
      <c r="P3100">
        <f t="shared" si="97"/>
        <v>25503</v>
      </c>
      <c r="Q3100" t="str">
        <f>VLOOKUP(C3100,Product_Master!$A:$D,3,FALSE)</f>
        <v>Furniture</v>
      </c>
    </row>
    <row r="3101" spans="1:17" x14ac:dyDescent="0.3">
      <c r="A3101" t="s">
        <v>6438</v>
      </c>
      <c r="B3101" t="s">
        <v>1703</v>
      </c>
      <c r="C3101" t="s">
        <v>116</v>
      </c>
      <c r="D3101" t="s">
        <v>171</v>
      </c>
      <c r="E3101" t="s">
        <v>223</v>
      </c>
      <c r="F3101" t="s">
        <v>224</v>
      </c>
      <c r="G3101" t="s">
        <v>187</v>
      </c>
      <c r="H3101" t="s">
        <v>4393</v>
      </c>
      <c r="I3101">
        <v>2</v>
      </c>
      <c r="J3101">
        <v>20</v>
      </c>
      <c r="K3101">
        <v>15361</v>
      </c>
      <c r="L3101" t="str">
        <f>VLOOKUP(Sales_Data!C3101,Product_Master!$A:$D,2,FALSE)</f>
        <v>Biscuits</v>
      </c>
      <c r="M3101">
        <f>VLOOKUP(C3101,Product_Master!$A:$D,4,FALSE)</f>
        <v>9601</v>
      </c>
      <c r="N3101" t="str">
        <f t="shared" si="96"/>
        <v>HIGH</v>
      </c>
      <c r="O3101" t="str" cm="1">
        <f t="array" ref="O3101">_xlfn.IFS(D3101="North","Zone 1",D3101="South","Zone 2",D3101="East","Zone 3",D3101="West","Zone 4")</f>
        <v>Zone 2</v>
      </c>
      <c r="P3101">
        <f t="shared" si="97"/>
        <v>1536.1000000000001</v>
      </c>
      <c r="Q3101" t="str">
        <f>VLOOKUP(C3101,Product_Master!$A:$D,3,FALSE)</f>
        <v>Grocery</v>
      </c>
    </row>
    <row r="3102" spans="1:17" x14ac:dyDescent="0.3">
      <c r="A3102" t="s">
        <v>6439</v>
      </c>
      <c r="B3102" t="s">
        <v>804</v>
      </c>
      <c r="C3102" t="s">
        <v>15</v>
      </c>
      <c r="D3102" t="s">
        <v>191</v>
      </c>
      <c r="E3102" t="s">
        <v>238</v>
      </c>
      <c r="F3102" t="s">
        <v>238</v>
      </c>
      <c r="G3102" t="s">
        <v>257</v>
      </c>
      <c r="H3102" t="s">
        <v>6440</v>
      </c>
      <c r="I3102">
        <v>12</v>
      </c>
      <c r="J3102">
        <v>5</v>
      </c>
      <c r="K3102">
        <v>104743</v>
      </c>
      <c r="L3102" t="str">
        <f>VLOOKUP(Sales_Data!C3102,Product_Master!$A:$D,2,FALSE)</f>
        <v>OnePlus Phone</v>
      </c>
      <c r="M3102">
        <f>VLOOKUP(C3102,Product_Master!$A:$D,4,FALSE)</f>
        <v>9188</v>
      </c>
      <c r="N3102" t="str">
        <f t="shared" si="96"/>
        <v>HIGH</v>
      </c>
      <c r="O3102" t="str" cm="1">
        <f t="array" ref="O3102">_xlfn.IFS(D3102="North","Zone 1",D3102="South","Zone 2",D3102="East","Zone 3",D3102="West","Zone 4")</f>
        <v>Zone 1</v>
      </c>
      <c r="P3102">
        <f t="shared" si="97"/>
        <v>10474.300000000001</v>
      </c>
      <c r="Q3102" t="str">
        <f>VLOOKUP(C3102,Product_Master!$A:$D,3,FALSE)</f>
        <v>Electronics</v>
      </c>
    </row>
    <row r="3103" spans="1:17" x14ac:dyDescent="0.3">
      <c r="A3103" t="s">
        <v>6441</v>
      </c>
      <c r="B3103" t="s">
        <v>694</v>
      </c>
      <c r="C3103" t="s">
        <v>135</v>
      </c>
      <c r="D3103" t="s">
        <v>197</v>
      </c>
      <c r="E3103" t="s">
        <v>198</v>
      </c>
      <c r="F3103" t="s">
        <v>199</v>
      </c>
      <c r="G3103" t="s">
        <v>262</v>
      </c>
      <c r="H3103" t="s">
        <v>6417</v>
      </c>
      <c r="I3103">
        <v>10</v>
      </c>
      <c r="J3103">
        <v>20</v>
      </c>
      <c r="K3103">
        <v>205472</v>
      </c>
      <c r="L3103" t="str">
        <f>VLOOKUP(Sales_Data!C3103,Product_Master!$A:$D,2,FALSE)</f>
        <v>Yoga Mat</v>
      </c>
      <c r="M3103">
        <f>VLOOKUP(C3103,Product_Master!$A:$D,4,FALSE)</f>
        <v>25684</v>
      </c>
      <c r="N3103" t="str">
        <f t="shared" si="96"/>
        <v>HIGH</v>
      </c>
      <c r="O3103" t="str" cm="1">
        <f t="array" ref="O3103">_xlfn.IFS(D3103="North","Zone 1",D3103="South","Zone 2",D3103="East","Zone 3",D3103="West","Zone 4")</f>
        <v>Zone 4</v>
      </c>
      <c r="P3103">
        <f t="shared" si="97"/>
        <v>20547.2</v>
      </c>
      <c r="Q3103" t="str">
        <f>VLOOKUP(C3103,Product_Master!$A:$D,3,FALSE)</f>
        <v>Sports</v>
      </c>
    </row>
    <row r="3104" spans="1:17" x14ac:dyDescent="0.3">
      <c r="A3104" t="s">
        <v>6442</v>
      </c>
      <c r="B3104" t="s">
        <v>404</v>
      </c>
      <c r="C3104" t="s">
        <v>7</v>
      </c>
      <c r="D3104" t="s">
        <v>171</v>
      </c>
      <c r="E3104" t="s">
        <v>172</v>
      </c>
      <c r="F3104" t="s">
        <v>173</v>
      </c>
      <c r="G3104" t="s">
        <v>187</v>
      </c>
      <c r="H3104" t="s">
        <v>6443</v>
      </c>
      <c r="I3104">
        <v>9</v>
      </c>
      <c r="J3104">
        <v>0</v>
      </c>
      <c r="K3104">
        <v>576009</v>
      </c>
      <c r="L3104" t="str">
        <f>VLOOKUP(Sales_Data!C3104,Product_Master!$A:$D,2,FALSE)</f>
        <v>HP Laptop</v>
      </c>
      <c r="M3104">
        <f>VLOOKUP(C3104,Product_Master!$A:$D,4,FALSE)</f>
        <v>64001</v>
      </c>
      <c r="N3104" t="str">
        <f t="shared" si="96"/>
        <v>HIGH</v>
      </c>
      <c r="O3104" t="str" cm="1">
        <f t="array" ref="O3104">_xlfn.IFS(D3104="North","Zone 1",D3104="South","Zone 2",D3104="East","Zone 3",D3104="West","Zone 4")</f>
        <v>Zone 2</v>
      </c>
      <c r="P3104">
        <f t="shared" si="97"/>
        <v>57600.9</v>
      </c>
      <c r="Q3104" t="str">
        <f>VLOOKUP(C3104,Product_Master!$A:$D,3,FALSE)</f>
        <v>Electronics</v>
      </c>
    </row>
    <row r="3105" spans="1:17" x14ac:dyDescent="0.3">
      <c r="A3105" t="s">
        <v>6444</v>
      </c>
      <c r="B3105" t="s">
        <v>1043</v>
      </c>
      <c r="C3105" t="s">
        <v>7</v>
      </c>
      <c r="D3105" t="s">
        <v>178</v>
      </c>
      <c r="E3105" t="s">
        <v>179</v>
      </c>
      <c r="F3105" t="s">
        <v>180</v>
      </c>
      <c r="G3105" t="s">
        <v>285</v>
      </c>
      <c r="H3105" t="s">
        <v>2945</v>
      </c>
      <c r="I3105">
        <v>12</v>
      </c>
      <c r="J3105">
        <v>5</v>
      </c>
      <c r="K3105">
        <v>729611</v>
      </c>
      <c r="L3105" t="str">
        <f>VLOOKUP(Sales_Data!C3105,Product_Master!$A:$D,2,FALSE)</f>
        <v>HP Laptop</v>
      </c>
      <c r="M3105">
        <f>VLOOKUP(C3105,Product_Master!$A:$D,4,FALSE)</f>
        <v>64001</v>
      </c>
      <c r="N3105" t="str">
        <f t="shared" si="96"/>
        <v>HIGH</v>
      </c>
      <c r="O3105" t="str" cm="1">
        <f t="array" ref="O3105">_xlfn.IFS(D3105="North","Zone 1",D3105="South","Zone 2",D3105="East","Zone 3",D3105="West","Zone 4")</f>
        <v>Zone 3</v>
      </c>
      <c r="P3105">
        <f t="shared" si="97"/>
        <v>72961.100000000006</v>
      </c>
      <c r="Q3105" t="str">
        <f>VLOOKUP(C3105,Product_Master!$A:$D,3,FALSE)</f>
        <v>Electronics</v>
      </c>
    </row>
    <row r="3106" spans="1:17" x14ac:dyDescent="0.3">
      <c r="A3106" t="s">
        <v>6445</v>
      </c>
      <c r="B3106" t="s">
        <v>1117</v>
      </c>
      <c r="C3106" t="s">
        <v>29</v>
      </c>
      <c r="D3106" t="s">
        <v>197</v>
      </c>
      <c r="E3106" t="s">
        <v>260</v>
      </c>
      <c r="F3106" t="s">
        <v>261</v>
      </c>
      <c r="G3106" t="s">
        <v>253</v>
      </c>
      <c r="H3106" t="s">
        <v>6446</v>
      </c>
      <c r="I3106">
        <v>11</v>
      </c>
      <c r="J3106">
        <v>15</v>
      </c>
      <c r="K3106">
        <v>145972</v>
      </c>
      <c r="L3106" t="str">
        <f>VLOOKUP(Sales_Data!C3106,Product_Master!$A:$D,2,FALSE)</f>
        <v>Bluetooth Speaker</v>
      </c>
      <c r="M3106">
        <f>VLOOKUP(C3106,Product_Master!$A:$D,4,FALSE)</f>
        <v>15612</v>
      </c>
      <c r="N3106" t="str">
        <f t="shared" si="96"/>
        <v>HIGH</v>
      </c>
      <c r="O3106" t="str" cm="1">
        <f t="array" ref="O3106">_xlfn.IFS(D3106="North","Zone 1",D3106="South","Zone 2",D3106="East","Zone 3",D3106="West","Zone 4")</f>
        <v>Zone 4</v>
      </c>
      <c r="P3106">
        <f t="shared" si="97"/>
        <v>14597.2</v>
      </c>
      <c r="Q3106" t="str">
        <f>VLOOKUP(C3106,Product_Master!$A:$D,3,FALSE)</f>
        <v>Electronics</v>
      </c>
    </row>
    <row r="3107" spans="1:17" x14ac:dyDescent="0.3">
      <c r="A3107" t="s">
        <v>6447</v>
      </c>
      <c r="B3107" t="s">
        <v>1787</v>
      </c>
      <c r="C3107" t="s">
        <v>133</v>
      </c>
      <c r="D3107" t="s">
        <v>171</v>
      </c>
      <c r="E3107" t="s">
        <v>172</v>
      </c>
      <c r="F3107" t="s">
        <v>173</v>
      </c>
      <c r="G3107" t="s">
        <v>243</v>
      </c>
      <c r="H3107" t="s">
        <v>6448</v>
      </c>
      <c r="I3107">
        <v>10</v>
      </c>
      <c r="J3107">
        <v>0</v>
      </c>
      <c r="K3107">
        <v>284860</v>
      </c>
      <c r="L3107" t="str">
        <f>VLOOKUP(Sales_Data!C3107,Product_Master!$A:$D,2,FALSE)</f>
        <v>Basketball</v>
      </c>
      <c r="M3107">
        <f>VLOOKUP(C3107,Product_Master!$A:$D,4,FALSE)</f>
        <v>28486</v>
      </c>
      <c r="N3107" t="str">
        <f t="shared" si="96"/>
        <v>HIGH</v>
      </c>
      <c r="O3107" t="str" cm="1">
        <f t="array" ref="O3107">_xlfn.IFS(D3107="North","Zone 1",D3107="South","Zone 2",D3107="East","Zone 3",D3107="West","Zone 4")</f>
        <v>Zone 2</v>
      </c>
      <c r="P3107">
        <f t="shared" si="97"/>
        <v>28486</v>
      </c>
      <c r="Q3107" t="str">
        <f>VLOOKUP(C3107,Product_Master!$A:$D,3,FALSE)</f>
        <v>Sports</v>
      </c>
    </row>
    <row r="3108" spans="1:17" x14ac:dyDescent="0.3">
      <c r="A3108" t="s">
        <v>6449</v>
      </c>
      <c r="B3108" t="s">
        <v>1764</v>
      </c>
      <c r="C3108" t="s">
        <v>114</v>
      </c>
      <c r="D3108" t="s">
        <v>171</v>
      </c>
      <c r="E3108" t="s">
        <v>204</v>
      </c>
      <c r="F3108" t="s">
        <v>205</v>
      </c>
      <c r="G3108" t="s">
        <v>315</v>
      </c>
      <c r="H3108" t="s">
        <v>716</v>
      </c>
      <c r="I3108">
        <v>1</v>
      </c>
      <c r="J3108">
        <v>10</v>
      </c>
      <c r="K3108">
        <v>52389</v>
      </c>
      <c r="L3108" t="str">
        <f>VLOOKUP(Sales_Data!C3108,Product_Master!$A:$D,2,FALSE)</f>
        <v>Flour</v>
      </c>
      <c r="M3108">
        <f>VLOOKUP(C3108,Product_Master!$A:$D,4,FALSE)</f>
        <v>58211</v>
      </c>
      <c r="N3108" t="str">
        <f t="shared" si="96"/>
        <v>HIGH</v>
      </c>
      <c r="O3108" t="str" cm="1">
        <f t="array" ref="O3108">_xlfn.IFS(D3108="North","Zone 1",D3108="South","Zone 2",D3108="East","Zone 3",D3108="West","Zone 4")</f>
        <v>Zone 2</v>
      </c>
      <c r="P3108">
        <f t="shared" si="97"/>
        <v>5238.9000000000005</v>
      </c>
      <c r="Q3108" t="str">
        <f>VLOOKUP(C3108,Product_Master!$A:$D,3,FALSE)</f>
        <v>Grocery</v>
      </c>
    </row>
    <row r="3109" spans="1:17" x14ac:dyDescent="0.3">
      <c r="A3109" t="s">
        <v>6450</v>
      </c>
      <c r="B3109" t="s">
        <v>536</v>
      </c>
      <c r="C3109" t="s">
        <v>112</v>
      </c>
      <c r="D3109" t="s">
        <v>171</v>
      </c>
      <c r="E3109" t="s">
        <v>223</v>
      </c>
      <c r="F3109" t="s">
        <v>224</v>
      </c>
      <c r="G3109" t="s">
        <v>228</v>
      </c>
      <c r="H3109" t="s">
        <v>6451</v>
      </c>
      <c r="I3109">
        <v>8</v>
      </c>
      <c r="J3109">
        <v>15</v>
      </c>
      <c r="K3109">
        <v>29083</v>
      </c>
      <c r="L3109" t="str">
        <f>VLOOKUP(Sales_Data!C3109,Product_Master!$A:$D,2,FALSE)</f>
        <v>Pasta</v>
      </c>
      <c r="M3109">
        <f>VLOOKUP(C3109,Product_Master!$A:$D,4,FALSE)</f>
        <v>4277</v>
      </c>
      <c r="N3109" t="str">
        <f t="shared" si="96"/>
        <v>HIGH</v>
      </c>
      <c r="O3109" t="str" cm="1">
        <f t="array" ref="O3109">_xlfn.IFS(D3109="North","Zone 1",D3109="South","Zone 2",D3109="East","Zone 3",D3109="West","Zone 4")</f>
        <v>Zone 2</v>
      </c>
      <c r="P3109">
        <f t="shared" si="97"/>
        <v>2908.3</v>
      </c>
      <c r="Q3109" t="str">
        <f>VLOOKUP(C3109,Product_Master!$A:$D,3,FALSE)</f>
        <v>Grocery</v>
      </c>
    </row>
    <row r="3110" spans="1:17" x14ac:dyDescent="0.3">
      <c r="A3110" t="s">
        <v>6452</v>
      </c>
      <c r="B3110" t="s">
        <v>946</v>
      </c>
      <c r="C3110" t="s">
        <v>29</v>
      </c>
      <c r="D3110" t="s">
        <v>197</v>
      </c>
      <c r="E3110" t="s">
        <v>260</v>
      </c>
      <c r="F3110" t="s">
        <v>261</v>
      </c>
      <c r="G3110" t="s">
        <v>174</v>
      </c>
      <c r="H3110" t="s">
        <v>6453</v>
      </c>
      <c r="I3110">
        <v>4</v>
      </c>
      <c r="J3110">
        <v>15</v>
      </c>
      <c r="K3110">
        <v>53080</v>
      </c>
      <c r="L3110" t="str">
        <f>VLOOKUP(Sales_Data!C3110,Product_Master!$A:$D,2,FALSE)</f>
        <v>Bluetooth Speaker</v>
      </c>
      <c r="M3110">
        <f>VLOOKUP(C3110,Product_Master!$A:$D,4,FALSE)</f>
        <v>15612</v>
      </c>
      <c r="N3110" t="str">
        <f t="shared" si="96"/>
        <v>HIGH</v>
      </c>
      <c r="O3110" t="str" cm="1">
        <f t="array" ref="O3110">_xlfn.IFS(D3110="North","Zone 1",D3110="South","Zone 2",D3110="East","Zone 3",D3110="West","Zone 4")</f>
        <v>Zone 4</v>
      </c>
      <c r="P3110">
        <f t="shared" si="97"/>
        <v>5308</v>
      </c>
      <c r="Q3110" t="str">
        <f>VLOOKUP(C3110,Product_Master!$A:$D,3,FALSE)</f>
        <v>Electronics</v>
      </c>
    </row>
    <row r="3111" spans="1:17" x14ac:dyDescent="0.3">
      <c r="A3111" t="s">
        <v>6454</v>
      </c>
      <c r="B3111" t="s">
        <v>1728</v>
      </c>
      <c r="C3111" t="s">
        <v>38</v>
      </c>
      <c r="D3111" t="s">
        <v>171</v>
      </c>
      <c r="E3111" t="s">
        <v>172</v>
      </c>
      <c r="F3111" t="s">
        <v>173</v>
      </c>
      <c r="G3111" t="s">
        <v>219</v>
      </c>
      <c r="H3111" t="s">
        <v>6455</v>
      </c>
      <c r="I3111">
        <v>2</v>
      </c>
      <c r="J3111">
        <v>20</v>
      </c>
      <c r="K3111">
        <v>64796</v>
      </c>
      <c r="L3111" t="str">
        <f>VLOOKUP(Sales_Data!C3111,Product_Master!$A:$D,2,FALSE)</f>
        <v>Study Table</v>
      </c>
      <c r="M3111">
        <f>VLOOKUP(C3111,Product_Master!$A:$D,4,FALSE)</f>
        <v>40498</v>
      </c>
      <c r="N3111" t="str">
        <f t="shared" si="96"/>
        <v>HIGH</v>
      </c>
      <c r="O3111" t="str" cm="1">
        <f t="array" ref="O3111">_xlfn.IFS(D3111="North","Zone 1",D3111="South","Zone 2",D3111="East","Zone 3",D3111="West","Zone 4")</f>
        <v>Zone 2</v>
      </c>
      <c r="P3111">
        <f t="shared" si="97"/>
        <v>6479.6</v>
      </c>
      <c r="Q3111" t="str">
        <f>VLOOKUP(C3111,Product_Master!$A:$D,3,FALSE)</f>
        <v>Furniture</v>
      </c>
    </row>
    <row r="3112" spans="1:17" x14ac:dyDescent="0.3">
      <c r="A3112" t="s">
        <v>6456</v>
      </c>
      <c r="B3112" t="s">
        <v>2559</v>
      </c>
      <c r="C3112" t="s">
        <v>104</v>
      </c>
      <c r="D3112" t="s">
        <v>178</v>
      </c>
      <c r="E3112" t="s">
        <v>185</v>
      </c>
      <c r="F3112" t="s">
        <v>186</v>
      </c>
      <c r="G3112" t="s">
        <v>212</v>
      </c>
      <c r="H3112" t="s">
        <v>6457</v>
      </c>
      <c r="I3112">
        <v>11</v>
      </c>
      <c r="J3112">
        <v>0</v>
      </c>
      <c r="K3112">
        <v>375661</v>
      </c>
      <c r="L3112" t="str">
        <f>VLOOKUP(Sales_Data!C3112,Product_Master!$A:$D,2,FALSE)</f>
        <v>Coffee</v>
      </c>
      <c r="M3112">
        <f>VLOOKUP(C3112,Product_Master!$A:$D,4,FALSE)</f>
        <v>34151</v>
      </c>
      <c r="N3112" t="str">
        <f t="shared" si="96"/>
        <v>HIGH</v>
      </c>
      <c r="O3112" t="str" cm="1">
        <f t="array" ref="O3112">_xlfn.IFS(D3112="North","Zone 1",D3112="South","Zone 2",D3112="East","Zone 3",D3112="West","Zone 4")</f>
        <v>Zone 3</v>
      </c>
      <c r="P3112">
        <f t="shared" si="97"/>
        <v>37566.1</v>
      </c>
      <c r="Q3112" t="str">
        <f>VLOOKUP(C3112,Product_Master!$A:$D,3,FALSE)</f>
        <v>Grocery</v>
      </c>
    </row>
    <row r="3113" spans="1:17" x14ac:dyDescent="0.3">
      <c r="A3113" t="s">
        <v>6458</v>
      </c>
      <c r="B3113" t="s">
        <v>1307</v>
      </c>
      <c r="C3113" t="s">
        <v>93</v>
      </c>
      <c r="D3113" t="s">
        <v>197</v>
      </c>
      <c r="E3113" t="s">
        <v>210</v>
      </c>
      <c r="F3113" t="s">
        <v>211</v>
      </c>
      <c r="G3113" t="s">
        <v>187</v>
      </c>
      <c r="H3113" t="s">
        <v>6459</v>
      </c>
      <c r="I3113">
        <v>6</v>
      </c>
      <c r="J3113">
        <v>20</v>
      </c>
      <c r="K3113">
        <v>373358</v>
      </c>
      <c r="L3113" t="str">
        <f>VLOOKUP(Sales_Data!C3113,Product_Master!$A:$D,2,FALSE)</f>
        <v>Skirt</v>
      </c>
      <c r="M3113">
        <f>VLOOKUP(C3113,Product_Master!$A:$D,4,FALSE)</f>
        <v>77783</v>
      </c>
      <c r="N3113" t="str">
        <f t="shared" si="96"/>
        <v>HIGH</v>
      </c>
      <c r="O3113" t="str" cm="1">
        <f t="array" ref="O3113">_xlfn.IFS(D3113="North","Zone 1",D3113="South","Zone 2",D3113="East","Zone 3",D3113="West","Zone 4")</f>
        <v>Zone 4</v>
      </c>
      <c r="P3113">
        <f t="shared" si="97"/>
        <v>37335.800000000003</v>
      </c>
      <c r="Q3113" t="str">
        <f>VLOOKUP(C3113,Product_Master!$A:$D,3,FALSE)</f>
        <v>Clothing</v>
      </c>
    </row>
    <row r="3114" spans="1:17" x14ac:dyDescent="0.3">
      <c r="A3114" t="s">
        <v>6460</v>
      </c>
      <c r="B3114" t="s">
        <v>867</v>
      </c>
      <c r="C3114" t="s">
        <v>133</v>
      </c>
      <c r="D3114" t="s">
        <v>191</v>
      </c>
      <c r="E3114" t="s">
        <v>242</v>
      </c>
      <c r="F3114" t="s">
        <v>242</v>
      </c>
      <c r="G3114" t="s">
        <v>200</v>
      </c>
      <c r="H3114" t="s">
        <v>6461</v>
      </c>
      <c r="I3114">
        <v>8</v>
      </c>
      <c r="J3114">
        <v>15</v>
      </c>
      <c r="K3114">
        <v>193704</v>
      </c>
      <c r="L3114" t="str">
        <f>VLOOKUP(Sales_Data!C3114,Product_Master!$A:$D,2,FALSE)</f>
        <v>Basketball</v>
      </c>
      <c r="M3114">
        <f>VLOOKUP(C3114,Product_Master!$A:$D,4,FALSE)</f>
        <v>28486</v>
      </c>
      <c r="N3114" t="str">
        <f t="shared" si="96"/>
        <v>HIGH</v>
      </c>
      <c r="O3114" t="str" cm="1">
        <f t="array" ref="O3114">_xlfn.IFS(D3114="North","Zone 1",D3114="South","Zone 2",D3114="East","Zone 3",D3114="West","Zone 4")</f>
        <v>Zone 1</v>
      </c>
      <c r="P3114">
        <f t="shared" si="97"/>
        <v>19370.400000000001</v>
      </c>
      <c r="Q3114" t="str">
        <f>VLOOKUP(C3114,Product_Master!$A:$D,3,FALSE)</f>
        <v>Sports</v>
      </c>
    </row>
    <row r="3115" spans="1:17" x14ac:dyDescent="0.3">
      <c r="A3115" t="s">
        <v>6462</v>
      </c>
      <c r="B3115" t="s">
        <v>518</v>
      </c>
      <c r="C3115" t="s">
        <v>21</v>
      </c>
      <c r="D3115" t="s">
        <v>191</v>
      </c>
      <c r="E3115" t="s">
        <v>242</v>
      </c>
      <c r="F3115" t="s">
        <v>242</v>
      </c>
      <c r="G3115" t="s">
        <v>212</v>
      </c>
      <c r="H3115" t="s">
        <v>6463</v>
      </c>
      <c r="I3115">
        <v>9</v>
      </c>
      <c r="J3115">
        <v>5</v>
      </c>
      <c r="K3115">
        <v>414982</v>
      </c>
      <c r="L3115" t="str">
        <f>VLOOKUP(Sales_Data!C3115,Product_Master!$A:$D,2,FALSE)</f>
        <v>Air Conditioner</v>
      </c>
      <c r="M3115">
        <f>VLOOKUP(C3115,Product_Master!$A:$D,4,FALSE)</f>
        <v>48536</v>
      </c>
      <c r="N3115" t="str">
        <f t="shared" si="96"/>
        <v>HIGH</v>
      </c>
      <c r="O3115" t="str" cm="1">
        <f t="array" ref="O3115">_xlfn.IFS(D3115="North","Zone 1",D3115="South","Zone 2",D3115="East","Zone 3",D3115="West","Zone 4")</f>
        <v>Zone 1</v>
      </c>
      <c r="P3115">
        <f t="shared" si="97"/>
        <v>41498.200000000004</v>
      </c>
      <c r="Q3115" t="str">
        <f>VLOOKUP(C3115,Product_Master!$A:$D,3,FALSE)</f>
        <v>Electronics</v>
      </c>
    </row>
    <row r="3116" spans="1:17" x14ac:dyDescent="0.3">
      <c r="A3116" t="s">
        <v>6464</v>
      </c>
      <c r="B3116" t="s">
        <v>505</v>
      </c>
      <c r="C3116" t="s">
        <v>40</v>
      </c>
      <c r="D3116" t="s">
        <v>171</v>
      </c>
      <c r="E3116" t="s">
        <v>204</v>
      </c>
      <c r="F3116" t="s">
        <v>205</v>
      </c>
      <c r="G3116" t="s">
        <v>228</v>
      </c>
      <c r="H3116" t="s">
        <v>6465</v>
      </c>
      <c r="I3116">
        <v>1</v>
      </c>
      <c r="J3116">
        <v>15</v>
      </c>
      <c r="K3116">
        <v>52217</v>
      </c>
      <c r="L3116" t="str">
        <f>VLOOKUP(Sales_Data!C3116,Product_Master!$A:$D,2,FALSE)</f>
        <v>Dining Table</v>
      </c>
      <c r="M3116">
        <f>VLOOKUP(C3116,Product_Master!$A:$D,4,FALSE)</f>
        <v>61432</v>
      </c>
      <c r="N3116" t="str">
        <f t="shared" si="96"/>
        <v>HIGH</v>
      </c>
      <c r="O3116" t="str" cm="1">
        <f t="array" ref="O3116">_xlfn.IFS(D3116="North","Zone 1",D3116="South","Zone 2",D3116="East","Zone 3",D3116="West","Zone 4")</f>
        <v>Zone 2</v>
      </c>
      <c r="P3116">
        <f t="shared" si="97"/>
        <v>5221.7000000000007</v>
      </c>
      <c r="Q3116" t="str">
        <f>VLOOKUP(C3116,Product_Master!$A:$D,3,FALSE)</f>
        <v>Furniture</v>
      </c>
    </row>
    <row r="3117" spans="1:17" x14ac:dyDescent="0.3">
      <c r="A3117" t="s">
        <v>6466</v>
      </c>
      <c r="B3117" t="s">
        <v>297</v>
      </c>
      <c r="C3117" t="s">
        <v>87</v>
      </c>
      <c r="D3117" t="s">
        <v>171</v>
      </c>
      <c r="E3117" t="s">
        <v>172</v>
      </c>
      <c r="F3117" t="s">
        <v>173</v>
      </c>
      <c r="G3117" t="s">
        <v>257</v>
      </c>
      <c r="H3117" t="s">
        <v>6467</v>
      </c>
      <c r="I3117">
        <v>11</v>
      </c>
      <c r="J3117">
        <v>10</v>
      </c>
      <c r="K3117">
        <v>200267</v>
      </c>
      <c r="L3117" t="str">
        <f>VLOOKUP(Sales_Data!C3117,Product_Master!$A:$D,2,FALSE)</f>
        <v>Hoodie</v>
      </c>
      <c r="M3117">
        <f>VLOOKUP(C3117,Product_Master!$A:$D,4,FALSE)</f>
        <v>20229</v>
      </c>
      <c r="N3117" t="str">
        <f t="shared" si="96"/>
        <v>HIGH</v>
      </c>
      <c r="O3117" t="str" cm="1">
        <f t="array" ref="O3117">_xlfn.IFS(D3117="North","Zone 1",D3117="South","Zone 2",D3117="East","Zone 3",D3117="West","Zone 4")</f>
        <v>Zone 2</v>
      </c>
      <c r="P3117">
        <f t="shared" si="97"/>
        <v>20026.7</v>
      </c>
      <c r="Q3117" t="str">
        <f>VLOOKUP(C3117,Product_Master!$A:$D,3,FALSE)</f>
        <v>Clothing</v>
      </c>
    </row>
    <row r="3118" spans="1:17" x14ac:dyDescent="0.3">
      <c r="A3118" t="s">
        <v>6468</v>
      </c>
      <c r="B3118" t="s">
        <v>2882</v>
      </c>
      <c r="C3118" t="s">
        <v>54</v>
      </c>
      <c r="D3118" t="s">
        <v>171</v>
      </c>
      <c r="E3118" t="s">
        <v>204</v>
      </c>
      <c r="F3118" t="s">
        <v>205</v>
      </c>
      <c r="G3118" t="s">
        <v>212</v>
      </c>
      <c r="H3118" t="s">
        <v>6469</v>
      </c>
      <c r="I3118">
        <v>1</v>
      </c>
      <c r="J3118">
        <v>15</v>
      </c>
      <c r="K3118">
        <v>10710</v>
      </c>
      <c r="L3118" t="str">
        <f>VLOOKUP(Sales_Data!C3118,Product_Master!$A:$D,2,FALSE)</f>
        <v>Cabinet</v>
      </c>
      <c r="M3118">
        <f>VLOOKUP(C3118,Product_Master!$A:$D,4,FALSE)</f>
        <v>12601</v>
      </c>
      <c r="N3118" t="str">
        <f t="shared" si="96"/>
        <v>MEDIUM</v>
      </c>
      <c r="O3118" t="str" cm="1">
        <f t="array" ref="O3118">_xlfn.IFS(D3118="North","Zone 1",D3118="South","Zone 2",D3118="East","Zone 3",D3118="West","Zone 4")</f>
        <v>Zone 2</v>
      </c>
      <c r="P3118">
        <f t="shared" si="97"/>
        <v>535.5</v>
      </c>
      <c r="Q3118" t="str">
        <f>VLOOKUP(C3118,Product_Master!$A:$D,3,FALSE)</f>
        <v>Furniture</v>
      </c>
    </row>
    <row r="3119" spans="1:17" x14ac:dyDescent="0.3">
      <c r="A3119" t="s">
        <v>6470</v>
      </c>
      <c r="B3119" t="s">
        <v>954</v>
      </c>
      <c r="C3119" t="s">
        <v>149</v>
      </c>
      <c r="D3119" t="s">
        <v>197</v>
      </c>
      <c r="E3119" t="s">
        <v>260</v>
      </c>
      <c r="F3119" t="s">
        <v>261</v>
      </c>
      <c r="G3119" t="s">
        <v>243</v>
      </c>
      <c r="H3119" t="s">
        <v>2752</v>
      </c>
      <c r="I3119">
        <v>4</v>
      </c>
      <c r="J3119">
        <v>20</v>
      </c>
      <c r="K3119">
        <v>109692</v>
      </c>
      <c r="L3119" t="str">
        <f>VLOOKUP(Sales_Data!C3119,Product_Master!$A:$D,2,FALSE)</f>
        <v>Football Shoes</v>
      </c>
      <c r="M3119">
        <f>VLOOKUP(C3119,Product_Master!$A:$D,4,FALSE)</f>
        <v>34279</v>
      </c>
      <c r="N3119" t="str">
        <f t="shared" si="96"/>
        <v>HIGH</v>
      </c>
      <c r="O3119" t="str" cm="1">
        <f t="array" ref="O3119">_xlfn.IFS(D3119="North","Zone 1",D3119="South","Zone 2",D3119="East","Zone 3",D3119="West","Zone 4")</f>
        <v>Zone 4</v>
      </c>
      <c r="P3119">
        <f t="shared" si="97"/>
        <v>10969.2</v>
      </c>
      <c r="Q3119" t="str">
        <f>VLOOKUP(C3119,Product_Master!$A:$D,3,FALSE)</f>
        <v>Sports</v>
      </c>
    </row>
    <row r="3120" spans="1:17" x14ac:dyDescent="0.3">
      <c r="A3120" t="s">
        <v>6471</v>
      </c>
      <c r="B3120" t="s">
        <v>867</v>
      </c>
      <c r="C3120" t="s">
        <v>71</v>
      </c>
      <c r="D3120" t="s">
        <v>171</v>
      </c>
      <c r="E3120" t="s">
        <v>223</v>
      </c>
      <c r="F3120" t="s">
        <v>224</v>
      </c>
      <c r="G3120" t="s">
        <v>174</v>
      </c>
      <c r="H3120" t="s">
        <v>6472</v>
      </c>
      <c r="I3120">
        <v>12</v>
      </c>
      <c r="J3120">
        <v>0</v>
      </c>
      <c r="K3120">
        <v>687792</v>
      </c>
      <c r="L3120" t="str">
        <f>VLOOKUP(Sales_Data!C3120,Product_Master!$A:$D,2,FALSE)</f>
        <v>Jeans</v>
      </c>
      <c r="M3120">
        <f>VLOOKUP(C3120,Product_Master!$A:$D,4,FALSE)</f>
        <v>57316</v>
      </c>
      <c r="N3120" t="str">
        <f t="shared" si="96"/>
        <v>HIGH</v>
      </c>
      <c r="O3120" t="str" cm="1">
        <f t="array" ref="O3120">_xlfn.IFS(D3120="North","Zone 1",D3120="South","Zone 2",D3120="East","Zone 3",D3120="West","Zone 4")</f>
        <v>Zone 2</v>
      </c>
      <c r="P3120">
        <f t="shared" si="97"/>
        <v>68779.199999999997</v>
      </c>
      <c r="Q3120" t="str">
        <f>VLOOKUP(C3120,Product_Master!$A:$D,3,FALSE)</f>
        <v>Clothing</v>
      </c>
    </row>
    <row r="3121" spans="1:17" x14ac:dyDescent="0.3">
      <c r="A3121" t="s">
        <v>6473</v>
      </c>
      <c r="B3121" t="s">
        <v>324</v>
      </c>
      <c r="C3121" t="s">
        <v>97</v>
      </c>
      <c r="D3121" t="s">
        <v>191</v>
      </c>
      <c r="E3121" t="s">
        <v>242</v>
      </c>
      <c r="F3121" t="s">
        <v>242</v>
      </c>
      <c r="G3121" t="s">
        <v>181</v>
      </c>
      <c r="H3121" t="s">
        <v>6474</v>
      </c>
      <c r="I3121">
        <v>1</v>
      </c>
      <c r="J3121">
        <v>5</v>
      </c>
      <c r="K3121">
        <v>20182</v>
      </c>
      <c r="L3121" t="str">
        <f>VLOOKUP(Sales_Data!C3121,Product_Master!$A:$D,2,FALSE)</f>
        <v>Rice</v>
      </c>
      <c r="M3121">
        <f>VLOOKUP(C3121,Product_Master!$A:$D,4,FALSE)</f>
        <v>21245</v>
      </c>
      <c r="N3121" t="str">
        <f t="shared" si="96"/>
        <v>HIGH</v>
      </c>
      <c r="O3121" t="str" cm="1">
        <f t="array" ref="O3121">_xlfn.IFS(D3121="North","Zone 1",D3121="South","Zone 2",D3121="East","Zone 3",D3121="West","Zone 4")</f>
        <v>Zone 1</v>
      </c>
      <c r="P3121">
        <f t="shared" si="97"/>
        <v>2018.2</v>
      </c>
      <c r="Q3121" t="str">
        <f>VLOOKUP(C3121,Product_Master!$A:$D,3,FALSE)</f>
        <v>Grocery</v>
      </c>
    </row>
    <row r="3122" spans="1:17" x14ac:dyDescent="0.3">
      <c r="A3122" t="s">
        <v>6475</v>
      </c>
      <c r="B3122" t="s">
        <v>580</v>
      </c>
      <c r="C3122" t="s">
        <v>122</v>
      </c>
      <c r="D3122" t="s">
        <v>178</v>
      </c>
      <c r="E3122" t="s">
        <v>185</v>
      </c>
      <c r="F3122" t="s">
        <v>186</v>
      </c>
      <c r="G3122" t="s">
        <v>269</v>
      </c>
      <c r="H3122" t="s">
        <v>5119</v>
      </c>
      <c r="I3122">
        <v>6</v>
      </c>
      <c r="J3122">
        <v>10</v>
      </c>
      <c r="K3122">
        <v>353872</v>
      </c>
      <c r="L3122" t="str">
        <f>VLOOKUP(Sales_Data!C3122,Product_Master!$A:$D,2,FALSE)</f>
        <v>Noodles</v>
      </c>
      <c r="M3122">
        <f>VLOOKUP(C3122,Product_Master!$A:$D,4,FALSE)</f>
        <v>65532</v>
      </c>
      <c r="N3122" t="str">
        <f t="shared" si="96"/>
        <v>HIGH</v>
      </c>
      <c r="O3122" t="str" cm="1">
        <f t="array" ref="O3122">_xlfn.IFS(D3122="North","Zone 1",D3122="South","Zone 2",D3122="East","Zone 3",D3122="West","Zone 4")</f>
        <v>Zone 3</v>
      </c>
      <c r="P3122">
        <f t="shared" si="97"/>
        <v>35387.200000000004</v>
      </c>
      <c r="Q3122" t="str">
        <f>VLOOKUP(C3122,Product_Master!$A:$D,3,FALSE)</f>
        <v>Grocery</v>
      </c>
    </row>
    <row r="3123" spans="1:17" x14ac:dyDescent="0.3">
      <c r="A3123" t="s">
        <v>6476</v>
      </c>
      <c r="B3123" t="s">
        <v>1182</v>
      </c>
      <c r="C3123" t="s">
        <v>143</v>
      </c>
      <c r="D3123" t="s">
        <v>178</v>
      </c>
      <c r="E3123" t="s">
        <v>179</v>
      </c>
      <c r="F3123" t="s">
        <v>180</v>
      </c>
      <c r="G3123" t="s">
        <v>181</v>
      </c>
      <c r="H3123" t="s">
        <v>6477</v>
      </c>
      <c r="I3123">
        <v>11</v>
      </c>
      <c r="J3123">
        <v>15</v>
      </c>
      <c r="K3123">
        <v>52762</v>
      </c>
      <c r="L3123" t="str">
        <f>VLOOKUP(Sales_Data!C3123,Product_Master!$A:$D,2,FALSE)</f>
        <v>Skipping Rope</v>
      </c>
      <c r="M3123">
        <f>VLOOKUP(C3123,Product_Master!$A:$D,4,FALSE)</f>
        <v>5643</v>
      </c>
      <c r="N3123" t="str">
        <f t="shared" si="96"/>
        <v>HIGH</v>
      </c>
      <c r="O3123" t="str" cm="1">
        <f t="array" ref="O3123">_xlfn.IFS(D3123="North","Zone 1",D3123="South","Zone 2",D3123="East","Zone 3",D3123="West","Zone 4")</f>
        <v>Zone 3</v>
      </c>
      <c r="P3123">
        <f t="shared" si="97"/>
        <v>5276.2000000000007</v>
      </c>
      <c r="Q3123" t="str">
        <f>VLOOKUP(C3123,Product_Master!$A:$D,3,FALSE)</f>
        <v>Sports</v>
      </c>
    </row>
    <row r="3124" spans="1:17" x14ac:dyDescent="0.3">
      <c r="A3124" t="s">
        <v>6478</v>
      </c>
      <c r="B3124" t="s">
        <v>2162</v>
      </c>
      <c r="C3124" t="s">
        <v>100</v>
      </c>
      <c r="D3124" t="s">
        <v>178</v>
      </c>
      <c r="E3124" t="s">
        <v>185</v>
      </c>
      <c r="F3124" t="s">
        <v>186</v>
      </c>
      <c r="G3124" t="s">
        <v>219</v>
      </c>
      <c r="H3124" t="s">
        <v>6479</v>
      </c>
      <c r="I3124">
        <v>7</v>
      </c>
      <c r="J3124">
        <v>15</v>
      </c>
      <c r="K3124">
        <v>367942</v>
      </c>
      <c r="L3124" t="str">
        <f>VLOOKUP(Sales_Data!C3124,Product_Master!$A:$D,2,FALSE)</f>
        <v>Sugar</v>
      </c>
      <c r="M3124">
        <f>VLOOKUP(C3124,Product_Master!$A:$D,4,FALSE)</f>
        <v>61839</v>
      </c>
      <c r="N3124" t="str">
        <f t="shared" si="96"/>
        <v>HIGH</v>
      </c>
      <c r="O3124" t="str" cm="1">
        <f t="array" ref="O3124">_xlfn.IFS(D3124="North","Zone 1",D3124="South","Zone 2",D3124="East","Zone 3",D3124="West","Zone 4")</f>
        <v>Zone 3</v>
      </c>
      <c r="P3124">
        <f t="shared" si="97"/>
        <v>36794.200000000004</v>
      </c>
      <c r="Q3124" t="str">
        <f>VLOOKUP(C3124,Product_Master!$A:$D,3,FALSE)</f>
        <v>Grocery</v>
      </c>
    </row>
    <row r="3125" spans="1:17" x14ac:dyDescent="0.3">
      <c r="A3125" t="s">
        <v>6480</v>
      </c>
      <c r="B3125" t="s">
        <v>1648</v>
      </c>
      <c r="C3125" t="s">
        <v>137</v>
      </c>
      <c r="D3125" t="s">
        <v>197</v>
      </c>
      <c r="E3125" t="s">
        <v>198</v>
      </c>
      <c r="F3125" t="s">
        <v>199</v>
      </c>
      <c r="G3125" t="s">
        <v>253</v>
      </c>
      <c r="H3125" t="s">
        <v>6481</v>
      </c>
      <c r="I3125">
        <v>11</v>
      </c>
      <c r="J3125">
        <v>5</v>
      </c>
      <c r="K3125">
        <v>534068</v>
      </c>
      <c r="L3125" t="str">
        <f>VLOOKUP(Sales_Data!C3125,Product_Master!$A:$D,2,FALSE)</f>
        <v>Dumbbells</v>
      </c>
      <c r="M3125">
        <f>VLOOKUP(C3125,Product_Master!$A:$D,4,FALSE)</f>
        <v>51107</v>
      </c>
      <c r="N3125" t="str">
        <f t="shared" si="96"/>
        <v>HIGH</v>
      </c>
      <c r="O3125" t="str" cm="1">
        <f t="array" ref="O3125">_xlfn.IFS(D3125="North","Zone 1",D3125="South","Zone 2",D3125="East","Zone 3",D3125="West","Zone 4")</f>
        <v>Zone 4</v>
      </c>
      <c r="P3125">
        <f t="shared" si="97"/>
        <v>53406.8</v>
      </c>
      <c r="Q3125" t="str">
        <f>VLOOKUP(C3125,Product_Master!$A:$D,3,FALSE)</f>
        <v>Sports</v>
      </c>
    </row>
    <row r="3126" spans="1:17" x14ac:dyDescent="0.3">
      <c r="A3126" t="s">
        <v>6482</v>
      </c>
      <c r="B3126" t="s">
        <v>493</v>
      </c>
      <c r="C3126" t="s">
        <v>13</v>
      </c>
      <c r="D3126" t="s">
        <v>178</v>
      </c>
      <c r="E3126" t="s">
        <v>185</v>
      </c>
      <c r="F3126" t="s">
        <v>186</v>
      </c>
      <c r="G3126" t="s">
        <v>269</v>
      </c>
      <c r="H3126" t="s">
        <v>6483</v>
      </c>
      <c r="I3126">
        <v>12</v>
      </c>
      <c r="J3126">
        <v>5</v>
      </c>
      <c r="K3126">
        <v>304516</v>
      </c>
      <c r="L3126" t="str">
        <f>VLOOKUP(Sales_Data!C3126,Product_Master!$A:$D,2,FALSE)</f>
        <v>iPhone</v>
      </c>
      <c r="M3126">
        <f>VLOOKUP(C3126,Product_Master!$A:$D,4,FALSE)</f>
        <v>26712</v>
      </c>
      <c r="N3126" t="str">
        <f t="shared" si="96"/>
        <v>HIGH</v>
      </c>
      <c r="O3126" t="str" cm="1">
        <f t="array" ref="O3126">_xlfn.IFS(D3126="North","Zone 1",D3126="South","Zone 2",D3126="East","Zone 3",D3126="West","Zone 4")</f>
        <v>Zone 3</v>
      </c>
      <c r="P3126">
        <f t="shared" si="97"/>
        <v>30451.600000000002</v>
      </c>
      <c r="Q3126" t="str">
        <f>VLOOKUP(C3126,Product_Master!$A:$D,3,FALSE)</f>
        <v>Electronics</v>
      </c>
    </row>
    <row r="3127" spans="1:17" x14ac:dyDescent="0.3">
      <c r="A3127" t="s">
        <v>6484</v>
      </c>
      <c r="B3127" t="s">
        <v>2436</v>
      </c>
      <c r="C3127" t="s">
        <v>118</v>
      </c>
      <c r="D3127" t="s">
        <v>178</v>
      </c>
      <c r="E3127" t="s">
        <v>179</v>
      </c>
      <c r="F3127" t="s">
        <v>180</v>
      </c>
      <c r="G3127" t="s">
        <v>206</v>
      </c>
      <c r="H3127" t="s">
        <v>6485</v>
      </c>
      <c r="I3127">
        <v>5</v>
      </c>
      <c r="J3127">
        <v>15</v>
      </c>
      <c r="K3127">
        <v>61263</v>
      </c>
      <c r="L3127" t="str">
        <f>VLOOKUP(Sales_Data!C3127,Product_Master!$A:$D,2,FALSE)</f>
        <v>Juice</v>
      </c>
      <c r="M3127">
        <f>VLOOKUP(C3127,Product_Master!$A:$D,4,FALSE)</f>
        <v>14415</v>
      </c>
      <c r="N3127" t="str">
        <f t="shared" si="96"/>
        <v>HIGH</v>
      </c>
      <c r="O3127" t="str" cm="1">
        <f t="array" ref="O3127">_xlfn.IFS(D3127="North","Zone 1",D3127="South","Zone 2",D3127="East","Zone 3",D3127="West","Zone 4")</f>
        <v>Zone 3</v>
      </c>
      <c r="P3127">
        <f t="shared" si="97"/>
        <v>6126.3</v>
      </c>
      <c r="Q3127" t="str">
        <f>VLOOKUP(C3127,Product_Master!$A:$D,3,FALSE)</f>
        <v>Grocery</v>
      </c>
    </row>
    <row r="3128" spans="1:17" x14ac:dyDescent="0.3">
      <c r="A3128" t="s">
        <v>6486</v>
      </c>
      <c r="B3128" t="s">
        <v>2068</v>
      </c>
      <c r="C3128" t="s">
        <v>108</v>
      </c>
      <c r="D3128" t="s">
        <v>197</v>
      </c>
      <c r="E3128" t="s">
        <v>210</v>
      </c>
      <c r="F3128" t="s">
        <v>211</v>
      </c>
      <c r="G3128" t="s">
        <v>187</v>
      </c>
      <c r="H3128" t="s">
        <v>6487</v>
      </c>
      <c r="I3128">
        <v>4</v>
      </c>
      <c r="J3128">
        <v>20</v>
      </c>
      <c r="K3128">
        <v>47241</v>
      </c>
      <c r="L3128" t="str">
        <f>VLOOKUP(Sales_Data!C3128,Product_Master!$A:$D,2,FALSE)</f>
        <v>Salt</v>
      </c>
      <c r="M3128">
        <f>VLOOKUP(C3128,Product_Master!$A:$D,4,FALSE)</f>
        <v>14763</v>
      </c>
      <c r="N3128" t="str">
        <f t="shared" si="96"/>
        <v>HIGH</v>
      </c>
      <c r="O3128" t="str" cm="1">
        <f t="array" ref="O3128">_xlfn.IFS(D3128="North","Zone 1",D3128="South","Zone 2",D3128="East","Zone 3",D3128="West","Zone 4")</f>
        <v>Zone 4</v>
      </c>
      <c r="P3128">
        <f t="shared" si="97"/>
        <v>4724.1000000000004</v>
      </c>
      <c r="Q3128" t="str">
        <f>VLOOKUP(C3128,Product_Master!$A:$D,3,FALSE)</f>
        <v>Grocery</v>
      </c>
    </row>
    <row r="3129" spans="1:17" x14ac:dyDescent="0.3">
      <c r="A3129" t="s">
        <v>6488</v>
      </c>
      <c r="B3129" t="s">
        <v>1936</v>
      </c>
      <c r="C3129" t="s">
        <v>13</v>
      </c>
      <c r="D3129" t="s">
        <v>191</v>
      </c>
      <c r="E3129" t="s">
        <v>242</v>
      </c>
      <c r="F3129" t="s">
        <v>242</v>
      </c>
      <c r="G3129" t="s">
        <v>253</v>
      </c>
      <c r="H3129" t="s">
        <v>6489</v>
      </c>
      <c r="I3129">
        <v>11</v>
      </c>
      <c r="J3129">
        <v>10</v>
      </c>
      <c r="K3129">
        <v>264448</v>
      </c>
      <c r="L3129" t="str">
        <f>VLOOKUP(Sales_Data!C3129,Product_Master!$A:$D,2,FALSE)</f>
        <v>iPhone</v>
      </c>
      <c r="M3129">
        <f>VLOOKUP(C3129,Product_Master!$A:$D,4,FALSE)</f>
        <v>26712</v>
      </c>
      <c r="N3129" t="str">
        <f t="shared" si="96"/>
        <v>HIGH</v>
      </c>
      <c r="O3129" t="str" cm="1">
        <f t="array" ref="O3129">_xlfn.IFS(D3129="North","Zone 1",D3129="South","Zone 2",D3129="East","Zone 3",D3129="West","Zone 4")</f>
        <v>Zone 1</v>
      </c>
      <c r="P3129">
        <f t="shared" si="97"/>
        <v>26444.800000000003</v>
      </c>
      <c r="Q3129" t="str">
        <f>VLOOKUP(C3129,Product_Master!$A:$D,3,FALSE)</f>
        <v>Electronics</v>
      </c>
    </row>
    <row r="3130" spans="1:17" x14ac:dyDescent="0.3">
      <c r="A3130" t="s">
        <v>6490</v>
      </c>
      <c r="B3130" t="s">
        <v>1403</v>
      </c>
      <c r="C3130" t="s">
        <v>106</v>
      </c>
      <c r="D3130" t="s">
        <v>178</v>
      </c>
      <c r="E3130" t="s">
        <v>179</v>
      </c>
      <c r="F3130" t="s">
        <v>180</v>
      </c>
      <c r="G3130" t="s">
        <v>181</v>
      </c>
      <c r="H3130" t="s">
        <v>6491</v>
      </c>
      <c r="I3130">
        <v>3</v>
      </c>
      <c r="J3130">
        <v>15</v>
      </c>
      <c r="K3130">
        <v>169761</v>
      </c>
      <c r="L3130" t="str">
        <f>VLOOKUP(Sales_Data!C3130,Product_Master!$A:$D,2,FALSE)</f>
        <v>Oil</v>
      </c>
      <c r="M3130">
        <f>VLOOKUP(C3130,Product_Master!$A:$D,4,FALSE)</f>
        <v>66573</v>
      </c>
      <c r="N3130" t="str">
        <f t="shared" si="96"/>
        <v>HIGH</v>
      </c>
      <c r="O3130" t="str" cm="1">
        <f t="array" ref="O3130">_xlfn.IFS(D3130="North","Zone 1",D3130="South","Zone 2",D3130="East","Zone 3",D3130="West","Zone 4")</f>
        <v>Zone 3</v>
      </c>
      <c r="P3130">
        <f t="shared" si="97"/>
        <v>16976.100000000002</v>
      </c>
      <c r="Q3130" t="str">
        <f>VLOOKUP(C3130,Product_Master!$A:$D,3,FALSE)</f>
        <v>Grocery</v>
      </c>
    </row>
    <row r="3131" spans="1:17" x14ac:dyDescent="0.3">
      <c r="A3131" t="s">
        <v>6492</v>
      </c>
      <c r="B3131" t="s">
        <v>3131</v>
      </c>
      <c r="C3131" t="s">
        <v>79</v>
      </c>
      <c r="D3131" t="s">
        <v>178</v>
      </c>
      <c r="E3131" t="s">
        <v>310</v>
      </c>
      <c r="F3131" t="s">
        <v>311</v>
      </c>
      <c r="G3131" t="s">
        <v>315</v>
      </c>
      <c r="H3131" t="s">
        <v>6493</v>
      </c>
      <c r="I3131">
        <v>11</v>
      </c>
      <c r="J3131">
        <v>5</v>
      </c>
      <c r="K3131">
        <v>42886</v>
      </c>
      <c r="L3131" t="str">
        <f>VLOOKUP(Sales_Data!C3131,Product_Master!$A:$D,2,FALSE)</f>
        <v>Formal Shirt</v>
      </c>
      <c r="M3131">
        <f>VLOOKUP(C3131,Product_Master!$A:$D,4,FALSE)</f>
        <v>4104</v>
      </c>
      <c r="N3131" t="str">
        <f t="shared" si="96"/>
        <v>HIGH</v>
      </c>
      <c r="O3131" t="str" cm="1">
        <f t="array" ref="O3131">_xlfn.IFS(D3131="North","Zone 1",D3131="South","Zone 2",D3131="East","Zone 3",D3131="West","Zone 4")</f>
        <v>Zone 3</v>
      </c>
      <c r="P3131">
        <f t="shared" si="97"/>
        <v>4288.6000000000004</v>
      </c>
      <c r="Q3131" t="str">
        <f>VLOOKUP(C3131,Product_Master!$A:$D,3,FALSE)</f>
        <v>Clothing</v>
      </c>
    </row>
    <row r="3132" spans="1:17" x14ac:dyDescent="0.3">
      <c r="A3132" t="s">
        <v>6494</v>
      </c>
      <c r="B3132" t="s">
        <v>2892</v>
      </c>
      <c r="C3132" t="s">
        <v>153</v>
      </c>
      <c r="D3132" t="s">
        <v>197</v>
      </c>
      <c r="E3132" t="s">
        <v>260</v>
      </c>
      <c r="F3132" t="s">
        <v>261</v>
      </c>
      <c r="G3132" t="s">
        <v>219</v>
      </c>
      <c r="H3132" t="s">
        <v>2196</v>
      </c>
      <c r="I3132">
        <v>6</v>
      </c>
      <c r="J3132">
        <v>15</v>
      </c>
      <c r="K3132">
        <v>180636</v>
      </c>
      <c r="L3132" t="str">
        <f>VLOOKUP(Sales_Data!C3132,Product_Master!$A:$D,2,FALSE)</f>
        <v>Knee Guard</v>
      </c>
      <c r="M3132">
        <f>VLOOKUP(C3132,Product_Master!$A:$D,4,FALSE)</f>
        <v>35419</v>
      </c>
      <c r="N3132" t="str">
        <f t="shared" si="96"/>
        <v>HIGH</v>
      </c>
      <c r="O3132" t="str" cm="1">
        <f t="array" ref="O3132">_xlfn.IFS(D3132="North","Zone 1",D3132="South","Zone 2",D3132="East","Zone 3",D3132="West","Zone 4")</f>
        <v>Zone 4</v>
      </c>
      <c r="P3132">
        <f t="shared" si="97"/>
        <v>18063.600000000002</v>
      </c>
      <c r="Q3132" t="str">
        <f>VLOOKUP(C3132,Product_Master!$A:$D,3,FALSE)</f>
        <v>Sports</v>
      </c>
    </row>
    <row r="3133" spans="1:17" x14ac:dyDescent="0.3">
      <c r="A3133" t="s">
        <v>6495</v>
      </c>
      <c r="B3133" t="s">
        <v>2696</v>
      </c>
      <c r="C3133" t="s">
        <v>137</v>
      </c>
      <c r="D3133" t="s">
        <v>171</v>
      </c>
      <c r="E3133" t="s">
        <v>204</v>
      </c>
      <c r="F3133" t="s">
        <v>205</v>
      </c>
      <c r="G3133" t="s">
        <v>206</v>
      </c>
      <c r="H3133" t="s">
        <v>6496</v>
      </c>
      <c r="I3133">
        <v>3</v>
      </c>
      <c r="J3133">
        <v>5</v>
      </c>
      <c r="K3133">
        <v>145654</v>
      </c>
      <c r="L3133" t="str">
        <f>VLOOKUP(Sales_Data!C3133,Product_Master!$A:$D,2,FALSE)</f>
        <v>Dumbbells</v>
      </c>
      <c r="M3133">
        <f>VLOOKUP(C3133,Product_Master!$A:$D,4,FALSE)</f>
        <v>51107</v>
      </c>
      <c r="N3133" t="str">
        <f t="shared" si="96"/>
        <v>HIGH</v>
      </c>
      <c r="O3133" t="str" cm="1">
        <f t="array" ref="O3133">_xlfn.IFS(D3133="North","Zone 1",D3133="South","Zone 2",D3133="East","Zone 3",D3133="West","Zone 4")</f>
        <v>Zone 2</v>
      </c>
      <c r="P3133">
        <f t="shared" si="97"/>
        <v>14565.400000000001</v>
      </c>
      <c r="Q3133" t="str">
        <f>VLOOKUP(C3133,Product_Master!$A:$D,3,FALSE)</f>
        <v>Sports</v>
      </c>
    </row>
    <row r="3134" spans="1:17" x14ac:dyDescent="0.3">
      <c r="A3134" t="s">
        <v>6497</v>
      </c>
      <c r="B3134" t="s">
        <v>2122</v>
      </c>
      <c r="C3134" t="s">
        <v>4</v>
      </c>
      <c r="D3134" t="s">
        <v>171</v>
      </c>
      <c r="E3134" t="s">
        <v>204</v>
      </c>
      <c r="F3134" t="s">
        <v>205</v>
      </c>
      <c r="G3134" t="s">
        <v>269</v>
      </c>
      <c r="H3134" t="s">
        <v>6498</v>
      </c>
      <c r="I3134">
        <v>3</v>
      </c>
      <c r="J3134">
        <v>10</v>
      </c>
      <c r="K3134">
        <v>2853</v>
      </c>
      <c r="L3134" t="str">
        <f>VLOOKUP(Sales_Data!C3134,Product_Master!$A:$D,2,FALSE)</f>
        <v>Samsung TV</v>
      </c>
      <c r="M3134">
        <f>VLOOKUP(C3134,Product_Master!$A:$D,4,FALSE)</f>
        <v>1057</v>
      </c>
      <c r="N3134" t="str">
        <f t="shared" si="96"/>
        <v>LOW</v>
      </c>
      <c r="O3134" t="str" cm="1">
        <f t="array" ref="O3134">_xlfn.IFS(D3134="North","Zone 1",D3134="South","Zone 2",D3134="East","Zone 3",D3134="West","Zone 4")</f>
        <v>Zone 2</v>
      </c>
      <c r="P3134">
        <f t="shared" si="97"/>
        <v>57.06</v>
      </c>
      <c r="Q3134" t="str">
        <f>VLOOKUP(C3134,Product_Master!$A:$D,3,FALSE)</f>
        <v>Electronics</v>
      </c>
    </row>
    <row r="3135" spans="1:17" x14ac:dyDescent="0.3">
      <c r="A3135" t="s">
        <v>6499</v>
      </c>
      <c r="B3135" t="s">
        <v>1588</v>
      </c>
      <c r="C3135" t="s">
        <v>23</v>
      </c>
      <c r="D3135" t="s">
        <v>197</v>
      </c>
      <c r="E3135" t="s">
        <v>210</v>
      </c>
      <c r="F3135" t="s">
        <v>211</v>
      </c>
      <c r="G3135" t="s">
        <v>243</v>
      </c>
      <c r="H3135" t="s">
        <v>6500</v>
      </c>
      <c r="I3135">
        <v>4</v>
      </c>
      <c r="J3135">
        <v>20</v>
      </c>
      <c r="K3135">
        <v>212579</v>
      </c>
      <c r="L3135" t="str">
        <f>VLOOKUP(Sales_Data!C3135,Product_Master!$A:$D,2,FALSE)</f>
        <v>Refrigerator</v>
      </c>
      <c r="M3135">
        <f>VLOOKUP(C3135,Product_Master!$A:$D,4,FALSE)</f>
        <v>66431</v>
      </c>
      <c r="N3135" t="str">
        <f t="shared" si="96"/>
        <v>HIGH</v>
      </c>
      <c r="O3135" t="str" cm="1">
        <f t="array" ref="O3135">_xlfn.IFS(D3135="North","Zone 1",D3135="South","Zone 2",D3135="East","Zone 3",D3135="West","Zone 4")</f>
        <v>Zone 4</v>
      </c>
      <c r="P3135">
        <f t="shared" si="97"/>
        <v>21257.9</v>
      </c>
      <c r="Q3135" t="str">
        <f>VLOOKUP(C3135,Product_Master!$A:$D,3,FALSE)</f>
        <v>Electronics</v>
      </c>
    </row>
    <row r="3136" spans="1:17" x14ac:dyDescent="0.3">
      <c r="A3136" t="s">
        <v>6501</v>
      </c>
      <c r="B3136" t="s">
        <v>793</v>
      </c>
      <c r="C3136" t="s">
        <v>81</v>
      </c>
      <c r="D3136" t="s">
        <v>178</v>
      </c>
      <c r="E3136" t="s">
        <v>179</v>
      </c>
      <c r="F3136" t="s">
        <v>180</v>
      </c>
      <c r="G3136" t="s">
        <v>212</v>
      </c>
      <c r="H3136" t="s">
        <v>6502</v>
      </c>
      <c r="I3136">
        <v>7</v>
      </c>
      <c r="J3136">
        <v>10</v>
      </c>
      <c r="K3136">
        <v>208164</v>
      </c>
      <c r="L3136" t="str">
        <f>VLOOKUP(Sales_Data!C3136,Product_Master!$A:$D,2,FALSE)</f>
        <v>Blazer</v>
      </c>
      <c r="M3136">
        <f>VLOOKUP(C3136,Product_Master!$A:$D,4,FALSE)</f>
        <v>33042</v>
      </c>
      <c r="N3136" t="str">
        <f t="shared" si="96"/>
        <v>HIGH</v>
      </c>
      <c r="O3136" t="str" cm="1">
        <f t="array" ref="O3136">_xlfn.IFS(D3136="North","Zone 1",D3136="South","Zone 2",D3136="East","Zone 3",D3136="West","Zone 4")</f>
        <v>Zone 3</v>
      </c>
      <c r="P3136">
        <f t="shared" si="97"/>
        <v>20816.400000000001</v>
      </c>
      <c r="Q3136" t="str">
        <f>VLOOKUP(C3136,Product_Master!$A:$D,3,FALSE)</f>
        <v>Clothing</v>
      </c>
    </row>
    <row r="3137" spans="1:17" x14ac:dyDescent="0.3">
      <c r="A3137" t="s">
        <v>6503</v>
      </c>
      <c r="B3137" t="s">
        <v>3544</v>
      </c>
      <c r="C3137" t="s">
        <v>13</v>
      </c>
      <c r="D3137" t="s">
        <v>191</v>
      </c>
      <c r="E3137" t="s">
        <v>242</v>
      </c>
      <c r="F3137" t="s">
        <v>242</v>
      </c>
      <c r="G3137" t="s">
        <v>315</v>
      </c>
      <c r="H3137" t="s">
        <v>6504</v>
      </c>
      <c r="I3137">
        <v>9</v>
      </c>
      <c r="J3137">
        <v>0</v>
      </c>
      <c r="K3137">
        <v>240408</v>
      </c>
      <c r="L3137" t="str">
        <f>VLOOKUP(Sales_Data!C3137,Product_Master!$A:$D,2,FALSE)</f>
        <v>iPhone</v>
      </c>
      <c r="M3137">
        <f>VLOOKUP(C3137,Product_Master!$A:$D,4,FALSE)</f>
        <v>26712</v>
      </c>
      <c r="N3137" t="str">
        <f t="shared" si="96"/>
        <v>HIGH</v>
      </c>
      <c r="O3137" t="str" cm="1">
        <f t="array" ref="O3137">_xlfn.IFS(D3137="North","Zone 1",D3137="South","Zone 2",D3137="East","Zone 3",D3137="West","Zone 4")</f>
        <v>Zone 1</v>
      </c>
      <c r="P3137">
        <f t="shared" si="97"/>
        <v>24040.800000000003</v>
      </c>
      <c r="Q3137" t="str">
        <f>VLOOKUP(C3137,Product_Master!$A:$D,3,FALSE)</f>
        <v>Electronics</v>
      </c>
    </row>
    <row r="3138" spans="1:17" x14ac:dyDescent="0.3">
      <c r="A3138" t="s">
        <v>6505</v>
      </c>
      <c r="B3138" t="s">
        <v>2981</v>
      </c>
      <c r="C3138" t="s">
        <v>131</v>
      </c>
      <c r="D3138" t="s">
        <v>171</v>
      </c>
      <c r="E3138" t="s">
        <v>172</v>
      </c>
      <c r="F3138" t="s">
        <v>173</v>
      </c>
      <c r="G3138" t="s">
        <v>187</v>
      </c>
      <c r="H3138" t="s">
        <v>6506</v>
      </c>
      <c r="I3138">
        <v>1</v>
      </c>
      <c r="J3138">
        <v>10</v>
      </c>
      <c r="K3138">
        <v>56553</v>
      </c>
      <c r="L3138" t="str">
        <f>VLOOKUP(Sales_Data!C3138,Product_Master!$A:$D,2,FALSE)</f>
        <v>Football</v>
      </c>
      <c r="M3138">
        <f>VLOOKUP(C3138,Product_Master!$A:$D,4,FALSE)</f>
        <v>62837</v>
      </c>
      <c r="N3138" t="str">
        <f t="shared" si="96"/>
        <v>HIGH</v>
      </c>
      <c r="O3138" t="str" cm="1">
        <f t="array" ref="O3138">_xlfn.IFS(D3138="North","Zone 1",D3138="South","Zone 2",D3138="East","Zone 3",D3138="West","Zone 4")</f>
        <v>Zone 2</v>
      </c>
      <c r="P3138">
        <f t="shared" si="97"/>
        <v>5655.3</v>
      </c>
      <c r="Q3138" t="str">
        <f>VLOOKUP(C3138,Product_Master!$A:$D,3,FALSE)</f>
        <v>Sports</v>
      </c>
    </row>
    <row r="3139" spans="1:17" x14ac:dyDescent="0.3">
      <c r="A3139" t="s">
        <v>6507</v>
      </c>
      <c r="B3139" t="s">
        <v>5672</v>
      </c>
      <c r="C3139" t="s">
        <v>137</v>
      </c>
      <c r="D3139" t="s">
        <v>197</v>
      </c>
      <c r="E3139" t="s">
        <v>198</v>
      </c>
      <c r="F3139" t="s">
        <v>199</v>
      </c>
      <c r="G3139" t="s">
        <v>269</v>
      </c>
      <c r="H3139" t="s">
        <v>6508</v>
      </c>
      <c r="I3139">
        <v>3</v>
      </c>
      <c r="J3139">
        <v>15</v>
      </c>
      <c r="K3139">
        <v>130322</v>
      </c>
      <c r="L3139" t="str">
        <f>VLOOKUP(Sales_Data!C3139,Product_Master!$A:$D,2,FALSE)</f>
        <v>Dumbbells</v>
      </c>
      <c r="M3139">
        <f>VLOOKUP(C3139,Product_Master!$A:$D,4,FALSE)</f>
        <v>51107</v>
      </c>
      <c r="N3139" t="str">
        <f t="shared" ref="N3139:N3202" si="98">IF(K3139&gt;15000,"HIGH",IF(K3139&gt;=5000,"MEDIUM","LOW"))</f>
        <v>HIGH</v>
      </c>
      <c r="O3139" t="str" cm="1">
        <f t="array" ref="O3139">_xlfn.IFS(D3139="North","Zone 1",D3139="South","Zone 2",D3139="East","Zone 3",D3139="West","Zone 4")</f>
        <v>Zone 4</v>
      </c>
      <c r="P3139">
        <f t="shared" ref="P3139:P3202" si="99">IF(N3139="HIGH",K3139*10%,IF(N3139="MEDIUM",K3139*5%,K3139*2%))</f>
        <v>13032.2</v>
      </c>
      <c r="Q3139" t="str">
        <f>VLOOKUP(C3139,Product_Master!$A:$D,3,FALSE)</f>
        <v>Sports</v>
      </c>
    </row>
    <row r="3140" spans="1:17" x14ac:dyDescent="0.3">
      <c r="A3140" t="s">
        <v>6509</v>
      </c>
      <c r="B3140" t="s">
        <v>822</v>
      </c>
      <c r="C3140" t="s">
        <v>23</v>
      </c>
      <c r="D3140" t="s">
        <v>178</v>
      </c>
      <c r="E3140" t="s">
        <v>310</v>
      </c>
      <c r="F3140" t="s">
        <v>311</v>
      </c>
      <c r="G3140" t="s">
        <v>200</v>
      </c>
      <c r="H3140" t="s">
        <v>6510</v>
      </c>
      <c r="I3140">
        <v>5</v>
      </c>
      <c r="J3140">
        <v>10</v>
      </c>
      <c r="K3140">
        <v>298939</v>
      </c>
      <c r="L3140" t="str">
        <f>VLOOKUP(Sales_Data!C3140,Product_Master!$A:$D,2,FALSE)</f>
        <v>Refrigerator</v>
      </c>
      <c r="M3140">
        <f>VLOOKUP(C3140,Product_Master!$A:$D,4,FALSE)</f>
        <v>66431</v>
      </c>
      <c r="N3140" t="str">
        <f t="shared" si="98"/>
        <v>HIGH</v>
      </c>
      <c r="O3140" t="str" cm="1">
        <f t="array" ref="O3140">_xlfn.IFS(D3140="North","Zone 1",D3140="South","Zone 2",D3140="East","Zone 3",D3140="West","Zone 4")</f>
        <v>Zone 3</v>
      </c>
      <c r="P3140">
        <f t="shared" si="99"/>
        <v>29893.9</v>
      </c>
      <c r="Q3140" t="str">
        <f>VLOOKUP(C3140,Product_Master!$A:$D,3,FALSE)</f>
        <v>Electronics</v>
      </c>
    </row>
    <row r="3141" spans="1:17" x14ac:dyDescent="0.3">
      <c r="A3141" t="s">
        <v>6511</v>
      </c>
      <c r="B3141" t="s">
        <v>422</v>
      </c>
      <c r="C3141" t="s">
        <v>131</v>
      </c>
      <c r="D3141" t="s">
        <v>178</v>
      </c>
      <c r="E3141" t="s">
        <v>185</v>
      </c>
      <c r="F3141" t="s">
        <v>186</v>
      </c>
      <c r="G3141" t="s">
        <v>315</v>
      </c>
      <c r="H3141" t="s">
        <v>3470</v>
      </c>
      <c r="I3141">
        <v>5</v>
      </c>
      <c r="J3141">
        <v>10</v>
      </c>
      <c r="K3141">
        <v>282766</v>
      </c>
      <c r="L3141" t="str">
        <f>VLOOKUP(Sales_Data!C3141,Product_Master!$A:$D,2,FALSE)</f>
        <v>Football</v>
      </c>
      <c r="M3141">
        <f>VLOOKUP(C3141,Product_Master!$A:$D,4,FALSE)</f>
        <v>62837</v>
      </c>
      <c r="N3141" t="str">
        <f t="shared" si="98"/>
        <v>HIGH</v>
      </c>
      <c r="O3141" t="str" cm="1">
        <f t="array" ref="O3141">_xlfn.IFS(D3141="North","Zone 1",D3141="South","Zone 2",D3141="East","Zone 3",D3141="West","Zone 4")</f>
        <v>Zone 3</v>
      </c>
      <c r="P3141">
        <f t="shared" si="99"/>
        <v>28276.600000000002</v>
      </c>
      <c r="Q3141" t="str">
        <f>VLOOKUP(C3141,Product_Master!$A:$D,3,FALSE)</f>
        <v>Sports</v>
      </c>
    </row>
    <row r="3142" spans="1:17" x14ac:dyDescent="0.3">
      <c r="A3142" t="s">
        <v>6512</v>
      </c>
      <c r="B3142" t="s">
        <v>524</v>
      </c>
      <c r="C3142" t="s">
        <v>95</v>
      </c>
      <c r="D3142" t="s">
        <v>171</v>
      </c>
      <c r="E3142" t="s">
        <v>172</v>
      </c>
      <c r="F3142" t="s">
        <v>173</v>
      </c>
      <c r="G3142" t="s">
        <v>262</v>
      </c>
      <c r="H3142" t="s">
        <v>2071</v>
      </c>
      <c r="I3142">
        <v>4</v>
      </c>
      <c r="J3142">
        <v>5</v>
      </c>
      <c r="K3142">
        <v>274747</v>
      </c>
      <c r="L3142" t="str">
        <f>VLOOKUP(Sales_Data!C3142,Product_Master!$A:$D,2,FALSE)</f>
        <v>Dress</v>
      </c>
      <c r="M3142">
        <f>VLOOKUP(C3142,Product_Master!$A:$D,4,FALSE)</f>
        <v>72302</v>
      </c>
      <c r="N3142" t="str">
        <f t="shared" si="98"/>
        <v>HIGH</v>
      </c>
      <c r="O3142" t="str" cm="1">
        <f t="array" ref="O3142">_xlfn.IFS(D3142="North","Zone 1",D3142="South","Zone 2",D3142="East","Zone 3",D3142="West","Zone 4")</f>
        <v>Zone 2</v>
      </c>
      <c r="P3142">
        <f t="shared" si="99"/>
        <v>27474.7</v>
      </c>
      <c r="Q3142" t="str">
        <f>VLOOKUP(C3142,Product_Master!$A:$D,3,FALSE)</f>
        <v>Clothing</v>
      </c>
    </row>
    <row r="3143" spans="1:17" x14ac:dyDescent="0.3">
      <c r="A3143" t="s">
        <v>6513</v>
      </c>
      <c r="B3143" t="s">
        <v>2292</v>
      </c>
      <c r="C3143" t="s">
        <v>131</v>
      </c>
      <c r="D3143" t="s">
        <v>191</v>
      </c>
      <c r="E3143" t="s">
        <v>242</v>
      </c>
      <c r="F3143" t="s">
        <v>242</v>
      </c>
      <c r="G3143" t="s">
        <v>187</v>
      </c>
      <c r="H3143" t="s">
        <v>3106</v>
      </c>
      <c r="I3143">
        <v>7</v>
      </c>
      <c r="J3143">
        <v>15</v>
      </c>
      <c r="K3143">
        <v>373880</v>
      </c>
      <c r="L3143" t="str">
        <f>VLOOKUP(Sales_Data!C3143,Product_Master!$A:$D,2,FALSE)</f>
        <v>Football</v>
      </c>
      <c r="M3143">
        <f>VLOOKUP(C3143,Product_Master!$A:$D,4,FALSE)</f>
        <v>62837</v>
      </c>
      <c r="N3143" t="str">
        <f t="shared" si="98"/>
        <v>HIGH</v>
      </c>
      <c r="O3143" t="str" cm="1">
        <f t="array" ref="O3143">_xlfn.IFS(D3143="North","Zone 1",D3143="South","Zone 2",D3143="East","Zone 3",D3143="West","Zone 4")</f>
        <v>Zone 1</v>
      </c>
      <c r="P3143">
        <f t="shared" si="99"/>
        <v>37388</v>
      </c>
      <c r="Q3143" t="str">
        <f>VLOOKUP(C3143,Product_Master!$A:$D,3,FALSE)</f>
        <v>Sports</v>
      </c>
    </row>
    <row r="3144" spans="1:17" x14ac:dyDescent="0.3">
      <c r="A3144" t="s">
        <v>6514</v>
      </c>
      <c r="B3144" t="s">
        <v>2185</v>
      </c>
      <c r="C3144" t="s">
        <v>64</v>
      </c>
      <c r="D3144" t="s">
        <v>197</v>
      </c>
      <c r="E3144" t="s">
        <v>210</v>
      </c>
      <c r="F3144" t="s">
        <v>211</v>
      </c>
      <c r="G3144" t="s">
        <v>285</v>
      </c>
      <c r="H3144" t="s">
        <v>6515</v>
      </c>
      <c r="I3144">
        <v>3</v>
      </c>
      <c r="J3144">
        <v>5</v>
      </c>
      <c r="K3144">
        <v>129646</v>
      </c>
      <c r="L3144" t="str">
        <f>VLOOKUP(Sales_Data!C3144,Product_Master!$A:$D,2,FALSE)</f>
        <v>Stool</v>
      </c>
      <c r="M3144">
        <f>VLOOKUP(C3144,Product_Master!$A:$D,4,FALSE)</f>
        <v>45490</v>
      </c>
      <c r="N3144" t="str">
        <f t="shared" si="98"/>
        <v>HIGH</v>
      </c>
      <c r="O3144" t="str" cm="1">
        <f t="array" ref="O3144">_xlfn.IFS(D3144="North","Zone 1",D3144="South","Zone 2",D3144="East","Zone 3",D3144="West","Zone 4")</f>
        <v>Zone 4</v>
      </c>
      <c r="P3144">
        <f t="shared" si="99"/>
        <v>12964.6</v>
      </c>
      <c r="Q3144" t="str">
        <f>VLOOKUP(C3144,Product_Master!$A:$D,3,FALSE)</f>
        <v>Furniture</v>
      </c>
    </row>
    <row r="3145" spans="1:17" x14ac:dyDescent="0.3">
      <c r="A3145" t="s">
        <v>6516</v>
      </c>
      <c r="B3145" t="s">
        <v>838</v>
      </c>
      <c r="C3145" t="s">
        <v>42</v>
      </c>
      <c r="D3145" t="s">
        <v>178</v>
      </c>
      <c r="E3145" t="s">
        <v>310</v>
      </c>
      <c r="F3145" t="s">
        <v>311</v>
      </c>
      <c r="G3145" t="s">
        <v>315</v>
      </c>
      <c r="H3145" t="s">
        <v>2241</v>
      </c>
      <c r="I3145">
        <v>6</v>
      </c>
      <c r="J3145">
        <v>5</v>
      </c>
      <c r="K3145">
        <v>107787</v>
      </c>
      <c r="L3145" t="str">
        <f>VLOOKUP(Sales_Data!C3145,Product_Master!$A:$D,2,FALSE)</f>
        <v>Coffee Table</v>
      </c>
      <c r="M3145">
        <f>VLOOKUP(C3145,Product_Master!$A:$D,4,FALSE)</f>
        <v>18910</v>
      </c>
      <c r="N3145" t="str">
        <f t="shared" si="98"/>
        <v>HIGH</v>
      </c>
      <c r="O3145" t="str" cm="1">
        <f t="array" ref="O3145">_xlfn.IFS(D3145="North","Zone 1",D3145="South","Zone 2",D3145="East","Zone 3",D3145="West","Zone 4")</f>
        <v>Zone 3</v>
      </c>
      <c r="P3145">
        <f t="shared" si="99"/>
        <v>10778.7</v>
      </c>
      <c r="Q3145" t="str">
        <f>VLOOKUP(C3145,Product_Master!$A:$D,3,FALSE)</f>
        <v>Furniture</v>
      </c>
    </row>
    <row r="3146" spans="1:17" x14ac:dyDescent="0.3">
      <c r="A3146" t="s">
        <v>6517</v>
      </c>
      <c r="B3146" t="s">
        <v>1982</v>
      </c>
      <c r="C3146" t="s">
        <v>17</v>
      </c>
      <c r="D3146" t="s">
        <v>197</v>
      </c>
      <c r="E3146" t="s">
        <v>210</v>
      </c>
      <c r="F3146" t="s">
        <v>211</v>
      </c>
      <c r="G3146" t="s">
        <v>253</v>
      </c>
      <c r="H3146" t="s">
        <v>6518</v>
      </c>
      <c r="I3146">
        <v>10</v>
      </c>
      <c r="J3146">
        <v>15</v>
      </c>
      <c r="K3146">
        <v>569032</v>
      </c>
      <c r="L3146" t="str">
        <f>VLOOKUP(Sales_Data!C3146,Product_Master!$A:$D,2,FALSE)</f>
        <v>Printer</v>
      </c>
      <c r="M3146">
        <f>VLOOKUP(C3146,Product_Master!$A:$D,4,FALSE)</f>
        <v>66945</v>
      </c>
      <c r="N3146" t="str">
        <f t="shared" si="98"/>
        <v>HIGH</v>
      </c>
      <c r="O3146" t="str" cm="1">
        <f t="array" ref="O3146">_xlfn.IFS(D3146="North","Zone 1",D3146="South","Zone 2",D3146="East","Zone 3",D3146="West","Zone 4")</f>
        <v>Zone 4</v>
      </c>
      <c r="P3146">
        <f t="shared" si="99"/>
        <v>56903.200000000004</v>
      </c>
      <c r="Q3146" t="str">
        <f>VLOOKUP(C3146,Product_Master!$A:$D,3,FALSE)</f>
        <v>Electronics</v>
      </c>
    </row>
    <row r="3147" spans="1:17" x14ac:dyDescent="0.3">
      <c r="A3147" t="s">
        <v>6519</v>
      </c>
      <c r="B3147" t="s">
        <v>184</v>
      </c>
      <c r="C3147" t="s">
        <v>128</v>
      </c>
      <c r="D3147" t="s">
        <v>178</v>
      </c>
      <c r="E3147" t="s">
        <v>179</v>
      </c>
      <c r="F3147" t="s">
        <v>180</v>
      </c>
      <c r="G3147" t="s">
        <v>243</v>
      </c>
      <c r="H3147" t="s">
        <v>2961</v>
      </c>
      <c r="I3147">
        <v>8</v>
      </c>
      <c r="J3147">
        <v>20</v>
      </c>
      <c r="K3147">
        <v>376435</v>
      </c>
      <c r="L3147" t="str">
        <f>VLOOKUP(Sales_Data!C3147,Product_Master!$A:$D,2,FALSE)</f>
        <v>Cricket Bat</v>
      </c>
      <c r="M3147">
        <f>VLOOKUP(C3147,Product_Master!$A:$D,4,FALSE)</f>
        <v>58818</v>
      </c>
      <c r="N3147" t="str">
        <f t="shared" si="98"/>
        <v>HIGH</v>
      </c>
      <c r="O3147" t="str" cm="1">
        <f t="array" ref="O3147">_xlfn.IFS(D3147="North","Zone 1",D3147="South","Zone 2",D3147="East","Zone 3",D3147="West","Zone 4")</f>
        <v>Zone 3</v>
      </c>
      <c r="P3147">
        <f t="shared" si="99"/>
        <v>37643.5</v>
      </c>
      <c r="Q3147" t="str">
        <f>VLOOKUP(C3147,Product_Master!$A:$D,3,FALSE)</f>
        <v>Sports</v>
      </c>
    </row>
    <row r="3148" spans="1:17" x14ac:dyDescent="0.3">
      <c r="A3148" t="s">
        <v>6520</v>
      </c>
      <c r="B3148" t="s">
        <v>597</v>
      </c>
      <c r="C3148" t="s">
        <v>141</v>
      </c>
      <c r="D3148" t="s">
        <v>191</v>
      </c>
      <c r="E3148" t="s">
        <v>238</v>
      </c>
      <c r="F3148" t="s">
        <v>238</v>
      </c>
      <c r="G3148" t="s">
        <v>315</v>
      </c>
      <c r="H3148" t="s">
        <v>6521</v>
      </c>
      <c r="I3148">
        <v>11</v>
      </c>
      <c r="J3148">
        <v>5</v>
      </c>
      <c r="K3148">
        <v>433204</v>
      </c>
      <c r="L3148" t="str">
        <f>VLOOKUP(Sales_Data!C3148,Product_Master!$A:$D,2,FALSE)</f>
        <v>Gloves</v>
      </c>
      <c r="M3148">
        <f>VLOOKUP(C3148,Product_Master!$A:$D,4,FALSE)</f>
        <v>41455</v>
      </c>
      <c r="N3148" t="str">
        <f t="shared" si="98"/>
        <v>HIGH</v>
      </c>
      <c r="O3148" t="str" cm="1">
        <f t="array" ref="O3148">_xlfn.IFS(D3148="North","Zone 1",D3148="South","Zone 2",D3148="East","Zone 3",D3148="West","Zone 4")</f>
        <v>Zone 1</v>
      </c>
      <c r="P3148">
        <f t="shared" si="99"/>
        <v>43320.4</v>
      </c>
      <c r="Q3148" t="str">
        <f>VLOOKUP(C3148,Product_Master!$A:$D,3,FALSE)</f>
        <v>Sports</v>
      </c>
    </row>
    <row r="3149" spans="1:17" x14ac:dyDescent="0.3">
      <c r="A3149" t="s">
        <v>6522</v>
      </c>
      <c r="B3149" t="s">
        <v>278</v>
      </c>
      <c r="C3149" t="s">
        <v>151</v>
      </c>
      <c r="D3149" t="s">
        <v>178</v>
      </c>
      <c r="E3149" t="s">
        <v>179</v>
      </c>
      <c r="F3149" t="s">
        <v>180</v>
      </c>
      <c r="G3149" t="s">
        <v>212</v>
      </c>
      <c r="H3149" t="s">
        <v>6523</v>
      </c>
      <c r="I3149">
        <v>9</v>
      </c>
      <c r="J3149">
        <v>0</v>
      </c>
      <c r="K3149">
        <v>342873</v>
      </c>
      <c r="L3149" t="str">
        <f>VLOOKUP(Sales_Data!C3149,Product_Master!$A:$D,2,FALSE)</f>
        <v>Volleyball</v>
      </c>
      <c r="M3149">
        <f>VLOOKUP(C3149,Product_Master!$A:$D,4,FALSE)</f>
        <v>38097</v>
      </c>
      <c r="N3149" t="str">
        <f t="shared" si="98"/>
        <v>HIGH</v>
      </c>
      <c r="O3149" t="str" cm="1">
        <f t="array" ref="O3149">_xlfn.IFS(D3149="North","Zone 1",D3149="South","Zone 2",D3149="East","Zone 3",D3149="West","Zone 4")</f>
        <v>Zone 3</v>
      </c>
      <c r="P3149">
        <f t="shared" si="99"/>
        <v>34287.300000000003</v>
      </c>
      <c r="Q3149" t="str">
        <f>VLOOKUP(C3149,Product_Master!$A:$D,3,FALSE)</f>
        <v>Sports</v>
      </c>
    </row>
    <row r="3150" spans="1:17" x14ac:dyDescent="0.3">
      <c r="A3150" t="s">
        <v>6524</v>
      </c>
      <c r="B3150" t="s">
        <v>297</v>
      </c>
      <c r="C3150" t="s">
        <v>106</v>
      </c>
      <c r="D3150" t="s">
        <v>197</v>
      </c>
      <c r="E3150" t="s">
        <v>210</v>
      </c>
      <c r="F3150" t="s">
        <v>211</v>
      </c>
      <c r="G3150" t="s">
        <v>181</v>
      </c>
      <c r="H3150" t="s">
        <v>6525</v>
      </c>
      <c r="I3150">
        <v>8</v>
      </c>
      <c r="J3150">
        <v>5</v>
      </c>
      <c r="K3150">
        <v>505954</v>
      </c>
      <c r="L3150" t="str">
        <f>VLOOKUP(Sales_Data!C3150,Product_Master!$A:$D,2,FALSE)</f>
        <v>Oil</v>
      </c>
      <c r="M3150">
        <f>VLOOKUP(C3150,Product_Master!$A:$D,4,FALSE)</f>
        <v>66573</v>
      </c>
      <c r="N3150" t="str">
        <f t="shared" si="98"/>
        <v>HIGH</v>
      </c>
      <c r="O3150" t="str" cm="1">
        <f t="array" ref="O3150">_xlfn.IFS(D3150="North","Zone 1",D3150="South","Zone 2",D3150="East","Zone 3",D3150="West","Zone 4")</f>
        <v>Zone 4</v>
      </c>
      <c r="P3150">
        <f t="shared" si="99"/>
        <v>50595.4</v>
      </c>
      <c r="Q3150" t="str">
        <f>VLOOKUP(C3150,Product_Master!$A:$D,3,FALSE)</f>
        <v>Grocery</v>
      </c>
    </row>
    <row r="3151" spans="1:17" x14ac:dyDescent="0.3">
      <c r="A3151" t="s">
        <v>6526</v>
      </c>
      <c r="B3151" t="s">
        <v>2907</v>
      </c>
      <c r="C3151" t="s">
        <v>110</v>
      </c>
      <c r="D3151" t="s">
        <v>171</v>
      </c>
      <c r="E3151" t="s">
        <v>223</v>
      </c>
      <c r="F3151" t="s">
        <v>224</v>
      </c>
      <c r="G3151" t="s">
        <v>174</v>
      </c>
      <c r="H3151" t="s">
        <v>6527</v>
      </c>
      <c r="I3151">
        <v>6</v>
      </c>
      <c r="J3151">
        <v>15</v>
      </c>
      <c r="K3151">
        <v>143865</v>
      </c>
      <c r="L3151" t="str">
        <f>VLOOKUP(Sales_Data!C3151,Product_Master!$A:$D,2,FALSE)</f>
        <v>Spices</v>
      </c>
      <c r="M3151">
        <f>VLOOKUP(C3151,Product_Master!$A:$D,4,FALSE)</f>
        <v>28209</v>
      </c>
      <c r="N3151" t="str">
        <f t="shared" si="98"/>
        <v>HIGH</v>
      </c>
      <c r="O3151" t="str" cm="1">
        <f t="array" ref="O3151">_xlfn.IFS(D3151="North","Zone 1",D3151="South","Zone 2",D3151="East","Zone 3",D3151="West","Zone 4")</f>
        <v>Zone 2</v>
      </c>
      <c r="P3151">
        <f t="shared" si="99"/>
        <v>14386.5</v>
      </c>
      <c r="Q3151" t="str">
        <f>VLOOKUP(C3151,Product_Master!$A:$D,3,FALSE)</f>
        <v>Grocery</v>
      </c>
    </row>
    <row r="3152" spans="1:17" x14ac:dyDescent="0.3">
      <c r="A3152" t="s">
        <v>6528</v>
      </c>
      <c r="B3152" t="s">
        <v>321</v>
      </c>
      <c r="C3152" t="s">
        <v>145</v>
      </c>
      <c r="D3152" t="s">
        <v>191</v>
      </c>
      <c r="E3152" t="s">
        <v>192</v>
      </c>
      <c r="F3152" t="s">
        <v>193</v>
      </c>
      <c r="G3152" t="s">
        <v>219</v>
      </c>
      <c r="H3152" t="s">
        <v>6529</v>
      </c>
      <c r="I3152">
        <v>11</v>
      </c>
      <c r="J3152">
        <v>20</v>
      </c>
      <c r="K3152">
        <v>156252</v>
      </c>
      <c r="L3152" t="str">
        <f>VLOOKUP(Sales_Data!C3152,Product_Master!$A:$D,2,FALSE)</f>
        <v>Badminton Racket</v>
      </c>
      <c r="M3152">
        <f>VLOOKUP(C3152,Product_Master!$A:$D,4,FALSE)</f>
        <v>17756</v>
      </c>
      <c r="N3152" t="str">
        <f t="shared" si="98"/>
        <v>HIGH</v>
      </c>
      <c r="O3152" t="str" cm="1">
        <f t="array" ref="O3152">_xlfn.IFS(D3152="North","Zone 1",D3152="South","Zone 2",D3152="East","Zone 3",D3152="West","Zone 4")</f>
        <v>Zone 1</v>
      </c>
      <c r="P3152">
        <f t="shared" si="99"/>
        <v>15625.2</v>
      </c>
      <c r="Q3152" t="str">
        <f>VLOOKUP(C3152,Product_Master!$A:$D,3,FALSE)</f>
        <v>Sports</v>
      </c>
    </row>
    <row r="3153" spans="1:17" x14ac:dyDescent="0.3">
      <c r="A3153" t="s">
        <v>6530</v>
      </c>
      <c r="B3153" t="s">
        <v>1283</v>
      </c>
      <c r="C3153" t="s">
        <v>31</v>
      </c>
      <c r="D3153" t="s">
        <v>191</v>
      </c>
      <c r="E3153" t="s">
        <v>192</v>
      </c>
      <c r="F3153" t="s">
        <v>193</v>
      </c>
      <c r="G3153" t="s">
        <v>206</v>
      </c>
      <c r="H3153" t="s">
        <v>6531</v>
      </c>
      <c r="I3153">
        <v>5</v>
      </c>
      <c r="J3153">
        <v>0</v>
      </c>
      <c r="K3153">
        <v>192930</v>
      </c>
      <c r="L3153" t="str">
        <f>VLOOKUP(Sales_Data!C3153,Product_Master!$A:$D,2,FALSE)</f>
        <v>Smart Watch</v>
      </c>
      <c r="M3153">
        <f>VLOOKUP(C3153,Product_Master!$A:$D,4,FALSE)</f>
        <v>38586</v>
      </c>
      <c r="N3153" t="str">
        <f t="shared" si="98"/>
        <v>HIGH</v>
      </c>
      <c r="O3153" t="str" cm="1">
        <f t="array" ref="O3153">_xlfn.IFS(D3153="North","Zone 1",D3153="South","Zone 2",D3153="East","Zone 3",D3153="West","Zone 4")</f>
        <v>Zone 1</v>
      </c>
      <c r="P3153">
        <f t="shared" si="99"/>
        <v>19293</v>
      </c>
      <c r="Q3153" t="str">
        <f>VLOOKUP(C3153,Product_Master!$A:$D,3,FALSE)</f>
        <v>Electronics</v>
      </c>
    </row>
    <row r="3154" spans="1:17" x14ac:dyDescent="0.3">
      <c r="A3154" t="s">
        <v>6532</v>
      </c>
      <c r="B3154" t="s">
        <v>1651</v>
      </c>
      <c r="C3154" t="s">
        <v>137</v>
      </c>
      <c r="D3154" t="s">
        <v>197</v>
      </c>
      <c r="E3154" t="s">
        <v>210</v>
      </c>
      <c r="F3154" t="s">
        <v>211</v>
      </c>
      <c r="G3154" t="s">
        <v>269</v>
      </c>
      <c r="H3154" t="s">
        <v>6533</v>
      </c>
      <c r="I3154">
        <v>10</v>
      </c>
      <c r="J3154">
        <v>20</v>
      </c>
      <c r="K3154">
        <v>408856</v>
      </c>
      <c r="L3154" t="str">
        <f>VLOOKUP(Sales_Data!C3154,Product_Master!$A:$D,2,FALSE)</f>
        <v>Dumbbells</v>
      </c>
      <c r="M3154">
        <f>VLOOKUP(C3154,Product_Master!$A:$D,4,FALSE)</f>
        <v>51107</v>
      </c>
      <c r="N3154" t="str">
        <f t="shared" si="98"/>
        <v>HIGH</v>
      </c>
      <c r="O3154" t="str" cm="1">
        <f t="array" ref="O3154">_xlfn.IFS(D3154="North","Zone 1",D3154="South","Zone 2",D3154="East","Zone 3",D3154="West","Zone 4")</f>
        <v>Zone 4</v>
      </c>
      <c r="P3154">
        <f t="shared" si="99"/>
        <v>40885.600000000006</v>
      </c>
      <c r="Q3154" t="str">
        <f>VLOOKUP(C3154,Product_Master!$A:$D,3,FALSE)</f>
        <v>Sports</v>
      </c>
    </row>
    <row r="3155" spans="1:17" x14ac:dyDescent="0.3">
      <c r="A3155" t="s">
        <v>6534</v>
      </c>
      <c r="B3155" t="s">
        <v>445</v>
      </c>
      <c r="C3155" t="s">
        <v>85</v>
      </c>
      <c r="D3155" t="s">
        <v>191</v>
      </c>
      <c r="E3155" t="s">
        <v>192</v>
      </c>
      <c r="F3155" t="s">
        <v>193</v>
      </c>
      <c r="G3155" t="s">
        <v>262</v>
      </c>
      <c r="H3155" t="s">
        <v>6535</v>
      </c>
      <c r="I3155">
        <v>9</v>
      </c>
      <c r="J3155">
        <v>10</v>
      </c>
      <c r="K3155">
        <v>596168</v>
      </c>
      <c r="L3155" t="str">
        <f>VLOOKUP(Sales_Data!C3155,Product_Master!$A:$D,2,FALSE)</f>
        <v>Shoes</v>
      </c>
      <c r="M3155">
        <f>VLOOKUP(C3155,Product_Master!$A:$D,4,FALSE)</f>
        <v>73601</v>
      </c>
      <c r="N3155" t="str">
        <f t="shared" si="98"/>
        <v>HIGH</v>
      </c>
      <c r="O3155" t="str" cm="1">
        <f t="array" ref="O3155">_xlfn.IFS(D3155="North","Zone 1",D3155="South","Zone 2",D3155="East","Zone 3",D3155="West","Zone 4")</f>
        <v>Zone 1</v>
      </c>
      <c r="P3155">
        <f t="shared" si="99"/>
        <v>59616.800000000003</v>
      </c>
      <c r="Q3155" t="str">
        <f>VLOOKUP(C3155,Product_Master!$A:$D,3,FALSE)</f>
        <v>Clothing</v>
      </c>
    </row>
    <row r="3156" spans="1:17" x14ac:dyDescent="0.3">
      <c r="A3156" t="s">
        <v>6536</v>
      </c>
      <c r="B3156" t="s">
        <v>1265</v>
      </c>
      <c r="C3156" t="s">
        <v>135</v>
      </c>
      <c r="D3156" t="s">
        <v>197</v>
      </c>
      <c r="E3156" t="s">
        <v>198</v>
      </c>
      <c r="F3156" t="s">
        <v>199</v>
      </c>
      <c r="G3156" t="s">
        <v>187</v>
      </c>
      <c r="H3156" t="s">
        <v>6537</v>
      </c>
      <c r="I3156">
        <v>8</v>
      </c>
      <c r="J3156">
        <v>15</v>
      </c>
      <c r="K3156">
        <v>174651</v>
      </c>
      <c r="L3156" t="str">
        <f>VLOOKUP(Sales_Data!C3156,Product_Master!$A:$D,2,FALSE)</f>
        <v>Yoga Mat</v>
      </c>
      <c r="M3156">
        <f>VLOOKUP(C3156,Product_Master!$A:$D,4,FALSE)</f>
        <v>25684</v>
      </c>
      <c r="N3156" t="str">
        <f t="shared" si="98"/>
        <v>HIGH</v>
      </c>
      <c r="O3156" t="str" cm="1">
        <f t="array" ref="O3156">_xlfn.IFS(D3156="North","Zone 1",D3156="South","Zone 2",D3156="East","Zone 3",D3156="West","Zone 4")</f>
        <v>Zone 4</v>
      </c>
      <c r="P3156">
        <f t="shared" si="99"/>
        <v>17465.100000000002</v>
      </c>
      <c r="Q3156" t="str">
        <f>VLOOKUP(C3156,Product_Master!$A:$D,3,FALSE)</f>
        <v>Sports</v>
      </c>
    </row>
    <row r="3157" spans="1:17" x14ac:dyDescent="0.3">
      <c r="A3157" t="s">
        <v>6538</v>
      </c>
      <c r="B3157" t="s">
        <v>3131</v>
      </c>
      <c r="C3157" t="s">
        <v>91</v>
      </c>
      <c r="D3157" t="s">
        <v>171</v>
      </c>
      <c r="E3157" t="s">
        <v>204</v>
      </c>
      <c r="F3157" t="s">
        <v>205</v>
      </c>
      <c r="G3157" t="s">
        <v>212</v>
      </c>
      <c r="H3157" t="s">
        <v>6539</v>
      </c>
      <c r="I3157">
        <v>4</v>
      </c>
      <c r="J3157">
        <v>15</v>
      </c>
      <c r="K3157">
        <v>101275</v>
      </c>
      <c r="L3157" t="str">
        <f>VLOOKUP(Sales_Data!C3157,Product_Master!$A:$D,2,FALSE)</f>
        <v>Sweater</v>
      </c>
      <c r="M3157">
        <f>VLOOKUP(C3157,Product_Master!$A:$D,4,FALSE)</f>
        <v>29787</v>
      </c>
      <c r="N3157" t="str">
        <f t="shared" si="98"/>
        <v>HIGH</v>
      </c>
      <c r="O3157" t="str" cm="1">
        <f t="array" ref="O3157">_xlfn.IFS(D3157="North","Zone 1",D3157="South","Zone 2",D3157="East","Zone 3",D3157="West","Zone 4")</f>
        <v>Zone 2</v>
      </c>
      <c r="P3157">
        <f t="shared" si="99"/>
        <v>10127.5</v>
      </c>
      <c r="Q3157" t="str">
        <f>VLOOKUP(C3157,Product_Master!$A:$D,3,FALSE)</f>
        <v>Clothing</v>
      </c>
    </row>
    <row r="3158" spans="1:17" x14ac:dyDescent="0.3">
      <c r="A3158" t="s">
        <v>6540</v>
      </c>
      <c r="B3158" t="s">
        <v>1857</v>
      </c>
      <c r="C3158" t="s">
        <v>97</v>
      </c>
      <c r="D3158" t="s">
        <v>191</v>
      </c>
      <c r="E3158" t="s">
        <v>192</v>
      </c>
      <c r="F3158" t="s">
        <v>193</v>
      </c>
      <c r="G3158" t="s">
        <v>228</v>
      </c>
      <c r="H3158" t="s">
        <v>3017</v>
      </c>
      <c r="I3158">
        <v>5</v>
      </c>
      <c r="J3158">
        <v>10</v>
      </c>
      <c r="K3158">
        <v>95602</v>
      </c>
      <c r="L3158" t="str">
        <f>VLOOKUP(Sales_Data!C3158,Product_Master!$A:$D,2,FALSE)</f>
        <v>Rice</v>
      </c>
      <c r="M3158">
        <f>VLOOKUP(C3158,Product_Master!$A:$D,4,FALSE)</f>
        <v>21245</v>
      </c>
      <c r="N3158" t="str">
        <f t="shared" si="98"/>
        <v>HIGH</v>
      </c>
      <c r="O3158" t="str" cm="1">
        <f t="array" ref="O3158">_xlfn.IFS(D3158="North","Zone 1",D3158="South","Zone 2",D3158="East","Zone 3",D3158="West","Zone 4")</f>
        <v>Zone 1</v>
      </c>
      <c r="P3158">
        <f t="shared" si="99"/>
        <v>9560.2000000000007</v>
      </c>
      <c r="Q3158" t="str">
        <f>VLOOKUP(C3158,Product_Master!$A:$D,3,FALSE)</f>
        <v>Grocery</v>
      </c>
    </row>
    <row r="3159" spans="1:17" x14ac:dyDescent="0.3">
      <c r="A3159" t="s">
        <v>6541</v>
      </c>
      <c r="B3159" t="s">
        <v>825</v>
      </c>
      <c r="C3159" t="s">
        <v>106</v>
      </c>
      <c r="D3159" t="s">
        <v>197</v>
      </c>
      <c r="E3159" t="s">
        <v>260</v>
      </c>
      <c r="F3159" t="s">
        <v>261</v>
      </c>
      <c r="G3159" t="s">
        <v>285</v>
      </c>
      <c r="H3159" t="s">
        <v>6542</v>
      </c>
      <c r="I3159">
        <v>7</v>
      </c>
      <c r="J3159">
        <v>5</v>
      </c>
      <c r="K3159">
        <v>442710</v>
      </c>
      <c r="L3159" t="str">
        <f>VLOOKUP(Sales_Data!C3159,Product_Master!$A:$D,2,FALSE)</f>
        <v>Oil</v>
      </c>
      <c r="M3159">
        <f>VLOOKUP(C3159,Product_Master!$A:$D,4,FALSE)</f>
        <v>66573</v>
      </c>
      <c r="N3159" t="str">
        <f t="shared" si="98"/>
        <v>HIGH</v>
      </c>
      <c r="O3159" t="str" cm="1">
        <f t="array" ref="O3159">_xlfn.IFS(D3159="North","Zone 1",D3159="South","Zone 2",D3159="East","Zone 3",D3159="West","Zone 4")</f>
        <v>Zone 4</v>
      </c>
      <c r="P3159">
        <f t="shared" si="99"/>
        <v>44271</v>
      </c>
      <c r="Q3159" t="str">
        <f>VLOOKUP(C3159,Product_Master!$A:$D,3,FALSE)</f>
        <v>Grocery</v>
      </c>
    </row>
    <row r="3160" spans="1:17" x14ac:dyDescent="0.3">
      <c r="A3160" t="s">
        <v>6543</v>
      </c>
      <c r="B3160" t="s">
        <v>1302</v>
      </c>
      <c r="C3160" t="s">
        <v>114</v>
      </c>
      <c r="D3160" t="s">
        <v>191</v>
      </c>
      <c r="E3160" t="s">
        <v>238</v>
      </c>
      <c r="F3160" t="s">
        <v>238</v>
      </c>
      <c r="G3160" t="s">
        <v>269</v>
      </c>
      <c r="H3160" t="s">
        <v>6544</v>
      </c>
      <c r="I3160">
        <v>6</v>
      </c>
      <c r="J3160">
        <v>15</v>
      </c>
      <c r="K3160">
        <v>296876</v>
      </c>
      <c r="L3160" t="str">
        <f>VLOOKUP(Sales_Data!C3160,Product_Master!$A:$D,2,FALSE)</f>
        <v>Flour</v>
      </c>
      <c r="M3160">
        <f>VLOOKUP(C3160,Product_Master!$A:$D,4,FALSE)</f>
        <v>58211</v>
      </c>
      <c r="N3160" t="str">
        <f t="shared" si="98"/>
        <v>HIGH</v>
      </c>
      <c r="O3160" t="str" cm="1">
        <f t="array" ref="O3160">_xlfn.IFS(D3160="North","Zone 1",D3160="South","Zone 2",D3160="East","Zone 3",D3160="West","Zone 4")</f>
        <v>Zone 1</v>
      </c>
      <c r="P3160">
        <f t="shared" si="99"/>
        <v>29687.600000000002</v>
      </c>
      <c r="Q3160" t="str">
        <f>VLOOKUP(C3160,Product_Master!$A:$D,3,FALSE)</f>
        <v>Grocery</v>
      </c>
    </row>
    <row r="3161" spans="1:17" x14ac:dyDescent="0.3">
      <c r="A3161" t="s">
        <v>6545</v>
      </c>
      <c r="B3161" t="s">
        <v>628</v>
      </c>
      <c r="C3161" t="s">
        <v>62</v>
      </c>
      <c r="D3161" t="s">
        <v>178</v>
      </c>
      <c r="E3161" t="s">
        <v>310</v>
      </c>
      <c r="F3161" t="s">
        <v>311</v>
      </c>
      <c r="G3161" t="s">
        <v>212</v>
      </c>
      <c r="H3161" t="s">
        <v>6546</v>
      </c>
      <c r="I3161">
        <v>2</v>
      </c>
      <c r="J3161">
        <v>5</v>
      </c>
      <c r="K3161">
        <v>94376</v>
      </c>
      <c r="L3161" t="str">
        <f>VLOOKUP(Sales_Data!C3161,Product_Master!$A:$D,2,FALSE)</f>
        <v>Recliner</v>
      </c>
      <c r="M3161">
        <f>VLOOKUP(C3161,Product_Master!$A:$D,4,FALSE)</f>
        <v>49672</v>
      </c>
      <c r="N3161" t="str">
        <f t="shared" si="98"/>
        <v>HIGH</v>
      </c>
      <c r="O3161" t="str" cm="1">
        <f t="array" ref="O3161">_xlfn.IFS(D3161="North","Zone 1",D3161="South","Zone 2",D3161="East","Zone 3",D3161="West","Zone 4")</f>
        <v>Zone 3</v>
      </c>
      <c r="P3161">
        <f t="shared" si="99"/>
        <v>9437.6</v>
      </c>
      <c r="Q3161" t="str">
        <f>VLOOKUP(C3161,Product_Master!$A:$D,3,FALSE)</f>
        <v>Furniture</v>
      </c>
    </row>
    <row r="3162" spans="1:17" x14ac:dyDescent="0.3">
      <c r="A3162" t="s">
        <v>6547</v>
      </c>
      <c r="B3162" t="s">
        <v>1531</v>
      </c>
      <c r="C3162" t="s">
        <v>157</v>
      </c>
      <c r="D3162" t="s">
        <v>191</v>
      </c>
      <c r="E3162" t="s">
        <v>192</v>
      </c>
      <c r="F3162" t="s">
        <v>193</v>
      </c>
      <c r="G3162" t="s">
        <v>257</v>
      </c>
      <c r="H3162" t="s">
        <v>3699</v>
      </c>
      <c r="I3162">
        <v>1</v>
      </c>
      <c r="J3162">
        <v>5</v>
      </c>
      <c r="K3162">
        <v>37060</v>
      </c>
      <c r="L3162" t="str">
        <f>VLOOKUP(Sales_Data!C3162,Product_Master!$A:$D,2,FALSE)</f>
        <v>Sports Bag</v>
      </c>
      <c r="M3162">
        <f>VLOOKUP(C3162,Product_Master!$A:$D,4,FALSE)</f>
        <v>39011</v>
      </c>
      <c r="N3162" t="str">
        <f t="shared" si="98"/>
        <v>HIGH</v>
      </c>
      <c r="O3162" t="str" cm="1">
        <f t="array" ref="O3162">_xlfn.IFS(D3162="North","Zone 1",D3162="South","Zone 2",D3162="East","Zone 3",D3162="West","Zone 4")</f>
        <v>Zone 1</v>
      </c>
      <c r="P3162">
        <f t="shared" si="99"/>
        <v>3706</v>
      </c>
      <c r="Q3162" t="str">
        <f>VLOOKUP(C3162,Product_Master!$A:$D,3,FALSE)</f>
        <v>Sports</v>
      </c>
    </row>
    <row r="3163" spans="1:17" x14ac:dyDescent="0.3">
      <c r="A3163" t="s">
        <v>6548</v>
      </c>
      <c r="B3163" t="s">
        <v>1519</v>
      </c>
      <c r="C3163" t="s">
        <v>46</v>
      </c>
      <c r="D3163" t="s">
        <v>171</v>
      </c>
      <c r="E3163" t="s">
        <v>223</v>
      </c>
      <c r="F3163" t="s">
        <v>224</v>
      </c>
      <c r="G3163" t="s">
        <v>187</v>
      </c>
      <c r="H3163" t="s">
        <v>6549</v>
      </c>
      <c r="I3163">
        <v>6</v>
      </c>
      <c r="J3163">
        <v>5</v>
      </c>
      <c r="K3163">
        <v>355754</v>
      </c>
      <c r="L3163" t="str">
        <f>VLOOKUP(Sales_Data!C3163,Product_Master!$A:$D,2,FALSE)</f>
        <v>Wardrobe</v>
      </c>
      <c r="M3163">
        <f>VLOOKUP(C3163,Product_Master!$A:$D,4,FALSE)</f>
        <v>62413</v>
      </c>
      <c r="N3163" t="str">
        <f t="shared" si="98"/>
        <v>HIGH</v>
      </c>
      <c r="O3163" t="str" cm="1">
        <f t="array" ref="O3163">_xlfn.IFS(D3163="North","Zone 1",D3163="South","Zone 2",D3163="East","Zone 3",D3163="West","Zone 4")</f>
        <v>Zone 2</v>
      </c>
      <c r="P3163">
        <f t="shared" si="99"/>
        <v>35575.4</v>
      </c>
      <c r="Q3163" t="str">
        <f>VLOOKUP(C3163,Product_Master!$A:$D,3,FALSE)</f>
        <v>Furniture</v>
      </c>
    </row>
    <row r="3164" spans="1:17" x14ac:dyDescent="0.3">
      <c r="A3164" t="s">
        <v>6550</v>
      </c>
      <c r="B3164" t="s">
        <v>1021</v>
      </c>
      <c r="C3164" t="s">
        <v>58</v>
      </c>
      <c r="D3164" t="s">
        <v>197</v>
      </c>
      <c r="E3164" t="s">
        <v>260</v>
      </c>
      <c r="F3164" t="s">
        <v>261</v>
      </c>
      <c r="G3164" t="s">
        <v>187</v>
      </c>
      <c r="H3164" t="s">
        <v>6551</v>
      </c>
      <c r="I3164">
        <v>1</v>
      </c>
      <c r="J3164">
        <v>15</v>
      </c>
      <c r="K3164">
        <v>23545</v>
      </c>
      <c r="L3164" t="str">
        <f>VLOOKUP(Sales_Data!C3164,Product_Master!$A:$D,2,FALSE)</f>
        <v>Side Table</v>
      </c>
      <c r="M3164">
        <f>VLOOKUP(C3164,Product_Master!$A:$D,4,FALSE)</f>
        <v>27700</v>
      </c>
      <c r="N3164" t="str">
        <f t="shared" si="98"/>
        <v>HIGH</v>
      </c>
      <c r="O3164" t="str" cm="1">
        <f t="array" ref="O3164">_xlfn.IFS(D3164="North","Zone 1",D3164="South","Zone 2",D3164="East","Zone 3",D3164="West","Zone 4")</f>
        <v>Zone 4</v>
      </c>
      <c r="P3164">
        <f t="shared" si="99"/>
        <v>2354.5</v>
      </c>
      <c r="Q3164" t="str">
        <f>VLOOKUP(C3164,Product_Master!$A:$D,3,FALSE)</f>
        <v>Furniture</v>
      </c>
    </row>
    <row r="3165" spans="1:17" x14ac:dyDescent="0.3">
      <c r="A3165" t="s">
        <v>6552</v>
      </c>
      <c r="B3165" t="s">
        <v>1142</v>
      </c>
      <c r="C3165" t="s">
        <v>54</v>
      </c>
      <c r="D3165" t="s">
        <v>191</v>
      </c>
      <c r="E3165" t="s">
        <v>238</v>
      </c>
      <c r="F3165" t="s">
        <v>238</v>
      </c>
      <c r="G3165" t="s">
        <v>269</v>
      </c>
      <c r="H3165" t="s">
        <v>4622</v>
      </c>
      <c r="I3165">
        <v>5</v>
      </c>
      <c r="J3165">
        <v>5</v>
      </c>
      <c r="K3165">
        <v>59854</v>
      </c>
      <c r="L3165" t="str">
        <f>VLOOKUP(Sales_Data!C3165,Product_Master!$A:$D,2,FALSE)</f>
        <v>Cabinet</v>
      </c>
      <c r="M3165">
        <f>VLOOKUP(C3165,Product_Master!$A:$D,4,FALSE)</f>
        <v>12601</v>
      </c>
      <c r="N3165" t="str">
        <f t="shared" si="98"/>
        <v>HIGH</v>
      </c>
      <c r="O3165" t="str" cm="1">
        <f t="array" ref="O3165">_xlfn.IFS(D3165="North","Zone 1",D3165="South","Zone 2",D3165="East","Zone 3",D3165="West","Zone 4")</f>
        <v>Zone 1</v>
      </c>
      <c r="P3165">
        <f t="shared" si="99"/>
        <v>5985.4000000000005</v>
      </c>
      <c r="Q3165" t="str">
        <f>VLOOKUP(C3165,Product_Master!$A:$D,3,FALSE)</f>
        <v>Furniture</v>
      </c>
    </row>
    <row r="3166" spans="1:17" x14ac:dyDescent="0.3">
      <c r="A3166" t="s">
        <v>6553</v>
      </c>
      <c r="B3166" t="s">
        <v>3622</v>
      </c>
      <c r="C3166" t="s">
        <v>157</v>
      </c>
      <c r="D3166" t="s">
        <v>178</v>
      </c>
      <c r="E3166" t="s">
        <v>310</v>
      </c>
      <c r="F3166" t="s">
        <v>311</v>
      </c>
      <c r="G3166" t="s">
        <v>212</v>
      </c>
      <c r="H3166" t="s">
        <v>6554</v>
      </c>
      <c r="I3166">
        <v>12</v>
      </c>
      <c r="J3166">
        <v>20</v>
      </c>
      <c r="K3166">
        <v>374505</v>
      </c>
      <c r="L3166" t="str">
        <f>VLOOKUP(Sales_Data!C3166,Product_Master!$A:$D,2,FALSE)</f>
        <v>Sports Bag</v>
      </c>
      <c r="M3166">
        <f>VLOOKUP(C3166,Product_Master!$A:$D,4,FALSE)</f>
        <v>39011</v>
      </c>
      <c r="N3166" t="str">
        <f t="shared" si="98"/>
        <v>HIGH</v>
      </c>
      <c r="O3166" t="str" cm="1">
        <f t="array" ref="O3166">_xlfn.IFS(D3166="North","Zone 1",D3166="South","Zone 2",D3166="East","Zone 3",D3166="West","Zone 4")</f>
        <v>Zone 3</v>
      </c>
      <c r="P3166">
        <f t="shared" si="99"/>
        <v>37450.5</v>
      </c>
      <c r="Q3166" t="str">
        <f>VLOOKUP(C3166,Product_Master!$A:$D,3,FALSE)</f>
        <v>Sports</v>
      </c>
    </row>
    <row r="3167" spans="1:17" x14ac:dyDescent="0.3">
      <c r="A3167" t="s">
        <v>6555</v>
      </c>
      <c r="B3167" t="s">
        <v>969</v>
      </c>
      <c r="C3167" t="s">
        <v>29</v>
      </c>
      <c r="D3167" t="s">
        <v>197</v>
      </c>
      <c r="E3167" t="s">
        <v>260</v>
      </c>
      <c r="F3167" t="s">
        <v>261</v>
      </c>
      <c r="G3167" t="s">
        <v>181</v>
      </c>
      <c r="H3167" t="s">
        <v>6556</v>
      </c>
      <c r="I3167">
        <v>8</v>
      </c>
      <c r="J3167">
        <v>10</v>
      </c>
      <c r="K3167">
        <v>112406</v>
      </c>
      <c r="L3167" t="str">
        <f>VLOOKUP(Sales_Data!C3167,Product_Master!$A:$D,2,FALSE)</f>
        <v>Bluetooth Speaker</v>
      </c>
      <c r="M3167">
        <f>VLOOKUP(C3167,Product_Master!$A:$D,4,FALSE)</f>
        <v>15612</v>
      </c>
      <c r="N3167" t="str">
        <f t="shared" si="98"/>
        <v>HIGH</v>
      </c>
      <c r="O3167" t="str" cm="1">
        <f t="array" ref="O3167">_xlfn.IFS(D3167="North","Zone 1",D3167="South","Zone 2",D3167="East","Zone 3",D3167="West","Zone 4")</f>
        <v>Zone 4</v>
      </c>
      <c r="P3167">
        <f t="shared" si="99"/>
        <v>11240.6</v>
      </c>
      <c r="Q3167" t="str">
        <f>VLOOKUP(C3167,Product_Master!$A:$D,3,FALSE)</f>
        <v>Electronics</v>
      </c>
    </row>
    <row r="3168" spans="1:17" x14ac:dyDescent="0.3">
      <c r="A3168" t="s">
        <v>6557</v>
      </c>
      <c r="B3168" t="s">
        <v>372</v>
      </c>
      <c r="C3168" t="s">
        <v>46</v>
      </c>
      <c r="D3168" t="s">
        <v>191</v>
      </c>
      <c r="E3168" t="s">
        <v>242</v>
      </c>
      <c r="F3168" t="s">
        <v>242</v>
      </c>
      <c r="G3168" t="s">
        <v>228</v>
      </c>
      <c r="H3168" t="s">
        <v>6558</v>
      </c>
      <c r="I3168">
        <v>4</v>
      </c>
      <c r="J3168">
        <v>15</v>
      </c>
      <c r="K3168">
        <v>212204</v>
      </c>
      <c r="L3168" t="str">
        <f>VLOOKUP(Sales_Data!C3168,Product_Master!$A:$D,2,FALSE)</f>
        <v>Wardrobe</v>
      </c>
      <c r="M3168">
        <f>VLOOKUP(C3168,Product_Master!$A:$D,4,FALSE)</f>
        <v>62413</v>
      </c>
      <c r="N3168" t="str">
        <f t="shared" si="98"/>
        <v>HIGH</v>
      </c>
      <c r="O3168" t="str" cm="1">
        <f t="array" ref="O3168">_xlfn.IFS(D3168="North","Zone 1",D3168="South","Zone 2",D3168="East","Zone 3",D3168="West","Zone 4")</f>
        <v>Zone 1</v>
      </c>
      <c r="P3168">
        <f t="shared" si="99"/>
        <v>21220.400000000001</v>
      </c>
      <c r="Q3168" t="str">
        <f>VLOOKUP(C3168,Product_Master!$A:$D,3,FALSE)</f>
        <v>Furniture</v>
      </c>
    </row>
    <row r="3169" spans="1:17" x14ac:dyDescent="0.3">
      <c r="A3169" t="s">
        <v>6559</v>
      </c>
      <c r="B3169" t="s">
        <v>1296</v>
      </c>
      <c r="C3169" t="s">
        <v>56</v>
      </c>
      <c r="D3169" t="s">
        <v>197</v>
      </c>
      <c r="E3169" t="s">
        <v>260</v>
      </c>
      <c r="F3169" t="s">
        <v>261</v>
      </c>
      <c r="G3169" t="s">
        <v>315</v>
      </c>
      <c r="H3169" t="s">
        <v>2424</v>
      </c>
      <c r="I3169">
        <v>3</v>
      </c>
      <c r="J3169">
        <v>20</v>
      </c>
      <c r="K3169">
        <v>55327</v>
      </c>
      <c r="L3169" t="str">
        <f>VLOOKUP(Sales_Data!C3169,Product_Master!$A:$D,2,FALSE)</f>
        <v>Computer Desk</v>
      </c>
      <c r="M3169">
        <f>VLOOKUP(C3169,Product_Master!$A:$D,4,FALSE)</f>
        <v>23053</v>
      </c>
      <c r="N3169" t="str">
        <f t="shared" si="98"/>
        <v>HIGH</v>
      </c>
      <c r="O3169" t="str" cm="1">
        <f t="array" ref="O3169">_xlfn.IFS(D3169="North","Zone 1",D3169="South","Zone 2",D3169="East","Zone 3",D3169="West","Zone 4")</f>
        <v>Zone 4</v>
      </c>
      <c r="P3169">
        <f t="shared" si="99"/>
        <v>5532.7000000000007</v>
      </c>
      <c r="Q3169" t="str">
        <f>VLOOKUP(C3169,Product_Master!$A:$D,3,FALSE)</f>
        <v>Furniture</v>
      </c>
    </row>
    <row r="3170" spans="1:17" x14ac:dyDescent="0.3">
      <c r="A3170" t="s">
        <v>6560</v>
      </c>
      <c r="B3170" t="s">
        <v>542</v>
      </c>
      <c r="C3170" t="s">
        <v>97</v>
      </c>
      <c r="D3170" t="s">
        <v>171</v>
      </c>
      <c r="E3170" t="s">
        <v>223</v>
      </c>
      <c r="F3170" t="s">
        <v>224</v>
      </c>
      <c r="G3170" t="s">
        <v>219</v>
      </c>
      <c r="H3170" t="s">
        <v>6561</v>
      </c>
      <c r="I3170">
        <v>11</v>
      </c>
      <c r="J3170">
        <v>0</v>
      </c>
      <c r="K3170">
        <v>233695</v>
      </c>
      <c r="L3170" t="str">
        <f>VLOOKUP(Sales_Data!C3170,Product_Master!$A:$D,2,FALSE)</f>
        <v>Rice</v>
      </c>
      <c r="M3170">
        <f>VLOOKUP(C3170,Product_Master!$A:$D,4,FALSE)</f>
        <v>21245</v>
      </c>
      <c r="N3170" t="str">
        <f t="shared" si="98"/>
        <v>HIGH</v>
      </c>
      <c r="O3170" t="str" cm="1">
        <f t="array" ref="O3170">_xlfn.IFS(D3170="North","Zone 1",D3170="South","Zone 2",D3170="East","Zone 3",D3170="West","Zone 4")</f>
        <v>Zone 2</v>
      </c>
      <c r="P3170">
        <f t="shared" si="99"/>
        <v>23369.5</v>
      </c>
      <c r="Q3170" t="str">
        <f>VLOOKUP(C3170,Product_Master!$A:$D,3,FALSE)</f>
        <v>Grocery</v>
      </c>
    </row>
    <row r="3171" spans="1:17" x14ac:dyDescent="0.3">
      <c r="A3171" t="s">
        <v>6562</v>
      </c>
      <c r="B3171" t="s">
        <v>1635</v>
      </c>
      <c r="C3171" t="s">
        <v>44</v>
      </c>
      <c r="D3171" t="s">
        <v>191</v>
      </c>
      <c r="E3171" t="s">
        <v>192</v>
      </c>
      <c r="F3171" t="s">
        <v>193</v>
      </c>
      <c r="G3171" t="s">
        <v>257</v>
      </c>
      <c r="H3171" t="s">
        <v>6563</v>
      </c>
      <c r="I3171">
        <v>12</v>
      </c>
      <c r="J3171">
        <v>20</v>
      </c>
      <c r="K3171">
        <v>720086</v>
      </c>
      <c r="L3171" t="str">
        <f>VLOOKUP(Sales_Data!C3171,Product_Master!$A:$D,2,FALSE)</f>
        <v>Bookshelf</v>
      </c>
      <c r="M3171">
        <f>VLOOKUP(C3171,Product_Master!$A:$D,4,FALSE)</f>
        <v>75009</v>
      </c>
      <c r="N3171" t="str">
        <f t="shared" si="98"/>
        <v>HIGH</v>
      </c>
      <c r="O3171" t="str" cm="1">
        <f t="array" ref="O3171">_xlfn.IFS(D3171="North","Zone 1",D3171="South","Zone 2",D3171="East","Zone 3",D3171="West","Zone 4")</f>
        <v>Zone 1</v>
      </c>
      <c r="P3171">
        <f t="shared" si="99"/>
        <v>72008.600000000006</v>
      </c>
      <c r="Q3171" t="str">
        <f>VLOOKUP(C3171,Product_Master!$A:$D,3,FALSE)</f>
        <v>Furniture</v>
      </c>
    </row>
    <row r="3172" spans="1:17" x14ac:dyDescent="0.3">
      <c r="A3172" t="s">
        <v>6564</v>
      </c>
      <c r="B3172" t="s">
        <v>1460</v>
      </c>
      <c r="C3172" t="s">
        <v>93</v>
      </c>
      <c r="D3172" t="s">
        <v>197</v>
      </c>
      <c r="E3172" t="s">
        <v>260</v>
      </c>
      <c r="F3172" t="s">
        <v>261</v>
      </c>
      <c r="G3172" t="s">
        <v>285</v>
      </c>
      <c r="H3172" t="s">
        <v>6565</v>
      </c>
      <c r="I3172">
        <v>1</v>
      </c>
      <c r="J3172">
        <v>15</v>
      </c>
      <c r="K3172">
        <v>66115</v>
      </c>
      <c r="L3172" t="str">
        <f>VLOOKUP(Sales_Data!C3172,Product_Master!$A:$D,2,FALSE)</f>
        <v>Skirt</v>
      </c>
      <c r="M3172">
        <f>VLOOKUP(C3172,Product_Master!$A:$D,4,FALSE)</f>
        <v>77783</v>
      </c>
      <c r="N3172" t="str">
        <f t="shared" si="98"/>
        <v>HIGH</v>
      </c>
      <c r="O3172" t="str" cm="1">
        <f t="array" ref="O3172">_xlfn.IFS(D3172="North","Zone 1",D3172="South","Zone 2",D3172="East","Zone 3",D3172="West","Zone 4")</f>
        <v>Zone 4</v>
      </c>
      <c r="P3172">
        <f t="shared" si="99"/>
        <v>6611.5</v>
      </c>
      <c r="Q3172" t="str">
        <f>VLOOKUP(C3172,Product_Master!$A:$D,3,FALSE)</f>
        <v>Clothing</v>
      </c>
    </row>
    <row r="3173" spans="1:17" x14ac:dyDescent="0.3">
      <c r="A3173" t="s">
        <v>6566</v>
      </c>
      <c r="B3173" t="s">
        <v>469</v>
      </c>
      <c r="C3173" t="s">
        <v>60</v>
      </c>
      <c r="D3173" t="s">
        <v>191</v>
      </c>
      <c r="E3173" t="s">
        <v>238</v>
      </c>
      <c r="F3173" t="s">
        <v>238</v>
      </c>
      <c r="G3173" t="s">
        <v>219</v>
      </c>
      <c r="H3173" t="s">
        <v>6567</v>
      </c>
      <c r="I3173">
        <v>3</v>
      </c>
      <c r="J3173">
        <v>20</v>
      </c>
      <c r="K3173">
        <v>143136</v>
      </c>
      <c r="L3173" t="str">
        <f>VLOOKUP(Sales_Data!C3173,Product_Master!$A:$D,2,FALSE)</f>
        <v>Cupboard</v>
      </c>
      <c r="M3173">
        <f>VLOOKUP(C3173,Product_Master!$A:$D,4,FALSE)</f>
        <v>59640</v>
      </c>
      <c r="N3173" t="str">
        <f t="shared" si="98"/>
        <v>HIGH</v>
      </c>
      <c r="O3173" t="str" cm="1">
        <f t="array" ref="O3173">_xlfn.IFS(D3173="North","Zone 1",D3173="South","Zone 2",D3173="East","Zone 3",D3173="West","Zone 4")</f>
        <v>Zone 1</v>
      </c>
      <c r="P3173">
        <f t="shared" si="99"/>
        <v>14313.6</v>
      </c>
      <c r="Q3173" t="str">
        <f>VLOOKUP(C3173,Product_Master!$A:$D,3,FALSE)</f>
        <v>Furniture</v>
      </c>
    </row>
    <row r="3174" spans="1:17" x14ac:dyDescent="0.3">
      <c r="A3174" t="s">
        <v>6568</v>
      </c>
      <c r="B3174" t="s">
        <v>184</v>
      </c>
      <c r="C3174" t="s">
        <v>44</v>
      </c>
      <c r="D3174" t="s">
        <v>197</v>
      </c>
      <c r="E3174" t="s">
        <v>260</v>
      </c>
      <c r="F3174" t="s">
        <v>261</v>
      </c>
      <c r="G3174" t="s">
        <v>257</v>
      </c>
      <c r="H3174" t="s">
        <v>6569</v>
      </c>
      <c r="I3174">
        <v>8</v>
      </c>
      <c r="J3174">
        <v>5</v>
      </c>
      <c r="K3174">
        <v>570068</v>
      </c>
      <c r="L3174" t="str">
        <f>VLOOKUP(Sales_Data!C3174,Product_Master!$A:$D,2,FALSE)</f>
        <v>Bookshelf</v>
      </c>
      <c r="M3174">
        <f>VLOOKUP(C3174,Product_Master!$A:$D,4,FALSE)</f>
        <v>75009</v>
      </c>
      <c r="N3174" t="str">
        <f t="shared" si="98"/>
        <v>HIGH</v>
      </c>
      <c r="O3174" t="str" cm="1">
        <f t="array" ref="O3174">_xlfn.IFS(D3174="North","Zone 1",D3174="South","Zone 2",D3174="East","Zone 3",D3174="West","Zone 4")</f>
        <v>Zone 4</v>
      </c>
      <c r="P3174">
        <f t="shared" si="99"/>
        <v>57006.8</v>
      </c>
      <c r="Q3174" t="str">
        <f>VLOOKUP(C3174,Product_Master!$A:$D,3,FALSE)</f>
        <v>Furniture</v>
      </c>
    </row>
    <row r="3175" spans="1:17" x14ac:dyDescent="0.3">
      <c r="A3175" t="s">
        <v>6570</v>
      </c>
      <c r="B3175" t="s">
        <v>1799</v>
      </c>
      <c r="C3175" t="s">
        <v>33</v>
      </c>
      <c r="D3175" t="s">
        <v>178</v>
      </c>
      <c r="E3175" t="s">
        <v>310</v>
      </c>
      <c r="F3175" t="s">
        <v>311</v>
      </c>
      <c r="G3175" t="s">
        <v>257</v>
      </c>
      <c r="H3175" t="s">
        <v>3998</v>
      </c>
      <c r="I3175">
        <v>12</v>
      </c>
      <c r="J3175">
        <v>20</v>
      </c>
      <c r="K3175">
        <v>568512</v>
      </c>
      <c r="L3175" t="str">
        <f>VLOOKUP(Sales_Data!C3175,Product_Master!$A:$D,2,FALSE)</f>
        <v>Headphones</v>
      </c>
      <c r="M3175">
        <f>VLOOKUP(C3175,Product_Master!$A:$D,4,FALSE)</f>
        <v>59220</v>
      </c>
      <c r="N3175" t="str">
        <f t="shared" si="98"/>
        <v>HIGH</v>
      </c>
      <c r="O3175" t="str" cm="1">
        <f t="array" ref="O3175">_xlfn.IFS(D3175="North","Zone 1",D3175="South","Zone 2",D3175="East","Zone 3",D3175="West","Zone 4")</f>
        <v>Zone 3</v>
      </c>
      <c r="P3175">
        <f t="shared" si="99"/>
        <v>56851.200000000004</v>
      </c>
      <c r="Q3175" t="str">
        <f>VLOOKUP(C3175,Product_Master!$A:$D,3,FALSE)</f>
        <v>Electronics</v>
      </c>
    </row>
    <row r="3176" spans="1:17" x14ac:dyDescent="0.3">
      <c r="A3176" t="s">
        <v>6571</v>
      </c>
      <c r="B3176" t="s">
        <v>1869</v>
      </c>
      <c r="C3176" t="s">
        <v>122</v>
      </c>
      <c r="D3176" t="s">
        <v>178</v>
      </c>
      <c r="E3176" t="s">
        <v>179</v>
      </c>
      <c r="F3176" t="s">
        <v>180</v>
      </c>
      <c r="G3176" t="s">
        <v>262</v>
      </c>
      <c r="H3176" t="s">
        <v>6572</v>
      </c>
      <c r="I3176">
        <v>3</v>
      </c>
      <c r="J3176">
        <v>10</v>
      </c>
      <c r="K3176">
        <v>176936</v>
      </c>
      <c r="L3176" t="str">
        <f>VLOOKUP(Sales_Data!C3176,Product_Master!$A:$D,2,FALSE)</f>
        <v>Noodles</v>
      </c>
      <c r="M3176">
        <f>VLOOKUP(C3176,Product_Master!$A:$D,4,FALSE)</f>
        <v>65532</v>
      </c>
      <c r="N3176" t="str">
        <f t="shared" si="98"/>
        <v>HIGH</v>
      </c>
      <c r="O3176" t="str" cm="1">
        <f t="array" ref="O3176">_xlfn.IFS(D3176="North","Zone 1",D3176="South","Zone 2",D3176="East","Zone 3",D3176="West","Zone 4")</f>
        <v>Zone 3</v>
      </c>
      <c r="P3176">
        <f t="shared" si="99"/>
        <v>17693.600000000002</v>
      </c>
      <c r="Q3176" t="str">
        <f>VLOOKUP(C3176,Product_Master!$A:$D,3,FALSE)</f>
        <v>Grocery</v>
      </c>
    </row>
    <row r="3177" spans="1:17" x14ac:dyDescent="0.3">
      <c r="A3177" t="s">
        <v>6573</v>
      </c>
      <c r="B3177" t="s">
        <v>3817</v>
      </c>
      <c r="C3177" t="s">
        <v>133</v>
      </c>
      <c r="D3177" t="s">
        <v>191</v>
      </c>
      <c r="E3177" t="s">
        <v>242</v>
      </c>
      <c r="F3177" t="s">
        <v>242</v>
      </c>
      <c r="G3177" t="s">
        <v>181</v>
      </c>
      <c r="H3177" t="s">
        <v>6127</v>
      </c>
      <c r="I3177">
        <v>8</v>
      </c>
      <c r="J3177">
        <v>0</v>
      </c>
      <c r="K3177">
        <v>227888</v>
      </c>
      <c r="L3177" t="str">
        <f>VLOOKUP(Sales_Data!C3177,Product_Master!$A:$D,2,FALSE)</f>
        <v>Basketball</v>
      </c>
      <c r="M3177">
        <f>VLOOKUP(C3177,Product_Master!$A:$D,4,FALSE)</f>
        <v>28486</v>
      </c>
      <c r="N3177" t="str">
        <f t="shared" si="98"/>
        <v>HIGH</v>
      </c>
      <c r="O3177" t="str" cm="1">
        <f t="array" ref="O3177">_xlfn.IFS(D3177="North","Zone 1",D3177="South","Zone 2",D3177="East","Zone 3",D3177="West","Zone 4")</f>
        <v>Zone 1</v>
      </c>
      <c r="P3177">
        <f t="shared" si="99"/>
        <v>22788.800000000003</v>
      </c>
      <c r="Q3177" t="str">
        <f>VLOOKUP(C3177,Product_Master!$A:$D,3,FALSE)</f>
        <v>Sports</v>
      </c>
    </row>
    <row r="3178" spans="1:17" x14ac:dyDescent="0.3">
      <c r="A3178" t="s">
        <v>6574</v>
      </c>
      <c r="B3178" t="s">
        <v>6430</v>
      </c>
      <c r="C3178" t="s">
        <v>35</v>
      </c>
      <c r="D3178" t="s">
        <v>171</v>
      </c>
      <c r="E3178" t="s">
        <v>204</v>
      </c>
      <c r="F3178" t="s">
        <v>205</v>
      </c>
      <c r="G3178" t="s">
        <v>257</v>
      </c>
      <c r="H3178" t="s">
        <v>6575</v>
      </c>
      <c r="I3178">
        <v>4</v>
      </c>
      <c r="J3178">
        <v>20</v>
      </c>
      <c r="K3178">
        <v>138700</v>
      </c>
      <c r="L3178" t="str">
        <f>VLOOKUP(Sales_Data!C3178,Product_Master!$A:$D,2,FALSE)</f>
        <v>Office Chair</v>
      </c>
      <c r="M3178">
        <f>VLOOKUP(C3178,Product_Master!$A:$D,4,FALSE)</f>
        <v>43344</v>
      </c>
      <c r="N3178" t="str">
        <f t="shared" si="98"/>
        <v>HIGH</v>
      </c>
      <c r="O3178" t="str" cm="1">
        <f t="array" ref="O3178">_xlfn.IFS(D3178="North","Zone 1",D3178="South","Zone 2",D3178="East","Zone 3",D3178="West","Zone 4")</f>
        <v>Zone 2</v>
      </c>
      <c r="P3178">
        <f t="shared" si="99"/>
        <v>13870</v>
      </c>
      <c r="Q3178" t="str">
        <f>VLOOKUP(C3178,Product_Master!$A:$D,3,FALSE)</f>
        <v>Furniture</v>
      </c>
    </row>
    <row r="3179" spans="1:17" x14ac:dyDescent="0.3">
      <c r="A3179" t="s">
        <v>6576</v>
      </c>
      <c r="B3179" t="s">
        <v>1286</v>
      </c>
      <c r="C3179" t="s">
        <v>42</v>
      </c>
      <c r="D3179" t="s">
        <v>171</v>
      </c>
      <c r="E3179" t="s">
        <v>223</v>
      </c>
      <c r="F3179" t="s">
        <v>224</v>
      </c>
      <c r="G3179" t="s">
        <v>253</v>
      </c>
      <c r="H3179" t="s">
        <v>6577</v>
      </c>
      <c r="I3179">
        <v>3</v>
      </c>
      <c r="J3179">
        <v>0</v>
      </c>
      <c r="K3179">
        <v>56730</v>
      </c>
      <c r="L3179" t="str">
        <f>VLOOKUP(Sales_Data!C3179,Product_Master!$A:$D,2,FALSE)</f>
        <v>Coffee Table</v>
      </c>
      <c r="M3179">
        <f>VLOOKUP(C3179,Product_Master!$A:$D,4,FALSE)</f>
        <v>18910</v>
      </c>
      <c r="N3179" t="str">
        <f t="shared" si="98"/>
        <v>HIGH</v>
      </c>
      <c r="O3179" t="str" cm="1">
        <f t="array" ref="O3179">_xlfn.IFS(D3179="North","Zone 1",D3179="South","Zone 2",D3179="East","Zone 3",D3179="West","Zone 4")</f>
        <v>Zone 2</v>
      </c>
      <c r="P3179">
        <f t="shared" si="99"/>
        <v>5673</v>
      </c>
      <c r="Q3179" t="str">
        <f>VLOOKUP(C3179,Product_Master!$A:$D,3,FALSE)</f>
        <v>Furniture</v>
      </c>
    </row>
    <row r="3180" spans="1:17" x14ac:dyDescent="0.3">
      <c r="A3180" t="s">
        <v>6578</v>
      </c>
      <c r="B3180" t="s">
        <v>779</v>
      </c>
      <c r="C3180" t="s">
        <v>155</v>
      </c>
      <c r="D3180" t="s">
        <v>197</v>
      </c>
      <c r="E3180" t="s">
        <v>198</v>
      </c>
      <c r="F3180" t="s">
        <v>199</v>
      </c>
      <c r="G3180" t="s">
        <v>219</v>
      </c>
      <c r="H3180" t="s">
        <v>6579</v>
      </c>
      <c r="I3180">
        <v>12</v>
      </c>
      <c r="J3180">
        <v>5</v>
      </c>
      <c r="K3180">
        <v>818736</v>
      </c>
      <c r="L3180" t="str">
        <f>VLOOKUP(Sales_Data!C3180,Product_Master!$A:$D,2,FALSE)</f>
        <v>Cycling Bottle</v>
      </c>
      <c r="M3180">
        <f>VLOOKUP(C3180,Product_Master!$A:$D,4,FALSE)</f>
        <v>71819</v>
      </c>
      <c r="N3180" t="str">
        <f t="shared" si="98"/>
        <v>HIGH</v>
      </c>
      <c r="O3180" t="str" cm="1">
        <f t="array" ref="O3180">_xlfn.IFS(D3180="North","Zone 1",D3180="South","Zone 2",D3180="East","Zone 3",D3180="West","Zone 4")</f>
        <v>Zone 4</v>
      </c>
      <c r="P3180">
        <f t="shared" si="99"/>
        <v>81873.600000000006</v>
      </c>
      <c r="Q3180" t="str">
        <f>VLOOKUP(C3180,Product_Master!$A:$D,3,FALSE)</f>
        <v>Sports</v>
      </c>
    </row>
    <row r="3181" spans="1:17" x14ac:dyDescent="0.3">
      <c r="A3181" t="s">
        <v>6580</v>
      </c>
      <c r="B3181" t="s">
        <v>1593</v>
      </c>
      <c r="C3181" t="s">
        <v>149</v>
      </c>
      <c r="D3181" t="s">
        <v>171</v>
      </c>
      <c r="E3181" t="s">
        <v>172</v>
      </c>
      <c r="F3181" t="s">
        <v>173</v>
      </c>
      <c r="G3181" t="s">
        <v>212</v>
      </c>
      <c r="H3181" t="s">
        <v>6581</v>
      </c>
      <c r="I3181">
        <v>2</v>
      </c>
      <c r="J3181">
        <v>10</v>
      </c>
      <c r="K3181">
        <v>61702</v>
      </c>
      <c r="L3181" t="str">
        <f>VLOOKUP(Sales_Data!C3181,Product_Master!$A:$D,2,FALSE)</f>
        <v>Football Shoes</v>
      </c>
      <c r="M3181">
        <f>VLOOKUP(C3181,Product_Master!$A:$D,4,FALSE)</f>
        <v>34279</v>
      </c>
      <c r="N3181" t="str">
        <f t="shared" si="98"/>
        <v>HIGH</v>
      </c>
      <c r="O3181" t="str" cm="1">
        <f t="array" ref="O3181">_xlfn.IFS(D3181="North","Zone 1",D3181="South","Zone 2",D3181="East","Zone 3",D3181="West","Zone 4")</f>
        <v>Zone 2</v>
      </c>
      <c r="P3181">
        <f t="shared" si="99"/>
        <v>6170.2000000000007</v>
      </c>
      <c r="Q3181" t="str">
        <f>VLOOKUP(C3181,Product_Master!$A:$D,3,FALSE)</f>
        <v>Sports</v>
      </c>
    </row>
    <row r="3182" spans="1:17" x14ac:dyDescent="0.3">
      <c r="A3182" t="s">
        <v>6582</v>
      </c>
      <c r="B3182" t="s">
        <v>885</v>
      </c>
      <c r="C3182" t="s">
        <v>85</v>
      </c>
      <c r="D3182" t="s">
        <v>191</v>
      </c>
      <c r="E3182" t="s">
        <v>238</v>
      </c>
      <c r="F3182" t="s">
        <v>238</v>
      </c>
      <c r="G3182" t="s">
        <v>257</v>
      </c>
      <c r="H3182" t="s">
        <v>6583</v>
      </c>
      <c r="I3182">
        <v>8</v>
      </c>
      <c r="J3182">
        <v>15</v>
      </c>
      <c r="K3182">
        <v>500486</v>
      </c>
      <c r="L3182" t="str">
        <f>VLOOKUP(Sales_Data!C3182,Product_Master!$A:$D,2,FALSE)</f>
        <v>Shoes</v>
      </c>
      <c r="M3182">
        <f>VLOOKUP(C3182,Product_Master!$A:$D,4,FALSE)</f>
        <v>73601</v>
      </c>
      <c r="N3182" t="str">
        <f t="shared" si="98"/>
        <v>HIGH</v>
      </c>
      <c r="O3182" t="str" cm="1">
        <f t="array" ref="O3182">_xlfn.IFS(D3182="North","Zone 1",D3182="South","Zone 2",D3182="East","Zone 3",D3182="West","Zone 4")</f>
        <v>Zone 1</v>
      </c>
      <c r="P3182">
        <f t="shared" si="99"/>
        <v>50048.600000000006</v>
      </c>
      <c r="Q3182" t="str">
        <f>VLOOKUP(C3182,Product_Master!$A:$D,3,FALSE)</f>
        <v>Clothing</v>
      </c>
    </row>
    <row r="3183" spans="1:17" x14ac:dyDescent="0.3">
      <c r="A3183" t="s">
        <v>6584</v>
      </c>
      <c r="B3183" t="s">
        <v>510</v>
      </c>
      <c r="C3183" t="s">
        <v>50</v>
      </c>
      <c r="D3183" t="s">
        <v>197</v>
      </c>
      <c r="E3183" t="s">
        <v>198</v>
      </c>
      <c r="F3183" t="s">
        <v>199</v>
      </c>
      <c r="G3183" t="s">
        <v>228</v>
      </c>
      <c r="H3183" t="s">
        <v>575</v>
      </c>
      <c r="I3183">
        <v>7</v>
      </c>
      <c r="J3183">
        <v>15</v>
      </c>
      <c r="K3183">
        <v>338685</v>
      </c>
      <c r="L3183" t="str">
        <f>VLOOKUP(Sales_Data!C3183,Product_Master!$A:$D,2,FALSE)</f>
        <v>Sofa</v>
      </c>
      <c r="M3183">
        <f>VLOOKUP(C3183,Product_Master!$A:$D,4,FALSE)</f>
        <v>56922</v>
      </c>
      <c r="N3183" t="str">
        <f t="shared" si="98"/>
        <v>HIGH</v>
      </c>
      <c r="O3183" t="str" cm="1">
        <f t="array" ref="O3183">_xlfn.IFS(D3183="North","Zone 1",D3183="South","Zone 2",D3183="East","Zone 3",D3183="West","Zone 4")</f>
        <v>Zone 4</v>
      </c>
      <c r="P3183">
        <f t="shared" si="99"/>
        <v>33868.5</v>
      </c>
      <c r="Q3183" t="str">
        <f>VLOOKUP(C3183,Product_Master!$A:$D,3,FALSE)</f>
        <v>Furniture</v>
      </c>
    </row>
    <row r="3184" spans="1:17" x14ac:dyDescent="0.3">
      <c r="A3184" t="s">
        <v>6585</v>
      </c>
      <c r="B3184" t="s">
        <v>753</v>
      </c>
      <c r="C3184" t="s">
        <v>139</v>
      </c>
      <c r="D3184" t="s">
        <v>171</v>
      </c>
      <c r="E3184" t="s">
        <v>223</v>
      </c>
      <c r="F3184" t="s">
        <v>224</v>
      </c>
      <c r="G3184" t="s">
        <v>262</v>
      </c>
      <c r="H3184" t="s">
        <v>6586</v>
      </c>
      <c r="I3184">
        <v>6</v>
      </c>
      <c r="J3184">
        <v>0</v>
      </c>
      <c r="K3184">
        <v>137766</v>
      </c>
      <c r="L3184" t="str">
        <f>VLOOKUP(Sales_Data!C3184,Product_Master!$A:$D,2,FALSE)</f>
        <v>Helmet</v>
      </c>
      <c r="M3184">
        <f>VLOOKUP(C3184,Product_Master!$A:$D,4,FALSE)</f>
        <v>22961</v>
      </c>
      <c r="N3184" t="str">
        <f t="shared" si="98"/>
        <v>HIGH</v>
      </c>
      <c r="O3184" t="str" cm="1">
        <f t="array" ref="O3184">_xlfn.IFS(D3184="North","Zone 1",D3184="South","Zone 2",D3184="East","Zone 3",D3184="West","Zone 4")</f>
        <v>Zone 2</v>
      </c>
      <c r="P3184">
        <f t="shared" si="99"/>
        <v>13776.6</v>
      </c>
      <c r="Q3184" t="str">
        <f>VLOOKUP(C3184,Product_Master!$A:$D,3,FALSE)</f>
        <v>Sports</v>
      </c>
    </row>
    <row r="3185" spans="1:17" x14ac:dyDescent="0.3">
      <c r="A3185" t="s">
        <v>6587</v>
      </c>
      <c r="B3185" t="s">
        <v>1585</v>
      </c>
      <c r="C3185" t="s">
        <v>149</v>
      </c>
      <c r="D3185" t="s">
        <v>197</v>
      </c>
      <c r="E3185" t="s">
        <v>210</v>
      </c>
      <c r="F3185" t="s">
        <v>211</v>
      </c>
      <c r="G3185" t="s">
        <v>228</v>
      </c>
      <c r="H3185" t="s">
        <v>6588</v>
      </c>
      <c r="I3185">
        <v>8</v>
      </c>
      <c r="J3185">
        <v>5</v>
      </c>
      <c r="K3185">
        <v>260520</v>
      </c>
      <c r="L3185" t="str">
        <f>VLOOKUP(Sales_Data!C3185,Product_Master!$A:$D,2,FALSE)</f>
        <v>Football Shoes</v>
      </c>
      <c r="M3185">
        <f>VLOOKUP(C3185,Product_Master!$A:$D,4,FALSE)</f>
        <v>34279</v>
      </c>
      <c r="N3185" t="str">
        <f t="shared" si="98"/>
        <v>HIGH</v>
      </c>
      <c r="O3185" t="str" cm="1">
        <f t="array" ref="O3185">_xlfn.IFS(D3185="North","Zone 1",D3185="South","Zone 2",D3185="East","Zone 3",D3185="West","Zone 4")</f>
        <v>Zone 4</v>
      </c>
      <c r="P3185">
        <f t="shared" si="99"/>
        <v>26052</v>
      </c>
      <c r="Q3185" t="str">
        <f>VLOOKUP(C3185,Product_Master!$A:$D,3,FALSE)</f>
        <v>Sports</v>
      </c>
    </row>
    <row r="3186" spans="1:17" x14ac:dyDescent="0.3">
      <c r="A3186" t="s">
        <v>6589</v>
      </c>
      <c r="B3186" t="s">
        <v>2061</v>
      </c>
      <c r="C3186" t="s">
        <v>75</v>
      </c>
      <c r="D3186" t="s">
        <v>178</v>
      </c>
      <c r="E3186" t="s">
        <v>310</v>
      </c>
      <c r="F3186" t="s">
        <v>311</v>
      </c>
      <c r="G3186" t="s">
        <v>257</v>
      </c>
      <c r="H3186" t="s">
        <v>1434</v>
      </c>
      <c r="I3186">
        <v>9</v>
      </c>
      <c r="J3186">
        <v>20</v>
      </c>
      <c r="K3186">
        <v>288936</v>
      </c>
      <c r="L3186" t="str">
        <f>VLOOKUP(Sales_Data!C3186,Product_Master!$A:$D,2,FALSE)</f>
        <v>Jacket</v>
      </c>
      <c r="M3186">
        <f>VLOOKUP(C3186,Product_Master!$A:$D,4,FALSE)</f>
        <v>40130</v>
      </c>
      <c r="N3186" t="str">
        <f t="shared" si="98"/>
        <v>HIGH</v>
      </c>
      <c r="O3186" t="str" cm="1">
        <f t="array" ref="O3186">_xlfn.IFS(D3186="North","Zone 1",D3186="South","Zone 2",D3186="East","Zone 3",D3186="West","Zone 4")</f>
        <v>Zone 3</v>
      </c>
      <c r="P3186">
        <f t="shared" si="99"/>
        <v>28893.600000000002</v>
      </c>
      <c r="Q3186" t="str">
        <f>VLOOKUP(C3186,Product_Master!$A:$D,3,FALSE)</f>
        <v>Clothing</v>
      </c>
    </row>
    <row r="3187" spans="1:17" x14ac:dyDescent="0.3">
      <c r="A3187" t="s">
        <v>6590</v>
      </c>
      <c r="B3187" t="s">
        <v>481</v>
      </c>
      <c r="C3187" t="s">
        <v>106</v>
      </c>
      <c r="D3187" t="s">
        <v>191</v>
      </c>
      <c r="E3187" t="s">
        <v>242</v>
      </c>
      <c r="F3187" t="s">
        <v>242</v>
      </c>
      <c r="G3187" t="s">
        <v>181</v>
      </c>
      <c r="H3187" t="s">
        <v>3701</v>
      </c>
      <c r="I3187">
        <v>10</v>
      </c>
      <c r="J3187">
        <v>0</v>
      </c>
      <c r="K3187">
        <v>665730</v>
      </c>
      <c r="L3187" t="str">
        <f>VLOOKUP(Sales_Data!C3187,Product_Master!$A:$D,2,FALSE)</f>
        <v>Oil</v>
      </c>
      <c r="M3187">
        <f>VLOOKUP(C3187,Product_Master!$A:$D,4,FALSE)</f>
        <v>66573</v>
      </c>
      <c r="N3187" t="str">
        <f t="shared" si="98"/>
        <v>HIGH</v>
      </c>
      <c r="O3187" t="str" cm="1">
        <f t="array" ref="O3187">_xlfn.IFS(D3187="North","Zone 1",D3187="South","Zone 2",D3187="East","Zone 3",D3187="West","Zone 4")</f>
        <v>Zone 1</v>
      </c>
      <c r="P3187">
        <f t="shared" si="99"/>
        <v>66573</v>
      </c>
      <c r="Q3187" t="str">
        <f>VLOOKUP(C3187,Product_Master!$A:$D,3,FALSE)</f>
        <v>Grocery</v>
      </c>
    </row>
    <row r="3188" spans="1:17" x14ac:dyDescent="0.3">
      <c r="A3188" t="s">
        <v>6591</v>
      </c>
      <c r="B3188" t="s">
        <v>357</v>
      </c>
      <c r="C3188" t="s">
        <v>66</v>
      </c>
      <c r="D3188" t="s">
        <v>178</v>
      </c>
      <c r="E3188" t="s">
        <v>179</v>
      </c>
      <c r="F3188" t="s">
        <v>180</v>
      </c>
      <c r="G3188" t="s">
        <v>262</v>
      </c>
      <c r="H3188" t="s">
        <v>6592</v>
      </c>
      <c r="I3188">
        <v>3</v>
      </c>
      <c r="J3188">
        <v>0</v>
      </c>
      <c r="K3188">
        <v>145518</v>
      </c>
      <c r="L3188" t="str">
        <f>VLOOKUP(Sales_Data!C3188,Product_Master!$A:$D,2,FALSE)</f>
        <v>Men Shirt</v>
      </c>
      <c r="M3188">
        <f>VLOOKUP(C3188,Product_Master!$A:$D,4,FALSE)</f>
        <v>48506</v>
      </c>
      <c r="N3188" t="str">
        <f t="shared" si="98"/>
        <v>HIGH</v>
      </c>
      <c r="O3188" t="str" cm="1">
        <f t="array" ref="O3188">_xlfn.IFS(D3188="North","Zone 1",D3188="South","Zone 2",D3188="East","Zone 3",D3188="West","Zone 4")</f>
        <v>Zone 3</v>
      </c>
      <c r="P3188">
        <f t="shared" si="99"/>
        <v>14551.800000000001</v>
      </c>
      <c r="Q3188" t="str">
        <f>VLOOKUP(C3188,Product_Master!$A:$D,3,FALSE)</f>
        <v>Clothing</v>
      </c>
    </row>
    <row r="3189" spans="1:17" x14ac:dyDescent="0.3">
      <c r="A3189" t="s">
        <v>6593</v>
      </c>
      <c r="B3189" t="s">
        <v>1511</v>
      </c>
      <c r="C3189" t="s">
        <v>108</v>
      </c>
      <c r="D3189" t="s">
        <v>178</v>
      </c>
      <c r="E3189" t="s">
        <v>185</v>
      </c>
      <c r="F3189" t="s">
        <v>186</v>
      </c>
      <c r="G3189" t="s">
        <v>269</v>
      </c>
      <c r="H3189" t="s">
        <v>5826</v>
      </c>
      <c r="I3189">
        <v>4</v>
      </c>
      <c r="J3189">
        <v>0</v>
      </c>
      <c r="K3189">
        <v>59052</v>
      </c>
      <c r="L3189" t="str">
        <f>VLOOKUP(Sales_Data!C3189,Product_Master!$A:$D,2,FALSE)</f>
        <v>Salt</v>
      </c>
      <c r="M3189">
        <f>VLOOKUP(C3189,Product_Master!$A:$D,4,FALSE)</f>
        <v>14763</v>
      </c>
      <c r="N3189" t="str">
        <f t="shared" si="98"/>
        <v>HIGH</v>
      </c>
      <c r="O3189" t="str" cm="1">
        <f t="array" ref="O3189">_xlfn.IFS(D3189="North","Zone 1",D3189="South","Zone 2",D3189="East","Zone 3",D3189="West","Zone 4")</f>
        <v>Zone 3</v>
      </c>
      <c r="P3189">
        <f t="shared" si="99"/>
        <v>5905.2000000000007</v>
      </c>
      <c r="Q3189" t="str">
        <f>VLOOKUP(C3189,Product_Master!$A:$D,3,FALSE)</f>
        <v>Grocery</v>
      </c>
    </row>
    <row r="3190" spans="1:17" x14ac:dyDescent="0.3">
      <c r="A3190" t="s">
        <v>6594</v>
      </c>
      <c r="B3190" t="s">
        <v>1677</v>
      </c>
      <c r="C3190" t="s">
        <v>141</v>
      </c>
      <c r="D3190" t="s">
        <v>178</v>
      </c>
      <c r="E3190" t="s">
        <v>310</v>
      </c>
      <c r="F3190" t="s">
        <v>311</v>
      </c>
      <c r="G3190" t="s">
        <v>228</v>
      </c>
      <c r="H3190" t="s">
        <v>2970</v>
      </c>
      <c r="I3190">
        <v>12</v>
      </c>
      <c r="J3190">
        <v>5</v>
      </c>
      <c r="K3190">
        <v>472587</v>
      </c>
      <c r="L3190" t="str">
        <f>VLOOKUP(Sales_Data!C3190,Product_Master!$A:$D,2,FALSE)</f>
        <v>Gloves</v>
      </c>
      <c r="M3190">
        <f>VLOOKUP(C3190,Product_Master!$A:$D,4,FALSE)</f>
        <v>41455</v>
      </c>
      <c r="N3190" t="str">
        <f t="shared" si="98"/>
        <v>HIGH</v>
      </c>
      <c r="O3190" t="str" cm="1">
        <f t="array" ref="O3190">_xlfn.IFS(D3190="North","Zone 1",D3190="South","Zone 2",D3190="East","Zone 3",D3190="West","Zone 4")</f>
        <v>Zone 3</v>
      </c>
      <c r="P3190">
        <f t="shared" si="99"/>
        <v>47258.700000000004</v>
      </c>
      <c r="Q3190" t="str">
        <f>VLOOKUP(C3190,Product_Master!$A:$D,3,FALSE)</f>
        <v>Sports</v>
      </c>
    </row>
    <row r="3191" spans="1:17" x14ac:dyDescent="0.3">
      <c r="A3191" t="s">
        <v>6595</v>
      </c>
      <c r="B3191" t="s">
        <v>825</v>
      </c>
      <c r="C3191" t="s">
        <v>23</v>
      </c>
      <c r="D3191" t="s">
        <v>178</v>
      </c>
      <c r="E3191" t="s">
        <v>185</v>
      </c>
      <c r="F3191" t="s">
        <v>186</v>
      </c>
      <c r="G3191" t="s">
        <v>253</v>
      </c>
      <c r="H3191" t="s">
        <v>3715</v>
      </c>
      <c r="I3191">
        <v>10</v>
      </c>
      <c r="J3191">
        <v>5</v>
      </c>
      <c r="K3191">
        <v>631094</v>
      </c>
      <c r="L3191" t="str">
        <f>VLOOKUP(Sales_Data!C3191,Product_Master!$A:$D,2,FALSE)</f>
        <v>Refrigerator</v>
      </c>
      <c r="M3191">
        <f>VLOOKUP(C3191,Product_Master!$A:$D,4,FALSE)</f>
        <v>66431</v>
      </c>
      <c r="N3191" t="str">
        <f t="shared" si="98"/>
        <v>HIGH</v>
      </c>
      <c r="O3191" t="str" cm="1">
        <f t="array" ref="O3191">_xlfn.IFS(D3191="North","Zone 1",D3191="South","Zone 2",D3191="East","Zone 3",D3191="West","Zone 4")</f>
        <v>Zone 3</v>
      </c>
      <c r="P3191">
        <f t="shared" si="99"/>
        <v>63109.4</v>
      </c>
      <c r="Q3191" t="str">
        <f>VLOOKUP(C3191,Product_Master!$A:$D,3,FALSE)</f>
        <v>Electronics</v>
      </c>
    </row>
    <row r="3192" spans="1:17" x14ac:dyDescent="0.3">
      <c r="A3192" t="s">
        <v>6596</v>
      </c>
      <c r="B3192" t="s">
        <v>499</v>
      </c>
      <c r="C3192" t="s">
        <v>133</v>
      </c>
      <c r="D3192" t="s">
        <v>178</v>
      </c>
      <c r="E3192" t="s">
        <v>179</v>
      </c>
      <c r="F3192" t="s">
        <v>180</v>
      </c>
      <c r="G3192" t="s">
        <v>262</v>
      </c>
      <c r="H3192" t="s">
        <v>6597</v>
      </c>
      <c r="I3192">
        <v>3</v>
      </c>
      <c r="J3192">
        <v>5</v>
      </c>
      <c r="K3192">
        <v>81185</v>
      </c>
      <c r="L3192" t="str">
        <f>VLOOKUP(Sales_Data!C3192,Product_Master!$A:$D,2,FALSE)</f>
        <v>Basketball</v>
      </c>
      <c r="M3192">
        <f>VLOOKUP(C3192,Product_Master!$A:$D,4,FALSE)</f>
        <v>28486</v>
      </c>
      <c r="N3192" t="str">
        <f t="shared" si="98"/>
        <v>HIGH</v>
      </c>
      <c r="O3192" t="str" cm="1">
        <f t="array" ref="O3192">_xlfn.IFS(D3192="North","Zone 1",D3192="South","Zone 2",D3192="East","Zone 3",D3192="West","Zone 4")</f>
        <v>Zone 3</v>
      </c>
      <c r="P3192">
        <f t="shared" si="99"/>
        <v>8118.5</v>
      </c>
      <c r="Q3192" t="str">
        <f>VLOOKUP(C3192,Product_Master!$A:$D,3,FALSE)</f>
        <v>Sports</v>
      </c>
    </row>
    <row r="3193" spans="1:17" x14ac:dyDescent="0.3">
      <c r="A3193" t="s">
        <v>6598</v>
      </c>
      <c r="B3193" t="s">
        <v>422</v>
      </c>
      <c r="C3193" t="s">
        <v>62</v>
      </c>
      <c r="D3193" t="s">
        <v>171</v>
      </c>
      <c r="E3193" t="s">
        <v>204</v>
      </c>
      <c r="F3193" t="s">
        <v>205</v>
      </c>
      <c r="G3193" t="s">
        <v>206</v>
      </c>
      <c r="H3193" t="s">
        <v>6599</v>
      </c>
      <c r="I3193">
        <v>12</v>
      </c>
      <c r="J3193">
        <v>15</v>
      </c>
      <c r="K3193">
        <v>506654</v>
      </c>
      <c r="L3193" t="str">
        <f>VLOOKUP(Sales_Data!C3193,Product_Master!$A:$D,2,FALSE)</f>
        <v>Recliner</v>
      </c>
      <c r="M3193">
        <f>VLOOKUP(C3193,Product_Master!$A:$D,4,FALSE)</f>
        <v>49672</v>
      </c>
      <c r="N3193" t="str">
        <f t="shared" si="98"/>
        <v>HIGH</v>
      </c>
      <c r="O3193" t="str" cm="1">
        <f t="array" ref="O3193">_xlfn.IFS(D3193="North","Zone 1",D3193="South","Zone 2",D3193="East","Zone 3",D3193="West","Zone 4")</f>
        <v>Zone 2</v>
      </c>
      <c r="P3193">
        <f t="shared" si="99"/>
        <v>50665.4</v>
      </c>
      <c r="Q3193" t="str">
        <f>VLOOKUP(C3193,Product_Master!$A:$D,3,FALSE)</f>
        <v>Furniture</v>
      </c>
    </row>
    <row r="3194" spans="1:17" x14ac:dyDescent="0.3">
      <c r="A3194" t="s">
        <v>6600</v>
      </c>
      <c r="B3194" t="s">
        <v>1127</v>
      </c>
      <c r="C3194" t="s">
        <v>64</v>
      </c>
      <c r="D3194" t="s">
        <v>178</v>
      </c>
      <c r="E3194" t="s">
        <v>310</v>
      </c>
      <c r="F3194" t="s">
        <v>311</v>
      </c>
      <c r="G3194" t="s">
        <v>212</v>
      </c>
      <c r="H3194" t="s">
        <v>6166</v>
      </c>
      <c r="I3194">
        <v>2</v>
      </c>
      <c r="J3194">
        <v>0</v>
      </c>
      <c r="K3194">
        <v>90980</v>
      </c>
      <c r="L3194" t="str">
        <f>VLOOKUP(Sales_Data!C3194,Product_Master!$A:$D,2,FALSE)</f>
        <v>Stool</v>
      </c>
      <c r="M3194">
        <f>VLOOKUP(C3194,Product_Master!$A:$D,4,FALSE)</f>
        <v>45490</v>
      </c>
      <c r="N3194" t="str">
        <f t="shared" si="98"/>
        <v>HIGH</v>
      </c>
      <c r="O3194" t="str" cm="1">
        <f t="array" ref="O3194">_xlfn.IFS(D3194="North","Zone 1",D3194="South","Zone 2",D3194="East","Zone 3",D3194="West","Zone 4")</f>
        <v>Zone 3</v>
      </c>
      <c r="P3194">
        <f t="shared" si="99"/>
        <v>9098</v>
      </c>
      <c r="Q3194" t="str">
        <f>VLOOKUP(C3194,Product_Master!$A:$D,3,FALSE)</f>
        <v>Furniture</v>
      </c>
    </row>
    <row r="3195" spans="1:17" x14ac:dyDescent="0.3">
      <c r="A3195" t="s">
        <v>6601</v>
      </c>
      <c r="B3195" t="s">
        <v>634</v>
      </c>
      <c r="C3195" t="s">
        <v>48</v>
      </c>
      <c r="D3195" t="s">
        <v>197</v>
      </c>
      <c r="E3195" t="s">
        <v>260</v>
      </c>
      <c r="F3195" t="s">
        <v>261</v>
      </c>
      <c r="G3195" t="s">
        <v>269</v>
      </c>
      <c r="H3195" t="s">
        <v>1539</v>
      </c>
      <c r="I3195">
        <v>9</v>
      </c>
      <c r="J3195">
        <v>5</v>
      </c>
      <c r="K3195">
        <v>368966</v>
      </c>
      <c r="L3195" t="str">
        <f>VLOOKUP(Sales_Data!C3195,Product_Master!$A:$D,2,FALSE)</f>
        <v>Bed</v>
      </c>
      <c r="M3195">
        <f>VLOOKUP(C3195,Product_Master!$A:$D,4,FALSE)</f>
        <v>43154</v>
      </c>
      <c r="N3195" t="str">
        <f t="shared" si="98"/>
        <v>HIGH</v>
      </c>
      <c r="O3195" t="str" cm="1">
        <f t="array" ref="O3195">_xlfn.IFS(D3195="North","Zone 1",D3195="South","Zone 2",D3195="East","Zone 3",D3195="West","Zone 4")</f>
        <v>Zone 4</v>
      </c>
      <c r="P3195">
        <f t="shared" si="99"/>
        <v>36896.6</v>
      </c>
      <c r="Q3195" t="str">
        <f>VLOOKUP(C3195,Product_Master!$A:$D,3,FALSE)</f>
        <v>Furniture</v>
      </c>
    </row>
    <row r="3196" spans="1:17" x14ac:dyDescent="0.3">
      <c r="A3196" t="s">
        <v>6602</v>
      </c>
      <c r="B3196" t="s">
        <v>314</v>
      </c>
      <c r="C3196" t="s">
        <v>151</v>
      </c>
      <c r="D3196" t="s">
        <v>171</v>
      </c>
      <c r="E3196" t="s">
        <v>223</v>
      </c>
      <c r="F3196" t="s">
        <v>224</v>
      </c>
      <c r="G3196" t="s">
        <v>253</v>
      </c>
      <c r="H3196" t="s">
        <v>6603</v>
      </c>
      <c r="I3196">
        <v>12</v>
      </c>
      <c r="J3196">
        <v>20</v>
      </c>
      <c r="K3196">
        <v>365731</v>
      </c>
      <c r="L3196" t="str">
        <f>VLOOKUP(Sales_Data!C3196,Product_Master!$A:$D,2,FALSE)</f>
        <v>Volleyball</v>
      </c>
      <c r="M3196">
        <f>VLOOKUP(C3196,Product_Master!$A:$D,4,FALSE)</f>
        <v>38097</v>
      </c>
      <c r="N3196" t="str">
        <f t="shared" si="98"/>
        <v>HIGH</v>
      </c>
      <c r="O3196" t="str" cm="1">
        <f t="array" ref="O3196">_xlfn.IFS(D3196="North","Zone 1",D3196="South","Zone 2",D3196="East","Zone 3",D3196="West","Zone 4")</f>
        <v>Zone 2</v>
      </c>
      <c r="P3196">
        <f t="shared" si="99"/>
        <v>36573.1</v>
      </c>
      <c r="Q3196" t="str">
        <f>VLOOKUP(C3196,Product_Master!$A:$D,3,FALSE)</f>
        <v>Sports</v>
      </c>
    </row>
    <row r="3197" spans="1:17" x14ac:dyDescent="0.3">
      <c r="A3197" t="s">
        <v>6604</v>
      </c>
      <c r="B3197" t="s">
        <v>1627</v>
      </c>
      <c r="C3197" t="s">
        <v>33</v>
      </c>
      <c r="D3197" t="s">
        <v>178</v>
      </c>
      <c r="E3197" t="s">
        <v>179</v>
      </c>
      <c r="F3197" t="s">
        <v>180</v>
      </c>
      <c r="G3197" t="s">
        <v>243</v>
      </c>
      <c r="H3197" t="s">
        <v>6605</v>
      </c>
      <c r="I3197">
        <v>3</v>
      </c>
      <c r="J3197">
        <v>5</v>
      </c>
      <c r="K3197">
        <v>168777</v>
      </c>
      <c r="L3197" t="str">
        <f>VLOOKUP(Sales_Data!C3197,Product_Master!$A:$D,2,FALSE)</f>
        <v>Headphones</v>
      </c>
      <c r="M3197">
        <f>VLOOKUP(C3197,Product_Master!$A:$D,4,FALSE)</f>
        <v>59220</v>
      </c>
      <c r="N3197" t="str">
        <f t="shared" si="98"/>
        <v>HIGH</v>
      </c>
      <c r="O3197" t="str" cm="1">
        <f t="array" ref="O3197">_xlfn.IFS(D3197="North","Zone 1",D3197="South","Zone 2",D3197="East","Zone 3",D3197="West","Zone 4")</f>
        <v>Zone 3</v>
      </c>
      <c r="P3197">
        <f t="shared" si="99"/>
        <v>16877.7</v>
      </c>
      <c r="Q3197" t="str">
        <f>VLOOKUP(C3197,Product_Master!$A:$D,3,FALSE)</f>
        <v>Electronics</v>
      </c>
    </row>
    <row r="3198" spans="1:17" x14ac:dyDescent="0.3">
      <c r="A3198" t="s">
        <v>6606</v>
      </c>
      <c r="B3198" t="s">
        <v>557</v>
      </c>
      <c r="C3198" t="s">
        <v>110</v>
      </c>
      <c r="D3198" t="s">
        <v>191</v>
      </c>
      <c r="E3198" t="s">
        <v>192</v>
      </c>
      <c r="F3198" t="s">
        <v>193</v>
      </c>
      <c r="G3198" t="s">
        <v>243</v>
      </c>
      <c r="H3198" t="s">
        <v>6607</v>
      </c>
      <c r="I3198">
        <v>12</v>
      </c>
      <c r="J3198">
        <v>10</v>
      </c>
      <c r="K3198">
        <v>304657</v>
      </c>
      <c r="L3198" t="str">
        <f>VLOOKUP(Sales_Data!C3198,Product_Master!$A:$D,2,FALSE)</f>
        <v>Spices</v>
      </c>
      <c r="M3198">
        <f>VLOOKUP(C3198,Product_Master!$A:$D,4,FALSE)</f>
        <v>28209</v>
      </c>
      <c r="N3198" t="str">
        <f t="shared" si="98"/>
        <v>HIGH</v>
      </c>
      <c r="O3198" t="str" cm="1">
        <f t="array" ref="O3198">_xlfn.IFS(D3198="North","Zone 1",D3198="South","Zone 2",D3198="East","Zone 3",D3198="West","Zone 4")</f>
        <v>Zone 1</v>
      </c>
      <c r="P3198">
        <f t="shared" si="99"/>
        <v>30465.7</v>
      </c>
      <c r="Q3198" t="str">
        <f>VLOOKUP(C3198,Product_Master!$A:$D,3,FALSE)</f>
        <v>Grocery</v>
      </c>
    </row>
    <row r="3199" spans="1:17" x14ac:dyDescent="0.3">
      <c r="A3199" t="s">
        <v>6608</v>
      </c>
      <c r="B3199" t="s">
        <v>209</v>
      </c>
      <c r="C3199" t="s">
        <v>131</v>
      </c>
      <c r="D3199" t="s">
        <v>197</v>
      </c>
      <c r="E3199" t="s">
        <v>260</v>
      </c>
      <c r="F3199" t="s">
        <v>261</v>
      </c>
      <c r="G3199" t="s">
        <v>269</v>
      </c>
      <c r="H3199" t="s">
        <v>6609</v>
      </c>
      <c r="I3199">
        <v>3</v>
      </c>
      <c r="J3199">
        <v>0</v>
      </c>
      <c r="K3199">
        <v>188511</v>
      </c>
      <c r="L3199" t="str">
        <f>VLOOKUP(Sales_Data!C3199,Product_Master!$A:$D,2,FALSE)</f>
        <v>Football</v>
      </c>
      <c r="M3199">
        <f>VLOOKUP(C3199,Product_Master!$A:$D,4,FALSE)</f>
        <v>62837</v>
      </c>
      <c r="N3199" t="str">
        <f t="shared" si="98"/>
        <v>HIGH</v>
      </c>
      <c r="O3199" t="str" cm="1">
        <f t="array" ref="O3199">_xlfn.IFS(D3199="North","Zone 1",D3199="South","Zone 2",D3199="East","Zone 3",D3199="West","Zone 4")</f>
        <v>Zone 4</v>
      </c>
      <c r="P3199">
        <f t="shared" si="99"/>
        <v>18851.100000000002</v>
      </c>
      <c r="Q3199" t="str">
        <f>VLOOKUP(C3199,Product_Master!$A:$D,3,FALSE)</f>
        <v>Sports</v>
      </c>
    </row>
    <row r="3200" spans="1:17" x14ac:dyDescent="0.3">
      <c r="A3200" t="s">
        <v>6610</v>
      </c>
      <c r="B3200" t="s">
        <v>1651</v>
      </c>
      <c r="C3200" t="s">
        <v>21</v>
      </c>
      <c r="D3200" t="s">
        <v>178</v>
      </c>
      <c r="E3200" t="s">
        <v>179</v>
      </c>
      <c r="F3200" t="s">
        <v>180</v>
      </c>
      <c r="G3200" t="s">
        <v>219</v>
      </c>
      <c r="H3200" t="s">
        <v>6611</v>
      </c>
      <c r="I3200">
        <v>11</v>
      </c>
      <c r="J3200">
        <v>10</v>
      </c>
      <c r="K3200">
        <v>480506</v>
      </c>
      <c r="L3200" t="str">
        <f>VLOOKUP(Sales_Data!C3200,Product_Master!$A:$D,2,FALSE)</f>
        <v>Air Conditioner</v>
      </c>
      <c r="M3200">
        <f>VLOOKUP(C3200,Product_Master!$A:$D,4,FALSE)</f>
        <v>48536</v>
      </c>
      <c r="N3200" t="str">
        <f t="shared" si="98"/>
        <v>HIGH</v>
      </c>
      <c r="O3200" t="str" cm="1">
        <f t="array" ref="O3200">_xlfn.IFS(D3200="North","Zone 1",D3200="South","Zone 2",D3200="East","Zone 3",D3200="West","Zone 4")</f>
        <v>Zone 3</v>
      </c>
      <c r="P3200">
        <f t="shared" si="99"/>
        <v>48050.600000000006</v>
      </c>
      <c r="Q3200" t="str">
        <f>VLOOKUP(C3200,Product_Master!$A:$D,3,FALSE)</f>
        <v>Electronics</v>
      </c>
    </row>
    <row r="3201" spans="1:17" x14ac:dyDescent="0.3">
      <c r="A3201" t="s">
        <v>6612</v>
      </c>
      <c r="B3201" t="s">
        <v>2122</v>
      </c>
      <c r="C3201" t="s">
        <v>147</v>
      </c>
      <c r="D3201" t="s">
        <v>171</v>
      </c>
      <c r="E3201" t="s">
        <v>172</v>
      </c>
      <c r="F3201" t="s">
        <v>173</v>
      </c>
      <c r="G3201" t="s">
        <v>228</v>
      </c>
      <c r="H3201" t="s">
        <v>6613</v>
      </c>
      <c r="I3201">
        <v>8</v>
      </c>
      <c r="J3201">
        <v>0</v>
      </c>
      <c r="K3201">
        <v>515792</v>
      </c>
      <c r="L3201" t="str">
        <f>VLOOKUP(Sales_Data!C3201,Product_Master!$A:$D,2,FALSE)</f>
        <v>Tennis Ball</v>
      </c>
      <c r="M3201">
        <f>VLOOKUP(C3201,Product_Master!$A:$D,4,FALSE)</f>
        <v>64474</v>
      </c>
      <c r="N3201" t="str">
        <f t="shared" si="98"/>
        <v>HIGH</v>
      </c>
      <c r="O3201" t="str" cm="1">
        <f t="array" ref="O3201">_xlfn.IFS(D3201="North","Zone 1",D3201="South","Zone 2",D3201="East","Zone 3",D3201="West","Zone 4")</f>
        <v>Zone 2</v>
      </c>
      <c r="P3201">
        <f t="shared" si="99"/>
        <v>51579.200000000004</v>
      </c>
      <c r="Q3201" t="str">
        <f>VLOOKUP(C3201,Product_Master!$A:$D,3,FALSE)</f>
        <v>Sports</v>
      </c>
    </row>
    <row r="3202" spans="1:17" x14ac:dyDescent="0.3">
      <c r="A3202" t="s">
        <v>6614</v>
      </c>
      <c r="B3202" t="s">
        <v>1847</v>
      </c>
      <c r="C3202" t="s">
        <v>15</v>
      </c>
      <c r="D3202" t="s">
        <v>191</v>
      </c>
      <c r="E3202" t="s">
        <v>192</v>
      </c>
      <c r="F3202" t="s">
        <v>193</v>
      </c>
      <c r="G3202" t="s">
        <v>253</v>
      </c>
      <c r="H3202" t="s">
        <v>6615</v>
      </c>
      <c r="I3202">
        <v>5</v>
      </c>
      <c r="J3202">
        <v>0</v>
      </c>
      <c r="K3202">
        <v>45940</v>
      </c>
      <c r="L3202" t="str">
        <f>VLOOKUP(Sales_Data!C3202,Product_Master!$A:$D,2,FALSE)</f>
        <v>OnePlus Phone</v>
      </c>
      <c r="M3202">
        <f>VLOOKUP(C3202,Product_Master!$A:$D,4,FALSE)</f>
        <v>9188</v>
      </c>
      <c r="N3202" t="str">
        <f t="shared" si="98"/>
        <v>HIGH</v>
      </c>
      <c r="O3202" t="str" cm="1">
        <f t="array" ref="O3202">_xlfn.IFS(D3202="North","Zone 1",D3202="South","Zone 2",D3202="East","Zone 3",D3202="West","Zone 4")</f>
        <v>Zone 1</v>
      </c>
      <c r="P3202">
        <f t="shared" si="99"/>
        <v>4594</v>
      </c>
      <c r="Q3202" t="str">
        <f>VLOOKUP(C3202,Product_Master!$A:$D,3,FALSE)</f>
        <v>Electronics</v>
      </c>
    </row>
    <row r="3203" spans="1:17" x14ac:dyDescent="0.3">
      <c r="A3203" t="s">
        <v>6616</v>
      </c>
      <c r="B3203" t="s">
        <v>434</v>
      </c>
      <c r="C3203" t="s">
        <v>13</v>
      </c>
      <c r="D3203" t="s">
        <v>191</v>
      </c>
      <c r="E3203" t="s">
        <v>242</v>
      </c>
      <c r="F3203" t="s">
        <v>242</v>
      </c>
      <c r="G3203" t="s">
        <v>219</v>
      </c>
      <c r="H3203" t="s">
        <v>6617</v>
      </c>
      <c r="I3203">
        <v>11</v>
      </c>
      <c r="J3203">
        <v>15</v>
      </c>
      <c r="K3203">
        <v>249757</v>
      </c>
      <c r="L3203" t="str">
        <f>VLOOKUP(Sales_Data!C3203,Product_Master!$A:$D,2,FALSE)</f>
        <v>iPhone</v>
      </c>
      <c r="M3203">
        <f>VLOOKUP(C3203,Product_Master!$A:$D,4,FALSE)</f>
        <v>26712</v>
      </c>
      <c r="N3203" t="str">
        <f t="shared" ref="N3203:N3266" si="100">IF(K3203&gt;15000,"HIGH",IF(K3203&gt;=5000,"MEDIUM","LOW"))</f>
        <v>HIGH</v>
      </c>
      <c r="O3203" t="str" cm="1">
        <f t="array" ref="O3203">_xlfn.IFS(D3203="North","Zone 1",D3203="South","Zone 2",D3203="East","Zone 3",D3203="West","Zone 4")</f>
        <v>Zone 1</v>
      </c>
      <c r="P3203">
        <f t="shared" ref="P3203:P3266" si="101">IF(N3203="HIGH",K3203*10%,IF(N3203="MEDIUM",K3203*5%,K3203*2%))</f>
        <v>24975.7</v>
      </c>
      <c r="Q3203" t="str">
        <f>VLOOKUP(C3203,Product_Master!$A:$D,3,FALSE)</f>
        <v>Electronics</v>
      </c>
    </row>
    <row r="3204" spans="1:17" x14ac:dyDescent="0.3">
      <c r="A3204" t="s">
        <v>6618</v>
      </c>
      <c r="B3204" t="s">
        <v>4626</v>
      </c>
      <c r="C3204" t="s">
        <v>89</v>
      </c>
      <c r="D3204" t="s">
        <v>191</v>
      </c>
      <c r="E3204" t="s">
        <v>192</v>
      </c>
      <c r="F3204" t="s">
        <v>193</v>
      </c>
      <c r="G3204" t="s">
        <v>315</v>
      </c>
      <c r="H3204" t="s">
        <v>6619</v>
      </c>
      <c r="I3204">
        <v>5</v>
      </c>
      <c r="J3204">
        <v>15</v>
      </c>
      <c r="K3204">
        <v>220150</v>
      </c>
      <c r="L3204" t="str">
        <f>VLOOKUP(Sales_Data!C3204,Product_Master!$A:$D,2,FALSE)</f>
        <v>Shorts</v>
      </c>
      <c r="M3204">
        <f>VLOOKUP(C3204,Product_Master!$A:$D,4,FALSE)</f>
        <v>51800</v>
      </c>
      <c r="N3204" t="str">
        <f t="shared" si="100"/>
        <v>HIGH</v>
      </c>
      <c r="O3204" t="str" cm="1">
        <f t="array" ref="O3204">_xlfn.IFS(D3204="North","Zone 1",D3204="South","Zone 2",D3204="East","Zone 3",D3204="West","Zone 4")</f>
        <v>Zone 1</v>
      </c>
      <c r="P3204">
        <f t="shared" si="101"/>
        <v>22015</v>
      </c>
      <c r="Q3204" t="str">
        <f>VLOOKUP(C3204,Product_Master!$A:$D,3,FALSE)</f>
        <v>Clothing</v>
      </c>
    </row>
    <row r="3205" spans="1:17" x14ac:dyDescent="0.3">
      <c r="A3205" t="s">
        <v>6620</v>
      </c>
      <c r="B3205" t="s">
        <v>284</v>
      </c>
      <c r="C3205" t="s">
        <v>40</v>
      </c>
      <c r="D3205" t="s">
        <v>178</v>
      </c>
      <c r="E3205" t="s">
        <v>185</v>
      </c>
      <c r="F3205" t="s">
        <v>186</v>
      </c>
      <c r="G3205" t="s">
        <v>174</v>
      </c>
      <c r="H3205" t="s">
        <v>6621</v>
      </c>
      <c r="I3205">
        <v>11</v>
      </c>
      <c r="J3205">
        <v>20</v>
      </c>
      <c r="K3205">
        <v>540601</v>
      </c>
      <c r="L3205" t="str">
        <f>VLOOKUP(Sales_Data!C3205,Product_Master!$A:$D,2,FALSE)</f>
        <v>Dining Table</v>
      </c>
      <c r="M3205">
        <f>VLOOKUP(C3205,Product_Master!$A:$D,4,FALSE)</f>
        <v>61432</v>
      </c>
      <c r="N3205" t="str">
        <f t="shared" si="100"/>
        <v>HIGH</v>
      </c>
      <c r="O3205" t="str" cm="1">
        <f t="array" ref="O3205">_xlfn.IFS(D3205="North","Zone 1",D3205="South","Zone 2",D3205="East","Zone 3",D3205="West","Zone 4")</f>
        <v>Zone 3</v>
      </c>
      <c r="P3205">
        <f t="shared" si="101"/>
        <v>54060.100000000006</v>
      </c>
      <c r="Q3205" t="str">
        <f>VLOOKUP(C3205,Product_Master!$A:$D,3,FALSE)</f>
        <v>Furniture</v>
      </c>
    </row>
    <row r="3206" spans="1:17" x14ac:dyDescent="0.3">
      <c r="A3206" t="s">
        <v>6622</v>
      </c>
      <c r="B3206" t="s">
        <v>372</v>
      </c>
      <c r="C3206" t="s">
        <v>147</v>
      </c>
      <c r="D3206" t="s">
        <v>171</v>
      </c>
      <c r="E3206" t="s">
        <v>223</v>
      </c>
      <c r="F3206" t="s">
        <v>224</v>
      </c>
      <c r="G3206" t="s">
        <v>253</v>
      </c>
      <c r="H3206" t="s">
        <v>6623</v>
      </c>
      <c r="I3206">
        <v>8</v>
      </c>
      <c r="J3206">
        <v>0</v>
      </c>
      <c r="K3206">
        <v>515792</v>
      </c>
      <c r="L3206" t="str">
        <f>VLOOKUP(Sales_Data!C3206,Product_Master!$A:$D,2,FALSE)</f>
        <v>Tennis Ball</v>
      </c>
      <c r="M3206">
        <f>VLOOKUP(C3206,Product_Master!$A:$D,4,FALSE)</f>
        <v>64474</v>
      </c>
      <c r="N3206" t="str">
        <f t="shared" si="100"/>
        <v>HIGH</v>
      </c>
      <c r="O3206" t="str" cm="1">
        <f t="array" ref="O3206">_xlfn.IFS(D3206="North","Zone 1",D3206="South","Zone 2",D3206="East","Zone 3",D3206="West","Zone 4")</f>
        <v>Zone 2</v>
      </c>
      <c r="P3206">
        <f t="shared" si="101"/>
        <v>51579.200000000004</v>
      </c>
      <c r="Q3206" t="str">
        <f>VLOOKUP(C3206,Product_Master!$A:$D,3,FALSE)</f>
        <v>Sports</v>
      </c>
    </row>
    <row r="3207" spans="1:17" x14ac:dyDescent="0.3">
      <c r="A3207" t="s">
        <v>6624</v>
      </c>
      <c r="B3207" t="s">
        <v>1536</v>
      </c>
      <c r="C3207" t="s">
        <v>141</v>
      </c>
      <c r="D3207" t="s">
        <v>178</v>
      </c>
      <c r="E3207" t="s">
        <v>185</v>
      </c>
      <c r="F3207" t="s">
        <v>186</v>
      </c>
      <c r="G3207" t="s">
        <v>212</v>
      </c>
      <c r="H3207" t="s">
        <v>6625</v>
      </c>
      <c r="I3207">
        <v>4</v>
      </c>
      <c r="J3207">
        <v>20</v>
      </c>
      <c r="K3207">
        <v>132656</v>
      </c>
      <c r="L3207" t="str">
        <f>VLOOKUP(Sales_Data!C3207,Product_Master!$A:$D,2,FALSE)</f>
        <v>Gloves</v>
      </c>
      <c r="M3207">
        <f>VLOOKUP(C3207,Product_Master!$A:$D,4,FALSE)</f>
        <v>41455</v>
      </c>
      <c r="N3207" t="str">
        <f t="shared" si="100"/>
        <v>HIGH</v>
      </c>
      <c r="O3207" t="str" cm="1">
        <f t="array" ref="O3207">_xlfn.IFS(D3207="North","Zone 1",D3207="South","Zone 2",D3207="East","Zone 3",D3207="West","Zone 4")</f>
        <v>Zone 3</v>
      </c>
      <c r="P3207">
        <f t="shared" si="101"/>
        <v>13265.6</v>
      </c>
      <c r="Q3207" t="str">
        <f>VLOOKUP(C3207,Product_Master!$A:$D,3,FALSE)</f>
        <v>Sports</v>
      </c>
    </row>
    <row r="3208" spans="1:17" x14ac:dyDescent="0.3">
      <c r="A3208" t="s">
        <v>6626</v>
      </c>
      <c r="B3208" t="s">
        <v>1929</v>
      </c>
      <c r="C3208" t="s">
        <v>33</v>
      </c>
      <c r="D3208" t="s">
        <v>191</v>
      </c>
      <c r="E3208" t="s">
        <v>192</v>
      </c>
      <c r="F3208" t="s">
        <v>193</v>
      </c>
      <c r="G3208" t="s">
        <v>315</v>
      </c>
      <c r="H3208" t="s">
        <v>6627</v>
      </c>
      <c r="I3208">
        <v>7</v>
      </c>
      <c r="J3208">
        <v>15</v>
      </c>
      <c r="K3208">
        <v>352359</v>
      </c>
      <c r="L3208" t="str">
        <f>VLOOKUP(Sales_Data!C3208,Product_Master!$A:$D,2,FALSE)</f>
        <v>Headphones</v>
      </c>
      <c r="M3208">
        <f>VLOOKUP(C3208,Product_Master!$A:$D,4,FALSE)</f>
        <v>59220</v>
      </c>
      <c r="N3208" t="str">
        <f t="shared" si="100"/>
        <v>HIGH</v>
      </c>
      <c r="O3208" t="str" cm="1">
        <f t="array" ref="O3208">_xlfn.IFS(D3208="North","Zone 1",D3208="South","Zone 2",D3208="East","Zone 3",D3208="West","Zone 4")</f>
        <v>Zone 1</v>
      </c>
      <c r="P3208">
        <f t="shared" si="101"/>
        <v>35235.9</v>
      </c>
      <c r="Q3208" t="str">
        <f>VLOOKUP(C3208,Product_Master!$A:$D,3,FALSE)</f>
        <v>Electronics</v>
      </c>
    </row>
    <row r="3209" spans="1:17" x14ac:dyDescent="0.3">
      <c r="A3209" t="s">
        <v>6628</v>
      </c>
      <c r="B3209" t="s">
        <v>3195</v>
      </c>
      <c r="C3209" t="s">
        <v>87</v>
      </c>
      <c r="D3209" t="s">
        <v>178</v>
      </c>
      <c r="E3209" t="s">
        <v>310</v>
      </c>
      <c r="F3209" t="s">
        <v>311</v>
      </c>
      <c r="G3209" t="s">
        <v>262</v>
      </c>
      <c r="H3209" t="s">
        <v>5164</v>
      </c>
      <c r="I3209">
        <v>11</v>
      </c>
      <c r="J3209">
        <v>5</v>
      </c>
      <c r="K3209">
        <v>211393</v>
      </c>
      <c r="L3209" t="str">
        <f>VLOOKUP(Sales_Data!C3209,Product_Master!$A:$D,2,FALSE)</f>
        <v>Hoodie</v>
      </c>
      <c r="M3209">
        <f>VLOOKUP(C3209,Product_Master!$A:$D,4,FALSE)</f>
        <v>20229</v>
      </c>
      <c r="N3209" t="str">
        <f t="shared" si="100"/>
        <v>HIGH</v>
      </c>
      <c r="O3209" t="str" cm="1">
        <f t="array" ref="O3209">_xlfn.IFS(D3209="North","Zone 1",D3209="South","Zone 2",D3209="East","Zone 3",D3209="West","Zone 4")</f>
        <v>Zone 3</v>
      </c>
      <c r="P3209">
        <f t="shared" si="101"/>
        <v>21139.300000000003</v>
      </c>
      <c r="Q3209" t="str">
        <f>VLOOKUP(C3209,Product_Master!$A:$D,3,FALSE)</f>
        <v>Clothing</v>
      </c>
    </row>
    <row r="3210" spans="1:17" x14ac:dyDescent="0.3">
      <c r="A3210" t="s">
        <v>6629</v>
      </c>
      <c r="B3210" t="s">
        <v>980</v>
      </c>
      <c r="C3210" t="s">
        <v>27</v>
      </c>
      <c r="D3210" t="s">
        <v>171</v>
      </c>
      <c r="E3210" t="s">
        <v>172</v>
      </c>
      <c r="F3210" t="s">
        <v>173</v>
      </c>
      <c r="G3210" t="s">
        <v>257</v>
      </c>
      <c r="H3210" t="s">
        <v>6630</v>
      </c>
      <c r="I3210">
        <v>1</v>
      </c>
      <c r="J3210">
        <v>15</v>
      </c>
      <c r="K3210">
        <v>47867</v>
      </c>
      <c r="L3210" t="str">
        <f>VLOOKUP(Sales_Data!C3210,Product_Master!$A:$D,2,FALSE)</f>
        <v>Microwave</v>
      </c>
      <c r="M3210">
        <f>VLOOKUP(C3210,Product_Master!$A:$D,4,FALSE)</f>
        <v>56315</v>
      </c>
      <c r="N3210" t="str">
        <f t="shared" si="100"/>
        <v>HIGH</v>
      </c>
      <c r="O3210" t="str" cm="1">
        <f t="array" ref="O3210">_xlfn.IFS(D3210="North","Zone 1",D3210="South","Zone 2",D3210="East","Zone 3",D3210="West","Zone 4")</f>
        <v>Zone 2</v>
      </c>
      <c r="P3210">
        <f t="shared" si="101"/>
        <v>4786.7</v>
      </c>
      <c r="Q3210" t="str">
        <f>VLOOKUP(C3210,Product_Master!$A:$D,3,FALSE)</f>
        <v>Electronics</v>
      </c>
    </row>
    <row r="3211" spans="1:17" x14ac:dyDescent="0.3">
      <c r="A3211" t="s">
        <v>6631</v>
      </c>
      <c r="B3211" t="s">
        <v>1209</v>
      </c>
      <c r="C3211" t="s">
        <v>56</v>
      </c>
      <c r="D3211" t="s">
        <v>197</v>
      </c>
      <c r="E3211" t="s">
        <v>260</v>
      </c>
      <c r="F3211" t="s">
        <v>261</v>
      </c>
      <c r="G3211" t="s">
        <v>187</v>
      </c>
      <c r="H3211" t="s">
        <v>3742</v>
      </c>
      <c r="I3211">
        <v>8</v>
      </c>
      <c r="J3211">
        <v>0</v>
      </c>
      <c r="K3211">
        <v>184424</v>
      </c>
      <c r="L3211" t="str">
        <f>VLOOKUP(Sales_Data!C3211,Product_Master!$A:$D,2,FALSE)</f>
        <v>Computer Desk</v>
      </c>
      <c r="M3211">
        <f>VLOOKUP(C3211,Product_Master!$A:$D,4,FALSE)</f>
        <v>23053</v>
      </c>
      <c r="N3211" t="str">
        <f t="shared" si="100"/>
        <v>HIGH</v>
      </c>
      <c r="O3211" t="str" cm="1">
        <f t="array" ref="O3211">_xlfn.IFS(D3211="North","Zone 1",D3211="South","Zone 2",D3211="East","Zone 3",D3211="West","Zone 4")</f>
        <v>Zone 4</v>
      </c>
      <c r="P3211">
        <f t="shared" si="101"/>
        <v>18442.400000000001</v>
      </c>
      <c r="Q3211" t="str">
        <f>VLOOKUP(C3211,Product_Master!$A:$D,3,FALSE)</f>
        <v>Furniture</v>
      </c>
    </row>
    <row r="3212" spans="1:17" x14ac:dyDescent="0.3">
      <c r="A3212" t="s">
        <v>6632</v>
      </c>
      <c r="B3212" t="s">
        <v>3160</v>
      </c>
      <c r="C3212" t="s">
        <v>4</v>
      </c>
      <c r="D3212" t="s">
        <v>191</v>
      </c>
      <c r="E3212" t="s">
        <v>192</v>
      </c>
      <c r="F3212" t="s">
        <v>193</v>
      </c>
      <c r="G3212" t="s">
        <v>212</v>
      </c>
      <c r="H3212" t="s">
        <v>1845</v>
      </c>
      <c r="I3212">
        <v>8</v>
      </c>
      <c r="J3212">
        <v>5</v>
      </c>
      <c r="K3212">
        <v>8033</v>
      </c>
      <c r="L3212" t="str">
        <f>VLOOKUP(Sales_Data!C3212,Product_Master!$A:$D,2,FALSE)</f>
        <v>Samsung TV</v>
      </c>
      <c r="M3212">
        <f>VLOOKUP(C3212,Product_Master!$A:$D,4,FALSE)</f>
        <v>1057</v>
      </c>
      <c r="N3212" t="str">
        <f t="shared" si="100"/>
        <v>MEDIUM</v>
      </c>
      <c r="O3212" t="str" cm="1">
        <f t="array" ref="O3212">_xlfn.IFS(D3212="North","Zone 1",D3212="South","Zone 2",D3212="East","Zone 3",D3212="West","Zone 4")</f>
        <v>Zone 1</v>
      </c>
      <c r="P3212">
        <f t="shared" si="101"/>
        <v>401.65000000000003</v>
      </c>
      <c r="Q3212" t="str">
        <f>VLOOKUP(C3212,Product_Master!$A:$D,3,FALSE)</f>
        <v>Electronics</v>
      </c>
    </row>
    <row r="3213" spans="1:17" x14ac:dyDescent="0.3">
      <c r="A3213" t="s">
        <v>6633</v>
      </c>
      <c r="B3213" t="s">
        <v>1635</v>
      </c>
      <c r="C3213" t="s">
        <v>122</v>
      </c>
      <c r="D3213" t="s">
        <v>178</v>
      </c>
      <c r="E3213" t="s">
        <v>185</v>
      </c>
      <c r="F3213" t="s">
        <v>186</v>
      </c>
      <c r="G3213" t="s">
        <v>181</v>
      </c>
      <c r="H3213" t="s">
        <v>6634</v>
      </c>
      <c r="I3213">
        <v>6</v>
      </c>
      <c r="J3213">
        <v>0</v>
      </c>
      <c r="K3213">
        <v>393192</v>
      </c>
      <c r="L3213" t="str">
        <f>VLOOKUP(Sales_Data!C3213,Product_Master!$A:$D,2,FALSE)</f>
        <v>Noodles</v>
      </c>
      <c r="M3213">
        <f>VLOOKUP(C3213,Product_Master!$A:$D,4,FALSE)</f>
        <v>65532</v>
      </c>
      <c r="N3213" t="str">
        <f t="shared" si="100"/>
        <v>HIGH</v>
      </c>
      <c r="O3213" t="str" cm="1">
        <f t="array" ref="O3213">_xlfn.IFS(D3213="North","Zone 1",D3213="South","Zone 2",D3213="East","Zone 3",D3213="West","Zone 4")</f>
        <v>Zone 3</v>
      </c>
      <c r="P3213">
        <f t="shared" si="101"/>
        <v>39319.200000000004</v>
      </c>
      <c r="Q3213" t="str">
        <f>VLOOKUP(C3213,Product_Master!$A:$D,3,FALSE)</f>
        <v>Grocery</v>
      </c>
    </row>
    <row r="3214" spans="1:17" x14ac:dyDescent="0.3">
      <c r="A3214" t="s">
        <v>6635</v>
      </c>
      <c r="B3214" t="s">
        <v>1347</v>
      </c>
      <c r="C3214" t="s">
        <v>145</v>
      </c>
      <c r="D3214" t="s">
        <v>197</v>
      </c>
      <c r="E3214" t="s">
        <v>210</v>
      </c>
      <c r="F3214" t="s">
        <v>211</v>
      </c>
      <c r="G3214" t="s">
        <v>181</v>
      </c>
      <c r="H3214" t="s">
        <v>2488</v>
      </c>
      <c r="I3214">
        <v>6</v>
      </c>
      <c r="J3214">
        <v>0</v>
      </c>
      <c r="K3214">
        <v>106536</v>
      </c>
      <c r="L3214" t="str">
        <f>VLOOKUP(Sales_Data!C3214,Product_Master!$A:$D,2,FALSE)</f>
        <v>Badminton Racket</v>
      </c>
      <c r="M3214">
        <f>VLOOKUP(C3214,Product_Master!$A:$D,4,FALSE)</f>
        <v>17756</v>
      </c>
      <c r="N3214" t="str">
        <f t="shared" si="100"/>
        <v>HIGH</v>
      </c>
      <c r="O3214" t="str" cm="1">
        <f t="array" ref="O3214">_xlfn.IFS(D3214="North","Zone 1",D3214="South","Zone 2",D3214="East","Zone 3",D3214="West","Zone 4")</f>
        <v>Zone 4</v>
      </c>
      <c r="P3214">
        <f t="shared" si="101"/>
        <v>10653.6</v>
      </c>
      <c r="Q3214" t="str">
        <f>VLOOKUP(C3214,Product_Master!$A:$D,3,FALSE)</f>
        <v>Sports</v>
      </c>
    </row>
    <row r="3215" spans="1:17" x14ac:dyDescent="0.3">
      <c r="A3215" t="s">
        <v>6636</v>
      </c>
      <c r="B3215" t="s">
        <v>2529</v>
      </c>
      <c r="C3215" t="s">
        <v>52</v>
      </c>
      <c r="D3215" t="s">
        <v>171</v>
      </c>
      <c r="E3215" t="s">
        <v>223</v>
      </c>
      <c r="F3215" t="s">
        <v>224</v>
      </c>
      <c r="G3215" t="s">
        <v>243</v>
      </c>
      <c r="H3215" t="s">
        <v>6637</v>
      </c>
      <c r="I3215">
        <v>2</v>
      </c>
      <c r="J3215">
        <v>20</v>
      </c>
      <c r="K3215">
        <v>3350</v>
      </c>
      <c r="L3215" t="str">
        <f>VLOOKUP(Sales_Data!C3215,Product_Master!$A:$D,2,FALSE)</f>
        <v>TV Unit</v>
      </c>
      <c r="M3215">
        <f>VLOOKUP(C3215,Product_Master!$A:$D,4,FALSE)</f>
        <v>2094</v>
      </c>
      <c r="N3215" t="str">
        <f t="shared" si="100"/>
        <v>LOW</v>
      </c>
      <c r="O3215" t="str" cm="1">
        <f t="array" ref="O3215">_xlfn.IFS(D3215="North","Zone 1",D3215="South","Zone 2",D3215="East","Zone 3",D3215="West","Zone 4")</f>
        <v>Zone 2</v>
      </c>
      <c r="P3215">
        <f t="shared" si="101"/>
        <v>67</v>
      </c>
      <c r="Q3215" t="str">
        <f>VLOOKUP(C3215,Product_Master!$A:$D,3,FALSE)</f>
        <v>Furniture</v>
      </c>
    </row>
    <row r="3216" spans="1:17" x14ac:dyDescent="0.3">
      <c r="A3216" t="s">
        <v>6638</v>
      </c>
      <c r="B3216" t="s">
        <v>1366</v>
      </c>
      <c r="C3216" t="s">
        <v>149</v>
      </c>
      <c r="D3216" t="s">
        <v>197</v>
      </c>
      <c r="E3216" t="s">
        <v>260</v>
      </c>
      <c r="F3216" t="s">
        <v>261</v>
      </c>
      <c r="G3216" t="s">
        <v>257</v>
      </c>
      <c r="H3216" t="s">
        <v>6639</v>
      </c>
      <c r="I3216">
        <v>9</v>
      </c>
      <c r="J3216">
        <v>5</v>
      </c>
      <c r="K3216">
        <v>293085</v>
      </c>
      <c r="L3216" t="str">
        <f>VLOOKUP(Sales_Data!C3216,Product_Master!$A:$D,2,FALSE)</f>
        <v>Football Shoes</v>
      </c>
      <c r="M3216">
        <f>VLOOKUP(C3216,Product_Master!$A:$D,4,FALSE)</f>
        <v>34279</v>
      </c>
      <c r="N3216" t="str">
        <f t="shared" si="100"/>
        <v>HIGH</v>
      </c>
      <c r="O3216" t="str" cm="1">
        <f t="array" ref="O3216">_xlfn.IFS(D3216="North","Zone 1",D3216="South","Zone 2",D3216="East","Zone 3",D3216="West","Zone 4")</f>
        <v>Zone 4</v>
      </c>
      <c r="P3216">
        <f t="shared" si="101"/>
        <v>29308.5</v>
      </c>
      <c r="Q3216" t="str">
        <f>VLOOKUP(C3216,Product_Master!$A:$D,3,FALSE)</f>
        <v>Sports</v>
      </c>
    </row>
    <row r="3217" spans="1:17" x14ac:dyDescent="0.3">
      <c r="A3217" t="s">
        <v>6640</v>
      </c>
      <c r="B3217" t="s">
        <v>2544</v>
      </c>
      <c r="C3217" t="s">
        <v>11</v>
      </c>
      <c r="D3217" t="s">
        <v>171</v>
      </c>
      <c r="E3217" t="s">
        <v>172</v>
      </c>
      <c r="F3217" t="s">
        <v>173</v>
      </c>
      <c r="G3217" t="s">
        <v>187</v>
      </c>
      <c r="H3217" t="s">
        <v>6641</v>
      </c>
      <c r="I3217">
        <v>3</v>
      </c>
      <c r="J3217">
        <v>10</v>
      </c>
      <c r="K3217">
        <v>80330</v>
      </c>
      <c r="L3217" t="str">
        <f>VLOOKUP(Sales_Data!C3217,Product_Master!$A:$D,2,FALSE)</f>
        <v>Lenovo Laptop</v>
      </c>
      <c r="M3217">
        <f>VLOOKUP(C3217,Product_Master!$A:$D,4,FALSE)</f>
        <v>29752</v>
      </c>
      <c r="N3217" t="str">
        <f t="shared" si="100"/>
        <v>HIGH</v>
      </c>
      <c r="O3217" t="str" cm="1">
        <f t="array" ref="O3217">_xlfn.IFS(D3217="North","Zone 1",D3217="South","Zone 2",D3217="East","Zone 3",D3217="West","Zone 4")</f>
        <v>Zone 2</v>
      </c>
      <c r="P3217">
        <f t="shared" si="101"/>
        <v>8033</v>
      </c>
      <c r="Q3217" t="str">
        <f>VLOOKUP(C3217,Product_Master!$A:$D,3,FALSE)</f>
        <v>Electronics</v>
      </c>
    </row>
    <row r="3218" spans="1:17" x14ac:dyDescent="0.3">
      <c r="A3218" t="s">
        <v>6642</v>
      </c>
      <c r="B3218" t="s">
        <v>1043</v>
      </c>
      <c r="C3218" t="s">
        <v>112</v>
      </c>
      <c r="D3218" t="s">
        <v>191</v>
      </c>
      <c r="E3218" t="s">
        <v>242</v>
      </c>
      <c r="F3218" t="s">
        <v>242</v>
      </c>
      <c r="G3218" t="s">
        <v>269</v>
      </c>
      <c r="H3218" t="s">
        <v>2820</v>
      </c>
      <c r="I3218">
        <v>10</v>
      </c>
      <c r="J3218">
        <v>15</v>
      </c>
      <c r="K3218">
        <v>36354</v>
      </c>
      <c r="L3218" t="str">
        <f>VLOOKUP(Sales_Data!C3218,Product_Master!$A:$D,2,FALSE)</f>
        <v>Pasta</v>
      </c>
      <c r="M3218">
        <f>VLOOKUP(C3218,Product_Master!$A:$D,4,FALSE)</f>
        <v>4277</v>
      </c>
      <c r="N3218" t="str">
        <f t="shared" si="100"/>
        <v>HIGH</v>
      </c>
      <c r="O3218" t="str" cm="1">
        <f t="array" ref="O3218">_xlfn.IFS(D3218="North","Zone 1",D3218="South","Zone 2",D3218="East","Zone 3",D3218="West","Zone 4")</f>
        <v>Zone 1</v>
      </c>
      <c r="P3218">
        <f t="shared" si="101"/>
        <v>3635.4</v>
      </c>
      <c r="Q3218" t="str">
        <f>VLOOKUP(C3218,Product_Master!$A:$D,3,FALSE)</f>
        <v>Grocery</v>
      </c>
    </row>
    <row r="3219" spans="1:17" x14ac:dyDescent="0.3">
      <c r="A3219" t="s">
        <v>6643</v>
      </c>
      <c r="B3219" t="s">
        <v>669</v>
      </c>
      <c r="C3219" t="s">
        <v>87</v>
      </c>
      <c r="D3219" t="s">
        <v>178</v>
      </c>
      <c r="E3219" t="s">
        <v>310</v>
      </c>
      <c r="F3219" t="s">
        <v>311</v>
      </c>
      <c r="G3219" t="s">
        <v>228</v>
      </c>
      <c r="H3219" t="s">
        <v>6644</v>
      </c>
      <c r="I3219">
        <v>7</v>
      </c>
      <c r="J3219">
        <v>15</v>
      </c>
      <c r="K3219">
        <v>120362</v>
      </c>
      <c r="L3219" t="str">
        <f>VLOOKUP(Sales_Data!C3219,Product_Master!$A:$D,2,FALSE)</f>
        <v>Hoodie</v>
      </c>
      <c r="M3219">
        <f>VLOOKUP(C3219,Product_Master!$A:$D,4,FALSE)</f>
        <v>20229</v>
      </c>
      <c r="N3219" t="str">
        <f t="shared" si="100"/>
        <v>HIGH</v>
      </c>
      <c r="O3219" t="str" cm="1">
        <f t="array" ref="O3219">_xlfn.IFS(D3219="North","Zone 1",D3219="South","Zone 2",D3219="East","Zone 3",D3219="West","Zone 4")</f>
        <v>Zone 3</v>
      </c>
      <c r="P3219">
        <f t="shared" si="101"/>
        <v>12036.2</v>
      </c>
      <c r="Q3219" t="str">
        <f>VLOOKUP(C3219,Product_Master!$A:$D,3,FALSE)</f>
        <v>Clothing</v>
      </c>
    </row>
    <row r="3220" spans="1:17" x14ac:dyDescent="0.3">
      <c r="A3220" t="s">
        <v>6645</v>
      </c>
      <c r="B3220" t="s">
        <v>619</v>
      </c>
      <c r="C3220" t="s">
        <v>157</v>
      </c>
      <c r="D3220" t="s">
        <v>171</v>
      </c>
      <c r="E3220" t="s">
        <v>223</v>
      </c>
      <c r="F3220" t="s">
        <v>224</v>
      </c>
      <c r="G3220" t="s">
        <v>315</v>
      </c>
      <c r="H3220" t="s">
        <v>2083</v>
      </c>
      <c r="I3220">
        <v>11</v>
      </c>
      <c r="J3220">
        <v>5</v>
      </c>
      <c r="K3220">
        <v>407664</v>
      </c>
      <c r="L3220" t="str">
        <f>VLOOKUP(Sales_Data!C3220,Product_Master!$A:$D,2,FALSE)</f>
        <v>Sports Bag</v>
      </c>
      <c r="M3220">
        <f>VLOOKUP(C3220,Product_Master!$A:$D,4,FALSE)</f>
        <v>39011</v>
      </c>
      <c r="N3220" t="str">
        <f t="shared" si="100"/>
        <v>HIGH</v>
      </c>
      <c r="O3220" t="str" cm="1">
        <f t="array" ref="O3220">_xlfn.IFS(D3220="North","Zone 1",D3220="South","Zone 2",D3220="East","Zone 3",D3220="West","Zone 4")</f>
        <v>Zone 2</v>
      </c>
      <c r="P3220">
        <f t="shared" si="101"/>
        <v>40766.400000000001</v>
      </c>
      <c r="Q3220" t="str">
        <f>VLOOKUP(C3220,Product_Master!$A:$D,3,FALSE)</f>
        <v>Sports</v>
      </c>
    </row>
    <row r="3221" spans="1:17" x14ac:dyDescent="0.3">
      <c r="A3221" t="s">
        <v>6646</v>
      </c>
      <c r="B3221" t="s">
        <v>854</v>
      </c>
      <c r="C3221" t="s">
        <v>13</v>
      </c>
      <c r="D3221" t="s">
        <v>171</v>
      </c>
      <c r="E3221" t="s">
        <v>223</v>
      </c>
      <c r="F3221" t="s">
        <v>224</v>
      </c>
      <c r="G3221" t="s">
        <v>315</v>
      </c>
      <c r="H3221" t="s">
        <v>6647</v>
      </c>
      <c r="I3221">
        <v>5</v>
      </c>
      <c r="J3221">
        <v>20</v>
      </c>
      <c r="K3221">
        <v>106848</v>
      </c>
      <c r="L3221" t="str">
        <f>VLOOKUP(Sales_Data!C3221,Product_Master!$A:$D,2,FALSE)</f>
        <v>iPhone</v>
      </c>
      <c r="M3221">
        <f>VLOOKUP(C3221,Product_Master!$A:$D,4,FALSE)</f>
        <v>26712</v>
      </c>
      <c r="N3221" t="str">
        <f t="shared" si="100"/>
        <v>HIGH</v>
      </c>
      <c r="O3221" t="str" cm="1">
        <f t="array" ref="O3221">_xlfn.IFS(D3221="North","Zone 1",D3221="South","Zone 2",D3221="East","Zone 3",D3221="West","Zone 4")</f>
        <v>Zone 2</v>
      </c>
      <c r="P3221">
        <f t="shared" si="101"/>
        <v>10684.800000000001</v>
      </c>
      <c r="Q3221" t="str">
        <f>VLOOKUP(C3221,Product_Master!$A:$D,3,FALSE)</f>
        <v>Electronics</v>
      </c>
    </row>
    <row r="3222" spans="1:17" x14ac:dyDescent="0.3">
      <c r="A3222" t="s">
        <v>6648</v>
      </c>
      <c r="B3222" t="s">
        <v>2544</v>
      </c>
      <c r="C3222" t="s">
        <v>42</v>
      </c>
      <c r="D3222" t="s">
        <v>191</v>
      </c>
      <c r="E3222" t="s">
        <v>242</v>
      </c>
      <c r="F3222" t="s">
        <v>242</v>
      </c>
      <c r="G3222" t="s">
        <v>174</v>
      </c>
      <c r="H3222" t="s">
        <v>6649</v>
      </c>
      <c r="I3222">
        <v>6</v>
      </c>
      <c r="J3222">
        <v>5</v>
      </c>
      <c r="K3222">
        <v>107787</v>
      </c>
      <c r="L3222" t="str">
        <f>VLOOKUP(Sales_Data!C3222,Product_Master!$A:$D,2,FALSE)</f>
        <v>Coffee Table</v>
      </c>
      <c r="M3222">
        <f>VLOOKUP(C3222,Product_Master!$A:$D,4,FALSE)</f>
        <v>18910</v>
      </c>
      <c r="N3222" t="str">
        <f t="shared" si="100"/>
        <v>HIGH</v>
      </c>
      <c r="O3222" t="str" cm="1">
        <f t="array" ref="O3222">_xlfn.IFS(D3222="North","Zone 1",D3222="South","Zone 2",D3222="East","Zone 3",D3222="West","Zone 4")</f>
        <v>Zone 1</v>
      </c>
      <c r="P3222">
        <f t="shared" si="101"/>
        <v>10778.7</v>
      </c>
      <c r="Q3222" t="str">
        <f>VLOOKUP(C3222,Product_Master!$A:$D,3,FALSE)</f>
        <v>Furniture</v>
      </c>
    </row>
    <row r="3223" spans="1:17" x14ac:dyDescent="0.3">
      <c r="A3223" t="s">
        <v>6650</v>
      </c>
      <c r="B3223" t="s">
        <v>2065</v>
      </c>
      <c r="C3223" t="s">
        <v>31</v>
      </c>
      <c r="D3223" t="s">
        <v>197</v>
      </c>
      <c r="E3223" t="s">
        <v>198</v>
      </c>
      <c r="F3223" t="s">
        <v>199</v>
      </c>
      <c r="G3223" t="s">
        <v>228</v>
      </c>
      <c r="H3223" t="s">
        <v>3021</v>
      </c>
      <c r="I3223">
        <v>4</v>
      </c>
      <c r="J3223">
        <v>15</v>
      </c>
      <c r="K3223">
        <v>131192</v>
      </c>
      <c r="L3223" t="str">
        <f>VLOOKUP(Sales_Data!C3223,Product_Master!$A:$D,2,FALSE)</f>
        <v>Smart Watch</v>
      </c>
      <c r="M3223">
        <f>VLOOKUP(C3223,Product_Master!$A:$D,4,FALSE)</f>
        <v>38586</v>
      </c>
      <c r="N3223" t="str">
        <f t="shared" si="100"/>
        <v>HIGH</v>
      </c>
      <c r="O3223" t="str" cm="1">
        <f t="array" ref="O3223">_xlfn.IFS(D3223="North","Zone 1",D3223="South","Zone 2",D3223="East","Zone 3",D3223="West","Zone 4")</f>
        <v>Zone 4</v>
      </c>
      <c r="P3223">
        <f t="shared" si="101"/>
        <v>13119.2</v>
      </c>
      <c r="Q3223" t="str">
        <f>VLOOKUP(C3223,Product_Master!$A:$D,3,FALSE)</f>
        <v>Electronics</v>
      </c>
    </row>
    <row r="3224" spans="1:17" x14ac:dyDescent="0.3">
      <c r="A3224" t="s">
        <v>6651</v>
      </c>
      <c r="B3224" t="s">
        <v>493</v>
      </c>
      <c r="C3224" t="s">
        <v>50</v>
      </c>
      <c r="D3224" t="s">
        <v>178</v>
      </c>
      <c r="E3224" t="s">
        <v>179</v>
      </c>
      <c r="F3224" t="s">
        <v>180</v>
      </c>
      <c r="G3224" t="s">
        <v>187</v>
      </c>
      <c r="H3224" t="s">
        <v>4335</v>
      </c>
      <c r="I3224">
        <v>1</v>
      </c>
      <c r="J3224">
        <v>15</v>
      </c>
      <c r="K3224">
        <v>48383</v>
      </c>
      <c r="L3224" t="str">
        <f>VLOOKUP(Sales_Data!C3224,Product_Master!$A:$D,2,FALSE)</f>
        <v>Sofa</v>
      </c>
      <c r="M3224">
        <f>VLOOKUP(C3224,Product_Master!$A:$D,4,FALSE)</f>
        <v>56922</v>
      </c>
      <c r="N3224" t="str">
        <f t="shared" si="100"/>
        <v>HIGH</v>
      </c>
      <c r="O3224" t="str" cm="1">
        <f t="array" ref="O3224">_xlfn.IFS(D3224="North","Zone 1",D3224="South","Zone 2",D3224="East","Zone 3",D3224="West","Zone 4")</f>
        <v>Zone 3</v>
      </c>
      <c r="P3224">
        <f t="shared" si="101"/>
        <v>4838.3</v>
      </c>
      <c r="Q3224" t="str">
        <f>VLOOKUP(C3224,Product_Master!$A:$D,3,FALSE)</f>
        <v>Furniture</v>
      </c>
    </row>
    <row r="3225" spans="1:17" x14ac:dyDescent="0.3">
      <c r="A3225" t="s">
        <v>6652</v>
      </c>
      <c r="B3225" t="s">
        <v>1671</v>
      </c>
      <c r="C3225" t="s">
        <v>110</v>
      </c>
      <c r="D3225" t="s">
        <v>191</v>
      </c>
      <c r="E3225" t="s">
        <v>242</v>
      </c>
      <c r="F3225" t="s">
        <v>242</v>
      </c>
      <c r="G3225" t="s">
        <v>228</v>
      </c>
      <c r="H3225" t="s">
        <v>6653</v>
      </c>
      <c r="I3225">
        <v>12</v>
      </c>
      <c r="J3225">
        <v>5</v>
      </c>
      <c r="K3225">
        <v>321582</v>
      </c>
      <c r="L3225" t="str">
        <f>VLOOKUP(Sales_Data!C3225,Product_Master!$A:$D,2,FALSE)</f>
        <v>Spices</v>
      </c>
      <c r="M3225">
        <f>VLOOKUP(C3225,Product_Master!$A:$D,4,FALSE)</f>
        <v>28209</v>
      </c>
      <c r="N3225" t="str">
        <f t="shared" si="100"/>
        <v>HIGH</v>
      </c>
      <c r="O3225" t="str" cm="1">
        <f t="array" ref="O3225">_xlfn.IFS(D3225="North","Zone 1",D3225="South","Zone 2",D3225="East","Zone 3",D3225="West","Zone 4")</f>
        <v>Zone 1</v>
      </c>
      <c r="P3225">
        <f t="shared" si="101"/>
        <v>32158.2</v>
      </c>
      <c r="Q3225" t="str">
        <f>VLOOKUP(C3225,Product_Master!$A:$D,3,FALSE)</f>
        <v>Grocery</v>
      </c>
    </row>
    <row r="3226" spans="1:17" x14ac:dyDescent="0.3">
      <c r="A3226" t="s">
        <v>6654</v>
      </c>
      <c r="B3226" t="s">
        <v>413</v>
      </c>
      <c r="C3226" t="s">
        <v>81</v>
      </c>
      <c r="D3226" t="s">
        <v>171</v>
      </c>
      <c r="E3226" t="s">
        <v>223</v>
      </c>
      <c r="F3226" t="s">
        <v>224</v>
      </c>
      <c r="G3226" t="s">
        <v>315</v>
      </c>
      <c r="H3226" t="s">
        <v>6315</v>
      </c>
      <c r="I3226">
        <v>2</v>
      </c>
      <c r="J3226">
        <v>10</v>
      </c>
      <c r="K3226">
        <v>59475</v>
      </c>
      <c r="L3226" t="str">
        <f>VLOOKUP(Sales_Data!C3226,Product_Master!$A:$D,2,FALSE)</f>
        <v>Blazer</v>
      </c>
      <c r="M3226">
        <f>VLOOKUP(C3226,Product_Master!$A:$D,4,FALSE)</f>
        <v>33042</v>
      </c>
      <c r="N3226" t="str">
        <f t="shared" si="100"/>
        <v>HIGH</v>
      </c>
      <c r="O3226" t="str" cm="1">
        <f t="array" ref="O3226">_xlfn.IFS(D3226="North","Zone 1",D3226="South","Zone 2",D3226="East","Zone 3",D3226="West","Zone 4")</f>
        <v>Zone 2</v>
      </c>
      <c r="P3226">
        <f t="shared" si="101"/>
        <v>5947.5</v>
      </c>
      <c r="Q3226" t="str">
        <f>VLOOKUP(C3226,Product_Master!$A:$D,3,FALSE)</f>
        <v>Clothing</v>
      </c>
    </row>
    <row r="3227" spans="1:17" x14ac:dyDescent="0.3">
      <c r="A3227" t="s">
        <v>6655</v>
      </c>
      <c r="B3227" t="s">
        <v>321</v>
      </c>
      <c r="C3227" t="s">
        <v>131</v>
      </c>
      <c r="D3227" t="s">
        <v>171</v>
      </c>
      <c r="E3227" t="s">
        <v>172</v>
      </c>
      <c r="F3227" t="s">
        <v>173</v>
      </c>
      <c r="G3227" t="s">
        <v>269</v>
      </c>
      <c r="H3227" t="s">
        <v>6656</v>
      </c>
      <c r="I3227">
        <v>1</v>
      </c>
      <c r="J3227">
        <v>20</v>
      </c>
      <c r="K3227">
        <v>50269</v>
      </c>
      <c r="L3227" t="str">
        <f>VLOOKUP(Sales_Data!C3227,Product_Master!$A:$D,2,FALSE)</f>
        <v>Football</v>
      </c>
      <c r="M3227">
        <f>VLOOKUP(C3227,Product_Master!$A:$D,4,FALSE)</f>
        <v>62837</v>
      </c>
      <c r="N3227" t="str">
        <f t="shared" si="100"/>
        <v>HIGH</v>
      </c>
      <c r="O3227" t="str" cm="1">
        <f t="array" ref="O3227">_xlfn.IFS(D3227="North","Zone 1",D3227="South","Zone 2",D3227="East","Zone 3",D3227="West","Zone 4")</f>
        <v>Zone 2</v>
      </c>
      <c r="P3227">
        <f t="shared" si="101"/>
        <v>5026.9000000000005</v>
      </c>
      <c r="Q3227" t="str">
        <f>VLOOKUP(C3227,Product_Master!$A:$D,3,FALSE)</f>
        <v>Sports</v>
      </c>
    </row>
    <row r="3228" spans="1:17" x14ac:dyDescent="0.3">
      <c r="A3228" t="s">
        <v>6657</v>
      </c>
      <c r="B3228" t="s">
        <v>2877</v>
      </c>
      <c r="C3228" t="s">
        <v>153</v>
      </c>
      <c r="D3228" t="s">
        <v>197</v>
      </c>
      <c r="E3228" t="s">
        <v>260</v>
      </c>
      <c r="F3228" t="s">
        <v>261</v>
      </c>
      <c r="G3228" t="s">
        <v>212</v>
      </c>
      <c r="H3228" t="s">
        <v>2619</v>
      </c>
      <c r="I3228">
        <v>5</v>
      </c>
      <c r="J3228">
        <v>20</v>
      </c>
      <c r="K3228">
        <v>141676</v>
      </c>
      <c r="L3228" t="str">
        <f>VLOOKUP(Sales_Data!C3228,Product_Master!$A:$D,2,FALSE)</f>
        <v>Knee Guard</v>
      </c>
      <c r="M3228">
        <f>VLOOKUP(C3228,Product_Master!$A:$D,4,FALSE)</f>
        <v>35419</v>
      </c>
      <c r="N3228" t="str">
        <f t="shared" si="100"/>
        <v>HIGH</v>
      </c>
      <c r="O3228" t="str" cm="1">
        <f t="array" ref="O3228">_xlfn.IFS(D3228="North","Zone 1",D3228="South","Zone 2",D3228="East","Zone 3",D3228="West","Zone 4")</f>
        <v>Zone 4</v>
      </c>
      <c r="P3228">
        <f t="shared" si="101"/>
        <v>14167.6</v>
      </c>
      <c r="Q3228" t="str">
        <f>VLOOKUP(C3228,Product_Master!$A:$D,3,FALSE)</f>
        <v>Sports</v>
      </c>
    </row>
    <row r="3229" spans="1:17" x14ac:dyDescent="0.3">
      <c r="A3229" t="s">
        <v>6658</v>
      </c>
      <c r="B3229" t="s">
        <v>1194</v>
      </c>
      <c r="C3229" t="s">
        <v>100</v>
      </c>
      <c r="D3229" t="s">
        <v>178</v>
      </c>
      <c r="E3229" t="s">
        <v>310</v>
      </c>
      <c r="F3229" t="s">
        <v>311</v>
      </c>
      <c r="G3229" t="s">
        <v>262</v>
      </c>
      <c r="H3229" t="s">
        <v>6659</v>
      </c>
      <c r="I3229">
        <v>5</v>
      </c>
      <c r="J3229">
        <v>15</v>
      </c>
      <c r="K3229">
        <v>262815</v>
      </c>
      <c r="L3229" t="str">
        <f>VLOOKUP(Sales_Data!C3229,Product_Master!$A:$D,2,FALSE)</f>
        <v>Sugar</v>
      </c>
      <c r="M3229">
        <f>VLOOKUP(C3229,Product_Master!$A:$D,4,FALSE)</f>
        <v>61839</v>
      </c>
      <c r="N3229" t="str">
        <f t="shared" si="100"/>
        <v>HIGH</v>
      </c>
      <c r="O3229" t="str" cm="1">
        <f t="array" ref="O3229">_xlfn.IFS(D3229="North","Zone 1",D3229="South","Zone 2",D3229="East","Zone 3",D3229="West","Zone 4")</f>
        <v>Zone 3</v>
      </c>
      <c r="P3229">
        <f t="shared" si="101"/>
        <v>26281.5</v>
      </c>
      <c r="Q3229" t="str">
        <f>VLOOKUP(C3229,Product_Master!$A:$D,3,FALSE)</f>
        <v>Grocery</v>
      </c>
    </row>
    <row r="3230" spans="1:17" x14ac:dyDescent="0.3">
      <c r="A3230" t="s">
        <v>6660</v>
      </c>
      <c r="B3230" t="s">
        <v>2245</v>
      </c>
      <c r="C3230" t="s">
        <v>15</v>
      </c>
      <c r="D3230" t="s">
        <v>171</v>
      </c>
      <c r="E3230" t="s">
        <v>223</v>
      </c>
      <c r="F3230" t="s">
        <v>224</v>
      </c>
      <c r="G3230" t="s">
        <v>187</v>
      </c>
      <c r="H3230" t="s">
        <v>6661</v>
      </c>
      <c r="I3230">
        <v>8</v>
      </c>
      <c r="J3230">
        <v>0</v>
      </c>
      <c r="K3230">
        <v>73504</v>
      </c>
      <c r="L3230" t="str">
        <f>VLOOKUP(Sales_Data!C3230,Product_Master!$A:$D,2,FALSE)</f>
        <v>OnePlus Phone</v>
      </c>
      <c r="M3230">
        <f>VLOOKUP(C3230,Product_Master!$A:$D,4,FALSE)</f>
        <v>9188</v>
      </c>
      <c r="N3230" t="str">
        <f t="shared" si="100"/>
        <v>HIGH</v>
      </c>
      <c r="O3230" t="str" cm="1">
        <f t="array" ref="O3230">_xlfn.IFS(D3230="North","Zone 1",D3230="South","Zone 2",D3230="East","Zone 3",D3230="West","Zone 4")</f>
        <v>Zone 2</v>
      </c>
      <c r="P3230">
        <f t="shared" si="101"/>
        <v>7350.4000000000005</v>
      </c>
      <c r="Q3230" t="str">
        <f>VLOOKUP(C3230,Product_Master!$A:$D,3,FALSE)</f>
        <v>Electronics</v>
      </c>
    </row>
    <row r="3231" spans="1:17" x14ac:dyDescent="0.3">
      <c r="A3231" t="s">
        <v>6662</v>
      </c>
      <c r="B3231" t="s">
        <v>603</v>
      </c>
      <c r="C3231" t="s">
        <v>133</v>
      </c>
      <c r="D3231" t="s">
        <v>178</v>
      </c>
      <c r="E3231" t="s">
        <v>179</v>
      </c>
      <c r="F3231" t="s">
        <v>180</v>
      </c>
      <c r="G3231" t="s">
        <v>219</v>
      </c>
      <c r="H3231" t="s">
        <v>6663</v>
      </c>
      <c r="I3231">
        <v>5</v>
      </c>
      <c r="J3231">
        <v>5</v>
      </c>
      <c r="K3231">
        <v>135308</v>
      </c>
      <c r="L3231" t="str">
        <f>VLOOKUP(Sales_Data!C3231,Product_Master!$A:$D,2,FALSE)</f>
        <v>Basketball</v>
      </c>
      <c r="M3231">
        <f>VLOOKUP(C3231,Product_Master!$A:$D,4,FALSE)</f>
        <v>28486</v>
      </c>
      <c r="N3231" t="str">
        <f t="shared" si="100"/>
        <v>HIGH</v>
      </c>
      <c r="O3231" t="str" cm="1">
        <f t="array" ref="O3231">_xlfn.IFS(D3231="North","Zone 1",D3231="South","Zone 2",D3231="East","Zone 3",D3231="West","Zone 4")</f>
        <v>Zone 3</v>
      </c>
      <c r="P3231">
        <f t="shared" si="101"/>
        <v>13530.800000000001</v>
      </c>
      <c r="Q3231" t="str">
        <f>VLOOKUP(C3231,Product_Master!$A:$D,3,FALSE)</f>
        <v>Sports</v>
      </c>
    </row>
    <row r="3232" spans="1:17" x14ac:dyDescent="0.3">
      <c r="A3232" t="s">
        <v>6664</v>
      </c>
      <c r="B3232" t="s">
        <v>707</v>
      </c>
      <c r="C3232" t="s">
        <v>60</v>
      </c>
      <c r="D3232" t="s">
        <v>197</v>
      </c>
      <c r="E3232" t="s">
        <v>260</v>
      </c>
      <c r="F3232" t="s">
        <v>261</v>
      </c>
      <c r="G3232" t="s">
        <v>219</v>
      </c>
      <c r="H3232" t="s">
        <v>6665</v>
      </c>
      <c r="I3232">
        <v>5</v>
      </c>
      <c r="J3232">
        <v>5</v>
      </c>
      <c r="K3232">
        <v>283290</v>
      </c>
      <c r="L3232" t="str">
        <f>VLOOKUP(Sales_Data!C3232,Product_Master!$A:$D,2,FALSE)</f>
        <v>Cupboard</v>
      </c>
      <c r="M3232">
        <f>VLOOKUP(C3232,Product_Master!$A:$D,4,FALSE)</f>
        <v>59640</v>
      </c>
      <c r="N3232" t="str">
        <f t="shared" si="100"/>
        <v>HIGH</v>
      </c>
      <c r="O3232" t="str" cm="1">
        <f t="array" ref="O3232">_xlfn.IFS(D3232="North","Zone 1",D3232="South","Zone 2",D3232="East","Zone 3",D3232="West","Zone 4")</f>
        <v>Zone 4</v>
      </c>
      <c r="P3232">
        <f t="shared" si="101"/>
        <v>28329</v>
      </c>
      <c r="Q3232" t="str">
        <f>VLOOKUP(C3232,Product_Master!$A:$D,3,FALSE)</f>
        <v>Furniture</v>
      </c>
    </row>
    <row r="3233" spans="1:17" x14ac:dyDescent="0.3">
      <c r="A3233" t="s">
        <v>6666</v>
      </c>
      <c r="B3233" t="s">
        <v>1243</v>
      </c>
      <c r="C3233" t="s">
        <v>128</v>
      </c>
      <c r="D3233" t="s">
        <v>171</v>
      </c>
      <c r="E3233" t="s">
        <v>204</v>
      </c>
      <c r="F3233" t="s">
        <v>205</v>
      </c>
      <c r="G3233" t="s">
        <v>212</v>
      </c>
      <c r="H3233" t="s">
        <v>6667</v>
      </c>
      <c r="I3233">
        <v>10</v>
      </c>
      <c r="J3233">
        <v>10</v>
      </c>
      <c r="K3233">
        <v>529362</v>
      </c>
      <c r="L3233" t="str">
        <f>VLOOKUP(Sales_Data!C3233,Product_Master!$A:$D,2,FALSE)</f>
        <v>Cricket Bat</v>
      </c>
      <c r="M3233">
        <f>VLOOKUP(C3233,Product_Master!$A:$D,4,FALSE)</f>
        <v>58818</v>
      </c>
      <c r="N3233" t="str">
        <f t="shared" si="100"/>
        <v>HIGH</v>
      </c>
      <c r="O3233" t="str" cm="1">
        <f t="array" ref="O3233">_xlfn.IFS(D3233="North","Zone 1",D3233="South","Zone 2",D3233="East","Zone 3",D3233="West","Zone 4")</f>
        <v>Zone 2</v>
      </c>
      <c r="P3233">
        <f t="shared" si="101"/>
        <v>52936.200000000004</v>
      </c>
      <c r="Q3233" t="str">
        <f>VLOOKUP(C3233,Product_Master!$A:$D,3,FALSE)</f>
        <v>Sports</v>
      </c>
    </row>
    <row r="3234" spans="1:17" x14ac:dyDescent="0.3">
      <c r="A3234" t="s">
        <v>6668</v>
      </c>
      <c r="B3234" t="s">
        <v>1920</v>
      </c>
      <c r="C3234" t="s">
        <v>112</v>
      </c>
      <c r="D3234" t="s">
        <v>191</v>
      </c>
      <c r="E3234" t="s">
        <v>238</v>
      </c>
      <c r="F3234" t="s">
        <v>238</v>
      </c>
      <c r="G3234" t="s">
        <v>206</v>
      </c>
      <c r="H3234" t="s">
        <v>6669</v>
      </c>
      <c r="I3234">
        <v>1</v>
      </c>
      <c r="J3234">
        <v>0</v>
      </c>
      <c r="K3234">
        <v>4277</v>
      </c>
      <c r="L3234" t="str">
        <f>VLOOKUP(Sales_Data!C3234,Product_Master!$A:$D,2,FALSE)</f>
        <v>Pasta</v>
      </c>
      <c r="M3234">
        <f>VLOOKUP(C3234,Product_Master!$A:$D,4,FALSE)</f>
        <v>4277</v>
      </c>
      <c r="N3234" t="str">
        <f t="shared" si="100"/>
        <v>LOW</v>
      </c>
      <c r="O3234" t="str" cm="1">
        <f t="array" ref="O3234">_xlfn.IFS(D3234="North","Zone 1",D3234="South","Zone 2",D3234="East","Zone 3",D3234="West","Zone 4")</f>
        <v>Zone 1</v>
      </c>
      <c r="P3234">
        <f t="shared" si="101"/>
        <v>85.54</v>
      </c>
      <c r="Q3234" t="str">
        <f>VLOOKUP(C3234,Product_Master!$A:$D,3,FALSE)</f>
        <v>Grocery</v>
      </c>
    </row>
    <row r="3235" spans="1:17" x14ac:dyDescent="0.3">
      <c r="A3235" t="s">
        <v>6670</v>
      </c>
      <c r="B3235" t="s">
        <v>2564</v>
      </c>
      <c r="C3235" t="s">
        <v>131</v>
      </c>
      <c r="D3235" t="s">
        <v>191</v>
      </c>
      <c r="E3235" t="s">
        <v>238</v>
      </c>
      <c r="F3235" t="s">
        <v>238</v>
      </c>
      <c r="G3235" t="s">
        <v>181</v>
      </c>
      <c r="H3235" t="s">
        <v>6671</v>
      </c>
      <c r="I3235">
        <v>4</v>
      </c>
      <c r="J3235">
        <v>20</v>
      </c>
      <c r="K3235">
        <v>201078</v>
      </c>
      <c r="L3235" t="str">
        <f>VLOOKUP(Sales_Data!C3235,Product_Master!$A:$D,2,FALSE)</f>
        <v>Football</v>
      </c>
      <c r="M3235">
        <f>VLOOKUP(C3235,Product_Master!$A:$D,4,FALSE)</f>
        <v>62837</v>
      </c>
      <c r="N3235" t="str">
        <f t="shared" si="100"/>
        <v>HIGH</v>
      </c>
      <c r="O3235" t="str" cm="1">
        <f t="array" ref="O3235">_xlfn.IFS(D3235="North","Zone 1",D3235="South","Zone 2",D3235="East","Zone 3",D3235="West","Zone 4")</f>
        <v>Zone 1</v>
      </c>
      <c r="P3235">
        <f t="shared" si="101"/>
        <v>20107.800000000003</v>
      </c>
      <c r="Q3235" t="str">
        <f>VLOOKUP(C3235,Product_Master!$A:$D,3,FALSE)</f>
        <v>Sports</v>
      </c>
    </row>
    <row r="3236" spans="1:17" x14ac:dyDescent="0.3">
      <c r="A3236" t="s">
        <v>6672</v>
      </c>
      <c r="B3236" t="s">
        <v>1043</v>
      </c>
      <c r="C3236" t="s">
        <v>29</v>
      </c>
      <c r="D3236" t="s">
        <v>171</v>
      </c>
      <c r="E3236" t="s">
        <v>204</v>
      </c>
      <c r="F3236" t="s">
        <v>205</v>
      </c>
      <c r="G3236" t="s">
        <v>174</v>
      </c>
      <c r="H3236" t="s">
        <v>4159</v>
      </c>
      <c r="I3236">
        <v>3</v>
      </c>
      <c r="J3236">
        <v>10</v>
      </c>
      <c r="K3236">
        <v>42152</v>
      </c>
      <c r="L3236" t="str">
        <f>VLOOKUP(Sales_Data!C3236,Product_Master!$A:$D,2,FALSE)</f>
        <v>Bluetooth Speaker</v>
      </c>
      <c r="M3236">
        <f>VLOOKUP(C3236,Product_Master!$A:$D,4,FALSE)</f>
        <v>15612</v>
      </c>
      <c r="N3236" t="str">
        <f t="shared" si="100"/>
        <v>HIGH</v>
      </c>
      <c r="O3236" t="str" cm="1">
        <f t="array" ref="O3236">_xlfn.IFS(D3236="North","Zone 1",D3236="South","Zone 2",D3236="East","Zone 3",D3236="West","Zone 4")</f>
        <v>Zone 2</v>
      </c>
      <c r="P3236">
        <f t="shared" si="101"/>
        <v>4215.2</v>
      </c>
      <c r="Q3236" t="str">
        <f>VLOOKUP(C3236,Product_Master!$A:$D,3,FALSE)</f>
        <v>Electronics</v>
      </c>
    </row>
    <row r="3237" spans="1:17" x14ac:dyDescent="0.3">
      <c r="A3237" t="s">
        <v>6673</v>
      </c>
      <c r="B3237" t="s">
        <v>2281</v>
      </c>
      <c r="C3237" t="s">
        <v>75</v>
      </c>
      <c r="D3237" t="s">
        <v>191</v>
      </c>
      <c r="E3237" t="s">
        <v>242</v>
      </c>
      <c r="F3237" t="s">
        <v>242</v>
      </c>
      <c r="G3237" t="s">
        <v>243</v>
      </c>
      <c r="H3237" t="s">
        <v>5173</v>
      </c>
      <c r="I3237">
        <v>7</v>
      </c>
      <c r="J3237">
        <v>0</v>
      </c>
      <c r="K3237">
        <v>280910</v>
      </c>
      <c r="L3237" t="str">
        <f>VLOOKUP(Sales_Data!C3237,Product_Master!$A:$D,2,FALSE)</f>
        <v>Jacket</v>
      </c>
      <c r="M3237">
        <f>VLOOKUP(C3237,Product_Master!$A:$D,4,FALSE)</f>
        <v>40130</v>
      </c>
      <c r="N3237" t="str">
        <f t="shared" si="100"/>
        <v>HIGH</v>
      </c>
      <c r="O3237" t="str" cm="1">
        <f t="array" ref="O3237">_xlfn.IFS(D3237="North","Zone 1",D3237="South","Zone 2",D3237="East","Zone 3",D3237="West","Zone 4")</f>
        <v>Zone 1</v>
      </c>
      <c r="P3237">
        <f t="shared" si="101"/>
        <v>28091</v>
      </c>
      <c r="Q3237" t="str">
        <f>VLOOKUP(C3237,Product_Master!$A:$D,3,FALSE)</f>
        <v>Clothing</v>
      </c>
    </row>
    <row r="3238" spans="1:17" x14ac:dyDescent="0.3">
      <c r="A3238" t="s">
        <v>6674</v>
      </c>
      <c r="B3238" t="s">
        <v>215</v>
      </c>
      <c r="C3238" t="s">
        <v>131</v>
      </c>
      <c r="D3238" t="s">
        <v>171</v>
      </c>
      <c r="E3238" t="s">
        <v>223</v>
      </c>
      <c r="F3238" t="s">
        <v>224</v>
      </c>
      <c r="G3238" t="s">
        <v>174</v>
      </c>
      <c r="H3238" t="s">
        <v>6675</v>
      </c>
      <c r="I3238">
        <v>9</v>
      </c>
      <c r="J3238">
        <v>10</v>
      </c>
      <c r="K3238">
        <v>508979</v>
      </c>
      <c r="L3238" t="str">
        <f>VLOOKUP(Sales_Data!C3238,Product_Master!$A:$D,2,FALSE)</f>
        <v>Football</v>
      </c>
      <c r="M3238">
        <f>VLOOKUP(C3238,Product_Master!$A:$D,4,FALSE)</f>
        <v>62837</v>
      </c>
      <c r="N3238" t="str">
        <f t="shared" si="100"/>
        <v>HIGH</v>
      </c>
      <c r="O3238" t="str" cm="1">
        <f t="array" ref="O3238">_xlfn.IFS(D3238="North","Zone 1",D3238="South","Zone 2",D3238="East","Zone 3",D3238="West","Zone 4")</f>
        <v>Zone 2</v>
      </c>
      <c r="P3238">
        <f t="shared" si="101"/>
        <v>50897.9</v>
      </c>
      <c r="Q3238" t="str">
        <f>VLOOKUP(C3238,Product_Master!$A:$D,3,FALSE)</f>
        <v>Sports</v>
      </c>
    </row>
    <row r="3239" spans="1:17" x14ac:dyDescent="0.3">
      <c r="A3239" t="s">
        <v>6676</v>
      </c>
      <c r="B3239" t="s">
        <v>652</v>
      </c>
      <c r="C3239" t="s">
        <v>60</v>
      </c>
      <c r="D3239" t="s">
        <v>197</v>
      </c>
      <c r="E3239" t="s">
        <v>210</v>
      </c>
      <c r="F3239" t="s">
        <v>211</v>
      </c>
      <c r="G3239" t="s">
        <v>219</v>
      </c>
      <c r="H3239" t="s">
        <v>6677</v>
      </c>
      <c r="I3239">
        <v>7</v>
      </c>
      <c r="J3239">
        <v>0</v>
      </c>
      <c r="K3239">
        <v>417480</v>
      </c>
      <c r="L3239" t="str">
        <f>VLOOKUP(Sales_Data!C3239,Product_Master!$A:$D,2,FALSE)</f>
        <v>Cupboard</v>
      </c>
      <c r="M3239">
        <f>VLOOKUP(C3239,Product_Master!$A:$D,4,FALSE)</f>
        <v>59640</v>
      </c>
      <c r="N3239" t="str">
        <f t="shared" si="100"/>
        <v>HIGH</v>
      </c>
      <c r="O3239" t="str" cm="1">
        <f t="array" ref="O3239">_xlfn.IFS(D3239="North","Zone 1",D3239="South","Zone 2",D3239="East","Zone 3",D3239="West","Zone 4")</f>
        <v>Zone 4</v>
      </c>
      <c r="P3239">
        <f t="shared" si="101"/>
        <v>41748</v>
      </c>
      <c r="Q3239" t="str">
        <f>VLOOKUP(C3239,Product_Master!$A:$D,3,FALSE)</f>
        <v>Furniture</v>
      </c>
    </row>
    <row r="3240" spans="1:17" x14ac:dyDescent="0.3">
      <c r="A3240" t="s">
        <v>6678</v>
      </c>
      <c r="B3240" t="s">
        <v>1491</v>
      </c>
      <c r="C3240" t="s">
        <v>81</v>
      </c>
      <c r="D3240" t="s">
        <v>197</v>
      </c>
      <c r="E3240" t="s">
        <v>210</v>
      </c>
      <c r="F3240" t="s">
        <v>211</v>
      </c>
      <c r="G3240" t="s">
        <v>269</v>
      </c>
      <c r="H3240" t="s">
        <v>5581</v>
      </c>
      <c r="I3240">
        <v>5</v>
      </c>
      <c r="J3240">
        <v>20</v>
      </c>
      <c r="K3240">
        <v>132168</v>
      </c>
      <c r="L3240" t="str">
        <f>VLOOKUP(Sales_Data!C3240,Product_Master!$A:$D,2,FALSE)</f>
        <v>Blazer</v>
      </c>
      <c r="M3240">
        <f>VLOOKUP(C3240,Product_Master!$A:$D,4,FALSE)</f>
        <v>33042</v>
      </c>
      <c r="N3240" t="str">
        <f t="shared" si="100"/>
        <v>HIGH</v>
      </c>
      <c r="O3240" t="str" cm="1">
        <f t="array" ref="O3240">_xlfn.IFS(D3240="North","Zone 1",D3240="South","Zone 2",D3240="East","Zone 3",D3240="West","Zone 4")</f>
        <v>Zone 4</v>
      </c>
      <c r="P3240">
        <f t="shared" si="101"/>
        <v>13216.800000000001</v>
      </c>
      <c r="Q3240" t="str">
        <f>VLOOKUP(C3240,Product_Master!$A:$D,3,FALSE)</f>
        <v>Clothing</v>
      </c>
    </row>
    <row r="3241" spans="1:17" x14ac:dyDescent="0.3">
      <c r="A3241" t="s">
        <v>6679</v>
      </c>
      <c r="B3241" t="s">
        <v>943</v>
      </c>
      <c r="C3241" t="s">
        <v>66</v>
      </c>
      <c r="D3241" t="s">
        <v>197</v>
      </c>
      <c r="E3241" t="s">
        <v>210</v>
      </c>
      <c r="F3241" t="s">
        <v>211</v>
      </c>
      <c r="G3241" t="s">
        <v>200</v>
      </c>
      <c r="H3241" t="s">
        <v>6680</v>
      </c>
      <c r="I3241">
        <v>4</v>
      </c>
      <c r="J3241">
        <v>0</v>
      </c>
      <c r="K3241">
        <v>194024</v>
      </c>
      <c r="L3241" t="str">
        <f>VLOOKUP(Sales_Data!C3241,Product_Master!$A:$D,2,FALSE)</f>
        <v>Men Shirt</v>
      </c>
      <c r="M3241">
        <f>VLOOKUP(C3241,Product_Master!$A:$D,4,FALSE)</f>
        <v>48506</v>
      </c>
      <c r="N3241" t="str">
        <f t="shared" si="100"/>
        <v>HIGH</v>
      </c>
      <c r="O3241" t="str" cm="1">
        <f t="array" ref="O3241">_xlfn.IFS(D3241="North","Zone 1",D3241="South","Zone 2",D3241="East","Zone 3",D3241="West","Zone 4")</f>
        <v>Zone 4</v>
      </c>
      <c r="P3241">
        <f t="shared" si="101"/>
        <v>19402.400000000001</v>
      </c>
      <c r="Q3241" t="str">
        <f>VLOOKUP(C3241,Product_Master!$A:$D,3,FALSE)</f>
        <v>Clothing</v>
      </c>
    </row>
    <row r="3242" spans="1:17" x14ac:dyDescent="0.3">
      <c r="A3242" t="s">
        <v>6681</v>
      </c>
      <c r="B3242" t="s">
        <v>375</v>
      </c>
      <c r="C3242" t="s">
        <v>126</v>
      </c>
      <c r="D3242" t="s">
        <v>191</v>
      </c>
      <c r="E3242" t="s">
        <v>192</v>
      </c>
      <c r="F3242" t="s">
        <v>193</v>
      </c>
      <c r="G3242" t="s">
        <v>269</v>
      </c>
      <c r="H3242" t="s">
        <v>5465</v>
      </c>
      <c r="I3242">
        <v>9</v>
      </c>
      <c r="J3242">
        <v>0</v>
      </c>
      <c r="K3242">
        <v>37080</v>
      </c>
      <c r="L3242" t="str">
        <f>VLOOKUP(Sales_Data!C3242,Product_Master!$A:$D,2,FALSE)</f>
        <v>Honey</v>
      </c>
      <c r="M3242">
        <f>VLOOKUP(C3242,Product_Master!$A:$D,4,FALSE)</f>
        <v>4120</v>
      </c>
      <c r="N3242" t="str">
        <f t="shared" si="100"/>
        <v>HIGH</v>
      </c>
      <c r="O3242" t="str" cm="1">
        <f t="array" ref="O3242">_xlfn.IFS(D3242="North","Zone 1",D3242="South","Zone 2",D3242="East","Zone 3",D3242="West","Zone 4")</f>
        <v>Zone 1</v>
      </c>
      <c r="P3242">
        <f t="shared" si="101"/>
        <v>3708</v>
      </c>
      <c r="Q3242" t="str">
        <f>VLOOKUP(C3242,Product_Master!$A:$D,3,FALSE)</f>
        <v>Grocery</v>
      </c>
    </row>
    <row r="3243" spans="1:17" x14ac:dyDescent="0.3">
      <c r="A3243" t="s">
        <v>6682</v>
      </c>
      <c r="B3243" t="s">
        <v>739</v>
      </c>
      <c r="C3243" t="s">
        <v>128</v>
      </c>
      <c r="D3243" t="s">
        <v>191</v>
      </c>
      <c r="E3243" t="s">
        <v>192</v>
      </c>
      <c r="F3243" t="s">
        <v>193</v>
      </c>
      <c r="G3243" t="s">
        <v>257</v>
      </c>
      <c r="H3243" t="s">
        <v>532</v>
      </c>
      <c r="I3243">
        <v>11</v>
      </c>
      <c r="J3243">
        <v>5</v>
      </c>
      <c r="K3243">
        <v>614648</v>
      </c>
      <c r="L3243" t="str">
        <f>VLOOKUP(Sales_Data!C3243,Product_Master!$A:$D,2,FALSE)</f>
        <v>Cricket Bat</v>
      </c>
      <c r="M3243">
        <f>VLOOKUP(C3243,Product_Master!$A:$D,4,FALSE)</f>
        <v>58818</v>
      </c>
      <c r="N3243" t="str">
        <f t="shared" si="100"/>
        <v>HIGH</v>
      </c>
      <c r="O3243" t="str" cm="1">
        <f t="array" ref="O3243">_xlfn.IFS(D3243="North","Zone 1",D3243="South","Zone 2",D3243="East","Zone 3",D3243="West","Zone 4")</f>
        <v>Zone 1</v>
      </c>
      <c r="P3243">
        <f t="shared" si="101"/>
        <v>61464.800000000003</v>
      </c>
      <c r="Q3243" t="str">
        <f>VLOOKUP(C3243,Product_Master!$A:$D,3,FALSE)</f>
        <v>Sports</v>
      </c>
    </row>
    <row r="3244" spans="1:17" x14ac:dyDescent="0.3">
      <c r="A3244" t="s">
        <v>6683</v>
      </c>
      <c r="B3244" t="s">
        <v>661</v>
      </c>
      <c r="C3244" t="s">
        <v>69</v>
      </c>
      <c r="D3244" t="s">
        <v>178</v>
      </c>
      <c r="E3244" t="s">
        <v>179</v>
      </c>
      <c r="F3244" t="s">
        <v>180</v>
      </c>
      <c r="G3244" t="s">
        <v>187</v>
      </c>
      <c r="H3244" t="s">
        <v>6684</v>
      </c>
      <c r="I3244">
        <v>2</v>
      </c>
      <c r="J3244">
        <v>15</v>
      </c>
      <c r="K3244">
        <v>15126</v>
      </c>
      <c r="L3244" t="str">
        <f>VLOOKUP(Sales_Data!C3244,Product_Master!$A:$D,2,FALSE)</f>
        <v>Women Kurti</v>
      </c>
      <c r="M3244">
        <f>VLOOKUP(C3244,Product_Master!$A:$D,4,FALSE)</f>
        <v>8898</v>
      </c>
      <c r="N3244" t="str">
        <f t="shared" si="100"/>
        <v>HIGH</v>
      </c>
      <c r="O3244" t="str" cm="1">
        <f t="array" ref="O3244">_xlfn.IFS(D3244="North","Zone 1",D3244="South","Zone 2",D3244="East","Zone 3",D3244="West","Zone 4")</f>
        <v>Zone 3</v>
      </c>
      <c r="P3244">
        <f t="shared" si="101"/>
        <v>1512.6000000000001</v>
      </c>
      <c r="Q3244" t="str">
        <f>VLOOKUP(C3244,Product_Master!$A:$D,3,FALSE)</f>
        <v>Clothing</v>
      </c>
    </row>
    <row r="3245" spans="1:17" x14ac:dyDescent="0.3">
      <c r="A3245" t="s">
        <v>6685</v>
      </c>
      <c r="B3245" t="s">
        <v>1695</v>
      </c>
      <c r="C3245" t="s">
        <v>35</v>
      </c>
      <c r="D3245" t="s">
        <v>197</v>
      </c>
      <c r="E3245" t="s">
        <v>260</v>
      </c>
      <c r="F3245" t="s">
        <v>261</v>
      </c>
      <c r="G3245" t="s">
        <v>187</v>
      </c>
      <c r="H3245" t="s">
        <v>4606</v>
      </c>
      <c r="I3245">
        <v>3</v>
      </c>
      <c r="J3245">
        <v>5</v>
      </c>
      <c r="K3245">
        <v>123530</v>
      </c>
      <c r="L3245" t="str">
        <f>VLOOKUP(Sales_Data!C3245,Product_Master!$A:$D,2,FALSE)</f>
        <v>Office Chair</v>
      </c>
      <c r="M3245">
        <f>VLOOKUP(C3245,Product_Master!$A:$D,4,FALSE)</f>
        <v>43344</v>
      </c>
      <c r="N3245" t="str">
        <f t="shared" si="100"/>
        <v>HIGH</v>
      </c>
      <c r="O3245" t="str" cm="1">
        <f t="array" ref="O3245">_xlfn.IFS(D3245="North","Zone 1",D3245="South","Zone 2",D3245="East","Zone 3",D3245="West","Zone 4")</f>
        <v>Zone 4</v>
      </c>
      <c r="P3245">
        <f t="shared" si="101"/>
        <v>12353</v>
      </c>
      <c r="Q3245" t="str">
        <f>VLOOKUP(C3245,Product_Master!$A:$D,3,FALSE)</f>
        <v>Furniture</v>
      </c>
    </row>
    <row r="3246" spans="1:17" x14ac:dyDescent="0.3">
      <c r="A3246" t="s">
        <v>6686</v>
      </c>
      <c r="B3246" t="s">
        <v>3827</v>
      </c>
      <c r="C3246" t="s">
        <v>108</v>
      </c>
      <c r="D3246" t="s">
        <v>197</v>
      </c>
      <c r="E3246" t="s">
        <v>210</v>
      </c>
      <c r="F3246" t="s">
        <v>211</v>
      </c>
      <c r="G3246" t="s">
        <v>200</v>
      </c>
      <c r="H3246" t="s">
        <v>4325</v>
      </c>
      <c r="I3246">
        <v>4</v>
      </c>
      <c r="J3246">
        <v>15</v>
      </c>
      <c r="K3246">
        <v>50194</v>
      </c>
      <c r="L3246" t="str">
        <f>VLOOKUP(Sales_Data!C3246,Product_Master!$A:$D,2,FALSE)</f>
        <v>Salt</v>
      </c>
      <c r="M3246">
        <f>VLOOKUP(C3246,Product_Master!$A:$D,4,FALSE)</f>
        <v>14763</v>
      </c>
      <c r="N3246" t="str">
        <f t="shared" si="100"/>
        <v>HIGH</v>
      </c>
      <c r="O3246" t="str" cm="1">
        <f t="array" ref="O3246">_xlfn.IFS(D3246="North","Zone 1",D3246="South","Zone 2",D3246="East","Zone 3",D3246="West","Zone 4")</f>
        <v>Zone 4</v>
      </c>
      <c r="P3246">
        <f t="shared" si="101"/>
        <v>5019.4000000000005</v>
      </c>
      <c r="Q3246" t="str">
        <f>VLOOKUP(C3246,Product_Master!$A:$D,3,FALSE)</f>
        <v>Grocery</v>
      </c>
    </row>
    <row r="3247" spans="1:17" x14ac:dyDescent="0.3">
      <c r="A3247" t="s">
        <v>6687</v>
      </c>
      <c r="B3247" t="s">
        <v>1556</v>
      </c>
      <c r="C3247" t="s">
        <v>157</v>
      </c>
      <c r="D3247" t="s">
        <v>171</v>
      </c>
      <c r="E3247" t="s">
        <v>172</v>
      </c>
      <c r="F3247" t="s">
        <v>173</v>
      </c>
      <c r="G3247" t="s">
        <v>253</v>
      </c>
      <c r="H3247" t="s">
        <v>829</v>
      </c>
      <c r="I3247">
        <v>1</v>
      </c>
      <c r="J3247">
        <v>5</v>
      </c>
      <c r="K3247">
        <v>37060</v>
      </c>
      <c r="L3247" t="str">
        <f>VLOOKUP(Sales_Data!C3247,Product_Master!$A:$D,2,FALSE)</f>
        <v>Sports Bag</v>
      </c>
      <c r="M3247">
        <f>VLOOKUP(C3247,Product_Master!$A:$D,4,FALSE)</f>
        <v>39011</v>
      </c>
      <c r="N3247" t="str">
        <f t="shared" si="100"/>
        <v>HIGH</v>
      </c>
      <c r="O3247" t="str" cm="1">
        <f t="array" ref="O3247">_xlfn.IFS(D3247="North","Zone 1",D3247="South","Zone 2",D3247="East","Zone 3",D3247="West","Zone 4")</f>
        <v>Zone 2</v>
      </c>
      <c r="P3247">
        <f t="shared" si="101"/>
        <v>3706</v>
      </c>
      <c r="Q3247" t="str">
        <f>VLOOKUP(C3247,Product_Master!$A:$D,3,FALSE)</f>
        <v>Sports</v>
      </c>
    </row>
    <row r="3248" spans="1:17" x14ac:dyDescent="0.3">
      <c r="A3248" t="s">
        <v>6688</v>
      </c>
      <c r="B3248" t="s">
        <v>300</v>
      </c>
      <c r="C3248" t="s">
        <v>141</v>
      </c>
      <c r="D3248" t="s">
        <v>178</v>
      </c>
      <c r="E3248" t="s">
        <v>310</v>
      </c>
      <c r="F3248" t="s">
        <v>311</v>
      </c>
      <c r="G3248" t="s">
        <v>253</v>
      </c>
      <c r="H3248" t="s">
        <v>4191</v>
      </c>
      <c r="I3248">
        <v>1</v>
      </c>
      <c r="J3248">
        <v>10</v>
      </c>
      <c r="K3248">
        <v>37309</v>
      </c>
      <c r="L3248" t="str">
        <f>VLOOKUP(Sales_Data!C3248,Product_Master!$A:$D,2,FALSE)</f>
        <v>Gloves</v>
      </c>
      <c r="M3248">
        <f>VLOOKUP(C3248,Product_Master!$A:$D,4,FALSE)</f>
        <v>41455</v>
      </c>
      <c r="N3248" t="str">
        <f t="shared" si="100"/>
        <v>HIGH</v>
      </c>
      <c r="O3248" t="str" cm="1">
        <f t="array" ref="O3248">_xlfn.IFS(D3248="North","Zone 1",D3248="South","Zone 2",D3248="East","Zone 3",D3248="West","Zone 4")</f>
        <v>Zone 3</v>
      </c>
      <c r="P3248">
        <f t="shared" si="101"/>
        <v>3730.9</v>
      </c>
      <c r="Q3248" t="str">
        <f>VLOOKUP(C3248,Product_Master!$A:$D,3,FALSE)</f>
        <v>Sports</v>
      </c>
    </row>
    <row r="3249" spans="1:17" x14ac:dyDescent="0.3">
      <c r="A3249" t="s">
        <v>6689</v>
      </c>
      <c r="B3249" t="s">
        <v>905</v>
      </c>
      <c r="C3249" t="s">
        <v>35</v>
      </c>
      <c r="D3249" t="s">
        <v>191</v>
      </c>
      <c r="E3249" t="s">
        <v>238</v>
      </c>
      <c r="F3249" t="s">
        <v>238</v>
      </c>
      <c r="G3249" t="s">
        <v>187</v>
      </c>
      <c r="H3249" t="s">
        <v>6690</v>
      </c>
      <c r="I3249">
        <v>12</v>
      </c>
      <c r="J3249">
        <v>20</v>
      </c>
      <c r="K3249">
        <v>416102</v>
      </c>
      <c r="L3249" t="str">
        <f>VLOOKUP(Sales_Data!C3249,Product_Master!$A:$D,2,FALSE)</f>
        <v>Office Chair</v>
      </c>
      <c r="M3249">
        <f>VLOOKUP(C3249,Product_Master!$A:$D,4,FALSE)</f>
        <v>43344</v>
      </c>
      <c r="N3249" t="str">
        <f t="shared" si="100"/>
        <v>HIGH</v>
      </c>
      <c r="O3249" t="str" cm="1">
        <f t="array" ref="O3249">_xlfn.IFS(D3249="North","Zone 1",D3249="South","Zone 2",D3249="East","Zone 3",D3249="West","Zone 4")</f>
        <v>Zone 1</v>
      </c>
      <c r="P3249">
        <f t="shared" si="101"/>
        <v>41610.200000000004</v>
      </c>
      <c r="Q3249" t="str">
        <f>VLOOKUP(C3249,Product_Master!$A:$D,3,FALSE)</f>
        <v>Furniture</v>
      </c>
    </row>
    <row r="3250" spans="1:17" x14ac:dyDescent="0.3">
      <c r="A3250" t="s">
        <v>6691</v>
      </c>
      <c r="B3250" t="s">
        <v>2373</v>
      </c>
      <c r="C3250" t="s">
        <v>118</v>
      </c>
      <c r="D3250" t="s">
        <v>178</v>
      </c>
      <c r="E3250" t="s">
        <v>310</v>
      </c>
      <c r="F3250" t="s">
        <v>311</v>
      </c>
      <c r="G3250" t="s">
        <v>219</v>
      </c>
      <c r="H3250" t="s">
        <v>6692</v>
      </c>
      <c r="I3250">
        <v>9</v>
      </c>
      <c r="J3250">
        <v>0</v>
      </c>
      <c r="K3250">
        <v>129735</v>
      </c>
      <c r="L3250" t="str">
        <f>VLOOKUP(Sales_Data!C3250,Product_Master!$A:$D,2,FALSE)</f>
        <v>Juice</v>
      </c>
      <c r="M3250">
        <f>VLOOKUP(C3250,Product_Master!$A:$D,4,FALSE)</f>
        <v>14415</v>
      </c>
      <c r="N3250" t="str">
        <f t="shared" si="100"/>
        <v>HIGH</v>
      </c>
      <c r="O3250" t="str" cm="1">
        <f t="array" ref="O3250">_xlfn.IFS(D3250="North","Zone 1",D3250="South","Zone 2",D3250="East","Zone 3",D3250="West","Zone 4")</f>
        <v>Zone 3</v>
      </c>
      <c r="P3250">
        <f t="shared" si="101"/>
        <v>12973.5</v>
      </c>
      <c r="Q3250" t="str">
        <f>VLOOKUP(C3250,Product_Master!$A:$D,3,FALSE)</f>
        <v>Grocery</v>
      </c>
    </row>
    <row r="3251" spans="1:17" x14ac:dyDescent="0.3">
      <c r="A3251" t="s">
        <v>6693</v>
      </c>
      <c r="B3251" t="s">
        <v>2011</v>
      </c>
      <c r="C3251" t="s">
        <v>126</v>
      </c>
      <c r="D3251" t="s">
        <v>178</v>
      </c>
      <c r="E3251" t="s">
        <v>185</v>
      </c>
      <c r="F3251" t="s">
        <v>186</v>
      </c>
      <c r="G3251" t="s">
        <v>200</v>
      </c>
      <c r="H3251" t="s">
        <v>6694</v>
      </c>
      <c r="I3251">
        <v>11</v>
      </c>
      <c r="J3251">
        <v>5</v>
      </c>
      <c r="K3251">
        <v>43054</v>
      </c>
      <c r="L3251" t="str">
        <f>VLOOKUP(Sales_Data!C3251,Product_Master!$A:$D,2,FALSE)</f>
        <v>Honey</v>
      </c>
      <c r="M3251">
        <f>VLOOKUP(C3251,Product_Master!$A:$D,4,FALSE)</f>
        <v>4120</v>
      </c>
      <c r="N3251" t="str">
        <f t="shared" si="100"/>
        <v>HIGH</v>
      </c>
      <c r="O3251" t="str" cm="1">
        <f t="array" ref="O3251">_xlfn.IFS(D3251="North","Zone 1",D3251="South","Zone 2",D3251="East","Zone 3",D3251="West","Zone 4")</f>
        <v>Zone 3</v>
      </c>
      <c r="P3251">
        <f t="shared" si="101"/>
        <v>4305.4000000000005</v>
      </c>
      <c r="Q3251" t="str">
        <f>VLOOKUP(C3251,Product_Master!$A:$D,3,FALSE)</f>
        <v>Grocery</v>
      </c>
    </row>
    <row r="3252" spans="1:17" x14ac:dyDescent="0.3">
      <c r="A3252" t="s">
        <v>6695</v>
      </c>
      <c r="B3252" t="s">
        <v>2460</v>
      </c>
      <c r="C3252" t="s">
        <v>133</v>
      </c>
      <c r="D3252" t="s">
        <v>171</v>
      </c>
      <c r="E3252" t="s">
        <v>172</v>
      </c>
      <c r="F3252" t="s">
        <v>173</v>
      </c>
      <c r="G3252" t="s">
        <v>315</v>
      </c>
      <c r="H3252" t="s">
        <v>3969</v>
      </c>
      <c r="I3252">
        <v>12</v>
      </c>
      <c r="J3252">
        <v>20</v>
      </c>
      <c r="K3252">
        <v>273465</v>
      </c>
      <c r="L3252" t="str">
        <f>VLOOKUP(Sales_Data!C3252,Product_Master!$A:$D,2,FALSE)</f>
        <v>Basketball</v>
      </c>
      <c r="M3252">
        <f>VLOOKUP(C3252,Product_Master!$A:$D,4,FALSE)</f>
        <v>28486</v>
      </c>
      <c r="N3252" t="str">
        <f t="shared" si="100"/>
        <v>HIGH</v>
      </c>
      <c r="O3252" t="str" cm="1">
        <f t="array" ref="O3252">_xlfn.IFS(D3252="North","Zone 1",D3252="South","Zone 2",D3252="East","Zone 3",D3252="West","Zone 4")</f>
        <v>Zone 2</v>
      </c>
      <c r="P3252">
        <f t="shared" si="101"/>
        <v>27346.5</v>
      </c>
      <c r="Q3252" t="str">
        <f>VLOOKUP(C3252,Product_Master!$A:$D,3,FALSE)</f>
        <v>Sports</v>
      </c>
    </row>
    <row r="3253" spans="1:17" x14ac:dyDescent="0.3">
      <c r="A3253" t="s">
        <v>6696</v>
      </c>
      <c r="B3253" t="s">
        <v>1565</v>
      </c>
      <c r="C3253" t="s">
        <v>89</v>
      </c>
      <c r="D3253" t="s">
        <v>191</v>
      </c>
      <c r="E3253" t="s">
        <v>238</v>
      </c>
      <c r="F3253" t="s">
        <v>238</v>
      </c>
      <c r="G3253" t="s">
        <v>253</v>
      </c>
      <c r="H3253" t="s">
        <v>6697</v>
      </c>
      <c r="I3253">
        <v>11</v>
      </c>
      <c r="J3253">
        <v>10</v>
      </c>
      <c r="K3253">
        <v>512820</v>
      </c>
      <c r="L3253" t="str">
        <f>VLOOKUP(Sales_Data!C3253,Product_Master!$A:$D,2,FALSE)</f>
        <v>Shorts</v>
      </c>
      <c r="M3253">
        <f>VLOOKUP(C3253,Product_Master!$A:$D,4,FALSE)</f>
        <v>51800</v>
      </c>
      <c r="N3253" t="str">
        <f t="shared" si="100"/>
        <v>HIGH</v>
      </c>
      <c r="O3253" t="str" cm="1">
        <f t="array" ref="O3253">_xlfn.IFS(D3253="North","Zone 1",D3253="South","Zone 2",D3253="East","Zone 3",D3253="West","Zone 4")</f>
        <v>Zone 1</v>
      </c>
      <c r="P3253">
        <f t="shared" si="101"/>
        <v>51282</v>
      </c>
      <c r="Q3253" t="str">
        <f>VLOOKUP(C3253,Product_Master!$A:$D,3,FALSE)</f>
        <v>Clothing</v>
      </c>
    </row>
    <row r="3254" spans="1:17" x14ac:dyDescent="0.3">
      <c r="A3254" t="s">
        <v>6698</v>
      </c>
      <c r="B3254" t="s">
        <v>1421</v>
      </c>
      <c r="C3254" t="s">
        <v>83</v>
      </c>
      <c r="D3254" t="s">
        <v>171</v>
      </c>
      <c r="E3254" t="s">
        <v>172</v>
      </c>
      <c r="F3254" t="s">
        <v>173</v>
      </c>
      <c r="G3254" t="s">
        <v>200</v>
      </c>
      <c r="H3254" t="s">
        <v>6699</v>
      </c>
      <c r="I3254">
        <v>9</v>
      </c>
      <c r="J3254">
        <v>10</v>
      </c>
      <c r="K3254">
        <v>633938</v>
      </c>
      <c r="L3254" t="str">
        <f>VLOOKUP(Sales_Data!C3254,Product_Master!$A:$D,2,FALSE)</f>
        <v>Track Pants</v>
      </c>
      <c r="M3254">
        <f>VLOOKUP(C3254,Product_Master!$A:$D,4,FALSE)</f>
        <v>78264</v>
      </c>
      <c r="N3254" t="str">
        <f t="shared" si="100"/>
        <v>HIGH</v>
      </c>
      <c r="O3254" t="str" cm="1">
        <f t="array" ref="O3254">_xlfn.IFS(D3254="North","Zone 1",D3254="South","Zone 2",D3254="East","Zone 3",D3254="West","Zone 4")</f>
        <v>Zone 2</v>
      </c>
      <c r="P3254">
        <f t="shared" si="101"/>
        <v>63393.8</v>
      </c>
      <c r="Q3254" t="str">
        <f>VLOOKUP(C3254,Product_Master!$A:$D,3,FALSE)</f>
        <v>Clothing</v>
      </c>
    </row>
    <row r="3255" spans="1:17" x14ac:dyDescent="0.3">
      <c r="A3255" t="s">
        <v>6700</v>
      </c>
      <c r="B3255" t="s">
        <v>294</v>
      </c>
      <c r="C3255" t="s">
        <v>31</v>
      </c>
      <c r="D3255" t="s">
        <v>191</v>
      </c>
      <c r="E3255" t="s">
        <v>192</v>
      </c>
      <c r="F3255" t="s">
        <v>193</v>
      </c>
      <c r="G3255" t="s">
        <v>243</v>
      </c>
      <c r="H3255" t="s">
        <v>3317</v>
      </c>
      <c r="I3255">
        <v>12</v>
      </c>
      <c r="J3255">
        <v>10</v>
      </c>
      <c r="K3255">
        <v>416728</v>
      </c>
      <c r="L3255" t="str">
        <f>VLOOKUP(Sales_Data!C3255,Product_Master!$A:$D,2,FALSE)</f>
        <v>Smart Watch</v>
      </c>
      <c r="M3255">
        <f>VLOOKUP(C3255,Product_Master!$A:$D,4,FALSE)</f>
        <v>38586</v>
      </c>
      <c r="N3255" t="str">
        <f t="shared" si="100"/>
        <v>HIGH</v>
      </c>
      <c r="O3255" t="str" cm="1">
        <f t="array" ref="O3255">_xlfn.IFS(D3255="North","Zone 1",D3255="South","Zone 2",D3255="East","Zone 3",D3255="West","Zone 4")</f>
        <v>Zone 1</v>
      </c>
      <c r="P3255">
        <f t="shared" si="101"/>
        <v>41672.800000000003</v>
      </c>
      <c r="Q3255" t="str">
        <f>VLOOKUP(C3255,Product_Master!$A:$D,3,FALSE)</f>
        <v>Electronics</v>
      </c>
    </row>
    <row r="3256" spans="1:17" x14ac:dyDescent="0.3">
      <c r="A3256" t="s">
        <v>6701</v>
      </c>
      <c r="B3256" t="s">
        <v>469</v>
      </c>
      <c r="C3256" t="s">
        <v>126</v>
      </c>
      <c r="D3256" t="s">
        <v>171</v>
      </c>
      <c r="E3256" t="s">
        <v>223</v>
      </c>
      <c r="F3256" t="s">
        <v>224</v>
      </c>
      <c r="G3256" t="s">
        <v>285</v>
      </c>
      <c r="H3256" t="s">
        <v>6702</v>
      </c>
      <c r="I3256">
        <v>6</v>
      </c>
      <c r="J3256">
        <v>20</v>
      </c>
      <c r="K3256">
        <v>19776</v>
      </c>
      <c r="L3256" t="str">
        <f>VLOOKUP(Sales_Data!C3256,Product_Master!$A:$D,2,FALSE)</f>
        <v>Honey</v>
      </c>
      <c r="M3256">
        <f>VLOOKUP(C3256,Product_Master!$A:$D,4,FALSE)</f>
        <v>4120</v>
      </c>
      <c r="N3256" t="str">
        <f t="shared" si="100"/>
        <v>HIGH</v>
      </c>
      <c r="O3256" t="str" cm="1">
        <f t="array" ref="O3256">_xlfn.IFS(D3256="North","Zone 1",D3256="South","Zone 2",D3256="East","Zone 3",D3256="West","Zone 4")</f>
        <v>Zone 2</v>
      </c>
      <c r="P3256">
        <f t="shared" si="101"/>
        <v>1977.6000000000001</v>
      </c>
      <c r="Q3256" t="str">
        <f>VLOOKUP(C3256,Product_Master!$A:$D,3,FALSE)</f>
        <v>Grocery</v>
      </c>
    </row>
    <row r="3257" spans="1:17" x14ac:dyDescent="0.3">
      <c r="A3257" t="s">
        <v>6703</v>
      </c>
      <c r="B3257" t="s">
        <v>1742</v>
      </c>
      <c r="C3257" t="s">
        <v>11</v>
      </c>
      <c r="D3257" t="s">
        <v>178</v>
      </c>
      <c r="E3257" t="s">
        <v>310</v>
      </c>
      <c r="F3257" t="s">
        <v>311</v>
      </c>
      <c r="G3257" t="s">
        <v>181</v>
      </c>
      <c r="H3257" t="s">
        <v>3378</v>
      </c>
      <c r="I3257">
        <v>8</v>
      </c>
      <c r="J3257">
        <v>15</v>
      </c>
      <c r="K3257">
        <v>202313</v>
      </c>
      <c r="L3257" t="str">
        <f>VLOOKUP(Sales_Data!C3257,Product_Master!$A:$D,2,FALSE)</f>
        <v>Lenovo Laptop</v>
      </c>
      <c r="M3257">
        <f>VLOOKUP(C3257,Product_Master!$A:$D,4,FALSE)</f>
        <v>29752</v>
      </c>
      <c r="N3257" t="str">
        <f t="shared" si="100"/>
        <v>HIGH</v>
      </c>
      <c r="O3257" t="str" cm="1">
        <f t="array" ref="O3257">_xlfn.IFS(D3257="North","Zone 1",D3257="South","Zone 2",D3257="East","Zone 3",D3257="West","Zone 4")</f>
        <v>Zone 3</v>
      </c>
      <c r="P3257">
        <f t="shared" si="101"/>
        <v>20231.300000000003</v>
      </c>
      <c r="Q3257" t="str">
        <f>VLOOKUP(C3257,Product_Master!$A:$D,3,FALSE)</f>
        <v>Electronics</v>
      </c>
    </row>
    <row r="3258" spans="1:17" x14ac:dyDescent="0.3">
      <c r="A3258" t="s">
        <v>6704</v>
      </c>
      <c r="B3258" t="s">
        <v>1488</v>
      </c>
      <c r="C3258" t="s">
        <v>118</v>
      </c>
      <c r="D3258" t="s">
        <v>191</v>
      </c>
      <c r="E3258" t="s">
        <v>242</v>
      </c>
      <c r="F3258" t="s">
        <v>242</v>
      </c>
      <c r="G3258" t="s">
        <v>174</v>
      </c>
      <c r="H3258" t="s">
        <v>6705</v>
      </c>
      <c r="I3258">
        <v>8</v>
      </c>
      <c r="J3258">
        <v>20</v>
      </c>
      <c r="K3258">
        <v>92256</v>
      </c>
      <c r="L3258" t="str">
        <f>VLOOKUP(Sales_Data!C3258,Product_Master!$A:$D,2,FALSE)</f>
        <v>Juice</v>
      </c>
      <c r="M3258">
        <f>VLOOKUP(C3258,Product_Master!$A:$D,4,FALSE)</f>
        <v>14415</v>
      </c>
      <c r="N3258" t="str">
        <f t="shared" si="100"/>
        <v>HIGH</v>
      </c>
      <c r="O3258" t="str" cm="1">
        <f t="array" ref="O3258">_xlfn.IFS(D3258="North","Zone 1",D3258="South","Zone 2",D3258="East","Zone 3",D3258="West","Zone 4")</f>
        <v>Zone 1</v>
      </c>
      <c r="P3258">
        <f t="shared" si="101"/>
        <v>9225.6</v>
      </c>
      <c r="Q3258" t="str">
        <f>VLOOKUP(C3258,Product_Master!$A:$D,3,FALSE)</f>
        <v>Grocery</v>
      </c>
    </row>
    <row r="3259" spans="1:17" x14ac:dyDescent="0.3">
      <c r="A3259" t="s">
        <v>6706</v>
      </c>
      <c r="B3259" t="s">
        <v>3841</v>
      </c>
      <c r="C3259" t="s">
        <v>145</v>
      </c>
      <c r="D3259" t="s">
        <v>191</v>
      </c>
      <c r="E3259" t="s">
        <v>242</v>
      </c>
      <c r="F3259" t="s">
        <v>242</v>
      </c>
      <c r="G3259" t="s">
        <v>187</v>
      </c>
      <c r="H3259" t="s">
        <v>5241</v>
      </c>
      <c r="I3259">
        <v>4</v>
      </c>
      <c r="J3259">
        <v>15</v>
      </c>
      <c r="K3259">
        <v>60370</v>
      </c>
      <c r="L3259" t="str">
        <f>VLOOKUP(Sales_Data!C3259,Product_Master!$A:$D,2,FALSE)</f>
        <v>Badminton Racket</v>
      </c>
      <c r="M3259">
        <f>VLOOKUP(C3259,Product_Master!$A:$D,4,FALSE)</f>
        <v>17756</v>
      </c>
      <c r="N3259" t="str">
        <f t="shared" si="100"/>
        <v>HIGH</v>
      </c>
      <c r="O3259" t="str" cm="1">
        <f t="array" ref="O3259">_xlfn.IFS(D3259="North","Zone 1",D3259="South","Zone 2",D3259="East","Zone 3",D3259="West","Zone 4")</f>
        <v>Zone 1</v>
      </c>
      <c r="P3259">
        <f t="shared" si="101"/>
        <v>6037</v>
      </c>
      <c r="Q3259" t="str">
        <f>VLOOKUP(C3259,Product_Master!$A:$D,3,FALSE)</f>
        <v>Sports</v>
      </c>
    </row>
    <row r="3260" spans="1:17" x14ac:dyDescent="0.3">
      <c r="A3260" t="s">
        <v>6707</v>
      </c>
      <c r="B3260" t="s">
        <v>3714</v>
      </c>
      <c r="C3260" t="s">
        <v>4</v>
      </c>
      <c r="D3260" t="s">
        <v>191</v>
      </c>
      <c r="E3260" t="s">
        <v>238</v>
      </c>
      <c r="F3260" t="s">
        <v>238</v>
      </c>
      <c r="G3260" t="s">
        <v>315</v>
      </c>
      <c r="H3260" t="s">
        <v>6708</v>
      </c>
      <c r="I3260">
        <v>7</v>
      </c>
      <c r="J3260">
        <v>15</v>
      </c>
      <c r="K3260">
        <v>6289</v>
      </c>
      <c r="L3260" t="str">
        <f>VLOOKUP(Sales_Data!C3260,Product_Master!$A:$D,2,FALSE)</f>
        <v>Samsung TV</v>
      </c>
      <c r="M3260">
        <f>VLOOKUP(C3260,Product_Master!$A:$D,4,FALSE)</f>
        <v>1057</v>
      </c>
      <c r="N3260" t="str">
        <f t="shared" si="100"/>
        <v>MEDIUM</v>
      </c>
      <c r="O3260" t="str" cm="1">
        <f t="array" ref="O3260">_xlfn.IFS(D3260="North","Zone 1",D3260="South","Zone 2",D3260="East","Zone 3",D3260="West","Zone 4")</f>
        <v>Zone 1</v>
      </c>
      <c r="P3260">
        <f t="shared" si="101"/>
        <v>314.45000000000005</v>
      </c>
      <c r="Q3260" t="str">
        <f>VLOOKUP(C3260,Product_Master!$A:$D,3,FALSE)</f>
        <v>Electronics</v>
      </c>
    </row>
    <row r="3261" spans="1:17" x14ac:dyDescent="0.3">
      <c r="A3261" t="s">
        <v>6709</v>
      </c>
      <c r="B3261" t="s">
        <v>2281</v>
      </c>
      <c r="C3261" t="s">
        <v>149</v>
      </c>
      <c r="D3261" t="s">
        <v>197</v>
      </c>
      <c r="E3261" t="s">
        <v>210</v>
      </c>
      <c r="F3261" t="s">
        <v>211</v>
      </c>
      <c r="G3261" t="s">
        <v>269</v>
      </c>
      <c r="H3261" t="s">
        <v>6710</v>
      </c>
      <c r="I3261">
        <v>7</v>
      </c>
      <c r="J3261">
        <v>20</v>
      </c>
      <c r="K3261">
        <v>191962</v>
      </c>
      <c r="L3261" t="str">
        <f>VLOOKUP(Sales_Data!C3261,Product_Master!$A:$D,2,FALSE)</f>
        <v>Football Shoes</v>
      </c>
      <c r="M3261">
        <f>VLOOKUP(C3261,Product_Master!$A:$D,4,FALSE)</f>
        <v>34279</v>
      </c>
      <c r="N3261" t="str">
        <f t="shared" si="100"/>
        <v>HIGH</v>
      </c>
      <c r="O3261" t="str" cm="1">
        <f t="array" ref="O3261">_xlfn.IFS(D3261="North","Zone 1",D3261="South","Zone 2",D3261="East","Zone 3",D3261="West","Zone 4")</f>
        <v>Zone 4</v>
      </c>
      <c r="P3261">
        <f t="shared" si="101"/>
        <v>19196.2</v>
      </c>
      <c r="Q3261" t="str">
        <f>VLOOKUP(C3261,Product_Master!$A:$D,3,FALSE)</f>
        <v>Sports</v>
      </c>
    </row>
    <row r="3262" spans="1:17" x14ac:dyDescent="0.3">
      <c r="A3262" t="s">
        <v>6711</v>
      </c>
      <c r="B3262" t="s">
        <v>297</v>
      </c>
      <c r="C3262" t="s">
        <v>91</v>
      </c>
      <c r="D3262" t="s">
        <v>178</v>
      </c>
      <c r="E3262" t="s">
        <v>185</v>
      </c>
      <c r="F3262" t="s">
        <v>186</v>
      </c>
      <c r="G3262" t="s">
        <v>212</v>
      </c>
      <c r="H3262" t="s">
        <v>6712</v>
      </c>
      <c r="I3262">
        <v>2</v>
      </c>
      <c r="J3262">
        <v>5</v>
      </c>
      <c r="K3262">
        <v>56595</v>
      </c>
      <c r="L3262" t="str">
        <f>VLOOKUP(Sales_Data!C3262,Product_Master!$A:$D,2,FALSE)</f>
        <v>Sweater</v>
      </c>
      <c r="M3262">
        <f>VLOOKUP(C3262,Product_Master!$A:$D,4,FALSE)</f>
        <v>29787</v>
      </c>
      <c r="N3262" t="str">
        <f t="shared" si="100"/>
        <v>HIGH</v>
      </c>
      <c r="O3262" t="str" cm="1">
        <f t="array" ref="O3262">_xlfn.IFS(D3262="North","Zone 1",D3262="South","Zone 2",D3262="East","Zone 3",D3262="West","Zone 4")</f>
        <v>Zone 3</v>
      </c>
      <c r="P3262">
        <f t="shared" si="101"/>
        <v>5659.5</v>
      </c>
      <c r="Q3262" t="str">
        <f>VLOOKUP(C3262,Product_Master!$A:$D,3,FALSE)</f>
        <v>Clothing</v>
      </c>
    </row>
    <row r="3263" spans="1:17" x14ac:dyDescent="0.3">
      <c r="A3263" t="s">
        <v>6713</v>
      </c>
      <c r="B3263" t="s">
        <v>1338</v>
      </c>
      <c r="C3263" t="s">
        <v>52</v>
      </c>
      <c r="D3263" t="s">
        <v>197</v>
      </c>
      <c r="E3263" t="s">
        <v>210</v>
      </c>
      <c r="F3263" t="s">
        <v>211</v>
      </c>
      <c r="G3263" t="s">
        <v>253</v>
      </c>
      <c r="H3263" t="s">
        <v>6714</v>
      </c>
      <c r="I3263">
        <v>4</v>
      </c>
      <c r="J3263">
        <v>10</v>
      </c>
      <c r="K3263">
        <v>7538</v>
      </c>
      <c r="L3263" t="str">
        <f>VLOOKUP(Sales_Data!C3263,Product_Master!$A:$D,2,FALSE)</f>
        <v>TV Unit</v>
      </c>
      <c r="M3263">
        <f>VLOOKUP(C3263,Product_Master!$A:$D,4,FALSE)</f>
        <v>2094</v>
      </c>
      <c r="N3263" t="str">
        <f t="shared" si="100"/>
        <v>MEDIUM</v>
      </c>
      <c r="O3263" t="str" cm="1">
        <f t="array" ref="O3263">_xlfn.IFS(D3263="North","Zone 1",D3263="South","Zone 2",D3263="East","Zone 3",D3263="West","Zone 4")</f>
        <v>Zone 4</v>
      </c>
      <c r="P3263">
        <f t="shared" si="101"/>
        <v>376.90000000000003</v>
      </c>
      <c r="Q3263" t="str">
        <f>VLOOKUP(C3263,Product_Master!$A:$D,3,FALSE)</f>
        <v>Furniture</v>
      </c>
    </row>
    <row r="3264" spans="1:17" x14ac:dyDescent="0.3">
      <c r="A3264" t="s">
        <v>6715</v>
      </c>
      <c r="B3264" t="s">
        <v>463</v>
      </c>
      <c r="C3264" t="s">
        <v>62</v>
      </c>
      <c r="D3264" t="s">
        <v>191</v>
      </c>
      <c r="E3264" t="s">
        <v>242</v>
      </c>
      <c r="F3264" t="s">
        <v>242</v>
      </c>
      <c r="G3264" t="s">
        <v>253</v>
      </c>
      <c r="H3264" t="s">
        <v>6716</v>
      </c>
      <c r="I3264">
        <v>2</v>
      </c>
      <c r="J3264">
        <v>10</v>
      </c>
      <c r="K3264">
        <v>89409</v>
      </c>
      <c r="L3264" t="str">
        <f>VLOOKUP(Sales_Data!C3264,Product_Master!$A:$D,2,FALSE)</f>
        <v>Recliner</v>
      </c>
      <c r="M3264">
        <f>VLOOKUP(C3264,Product_Master!$A:$D,4,FALSE)</f>
        <v>49672</v>
      </c>
      <c r="N3264" t="str">
        <f t="shared" si="100"/>
        <v>HIGH</v>
      </c>
      <c r="O3264" t="str" cm="1">
        <f t="array" ref="O3264">_xlfn.IFS(D3264="North","Zone 1",D3264="South","Zone 2",D3264="East","Zone 3",D3264="West","Zone 4")</f>
        <v>Zone 1</v>
      </c>
      <c r="P3264">
        <f t="shared" si="101"/>
        <v>8940.9</v>
      </c>
      <c r="Q3264" t="str">
        <f>VLOOKUP(C3264,Product_Master!$A:$D,3,FALSE)</f>
        <v>Furniture</v>
      </c>
    </row>
    <row r="3265" spans="1:17" x14ac:dyDescent="0.3">
      <c r="A3265" t="s">
        <v>6717</v>
      </c>
      <c r="B3265" t="s">
        <v>363</v>
      </c>
      <c r="C3265" t="s">
        <v>89</v>
      </c>
      <c r="D3265" t="s">
        <v>178</v>
      </c>
      <c r="E3265" t="s">
        <v>179</v>
      </c>
      <c r="F3265" t="s">
        <v>180</v>
      </c>
      <c r="G3265" t="s">
        <v>174</v>
      </c>
      <c r="H3265" t="s">
        <v>6718</v>
      </c>
      <c r="I3265">
        <v>1</v>
      </c>
      <c r="J3265">
        <v>0</v>
      </c>
      <c r="K3265">
        <v>51800</v>
      </c>
      <c r="L3265" t="str">
        <f>VLOOKUP(Sales_Data!C3265,Product_Master!$A:$D,2,FALSE)</f>
        <v>Shorts</v>
      </c>
      <c r="M3265">
        <f>VLOOKUP(C3265,Product_Master!$A:$D,4,FALSE)</f>
        <v>51800</v>
      </c>
      <c r="N3265" t="str">
        <f t="shared" si="100"/>
        <v>HIGH</v>
      </c>
      <c r="O3265" t="str" cm="1">
        <f t="array" ref="O3265">_xlfn.IFS(D3265="North","Zone 1",D3265="South","Zone 2",D3265="East","Zone 3",D3265="West","Zone 4")</f>
        <v>Zone 3</v>
      </c>
      <c r="P3265">
        <f t="shared" si="101"/>
        <v>5180</v>
      </c>
      <c r="Q3265" t="str">
        <f>VLOOKUP(C3265,Product_Master!$A:$D,3,FALSE)</f>
        <v>Clothing</v>
      </c>
    </row>
    <row r="3266" spans="1:17" x14ac:dyDescent="0.3">
      <c r="A3266" t="s">
        <v>6719</v>
      </c>
      <c r="B3266" t="s">
        <v>1142</v>
      </c>
      <c r="C3266" t="s">
        <v>91</v>
      </c>
      <c r="D3266" t="s">
        <v>191</v>
      </c>
      <c r="E3266" t="s">
        <v>238</v>
      </c>
      <c r="F3266" t="s">
        <v>238</v>
      </c>
      <c r="G3266" t="s">
        <v>253</v>
      </c>
      <c r="H3266" t="s">
        <v>6720</v>
      </c>
      <c r="I3266">
        <v>12</v>
      </c>
      <c r="J3266">
        <v>20</v>
      </c>
      <c r="K3266">
        <v>285955</v>
      </c>
      <c r="L3266" t="str">
        <f>VLOOKUP(Sales_Data!C3266,Product_Master!$A:$D,2,FALSE)</f>
        <v>Sweater</v>
      </c>
      <c r="M3266">
        <f>VLOOKUP(C3266,Product_Master!$A:$D,4,FALSE)</f>
        <v>29787</v>
      </c>
      <c r="N3266" t="str">
        <f t="shared" si="100"/>
        <v>HIGH</v>
      </c>
      <c r="O3266" t="str" cm="1">
        <f t="array" ref="O3266">_xlfn.IFS(D3266="North","Zone 1",D3266="South","Zone 2",D3266="East","Zone 3",D3266="West","Zone 4")</f>
        <v>Zone 1</v>
      </c>
      <c r="P3266">
        <f t="shared" si="101"/>
        <v>28595.5</v>
      </c>
      <c r="Q3266" t="str">
        <f>VLOOKUP(C3266,Product_Master!$A:$D,3,FALSE)</f>
        <v>Clothing</v>
      </c>
    </row>
    <row r="3267" spans="1:17" x14ac:dyDescent="0.3">
      <c r="A3267" t="s">
        <v>6721</v>
      </c>
      <c r="B3267" t="s">
        <v>300</v>
      </c>
      <c r="C3267" t="s">
        <v>13</v>
      </c>
      <c r="D3267" t="s">
        <v>178</v>
      </c>
      <c r="E3267" t="s">
        <v>185</v>
      </c>
      <c r="F3267" t="s">
        <v>186</v>
      </c>
      <c r="G3267" t="s">
        <v>181</v>
      </c>
      <c r="H3267" t="s">
        <v>5271</v>
      </c>
      <c r="I3267">
        <v>10</v>
      </c>
      <c r="J3267">
        <v>20</v>
      </c>
      <c r="K3267">
        <v>213696</v>
      </c>
      <c r="L3267" t="str">
        <f>VLOOKUP(Sales_Data!C3267,Product_Master!$A:$D,2,FALSE)</f>
        <v>iPhone</v>
      </c>
      <c r="M3267">
        <f>VLOOKUP(C3267,Product_Master!$A:$D,4,FALSE)</f>
        <v>26712</v>
      </c>
      <c r="N3267" t="str">
        <f t="shared" ref="N3267:N3330" si="102">IF(K3267&gt;15000,"HIGH",IF(K3267&gt;=5000,"MEDIUM","LOW"))</f>
        <v>HIGH</v>
      </c>
      <c r="O3267" t="str" cm="1">
        <f t="array" ref="O3267">_xlfn.IFS(D3267="North","Zone 1",D3267="South","Zone 2",D3267="East","Zone 3",D3267="West","Zone 4")</f>
        <v>Zone 3</v>
      </c>
      <c r="P3267">
        <f t="shared" ref="P3267:P3330" si="103">IF(N3267="HIGH",K3267*10%,IF(N3267="MEDIUM",K3267*5%,K3267*2%))</f>
        <v>21369.600000000002</v>
      </c>
      <c r="Q3267" t="str">
        <f>VLOOKUP(C3267,Product_Master!$A:$D,3,FALSE)</f>
        <v>Electronics</v>
      </c>
    </row>
    <row r="3268" spans="1:17" x14ac:dyDescent="0.3">
      <c r="A3268" t="s">
        <v>6722</v>
      </c>
      <c r="B3268" t="s">
        <v>1117</v>
      </c>
      <c r="C3268" t="s">
        <v>81</v>
      </c>
      <c r="D3268" t="s">
        <v>171</v>
      </c>
      <c r="E3268" t="s">
        <v>172</v>
      </c>
      <c r="F3268" t="s">
        <v>173</v>
      </c>
      <c r="G3268" t="s">
        <v>262</v>
      </c>
      <c r="H3268" t="s">
        <v>5288</v>
      </c>
      <c r="I3268">
        <v>10</v>
      </c>
      <c r="J3268">
        <v>10</v>
      </c>
      <c r="K3268">
        <v>297378</v>
      </c>
      <c r="L3268" t="str">
        <f>VLOOKUP(Sales_Data!C3268,Product_Master!$A:$D,2,FALSE)</f>
        <v>Blazer</v>
      </c>
      <c r="M3268">
        <f>VLOOKUP(C3268,Product_Master!$A:$D,4,FALSE)</f>
        <v>33042</v>
      </c>
      <c r="N3268" t="str">
        <f t="shared" si="102"/>
        <v>HIGH</v>
      </c>
      <c r="O3268" t="str" cm="1">
        <f t="array" ref="O3268">_xlfn.IFS(D3268="North","Zone 1",D3268="South","Zone 2",D3268="East","Zone 3",D3268="West","Zone 4")</f>
        <v>Zone 2</v>
      </c>
      <c r="P3268">
        <f t="shared" si="103"/>
        <v>29737.800000000003</v>
      </c>
      <c r="Q3268" t="str">
        <f>VLOOKUP(C3268,Product_Master!$A:$D,3,FALSE)</f>
        <v>Clothing</v>
      </c>
    </row>
    <row r="3269" spans="1:17" x14ac:dyDescent="0.3">
      <c r="A3269" t="s">
        <v>6723</v>
      </c>
      <c r="B3269" t="s">
        <v>2278</v>
      </c>
      <c r="C3269" t="s">
        <v>17</v>
      </c>
      <c r="D3269" t="s">
        <v>171</v>
      </c>
      <c r="E3269" t="s">
        <v>204</v>
      </c>
      <c r="F3269" t="s">
        <v>205</v>
      </c>
      <c r="G3269" t="s">
        <v>181</v>
      </c>
      <c r="H3269" t="s">
        <v>6724</v>
      </c>
      <c r="I3269">
        <v>9</v>
      </c>
      <c r="J3269">
        <v>10</v>
      </c>
      <c r="K3269">
        <v>542254</v>
      </c>
      <c r="L3269" t="str">
        <f>VLOOKUP(Sales_Data!C3269,Product_Master!$A:$D,2,FALSE)</f>
        <v>Printer</v>
      </c>
      <c r="M3269">
        <f>VLOOKUP(C3269,Product_Master!$A:$D,4,FALSE)</f>
        <v>66945</v>
      </c>
      <c r="N3269" t="str">
        <f t="shared" si="102"/>
        <v>HIGH</v>
      </c>
      <c r="O3269" t="str" cm="1">
        <f t="array" ref="O3269">_xlfn.IFS(D3269="North","Zone 1",D3269="South","Zone 2",D3269="East","Zone 3",D3269="West","Zone 4")</f>
        <v>Zone 2</v>
      </c>
      <c r="P3269">
        <f t="shared" si="103"/>
        <v>54225.4</v>
      </c>
      <c r="Q3269" t="str">
        <f>VLOOKUP(C3269,Product_Master!$A:$D,3,FALSE)</f>
        <v>Electronics</v>
      </c>
    </row>
    <row r="3270" spans="1:17" x14ac:dyDescent="0.3">
      <c r="A3270" t="s">
        <v>6725</v>
      </c>
      <c r="B3270" t="s">
        <v>2452</v>
      </c>
      <c r="C3270" t="s">
        <v>91</v>
      </c>
      <c r="D3270" t="s">
        <v>171</v>
      </c>
      <c r="E3270" t="s">
        <v>172</v>
      </c>
      <c r="F3270" t="s">
        <v>173</v>
      </c>
      <c r="G3270" t="s">
        <v>262</v>
      </c>
      <c r="H3270" t="s">
        <v>6726</v>
      </c>
      <c r="I3270">
        <v>3</v>
      </c>
      <c r="J3270">
        <v>0</v>
      </c>
      <c r="K3270">
        <v>89361</v>
      </c>
      <c r="L3270" t="str">
        <f>VLOOKUP(Sales_Data!C3270,Product_Master!$A:$D,2,FALSE)</f>
        <v>Sweater</v>
      </c>
      <c r="M3270">
        <f>VLOOKUP(C3270,Product_Master!$A:$D,4,FALSE)</f>
        <v>29787</v>
      </c>
      <c r="N3270" t="str">
        <f t="shared" si="102"/>
        <v>HIGH</v>
      </c>
      <c r="O3270" t="str" cm="1">
        <f t="array" ref="O3270">_xlfn.IFS(D3270="North","Zone 1",D3270="South","Zone 2",D3270="East","Zone 3",D3270="West","Zone 4")</f>
        <v>Zone 2</v>
      </c>
      <c r="P3270">
        <f t="shared" si="103"/>
        <v>8936.1</v>
      </c>
      <c r="Q3270" t="str">
        <f>VLOOKUP(C3270,Product_Master!$A:$D,3,FALSE)</f>
        <v>Clothing</v>
      </c>
    </row>
    <row r="3271" spans="1:17" x14ac:dyDescent="0.3">
      <c r="A3271" t="s">
        <v>6727</v>
      </c>
      <c r="B3271" t="s">
        <v>1693</v>
      </c>
      <c r="C3271" t="s">
        <v>126</v>
      </c>
      <c r="D3271" t="s">
        <v>191</v>
      </c>
      <c r="E3271" t="s">
        <v>238</v>
      </c>
      <c r="F3271" t="s">
        <v>238</v>
      </c>
      <c r="G3271" t="s">
        <v>269</v>
      </c>
      <c r="H3271" t="s">
        <v>6500</v>
      </c>
      <c r="I3271">
        <v>4</v>
      </c>
      <c r="J3271">
        <v>15</v>
      </c>
      <c r="K3271">
        <v>14008</v>
      </c>
      <c r="L3271" t="str">
        <f>VLOOKUP(Sales_Data!C3271,Product_Master!$A:$D,2,FALSE)</f>
        <v>Honey</v>
      </c>
      <c r="M3271">
        <f>VLOOKUP(C3271,Product_Master!$A:$D,4,FALSE)</f>
        <v>4120</v>
      </c>
      <c r="N3271" t="str">
        <f t="shared" si="102"/>
        <v>MEDIUM</v>
      </c>
      <c r="O3271" t="str" cm="1">
        <f t="array" ref="O3271">_xlfn.IFS(D3271="North","Zone 1",D3271="South","Zone 2",D3271="East","Zone 3",D3271="West","Zone 4")</f>
        <v>Zone 1</v>
      </c>
      <c r="P3271">
        <f t="shared" si="103"/>
        <v>700.40000000000009</v>
      </c>
      <c r="Q3271" t="str">
        <f>VLOOKUP(C3271,Product_Master!$A:$D,3,FALSE)</f>
        <v>Grocery</v>
      </c>
    </row>
    <row r="3272" spans="1:17" x14ac:dyDescent="0.3">
      <c r="A3272" t="s">
        <v>6728</v>
      </c>
      <c r="B3272" t="s">
        <v>1475</v>
      </c>
      <c r="C3272" t="s">
        <v>149</v>
      </c>
      <c r="D3272" t="s">
        <v>178</v>
      </c>
      <c r="E3272" t="s">
        <v>185</v>
      </c>
      <c r="F3272" t="s">
        <v>186</v>
      </c>
      <c r="G3272" t="s">
        <v>243</v>
      </c>
      <c r="H3272" t="s">
        <v>1260</v>
      </c>
      <c r="I3272">
        <v>7</v>
      </c>
      <c r="J3272">
        <v>0</v>
      </c>
      <c r="K3272">
        <v>239953</v>
      </c>
      <c r="L3272" t="str">
        <f>VLOOKUP(Sales_Data!C3272,Product_Master!$A:$D,2,FALSE)</f>
        <v>Football Shoes</v>
      </c>
      <c r="M3272">
        <f>VLOOKUP(C3272,Product_Master!$A:$D,4,FALSE)</f>
        <v>34279</v>
      </c>
      <c r="N3272" t="str">
        <f t="shared" si="102"/>
        <v>HIGH</v>
      </c>
      <c r="O3272" t="str" cm="1">
        <f t="array" ref="O3272">_xlfn.IFS(D3272="North","Zone 1",D3272="South","Zone 2",D3272="East","Zone 3",D3272="West","Zone 4")</f>
        <v>Zone 3</v>
      </c>
      <c r="P3272">
        <f t="shared" si="103"/>
        <v>23995.300000000003</v>
      </c>
      <c r="Q3272" t="str">
        <f>VLOOKUP(C3272,Product_Master!$A:$D,3,FALSE)</f>
        <v>Sports</v>
      </c>
    </row>
    <row r="3273" spans="1:17" x14ac:dyDescent="0.3">
      <c r="A3273" t="s">
        <v>6729</v>
      </c>
      <c r="B3273" t="s">
        <v>1671</v>
      </c>
      <c r="C3273" t="s">
        <v>97</v>
      </c>
      <c r="D3273" t="s">
        <v>197</v>
      </c>
      <c r="E3273" t="s">
        <v>198</v>
      </c>
      <c r="F3273" t="s">
        <v>199</v>
      </c>
      <c r="G3273" t="s">
        <v>315</v>
      </c>
      <c r="H3273" t="s">
        <v>6730</v>
      </c>
      <c r="I3273">
        <v>11</v>
      </c>
      <c r="J3273">
        <v>15</v>
      </c>
      <c r="K3273">
        <v>198640</v>
      </c>
      <c r="L3273" t="str">
        <f>VLOOKUP(Sales_Data!C3273,Product_Master!$A:$D,2,FALSE)</f>
        <v>Rice</v>
      </c>
      <c r="M3273">
        <f>VLOOKUP(C3273,Product_Master!$A:$D,4,FALSE)</f>
        <v>21245</v>
      </c>
      <c r="N3273" t="str">
        <f t="shared" si="102"/>
        <v>HIGH</v>
      </c>
      <c r="O3273" t="str" cm="1">
        <f t="array" ref="O3273">_xlfn.IFS(D3273="North","Zone 1",D3273="South","Zone 2",D3273="East","Zone 3",D3273="West","Zone 4")</f>
        <v>Zone 4</v>
      </c>
      <c r="P3273">
        <f t="shared" si="103"/>
        <v>19864</v>
      </c>
      <c r="Q3273" t="str">
        <f>VLOOKUP(C3273,Product_Master!$A:$D,3,FALSE)</f>
        <v>Grocery</v>
      </c>
    </row>
    <row r="3274" spans="1:17" x14ac:dyDescent="0.3">
      <c r="A3274" t="s">
        <v>6731</v>
      </c>
      <c r="B3274" t="s">
        <v>1862</v>
      </c>
      <c r="C3274" t="s">
        <v>64</v>
      </c>
      <c r="D3274" t="s">
        <v>191</v>
      </c>
      <c r="E3274" t="s">
        <v>192</v>
      </c>
      <c r="F3274" t="s">
        <v>193</v>
      </c>
      <c r="G3274" t="s">
        <v>174</v>
      </c>
      <c r="H3274" t="s">
        <v>6732</v>
      </c>
      <c r="I3274">
        <v>11</v>
      </c>
      <c r="J3274">
        <v>10</v>
      </c>
      <c r="K3274">
        <v>450351</v>
      </c>
      <c r="L3274" t="str">
        <f>VLOOKUP(Sales_Data!C3274,Product_Master!$A:$D,2,FALSE)</f>
        <v>Stool</v>
      </c>
      <c r="M3274">
        <f>VLOOKUP(C3274,Product_Master!$A:$D,4,FALSE)</f>
        <v>45490</v>
      </c>
      <c r="N3274" t="str">
        <f t="shared" si="102"/>
        <v>HIGH</v>
      </c>
      <c r="O3274" t="str" cm="1">
        <f t="array" ref="O3274">_xlfn.IFS(D3274="North","Zone 1",D3274="South","Zone 2",D3274="East","Zone 3",D3274="West","Zone 4")</f>
        <v>Zone 1</v>
      </c>
      <c r="P3274">
        <f t="shared" si="103"/>
        <v>45035.100000000006</v>
      </c>
      <c r="Q3274" t="str">
        <f>VLOOKUP(C3274,Product_Master!$A:$D,3,FALSE)</f>
        <v>Furniture</v>
      </c>
    </row>
    <row r="3275" spans="1:17" x14ac:dyDescent="0.3">
      <c r="A3275" t="s">
        <v>6733</v>
      </c>
      <c r="B3275" t="s">
        <v>1262</v>
      </c>
      <c r="C3275" t="s">
        <v>44</v>
      </c>
      <c r="D3275" t="s">
        <v>191</v>
      </c>
      <c r="E3275" t="s">
        <v>242</v>
      </c>
      <c r="F3275" t="s">
        <v>242</v>
      </c>
      <c r="G3275" t="s">
        <v>206</v>
      </c>
      <c r="H3275" t="s">
        <v>6734</v>
      </c>
      <c r="I3275">
        <v>2</v>
      </c>
      <c r="J3275">
        <v>5</v>
      </c>
      <c r="K3275">
        <v>142517</v>
      </c>
      <c r="L3275" t="str">
        <f>VLOOKUP(Sales_Data!C3275,Product_Master!$A:$D,2,FALSE)</f>
        <v>Bookshelf</v>
      </c>
      <c r="M3275">
        <f>VLOOKUP(C3275,Product_Master!$A:$D,4,FALSE)</f>
        <v>75009</v>
      </c>
      <c r="N3275" t="str">
        <f t="shared" si="102"/>
        <v>HIGH</v>
      </c>
      <c r="O3275" t="str" cm="1">
        <f t="array" ref="O3275">_xlfn.IFS(D3275="North","Zone 1",D3275="South","Zone 2",D3275="East","Zone 3",D3275="West","Zone 4")</f>
        <v>Zone 1</v>
      </c>
      <c r="P3275">
        <f t="shared" si="103"/>
        <v>14251.7</v>
      </c>
      <c r="Q3275" t="str">
        <f>VLOOKUP(C3275,Product_Master!$A:$D,3,FALSE)</f>
        <v>Furniture</v>
      </c>
    </row>
    <row r="3276" spans="1:17" x14ac:dyDescent="0.3">
      <c r="A3276" t="s">
        <v>6735</v>
      </c>
      <c r="B3276" t="s">
        <v>1752</v>
      </c>
      <c r="C3276" t="s">
        <v>33</v>
      </c>
      <c r="D3276" t="s">
        <v>197</v>
      </c>
      <c r="E3276" t="s">
        <v>260</v>
      </c>
      <c r="F3276" t="s">
        <v>261</v>
      </c>
      <c r="G3276" t="s">
        <v>257</v>
      </c>
      <c r="H3276" t="s">
        <v>6736</v>
      </c>
      <c r="I3276">
        <v>2</v>
      </c>
      <c r="J3276">
        <v>0</v>
      </c>
      <c r="K3276">
        <v>118440</v>
      </c>
      <c r="L3276" t="str">
        <f>VLOOKUP(Sales_Data!C3276,Product_Master!$A:$D,2,FALSE)</f>
        <v>Headphones</v>
      </c>
      <c r="M3276">
        <f>VLOOKUP(C3276,Product_Master!$A:$D,4,FALSE)</f>
        <v>59220</v>
      </c>
      <c r="N3276" t="str">
        <f t="shared" si="102"/>
        <v>HIGH</v>
      </c>
      <c r="O3276" t="str" cm="1">
        <f t="array" ref="O3276">_xlfn.IFS(D3276="North","Zone 1",D3276="South","Zone 2",D3276="East","Zone 3",D3276="West","Zone 4")</f>
        <v>Zone 4</v>
      </c>
      <c r="P3276">
        <f t="shared" si="103"/>
        <v>11844</v>
      </c>
      <c r="Q3276" t="str">
        <f>VLOOKUP(C3276,Product_Master!$A:$D,3,FALSE)</f>
        <v>Electronics</v>
      </c>
    </row>
    <row r="3277" spans="1:17" x14ac:dyDescent="0.3">
      <c r="A3277" t="s">
        <v>6737</v>
      </c>
      <c r="B3277" t="s">
        <v>2250</v>
      </c>
      <c r="C3277" t="s">
        <v>21</v>
      </c>
      <c r="D3277" t="s">
        <v>191</v>
      </c>
      <c r="E3277" t="s">
        <v>238</v>
      </c>
      <c r="F3277" t="s">
        <v>238</v>
      </c>
      <c r="G3277" t="s">
        <v>228</v>
      </c>
      <c r="H3277" t="s">
        <v>2893</v>
      </c>
      <c r="I3277">
        <v>2</v>
      </c>
      <c r="J3277">
        <v>10</v>
      </c>
      <c r="K3277">
        <v>87364</v>
      </c>
      <c r="L3277" t="str">
        <f>VLOOKUP(Sales_Data!C3277,Product_Master!$A:$D,2,FALSE)</f>
        <v>Air Conditioner</v>
      </c>
      <c r="M3277">
        <f>VLOOKUP(C3277,Product_Master!$A:$D,4,FALSE)</f>
        <v>48536</v>
      </c>
      <c r="N3277" t="str">
        <f t="shared" si="102"/>
        <v>HIGH</v>
      </c>
      <c r="O3277" t="str" cm="1">
        <f t="array" ref="O3277">_xlfn.IFS(D3277="North","Zone 1",D3277="South","Zone 2",D3277="East","Zone 3",D3277="West","Zone 4")</f>
        <v>Zone 1</v>
      </c>
      <c r="P3277">
        <f t="shared" si="103"/>
        <v>8736.4</v>
      </c>
      <c r="Q3277" t="str">
        <f>VLOOKUP(C3277,Product_Master!$A:$D,3,FALSE)</f>
        <v>Electronics</v>
      </c>
    </row>
    <row r="3278" spans="1:17" x14ac:dyDescent="0.3">
      <c r="A3278" t="s">
        <v>6738</v>
      </c>
      <c r="B3278" t="s">
        <v>1421</v>
      </c>
      <c r="C3278" t="s">
        <v>112</v>
      </c>
      <c r="D3278" t="s">
        <v>171</v>
      </c>
      <c r="E3278" t="s">
        <v>172</v>
      </c>
      <c r="F3278" t="s">
        <v>173</v>
      </c>
      <c r="G3278" t="s">
        <v>219</v>
      </c>
      <c r="H3278" t="s">
        <v>6739</v>
      </c>
      <c r="I3278">
        <v>1</v>
      </c>
      <c r="J3278">
        <v>5</v>
      </c>
      <c r="K3278">
        <v>4063</v>
      </c>
      <c r="L3278" t="str">
        <f>VLOOKUP(Sales_Data!C3278,Product_Master!$A:$D,2,FALSE)</f>
        <v>Pasta</v>
      </c>
      <c r="M3278">
        <f>VLOOKUP(C3278,Product_Master!$A:$D,4,FALSE)</f>
        <v>4277</v>
      </c>
      <c r="N3278" t="str">
        <f t="shared" si="102"/>
        <v>LOW</v>
      </c>
      <c r="O3278" t="str" cm="1">
        <f t="array" ref="O3278">_xlfn.IFS(D3278="North","Zone 1",D3278="South","Zone 2",D3278="East","Zone 3",D3278="West","Zone 4")</f>
        <v>Zone 2</v>
      </c>
      <c r="P3278">
        <f t="shared" si="103"/>
        <v>81.260000000000005</v>
      </c>
      <c r="Q3278" t="str">
        <f>VLOOKUP(C3278,Product_Master!$A:$D,3,FALSE)</f>
        <v>Grocery</v>
      </c>
    </row>
    <row r="3279" spans="1:17" x14ac:dyDescent="0.3">
      <c r="A3279" t="s">
        <v>6740</v>
      </c>
      <c r="B3279" t="s">
        <v>4376</v>
      </c>
      <c r="C3279" t="s">
        <v>31</v>
      </c>
      <c r="D3279" t="s">
        <v>197</v>
      </c>
      <c r="E3279" t="s">
        <v>210</v>
      </c>
      <c r="F3279" t="s">
        <v>211</v>
      </c>
      <c r="G3279" t="s">
        <v>262</v>
      </c>
      <c r="H3279" t="s">
        <v>6031</v>
      </c>
      <c r="I3279">
        <v>7</v>
      </c>
      <c r="J3279">
        <v>15</v>
      </c>
      <c r="K3279">
        <v>229586</v>
      </c>
      <c r="L3279" t="str">
        <f>VLOOKUP(Sales_Data!C3279,Product_Master!$A:$D,2,FALSE)</f>
        <v>Smart Watch</v>
      </c>
      <c r="M3279">
        <f>VLOOKUP(C3279,Product_Master!$A:$D,4,FALSE)</f>
        <v>38586</v>
      </c>
      <c r="N3279" t="str">
        <f t="shared" si="102"/>
        <v>HIGH</v>
      </c>
      <c r="O3279" t="str" cm="1">
        <f t="array" ref="O3279">_xlfn.IFS(D3279="North","Zone 1",D3279="South","Zone 2",D3279="East","Zone 3",D3279="West","Zone 4")</f>
        <v>Zone 4</v>
      </c>
      <c r="P3279">
        <f t="shared" si="103"/>
        <v>22958.600000000002</v>
      </c>
      <c r="Q3279" t="str">
        <f>VLOOKUP(C3279,Product_Master!$A:$D,3,FALSE)</f>
        <v>Electronics</v>
      </c>
    </row>
    <row r="3280" spans="1:17" x14ac:dyDescent="0.3">
      <c r="A3280" t="s">
        <v>6741</v>
      </c>
      <c r="B3280" t="s">
        <v>1441</v>
      </c>
      <c r="C3280" t="s">
        <v>81</v>
      </c>
      <c r="D3280" t="s">
        <v>191</v>
      </c>
      <c r="E3280" t="s">
        <v>238</v>
      </c>
      <c r="F3280" t="s">
        <v>238</v>
      </c>
      <c r="G3280" t="s">
        <v>228</v>
      </c>
      <c r="H3280" t="s">
        <v>6742</v>
      </c>
      <c r="I3280">
        <v>1</v>
      </c>
      <c r="J3280">
        <v>5</v>
      </c>
      <c r="K3280">
        <v>31389</v>
      </c>
      <c r="L3280" t="str">
        <f>VLOOKUP(Sales_Data!C3280,Product_Master!$A:$D,2,FALSE)</f>
        <v>Blazer</v>
      </c>
      <c r="M3280">
        <f>VLOOKUP(C3280,Product_Master!$A:$D,4,FALSE)</f>
        <v>33042</v>
      </c>
      <c r="N3280" t="str">
        <f t="shared" si="102"/>
        <v>HIGH</v>
      </c>
      <c r="O3280" t="str" cm="1">
        <f t="array" ref="O3280">_xlfn.IFS(D3280="North","Zone 1",D3280="South","Zone 2",D3280="East","Zone 3",D3280="West","Zone 4")</f>
        <v>Zone 1</v>
      </c>
      <c r="P3280">
        <f t="shared" si="103"/>
        <v>3138.9</v>
      </c>
      <c r="Q3280" t="str">
        <f>VLOOKUP(C3280,Product_Master!$A:$D,3,FALSE)</f>
        <v>Clothing</v>
      </c>
    </row>
    <row r="3281" spans="1:17" x14ac:dyDescent="0.3">
      <c r="A3281" t="s">
        <v>6743</v>
      </c>
      <c r="B3281" t="s">
        <v>177</v>
      </c>
      <c r="C3281" t="s">
        <v>46</v>
      </c>
      <c r="D3281" t="s">
        <v>178</v>
      </c>
      <c r="E3281" t="s">
        <v>185</v>
      </c>
      <c r="F3281" t="s">
        <v>186</v>
      </c>
      <c r="G3281" t="s">
        <v>200</v>
      </c>
      <c r="H3281" t="s">
        <v>5525</v>
      </c>
      <c r="I3281">
        <v>9</v>
      </c>
      <c r="J3281">
        <v>20</v>
      </c>
      <c r="K3281">
        <v>449373</v>
      </c>
      <c r="L3281" t="str">
        <f>VLOOKUP(Sales_Data!C3281,Product_Master!$A:$D,2,FALSE)</f>
        <v>Wardrobe</v>
      </c>
      <c r="M3281">
        <f>VLOOKUP(C3281,Product_Master!$A:$D,4,FALSE)</f>
        <v>62413</v>
      </c>
      <c r="N3281" t="str">
        <f t="shared" si="102"/>
        <v>HIGH</v>
      </c>
      <c r="O3281" t="str" cm="1">
        <f t="array" ref="O3281">_xlfn.IFS(D3281="North","Zone 1",D3281="South","Zone 2",D3281="East","Zone 3",D3281="West","Zone 4")</f>
        <v>Zone 3</v>
      </c>
      <c r="P3281">
        <f t="shared" si="103"/>
        <v>44937.3</v>
      </c>
      <c r="Q3281" t="str">
        <f>VLOOKUP(C3281,Product_Master!$A:$D,3,FALSE)</f>
        <v>Furniture</v>
      </c>
    </row>
    <row r="3282" spans="1:17" x14ac:dyDescent="0.3">
      <c r="A3282" t="s">
        <v>6744</v>
      </c>
      <c r="B3282" t="s">
        <v>425</v>
      </c>
      <c r="C3282" t="s">
        <v>87</v>
      </c>
      <c r="D3282" t="s">
        <v>171</v>
      </c>
      <c r="E3282" t="s">
        <v>204</v>
      </c>
      <c r="F3282" t="s">
        <v>205</v>
      </c>
      <c r="G3282" t="s">
        <v>200</v>
      </c>
      <c r="H3282" t="s">
        <v>6745</v>
      </c>
      <c r="I3282">
        <v>5</v>
      </c>
      <c r="J3282">
        <v>15</v>
      </c>
      <c r="K3282">
        <v>85973</v>
      </c>
      <c r="L3282" t="str">
        <f>VLOOKUP(Sales_Data!C3282,Product_Master!$A:$D,2,FALSE)</f>
        <v>Hoodie</v>
      </c>
      <c r="M3282">
        <f>VLOOKUP(C3282,Product_Master!$A:$D,4,FALSE)</f>
        <v>20229</v>
      </c>
      <c r="N3282" t="str">
        <f t="shared" si="102"/>
        <v>HIGH</v>
      </c>
      <c r="O3282" t="str" cm="1">
        <f t="array" ref="O3282">_xlfn.IFS(D3282="North","Zone 1",D3282="South","Zone 2",D3282="East","Zone 3",D3282="West","Zone 4")</f>
        <v>Zone 2</v>
      </c>
      <c r="P3282">
        <f t="shared" si="103"/>
        <v>8597.3000000000011</v>
      </c>
      <c r="Q3282" t="str">
        <f>VLOOKUP(C3282,Product_Master!$A:$D,3,FALSE)</f>
        <v>Clothing</v>
      </c>
    </row>
    <row r="3283" spans="1:17" x14ac:dyDescent="0.3">
      <c r="A3283" t="s">
        <v>6746</v>
      </c>
      <c r="B3283" t="s">
        <v>1504</v>
      </c>
      <c r="C3283" t="s">
        <v>56</v>
      </c>
      <c r="D3283" t="s">
        <v>191</v>
      </c>
      <c r="E3283" t="s">
        <v>242</v>
      </c>
      <c r="F3283" t="s">
        <v>242</v>
      </c>
      <c r="G3283" t="s">
        <v>285</v>
      </c>
      <c r="H3283" t="s">
        <v>601</v>
      </c>
      <c r="I3283">
        <v>12</v>
      </c>
      <c r="J3283">
        <v>5</v>
      </c>
      <c r="K3283">
        <v>262804</v>
      </c>
      <c r="L3283" t="str">
        <f>VLOOKUP(Sales_Data!C3283,Product_Master!$A:$D,2,FALSE)</f>
        <v>Computer Desk</v>
      </c>
      <c r="M3283">
        <f>VLOOKUP(C3283,Product_Master!$A:$D,4,FALSE)</f>
        <v>23053</v>
      </c>
      <c r="N3283" t="str">
        <f t="shared" si="102"/>
        <v>HIGH</v>
      </c>
      <c r="O3283" t="str" cm="1">
        <f t="array" ref="O3283">_xlfn.IFS(D3283="North","Zone 1",D3283="South","Zone 2",D3283="East","Zone 3",D3283="West","Zone 4")</f>
        <v>Zone 1</v>
      </c>
      <c r="P3283">
        <f t="shared" si="103"/>
        <v>26280.400000000001</v>
      </c>
      <c r="Q3283" t="str">
        <f>VLOOKUP(C3283,Product_Master!$A:$D,3,FALSE)</f>
        <v>Furniture</v>
      </c>
    </row>
    <row r="3284" spans="1:17" x14ac:dyDescent="0.3">
      <c r="A3284" t="s">
        <v>6747</v>
      </c>
      <c r="B3284" t="s">
        <v>592</v>
      </c>
      <c r="C3284" t="s">
        <v>33</v>
      </c>
      <c r="D3284" t="s">
        <v>191</v>
      </c>
      <c r="E3284" t="s">
        <v>238</v>
      </c>
      <c r="F3284" t="s">
        <v>238</v>
      </c>
      <c r="G3284" t="s">
        <v>206</v>
      </c>
      <c r="H3284" t="s">
        <v>5093</v>
      </c>
      <c r="I3284">
        <v>7</v>
      </c>
      <c r="J3284">
        <v>15</v>
      </c>
      <c r="K3284">
        <v>352359</v>
      </c>
      <c r="L3284" t="str">
        <f>VLOOKUP(Sales_Data!C3284,Product_Master!$A:$D,2,FALSE)</f>
        <v>Headphones</v>
      </c>
      <c r="M3284">
        <f>VLOOKUP(C3284,Product_Master!$A:$D,4,FALSE)</f>
        <v>59220</v>
      </c>
      <c r="N3284" t="str">
        <f t="shared" si="102"/>
        <v>HIGH</v>
      </c>
      <c r="O3284" t="str" cm="1">
        <f t="array" ref="O3284">_xlfn.IFS(D3284="North","Zone 1",D3284="South","Zone 2",D3284="East","Zone 3",D3284="West","Zone 4")</f>
        <v>Zone 1</v>
      </c>
      <c r="P3284">
        <f t="shared" si="103"/>
        <v>35235.9</v>
      </c>
      <c r="Q3284" t="str">
        <f>VLOOKUP(C3284,Product_Master!$A:$D,3,FALSE)</f>
        <v>Electronics</v>
      </c>
    </row>
    <row r="3285" spans="1:17" x14ac:dyDescent="0.3">
      <c r="A3285" t="s">
        <v>6748</v>
      </c>
      <c r="B3285" t="s">
        <v>926</v>
      </c>
      <c r="C3285" t="s">
        <v>44</v>
      </c>
      <c r="D3285" t="s">
        <v>171</v>
      </c>
      <c r="E3285" t="s">
        <v>172</v>
      </c>
      <c r="F3285" t="s">
        <v>173</v>
      </c>
      <c r="G3285" t="s">
        <v>212</v>
      </c>
      <c r="H3285" t="s">
        <v>6749</v>
      </c>
      <c r="I3285">
        <v>7</v>
      </c>
      <c r="J3285">
        <v>15</v>
      </c>
      <c r="K3285">
        <v>446303</v>
      </c>
      <c r="L3285" t="str">
        <f>VLOOKUP(Sales_Data!C3285,Product_Master!$A:$D,2,FALSE)</f>
        <v>Bookshelf</v>
      </c>
      <c r="M3285">
        <f>VLOOKUP(C3285,Product_Master!$A:$D,4,FALSE)</f>
        <v>75009</v>
      </c>
      <c r="N3285" t="str">
        <f t="shared" si="102"/>
        <v>HIGH</v>
      </c>
      <c r="O3285" t="str" cm="1">
        <f t="array" ref="O3285">_xlfn.IFS(D3285="North","Zone 1",D3285="South","Zone 2",D3285="East","Zone 3",D3285="West","Zone 4")</f>
        <v>Zone 2</v>
      </c>
      <c r="P3285">
        <f t="shared" si="103"/>
        <v>44630.3</v>
      </c>
      <c r="Q3285" t="str">
        <f>VLOOKUP(C3285,Product_Master!$A:$D,3,FALSE)</f>
        <v>Furniture</v>
      </c>
    </row>
    <row r="3286" spans="1:17" x14ac:dyDescent="0.3">
      <c r="A3286" t="s">
        <v>6750</v>
      </c>
      <c r="B3286" t="s">
        <v>1811</v>
      </c>
      <c r="C3286" t="s">
        <v>87</v>
      </c>
      <c r="D3286" t="s">
        <v>197</v>
      </c>
      <c r="E3286" t="s">
        <v>260</v>
      </c>
      <c r="F3286" t="s">
        <v>261</v>
      </c>
      <c r="G3286" t="s">
        <v>315</v>
      </c>
      <c r="H3286" t="s">
        <v>3378</v>
      </c>
      <c r="I3286">
        <v>1</v>
      </c>
      <c r="J3286">
        <v>20</v>
      </c>
      <c r="K3286">
        <v>16183</v>
      </c>
      <c r="L3286" t="str">
        <f>VLOOKUP(Sales_Data!C3286,Product_Master!$A:$D,2,FALSE)</f>
        <v>Hoodie</v>
      </c>
      <c r="M3286">
        <f>VLOOKUP(C3286,Product_Master!$A:$D,4,FALSE)</f>
        <v>20229</v>
      </c>
      <c r="N3286" t="str">
        <f t="shared" si="102"/>
        <v>HIGH</v>
      </c>
      <c r="O3286" t="str" cm="1">
        <f t="array" ref="O3286">_xlfn.IFS(D3286="North","Zone 1",D3286="South","Zone 2",D3286="East","Zone 3",D3286="West","Zone 4")</f>
        <v>Zone 4</v>
      </c>
      <c r="P3286">
        <f t="shared" si="103"/>
        <v>1618.3000000000002</v>
      </c>
      <c r="Q3286" t="str">
        <f>VLOOKUP(C3286,Product_Master!$A:$D,3,FALSE)</f>
        <v>Clothing</v>
      </c>
    </row>
    <row r="3287" spans="1:17" x14ac:dyDescent="0.3">
      <c r="A3287" t="s">
        <v>6751</v>
      </c>
      <c r="B3287" t="s">
        <v>275</v>
      </c>
      <c r="C3287" t="s">
        <v>104</v>
      </c>
      <c r="D3287" t="s">
        <v>197</v>
      </c>
      <c r="E3287" t="s">
        <v>260</v>
      </c>
      <c r="F3287" t="s">
        <v>261</v>
      </c>
      <c r="G3287" t="s">
        <v>200</v>
      </c>
      <c r="H3287" t="s">
        <v>6752</v>
      </c>
      <c r="I3287">
        <v>12</v>
      </c>
      <c r="J3287">
        <v>10</v>
      </c>
      <c r="K3287">
        <v>368830</v>
      </c>
      <c r="L3287" t="str">
        <f>VLOOKUP(Sales_Data!C3287,Product_Master!$A:$D,2,FALSE)</f>
        <v>Coffee</v>
      </c>
      <c r="M3287">
        <f>VLOOKUP(C3287,Product_Master!$A:$D,4,FALSE)</f>
        <v>34151</v>
      </c>
      <c r="N3287" t="str">
        <f t="shared" si="102"/>
        <v>HIGH</v>
      </c>
      <c r="O3287" t="str" cm="1">
        <f t="array" ref="O3287">_xlfn.IFS(D3287="North","Zone 1",D3287="South","Zone 2",D3287="East","Zone 3",D3287="West","Zone 4")</f>
        <v>Zone 4</v>
      </c>
      <c r="P3287">
        <f t="shared" si="103"/>
        <v>36883</v>
      </c>
      <c r="Q3287" t="str">
        <f>VLOOKUP(C3287,Product_Master!$A:$D,3,FALSE)</f>
        <v>Grocery</v>
      </c>
    </row>
    <row r="3288" spans="1:17" x14ac:dyDescent="0.3">
      <c r="A3288" t="s">
        <v>6753</v>
      </c>
      <c r="B3288" t="s">
        <v>4015</v>
      </c>
      <c r="C3288" t="s">
        <v>149</v>
      </c>
      <c r="D3288" t="s">
        <v>197</v>
      </c>
      <c r="E3288" t="s">
        <v>198</v>
      </c>
      <c r="F3288" t="s">
        <v>199</v>
      </c>
      <c r="G3288" t="s">
        <v>285</v>
      </c>
      <c r="H3288" t="s">
        <v>6754</v>
      </c>
      <c r="I3288">
        <v>12</v>
      </c>
      <c r="J3288">
        <v>10</v>
      </c>
      <c r="K3288">
        <v>370213</v>
      </c>
      <c r="L3288" t="str">
        <f>VLOOKUP(Sales_Data!C3288,Product_Master!$A:$D,2,FALSE)</f>
        <v>Football Shoes</v>
      </c>
      <c r="M3288">
        <f>VLOOKUP(C3288,Product_Master!$A:$D,4,FALSE)</f>
        <v>34279</v>
      </c>
      <c r="N3288" t="str">
        <f t="shared" si="102"/>
        <v>HIGH</v>
      </c>
      <c r="O3288" t="str" cm="1">
        <f t="array" ref="O3288">_xlfn.IFS(D3288="North","Zone 1",D3288="South","Zone 2",D3288="East","Zone 3",D3288="West","Zone 4")</f>
        <v>Zone 4</v>
      </c>
      <c r="P3288">
        <f t="shared" si="103"/>
        <v>37021.300000000003</v>
      </c>
      <c r="Q3288" t="str">
        <f>VLOOKUP(C3288,Product_Master!$A:$D,3,FALSE)</f>
        <v>Sports</v>
      </c>
    </row>
    <row r="3289" spans="1:17" x14ac:dyDescent="0.3">
      <c r="A3289" t="s">
        <v>6755</v>
      </c>
      <c r="B3289" t="s">
        <v>330</v>
      </c>
      <c r="C3289" t="s">
        <v>135</v>
      </c>
      <c r="D3289" t="s">
        <v>197</v>
      </c>
      <c r="E3289" t="s">
        <v>260</v>
      </c>
      <c r="F3289" t="s">
        <v>261</v>
      </c>
      <c r="G3289" t="s">
        <v>174</v>
      </c>
      <c r="H3289" t="s">
        <v>525</v>
      </c>
      <c r="I3289">
        <v>7</v>
      </c>
      <c r="J3289">
        <v>10</v>
      </c>
      <c r="K3289">
        <v>161809</v>
      </c>
      <c r="L3289" t="str">
        <f>VLOOKUP(Sales_Data!C3289,Product_Master!$A:$D,2,FALSE)</f>
        <v>Yoga Mat</v>
      </c>
      <c r="M3289">
        <f>VLOOKUP(C3289,Product_Master!$A:$D,4,FALSE)</f>
        <v>25684</v>
      </c>
      <c r="N3289" t="str">
        <f t="shared" si="102"/>
        <v>HIGH</v>
      </c>
      <c r="O3289" t="str" cm="1">
        <f t="array" ref="O3289">_xlfn.IFS(D3289="North","Zone 1",D3289="South","Zone 2",D3289="East","Zone 3",D3289="West","Zone 4")</f>
        <v>Zone 4</v>
      </c>
      <c r="P3289">
        <f t="shared" si="103"/>
        <v>16180.900000000001</v>
      </c>
      <c r="Q3289" t="str">
        <f>VLOOKUP(C3289,Product_Master!$A:$D,3,FALSE)</f>
        <v>Sports</v>
      </c>
    </row>
    <row r="3290" spans="1:17" x14ac:dyDescent="0.3">
      <c r="A3290" t="s">
        <v>6756</v>
      </c>
      <c r="B3290" t="s">
        <v>649</v>
      </c>
      <c r="C3290" t="s">
        <v>104</v>
      </c>
      <c r="D3290" t="s">
        <v>171</v>
      </c>
      <c r="E3290" t="s">
        <v>204</v>
      </c>
      <c r="F3290" t="s">
        <v>205</v>
      </c>
      <c r="G3290" t="s">
        <v>243</v>
      </c>
      <c r="H3290" t="s">
        <v>5375</v>
      </c>
      <c r="I3290">
        <v>2</v>
      </c>
      <c r="J3290">
        <v>20</v>
      </c>
      <c r="K3290">
        <v>54641</v>
      </c>
      <c r="L3290" t="str">
        <f>VLOOKUP(Sales_Data!C3290,Product_Master!$A:$D,2,FALSE)</f>
        <v>Coffee</v>
      </c>
      <c r="M3290">
        <f>VLOOKUP(C3290,Product_Master!$A:$D,4,FALSE)</f>
        <v>34151</v>
      </c>
      <c r="N3290" t="str">
        <f t="shared" si="102"/>
        <v>HIGH</v>
      </c>
      <c r="O3290" t="str" cm="1">
        <f t="array" ref="O3290">_xlfn.IFS(D3290="North","Zone 1",D3290="South","Zone 2",D3290="East","Zone 3",D3290="West","Zone 4")</f>
        <v>Zone 2</v>
      </c>
      <c r="P3290">
        <f t="shared" si="103"/>
        <v>5464.1</v>
      </c>
      <c r="Q3290" t="str">
        <f>VLOOKUP(C3290,Product_Master!$A:$D,3,FALSE)</f>
        <v>Grocery</v>
      </c>
    </row>
    <row r="3291" spans="1:17" x14ac:dyDescent="0.3">
      <c r="A3291" t="s">
        <v>6757</v>
      </c>
      <c r="B3291" t="s">
        <v>835</v>
      </c>
      <c r="C3291" t="s">
        <v>89</v>
      </c>
      <c r="D3291" t="s">
        <v>197</v>
      </c>
      <c r="E3291" t="s">
        <v>210</v>
      </c>
      <c r="F3291" t="s">
        <v>211</v>
      </c>
      <c r="G3291" t="s">
        <v>187</v>
      </c>
      <c r="H3291" t="s">
        <v>4703</v>
      </c>
      <c r="I3291">
        <v>8</v>
      </c>
      <c r="J3291">
        <v>0</v>
      </c>
      <c r="K3291">
        <v>414400</v>
      </c>
      <c r="L3291" t="str">
        <f>VLOOKUP(Sales_Data!C3291,Product_Master!$A:$D,2,FALSE)</f>
        <v>Shorts</v>
      </c>
      <c r="M3291">
        <f>VLOOKUP(C3291,Product_Master!$A:$D,4,FALSE)</f>
        <v>51800</v>
      </c>
      <c r="N3291" t="str">
        <f t="shared" si="102"/>
        <v>HIGH</v>
      </c>
      <c r="O3291" t="str" cm="1">
        <f t="array" ref="O3291">_xlfn.IFS(D3291="North","Zone 1",D3291="South","Zone 2",D3291="East","Zone 3",D3291="West","Zone 4")</f>
        <v>Zone 4</v>
      </c>
      <c r="P3291">
        <f t="shared" si="103"/>
        <v>41440</v>
      </c>
      <c r="Q3291" t="str">
        <f>VLOOKUP(C3291,Product_Master!$A:$D,3,FALSE)</f>
        <v>Clothing</v>
      </c>
    </row>
    <row r="3292" spans="1:17" x14ac:dyDescent="0.3">
      <c r="A3292" t="s">
        <v>6758</v>
      </c>
      <c r="B3292" t="s">
        <v>1109</v>
      </c>
      <c r="C3292" t="s">
        <v>19</v>
      </c>
      <c r="D3292" t="s">
        <v>178</v>
      </c>
      <c r="E3292" t="s">
        <v>310</v>
      </c>
      <c r="F3292" t="s">
        <v>311</v>
      </c>
      <c r="G3292" t="s">
        <v>174</v>
      </c>
      <c r="H3292" t="s">
        <v>6759</v>
      </c>
      <c r="I3292">
        <v>9</v>
      </c>
      <c r="J3292">
        <v>0</v>
      </c>
      <c r="K3292">
        <v>177021</v>
      </c>
      <c r="L3292" t="str">
        <f>VLOOKUP(Sales_Data!C3292,Product_Master!$A:$D,2,FALSE)</f>
        <v>Projector</v>
      </c>
      <c r="M3292">
        <f>VLOOKUP(C3292,Product_Master!$A:$D,4,FALSE)</f>
        <v>19669</v>
      </c>
      <c r="N3292" t="str">
        <f t="shared" si="102"/>
        <v>HIGH</v>
      </c>
      <c r="O3292" t="str" cm="1">
        <f t="array" ref="O3292">_xlfn.IFS(D3292="North","Zone 1",D3292="South","Zone 2",D3292="East","Zone 3",D3292="West","Zone 4")</f>
        <v>Zone 3</v>
      </c>
      <c r="P3292">
        <f t="shared" si="103"/>
        <v>17702.100000000002</v>
      </c>
      <c r="Q3292" t="str">
        <f>VLOOKUP(C3292,Product_Master!$A:$D,3,FALSE)</f>
        <v>Electronics</v>
      </c>
    </row>
    <row r="3293" spans="1:17" x14ac:dyDescent="0.3">
      <c r="A3293" t="s">
        <v>6760</v>
      </c>
      <c r="B3293" t="s">
        <v>592</v>
      </c>
      <c r="C3293" t="s">
        <v>42</v>
      </c>
      <c r="D3293" t="s">
        <v>171</v>
      </c>
      <c r="E3293" t="s">
        <v>223</v>
      </c>
      <c r="F3293" t="s">
        <v>224</v>
      </c>
      <c r="G3293" t="s">
        <v>285</v>
      </c>
      <c r="H3293" t="s">
        <v>6761</v>
      </c>
      <c r="I3293">
        <v>9</v>
      </c>
      <c r="J3293">
        <v>5</v>
      </c>
      <c r="K3293">
        <v>161680</v>
      </c>
      <c r="L3293" t="str">
        <f>VLOOKUP(Sales_Data!C3293,Product_Master!$A:$D,2,FALSE)</f>
        <v>Coffee Table</v>
      </c>
      <c r="M3293">
        <f>VLOOKUP(C3293,Product_Master!$A:$D,4,FALSE)</f>
        <v>18910</v>
      </c>
      <c r="N3293" t="str">
        <f t="shared" si="102"/>
        <v>HIGH</v>
      </c>
      <c r="O3293" t="str" cm="1">
        <f t="array" ref="O3293">_xlfn.IFS(D3293="North","Zone 1",D3293="South","Zone 2",D3293="East","Zone 3",D3293="West","Zone 4")</f>
        <v>Zone 2</v>
      </c>
      <c r="P3293">
        <f t="shared" si="103"/>
        <v>16168</v>
      </c>
      <c r="Q3293" t="str">
        <f>VLOOKUP(C3293,Product_Master!$A:$D,3,FALSE)</f>
        <v>Furniture</v>
      </c>
    </row>
    <row r="3294" spans="1:17" x14ac:dyDescent="0.3">
      <c r="A3294" t="s">
        <v>6762</v>
      </c>
      <c r="B3294" t="s">
        <v>658</v>
      </c>
      <c r="C3294" t="s">
        <v>143</v>
      </c>
      <c r="D3294" t="s">
        <v>197</v>
      </c>
      <c r="E3294" t="s">
        <v>260</v>
      </c>
      <c r="F3294" t="s">
        <v>261</v>
      </c>
      <c r="G3294" t="s">
        <v>200</v>
      </c>
      <c r="H3294" t="s">
        <v>6763</v>
      </c>
      <c r="I3294">
        <v>6</v>
      </c>
      <c r="J3294">
        <v>0</v>
      </c>
      <c r="K3294">
        <v>33858</v>
      </c>
      <c r="L3294" t="str">
        <f>VLOOKUP(Sales_Data!C3294,Product_Master!$A:$D,2,FALSE)</f>
        <v>Skipping Rope</v>
      </c>
      <c r="M3294">
        <f>VLOOKUP(C3294,Product_Master!$A:$D,4,FALSE)</f>
        <v>5643</v>
      </c>
      <c r="N3294" t="str">
        <f t="shared" si="102"/>
        <v>HIGH</v>
      </c>
      <c r="O3294" t="str" cm="1">
        <f t="array" ref="O3294">_xlfn.IFS(D3294="North","Zone 1",D3294="South","Zone 2",D3294="East","Zone 3",D3294="West","Zone 4")</f>
        <v>Zone 4</v>
      </c>
      <c r="P3294">
        <f t="shared" si="103"/>
        <v>3385.8</v>
      </c>
      <c r="Q3294" t="str">
        <f>VLOOKUP(C3294,Product_Master!$A:$D,3,FALSE)</f>
        <v>Sports</v>
      </c>
    </row>
    <row r="3295" spans="1:17" x14ac:dyDescent="0.3">
      <c r="A3295" t="s">
        <v>6764</v>
      </c>
      <c r="B3295" t="s">
        <v>580</v>
      </c>
      <c r="C3295" t="s">
        <v>69</v>
      </c>
      <c r="D3295" t="s">
        <v>171</v>
      </c>
      <c r="E3295" t="s">
        <v>204</v>
      </c>
      <c r="F3295" t="s">
        <v>205</v>
      </c>
      <c r="G3295" t="s">
        <v>187</v>
      </c>
      <c r="H3295" t="s">
        <v>6765</v>
      </c>
      <c r="I3295">
        <v>3</v>
      </c>
      <c r="J3295">
        <v>20</v>
      </c>
      <c r="K3295">
        <v>21355</v>
      </c>
      <c r="L3295" t="str">
        <f>VLOOKUP(Sales_Data!C3295,Product_Master!$A:$D,2,FALSE)</f>
        <v>Women Kurti</v>
      </c>
      <c r="M3295">
        <f>VLOOKUP(C3295,Product_Master!$A:$D,4,FALSE)</f>
        <v>8898</v>
      </c>
      <c r="N3295" t="str">
        <f t="shared" si="102"/>
        <v>HIGH</v>
      </c>
      <c r="O3295" t="str" cm="1">
        <f t="array" ref="O3295">_xlfn.IFS(D3295="North","Zone 1",D3295="South","Zone 2",D3295="East","Zone 3",D3295="West","Zone 4")</f>
        <v>Zone 2</v>
      </c>
      <c r="P3295">
        <f t="shared" si="103"/>
        <v>2135.5</v>
      </c>
      <c r="Q3295" t="str">
        <f>VLOOKUP(C3295,Product_Master!$A:$D,3,FALSE)</f>
        <v>Clothing</v>
      </c>
    </row>
    <row r="3296" spans="1:17" x14ac:dyDescent="0.3">
      <c r="A3296" t="s">
        <v>6766</v>
      </c>
      <c r="B3296" t="s">
        <v>265</v>
      </c>
      <c r="C3296" t="s">
        <v>149</v>
      </c>
      <c r="D3296" t="s">
        <v>191</v>
      </c>
      <c r="E3296" t="s">
        <v>242</v>
      </c>
      <c r="F3296" t="s">
        <v>242</v>
      </c>
      <c r="G3296" t="s">
        <v>200</v>
      </c>
      <c r="H3296" t="s">
        <v>6767</v>
      </c>
      <c r="I3296">
        <v>12</v>
      </c>
      <c r="J3296">
        <v>5</v>
      </c>
      <c r="K3296">
        <v>390780</v>
      </c>
      <c r="L3296" t="str">
        <f>VLOOKUP(Sales_Data!C3296,Product_Master!$A:$D,2,FALSE)</f>
        <v>Football Shoes</v>
      </c>
      <c r="M3296">
        <f>VLOOKUP(C3296,Product_Master!$A:$D,4,FALSE)</f>
        <v>34279</v>
      </c>
      <c r="N3296" t="str">
        <f t="shared" si="102"/>
        <v>HIGH</v>
      </c>
      <c r="O3296" t="str" cm="1">
        <f t="array" ref="O3296">_xlfn.IFS(D3296="North","Zone 1",D3296="South","Zone 2",D3296="East","Zone 3",D3296="West","Zone 4")</f>
        <v>Zone 1</v>
      </c>
      <c r="P3296">
        <f t="shared" si="103"/>
        <v>39078</v>
      </c>
      <c r="Q3296" t="str">
        <f>VLOOKUP(C3296,Product_Master!$A:$D,3,FALSE)</f>
        <v>Sports</v>
      </c>
    </row>
    <row r="3297" spans="1:17" x14ac:dyDescent="0.3">
      <c r="A3297" t="s">
        <v>6768</v>
      </c>
      <c r="B3297" t="s">
        <v>3131</v>
      </c>
      <c r="C3297" t="s">
        <v>116</v>
      </c>
      <c r="D3297" t="s">
        <v>171</v>
      </c>
      <c r="E3297" t="s">
        <v>223</v>
      </c>
      <c r="F3297" t="s">
        <v>224</v>
      </c>
      <c r="G3297" t="s">
        <v>315</v>
      </c>
      <c r="H3297" t="s">
        <v>6769</v>
      </c>
      <c r="I3297">
        <v>3</v>
      </c>
      <c r="J3297">
        <v>5</v>
      </c>
      <c r="K3297">
        <v>27362</v>
      </c>
      <c r="L3297" t="str">
        <f>VLOOKUP(Sales_Data!C3297,Product_Master!$A:$D,2,FALSE)</f>
        <v>Biscuits</v>
      </c>
      <c r="M3297">
        <f>VLOOKUP(C3297,Product_Master!$A:$D,4,FALSE)</f>
        <v>9601</v>
      </c>
      <c r="N3297" t="str">
        <f t="shared" si="102"/>
        <v>HIGH</v>
      </c>
      <c r="O3297" t="str" cm="1">
        <f t="array" ref="O3297">_xlfn.IFS(D3297="North","Zone 1",D3297="South","Zone 2",D3297="East","Zone 3",D3297="West","Zone 4")</f>
        <v>Zone 2</v>
      </c>
      <c r="P3297">
        <f t="shared" si="103"/>
        <v>2736.2000000000003</v>
      </c>
      <c r="Q3297" t="str">
        <f>VLOOKUP(C3297,Product_Master!$A:$D,3,FALSE)</f>
        <v>Grocery</v>
      </c>
    </row>
    <row r="3298" spans="1:17" x14ac:dyDescent="0.3">
      <c r="A3298" t="s">
        <v>6770</v>
      </c>
      <c r="B3298" t="s">
        <v>2455</v>
      </c>
      <c r="C3298" t="s">
        <v>13</v>
      </c>
      <c r="D3298" t="s">
        <v>171</v>
      </c>
      <c r="E3298" t="s">
        <v>204</v>
      </c>
      <c r="F3298" t="s">
        <v>205</v>
      </c>
      <c r="G3298" t="s">
        <v>200</v>
      </c>
      <c r="H3298" t="s">
        <v>6771</v>
      </c>
      <c r="I3298">
        <v>8</v>
      </c>
      <c r="J3298">
        <v>5</v>
      </c>
      <c r="K3298">
        <v>203011</v>
      </c>
      <c r="L3298" t="str">
        <f>VLOOKUP(Sales_Data!C3298,Product_Master!$A:$D,2,FALSE)</f>
        <v>iPhone</v>
      </c>
      <c r="M3298">
        <f>VLOOKUP(C3298,Product_Master!$A:$D,4,FALSE)</f>
        <v>26712</v>
      </c>
      <c r="N3298" t="str">
        <f t="shared" si="102"/>
        <v>HIGH</v>
      </c>
      <c r="O3298" t="str" cm="1">
        <f t="array" ref="O3298">_xlfn.IFS(D3298="North","Zone 1",D3298="South","Zone 2",D3298="East","Zone 3",D3298="West","Zone 4")</f>
        <v>Zone 2</v>
      </c>
      <c r="P3298">
        <f t="shared" si="103"/>
        <v>20301.100000000002</v>
      </c>
      <c r="Q3298" t="str">
        <f>VLOOKUP(C3298,Product_Master!$A:$D,3,FALSE)</f>
        <v>Electronics</v>
      </c>
    </row>
    <row r="3299" spans="1:17" x14ac:dyDescent="0.3">
      <c r="A3299" t="s">
        <v>6772</v>
      </c>
      <c r="B3299" t="s">
        <v>1283</v>
      </c>
      <c r="C3299" t="s">
        <v>100</v>
      </c>
      <c r="D3299" t="s">
        <v>178</v>
      </c>
      <c r="E3299" t="s">
        <v>310</v>
      </c>
      <c r="F3299" t="s">
        <v>311</v>
      </c>
      <c r="G3299" t="s">
        <v>219</v>
      </c>
      <c r="H3299" t="s">
        <v>4252</v>
      </c>
      <c r="I3299">
        <v>8</v>
      </c>
      <c r="J3299">
        <v>15</v>
      </c>
      <c r="K3299">
        <v>420505</v>
      </c>
      <c r="L3299" t="str">
        <f>VLOOKUP(Sales_Data!C3299,Product_Master!$A:$D,2,FALSE)</f>
        <v>Sugar</v>
      </c>
      <c r="M3299">
        <f>VLOOKUP(C3299,Product_Master!$A:$D,4,FALSE)</f>
        <v>61839</v>
      </c>
      <c r="N3299" t="str">
        <f t="shared" si="102"/>
        <v>HIGH</v>
      </c>
      <c r="O3299" t="str" cm="1">
        <f t="array" ref="O3299">_xlfn.IFS(D3299="North","Zone 1",D3299="South","Zone 2",D3299="East","Zone 3",D3299="West","Zone 4")</f>
        <v>Zone 3</v>
      </c>
      <c r="P3299">
        <f t="shared" si="103"/>
        <v>42050.5</v>
      </c>
      <c r="Q3299" t="str">
        <f>VLOOKUP(C3299,Product_Master!$A:$D,3,FALSE)</f>
        <v>Grocery</v>
      </c>
    </row>
    <row r="3300" spans="1:17" x14ac:dyDescent="0.3">
      <c r="A3300" t="s">
        <v>6773</v>
      </c>
      <c r="B3300" t="s">
        <v>728</v>
      </c>
      <c r="C3300" t="s">
        <v>73</v>
      </c>
      <c r="D3300" t="s">
        <v>191</v>
      </c>
      <c r="E3300" t="s">
        <v>192</v>
      </c>
      <c r="F3300" t="s">
        <v>193</v>
      </c>
      <c r="G3300" t="s">
        <v>285</v>
      </c>
      <c r="H3300" t="s">
        <v>5783</v>
      </c>
      <c r="I3300">
        <v>8</v>
      </c>
      <c r="J3300">
        <v>20</v>
      </c>
      <c r="K3300">
        <v>440416</v>
      </c>
      <c r="L3300" t="str">
        <f>VLOOKUP(Sales_Data!C3300,Product_Master!$A:$D,2,FALSE)</f>
        <v>T-Shirt</v>
      </c>
      <c r="M3300">
        <f>VLOOKUP(C3300,Product_Master!$A:$D,4,FALSE)</f>
        <v>68815</v>
      </c>
      <c r="N3300" t="str">
        <f t="shared" si="102"/>
        <v>HIGH</v>
      </c>
      <c r="O3300" t="str" cm="1">
        <f t="array" ref="O3300">_xlfn.IFS(D3300="North","Zone 1",D3300="South","Zone 2",D3300="East","Zone 3",D3300="West","Zone 4")</f>
        <v>Zone 1</v>
      </c>
      <c r="P3300">
        <f t="shared" si="103"/>
        <v>44041.600000000006</v>
      </c>
      <c r="Q3300" t="str">
        <f>VLOOKUP(C3300,Product_Master!$A:$D,3,FALSE)</f>
        <v>Clothing</v>
      </c>
    </row>
    <row r="3301" spans="1:17" x14ac:dyDescent="0.3">
      <c r="A3301" t="s">
        <v>6774</v>
      </c>
      <c r="B3301" t="s">
        <v>1021</v>
      </c>
      <c r="C3301" t="s">
        <v>31</v>
      </c>
      <c r="D3301" t="s">
        <v>171</v>
      </c>
      <c r="E3301" t="s">
        <v>204</v>
      </c>
      <c r="F3301" t="s">
        <v>205</v>
      </c>
      <c r="G3301" t="s">
        <v>206</v>
      </c>
      <c r="H3301" t="s">
        <v>6775</v>
      </c>
      <c r="I3301">
        <v>11</v>
      </c>
      <c r="J3301">
        <v>10</v>
      </c>
      <c r="K3301">
        <v>382001</v>
      </c>
      <c r="L3301" t="str">
        <f>VLOOKUP(Sales_Data!C3301,Product_Master!$A:$D,2,FALSE)</f>
        <v>Smart Watch</v>
      </c>
      <c r="M3301">
        <f>VLOOKUP(C3301,Product_Master!$A:$D,4,FALSE)</f>
        <v>38586</v>
      </c>
      <c r="N3301" t="str">
        <f t="shared" si="102"/>
        <v>HIGH</v>
      </c>
      <c r="O3301" t="str" cm="1">
        <f t="array" ref="O3301">_xlfn.IFS(D3301="North","Zone 1",D3301="South","Zone 2",D3301="East","Zone 3",D3301="West","Zone 4")</f>
        <v>Zone 2</v>
      </c>
      <c r="P3301">
        <f t="shared" si="103"/>
        <v>38200.1</v>
      </c>
      <c r="Q3301" t="str">
        <f>VLOOKUP(C3301,Product_Master!$A:$D,3,FALSE)</f>
        <v>Electronics</v>
      </c>
    </row>
    <row r="3302" spans="1:17" x14ac:dyDescent="0.3">
      <c r="A3302" t="s">
        <v>6776</v>
      </c>
      <c r="B3302" t="s">
        <v>1878</v>
      </c>
      <c r="C3302" t="s">
        <v>93</v>
      </c>
      <c r="D3302" t="s">
        <v>178</v>
      </c>
      <c r="E3302" t="s">
        <v>185</v>
      </c>
      <c r="F3302" t="s">
        <v>186</v>
      </c>
      <c r="G3302" t="s">
        <v>285</v>
      </c>
      <c r="H3302" t="s">
        <v>6777</v>
      </c>
      <c r="I3302">
        <v>1</v>
      </c>
      <c r="J3302">
        <v>5</v>
      </c>
      <c r="K3302">
        <v>73893</v>
      </c>
      <c r="L3302" t="str">
        <f>VLOOKUP(Sales_Data!C3302,Product_Master!$A:$D,2,FALSE)</f>
        <v>Skirt</v>
      </c>
      <c r="M3302">
        <f>VLOOKUP(C3302,Product_Master!$A:$D,4,FALSE)</f>
        <v>77783</v>
      </c>
      <c r="N3302" t="str">
        <f t="shared" si="102"/>
        <v>HIGH</v>
      </c>
      <c r="O3302" t="str" cm="1">
        <f t="array" ref="O3302">_xlfn.IFS(D3302="North","Zone 1",D3302="South","Zone 2",D3302="East","Zone 3",D3302="West","Zone 4")</f>
        <v>Zone 3</v>
      </c>
      <c r="P3302">
        <f t="shared" si="103"/>
        <v>7389.3</v>
      </c>
      <c r="Q3302" t="str">
        <f>VLOOKUP(C3302,Product_Master!$A:$D,3,FALSE)</f>
        <v>Clothing</v>
      </c>
    </row>
    <row r="3303" spans="1:17" x14ac:dyDescent="0.3">
      <c r="A3303" t="s">
        <v>6778</v>
      </c>
      <c r="B3303" t="s">
        <v>5672</v>
      </c>
      <c r="C3303" t="s">
        <v>91</v>
      </c>
      <c r="D3303" t="s">
        <v>171</v>
      </c>
      <c r="E3303" t="s">
        <v>204</v>
      </c>
      <c r="F3303" t="s">
        <v>205</v>
      </c>
      <c r="G3303" t="s">
        <v>200</v>
      </c>
      <c r="H3303" t="s">
        <v>6779</v>
      </c>
      <c r="I3303">
        <v>10</v>
      </c>
      <c r="J3303">
        <v>20</v>
      </c>
      <c r="K3303">
        <v>238296</v>
      </c>
      <c r="L3303" t="str">
        <f>VLOOKUP(Sales_Data!C3303,Product_Master!$A:$D,2,FALSE)</f>
        <v>Sweater</v>
      </c>
      <c r="M3303">
        <f>VLOOKUP(C3303,Product_Master!$A:$D,4,FALSE)</f>
        <v>29787</v>
      </c>
      <c r="N3303" t="str">
        <f t="shared" si="102"/>
        <v>HIGH</v>
      </c>
      <c r="O3303" t="str" cm="1">
        <f t="array" ref="O3303">_xlfn.IFS(D3303="North","Zone 1",D3303="South","Zone 2",D3303="East","Zone 3",D3303="West","Zone 4")</f>
        <v>Zone 2</v>
      </c>
      <c r="P3303">
        <f t="shared" si="103"/>
        <v>23829.600000000002</v>
      </c>
      <c r="Q3303" t="str">
        <f>VLOOKUP(C3303,Product_Master!$A:$D,3,FALSE)</f>
        <v>Clothing</v>
      </c>
    </row>
    <row r="3304" spans="1:17" x14ac:dyDescent="0.3">
      <c r="A3304" t="s">
        <v>6780</v>
      </c>
      <c r="B3304" t="s">
        <v>425</v>
      </c>
      <c r="C3304" t="s">
        <v>126</v>
      </c>
      <c r="D3304" t="s">
        <v>178</v>
      </c>
      <c r="E3304" t="s">
        <v>310</v>
      </c>
      <c r="F3304" t="s">
        <v>311</v>
      </c>
      <c r="G3304" t="s">
        <v>257</v>
      </c>
      <c r="H3304" t="s">
        <v>2919</v>
      </c>
      <c r="I3304">
        <v>9</v>
      </c>
      <c r="J3304">
        <v>10</v>
      </c>
      <c r="K3304">
        <v>33372</v>
      </c>
      <c r="L3304" t="str">
        <f>VLOOKUP(Sales_Data!C3304,Product_Master!$A:$D,2,FALSE)</f>
        <v>Honey</v>
      </c>
      <c r="M3304">
        <f>VLOOKUP(C3304,Product_Master!$A:$D,4,FALSE)</f>
        <v>4120</v>
      </c>
      <c r="N3304" t="str">
        <f t="shared" si="102"/>
        <v>HIGH</v>
      </c>
      <c r="O3304" t="str" cm="1">
        <f t="array" ref="O3304">_xlfn.IFS(D3304="North","Zone 1",D3304="South","Zone 2",D3304="East","Zone 3",D3304="West","Zone 4")</f>
        <v>Zone 3</v>
      </c>
      <c r="P3304">
        <f t="shared" si="103"/>
        <v>3337.2000000000003</v>
      </c>
      <c r="Q3304" t="str">
        <f>VLOOKUP(C3304,Product_Master!$A:$D,3,FALSE)</f>
        <v>Grocery</v>
      </c>
    </row>
    <row r="3305" spans="1:17" x14ac:dyDescent="0.3">
      <c r="A3305" t="s">
        <v>6781</v>
      </c>
      <c r="B3305" t="s">
        <v>1189</v>
      </c>
      <c r="C3305" t="s">
        <v>27</v>
      </c>
      <c r="D3305" t="s">
        <v>191</v>
      </c>
      <c r="E3305" t="s">
        <v>242</v>
      </c>
      <c r="F3305" t="s">
        <v>242</v>
      </c>
      <c r="G3305" t="s">
        <v>200</v>
      </c>
      <c r="H3305" t="s">
        <v>6782</v>
      </c>
      <c r="I3305">
        <v>1</v>
      </c>
      <c r="J3305">
        <v>0</v>
      </c>
      <c r="K3305">
        <v>56315</v>
      </c>
      <c r="L3305" t="str">
        <f>VLOOKUP(Sales_Data!C3305,Product_Master!$A:$D,2,FALSE)</f>
        <v>Microwave</v>
      </c>
      <c r="M3305">
        <f>VLOOKUP(C3305,Product_Master!$A:$D,4,FALSE)</f>
        <v>56315</v>
      </c>
      <c r="N3305" t="str">
        <f t="shared" si="102"/>
        <v>HIGH</v>
      </c>
      <c r="O3305" t="str" cm="1">
        <f t="array" ref="O3305">_xlfn.IFS(D3305="North","Zone 1",D3305="South","Zone 2",D3305="East","Zone 3",D3305="West","Zone 4")</f>
        <v>Zone 1</v>
      </c>
      <c r="P3305">
        <f t="shared" si="103"/>
        <v>5631.5</v>
      </c>
      <c r="Q3305" t="str">
        <f>VLOOKUP(C3305,Product_Master!$A:$D,3,FALSE)</f>
        <v>Electronics</v>
      </c>
    </row>
    <row r="3306" spans="1:17" x14ac:dyDescent="0.3">
      <c r="A3306" t="s">
        <v>6783</v>
      </c>
      <c r="B3306" t="s">
        <v>678</v>
      </c>
      <c r="C3306" t="s">
        <v>77</v>
      </c>
      <c r="D3306" t="s">
        <v>171</v>
      </c>
      <c r="E3306" t="s">
        <v>204</v>
      </c>
      <c r="F3306" t="s">
        <v>205</v>
      </c>
      <c r="G3306" t="s">
        <v>253</v>
      </c>
      <c r="H3306" t="s">
        <v>6784</v>
      </c>
      <c r="I3306">
        <v>2</v>
      </c>
      <c r="J3306">
        <v>15</v>
      </c>
      <c r="K3306">
        <v>35164</v>
      </c>
      <c r="L3306" t="str">
        <f>VLOOKUP(Sales_Data!C3306,Product_Master!$A:$D,2,FALSE)</f>
        <v>Saree</v>
      </c>
      <c r="M3306">
        <f>VLOOKUP(C3306,Product_Master!$A:$D,4,FALSE)</f>
        <v>20685</v>
      </c>
      <c r="N3306" t="str">
        <f t="shared" si="102"/>
        <v>HIGH</v>
      </c>
      <c r="O3306" t="str" cm="1">
        <f t="array" ref="O3306">_xlfn.IFS(D3306="North","Zone 1",D3306="South","Zone 2",D3306="East","Zone 3",D3306="West","Zone 4")</f>
        <v>Zone 2</v>
      </c>
      <c r="P3306">
        <f t="shared" si="103"/>
        <v>3516.4</v>
      </c>
      <c r="Q3306" t="str">
        <f>VLOOKUP(C3306,Product_Master!$A:$D,3,FALSE)</f>
        <v>Clothing</v>
      </c>
    </row>
    <row r="3307" spans="1:17" x14ac:dyDescent="0.3">
      <c r="A3307" t="s">
        <v>6785</v>
      </c>
      <c r="B3307" t="s">
        <v>327</v>
      </c>
      <c r="C3307" t="s">
        <v>97</v>
      </c>
      <c r="D3307" t="s">
        <v>178</v>
      </c>
      <c r="E3307" t="s">
        <v>310</v>
      </c>
      <c r="F3307" t="s">
        <v>311</v>
      </c>
      <c r="G3307" t="s">
        <v>219</v>
      </c>
      <c r="H3307" t="s">
        <v>6786</v>
      </c>
      <c r="I3307">
        <v>5</v>
      </c>
      <c r="J3307">
        <v>0</v>
      </c>
      <c r="K3307">
        <v>106225</v>
      </c>
      <c r="L3307" t="str">
        <f>VLOOKUP(Sales_Data!C3307,Product_Master!$A:$D,2,FALSE)</f>
        <v>Rice</v>
      </c>
      <c r="M3307">
        <f>VLOOKUP(C3307,Product_Master!$A:$D,4,FALSE)</f>
        <v>21245</v>
      </c>
      <c r="N3307" t="str">
        <f t="shared" si="102"/>
        <v>HIGH</v>
      </c>
      <c r="O3307" t="str" cm="1">
        <f t="array" ref="O3307">_xlfn.IFS(D3307="North","Zone 1",D3307="South","Zone 2",D3307="East","Zone 3",D3307="West","Zone 4")</f>
        <v>Zone 3</v>
      </c>
      <c r="P3307">
        <f t="shared" si="103"/>
        <v>10622.5</v>
      </c>
      <c r="Q3307" t="str">
        <f>VLOOKUP(C3307,Product_Master!$A:$D,3,FALSE)</f>
        <v>Grocery</v>
      </c>
    </row>
    <row r="3308" spans="1:17" x14ac:dyDescent="0.3">
      <c r="A3308" t="s">
        <v>6787</v>
      </c>
      <c r="B3308" t="s">
        <v>2056</v>
      </c>
      <c r="C3308" t="s">
        <v>97</v>
      </c>
      <c r="D3308" t="s">
        <v>171</v>
      </c>
      <c r="E3308" t="s">
        <v>172</v>
      </c>
      <c r="F3308" t="s">
        <v>173</v>
      </c>
      <c r="G3308" t="s">
        <v>269</v>
      </c>
      <c r="H3308" t="s">
        <v>6788</v>
      </c>
      <c r="I3308">
        <v>4</v>
      </c>
      <c r="J3308">
        <v>10</v>
      </c>
      <c r="K3308">
        <v>76482</v>
      </c>
      <c r="L3308" t="str">
        <f>VLOOKUP(Sales_Data!C3308,Product_Master!$A:$D,2,FALSE)</f>
        <v>Rice</v>
      </c>
      <c r="M3308">
        <f>VLOOKUP(C3308,Product_Master!$A:$D,4,FALSE)</f>
        <v>21245</v>
      </c>
      <c r="N3308" t="str">
        <f t="shared" si="102"/>
        <v>HIGH</v>
      </c>
      <c r="O3308" t="str" cm="1">
        <f t="array" ref="O3308">_xlfn.IFS(D3308="North","Zone 1",D3308="South","Zone 2",D3308="East","Zone 3",D3308="West","Zone 4")</f>
        <v>Zone 2</v>
      </c>
      <c r="P3308">
        <f t="shared" si="103"/>
        <v>7648.2000000000007</v>
      </c>
      <c r="Q3308" t="str">
        <f>VLOOKUP(C3308,Product_Master!$A:$D,3,FALSE)</f>
        <v>Grocery</v>
      </c>
    </row>
    <row r="3309" spans="1:17" x14ac:dyDescent="0.3">
      <c r="A3309" t="s">
        <v>6789</v>
      </c>
      <c r="B3309" t="s">
        <v>1043</v>
      </c>
      <c r="C3309" t="s">
        <v>145</v>
      </c>
      <c r="D3309" t="s">
        <v>171</v>
      </c>
      <c r="E3309" t="s">
        <v>172</v>
      </c>
      <c r="F3309" t="s">
        <v>173</v>
      </c>
      <c r="G3309" t="s">
        <v>219</v>
      </c>
      <c r="H3309" t="s">
        <v>5626</v>
      </c>
      <c r="I3309">
        <v>3</v>
      </c>
      <c r="J3309">
        <v>15</v>
      </c>
      <c r="K3309">
        <v>45277</v>
      </c>
      <c r="L3309" t="str">
        <f>VLOOKUP(Sales_Data!C3309,Product_Master!$A:$D,2,FALSE)</f>
        <v>Badminton Racket</v>
      </c>
      <c r="M3309">
        <f>VLOOKUP(C3309,Product_Master!$A:$D,4,FALSE)</f>
        <v>17756</v>
      </c>
      <c r="N3309" t="str">
        <f t="shared" si="102"/>
        <v>HIGH</v>
      </c>
      <c r="O3309" t="str" cm="1">
        <f t="array" ref="O3309">_xlfn.IFS(D3309="North","Zone 1",D3309="South","Zone 2",D3309="East","Zone 3",D3309="West","Zone 4")</f>
        <v>Zone 2</v>
      </c>
      <c r="P3309">
        <f t="shared" si="103"/>
        <v>4527.7</v>
      </c>
      <c r="Q3309" t="str">
        <f>VLOOKUP(C3309,Product_Master!$A:$D,3,FALSE)</f>
        <v>Sports</v>
      </c>
    </row>
    <row r="3310" spans="1:17" x14ac:dyDescent="0.3">
      <c r="A3310" t="s">
        <v>6790</v>
      </c>
      <c r="B3310" t="s">
        <v>3622</v>
      </c>
      <c r="C3310" t="s">
        <v>97</v>
      </c>
      <c r="D3310" t="s">
        <v>197</v>
      </c>
      <c r="E3310" t="s">
        <v>198</v>
      </c>
      <c r="F3310" t="s">
        <v>199</v>
      </c>
      <c r="G3310" t="s">
        <v>219</v>
      </c>
      <c r="H3310" t="s">
        <v>6791</v>
      </c>
      <c r="I3310">
        <v>7</v>
      </c>
      <c r="J3310">
        <v>15</v>
      </c>
      <c r="K3310">
        <v>126407</v>
      </c>
      <c r="L3310" t="str">
        <f>VLOOKUP(Sales_Data!C3310,Product_Master!$A:$D,2,FALSE)</f>
        <v>Rice</v>
      </c>
      <c r="M3310">
        <f>VLOOKUP(C3310,Product_Master!$A:$D,4,FALSE)</f>
        <v>21245</v>
      </c>
      <c r="N3310" t="str">
        <f t="shared" si="102"/>
        <v>HIGH</v>
      </c>
      <c r="O3310" t="str" cm="1">
        <f t="array" ref="O3310">_xlfn.IFS(D3310="North","Zone 1",D3310="South","Zone 2",D3310="East","Zone 3",D3310="West","Zone 4")</f>
        <v>Zone 4</v>
      </c>
      <c r="P3310">
        <f t="shared" si="103"/>
        <v>12640.7</v>
      </c>
      <c r="Q3310" t="str">
        <f>VLOOKUP(C3310,Product_Master!$A:$D,3,FALSE)</f>
        <v>Grocery</v>
      </c>
    </row>
    <row r="3311" spans="1:17" x14ac:dyDescent="0.3">
      <c r="A3311" t="s">
        <v>6792</v>
      </c>
      <c r="B3311" t="s">
        <v>369</v>
      </c>
      <c r="C3311" t="s">
        <v>141</v>
      </c>
      <c r="D3311" t="s">
        <v>197</v>
      </c>
      <c r="E3311" t="s">
        <v>260</v>
      </c>
      <c r="F3311" t="s">
        <v>261</v>
      </c>
      <c r="G3311" t="s">
        <v>253</v>
      </c>
      <c r="H3311" t="s">
        <v>6793</v>
      </c>
      <c r="I3311">
        <v>9</v>
      </c>
      <c r="J3311">
        <v>10</v>
      </c>
      <c r="K3311">
        <v>335785</v>
      </c>
      <c r="L3311" t="str">
        <f>VLOOKUP(Sales_Data!C3311,Product_Master!$A:$D,2,FALSE)</f>
        <v>Gloves</v>
      </c>
      <c r="M3311">
        <f>VLOOKUP(C3311,Product_Master!$A:$D,4,FALSE)</f>
        <v>41455</v>
      </c>
      <c r="N3311" t="str">
        <f t="shared" si="102"/>
        <v>HIGH</v>
      </c>
      <c r="O3311" t="str" cm="1">
        <f t="array" ref="O3311">_xlfn.IFS(D3311="North","Zone 1",D3311="South","Zone 2",D3311="East","Zone 3",D3311="West","Zone 4")</f>
        <v>Zone 4</v>
      </c>
      <c r="P3311">
        <f t="shared" si="103"/>
        <v>33578.5</v>
      </c>
      <c r="Q3311" t="str">
        <f>VLOOKUP(C3311,Product_Master!$A:$D,3,FALSE)</f>
        <v>Sports</v>
      </c>
    </row>
    <row r="3312" spans="1:17" x14ac:dyDescent="0.3">
      <c r="A3312" t="s">
        <v>6794</v>
      </c>
      <c r="B3312" t="s">
        <v>1376</v>
      </c>
      <c r="C3312" t="s">
        <v>149</v>
      </c>
      <c r="D3312" t="s">
        <v>197</v>
      </c>
      <c r="E3312" t="s">
        <v>198</v>
      </c>
      <c r="F3312" t="s">
        <v>199</v>
      </c>
      <c r="G3312" t="s">
        <v>269</v>
      </c>
      <c r="H3312" t="s">
        <v>6795</v>
      </c>
      <c r="I3312">
        <v>10</v>
      </c>
      <c r="J3312">
        <v>20</v>
      </c>
      <c r="K3312">
        <v>274232</v>
      </c>
      <c r="L3312" t="str">
        <f>VLOOKUP(Sales_Data!C3312,Product_Master!$A:$D,2,FALSE)</f>
        <v>Football Shoes</v>
      </c>
      <c r="M3312">
        <f>VLOOKUP(C3312,Product_Master!$A:$D,4,FALSE)</f>
        <v>34279</v>
      </c>
      <c r="N3312" t="str">
        <f t="shared" si="102"/>
        <v>HIGH</v>
      </c>
      <c r="O3312" t="str" cm="1">
        <f t="array" ref="O3312">_xlfn.IFS(D3312="North","Zone 1",D3312="South","Zone 2",D3312="East","Zone 3",D3312="West","Zone 4")</f>
        <v>Zone 4</v>
      </c>
      <c r="P3312">
        <f t="shared" si="103"/>
        <v>27423.200000000001</v>
      </c>
      <c r="Q3312" t="str">
        <f>VLOOKUP(C3312,Product_Master!$A:$D,3,FALSE)</f>
        <v>Sports</v>
      </c>
    </row>
    <row r="3313" spans="1:17" x14ac:dyDescent="0.3">
      <c r="A3313" t="s">
        <v>6796</v>
      </c>
      <c r="B3313" t="s">
        <v>2981</v>
      </c>
      <c r="C3313" t="s">
        <v>66</v>
      </c>
      <c r="D3313" t="s">
        <v>197</v>
      </c>
      <c r="E3313" t="s">
        <v>260</v>
      </c>
      <c r="F3313" t="s">
        <v>261</v>
      </c>
      <c r="G3313" t="s">
        <v>285</v>
      </c>
      <c r="H3313" t="s">
        <v>6797</v>
      </c>
      <c r="I3313">
        <v>4</v>
      </c>
      <c r="J3313">
        <v>15</v>
      </c>
      <c r="K3313">
        <v>164920</v>
      </c>
      <c r="L3313" t="str">
        <f>VLOOKUP(Sales_Data!C3313,Product_Master!$A:$D,2,FALSE)</f>
        <v>Men Shirt</v>
      </c>
      <c r="M3313">
        <f>VLOOKUP(C3313,Product_Master!$A:$D,4,FALSE)</f>
        <v>48506</v>
      </c>
      <c r="N3313" t="str">
        <f t="shared" si="102"/>
        <v>HIGH</v>
      </c>
      <c r="O3313" t="str" cm="1">
        <f t="array" ref="O3313">_xlfn.IFS(D3313="North","Zone 1",D3313="South","Zone 2",D3313="East","Zone 3",D3313="West","Zone 4")</f>
        <v>Zone 4</v>
      </c>
      <c r="P3313">
        <f t="shared" si="103"/>
        <v>16492</v>
      </c>
      <c r="Q3313" t="str">
        <f>VLOOKUP(C3313,Product_Master!$A:$D,3,FALSE)</f>
        <v>Clothing</v>
      </c>
    </row>
    <row r="3314" spans="1:17" x14ac:dyDescent="0.3">
      <c r="A3314" t="s">
        <v>6798</v>
      </c>
      <c r="B3314" t="s">
        <v>513</v>
      </c>
      <c r="C3314" t="s">
        <v>15</v>
      </c>
      <c r="D3314" t="s">
        <v>178</v>
      </c>
      <c r="E3314" t="s">
        <v>179</v>
      </c>
      <c r="F3314" t="s">
        <v>180</v>
      </c>
      <c r="G3314" t="s">
        <v>257</v>
      </c>
      <c r="H3314" t="s">
        <v>5138</v>
      </c>
      <c r="I3314">
        <v>1</v>
      </c>
      <c r="J3314">
        <v>15</v>
      </c>
      <c r="K3314">
        <v>7809</v>
      </c>
      <c r="L3314" t="str">
        <f>VLOOKUP(Sales_Data!C3314,Product_Master!$A:$D,2,FALSE)</f>
        <v>OnePlus Phone</v>
      </c>
      <c r="M3314">
        <f>VLOOKUP(C3314,Product_Master!$A:$D,4,FALSE)</f>
        <v>9188</v>
      </c>
      <c r="N3314" t="str">
        <f t="shared" si="102"/>
        <v>MEDIUM</v>
      </c>
      <c r="O3314" t="str" cm="1">
        <f t="array" ref="O3314">_xlfn.IFS(D3314="North","Zone 1",D3314="South","Zone 2",D3314="East","Zone 3",D3314="West","Zone 4")</f>
        <v>Zone 3</v>
      </c>
      <c r="P3314">
        <f t="shared" si="103"/>
        <v>390.45000000000005</v>
      </c>
      <c r="Q3314" t="str">
        <f>VLOOKUP(C3314,Product_Master!$A:$D,3,FALSE)</f>
        <v>Electronics</v>
      </c>
    </row>
    <row r="3315" spans="1:17" x14ac:dyDescent="0.3">
      <c r="A3315" t="s">
        <v>6799</v>
      </c>
      <c r="B3315" t="s">
        <v>1166</v>
      </c>
      <c r="C3315" t="s">
        <v>21</v>
      </c>
      <c r="D3315" t="s">
        <v>178</v>
      </c>
      <c r="E3315" t="s">
        <v>310</v>
      </c>
      <c r="F3315" t="s">
        <v>311</v>
      </c>
      <c r="G3315" t="s">
        <v>212</v>
      </c>
      <c r="H3315" t="s">
        <v>6800</v>
      </c>
      <c r="I3315">
        <v>10</v>
      </c>
      <c r="J3315">
        <v>10</v>
      </c>
      <c r="K3315">
        <v>436824</v>
      </c>
      <c r="L3315" t="str">
        <f>VLOOKUP(Sales_Data!C3315,Product_Master!$A:$D,2,FALSE)</f>
        <v>Air Conditioner</v>
      </c>
      <c r="M3315">
        <f>VLOOKUP(C3315,Product_Master!$A:$D,4,FALSE)</f>
        <v>48536</v>
      </c>
      <c r="N3315" t="str">
        <f t="shared" si="102"/>
        <v>HIGH</v>
      </c>
      <c r="O3315" t="str" cm="1">
        <f t="array" ref="O3315">_xlfn.IFS(D3315="North","Zone 1",D3315="South","Zone 2",D3315="East","Zone 3",D3315="West","Zone 4")</f>
        <v>Zone 3</v>
      </c>
      <c r="P3315">
        <f t="shared" si="103"/>
        <v>43682.400000000001</v>
      </c>
      <c r="Q3315" t="str">
        <f>VLOOKUP(C3315,Product_Master!$A:$D,3,FALSE)</f>
        <v>Electronics</v>
      </c>
    </row>
    <row r="3316" spans="1:17" x14ac:dyDescent="0.3">
      <c r="A3316" t="s">
        <v>6801</v>
      </c>
      <c r="B3316" t="s">
        <v>1137</v>
      </c>
      <c r="C3316" t="s">
        <v>91</v>
      </c>
      <c r="D3316" t="s">
        <v>197</v>
      </c>
      <c r="E3316" t="s">
        <v>210</v>
      </c>
      <c r="F3316" t="s">
        <v>211</v>
      </c>
      <c r="G3316" t="s">
        <v>200</v>
      </c>
      <c r="H3316" t="s">
        <v>1424</v>
      </c>
      <c r="I3316">
        <v>9</v>
      </c>
      <c r="J3316">
        <v>0</v>
      </c>
      <c r="K3316">
        <v>268083</v>
      </c>
      <c r="L3316" t="str">
        <f>VLOOKUP(Sales_Data!C3316,Product_Master!$A:$D,2,FALSE)</f>
        <v>Sweater</v>
      </c>
      <c r="M3316">
        <f>VLOOKUP(C3316,Product_Master!$A:$D,4,FALSE)</f>
        <v>29787</v>
      </c>
      <c r="N3316" t="str">
        <f t="shared" si="102"/>
        <v>HIGH</v>
      </c>
      <c r="O3316" t="str" cm="1">
        <f t="array" ref="O3316">_xlfn.IFS(D3316="North","Zone 1",D3316="South","Zone 2",D3316="East","Zone 3",D3316="West","Zone 4")</f>
        <v>Zone 4</v>
      </c>
      <c r="P3316">
        <f t="shared" si="103"/>
        <v>26808.300000000003</v>
      </c>
      <c r="Q3316" t="str">
        <f>VLOOKUP(C3316,Product_Master!$A:$D,3,FALSE)</f>
        <v>Clothing</v>
      </c>
    </row>
    <row r="3317" spans="1:17" x14ac:dyDescent="0.3">
      <c r="A3317" t="s">
        <v>6802</v>
      </c>
      <c r="B3317" t="s">
        <v>2185</v>
      </c>
      <c r="C3317" t="s">
        <v>137</v>
      </c>
      <c r="D3317" t="s">
        <v>178</v>
      </c>
      <c r="E3317" t="s">
        <v>310</v>
      </c>
      <c r="F3317" t="s">
        <v>311</v>
      </c>
      <c r="G3317" t="s">
        <v>253</v>
      </c>
      <c r="H3317" t="s">
        <v>6803</v>
      </c>
      <c r="I3317">
        <v>1</v>
      </c>
      <c r="J3317">
        <v>20</v>
      </c>
      <c r="K3317">
        <v>40885</v>
      </c>
      <c r="L3317" t="str">
        <f>VLOOKUP(Sales_Data!C3317,Product_Master!$A:$D,2,FALSE)</f>
        <v>Dumbbells</v>
      </c>
      <c r="M3317">
        <f>VLOOKUP(C3317,Product_Master!$A:$D,4,FALSE)</f>
        <v>51107</v>
      </c>
      <c r="N3317" t="str">
        <f t="shared" si="102"/>
        <v>HIGH</v>
      </c>
      <c r="O3317" t="str" cm="1">
        <f t="array" ref="O3317">_xlfn.IFS(D3317="North","Zone 1",D3317="South","Zone 2",D3317="East","Zone 3",D3317="West","Zone 4")</f>
        <v>Zone 3</v>
      </c>
      <c r="P3317">
        <f t="shared" si="103"/>
        <v>4088.5</v>
      </c>
      <c r="Q3317" t="str">
        <f>VLOOKUP(C3317,Product_Master!$A:$D,3,FALSE)</f>
        <v>Sports</v>
      </c>
    </row>
    <row r="3318" spans="1:17" x14ac:dyDescent="0.3">
      <c r="A3318" t="s">
        <v>6804</v>
      </c>
      <c r="B3318" t="s">
        <v>2159</v>
      </c>
      <c r="C3318" t="s">
        <v>25</v>
      </c>
      <c r="D3318" t="s">
        <v>197</v>
      </c>
      <c r="E3318" t="s">
        <v>210</v>
      </c>
      <c r="F3318" t="s">
        <v>211</v>
      </c>
      <c r="G3318" t="s">
        <v>285</v>
      </c>
      <c r="H3318" t="s">
        <v>6805</v>
      </c>
      <c r="I3318">
        <v>7</v>
      </c>
      <c r="J3318">
        <v>15</v>
      </c>
      <c r="K3318">
        <v>59137</v>
      </c>
      <c r="L3318" t="str">
        <f>VLOOKUP(Sales_Data!C3318,Product_Master!$A:$D,2,FALSE)</f>
        <v>Washing Machine</v>
      </c>
      <c r="M3318">
        <f>VLOOKUP(C3318,Product_Master!$A:$D,4,FALSE)</f>
        <v>9939</v>
      </c>
      <c r="N3318" t="str">
        <f t="shared" si="102"/>
        <v>HIGH</v>
      </c>
      <c r="O3318" t="str" cm="1">
        <f t="array" ref="O3318">_xlfn.IFS(D3318="North","Zone 1",D3318="South","Zone 2",D3318="East","Zone 3",D3318="West","Zone 4")</f>
        <v>Zone 4</v>
      </c>
      <c r="P3318">
        <f t="shared" si="103"/>
        <v>5913.7000000000007</v>
      </c>
      <c r="Q3318" t="str">
        <f>VLOOKUP(C3318,Product_Master!$A:$D,3,FALSE)</f>
        <v>Electronics</v>
      </c>
    </row>
    <row r="3319" spans="1:17" x14ac:dyDescent="0.3">
      <c r="A3319" t="s">
        <v>6806</v>
      </c>
      <c r="B3319" t="s">
        <v>1350</v>
      </c>
      <c r="C3319" t="s">
        <v>118</v>
      </c>
      <c r="D3319" t="s">
        <v>171</v>
      </c>
      <c r="E3319" t="s">
        <v>172</v>
      </c>
      <c r="F3319" t="s">
        <v>173</v>
      </c>
      <c r="G3319" t="s">
        <v>187</v>
      </c>
      <c r="H3319" t="s">
        <v>6807</v>
      </c>
      <c r="I3319">
        <v>2</v>
      </c>
      <c r="J3319">
        <v>20</v>
      </c>
      <c r="K3319">
        <v>23064</v>
      </c>
      <c r="L3319" t="str">
        <f>VLOOKUP(Sales_Data!C3319,Product_Master!$A:$D,2,FALSE)</f>
        <v>Juice</v>
      </c>
      <c r="M3319">
        <f>VLOOKUP(C3319,Product_Master!$A:$D,4,FALSE)</f>
        <v>14415</v>
      </c>
      <c r="N3319" t="str">
        <f t="shared" si="102"/>
        <v>HIGH</v>
      </c>
      <c r="O3319" t="str" cm="1">
        <f t="array" ref="O3319">_xlfn.IFS(D3319="North","Zone 1",D3319="South","Zone 2",D3319="East","Zone 3",D3319="West","Zone 4")</f>
        <v>Zone 2</v>
      </c>
      <c r="P3319">
        <f t="shared" si="103"/>
        <v>2306.4</v>
      </c>
      <c r="Q3319" t="str">
        <f>VLOOKUP(C3319,Product_Master!$A:$D,3,FALSE)</f>
        <v>Grocery</v>
      </c>
    </row>
    <row r="3320" spans="1:17" x14ac:dyDescent="0.3">
      <c r="A3320" t="s">
        <v>6808</v>
      </c>
      <c r="B3320" t="s">
        <v>1562</v>
      </c>
      <c r="C3320" t="s">
        <v>118</v>
      </c>
      <c r="D3320" t="s">
        <v>178</v>
      </c>
      <c r="E3320" t="s">
        <v>310</v>
      </c>
      <c r="F3320" t="s">
        <v>311</v>
      </c>
      <c r="G3320" t="s">
        <v>253</v>
      </c>
      <c r="H3320" t="s">
        <v>6809</v>
      </c>
      <c r="I3320">
        <v>6</v>
      </c>
      <c r="J3320">
        <v>0</v>
      </c>
      <c r="K3320">
        <v>86490</v>
      </c>
      <c r="L3320" t="str">
        <f>VLOOKUP(Sales_Data!C3320,Product_Master!$A:$D,2,FALSE)</f>
        <v>Juice</v>
      </c>
      <c r="M3320">
        <f>VLOOKUP(C3320,Product_Master!$A:$D,4,FALSE)</f>
        <v>14415</v>
      </c>
      <c r="N3320" t="str">
        <f t="shared" si="102"/>
        <v>HIGH</v>
      </c>
      <c r="O3320" t="str" cm="1">
        <f t="array" ref="O3320">_xlfn.IFS(D3320="North","Zone 1",D3320="South","Zone 2",D3320="East","Zone 3",D3320="West","Zone 4")</f>
        <v>Zone 3</v>
      </c>
      <c r="P3320">
        <f t="shared" si="103"/>
        <v>8649</v>
      </c>
      <c r="Q3320" t="str">
        <f>VLOOKUP(C3320,Product_Master!$A:$D,3,FALSE)</f>
        <v>Grocery</v>
      </c>
    </row>
    <row r="3321" spans="1:17" x14ac:dyDescent="0.3">
      <c r="A3321" t="s">
        <v>6810</v>
      </c>
      <c r="B3321" t="s">
        <v>1232</v>
      </c>
      <c r="C3321" t="s">
        <v>110</v>
      </c>
      <c r="D3321" t="s">
        <v>178</v>
      </c>
      <c r="E3321" t="s">
        <v>310</v>
      </c>
      <c r="F3321" t="s">
        <v>311</v>
      </c>
      <c r="G3321" t="s">
        <v>243</v>
      </c>
      <c r="H3321" t="s">
        <v>6811</v>
      </c>
      <c r="I3321">
        <v>12</v>
      </c>
      <c r="J3321">
        <v>20</v>
      </c>
      <c r="K3321">
        <v>270806</v>
      </c>
      <c r="L3321" t="str">
        <f>VLOOKUP(Sales_Data!C3321,Product_Master!$A:$D,2,FALSE)</f>
        <v>Spices</v>
      </c>
      <c r="M3321">
        <f>VLOOKUP(C3321,Product_Master!$A:$D,4,FALSE)</f>
        <v>28209</v>
      </c>
      <c r="N3321" t="str">
        <f t="shared" si="102"/>
        <v>HIGH</v>
      </c>
      <c r="O3321" t="str" cm="1">
        <f t="array" ref="O3321">_xlfn.IFS(D3321="North","Zone 1",D3321="South","Zone 2",D3321="East","Zone 3",D3321="West","Zone 4")</f>
        <v>Zone 3</v>
      </c>
      <c r="P3321">
        <f t="shared" si="103"/>
        <v>27080.600000000002</v>
      </c>
      <c r="Q3321" t="str">
        <f>VLOOKUP(C3321,Product_Master!$A:$D,3,FALSE)</f>
        <v>Grocery</v>
      </c>
    </row>
    <row r="3322" spans="1:17" x14ac:dyDescent="0.3">
      <c r="A3322" t="s">
        <v>6812</v>
      </c>
      <c r="B3322" t="s">
        <v>2045</v>
      </c>
      <c r="C3322" t="s">
        <v>29</v>
      </c>
      <c r="D3322" t="s">
        <v>171</v>
      </c>
      <c r="E3322" t="s">
        <v>172</v>
      </c>
      <c r="F3322" t="s">
        <v>173</v>
      </c>
      <c r="G3322" t="s">
        <v>219</v>
      </c>
      <c r="H3322" t="s">
        <v>6813</v>
      </c>
      <c r="I3322">
        <v>7</v>
      </c>
      <c r="J3322">
        <v>5</v>
      </c>
      <c r="K3322">
        <v>103819</v>
      </c>
      <c r="L3322" t="str">
        <f>VLOOKUP(Sales_Data!C3322,Product_Master!$A:$D,2,FALSE)</f>
        <v>Bluetooth Speaker</v>
      </c>
      <c r="M3322">
        <f>VLOOKUP(C3322,Product_Master!$A:$D,4,FALSE)</f>
        <v>15612</v>
      </c>
      <c r="N3322" t="str">
        <f t="shared" si="102"/>
        <v>HIGH</v>
      </c>
      <c r="O3322" t="str" cm="1">
        <f t="array" ref="O3322">_xlfn.IFS(D3322="North","Zone 1",D3322="South","Zone 2",D3322="East","Zone 3",D3322="West","Zone 4")</f>
        <v>Zone 2</v>
      </c>
      <c r="P3322">
        <f t="shared" si="103"/>
        <v>10381.900000000001</v>
      </c>
      <c r="Q3322" t="str">
        <f>VLOOKUP(C3322,Product_Master!$A:$D,3,FALSE)</f>
        <v>Electronics</v>
      </c>
    </row>
    <row r="3323" spans="1:17" x14ac:dyDescent="0.3">
      <c r="A3323" t="s">
        <v>6814</v>
      </c>
      <c r="B3323" t="s">
        <v>1988</v>
      </c>
      <c r="C3323" t="s">
        <v>89</v>
      </c>
      <c r="D3323" t="s">
        <v>197</v>
      </c>
      <c r="E3323" t="s">
        <v>260</v>
      </c>
      <c r="F3323" t="s">
        <v>261</v>
      </c>
      <c r="G3323" t="s">
        <v>269</v>
      </c>
      <c r="H3323" t="s">
        <v>6815</v>
      </c>
      <c r="I3323">
        <v>2</v>
      </c>
      <c r="J3323">
        <v>20</v>
      </c>
      <c r="K3323">
        <v>82880</v>
      </c>
      <c r="L3323" t="str">
        <f>VLOOKUP(Sales_Data!C3323,Product_Master!$A:$D,2,FALSE)</f>
        <v>Shorts</v>
      </c>
      <c r="M3323">
        <f>VLOOKUP(C3323,Product_Master!$A:$D,4,FALSE)</f>
        <v>51800</v>
      </c>
      <c r="N3323" t="str">
        <f t="shared" si="102"/>
        <v>HIGH</v>
      </c>
      <c r="O3323" t="str" cm="1">
        <f t="array" ref="O3323">_xlfn.IFS(D3323="North","Zone 1",D3323="South","Zone 2",D3323="East","Zone 3",D3323="West","Zone 4")</f>
        <v>Zone 4</v>
      </c>
      <c r="P3323">
        <f t="shared" si="103"/>
        <v>8288</v>
      </c>
      <c r="Q3323" t="str">
        <f>VLOOKUP(C3323,Product_Master!$A:$D,3,FALSE)</f>
        <v>Clothing</v>
      </c>
    </row>
    <row r="3324" spans="1:17" x14ac:dyDescent="0.3">
      <c r="A3324" t="s">
        <v>6816</v>
      </c>
      <c r="B3324" t="s">
        <v>416</v>
      </c>
      <c r="C3324" t="s">
        <v>83</v>
      </c>
      <c r="D3324" t="s">
        <v>178</v>
      </c>
      <c r="E3324" t="s">
        <v>185</v>
      </c>
      <c r="F3324" t="s">
        <v>186</v>
      </c>
      <c r="G3324" t="s">
        <v>262</v>
      </c>
      <c r="H3324" t="s">
        <v>5093</v>
      </c>
      <c r="I3324">
        <v>12</v>
      </c>
      <c r="J3324">
        <v>15</v>
      </c>
      <c r="K3324">
        <v>798292</v>
      </c>
      <c r="L3324" t="str">
        <f>VLOOKUP(Sales_Data!C3324,Product_Master!$A:$D,2,FALSE)</f>
        <v>Track Pants</v>
      </c>
      <c r="M3324">
        <f>VLOOKUP(C3324,Product_Master!$A:$D,4,FALSE)</f>
        <v>78264</v>
      </c>
      <c r="N3324" t="str">
        <f t="shared" si="102"/>
        <v>HIGH</v>
      </c>
      <c r="O3324" t="str" cm="1">
        <f t="array" ref="O3324">_xlfn.IFS(D3324="North","Zone 1",D3324="South","Zone 2",D3324="East","Zone 3",D3324="West","Zone 4")</f>
        <v>Zone 3</v>
      </c>
      <c r="P3324">
        <f t="shared" si="103"/>
        <v>79829.200000000012</v>
      </c>
      <c r="Q3324" t="str">
        <f>VLOOKUP(C3324,Product_Master!$A:$D,3,FALSE)</f>
        <v>Clothing</v>
      </c>
    </row>
    <row r="3325" spans="1:17" x14ac:dyDescent="0.3">
      <c r="A3325" t="s">
        <v>6817</v>
      </c>
      <c r="B3325" t="s">
        <v>209</v>
      </c>
      <c r="C3325" t="s">
        <v>11</v>
      </c>
      <c r="D3325" t="s">
        <v>191</v>
      </c>
      <c r="E3325" t="s">
        <v>242</v>
      </c>
      <c r="F3325" t="s">
        <v>242</v>
      </c>
      <c r="G3325" t="s">
        <v>285</v>
      </c>
      <c r="H3325" t="s">
        <v>6818</v>
      </c>
      <c r="I3325">
        <v>1</v>
      </c>
      <c r="J3325">
        <v>15</v>
      </c>
      <c r="K3325">
        <v>25289</v>
      </c>
      <c r="L3325" t="str">
        <f>VLOOKUP(Sales_Data!C3325,Product_Master!$A:$D,2,FALSE)</f>
        <v>Lenovo Laptop</v>
      </c>
      <c r="M3325">
        <f>VLOOKUP(C3325,Product_Master!$A:$D,4,FALSE)</f>
        <v>29752</v>
      </c>
      <c r="N3325" t="str">
        <f t="shared" si="102"/>
        <v>HIGH</v>
      </c>
      <c r="O3325" t="str" cm="1">
        <f t="array" ref="O3325">_xlfn.IFS(D3325="North","Zone 1",D3325="South","Zone 2",D3325="East","Zone 3",D3325="West","Zone 4")</f>
        <v>Zone 1</v>
      </c>
      <c r="P3325">
        <f t="shared" si="103"/>
        <v>2528.9</v>
      </c>
      <c r="Q3325" t="str">
        <f>VLOOKUP(C3325,Product_Master!$A:$D,3,FALSE)</f>
        <v>Electronics</v>
      </c>
    </row>
    <row r="3326" spans="1:17" x14ac:dyDescent="0.3">
      <c r="A3326" t="s">
        <v>6819</v>
      </c>
      <c r="B3326" t="s">
        <v>2000</v>
      </c>
      <c r="C3326" t="s">
        <v>44</v>
      </c>
      <c r="D3326" t="s">
        <v>178</v>
      </c>
      <c r="E3326" t="s">
        <v>179</v>
      </c>
      <c r="F3326" t="s">
        <v>180</v>
      </c>
      <c r="G3326" t="s">
        <v>253</v>
      </c>
      <c r="H3326" t="s">
        <v>6820</v>
      </c>
      <c r="I3326">
        <v>8</v>
      </c>
      <c r="J3326">
        <v>20</v>
      </c>
      <c r="K3326">
        <v>480057</v>
      </c>
      <c r="L3326" t="str">
        <f>VLOOKUP(Sales_Data!C3326,Product_Master!$A:$D,2,FALSE)</f>
        <v>Bookshelf</v>
      </c>
      <c r="M3326">
        <f>VLOOKUP(C3326,Product_Master!$A:$D,4,FALSE)</f>
        <v>75009</v>
      </c>
      <c r="N3326" t="str">
        <f t="shared" si="102"/>
        <v>HIGH</v>
      </c>
      <c r="O3326" t="str" cm="1">
        <f t="array" ref="O3326">_xlfn.IFS(D3326="North","Zone 1",D3326="South","Zone 2",D3326="East","Zone 3",D3326="West","Zone 4")</f>
        <v>Zone 3</v>
      </c>
      <c r="P3326">
        <f t="shared" si="103"/>
        <v>48005.700000000004</v>
      </c>
      <c r="Q3326" t="str">
        <f>VLOOKUP(C3326,Product_Master!$A:$D,3,FALSE)</f>
        <v>Furniture</v>
      </c>
    </row>
    <row r="3327" spans="1:17" x14ac:dyDescent="0.3">
      <c r="A3327" t="s">
        <v>6821</v>
      </c>
      <c r="B3327" t="s">
        <v>1612</v>
      </c>
      <c r="C3327" t="s">
        <v>69</v>
      </c>
      <c r="D3327" t="s">
        <v>191</v>
      </c>
      <c r="E3327" t="s">
        <v>242</v>
      </c>
      <c r="F3327" t="s">
        <v>242</v>
      </c>
      <c r="G3327" t="s">
        <v>206</v>
      </c>
      <c r="H3327" t="s">
        <v>6822</v>
      </c>
      <c r="I3327">
        <v>7</v>
      </c>
      <c r="J3327">
        <v>5</v>
      </c>
      <c r="K3327">
        <v>59171</v>
      </c>
      <c r="L3327" t="str">
        <f>VLOOKUP(Sales_Data!C3327,Product_Master!$A:$D,2,FALSE)</f>
        <v>Women Kurti</v>
      </c>
      <c r="M3327">
        <f>VLOOKUP(C3327,Product_Master!$A:$D,4,FALSE)</f>
        <v>8898</v>
      </c>
      <c r="N3327" t="str">
        <f t="shared" si="102"/>
        <v>HIGH</v>
      </c>
      <c r="O3327" t="str" cm="1">
        <f t="array" ref="O3327">_xlfn.IFS(D3327="North","Zone 1",D3327="South","Zone 2",D3327="East","Zone 3",D3327="West","Zone 4")</f>
        <v>Zone 1</v>
      </c>
      <c r="P3327">
        <f t="shared" si="103"/>
        <v>5917.1</v>
      </c>
      <c r="Q3327" t="str">
        <f>VLOOKUP(C3327,Product_Master!$A:$D,3,FALSE)</f>
        <v>Clothing</v>
      </c>
    </row>
    <row r="3328" spans="1:17" x14ac:dyDescent="0.3">
      <c r="A3328" t="s">
        <v>6823</v>
      </c>
      <c r="B3328" t="s">
        <v>815</v>
      </c>
      <c r="C3328" t="s">
        <v>157</v>
      </c>
      <c r="D3328" t="s">
        <v>171</v>
      </c>
      <c r="E3328" t="s">
        <v>223</v>
      </c>
      <c r="F3328" t="s">
        <v>224</v>
      </c>
      <c r="G3328" t="s">
        <v>219</v>
      </c>
      <c r="H3328" t="s">
        <v>6824</v>
      </c>
      <c r="I3328">
        <v>6</v>
      </c>
      <c r="J3328">
        <v>15</v>
      </c>
      <c r="K3328">
        <v>198956</v>
      </c>
      <c r="L3328" t="str">
        <f>VLOOKUP(Sales_Data!C3328,Product_Master!$A:$D,2,FALSE)</f>
        <v>Sports Bag</v>
      </c>
      <c r="M3328">
        <f>VLOOKUP(C3328,Product_Master!$A:$D,4,FALSE)</f>
        <v>39011</v>
      </c>
      <c r="N3328" t="str">
        <f t="shared" si="102"/>
        <v>HIGH</v>
      </c>
      <c r="O3328" t="str" cm="1">
        <f t="array" ref="O3328">_xlfn.IFS(D3328="North","Zone 1",D3328="South","Zone 2",D3328="East","Zone 3",D3328="West","Zone 4")</f>
        <v>Zone 2</v>
      </c>
      <c r="P3328">
        <f t="shared" si="103"/>
        <v>19895.600000000002</v>
      </c>
      <c r="Q3328" t="str">
        <f>VLOOKUP(C3328,Product_Master!$A:$D,3,FALSE)</f>
        <v>Sports</v>
      </c>
    </row>
    <row r="3329" spans="1:17" x14ac:dyDescent="0.3">
      <c r="A3329" t="s">
        <v>6825</v>
      </c>
      <c r="B3329" t="s">
        <v>521</v>
      </c>
      <c r="C3329" t="s">
        <v>124</v>
      </c>
      <c r="D3329" t="s">
        <v>197</v>
      </c>
      <c r="E3329" t="s">
        <v>260</v>
      </c>
      <c r="F3329" t="s">
        <v>261</v>
      </c>
      <c r="G3329" t="s">
        <v>262</v>
      </c>
      <c r="H3329" t="s">
        <v>6826</v>
      </c>
      <c r="I3329">
        <v>2</v>
      </c>
      <c r="J3329">
        <v>20</v>
      </c>
      <c r="K3329">
        <v>52176</v>
      </c>
      <c r="L3329" t="str">
        <f>VLOOKUP(Sales_Data!C3329,Product_Master!$A:$D,2,FALSE)</f>
        <v>Dry Fruits</v>
      </c>
      <c r="M3329">
        <f>VLOOKUP(C3329,Product_Master!$A:$D,4,FALSE)</f>
        <v>32610</v>
      </c>
      <c r="N3329" t="str">
        <f t="shared" si="102"/>
        <v>HIGH</v>
      </c>
      <c r="O3329" t="str" cm="1">
        <f t="array" ref="O3329">_xlfn.IFS(D3329="North","Zone 1",D3329="South","Zone 2",D3329="East","Zone 3",D3329="West","Zone 4")</f>
        <v>Zone 4</v>
      </c>
      <c r="P3329">
        <f t="shared" si="103"/>
        <v>5217.6000000000004</v>
      </c>
      <c r="Q3329" t="str">
        <f>VLOOKUP(C3329,Product_Master!$A:$D,3,FALSE)</f>
        <v>Grocery</v>
      </c>
    </row>
    <row r="3330" spans="1:17" x14ac:dyDescent="0.3">
      <c r="A3330" t="s">
        <v>6827</v>
      </c>
      <c r="B3330" t="s">
        <v>3943</v>
      </c>
      <c r="C3330" t="s">
        <v>89</v>
      </c>
      <c r="D3330" t="s">
        <v>197</v>
      </c>
      <c r="E3330" t="s">
        <v>198</v>
      </c>
      <c r="F3330" t="s">
        <v>199</v>
      </c>
      <c r="G3330" t="s">
        <v>315</v>
      </c>
      <c r="H3330" t="s">
        <v>6828</v>
      </c>
      <c r="I3330">
        <v>12</v>
      </c>
      <c r="J3330">
        <v>0</v>
      </c>
      <c r="K3330">
        <v>621600</v>
      </c>
      <c r="L3330" t="str">
        <f>VLOOKUP(Sales_Data!C3330,Product_Master!$A:$D,2,FALSE)</f>
        <v>Shorts</v>
      </c>
      <c r="M3330">
        <f>VLOOKUP(C3330,Product_Master!$A:$D,4,FALSE)</f>
        <v>51800</v>
      </c>
      <c r="N3330" t="str">
        <f t="shared" si="102"/>
        <v>HIGH</v>
      </c>
      <c r="O3330" t="str" cm="1">
        <f t="array" ref="O3330">_xlfn.IFS(D3330="North","Zone 1",D3330="South","Zone 2",D3330="East","Zone 3",D3330="West","Zone 4")</f>
        <v>Zone 4</v>
      </c>
      <c r="P3330">
        <f t="shared" si="103"/>
        <v>62160</v>
      </c>
      <c r="Q3330" t="str">
        <f>VLOOKUP(C3330,Product_Master!$A:$D,3,FALSE)</f>
        <v>Clothing</v>
      </c>
    </row>
    <row r="3331" spans="1:17" x14ac:dyDescent="0.3">
      <c r="A3331" t="s">
        <v>6829</v>
      </c>
      <c r="B3331" t="s">
        <v>2095</v>
      </c>
      <c r="C3331" t="s">
        <v>73</v>
      </c>
      <c r="D3331" t="s">
        <v>197</v>
      </c>
      <c r="E3331" t="s">
        <v>260</v>
      </c>
      <c r="F3331" t="s">
        <v>261</v>
      </c>
      <c r="G3331" t="s">
        <v>200</v>
      </c>
      <c r="H3331" t="s">
        <v>3707</v>
      </c>
      <c r="I3331">
        <v>8</v>
      </c>
      <c r="J3331">
        <v>20</v>
      </c>
      <c r="K3331">
        <v>440416</v>
      </c>
      <c r="L3331" t="str">
        <f>VLOOKUP(Sales_Data!C3331,Product_Master!$A:$D,2,FALSE)</f>
        <v>T-Shirt</v>
      </c>
      <c r="M3331">
        <f>VLOOKUP(C3331,Product_Master!$A:$D,4,FALSE)</f>
        <v>68815</v>
      </c>
      <c r="N3331" t="str">
        <f t="shared" ref="N3331:N3394" si="104">IF(K3331&gt;15000,"HIGH",IF(K3331&gt;=5000,"MEDIUM","LOW"))</f>
        <v>HIGH</v>
      </c>
      <c r="O3331" t="str" cm="1">
        <f t="array" ref="O3331">_xlfn.IFS(D3331="North","Zone 1",D3331="South","Zone 2",D3331="East","Zone 3",D3331="West","Zone 4")</f>
        <v>Zone 4</v>
      </c>
      <c r="P3331">
        <f t="shared" ref="P3331:P3394" si="105">IF(N3331="HIGH",K3331*10%,IF(N3331="MEDIUM",K3331*5%,K3331*2%))</f>
        <v>44041.600000000006</v>
      </c>
      <c r="Q3331" t="str">
        <f>VLOOKUP(C3331,Product_Master!$A:$D,3,FALSE)</f>
        <v>Clothing</v>
      </c>
    </row>
    <row r="3332" spans="1:17" x14ac:dyDescent="0.3">
      <c r="A3332" t="s">
        <v>6830</v>
      </c>
      <c r="B3332" t="s">
        <v>2660</v>
      </c>
      <c r="C3332" t="s">
        <v>11</v>
      </c>
      <c r="D3332" t="s">
        <v>171</v>
      </c>
      <c r="E3332" t="s">
        <v>172</v>
      </c>
      <c r="F3332" t="s">
        <v>173</v>
      </c>
      <c r="G3332" t="s">
        <v>219</v>
      </c>
      <c r="H3332" t="s">
        <v>6831</v>
      </c>
      <c r="I3332">
        <v>1</v>
      </c>
      <c r="J3332">
        <v>15</v>
      </c>
      <c r="K3332">
        <v>25289</v>
      </c>
      <c r="L3332" t="str">
        <f>VLOOKUP(Sales_Data!C3332,Product_Master!$A:$D,2,FALSE)</f>
        <v>Lenovo Laptop</v>
      </c>
      <c r="M3332">
        <f>VLOOKUP(C3332,Product_Master!$A:$D,4,FALSE)</f>
        <v>29752</v>
      </c>
      <c r="N3332" t="str">
        <f t="shared" si="104"/>
        <v>HIGH</v>
      </c>
      <c r="O3332" t="str" cm="1">
        <f t="array" ref="O3332">_xlfn.IFS(D3332="North","Zone 1",D3332="South","Zone 2",D3332="East","Zone 3",D3332="West","Zone 4")</f>
        <v>Zone 2</v>
      </c>
      <c r="P3332">
        <f t="shared" si="105"/>
        <v>2528.9</v>
      </c>
      <c r="Q3332" t="str">
        <f>VLOOKUP(C3332,Product_Master!$A:$D,3,FALSE)</f>
        <v>Electronics</v>
      </c>
    </row>
    <row r="3333" spans="1:17" x14ac:dyDescent="0.3">
      <c r="A3333" t="s">
        <v>6832</v>
      </c>
      <c r="B3333" t="s">
        <v>2969</v>
      </c>
      <c r="C3333" t="s">
        <v>31</v>
      </c>
      <c r="D3333" t="s">
        <v>171</v>
      </c>
      <c r="E3333" t="s">
        <v>223</v>
      </c>
      <c r="F3333" t="s">
        <v>224</v>
      </c>
      <c r="G3333" t="s">
        <v>285</v>
      </c>
      <c r="H3333" t="s">
        <v>1812</v>
      </c>
      <c r="I3333">
        <v>11</v>
      </c>
      <c r="J3333">
        <v>20</v>
      </c>
      <c r="K3333">
        <v>339556</v>
      </c>
      <c r="L3333" t="str">
        <f>VLOOKUP(Sales_Data!C3333,Product_Master!$A:$D,2,FALSE)</f>
        <v>Smart Watch</v>
      </c>
      <c r="M3333">
        <f>VLOOKUP(C3333,Product_Master!$A:$D,4,FALSE)</f>
        <v>38586</v>
      </c>
      <c r="N3333" t="str">
        <f t="shared" si="104"/>
        <v>HIGH</v>
      </c>
      <c r="O3333" t="str" cm="1">
        <f t="array" ref="O3333">_xlfn.IFS(D3333="North","Zone 1",D3333="South","Zone 2",D3333="East","Zone 3",D3333="West","Zone 4")</f>
        <v>Zone 2</v>
      </c>
      <c r="P3333">
        <f t="shared" si="105"/>
        <v>33955.599999999999</v>
      </c>
      <c r="Q3333" t="str">
        <f>VLOOKUP(C3333,Product_Master!$A:$D,3,FALSE)</f>
        <v>Electronics</v>
      </c>
    </row>
    <row r="3334" spans="1:17" x14ac:dyDescent="0.3">
      <c r="A3334" t="s">
        <v>6833</v>
      </c>
      <c r="B3334" t="s">
        <v>1718</v>
      </c>
      <c r="C3334" t="s">
        <v>60</v>
      </c>
      <c r="D3334" t="s">
        <v>197</v>
      </c>
      <c r="E3334" t="s">
        <v>260</v>
      </c>
      <c r="F3334" t="s">
        <v>261</v>
      </c>
      <c r="G3334" t="s">
        <v>219</v>
      </c>
      <c r="H3334" t="s">
        <v>6347</v>
      </c>
      <c r="I3334">
        <v>2</v>
      </c>
      <c r="J3334">
        <v>15</v>
      </c>
      <c r="K3334">
        <v>101388</v>
      </c>
      <c r="L3334" t="str">
        <f>VLOOKUP(Sales_Data!C3334,Product_Master!$A:$D,2,FALSE)</f>
        <v>Cupboard</v>
      </c>
      <c r="M3334">
        <f>VLOOKUP(C3334,Product_Master!$A:$D,4,FALSE)</f>
        <v>59640</v>
      </c>
      <c r="N3334" t="str">
        <f t="shared" si="104"/>
        <v>HIGH</v>
      </c>
      <c r="O3334" t="str" cm="1">
        <f t="array" ref="O3334">_xlfn.IFS(D3334="North","Zone 1",D3334="South","Zone 2",D3334="East","Zone 3",D3334="West","Zone 4")</f>
        <v>Zone 4</v>
      </c>
      <c r="P3334">
        <f t="shared" si="105"/>
        <v>10138.800000000001</v>
      </c>
      <c r="Q3334" t="str">
        <f>VLOOKUP(C3334,Product_Master!$A:$D,3,FALSE)</f>
        <v>Furniture</v>
      </c>
    </row>
    <row r="3335" spans="1:17" x14ac:dyDescent="0.3">
      <c r="A3335" t="s">
        <v>6834</v>
      </c>
      <c r="B3335" t="s">
        <v>1021</v>
      </c>
      <c r="C3335" t="s">
        <v>48</v>
      </c>
      <c r="D3335" t="s">
        <v>191</v>
      </c>
      <c r="E3335" t="s">
        <v>238</v>
      </c>
      <c r="F3335" t="s">
        <v>238</v>
      </c>
      <c r="G3335" t="s">
        <v>181</v>
      </c>
      <c r="H3335" t="s">
        <v>4467</v>
      </c>
      <c r="I3335">
        <v>3</v>
      </c>
      <c r="J3335">
        <v>0</v>
      </c>
      <c r="K3335">
        <v>129462</v>
      </c>
      <c r="L3335" t="str">
        <f>VLOOKUP(Sales_Data!C3335,Product_Master!$A:$D,2,FALSE)</f>
        <v>Bed</v>
      </c>
      <c r="M3335">
        <f>VLOOKUP(C3335,Product_Master!$A:$D,4,FALSE)</f>
        <v>43154</v>
      </c>
      <c r="N3335" t="str">
        <f t="shared" si="104"/>
        <v>HIGH</v>
      </c>
      <c r="O3335" t="str" cm="1">
        <f t="array" ref="O3335">_xlfn.IFS(D3335="North","Zone 1",D3335="South","Zone 2",D3335="East","Zone 3",D3335="West","Zone 4")</f>
        <v>Zone 1</v>
      </c>
      <c r="P3335">
        <f t="shared" si="105"/>
        <v>12946.2</v>
      </c>
      <c r="Q3335" t="str">
        <f>VLOOKUP(C3335,Product_Master!$A:$D,3,FALSE)</f>
        <v>Furniture</v>
      </c>
    </row>
    <row r="3336" spans="1:17" x14ac:dyDescent="0.3">
      <c r="A3336" t="s">
        <v>6835</v>
      </c>
      <c r="B3336" t="s">
        <v>980</v>
      </c>
      <c r="C3336" t="s">
        <v>124</v>
      </c>
      <c r="D3336" t="s">
        <v>178</v>
      </c>
      <c r="E3336" t="s">
        <v>179</v>
      </c>
      <c r="F3336" t="s">
        <v>180</v>
      </c>
      <c r="G3336" t="s">
        <v>181</v>
      </c>
      <c r="H3336" t="s">
        <v>6836</v>
      </c>
      <c r="I3336">
        <v>5</v>
      </c>
      <c r="J3336">
        <v>0</v>
      </c>
      <c r="K3336">
        <v>163050</v>
      </c>
      <c r="L3336" t="str">
        <f>VLOOKUP(Sales_Data!C3336,Product_Master!$A:$D,2,FALSE)</f>
        <v>Dry Fruits</v>
      </c>
      <c r="M3336">
        <f>VLOOKUP(C3336,Product_Master!$A:$D,4,FALSE)</f>
        <v>32610</v>
      </c>
      <c r="N3336" t="str">
        <f t="shared" si="104"/>
        <v>HIGH</v>
      </c>
      <c r="O3336" t="str" cm="1">
        <f t="array" ref="O3336">_xlfn.IFS(D3336="North","Zone 1",D3336="South","Zone 2",D3336="East","Zone 3",D3336="West","Zone 4")</f>
        <v>Zone 3</v>
      </c>
      <c r="P3336">
        <f t="shared" si="105"/>
        <v>16305</v>
      </c>
      <c r="Q3336" t="str">
        <f>VLOOKUP(C3336,Product_Master!$A:$D,3,FALSE)</f>
        <v>Grocery</v>
      </c>
    </row>
    <row r="3337" spans="1:17" x14ac:dyDescent="0.3">
      <c r="A3337" t="s">
        <v>6837</v>
      </c>
      <c r="B3337" t="s">
        <v>1531</v>
      </c>
      <c r="C3337" t="s">
        <v>71</v>
      </c>
      <c r="D3337" t="s">
        <v>197</v>
      </c>
      <c r="E3337" t="s">
        <v>210</v>
      </c>
      <c r="F3337" t="s">
        <v>211</v>
      </c>
      <c r="G3337" t="s">
        <v>285</v>
      </c>
      <c r="H3337" t="s">
        <v>6838</v>
      </c>
      <c r="I3337">
        <v>2</v>
      </c>
      <c r="J3337">
        <v>0</v>
      </c>
      <c r="K3337">
        <v>114632</v>
      </c>
      <c r="L3337" t="str">
        <f>VLOOKUP(Sales_Data!C3337,Product_Master!$A:$D,2,FALSE)</f>
        <v>Jeans</v>
      </c>
      <c r="M3337">
        <f>VLOOKUP(C3337,Product_Master!$A:$D,4,FALSE)</f>
        <v>57316</v>
      </c>
      <c r="N3337" t="str">
        <f t="shared" si="104"/>
        <v>HIGH</v>
      </c>
      <c r="O3337" t="str" cm="1">
        <f t="array" ref="O3337">_xlfn.IFS(D3337="North","Zone 1",D3337="South","Zone 2",D3337="East","Zone 3",D3337="West","Zone 4")</f>
        <v>Zone 4</v>
      </c>
      <c r="P3337">
        <f t="shared" si="105"/>
        <v>11463.2</v>
      </c>
      <c r="Q3337" t="str">
        <f>VLOOKUP(C3337,Product_Master!$A:$D,3,FALSE)</f>
        <v>Clothing</v>
      </c>
    </row>
    <row r="3338" spans="1:17" x14ac:dyDescent="0.3">
      <c r="A3338" t="s">
        <v>6839</v>
      </c>
      <c r="B3338" t="s">
        <v>545</v>
      </c>
      <c r="C3338" t="s">
        <v>89</v>
      </c>
      <c r="D3338" t="s">
        <v>191</v>
      </c>
      <c r="E3338" t="s">
        <v>238</v>
      </c>
      <c r="F3338" t="s">
        <v>238</v>
      </c>
      <c r="G3338" t="s">
        <v>285</v>
      </c>
      <c r="H3338" t="s">
        <v>1916</v>
      </c>
      <c r="I3338">
        <v>11</v>
      </c>
      <c r="J3338">
        <v>5</v>
      </c>
      <c r="K3338">
        <v>541310</v>
      </c>
      <c r="L3338" t="str">
        <f>VLOOKUP(Sales_Data!C3338,Product_Master!$A:$D,2,FALSE)</f>
        <v>Shorts</v>
      </c>
      <c r="M3338">
        <f>VLOOKUP(C3338,Product_Master!$A:$D,4,FALSE)</f>
        <v>51800</v>
      </c>
      <c r="N3338" t="str">
        <f t="shared" si="104"/>
        <v>HIGH</v>
      </c>
      <c r="O3338" t="str" cm="1">
        <f t="array" ref="O3338">_xlfn.IFS(D3338="North","Zone 1",D3338="South","Zone 2",D3338="East","Zone 3",D3338="West","Zone 4")</f>
        <v>Zone 1</v>
      </c>
      <c r="P3338">
        <f t="shared" si="105"/>
        <v>54131</v>
      </c>
      <c r="Q3338" t="str">
        <f>VLOOKUP(C3338,Product_Master!$A:$D,3,FALSE)</f>
        <v>Clothing</v>
      </c>
    </row>
    <row r="3339" spans="1:17" x14ac:dyDescent="0.3">
      <c r="A3339" t="s">
        <v>6840</v>
      </c>
      <c r="B3339" t="s">
        <v>790</v>
      </c>
      <c r="C3339" t="s">
        <v>44</v>
      </c>
      <c r="D3339" t="s">
        <v>191</v>
      </c>
      <c r="E3339" t="s">
        <v>192</v>
      </c>
      <c r="F3339" t="s">
        <v>193</v>
      </c>
      <c r="G3339" t="s">
        <v>253</v>
      </c>
      <c r="H3339" t="s">
        <v>6841</v>
      </c>
      <c r="I3339">
        <v>7</v>
      </c>
      <c r="J3339">
        <v>15</v>
      </c>
      <c r="K3339">
        <v>446303</v>
      </c>
      <c r="L3339" t="str">
        <f>VLOOKUP(Sales_Data!C3339,Product_Master!$A:$D,2,FALSE)</f>
        <v>Bookshelf</v>
      </c>
      <c r="M3339">
        <f>VLOOKUP(C3339,Product_Master!$A:$D,4,FALSE)</f>
        <v>75009</v>
      </c>
      <c r="N3339" t="str">
        <f t="shared" si="104"/>
        <v>HIGH</v>
      </c>
      <c r="O3339" t="str" cm="1">
        <f t="array" ref="O3339">_xlfn.IFS(D3339="North","Zone 1",D3339="South","Zone 2",D3339="East","Zone 3",D3339="West","Zone 4")</f>
        <v>Zone 1</v>
      </c>
      <c r="P3339">
        <f t="shared" si="105"/>
        <v>44630.3</v>
      </c>
      <c r="Q3339" t="str">
        <f>VLOOKUP(C3339,Product_Master!$A:$D,3,FALSE)</f>
        <v>Furniture</v>
      </c>
    </row>
    <row r="3340" spans="1:17" x14ac:dyDescent="0.3">
      <c r="A3340" t="s">
        <v>6842</v>
      </c>
      <c r="B3340" t="s">
        <v>463</v>
      </c>
      <c r="C3340" t="s">
        <v>133</v>
      </c>
      <c r="D3340" t="s">
        <v>178</v>
      </c>
      <c r="E3340" t="s">
        <v>185</v>
      </c>
      <c r="F3340" t="s">
        <v>186</v>
      </c>
      <c r="G3340" t="s">
        <v>285</v>
      </c>
      <c r="H3340" t="s">
        <v>4121</v>
      </c>
      <c r="I3340">
        <v>9</v>
      </c>
      <c r="J3340">
        <v>20</v>
      </c>
      <c r="K3340">
        <v>205099</v>
      </c>
      <c r="L3340" t="str">
        <f>VLOOKUP(Sales_Data!C3340,Product_Master!$A:$D,2,FALSE)</f>
        <v>Basketball</v>
      </c>
      <c r="M3340">
        <f>VLOOKUP(C3340,Product_Master!$A:$D,4,FALSE)</f>
        <v>28486</v>
      </c>
      <c r="N3340" t="str">
        <f t="shared" si="104"/>
        <v>HIGH</v>
      </c>
      <c r="O3340" t="str" cm="1">
        <f t="array" ref="O3340">_xlfn.IFS(D3340="North","Zone 1",D3340="South","Zone 2",D3340="East","Zone 3",D3340="West","Zone 4")</f>
        <v>Zone 3</v>
      </c>
      <c r="P3340">
        <f t="shared" si="105"/>
        <v>20509.900000000001</v>
      </c>
      <c r="Q3340" t="str">
        <f>VLOOKUP(C3340,Product_Master!$A:$D,3,FALSE)</f>
        <v>Sports</v>
      </c>
    </row>
    <row r="3341" spans="1:17" x14ac:dyDescent="0.3">
      <c r="A3341" t="s">
        <v>6843</v>
      </c>
      <c r="B3341" t="s">
        <v>707</v>
      </c>
      <c r="C3341" t="s">
        <v>48</v>
      </c>
      <c r="D3341" t="s">
        <v>171</v>
      </c>
      <c r="E3341" t="s">
        <v>223</v>
      </c>
      <c r="F3341" t="s">
        <v>224</v>
      </c>
      <c r="G3341" t="s">
        <v>269</v>
      </c>
      <c r="H3341" t="s">
        <v>6844</v>
      </c>
      <c r="I3341">
        <v>12</v>
      </c>
      <c r="J3341">
        <v>10</v>
      </c>
      <c r="K3341">
        <v>466063</v>
      </c>
      <c r="L3341" t="str">
        <f>VLOOKUP(Sales_Data!C3341,Product_Master!$A:$D,2,FALSE)</f>
        <v>Bed</v>
      </c>
      <c r="M3341">
        <f>VLOOKUP(C3341,Product_Master!$A:$D,4,FALSE)</f>
        <v>43154</v>
      </c>
      <c r="N3341" t="str">
        <f t="shared" si="104"/>
        <v>HIGH</v>
      </c>
      <c r="O3341" t="str" cm="1">
        <f t="array" ref="O3341">_xlfn.IFS(D3341="North","Zone 1",D3341="South","Zone 2",D3341="East","Zone 3",D3341="West","Zone 4")</f>
        <v>Zone 2</v>
      </c>
      <c r="P3341">
        <f t="shared" si="105"/>
        <v>46606.3</v>
      </c>
      <c r="Q3341" t="str">
        <f>VLOOKUP(C3341,Product_Master!$A:$D,3,FALSE)</f>
        <v>Furniture</v>
      </c>
    </row>
    <row r="3342" spans="1:17" x14ac:dyDescent="0.3">
      <c r="A3342" t="s">
        <v>6845</v>
      </c>
      <c r="B3342" t="s">
        <v>796</v>
      </c>
      <c r="C3342" t="s">
        <v>54</v>
      </c>
      <c r="D3342" t="s">
        <v>178</v>
      </c>
      <c r="E3342" t="s">
        <v>310</v>
      </c>
      <c r="F3342" t="s">
        <v>311</v>
      </c>
      <c r="G3342" t="s">
        <v>269</v>
      </c>
      <c r="H3342" t="s">
        <v>6846</v>
      </c>
      <c r="I3342">
        <v>1</v>
      </c>
      <c r="J3342">
        <v>5</v>
      </c>
      <c r="K3342">
        <v>11970</v>
      </c>
      <c r="L3342" t="str">
        <f>VLOOKUP(Sales_Data!C3342,Product_Master!$A:$D,2,FALSE)</f>
        <v>Cabinet</v>
      </c>
      <c r="M3342">
        <f>VLOOKUP(C3342,Product_Master!$A:$D,4,FALSE)</f>
        <v>12601</v>
      </c>
      <c r="N3342" t="str">
        <f t="shared" si="104"/>
        <v>MEDIUM</v>
      </c>
      <c r="O3342" t="str" cm="1">
        <f t="array" ref="O3342">_xlfn.IFS(D3342="North","Zone 1",D3342="South","Zone 2",D3342="East","Zone 3",D3342="West","Zone 4")</f>
        <v>Zone 3</v>
      </c>
      <c r="P3342">
        <f t="shared" si="105"/>
        <v>598.5</v>
      </c>
      <c r="Q3342" t="str">
        <f>VLOOKUP(C3342,Product_Master!$A:$D,3,FALSE)</f>
        <v>Furniture</v>
      </c>
    </row>
    <row r="3343" spans="1:17" x14ac:dyDescent="0.3">
      <c r="A3343" t="s">
        <v>6847</v>
      </c>
      <c r="B3343" t="s">
        <v>177</v>
      </c>
      <c r="C3343" t="s">
        <v>153</v>
      </c>
      <c r="D3343" t="s">
        <v>171</v>
      </c>
      <c r="E3343" t="s">
        <v>204</v>
      </c>
      <c r="F3343" t="s">
        <v>205</v>
      </c>
      <c r="G3343" t="s">
        <v>219</v>
      </c>
      <c r="H3343" t="s">
        <v>6848</v>
      </c>
      <c r="I3343">
        <v>3</v>
      </c>
      <c r="J3343">
        <v>5</v>
      </c>
      <c r="K3343">
        <v>100944</v>
      </c>
      <c r="L3343" t="str">
        <f>VLOOKUP(Sales_Data!C3343,Product_Master!$A:$D,2,FALSE)</f>
        <v>Knee Guard</v>
      </c>
      <c r="M3343">
        <f>VLOOKUP(C3343,Product_Master!$A:$D,4,FALSE)</f>
        <v>35419</v>
      </c>
      <c r="N3343" t="str">
        <f t="shared" si="104"/>
        <v>HIGH</v>
      </c>
      <c r="O3343" t="str" cm="1">
        <f t="array" ref="O3343">_xlfn.IFS(D3343="North","Zone 1",D3343="South","Zone 2",D3343="East","Zone 3",D3343="West","Zone 4")</f>
        <v>Zone 2</v>
      </c>
      <c r="P3343">
        <f t="shared" si="105"/>
        <v>10094.400000000001</v>
      </c>
      <c r="Q3343" t="str">
        <f>VLOOKUP(C3343,Product_Master!$A:$D,3,FALSE)</f>
        <v>Sports</v>
      </c>
    </row>
    <row r="3344" spans="1:17" x14ac:dyDescent="0.3">
      <c r="A3344" t="s">
        <v>6849</v>
      </c>
      <c r="B3344" t="s">
        <v>2065</v>
      </c>
      <c r="C3344" t="s">
        <v>122</v>
      </c>
      <c r="D3344" t="s">
        <v>171</v>
      </c>
      <c r="E3344" t="s">
        <v>172</v>
      </c>
      <c r="F3344" t="s">
        <v>173</v>
      </c>
      <c r="G3344" t="s">
        <v>269</v>
      </c>
      <c r="H3344" t="s">
        <v>6850</v>
      </c>
      <c r="I3344">
        <v>6</v>
      </c>
      <c r="J3344">
        <v>20</v>
      </c>
      <c r="K3344">
        <v>314553</v>
      </c>
      <c r="L3344" t="str">
        <f>VLOOKUP(Sales_Data!C3344,Product_Master!$A:$D,2,FALSE)</f>
        <v>Noodles</v>
      </c>
      <c r="M3344">
        <f>VLOOKUP(C3344,Product_Master!$A:$D,4,FALSE)</f>
        <v>65532</v>
      </c>
      <c r="N3344" t="str">
        <f t="shared" si="104"/>
        <v>HIGH</v>
      </c>
      <c r="O3344" t="str" cm="1">
        <f t="array" ref="O3344">_xlfn.IFS(D3344="North","Zone 1",D3344="South","Zone 2",D3344="East","Zone 3",D3344="West","Zone 4")</f>
        <v>Zone 2</v>
      </c>
      <c r="P3344">
        <f t="shared" si="105"/>
        <v>31455.300000000003</v>
      </c>
      <c r="Q3344" t="str">
        <f>VLOOKUP(C3344,Product_Master!$A:$D,3,FALSE)</f>
        <v>Grocery</v>
      </c>
    </row>
    <row r="3345" spans="1:17" x14ac:dyDescent="0.3">
      <c r="A3345" t="s">
        <v>6851</v>
      </c>
      <c r="B3345" t="s">
        <v>917</v>
      </c>
      <c r="C3345" t="s">
        <v>31</v>
      </c>
      <c r="D3345" t="s">
        <v>197</v>
      </c>
      <c r="E3345" t="s">
        <v>198</v>
      </c>
      <c r="F3345" t="s">
        <v>199</v>
      </c>
      <c r="G3345" t="s">
        <v>285</v>
      </c>
      <c r="H3345" t="s">
        <v>1359</v>
      </c>
      <c r="I3345">
        <v>2</v>
      </c>
      <c r="J3345">
        <v>0</v>
      </c>
      <c r="K3345">
        <v>77172</v>
      </c>
      <c r="L3345" t="str">
        <f>VLOOKUP(Sales_Data!C3345,Product_Master!$A:$D,2,FALSE)</f>
        <v>Smart Watch</v>
      </c>
      <c r="M3345">
        <f>VLOOKUP(C3345,Product_Master!$A:$D,4,FALSE)</f>
        <v>38586</v>
      </c>
      <c r="N3345" t="str">
        <f t="shared" si="104"/>
        <v>HIGH</v>
      </c>
      <c r="O3345" t="str" cm="1">
        <f t="array" ref="O3345">_xlfn.IFS(D3345="North","Zone 1",D3345="South","Zone 2",D3345="East","Zone 3",D3345="West","Zone 4")</f>
        <v>Zone 4</v>
      </c>
      <c r="P3345">
        <f t="shared" si="105"/>
        <v>7717.2000000000007</v>
      </c>
      <c r="Q3345" t="str">
        <f>VLOOKUP(C3345,Product_Master!$A:$D,3,FALSE)</f>
        <v>Electronics</v>
      </c>
    </row>
    <row r="3346" spans="1:17" x14ac:dyDescent="0.3">
      <c r="A3346" t="s">
        <v>6852</v>
      </c>
      <c r="B3346" t="s">
        <v>583</v>
      </c>
      <c r="C3346" t="s">
        <v>141</v>
      </c>
      <c r="D3346" t="s">
        <v>178</v>
      </c>
      <c r="E3346" t="s">
        <v>310</v>
      </c>
      <c r="F3346" t="s">
        <v>311</v>
      </c>
      <c r="G3346" t="s">
        <v>181</v>
      </c>
      <c r="H3346" t="s">
        <v>6853</v>
      </c>
      <c r="I3346">
        <v>6</v>
      </c>
      <c r="J3346">
        <v>15</v>
      </c>
      <c r="K3346">
        <v>211420</v>
      </c>
      <c r="L3346" t="str">
        <f>VLOOKUP(Sales_Data!C3346,Product_Master!$A:$D,2,FALSE)</f>
        <v>Gloves</v>
      </c>
      <c r="M3346">
        <f>VLOOKUP(C3346,Product_Master!$A:$D,4,FALSE)</f>
        <v>41455</v>
      </c>
      <c r="N3346" t="str">
        <f t="shared" si="104"/>
        <v>HIGH</v>
      </c>
      <c r="O3346" t="str" cm="1">
        <f t="array" ref="O3346">_xlfn.IFS(D3346="North","Zone 1",D3346="South","Zone 2",D3346="East","Zone 3",D3346="West","Zone 4")</f>
        <v>Zone 3</v>
      </c>
      <c r="P3346">
        <f t="shared" si="105"/>
        <v>21142</v>
      </c>
      <c r="Q3346" t="str">
        <f>VLOOKUP(C3346,Product_Master!$A:$D,3,FALSE)</f>
        <v>Sports</v>
      </c>
    </row>
    <row r="3347" spans="1:17" x14ac:dyDescent="0.3">
      <c r="A3347" t="s">
        <v>6854</v>
      </c>
      <c r="B3347" t="s">
        <v>972</v>
      </c>
      <c r="C3347" t="s">
        <v>56</v>
      </c>
      <c r="D3347" t="s">
        <v>178</v>
      </c>
      <c r="E3347" t="s">
        <v>179</v>
      </c>
      <c r="F3347" t="s">
        <v>180</v>
      </c>
      <c r="G3347" t="s">
        <v>219</v>
      </c>
      <c r="H3347" t="s">
        <v>6855</v>
      </c>
      <c r="I3347">
        <v>4</v>
      </c>
      <c r="J3347">
        <v>20</v>
      </c>
      <c r="K3347">
        <v>73769</v>
      </c>
      <c r="L3347" t="str">
        <f>VLOOKUP(Sales_Data!C3347,Product_Master!$A:$D,2,FALSE)</f>
        <v>Computer Desk</v>
      </c>
      <c r="M3347">
        <f>VLOOKUP(C3347,Product_Master!$A:$D,4,FALSE)</f>
        <v>23053</v>
      </c>
      <c r="N3347" t="str">
        <f t="shared" si="104"/>
        <v>HIGH</v>
      </c>
      <c r="O3347" t="str" cm="1">
        <f t="array" ref="O3347">_xlfn.IFS(D3347="North","Zone 1",D3347="South","Zone 2",D3347="East","Zone 3",D3347="West","Zone 4")</f>
        <v>Zone 3</v>
      </c>
      <c r="P3347">
        <f t="shared" si="105"/>
        <v>7376.9000000000005</v>
      </c>
      <c r="Q3347" t="str">
        <f>VLOOKUP(C3347,Product_Master!$A:$D,3,FALSE)</f>
        <v>Furniture</v>
      </c>
    </row>
    <row r="3348" spans="1:17" x14ac:dyDescent="0.3">
      <c r="A3348" t="s">
        <v>6856</v>
      </c>
      <c r="B3348" t="s">
        <v>1955</v>
      </c>
      <c r="C3348" t="s">
        <v>71</v>
      </c>
      <c r="D3348" t="s">
        <v>197</v>
      </c>
      <c r="E3348" t="s">
        <v>198</v>
      </c>
      <c r="F3348" t="s">
        <v>199</v>
      </c>
      <c r="G3348" t="s">
        <v>219</v>
      </c>
      <c r="H3348" t="s">
        <v>6857</v>
      </c>
      <c r="I3348">
        <v>3</v>
      </c>
      <c r="J3348">
        <v>20</v>
      </c>
      <c r="K3348">
        <v>137558</v>
      </c>
      <c r="L3348" t="str">
        <f>VLOOKUP(Sales_Data!C3348,Product_Master!$A:$D,2,FALSE)</f>
        <v>Jeans</v>
      </c>
      <c r="M3348">
        <f>VLOOKUP(C3348,Product_Master!$A:$D,4,FALSE)</f>
        <v>57316</v>
      </c>
      <c r="N3348" t="str">
        <f t="shared" si="104"/>
        <v>HIGH</v>
      </c>
      <c r="O3348" t="str" cm="1">
        <f t="array" ref="O3348">_xlfn.IFS(D3348="North","Zone 1",D3348="South","Zone 2",D3348="East","Zone 3",D3348="West","Zone 4")</f>
        <v>Zone 4</v>
      </c>
      <c r="P3348">
        <f t="shared" si="105"/>
        <v>13755.800000000001</v>
      </c>
      <c r="Q3348" t="str">
        <f>VLOOKUP(C3348,Product_Master!$A:$D,3,FALSE)</f>
        <v>Clothing</v>
      </c>
    </row>
    <row r="3349" spans="1:17" x14ac:dyDescent="0.3">
      <c r="A3349" t="s">
        <v>6858</v>
      </c>
      <c r="B3349" t="s">
        <v>4696</v>
      </c>
      <c r="C3349" t="s">
        <v>71</v>
      </c>
      <c r="D3349" t="s">
        <v>171</v>
      </c>
      <c r="E3349" t="s">
        <v>172</v>
      </c>
      <c r="F3349" t="s">
        <v>173</v>
      </c>
      <c r="G3349" t="s">
        <v>253</v>
      </c>
      <c r="H3349" t="s">
        <v>6859</v>
      </c>
      <c r="I3349">
        <v>8</v>
      </c>
      <c r="J3349">
        <v>15</v>
      </c>
      <c r="K3349">
        <v>389748</v>
      </c>
      <c r="L3349" t="str">
        <f>VLOOKUP(Sales_Data!C3349,Product_Master!$A:$D,2,FALSE)</f>
        <v>Jeans</v>
      </c>
      <c r="M3349">
        <f>VLOOKUP(C3349,Product_Master!$A:$D,4,FALSE)</f>
        <v>57316</v>
      </c>
      <c r="N3349" t="str">
        <f t="shared" si="104"/>
        <v>HIGH</v>
      </c>
      <c r="O3349" t="str" cm="1">
        <f t="array" ref="O3349">_xlfn.IFS(D3349="North","Zone 1",D3349="South","Zone 2",D3349="East","Zone 3",D3349="West","Zone 4")</f>
        <v>Zone 2</v>
      </c>
      <c r="P3349">
        <f t="shared" si="105"/>
        <v>38974.800000000003</v>
      </c>
      <c r="Q3349" t="str">
        <f>VLOOKUP(C3349,Product_Master!$A:$D,3,FALSE)</f>
        <v>Clothing</v>
      </c>
    </row>
    <row r="3350" spans="1:17" x14ac:dyDescent="0.3">
      <c r="A3350" t="s">
        <v>6860</v>
      </c>
      <c r="B3350" t="s">
        <v>384</v>
      </c>
      <c r="C3350" t="s">
        <v>120</v>
      </c>
      <c r="D3350" t="s">
        <v>178</v>
      </c>
      <c r="E3350" t="s">
        <v>185</v>
      </c>
      <c r="F3350" t="s">
        <v>186</v>
      </c>
      <c r="G3350" t="s">
        <v>243</v>
      </c>
      <c r="H3350" t="s">
        <v>6861</v>
      </c>
      <c r="I3350">
        <v>12</v>
      </c>
      <c r="J3350">
        <v>0</v>
      </c>
      <c r="K3350">
        <v>370452</v>
      </c>
      <c r="L3350" t="str">
        <f>VLOOKUP(Sales_Data!C3350,Product_Master!$A:$D,2,FALSE)</f>
        <v>Soft Drink</v>
      </c>
      <c r="M3350">
        <f>VLOOKUP(C3350,Product_Master!$A:$D,4,FALSE)</f>
        <v>30871</v>
      </c>
      <c r="N3350" t="str">
        <f t="shared" si="104"/>
        <v>HIGH</v>
      </c>
      <c r="O3350" t="str" cm="1">
        <f t="array" ref="O3350">_xlfn.IFS(D3350="North","Zone 1",D3350="South","Zone 2",D3350="East","Zone 3",D3350="West","Zone 4")</f>
        <v>Zone 3</v>
      </c>
      <c r="P3350">
        <f t="shared" si="105"/>
        <v>37045.200000000004</v>
      </c>
      <c r="Q3350" t="str">
        <f>VLOOKUP(C3350,Product_Master!$A:$D,3,FALSE)</f>
        <v>Grocery</v>
      </c>
    </row>
    <row r="3351" spans="1:17" x14ac:dyDescent="0.3">
      <c r="A3351" t="s">
        <v>6862</v>
      </c>
      <c r="B3351" t="s">
        <v>619</v>
      </c>
      <c r="C3351" t="s">
        <v>97</v>
      </c>
      <c r="D3351" t="s">
        <v>197</v>
      </c>
      <c r="E3351" t="s">
        <v>260</v>
      </c>
      <c r="F3351" t="s">
        <v>261</v>
      </c>
      <c r="G3351" t="s">
        <v>315</v>
      </c>
      <c r="H3351" t="s">
        <v>244</v>
      </c>
      <c r="I3351">
        <v>5</v>
      </c>
      <c r="J3351">
        <v>20</v>
      </c>
      <c r="K3351">
        <v>84980</v>
      </c>
      <c r="L3351" t="str">
        <f>VLOOKUP(Sales_Data!C3351,Product_Master!$A:$D,2,FALSE)</f>
        <v>Rice</v>
      </c>
      <c r="M3351">
        <f>VLOOKUP(C3351,Product_Master!$A:$D,4,FALSE)</f>
        <v>21245</v>
      </c>
      <c r="N3351" t="str">
        <f t="shared" si="104"/>
        <v>HIGH</v>
      </c>
      <c r="O3351" t="str" cm="1">
        <f t="array" ref="O3351">_xlfn.IFS(D3351="North","Zone 1",D3351="South","Zone 2",D3351="East","Zone 3",D3351="West","Zone 4")</f>
        <v>Zone 4</v>
      </c>
      <c r="P3351">
        <f t="shared" si="105"/>
        <v>8498</v>
      </c>
      <c r="Q3351" t="str">
        <f>VLOOKUP(C3351,Product_Master!$A:$D,3,FALSE)</f>
        <v>Grocery</v>
      </c>
    </row>
    <row r="3352" spans="1:17" x14ac:dyDescent="0.3">
      <c r="A3352" t="s">
        <v>6863</v>
      </c>
      <c r="B3352" t="s">
        <v>1220</v>
      </c>
      <c r="C3352" t="s">
        <v>27</v>
      </c>
      <c r="D3352" t="s">
        <v>178</v>
      </c>
      <c r="E3352" t="s">
        <v>310</v>
      </c>
      <c r="F3352" t="s">
        <v>311</v>
      </c>
      <c r="G3352" t="s">
        <v>228</v>
      </c>
      <c r="H3352" t="s">
        <v>6864</v>
      </c>
      <c r="I3352">
        <v>2</v>
      </c>
      <c r="J3352">
        <v>15</v>
      </c>
      <c r="K3352">
        <v>95735</v>
      </c>
      <c r="L3352" t="str">
        <f>VLOOKUP(Sales_Data!C3352,Product_Master!$A:$D,2,FALSE)</f>
        <v>Microwave</v>
      </c>
      <c r="M3352">
        <f>VLOOKUP(C3352,Product_Master!$A:$D,4,FALSE)</f>
        <v>56315</v>
      </c>
      <c r="N3352" t="str">
        <f t="shared" si="104"/>
        <v>HIGH</v>
      </c>
      <c r="O3352" t="str" cm="1">
        <f t="array" ref="O3352">_xlfn.IFS(D3352="North","Zone 1",D3352="South","Zone 2",D3352="East","Zone 3",D3352="West","Zone 4")</f>
        <v>Zone 3</v>
      </c>
      <c r="P3352">
        <f t="shared" si="105"/>
        <v>9573.5</v>
      </c>
      <c r="Q3352" t="str">
        <f>VLOOKUP(C3352,Product_Master!$A:$D,3,FALSE)</f>
        <v>Electronics</v>
      </c>
    </row>
    <row r="3353" spans="1:17" x14ac:dyDescent="0.3">
      <c r="A3353" t="s">
        <v>6865</v>
      </c>
      <c r="B3353" t="s">
        <v>366</v>
      </c>
      <c r="C3353" t="s">
        <v>131</v>
      </c>
      <c r="D3353" t="s">
        <v>171</v>
      </c>
      <c r="E3353" t="s">
        <v>172</v>
      </c>
      <c r="F3353" t="s">
        <v>173</v>
      </c>
      <c r="G3353" t="s">
        <v>269</v>
      </c>
      <c r="H3353" t="s">
        <v>6866</v>
      </c>
      <c r="I3353">
        <v>6</v>
      </c>
      <c r="J3353">
        <v>10</v>
      </c>
      <c r="K3353">
        <v>339319</v>
      </c>
      <c r="L3353" t="str">
        <f>VLOOKUP(Sales_Data!C3353,Product_Master!$A:$D,2,FALSE)</f>
        <v>Football</v>
      </c>
      <c r="M3353">
        <f>VLOOKUP(C3353,Product_Master!$A:$D,4,FALSE)</f>
        <v>62837</v>
      </c>
      <c r="N3353" t="str">
        <f t="shared" si="104"/>
        <v>HIGH</v>
      </c>
      <c r="O3353" t="str" cm="1">
        <f t="array" ref="O3353">_xlfn.IFS(D3353="North","Zone 1",D3353="South","Zone 2",D3353="East","Zone 3",D3353="West","Zone 4")</f>
        <v>Zone 2</v>
      </c>
      <c r="P3353">
        <f t="shared" si="105"/>
        <v>33931.9</v>
      </c>
      <c r="Q3353" t="str">
        <f>VLOOKUP(C3353,Product_Master!$A:$D,3,FALSE)</f>
        <v>Sports</v>
      </c>
    </row>
    <row r="3354" spans="1:17" x14ac:dyDescent="0.3">
      <c r="A3354" t="s">
        <v>6867</v>
      </c>
      <c r="B3354" t="s">
        <v>2095</v>
      </c>
      <c r="C3354" t="s">
        <v>52</v>
      </c>
      <c r="D3354" t="s">
        <v>178</v>
      </c>
      <c r="E3354" t="s">
        <v>185</v>
      </c>
      <c r="F3354" t="s">
        <v>186</v>
      </c>
      <c r="G3354" t="s">
        <v>269</v>
      </c>
      <c r="H3354" t="s">
        <v>6868</v>
      </c>
      <c r="I3354">
        <v>7</v>
      </c>
      <c r="J3354">
        <v>10</v>
      </c>
      <c r="K3354">
        <v>13192</v>
      </c>
      <c r="L3354" t="str">
        <f>VLOOKUP(Sales_Data!C3354,Product_Master!$A:$D,2,FALSE)</f>
        <v>TV Unit</v>
      </c>
      <c r="M3354">
        <f>VLOOKUP(C3354,Product_Master!$A:$D,4,FALSE)</f>
        <v>2094</v>
      </c>
      <c r="N3354" t="str">
        <f t="shared" si="104"/>
        <v>MEDIUM</v>
      </c>
      <c r="O3354" t="str" cm="1">
        <f t="array" ref="O3354">_xlfn.IFS(D3354="North","Zone 1",D3354="South","Zone 2",D3354="East","Zone 3",D3354="West","Zone 4")</f>
        <v>Zone 3</v>
      </c>
      <c r="P3354">
        <f t="shared" si="105"/>
        <v>659.6</v>
      </c>
      <c r="Q3354" t="str">
        <f>VLOOKUP(C3354,Product_Master!$A:$D,3,FALSE)</f>
        <v>Furniture</v>
      </c>
    </row>
    <row r="3355" spans="1:17" x14ac:dyDescent="0.3">
      <c r="A3355" t="s">
        <v>6869</v>
      </c>
      <c r="B3355" t="s">
        <v>2721</v>
      </c>
      <c r="C3355" t="s">
        <v>85</v>
      </c>
      <c r="D3355" t="s">
        <v>191</v>
      </c>
      <c r="E3355" t="s">
        <v>192</v>
      </c>
      <c r="F3355" t="s">
        <v>193</v>
      </c>
      <c r="G3355" t="s">
        <v>206</v>
      </c>
      <c r="H3355" t="s">
        <v>6724</v>
      </c>
      <c r="I3355">
        <v>11</v>
      </c>
      <c r="J3355">
        <v>20</v>
      </c>
      <c r="K3355">
        <v>647688</v>
      </c>
      <c r="L3355" t="str">
        <f>VLOOKUP(Sales_Data!C3355,Product_Master!$A:$D,2,FALSE)</f>
        <v>Shoes</v>
      </c>
      <c r="M3355">
        <f>VLOOKUP(C3355,Product_Master!$A:$D,4,FALSE)</f>
        <v>73601</v>
      </c>
      <c r="N3355" t="str">
        <f t="shared" si="104"/>
        <v>HIGH</v>
      </c>
      <c r="O3355" t="str" cm="1">
        <f t="array" ref="O3355">_xlfn.IFS(D3355="North","Zone 1",D3355="South","Zone 2",D3355="East","Zone 3",D3355="West","Zone 4")</f>
        <v>Zone 1</v>
      </c>
      <c r="P3355">
        <f t="shared" si="105"/>
        <v>64768.800000000003</v>
      </c>
      <c r="Q3355" t="str">
        <f>VLOOKUP(C3355,Product_Master!$A:$D,3,FALSE)</f>
        <v>Clothing</v>
      </c>
    </row>
    <row r="3356" spans="1:17" x14ac:dyDescent="0.3">
      <c r="A3356" t="s">
        <v>6870</v>
      </c>
      <c r="B3356" t="s">
        <v>222</v>
      </c>
      <c r="C3356" t="s">
        <v>42</v>
      </c>
      <c r="D3356" t="s">
        <v>191</v>
      </c>
      <c r="E3356" t="s">
        <v>238</v>
      </c>
      <c r="F3356" t="s">
        <v>238</v>
      </c>
      <c r="G3356" t="s">
        <v>212</v>
      </c>
      <c r="H3356" t="s">
        <v>1230</v>
      </c>
      <c r="I3356">
        <v>3</v>
      </c>
      <c r="J3356">
        <v>20</v>
      </c>
      <c r="K3356">
        <v>45384</v>
      </c>
      <c r="L3356" t="str">
        <f>VLOOKUP(Sales_Data!C3356,Product_Master!$A:$D,2,FALSE)</f>
        <v>Coffee Table</v>
      </c>
      <c r="M3356">
        <f>VLOOKUP(C3356,Product_Master!$A:$D,4,FALSE)</f>
        <v>18910</v>
      </c>
      <c r="N3356" t="str">
        <f t="shared" si="104"/>
        <v>HIGH</v>
      </c>
      <c r="O3356" t="str" cm="1">
        <f t="array" ref="O3356">_xlfn.IFS(D3356="North","Zone 1",D3356="South","Zone 2",D3356="East","Zone 3",D3356="West","Zone 4")</f>
        <v>Zone 1</v>
      </c>
      <c r="P3356">
        <f t="shared" si="105"/>
        <v>4538.4000000000005</v>
      </c>
      <c r="Q3356" t="str">
        <f>VLOOKUP(C3356,Product_Master!$A:$D,3,FALSE)</f>
        <v>Furniture</v>
      </c>
    </row>
    <row r="3357" spans="1:17" x14ac:dyDescent="0.3">
      <c r="A3357" t="s">
        <v>6871</v>
      </c>
      <c r="B3357" t="s">
        <v>649</v>
      </c>
      <c r="C3357" t="s">
        <v>95</v>
      </c>
      <c r="D3357" t="s">
        <v>171</v>
      </c>
      <c r="E3357" t="s">
        <v>223</v>
      </c>
      <c r="F3357" t="s">
        <v>224</v>
      </c>
      <c r="G3357" t="s">
        <v>187</v>
      </c>
      <c r="H3357" t="s">
        <v>6872</v>
      </c>
      <c r="I3357">
        <v>6</v>
      </c>
      <c r="J3357">
        <v>10</v>
      </c>
      <c r="K3357">
        <v>390430</v>
      </c>
      <c r="L3357" t="str">
        <f>VLOOKUP(Sales_Data!C3357,Product_Master!$A:$D,2,FALSE)</f>
        <v>Dress</v>
      </c>
      <c r="M3357">
        <f>VLOOKUP(C3357,Product_Master!$A:$D,4,FALSE)</f>
        <v>72302</v>
      </c>
      <c r="N3357" t="str">
        <f t="shared" si="104"/>
        <v>HIGH</v>
      </c>
      <c r="O3357" t="str" cm="1">
        <f t="array" ref="O3357">_xlfn.IFS(D3357="North","Zone 1",D3357="South","Zone 2",D3357="East","Zone 3",D3357="West","Zone 4")</f>
        <v>Zone 2</v>
      </c>
      <c r="P3357">
        <f t="shared" si="105"/>
        <v>39043</v>
      </c>
      <c r="Q3357" t="str">
        <f>VLOOKUP(C3357,Product_Master!$A:$D,3,FALSE)</f>
        <v>Clothing</v>
      </c>
    </row>
    <row r="3358" spans="1:17" x14ac:dyDescent="0.3">
      <c r="A3358" t="s">
        <v>6873</v>
      </c>
      <c r="B3358" t="s">
        <v>2544</v>
      </c>
      <c r="C3358" t="s">
        <v>126</v>
      </c>
      <c r="D3358" t="s">
        <v>197</v>
      </c>
      <c r="E3358" t="s">
        <v>260</v>
      </c>
      <c r="F3358" t="s">
        <v>261</v>
      </c>
      <c r="G3358" t="s">
        <v>285</v>
      </c>
      <c r="H3358" t="s">
        <v>5846</v>
      </c>
      <c r="I3358">
        <v>10</v>
      </c>
      <c r="J3358">
        <v>10</v>
      </c>
      <c r="K3358">
        <v>37080</v>
      </c>
      <c r="L3358" t="str">
        <f>VLOOKUP(Sales_Data!C3358,Product_Master!$A:$D,2,FALSE)</f>
        <v>Honey</v>
      </c>
      <c r="M3358">
        <f>VLOOKUP(C3358,Product_Master!$A:$D,4,FALSE)</f>
        <v>4120</v>
      </c>
      <c r="N3358" t="str">
        <f t="shared" si="104"/>
        <v>HIGH</v>
      </c>
      <c r="O3358" t="str" cm="1">
        <f t="array" ref="O3358">_xlfn.IFS(D3358="North","Zone 1",D3358="South","Zone 2",D3358="East","Zone 3",D3358="West","Zone 4")</f>
        <v>Zone 4</v>
      </c>
      <c r="P3358">
        <f t="shared" si="105"/>
        <v>3708</v>
      </c>
      <c r="Q3358" t="str">
        <f>VLOOKUP(C3358,Product_Master!$A:$D,3,FALSE)</f>
        <v>Grocery</v>
      </c>
    </row>
    <row r="3359" spans="1:17" x14ac:dyDescent="0.3">
      <c r="A3359" t="s">
        <v>6874</v>
      </c>
      <c r="B3359" t="s">
        <v>1182</v>
      </c>
      <c r="C3359" t="s">
        <v>58</v>
      </c>
      <c r="D3359" t="s">
        <v>178</v>
      </c>
      <c r="E3359" t="s">
        <v>179</v>
      </c>
      <c r="F3359" t="s">
        <v>180</v>
      </c>
      <c r="G3359" t="s">
        <v>219</v>
      </c>
      <c r="H3359" t="s">
        <v>6875</v>
      </c>
      <c r="I3359">
        <v>7</v>
      </c>
      <c r="J3359">
        <v>10</v>
      </c>
      <c r="K3359">
        <v>174510</v>
      </c>
      <c r="L3359" t="str">
        <f>VLOOKUP(Sales_Data!C3359,Product_Master!$A:$D,2,FALSE)</f>
        <v>Side Table</v>
      </c>
      <c r="M3359">
        <f>VLOOKUP(C3359,Product_Master!$A:$D,4,FALSE)</f>
        <v>27700</v>
      </c>
      <c r="N3359" t="str">
        <f t="shared" si="104"/>
        <v>HIGH</v>
      </c>
      <c r="O3359" t="str" cm="1">
        <f t="array" ref="O3359">_xlfn.IFS(D3359="North","Zone 1",D3359="South","Zone 2",D3359="East","Zone 3",D3359="West","Zone 4")</f>
        <v>Zone 3</v>
      </c>
      <c r="P3359">
        <f t="shared" si="105"/>
        <v>17451</v>
      </c>
      <c r="Q3359" t="str">
        <f>VLOOKUP(C3359,Product_Master!$A:$D,3,FALSE)</f>
        <v>Furniture</v>
      </c>
    </row>
    <row r="3360" spans="1:17" x14ac:dyDescent="0.3">
      <c r="A3360" t="s">
        <v>6876</v>
      </c>
      <c r="B3360" t="s">
        <v>3360</v>
      </c>
      <c r="C3360" t="s">
        <v>122</v>
      </c>
      <c r="D3360" t="s">
        <v>191</v>
      </c>
      <c r="E3360" t="s">
        <v>238</v>
      </c>
      <c r="F3360" t="s">
        <v>238</v>
      </c>
      <c r="G3360" t="s">
        <v>200</v>
      </c>
      <c r="H3360" t="s">
        <v>6877</v>
      </c>
      <c r="I3360">
        <v>12</v>
      </c>
      <c r="J3360">
        <v>10</v>
      </c>
      <c r="K3360">
        <v>707745</v>
      </c>
      <c r="L3360" t="str">
        <f>VLOOKUP(Sales_Data!C3360,Product_Master!$A:$D,2,FALSE)</f>
        <v>Noodles</v>
      </c>
      <c r="M3360">
        <f>VLOOKUP(C3360,Product_Master!$A:$D,4,FALSE)</f>
        <v>65532</v>
      </c>
      <c r="N3360" t="str">
        <f t="shared" si="104"/>
        <v>HIGH</v>
      </c>
      <c r="O3360" t="str" cm="1">
        <f t="array" ref="O3360">_xlfn.IFS(D3360="North","Zone 1",D3360="South","Zone 2",D3360="East","Zone 3",D3360="West","Zone 4")</f>
        <v>Zone 1</v>
      </c>
      <c r="P3360">
        <f t="shared" si="105"/>
        <v>70774.5</v>
      </c>
      <c r="Q3360" t="str">
        <f>VLOOKUP(C3360,Product_Master!$A:$D,3,FALSE)</f>
        <v>Grocery</v>
      </c>
    </row>
    <row r="3361" spans="1:17" x14ac:dyDescent="0.3">
      <c r="A3361" t="s">
        <v>6878</v>
      </c>
      <c r="B3361" t="s">
        <v>1869</v>
      </c>
      <c r="C3361" t="s">
        <v>108</v>
      </c>
      <c r="D3361" t="s">
        <v>171</v>
      </c>
      <c r="E3361" t="s">
        <v>204</v>
      </c>
      <c r="F3361" t="s">
        <v>205</v>
      </c>
      <c r="G3361" t="s">
        <v>285</v>
      </c>
      <c r="H3361" t="s">
        <v>6879</v>
      </c>
      <c r="I3361">
        <v>5</v>
      </c>
      <c r="J3361">
        <v>15</v>
      </c>
      <c r="K3361">
        <v>62742</v>
      </c>
      <c r="L3361" t="str">
        <f>VLOOKUP(Sales_Data!C3361,Product_Master!$A:$D,2,FALSE)</f>
        <v>Salt</v>
      </c>
      <c r="M3361">
        <f>VLOOKUP(C3361,Product_Master!$A:$D,4,FALSE)</f>
        <v>14763</v>
      </c>
      <c r="N3361" t="str">
        <f t="shared" si="104"/>
        <v>HIGH</v>
      </c>
      <c r="O3361" t="str" cm="1">
        <f t="array" ref="O3361">_xlfn.IFS(D3361="North","Zone 1",D3361="South","Zone 2",D3361="East","Zone 3",D3361="West","Zone 4")</f>
        <v>Zone 2</v>
      </c>
      <c r="P3361">
        <f t="shared" si="105"/>
        <v>6274.2000000000007</v>
      </c>
      <c r="Q3361" t="str">
        <f>VLOOKUP(C3361,Product_Master!$A:$D,3,FALSE)</f>
        <v>Grocery</v>
      </c>
    </row>
    <row r="3362" spans="1:17" x14ac:dyDescent="0.3">
      <c r="A3362" t="s">
        <v>6880</v>
      </c>
      <c r="B3362" t="s">
        <v>184</v>
      </c>
      <c r="C3362" t="s">
        <v>81</v>
      </c>
      <c r="D3362" t="s">
        <v>191</v>
      </c>
      <c r="E3362" t="s">
        <v>242</v>
      </c>
      <c r="F3362" t="s">
        <v>242</v>
      </c>
      <c r="G3362" t="s">
        <v>219</v>
      </c>
      <c r="H3362" t="s">
        <v>6881</v>
      </c>
      <c r="I3362">
        <v>6</v>
      </c>
      <c r="J3362">
        <v>0</v>
      </c>
      <c r="K3362">
        <v>198252</v>
      </c>
      <c r="L3362" t="str">
        <f>VLOOKUP(Sales_Data!C3362,Product_Master!$A:$D,2,FALSE)</f>
        <v>Blazer</v>
      </c>
      <c r="M3362">
        <f>VLOOKUP(C3362,Product_Master!$A:$D,4,FALSE)</f>
        <v>33042</v>
      </c>
      <c r="N3362" t="str">
        <f t="shared" si="104"/>
        <v>HIGH</v>
      </c>
      <c r="O3362" t="str" cm="1">
        <f t="array" ref="O3362">_xlfn.IFS(D3362="North","Zone 1",D3362="South","Zone 2",D3362="East","Zone 3",D3362="West","Zone 4")</f>
        <v>Zone 1</v>
      </c>
      <c r="P3362">
        <f t="shared" si="105"/>
        <v>19825.2</v>
      </c>
      <c r="Q3362" t="str">
        <f>VLOOKUP(C3362,Product_Master!$A:$D,3,FALSE)</f>
        <v>Clothing</v>
      </c>
    </row>
    <row r="3363" spans="1:17" x14ac:dyDescent="0.3">
      <c r="A3363" t="s">
        <v>6882</v>
      </c>
      <c r="B3363" t="s">
        <v>5446</v>
      </c>
      <c r="C3363" t="s">
        <v>157</v>
      </c>
      <c r="D3363" t="s">
        <v>178</v>
      </c>
      <c r="E3363" t="s">
        <v>185</v>
      </c>
      <c r="F3363" t="s">
        <v>186</v>
      </c>
      <c r="G3363" t="s">
        <v>228</v>
      </c>
      <c r="H3363" t="s">
        <v>570</v>
      </c>
      <c r="I3363">
        <v>2</v>
      </c>
      <c r="J3363">
        <v>10</v>
      </c>
      <c r="K3363">
        <v>70219</v>
      </c>
      <c r="L3363" t="str">
        <f>VLOOKUP(Sales_Data!C3363,Product_Master!$A:$D,2,FALSE)</f>
        <v>Sports Bag</v>
      </c>
      <c r="M3363">
        <f>VLOOKUP(C3363,Product_Master!$A:$D,4,FALSE)</f>
        <v>39011</v>
      </c>
      <c r="N3363" t="str">
        <f t="shared" si="104"/>
        <v>HIGH</v>
      </c>
      <c r="O3363" t="str" cm="1">
        <f t="array" ref="O3363">_xlfn.IFS(D3363="North","Zone 1",D3363="South","Zone 2",D3363="East","Zone 3",D3363="West","Zone 4")</f>
        <v>Zone 3</v>
      </c>
      <c r="P3363">
        <f t="shared" si="105"/>
        <v>7021.9000000000005</v>
      </c>
      <c r="Q3363" t="str">
        <f>VLOOKUP(C3363,Product_Master!$A:$D,3,FALSE)</f>
        <v>Sports</v>
      </c>
    </row>
    <row r="3364" spans="1:17" x14ac:dyDescent="0.3">
      <c r="A3364" t="s">
        <v>6883</v>
      </c>
      <c r="B3364" t="s">
        <v>413</v>
      </c>
      <c r="C3364" t="s">
        <v>131</v>
      </c>
      <c r="D3364" t="s">
        <v>178</v>
      </c>
      <c r="E3364" t="s">
        <v>185</v>
      </c>
      <c r="F3364" t="s">
        <v>186</v>
      </c>
      <c r="G3364" t="s">
        <v>315</v>
      </c>
      <c r="H3364" t="s">
        <v>6884</v>
      </c>
      <c r="I3364">
        <v>4</v>
      </c>
      <c r="J3364">
        <v>0</v>
      </c>
      <c r="K3364">
        <v>251348</v>
      </c>
      <c r="L3364" t="str">
        <f>VLOOKUP(Sales_Data!C3364,Product_Master!$A:$D,2,FALSE)</f>
        <v>Football</v>
      </c>
      <c r="M3364">
        <f>VLOOKUP(C3364,Product_Master!$A:$D,4,FALSE)</f>
        <v>62837</v>
      </c>
      <c r="N3364" t="str">
        <f t="shared" si="104"/>
        <v>HIGH</v>
      </c>
      <c r="O3364" t="str" cm="1">
        <f t="array" ref="O3364">_xlfn.IFS(D3364="North","Zone 1",D3364="South","Zone 2",D3364="East","Zone 3",D3364="West","Zone 4")</f>
        <v>Zone 3</v>
      </c>
      <c r="P3364">
        <f t="shared" si="105"/>
        <v>25134.800000000003</v>
      </c>
      <c r="Q3364" t="str">
        <f>VLOOKUP(C3364,Product_Master!$A:$D,3,FALSE)</f>
        <v>Sports</v>
      </c>
    </row>
    <row r="3365" spans="1:17" x14ac:dyDescent="0.3">
      <c r="A3365" t="s">
        <v>6885</v>
      </c>
      <c r="B3365" t="s">
        <v>580</v>
      </c>
      <c r="C3365" t="s">
        <v>122</v>
      </c>
      <c r="D3365" t="s">
        <v>191</v>
      </c>
      <c r="E3365" t="s">
        <v>242</v>
      </c>
      <c r="F3365" t="s">
        <v>242</v>
      </c>
      <c r="G3365" t="s">
        <v>206</v>
      </c>
      <c r="H3365" t="s">
        <v>6656</v>
      </c>
      <c r="I3365">
        <v>3</v>
      </c>
      <c r="J3365">
        <v>20</v>
      </c>
      <c r="K3365">
        <v>157276</v>
      </c>
      <c r="L3365" t="str">
        <f>VLOOKUP(Sales_Data!C3365,Product_Master!$A:$D,2,FALSE)</f>
        <v>Noodles</v>
      </c>
      <c r="M3365">
        <f>VLOOKUP(C3365,Product_Master!$A:$D,4,FALSE)</f>
        <v>65532</v>
      </c>
      <c r="N3365" t="str">
        <f t="shared" si="104"/>
        <v>HIGH</v>
      </c>
      <c r="O3365" t="str" cm="1">
        <f t="array" ref="O3365">_xlfn.IFS(D3365="North","Zone 1",D3365="South","Zone 2",D3365="East","Zone 3",D3365="West","Zone 4")</f>
        <v>Zone 1</v>
      </c>
      <c r="P3365">
        <f t="shared" si="105"/>
        <v>15727.6</v>
      </c>
      <c r="Q3365" t="str">
        <f>VLOOKUP(C3365,Product_Master!$A:$D,3,FALSE)</f>
        <v>Grocery</v>
      </c>
    </row>
    <row r="3366" spans="1:17" x14ac:dyDescent="0.3">
      <c r="A3366" t="s">
        <v>6886</v>
      </c>
      <c r="B3366" t="s">
        <v>2709</v>
      </c>
      <c r="C3366" t="s">
        <v>143</v>
      </c>
      <c r="D3366" t="s">
        <v>191</v>
      </c>
      <c r="E3366" t="s">
        <v>238</v>
      </c>
      <c r="F3366" t="s">
        <v>238</v>
      </c>
      <c r="G3366" t="s">
        <v>187</v>
      </c>
      <c r="H3366" t="s">
        <v>6887</v>
      </c>
      <c r="I3366">
        <v>3</v>
      </c>
      <c r="J3366">
        <v>20</v>
      </c>
      <c r="K3366">
        <v>13543</v>
      </c>
      <c r="L3366" t="str">
        <f>VLOOKUP(Sales_Data!C3366,Product_Master!$A:$D,2,FALSE)</f>
        <v>Skipping Rope</v>
      </c>
      <c r="M3366">
        <f>VLOOKUP(C3366,Product_Master!$A:$D,4,FALSE)</f>
        <v>5643</v>
      </c>
      <c r="N3366" t="str">
        <f t="shared" si="104"/>
        <v>MEDIUM</v>
      </c>
      <c r="O3366" t="str" cm="1">
        <f t="array" ref="O3366">_xlfn.IFS(D3366="North","Zone 1",D3366="South","Zone 2",D3366="East","Zone 3",D3366="West","Zone 4")</f>
        <v>Zone 1</v>
      </c>
      <c r="P3366">
        <f t="shared" si="105"/>
        <v>677.15000000000009</v>
      </c>
      <c r="Q3366" t="str">
        <f>VLOOKUP(C3366,Product_Master!$A:$D,3,FALSE)</f>
        <v>Sports</v>
      </c>
    </row>
    <row r="3367" spans="1:17" x14ac:dyDescent="0.3">
      <c r="A3367" t="s">
        <v>6888</v>
      </c>
      <c r="B3367" t="s">
        <v>1299</v>
      </c>
      <c r="C3367" t="s">
        <v>40</v>
      </c>
      <c r="D3367" t="s">
        <v>171</v>
      </c>
      <c r="E3367" t="s">
        <v>172</v>
      </c>
      <c r="F3367" t="s">
        <v>173</v>
      </c>
      <c r="G3367" t="s">
        <v>181</v>
      </c>
      <c r="H3367" t="s">
        <v>6889</v>
      </c>
      <c r="I3367">
        <v>6</v>
      </c>
      <c r="J3367">
        <v>20</v>
      </c>
      <c r="K3367">
        <v>294873</v>
      </c>
      <c r="L3367" t="str">
        <f>VLOOKUP(Sales_Data!C3367,Product_Master!$A:$D,2,FALSE)</f>
        <v>Dining Table</v>
      </c>
      <c r="M3367">
        <f>VLOOKUP(C3367,Product_Master!$A:$D,4,FALSE)</f>
        <v>61432</v>
      </c>
      <c r="N3367" t="str">
        <f t="shared" si="104"/>
        <v>HIGH</v>
      </c>
      <c r="O3367" t="str" cm="1">
        <f t="array" ref="O3367">_xlfn.IFS(D3367="North","Zone 1",D3367="South","Zone 2",D3367="East","Zone 3",D3367="West","Zone 4")</f>
        <v>Zone 2</v>
      </c>
      <c r="P3367">
        <f t="shared" si="105"/>
        <v>29487.300000000003</v>
      </c>
      <c r="Q3367" t="str">
        <f>VLOOKUP(C3367,Product_Master!$A:$D,3,FALSE)</f>
        <v>Furniture</v>
      </c>
    </row>
    <row r="3368" spans="1:17" x14ac:dyDescent="0.3">
      <c r="A3368" t="s">
        <v>6890</v>
      </c>
      <c r="B3368" t="s">
        <v>813</v>
      </c>
      <c r="C3368" t="s">
        <v>104</v>
      </c>
      <c r="D3368" t="s">
        <v>197</v>
      </c>
      <c r="E3368" t="s">
        <v>260</v>
      </c>
      <c r="F3368" t="s">
        <v>261</v>
      </c>
      <c r="G3368" t="s">
        <v>315</v>
      </c>
      <c r="H3368" t="s">
        <v>6811</v>
      </c>
      <c r="I3368">
        <v>7</v>
      </c>
      <c r="J3368">
        <v>0</v>
      </c>
      <c r="K3368">
        <v>239057</v>
      </c>
      <c r="L3368" t="str">
        <f>VLOOKUP(Sales_Data!C3368,Product_Master!$A:$D,2,FALSE)</f>
        <v>Coffee</v>
      </c>
      <c r="M3368">
        <f>VLOOKUP(C3368,Product_Master!$A:$D,4,FALSE)</f>
        <v>34151</v>
      </c>
      <c r="N3368" t="str">
        <f t="shared" si="104"/>
        <v>HIGH</v>
      </c>
      <c r="O3368" t="str" cm="1">
        <f t="array" ref="O3368">_xlfn.IFS(D3368="North","Zone 1",D3368="South","Zone 2",D3368="East","Zone 3",D3368="West","Zone 4")</f>
        <v>Zone 4</v>
      </c>
      <c r="P3368">
        <f t="shared" si="105"/>
        <v>23905.7</v>
      </c>
      <c r="Q3368" t="str">
        <f>VLOOKUP(C3368,Product_Master!$A:$D,3,FALSE)</f>
        <v>Grocery</v>
      </c>
    </row>
    <row r="3369" spans="1:17" x14ac:dyDescent="0.3">
      <c r="A3369" t="s">
        <v>6891</v>
      </c>
      <c r="B3369" t="s">
        <v>4626</v>
      </c>
      <c r="C3369" t="s">
        <v>135</v>
      </c>
      <c r="D3369" t="s">
        <v>191</v>
      </c>
      <c r="E3369" t="s">
        <v>242</v>
      </c>
      <c r="F3369" t="s">
        <v>242</v>
      </c>
      <c r="G3369" t="s">
        <v>228</v>
      </c>
      <c r="H3369" t="s">
        <v>6892</v>
      </c>
      <c r="I3369">
        <v>11</v>
      </c>
      <c r="J3369">
        <v>20</v>
      </c>
      <c r="K3369">
        <v>226019</v>
      </c>
      <c r="L3369" t="str">
        <f>VLOOKUP(Sales_Data!C3369,Product_Master!$A:$D,2,FALSE)</f>
        <v>Yoga Mat</v>
      </c>
      <c r="M3369">
        <f>VLOOKUP(C3369,Product_Master!$A:$D,4,FALSE)</f>
        <v>25684</v>
      </c>
      <c r="N3369" t="str">
        <f t="shared" si="104"/>
        <v>HIGH</v>
      </c>
      <c r="O3369" t="str" cm="1">
        <f t="array" ref="O3369">_xlfn.IFS(D3369="North","Zone 1",D3369="South","Zone 2",D3369="East","Zone 3",D3369="West","Zone 4")</f>
        <v>Zone 1</v>
      </c>
      <c r="P3369">
        <f t="shared" si="105"/>
        <v>22601.9</v>
      </c>
      <c r="Q3369" t="str">
        <f>VLOOKUP(C3369,Product_Master!$A:$D,3,FALSE)</f>
        <v>Sports</v>
      </c>
    </row>
    <row r="3370" spans="1:17" x14ac:dyDescent="0.3">
      <c r="A3370" t="s">
        <v>6893</v>
      </c>
      <c r="B3370" t="s">
        <v>1546</v>
      </c>
      <c r="C3370" t="s">
        <v>126</v>
      </c>
      <c r="D3370" t="s">
        <v>171</v>
      </c>
      <c r="E3370" t="s">
        <v>172</v>
      </c>
      <c r="F3370" t="s">
        <v>173</v>
      </c>
      <c r="G3370" t="s">
        <v>315</v>
      </c>
      <c r="H3370" t="s">
        <v>6894</v>
      </c>
      <c r="I3370">
        <v>7</v>
      </c>
      <c r="J3370">
        <v>15</v>
      </c>
      <c r="K3370">
        <v>24514</v>
      </c>
      <c r="L3370" t="str">
        <f>VLOOKUP(Sales_Data!C3370,Product_Master!$A:$D,2,FALSE)</f>
        <v>Honey</v>
      </c>
      <c r="M3370">
        <f>VLOOKUP(C3370,Product_Master!$A:$D,4,FALSE)</f>
        <v>4120</v>
      </c>
      <c r="N3370" t="str">
        <f t="shared" si="104"/>
        <v>HIGH</v>
      </c>
      <c r="O3370" t="str" cm="1">
        <f t="array" ref="O3370">_xlfn.IFS(D3370="North","Zone 1",D3370="South","Zone 2",D3370="East","Zone 3",D3370="West","Zone 4")</f>
        <v>Zone 2</v>
      </c>
      <c r="P3370">
        <f t="shared" si="105"/>
        <v>2451.4</v>
      </c>
      <c r="Q3370" t="str">
        <f>VLOOKUP(C3370,Product_Master!$A:$D,3,FALSE)</f>
        <v>Grocery</v>
      </c>
    </row>
    <row r="3371" spans="1:17" x14ac:dyDescent="0.3">
      <c r="A3371" t="s">
        <v>6895</v>
      </c>
      <c r="B3371" t="s">
        <v>1249</v>
      </c>
      <c r="C3371" t="s">
        <v>77</v>
      </c>
      <c r="D3371" t="s">
        <v>171</v>
      </c>
      <c r="E3371" t="s">
        <v>223</v>
      </c>
      <c r="F3371" t="s">
        <v>224</v>
      </c>
      <c r="G3371" t="s">
        <v>212</v>
      </c>
      <c r="H3371" t="s">
        <v>6896</v>
      </c>
      <c r="I3371">
        <v>9</v>
      </c>
      <c r="J3371">
        <v>15</v>
      </c>
      <c r="K3371">
        <v>158240</v>
      </c>
      <c r="L3371" t="str">
        <f>VLOOKUP(Sales_Data!C3371,Product_Master!$A:$D,2,FALSE)</f>
        <v>Saree</v>
      </c>
      <c r="M3371">
        <f>VLOOKUP(C3371,Product_Master!$A:$D,4,FALSE)</f>
        <v>20685</v>
      </c>
      <c r="N3371" t="str">
        <f t="shared" si="104"/>
        <v>HIGH</v>
      </c>
      <c r="O3371" t="str" cm="1">
        <f t="array" ref="O3371">_xlfn.IFS(D3371="North","Zone 1",D3371="South","Zone 2",D3371="East","Zone 3",D3371="West","Zone 4")</f>
        <v>Zone 2</v>
      </c>
      <c r="P3371">
        <f t="shared" si="105"/>
        <v>15824</v>
      </c>
      <c r="Q3371" t="str">
        <f>VLOOKUP(C3371,Product_Master!$A:$D,3,FALSE)</f>
        <v>Clothing</v>
      </c>
    </row>
    <row r="3372" spans="1:17" x14ac:dyDescent="0.3">
      <c r="A3372" t="s">
        <v>6897</v>
      </c>
      <c r="B3372" t="s">
        <v>3480</v>
      </c>
      <c r="C3372" t="s">
        <v>54</v>
      </c>
      <c r="D3372" t="s">
        <v>197</v>
      </c>
      <c r="E3372" t="s">
        <v>198</v>
      </c>
      <c r="F3372" t="s">
        <v>199</v>
      </c>
      <c r="G3372" t="s">
        <v>315</v>
      </c>
      <c r="H3372" t="s">
        <v>6898</v>
      </c>
      <c r="I3372">
        <v>3</v>
      </c>
      <c r="J3372">
        <v>20</v>
      </c>
      <c r="K3372">
        <v>30242</v>
      </c>
      <c r="L3372" t="str">
        <f>VLOOKUP(Sales_Data!C3372,Product_Master!$A:$D,2,FALSE)</f>
        <v>Cabinet</v>
      </c>
      <c r="M3372">
        <f>VLOOKUP(C3372,Product_Master!$A:$D,4,FALSE)</f>
        <v>12601</v>
      </c>
      <c r="N3372" t="str">
        <f t="shared" si="104"/>
        <v>HIGH</v>
      </c>
      <c r="O3372" t="str" cm="1">
        <f t="array" ref="O3372">_xlfn.IFS(D3372="North","Zone 1",D3372="South","Zone 2",D3372="East","Zone 3",D3372="West","Zone 4")</f>
        <v>Zone 4</v>
      </c>
      <c r="P3372">
        <f t="shared" si="105"/>
        <v>3024.2000000000003</v>
      </c>
      <c r="Q3372" t="str">
        <f>VLOOKUP(C3372,Product_Master!$A:$D,3,FALSE)</f>
        <v>Furniture</v>
      </c>
    </row>
    <row r="3373" spans="1:17" x14ac:dyDescent="0.3">
      <c r="A3373" t="s">
        <v>6899</v>
      </c>
      <c r="B3373" t="s">
        <v>739</v>
      </c>
      <c r="C3373" t="s">
        <v>126</v>
      </c>
      <c r="D3373" t="s">
        <v>171</v>
      </c>
      <c r="E3373" t="s">
        <v>172</v>
      </c>
      <c r="F3373" t="s">
        <v>173</v>
      </c>
      <c r="G3373" t="s">
        <v>187</v>
      </c>
      <c r="H3373" t="s">
        <v>6900</v>
      </c>
      <c r="I3373">
        <v>8</v>
      </c>
      <c r="J3373">
        <v>10</v>
      </c>
      <c r="K3373">
        <v>29664</v>
      </c>
      <c r="L3373" t="str">
        <f>VLOOKUP(Sales_Data!C3373,Product_Master!$A:$D,2,FALSE)</f>
        <v>Honey</v>
      </c>
      <c r="M3373">
        <f>VLOOKUP(C3373,Product_Master!$A:$D,4,FALSE)</f>
        <v>4120</v>
      </c>
      <c r="N3373" t="str">
        <f t="shared" si="104"/>
        <v>HIGH</v>
      </c>
      <c r="O3373" t="str" cm="1">
        <f t="array" ref="O3373">_xlfn.IFS(D3373="North","Zone 1",D3373="South","Zone 2",D3373="East","Zone 3",D3373="West","Zone 4")</f>
        <v>Zone 2</v>
      </c>
      <c r="P3373">
        <f t="shared" si="105"/>
        <v>2966.4</v>
      </c>
      <c r="Q3373" t="str">
        <f>VLOOKUP(C3373,Product_Master!$A:$D,3,FALSE)</f>
        <v>Grocery</v>
      </c>
    </row>
    <row r="3374" spans="1:17" x14ac:dyDescent="0.3">
      <c r="A3374" t="s">
        <v>6901</v>
      </c>
      <c r="B3374" t="s">
        <v>484</v>
      </c>
      <c r="C3374" t="s">
        <v>58</v>
      </c>
      <c r="D3374" t="s">
        <v>171</v>
      </c>
      <c r="E3374" t="s">
        <v>204</v>
      </c>
      <c r="F3374" t="s">
        <v>205</v>
      </c>
      <c r="G3374" t="s">
        <v>187</v>
      </c>
      <c r="H3374" t="s">
        <v>5999</v>
      </c>
      <c r="I3374">
        <v>3</v>
      </c>
      <c r="J3374">
        <v>20</v>
      </c>
      <c r="K3374">
        <v>66480</v>
      </c>
      <c r="L3374" t="str">
        <f>VLOOKUP(Sales_Data!C3374,Product_Master!$A:$D,2,FALSE)</f>
        <v>Side Table</v>
      </c>
      <c r="M3374">
        <f>VLOOKUP(C3374,Product_Master!$A:$D,4,FALSE)</f>
        <v>27700</v>
      </c>
      <c r="N3374" t="str">
        <f t="shared" si="104"/>
        <v>HIGH</v>
      </c>
      <c r="O3374" t="str" cm="1">
        <f t="array" ref="O3374">_xlfn.IFS(D3374="North","Zone 1",D3374="South","Zone 2",D3374="East","Zone 3",D3374="West","Zone 4")</f>
        <v>Zone 2</v>
      </c>
      <c r="P3374">
        <f t="shared" si="105"/>
        <v>6648</v>
      </c>
      <c r="Q3374" t="str">
        <f>VLOOKUP(C3374,Product_Master!$A:$D,3,FALSE)</f>
        <v>Furniture</v>
      </c>
    </row>
    <row r="3375" spans="1:17" x14ac:dyDescent="0.3">
      <c r="A3375" t="s">
        <v>6902</v>
      </c>
      <c r="B3375" t="s">
        <v>572</v>
      </c>
      <c r="C3375" t="s">
        <v>93</v>
      </c>
      <c r="D3375" t="s">
        <v>178</v>
      </c>
      <c r="E3375" t="s">
        <v>179</v>
      </c>
      <c r="F3375" t="s">
        <v>180</v>
      </c>
      <c r="G3375" t="s">
        <v>219</v>
      </c>
      <c r="H3375" t="s">
        <v>6903</v>
      </c>
      <c r="I3375">
        <v>11</v>
      </c>
      <c r="J3375">
        <v>20</v>
      </c>
      <c r="K3375">
        <v>684490</v>
      </c>
      <c r="L3375" t="str">
        <f>VLOOKUP(Sales_Data!C3375,Product_Master!$A:$D,2,FALSE)</f>
        <v>Skirt</v>
      </c>
      <c r="M3375">
        <f>VLOOKUP(C3375,Product_Master!$A:$D,4,FALSE)</f>
        <v>77783</v>
      </c>
      <c r="N3375" t="str">
        <f t="shared" si="104"/>
        <v>HIGH</v>
      </c>
      <c r="O3375" t="str" cm="1">
        <f t="array" ref="O3375">_xlfn.IFS(D3375="North","Zone 1",D3375="South","Zone 2",D3375="East","Zone 3",D3375="West","Zone 4")</f>
        <v>Zone 3</v>
      </c>
      <c r="P3375">
        <f t="shared" si="105"/>
        <v>68449</v>
      </c>
      <c r="Q3375" t="str">
        <f>VLOOKUP(C3375,Product_Master!$A:$D,3,FALSE)</f>
        <v>Clothing</v>
      </c>
    </row>
    <row r="3376" spans="1:17" x14ac:dyDescent="0.3">
      <c r="A3376" t="s">
        <v>6904</v>
      </c>
      <c r="B3376" t="s">
        <v>2008</v>
      </c>
      <c r="C3376" t="s">
        <v>19</v>
      </c>
      <c r="D3376" t="s">
        <v>178</v>
      </c>
      <c r="E3376" t="s">
        <v>185</v>
      </c>
      <c r="F3376" t="s">
        <v>186</v>
      </c>
      <c r="G3376" t="s">
        <v>181</v>
      </c>
      <c r="H3376" t="s">
        <v>6905</v>
      </c>
      <c r="I3376">
        <v>8</v>
      </c>
      <c r="J3376">
        <v>20</v>
      </c>
      <c r="K3376">
        <v>125881</v>
      </c>
      <c r="L3376" t="str">
        <f>VLOOKUP(Sales_Data!C3376,Product_Master!$A:$D,2,FALSE)</f>
        <v>Projector</v>
      </c>
      <c r="M3376">
        <f>VLOOKUP(C3376,Product_Master!$A:$D,4,FALSE)</f>
        <v>19669</v>
      </c>
      <c r="N3376" t="str">
        <f t="shared" si="104"/>
        <v>HIGH</v>
      </c>
      <c r="O3376" t="str" cm="1">
        <f t="array" ref="O3376">_xlfn.IFS(D3376="North","Zone 1",D3376="South","Zone 2",D3376="East","Zone 3",D3376="West","Zone 4")</f>
        <v>Zone 3</v>
      </c>
      <c r="P3376">
        <f t="shared" si="105"/>
        <v>12588.1</v>
      </c>
      <c r="Q3376" t="str">
        <f>VLOOKUP(C3376,Product_Master!$A:$D,3,FALSE)</f>
        <v>Electronics</v>
      </c>
    </row>
    <row r="3377" spans="1:17" x14ac:dyDescent="0.3">
      <c r="A3377" t="s">
        <v>6906</v>
      </c>
      <c r="B3377" t="s">
        <v>649</v>
      </c>
      <c r="C3377" t="s">
        <v>106</v>
      </c>
      <c r="D3377" t="s">
        <v>197</v>
      </c>
      <c r="E3377" t="s">
        <v>210</v>
      </c>
      <c r="F3377" t="s">
        <v>211</v>
      </c>
      <c r="G3377" t="s">
        <v>262</v>
      </c>
      <c r="H3377" t="s">
        <v>6907</v>
      </c>
      <c r="I3377">
        <v>9</v>
      </c>
      <c r="J3377">
        <v>20</v>
      </c>
      <c r="K3377">
        <v>479325</v>
      </c>
      <c r="L3377" t="str">
        <f>VLOOKUP(Sales_Data!C3377,Product_Master!$A:$D,2,FALSE)</f>
        <v>Oil</v>
      </c>
      <c r="M3377">
        <f>VLOOKUP(C3377,Product_Master!$A:$D,4,FALSE)</f>
        <v>66573</v>
      </c>
      <c r="N3377" t="str">
        <f t="shared" si="104"/>
        <v>HIGH</v>
      </c>
      <c r="O3377" t="str" cm="1">
        <f t="array" ref="O3377">_xlfn.IFS(D3377="North","Zone 1",D3377="South","Zone 2",D3377="East","Zone 3",D3377="West","Zone 4")</f>
        <v>Zone 4</v>
      </c>
      <c r="P3377">
        <f t="shared" si="105"/>
        <v>47932.5</v>
      </c>
      <c r="Q3377" t="str">
        <f>VLOOKUP(C3377,Product_Master!$A:$D,3,FALSE)</f>
        <v>Grocery</v>
      </c>
    </row>
    <row r="3378" spans="1:17" x14ac:dyDescent="0.3">
      <c r="A3378" t="s">
        <v>6908</v>
      </c>
      <c r="B3378" t="s">
        <v>1000</v>
      </c>
      <c r="C3378" t="s">
        <v>89</v>
      </c>
      <c r="D3378" t="s">
        <v>178</v>
      </c>
      <c r="E3378" t="s">
        <v>310</v>
      </c>
      <c r="F3378" t="s">
        <v>311</v>
      </c>
      <c r="G3378" t="s">
        <v>257</v>
      </c>
      <c r="H3378" t="s">
        <v>6909</v>
      </c>
      <c r="I3378">
        <v>4</v>
      </c>
      <c r="J3378">
        <v>20</v>
      </c>
      <c r="K3378">
        <v>165760</v>
      </c>
      <c r="L3378" t="str">
        <f>VLOOKUP(Sales_Data!C3378,Product_Master!$A:$D,2,FALSE)</f>
        <v>Shorts</v>
      </c>
      <c r="M3378">
        <f>VLOOKUP(C3378,Product_Master!$A:$D,4,FALSE)</f>
        <v>51800</v>
      </c>
      <c r="N3378" t="str">
        <f t="shared" si="104"/>
        <v>HIGH</v>
      </c>
      <c r="O3378" t="str" cm="1">
        <f t="array" ref="O3378">_xlfn.IFS(D3378="North","Zone 1",D3378="South","Zone 2",D3378="East","Zone 3",D3378="West","Zone 4")</f>
        <v>Zone 3</v>
      </c>
      <c r="P3378">
        <f t="shared" si="105"/>
        <v>16576</v>
      </c>
      <c r="Q3378" t="str">
        <f>VLOOKUP(C3378,Product_Master!$A:$D,3,FALSE)</f>
        <v>Clothing</v>
      </c>
    </row>
    <row r="3379" spans="1:17" x14ac:dyDescent="0.3">
      <c r="A3379" t="s">
        <v>6910</v>
      </c>
      <c r="B3379" t="s">
        <v>1043</v>
      </c>
      <c r="C3379" t="s">
        <v>116</v>
      </c>
      <c r="D3379" t="s">
        <v>191</v>
      </c>
      <c r="E3379" t="s">
        <v>238</v>
      </c>
      <c r="F3379" t="s">
        <v>238</v>
      </c>
      <c r="G3379" t="s">
        <v>269</v>
      </c>
      <c r="H3379" t="s">
        <v>6911</v>
      </c>
      <c r="I3379">
        <v>4</v>
      </c>
      <c r="J3379">
        <v>5</v>
      </c>
      <c r="K3379">
        <v>36483</v>
      </c>
      <c r="L3379" t="str">
        <f>VLOOKUP(Sales_Data!C3379,Product_Master!$A:$D,2,FALSE)</f>
        <v>Biscuits</v>
      </c>
      <c r="M3379">
        <f>VLOOKUP(C3379,Product_Master!$A:$D,4,FALSE)</f>
        <v>9601</v>
      </c>
      <c r="N3379" t="str">
        <f t="shared" si="104"/>
        <v>HIGH</v>
      </c>
      <c r="O3379" t="str" cm="1">
        <f t="array" ref="O3379">_xlfn.IFS(D3379="North","Zone 1",D3379="South","Zone 2",D3379="East","Zone 3",D3379="West","Zone 4")</f>
        <v>Zone 1</v>
      </c>
      <c r="P3379">
        <f t="shared" si="105"/>
        <v>3648.3</v>
      </c>
      <c r="Q3379" t="str">
        <f>VLOOKUP(C3379,Product_Master!$A:$D,3,FALSE)</f>
        <v>Grocery</v>
      </c>
    </row>
    <row r="3380" spans="1:17" x14ac:dyDescent="0.3">
      <c r="A3380" t="s">
        <v>6912</v>
      </c>
      <c r="B3380" t="s">
        <v>2892</v>
      </c>
      <c r="C3380" t="s">
        <v>50</v>
      </c>
      <c r="D3380" t="s">
        <v>178</v>
      </c>
      <c r="E3380" t="s">
        <v>310</v>
      </c>
      <c r="F3380" t="s">
        <v>311</v>
      </c>
      <c r="G3380" t="s">
        <v>228</v>
      </c>
      <c r="H3380" t="s">
        <v>6913</v>
      </c>
      <c r="I3380">
        <v>3</v>
      </c>
      <c r="J3380">
        <v>15</v>
      </c>
      <c r="K3380">
        <v>145151</v>
      </c>
      <c r="L3380" t="str">
        <f>VLOOKUP(Sales_Data!C3380,Product_Master!$A:$D,2,FALSE)</f>
        <v>Sofa</v>
      </c>
      <c r="M3380">
        <f>VLOOKUP(C3380,Product_Master!$A:$D,4,FALSE)</f>
        <v>56922</v>
      </c>
      <c r="N3380" t="str">
        <f t="shared" si="104"/>
        <v>HIGH</v>
      </c>
      <c r="O3380" t="str" cm="1">
        <f t="array" ref="O3380">_xlfn.IFS(D3380="North","Zone 1",D3380="South","Zone 2",D3380="East","Zone 3",D3380="West","Zone 4")</f>
        <v>Zone 3</v>
      </c>
      <c r="P3380">
        <f t="shared" si="105"/>
        <v>14515.1</v>
      </c>
      <c r="Q3380" t="str">
        <f>VLOOKUP(C3380,Product_Master!$A:$D,3,FALSE)</f>
        <v>Furniture</v>
      </c>
    </row>
    <row r="3381" spans="1:17" x14ac:dyDescent="0.3">
      <c r="A3381" t="s">
        <v>6914</v>
      </c>
      <c r="B3381" t="s">
        <v>580</v>
      </c>
      <c r="C3381" t="s">
        <v>52</v>
      </c>
      <c r="D3381" t="s">
        <v>171</v>
      </c>
      <c r="E3381" t="s">
        <v>204</v>
      </c>
      <c r="F3381" t="s">
        <v>205</v>
      </c>
      <c r="G3381" t="s">
        <v>269</v>
      </c>
      <c r="H3381" t="s">
        <v>6915</v>
      </c>
      <c r="I3381">
        <v>2</v>
      </c>
      <c r="J3381">
        <v>20</v>
      </c>
      <c r="K3381">
        <v>3350</v>
      </c>
      <c r="L3381" t="str">
        <f>VLOOKUP(Sales_Data!C3381,Product_Master!$A:$D,2,FALSE)</f>
        <v>TV Unit</v>
      </c>
      <c r="M3381">
        <f>VLOOKUP(C3381,Product_Master!$A:$D,4,FALSE)</f>
        <v>2094</v>
      </c>
      <c r="N3381" t="str">
        <f t="shared" si="104"/>
        <v>LOW</v>
      </c>
      <c r="O3381" t="str" cm="1">
        <f t="array" ref="O3381">_xlfn.IFS(D3381="North","Zone 1",D3381="South","Zone 2",D3381="East","Zone 3",D3381="West","Zone 4")</f>
        <v>Zone 2</v>
      </c>
      <c r="P3381">
        <f t="shared" si="105"/>
        <v>67</v>
      </c>
      <c r="Q3381" t="str">
        <f>VLOOKUP(C3381,Product_Master!$A:$D,3,FALSE)</f>
        <v>Furniture</v>
      </c>
    </row>
    <row r="3382" spans="1:17" x14ac:dyDescent="0.3">
      <c r="A3382" t="s">
        <v>6916</v>
      </c>
      <c r="B3382" t="s">
        <v>1488</v>
      </c>
      <c r="C3382" t="s">
        <v>135</v>
      </c>
      <c r="D3382" t="s">
        <v>178</v>
      </c>
      <c r="E3382" t="s">
        <v>310</v>
      </c>
      <c r="F3382" t="s">
        <v>311</v>
      </c>
      <c r="G3382" t="s">
        <v>315</v>
      </c>
      <c r="H3382" t="s">
        <v>295</v>
      </c>
      <c r="I3382">
        <v>8</v>
      </c>
      <c r="J3382">
        <v>0</v>
      </c>
      <c r="K3382">
        <v>205472</v>
      </c>
      <c r="L3382" t="str">
        <f>VLOOKUP(Sales_Data!C3382,Product_Master!$A:$D,2,FALSE)</f>
        <v>Yoga Mat</v>
      </c>
      <c r="M3382">
        <f>VLOOKUP(C3382,Product_Master!$A:$D,4,FALSE)</f>
        <v>25684</v>
      </c>
      <c r="N3382" t="str">
        <f t="shared" si="104"/>
        <v>HIGH</v>
      </c>
      <c r="O3382" t="str" cm="1">
        <f t="array" ref="O3382">_xlfn.IFS(D3382="North","Zone 1",D3382="South","Zone 2",D3382="East","Zone 3",D3382="West","Zone 4")</f>
        <v>Zone 3</v>
      </c>
      <c r="P3382">
        <f t="shared" si="105"/>
        <v>20547.2</v>
      </c>
      <c r="Q3382" t="str">
        <f>VLOOKUP(C3382,Product_Master!$A:$D,3,FALSE)</f>
        <v>Sports</v>
      </c>
    </row>
    <row r="3383" spans="1:17" x14ac:dyDescent="0.3">
      <c r="A3383" t="s">
        <v>6917</v>
      </c>
      <c r="B3383" t="s">
        <v>1109</v>
      </c>
      <c r="C3383" t="s">
        <v>48</v>
      </c>
      <c r="D3383" t="s">
        <v>197</v>
      </c>
      <c r="E3383" t="s">
        <v>198</v>
      </c>
      <c r="F3383" t="s">
        <v>199</v>
      </c>
      <c r="G3383" t="s">
        <v>187</v>
      </c>
      <c r="H3383" t="s">
        <v>6918</v>
      </c>
      <c r="I3383">
        <v>8</v>
      </c>
      <c r="J3383">
        <v>15</v>
      </c>
      <c r="K3383">
        <v>293447</v>
      </c>
      <c r="L3383" t="str">
        <f>VLOOKUP(Sales_Data!C3383,Product_Master!$A:$D,2,FALSE)</f>
        <v>Bed</v>
      </c>
      <c r="M3383">
        <f>VLOOKUP(C3383,Product_Master!$A:$D,4,FALSE)</f>
        <v>43154</v>
      </c>
      <c r="N3383" t="str">
        <f t="shared" si="104"/>
        <v>HIGH</v>
      </c>
      <c r="O3383" t="str" cm="1">
        <f t="array" ref="O3383">_xlfn.IFS(D3383="North","Zone 1",D3383="South","Zone 2",D3383="East","Zone 3",D3383="West","Zone 4")</f>
        <v>Zone 4</v>
      </c>
      <c r="P3383">
        <f t="shared" si="105"/>
        <v>29344.7</v>
      </c>
      <c r="Q3383" t="str">
        <f>VLOOKUP(C3383,Product_Master!$A:$D,3,FALSE)</f>
        <v>Furniture</v>
      </c>
    </row>
    <row r="3384" spans="1:17" x14ac:dyDescent="0.3">
      <c r="A3384" t="s">
        <v>6919</v>
      </c>
      <c r="B3384" t="s">
        <v>2022</v>
      </c>
      <c r="C3384" t="s">
        <v>91</v>
      </c>
      <c r="D3384" t="s">
        <v>178</v>
      </c>
      <c r="E3384" t="s">
        <v>310</v>
      </c>
      <c r="F3384" t="s">
        <v>311</v>
      </c>
      <c r="G3384" t="s">
        <v>228</v>
      </c>
      <c r="H3384" t="s">
        <v>6920</v>
      </c>
      <c r="I3384">
        <v>7</v>
      </c>
      <c r="J3384">
        <v>20</v>
      </c>
      <c r="K3384">
        <v>166807</v>
      </c>
      <c r="L3384" t="str">
        <f>VLOOKUP(Sales_Data!C3384,Product_Master!$A:$D,2,FALSE)</f>
        <v>Sweater</v>
      </c>
      <c r="M3384">
        <f>VLOOKUP(C3384,Product_Master!$A:$D,4,FALSE)</f>
        <v>29787</v>
      </c>
      <c r="N3384" t="str">
        <f t="shared" si="104"/>
        <v>HIGH</v>
      </c>
      <c r="O3384" t="str" cm="1">
        <f t="array" ref="O3384">_xlfn.IFS(D3384="North","Zone 1",D3384="South","Zone 2",D3384="East","Zone 3",D3384="West","Zone 4")</f>
        <v>Zone 3</v>
      </c>
      <c r="P3384">
        <f t="shared" si="105"/>
        <v>16680.7</v>
      </c>
      <c r="Q3384" t="str">
        <f>VLOOKUP(C3384,Product_Master!$A:$D,3,FALSE)</f>
        <v>Clothing</v>
      </c>
    </row>
    <row r="3385" spans="1:17" x14ac:dyDescent="0.3">
      <c r="A3385" t="s">
        <v>6921</v>
      </c>
      <c r="B3385" t="s">
        <v>1315</v>
      </c>
      <c r="C3385" t="s">
        <v>83</v>
      </c>
      <c r="D3385" t="s">
        <v>171</v>
      </c>
      <c r="E3385" t="s">
        <v>172</v>
      </c>
      <c r="F3385" t="s">
        <v>173</v>
      </c>
      <c r="G3385" t="s">
        <v>285</v>
      </c>
      <c r="H3385" t="s">
        <v>6922</v>
      </c>
      <c r="I3385">
        <v>10</v>
      </c>
      <c r="J3385">
        <v>10</v>
      </c>
      <c r="K3385">
        <v>704376</v>
      </c>
      <c r="L3385" t="str">
        <f>VLOOKUP(Sales_Data!C3385,Product_Master!$A:$D,2,FALSE)</f>
        <v>Track Pants</v>
      </c>
      <c r="M3385">
        <f>VLOOKUP(C3385,Product_Master!$A:$D,4,FALSE)</f>
        <v>78264</v>
      </c>
      <c r="N3385" t="str">
        <f t="shared" si="104"/>
        <v>HIGH</v>
      </c>
      <c r="O3385" t="str" cm="1">
        <f t="array" ref="O3385">_xlfn.IFS(D3385="North","Zone 1",D3385="South","Zone 2",D3385="East","Zone 3",D3385="West","Zone 4")</f>
        <v>Zone 2</v>
      </c>
      <c r="P3385">
        <f t="shared" si="105"/>
        <v>70437.600000000006</v>
      </c>
      <c r="Q3385" t="str">
        <f>VLOOKUP(C3385,Product_Master!$A:$D,3,FALSE)</f>
        <v>Clothing</v>
      </c>
    </row>
    <row r="3386" spans="1:17" x14ac:dyDescent="0.3">
      <c r="A3386" t="s">
        <v>6923</v>
      </c>
      <c r="B3386" t="s">
        <v>3622</v>
      </c>
      <c r="C3386" t="s">
        <v>15</v>
      </c>
      <c r="D3386" t="s">
        <v>197</v>
      </c>
      <c r="E3386" t="s">
        <v>198</v>
      </c>
      <c r="F3386" t="s">
        <v>199</v>
      </c>
      <c r="G3386" t="s">
        <v>200</v>
      </c>
      <c r="H3386" t="s">
        <v>897</v>
      </c>
      <c r="I3386">
        <v>12</v>
      </c>
      <c r="J3386">
        <v>20</v>
      </c>
      <c r="K3386">
        <v>88204</v>
      </c>
      <c r="L3386" t="str">
        <f>VLOOKUP(Sales_Data!C3386,Product_Master!$A:$D,2,FALSE)</f>
        <v>OnePlus Phone</v>
      </c>
      <c r="M3386">
        <f>VLOOKUP(C3386,Product_Master!$A:$D,4,FALSE)</f>
        <v>9188</v>
      </c>
      <c r="N3386" t="str">
        <f t="shared" si="104"/>
        <v>HIGH</v>
      </c>
      <c r="O3386" t="str" cm="1">
        <f t="array" ref="O3386">_xlfn.IFS(D3386="North","Zone 1",D3386="South","Zone 2",D3386="East","Zone 3",D3386="West","Zone 4")</f>
        <v>Zone 4</v>
      </c>
      <c r="P3386">
        <f t="shared" si="105"/>
        <v>8820.4</v>
      </c>
      <c r="Q3386" t="str">
        <f>VLOOKUP(C3386,Product_Master!$A:$D,3,FALSE)</f>
        <v>Electronics</v>
      </c>
    </row>
    <row r="3387" spans="1:17" x14ac:dyDescent="0.3">
      <c r="A3387" t="s">
        <v>6924</v>
      </c>
      <c r="B3387" t="s">
        <v>1526</v>
      </c>
      <c r="C3387" t="s">
        <v>149</v>
      </c>
      <c r="D3387" t="s">
        <v>178</v>
      </c>
      <c r="E3387" t="s">
        <v>310</v>
      </c>
      <c r="F3387" t="s">
        <v>311</v>
      </c>
      <c r="G3387" t="s">
        <v>315</v>
      </c>
      <c r="H3387" t="s">
        <v>6925</v>
      </c>
      <c r="I3387">
        <v>11</v>
      </c>
      <c r="J3387">
        <v>10</v>
      </c>
      <c r="K3387">
        <v>339362</v>
      </c>
      <c r="L3387" t="str">
        <f>VLOOKUP(Sales_Data!C3387,Product_Master!$A:$D,2,FALSE)</f>
        <v>Football Shoes</v>
      </c>
      <c r="M3387">
        <f>VLOOKUP(C3387,Product_Master!$A:$D,4,FALSE)</f>
        <v>34279</v>
      </c>
      <c r="N3387" t="str">
        <f t="shared" si="104"/>
        <v>HIGH</v>
      </c>
      <c r="O3387" t="str" cm="1">
        <f t="array" ref="O3387">_xlfn.IFS(D3387="North","Zone 1",D3387="South","Zone 2",D3387="East","Zone 3",D3387="West","Zone 4")</f>
        <v>Zone 3</v>
      </c>
      <c r="P3387">
        <f t="shared" si="105"/>
        <v>33936.200000000004</v>
      </c>
      <c r="Q3387" t="str">
        <f>VLOOKUP(C3387,Product_Master!$A:$D,3,FALSE)</f>
        <v>Sports</v>
      </c>
    </row>
    <row r="3388" spans="1:17" x14ac:dyDescent="0.3">
      <c r="A3388" t="s">
        <v>6926</v>
      </c>
      <c r="B3388" t="s">
        <v>920</v>
      </c>
      <c r="C3388" t="s">
        <v>81</v>
      </c>
      <c r="D3388" t="s">
        <v>197</v>
      </c>
      <c r="E3388" t="s">
        <v>210</v>
      </c>
      <c r="F3388" t="s">
        <v>211</v>
      </c>
      <c r="G3388" t="s">
        <v>174</v>
      </c>
      <c r="H3388" t="s">
        <v>6927</v>
      </c>
      <c r="I3388">
        <v>8</v>
      </c>
      <c r="J3388">
        <v>20</v>
      </c>
      <c r="K3388">
        <v>211468</v>
      </c>
      <c r="L3388" t="str">
        <f>VLOOKUP(Sales_Data!C3388,Product_Master!$A:$D,2,FALSE)</f>
        <v>Blazer</v>
      </c>
      <c r="M3388">
        <f>VLOOKUP(C3388,Product_Master!$A:$D,4,FALSE)</f>
        <v>33042</v>
      </c>
      <c r="N3388" t="str">
        <f t="shared" si="104"/>
        <v>HIGH</v>
      </c>
      <c r="O3388" t="str" cm="1">
        <f t="array" ref="O3388">_xlfn.IFS(D3388="North","Zone 1",D3388="South","Zone 2",D3388="East","Zone 3",D3388="West","Zone 4")</f>
        <v>Zone 4</v>
      </c>
      <c r="P3388">
        <f t="shared" si="105"/>
        <v>21146.800000000003</v>
      </c>
      <c r="Q3388" t="str">
        <f>VLOOKUP(C3388,Product_Master!$A:$D,3,FALSE)</f>
        <v>Clothing</v>
      </c>
    </row>
    <row r="3389" spans="1:17" x14ac:dyDescent="0.3">
      <c r="A3389" t="s">
        <v>6928</v>
      </c>
      <c r="B3389" t="s">
        <v>392</v>
      </c>
      <c r="C3389" t="s">
        <v>38</v>
      </c>
      <c r="D3389" t="s">
        <v>178</v>
      </c>
      <c r="E3389" t="s">
        <v>185</v>
      </c>
      <c r="F3389" t="s">
        <v>186</v>
      </c>
      <c r="G3389" t="s">
        <v>212</v>
      </c>
      <c r="H3389" t="s">
        <v>4874</v>
      </c>
      <c r="I3389">
        <v>4</v>
      </c>
      <c r="J3389">
        <v>15</v>
      </c>
      <c r="K3389">
        <v>137693</v>
      </c>
      <c r="L3389" t="str">
        <f>VLOOKUP(Sales_Data!C3389,Product_Master!$A:$D,2,FALSE)</f>
        <v>Study Table</v>
      </c>
      <c r="M3389">
        <f>VLOOKUP(C3389,Product_Master!$A:$D,4,FALSE)</f>
        <v>40498</v>
      </c>
      <c r="N3389" t="str">
        <f t="shared" si="104"/>
        <v>HIGH</v>
      </c>
      <c r="O3389" t="str" cm="1">
        <f t="array" ref="O3389">_xlfn.IFS(D3389="North","Zone 1",D3389="South","Zone 2",D3389="East","Zone 3",D3389="West","Zone 4")</f>
        <v>Zone 3</v>
      </c>
      <c r="P3389">
        <f t="shared" si="105"/>
        <v>13769.300000000001</v>
      </c>
      <c r="Q3389" t="str">
        <f>VLOOKUP(C3389,Product_Master!$A:$D,3,FALSE)</f>
        <v>Furniture</v>
      </c>
    </row>
    <row r="3390" spans="1:17" x14ac:dyDescent="0.3">
      <c r="A3390" t="s">
        <v>6929</v>
      </c>
      <c r="B3390" t="s">
        <v>1199</v>
      </c>
      <c r="C3390" t="s">
        <v>81</v>
      </c>
      <c r="D3390" t="s">
        <v>178</v>
      </c>
      <c r="E3390" t="s">
        <v>310</v>
      </c>
      <c r="F3390" t="s">
        <v>311</v>
      </c>
      <c r="G3390" t="s">
        <v>200</v>
      </c>
      <c r="H3390" t="s">
        <v>6930</v>
      </c>
      <c r="I3390">
        <v>1</v>
      </c>
      <c r="J3390">
        <v>15</v>
      </c>
      <c r="K3390">
        <v>28085</v>
      </c>
      <c r="L3390" t="str">
        <f>VLOOKUP(Sales_Data!C3390,Product_Master!$A:$D,2,FALSE)</f>
        <v>Blazer</v>
      </c>
      <c r="M3390">
        <f>VLOOKUP(C3390,Product_Master!$A:$D,4,FALSE)</f>
        <v>33042</v>
      </c>
      <c r="N3390" t="str">
        <f t="shared" si="104"/>
        <v>HIGH</v>
      </c>
      <c r="O3390" t="str" cm="1">
        <f t="array" ref="O3390">_xlfn.IFS(D3390="North","Zone 1",D3390="South","Zone 2",D3390="East","Zone 3",D3390="West","Zone 4")</f>
        <v>Zone 3</v>
      </c>
      <c r="P3390">
        <f t="shared" si="105"/>
        <v>2808.5</v>
      </c>
      <c r="Q3390" t="str">
        <f>VLOOKUP(C3390,Product_Master!$A:$D,3,FALSE)</f>
        <v>Clothing</v>
      </c>
    </row>
    <row r="3391" spans="1:17" x14ac:dyDescent="0.3">
      <c r="A3391" t="s">
        <v>6931</v>
      </c>
      <c r="B3391" t="s">
        <v>1075</v>
      </c>
      <c r="C3391" t="s">
        <v>9</v>
      </c>
      <c r="D3391" t="s">
        <v>178</v>
      </c>
      <c r="E3391" t="s">
        <v>179</v>
      </c>
      <c r="F3391" t="s">
        <v>180</v>
      </c>
      <c r="G3391" t="s">
        <v>257</v>
      </c>
      <c r="H3391" t="s">
        <v>6932</v>
      </c>
      <c r="I3391">
        <v>5</v>
      </c>
      <c r="J3391">
        <v>10</v>
      </c>
      <c r="K3391">
        <v>191848</v>
      </c>
      <c r="L3391" t="str">
        <f>VLOOKUP(Sales_Data!C3391,Product_Master!$A:$D,2,FALSE)</f>
        <v>Dell Monitor</v>
      </c>
      <c r="M3391">
        <f>VLOOKUP(C3391,Product_Master!$A:$D,4,FALSE)</f>
        <v>42633</v>
      </c>
      <c r="N3391" t="str">
        <f t="shared" si="104"/>
        <v>HIGH</v>
      </c>
      <c r="O3391" t="str" cm="1">
        <f t="array" ref="O3391">_xlfn.IFS(D3391="North","Zone 1",D3391="South","Zone 2",D3391="East","Zone 3",D3391="West","Zone 4")</f>
        <v>Zone 3</v>
      </c>
      <c r="P3391">
        <f t="shared" si="105"/>
        <v>19184.8</v>
      </c>
      <c r="Q3391" t="str">
        <f>VLOOKUP(C3391,Product_Master!$A:$D,3,FALSE)</f>
        <v>Electronics</v>
      </c>
    </row>
    <row r="3392" spans="1:17" x14ac:dyDescent="0.3">
      <c r="A3392" t="s">
        <v>6933</v>
      </c>
      <c r="B3392" t="s">
        <v>1955</v>
      </c>
      <c r="C3392" t="s">
        <v>155</v>
      </c>
      <c r="D3392" t="s">
        <v>178</v>
      </c>
      <c r="E3392" t="s">
        <v>310</v>
      </c>
      <c r="F3392" t="s">
        <v>311</v>
      </c>
      <c r="G3392" t="s">
        <v>257</v>
      </c>
      <c r="H3392" t="s">
        <v>6934</v>
      </c>
      <c r="I3392">
        <v>2</v>
      </c>
      <c r="J3392">
        <v>5</v>
      </c>
      <c r="K3392">
        <v>136456</v>
      </c>
      <c r="L3392" t="str">
        <f>VLOOKUP(Sales_Data!C3392,Product_Master!$A:$D,2,FALSE)</f>
        <v>Cycling Bottle</v>
      </c>
      <c r="M3392">
        <f>VLOOKUP(C3392,Product_Master!$A:$D,4,FALSE)</f>
        <v>71819</v>
      </c>
      <c r="N3392" t="str">
        <f t="shared" si="104"/>
        <v>HIGH</v>
      </c>
      <c r="O3392" t="str" cm="1">
        <f t="array" ref="O3392">_xlfn.IFS(D3392="North","Zone 1",D3392="South","Zone 2",D3392="East","Zone 3",D3392="West","Zone 4")</f>
        <v>Zone 3</v>
      </c>
      <c r="P3392">
        <f t="shared" si="105"/>
        <v>13645.6</v>
      </c>
      <c r="Q3392" t="str">
        <f>VLOOKUP(C3392,Product_Master!$A:$D,3,FALSE)</f>
        <v>Sports</v>
      </c>
    </row>
    <row r="3393" spans="1:17" x14ac:dyDescent="0.3">
      <c r="A3393" t="s">
        <v>6935</v>
      </c>
      <c r="B3393" t="s">
        <v>3119</v>
      </c>
      <c r="C3393" t="s">
        <v>71</v>
      </c>
      <c r="D3393" t="s">
        <v>191</v>
      </c>
      <c r="E3393" t="s">
        <v>242</v>
      </c>
      <c r="F3393" t="s">
        <v>242</v>
      </c>
      <c r="G3393" t="s">
        <v>243</v>
      </c>
      <c r="H3393" t="s">
        <v>6936</v>
      </c>
      <c r="I3393">
        <v>8</v>
      </c>
      <c r="J3393">
        <v>0</v>
      </c>
      <c r="K3393">
        <v>458528</v>
      </c>
      <c r="L3393" t="str">
        <f>VLOOKUP(Sales_Data!C3393,Product_Master!$A:$D,2,FALSE)</f>
        <v>Jeans</v>
      </c>
      <c r="M3393">
        <f>VLOOKUP(C3393,Product_Master!$A:$D,4,FALSE)</f>
        <v>57316</v>
      </c>
      <c r="N3393" t="str">
        <f t="shared" si="104"/>
        <v>HIGH</v>
      </c>
      <c r="O3393" t="str" cm="1">
        <f t="array" ref="O3393">_xlfn.IFS(D3393="North","Zone 1",D3393="South","Zone 2",D3393="East","Zone 3",D3393="West","Zone 4")</f>
        <v>Zone 1</v>
      </c>
      <c r="P3393">
        <f t="shared" si="105"/>
        <v>45852.800000000003</v>
      </c>
      <c r="Q3393" t="str">
        <f>VLOOKUP(C3393,Product_Master!$A:$D,3,FALSE)</f>
        <v>Clothing</v>
      </c>
    </row>
    <row r="3394" spans="1:17" x14ac:dyDescent="0.3">
      <c r="A3394" t="s">
        <v>6937</v>
      </c>
      <c r="B3394" t="s">
        <v>336</v>
      </c>
      <c r="C3394" t="s">
        <v>155</v>
      </c>
      <c r="D3394" t="s">
        <v>191</v>
      </c>
      <c r="E3394" t="s">
        <v>238</v>
      </c>
      <c r="F3394" t="s">
        <v>238</v>
      </c>
      <c r="G3394" t="s">
        <v>269</v>
      </c>
      <c r="H3394" t="s">
        <v>6938</v>
      </c>
      <c r="I3394">
        <v>5</v>
      </c>
      <c r="J3394">
        <v>0</v>
      </c>
      <c r="K3394">
        <v>359095</v>
      </c>
      <c r="L3394" t="str">
        <f>VLOOKUP(Sales_Data!C3394,Product_Master!$A:$D,2,FALSE)</f>
        <v>Cycling Bottle</v>
      </c>
      <c r="M3394">
        <f>VLOOKUP(C3394,Product_Master!$A:$D,4,FALSE)</f>
        <v>71819</v>
      </c>
      <c r="N3394" t="str">
        <f t="shared" si="104"/>
        <v>HIGH</v>
      </c>
      <c r="O3394" t="str" cm="1">
        <f t="array" ref="O3394">_xlfn.IFS(D3394="North","Zone 1",D3394="South","Zone 2",D3394="East","Zone 3",D3394="West","Zone 4")</f>
        <v>Zone 1</v>
      </c>
      <c r="P3394">
        <f t="shared" si="105"/>
        <v>35909.5</v>
      </c>
      <c r="Q3394" t="str">
        <f>VLOOKUP(C3394,Product_Master!$A:$D,3,FALSE)</f>
        <v>Sports</v>
      </c>
    </row>
    <row r="3395" spans="1:17" x14ac:dyDescent="0.3">
      <c r="A3395" t="s">
        <v>6939</v>
      </c>
      <c r="B3395" t="s">
        <v>634</v>
      </c>
      <c r="C3395" t="s">
        <v>50</v>
      </c>
      <c r="D3395" t="s">
        <v>197</v>
      </c>
      <c r="E3395" t="s">
        <v>260</v>
      </c>
      <c r="F3395" t="s">
        <v>261</v>
      </c>
      <c r="G3395" t="s">
        <v>206</v>
      </c>
      <c r="H3395" t="s">
        <v>4681</v>
      </c>
      <c r="I3395">
        <v>7</v>
      </c>
      <c r="J3395">
        <v>20</v>
      </c>
      <c r="K3395">
        <v>318763</v>
      </c>
      <c r="L3395" t="str">
        <f>VLOOKUP(Sales_Data!C3395,Product_Master!$A:$D,2,FALSE)</f>
        <v>Sofa</v>
      </c>
      <c r="M3395">
        <f>VLOOKUP(C3395,Product_Master!$A:$D,4,FALSE)</f>
        <v>56922</v>
      </c>
      <c r="N3395" t="str">
        <f t="shared" ref="N3395:N3458" si="106">IF(K3395&gt;15000,"HIGH",IF(K3395&gt;=5000,"MEDIUM","LOW"))</f>
        <v>HIGH</v>
      </c>
      <c r="O3395" t="str" cm="1">
        <f t="array" ref="O3395">_xlfn.IFS(D3395="North","Zone 1",D3395="South","Zone 2",D3395="East","Zone 3",D3395="West","Zone 4")</f>
        <v>Zone 4</v>
      </c>
      <c r="P3395">
        <f t="shared" ref="P3395:P3458" si="107">IF(N3395="HIGH",K3395*10%,IF(N3395="MEDIUM",K3395*5%,K3395*2%))</f>
        <v>31876.300000000003</v>
      </c>
      <c r="Q3395" t="str">
        <f>VLOOKUP(C3395,Product_Master!$A:$D,3,FALSE)</f>
        <v>Furniture</v>
      </c>
    </row>
    <row r="3396" spans="1:17" x14ac:dyDescent="0.3">
      <c r="A3396" t="s">
        <v>6940</v>
      </c>
      <c r="B3396" t="s">
        <v>2065</v>
      </c>
      <c r="C3396" t="s">
        <v>85</v>
      </c>
      <c r="D3396" t="s">
        <v>171</v>
      </c>
      <c r="E3396" t="s">
        <v>172</v>
      </c>
      <c r="F3396" t="s">
        <v>173</v>
      </c>
      <c r="G3396" t="s">
        <v>181</v>
      </c>
      <c r="H3396" t="s">
        <v>6941</v>
      </c>
      <c r="I3396">
        <v>4</v>
      </c>
      <c r="J3396">
        <v>20</v>
      </c>
      <c r="K3396">
        <v>235523</v>
      </c>
      <c r="L3396" t="str">
        <f>VLOOKUP(Sales_Data!C3396,Product_Master!$A:$D,2,FALSE)</f>
        <v>Shoes</v>
      </c>
      <c r="M3396">
        <f>VLOOKUP(C3396,Product_Master!$A:$D,4,FALSE)</f>
        <v>73601</v>
      </c>
      <c r="N3396" t="str">
        <f t="shared" si="106"/>
        <v>HIGH</v>
      </c>
      <c r="O3396" t="str" cm="1">
        <f t="array" ref="O3396">_xlfn.IFS(D3396="North","Zone 1",D3396="South","Zone 2",D3396="East","Zone 3",D3396="West","Zone 4")</f>
        <v>Zone 2</v>
      </c>
      <c r="P3396">
        <f t="shared" si="107"/>
        <v>23552.300000000003</v>
      </c>
      <c r="Q3396" t="str">
        <f>VLOOKUP(C3396,Product_Master!$A:$D,3,FALSE)</f>
        <v>Clothing</v>
      </c>
    </row>
    <row r="3397" spans="1:17" x14ac:dyDescent="0.3">
      <c r="A3397" t="s">
        <v>6942</v>
      </c>
      <c r="B3397" t="s">
        <v>2406</v>
      </c>
      <c r="C3397" t="s">
        <v>93</v>
      </c>
      <c r="D3397" t="s">
        <v>178</v>
      </c>
      <c r="E3397" t="s">
        <v>310</v>
      </c>
      <c r="F3397" t="s">
        <v>311</v>
      </c>
      <c r="G3397" t="s">
        <v>257</v>
      </c>
      <c r="H3397" t="s">
        <v>6943</v>
      </c>
      <c r="I3397">
        <v>3</v>
      </c>
      <c r="J3397">
        <v>5</v>
      </c>
      <c r="K3397">
        <v>221681</v>
      </c>
      <c r="L3397" t="str">
        <f>VLOOKUP(Sales_Data!C3397,Product_Master!$A:$D,2,FALSE)</f>
        <v>Skirt</v>
      </c>
      <c r="M3397">
        <f>VLOOKUP(C3397,Product_Master!$A:$D,4,FALSE)</f>
        <v>77783</v>
      </c>
      <c r="N3397" t="str">
        <f t="shared" si="106"/>
        <v>HIGH</v>
      </c>
      <c r="O3397" t="str" cm="1">
        <f t="array" ref="O3397">_xlfn.IFS(D3397="North","Zone 1",D3397="South","Zone 2",D3397="East","Zone 3",D3397="West","Zone 4")</f>
        <v>Zone 3</v>
      </c>
      <c r="P3397">
        <f t="shared" si="107"/>
        <v>22168.100000000002</v>
      </c>
      <c r="Q3397" t="str">
        <f>VLOOKUP(C3397,Product_Master!$A:$D,3,FALSE)</f>
        <v>Clothing</v>
      </c>
    </row>
    <row r="3398" spans="1:17" x14ac:dyDescent="0.3">
      <c r="A3398" t="s">
        <v>6944</v>
      </c>
      <c r="B3398" t="s">
        <v>838</v>
      </c>
      <c r="C3398" t="s">
        <v>4</v>
      </c>
      <c r="D3398" t="s">
        <v>191</v>
      </c>
      <c r="E3398" t="s">
        <v>192</v>
      </c>
      <c r="F3398" t="s">
        <v>193</v>
      </c>
      <c r="G3398" t="s">
        <v>187</v>
      </c>
      <c r="H3398" t="s">
        <v>6945</v>
      </c>
      <c r="I3398">
        <v>6</v>
      </c>
      <c r="J3398">
        <v>10</v>
      </c>
      <c r="K3398">
        <v>5707</v>
      </c>
      <c r="L3398" t="str">
        <f>VLOOKUP(Sales_Data!C3398,Product_Master!$A:$D,2,FALSE)</f>
        <v>Samsung TV</v>
      </c>
      <c r="M3398">
        <f>VLOOKUP(C3398,Product_Master!$A:$D,4,FALSE)</f>
        <v>1057</v>
      </c>
      <c r="N3398" t="str">
        <f t="shared" si="106"/>
        <v>MEDIUM</v>
      </c>
      <c r="O3398" t="str" cm="1">
        <f t="array" ref="O3398">_xlfn.IFS(D3398="North","Zone 1",D3398="South","Zone 2",D3398="East","Zone 3",D3398="West","Zone 4")</f>
        <v>Zone 1</v>
      </c>
      <c r="P3398">
        <f t="shared" si="107"/>
        <v>285.35000000000002</v>
      </c>
      <c r="Q3398" t="str">
        <f>VLOOKUP(C3398,Product_Master!$A:$D,3,FALSE)</f>
        <v>Electronics</v>
      </c>
    </row>
    <row r="3399" spans="1:17" x14ac:dyDescent="0.3">
      <c r="A3399" t="s">
        <v>6946</v>
      </c>
      <c r="B3399" t="s">
        <v>2011</v>
      </c>
      <c r="C3399" t="s">
        <v>17</v>
      </c>
      <c r="D3399" t="s">
        <v>178</v>
      </c>
      <c r="E3399" t="s">
        <v>185</v>
      </c>
      <c r="F3399" t="s">
        <v>186</v>
      </c>
      <c r="G3399" t="s">
        <v>219</v>
      </c>
      <c r="H3399" t="s">
        <v>6947</v>
      </c>
      <c r="I3399">
        <v>2</v>
      </c>
      <c r="J3399">
        <v>10</v>
      </c>
      <c r="K3399">
        <v>120501</v>
      </c>
      <c r="L3399" t="str">
        <f>VLOOKUP(Sales_Data!C3399,Product_Master!$A:$D,2,FALSE)</f>
        <v>Printer</v>
      </c>
      <c r="M3399">
        <f>VLOOKUP(C3399,Product_Master!$A:$D,4,FALSE)</f>
        <v>66945</v>
      </c>
      <c r="N3399" t="str">
        <f t="shared" si="106"/>
        <v>HIGH</v>
      </c>
      <c r="O3399" t="str" cm="1">
        <f t="array" ref="O3399">_xlfn.IFS(D3399="North","Zone 1",D3399="South","Zone 2",D3399="East","Zone 3",D3399="West","Zone 4")</f>
        <v>Zone 3</v>
      </c>
      <c r="P3399">
        <f t="shared" si="107"/>
        <v>12050.1</v>
      </c>
      <c r="Q3399" t="str">
        <f>VLOOKUP(C3399,Product_Master!$A:$D,3,FALSE)</f>
        <v>Electronics</v>
      </c>
    </row>
    <row r="3400" spans="1:17" x14ac:dyDescent="0.3">
      <c r="A3400" t="s">
        <v>6948</v>
      </c>
      <c r="B3400" t="s">
        <v>905</v>
      </c>
      <c r="C3400" t="s">
        <v>15</v>
      </c>
      <c r="D3400" t="s">
        <v>191</v>
      </c>
      <c r="E3400" t="s">
        <v>242</v>
      </c>
      <c r="F3400" t="s">
        <v>242</v>
      </c>
      <c r="G3400" t="s">
        <v>174</v>
      </c>
      <c r="H3400" t="s">
        <v>6949</v>
      </c>
      <c r="I3400">
        <v>10</v>
      </c>
      <c r="J3400">
        <v>5</v>
      </c>
      <c r="K3400">
        <v>87286</v>
      </c>
      <c r="L3400" t="str">
        <f>VLOOKUP(Sales_Data!C3400,Product_Master!$A:$D,2,FALSE)</f>
        <v>OnePlus Phone</v>
      </c>
      <c r="M3400">
        <f>VLOOKUP(C3400,Product_Master!$A:$D,4,FALSE)</f>
        <v>9188</v>
      </c>
      <c r="N3400" t="str">
        <f t="shared" si="106"/>
        <v>HIGH</v>
      </c>
      <c r="O3400" t="str" cm="1">
        <f t="array" ref="O3400">_xlfn.IFS(D3400="North","Zone 1",D3400="South","Zone 2",D3400="East","Zone 3",D3400="West","Zone 4")</f>
        <v>Zone 1</v>
      </c>
      <c r="P3400">
        <f t="shared" si="107"/>
        <v>8728.6</v>
      </c>
      <c r="Q3400" t="str">
        <f>VLOOKUP(C3400,Product_Master!$A:$D,3,FALSE)</f>
        <v>Electronics</v>
      </c>
    </row>
    <row r="3401" spans="1:17" x14ac:dyDescent="0.3">
      <c r="A3401" t="s">
        <v>6950</v>
      </c>
      <c r="B3401" t="s">
        <v>586</v>
      </c>
      <c r="C3401" t="s">
        <v>91</v>
      </c>
      <c r="D3401" t="s">
        <v>171</v>
      </c>
      <c r="E3401" t="s">
        <v>204</v>
      </c>
      <c r="F3401" t="s">
        <v>205</v>
      </c>
      <c r="G3401" t="s">
        <v>187</v>
      </c>
      <c r="H3401" t="s">
        <v>6951</v>
      </c>
      <c r="I3401">
        <v>6</v>
      </c>
      <c r="J3401">
        <v>5</v>
      </c>
      <c r="K3401">
        <v>169785</v>
      </c>
      <c r="L3401" t="str">
        <f>VLOOKUP(Sales_Data!C3401,Product_Master!$A:$D,2,FALSE)</f>
        <v>Sweater</v>
      </c>
      <c r="M3401">
        <f>VLOOKUP(C3401,Product_Master!$A:$D,4,FALSE)</f>
        <v>29787</v>
      </c>
      <c r="N3401" t="str">
        <f t="shared" si="106"/>
        <v>HIGH</v>
      </c>
      <c r="O3401" t="str" cm="1">
        <f t="array" ref="O3401">_xlfn.IFS(D3401="North","Zone 1",D3401="South","Zone 2",D3401="East","Zone 3",D3401="West","Zone 4")</f>
        <v>Zone 2</v>
      </c>
      <c r="P3401">
        <f t="shared" si="107"/>
        <v>16978.5</v>
      </c>
      <c r="Q3401" t="str">
        <f>VLOOKUP(C3401,Product_Master!$A:$D,3,FALSE)</f>
        <v>Clothing</v>
      </c>
    </row>
    <row r="3402" spans="1:17" x14ac:dyDescent="0.3">
      <c r="A3402" t="s">
        <v>6952</v>
      </c>
      <c r="B3402" t="s">
        <v>923</v>
      </c>
      <c r="C3402" t="s">
        <v>60</v>
      </c>
      <c r="D3402" t="s">
        <v>197</v>
      </c>
      <c r="E3402" t="s">
        <v>260</v>
      </c>
      <c r="F3402" t="s">
        <v>261</v>
      </c>
      <c r="G3402" t="s">
        <v>243</v>
      </c>
      <c r="H3402" t="s">
        <v>6953</v>
      </c>
      <c r="I3402">
        <v>10</v>
      </c>
      <c r="J3402">
        <v>10</v>
      </c>
      <c r="K3402">
        <v>536760</v>
      </c>
      <c r="L3402" t="str">
        <f>VLOOKUP(Sales_Data!C3402,Product_Master!$A:$D,2,FALSE)</f>
        <v>Cupboard</v>
      </c>
      <c r="M3402">
        <f>VLOOKUP(C3402,Product_Master!$A:$D,4,FALSE)</f>
        <v>59640</v>
      </c>
      <c r="N3402" t="str">
        <f t="shared" si="106"/>
        <v>HIGH</v>
      </c>
      <c r="O3402" t="str" cm="1">
        <f t="array" ref="O3402">_xlfn.IFS(D3402="North","Zone 1",D3402="South","Zone 2",D3402="East","Zone 3",D3402="West","Zone 4")</f>
        <v>Zone 4</v>
      </c>
      <c r="P3402">
        <f t="shared" si="107"/>
        <v>53676</v>
      </c>
      <c r="Q3402" t="str">
        <f>VLOOKUP(C3402,Product_Master!$A:$D,3,FALSE)</f>
        <v>Furniture</v>
      </c>
    </row>
    <row r="3403" spans="1:17" x14ac:dyDescent="0.3">
      <c r="A3403" t="s">
        <v>6954</v>
      </c>
      <c r="B3403" t="s">
        <v>1491</v>
      </c>
      <c r="C3403" t="s">
        <v>52</v>
      </c>
      <c r="D3403" t="s">
        <v>178</v>
      </c>
      <c r="E3403" t="s">
        <v>179</v>
      </c>
      <c r="F3403" t="s">
        <v>180</v>
      </c>
      <c r="G3403" t="s">
        <v>269</v>
      </c>
      <c r="H3403" t="s">
        <v>6943</v>
      </c>
      <c r="I3403">
        <v>4</v>
      </c>
      <c r="J3403">
        <v>0</v>
      </c>
      <c r="K3403">
        <v>8376</v>
      </c>
      <c r="L3403" t="str">
        <f>VLOOKUP(Sales_Data!C3403,Product_Master!$A:$D,2,FALSE)</f>
        <v>TV Unit</v>
      </c>
      <c r="M3403">
        <f>VLOOKUP(C3403,Product_Master!$A:$D,4,FALSE)</f>
        <v>2094</v>
      </c>
      <c r="N3403" t="str">
        <f t="shared" si="106"/>
        <v>MEDIUM</v>
      </c>
      <c r="O3403" t="str" cm="1">
        <f t="array" ref="O3403">_xlfn.IFS(D3403="North","Zone 1",D3403="South","Zone 2",D3403="East","Zone 3",D3403="West","Zone 4")</f>
        <v>Zone 3</v>
      </c>
      <c r="P3403">
        <f t="shared" si="107"/>
        <v>418.8</v>
      </c>
      <c r="Q3403" t="str">
        <f>VLOOKUP(C3403,Product_Master!$A:$D,3,FALSE)</f>
        <v>Furniture</v>
      </c>
    </row>
    <row r="3404" spans="1:17" x14ac:dyDescent="0.3">
      <c r="A3404" t="s">
        <v>6955</v>
      </c>
      <c r="B3404" t="s">
        <v>363</v>
      </c>
      <c r="C3404" t="s">
        <v>112</v>
      </c>
      <c r="D3404" t="s">
        <v>191</v>
      </c>
      <c r="E3404" t="s">
        <v>192</v>
      </c>
      <c r="F3404" t="s">
        <v>193</v>
      </c>
      <c r="G3404" t="s">
        <v>212</v>
      </c>
      <c r="H3404" t="s">
        <v>6956</v>
      </c>
      <c r="I3404">
        <v>11</v>
      </c>
      <c r="J3404">
        <v>20</v>
      </c>
      <c r="K3404">
        <v>37637</v>
      </c>
      <c r="L3404" t="str">
        <f>VLOOKUP(Sales_Data!C3404,Product_Master!$A:$D,2,FALSE)</f>
        <v>Pasta</v>
      </c>
      <c r="M3404">
        <f>VLOOKUP(C3404,Product_Master!$A:$D,4,FALSE)</f>
        <v>4277</v>
      </c>
      <c r="N3404" t="str">
        <f t="shared" si="106"/>
        <v>HIGH</v>
      </c>
      <c r="O3404" t="str" cm="1">
        <f t="array" ref="O3404">_xlfn.IFS(D3404="North","Zone 1",D3404="South","Zone 2",D3404="East","Zone 3",D3404="West","Zone 4")</f>
        <v>Zone 1</v>
      </c>
      <c r="P3404">
        <f t="shared" si="107"/>
        <v>3763.7000000000003</v>
      </c>
      <c r="Q3404" t="str">
        <f>VLOOKUP(C3404,Product_Master!$A:$D,3,FALSE)</f>
        <v>Grocery</v>
      </c>
    </row>
    <row r="3405" spans="1:17" x14ac:dyDescent="0.3">
      <c r="A3405" t="s">
        <v>6957</v>
      </c>
      <c r="B3405" t="s">
        <v>249</v>
      </c>
      <c r="C3405" t="s">
        <v>116</v>
      </c>
      <c r="D3405" t="s">
        <v>178</v>
      </c>
      <c r="E3405" t="s">
        <v>179</v>
      </c>
      <c r="F3405" t="s">
        <v>180</v>
      </c>
      <c r="G3405" t="s">
        <v>187</v>
      </c>
      <c r="H3405" t="s">
        <v>6958</v>
      </c>
      <c r="I3405">
        <v>6</v>
      </c>
      <c r="J3405">
        <v>5</v>
      </c>
      <c r="K3405">
        <v>54725</v>
      </c>
      <c r="L3405" t="str">
        <f>VLOOKUP(Sales_Data!C3405,Product_Master!$A:$D,2,FALSE)</f>
        <v>Biscuits</v>
      </c>
      <c r="M3405">
        <f>VLOOKUP(C3405,Product_Master!$A:$D,4,FALSE)</f>
        <v>9601</v>
      </c>
      <c r="N3405" t="str">
        <f t="shared" si="106"/>
        <v>HIGH</v>
      </c>
      <c r="O3405" t="str" cm="1">
        <f t="array" ref="O3405">_xlfn.IFS(D3405="North","Zone 1",D3405="South","Zone 2",D3405="East","Zone 3",D3405="West","Zone 4")</f>
        <v>Zone 3</v>
      </c>
      <c r="P3405">
        <f t="shared" si="107"/>
        <v>5472.5</v>
      </c>
      <c r="Q3405" t="str">
        <f>VLOOKUP(C3405,Product_Master!$A:$D,3,FALSE)</f>
        <v>Grocery</v>
      </c>
    </row>
    <row r="3406" spans="1:17" x14ac:dyDescent="0.3">
      <c r="A3406" t="s">
        <v>6959</v>
      </c>
      <c r="B3406" t="s">
        <v>2296</v>
      </c>
      <c r="C3406" t="s">
        <v>48</v>
      </c>
      <c r="D3406" t="s">
        <v>197</v>
      </c>
      <c r="E3406" t="s">
        <v>198</v>
      </c>
      <c r="F3406" t="s">
        <v>199</v>
      </c>
      <c r="G3406" t="s">
        <v>253</v>
      </c>
      <c r="H3406" t="s">
        <v>6960</v>
      </c>
      <c r="I3406">
        <v>6</v>
      </c>
      <c r="J3406">
        <v>15</v>
      </c>
      <c r="K3406">
        <v>220085</v>
      </c>
      <c r="L3406" t="str">
        <f>VLOOKUP(Sales_Data!C3406,Product_Master!$A:$D,2,FALSE)</f>
        <v>Bed</v>
      </c>
      <c r="M3406">
        <f>VLOOKUP(C3406,Product_Master!$A:$D,4,FALSE)</f>
        <v>43154</v>
      </c>
      <c r="N3406" t="str">
        <f t="shared" si="106"/>
        <v>HIGH</v>
      </c>
      <c r="O3406" t="str" cm="1">
        <f t="array" ref="O3406">_xlfn.IFS(D3406="North","Zone 1",D3406="South","Zone 2",D3406="East","Zone 3",D3406="West","Zone 4")</f>
        <v>Zone 4</v>
      </c>
      <c r="P3406">
        <f t="shared" si="107"/>
        <v>22008.5</v>
      </c>
      <c r="Q3406" t="str">
        <f>VLOOKUP(C3406,Product_Master!$A:$D,3,FALSE)</f>
        <v>Furniture</v>
      </c>
    </row>
    <row r="3407" spans="1:17" x14ac:dyDescent="0.3">
      <c r="A3407" t="s">
        <v>6961</v>
      </c>
      <c r="B3407" t="s">
        <v>1526</v>
      </c>
      <c r="C3407" t="s">
        <v>81</v>
      </c>
      <c r="D3407" t="s">
        <v>171</v>
      </c>
      <c r="E3407" t="s">
        <v>223</v>
      </c>
      <c r="F3407" t="s">
        <v>224</v>
      </c>
      <c r="G3407" t="s">
        <v>315</v>
      </c>
      <c r="H3407" t="s">
        <v>6962</v>
      </c>
      <c r="I3407">
        <v>12</v>
      </c>
      <c r="J3407">
        <v>5</v>
      </c>
      <c r="K3407">
        <v>376678</v>
      </c>
      <c r="L3407" t="str">
        <f>VLOOKUP(Sales_Data!C3407,Product_Master!$A:$D,2,FALSE)</f>
        <v>Blazer</v>
      </c>
      <c r="M3407">
        <f>VLOOKUP(C3407,Product_Master!$A:$D,4,FALSE)</f>
        <v>33042</v>
      </c>
      <c r="N3407" t="str">
        <f t="shared" si="106"/>
        <v>HIGH</v>
      </c>
      <c r="O3407" t="str" cm="1">
        <f t="array" ref="O3407">_xlfn.IFS(D3407="North","Zone 1",D3407="South","Zone 2",D3407="East","Zone 3",D3407="West","Zone 4")</f>
        <v>Zone 2</v>
      </c>
      <c r="P3407">
        <f t="shared" si="107"/>
        <v>37667.800000000003</v>
      </c>
      <c r="Q3407" t="str">
        <f>VLOOKUP(C3407,Product_Master!$A:$D,3,FALSE)</f>
        <v>Clothing</v>
      </c>
    </row>
    <row r="3408" spans="1:17" x14ac:dyDescent="0.3">
      <c r="A3408" t="s">
        <v>6963</v>
      </c>
      <c r="B3408" t="s">
        <v>524</v>
      </c>
      <c r="C3408" t="s">
        <v>120</v>
      </c>
      <c r="D3408" t="s">
        <v>171</v>
      </c>
      <c r="E3408" t="s">
        <v>172</v>
      </c>
      <c r="F3408" t="s">
        <v>173</v>
      </c>
      <c r="G3408" t="s">
        <v>257</v>
      </c>
      <c r="H3408" t="s">
        <v>6964</v>
      </c>
      <c r="I3408">
        <v>8</v>
      </c>
      <c r="J3408">
        <v>0</v>
      </c>
      <c r="K3408">
        <v>246968</v>
      </c>
      <c r="L3408" t="str">
        <f>VLOOKUP(Sales_Data!C3408,Product_Master!$A:$D,2,FALSE)</f>
        <v>Soft Drink</v>
      </c>
      <c r="M3408">
        <f>VLOOKUP(C3408,Product_Master!$A:$D,4,FALSE)</f>
        <v>30871</v>
      </c>
      <c r="N3408" t="str">
        <f t="shared" si="106"/>
        <v>HIGH</v>
      </c>
      <c r="O3408" t="str" cm="1">
        <f t="array" ref="O3408">_xlfn.IFS(D3408="North","Zone 1",D3408="South","Zone 2",D3408="East","Zone 3",D3408="West","Zone 4")</f>
        <v>Zone 2</v>
      </c>
      <c r="P3408">
        <f t="shared" si="107"/>
        <v>24696.800000000003</v>
      </c>
      <c r="Q3408" t="str">
        <f>VLOOKUP(C3408,Product_Master!$A:$D,3,FALSE)</f>
        <v>Grocery</v>
      </c>
    </row>
    <row r="3409" spans="1:17" x14ac:dyDescent="0.3">
      <c r="A3409" t="s">
        <v>6965</v>
      </c>
      <c r="B3409" t="s">
        <v>613</v>
      </c>
      <c r="C3409" t="s">
        <v>120</v>
      </c>
      <c r="D3409" t="s">
        <v>191</v>
      </c>
      <c r="E3409" t="s">
        <v>192</v>
      </c>
      <c r="F3409" t="s">
        <v>193</v>
      </c>
      <c r="G3409" t="s">
        <v>285</v>
      </c>
      <c r="H3409" t="s">
        <v>6966</v>
      </c>
      <c r="I3409">
        <v>11</v>
      </c>
      <c r="J3409">
        <v>5</v>
      </c>
      <c r="K3409">
        <v>322601</v>
      </c>
      <c r="L3409" t="str">
        <f>VLOOKUP(Sales_Data!C3409,Product_Master!$A:$D,2,FALSE)</f>
        <v>Soft Drink</v>
      </c>
      <c r="M3409">
        <f>VLOOKUP(C3409,Product_Master!$A:$D,4,FALSE)</f>
        <v>30871</v>
      </c>
      <c r="N3409" t="str">
        <f t="shared" si="106"/>
        <v>HIGH</v>
      </c>
      <c r="O3409" t="str" cm="1">
        <f t="array" ref="O3409">_xlfn.IFS(D3409="North","Zone 1",D3409="South","Zone 2",D3409="East","Zone 3",D3409="West","Zone 4")</f>
        <v>Zone 1</v>
      </c>
      <c r="P3409">
        <f t="shared" si="107"/>
        <v>32260.100000000002</v>
      </c>
      <c r="Q3409" t="str">
        <f>VLOOKUP(C3409,Product_Master!$A:$D,3,FALSE)</f>
        <v>Grocery</v>
      </c>
    </row>
    <row r="3410" spans="1:17" x14ac:dyDescent="0.3">
      <c r="A3410" t="s">
        <v>6967</v>
      </c>
      <c r="B3410" t="s">
        <v>4130</v>
      </c>
      <c r="C3410" t="s">
        <v>89</v>
      </c>
      <c r="D3410" t="s">
        <v>171</v>
      </c>
      <c r="E3410" t="s">
        <v>223</v>
      </c>
      <c r="F3410" t="s">
        <v>224</v>
      </c>
      <c r="G3410" t="s">
        <v>269</v>
      </c>
      <c r="H3410" t="s">
        <v>6968</v>
      </c>
      <c r="I3410">
        <v>6</v>
      </c>
      <c r="J3410">
        <v>10</v>
      </c>
      <c r="K3410">
        <v>279720</v>
      </c>
      <c r="L3410" t="str">
        <f>VLOOKUP(Sales_Data!C3410,Product_Master!$A:$D,2,FALSE)</f>
        <v>Shorts</v>
      </c>
      <c r="M3410">
        <f>VLOOKUP(C3410,Product_Master!$A:$D,4,FALSE)</f>
        <v>51800</v>
      </c>
      <c r="N3410" t="str">
        <f t="shared" si="106"/>
        <v>HIGH</v>
      </c>
      <c r="O3410" t="str" cm="1">
        <f t="array" ref="O3410">_xlfn.IFS(D3410="North","Zone 1",D3410="South","Zone 2",D3410="East","Zone 3",D3410="West","Zone 4")</f>
        <v>Zone 2</v>
      </c>
      <c r="P3410">
        <f t="shared" si="107"/>
        <v>27972</v>
      </c>
      <c r="Q3410" t="str">
        <f>VLOOKUP(C3410,Product_Master!$A:$D,3,FALSE)</f>
        <v>Clothing</v>
      </c>
    </row>
    <row r="3411" spans="1:17" x14ac:dyDescent="0.3">
      <c r="A3411" t="s">
        <v>6969</v>
      </c>
      <c r="B3411" t="s">
        <v>1488</v>
      </c>
      <c r="C3411" t="s">
        <v>153</v>
      </c>
      <c r="D3411" t="s">
        <v>191</v>
      </c>
      <c r="E3411" t="s">
        <v>238</v>
      </c>
      <c r="F3411" t="s">
        <v>238</v>
      </c>
      <c r="G3411" t="s">
        <v>219</v>
      </c>
      <c r="H3411" t="s">
        <v>6970</v>
      </c>
      <c r="I3411">
        <v>11</v>
      </c>
      <c r="J3411">
        <v>10</v>
      </c>
      <c r="K3411">
        <v>350648</v>
      </c>
      <c r="L3411" t="str">
        <f>VLOOKUP(Sales_Data!C3411,Product_Master!$A:$D,2,FALSE)</f>
        <v>Knee Guard</v>
      </c>
      <c r="M3411">
        <f>VLOOKUP(C3411,Product_Master!$A:$D,4,FALSE)</f>
        <v>35419</v>
      </c>
      <c r="N3411" t="str">
        <f t="shared" si="106"/>
        <v>HIGH</v>
      </c>
      <c r="O3411" t="str" cm="1">
        <f t="array" ref="O3411">_xlfn.IFS(D3411="North","Zone 1",D3411="South","Zone 2",D3411="East","Zone 3",D3411="West","Zone 4")</f>
        <v>Zone 1</v>
      </c>
      <c r="P3411">
        <f t="shared" si="107"/>
        <v>35064.800000000003</v>
      </c>
      <c r="Q3411" t="str">
        <f>VLOOKUP(C3411,Product_Master!$A:$D,3,FALSE)</f>
        <v>Sports</v>
      </c>
    </row>
    <row r="3412" spans="1:17" x14ac:dyDescent="0.3">
      <c r="A3412" t="s">
        <v>6971</v>
      </c>
      <c r="B3412" t="s">
        <v>3003</v>
      </c>
      <c r="C3412" t="s">
        <v>135</v>
      </c>
      <c r="D3412" t="s">
        <v>191</v>
      </c>
      <c r="E3412" t="s">
        <v>192</v>
      </c>
      <c r="F3412" t="s">
        <v>193</v>
      </c>
      <c r="G3412" t="s">
        <v>219</v>
      </c>
      <c r="H3412" t="s">
        <v>6972</v>
      </c>
      <c r="I3412">
        <v>6</v>
      </c>
      <c r="J3412">
        <v>10</v>
      </c>
      <c r="K3412">
        <v>138693</v>
      </c>
      <c r="L3412" t="str">
        <f>VLOOKUP(Sales_Data!C3412,Product_Master!$A:$D,2,FALSE)</f>
        <v>Yoga Mat</v>
      </c>
      <c r="M3412">
        <f>VLOOKUP(C3412,Product_Master!$A:$D,4,FALSE)</f>
        <v>25684</v>
      </c>
      <c r="N3412" t="str">
        <f t="shared" si="106"/>
        <v>HIGH</v>
      </c>
      <c r="O3412" t="str" cm="1">
        <f t="array" ref="O3412">_xlfn.IFS(D3412="North","Zone 1",D3412="South","Zone 2",D3412="East","Zone 3",D3412="West","Zone 4")</f>
        <v>Zone 1</v>
      </c>
      <c r="P3412">
        <f t="shared" si="107"/>
        <v>13869.300000000001</v>
      </c>
      <c r="Q3412" t="str">
        <f>VLOOKUP(C3412,Product_Master!$A:$D,3,FALSE)</f>
        <v>Sports</v>
      </c>
    </row>
    <row r="3413" spans="1:17" x14ac:dyDescent="0.3">
      <c r="A3413" t="s">
        <v>6973</v>
      </c>
      <c r="B3413" t="s">
        <v>1166</v>
      </c>
      <c r="C3413" t="s">
        <v>110</v>
      </c>
      <c r="D3413" t="s">
        <v>178</v>
      </c>
      <c r="E3413" t="s">
        <v>310</v>
      </c>
      <c r="F3413" t="s">
        <v>311</v>
      </c>
      <c r="G3413" t="s">
        <v>174</v>
      </c>
      <c r="H3413" t="s">
        <v>6974</v>
      </c>
      <c r="I3413">
        <v>7</v>
      </c>
      <c r="J3413">
        <v>15</v>
      </c>
      <c r="K3413">
        <v>167843</v>
      </c>
      <c r="L3413" t="str">
        <f>VLOOKUP(Sales_Data!C3413,Product_Master!$A:$D,2,FALSE)</f>
        <v>Spices</v>
      </c>
      <c r="M3413">
        <f>VLOOKUP(C3413,Product_Master!$A:$D,4,FALSE)</f>
        <v>28209</v>
      </c>
      <c r="N3413" t="str">
        <f t="shared" si="106"/>
        <v>HIGH</v>
      </c>
      <c r="O3413" t="str" cm="1">
        <f t="array" ref="O3413">_xlfn.IFS(D3413="North","Zone 1",D3413="South","Zone 2",D3413="East","Zone 3",D3413="West","Zone 4")</f>
        <v>Zone 3</v>
      </c>
      <c r="P3413">
        <f t="shared" si="107"/>
        <v>16784.3</v>
      </c>
      <c r="Q3413" t="str">
        <f>VLOOKUP(C3413,Product_Master!$A:$D,3,FALSE)</f>
        <v>Grocery</v>
      </c>
    </row>
    <row r="3414" spans="1:17" x14ac:dyDescent="0.3">
      <c r="A3414" t="s">
        <v>6975</v>
      </c>
      <c r="B3414" t="s">
        <v>422</v>
      </c>
      <c r="C3414" t="s">
        <v>149</v>
      </c>
      <c r="D3414" t="s">
        <v>171</v>
      </c>
      <c r="E3414" t="s">
        <v>172</v>
      </c>
      <c r="F3414" t="s">
        <v>173</v>
      </c>
      <c r="G3414" t="s">
        <v>187</v>
      </c>
      <c r="H3414" t="s">
        <v>6976</v>
      </c>
      <c r="I3414">
        <v>11</v>
      </c>
      <c r="J3414">
        <v>0</v>
      </c>
      <c r="K3414">
        <v>377069</v>
      </c>
      <c r="L3414" t="str">
        <f>VLOOKUP(Sales_Data!C3414,Product_Master!$A:$D,2,FALSE)</f>
        <v>Football Shoes</v>
      </c>
      <c r="M3414">
        <f>VLOOKUP(C3414,Product_Master!$A:$D,4,FALSE)</f>
        <v>34279</v>
      </c>
      <c r="N3414" t="str">
        <f t="shared" si="106"/>
        <v>HIGH</v>
      </c>
      <c r="O3414" t="str" cm="1">
        <f t="array" ref="O3414">_xlfn.IFS(D3414="North","Zone 1",D3414="South","Zone 2",D3414="East","Zone 3",D3414="West","Zone 4")</f>
        <v>Zone 2</v>
      </c>
      <c r="P3414">
        <f t="shared" si="107"/>
        <v>37706.9</v>
      </c>
      <c r="Q3414" t="str">
        <f>VLOOKUP(C3414,Product_Master!$A:$D,3,FALSE)</f>
        <v>Sports</v>
      </c>
    </row>
    <row r="3415" spans="1:17" x14ac:dyDescent="0.3">
      <c r="A3415" t="s">
        <v>6977</v>
      </c>
      <c r="B3415" t="s">
        <v>5672</v>
      </c>
      <c r="C3415" t="s">
        <v>15</v>
      </c>
      <c r="D3415" t="s">
        <v>178</v>
      </c>
      <c r="E3415" t="s">
        <v>310</v>
      </c>
      <c r="F3415" t="s">
        <v>311</v>
      </c>
      <c r="G3415" t="s">
        <v>257</v>
      </c>
      <c r="H3415" t="s">
        <v>5014</v>
      </c>
      <c r="I3415">
        <v>4</v>
      </c>
      <c r="J3415">
        <v>20</v>
      </c>
      <c r="K3415">
        <v>29401</v>
      </c>
      <c r="L3415" t="str">
        <f>VLOOKUP(Sales_Data!C3415,Product_Master!$A:$D,2,FALSE)</f>
        <v>OnePlus Phone</v>
      </c>
      <c r="M3415">
        <f>VLOOKUP(C3415,Product_Master!$A:$D,4,FALSE)</f>
        <v>9188</v>
      </c>
      <c r="N3415" t="str">
        <f t="shared" si="106"/>
        <v>HIGH</v>
      </c>
      <c r="O3415" t="str" cm="1">
        <f t="array" ref="O3415">_xlfn.IFS(D3415="North","Zone 1",D3415="South","Zone 2",D3415="East","Zone 3",D3415="West","Zone 4")</f>
        <v>Zone 3</v>
      </c>
      <c r="P3415">
        <f t="shared" si="107"/>
        <v>2940.1000000000004</v>
      </c>
      <c r="Q3415" t="str">
        <f>VLOOKUP(C3415,Product_Master!$A:$D,3,FALSE)</f>
        <v>Electronics</v>
      </c>
    </row>
    <row r="3416" spans="1:17" x14ac:dyDescent="0.3">
      <c r="A3416" t="s">
        <v>6978</v>
      </c>
      <c r="B3416" t="s">
        <v>1376</v>
      </c>
      <c r="C3416" t="s">
        <v>128</v>
      </c>
      <c r="D3416" t="s">
        <v>191</v>
      </c>
      <c r="E3416" t="s">
        <v>242</v>
      </c>
      <c r="F3416" t="s">
        <v>242</v>
      </c>
      <c r="G3416" t="s">
        <v>315</v>
      </c>
      <c r="H3416" t="s">
        <v>1652</v>
      </c>
      <c r="I3416">
        <v>6</v>
      </c>
      <c r="J3416">
        <v>10</v>
      </c>
      <c r="K3416">
        <v>317617</v>
      </c>
      <c r="L3416" t="str">
        <f>VLOOKUP(Sales_Data!C3416,Product_Master!$A:$D,2,FALSE)</f>
        <v>Cricket Bat</v>
      </c>
      <c r="M3416">
        <f>VLOOKUP(C3416,Product_Master!$A:$D,4,FALSE)</f>
        <v>58818</v>
      </c>
      <c r="N3416" t="str">
        <f t="shared" si="106"/>
        <v>HIGH</v>
      </c>
      <c r="O3416" t="str" cm="1">
        <f t="array" ref="O3416">_xlfn.IFS(D3416="North","Zone 1",D3416="South","Zone 2",D3416="East","Zone 3",D3416="West","Zone 4")</f>
        <v>Zone 1</v>
      </c>
      <c r="P3416">
        <f t="shared" si="107"/>
        <v>31761.7</v>
      </c>
      <c r="Q3416" t="str">
        <f>VLOOKUP(C3416,Product_Master!$A:$D,3,FALSE)</f>
        <v>Sports</v>
      </c>
    </row>
    <row r="3417" spans="1:17" x14ac:dyDescent="0.3">
      <c r="A3417" t="s">
        <v>6979</v>
      </c>
      <c r="B3417" t="s">
        <v>2269</v>
      </c>
      <c r="C3417" t="s">
        <v>27</v>
      </c>
      <c r="D3417" t="s">
        <v>191</v>
      </c>
      <c r="E3417" t="s">
        <v>238</v>
      </c>
      <c r="F3417" t="s">
        <v>238</v>
      </c>
      <c r="G3417" t="s">
        <v>212</v>
      </c>
      <c r="H3417" t="s">
        <v>6980</v>
      </c>
      <c r="I3417">
        <v>3</v>
      </c>
      <c r="J3417">
        <v>20</v>
      </c>
      <c r="K3417">
        <v>135156</v>
      </c>
      <c r="L3417" t="str">
        <f>VLOOKUP(Sales_Data!C3417,Product_Master!$A:$D,2,FALSE)</f>
        <v>Microwave</v>
      </c>
      <c r="M3417">
        <f>VLOOKUP(C3417,Product_Master!$A:$D,4,FALSE)</f>
        <v>56315</v>
      </c>
      <c r="N3417" t="str">
        <f t="shared" si="106"/>
        <v>HIGH</v>
      </c>
      <c r="O3417" t="str" cm="1">
        <f t="array" ref="O3417">_xlfn.IFS(D3417="North","Zone 1",D3417="South","Zone 2",D3417="East","Zone 3",D3417="West","Zone 4")</f>
        <v>Zone 1</v>
      </c>
      <c r="P3417">
        <f t="shared" si="107"/>
        <v>13515.6</v>
      </c>
      <c r="Q3417" t="str">
        <f>VLOOKUP(C3417,Product_Master!$A:$D,3,FALSE)</f>
        <v>Electronics</v>
      </c>
    </row>
    <row r="3418" spans="1:17" x14ac:dyDescent="0.3">
      <c r="A3418" t="s">
        <v>6981</v>
      </c>
      <c r="B3418" t="s">
        <v>1400</v>
      </c>
      <c r="C3418" t="s">
        <v>110</v>
      </c>
      <c r="D3418" t="s">
        <v>178</v>
      </c>
      <c r="E3418" t="s">
        <v>185</v>
      </c>
      <c r="F3418" t="s">
        <v>186</v>
      </c>
      <c r="G3418" t="s">
        <v>228</v>
      </c>
      <c r="H3418" t="s">
        <v>6982</v>
      </c>
      <c r="I3418">
        <v>12</v>
      </c>
      <c r="J3418">
        <v>20</v>
      </c>
      <c r="K3418">
        <v>270806</v>
      </c>
      <c r="L3418" t="str">
        <f>VLOOKUP(Sales_Data!C3418,Product_Master!$A:$D,2,FALSE)</f>
        <v>Spices</v>
      </c>
      <c r="M3418">
        <f>VLOOKUP(C3418,Product_Master!$A:$D,4,FALSE)</f>
        <v>28209</v>
      </c>
      <c r="N3418" t="str">
        <f t="shared" si="106"/>
        <v>HIGH</v>
      </c>
      <c r="O3418" t="str" cm="1">
        <f t="array" ref="O3418">_xlfn.IFS(D3418="North","Zone 1",D3418="South","Zone 2",D3418="East","Zone 3",D3418="West","Zone 4")</f>
        <v>Zone 3</v>
      </c>
      <c r="P3418">
        <f t="shared" si="107"/>
        <v>27080.600000000002</v>
      </c>
      <c r="Q3418" t="str">
        <f>VLOOKUP(C3418,Product_Master!$A:$D,3,FALSE)</f>
        <v>Grocery</v>
      </c>
    </row>
    <row r="3419" spans="1:17" x14ac:dyDescent="0.3">
      <c r="A3419" t="s">
        <v>6983</v>
      </c>
      <c r="B3419" t="s">
        <v>2117</v>
      </c>
      <c r="C3419" t="s">
        <v>128</v>
      </c>
      <c r="D3419" t="s">
        <v>171</v>
      </c>
      <c r="E3419" t="s">
        <v>204</v>
      </c>
      <c r="F3419" t="s">
        <v>205</v>
      </c>
      <c r="G3419" t="s">
        <v>181</v>
      </c>
      <c r="H3419" t="s">
        <v>6984</v>
      </c>
      <c r="I3419">
        <v>3</v>
      </c>
      <c r="J3419">
        <v>20</v>
      </c>
      <c r="K3419">
        <v>141163</v>
      </c>
      <c r="L3419" t="str">
        <f>VLOOKUP(Sales_Data!C3419,Product_Master!$A:$D,2,FALSE)</f>
        <v>Cricket Bat</v>
      </c>
      <c r="M3419">
        <f>VLOOKUP(C3419,Product_Master!$A:$D,4,FALSE)</f>
        <v>58818</v>
      </c>
      <c r="N3419" t="str">
        <f t="shared" si="106"/>
        <v>HIGH</v>
      </c>
      <c r="O3419" t="str" cm="1">
        <f t="array" ref="O3419">_xlfn.IFS(D3419="North","Zone 1",D3419="South","Zone 2",D3419="East","Zone 3",D3419="West","Zone 4")</f>
        <v>Zone 2</v>
      </c>
      <c r="P3419">
        <f t="shared" si="107"/>
        <v>14116.300000000001</v>
      </c>
      <c r="Q3419" t="str">
        <f>VLOOKUP(C3419,Product_Master!$A:$D,3,FALSE)</f>
        <v>Sports</v>
      </c>
    </row>
    <row r="3420" spans="1:17" x14ac:dyDescent="0.3">
      <c r="A3420" t="s">
        <v>6985</v>
      </c>
      <c r="B3420" t="s">
        <v>1764</v>
      </c>
      <c r="C3420" t="s">
        <v>100</v>
      </c>
      <c r="D3420" t="s">
        <v>171</v>
      </c>
      <c r="E3420" t="s">
        <v>223</v>
      </c>
      <c r="F3420" t="s">
        <v>224</v>
      </c>
      <c r="G3420" t="s">
        <v>253</v>
      </c>
      <c r="H3420" t="s">
        <v>6986</v>
      </c>
      <c r="I3420">
        <v>5</v>
      </c>
      <c r="J3420">
        <v>15</v>
      </c>
      <c r="K3420">
        <v>262815</v>
      </c>
      <c r="L3420" t="str">
        <f>VLOOKUP(Sales_Data!C3420,Product_Master!$A:$D,2,FALSE)</f>
        <v>Sugar</v>
      </c>
      <c r="M3420">
        <f>VLOOKUP(C3420,Product_Master!$A:$D,4,FALSE)</f>
        <v>61839</v>
      </c>
      <c r="N3420" t="str">
        <f t="shared" si="106"/>
        <v>HIGH</v>
      </c>
      <c r="O3420" t="str" cm="1">
        <f t="array" ref="O3420">_xlfn.IFS(D3420="North","Zone 1",D3420="South","Zone 2",D3420="East","Zone 3",D3420="West","Zone 4")</f>
        <v>Zone 2</v>
      </c>
      <c r="P3420">
        <f t="shared" si="107"/>
        <v>26281.5</v>
      </c>
      <c r="Q3420" t="str">
        <f>VLOOKUP(C3420,Product_Master!$A:$D,3,FALSE)</f>
        <v>Grocery</v>
      </c>
    </row>
    <row r="3421" spans="1:17" x14ac:dyDescent="0.3">
      <c r="A3421" t="s">
        <v>6987</v>
      </c>
      <c r="B3421" t="s">
        <v>972</v>
      </c>
      <c r="C3421" t="s">
        <v>116</v>
      </c>
      <c r="D3421" t="s">
        <v>197</v>
      </c>
      <c r="E3421" t="s">
        <v>260</v>
      </c>
      <c r="F3421" t="s">
        <v>261</v>
      </c>
      <c r="G3421" t="s">
        <v>228</v>
      </c>
      <c r="H3421" t="s">
        <v>647</v>
      </c>
      <c r="I3421">
        <v>7</v>
      </c>
      <c r="J3421">
        <v>0</v>
      </c>
      <c r="K3421">
        <v>67207</v>
      </c>
      <c r="L3421" t="str">
        <f>VLOOKUP(Sales_Data!C3421,Product_Master!$A:$D,2,FALSE)</f>
        <v>Biscuits</v>
      </c>
      <c r="M3421">
        <f>VLOOKUP(C3421,Product_Master!$A:$D,4,FALSE)</f>
        <v>9601</v>
      </c>
      <c r="N3421" t="str">
        <f t="shared" si="106"/>
        <v>HIGH</v>
      </c>
      <c r="O3421" t="str" cm="1">
        <f t="array" ref="O3421">_xlfn.IFS(D3421="North","Zone 1",D3421="South","Zone 2",D3421="East","Zone 3",D3421="West","Zone 4")</f>
        <v>Zone 4</v>
      </c>
      <c r="P3421">
        <f t="shared" si="107"/>
        <v>6720.7000000000007</v>
      </c>
      <c r="Q3421" t="str">
        <f>VLOOKUP(C3421,Product_Master!$A:$D,3,FALSE)</f>
        <v>Grocery</v>
      </c>
    </row>
    <row r="3422" spans="1:17" x14ac:dyDescent="0.3">
      <c r="A3422" t="s">
        <v>6988</v>
      </c>
      <c r="B3422" t="s">
        <v>4213</v>
      </c>
      <c r="C3422" t="s">
        <v>139</v>
      </c>
      <c r="D3422" t="s">
        <v>171</v>
      </c>
      <c r="E3422" t="s">
        <v>172</v>
      </c>
      <c r="F3422" t="s">
        <v>173</v>
      </c>
      <c r="G3422" t="s">
        <v>181</v>
      </c>
      <c r="H3422" t="s">
        <v>4776</v>
      </c>
      <c r="I3422">
        <v>7</v>
      </c>
      <c r="J3422">
        <v>10</v>
      </c>
      <c r="K3422">
        <v>144654</v>
      </c>
      <c r="L3422" t="str">
        <f>VLOOKUP(Sales_Data!C3422,Product_Master!$A:$D,2,FALSE)</f>
        <v>Helmet</v>
      </c>
      <c r="M3422">
        <f>VLOOKUP(C3422,Product_Master!$A:$D,4,FALSE)</f>
        <v>22961</v>
      </c>
      <c r="N3422" t="str">
        <f t="shared" si="106"/>
        <v>HIGH</v>
      </c>
      <c r="O3422" t="str" cm="1">
        <f t="array" ref="O3422">_xlfn.IFS(D3422="North","Zone 1",D3422="South","Zone 2",D3422="East","Zone 3",D3422="West","Zone 4")</f>
        <v>Zone 2</v>
      </c>
      <c r="P3422">
        <f t="shared" si="107"/>
        <v>14465.400000000001</v>
      </c>
      <c r="Q3422" t="str">
        <f>VLOOKUP(C3422,Product_Master!$A:$D,3,FALSE)</f>
        <v>Sports</v>
      </c>
    </row>
    <row r="3423" spans="1:17" x14ac:dyDescent="0.3">
      <c r="A3423" t="s">
        <v>6989</v>
      </c>
      <c r="B3423" t="s">
        <v>1571</v>
      </c>
      <c r="C3423" t="s">
        <v>104</v>
      </c>
      <c r="D3423" t="s">
        <v>197</v>
      </c>
      <c r="E3423" t="s">
        <v>198</v>
      </c>
      <c r="F3423" t="s">
        <v>199</v>
      </c>
      <c r="G3423" t="s">
        <v>181</v>
      </c>
      <c r="H3423" t="s">
        <v>6990</v>
      </c>
      <c r="I3423">
        <v>3</v>
      </c>
      <c r="J3423">
        <v>0</v>
      </c>
      <c r="K3423">
        <v>102453</v>
      </c>
      <c r="L3423" t="str">
        <f>VLOOKUP(Sales_Data!C3423,Product_Master!$A:$D,2,FALSE)</f>
        <v>Coffee</v>
      </c>
      <c r="M3423">
        <f>VLOOKUP(C3423,Product_Master!$A:$D,4,FALSE)</f>
        <v>34151</v>
      </c>
      <c r="N3423" t="str">
        <f t="shared" si="106"/>
        <v>HIGH</v>
      </c>
      <c r="O3423" t="str" cm="1">
        <f t="array" ref="O3423">_xlfn.IFS(D3423="North","Zone 1",D3423="South","Zone 2",D3423="East","Zone 3",D3423="West","Zone 4")</f>
        <v>Zone 4</v>
      </c>
      <c r="P3423">
        <f t="shared" si="107"/>
        <v>10245.300000000001</v>
      </c>
      <c r="Q3423" t="str">
        <f>VLOOKUP(C3423,Product_Master!$A:$D,3,FALSE)</f>
        <v>Grocery</v>
      </c>
    </row>
    <row r="3424" spans="1:17" x14ac:dyDescent="0.3">
      <c r="A3424" t="s">
        <v>6991</v>
      </c>
      <c r="B3424" t="s">
        <v>1355</v>
      </c>
      <c r="C3424" t="s">
        <v>4</v>
      </c>
      <c r="D3424" t="s">
        <v>171</v>
      </c>
      <c r="E3424" t="s">
        <v>172</v>
      </c>
      <c r="F3424" t="s">
        <v>173</v>
      </c>
      <c r="G3424" t="s">
        <v>253</v>
      </c>
      <c r="H3424" t="s">
        <v>6045</v>
      </c>
      <c r="I3424">
        <v>5</v>
      </c>
      <c r="J3424">
        <v>20</v>
      </c>
      <c r="K3424">
        <v>4228</v>
      </c>
      <c r="L3424" t="str">
        <f>VLOOKUP(Sales_Data!C3424,Product_Master!$A:$D,2,FALSE)</f>
        <v>Samsung TV</v>
      </c>
      <c r="M3424">
        <f>VLOOKUP(C3424,Product_Master!$A:$D,4,FALSE)</f>
        <v>1057</v>
      </c>
      <c r="N3424" t="str">
        <f t="shared" si="106"/>
        <v>LOW</v>
      </c>
      <c r="O3424" t="str" cm="1">
        <f t="array" ref="O3424">_xlfn.IFS(D3424="North","Zone 1",D3424="South","Zone 2",D3424="East","Zone 3",D3424="West","Zone 4")</f>
        <v>Zone 2</v>
      </c>
      <c r="P3424">
        <f t="shared" si="107"/>
        <v>84.56</v>
      </c>
      <c r="Q3424" t="str">
        <f>VLOOKUP(C3424,Product_Master!$A:$D,3,FALSE)</f>
        <v>Electronics</v>
      </c>
    </row>
    <row r="3425" spans="1:17" x14ac:dyDescent="0.3">
      <c r="A3425" t="s">
        <v>6992</v>
      </c>
      <c r="B3425" t="s">
        <v>1472</v>
      </c>
      <c r="C3425" t="s">
        <v>4</v>
      </c>
      <c r="D3425" t="s">
        <v>178</v>
      </c>
      <c r="E3425" t="s">
        <v>179</v>
      </c>
      <c r="F3425" t="s">
        <v>180</v>
      </c>
      <c r="G3425" t="s">
        <v>243</v>
      </c>
      <c r="H3425" t="s">
        <v>6993</v>
      </c>
      <c r="I3425">
        <v>7</v>
      </c>
      <c r="J3425">
        <v>5</v>
      </c>
      <c r="K3425">
        <v>7029</v>
      </c>
      <c r="L3425" t="str">
        <f>VLOOKUP(Sales_Data!C3425,Product_Master!$A:$D,2,FALSE)</f>
        <v>Samsung TV</v>
      </c>
      <c r="M3425">
        <f>VLOOKUP(C3425,Product_Master!$A:$D,4,FALSE)</f>
        <v>1057</v>
      </c>
      <c r="N3425" t="str">
        <f t="shared" si="106"/>
        <v>MEDIUM</v>
      </c>
      <c r="O3425" t="str" cm="1">
        <f t="array" ref="O3425">_xlfn.IFS(D3425="North","Zone 1",D3425="South","Zone 2",D3425="East","Zone 3",D3425="West","Zone 4")</f>
        <v>Zone 3</v>
      </c>
      <c r="P3425">
        <f t="shared" si="107"/>
        <v>351.45000000000005</v>
      </c>
      <c r="Q3425" t="str">
        <f>VLOOKUP(C3425,Product_Master!$A:$D,3,FALSE)</f>
        <v>Electronics</v>
      </c>
    </row>
    <row r="3426" spans="1:17" x14ac:dyDescent="0.3">
      <c r="A3426" t="s">
        <v>6994</v>
      </c>
      <c r="B3426" t="s">
        <v>327</v>
      </c>
      <c r="C3426" t="s">
        <v>157</v>
      </c>
      <c r="D3426" t="s">
        <v>197</v>
      </c>
      <c r="E3426" t="s">
        <v>260</v>
      </c>
      <c r="F3426" t="s">
        <v>261</v>
      </c>
      <c r="G3426" t="s">
        <v>219</v>
      </c>
      <c r="H3426" t="s">
        <v>6995</v>
      </c>
      <c r="I3426">
        <v>6</v>
      </c>
      <c r="J3426">
        <v>10</v>
      </c>
      <c r="K3426">
        <v>210659</v>
      </c>
      <c r="L3426" t="str">
        <f>VLOOKUP(Sales_Data!C3426,Product_Master!$A:$D,2,FALSE)</f>
        <v>Sports Bag</v>
      </c>
      <c r="M3426">
        <f>VLOOKUP(C3426,Product_Master!$A:$D,4,FALSE)</f>
        <v>39011</v>
      </c>
      <c r="N3426" t="str">
        <f t="shared" si="106"/>
        <v>HIGH</v>
      </c>
      <c r="O3426" t="str" cm="1">
        <f t="array" ref="O3426">_xlfn.IFS(D3426="North","Zone 1",D3426="South","Zone 2",D3426="East","Zone 3",D3426="West","Zone 4")</f>
        <v>Zone 4</v>
      </c>
      <c r="P3426">
        <f t="shared" si="107"/>
        <v>21065.9</v>
      </c>
      <c r="Q3426" t="str">
        <f>VLOOKUP(C3426,Product_Master!$A:$D,3,FALSE)</f>
        <v>Sports</v>
      </c>
    </row>
    <row r="3427" spans="1:17" x14ac:dyDescent="0.3">
      <c r="A3427" t="s">
        <v>6996</v>
      </c>
      <c r="B3427" t="s">
        <v>1847</v>
      </c>
      <c r="C3427" t="s">
        <v>89</v>
      </c>
      <c r="D3427" t="s">
        <v>171</v>
      </c>
      <c r="E3427" t="s">
        <v>204</v>
      </c>
      <c r="F3427" t="s">
        <v>205</v>
      </c>
      <c r="G3427" t="s">
        <v>228</v>
      </c>
      <c r="H3427" t="s">
        <v>6997</v>
      </c>
      <c r="I3427">
        <v>7</v>
      </c>
      <c r="J3427">
        <v>10</v>
      </c>
      <c r="K3427">
        <v>326340</v>
      </c>
      <c r="L3427" t="str">
        <f>VLOOKUP(Sales_Data!C3427,Product_Master!$A:$D,2,FALSE)</f>
        <v>Shorts</v>
      </c>
      <c r="M3427">
        <f>VLOOKUP(C3427,Product_Master!$A:$D,4,FALSE)</f>
        <v>51800</v>
      </c>
      <c r="N3427" t="str">
        <f t="shared" si="106"/>
        <v>HIGH</v>
      </c>
      <c r="O3427" t="str" cm="1">
        <f t="array" ref="O3427">_xlfn.IFS(D3427="North","Zone 1",D3427="South","Zone 2",D3427="East","Zone 3",D3427="West","Zone 4")</f>
        <v>Zone 2</v>
      </c>
      <c r="P3427">
        <f t="shared" si="107"/>
        <v>32634</v>
      </c>
      <c r="Q3427" t="str">
        <f>VLOOKUP(C3427,Product_Master!$A:$D,3,FALSE)</f>
        <v>Clothing</v>
      </c>
    </row>
    <row r="3428" spans="1:17" x14ac:dyDescent="0.3">
      <c r="A3428" t="s">
        <v>6998</v>
      </c>
      <c r="B3428" t="s">
        <v>3850</v>
      </c>
      <c r="C3428" t="s">
        <v>9</v>
      </c>
      <c r="D3428" t="s">
        <v>191</v>
      </c>
      <c r="E3428" t="s">
        <v>192</v>
      </c>
      <c r="F3428" t="s">
        <v>193</v>
      </c>
      <c r="G3428" t="s">
        <v>257</v>
      </c>
      <c r="H3428" t="s">
        <v>6999</v>
      </c>
      <c r="I3428">
        <v>9</v>
      </c>
      <c r="J3428">
        <v>20</v>
      </c>
      <c r="K3428">
        <v>306957</v>
      </c>
      <c r="L3428" t="str">
        <f>VLOOKUP(Sales_Data!C3428,Product_Master!$A:$D,2,FALSE)</f>
        <v>Dell Monitor</v>
      </c>
      <c r="M3428">
        <f>VLOOKUP(C3428,Product_Master!$A:$D,4,FALSE)</f>
        <v>42633</v>
      </c>
      <c r="N3428" t="str">
        <f t="shared" si="106"/>
        <v>HIGH</v>
      </c>
      <c r="O3428" t="str" cm="1">
        <f t="array" ref="O3428">_xlfn.IFS(D3428="North","Zone 1",D3428="South","Zone 2",D3428="East","Zone 3",D3428="West","Zone 4")</f>
        <v>Zone 1</v>
      </c>
      <c r="P3428">
        <f t="shared" si="107"/>
        <v>30695.7</v>
      </c>
      <c r="Q3428" t="str">
        <f>VLOOKUP(C3428,Product_Master!$A:$D,3,FALSE)</f>
        <v>Electronics</v>
      </c>
    </row>
    <row r="3429" spans="1:17" x14ac:dyDescent="0.3">
      <c r="A3429" t="s">
        <v>7000</v>
      </c>
      <c r="B3429" t="s">
        <v>2289</v>
      </c>
      <c r="C3429" t="s">
        <v>100</v>
      </c>
      <c r="D3429" t="s">
        <v>171</v>
      </c>
      <c r="E3429" t="s">
        <v>172</v>
      </c>
      <c r="F3429" t="s">
        <v>173</v>
      </c>
      <c r="G3429" t="s">
        <v>219</v>
      </c>
      <c r="H3429" t="s">
        <v>7001</v>
      </c>
      <c r="I3429">
        <v>2</v>
      </c>
      <c r="J3429">
        <v>20</v>
      </c>
      <c r="K3429">
        <v>98942</v>
      </c>
      <c r="L3429" t="str">
        <f>VLOOKUP(Sales_Data!C3429,Product_Master!$A:$D,2,FALSE)</f>
        <v>Sugar</v>
      </c>
      <c r="M3429">
        <f>VLOOKUP(C3429,Product_Master!$A:$D,4,FALSE)</f>
        <v>61839</v>
      </c>
      <c r="N3429" t="str">
        <f t="shared" si="106"/>
        <v>HIGH</v>
      </c>
      <c r="O3429" t="str" cm="1">
        <f t="array" ref="O3429">_xlfn.IFS(D3429="North","Zone 1",D3429="South","Zone 2",D3429="East","Zone 3",D3429="West","Zone 4")</f>
        <v>Zone 2</v>
      </c>
      <c r="P3429">
        <f t="shared" si="107"/>
        <v>9894.2000000000007</v>
      </c>
      <c r="Q3429" t="str">
        <f>VLOOKUP(C3429,Product_Master!$A:$D,3,FALSE)</f>
        <v>Grocery</v>
      </c>
    </row>
    <row r="3430" spans="1:17" x14ac:dyDescent="0.3">
      <c r="A3430" t="s">
        <v>7002</v>
      </c>
      <c r="B3430" t="s">
        <v>3841</v>
      </c>
      <c r="C3430" t="s">
        <v>79</v>
      </c>
      <c r="D3430" t="s">
        <v>178</v>
      </c>
      <c r="E3430" t="s">
        <v>179</v>
      </c>
      <c r="F3430" t="s">
        <v>180</v>
      </c>
      <c r="G3430" t="s">
        <v>219</v>
      </c>
      <c r="H3430" t="s">
        <v>7003</v>
      </c>
      <c r="I3430">
        <v>5</v>
      </c>
      <c r="J3430">
        <v>0</v>
      </c>
      <c r="K3430">
        <v>20520</v>
      </c>
      <c r="L3430" t="str">
        <f>VLOOKUP(Sales_Data!C3430,Product_Master!$A:$D,2,FALSE)</f>
        <v>Formal Shirt</v>
      </c>
      <c r="M3430">
        <f>VLOOKUP(C3430,Product_Master!$A:$D,4,FALSE)</f>
        <v>4104</v>
      </c>
      <c r="N3430" t="str">
        <f t="shared" si="106"/>
        <v>HIGH</v>
      </c>
      <c r="O3430" t="str" cm="1">
        <f t="array" ref="O3430">_xlfn.IFS(D3430="North","Zone 1",D3430="South","Zone 2",D3430="East","Zone 3",D3430="West","Zone 4")</f>
        <v>Zone 3</v>
      </c>
      <c r="P3430">
        <f t="shared" si="107"/>
        <v>2052</v>
      </c>
      <c r="Q3430" t="str">
        <f>VLOOKUP(C3430,Product_Master!$A:$D,3,FALSE)</f>
        <v>Clothing</v>
      </c>
    </row>
    <row r="3431" spans="1:17" x14ac:dyDescent="0.3">
      <c r="A3431" t="s">
        <v>7004</v>
      </c>
      <c r="B3431" t="s">
        <v>1971</v>
      </c>
      <c r="C3431" t="s">
        <v>52</v>
      </c>
      <c r="D3431" t="s">
        <v>191</v>
      </c>
      <c r="E3431" t="s">
        <v>192</v>
      </c>
      <c r="F3431" t="s">
        <v>193</v>
      </c>
      <c r="G3431" t="s">
        <v>206</v>
      </c>
      <c r="H3431" t="s">
        <v>3155</v>
      </c>
      <c r="I3431">
        <v>10</v>
      </c>
      <c r="J3431">
        <v>0</v>
      </c>
      <c r="K3431">
        <v>20940</v>
      </c>
      <c r="L3431" t="str">
        <f>VLOOKUP(Sales_Data!C3431,Product_Master!$A:$D,2,FALSE)</f>
        <v>TV Unit</v>
      </c>
      <c r="M3431">
        <f>VLOOKUP(C3431,Product_Master!$A:$D,4,FALSE)</f>
        <v>2094</v>
      </c>
      <c r="N3431" t="str">
        <f t="shared" si="106"/>
        <v>HIGH</v>
      </c>
      <c r="O3431" t="str" cm="1">
        <f t="array" ref="O3431">_xlfn.IFS(D3431="North","Zone 1",D3431="South","Zone 2",D3431="East","Zone 3",D3431="West","Zone 4")</f>
        <v>Zone 1</v>
      </c>
      <c r="P3431">
        <f t="shared" si="107"/>
        <v>2094</v>
      </c>
      <c r="Q3431" t="str">
        <f>VLOOKUP(C3431,Product_Master!$A:$D,3,FALSE)</f>
        <v>Furniture</v>
      </c>
    </row>
    <row r="3432" spans="1:17" x14ac:dyDescent="0.3">
      <c r="A3432" t="s">
        <v>7005</v>
      </c>
      <c r="B3432" t="s">
        <v>1268</v>
      </c>
      <c r="C3432" t="s">
        <v>66</v>
      </c>
      <c r="D3432" t="s">
        <v>178</v>
      </c>
      <c r="E3432" t="s">
        <v>179</v>
      </c>
      <c r="F3432" t="s">
        <v>180</v>
      </c>
      <c r="G3432" t="s">
        <v>174</v>
      </c>
      <c r="H3432" t="s">
        <v>7006</v>
      </c>
      <c r="I3432">
        <v>10</v>
      </c>
      <c r="J3432">
        <v>15</v>
      </c>
      <c r="K3432">
        <v>412301</v>
      </c>
      <c r="L3432" t="str">
        <f>VLOOKUP(Sales_Data!C3432,Product_Master!$A:$D,2,FALSE)</f>
        <v>Men Shirt</v>
      </c>
      <c r="M3432">
        <f>VLOOKUP(C3432,Product_Master!$A:$D,4,FALSE)</f>
        <v>48506</v>
      </c>
      <c r="N3432" t="str">
        <f t="shared" si="106"/>
        <v>HIGH</v>
      </c>
      <c r="O3432" t="str" cm="1">
        <f t="array" ref="O3432">_xlfn.IFS(D3432="North","Zone 1",D3432="South","Zone 2",D3432="East","Zone 3",D3432="West","Zone 4")</f>
        <v>Zone 3</v>
      </c>
      <c r="P3432">
        <f t="shared" si="107"/>
        <v>41230.100000000006</v>
      </c>
      <c r="Q3432" t="str">
        <f>VLOOKUP(C3432,Product_Master!$A:$D,3,FALSE)</f>
        <v>Clothing</v>
      </c>
    </row>
    <row r="3433" spans="1:17" x14ac:dyDescent="0.3">
      <c r="A3433" t="s">
        <v>7007</v>
      </c>
      <c r="B3433" t="s">
        <v>357</v>
      </c>
      <c r="C3433" t="s">
        <v>7</v>
      </c>
      <c r="D3433" t="s">
        <v>171</v>
      </c>
      <c r="E3433" t="s">
        <v>204</v>
      </c>
      <c r="F3433" t="s">
        <v>205</v>
      </c>
      <c r="G3433" t="s">
        <v>187</v>
      </c>
      <c r="H3433" t="s">
        <v>3670</v>
      </c>
      <c r="I3433">
        <v>3</v>
      </c>
      <c r="J3433">
        <v>10</v>
      </c>
      <c r="K3433">
        <v>172802</v>
      </c>
      <c r="L3433" t="str">
        <f>VLOOKUP(Sales_Data!C3433,Product_Master!$A:$D,2,FALSE)</f>
        <v>HP Laptop</v>
      </c>
      <c r="M3433">
        <f>VLOOKUP(C3433,Product_Master!$A:$D,4,FALSE)</f>
        <v>64001</v>
      </c>
      <c r="N3433" t="str">
        <f t="shared" si="106"/>
        <v>HIGH</v>
      </c>
      <c r="O3433" t="str" cm="1">
        <f t="array" ref="O3433">_xlfn.IFS(D3433="North","Zone 1",D3433="South","Zone 2",D3433="East","Zone 3",D3433="West","Zone 4")</f>
        <v>Zone 2</v>
      </c>
      <c r="P3433">
        <f t="shared" si="107"/>
        <v>17280.2</v>
      </c>
      <c r="Q3433" t="str">
        <f>VLOOKUP(C3433,Product_Master!$A:$D,3,FALSE)</f>
        <v>Electronics</v>
      </c>
    </row>
    <row r="3434" spans="1:17" x14ac:dyDescent="0.3">
      <c r="A3434" t="s">
        <v>7008</v>
      </c>
      <c r="B3434" t="s">
        <v>1979</v>
      </c>
      <c r="C3434" t="s">
        <v>112</v>
      </c>
      <c r="D3434" t="s">
        <v>197</v>
      </c>
      <c r="E3434" t="s">
        <v>210</v>
      </c>
      <c r="F3434" t="s">
        <v>211</v>
      </c>
      <c r="G3434" t="s">
        <v>174</v>
      </c>
      <c r="H3434" t="s">
        <v>650</v>
      </c>
      <c r="I3434">
        <v>1</v>
      </c>
      <c r="J3434">
        <v>5</v>
      </c>
      <c r="K3434">
        <v>4063</v>
      </c>
      <c r="L3434" t="str">
        <f>VLOOKUP(Sales_Data!C3434,Product_Master!$A:$D,2,FALSE)</f>
        <v>Pasta</v>
      </c>
      <c r="M3434">
        <f>VLOOKUP(C3434,Product_Master!$A:$D,4,FALSE)</f>
        <v>4277</v>
      </c>
      <c r="N3434" t="str">
        <f t="shared" si="106"/>
        <v>LOW</v>
      </c>
      <c r="O3434" t="str" cm="1">
        <f t="array" ref="O3434">_xlfn.IFS(D3434="North","Zone 1",D3434="South","Zone 2",D3434="East","Zone 3",D3434="West","Zone 4")</f>
        <v>Zone 4</v>
      </c>
      <c r="P3434">
        <f t="shared" si="107"/>
        <v>81.260000000000005</v>
      </c>
      <c r="Q3434" t="str">
        <f>VLOOKUP(C3434,Product_Master!$A:$D,3,FALSE)</f>
        <v>Grocery</v>
      </c>
    </row>
    <row r="3435" spans="1:17" x14ac:dyDescent="0.3">
      <c r="A3435" t="s">
        <v>7009</v>
      </c>
      <c r="B3435" t="s">
        <v>720</v>
      </c>
      <c r="C3435" t="s">
        <v>50</v>
      </c>
      <c r="D3435" t="s">
        <v>197</v>
      </c>
      <c r="E3435" t="s">
        <v>198</v>
      </c>
      <c r="F3435" t="s">
        <v>199</v>
      </c>
      <c r="G3435" t="s">
        <v>262</v>
      </c>
      <c r="H3435" t="s">
        <v>4909</v>
      </c>
      <c r="I3435">
        <v>3</v>
      </c>
      <c r="J3435">
        <v>5</v>
      </c>
      <c r="K3435">
        <v>162227</v>
      </c>
      <c r="L3435" t="str">
        <f>VLOOKUP(Sales_Data!C3435,Product_Master!$A:$D,2,FALSE)</f>
        <v>Sofa</v>
      </c>
      <c r="M3435">
        <f>VLOOKUP(C3435,Product_Master!$A:$D,4,FALSE)</f>
        <v>56922</v>
      </c>
      <c r="N3435" t="str">
        <f t="shared" si="106"/>
        <v>HIGH</v>
      </c>
      <c r="O3435" t="str" cm="1">
        <f t="array" ref="O3435">_xlfn.IFS(D3435="North","Zone 1",D3435="South","Zone 2",D3435="East","Zone 3",D3435="West","Zone 4")</f>
        <v>Zone 4</v>
      </c>
      <c r="P3435">
        <f t="shared" si="107"/>
        <v>16222.7</v>
      </c>
      <c r="Q3435" t="str">
        <f>VLOOKUP(C3435,Product_Master!$A:$D,3,FALSE)</f>
        <v>Furniture</v>
      </c>
    </row>
    <row r="3436" spans="1:17" x14ac:dyDescent="0.3">
      <c r="A3436" t="s">
        <v>7010</v>
      </c>
      <c r="B3436" t="s">
        <v>3135</v>
      </c>
      <c r="C3436" t="s">
        <v>25</v>
      </c>
      <c r="D3436" t="s">
        <v>171</v>
      </c>
      <c r="E3436" t="s">
        <v>204</v>
      </c>
      <c r="F3436" t="s">
        <v>205</v>
      </c>
      <c r="G3436" t="s">
        <v>174</v>
      </c>
      <c r="H3436" t="s">
        <v>6947</v>
      </c>
      <c r="I3436">
        <v>9</v>
      </c>
      <c r="J3436">
        <v>10</v>
      </c>
      <c r="K3436">
        <v>80505</v>
      </c>
      <c r="L3436" t="str">
        <f>VLOOKUP(Sales_Data!C3436,Product_Master!$A:$D,2,FALSE)</f>
        <v>Washing Machine</v>
      </c>
      <c r="M3436">
        <f>VLOOKUP(C3436,Product_Master!$A:$D,4,FALSE)</f>
        <v>9939</v>
      </c>
      <c r="N3436" t="str">
        <f t="shared" si="106"/>
        <v>HIGH</v>
      </c>
      <c r="O3436" t="str" cm="1">
        <f t="array" ref="O3436">_xlfn.IFS(D3436="North","Zone 1",D3436="South","Zone 2",D3436="East","Zone 3",D3436="West","Zone 4")</f>
        <v>Zone 2</v>
      </c>
      <c r="P3436">
        <f t="shared" si="107"/>
        <v>8050.5</v>
      </c>
      <c r="Q3436" t="str">
        <f>VLOOKUP(C3436,Product_Master!$A:$D,3,FALSE)</f>
        <v>Electronics</v>
      </c>
    </row>
    <row r="3437" spans="1:17" x14ac:dyDescent="0.3">
      <c r="A3437" t="s">
        <v>7011</v>
      </c>
      <c r="B3437" t="s">
        <v>586</v>
      </c>
      <c r="C3437" t="s">
        <v>153</v>
      </c>
      <c r="D3437" t="s">
        <v>178</v>
      </c>
      <c r="E3437" t="s">
        <v>185</v>
      </c>
      <c r="F3437" t="s">
        <v>186</v>
      </c>
      <c r="G3437" t="s">
        <v>269</v>
      </c>
      <c r="H3437" t="s">
        <v>7012</v>
      </c>
      <c r="I3437">
        <v>12</v>
      </c>
      <c r="J3437">
        <v>15</v>
      </c>
      <c r="K3437">
        <v>361273</v>
      </c>
      <c r="L3437" t="str">
        <f>VLOOKUP(Sales_Data!C3437,Product_Master!$A:$D,2,FALSE)</f>
        <v>Knee Guard</v>
      </c>
      <c r="M3437">
        <f>VLOOKUP(C3437,Product_Master!$A:$D,4,FALSE)</f>
        <v>35419</v>
      </c>
      <c r="N3437" t="str">
        <f t="shared" si="106"/>
        <v>HIGH</v>
      </c>
      <c r="O3437" t="str" cm="1">
        <f t="array" ref="O3437">_xlfn.IFS(D3437="North","Zone 1",D3437="South","Zone 2",D3437="East","Zone 3",D3437="West","Zone 4")</f>
        <v>Zone 3</v>
      </c>
      <c r="P3437">
        <f t="shared" si="107"/>
        <v>36127.300000000003</v>
      </c>
      <c r="Q3437" t="str">
        <f>VLOOKUP(C3437,Product_Master!$A:$D,3,FALSE)</f>
        <v>Sports</v>
      </c>
    </row>
    <row r="3438" spans="1:17" x14ac:dyDescent="0.3">
      <c r="A3438" t="s">
        <v>7013</v>
      </c>
      <c r="B3438" t="s">
        <v>1099</v>
      </c>
      <c r="C3438" t="s">
        <v>83</v>
      </c>
      <c r="D3438" t="s">
        <v>178</v>
      </c>
      <c r="E3438" t="s">
        <v>310</v>
      </c>
      <c r="F3438" t="s">
        <v>311</v>
      </c>
      <c r="G3438" t="s">
        <v>257</v>
      </c>
      <c r="H3438" t="s">
        <v>7014</v>
      </c>
      <c r="I3438">
        <v>3</v>
      </c>
      <c r="J3438">
        <v>10</v>
      </c>
      <c r="K3438">
        <v>211312</v>
      </c>
      <c r="L3438" t="str">
        <f>VLOOKUP(Sales_Data!C3438,Product_Master!$A:$D,2,FALSE)</f>
        <v>Track Pants</v>
      </c>
      <c r="M3438">
        <f>VLOOKUP(C3438,Product_Master!$A:$D,4,FALSE)</f>
        <v>78264</v>
      </c>
      <c r="N3438" t="str">
        <f t="shared" si="106"/>
        <v>HIGH</v>
      </c>
      <c r="O3438" t="str" cm="1">
        <f t="array" ref="O3438">_xlfn.IFS(D3438="North","Zone 1",D3438="South","Zone 2",D3438="East","Zone 3",D3438="West","Zone 4")</f>
        <v>Zone 3</v>
      </c>
      <c r="P3438">
        <f t="shared" si="107"/>
        <v>21131.200000000001</v>
      </c>
      <c r="Q3438" t="str">
        <f>VLOOKUP(C3438,Product_Master!$A:$D,3,FALSE)</f>
        <v>Clothing</v>
      </c>
    </row>
    <row r="3439" spans="1:17" x14ac:dyDescent="0.3">
      <c r="A3439" t="s">
        <v>7015</v>
      </c>
      <c r="B3439" t="s">
        <v>1389</v>
      </c>
      <c r="C3439" t="s">
        <v>21</v>
      </c>
      <c r="D3439" t="s">
        <v>171</v>
      </c>
      <c r="E3439" t="s">
        <v>204</v>
      </c>
      <c r="F3439" t="s">
        <v>205</v>
      </c>
      <c r="G3439" t="s">
        <v>212</v>
      </c>
      <c r="H3439" t="s">
        <v>2586</v>
      </c>
      <c r="I3439">
        <v>4</v>
      </c>
      <c r="J3439">
        <v>0</v>
      </c>
      <c r="K3439">
        <v>194144</v>
      </c>
      <c r="L3439" t="str">
        <f>VLOOKUP(Sales_Data!C3439,Product_Master!$A:$D,2,FALSE)</f>
        <v>Air Conditioner</v>
      </c>
      <c r="M3439">
        <f>VLOOKUP(C3439,Product_Master!$A:$D,4,FALSE)</f>
        <v>48536</v>
      </c>
      <c r="N3439" t="str">
        <f t="shared" si="106"/>
        <v>HIGH</v>
      </c>
      <c r="O3439" t="str" cm="1">
        <f t="array" ref="O3439">_xlfn.IFS(D3439="North","Zone 1",D3439="South","Zone 2",D3439="East","Zone 3",D3439="West","Zone 4")</f>
        <v>Zone 2</v>
      </c>
      <c r="P3439">
        <f t="shared" si="107"/>
        <v>19414.400000000001</v>
      </c>
      <c r="Q3439" t="str">
        <f>VLOOKUP(C3439,Product_Master!$A:$D,3,FALSE)</f>
        <v>Electronics</v>
      </c>
    </row>
    <row r="3440" spans="1:17" x14ac:dyDescent="0.3">
      <c r="A3440" t="s">
        <v>7016</v>
      </c>
      <c r="B3440" t="s">
        <v>1531</v>
      </c>
      <c r="C3440" t="s">
        <v>71</v>
      </c>
      <c r="D3440" t="s">
        <v>197</v>
      </c>
      <c r="E3440" t="s">
        <v>260</v>
      </c>
      <c r="F3440" t="s">
        <v>261</v>
      </c>
      <c r="G3440" t="s">
        <v>200</v>
      </c>
      <c r="H3440" t="s">
        <v>7017</v>
      </c>
      <c r="I3440">
        <v>12</v>
      </c>
      <c r="J3440">
        <v>10</v>
      </c>
      <c r="K3440">
        <v>619012</v>
      </c>
      <c r="L3440" t="str">
        <f>VLOOKUP(Sales_Data!C3440,Product_Master!$A:$D,2,FALSE)</f>
        <v>Jeans</v>
      </c>
      <c r="M3440">
        <f>VLOOKUP(C3440,Product_Master!$A:$D,4,FALSE)</f>
        <v>57316</v>
      </c>
      <c r="N3440" t="str">
        <f t="shared" si="106"/>
        <v>HIGH</v>
      </c>
      <c r="O3440" t="str" cm="1">
        <f t="array" ref="O3440">_xlfn.IFS(D3440="North","Zone 1",D3440="South","Zone 2",D3440="East","Zone 3",D3440="West","Zone 4")</f>
        <v>Zone 4</v>
      </c>
      <c r="P3440">
        <f t="shared" si="107"/>
        <v>61901.200000000004</v>
      </c>
      <c r="Q3440" t="str">
        <f>VLOOKUP(C3440,Product_Master!$A:$D,3,FALSE)</f>
        <v>Clothing</v>
      </c>
    </row>
    <row r="3441" spans="1:17" x14ac:dyDescent="0.3">
      <c r="A3441" t="s">
        <v>7018</v>
      </c>
      <c r="B3441" t="s">
        <v>333</v>
      </c>
      <c r="C3441" t="s">
        <v>135</v>
      </c>
      <c r="D3441" t="s">
        <v>171</v>
      </c>
      <c r="E3441" t="s">
        <v>172</v>
      </c>
      <c r="F3441" t="s">
        <v>173</v>
      </c>
      <c r="G3441" t="s">
        <v>206</v>
      </c>
      <c r="H3441" t="s">
        <v>7019</v>
      </c>
      <c r="I3441">
        <v>2</v>
      </c>
      <c r="J3441">
        <v>10</v>
      </c>
      <c r="K3441">
        <v>46231</v>
      </c>
      <c r="L3441" t="str">
        <f>VLOOKUP(Sales_Data!C3441,Product_Master!$A:$D,2,FALSE)</f>
        <v>Yoga Mat</v>
      </c>
      <c r="M3441">
        <f>VLOOKUP(C3441,Product_Master!$A:$D,4,FALSE)</f>
        <v>25684</v>
      </c>
      <c r="N3441" t="str">
        <f t="shared" si="106"/>
        <v>HIGH</v>
      </c>
      <c r="O3441" t="str" cm="1">
        <f t="array" ref="O3441">_xlfn.IFS(D3441="North","Zone 1",D3441="South","Zone 2",D3441="East","Zone 3",D3441="West","Zone 4")</f>
        <v>Zone 2</v>
      </c>
      <c r="P3441">
        <f t="shared" si="107"/>
        <v>4623.1000000000004</v>
      </c>
      <c r="Q3441" t="str">
        <f>VLOOKUP(C3441,Product_Master!$A:$D,3,FALSE)</f>
        <v>Sports</v>
      </c>
    </row>
    <row r="3442" spans="1:17" x14ac:dyDescent="0.3">
      <c r="A3442" t="s">
        <v>7020</v>
      </c>
      <c r="B3442" t="s">
        <v>1361</v>
      </c>
      <c r="C3442" t="s">
        <v>40</v>
      </c>
      <c r="D3442" t="s">
        <v>178</v>
      </c>
      <c r="E3442" t="s">
        <v>310</v>
      </c>
      <c r="F3442" t="s">
        <v>311</v>
      </c>
      <c r="G3442" t="s">
        <v>187</v>
      </c>
      <c r="H3442" t="s">
        <v>7021</v>
      </c>
      <c r="I3442">
        <v>10</v>
      </c>
      <c r="J3442">
        <v>0</v>
      </c>
      <c r="K3442">
        <v>614320</v>
      </c>
      <c r="L3442" t="str">
        <f>VLOOKUP(Sales_Data!C3442,Product_Master!$A:$D,2,FALSE)</f>
        <v>Dining Table</v>
      </c>
      <c r="M3442">
        <f>VLOOKUP(C3442,Product_Master!$A:$D,4,FALSE)</f>
        <v>61432</v>
      </c>
      <c r="N3442" t="str">
        <f t="shared" si="106"/>
        <v>HIGH</v>
      </c>
      <c r="O3442" t="str" cm="1">
        <f t="array" ref="O3442">_xlfn.IFS(D3442="North","Zone 1",D3442="South","Zone 2",D3442="East","Zone 3",D3442="West","Zone 4")</f>
        <v>Zone 3</v>
      </c>
      <c r="P3442">
        <f t="shared" si="107"/>
        <v>61432</v>
      </c>
      <c r="Q3442" t="str">
        <f>VLOOKUP(C3442,Product_Master!$A:$D,3,FALSE)</f>
        <v>Furniture</v>
      </c>
    </row>
    <row r="3443" spans="1:17" x14ac:dyDescent="0.3">
      <c r="A3443" t="s">
        <v>7022</v>
      </c>
      <c r="B3443" t="s">
        <v>891</v>
      </c>
      <c r="C3443" t="s">
        <v>100</v>
      </c>
      <c r="D3443" t="s">
        <v>197</v>
      </c>
      <c r="E3443" t="s">
        <v>260</v>
      </c>
      <c r="F3443" t="s">
        <v>261</v>
      </c>
      <c r="G3443" t="s">
        <v>228</v>
      </c>
      <c r="H3443" t="s">
        <v>7023</v>
      </c>
      <c r="I3443">
        <v>4</v>
      </c>
      <c r="J3443">
        <v>0</v>
      </c>
      <c r="K3443">
        <v>247356</v>
      </c>
      <c r="L3443" t="str">
        <f>VLOOKUP(Sales_Data!C3443,Product_Master!$A:$D,2,FALSE)</f>
        <v>Sugar</v>
      </c>
      <c r="M3443">
        <f>VLOOKUP(C3443,Product_Master!$A:$D,4,FALSE)</f>
        <v>61839</v>
      </c>
      <c r="N3443" t="str">
        <f t="shared" si="106"/>
        <v>HIGH</v>
      </c>
      <c r="O3443" t="str" cm="1">
        <f t="array" ref="O3443">_xlfn.IFS(D3443="North","Zone 1",D3443="South","Zone 2",D3443="East","Zone 3",D3443="West","Zone 4")</f>
        <v>Zone 4</v>
      </c>
      <c r="P3443">
        <f t="shared" si="107"/>
        <v>24735.600000000002</v>
      </c>
      <c r="Q3443" t="str">
        <f>VLOOKUP(C3443,Product_Master!$A:$D,3,FALSE)</f>
        <v>Grocery</v>
      </c>
    </row>
    <row r="3444" spans="1:17" x14ac:dyDescent="0.3">
      <c r="A3444" t="s">
        <v>7024</v>
      </c>
      <c r="B3444" t="s">
        <v>300</v>
      </c>
      <c r="C3444" t="s">
        <v>52</v>
      </c>
      <c r="D3444" t="s">
        <v>197</v>
      </c>
      <c r="E3444" t="s">
        <v>260</v>
      </c>
      <c r="F3444" t="s">
        <v>261</v>
      </c>
      <c r="G3444" t="s">
        <v>212</v>
      </c>
      <c r="H3444" t="s">
        <v>7025</v>
      </c>
      <c r="I3444">
        <v>2</v>
      </c>
      <c r="J3444">
        <v>15</v>
      </c>
      <c r="K3444">
        <v>3559</v>
      </c>
      <c r="L3444" t="str">
        <f>VLOOKUP(Sales_Data!C3444,Product_Master!$A:$D,2,FALSE)</f>
        <v>TV Unit</v>
      </c>
      <c r="M3444">
        <f>VLOOKUP(C3444,Product_Master!$A:$D,4,FALSE)</f>
        <v>2094</v>
      </c>
      <c r="N3444" t="str">
        <f t="shared" si="106"/>
        <v>LOW</v>
      </c>
      <c r="O3444" t="str" cm="1">
        <f t="array" ref="O3444">_xlfn.IFS(D3444="North","Zone 1",D3444="South","Zone 2",D3444="East","Zone 3",D3444="West","Zone 4")</f>
        <v>Zone 4</v>
      </c>
      <c r="P3444">
        <f t="shared" si="107"/>
        <v>71.180000000000007</v>
      </c>
      <c r="Q3444" t="str">
        <f>VLOOKUP(C3444,Product_Master!$A:$D,3,FALSE)</f>
        <v>Furniture</v>
      </c>
    </row>
    <row r="3445" spans="1:17" x14ac:dyDescent="0.3">
      <c r="A3445" t="s">
        <v>7026</v>
      </c>
      <c r="B3445" t="s">
        <v>3690</v>
      </c>
      <c r="C3445" t="s">
        <v>33</v>
      </c>
      <c r="D3445" t="s">
        <v>191</v>
      </c>
      <c r="E3445" t="s">
        <v>238</v>
      </c>
      <c r="F3445" t="s">
        <v>238</v>
      </c>
      <c r="G3445" t="s">
        <v>285</v>
      </c>
      <c r="H3445" t="s">
        <v>7027</v>
      </c>
      <c r="I3445">
        <v>12</v>
      </c>
      <c r="J3445">
        <v>0</v>
      </c>
      <c r="K3445">
        <v>710640</v>
      </c>
      <c r="L3445" t="str">
        <f>VLOOKUP(Sales_Data!C3445,Product_Master!$A:$D,2,FALSE)</f>
        <v>Headphones</v>
      </c>
      <c r="M3445">
        <f>VLOOKUP(C3445,Product_Master!$A:$D,4,FALSE)</f>
        <v>59220</v>
      </c>
      <c r="N3445" t="str">
        <f t="shared" si="106"/>
        <v>HIGH</v>
      </c>
      <c r="O3445" t="str" cm="1">
        <f t="array" ref="O3445">_xlfn.IFS(D3445="North","Zone 1",D3445="South","Zone 2",D3445="East","Zone 3",D3445="West","Zone 4")</f>
        <v>Zone 1</v>
      </c>
      <c r="P3445">
        <f t="shared" si="107"/>
        <v>71064</v>
      </c>
      <c r="Q3445" t="str">
        <f>VLOOKUP(C3445,Product_Master!$A:$D,3,FALSE)</f>
        <v>Electronics</v>
      </c>
    </row>
    <row r="3446" spans="1:17" x14ac:dyDescent="0.3">
      <c r="A3446" t="s">
        <v>7028</v>
      </c>
      <c r="B3446" t="s">
        <v>1979</v>
      </c>
      <c r="C3446" t="s">
        <v>106</v>
      </c>
      <c r="D3446" t="s">
        <v>197</v>
      </c>
      <c r="E3446" t="s">
        <v>198</v>
      </c>
      <c r="F3446" t="s">
        <v>199</v>
      </c>
      <c r="G3446" t="s">
        <v>174</v>
      </c>
      <c r="H3446" t="s">
        <v>3356</v>
      </c>
      <c r="I3446">
        <v>6</v>
      </c>
      <c r="J3446">
        <v>5</v>
      </c>
      <c r="K3446">
        <v>379466</v>
      </c>
      <c r="L3446" t="str">
        <f>VLOOKUP(Sales_Data!C3446,Product_Master!$A:$D,2,FALSE)</f>
        <v>Oil</v>
      </c>
      <c r="M3446">
        <f>VLOOKUP(C3446,Product_Master!$A:$D,4,FALSE)</f>
        <v>66573</v>
      </c>
      <c r="N3446" t="str">
        <f t="shared" si="106"/>
        <v>HIGH</v>
      </c>
      <c r="O3446" t="str" cm="1">
        <f t="array" ref="O3446">_xlfn.IFS(D3446="North","Zone 1",D3446="South","Zone 2",D3446="East","Zone 3",D3446="West","Zone 4")</f>
        <v>Zone 4</v>
      </c>
      <c r="P3446">
        <f t="shared" si="107"/>
        <v>37946.6</v>
      </c>
      <c r="Q3446" t="str">
        <f>VLOOKUP(C3446,Product_Master!$A:$D,3,FALSE)</f>
        <v>Grocery</v>
      </c>
    </row>
    <row r="3447" spans="1:17" x14ac:dyDescent="0.3">
      <c r="A3447" t="s">
        <v>7029</v>
      </c>
      <c r="B3447" t="s">
        <v>631</v>
      </c>
      <c r="C3447" t="s">
        <v>46</v>
      </c>
      <c r="D3447" t="s">
        <v>197</v>
      </c>
      <c r="E3447" t="s">
        <v>198</v>
      </c>
      <c r="F3447" t="s">
        <v>199</v>
      </c>
      <c r="G3447" t="s">
        <v>243</v>
      </c>
      <c r="H3447" t="s">
        <v>7030</v>
      </c>
      <c r="I3447">
        <v>2</v>
      </c>
      <c r="J3447">
        <v>20</v>
      </c>
      <c r="K3447">
        <v>99860</v>
      </c>
      <c r="L3447" t="str">
        <f>VLOOKUP(Sales_Data!C3447,Product_Master!$A:$D,2,FALSE)</f>
        <v>Wardrobe</v>
      </c>
      <c r="M3447">
        <f>VLOOKUP(C3447,Product_Master!$A:$D,4,FALSE)</f>
        <v>62413</v>
      </c>
      <c r="N3447" t="str">
        <f t="shared" si="106"/>
        <v>HIGH</v>
      </c>
      <c r="O3447" t="str" cm="1">
        <f t="array" ref="O3447">_xlfn.IFS(D3447="North","Zone 1",D3447="South","Zone 2",D3447="East","Zone 3",D3447="West","Zone 4")</f>
        <v>Zone 4</v>
      </c>
      <c r="P3447">
        <f t="shared" si="107"/>
        <v>9986</v>
      </c>
      <c r="Q3447" t="str">
        <f>VLOOKUP(C3447,Product_Master!$A:$D,3,FALSE)</f>
        <v>Furniture</v>
      </c>
    </row>
    <row r="3448" spans="1:17" x14ac:dyDescent="0.3">
      <c r="A3448" t="s">
        <v>7031</v>
      </c>
      <c r="B3448" t="s">
        <v>2065</v>
      </c>
      <c r="C3448" t="s">
        <v>60</v>
      </c>
      <c r="D3448" t="s">
        <v>178</v>
      </c>
      <c r="E3448" t="s">
        <v>179</v>
      </c>
      <c r="F3448" t="s">
        <v>180</v>
      </c>
      <c r="G3448" t="s">
        <v>253</v>
      </c>
      <c r="H3448" t="s">
        <v>7032</v>
      </c>
      <c r="I3448">
        <v>7</v>
      </c>
      <c r="J3448">
        <v>15</v>
      </c>
      <c r="K3448">
        <v>354858</v>
      </c>
      <c r="L3448" t="str">
        <f>VLOOKUP(Sales_Data!C3448,Product_Master!$A:$D,2,FALSE)</f>
        <v>Cupboard</v>
      </c>
      <c r="M3448">
        <f>VLOOKUP(C3448,Product_Master!$A:$D,4,FALSE)</f>
        <v>59640</v>
      </c>
      <c r="N3448" t="str">
        <f t="shared" si="106"/>
        <v>HIGH</v>
      </c>
      <c r="O3448" t="str" cm="1">
        <f t="array" ref="O3448">_xlfn.IFS(D3448="North","Zone 1",D3448="South","Zone 2",D3448="East","Zone 3",D3448="West","Zone 4")</f>
        <v>Zone 3</v>
      </c>
      <c r="P3448">
        <f t="shared" si="107"/>
        <v>35485.800000000003</v>
      </c>
      <c r="Q3448" t="str">
        <f>VLOOKUP(C3448,Product_Master!$A:$D,3,FALSE)</f>
        <v>Furniture</v>
      </c>
    </row>
    <row r="3449" spans="1:17" x14ac:dyDescent="0.3">
      <c r="A3449" t="s">
        <v>7033</v>
      </c>
      <c r="B3449" t="s">
        <v>2303</v>
      </c>
      <c r="C3449" t="s">
        <v>66</v>
      </c>
      <c r="D3449" t="s">
        <v>191</v>
      </c>
      <c r="E3449" t="s">
        <v>192</v>
      </c>
      <c r="F3449" t="s">
        <v>193</v>
      </c>
      <c r="G3449" t="s">
        <v>269</v>
      </c>
      <c r="H3449" t="s">
        <v>7034</v>
      </c>
      <c r="I3449">
        <v>10</v>
      </c>
      <c r="J3449">
        <v>5</v>
      </c>
      <c r="K3449">
        <v>460807</v>
      </c>
      <c r="L3449" t="str">
        <f>VLOOKUP(Sales_Data!C3449,Product_Master!$A:$D,2,FALSE)</f>
        <v>Men Shirt</v>
      </c>
      <c r="M3449">
        <f>VLOOKUP(C3449,Product_Master!$A:$D,4,FALSE)</f>
        <v>48506</v>
      </c>
      <c r="N3449" t="str">
        <f t="shared" si="106"/>
        <v>HIGH</v>
      </c>
      <c r="O3449" t="str" cm="1">
        <f t="array" ref="O3449">_xlfn.IFS(D3449="North","Zone 1",D3449="South","Zone 2",D3449="East","Zone 3",D3449="West","Zone 4")</f>
        <v>Zone 1</v>
      </c>
      <c r="P3449">
        <f t="shared" si="107"/>
        <v>46080.700000000004</v>
      </c>
      <c r="Q3449" t="str">
        <f>VLOOKUP(C3449,Product_Master!$A:$D,3,FALSE)</f>
        <v>Clothing</v>
      </c>
    </row>
    <row r="3450" spans="1:17" x14ac:dyDescent="0.3">
      <c r="A3450" t="s">
        <v>7035</v>
      </c>
      <c r="B3450" t="s">
        <v>1127</v>
      </c>
      <c r="C3450" t="s">
        <v>122</v>
      </c>
      <c r="D3450" t="s">
        <v>191</v>
      </c>
      <c r="E3450" t="s">
        <v>238</v>
      </c>
      <c r="F3450" t="s">
        <v>238</v>
      </c>
      <c r="G3450" t="s">
        <v>315</v>
      </c>
      <c r="H3450" t="s">
        <v>3472</v>
      </c>
      <c r="I3450">
        <v>5</v>
      </c>
      <c r="J3450">
        <v>15</v>
      </c>
      <c r="K3450">
        <v>278511</v>
      </c>
      <c r="L3450" t="str">
        <f>VLOOKUP(Sales_Data!C3450,Product_Master!$A:$D,2,FALSE)</f>
        <v>Noodles</v>
      </c>
      <c r="M3450">
        <f>VLOOKUP(C3450,Product_Master!$A:$D,4,FALSE)</f>
        <v>65532</v>
      </c>
      <c r="N3450" t="str">
        <f t="shared" si="106"/>
        <v>HIGH</v>
      </c>
      <c r="O3450" t="str" cm="1">
        <f t="array" ref="O3450">_xlfn.IFS(D3450="North","Zone 1",D3450="South","Zone 2",D3450="East","Zone 3",D3450="West","Zone 4")</f>
        <v>Zone 1</v>
      </c>
      <c r="P3450">
        <f t="shared" si="107"/>
        <v>27851.100000000002</v>
      </c>
      <c r="Q3450" t="str">
        <f>VLOOKUP(C3450,Product_Master!$A:$D,3,FALSE)</f>
        <v>Grocery</v>
      </c>
    </row>
    <row r="3451" spans="1:17" x14ac:dyDescent="0.3">
      <c r="A3451" t="s">
        <v>7036</v>
      </c>
      <c r="B3451" t="s">
        <v>1209</v>
      </c>
      <c r="C3451" t="s">
        <v>102</v>
      </c>
      <c r="D3451" t="s">
        <v>171</v>
      </c>
      <c r="E3451" t="s">
        <v>223</v>
      </c>
      <c r="F3451" t="s">
        <v>224</v>
      </c>
      <c r="G3451" t="s">
        <v>228</v>
      </c>
      <c r="H3451" t="s">
        <v>7037</v>
      </c>
      <c r="I3451">
        <v>11</v>
      </c>
      <c r="J3451">
        <v>0</v>
      </c>
      <c r="K3451">
        <v>803770</v>
      </c>
      <c r="L3451" t="str">
        <f>VLOOKUP(Sales_Data!C3451,Product_Master!$A:$D,2,FALSE)</f>
        <v>Tea</v>
      </c>
      <c r="M3451">
        <f>VLOOKUP(C3451,Product_Master!$A:$D,4,FALSE)</f>
        <v>73070</v>
      </c>
      <c r="N3451" t="str">
        <f t="shared" si="106"/>
        <v>HIGH</v>
      </c>
      <c r="O3451" t="str" cm="1">
        <f t="array" ref="O3451">_xlfn.IFS(D3451="North","Zone 1",D3451="South","Zone 2",D3451="East","Zone 3",D3451="West","Zone 4")</f>
        <v>Zone 2</v>
      </c>
      <c r="P3451">
        <f t="shared" si="107"/>
        <v>80377</v>
      </c>
      <c r="Q3451" t="str">
        <f>VLOOKUP(C3451,Product_Master!$A:$D,3,FALSE)</f>
        <v>Grocery</v>
      </c>
    </row>
    <row r="3452" spans="1:17" x14ac:dyDescent="0.3">
      <c r="A3452" t="s">
        <v>7038</v>
      </c>
      <c r="B3452" t="s">
        <v>2949</v>
      </c>
      <c r="C3452" t="s">
        <v>42</v>
      </c>
      <c r="D3452" t="s">
        <v>191</v>
      </c>
      <c r="E3452" t="s">
        <v>242</v>
      </c>
      <c r="F3452" t="s">
        <v>242</v>
      </c>
      <c r="G3452" t="s">
        <v>269</v>
      </c>
      <c r="H3452" t="s">
        <v>7039</v>
      </c>
      <c r="I3452">
        <v>8</v>
      </c>
      <c r="J3452">
        <v>10</v>
      </c>
      <c r="K3452">
        <v>136152</v>
      </c>
      <c r="L3452" t="str">
        <f>VLOOKUP(Sales_Data!C3452,Product_Master!$A:$D,2,FALSE)</f>
        <v>Coffee Table</v>
      </c>
      <c r="M3452">
        <f>VLOOKUP(C3452,Product_Master!$A:$D,4,FALSE)</f>
        <v>18910</v>
      </c>
      <c r="N3452" t="str">
        <f t="shared" si="106"/>
        <v>HIGH</v>
      </c>
      <c r="O3452" t="str" cm="1">
        <f t="array" ref="O3452">_xlfn.IFS(D3452="North","Zone 1",D3452="South","Zone 2",D3452="East","Zone 3",D3452="West","Zone 4")</f>
        <v>Zone 1</v>
      </c>
      <c r="P3452">
        <f t="shared" si="107"/>
        <v>13615.2</v>
      </c>
      <c r="Q3452" t="str">
        <f>VLOOKUP(C3452,Product_Master!$A:$D,3,FALSE)</f>
        <v>Furniture</v>
      </c>
    </row>
    <row r="3453" spans="1:17" x14ac:dyDescent="0.3">
      <c r="A3453" t="s">
        <v>7040</v>
      </c>
      <c r="B3453" t="s">
        <v>603</v>
      </c>
      <c r="C3453" t="s">
        <v>11</v>
      </c>
      <c r="D3453" t="s">
        <v>171</v>
      </c>
      <c r="E3453" t="s">
        <v>172</v>
      </c>
      <c r="F3453" t="s">
        <v>173</v>
      </c>
      <c r="G3453" t="s">
        <v>219</v>
      </c>
      <c r="H3453" t="s">
        <v>7041</v>
      </c>
      <c r="I3453">
        <v>6</v>
      </c>
      <c r="J3453">
        <v>10</v>
      </c>
      <c r="K3453">
        <v>160660</v>
      </c>
      <c r="L3453" t="str">
        <f>VLOOKUP(Sales_Data!C3453,Product_Master!$A:$D,2,FALSE)</f>
        <v>Lenovo Laptop</v>
      </c>
      <c r="M3453">
        <f>VLOOKUP(C3453,Product_Master!$A:$D,4,FALSE)</f>
        <v>29752</v>
      </c>
      <c r="N3453" t="str">
        <f t="shared" si="106"/>
        <v>HIGH</v>
      </c>
      <c r="O3453" t="str" cm="1">
        <f t="array" ref="O3453">_xlfn.IFS(D3453="North","Zone 1",D3453="South","Zone 2",D3453="East","Zone 3",D3453="West","Zone 4")</f>
        <v>Zone 2</v>
      </c>
      <c r="P3453">
        <f t="shared" si="107"/>
        <v>16066</v>
      </c>
      <c r="Q3453" t="str">
        <f>VLOOKUP(C3453,Product_Master!$A:$D,3,FALSE)</f>
        <v>Electronics</v>
      </c>
    </row>
    <row r="3454" spans="1:17" x14ac:dyDescent="0.3">
      <c r="A3454" t="s">
        <v>7042</v>
      </c>
      <c r="B3454" t="s">
        <v>1494</v>
      </c>
      <c r="C3454" t="s">
        <v>46</v>
      </c>
      <c r="D3454" t="s">
        <v>197</v>
      </c>
      <c r="E3454" t="s">
        <v>260</v>
      </c>
      <c r="F3454" t="s">
        <v>261</v>
      </c>
      <c r="G3454" t="s">
        <v>187</v>
      </c>
      <c r="H3454" t="s">
        <v>7043</v>
      </c>
      <c r="I3454">
        <v>5</v>
      </c>
      <c r="J3454">
        <v>0</v>
      </c>
      <c r="K3454">
        <v>312065</v>
      </c>
      <c r="L3454" t="str">
        <f>VLOOKUP(Sales_Data!C3454,Product_Master!$A:$D,2,FALSE)</f>
        <v>Wardrobe</v>
      </c>
      <c r="M3454">
        <f>VLOOKUP(C3454,Product_Master!$A:$D,4,FALSE)</f>
        <v>62413</v>
      </c>
      <c r="N3454" t="str">
        <f t="shared" si="106"/>
        <v>HIGH</v>
      </c>
      <c r="O3454" t="str" cm="1">
        <f t="array" ref="O3454">_xlfn.IFS(D3454="North","Zone 1",D3454="South","Zone 2",D3454="East","Zone 3",D3454="West","Zone 4")</f>
        <v>Zone 4</v>
      </c>
      <c r="P3454">
        <f t="shared" si="107"/>
        <v>31206.5</v>
      </c>
      <c r="Q3454" t="str">
        <f>VLOOKUP(C3454,Product_Master!$A:$D,3,FALSE)</f>
        <v>Furniture</v>
      </c>
    </row>
    <row r="3455" spans="1:17" x14ac:dyDescent="0.3">
      <c r="A3455" t="s">
        <v>7044</v>
      </c>
      <c r="B3455" t="s">
        <v>1395</v>
      </c>
      <c r="C3455" t="s">
        <v>7</v>
      </c>
      <c r="D3455" t="s">
        <v>191</v>
      </c>
      <c r="E3455" t="s">
        <v>192</v>
      </c>
      <c r="F3455" t="s">
        <v>193</v>
      </c>
      <c r="G3455" t="s">
        <v>212</v>
      </c>
      <c r="H3455" t="s">
        <v>7045</v>
      </c>
      <c r="I3455">
        <v>7</v>
      </c>
      <c r="J3455">
        <v>15</v>
      </c>
      <c r="K3455">
        <v>380805</v>
      </c>
      <c r="L3455" t="str">
        <f>VLOOKUP(Sales_Data!C3455,Product_Master!$A:$D,2,FALSE)</f>
        <v>HP Laptop</v>
      </c>
      <c r="M3455">
        <f>VLOOKUP(C3455,Product_Master!$A:$D,4,FALSE)</f>
        <v>64001</v>
      </c>
      <c r="N3455" t="str">
        <f t="shared" si="106"/>
        <v>HIGH</v>
      </c>
      <c r="O3455" t="str" cm="1">
        <f t="array" ref="O3455">_xlfn.IFS(D3455="North","Zone 1",D3455="South","Zone 2",D3455="East","Zone 3",D3455="West","Zone 4")</f>
        <v>Zone 1</v>
      </c>
      <c r="P3455">
        <f t="shared" si="107"/>
        <v>38080.5</v>
      </c>
      <c r="Q3455" t="str">
        <f>VLOOKUP(C3455,Product_Master!$A:$D,3,FALSE)</f>
        <v>Electronics</v>
      </c>
    </row>
    <row r="3456" spans="1:17" x14ac:dyDescent="0.3">
      <c r="A3456" t="s">
        <v>7046</v>
      </c>
      <c r="B3456" t="s">
        <v>2095</v>
      </c>
      <c r="C3456" t="s">
        <v>25</v>
      </c>
      <c r="D3456" t="s">
        <v>171</v>
      </c>
      <c r="E3456" t="s">
        <v>204</v>
      </c>
      <c r="F3456" t="s">
        <v>205</v>
      </c>
      <c r="G3456" t="s">
        <v>228</v>
      </c>
      <c r="H3456" t="s">
        <v>7047</v>
      </c>
      <c r="I3456">
        <v>6</v>
      </c>
      <c r="J3456">
        <v>0</v>
      </c>
      <c r="K3456">
        <v>59634</v>
      </c>
      <c r="L3456" t="str">
        <f>VLOOKUP(Sales_Data!C3456,Product_Master!$A:$D,2,FALSE)</f>
        <v>Washing Machine</v>
      </c>
      <c r="M3456">
        <f>VLOOKUP(C3456,Product_Master!$A:$D,4,FALSE)</f>
        <v>9939</v>
      </c>
      <c r="N3456" t="str">
        <f t="shared" si="106"/>
        <v>HIGH</v>
      </c>
      <c r="O3456" t="str" cm="1">
        <f t="array" ref="O3456">_xlfn.IFS(D3456="North","Zone 1",D3456="South","Zone 2",D3456="East","Zone 3",D3456="West","Zone 4")</f>
        <v>Zone 2</v>
      </c>
      <c r="P3456">
        <f t="shared" si="107"/>
        <v>5963.4000000000005</v>
      </c>
      <c r="Q3456" t="str">
        <f>VLOOKUP(C3456,Product_Master!$A:$D,3,FALSE)</f>
        <v>Electronics</v>
      </c>
    </row>
    <row r="3457" spans="1:17" x14ac:dyDescent="0.3">
      <c r="A3457" t="s">
        <v>7048</v>
      </c>
      <c r="B3457" t="s">
        <v>1562</v>
      </c>
      <c r="C3457" t="s">
        <v>141</v>
      </c>
      <c r="D3457" t="s">
        <v>197</v>
      </c>
      <c r="E3457" t="s">
        <v>198</v>
      </c>
      <c r="F3457" t="s">
        <v>199</v>
      </c>
      <c r="G3457" t="s">
        <v>269</v>
      </c>
      <c r="H3457" t="s">
        <v>687</v>
      </c>
      <c r="I3457">
        <v>2</v>
      </c>
      <c r="J3457">
        <v>20</v>
      </c>
      <c r="K3457">
        <v>66328</v>
      </c>
      <c r="L3457" t="str">
        <f>VLOOKUP(Sales_Data!C3457,Product_Master!$A:$D,2,FALSE)</f>
        <v>Gloves</v>
      </c>
      <c r="M3457">
        <f>VLOOKUP(C3457,Product_Master!$A:$D,4,FALSE)</f>
        <v>41455</v>
      </c>
      <c r="N3457" t="str">
        <f t="shared" si="106"/>
        <v>HIGH</v>
      </c>
      <c r="O3457" t="str" cm="1">
        <f t="array" ref="O3457">_xlfn.IFS(D3457="North","Zone 1",D3457="South","Zone 2",D3457="East","Zone 3",D3457="West","Zone 4")</f>
        <v>Zone 4</v>
      </c>
      <c r="P3457">
        <f t="shared" si="107"/>
        <v>6632.8</v>
      </c>
      <c r="Q3457" t="str">
        <f>VLOOKUP(C3457,Product_Master!$A:$D,3,FALSE)</f>
        <v>Sports</v>
      </c>
    </row>
    <row r="3458" spans="1:17" x14ac:dyDescent="0.3">
      <c r="A3458" t="s">
        <v>7049</v>
      </c>
      <c r="B3458" t="s">
        <v>345</v>
      </c>
      <c r="C3458" t="s">
        <v>15</v>
      </c>
      <c r="D3458" t="s">
        <v>191</v>
      </c>
      <c r="E3458" t="s">
        <v>238</v>
      </c>
      <c r="F3458" t="s">
        <v>238</v>
      </c>
      <c r="G3458" t="s">
        <v>200</v>
      </c>
      <c r="H3458" t="s">
        <v>7050</v>
      </c>
      <c r="I3458">
        <v>6</v>
      </c>
      <c r="J3458">
        <v>0</v>
      </c>
      <c r="K3458">
        <v>55128</v>
      </c>
      <c r="L3458" t="str">
        <f>VLOOKUP(Sales_Data!C3458,Product_Master!$A:$D,2,FALSE)</f>
        <v>OnePlus Phone</v>
      </c>
      <c r="M3458">
        <f>VLOOKUP(C3458,Product_Master!$A:$D,4,FALSE)</f>
        <v>9188</v>
      </c>
      <c r="N3458" t="str">
        <f t="shared" si="106"/>
        <v>HIGH</v>
      </c>
      <c r="O3458" t="str" cm="1">
        <f t="array" ref="O3458">_xlfn.IFS(D3458="North","Zone 1",D3458="South","Zone 2",D3458="East","Zone 3",D3458="West","Zone 4")</f>
        <v>Zone 1</v>
      </c>
      <c r="P3458">
        <f t="shared" si="107"/>
        <v>5512.8</v>
      </c>
      <c r="Q3458" t="str">
        <f>VLOOKUP(C3458,Product_Master!$A:$D,3,FALSE)</f>
        <v>Electronics</v>
      </c>
    </row>
    <row r="3459" spans="1:17" x14ac:dyDescent="0.3">
      <c r="A3459" t="s">
        <v>7051</v>
      </c>
      <c r="B3459" t="s">
        <v>2398</v>
      </c>
      <c r="C3459" t="s">
        <v>29</v>
      </c>
      <c r="D3459" t="s">
        <v>197</v>
      </c>
      <c r="E3459" t="s">
        <v>210</v>
      </c>
      <c r="F3459" t="s">
        <v>211</v>
      </c>
      <c r="G3459" t="s">
        <v>228</v>
      </c>
      <c r="H3459" t="s">
        <v>7052</v>
      </c>
      <c r="I3459">
        <v>1</v>
      </c>
      <c r="J3459">
        <v>0</v>
      </c>
      <c r="K3459">
        <v>15612</v>
      </c>
      <c r="L3459" t="str">
        <f>VLOOKUP(Sales_Data!C3459,Product_Master!$A:$D,2,FALSE)</f>
        <v>Bluetooth Speaker</v>
      </c>
      <c r="M3459">
        <f>VLOOKUP(C3459,Product_Master!$A:$D,4,FALSE)</f>
        <v>15612</v>
      </c>
      <c r="N3459" t="str">
        <f t="shared" ref="N3459:N3522" si="108">IF(K3459&gt;15000,"HIGH",IF(K3459&gt;=5000,"MEDIUM","LOW"))</f>
        <v>HIGH</v>
      </c>
      <c r="O3459" t="str" cm="1">
        <f t="array" ref="O3459">_xlfn.IFS(D3459="North","Zone 1",D3459="South","Zone 2",D3459="East","Zone 3",D3459="West","Zone 4")</f>
        <v>Zone 4</v>
      </c>
      <c r="P3459">
        <f t="shared" ref="P3459:P3522" si="109">IF(N3459="HIGH",K3459*10%,IF(N3459="MEDIUM",K3459*5%,K3459*2%))</f>
        <v>1561.2</v>
      </c>
      <c r="Q3459" t="str">
        <f>VLOOKUP(C3459,Product_Master!$A:$D,3,FALSE)</f>
        <v>Electronics</v>
      </c>
    </row>
    <row r="3460" spans="1:17" x14ac:dyDescent="0.3">
      <c r="A3460" t="s">
        <v>7053</v>
      </c>
      <c r="B3460" t="s">
        <v>972</v>
      </c>
      <c r="C3460" t="s">
        <v>7</v>
      </c>
      <c r="D3460" t="s">
        <v>197</v>
      </c>
      <c r="E3460" t="s">
        <v>198</v>
      </c>
      <c r="F3460" t="s">
        <v>199</v>
      </c>
      <c r="G3460" t="s">
        <v>243</v>
      </c>
      <c r="H3460" t="s">
        <v>7054</v>
      </c>
      <c r="I3460">
        <v>2</v>
      </c>
      <c r="J3460">
        <v>0</v>
      </c>
      <c r="K3460">
        <v>128002</v>
      </c>
      <c r="L3460" t="str">
        <f>VLOOKUP(Sales_Data!C3460,Product_Master!$A:$D,2,FALSE)</f>
        <v>HP Laptop</v>
      </c>
      <c r="M3460">
        <f>VLOOKUP(C3460,Product_Master!$A:$D,4,FALSE)</f>
        <v>64001</v>
      </c>
      <c r="N3460" t="str">
        <f t="shared" si="108"/>
        <v>HIGH</v>
      </c>
      <c r="O3460" t="str" cm="1">
        <f t="array" ref="O3460">_xlfn.IFS(D3460="North","Zone 1",D3460="South","Zone 2",D3460="East","Zone 3",D3460="West","Zone 4")</f>
        <v>Zone 4</v>
      </c>
      <c r="P3460">
        <f t="shared" si="109"/>
        <v>12800.2</v>
      </c>
      <c r="Q3460" t="str">
        <f>VLOOKUP(C3460,Product_Master!$A:$D,3,FALSE)</f>
        <v>Electronics</v>
      </c>
    </row>
    <row r="3461" spans="1:17" x14ac:dyDescent="0.3">
      <c r="A3461" t="s">
        <v>7055</v>
      </c>
      <c r="B3461" t="s">
        <v>4416</v>
      </c>
      <c r="C3461" t="s">
        <v>89</v>
      </c>
      <c r="D3461" t="s">
        <v>197</v>
      </c>
      <c r="E3461" t="s">
        <v>198</v>
      </c>
      <c r="F3461" t="s">
        <v>199</v>
      </c>
      <c r="G3461" t="s">
        <v>257</v>
      </c>
      <c r="H3461" t="s">
        <v>7056</v>
      </c>
      <c r="I3461">
        <v>8</v>
      </c>
      <c r="J3461">
        <v>5</v>
      </c>
      <c r="K3461">
        <v>393680</v>
      </c>
      <c r="L3461" t="str">
        <f>VLOOKUP(Sales_Data!C3461,Product_Master!$A:$D,2,FALSE)</f>
        <v>Shorts</v>
      </c>
      <c r="M3461">
        <f>VLOOKUP(C3461,Product_Master!$A:$D,4,FALSE)</f>
        <v>51800</v>
      </c>
      <c r="N3461" t="str">
        <f t="shared" si="108"/>
        <v>HIGH</v>
      </c>
      <c r="O3461" t="str" cm="1">
        <f t="array" ref="O3461">_xlfn.IFS(D3461="North","Zone 1",D3461="South","Zone 2",D3461="East","Zone 3",D3461="West","Zone 4")</f>
        <v>Zone 4</v>
      </c>
      <c r="P3461">
        <f t="shared" si="109"/>
        <v>39368</v>
      </c>
      <c r="Q3461" t="str">
        <f>VLOOKUP(C3461,Product_Master!$A:$D,3,FALSE)</f>
        <v>Clothing</v>
      </c>
    </row>
    <row r="3462" spans="1:17" x14ac:dyDescent="0.3">
      <c r="A3462" t="s">
        <v>7057</v>
      </c>
      <c r="B3462" t="s">
        <v>4475</v>
      </c>
      <c r="C3462" t="s">
        <v>104</v>
      </c>
      <c r="D3462" t="s">
        <v>178</v>
      </c>
      <c r="E3462" t="s">
        <v>179</v>
      </c>
      <c r="F3462" t="s">
        <v>180</v>
      </c>
      <c r="G3462" t="s">
        <v>181</v>
      </c>
      <c r="H3462" t="s">
        <v>7058</v>
      </c>
      <c r="I3462">
        <v>9</v>
      </c>
      <c r="J3462">
        <v>15</v>
      </c>
      <c r="K3462">
        <v>261255</v>
      </c>
      <c r="L3462" t="str">
        <f>VLOOKUP(Sales_Data!C3462,Product_Master!$A:$D,2,FALSE)</f>
        <v>Coffee</v>
      </c>
      <c r="M3462">
        <f>VLOOKUP(C3462,Product_Master!$A:$D,4,FALSE)</f>
        <v>34151</v>
      </c>
      <c r="N3462" t="str">
        <f t="shared" si="108"/>
        <v>HIGH</v>
      </c>
      <c r="O3462" t="str" cm="1">
        <f t="array" ref="O3462">_xlfn.IFS(D3462="North","Zone 1",D3462="South","Zone 2",D3462="East","Zone 3",D3462="West","Zone 4")</f>
        <v>Zone 3</v>
      </c>
      <c r="P3462">
        <f t="shared" si="109"/>
        <v>26125.5</v>
      </c>
      <c r="Q3462" t="str">
        <f>VLOOKUP(C3462,Product_Master!$A:$D,3,FALSE)</f>
        <v>Grocery</v>
      </c>
    </row>
    <row r="3463" spans="1:17" x14ac:dyDescent="0.3">
      <c r="A3463" t="s">
        <v>7059</v>
      </c>
      <c r="B3463" t="s">
        <v>3735</v>
      </c>
      <c r="C3463" t="s">
        <v>58</v>
      </c>
      <c r="D3463" t="s">
        <v>197</v>
      </c>
      <c r="E3463" t="s">
        <v>198</v>
      </c>
      <c r="F3463" t="s">
        <v>199</v>
      </c>
      <c r="G3463" t="s">
        <v>262</v>
      </c>
      <c r="H3463" t="s">
        <v>7060</v>
      </c>
      <c r="I3463">
        <v>7</v>
      </c>
      <c r="J3463">
        <v>5</v>
      </c>
      <c r="K3463">
        <v>184205</v>
      </c>
      <c r="L3463" t="str">
        <f>VLOOKUP(Sales_Data!C3463,Product_Master!$A:$D,2,FALSE)</f>
        <v>Side Table</v>
      </c>
      <c r="M3463">
        <f>VLOOKUP(C3463,Product_Master!$A:$D,4,FALSE)</f>
        <v>27700</v>
      </c>
      <c r="N3463" t="str">
        <f t="shared" si="108"/>
        <v>HIGH</v>
      </c>
      <c r="O3463" t="str" cm="1">
        <f t="array" ref="O3463">_xlfn.IFS(D3463="North","Zone 1",D3463="South","Zone 2",D3463="East","Zone 3",D3463="West","Zone 4")</f>
        <v>Zone 4</v>
      </c>
      <c r="P3463">
        <f t="shared" si="109"/>
        <v>18420.5</v>
      </c>
      <c r="Q3463" t="str">
        <f>VLOOKUP(C3463,Product_Master!$A:$D,3,FALSE)</f>
        <v>Furniture</v>
      </c>
    </row>
    <row r="3464" spans="1:17" x14ac:dyDescent="0.3">
      <c r="A3464" t="s">
        <v>7061</v>
      </c>
      <c r="B3464" t="s">
        <v>603</v>
      </c>
      <c r="C3464" t="s">
        <v>4</v>
      </c>
      <c r="D3464" t="s">
        <v>178</v>
      </c>
      <c r="E3464" t="s">
        <v>179</v>
      </c>
      <c r="F3464" t="s">
        <v>180</v>
      </c>
      <c r="G3464" t="s">
        <v>243</v>
      </c>
      <c r="H3464" t="s">
        <v>7062</v>
      </c>
      <c r="I3464">
        <v>7</v>
      </c>
      <c r="J3464">
        <v>5</v>
      </c>
      <c r="K3464">
        <v>7029</v>
      </c>
      <c r="L3464" t="str">
        <f>VLOOKUP(Sales_Data!C3464,Product_Master!$A:$D,2,FALSE)</f>
        <v>Samsung TV</v>
      </c>
      <c r="M3464">
        <f>VLOOKUP(C3464,Product_Master!$A:$D,4,FALSE)</f>
        <v>1057</v>
      </c>
      <c r="N3464" t="str">
        <f t="shared" si="108"/>
        <v>MEDIUM</v>
      </c>
      <c r="O3464" t="str" cm="1">
        <f t="array" ref="O3464">_xlfn.IFS(D3464="North","Zone 1",D3464="South","Zone 2",D3464="East","Zone 3",D3464="West","Zone 4")</f>
        <v>Zone 3</v>
      </c>
      <c r="P3464">
        <f t="shared" si="109"/>
        <v>351.45000000000005</v>
      </c>
      <c r="Q3464" t="str">
        <f>VLOOKUP(C3464,Product_Master!$A:$D,3,FALSE)</f>
        <v>Electronics</v>
      </c>
    </row>
    <row r="3465" spans="1:17" x14ac:dyDescent="0.3">
      <c r="A3465" t="s">
        <v>7063</v>
      </c>
      <c r="B3465" t="s">
        <v>2000</v>
      </c>
      <c r="C3465" t="s">
        <v>69</v>
      </c>
      <c r="D3465" t="s">
        <v>171</v>
      </c>
      <c r="E3465" t="s">
        <v>223</v>
      </c>
      <c r="F3465" t="s">
        <v>224</v>
      </c>
      <c r="G3465" t="s">
        <v>262</v>
      </c>
      <c r="H3465" t="s">
        <v>7064</v>
      </c>
      <c r="I3465">
        <v>6</v>
      </c>
      <c r="J3465">
        <v>10</v>
      </c>
      <c r="K3465">
        <v>48049</v>
      </c>
      <c r="L3465" t="str">
        <f>VLOOKUP(Sales_Data!C3465,Product_Master!$A:$D,2,FALSE)</f>
        <v>Women Kurti</v>
      </c>
      <c r="M3465">
        <f>VLOOKUP(C3465,Product_Master!$A:$D,4,FALSE)</f>
        <v>8898</v>
      </c>
      <c r="N3465" t="str">
        <f t="shared" si="108"/>
        <v>HIGH</v>
      </c>
      <c r="O3465" t="str" cm="1">
        <f t="array" ref="O3465">_xlfn.IFS(D3465="North","Zone 1",D3465="South","Zone 2",D3465="East","Zone 3",D3465="West","Zone 4")</f>
        <v>Zone 2</v>
      </c>
      <c r="P3465">
        <f t="shared" si="109"/>
        <v>4804.9000000000005</v>
      </c>
      <c r="Q3465" t="str">
        <f>VLOOKUP(C3465,Product_Master!$A:$D,3,FALSE)</f>
        <v>Clothing</v>
      </c>
    </row>
    <row r="3466" spans="1:17" x14ac:dyDescent="0.3">
      <c r="A3466" t="s">
        <v>7065</v>
      </c>
      <c r="B3466" t="s">
        <v>265</v>
      </c>
      <c r="C3466" t="s">
        <v>153</v>
      </c>
      <c r="D3466" t="s">
        <v>191</v>
      </c>
      <c r="E3466" t="s">
        <v>238</v>
      </c>
      <c r="F3466" t="s">
        <v>238</v>
      </c>
      <c r="G3466" t="s">
        <v>269</v>
      </c>
      <c r="H3466" t="s">
        <v>2772</v>
      </c>
      <c r="I3466">
        <v>12</v>
      </c>
      <c r="J3466">
        <v>20</v>
      </c>
      <c r="K3466">
        <v>340022</v>
      </c>
      <c r="L3466" t="str">
        <f>VLOOKUP(Sales_Data!C3466,Product_Master!$A:$D,2,FALSE)</f>
        <v>Knee Guard</v>
      </c>
      <c r="M3466">
        <f>VLOOKUP(C3466,Product_Master!$A:$D,4,FALSE)</f>
        <v>35419</v>
      </c>
      <c r="N3466" t="str">
        <f t="shared" si="108"/>
        <v>HIGH</v>
      </c>
      <c r="O3466" t="str" cm="1">
        <f t="array" ref="O3466">_xlfn.IFS(D3466="North","Zone 1",D3466="South","Zone 2",D3466="East","Zone 3",D3466="West","Zone 4")</f>
        <v>Zone 1</v>
      </c>
      <c r="P3466">
        <f t="shared" si="109"/>
        <v>34002.200000000004</v>
      </c>
      <c r="Q3466" t="str">
        <f>VLOOKUP(C3466,Product_Master!$A:$D,3,FALSE)</f>
        <v>Sports</v>
      </c>
    </row>
    <row r="3467" spans="1:17" x14ac:dyDescent="0.3">
      <c r="A3467" t="s">
        <v>7066</v>
      </c>
      <c r="B3467" t="s">
        <v>4845</v>
      </c>
      <c r="C3467" t="s">
        <v>35</v>
      </c>
      <c r="D3467" t="s">
        <v>191</v>
      </c>
      <c r="E3467" t="s">
        <v>242</v>
      </c>
      <c r="F3467" t="s">
        <v>242</v>
      </c>
      <c r="G3467" t="s">
        <v>187</v>
      </c>
      <c r="H3467" t="s">
        <v>7067</v>
      </c>
      <c r="I3467">
        <v>7</v>
      </c>
      <c r="J3467">
        <v>5</v>
      </c>
      <c r="K3467">
        <v>288237</v>
      </c>
      <c r="L3467" t="str">
        <f>VLOOKUP(Sales_Data!C3467,Product_Master!$A:$D,2,FALSE)</f>
        <v>Office Chair</v>
      </c>
      <c r="M3467">
        <f>VLOOKUP(C3467,Product_Master!$A:$D,4,FALSE)</f>
        <v>43344</v>
      </c>
      <c r="N3467" t="str">
        <f t="shared" si="108"/>
        <v>HIGH</v>
      </c>
      <c r="O3467" t="str" cm="1">
        <f t="array" ref="O3467">_xlfn.IFS(D3467="North","Zone 1",D3467="South","Zone 2",D3467="East","Zone 3",D3467="West","Zone 4")</f>
        <v>Zone 1</v>
      </c>
      <c r="P3467">
        <f t="shared" si="109"/>
        <v>28823.7</v>
      </c>
      <c r="Q3467" t="str">
        <f>VLOOKUP(C3467,Product_Master!$A:$D,3,FALSE)</f>
        <v>Furniture</v>
      </c>
    </row>
    <row r="3468" spans="1:17" x14ac:dyDescent="0.3">
      <c r="A3468" t="s">
        <v>7068</v>
      </c>
      <c r="B3468" t="s">
        <v>1082</v>
      </c>
      <c r="C3468" t="s">
        <v>69</v>
      </c>
      <c r="D3468" t="s">
        <v>171</v>
      </c>
      <c r="E3468" t="s">
        <v>223</v>
      </c>
      <c r="F3468" t="s">
        <v>224</v>
      </c>
      <c r="G3468" t="s">
        <v>269</v>
      </c>
      <c r="H3468" t="s">
        <v>7069</v>
      </c>
      <c r="I3468">
        <v>3</v>
      </c>
      <c r="J3468">
        <v>20</v>
      </c>
      <c r="K3468">
        <v>21355</v>
      </c>
      <c r="L3468" t="str">
        <f>VLOOKUP(Sales_Data!C3468,Product_Master!$A:$D,2,FALSE)</f>
        <v>Women Kurti</v>
      </c>
      <c r="M3468">
        <f>VLOOKUP(C3468,Product_Master!$A:$D,4,FALSE)</f>
        <v>8898</v>
      </c>
      <c r="N3468" t="str">
        <f t="shared" si="108"/>
        <v>HIGH</v>
      </c>
      <c r="O3468" t="str" cm="1">
        <f t="array" ref="O3468">_xlfn.IFS(D3468="North","Zone 1",D3468="South","Zone 2",D3468="East","Zone 3",D3468="West","Zone 4")</f>
        <v>Zone 2</v>
      </c>
      <c r="P3468">
        <f t="shared" si="109"/>
        <v>2135.5</v>
      </c>
      <c r="Q3468" t="str">
        <f>VLOOKUP(C3468,Product_Master!$A:$D,3,FALSE)</f>
        <v>Clothing</v>
      </c>
    </row>
    <row r="3469" spans="1:17" x14ac:dyDescent="0.3">
      <c r="A3469" t="s">
        <v>7070</v>
      </c>
      <c r="B3469" t="s">
        <v>404</v>
      </c>
      <c r="C3469" t="s">
        <v>13</v>
      </c>
      <c r="D3469" t="s">
        <v>171</v>
      </c>
      <c r="E3469" t="s">
        <v>204</v>
      </c>
      <c r="F3469" t="s">
        <v>205</v>
      </c>
      <c r="G3469" t="s">
        <v>228</v>
      </c>
      <c r="H3469" t="s">
        <v>7071</v>
      </c>
      <c r="I3469">
        <v>2</v>
      </c>
      <c r="J3469">
        <v>5</v>
      </c>
      <c r="K3469">
        <v>50752</v>
      </c>
      <c r="L3469" t="str">
        <f>VLOOKUP(Sales_Data!C3469,Product_Master!$A:$D,2,FALSE)</f>
        <v>iPhone</v>
      </c>
      <c r="M3469">
        <f>VLOOKUP(C3469,Product_Master!$A:$D,4,FALSE)</f>
        <v>26712</v>
      </c>
      <c r="N3469" t="str">
        <f t="shared" si="108"/>
        <v>HIGH</v>
      </c>
      <c r="O3469" t="str" cm="1">
        <f t="array" ref="O3469">_xlfn.IFS(D3469="North","Zone 1",D3469="South","Zone 2",D3469="East","Zone 3",D3469="West","Zone 4")</f>
        <v>Zone 2</v>
      </c>
      <c r="P3469">
        <f t="shared" si="109"/>
        <v>5075.2000000000007</v>
      </c>
      <c r="Q3469" t="str">
        <f>VLOOKUP(C3469,Product_Master!$A:$D,3,FALSE)</f>
        <v>Electronics</v>
      </c>
    </row>
    <row r="3470" spans="1:17" x14ac:dyDescent="0.3">
      <c r="A3470" t="s">
        <v>7072</v>
      </c>
      <c r="B3470" t="s">
        <v>655</v>
      </c>
      <c r="C3470" t="s">
        <v>116</v>
      </c>
      <c r="D3470" t="s">
        <v>171</v>
      </c>
      <c r="E3470" t="s">
        <v>172</v>
      </c>
      <c r="F3470" t="s">
        <v>173</v>
      </c>
      <c r="G3470" t="s">
        <v>243</v>
      </c>
      <c r="H3470" t="s">
        <v>7073</v>
      </c>
      <c r="I3470">
        <v>9</v>
      </c>
      <c r="J3470">
        <v>0</v>
      </c>
      <c r="K3470">
        <v>86409</v>
      </c>
      <c r="L3470" t="str">
        <f>VLOOKUP(Sales_Data!C3470,Product_Master!$A:$D,2,FALSE)</f>
        <v>Biscuits</v>
      </c>
      <c r="M3470">
        <f>VLOOKUP(C3470,Product_Master!$A:$D,4,FALSE)</f>
        <v>9601</v>
      </c>
      <c r="N3470" t="str">
        <f t="shared" si="108"/>
        <v>HIGH</v>
      </c>
      <c r="O3470" t="str" cm="1">
        <f t="array" ref="O3470">_xlfn.IFS(D3470="North","Zone 1",D3470="South","Zone 2",D3470="East","Zone 3",D3470="West","Zone 4")</f>
        <v>Zone 2</v>
      </c>
      <c r="P3470">
        <f t="shared" si="109"/>
        <v>8640.9</v>
      </c>
      <c r="Q3470" t="str">
        <f>VLOOKUP(C3470,Product_Master!$A:$D,3,FALSE)</f>
        <v>Grocery</v>
      </c>
    </row>
    <row r="3471" spans="1:17" x14ac:dyDescent="0.3">
      <c r="A3471" t="s">
        <v>7074</v>
      </c>
      <c r="B3471" t="s">
        <v>294</v>
      </c>
      <c r="C3471" t="s">
        <v>149</v>
      </c>
      <c r="D3471" t="s">
        <v>197</v>
      </c>
      <c r="E3471" t="s">
        <v>198</v>
      </c>
      <c r="F3471" t="s">
        <v>199</v>
      </c>
      <c r="G3471" t="s">
        <v>174</v>
      </c>
      <c r="H3471" t="s">
        <v>1529</v>
      </c>
      <c r="I3471">
        <v>8</v>
      </c>
      <c r="J3471">
        <v>15</v>
      </c>
      <c r="K3471">
        <v>233097</v>
      </c>
      <c r="L3471" t="str">
        <f>VLOOKUP(Sales_Data!C3471,Product_Master!$A:$D,2,FALSE)</f>
        <v>Football Shoes</v>
      </c>
      <c r="M3471">
        <f>VLOOKUP(C3471,Product_Master!$A:$D,4,FALSE)</f>
        <v>34279</v>
      </c>
      <c r="N3471" t="str">
        <f t="shared" si="108"/>
        <v>HIGH</v>
      </c>
      <c r="O3471" t="str" cm="1">
        <f t="array" ref="O3471">_xlfn.IFS(D3471="North","Zone 1",D3471="South","Zone 2",D3471="East","Zone 3",D3471="West","Zone 4")</f>
        <v>Zone 4</v>
      </c>
      <c r="P3471">
        <f t="shared" si="109"/>
        <v>23309.7</v>
      </c>
      <c r="Q3471" t="str">
        <f>VLOOKUP(C3471,Product_Master!$A:$D,3,FALSE)</f>
        <v>Sports</v>
      </c>
    </row>
    <row r="3472" spans="1:17" x14ac:dyDescent="0.3">
      <c r="A3472" t="s">
        <v>7075</v>
      </c>
      <c r="B3472" t="s">
        <v>2166</v>
      </c>
      <c r="C3472" t="s">
        <v>153</v>
      </c>
      <c r="D3472" t="s">
        <v>197</v>
      </c>
      <c r="E3472" t="s">
        <v>260</v>
      </c>
      <c r="F3472" t="s">
        <v>261</v>
      </c>
      <c r="G3472" t="s">
        <v>187</v>
      </c>
      <c r="H3472" t="s">
        <v>7076</v>
      </c>
      <c r="I3472">
        <v>4</v>
      </c>
      <c r="J3472">
        <v>5</v>
      </c>
      <c r="K3472">
        <v>134592</v>
      </c>
      <c r="L3472" t="str">
        <f>VLOOKUP(Sales_Data!C3472,Product_Master!$A:$D,2,FALSE)</f>
        <v>Knee Guard</v>
      </c>
      <c r="M3472">
        <f>VLOOKUP(C3472,Product_Master!$A:$D,4,FALSE)</f>
        <v>35419</v>
      </c>
      <c r="N3472" t="str">
        <f t="shared" si="108"/>
        <v>HIGH</v>
      </c>
      <c r="O3472" t="str" cm="1">
        <f t="array" ref="O3472">_xlfn.IFS(D3472="North","Zone 1",D3472="South","Zone 2",D3472="East","Zone 3",D3472="West","Zone 4")</f>
        <v>Zone 4</v>
      </c>
      <c r="P3472">
        <f t="shared" si="109"/>
        <v>13459.2</v>
      </c>
      <c r="Q3472" t="str">
        <f>VLOOKUP(C3472,Product_Master!$A:$D,3,FALSE)</f>
        <v>Sports</v>
      </c>
    </row>
    <row r="3473" spans="1:17" x14ac:dyDescent="0.3">
      <c r="A3473" t="s">
        <v>7077</v>
      </c>
      <c r="B3473" t="s">
        <v>2319</v>
      </c>
      <c r="C3473" t="s">
        <v>19</v>
      </c>
      <c r="D3473" t="s">
        <v>178</v>
      </c>
      <c r="E3473" t="s">
        <v>179</v>
      </c>
      <c r="F3473" t="s">
        <v>180</v>
      </c>
      <c r="G3473" t="s">
        <v>206</v>
      </c>
      <c r="H3473" t="s">
        <v>7078</v>
      </c>
      <c r="I3473">
        <v>8</v>
      </c>
      <c r="J3473">
        <v>15</v>
      </c>
      <c r="K3473">
        <v>133749</v>
      </c>
      <c r="L3473" t="str">
        <f>VLOOKUP(Sales_Data!C3473,Product_Master!$A:$D,2,FALSE)</f>
        <v>Projector</v>
      </c>
      <c r="M3473">
        <f>VLOOKUP(C3473,Product_Master!$A:$D,4,FALSE)</f>
        <v>19669</v>
      </c>
      <c r="N3473" t="str">
        <f t="shared" si="108"/>
        <v>HIGH</v>
      </c>
      <c r="O3473" t="str" cm="1">
        <f t="array" ref="O3473">_xlfn.IFS(D3473="North","Zone 1",D3473="South","Zone 2",D3473="East","Zone 3",D3473="West","Zone 4")</f>
        <v>Zone 3</v>
      </c>
      <c r="P3473">
        <f t="shared" si="109"/>
        <v>13374.900000000001</v>
      </c>
      <c r="Q3473" t="str">
        <f>VLOOKUP(C3473,Product_Master!$A:$D,3,FALSE)</f>
        <v>Electronics</v>
      </c>
    </row>
    <row r="3474" spans="1:17" x14ac:dyDescent="0.3">
      <c r="A3474" t="s">
        <v>7079</v>
      </c>
      <c r="B3474" t="s">
        <v>410</v>
      </c>
      <c r="C3474" t="s">
        <v>54</v>
      </c>
      <c r="D3474" t="s">
        <v>191</v>
      </c>
      <c r="E3474" t="s">
        <v>192</v>
      </c>
      <c r="F3474" t="s">
        <v>193</v>
      </c>
      <c r="G3474" t="s">
        <v>181</v>
      </c>
      <c r="H3474" t="s">
        <v>2919</v>
      </c>
      <c r="I3474">
        <v>12</v>
      </c>
      <c r="J3474">
        <v>15</v>
      </c>
      <c r="K3474">
        <v>128530</v>
      </c>
      <c r="L3474" t="str">
        <f>VLOOKUP(Sales_Data!C3474,Product_Master!$A:$D,2,FALSE)</f>
        <v>Cabinet</v>
      </c>
      <c r="M3474">
        <f>VLOOKUP(C3474,Product_Master!$A:$D,4,FALSE)</f>
        <v>12601</v>
      </c>
      <c r="N3474" t="str">
        <f t="shared" si="108"/>
        <v>HIGH</v>
      </c>
      <c r="O3474" t="str" cm="1">
        <f t="array" ref="O3474">_xlfn.IFS(D3474="North","Zone 1",D3474="South","Zone 2",D3474="East","Zone 3",D3474="West","Zone 4")</f>
        <v>Zone 1</v>
      </c>
      <c r="P3474">
        <f t="shared" si="109"/>
        <v>12853</v>
      </c>
      <c r="Q3474" t="str">
        <f>VLOOKUP(C3474,Product_Master!$A:$D,3,FALSE)</f>
        <v>Furniture</v>
      </c>
    </row>
    <row r="3475" spans="1:17" x14ac:dyDescent="0.3">
      <c r="A3475" t="s">
        <v>7080</v>
      </c>
      <c r="B3475" t="s">
        <v>2296</v>
      </c>
      <c r="C3475" t="s">
        <v>149</v>
      </c>
      <c r="D3475" t="s">
        <v>191</v>
      </c>
      <c r="E3475" t="s">
        <v>192</v>
      </c>
      <c r="F3475" t="s">
        <v>193</v>
      </c>
      <c r="G3475" t="s">
        <v>262</v>
      </c>
      <c r="H3475" t="s">
        <v>3538</v>
      </c>
      <c r="I3475">
        <v>2</v>
      </c>
      <c r="J3475">
        <v>15</v>
      </c>
      <c r="K3475">
        <v>58274</v>
      </c>
      <c r="L3475" t="str">
        <f>VLOOKUP(Sales_Data!C3475,Product_Master!$A:$D,2,FALSE)</f>
        <v>Football Shoes</v>
      </c>
      <c r="M3475">
        <f>VLOOKUP(C3475,Product_Master!$A:$D,4,FALSE)</f>
        <v>34279</v>
      </c>
      <c r="N3475" t="str">
        <f t="shared" si="108"/>
        <v>HIGH</v>
      </c>
      <c r="O3475" t="str" cm="1">
        <f t="array" ref="O3475">_xlfn.IFS(D3475="North","Zone 1",D3475="South","Zone 2",D3475="East","Zone 3",D3475="West","Zone 4")</f>
        <v>Zone 1</v>
      </c>
      <c r="P3475">
        <f t="shared" si="109"/>
        <v>5827.4000000000005</v>
      </c>
      <c r="Q3475" t="str">
        <f>VLOOKUP(C3475,Product_Master!$A:$D,3,FALSE)</f>
        <v>Sports</v>
      </c>
    </row>
    <row r="3476" spans="1:17" x14ac:dyDescent="0.3">
      <c r="A3476" t="s">
        <v>7081</v>
      </c>
      <c r="B3476" t="s">
        <v>1713</v>
      </c>
      <c r="C3476" t="s">
        <v>69</v>
      </c>
      <c r="D3476" t="s">
        <v>178</v>
      </c>
      <c r="E3476" t="s">
        <v>310</v>
      </c>
      <c r="F3476" t="s">
        <v>311</v>
      </c>
      <c r="G3476" t="s">
        <v>262</v>
      </c>
      <c r="H3476" t="s">
        <v>7082</v>
      </c>
      <c r="I3476">
        <v>1</v>
      </c>
      <c r="J3476">
        <v>20</v>
      </c>
      <c r="K3476">
        <v>7118</v>
      </c>
      <c r="L3476" t="str">
        <f>VLOOKUP(Sales_Data!C3476,Product_Master!$A:$D,2,FALSE)</f>
        <v>Women Kurti</v>
      </c>
      <c r="M3476">
        <f>VLOOKUP(C3476,Product_Master!$A:$D,4,FALSE)</f>
        <v>8898</v>
      </c>
      <c r="N3476" t="str">
        <f t="shared" si="108"/>
        <v>MEDIUM</v>
      </c>
      <c r="O3476" t="str" cm="1">
        <f t="array" ref="O3476">_xlfn.IFS(D3476="North","Zone 1",D3476="South","Zone 2",D3476="East","Zone 3",D3476="West","Zone 4")</f>
        <v>Zone 3</v>
      </c>
      <c r="P3476">
        <f t="shared" si="109"/>
        <v>355.90000000000003</v>
      </c>
      <c r="Q3476" t="str">
        <f>VLOOKUP(C3476,Product_Master!$A:$D,3,FALSE)</f>
        <v>Clothing</v>
      </c>
    </row>
    <row r="3477" spans="1:17" x14ac:dyDescent="0.3">
      <c r="A3477" t="s">
        <v>7083</v>
      </c>
      <c r="B3477" t="s">
        <v>324</v>
      </c>
      <c r="C3477" t="s">
        <v>35</v>
      </c>
      <c r="D3477" t="s">
        <v>197</v>
      </c>
      <c r="E3477" t="s">
        <v>260</v>
      </c>
      <c r="F3477" t="s">
        <v>261</v>
      </c>
      <c r="G3477" t="s">
        <v>257</v>
      </c>
      <c r="H3477" t="s">
        <v>7084</v>
      </c>
      <c r="I3477">
        <v>3</v>
      </c>
      <c r="J3477">
        <v>5</v>
      </c>
      <c r="K3477">
        <v>123530</v>
      </c>
      <c r="L3477" t="str">
        <f>VLOOKUP(Sales_Data!C3477,Product_Master!$A:$D,2,FALSE)</f>
        <v>Office Chair</v>
      </c>
      <c r="M3477">
        <f>VLOOKUP(C3477,Product_Master!$A:$D,4,FALSE)</f>
        <v>43344</v>
      </c>
      <c r="N3477" t="str">
        <f t="shared" si="108"/>
        <v>HIGH</v>
      </c>
      <c r="O3477" t="str" cm="1">
        <f t="array" ref="O3477">_xlfn.IFS(D3477="North","Zone 1",D3477="South","Zone 2",D3477="East","Zone 3",D3477="West","Zone 4")</f>
        <v>Zone 4</v>
      </c>
      <c r="P3477">
        <f t="shared" si="109"/>
        <v>12353</v>
      </c>
      <c r="Q3477" t="str">
        <f>VLOOKUP(C3477,Product_Master!$A:$D,3,FALSE)</f>
        <v>Furniture</v>
      </c>
    </row>
    <row r="3478" spans="1:17" x14ac:dyDescent="0.3">
      <c r="A3478" t="s">
        <v>7085</v>
      </c>
      <c r="B3478" t="s">
        <v>756</v>
      </c>
      <c r="C3478" t="s">
        <v>133</v>
      </c>
      <c r="D3478" t="s">
        <v>197</v>
      </c>
      <c r="E3478" t="s">
        <v>210</v>
      </c>
      <c r="F3478" t="s">
        <v>211</v>
      </c>
      <c r="G3478" t="s">
        <v>174</v>
      </c>
      <c r="H3478" t="s">
        <v>7086</v>
      </c>
      <c r="I3478">
        <v>12</v>
      </c>
      <c r="J3478">
        <v>0</v>
      </c>
      <c r="K3478">
        <v>341832</v>
      </c>
      <c r="L3478" t="str">
        <f>VLOOKUP(Sales_Data!C3478,Product_Master!$A:$D,2,FALSE)</f>
        <v>Basketball</v>
      </c>
      <c r="M3478">
        <f>VLOOKUP(C3478,Product_Master!$A:$D,4,FALSE)</f>
        <v>28486</v>
      </c>
      <c r="N3478" t="str">
        <f t="shared" si="108"/>
        <v>HIGH</v>
      </c>
      <c r="O3478" t="str" cm="1">
        <f t="array" ref="O3478">_xlfn.IFS(D3478="North","Zone 1",D3478="South","Zone 2",D3478="East","Zone 3",D3478="West","Zone 4")</f>
        <v>Zone 4</v>
      </c>
      <c r="P3478">
        <f t="shared" si="109"/>
        <v>34183.200000000004</v>
      </c>
      <c r="Q3478" t="str">
        <f>VLOOKUP(C3478,Product_Master!$A:$D,3,FALSE)</f>
        <v>Sports</v>
      </c>
    </row>
    <row r="3479" spans="1:17" x14ac:dyDescent="0.3">
      <c r="A3479" t="s">
        <v>7087</v>
      </c>
      <c r="B3479" t="s">
        <v>1657</v>
      </c>
      <c r="C3479" t="s">
        <v>23</v>
      </c>
      <c r="D3479" t="s">
        <v>197</v>
      </c>
      <c r="E3479" t="s">
        <v>210</v>
      </c>
      <c r="F3479" t="s">
        <v>211</v>
      </c>
      <c r="G3479" t="s">
        <v>262</v>
      </c>
      <c r="H3479" t="s">
        <v>7088</v>
      </c>
      <c r="I3479">
        <v>3</v>
      </c>
      <c r="J3479">
        <v>15</v>
      </c>
      <c r="K3479">
        <v>169399</v>
      </c>
      <c r="L3479" t="str">
        <f>VLOOKUP(Sales_Data!C3479,Product_Master!$A:$D,2,FALSE)</f>
        <v>Refrigerator</v>
      </c>
      <c r="M3479">
        <f>VLOOKUP(C3479,Product_Master!$A:$D,4,FALSE)</f>
        <v>66431</v>
      </c>
      <c r="N3479" t="str">
        <f t="shared" si="108"/>
        <v>HIGH</v>
      </c>
      <c r="O3479" t="str" cm="1">
        <f t="array" ref="O3479">_xlfn.IFS(D3479="North","Zone 1",D3479="South","Zone 2",D3479="East","Zone 3",D3479="West","Zone 4")</f>
        <v>Zone 4</v>
      </c>
      <c r="P3479">
        <f t="shared" si="109"/>
        <v>16939.900000000001</v>
      </c>
      <c r="Q3479" t="str">
        <f>VLOOKUP(C3479,Product_Master!$A:$D,3,FALSE)</f>
        <v>Electronics</v>
      </c>
    </row>
    <row r="3480" spans="1:17" x14ac:dyDescent="0.3">
      <c r="A3480" t="s">
        <v>7089</v>
      </c>
      <c r="B3480" t="s">
        <v>4696</v>
      </c>
      <c r="C3480" t="s">
        <v>69</v>
      </c>
      <c r="D3480" t="s">
        <v>178</v>
      </c>
      <c r="E3480" t="s">
        <v>185</v>
      </c>
      <c r="F3480" t="s">
        <v>186</v>
      </c>
      <c r="G3480" t="s">
        <v>174</v>
      </c>
      <c r="H3480" t="s">
        <v>1575</v>
      </c>
      <c r="I3480">
        <v>2</v>
      </c>
      <c r="J3480">
        <v>5</v>
      </c>
      <c r="K3480">
        <v>16906</v>
      </c>
      <c r="L3480" t="str">
        <f>VLOOKUP(Sales_Data!C3480,Product_Master!$A:$D,2,FALSE)</f>
        <v>Women Kurti</v>
      </c>
      <c r="M3480">
        <f>VLOOKUP(C3480,Product_Master!$A:$D,4,FALSE)</f>
        <v>8898</v>
      </c>
      <c r="N3480" t="str">
        <f t="shared" si="108"/>
        <v>HIGH</v>
      </c>
      <c r="O3480" t="str" cm="1">
        <f t="array" ref="O3480">_xlfn.IFS(D3480="North","Zone 1",D3480="South","Zone 2",D3480="East","Zone 3",D3480="West","Zone 4")</f>
        <v>Zone 3</v>
      </c>
      <c r="P3480">
        <f t="shared" si="109"/>
        <v>1690.6000000000001</v>
      </c>
      <c r="Q3480" t="str">
        <f>VLOOKUP(C3480,Product_Master!$A:$D,3,FALSE)</f>
        <v>Clothing</v>
      </c>
    </row>
    <row r="3481" spans="1:17" x14ac:dyDescent="0.3">
      <c r="A3481" t="s">
        <v>7090</v>
      </c>
      <c r="B3481" t="s">
        <v>577</v>
      </c>
      <c r="C3481" t="s">
        <v>145</v>
      </c>
      <c r="D3481" t="s">
        <v>178</v>
      </c>
      <c r="E3481" t="s">
        <v>185</v>
      </c>
      <c r="F3481" t="s">
        <v>186</v>
      </c>
      <c r="G3481" t="s">
        <v>257</v>
      </c>
      <c r="H3481" t="s">
        <v>7091</v>
      </c>
      <c r="I3481">
        <v>3</v>
      </c>
      <c r="J3481">
        <v>5</v>
      </c>
      <c r="K3481">
        <v>50604</v>
      </c>
      <c r="L3481" t="str">
        <f>VLOOKUP(Sales_Data!C3481,Product_Master!$A:$D,2,FALSE)</f>
        <v>Badminton Racket</v>
      </c>
      <c r="M3481">
        <f>VLOOKUP(C3481,Product_Master!$A:$D,4,FALSE)</f>
        <v>17756</v>
      </c>
      <c r="N3481" t="str">
        <f t="shared" si="108"/>
        <v>HIGH</v>
      </c>
      <c r="O3481" t="str" cm="1">
        <f t="array" ref="O3481">_xlfn.IFS(D3481="North","Zone 1",D3481="South","Zone 2",D3481="East","Zone 3",D3481="West","Zone 4")</f>
        <v>Zone 3</v>
      </c>
      <c r="P3481">
        <f t="shared" si="109"/>
        <v>5060.4000000000005</v>
      </c>
      <c r="Q3481" t="str">
        <f>VLOOKUP(C3481,Product_Master!$A:$D,3,FALSE)</f>
        <v>Sports</v>
      </c>
    </row>
    <row r="3482" spans="1:17" x14ac:dyDescent="0.3">
      <c r="A3482" t="s">
        <v>7092</v>
      </c>
      <c r="B3482" t="s">
        <v>249</v>
      </c>
      <c r="C3482" t="s">
        <v>27</v>
      </c>
      <c r="D3482" t="s">
        <v>171</v>
      </c>
      <c r="E3482" t="s">
        <v>204</v>
      </c>
      <c r="F3482" t="s">
        <v>205</v>
      </c>
      <c r="G3482" t="s">
        <v>253</v>
      </c>
      <c r="H3482" t="s">
        <v>6714</v>
      </c>
      <c r="I3482">
        <v>10</v>
      </c>
      <c r="J3482">
        <v>20</v>
      </c>
      <c r="K3482">
        <v>450520</v>
      </c>
      <c r="L3482" t="str">
        <f>VLOOKUP(Sales_Data!C3482,Product_Master!$A:$D,2,FALSE)</f>
        <v>Microwave</v>
      </c>
      <c r="M3482">
        <f>VLOOKUP(C3482,Product_Master!$A:$D,4,FALSE)</f>
        <v>56315</v>
      </c>
      <c r="N3482" t="str">
        <f t="shared" si="108"/>
        <v>HIGH</v>
      </c>
      <c r="O3482" t="str" cm="1">
        <f t="array" ref="O3482">_xlfn.IFS(D3482="North","Zone 1",D3482="South","Zone 2",D3482="East","Zone 3",D3482="West","Zone 4")</f>
        <v>Zone 2</v>
      </c>
      <c r="P3482">
        <f t="shared" si="109"/>
        <v>45052</v>
      </c>
      <c r="Q3482" t="str">
        <f>VLOOKUP(C3482,Product_Master!$A:$D,3,FALSE)</f>
        <v>Electronics</v>
      </c>
    </row>
    <row r="3483" spans="1:17" x14ac:dyDescent="0.3">
      <c r="A3483" t="s">
        <v>7093</v>
      </c>
      <c r="B3483" t="s">
        <v>1229</v>
      </c>
      <c r="C3483" t="s">
        <v>54</v>
      </c>
      <c r="D3483" t="s">
        <v>197</v>
      </c>
      <c r="E3483" t="s">
        <v>198</v>
      </c>
      <c r="F3483" t="s">
        <v>199</v>
      </c>
      <c r="G3483" t="s">
        <v>243</v>
      </c>
      <c r="H3483" t="s">
        <v>3625</v>
      </c>
      <c r="I3483">
        <v>9</v>
      </c>
      <c r="J3483">
        <v>15</v>
      </c>
      <c r="K3483">
        <v>96397</v>
      </c>
      <c r="L3483" t="str">
        <f>VLOOKUP(Sales_Data!C3483,Product_Master!$A:$D,2,FALSE)</f>
        <v>Cabinet</v>
      </c>
      <c r="M3483">
        <f>VLOOKUP(C3483,Product_Master!$A:$D,4,FALSE)</f>
        <v>12601</v>
      </c>
      <c r="N3483" t="str">
        <f t="shared" si="108"/>
        <v>HIGH</v>
      </c>
      <c r="O3483" t="str" cm="1">
        <f t="array" ref="O3483">_xlfn.IFS(D3483="North","Zone 1",D3483="South","Zone 2",D3483="East","Zone 3",D3483="West","Zone 4")</f>
        <v>Zone 4</v>
      </c>
      <c r="P3483">
        <f t="shared" si="109"/>
        <v>9639.7000000000007</v>
      </c>
      <c r="Q3483" t="str">
        <f>VLOOKUP(C3483,Product_Master!$A:$D,3,FALSE)</f>
        <v>Furniture</v>
      </c>
    </row>
    <row r="3484" spans="1:17" x14ac:dyDescent="0.3">
      <c r="A3484" t="s">
        <v>7094</v>
      </c>
      <c r="B3484" t="s">
        <v>1988</v>
      </c>
      <c r="C3484" t="s">
        <v>112</v>
      </c>
      <c r="D3484" t="s">
        <v>191</v>
      </c>
      <c r="E3484" t="s">
        <v>238</v>
      </c>
      <c r="F3484" t="s">
        <v>238</v>
      </c>
      <c r="G3484" t="s">
        <v>212</v>
      </c>
      <c r="H3484" t="s">
        <v>3342</v>
      </c>
      <c r="I3484">
        <v>5</v>
      </c>
      <c r="J3484">
        <v>0</v>
      </c>
      <c r="K3484">
        <v>21385</v>
      </c>
      <c r="L3484" t="str">
        <f>VLOOKUP(Sales_Data!C3484,Product_Master!$A:$D,2,FALSE)</f>
        <v>Pasta</v>
      </c>
      <c r="M3484">
        <f>VLOOKUP(C3484,Product_Master!$A:$D,4,FALSE)</f>
        <v>4277</v>
      </c>
      <c r="N3484" t="str">
        <f t="shared" si="108"/>
        <v>HIGH</v>
      </c>
      <c r="O3484" t="str" cm="1">
        <f t="array" ref="O3484">_xlfn.IFS(D3484="North","Zone 1",D3484="South","Zone 2",D3484="East","Zone 3",D3484="West","Zone 4")</f>
        <v>Zone 1</v>
      </c>
      <c r="P3484">
        <f t="shared" si="109"/>
        <v>2138.5</v>
      </c>
      <c r="Q3484" t="str">
        <f>VLOOKUP(C3484,Product_Master!$A:$D,3,FALSE)</f>
        <v>Grocery</v>
      </c>
    </row>
    <row r="3485" spans="1:17" x14ac:dyDescent="0.3">
      <c r="A3485" t="s">
        <v>7095</v>
      </c>
      <c r="B3485" t="s">
        <v>1955</v>
      </c>
      <c r="C3485" t="s">
        <v>139</v>
      </c>
      <c r="D3485" t="s">
        <v>197</v>
      </c>
      <c r="E3485" t="s">
        <v>210</v>
      </c>
      <c r="F3485" t="s">
        <v>211</v>
      </c>
      <c r="G3485" t="s">
        <v>228</v>
      </c>
      <c r="H3485" t="s">
        <v>7096</v>
      </c>
      <c r="I3485">
        <v>6</v>
      </c>
      <c r="J3485">
        <v>20</v>
      </c>
      <c r="K3485">
        <v>110212</v>
      </c>
      <c r="L3485" t="str">
        <f>VLOOKUP(Sales_Data!C3485,Product_Master!$A:$D,2,FALSE)</f>
        <v>Helmet</v>
      </c>
      <c r="M3485">
        <f>VLOOKUP(C3485,Product_Master!$A:$D,4,FALSE)</f>
        <v>22961</v>
      </c>
      <c r="N3485" t="str">
        <f t="shared" si="108"/>
        <v>HIGH</v>
      </c>
      <c r="O3485" t="str" cm="1">
        <f t="array" ref="O3485">_xlfn.IFS(D3485="North","Zone 1",D3485="South","Zone 2",D3485="East","Zone 3",D3485="West","Zone 4")</f>
        <v>Zone 4</v>
      </c>
      <c r="P3485">
        <f t="shared" si="109"/>
        <v>11021.2</v>
      </c>
      <c r="Q3485" t="str">
        <f>VLOOKUP(C3485,Product_Master!$A:$D,3,FALSE)</f>
        <v>Sports</v>
      </c>
    </row>
    <row r="3486" spans="1:17" x14ac:dyDescent="0.3">
      <c r="A3486" t="s">
        <v>7097</v>
      </c>
      <c r="B3486" t="s">
        <v>914</v>
      </c>
      <c r="C3486" t="s">
        <v>50</v>
      </c>
      <c r="D3486" t="s">
        <v>191</v>
      </c>
      <c r="E3486" t="s">
        <v>192</v>
      </c>
      <c r="F3486" t="s">
        <v>193</v>
      </c>
      <c r="G3486" t="s">
        <v>181</v>
      </c>
      <c r="H3486" t="s">
        <v>7098</v>
      </c>
      <c r="I3486">
        <v>2</v>
      </c>
      <c r="J3486">
        <v>10</v>
      </c>
      <c r="K3486">
        <v>102459</v>
      </c>
      <c r="L3486" t="str">
        <f>VLOOKUP(Sales_Data!C3486,Product_Master!$A:$D,2,FALSE)</f>
        <v>Sofa</v>
      </c>
      <c r="M3486">
        <f>VLOOKUP(C3486,Product_Master!$A:$D,4,FALSE)</f>
        <v>56922</v>
      </c>
      <c r="N3486" t="str">
        <f t="shared" si="108"/>
        <v>HIGH</v>
      </c>
      <c r="O3486" t="str" cm="1">
        <f t="array" ref="O3486">_xlfn.IFS(D3486="North","Zone 1",D3486="South","Zone 2",D3486="East","Zone 3",D3486="West","Zone 4")</f>
        <v>Zone 1</v>
      </c>
      <c r="P3486">
        <f t="shared" si="109"/>
        <v>10245.900000000001</v>
      </c>
      <c r="Q3486" t="str">
        <f>VLOOKUP(C3486,Product_Master!$A:$D,3,FALSE)</f>
        <v>Furniture</v>
      </c>
    </row>
    <row r="3487" spans="1:17" x14ac:dyDescent="0.3">
      <c r="A3487" t="s">
        <v>7099</v>
      </c>
      <c r="B3487" t="s">
        <v>3204</v>
      </c>
      <c r="C3487" t="s">
        <v>110</v>
      </c>
      <c r="D3487" t="s">
        <v>178</v>
      </c>
      <c r="E3487" t="s">
        <v>310</v>
      </c>
      <c r="F3487" t="s">
        <v>311</v>
      </c>
      <c r="G3487" t="s">
        <v>212</v>
      </c>
      <c r="H3487" t="s">
        <v>6892</v>
      </c>
      <c r="I3487">
        <v>12</v>
      </c>
      <c r="J3487">
        <v>20</v>
      </c>
      <c r="K3487">
        <v>270806</v>
      </c>
      <c r="L3487" t="str">
        <f>VLOOKUP(Sales_Data!C3487,Product_Master!$A:$D,2,FALSE)</f>
        <v>Spices</v>
      </c>
      <c r="M3487">
        <f>VLOOKUP(C3487,Product_Master!$A:$D,4,FALSE)</f>
        <v>28209</v>
      </c>
      <c r="N3487" t="str">
        <f t="shared" si="108"/>
        <v>HIGH</v>
      </c>
      <c r="O3487" t="str" cm="1">
        <f t="array" ref="O3487">_xlfn.IFS(D3487="North","Zone 1",D3487="South","Zone 2",D3487="East","Zone 3",D3487="West","Zone 4")</f>
        <v>Zone 3</v>
      </c>
      <c r="P3487">
        <f t="shared" si="109"/>
        <v>27080.600000000002</v>
      </c>
      <c r="Q3487" t="str">
        <f>VLOOKUP(C3487,Product_Master!$A:$D,3,FALSE)</f>
        <v>Grocery</v>
      </c>
    </row>
    <row r="3488" spans="1:17" x14ac:dyDescent="0.3">
      <c r="A3488" t="s">
        <v>7100</v>
      </c>
      <c r="B3488" t="s">
        <v>1376</v>
      </c>
      <c r="C3488" t="s">
        <v>124</v>
      </c>
      <c r="D3488" t="s">
        <v>178</v>
      </c>
      <c r="E3488" t="s">
        <v>185</v>
      </c>
      <c r="F3488" t="s">
        <v>186</v>
      </c>
      <c r="G3488" t="s">
        <v>181</v>
      </c>
      <c r="H3488" t="s">
        <v>6123</v>
      </c>
      <c r="I3488">
        <v>6</v>
      </c>
      <c r="J3488">
        <v>5</v>
      </c>
      <c r="K3488">
        <v>185877</v>
      </c>
      <c r="L3488" t="str">
        <f>VLOOKUP(Sales_Data!C3488,Product_Master!$A:$D,2,FALSE)</f>
        <v>Dry Fruits</v>
      </c>
      <c r="M3488">
        <f>VLOOKUP(C3488,Product_Master!$A:$D,4,FALSE)</f>
        <v>32610</v>
      </c>
      <c r="N3488" t="str">
        <f t="shared" si="108"/>
        <v>HIGH</v>
      </c>
      <c r="O3488" t="str" cm="1">
        <f t="array" ref="O3488">_xlfn.IFS(D3488="North","Zone 1",D3488="South","Zone 2",D3488="East","Zone 3",D3488="West","Zone 4")</f>
        <v>Zone 3</v>
      </c>
      <c r="P3488">
        <f t="shared" si="109"/>
        <v>18587.7</v>
      </c>
      <c r="Q3488" t="str">
        <f>VLOOKUP(C3488,Product_Master!$A:$D,3,FALSE)</f>
        <v>Grocery</v>
      </c>
    </row>
    <row r="3489" spans="1:17" x14ac:dyDescent="0.3">
      <c r="A3489" t="s">
        <v>7101</v>
      </c>
      <c r="B3489" t="s">
        <v>387</v>
      </c>
      <c r="C3489" t="s">
        <v>75</v>
      </c>
      <c r="D3489" t="s">
        <v>171</v>
      </c>
      <c r="E3489" t="s">
        <v>204</v>
      </c>
      <c r="F3489" t="s">
        <v>205</v>
      </c>
      <c r="G3489" t="s">
        <v>219</v>
      </c>
      <c r="H3489" t="s">
        <v>5131</v>
      </c>
      <c r="I3489">
        <v>10</v>
      </c>
      <c r="J3489">
        <v>15</v>
      </c>
      <c r="K3489">
        <v>341105</v>
      </c>
      <c r="L3489" t="str">
        <f>VLOOKUP(Sales_Data!C3489,Product_Master!$A:$D,2,FALSE)</f>
        <v>Jacket</v>
      </c>
      <c r="M3489">
        <f>VLOOKUP(C3489,Product_Master!$A:$D,4,FALSE)</f>
        <v>40130</v>
      </c>
      <c r="N3489" t="str">
        <f t="shared" si="108"/>
        <v>HIGH</v>
      </c>
      <c r="O3489" t="str" cm="1">
        <f t="array" ref="O3489">_xlfn.IFS(D3489="North","Zone 1",D3489="South","Zone 2",D3489="East","Zone 3",D3489="West","Zone 4")</f>
        <v>Zone 2</v>
      </c>
      <c r="P3489">
        <f t="shared" si="109"/>
        <v>34110.5</v>
      </c>
      <c r="Q3489" t="str">
        <f>VLOOKUP(C3489,Product_Master!$A:$D,3,FALSE)</f>
        <v>Clothing</v>
      </c>
    </row>
    <row r="3490" spans="1:17" x14ac:dyDescent="0.3">
      <c r="A3490" t="s">
        <v>7102</v>
      </c>
      <c r="B3490" t="s">
        <v>1895</v>
      </c>
      <c r="C3490" t="s">
        <v>104</v>
      </c>
      <c r="D3490" t="s">
        <v>197</v>
      </c>
      <c r="E3490" t="s">
        <v>198</v>
      </c>
      <c r="F3490" t="s">
        <v>199</v>
      </c>
      <c r="G3490" t="s">
        <v>243</v>
      </c>
      <c r="H3490" t="s">
        <v>7103</v>
      </c>
      <c r="I3490">
        <v>5</v>
      </c>
      <c r="J3490">
        <v>10</v>
      </c>
      <c r="K3490">
        <v>153679</v>
      </c>
      <c r="L3490" t="str">
        <f>VLOOKUP(Sales_Data!C3490,Product_Master!$A:$D,2,FALSE)</f>
        <v>Coffee</v>
      </c>
      <c r="M3490">
        <f>VLOOKUP(C3490,Product_Master!$A:$D,4,FALSE)</f>
        <v>34151</v>
      </c>
      <c r="N3490" t="str">
        <f t="shared" si="108"/>
        <v>HIGH</v>
      </c>
      <c r="O3490" t="str" cm="1">
        <f t="array" ref="O3490">_xlfn.IFS(D3490="North","Zone 1",D3490="South","Zone 2",D3490="East","Zone 3",D3490="West","Zone 4")</f>
        <v>Zone 4</v>
      </c>
      <c r="P3490">
        <f t="shared" si="109"/>
        <v>15367.900000000001</v>
      </c>
      <c r="Q3490" t="str">
        <f>VLOOKUP(C3490,Product_Master!$A:$D,3,FALSE)</f>
        <v>Grocery</v>
      </c>
    </row>
    <row r="3491" spans="1:17" x14ac:dyDescent="0.3">
      <c r="A3491" t="s">
        <v>7104</v>
      </c>
      <c r="B3491" t="s">
        <v>2159</v>
      </c>
      <c r="C3491" t="s">
        <v>133</v>
      </c>
      <c r="D3491" t="s">
        <v>171</v>
      </c>
      <c r="E3491" t="s">
        <v>204</v>
      </c>
      <c r="F3491" t="s">
        <v>205</v>
      </c>
      <c r="G3491" t="s">
        <v>257</v>
      </c>
      <c r="H3491" t="s">
        <v>7105</v>
      </c>
      <c r="I3491">
        <v>1</v>
      </c>
      <c r="J3491">
        <v>0</v>
      </c>
      <c r="K3491">
        <v>28486</v>
      </c>
      <c r="L3491" t="str">
        <f>VLOOKUP(Sales_Data!C3491,Product_Master!$A:$D,2,FALSE)</f>
        <v>Basketball</v>
      </c>
      <c r="M3491">
        <f>VLOOKUP(C3491,Product_Master!$A:$D,4,FALSE)</f>
        <v>28486</v>
      </c>
      <c r="N3491" t="str">
        <f t="shared" si="108"/>
        <v>HIGH</v>
      </c>
      <c r="O3491" t="str" cm="1">
        <f t="array" ref="O3491">_xlfn.IFS(D3491="North","Zone 1",D3491="South","Zone 2",D3491="East","Zone 3",D3491="West","Zone 4")</f>
        <v>Zone 2</v>
      </c>
      <c r="P3491">
        <f t="shared" si="109"/>
        <v>2848.6000000000004</v>
      </c>
      <c r="Q3491" t="str">
        <f>VLOOKUP(C3491,Product_Master!$A:$D,3,FALSE)</f>
        <v>Sports</v>
      </c>
    </row>
    <row r="3492" spans="1:17" x14ac:dyDescent="0.3">
      <c r="A3492" t="s">
        <v>7106</v>
      </c>
      <c r="B3492" t="s">
        <v>395</v>
      </c>
      <c r="C3492" t="s">
        <v>143</v>
      </c>
      <c r="D3492" t="s">
        <v>178</v>
      </c>
      <c r="E3492" t="s">
        <v>310</v>
      </c>
      <c r="F3492" t="s">
        <v>311</v>
      </c>
      <c r="G3492" t="s">
        <v>253</v>
      </c>
      <c r="H3492" t="s">
        <v>7107</v>
      </c>
      <c r="I3492">
        <v>1</v>
      </c>
      <c r="J3492">
        <v>20</v>
      </c>
      <c r="K3492">
        <v>4514</v>
      </c>
      <c r="L3492" t="str">
        <f>VLOOKUP(Sales_Data!C3492,Product_Master!$A:$D,2,FALSE)</f>
        <v>Skipping Rope</v>
      </c>
      <c r="M3492">
        <f>VLOOKUP(C3492,Product_Master!$A:$D,4,FALSE)</f>
        <v>5643</v>
      </c>
      <c r="N3492" t="str">
        <f t="shared" si="108"/>
        <v>LOW</v>
      </c>
      <c r="O3492" t="str" cm="1">
        <f t="array" ref="O3492">_xlfn.IFS(D3492="North","Zone 1",D3492="South","Zone 2",D3492="East","Zone 3",D3492="West","Zone 4")</f>
        <v>Zone 3</v>
      </c>
      <c r="P3492">
        <f t="shared" si="109"/>
        <v>90.28</v>
      </c>
      <c r="Q3492" t="str">
        <f>VLOOKUP(C3492,Product_Master!$A:$D,3,FALSE)</f>
        <v>Sports</v>
      </c>
    </row>
    <row r="3493" spans="1:17" x14ac:dyDescent="0.3">
      <c r="A3493" t="s">
        <v>7108</v>
      </c>
      <c r="B3493" t="s">
        <v>1588</v>
      </c>
      <c r="C3493" t="s">
        <v>151</v>
      </c>
      <c r="D3493" t="s">
        <v>191</v>
      </c>
      <c r="E3493" t="s">
        <v>192</v>
      </c>
      <c r="F3493" t="s">
        <v>193</v>
      </c>
      <c r="G3493" t="s">
        <v>269</v>
      </c>
      <c r="H3493" t="s">
        <v>7109</v>
      </c>
      <c r="I3493">
        <v>2</v>
      </c>
      <c r="J3493">
        <v>5</v>
      </c>
      <c r="K3493">
        <v>72384</v>
      </c>
      <c r="L3493" t="str">
        <f>VLOOKUP(Sales_Data!C3493,Product_Master!$A:$D,2,FALSE)</f>
        <v>Volleyball</v>
      </c>
      <c r="M3493">
        <f>VLOOKUP(C3493,Product_Master!$A:$D,4,FALSE)</f>
        <v>38097</v>
      </c>
      <c r="N3493" t="str">
        <f t="shared" si="108"/>
        <v>HIGH</v>
      </c>
      <c r="O3493" t="str" cm="1">
        <f t="array" ref="O3493">_xlfn.IFS(D3493="North","Zone 1",D3493="South","Zone 2",D3493="East","Zone 3",D3493="West","Zone 4")</f>
        <v>Zone 1</v>
      </c>
      <c r="P3493">
        <f t="shared" si="109"/>
        <v>7238.4000000000005</v>
      </c>
      <c r="Q3493" t="str">
        <f>VLOOKUP(C3493,Product_Master!$A:$D,3,FALSE)</f>
        <v>Sports</v>
      </c>
    </row>
    <row r="3494" spans="1:17" x14ac:dyDescent="0.3">
      <c r="A3494" t="s">
        <v>7110</v>
      </c>
      <c r="B3494" t="s">
        <v>2452</v>
      </c>
      <c r="C3494" t="s">
        <v>139</v>
      </c>
      <c r="D3494" t="s">
        <v>191</v>
      </c>
      <c r="E3494" t="s">
        <v>192</v>
      </c>
      <c r="F3494" t="s">
        <v>193</v>
      </c>
      <c r="G3494" t="s">
        <v>243</v>
      </c>
      <c r="H3494" t="s">
        <v>7111</v>
      </c>
      <c r="I3494">
        <v>6</v>
      </c>
      <c r="J3494">
        <v>20</v>
      </c>
      <c r="K3494">
        <v>110212</v>
      </c>
      <c r="L3494" t="str">
        <f>VLOOKUP(Sales_Data!C3494,Product_Master!$A:$D,2,FALSE)</f>
        <v>Helmet</v>
      </c>
      <c r="M3494">
        <f>VLOOKUP(C3494,Product_Master!$A:$D,4,FALSE)</f>
        <v>22961</v>
      </c>
      <c r="N3494" t="str">
        <f t="shared" si="108"/>
        <v>HIGH</v>
      </c>
      <c r="O3494" t="str" cm="1">
        <f t="array" ref="O3494">_xlfn.IFS(D3494="North","Zone 1",D3494="South","Zone 2",D3494="East","Zone 3",D3494="West","Zone 4")</f>
        <v>Zone 1</v>
      </c>
      <c r="P3494">
        <f t="shared" si="109"/>
        <v>11021.2</v>
      </c>
      <c r="Q3494" t="str">
        <f>VLOOKUP(C3494,Product_Master!$A:$D,3,FALSE)</f>
        <v>Sports</v>
      </c>
    </row>
    <row r="3495" spans="1:17" x14ac:dyDescent="0.3">
      <c r="A3495" t="s">
        <v>7112</v>
      </c>
      <c r="B3495" t="s">
        <v>710</v>
      </c>
      <c r="C3495" t="s">
        <v>21</v>
      </c>
      <c r="D3495" t="s">
        <v>178</v>
      </c>
      <c r="E3495" t="s">
        <v>310</v>
      </c>
      <c r="F3495" t="s">
        <v>311</v>
      </c>
      <c r="G3495" t="s">
        <v>253</v>
      </c>
      <c r="H3495" t="s">
        <v>7113</v>
      </c>
      <c r="I3495">
        <v>1</v>
      </c>
      <c r="J3495">
        <v>5</v>
      </c>
      <c r="K3495">
        <v>46109</v>
      </c>
      <c r="L3495" t="str">
        <f>VLOOKUP(Sales_Data!C3495,Product_Master!$A:$D,2,FALSE)</f>
        <v>Air Conditioner</v>
      </c>
      <c r="M3495">
        <f>VLOOKUP(C3495,Product_Master!$A:$D,4,FALSE)</f>
        <v>48536</v>
      </c>
      <c r="N3495" t="str">
        <f t="shared" si="108"/>
        <v>HIGH</v>
      </c>
      <c r="O3495" t="str" cm="1">
        <f t="array" ref="O3495">_xlfn.IFS(D3495="North","Zone 1",D3495="South","Zone 2",D3495="East","Zone 3",D3495="West","Zone 4")</f>
        <v>Zone 3</v>
      </c>
      <c r="P3495">
        <f t="shared" si="109"/>
        <v>4610.9000000000005</v>
      </c>
      <c r="Q3495" t="str">
        <f>VLOOKUP(C3495,Product_Master!$A:$D,3,FALSE)</f>
        <v>Electronics</v>
      </c>
    </row>
    <row r="3496" spans="1:17" x14ac:dyDescent="0.3">
      <c r="A3496" t="s">
        <v>7114</v>
      </c>
      <c r="B3496" t="s">
        <v>954</v>
      </c>
      <c r="C3496" t="s">
        <v>66</v>
      </c>
      <c r="D3496" t="s">
        <v>191</v>
      </c>
      <c r="E3496" t="s">
        <v>238</v>
      </c>
      <c r="F3496" t="s">
        <v>238</v>
      </c>
      <c r="G3496" t="s">
        <v>174</v>
      </c>
      <c r="H3496" t="s">
        <v>5893</v>
      </c>
      <c r="I3496">
        <v>10</v>
      </c>
      <c r="J3496">
        <v>5</v>
      </c>
      <c r="K3496">
        <v>460807</v>
      </c>
      <c r="L3496" t="str">
        <f>VLOOKUP(Sales_Data!C3496,Product_Master!$A:$D,2,FALSE)</f>
        <v>Men Shirt</v>
      </c>
      <c r="M3496">
        <f>VLOOKUP(C3496,Product_Master!$A:$D,4,FALSE)</f>
        <v>48506</v>
      </c>
      <c r="N3496" t="str">
        <f t="shared" si="108"/>
        <v>HIGH</v>
      </c>
      <c r="O3496" t="str" cm="1">
        <f t="array" ref="O3496">_xlfn.IFS(D3496="North","Zone 1",D3496="South","Zone 2",D3496="East","Zone 3",D3496="West","Zone 4")</f>
        <v>Zone 1</v>
      </c>
      <c r="P3496">
        <f t="shared" si="109"/>
        <v>46080.700000000004</v>
      </c>
      <c r="Q3496" t="str">
        <f>VLOOKUP(C3496,Product_Master!$A:$D,3,FALSE)</f>
        <v>Clothing</v>
      </c>
    </row>
    <row r="3497" spans="1:17" x14ac:dyDescent="0.3">
      <c r="A3497" t="s">
        <v>7115</v>
      </c>
      <c r="B3497" t="s">
        <v>911</v>
      </c>
      <c r="C3497" t="s">
        <v>89</v>
      </c>
      <c r="D3497" t="s">
        <v>191</v>
      </c>
      <c r="E3497" t="s">
        <v>192</v>
      </c>
      <c r="F3497" t="s">
        <v>193</v>
      </c>
      <c r="G3497" t="s">
        <v>174</v>
      </c>
      <c r="H3497" t="s">
        <v>7116</v>
      </c>
      <c r="I3497">
        <v>8</v>
      </c>
      <c r="J3497">
        <v>5</v>
      </c>
      <c r="K3497">
        <v>393680</v>
      </c>
      <c r="L3497" t="str">
        <f>VLOOKUP(Sales_Data!C3497,Product_Master!$A:$D,2,FALSE)</f>
        <v>Shorts</v>
      </c>
      <c r="M3497">
        <f>VLOOKUP(C3497,Product_Master!$A:$D,4,FALSE)</f>
        <v>51800</v>
      </c>
      <c r="N3497" t="str">
        <f t="shared" si="108"/>
        <v>HIGH</v>
      </c>
      <c r="O3497" t="str" cm="1">
        <f t="array" ref="O3497">_xlfn.IFS(D3497="North","Zone 1",D3497="South","Zone 2",D3497="East","Zone 3",D3497="West","Zone 4")</f>
        <v>Zone 1</v>
      </c>
      <c r="P3497">
        <f t="shared" si="109"/>
        <v>39368</v>
      </c>
      <c r="Q3497" t="str">
        <f>VLOOKUP(C3497,Product_Master!$A:$D,3,FALSE)</f>
        <v>Clothing</v>
      </c>
    </row>
    <row r="3498" spans="1:17" x14ac:dyDescent="0.3">
      <c r="A3498" t="s">
        <v>7117</v>
      </c>
      <c r="B3498" t="s">
        <v>1366</v>
      </c>
      <c r="C3498" t="s">
        <v>95</v>
      </c>
      <c r="D3498" t="s">
        <v>191</v>
      </c>
      <c r="E3498" t="s">
        <v>242</v>
      </c>
      <c r="F3498" t="s">
        <v>242</v>
      </c>
      <c r="G3498" t="s">
        <v>315</v>
      </c>
      <c r="H3498" t="s">
        <v>7118</v>
      </c>
      <c r="I3498">
        <v>6</v>
      </c>
      <c r="J3498">
        <v>0</v>
      </c>
      <c r="K3498">
        <v>433812</v>
      </c>
      <c r="L3498" t="str">
        <f>VLOOKUP(Sales_Data!C3498,Product_Master!$A:$D,2,FALSE)</f>
        <v>Dress</v>
      </c>
      <c r="M3498">
        <f>VLOOKUP(C3498,Product_Master!$A:$D,4,FALSE)</f>
        <v>72302</v>
      </c>
      <c r="N3498" t="str">
        <f t="shared" si="108"/>
        <v>HIGH</v>
      </c>
      <c r="O3498" t="str" cm="1">
        <f t="array" ref="O3498">_xlfn.IFS(D3498="North","Zone 1",D3498="South","Zone 2",D3498="East","Zone 3",D3498="West","Zone 4")</f>
        <v>Zone 1</v>
      </c>
      <c r="P3498">
        <f t="shared" si="109"/>
        <v>43381.200000000004</v>
      </c>
      <c r="Q3498" t="str">
        <f>VLOOKUP(C3498,Product_Master!$A:$D,3,FALSE)</f>
        <v>Clothing</v>
      </c>
    </row>
    <row r="3499" spans="1:17" x14ac:dyDescent="0.3">
      <c r="A3499" t="s">
        <v>7119</v>
      </c>
      <c r="B3499" t="s">
        <v>265</v>
      </c>
      <c r="C3499" t="s">
        <v>33</v>
      </c>
      <c r="D3499" t="s">
        <v>191</v>
      </c>
      <c r="E3499" t="s">
        <v>242</v>
      </c>
      <c r="F3499" t="s">
        <v>242</v>
      </c>
      <c r="G3499" t="s">
        <v>262</v>
      </c>
      <c r="H3499" t="s">
        <v>7120</v>
      </c>
      <c r="I3499">
        <v>2</v>
      </c>
      <c r="J3499">
        <v>0</v>
      </c>
      <c r="K3499">
        <v>118440</v>
      </c>
      <c r="L3499" t="str">
        <f>VLOOKUP(Sales_Data!C3499,Product_Master!$A:$D,2,FALSE)</f>
        <v>Headphones</v>
      </c>
      <c r="M3499">
        <f>VLOOKUP(C3499,Product_Master!$A:$D,4,FALSE)</f>
        <v>59220</v>
      </c>
      <c r="N3499" t="str">
        <f t="shared" si="108"/>
        <v>HIGH</v>
      </c>
      <c r="O3499" t="str" cm="1">
        <f t="array" ref="O3499">_xlfn.IFS(D3499="North","Zone 1",D3499="South","Zone 2",D3499="East","Zone 3",D3499="West","Zone 4")</f>
        <v>Zone 1</v>
      </c>
      <c r="P3499">
        <f t="shared" si="109"/>
        <v>11844</v>
      </c>
      <c r="Q3499" t="str">
        <f>VLOOKUP(C3499,Product_Master!$A:$D,3,FALSE)</f>
        <v>Electronics</v>
      </c>
    </row>
    <row r="3500" spans="1:17" x14ac:dyDescent="0.3">
      <c r="A3500" t="s">
        <v>7121</v>
      </c>
      <c r="B3500" t="s">
        <v>410</v>
      </c>
      <c r="C3500" t="s">
        <v>62</v>
      </c>
      <c r="D3500" t="s">
        <v>178</v>
      </c>
      <c r="E3500" t="s">
        <v>310</v>
      </c>
      <c r="F3500" t="s">
        <v>311</v>
      </c>
      <c r="G3500" t="s">
        <v>187</v>
      </c>
      <c r="H3500" t="s">
        <v>7122</v>
      </c>
      <c r="I3500">
        <v>6</v>
      </c>
      <c r="J3500">
        <v>5</v>
      </c>
      <c r="K3500">
        <v>283130</v>
      </c>
      <c r="L3500" t="str">
        <f>VLOOKUP(Sales_Data!C3500,Product_Master!$A:$D,2,FALSE)</f>
        <v>Recliner</v>
      </c>
      <c r="M3500">
        <f>VLOOKUP(C3500,Product_Master!$A:$D,4,FALSE)</f>
        <v>49672</v>
      </c>
      <c r="N3500" t="str">
        <f t="shared" si="108"/>
        <v>HIGH</v>
      </c>
      <c r="O3500" t="str" cm="1">
        <f t="array" ref="O3500">_xlfn.IFS(D3500="North","Zone 1",D3500="South","Zone 2",D3500="East","Zone 3",D3500="West","Zone 4")</f>
        <v>Zone 3</v>
      </c>
      <c r="P3500">
        <f t="shared" si="109"/>
        <v>28313</v>
      </c>
      <c r="Q3500" t="str">
        <f>VLOOKUP(C3500,Product_Master!$A:$D,3,FALSE)</f>
        <v>Furniture</v>
      </c>
    </row>
    <row r="3501" spans="1:17" x14ac:dyDescent="0.3">
      <c r="A3501" t="s">
        <v>7123</v>
      </c>
      <c r="B3501" t="s">
        <v>3160</v>
      </c>
      <c r="C3501" t="s">
        <v>29</v>
      </c>
      <c r="D3501" t="s">
        <v>171</v>
      </c>
      <c r="E3501" t="s">
        <v>172</v>
      </c>
      <c r="F3501" t="s">
        <v>173</v>
      </c>
      <c r="G3501" t="s">
        <v>269</v>
      </c>
      <c r="H3501" t="s">
        <v>7124</v>
      </c>
      <c r="I3501">
        <v>8</v>
      </c>
      <c r="J3501">
        <v>20</v>
      </c>
      <c r="K3501">
        <v>99916</v>
      </c>
      <c r="L3501" t="str">
        <f>VLOOKUP(Sales_Data!C3501,Product_Master!$A:$D,2,FALSE)</f>
        <v>Bluetooth Speaker</v>
      </c>
      <c r="M3501">
        <f>VLOOKUP(C3501,Product_Master!$A:$D,4,FALSE)</f>
        <v>15612</v>
      </c>
      <c r="N3501" t="str">
        <f t="shared" si="108"/>
        <v>HIGH</v>
      </c>
      <c r="O3501" t="str" cm="1">
        <f t="array" ref="O3501">_xlfn.IFS(D3501="North","Zone 1",D3501="South","Zone 2",D3501="East","Zone 3",D3501="West","Zone 4")</f>
        <v>Zone 2</v>
      </c>
      <c r="P3501">
        <f t="shared" si="109"/>
        <v>9991.6</v>
      </c>
      <c r="Q3501" t="str">
        <f>VLOOKUP(C3501,Product_Master!$A:$D,3,FALSE)</f>
        <v>Electronics</v>
      </c>
    </row>
    <row r="3502" spans="1:17" x14ac:dyDescent="0.3">
      <c r="A3502" t="s">
        <v>7125</v>
      </c>
      <c r="B3502" t="s">
        <v>1400</v>
      </c>
      <c r="C3502" t="s">
        <v>77</v>
      </c>
      <c r="D3502" t="s">
        <v>197</v>
      </c>
      <c r="E3502" t="s">
        <v>210</v>
      </c>
      <c r="F3502" t="s">
        <v>211</v>
      </c>
      <c r="G3502" t="s">
        <v>228</v>
      </c>
      <c r="H3502" t="s">
        <v>3677</v>
      </c>
      <c r="I3502">
        <v>10</v>
      </c>
      <c r="J3502">
        <v>20</v>
      </c>
      <c r="K3502">
        <v>165480</v>
      </c>
      <c r="L3502" t="str">
        <f>VLOOKUP(Sales_Data!C3502,Product_Master!$A:$D,2,FALSE)</f>
        <v>Saree</v>
      </c>
      <c r="M3502">
        <f>VLOOKUP(C3502,Product_Master!$A:$D,4,FALSE)</f>
        <v>20685</v>
      </c>
      <c r="N3502" t="str">
        <f t="shared" si="108"/>
        <v>HIGH</v>
      </c>
      <c r="O3502" t="str" cm="1">
        <f t="array" ref="O3502">_xlfn.IFS(D3502="North","Zone 1",D3502="South","Zone 2",D3502="East","Zone 3",D3502="West","Zone 4")</f>
        <v>Zone 4</v>
      </c>
      <c r="P3502">
        <f t="shared" si="109"/>
        <v>16548</v>
      </c>
      <c r="Q3502" t="str">
        <f>VLOOKUP(C3502,Product_Master!$A:$D,3,FALSE)</f>
        <v>Clothing</v>
      </c>
    </row>
    <row r="3503" spans="1:17" x14ac:dyDescent="0.3">
      <c r="A3503" t="s">
        <v>7126</v>
      </c>
      <c r="B3503" t="s">
        <v>234</v>
      </c>
      <c r="C3503" t="s">
        <v>157</v>
      </c>
      <c r="D3503" t="s">
        <v>191</v>
      </c>
      <c r="E3503" t="s">
        <v>242</v>
      </c>
      <c r="F3503" t="s">
        <v>242</v>
      </c>
      <c r="G3503" t="s">
        <v>285</v>
      </c>
      <c r="H3503" t="s">
        <v>7127</v>
      </c>
      <c r="I3503">
        <v>9</v>
      </c>
      <c r="J3503">
        <v>20</v>
      </c>
      <c r="K3503">
        <v>280879</v>
      </c>
      <c r="L3503" t="str">
        <f>VLOOKUP(Sales_Data!C3503,Product_Master!$A:$D,2,FALSE)</f>
        <v>Sports Bag</v>
      </c>
      <c r="M3503">
        <f>VLOOKUP(C3503,Product_Master!$A:$D,4,FALSE)</f>
        <v>39011</v>
      </c>
      <c r="N3503" t="str">
        <f t="shared" si="108"/>
        <v>HIGH</v>
      </c>
      <c r="O3503" t="str" cm="1">
        <f t="array" ref="O3503">_xlfn.IFS(D3503="North","Zone 1",D3503="South","Zone 2",D3503="East","Zone 3",D3503="West","Zone 4")</f>
        <v>Zone 1</v>
      </c>
      <c r="P3503">
        <f t="shared" si="109"/>
        <v>28087.9</v>
      </c>
      <c r="Q3503" t="str">
        <f>VLOOKUP(C3503,Product_Master!$A:$D,3,FALSE)</f>
        <v>Sports</v>
      </c>
    </row>
    <row r="3504" spans="1:17" x14ac:dyDescent="0.3">
      <c r="A3504" t="s">
        <v>7128</v>
      </c>
      <c r="B3504" t="s">
        <v>2266</v>
      </c>
      <c r="C3504" t="s">
        <v>40</v>
      </c>
      <c r="D3504" t="s">
        <v>178</v>
      </c>
      <c r="E3504" t="s">
        <v>179</v>
      </c>
      <c r="F3504" t="s">
        <v>180</v>
      </c>
      <c r="G3504" t="s">
        <v>187</v>
      </c>
      <c r="H3504" t="s">
        <v>7129</v>
      </c>
      <c r="I3504">
        <v>11</v>
      </c>
      <c r="J3504">
        <v>5</v>
      </c>
      <c r="K3504">
        <v>641964</v>
      </c>
      <c r="L3504" t="str">
        <f>VLOOKUP(Sales_Data!C3504,Product_Master!$A:$D,2,FALSE)</f>
        <v>Dining Table</v>
      </c>
      <c r="M3504">
        <f>VLOOKUP(C3504,Product_Master!$A:$D,4,FALSE)</f>
        <v>61432</v>
      </c>
      <c r="N3504" t="str">
        <f t="shared" si="108"/>
        <v>HIGH</v>
      </c>
      <c r="O3504" t="str" cm="1">
        <f t="array" ref="O3504">_xlfn.IFS(D3504="North","Zone 1",D3504="South","Zone 2",D3504="East","Zone 3",D3504="West","Zone 4")</f>
        <v>Zone 3</v>
      </c>
      <c r="P3504">
        <f t="shared" si="109"/>
        <v>64196.4</v>
      </c>
      <c r="Q3504" t="str">
        <f>VLOOKUP(C3504,Product_Master!$A:$D,3,FALSE)</f>
        <v>Furniture</v>
      </c>
    </row>
    <row r="3505" spans="1:17" x14ac:dyDescent="0.3">
      <c r="A3505" t="s">
        <v>7130</v>
      </c>
      <c r="B3505" t="s">
        <v>2771</v>
      </c>
      <c r="C3505" t="s">
        <v>116</v>
      </c>
      <c r="D3505" t="s">
        <v>171</v>
      </c>
      <c r="E3505" t="s">
        <v>172</v>
      </c>
      <c r="F3505" t="s">
        <v>173</v>
      </c>
      <c r="G3505" t="s">
        <v>315</v>
      </c>
      <c r="H3505" t="s">
        <v>6150</v>
      </c>
      <c r="I3505">
        <v>2</v>
      </c>
      <c r="J3505">
        <v>5</v>
      </c>
      <c r="K3505">
        <v>18241</v>
      </c>
      <c r="L3505" t="str">
        <f>VLOOKUP(Sales_Data!C3505,Product_Master!$A:$D,2,FALSE)</f>
        <v>Biscuits</v>
      </c>
      <c r="M3505">
        <f>VLOOKUP(C3505,Product_Master!$A:$D,4,FALSE)</f>
        <v>9601</v>
      </c>
      <c r="N3505" t="str">
        <f t="shared" si="108"/>
        <v>HIGH</v>
      </c>
      <c r="O3505" t="str" cm="1">
        <f t="array" ref="O3505">_xlfn.IFS(D3505="North","Zone 1",D3505="South","Zone 2",D3505="East","Zone 3",D3505="West","Zone 4")</f>
        <v>Zone 2</v>
      </c>
      <c r="P3505">
        <f t="shared" si="109"/>
        <v>1824.1000000000001</v>
      </c>
      <c r="Q3505" t="str">
        <f>VLOOKUP(C3505,Product_Master!$A:$D,3,FALSE)</f>
        <v>Grocery</v>
      </c>
    </row>
    <row r="3506" spans="1:17" x14ac:dyDescent="0.3">
      <c r="A3506" t="s">
        <v>7131</v>
      </c>
      <c r="B3506" t="s">
        <v>1338</v>
      </c>
      <c r="C3506" t="s">
        <v>104</v>
      </c>
      <c r="D3506" t="s">
        <v>178</v>
      </c>
      <c r="E3506" t="s">
        <v>310</v>
      </c>
      <c r="F3506" t="s">
        <v>311</v>
      </c>
      <c r="G3506" t="s">
        <v>253</v>
      </c>
      <c r="H3506" t="s">
        <v>3573</v>
      </c>
      <c r="I3506">
        <v>12</v>
      </c>
      <c r="J3506">
        <v>10</v>
      </c>
      <c r="K3506">
        <v>368830</v>
      </c>
      <c r="L3506" t="str">
        <f>VLOOKUP(Sales_Data!C3506,Product_Master!$A:$D,2,FALSE)</f>
        <v>Coffee</v>
      </c>
      <c r="M3506">
        <f>VLOOKUP(C3506,Product_Master!$A:$D,4,FALSE)</f>
        <v>34151</v>
      </c>
      <c r="N3506" t="str">
        <f t="shared" si="108"/>
        <v>HIGH</v>
      </c>
      <c r="O3506" t="str" cm="1">
        <f t="array" ref="O3506">_xlfn.IFS(D3506="North","Zone 1",D3506="South","Zone 2",D3506="East","Zone 3",D3506="West","Zone 4")</f>
        <v>Zone 3</v>
      </c>
      <c r="P3506">
        <f t="shared" si="109"/>
        <v>36883</v>
      </c>
      <c r="Q3506" t="str">
        <f>VLOOKUP(C3506,Product_Master!$A:$D,3,FALSE)</f>
        <v>Grocery</v>
      </c>
    </row>
    <row r="3507" spans="1:17" x14ac:dyDescent="0.3">
      <c r="A3507" t="s">
        <v>7132</v>
      </c>
      <c r="B3507" t="s">
        <v>560</v>
      </c>
      <c r="C3507" t="s">
        <v>11</v>
      </c>
      <c r="D3507" t="s">
        <v>171</v>
      </c>
      <c r="E3507" t="s">
        <v>172</v>
      </c>
      <c r="F3507" t="s">
        <v>173</v>
      </c>
      <c r="G3507" t="s">
        <v>200</v>
      </c>
      <c r="H3507" t="s">
        <v>6417</v>
      </c>
      <c r="I3507">
        <v>10</v>
      </c>
      <c r="J3507">
        <v>0</v>
      </c>
      <c r="K3507">
        <v>297520</v>
      </c>
      <c r="L3507" t="str">
        <f>VLOOKUP(Sales_Data!C3507,Product_Master!$A:$D,2,FALSE)</f>
        <v>Lenovo Laptop</v>
      </c>
      <c r="M3507">
        <f>VLOOKUP(C3507,Product_Master!$A:$D,4,FALSE)</f>
        <v>29752</v>
      </c>
      <c r="N3507" t="str">
        <f t="shared" si="108"/>
        <v>HIGH</v>
      </c>
      <c r="O3507" t="str" cm="1">
        <f t="array" ref="O3507">_xlfn.IFS(D3507="North","Zone 1",D3507="South","Zone 2",D3507="East","Zone 3",D3507="West","Zone 4")</f>
        <v>Zone 2</v>
      </c>
      <c r="P3507">
        <f t="shared" si="109"/>
        <v>29752</v>
      </c>
      <c r="Q3507" t="str">
        <f>VLOOKUP(C3507,Product_Master!$A:$D,3,FALSE)</f>
        <v>Electronics</v>
      </c>
    </row>
    <row r="3508" spans="1:17" x14ac:dyDescent="0.3">
      <c r="A3508" t="s">
        <v>7133</v>
      </c>
      <c r="B3508" t="s">
        <v>2744</v>
      </c>
      <c r="C3508" t="s">
        <v>75</v>
      </c>
      <c r="D3508" t="s">
        <v>171</v>
      </c>
      <c r="E3508" t="s">
        <v>223</v>
      </c>
      <c r="F3508" t="s">
        <v>224</v>
      </c>
      <c r="G3508" t="s">
        <v>257</v>
      </c>
      <c r="H3508" t="s">
        <v>6229</v>
      </c>
      <c r="I3508">
        <v>8</v>
      </c>
      <c r="J3508">
        <v>20</v>
      </c>
      <c r="K3508">
        <v>256832</v>
      </c>
      <c r="L3508" t="str">
        <f>VLOOKUP(Sales_Data!C3508,Product_Master!$A:$D,2,FALSE)</f>
        <v>Jacket</v>
      </c>
      <c r="M3508">
        <f>VLOOKUP(C3508,Product_Master!$A:$D,4,FALSE)</f>
        <v>40130</v>
      </c>
      <c r="N3508" t="str">
        <f t="shared" si="108"/>
        <v>HIGH</v>
      </c>
      <c r="O3508" t="str" cm="1">
        <f t="array" ref="O3508">_xlfn.IFS(D3508="North","Zone 1",D3508="South","Zone 2",D3508="East","Zone 3",D3508="West","Zone 4")</f>
        <v>Zone 2</v>
      </c>
      <c r="P3508">
        <f t="shared" si="109"/>
        <v>25683.200000000001</v>
      </c>
      <c r="Q3508" t="str">
        <f>VLOOKUP(C3508,Product_Master!$A:$D,3,FALSE)</f>
        <v>Clothing</v>
      </c>
    </row>
    <row r="3509" spans="1:17" x14ac:dyDescent="0.3">
      <c r="A3509" t="s">
        <v>7134</v>
      </c>
      <c r="B3509" t="s">
        <v>1764</v>
      </c>
      <c r="C3509" t="s">
        <v>102</v>
      </c>
      <c r="D3509" t="s">
        <v>191</v>
      </c>
      <c r="E3509" t="s">
        <v>192</v>
      </c>
      <c r="F3509" t="s">
        <v>193</v>
      </c>
      <c r="G3509" t="s">
        <v>269</v>
      </c>
      <c r="H3509" t="s">
        <v>7135</v>
      </c>
      <c r="I3509">
        <v>1</v>
      </c>
      <c r="J3509">
        <v>20</v>
      </c>
      <c r="K3509">
        <v>58456</v>
      </c>
      <c r="L3509" t="str">
        <f>VLOOKUP(Sales_Data!C3509,Product_Master!$A:$D,2,FALSE)</f>
        <v>Tea</v>
      </c>
      <c r="M3509">
        <f>VLOOKUP(C3509,Product_Master!$A:$D,4,FALSE)</f>
        <v>73070</v>
      </c>
      <c r="N3509" t="str">
        <f t="shared" si="108"/>
        <v>HIGH</v>
      </c>
      <c r="O3509" t="str" cm="1">
        <f t="array" ref="O3509">_xlfn.IFS(D3509="North","Zone 1",D3509="South","Zone 2",D3509="East","Zone 3",D3509="West","Zone 4")</f>
        <v>Zone 1</v>
      </c>
      <c r="P3509">
        <f t="shared" si="109"/>
        <v>5845.6</v>
      </c>
      <c r="Q3509" t="str">
        <f>VLOOKUP(C3509,Product_Master!$A:$D,3,FALSE)</f>
        <v>Grocery</v>
      </c>
    </row>
    <row r="3510" spans="1:17" x14ac:dyDescent="0.3">
      <c r="A3510" t="s">
        <v>7136</v>
      </c>
      <c r="B3510" t="s">
        <v>1531</v>
      </c>
      <c r="C3510" t="s">
        <v>64</v>
      </c>
      <c r="D3510" t="s">
        <v>171</v>
      </c>
      <c r="E3510" t="s">
        <v>204</v>
      </c>
      <c r="F3510" t="s">
        <v>205</v>
      </c>
      <c r="G3510" t="s">
        <v>285</v>
      </c>
      <c r="H3510" t="s">
        <v>695</v>
      </c>
      <c r="I3510">
        <v>8</v>
      </c>
      <c r="J3510">
        <v>10</v>
      </c>
      <c r="K3510">
        <v>327528</v>
      </c>
      <c r="L3510" t="str">
        <f>VLOOKUP(Sales_Data!C3510,Product_Master!$A:$D,2,FALSE)</f>
        <v>Stool</v>
      </c>
      <c r="M3510">
        <f>VLOOKUP(C3510,Product_Master!$A:$D,4,FALSE)</f>
        <v>45490</v>
      </c>
      <c r="N3510" t="str">
        <f t="shared" si="108"/>
        <v>HIGH</v>
      </c>
      <c r="O3510" t="str" cm="1">
        <f t="array" ref="O3510">_xlfn.IFS(D3510="North","Zone 1",D3510="South","Zone 2",D3510="East","Zone 3",D3510="West","Zone 4")</f>
        <v>Zone 2</v>
      </c>
      <c r="P3510">
        <f t="shared" si="109"/>
        <v>32752.800000000003</v>
      </c>
      <c r="Q3510" t="str">
        <f>VLOOKUP(C3510,Product_Master!$A:$D,3,FALSE)</f>
        <v>Furniture</v>
      </c>
    </row>
    <row r="3511" spans="1:17" x14ac:dyDescent="0.3">
      <c r="A3511" t="s">
        <v>7137</v>
      </c>
      <c r="B3511" t="s">
        <v>1463</v>
      </c>
      <c r="C3511" t="s">
        <v>66</v>
      </c>
      <c r="D3511" t="s">
        <v>171</v>
      </c>
      <c r="E3511" t="s">
        <v>223</v>
      </c>
      <c r="F3511" t="s">
        <v>224</v>
      </c>
      <c r="G3511" t="s">
        <v>253</v>
      </c>
      <c r="H3511" t="s">
        <v>7138</v>
      </c>
      <c r="I3511">
        <v>5</v>
      </c>
      <c r="J3511">
        <v>5</v>
      </c>
      <c r="K3511">
        <v>230403</v>
      </c>
      <c r="L3511" t="str">
        <f>VLOOKUP(Sales_Data!C3511,Product_Master!$A:$D,2,FALSE)</f>
        <v>Men Shirt</v>
      </c>
      <c r="M3511">
        <f>VLOOKUP(C3511,Product_Master!$A:$D,4,FALSE)</f>
        <v>48506</v>
      </c>
      <c r="N3511" t="str">
        <f t="shared" si="108"/>
        <v>HIGH</v>
      </c>
      <c r="O3511" t="str" cm="1">
        <f t="array" ref="O3511">_xlfn.IFS(D3511="North","Zone 1",D3511="South","Zone 2",D3511="East","Zone 3",D3511="West","Zone 4")</f>
        <v>Zone 2</v>
      </c>
      <c r="P3511">
        <f t="shared" si="109"/>
        <v>23040.300000000003</v>
      </c>
      <c r="Q3511" t="str">
        <f>VLOOKUP(C3511,Product_Master!$A:$D,3,FALSE)</f>
        <v>Clothing</v>
      </c>
    </row>
    <row r="3512" spans="1:17" x14ac:dyDescent="0.3">
      <c r="A3512" t="s">
        <v>7139</v>
      </c>
      <c r="B3512" t="s">
        <v>1549</v>
      </c>
      <c r="C3512" t="s">
        <v>29</v>
      </c>
      <c r="D3512" t="s">
        <v>191</v>
      </c>
      <c r="E3512" t="s">
        <v>238</v>
      </c>
      <c r="F3512" t="s">
        <v>238</v>
      </c>
      <c r="G3512" t="s">
        <v>219</v>
      </c>
      <c r="H3512" t="s">
        <v>7140</v>
      </c>
      <c r="I3512">
        <v>2</v>
      </c>
      <c r="J3512">
        <v>0</v>
      </c>
      <c r="K3512">
        <v>31224</v>
      </c>
      <c r="L3512" t="str">
        <f>VLOOKUP(Sales_Data!C3512,Product_Master!$A:$D,2,FALSE)</f>
        <v>Bluetooth Speaker</v>
      </c>
      <c r="M3512">
        <f>VLOOKUP(C3512,Product_Master!$A:$D,4,FALSE)</f>
        <v>15612</v>
      </c>
      <c r="N3512" t="str">
        <f t="shared" si="108"/>
        <v>HIGH</v>
      </c>
      <c r="O3512" t="str" cm="1">
        <f t="array" ref="O3512">_xlfn.IFS(D3512="North","Zone 1",D3512="South","Zone 2",D3512="East","Zone 3",D3512="West","Zone 4")</f>
        <v>Zone 1</v>
      </c>
      <c r="P3512">
        <f t="shared" si="109"/>
        <v>3122.4</v>
      </c>
      <c r="Q3512" t="str">
        <f>VLOOKUP(C3512,Product_Master!$A:$D,3,FALSE)</f>
        <v>Electronics</v>
      </c>
    </row>
    <row r="3513" spans="1:17" x14ac:dyDescent="0.3">
      <c r="A3513" t="s">
        <v>7141</v>
      </c>
      <c r="B3513" t="s">
        <v>1166</v>
      </c>
      <c r="C3513" t="s">
        <v>108</v>
      </c>
      <c r="D3513" t="s">
        <v>191</v>
      </c>
      <c r="E3513" t="s">
        <v>238</v>
      </c>
      <c r="F3513" t="s">
        <v>238</v>
      </c>
      <c r="G3513" t="s">
        <v>181</v>
      </c>
      <c r="H3513" t="s">
        <v>3198</v>
      </c>
      <c r="I3513">
        <v>4</v>
      </c>
      <c r="J3513">
        <v>10</v>
      </c>
      <c r="K3513">
        <v>53146</v>
      </c>
      <c r="L3513" t="str">
        <f>VLOOKUP(Sales_Data!C3513,Product_Master!$A:$D,2,FALSE)</f>
        <v>Salt</v>
      </c>
      <c r="M3513">
        <f>VLOOKUP(C3513,Product_Master!$A:$D,4,FALSE)</f>
        <v>14763</v>
      </c>
      <c r="N3513" t="str">
        <f t="shared" si="108"/>
        <v>HIGH</v>
      </c>
      <c r="O3513" t="str" cm="1">
        <f t="array" ref="O3513">_xlfn.IFS(D3513="North","Zone 1",D3513="South","Zone 2",D3513="East","Zone 3",D3513="West","Zone 4")</f>
        <v>Zone 1</v>
      </c>
      <c r="P3513">
        <f t="shared" si="109"/>
        <v>5314.6</v>
      </c>
      <c r="Q3513" t="str">
        <f>VLOOKUP(C3513,Product_Master!$A:$D,3,FALSE)</f>
        <v>Grocery</v>
      </c>
    </row>
    <row r="3514" spans="1:17" x14ac:dyDescent="0.3">
      <c r="A3514" t="s">
        <v>7142</v>
      </c>
      <c r="B3514" t="s">
        <v>1559</v>
      </c>
      <c r="C3514" t="s">
        <v>118</v>
      </c>
      <c r="D3514" t="s">
        <v>191</v>
      </c>
      <c r="E3514" t="s">
        <v>238</v>
      </c>
      <c r="F3514" t="s">
        <v>238</v>
      </c>
      <c r="G3514" t="s">
        <v>257</v>
      </c>
      <c r="H3514" t="s">
        <v>7143</v>
      </c>
      <c r="I3514">
        <v>5</v>
      </c>
      <c r="J3514">
        <v>20</v>
      </c>
      <c r="K3514">
        <v>57660</v>
      </c>
      <c r="L3514" t="str">
        <f>VLOOKUP(Sales_Data!C3514,Product_Master!$A:$D,2,FALSE)</f>
        <v>Juice</v>
      </c>
      <c r="M3514">
        <f>VLOOKUP(C3514,Product_Master!$A:$D,4,FALSE)</f>
        <v>14415</v>
      </c>
      <c r="N3514" t="str">
        <f t="shared" si="108"/>
        <v>HIGH</v>
      </c>
      <c r="O3514" t="str" cm="1">
        <f t="array" ref="O3514">_xlfn.IFS(D3514="North","Zone 1",D3514="South","Zone 2",D3514="East","Zone 3",D3514="West","Zone 4")</f>
        <v>Zone 1</v>
      </c>
      <c r="P3514">
        <f t="shared" si="109"/>
        <v>5766</v>
      </c>
      <c r="Q3514" t="str">
        <f>VLOOKUP(C3514,Product_Master!$A:$D,3,FALSE)</f>
        <v>Grocery</v>
      </c>
    </row>
    <row r="3515" spans="1:17" x14ac:dyDescent="0.3">
      <c r="A3515" t="s">
        <v>7144</v>
      </c>
      <c r="B3515" t="s">
        <v>2045</v>
      </c>
      <c r="C3515" t="s">
        <v>102</v>
      </c>
      <c r="D3515" t="s">
        <v>178</v>
      </c>
      <c r="E3515" t="s">
        <v>179</v>
      </c>
      <c r="F3515" t="s">
        <v>180</v>
      </c>
      <c r="G3515" t="s">
        <v>174</v>
      </c>
      <c r="H3515" t="s">
        <v>7145</v>
      </c>
      <c r="I3515">
        <v>6</v>
      </c>
      <c r="J3515">
        <v>10</v>
      </c>
      <c r="K3515">
        <v>394578</v>
      </c>
      <c r="L3515" t="str">
        <f>VLOOKUP(Sales_Data!C3515,Product_Master!$A:$D,2,FALSE)</f>
        <v>Tea</v>
      </c>
      <c r="M3515">
        <f>VLOOKUP(C3515,Product_Master!$A:$D,4,FALSE)</f>
        <v>73070</v>
      </c>
      <c r="N3515" t="str">
        <f t="shared" si="108"/>
        <v>HIGH</v>
      </c>
      <c r="O3515" t="str" cm="1">
        <f t="array" ref="O3515">_xlfn.IFS(D3515="North","Zone 1",D3515="South","Zone 2",D3515="East","Zone 3",D3515="West","Zone 4")</f>
        <v>Zone 3</v>
      </c>
      <c r="P3515">
        <f t="shared" si="109"/>
        <v>39457.800000000003</v>
      </c>
      <c r="Q3515" t="str">
        <f>VLOOKUP(C3515,Product_Master!$A:$D,3,FALSE)</f>
        <v>Grocery</v>
      </c>
    </row>
    <row r="3516" spans="1:17" x14ac:dyDescent="0.3">
      <c r="A3516" t="s">
        <v>7146</v>
      </c>
      <c r="B3516" t="s">
        <v>1494</v>
      </c>
      <c r="C3516" t="s">
        <v>11</v>
      </c>
      <c r="D3516" t="s">
        <v>191</v>
      </c>
      <c r="E3516" t="s">
        <v>238</v>
      </c>
      <c r="F3516" t="s">
        <v>238</v>
      </c>
      <c r="G3516" t="s">
        <v>219</v>
      </c>
      <c r="H3516" t="s">
        <v>7147</v>
      </c>
      <c r="I3516">
        <v>2</v>
      </c>
      <c r="J3516">
        <v>20</v>
      </c>
      <c r="K3516">
        <v>47603</v>
      </c>
      <c r="L3516" t="str">
        <f>VLOOKUP(Sales_Data!C3516,Product_Master!$A:$D,2,FALSE)</f>
        <v>Lenovo Laptop</v>
      </c>
      <c r="M3516">
        <f>VLOOKUP(C3516,Product_Master!$A:$D,4,FALSE)</f>
        <v>29752</v>
      </c>
      <c r="N3516" t="str">
        <f t="shared" si="108"/>
        <v>HIGH</v>
      </c>
      <c r="O3516" t="str" cm="1">
        <f t="array" ref="O3516">_xlfn.IFS(D3516="North","Zone 1",D3516="South","Zone 2",D3516="East","Zone 3",D3516="West","Zone 4")</f>
        <v>Zone 1</v>
      </c>
      <c r="P3516">
        <f t="shared" si="109"/>
        <v>4760.3</v>
      </c>
      <c r="Q3516" t="str">
        <f>VLOOKUP(C3516,Product_Master!$A:$D,3,FALSE)</f>
        <v>Electronics</v>
      </c>
    </row>
    <row r="3517" spans="1:17" x14ac:dyDescent="0.3">
      <c r="A3517" t="s">
        <v>7148</v>
      </c>
      <c r="B3517" t="s">
        <v>747</v>
      </c>
      <c r="C3517" t="s">
        <v>66</v>
      </c>
      <c r="D3517" t="s">
        <v>178</v>
      </c>
      <c r="E3517" t="s">
        <v>179</v>
      </c>
      <c r="F3517" t="s">
        <v>180</v>
      </c>
      <c r="G3517" t="s">
        <v>206</v>
      </c>
      <c r="H3517" t="s">
        <v>7149</v>
      </c>
      <c r="I3517">
        <v>9</v>
      </c>
      <c r="J3517">
        <v>20</v>
      </c>
      <c r="K3517">
        <v>349243</v>
      </c>
      <c r="L3517" t="str">
        <f>VLOOKUP(Sales_Data!C3517,Product_Master!$A:$D,2,FALSE)</f>
        <v>Men Shirt</v>
      </c>
      <c r="M3517">
        <f>VLOOKUP(C3517,Product_Master!$A:$D,4,FALSE)</f>
        <v>48506</v>
      </c>
      <c r="N3517" t="str">
        <f t="shared" si="108"/>
        <v>HIGH</v>
      </c>
      <c r="O3517" t="str" cm="1">
        <f t="array" ref="O3517">_xlfn.IFS(D3517="North","Zone 1",D3517="South","Zone 2",D3517="East","Zone 3",D3517="West","Zone 4")</f>
        <v>Zone 3</v>
      </c>
      <c r="P3517">
        <f t="shared" si="109"/>
        <v>34924.300000000003</v>
      </c>
      <c r="Q3517" t="str">
        <f>VLOOKUP(C3517,Product_Master!$A:$D,3,FALSE)</f>
        <v>Clothing</v>
      </c>
    </row>
    <row r="3518" spans="1:17" x14ac:dyDescent="0.3">
      <c r="A3518" t="s">
        <v>7150</v>
      </c>
      <c r="B3518" t="s">
        <v>2045</v>
      </c>
      <c r="C3518" t="s">
        <v>108</v>
      </c>
      <c r="D3518" t="s">
        <v>178</v>
      </c>
      <c r="E3518" t="s">
        <v>185</v>
      </c>
      <c r="F3518" t="s">
        <v>186</v>
      </c>
      <c r="G3518" t="s">
        <v>187</v>
      </c>
      <c r="H3518" t="s">
        <v>4258</v>
      </c>
      <c r="I3518">
        <v>4</v>
      </c>
      <c r="J3518">
        <v>20</v>
      </c>
      <c r="K3518">
        <v>47241</v>
      </c>
      <c r="L3518" t="str">
        <f>VLOOKUP(Sales_Data!C3518,Product_Master!$A:$D,2,FALSE)</f>
        <v>Salt</v>
      </c>
      <c r="M3518">
        <f>VLOOKUP(C3518,Product_Master!$A:$D,4,FALSE)</f>
        <v>14763</v>
      </c>
      <c r="N3518" t="str">
        <f t="shared" si="108"/>
        <v>HIGH</v>
      </c>
      <c r="O3518" t="str" cm="1">
        <f t="array" ref="O3518">_xlfn.IFS(D3518="North","Zone 1",D3518="South","Zone 2",D3518="East","Zone 3",D3518="West","Zone 4")</f>
        <v>Zone 3</v>
      </c>
      <c r="P3518">
        <f t="shared" si="109"/>
        <v>4724.1000000000004</v>
      </c>
      <c r="Q3518" t="str">
        <f>VLOOKUP(C3518,Product_Master!$A:$D,3,FALSE)</f>
        <v>Grocery</v>
      </c>
    </row>
    <row r="3519" spans="1:17" x14ac:dyDescent="0.3">
      <c r="A3519" t="s">
        <v>7151</v>
      </c>
      <c r="B3519" t="s">
        <v>1117</v>
      </c>
      <c r="C3519" t="s">
        <v>62</v>
      </c>
      <c r="D3519" t="s">
        <v>178</v>
      </c>
      <c r="E3519" t="s">
        <v>185</v>
      </c>
      <c r="F3519" t="s">
        <v>186</v>
      </c>
      <c r="G3519" t="s">
        <v>181</v>
      </c>
      <c r="H3519" t="s">
        <v>3577</v>
      </c>
      <c r="I3519">
        <v>3</v>
      </c>
      <c r="J3519">
        <v>10</v>
      </c>
      <c r="K3519">
        <v>134114</v>
      </c>
      <c r="L3519" t="str">
        <f>VLOOKUP(Sales_Data!C3519,Product_Master!$A:$D,2,FALSE)</f>
        <v>Recliner</v>
      </c>
      <c r="M3519">
        <f>VLOOKUP(C3519,Product_Master!$A:$D,4,FALSE)</f>
        <v>49672</v>
      </c>
      <c r="N3519" t="str">
        <f t="shared" si="108"/>
        <v>HIGH</v>
      </c>
      <c r="O3519" t="str" cm="1">
        <f t="array" ref="O3519">_xlfn.IFS(D3519="North","Zone 1",D3519="South","Zone 2",D3519="East","Zone 3",D3519="West","Zone 4")</f>
        <v>Zone 3</v>
      </c>
      <c r="P3519">
        <f t="shared" si="109"/>
        <v>13411.400000000001</v>
      </c>
      <c r="Q3519" t="str">
        <f>VLOOKUP(C3519,Product_Master!$A:$D,3,FALSE)</f>
        <v>Furniture</v>
      </c>
    </row>
    <row r="3520" spans="1:17" x14ac:dyDescent="0.3">
      <c r="A3520" t="s">
        <v>7152</v>
      </c>
      <c r="B3520" t="s">
        <v>1562</v>
      </c>
      <c r="C3520" t="s">
        <v>58</v>
      </c>
      <c r="D3520" t="s">
        <v>178</v>
      </c>
      <c r="E3520" t="s">
        <v>185</v>
      </c>
      <c r="F3520" t="s">
        <v>186</v>
      </c>
      <c r="G3520" t="s">
        <v>315</v>
      </c>
      <c r="H3520" t="s">
        <v>2842</v>
      </c>
      <c r="I3520">
        <v>3</v>
      </c>
      <c r="J3520">
        <v>0</v>
      </c>
      <c r="K3520">
        <v>83100</v>
      </c>
      <c r="L3520" t="str">
        <f>VLOOKUP(Sales_Data!C3520,Product_Master!$A:$D,2,FALSE)</f>
        <v>Side Table</v>
      </c>
      <c r="M3520">
        <f>VLOOKUP(C3520,Product_Master!$A:$D,4,FALSE)</f>
        <v>27700</v>
      </c>
      <c r="N3520" t="str">
        <f t="shared" si="108"/>
        <v>HIGH</v>
      </c>
      <c r="O3520" t="str" cm="1">
        <f t="array" ref="O3520">_xlfn.IFS(D3520="North","Zone 1",D3520="South","Zone 2",D3520="East","Zone 3",D3520="West","Zone 4")</f>
        <v>Zone 3</v>
      </c>
      <c r="P3520">
        <f t="shared" si="109"/>
        <v>8310</v>
      </c>
      <c r="Q3520" t="str">
        <f>VLOOKUP(C3520,Product_Master!$A:$D,3,FALSE)</f>
        <v>Furniture</v>
      </c>
    </row>
    <row r="3521" spans="1:17" x14ac:dyDescent="0.3">
      <c r="A3521" t="s">
        <v>7153</v>
      </c>
      <c r="B3521" t="s">
        <v>1691</v>
      </c>
      <c r="C3521" t="s">
        <v>66</v>
      </c>
      <c r="D3521" t="s">
        <v>197</v>
      </c>
      <c r="E3521" t="s">
        <v>260</v>
      </c>
      <c r="F3521" t="s">
        <v>261</v>
      </c>
      <c r="G3521" t="s">
        <v>262</v>
      </c>
      <c r="H3521" t="s">
        <v>7154</v>
      </c>
      <c r="I3521">
        <v>8</v>
      </c>
      <c r="J3521">
        <v>5</v>
      </c>
      <c r="K3521">
        <v>368645</v>
      </c>
      <c r="L3521" t="str">
        <f>VLOOKUP(Sales_Data!C3521,Product_Master!$A:$D,2,FALSE)</f>
        <v>Men Shirt</v>
      </c>
      <c r="M3521">
        <f>VLOOKUP(C3521,Product_Master!$A:$D,4,FALSE)</f>
        <v>48506</v>
      </c>
      <c r="N3521" t="str">
        <f t="shared" si="108"/>
        <v>HIGH</v>
      </c>
      <c r="O3521" t="str" cm="1">
        <f t="array" ref="O3521">_xlfn.IFS(D3521="North","Zone 1",D3521="South","Zone 2",D3521="East","Zone 3",D3521="West","Zone 4")</f>
        <v>Zone 4</v>
      </c>
      <c r="P3521">
        <f t="shared" si="109"/>
        <v>36864.5</v>
      </c>
      <c r="Q3521" t="str">
        <f>VLOOKUP(C3521,Product_Master!$A:$D,3,FALSE)</f>
        <v>Clothing</v>
      </c>
    </row>
    <row r="3522" spans="1:17" x14ac:dyDescent="0.3">
      <c r="A3522" t="s">
        <v>7155</v>
      </c>
      <c r="B3522" t="s">
        <v>5133</v>
      </c>
      <c r="C3522" t="s">
        <v>124</v>
      </c>
      <c r="D3522" t="s">
        <v>171</v>
      </c>
      <c r="E3522" t="s">
        <v>172</v>
      </c>
      <c r="F3522" t="s">
        <v>173</v>
      </c>
      <c r="G3522" t="s">
        <v>253</v>
      </c>
      <c r="H3522" t="s">
        <v>7156</v>
      </c>
      <c r="I3522">
        <v>12</v>
      </c>
      <c r="J3522">
        <v>20</v>
      </c>
      <c r="K3522">
        <v>313056</v>
      </c>
      <c r="L3522" t="str">
        <f>VLOOKUP(Sales_Data!C3522,Product_Master!$A:$D,2,FALSE)</f>
        <v>Dry Fruits</v>
      </c>
      <c r="M3522">
        <f>VLOOKUP(C3522,Product_Master!$A:$D,4,FALSE)</f>
        <v>32610</v>
      </c>
      <c r="N3522" t="str">
        <f t="shared" si="108"/>
        <v>HIGH</v>
      </c>
      <c r="O3522" t="str" cm="1">
        <f t="array" ref="O3522">_xlfn.IFS(D3522="North","Zone 1",D3522="South","Zone 2",D3522="East","Zone 3",D3522="West","Zone 4")</f>
        <v>Zone 2</v>
      </c>
      <c r="P3522">
        <f t="shared" si="109"/>
        <v>31305.600000000002</v>
      </c>
      <c r="Q3522" t="str">
        <f>VLOOKUP(C3522,Product_Master!$A:$D,3,FALSE)</f>
        <v>Grocery</v>
      </c>
    </row>
    <row r="3523" spans="1:17" x14ac:dyDescent="0.3">
      <c r="A3523" t="s">
        <v>7157</v>
      </c>
      <c r="B3523" t="s">
        <v>911</v>
      </c>
      <c r="C3523" t="s">
        <v>143</v>
      </c>
      <c r="D3523" t="s">
        <v>197</v>
      </c>
      <c r="E3523" t="s">
        <v>198</v>
      </c>
      <c r="F3523" t="s">
        <v>199</v>
      </c>
      <c r="G3523" t="s">
        <v>253</v>
      </c>
      <c r="H3523" t="s">
        <v>5419</v>
      </c>
      <c r="I3523">
        <v>3</v>
      </c>
      <c r="J3523">
        <v>20</v>
      </c>
      <c r="K3523">
        <v>13543</v>
      </c>
      <c r="L3523" t="str">
        <f>VLOOKUP(Sales_Data!C3523,Product_Master!$A:$D,2,FALSE)</f>
        <v>Skipping Rope</v>
      </c>
      <c r="M3523">
        <f>VLOOKUP(C3523,Product_Master!$A:$D,4,FALSE)</f>
        <v>5643</v>
      </c>
      <c r="N3523" t="str">
        <f t="shared" ref="N3523:N3586" si="110">IF(K3523&gt;15000,"HIGH",IF(K3523&gt;=5000,"MEDIUM","LOW"))</f>
        <v>MEDIUM</v>
      </c>
      <c r="O3523" t="str" cm="1">
        <f t="array" ref="O3523">_xlfn.IFS(D3523="North","Zone 1",D3523="South","Zone 2",D3523="East","Zone 3",D3523="West","Zone 4")</f>
        <v>Zone 4</v>
      </c>
      <c r="P3523">
        <f t="shared" ref="P3523:P3586" si="111">IF(N3523="HIGH",K3523*10%,IF(N3523="MEDIUM",K3523*5%,K3523*2%))</f>
        <v>677.15000000000009</v>
      </c>
      <c r="Q3523" t="str">
        <f>VLOOKUP(C3523,Product_Master!$A:$D,3,FALSE)</f>
        <v>Sports</v>
      </c>
    </row>
    <row r="3524" spans="1:17" x14ac:dyDescent="0.3">
      <c r="A3524" t="s">
        <v>7158</v>
      </c>
      <c r="B3524" t="s">
        <v>990</v>
      </c>
      <c r="C3524" t="s">
        <v>75</v>
      </c>
      <c r="D3524" t="s">
        <v>191</v>
      </c>
      <c r="E3524" t="s">
        <v>242</v>
      </c>
      <c r="F3524" t="s">
        <v>242</v>
      </c>
      <c r="G3524" t="s">
        <v>212</v>
      </c>
      <c r="H3524" t="s">
        <v>7159</v>
      </c>
      <c r="I3524">
        <v>5</v>
      </c>
      <c r="J3524">
        <v>20</v>
      </c>
      <c r="K3524">
        <v>160520</v>
      </c>
      <c r="L3524" t="str">
        <f>VLOOKUP(Sales_Data!C3524,Product_Master!$A:$D,2,FALSE)</f>
        <v>Jacket</v>
      </c>
      <c r="M3524">
        <f>VLOOKUP(C3524,Product_Master!$A:$D,4,FALSE)</f>
        <v>40130</v>
      </c>
      <c r="N3524" t="str">
        <f t="shared" si="110"/>
        <v>HIGH</v>
      </c>
      <c r="O3524" t="str" cm="1">
        <f t="array" ref="O3524">_xlfn.IFS(D3524="North","Zone 1",D3524="South","Zone 2",D3524="East","Zone 3",D3524="West","Zone 4")</f>
        <v>Zone 1</v>
      </c>
      <c r="P3524">
        <f t="shared" si="111"/>
        <v>16052</v>
      </c>
      <c r="Q3524" t="str">
        <f>VLOOKUP(C3524,Product_Master!$A:$D,3,FALSE)</f>
        <v>Clothing</v>
      </c>
    </row>
    <row r="3525" spans="1:17" x14ac:dyDescent="0.3">
      <c r="A3525" t="s">
        <v>7160</v>
      </c>
      <c r="B3525" t="s">
        <v>2744</v>
      </c>
      <c r="C3525" t="s">
        <v>44</v>
      </c>
      <c r="D3525" t="s">
        <v>178</v>
      </c>
      <c r="E3525" t="s">
        <v>185</v>
      </c>
      <c r="F3525" t="s">
        <v>186</v>
      </c>
      <c r="G3525" t="s">
        <v>219</v>
      </c>
      <c r="H3525" t="s">
        <v>7161</v>
      </c>
      <c r="I3525">
        <v>12</v>
      </c>
      <c r="J3525">
        <v>15</v>
      </c>
      <c r="K3525">
        <v>765091</v>
      </c>
      <c r="L3525" t="str">
        <f>VLOOKUP(Sales_Data!C3525,Product_Master!$A:$D,2,FALSE)</f>
        <v>Bookshelf</v>
      </c>
      <c r="M3525">
        <f>VLOOKUP(C3525,Product_Master!$A:$D,4,FALSE)</f>
        <v>75009</v>
      </c>
      <c r="N3525" t="str">
        <f t="shared" si="110"/>
        <v>HIGH</v>
      </c>
      <c r="O3525" t="str" cm="1">
        <f t="array" ref="O3525">_xlfn.IFS(D3525="North","Zone 1",D3525="South","Zone 2",D3525="East","Zone 3",D3525="West","Zone 4")</f>
        <v>Zone 3</v>
      </c>
      <c r="P3525">
        <f t="shared" si="111"/>
        <v>76509.100000000006</v>
      </c>
      <c r="Q3525" t="str">
        <f>VLOOKUP(C3525,Product_Master!$A:$D,3,FALSE)</f>
        <v>Furniture</v>
      </c>
    </row>
    <row r="3526" spans="1:17" x14ac:dyDescent="0.3">
      <c r="A3526" t="s">
        <v>7162</v>
      </c>
      <c r="B3526" t="s">
        <v>4471</v>
      </c>
      <c r="C3526" t="s">
        <v>108</v>
      </c>
      <c r="D3526" t="s">
        <v>191</v>
      </c>
      <c r="E3526" t="s">
        <v>242</v>
      </c>
      <c r="F3526" t="s">
        <v>242</v>
      </c>
      <c r="G3526" t="s">
        <v>253</v>
      </c>
      <c r="H3526" t="s">
        <v>7163</v>
      </c>
      <c r="I3526">
        <v>1</v>
      </c>
      <c r="J3526">
        <v>10</v>
      </c>
      <c r="K3526">
        <v>13286</v>
      </c>
      <c r="L3526" t="str">
        <f>VLOOKUP(Sales_Data!C3526,Product_Master!$A:$D,2,FALSE)</f>
        <v>Salt</v>
      </c>
      <c r="M3526">
        <f>VLOOKUP(C3526,Product_Master!$A:$D,4,FALSE)</f>
        <v>14763</v>
      </c>
      <c r="N3526" t="str">
        <f t="shared" si="110"/>
        <v>MEDIUM</v>
      </c>
      <c r="O3526" t="str" cm="1">
        <f t="array" ref="O3526">_xlfn.IFS(D3526="North","Zone 1",D3526="South","Zone 2",D3526="East","Zone 3",D3526="West","Zone 4")</f>
        <v>Zone 1</v>
      </c>
      <c r="P3526">
        <f t="shared" si="111"/>
        <v>664.30000000000007</v>
      </c>
      <c r="Q3526" t="str">
        <f>VLOOKUP(C3526,Product_Master!$A:$D,3,FALSE)</f>
        <v>Grocery</v>
      </c>
    </row>
    <row r="3527" spans="1:17" x14ac:dyDescent="0.3">
      <c r="A3527" t="s">
        <v>7164</v>
      </c>
      <c r="B3527" t="s">
        <v>2771</v>
      </c>
      <c r="C3527" t="s">
        <v>21</v>
      </c>
      <c r="D3527" t="s">
        <v>178</v>
      </c>
      <c r="E3527" t="s">
        <v>310</v>
      </c>
      <c r="F3527" t="s">
        <v>311</v>
      </c>
      <c r="G3527" t="s">
        <v>219</v>
      </c>
      <c r="H3527" t="s">
        <v>7165</v>
      </c>
      <c r="I3527">
        <v>9</v>
      </c>
      <c r="J3527">
        <v>10</v>
      </c>
      <c r="K3527">
        <v>393141</v>
      </c>
      <c r="L3527" t="str">
        <f>VLOOKUP(Sales_Data!C3527,Product_Master!$A:$D,2,FALSE)</f>
        <v>Air Conditioner</v>
      </c>
      <c r="M3527">
        <f>VLOOKUP(C3527,Product_Master!$A:$D,4,FALSE)</f>
        <v>48536</v>
      </c>
      <c r="N3527" t="str">
        <f t="shared" si="110"/>
        <v>HIGH</v>
      </c>
      <c r="O3527" t="str" cm="1">
        <f t="array" ref="O3527">_xlfn.IFS(D3527="North","Zone 1",D3527="South","Zone 2",D3527="East","Zone 3",D3527="West","Zone 4")</f>
        <v>Zone 3</v>
      </c>
      <c r="P3527">
        <f t="shared" si="111"/>
        <v>39314.100000000006</v>
      </c>
      <c r="Q3527" t="str">
        <f>VLOOKUP(C3527,Product_Master!$A:$D,3,FALSE)</f>
        <v>Electronics</v>
      </c>
    </row>
    <row r="3528" spans="1:17" x14ac:dyDescent="0.3">
      <c r="A3528" t="s">
        <v>7166</v>
      </c>
      <c r="B3528" t="s">
        <v>2452</v>
      </c>
      <c r="C3528" t="s">
        <v>79</v>
      </c>
      <c r="D3528" t="s">
        <v>197</v>
      </c>
      <c r="E3528" t="s">
        <v>260</v>
      </c>
      <c r="F3528" t="s">
        <v>261</v>
      </c>
      <c r="G3528" t="s">
        <v>219</v>
      </c>
      <c r="H3528" t="s">
        <v>7167</v>
      </c>
      <c r="I3528">
        <v>6</v>
      </c>
      <c r="J3528">
        <v>10</v>
      </c>
      <c r="K3528">
        <v>22161</v>
      </c>
      <c r="L3528" t="str">
        <f>VLOOKUP(Sales_Data!C3528,Product_Master!$A:$D,2,FALSE)</f>
        <v>Formal Shirt</v>
      </c>
      <c r="M3528">
        <f>VLOOKUP(C3528,Product_Master!$A:$D,4,FALSE)</f>
        <v>4104</v>
      </c>
      <c r="N3528" t="str">
        <f t="shared" si="110"/>
        <v>HIGH</v>
      </c>
      <c r="O3528" t="str" cm="1">
        <f t="array" ref="O3528">_xlfn.IFS(D3528="North","Zone 1",D3528="South","Zone 2",D3528="East","Zone 3",D3528="West","Zone 4")</f>
        <v>Zone 4</v>
      </c>
      <c r="P3528">
        <f t="shared" si="111"/>
        <v>2216.1</v>
      </c>
      <c r="Q3528" t="str">
        <f>VLOOKUP(C3528,Product_Master!$A:$D,3,FALSE)</f>
        <v>Clothing</v>
      </c>
    </row>
    <row r="3529" spans="1:17" x14ac:dyDescent="0.3">
      <c r="A3529" t="s">
        <v>7168</v>
      </c>
      <c r="B3529" t="s">
        <v>1695</v>
      </c>
      <c r="C3529" t="s">
        <v>145</v>
      </c>
      <c r="D3529" t="s">
        <v>178</v>
      </c>
      <c r="E3529" t="s">
        <v>179</v>
      </c>
      <c r="F3529" t="s">
        <v>180</v>
      </c>
      <c r="G3529" t="s">
        <v>187</v>
      </c>
      <c r="H3529" t="s">
        <v>7169</v>
      </c>
      <c r="I3529">
        <v>9</v>
      </c>
      <c r="J3529">
        <v>20</v>
      </c>
      <c r="K3529">
        <v>127843</v>
      </c>
      <c r="L3529" t="str">
        <f>VLOOKUP(Sales_Data!C3529,Product_Master!$A:$D,2,FALSE)</f>
        <v>Badminton Racket</v>
      </c>
      <c r="M3529">
        <f>VLOOKUP(C3529,Product_Master!$A:$D,4,FALSE)</f>
        <v>17756</v>
      </c>
      <c r="N3529" t="str">
        <f t="shared" si="110"/>
        <v>HIGH</v>
      </c>
      <c r="O3529" t="str" cm="1">
        <f t="array" ref="O3529">_xlfn.IFS(D3529="North","Zone 1",D3529="South","Zone 2",D3529="East","Zone 3",D3529="West","Zone 4")</f>
        <v>Zone 3</v>
      </c>
      <c r="P3529">
        <f t="shared" si="111"/>
        <v>12784.300000000001</v>
      </c>
      <c r="Q3529" t="str">
        <f>VLOOKUP(C3529,Product_Master!$A:$D,3,FALSE)</f>
        <v>Sports</v>
      </c>
    </row>
    <row r="3530" spans="1:17" x14ac:dyDescent="0.3">
      <c r="A3530" t="s">
        <v>7170</v>
      </c>
      <c r="B3530" t="s">
        <v>407</v>
      </c>
      <c r="C3530" t="s">
        <v>42</v>
      </c>
      <c r="D3530" t="s">
        <v>178</v>
      </c>
      <c r="E3530" t="s">
        <v>310</v>
      </c>
      <c r="F3530" t="s">
        <v>311</v>
      </c>
      <c r="G3530" t="s">
        <v>315</v>
      </c>
      <c r="H3530" t="s">
        <v>7171</v>
      </c>
      <c r="I3530">
        <v>3</v>
      </c>
      <c r="J3530">
        <v>5</v>
      </c>
      <c r="K3530">
        <v>53893</v>
      </c>
      <c r="L3530" t="str">
        <f>VLOOKUP(Sales_Data!C3530,Product_Master!$A:$D,2,FALSE)</f>
        <v>Coffee Table</v>
      </c>
      <c r="M3530">
        <f>VLOOKUP(C3530,Product_Master!$A:$D,4,FALSE)</f>
        <v>18910</v>
      </c>
      <c r="N3530" t="str">
        <f t="shared" si="110"/>
        <v>HIGH</v>
      </c>
      <c r="O3530" t="str" cm="1">
        <f t="array" ref="O3530">_xlfn.IFS(D3530="North","Zone 1",D3530="South","Zone 2",D3530="East","Zone 3",D3530="West","Zone 4")</f>
        <v>Zone 3</v>
      </c>
      <c r="P3530">
        <f t="shared" si="111"/>
        <v>5389.3</v>
      </c>
      <c r="Q3530" t="str">
        <f>VLOOKUP(C3530,Product_Master!$A:$D,3,FALSE)</f>
        <v>Furniture</v>
      </c>
    </row>
    <row r="3531" spans="1:17" x14ac:dyDescent="0.3">
      <c r="A3531" t="s">
        <v>7172</v>
      </c>
      <c r="B3531" t="s">
        <v>691</v>
      </c>
      <c r="C3531" t="s">
        <v>62</v>
      </c>
      <c r="D3531" t="s">
        <v>178</v>
      </c>
      <c r="E3531" t="s">
        <v>310</v>
      </c>
      <c r="F3531" t="s">
        <v>311</v>
      </c>
      <c r="G3531" t="s">
        <v>262</v>
      </c>
      <c r="H3531" t="s">
        <v>7173</v>
      </c>
      <c r="I3531">
        <v>9</v>
      </c>
      <c r="J3531">
        <v>5</v>
      </c>
      <c r="K3531">
        <v>424695</v>
      </c>
      <c r="L3531" t="str">
        <f>VLOOKUP(Sales_Data!C3531,Product_Master!$A:$D,2,FALSE)</f>
        <v>Recliner</v>
      </c>
      <c r="M3531">
        <f>VLOOKUP(C3531,Product_Master!$A:$D,4,FALSE)</f>
        <v>49672</v>
      </c>
      <c r="N3531" t="str">
        <f t="shared" si="110"/>
        <v>HIGH</v>
      </c>
      <c r="O3531" t="str" cm="1">
        <f t="array" ref="O3531">_xlfn.IFS(D3531="North","Zone 1",D3531="South","Zone 2",D3531="East","Zone 3",D3531="West","Zone 4")</f>
        <v>Zone 3</v>
      </c>
      <c r="P3531">
        <f t="shared" si="111"/>
        <v>42469.5</v>
      </c>
      <c r="Q3531" t="str">
        <f>VLOOKUP(C3531,Product_Master!$A:$D,3,FALSE)</f>
        <v>Furniture</v>
      </c>
    </row>
    <row r="3532" spans="1:17" x14ac:dyDescent="0.3">
      <c r="A3532" t="s">
        <v>7174</v>
      </c>
      <c r="B3532" t="s">
        <v>1862</v>
      </c>
      <c r="C3532" t="s">
        <v>126</v>
      </c>
      <c r="D3532" t="s">
        <v>178</v>
      </c>
      <c r="E3532" t="s">
        <v>179</v>
      </c>
      <c r="F3532" t="s">
        <v>180</v>
      </c>
      <c r="G3532" t="s">
        <v>243</v>
      </c>
      <c r="H3532" t="s">
        <v>7175</v>
      </c>
      <c r="I3532">
        <v>4</v>
      </c>
      <c r="J3532">
        <v>5</v>
      </c>
      <c r="K3532">
        <v>15656</v>
      </c>
      <c r="L3532" t="str">
        <f>VLOOKUP(Sales_Data!C3532,Product_Master!$A:$D,2,FALSE)</f>
        <v>Honey</v>
      </c>
      <c r="M3532">
        <f>VLOOKUP(C3532,Product_Master!$A:$D,4,FALSE)</f>
        <v>4120</v>
      </c>
      <c r="N3532" t="str">
        <f t="shared" si="110"/>
        <v>HIGH</v>
      </c>
      <c r="O3532" t="str" cm="1">
        <f t="array" ref="O3532">_xlfn.IFS(D3532="North","Zone 1",D3532="South","Zone 2",D3532="East","Zone 3",D3532="West","Zone 4")</f>
        <v>Zone 3</v>
      </c>
      <c r="P3532">
        <f t="shared" si="111"/>
        <v>1565.6000000000001</v>
      </c>
      <c r="Q3532" t="str">
        <f>VLOOKUP(C3532,Product_Master!$A:$D,3,FALSE)</f>
        <v>Grocery</v>
      </c>
    </row>
    <row r="3533" spans="1:17" x14ac:dyDescent="0.3">
      <c r="A3533" t="s">
        <v>7176</v>
      </c>
      <c r="B3533" t="s">
        <v>1331</v>
      </c>
      <c r="C3533" t="s">
        <v>13</v>
      </c>
      <c r="D3533" t="s">
        <v>197</v>
      </c>
      <c r="E3533" t="s">
        <v>198</v>
      </c>
      <c r="F3533" t="s">
        <v>199</v>
      </c>
      <c r="G3533" t="s">
        <v>219</v>
      </c>
      <c r="H3533" t="s">
        <v>7177</v>
      </c>
      <c r="I3533">
        <v>12</v>
      </c>
      <c r="J3533">
        <v>0</v>
      </c>
      <c r="K3533">
        <v>320544</v>
      </c>
      <c r="L3533" t="str">
        <f>VLOOKUP(Sales_Data!C3533,Product_Master!$A:$D,2,FALSE)</f>
        <v>iPhone</v>
      </c>
      <c r="M3533">
        <f>VLOOKUP(C3533,Product_Master!$A:$D,4,FALSE)</f>
        <v>26712</v>
      </c>
      <c r="N3533" t="str">
        <f t="shared" si="110"/>
        <v>HIGH</v>
      </c>
      <c r="O3533" t="str" cm="1">
        <f t="array" ref="O3533">_xlfn.IFS(D3533="North","Zone 1",D3533="South","Zone 2",D3533="East","Zone 3",D3533="West","Zone 4")</f>
        <v>Zone 4</v>
      </c>
      <c r="P3533">
        <f t="shared" si="111"/>
        <v>32054.400000000001</v>
      </c>
      <c r="Q3533" t="str">
        <f>VLOOKUP(C3533,Product_Master!$A:$D,3,FALSE)</f>
        <v>Electronics</v>
      </c>
    </row>
    <row r="3534" spans="1:17" x14ac:dyDescent="0.3">
      <c r="A3534" t="s">
        <v>7178</v>
      </c>
      <c r="B3534" t="s">
        <v>2756</v>
      </c>
      <c r="C3534" t="s">
        <v>110</v>
      </c>
      <c r="D3534" t="s">
        <v>171</v>
      </c>
      <c r="E3534" t="s">
        <v>172</v>
      </c>
      <c r="F3534" t="s">
        <v>173</v>
      </c>
      <c r="G3534" t="s">
        <v>181</v>
      </c>
      <c r="H3534" t="s">
        <v>2975</v>
      </c>
      <c r="I3534">
        <v>12</v>
      </c>
      <c r="J3534">
        <v>5</v>
      </c>
      <c r="K3534">
        <v>321582</v>
      </c>
      <c r="L3534" t="str">
        <f>VLOOKUP(Sales_Data!C3534,Product_Master!$A:$D,2,FALSE)</f>
        <v>Spices</v>
      </c>
      <c r="M3534">
        <f>VLOOKUP(C3534,Product_Master!$A:$D,4,FALSE)</f>
        <v>28209</v>
      </c>
      <c r="N3534" t="str">
        <f t="shared" si="110"/>
        <v>HIGH</v>
      </c>
      <c r="O3534" t="str" cm="1">
        <f t="array" ref="O3534">_xlfn.IFS(D3534="North","Zone 1",D3534="South","Zone 2",D3534="East","Zone 3",D3534="West","Zone 4")</f>
        <v>Zone 2</v>
      </c>
      <c r="P3534">
        <f t="shared" si="111"/>
        <v>32158.2</v>
      </c>
      <c r="Q3534" t="str">
        <f>VLOOKUP(C3534,Product_Master!$A:$D,3,FALSE)</f>
        <v>Grocery</v>
      </c>
    </row>
    <row r="3535" spans="1:17" x14ac:dyDescent="0.3">
      <c r="A3535" t="s">
        <v>7179</v>
      </c>
      <c r="B3535" t="s">
        <v>1199</v>
      </c>
      <c r="C3535" t="s">
        <v>157</v>
      </c>
      <c r="D3535" t="s">
        <v>197</v>
      </c>
      <c r="E3535" t="s">
        <v>198</v>
      </c>
      <c r="F3535" t="s">
        <v>199</v>
      </c>
      <c r="G3535" t="s">
        <v>219</v>
      </c>
      <c r="H3535" t="s">
        <v>7180</v>
      </c>
      <c r="I3535">
        <v>7</v>
      </c>
      <c r="J3535">
        <v>15</v>
      </c>
      <c r="K3535">
        <v>232115</v>
      </c>
      <c r="L3535" t="str">
        <f>VLOOKUP(Sales_Data!C3535,Product_Master!$A:$D,2,FALSE)</f>
        <v>Sports Bag</v>
      </c>
      <c r="M3535">
        <f>VLOOKUP(C3535,Product_Master!$A:$D,4,FALSE)</f>
        <v>39011</v>
      </c>
      <c r="N3535" t="str">
        <f t="shared" si="110"/>
        <v>HIGH</v>
      </c>
      <c r="O3535" t="str" cm="1">
        <f t="array" ref="O3535">_xlfn.IFS(D3535="North","Zone 1",D3535="South","Zone 2",D3535="East","Zone 3",D3535="West","Zone 4")</f>
        <v>Zone 4</v>
      </c>
      <c r="P3535">
        <f t="shared" si="111"/>
        <v>23211.5</v>
      </c>
      <c r="Q3535" t="str">
        <f>VLOOKUP(C3535,Product_Master!$A:$D,3,FALSE)</f>
        <v>Sports</v>
      </c>
    </row>
    <row r="3536" spans="1:17" x14ac:dyDescent="0.3">
      <c r="A3536" t="s">
        <v>7181</v>
      </c>
      <c r="B3536" t="s">
        <v>4696</v>
      </c>
      <c r="C3536" t="s">
        <v>31</v>
      </c>
      <c r="D3536" t="s">
        <v>171</v>
      </c>
      <c r="E3536" t="s">
        <v>172</v>
      </c>
      <c r="F3536" t="s">
        <v>173</v>
      </c>
      <c r="G3536" t="s">
        <v>212</v>
      </c>
      <c r="H3536" t="s">
        <v>235</v>
      </c>
      <c r="I3536">
        <v>2</v>
      </c>
      <c r="J3536">
        <v>20</v>
      </c>
      <c r="K3536">
        <v>61737</v>
      </c>
      <c r="L3536" t="str">
        <f>VLOOKUP(Sales_Data!C3536,Product_Master!$A:$D,2,FALSE)</f>
        <v>Smart Watch</v>
      </c>
      <c r="M3536">
        <f>VLOOKUP(C3536,Product_Master!$A:$D,4,FALSE)</f>
        <v>38586</v>
      </c>
      <c r="N3536" t="str">
        <f t="shared" si="110"/>
        <v>HIGH</v>
      </c>
      <c r="O3536" t="str" cm="1">
        <f t="array" ref="O3536">_xlfn.IFS(D3536="North","Zone 1",D3536="South","Zone 2",D3536="East","Zone 3",D3536="West","Zone 4")</f>
        <v>Zone 2</v>
      </c>
      <c r="P3536">
        <f t="shared" si="111"/>
        <v>6173.7000000000007</v>
      </c>
      <c r="Q3536" t="str">
        <f>VLOOKUP(C3536,Product_Master!$A:$D,3,FALSE)</f>
        <v>Electronics</v>
      </c>
    </row>
    <row r="3537" spans="1:17" x14ac:dyDescent="0.3">
      <c r="A3537" t="s">
        <v>7182</v>
      </c>
      <c r="B3537" t="s">
        <v>619</v>
      </c>
      <c r="C3537" t="s">
        <v>62</v>
      </c>
      <c r="D3537" t="s">
        <v>197</v>
      </c>
      <c r="E3537" t="s">
        <v>210</v>
      </c>
      <c r="F3537" t="s">
        <v>211</v>
      </c>
      <c r="G3537" t="s">
        <v>228</v>
      </c>
      <c r="H3537" t="s">
        <v>7183</v>
      </c>
      <c r="I3537">
        <v>9</v>
      </c>
      <c r="J3537">
        <v>5</v>
      </c>
      <c r="K3537">
        <v>424695</v>
      </c>
      <c r="L3537" t="str">
        <f>VLOOKUP(Sales_Data!C3537,Product_Master!$A:$D,2,FALSE)</f>
        <v>Recliner</v>
      </c>
      <c r="M3537">
        <f>VLOOKUP(C3537,Product_Master!$A:$D,4,FALSE)</f>
        <v>49672</v>
      </c>
      <c r="N3537" t="str">
        <f t="shared" si="110"/>
        <v>HIGH</v>
      </c>
      <c r="O3537" t="str" cm="1">
        <f t="array" ref="O3537">_xlfn.IFS(D3537="North","Zone 1",D3537="South","Zone 2",D3537="East","Zone 3",D3537="West","Zone 4")</f>
        <v>Zone 4</v>
      </c>
      <c r="P3537">
        <f t="shared" si="111"/>
        <v>42469.5</v>
      </c>
      <c r="Q3537" t="str">
        <f>VLOOKUP(C3537,Product_Master!$A:$D,3,FALSE)</f>
        <v>Furniture</v>
      </c>
    </row>
    <row r="3538" spans="1:17" x14ac:dyDescent="0.3">
      <c r="A3538" t="s">
        <v>7184</v>
      </c>
      <c r="B3538" t="s">
        <v>1847</v>
      </c>
      <c r="C3538" t="s">
        <v>21</v>
      </c>
      <c r="D3538" t="s">
        <v>197</v>
      </c>
      <c r="E3538" t="s">
        <v>210</v>
      </c>
      <c r="F3538" t="s">
        <v>211</v>
      </c>
      <c r="G3538" t="s">
        <v>200</v>
      </c>
      <c r="H3538" t="s">
        <v>4300</v>
      </c>
      <c r="I3538">
        <v>9</v>
      </c>
      <c r="J3538">
        <v>10</v>
      </c>
      <c r="K3538">
        <v>393141</v>
      </c>
      <c r="L3538" t="str">
        <f>VLOOKUP(Sales_Data!C3538,Product_Master!$A:$D,2,FALSE)</f>
        <v>Air Conditioner</v>
      </c>
      <c r="M3538">
        <f>VLOOKUP(C3538,Product_Master!$A:$D,4,FALSE)</f>
        <v>48536</v>
      </c>
      <c r="N3538" t="str">
        <f t="shared" si="110"/>
        <v>HIGH</v>
      </c>
      <c r="O3538" t="str" cm="1">
        <f t="array" ref="O3538">_xlfn.IFS(D3538="North","Zone 1",D3538="South","Zone 2",D3538="East","Zone 3",D3538="West","Zone 4")</f>
        <v>Zone 4</v>
      </c>
      <c r="P3538">
        <f t="shared" si="111"/>
        <v>39314.100000000006</v>
      </c>
      <c r="Q3538" t="str">
        <f>VLOOKUP(C3538,Product_Master!$A:$D,3,FALSE)</f>
        <v>Electronics</v>
      </c>
    </row>
    <row r="3539" spans="1:17" x14ac:dyDescent="0.3">
      <c r="A3539" t="s">
        <v>7185</v>
      </c>
      <c r="B3539" t="s">
        <v>2641</v>
      </c>
      <c r="C3539" t="s">
        <v>120</v>
      </c>
      <c r="D3539" t="s">
        <v>171</v>
      </c>
      <c r="E3539" t="s">
        <v>172</v>
      </c>
      <c r="F3539" t="s">
        <v>173</v>
      </c>
      <c r="G3539" t="s">
        <v>206</v>
      </c>
      <c r="H3539" t="s">
        <v>7186</v>
      </c>
      <c r="I3539">
        <v>11</v>
      </c>
      <c r="J3539">
        <v>20</v>
      </c>
      <c r="K3539">
        <v>271664</v>
      </c>
      <c r="L3539" t="str">
        <f>VLOOKUP(Sales_Data!C3539,Product_Master!$A:$D,2,FALSE)</f>
        <v>Soft Drink</v>
      </c>
      <c r="M3539">
        <f>VLOOKUP(C3539,Product_Master!$A:$D,4,FALSE)</f>
        <v>30871</v>
      </c>
      <c r="N3539" t="str">
        <f t="shared" si="110"/>
        <v>HIGH</v>
      </c>
      <c r="O3539" t="str" cm="1">
        <f t="array" ref="O3539">_xlfn.IFS(D3539="North","Zone 1",D3539="South","Zone 2",D3539="East","Zone 3",D3539="West","Zone 4")</f>
        <v>Zone 2</v>
      </c>
      <c r="P3539">
        <f t="shared" si="111"/>
        <v>27166.400000000001</v>
      </c>
      <c r="Q3539" t="str">
        <f>VLOOKUP(C3539,Product_Master!$A:$D,3,FALSE)</f>
        <v>Grocery</v>
      </c>
    </row>
    <row r="3540" spans="1:17" x14ac:dyDescent="0.3">
      <c r="A3540" t="s">
        <v>7187</v>
      </c>
      <c r="B3540" t="s">
        <v>699</v>
      </c>
      <c r="C3540" t="s">
        <v>42</v>
      </c>
      <c r="D3540" t="s">
        <v>191</v>
      </c>
      <c r="E3540" t="s">
        <v>242</v>
      </c>
      <c r="F3540" t="s">
        <v>242</v>
      </c>
      <c r="G3540" t="s">
        <v>206</v>
      </c>
      <c r="H3540" t="s">
        <v>414</v>
      </c>
      <c r="I3540">
        <v>1</v>
      </c>
      <c r="J3540">
        <v>5</v>
      </c>
      <c r="K3540">
        <v>17964</v>
      </c>
      <c r="L3540" t="str">
        <f>VLOOKUP(Sales_Data!C3540,Product_Master!$A:$D,2,FALSE)</f>
        <v>Coffee Table</v>
      </c>
      <c r="M3540">
        <f>VLOOKUP(C3540,Product_Master!$A:$D,4,FALSE)</f>
        <v>18910</v>
      </c>
      <c r="N3540" t="str">
        <f t="shared" si="110"/>
        <v>HIGH</v>
      </c>
      <c r="O3540" t="str" cm="1">
        <f t="array" ref="O3540">_xlfn.IFS(D3540="North","Zone 1",D3540="South","Zone 2",D3540="East","Zone 3",D3540="West","Zone 4")</f>
        <v>Zone 1</v>
      </c>
      <c r="P3540">
        <f t="shared" si="111"/>
        <v>1796.4</v>
      </c>
      <c r="Q3540" t="str">
        <f>VLOOKUP(C3540,Product_Master!$A:$D,3,FALSE)</f>
        <v>Furniture</v>
      </c>
    </row>
    <row r="3541" spans="1:17" x14ac:dyDescent="0.3">
      <c r="A3541" t="s">
        <v>7188</v>
      </c>
      <c r="B3541" t="s">
        <v>1109</v>
      </c>
      <c r="C3541" t="s">
        <v>128</v>
      </c>
      <c r="D3541" t="s">
        <v>197</v>
      </c>
      <c r="E3541" t="s">
        <v>198</v>
      </c>
      <c r="F3541" t="s">
        <v>199</v>
      </c>
      <c r="G3541" t="s">
        <v>200</v>
      </c>
      <c r="H3541" t="s">
        <v>7189</v>
      </c>
      <c r="I3541">
        <v>9</v>
      </c>
      <c r="J3541">
        <v>5</v>
      </c>
      <c r="K3541">
        <v>502893</v>
      </c>
      <c r="L3541" t="str">
        <f>VLOOKUP(Sales_Data!C3541,Product_Master!$A:$D,2,FALSE)</f>
        <v>Cricket Bat</v>
      </c>
      <c r="M3541">
        <f>VLOOKUP(C3541,Product_Master!$A:$D,4,FALSE)</f>
        <v>58818</v>
      </c>
      <c r="N3541" t="str">
        <f t="shared" si="110"/>
        <v>HIGH</v>
      </c>
      <c r="O3541" t="str" cm="1">
        <f t="array" ref="O3541">_xlfn.IFS(D3541="North","Zone 1",D3541="South","Zone 2",D3541="East","Zone 3",D3541="West","Zone 4")</f>
        <v>Zone 4</v>
      </c>
      <c r="P3541">
        <f t="shared" si="111"/>
        <v>50289.3</v>
      </c>
      <c r="Q3541" t="str">
        <f>VLOOKUP(C3541,Product_Master!$A:$D,3,FALSE)</f>
        <v>Sports</v>
      </c>
    </row>
    <row r="3542" spans="1:17" x14ac:dyDescent="0.3">
      <c r="A3542" t="s">
        <v>7190</v>
      </c>
      <c r="B3542" t="s">
        <v>2382</v>
      </c>
      <c r="C3542" t="s">
        <v>62</v>
      </c>
      <c r="D3542" t="s">
        <v>191</v>
      </c>
      <c r="E3542" t="s">
        <v>238</v>
      </c>
      <c r="F3542" t="s">
        <v>238</v>
      </c>
      <c r="G3542" t="s">
        <v>181</v>
      </c>
      <c r="H3542" t="s">
        <v>7191</v>
      </c>
      <c r="I3542">
        <v>10</v>
      </c>
      <c r="J3542">
        <v>5</v>
      </c>
      <c r="K3542">
        <v>471884</v>
      </c>
      <c r="L3542" t="str">
        <f>VLOOKUP(Sales_Data!C3542,Product_Master!$A:$D,2,FALSE)</f>
        <v>Recliner</v>
      </c>
      <c r="M3542">
        <f>VLOOKUP(C3542,Product_Master!$A:$D,4,FALSE)</f>
        <v>49672</v>
      </c>
      <c r="N3542" t="str">
        <f t="shared" si="110"/>
        <v>HIGH</v>
      </c>
      <c r="O3542" t="str" cm="1">
        <f t="array" ref="O3542">_xlfn.IFS(D3542="North","Zone 1",D3542="South","Zone 2",D3542="East","Zone 3",D3542="West","Zone 4")</f>
        <v>Zone 1</v>
      </c>
      <c r="P3542">
        <f t="shared" si="111"/>
        <v>47188.4</v>
      </c>
      <c r="Q3542" t="str">
        <f>VLOOKUP(C3542,Product_Master!$A:$D,3,FALSE)</f>
        <v>Furniture</v>
      </c>
    </row>
    <row r="3543" spans="1:17" x14ac:dyDescent="0.3">
      <c r="A3543" t="s">
        <v>7192</v>
      </c>
      <c r="B3543" t="s">
        <v>1338</v>
      </c>
      <c r="C3543" t="s">
        <v>50</v>
      </c>
      <c r="D3543" t="s">
        <v>171</v>
      </c>
      <c r="E3543" t="s">
        <v>204</v>
      </c>
      <c r="F3543" t="s">
        <v>205</v>
      </c>
      <c r="G3543" t="s">
        <v>262</v>
      </c>
      <c r="H3543" t="s">
        <v>7193</v>
      </c>
      <c r="I3543">
        <v>8</v>
      </c>
      <c r="J3543">
        <v>20</v>
      </c>
      <c r="K3543">
        <v>364300</v>
      </c>
      <c r="L3543" t="str">
        <f>VLOOKUP(Sales_Data!C3543,Product_Master!$A:$D,2,FALSE)</f>
        <v>Sofa</v>
      </c>
      <c r="M3543">
        <f>VLOOKUP(C3543,Product_Master!$A:$D,4,FALSE)</f>
        <v>56922</v>
      </c>
      <c r="N3543" t="str">
        <f t="shared" si="110"/>
        <v>HIGH</v>
      </c>
      <c r="O3543" t="str" cm="1">
        <f t="array" ref="O3543">_xlfn.IFS(D3543="North","Zone 1",D3543="South","Zone 2",D3543="East","Zone 3",D3543="West","Zone 4")</f>
        <v>Zone 2</v>
      </c>
      <c r="P3543">
        <f t="shared" si="111"/>
        <v>36430</v>
      </c>
      <c r="Q3543" t="str">
        <f>VLOOKUP(C3543,Product_Master!$A:$D,3,FALSE)</f>
        <v>Furniture</v>
      </c>
    </row>
    <row r="3544" spans="1:17" x14ac:dyDescent="0.3">
      <c r="A3544" t="s">
        <v>7194</v>
      </c>
      <c r="B3544" t="s">
        <v>339</v>
      </c>
      <c r="C3544" t="s">
        <v>122</v>
      </c>
      <c r="D3544" t="s">
        <v>178</v>
      </c>
      <c r="E3544" t="s">
        <v>185</v>
      </c>
      <c r="F3544" t="s">
        <v>186</v>
      </c>
      <c r="G3544" t="s">
        <v>257</v>
      </c>
      <c r="H3544" t="s">
        <v>6353</v>
      </c>
      <c r="I3544">
        <v>10</v>
      </c>
      <c r="J3544">
        <v>10</v>
      </c>
      <c r="K3544">
        <v>589788</v>
      </c>
      <c r="L3544" t="str">
        <f>VLOOKUP(Sales_Data!C3544,Product_Master!$A:$D,2,FALSE)</f>
        <v>Noodles</v>
      </c>
      <c r="M3544">
        <f>VLOOKUP(C3544,Product_Master!$A:$D,4,FALSE)</f>
        <v>65532</v>
      </c>
      <c r="N3544" t="str">
        <f t="shared" si="110"/>
        <v>HIGH</v>
      </c>
      <c r="O3544" t="str" cm="1">
        <f t="array" ref="O3544">_xlfn.IFS(D3544="North","Zone 1",D3544="South","Zone 2",D3544="East","Zone 3",D3544="West","Zone 4")</f>
        <v>Zone 3</v>
      </c>
      <c r="P3544">
        <f t="shared" si="111"/>
        <v>58978.8</v>
      </c>
      <c r="Q3544" t="str">
        <f>VLOOKUP(C3544,Product_Master!$A:$D,3,FALSE)</f>
        <v>Grocery</v>
      </c>
    </row>
    <row r="3545" spans="1:17" x14ac:dyDescent="0.3">
      <c r="A3545" t="s">
        <v>7195</v>
      </c>
      <c r="B3545" t="s">
        <v>560</v>
      </c>
      <c r="C3545" t="s">
        <v>91</v>
      </c>
      <c r="D3545" t="s">
        <v>171</v>
      </c>
      <c r="E3545" t="s">
        <v>172</v>
      </c>
      <c r="F3545" t="s">
        <v>173</v>
      </c>
      <c r="G3545" t="s">
        <v>257</v>
      </c>
      <c r="H3545" t="s">
        <v>5846</v>
      </c>
      <c r="I3545">
        <v>6</v>
      </c>
      <c r="J3545">
        <v>0</v>
      </c>
      <c r="K3545">
        <v>178722</v>
      </c>
      <c r="L3545" t="str">
        <f>VLOOKUP(Sales_Data!C3545,Product_Master!$A:$D,2,FALSE)</f>
        <v>Sweater</v>
      </c>
      <c r="M3545">
        <f>VLOOKUP(C3545,Product_Master!$A:$D,4,FALSE)</f>
        <v>29787</v>
      </c>
      <c r="N3545" t="str">
        <f t="shared" si="110"/>
        <v>HIGH</v>
      </c>
      <c r="O3545" t="str" cm="1">
        <f t="array" ref="O3545">_xlfn.IFS(D3545="North","Zone 1",D3545="South","Zone 2",D3545="East","Zone 3",D3545="West","Zone 4")</f>
        <v>Zone 2</v>
      </c>
      <c r="P3545">
        <f t="shared" si="111"/>
        <v>17872.2</v>
      </c>
      <c r="Q3545" t="str">
        <f>VLOOKUP(C3545,Product_Master!$A:$D,3,FALSE)</f>
        <v>Clothing</v>
      </c>
    </row>
    <row r="3546" spans="1:17" x14ac:dyDescent="0.3">
      <c r="A3546" t="s">
        <v>7196</v>
      </c>
      <c r="B3546" t="s">
        <v>1389</v>
      </c>
      <c r="C3546" t="s">
        <v>131</v>
      </c>
      <c r="D3546" t="s">
        <v>178</v>
      </c>
      <c r="E3546" t="s">
        <v>179</v>
      </c>
      <c r="F3546" t="s">
        <v>180</v>
      </c>
      <c r="G3546" t="s">
        <v>181</v>
      </c>
      <c r="H3546" t="s">
        <v>850</v>
      </c>
      <c r="I3546">
        <v>4</v>
      </c>
      <c r="J3546">
        <v>15</v>
      </c>
      <c r="K3546">
        <v>213645</v>
      </c>
      <c r="L3546" t="str">
        <f>VLOOKUP(Sales_Data!C3546,Product_Master!$A:$D,2,FALSE)</f>
        <v>Football</v>
      </c>
      <c r="M3546">
        <f>VLOOKUP(C3546,Product_Master!$A:$D,4,FALSE)</f>
        <v>62837</v>
      </c>
      <c r="N3546" t="str">
        <f t="shared" si="110"/>
        <v>HIGH</v>
      </c>
      <c r="O3546" t="str" cm="1">
        <f t="array" ref="O3546">_xlfn.IFS(D3546="North","Zone 1",D3546="South","Zone 2",D3546="East","Zone 3",D3546="West","Zone 4")</f>
        <v>Zone 3</v>
      </c>
      <c r="P3546">
        <f t="shared" si="111"/>
        <v>21364.5</v>
      </c>
      <c r="Q3546" t="str">
        <f>VLOOKUP(C3546,Product_Master!$A:$D,3,FALSE)</f>
        <v>Sports</v>
      </c>
    </row>
    <row r="3547" spans="1:17" x14ac:dyDescent="0.3">
      <c r="A3547" t="s">
        <v>7197</v>
      </c>
      <c r="B3547" t="s">
        <v>1825</v>
      </c>
      <c r="C3547" t="s">
        <v>137</v>
      </c>
      <c r="D3547" t="s">
        <v>178</v>
      </c>
      <c r="E3547" t="s">
        <v>310</v>
      </c>
      <c r="F3547" t="s">
        <v>311</v>
      </c>
      <c r="G3547" t="s">
        <v>200</v>
      </c>
      <c r="H3547" t="s">
        <v>7198</v>
      </c>
      <c r="I3547">
        <v>11</v>
      </c>
      <c r="J3547">
        <v>20</v>
      </c>
      <c r="K3547">
        <v>449741</v>
      </c>
      <c r="L3547" t="str">
        <f>VLOOKUP(Sales_Data!C3547,Product_Master!$A:$D,2,FALSE)</f>
        <v>Dumbbells</v>
      </c>
      <c r="M3547">
        <f>VLOOKUP(C3547,Product_Master!$A:$D,4,FALSE)</f>
        <v>51107</v>
      </c>
      <c r="N3547" t="str">
        <f t="shared" si="110"/>
        <v>HIGH</v>
      </c>
      <c r="O3547" t="str" cm="1">
        <f t="array" ref="O3547">_xlfn.IFS(D3547="North","Zone 1",D3547="South","Zone 2",D3547="East","Zone 3",D3547="West","Zone 4")</f>
        <v>Zone 3</v>
      </c>
      <c r="P3547">
        <f t="shared" si="111"/>
        <v>44974.100000000006</v>
      </c>
      <c r="Q3547" t="str">
        <f>VLOOKUP(C3547,Product_Master!$A:$D,3,FALSE)</f>
        <v>Sports</v>
      </c>
    </row>
    <row r="3548" spans="1:17" x14ac:dyDescent="0.3">
      <c r="A3548" t="s">
        <v>7199</v>
      </c>
      <c r="B3548" t="s">
        <v>496</v>
      </c>
      <c r="C3548" t="s">
        <v>110</v>
      </c>
      <c r="D3548" t="s">
        <v>171</v>
      </c>
      <c r="E3548" t="s">
        <v>204</v>
      </c>
      <c r="F3548" t="s">
        <v>205</v>
      </c>
      <c r="G3548" t="s">
        <v>206</v>
      </c>
      <c r="H3548" t="s">
        <v>7200</v>
      </c>
      <c r="I3548">
        <v>2</v>
      </c>
      <c r="J3548">
        <v>15</v>
      </c>
      <c r="K3548">
        <v>47955</v>
      </c>
      <c r="L3548" t="str">
        <f>VLOOKUP(Sales_Data!C3548,Product_Master!$A:$D,2,FALSE)</f>
        <v>Spices</v>
      </c>
      <c r="M3548">
        <f>VLOOKUP(C3548,Product_Master!$A:$D,4,FALSE)</f>
        <v>28209</v>
      </c>
      <c r="N3548" t="str">
        <f t="shared" si="110"/>
        <v>HIGH</v>
      </c>
      <c r="O3548" t="str" cm="1">
        <f t="array" ref="O3548">_xlfn.IFS(D3548="North","Zone 1",D3548="South","Zone 2",D3548="East","Zone 3",D3548="West","Zone 4")</f>
        <v>Zone 2</v>
      </c>
      <c r="P3548">
        <f t="shared" si="111"/>
        <v>4795.5</v>
      </c>
      <c r="Q3548" t="str">
        <f>VLOOKUP(C3548,Product_Master!$A:$D,3,FALSE)</f>
        <v>Grocery</v>
      </c>
    </row>
    <row r="3549" spans="1:17" x14ac:dyDescent="0.3">
      <c r="A3549" t="s">
        <v>7201</v>
      </c>
      <c r="B3549" t="s">
        <v>739</v>
      </c>
      <c r="C3549" t="s">
        <v>69</v>
      </c>
      <c r="D3549" t="s">
        <v>171</v>
      </c>
      <c r="E3549" t="s">
        <v>204</v>
      </c>
      <c r="F3549" t="s">
        <v>205</v>
      </c>
      <c r="G3549" t="s">
        <v>257</v>
      </c>
      <c r="H3549" t="s">
        <v>7202</v>
      </c>
      <c r="I3549">
        <v>7</v>
      </c>
      <c r="J3549">
        <v>10</v>
      </c>
      <c r="K3549">
        <v>56057</v>
      </c>
      <c r="L3549" t="str">
        <f>VLOOKUP(Sales_Data!C3549,Product_Master!$A:$D,2,FALSE)</f>
        <v>Women Kurti</v>
      </c>
      <c r="M3549">
        <f>VLOOKUP(C3549,Product_Master!$A:$D,4,FALSE)</f>
        <v>8898</v>
      </c>
      <c r="N3549" t="str">
        <f t="shared" si="110"/>
        <v>HIGH</v>
      </c>
      <c r="O3549" t="str" cm="1">
        <f t="array" ref="O3549">_xlfn.IFS(D3549="North","Zone 1",D3549="South","Zone 2",D3549="East","Zone 3",D3549="West","Zone 4")</f>
        <v>Zone 2</v>
      </c>
      <c r="P3549">
        <f t="shared" si="111"/>
        <v>5605.7000000000007</v>
      </c>
      <c r="Q3549" t="str">
        <f>VLOOKUP(C3549,Product_Master!$A:$D,3,FALSE)</f>
        <v>Clothing</v>
      </c>
    </row>
    <row r="3550" spans="1:17" x14ac:dyDescent="0.3">
      <c r="A3550" t="s">
        <v>7203</v>
      </c>
      <c r="B3550" t="s">
        <v>369</v>
      </c>
      <c r="C3550" t="s">
        <v>100</v>
      </c>
      <c r="D3550" t="s">
        <v>178</v>
      </c>
      <c r="E3550" t="s">
        <v>310</v>
      </c>
      <c r="F3550" t="s">
        <v>311</v>
      </c>
      <c r="G3550" t="s">
        <v>262</v>
      </c>
      <c r="H3550" t="s">
        <v>7204</v>
      </c>
      <c r="I3550">
        <v>11</v>
      </c>
      <c r="J3550">
        <v>0</v>
      </c>
      <c r="K3550">
        <v>680229</v>
      </c>
      <c r="L3550" t="str">
        <f>VLOOKUP(Sales_Data!C3550,Product_Master!$A:$D,2,FALSE)</f>
        <v>Sugar</v>
      </c>
      <c r="M3550">
        <f>VLOOKUP(C3550,Product_Master!$A:$D,4,FALSE)</f>
        <v>61839</v>
      </c>
      <c r="N3550" t="str">
        <f t="shared" si="110"/>
        <v>HIGH</v>
      </c>
      <c r="O3550" t="str" cm="1">
        <f t="array" ref="O3550">_xlfn.IFS(D3550="North","Zone 1",D3550="South","Zone 2",D3550="East","Zone 3",D3550="West","Zone 4")</f>
        <v>Zone 3</v>
      </c>
      <c r="P3550">
        <f t="shared" si="111"/>
        <v>68022.900000000009</v>
      </c>
      <c r="Q3550" t="str">
        <f>VLOOKUP(C3550,Product_Master!$A:$D,3,FALSE)</f>
        <v>Grocery</v>
      </c>
    </row>
    <row r="3551" spans="1:17" x14ac:dyDescent="0.3">
      <c r="A3551" t="s">
        <v>7205</v>
      </c>
      <c r="B3551" t="s">
        <v>1410</v>
      </c>
      <c r="C3551" t="s">
        <v>42</v>
      </c>
      <c r="D3551" t="s">
        <v>191</v>
      </c>
      <c r="E3551" t="s">
        <v>192</v>
      </c>
      <c r="F3551" t="s">
        <v>193</v>
      </c>
      <c r="G3551" t="s">
        <v>187</v>
      </c>
      <c r="H3551" t="s">
        <v>5583</v>
      </c>
      <c r="I3551">
        <v>2</v>
      </c>
      <c r="J3551">
        <v>0</v>
      </c>
      <c r="K3551">
        <v>37820</v>
      </c>
      <c r="L3551" t="str">
        <f>VLOOKUP(Sales_Data!C3551,Product_Master!$A:$D,2,FALSE)</f>
        <v>Coffee Table</v>
      </c>
      <c r="M3551">
        <f>VLOOKUP(C3551,Product_Master!$A:$D,4,FALSE)</f>
        <v>18910</v>
      </c>
      <c r="N3551" t="str">
        <f t="shared" si="110"/>
        <v>HIGH</v>
      </c>
      <c r="O3551" t="str" cm="1">
        <f t="array" ref="O3551">_xlfn.IFS(D3551="North","Zone 1",D3551="South","Zone 2",D3551="East","Zone 3",D3551="West","Zone 4")</f>
        <v>Zone 1</v>
      </c>
      <c r="P3551">
        <f t="shared" si="111"/>
        <v>3782</v>
      </c>
      <c r="Q3551" t="str">
        <f>VLOOKUP(C3551,Product_Master!$A:$D,3,FALSE)</f>
        <v>Furniture</v>
      </c>
    </row>
    <row r="3552" spans="1:17" x14ac:dyDescent="0.3">
      <c r="A3552" t="s">
        <v>7206</v>
      </c>
      <c r="B3552" t="s">
        <v>3398</v>
      </c>
      <c r="C3552" t="s">
        <v>106</v>
      </c>
      <c r="D3552" t="s">
        <v>197</v>
      </c>
      <c r="E3552" t="s">
        <v>260</v>
      </c>
      <c r="F3552" t="s">
        <v>261</v>
      </c>
      <c r="G3552" t="s">
        <v>200</v>
      </c>
      <c r="H3552" t="s">
        <v>7207</v>
      </c>
      <c r="I3552">
        <v>5</v>
      </c>
      <c r="J3552">
        <v>10</v>
      </c>
      <c r="K3552">
        <v>299578</v>
      </c>
      <c r="L3552" t="str">
        <f>VLOOKUP(Sales_Data!C3552,Product_Master!$A:$D,2,FALSE)</f>
        <v>Oil</v>
      </c>
      <c r="M3552">
        <f>VLOOKUP(C3552,Product_Master!$A:$D,4,FALSE)</f>
        <v>66573</v>
      </c>
      <c r="N3552" t="str">
        <f t="shared" si="110"/>
        <v>HIGH</v>
      </c>
      <c r="O3552" t="str" cm="1">
        <f t="array" ref="O3552">_xlfn.IFS(D3552="North","Zone 1",D3552="South","Zone 2",D3552="East","Zone 3",D3552="West","Zone 4")</f>
        <v>Zone 4</v>
      </c>
      <c r="P3552">
        <f t="shared" si="111"/>
        <v>29957.800000000003</v>
      </c>
      <c r="Q3552" t="str">
        <f>VLOOKUP(C3552,Product_Master!$A:$D,3,FALSE)</f>
        <v>Grocery</v>
      </c>
    </row>
    <row r="3553" spans="1:17" x14ac:dyDescent="0.3">
      <c r="A3553" t="s">
        <v>7208</v>
      </c>
      <c r="B3553" t="s">
        <v>1268</v>
      </c>
      <c r="C3553" t="s">
        <v>42</v>
      </c>
      <c r="D3553" t="s">
        <v>178</v>
      </c>
      <c r="E3553" t="s">
        <v>310</v>
      </c>
      <c r="F3553" t="s">
        <v>311</v>
      </c>
      <c r="G3553" t="s">
        <v>206</v>
      </c>
      <c r="H3553" t="s">
        <v>2598</v>
      </c>
      <c r="I3553">
        <v>12</v>
      </c>
      <c r="J3553">
        <v>10</v>
      </c>
      <c r="K3553">
        <v>204228</v>
      </c>
      <c r="L3553" t="str">
        <f>VLOOKUP(Sales_Data!C3553,Product_Master!$A:$D,2,FALSE)</f>
        <v>Coffee Table</v>
      </c>
      <c r="M3553">
        <f>VLOOKUP(C3553,Product_Master!$A:$D,4,FALSE)</f>
        <v>18910</v>
      </c>
      <c r="N3553" t="str">
        <f t="shared" si="110"/>
        <v>HIGH</v>
      </c>
      <c r="O3553" t="str" cm="1">
        <f t="array" ref="O3553">_xlfn.IFS(D3553="North","Zone 1",D3553="South","Zone 2",D3553="East","Zone 3",D3553="West","Zone 4")</f>
        <v>Zone 3</v>
      </c>
      <c r="P3553">
        <f t="shared" si="111"/>
        <v>20422.800000000003</v>
      </c>
      <c r="Q3553" t="str">
        <f>VLOOKUP(C3553,Product_Master!$A:$D,3,FALSE)</f>
        <v>Furniture</v>
      </c>
    </row>
    <row r="3554" spans="1:17" x14ac:dyDescent="0.3">
      <c r="A3554" t="s">
        <v>7209</v>
      </c>
      <c r="B3554" t="s">
        <v>1494</v>
      </c>
      <c r="C3554" t="s">
        <v>75</v>
      </c>
      <c r="D3554" t="s">
        <v>197</v>
      </c>
      <c r="E3554" t="s">
        <v>260</v>
      </c>
      <c r="F3554" t="s">
        <v>261</v>
      </c>
      <c r="G3554" t="s">
        <v>243</v>
      </c>
      <c r="H3554" t="s">
        <v>3948</v>
      </c>
      <c r="I3554">
        <v>11</v>
      </c>
      <c r="J3554">
        <v>15</v>
      </c>
      <c r="K3554">
        <v>375215</v>
      </c>
      <c r="L3554" t="str">
        <f>VLOOKUP(Sales_Data!C3554,Product_Master!$A:$D,2,FALSE)</f>
        <v>Jacket</v>
      </c>
      <c r="M3554">
        <f>VLOOKUP(C3554,Product_Master!$A:$D,4,FALSE)</f>
        <v>40130</v>
      </c>
      <c r="N3554" t="str">
        <f t="shared" si="110"/>
        <v>HIGH</v>
      </c>
      <c r="O3554" t="str" cm="1">
        <f t="array" ref="O3554">_xlfn.IFS(D3554="North","Zone 1",D3554="South","Zone 2",D3554="East","Zone 3",D3554="West","Zone 4")</f>
        <v>Zone 4</v>
      </c>
      <c r="P3554">
        <f t="shared" si="111"/>
        <v>37521.5</v>
      </c>
      <c r="Q3554" t="str">
        <f>VLOOKUP(C3554,Product_Master!$A:$D,3,FALSE)</f>
        <v>Clothing</v>
      </c>
    </row>
    <row r="3555" spans="1:17" x14ac:dyDescent="0.3">
      <c r="A3555" t="s">
        <v>7210</v>
      </c>
      <c r="B3555" t="s">
        <v>487</v>
      </c>
      <c r="C3555" t="s">
        <v>11</v>
      </c>
      <c r="D3555" t="s">
        <v>197</v>
      </c>
      <c r="E3555" t="s">
        <v>210</v>
      </c>
      <c r="F3555" t="s">
        <v>211</v>
      </c>
      <c r="G3555" t="s">
        <v>206</v>
      </c>
      <c r="H3555" t="s">
        <v>7211</v>
      </c>
      <c r="I3555">
        <v>3</v>
      </c>
      <c r="J3555">
        <v>5</v>
      </c>
      <c r="K3555">
        <v>84793</v>
      </c>
      <c r="L3555" t="str">
        <f>VLOOKUP(Sales_Data!C3555,Product_Master!$A:$D,2,FALSE)</f>
        <v>Lenovo Laptop</v>
      </c>
      <c r="M3555">
        <f>VLOOKUP(C3555,Product_Master!$A:$D,4,FALSE)</f>
        <v>29752</v>
      </c>
      <c r="N3555" t="str">
        <f t="shared" si="110"/>
        <v>HIGH</v>
      </c>
      <c r="O3555" t="str" cm="1">
        <f t="array" ref="O3555">_xlfn.IFS(D3555="North","Zone 1",D3555="South","Zone 2",D3555="East","Zone 3",D3555="West","Zone 4")</f>
        <v>Zone 4</v>
      </c>
      <c r="P3555">
        <f t="shared" si="111"/>
        <v>8479.3000000000011</v>
      </c>
      <c r="Q3555" t="str">
        <f>VLOOKUP(C3555,Product_Master!$A:$D,3,FALSE)</f>
        <v>Electronics</v>
      </c>
    </row>
    <row r="3556" spans="1:17" x14ac:dyDescent="0.3">
      <c r="A3556" t="s">
        <v>7212</v>
      </c>
      <c r="B3556" t="s">
        <v>1516</v>
      </c>
      <c r="C3556" t="s">
        <v>46</v>
      </c>
      <c r="D3556" t="s">
        <v>191</v>
      </c>
      <c r="E3556" t="s">
        <v>242</v>
      </c>
      <c r="F3556" t="s">
        <v>242</v>
      </c>
      <c r="G3556" t="s">
        <v>269</v>
      </c>
      <c r="H3556" t="s">
        <v>2802</v>
      </c>
      <c r="I3556">
        <v>1</v>
      </c>
      <c r="J3556">
        <v>15</v>
      </c>
      <c r="K3556">
        <v>53051</v>
      </c>
      <c r="L3556" t="str">
        <f>VLOOKUP(Sales_Data!C3556,Product_Master!$A:$D,2,FALSE)</f>
        <v>Wardrobe</v>
      </c>
      <c r="M3556">
        <f>VLOOKUP(C3556,Product_Master!$A:$D,4,FALSE)</f>
        <v>62413</v>
      </c>
      <c r="N3556" t="str">
        <f t="shared" si="110"/>
        <v>HIGH</v>
      </c>
      <c r="O3556" t="str" cm="1">
        <f t="array" ref="O3556">_xlfn.IFS(D3556="North","Zone 1",D3556="South","Zone 2",D3556="East","Zone 3",D3556="West","Zone 4")</f>
        <v>Zone 1</v>
      </c>
      <c r="P3556">
        <f t="shared" si="111"/>
        <v>5305.1</v>
      </c>
      <c r="Q3556" t="str">
        <f>VLOOKUP(C3556,Product_Master!$A:$D,3,FALSE)</f>
        <v>Furniture</v>
      </c>
    </row>
    <row r="3557" spans="1:17" x14ac:dyDescent="0.3">
      <c r="A3557" t="s">
        <v>7213</v>
      </c>
      <c r="B3557" t="s">
        <v>484</v>
      </c>
      <c r="C3557" t="s">
        <v>27</v>
      </c>
      <c r="D3557" t="s">
        <v>171</v>
      </c>
      <c r="E3557" t="s">
        <v>204</v>
      </c>
      <c r="F3557" t="s">
        <v>205</v>
      </c>
      <c r="G3557" t="s">
        <v>262</v>
      </c>
      <c r="H3557" t="s">
        <v>7214</v>
      </c>
      <c r="I3557">
        <v>10</v>
      </c>
      <c r="J3557">
        <v>10</v>
      </c>
      <c r="K3557">
        <v>506835</v>
      </c>
      <c r="L3557" t="str">
        <f>VLOOKUP(Sales_Data!C3557,Product_Master!$A:$D,2,FALSE)</f>
        <v>Microwave</v>
      </c>
      <c r="M3557">
        <f>VLOOKUP(C3557,Product_Master!$A:$D,4,FALSE)</f>
        <v>56315</v>
      </c>
      <c r="N3557" t="str">
        <f t="shared" si="110"/>
        <v>HIGH</v>
      </c>
      <c r="O3557" t="str" cm="1">
        <f t="array" ref="O3557">_xlfn.IFS(D3557="North","Zone 1",D3557="South","Zone 2",D3557="East","Zone 3",D3557="West","Zone 4")</f>
        <v>Zone 2</v>
      </c>
      <c r="P3557">
        <f t="shared" si="111"/>
        <v>50683.5</v>
      </c>
      <c r="Q3557" t="str">
        <f>VLOOKUP(C3557,Product_Master!$A:$D,3,FALSE)</f>
        <v>Electronics</v>
      </c>
    </row>
    <row r="3558" spans="1:17" x14ac:dyDescent="0.3">
      <c r="A3558" t="s">
        <v>7215</v>
      </c>
      <c r="B3558" t="s">
        <v>957</v>
      </c>
      <c r="C3558" t="s">
        <v>35</v>
      </c>
      <c r="D3558" t="s">
        <v>171</v>
      </c>
      <c r="E3558" t="s">
        <v>172</v>
      </c>
      <c r="F3558" t="s">
        <v>173</v>
      </c>
      <c r="G3558" t="s">
        <v>212</v>
      </c>
      <c r="H3558" t="s">
        <v>7216</v>
      </c>
      <c r="I3558">
        <v>8</v>
      </c>
      <c r="J3558">
        <v>15</v>
      </c>
      <c r="K3558">
        <v>294739</v>
      </c>
      <c r="L3558" t="str">
        <f>VLOOKUP(Sales_Data!C3558,Product_Master!$A:$D,2,FALSE)</f>
        <v>Office Chair</v>
      </c>
      <c r="M3558">
        <f>VLOOKUP(C3558,Product_Master!$A:$D,4,FALSE)</f>
        <v>43344</v>
      </c>
      <c r="N3558" t="str">
        <f t="shared" si="110"/>
        <v>HIGH</v>
      </c>
      <c r="O3558" t="str" cm="1">
        <f t="array" ref="O3558">_xlfn.IFS(D3558="North","Zone 1",D3558="South","Zone 2",D3558="East","Zone 3",D3558="West","Zone 4")</f>
        <v>Zone 2</v>
      </c>
      <c r="P3558">
        <f t="shared" si="111"/>
        <v>29473.9</v>
      </c>
      <c r="Q3558" t="str">
        <f>VLOOKUP(C3558,Product_Master!$A:$D,3,FALSE)</f>
        <v>Furniture</v>
      </c>
    </row>
    <row r="3559" spans="1:17" x14ac:dyDescent="0.3">
      <c r="A3559" t="s">
        <v>7217</v>
      </c>
      <c r="B3559" t="s">
        <v>1691</v>
      </c>
      <c r="C3559" t="s">
        <v>21</v>
      </c>
      <c r="D3559" t="s">
        <v>197</v>
      </c>
      <c r="E3559" t="s">
        <v>260</v>
      </c>
      <c r="F3559" t="s">
        <v>261</v>
      </c>
      <c r="G3559" t="s">
        <v>219</v>
      </c>
      <c r="H3559" t="s">
        <v>2573</v>
      </c>
      <c r="I3559">
        <v>10</v>
      </c>
      <c r="J3559">
        <v>15</v>
      </c>
      <c r="K3559">
        <v>412556</v>
      </c>
      <c r="L3559" t="str">
        <f>VLOOKUP(Sales_Data!C3559,Product_Master!$A:$D,2,FALSE)</f>
        <v>Air Conditioner</v>
      </c>
      <c r="M3559">
        <f>VLOOKUP(C3559,Product_Master!$A:$D,4,FALSE)</f>
        <v>48536</v>
      </c>
      <c r="N3559" t="str">
        <f t="shared" si="110"/>
        <v>HIGH</v>
      </c>
      <c r="O3559" t="str" cm="1">
        <f t="array" ref="O3559">_xlfn.IFS(D3559="North","Zone 1",D3559="South","Zone 2",D3559="East","Zone 3",D3559="West","Zone 4")</f>
        <v>Zone 4</v>
      </c>
      <c r="P3559">
        <f t="shared" si="111"/>
        <v>41255.600000000006</v>
      </c>
      <c r="Q3559" t="str">
        <f>VLOOKUP(C3559,Product_Master!$A:$D,3,FALSE)</f>
        <v>Electronics</v>
      </c>
    </row>
    <row r="3560" spans="1:17" x14ac:dyDescent="0.3">
      <c r="A3560" t="s">
        <v>7218</v>
      </c>
      <c r="B3560" t="s">
        <v>841</v>
      </c>
      <c r="C3560" t="s">
        <v>48</v>
      </c>
      <c r="D3560" t="s">
        <v>171</v>
      </c>
      <c r="E3560" t="s">
        <v>172</v>
      </c>
      <c r="F3560" t="s">
        <v>173</v>
      </c>
      <c r="G3560" t="s">
        <v>212</v>
      </c>
      <c r="H3560" t="s">
        <v>7219</v>
      </c>
      <c r="I3560">
        <v>7</v>
      </c>
      <c r="J3560">
        <v>20</v>
      </c>
      <c r="K3560">
        <v>241662</v>
      </c>
      <c r="L3560" t="str">
        <f>VLOOKUP(Sales_Data!C3560,Product_Master!$A:$D,2,FALSE)</f>
        <v>Bed</v>
      </c>
      <c r="M3560">
        <f>VLOOKUP(C3560,Product_Master!$A:$D,4,FALSE)</f>
        <v>43154</v>
      </c>
      <c r="N3560" t="str">
        <f t="shared" si="110"/>
        <v>HIGH</v>
      </c>
      <c r="O3560" t="str" cm="1">
        <f t="array" ref="O3560">_xlfn.IFS(D3560="North","Zone 1",D3560="South","Zone 2",D3560="East","Zone 3",D3560="West","Zone 4")</f>
        <v>Zone 2</v>
      </c>
      <c r="P3560">
        <f t="shared" si="111"/>
        <v>24166.2</v>
      </c>
      <c r="Q3560" t="str">
        <f>VLOOKUP(C3560,Product_Master!$A:$D,3,FALSE)</f>
        <v>Furniture</v>
      </c>
    </row>
    <row r="3561" spans="1:17" x14ac:dyDescent="0.3">
      <c r="A3561" t="s">
        <v>7220</v>
      </c>
      <c r="B3561" t="s">
        <v>1892</v>
      </c>
      <c r="C3561" t="s">
        <v>4</v>
      </c>
      <c r="D3561" t="s">
        <v>171</v>
      </c>
      <c r="E3561" t="s">
        <v>204</v>
      </c>
      <c r="F3561" t="s">
        <v>205</v>
      </c>
      <c r="G3561" t="s">
        <v>181</v>
      </c>
      <c r="H3561" t="s">
        <v>6395</v>
      </c>
      <c r="I3561">
        <v>5</v>
      </c>
      <c r="J3561">
        <v>5</v>
      </c>
      <c r="K3561">
        <v>5020</v>
      </c>
      <c r="L3561" t="str">
        <f>VLOOKUP(Sales_Data!C3561,Product_Master!$A:$D,2,FALSE)</f>
        <v>Samsung TV</v>
      </c>
      <c r="M3561">
        <f>VLOOKUP(C3561,Product_Master!$A:$D,4,FALSE)</f>
        <v>1057</v>
      </c>
      <c r="N3561" t="str">
        <f t="shared" si="110"/>
        <v>MEDIUM</v>
      </c>
      <c r="O3561" t="str" cm="1">
        <f t="array" ref="O3561">_xlfn.IFS(D3561="North","Zone 1",D3561="South","Zone 2",D3561="East","Zone 3",D3561="West","Zone 4")</f>
        <v>Zone 2</v>
      </c>
      <c r="P3561">
        <f t="shared" si="111"/>
        <v>251</v>
      </c>
      <c r="Q3561" t="str">
        <f>VLOOKUP(C3561,Product_Master!$A:$D,3,FALSE)</f>
        <v>Electronics</v>
      </c>
    </row>
    <row r="3562" spans="1:17" x14ac:dyDescent="0.3">
      <c r="A3562" t="s">
        <v>7221</v>
      </c>
      <c r="B3562" t="s">
        <v>1784</v>
      </c>
      <c r="C3562" t="s">
        <v>112</v>
      </c>
      <c r="D3562" t="s">
        <v>197</v>
      </c>
      <c r="E3562" t="s">
        <v>210</v>
      </c>
      <c r="F3562" t="s">
        <v>211</v>
      </c>
      <c r="G3562" t="s">
        <v>187</v>
      </c>
      <c r="H3562" t="s">
        <v>7222</v>
      </c>
      <c r="I3562">
        <v>7</v>
      </c>
      <c r="J3562">
        <v>15</v>
      </c>
      <c r="K3562">
        <v>25448</v>
      </c>
      <c r="L3562" t="str">
        <f>VLOOKUP(Sales_Data!C3562,Product_Master!$A:$D,2,FALSE)</f>
        <v>Pasta</v>
      </c>
      <c r="M3562">
        <f>VLOOKUP(C3562,Product_Master!$A:$D,4,FALSE)</f>
        <v>4277</v>
      </c>
      <c r="N3562" t="str">
        <f t="shared" si="110"/>
        <v>HIGH</v>
      </c>
      <c r="O3562" t="str" cm="1">
        <f t="array" ref="O3562">_xlfn.IFS(D3562="North","Zone 1",D3562="South","Zone 2",D3562="East","Zone 3",D3562="West","Zone 4")</f>
        <v>Zone 4</v>
      </c>
      <c r="P3562">
        <f t="shared" si="111"/>
        <v>2544.8000000000002</v>
      </c>
      <c r="Q3562" t="str">
        <f>VLOOKUP(C3562,Product_Master!$A:$D,3,FALSE)</f>
        <v>Grocery</v>
      </c>
    </row>
    <row r="3563" spans="1:17" x14ac:dyDescent="0.3">
      <c r="A3563" t="s">
        <v>7223</v>
      </c>
      <c r="B3563" t="s">
        <v>513</v>
      </c>
      <c r="C3563" t="s">
        <v>50</v>
      </c>
      <c r="D3563" t="s">
        <v>191</v>
      </c>
      <c r="E3563" t="s">
        <v>192</v>
      </c>
      <c r="F3563" t="s">
        <v>193</v>
      </c>
      <c r="G3563" t="s">
        <v>212</v>
      </c>
      <c r="H3563" t="s">
        <v>7224</v>
      </c>
      <c r="I3563">
        <v>7</v>
      </c>
      <c r="J3563">
        <v>0</v>
      </c>
      <c r="K3563">
        <v>398454</v>
      </c>
      <c r="L3563" t="str">
        <f>VLOOKUP(Sales_Data!C3563,Product_Master!$A:$D,2,FALSE)</f>
        <v>Sofa</v>
      </c>
      <c r="M3563">
        <f>VLOOKUP(C3563,Product_Master!$A:$D,4,FALSE)</f>
        <v>56922</v>
      </c>
      <c r="N3563" t="str">
        <f t="shared" si="110"/>
        <v>HIGH</v>
      </c>
      <c r="O3563" t="str" cm="1">
        <f t="array" ref="O3563">_xlfn.IFS(D3563="North","Zone 1",D3563="South","Zone 2",D3563="East","Zone 3",D3563="West","Zone 4")</f>
        <v>Zone 1</v>
      </c>
      <c r="P3563">
        <f t="shared" si="111"/>
        <v>39845.4</v>
      </c>
      <c r="Q3563" t="str">
        <f>VLOOKUP(C3563,Product_Master!$A:$D,3,FALSE)</f>
        <v>Furniture</v>
      </c>
    </row>
    <row r="3564" spans="1:17" x14ac:dyDescent="0.3">
      <c r="A3564" t="s">
        <v>7225</v>
      </c>
      <c r="B3564" t="s">
        <v>2564</v>
      </c>
      <c r="C3564" t="s">
        <v>64</v>
      </c>
      <c r="D3564" t="s">
        <v>171</v>
      </c>
      <c r="E3564" t="s">
        <v>204</v>
      </c>
      <c r="F3564" t="s">
        <v>205</v>
      </c>
      <c r="G3564" t="s">
        <v>315</v>
      </c>
      <c r="H3564" t="s">
        <v>461</v>
      </c>
      <c r="I3564">
        <v>7</v>
      </c>
      <c r="J3564">
        <v>15</v>
      </c>
      <c r="K3564">
        <v>270665</v>
      </c>
      <c r="L3564" t="str">
        <f>VLOOKUP(Sales_Data!C3564,Product_Master!$A:$D,2,FALSE)</f>
        <v>Stool</v>
      </c>
      <c r="M3564">
        <f>VLOOKUP(C3564,Product_Master!$A:$D,4,FALSE)</f>
        <v>45490</v>
      </c>
      <c r="N3564" t="str">
        <f t="shared" si="110"/>
        <v>HIGH</v>
      </c>
      <c r="O3564" t="str" cm="1">
        <f t="array" ref="O3564">_xlfn.IFS(D3564="North","Zone 1",D3564="South","Zone 2",D3564="East","Zone 3",D3564="West","Zone 4")</f>
        <v>Zone 2</v>
      </c>
      <c r="P3564">
        <f t="shared" si="111"/>
        <v>27066.5</v>
      </c>
      <c r="Q3564" t="str">
        <f>VLOOKUP(C3564,Product_Master!$A:$D,3,FALSE)</f>
        <v>Furniture</v>
      </c>
    </row>
    <row r="3565" spans="1:17" x14ac:dyDescent="0.3">
      <c r="A3565" t="s">
        <v>7226</v>
      </c>
      <c r="B3565" t="s">
        <v>1752</v>
      </c>
      <c r="C3565" t="s">
        <v>135</v>
      </c>
      <c r="D3565" t="s">
        <v>171</v>
      </c>
      <c r="E3565" t="s">
        <v>204</v>
      </c>
      <c r="F3565" t="s">
        <v>205</v>
      </c>
      <c r="G3565" t="s">
        <v>243</v>
      </c>
      <c r="H3565" t="s">
        <v>5826</v>
      </c>
      <c r="I3565">
        <v>12</v>
      </c>
      <c r="J3565">
        <v>20</v>
      </c>
      <c r="K3565">
        <v>246566</v>
      </c>
      <c r="L3565" t="str">
        <f>VLOOKUP(Sales_Data!C3565,Product_Master!$A:$D,2,FALSE)</f>
        <v>Yoga Mat</v>
      </c>
      <c r="M3565">
        <f>VLOOKUP(C3565,Product_Master!$A:$D,4,FALSE)</f>
        <v>25684</v>
      </c>
      <c r="N3565" t="str">
        <f t="shared" si="110"/>
        <v>HIGH</v>
      </c>
      <c r="O3565" t="str" cm="1">
        <f t="array" ref="O3565">_xlfn.IFS(D3565="North","Zone 1",D3565="South","Zone 2",D3565="East","Zone 3",D3565="West","Zone 4")</f>
        <v>Zone 2</v>
      </c>
      <c r="P3565">
        <f t="shared" si="111"/>
        <v>24656.600000000002</v>
      </c>
      <c r="Q3565" t="str">
        <f>VLOOKUP(C3565,Product_Master!$A:$D,3,FALSE)</f>
        <v>Sports</v>
      </c>
    </row>
    <row r="3566" spans="1:17" x14ac:dyDescent="0.3">
      <c r="A3566" t="s">
        <v>7227</v>
      </c>
      <c r="B3566" t="s">
        <v>6098</v>
      </c>
      <c r="C3566" t="s">
        <v>9</v>
      </c>
      <c r="D3566" t="s">
        <v>197</v>
      </c>
      <c r="E3566" t="s">
        <v>260</v>
      </c>
      <c r="F3566" t="s">
        <v>261</v>
      </c>
      <c r="G3566" t="s">
        <v>253</v>
      </c>
      <c r="H3566" t="s">
        <v>7228</v>
      </c>
      <c r="I3566">
        <v>1</v>
      </c>
      <c r="J3566">
        <v>20</v>
      </c>
      <c r="K3566">
        <v>34106</v>
      </c>
      <c r="L3566" t="str">
        <f>VLOOKUP(Sales_Data!C3566,Product_Master!$A:$D,2,FALSE)</f>
        <v>Dell Monitor</v>
      </c>
      <c r="M3566">
        <f>VLOOKUP(C3566,Product_Master!$A:$D,4,FALSE)</f>
        <v>42633</v>
      </c>
      <c r="N3566" t="str">
        <f t="shared" si="110"/>
        <v>HIGH</v>
      </c>
      <c r="O3566" t="str" cm="1">
        <f t="array" ref="O3566">_xlfn.IFS(D3566="North","Zone 1",D3566="South","Zone 2",D3566="East","Zone 3",D3566="West","Zone 4")</f>
        <v>Zone 4</v>
      </c>
      <c r="P3566">
        <f t="shared" si="111"/>
        <v>3410.6000000000004</v>
      </c>
      <c r="Q3566" t="str">
        <f>VLOOKUP(C3566,Product_Master!$A:$D,3,FALSE)</f>
        <v>Electronics</v>
      </c>
    </row>
    <row r="3567" spans="1:17" x14ac:dyDescent="0.3">
      <c r="A3567" t="s">
        <v>7229</v>
      </c>
      <c r="B3567" t="s">
        <v>1752</v>
      </c>
      <c r="C3567" t="s">
        <v>29</v>
      </c>
      <c r="D3567" t="s">
        <v>171</v>
      </c>
      <c r="E3567" t="s">
        <v>172</v>
      </c>
      <c r="F3567" t="s">
        <v>173</v>
      </c>
      <c r="G3567" t="s">
        <v>174</v>
      </c>
      <c r="H3567" t="s">
        <v>7230</v>
      </c>
      <c r="I3567">
        <v>12</v>
      </c>
      <c r="J3567">
        <v>10</v>
      </c>
      <c r="K3567">
        <v>168609</v>
      </c>
      <c r="L3567" t="str">
        <f>VLOOKUP(Sales_Data!C3567,Product_Master!$A:$D,2,FALSE)</f>
        <v>Bluetooth Speaker</v>
      </c>
      <c r="M3567">
        <f>VLOOKUP(C3567,Product_Master!$A:$D,4,FALSE)</f>
        <v>15612</v>
      </c>
      <c r="N3567" t="str">
        <f t="shared" si="110"/>
        <v>HIGH</v>
      </c>
      <c r="O3567" t="str" cm="1">
        <f t="array" ref="O3567">_xlfn.IFS(D3567="North","Zone 1",D3567="South","Zone 2",D3567="East","Zone 3",D3567="West","Zone 4")</f>
        <v>Zone 2</v>
      </c>
      <c r="P3567">
        <f t="shared" si="111"/>
        <v>16860.900000000001</v>
      </c>
      <c r="Q3567" t="str">
        <f>VLOOKUP(C3567,Product_Master!$A:$D,3,FALSE)</f>
        <v>Electronics</v>
      </c>
    </row>
    <row r="3568" spans="1:17" x14ac:dyDescent="0.3">
      <c r="A3568" t="s">
        <v>7231</v>
      </c>
      <c r="B3568" t="s">
        <v>828</v>
      </c>
      <c r="C3568" t="s">
        <v>85</v>
      </c>
      <c r="D3568" t="s">
        <v>191</v>
      </c>
      <c r="E3568" t="s">
        <v>192</v>
      </c>
      <c r="F3568" t="s">
        <v>193</v>
      </c>
      <c r="G3568" t="s">
        <v>285</v>
      </c>
      <c r="H3568" t="s">
        <v>7232</v>
      </c>
      <c r="I3568">
        <v>2</v>
      </c>
      <c r="J3568">
        <v>0</v>
      </c>
      <c r="K3568">
        <v>147202</v>
      </c>
      <c r="L3568" t="str">
        <f>VLOOKUP(Sales_Data!C3568,Product_Master!$A:$D,2,FALSE)</f>
        <v>Shoes</v>
      </c>
      <c r="M3568">
        <f>VLOOKUP(C3568,Product_Master!$A:$D,4,FALSE)</f>
        <v>73601</v>
      </c>
      <c r="N3568" t="str">
        <f t="shared" si="110"/>
        <v>HIGH</v>
      </c>
      <c r="O3568" t="str" cm="1">
        <f t="array" ref="O3568">_xlfn.IFS(D3568="North","Zone 1",D3568="South","Zone 2",D3568="East","Zone 3",D3568="West","Zone 4")</f>
        <v>Zone 1</v>
      </c>
      <c r="P3568">
        <f t="shared" si="111"/>
        <v>14720.2</v>
      </c>
      <c r="Q3568" t="str">
        <f>VLOOKUP(C3568,Product_Master!$A:$D,3,FALSE)</f>
        <v>Clothing</v>
      </c>
    </row>
    <row r="3569" spans="1:17" x14ac:dyDescent="0.3">
      <c r="A3569" t="s">
        <v>7233</v>
      </c>
      <c r="B3569" t="s">
        <v>1361</v>
      </c>
      <c r="C3569" t="s">
        <v>120</v>
      </c>
      <c r="D3569" t="s">
        <v>197</v>
      </c>
      <c r="E3569" t="s">
        <v>198</v>
      </c>
      <c r="F3569" t="s">
        <v>199</v>
      </c>
      <c r="G3569" t="s">
        <v>212</v>
      </c>
      <c r="H3569" t="s">
        <v>2961</v>
      </c>
      <c r="I3569">
        <v>4</v>
      </c>
      <c r="J3569">
        <v>5</v>
      </c>
      <c r="K3569">
        <v>117309</v>
      </c>
      <c r="L3569" t="str">
        <f>VLOOKUP(Sales_Data!C3569,Product_Master!$A:$D,2,FALSE)</f>
        <v>Soft Drink</v>
      </c>
      <c r="M3569">
        <f>VLOOKUP(C3569,Product_Master!$A:$D,4,FALSE)</f>
        <v>30871</v>
      </c>
      <c r="N3569" t="str">
        <f t="shared" si="110"/>
        <v>HIGH</v>
      </c>
      <c r="O3569" t="str" cm="1">
        <f t="array" ref="O3569">_xlfn.IFS(D3569="North","Zone 1",D3569="South","Zone 2",D3569="East","Zone 3",D3569="West","Zone 4")</f>
        <v>Zone 4</v>
      </c>
      <c r="P3569">
        <f t="shared" si="111"/>
        <v>11730.900000000001</v>
      </c>
      <c r="Q3569" t="str">
        <f>VLOOKUP(C3569,Product_Master!$A:$D,3,FALSE)</f>
        <v>Grocery</v>
      </c>
    </row>
    <row r="3570" spans="1:17" x14ac:dyDescent="0.3">
      <c r="A3570" t="s">
        <v>7234</v>
      </c>
      <c r="B3570" t="s">
        <v>237</v>
      </c>
      <c r="C3570" t="s">
        <v>112</v>
      </c>
      <c r="D3570" t="s">
        <v>197</v>
      </c>
      <c r="E3570" t="s">
        <v>198</v>
      </c>
      <c r="F3570" t="s">
        <v>199</v>
      </c>
      <c r="G3570" t="s">
        <v>206</v>
      </c>
      <c r="H3570" t="s">
        <v>6463</v>
      </c>
      <c r="I3570">
        <v>2</v>
      </c>
      <c r="J3570">
        <v>15</v>
      </c>
      <c r="K3570">
        <v>7270</v>
      </c>
      <c r="L3570" t="str">
        <f>VLOOKUP(Sales_Data!C3570,Product_Master!$A:$D,2,FALSE)</f>
        <v>Pasta</v>
      </c>
      <c r="M3570">
        <f>VLOOKUP(C3570,Product_Master!$A:$D,4,FALSE)</f>
        <v>4277</v>
      </c>
      <c r="N3570" t="str">
        <f t="shared" si="110"/>
        <v>MEDIUM</v>
      </c>
      <c r="O3570" t="str" cm="1">
        <f t="array" ref="O3570">_xlfn.IFS(D3570="North","Zone 1",D3570="South","Zone 2",D3570="East","Zone 3",D3570="West","Zone 4")</f>
        <v>Zone 4</v>
      </c>
      <c r="P3570">
        <f t="shared" si="111"/>
        <v>363.5</v>
      </c>
      <c r="Q3570" t="str">
        <f>VLOOKUP(C3570,Product_Master!$A:$D,3,FALSE)</f>
        <v>Grocery</v>
      </c>
    </row>
    <row r="3571" spans="1:17" x14ac:dyDescent="0.3">
      <c r="A3571" t="s">
        <v>7235</v>
      </c>
      <c r="B3571" t="s">
        <v>634</v>
      </c>
      <c r="C3571" t="s">
        <v>64</v>
      </c>
      <c r="D3571" t="s">
        <v>171</v>
      </c>
      <c r="E3571" t="s">
        <v>172</v>
      </c>
      <c r="F3571" t="s">
        <v>173</v>
      </c>
      <c r="G3571" t="s">
        <v>315</v>
      </c>
      <c r="H3571" t="s">
        <v>7236</v>
      </c>
      <c r="I3571">
        <v>11</v>
      </c>
      <c r="J3571">
        <v>0</v>
      </c>
      <c r="K3571">
        <v>500390</v>
      </c>
      <c r="L3571" t="str">
        <f>VLOOKUP(Sales_Data!C3571,Product_Master!$A:$D,2,FALSE)</f>
        <v>Stool</v>
      </c>
      <c r="M3571">
        <f>VLOOKUP(C3571,Product_Master!$A:$D,4,FALSE)</f>
        <v>45490</v>
      </c>
      <c r="N3571" t="str">
        <f t="shared" si="110"/>
        <v>HIGH</v>
      </c>
      <c r="O3571" t="str" cm="1">
        <f t="array" ref="O3571">_xlfn.IFS(D3571="North","Zone 1",D3571="South","Zone 2",D3571="East","Zone 3",D3571="West","Zone 4")</f>
        <v>Zone 2</v>
      </c>
      <c r="P3571">
        <f t="shared" si="111"/>
        <v>50039</v>
      </c>
      <c r="Q3571" t="str">
        <f>VLOOKUP(C3571,Product_Master!$A:$D,3,FALSE)</f>
        <v>Furniture</v>
      </c>
    </row>
    <row r="3572" spans="1:17" x14ac:dyDescent="0.3">
      <c r="A3572" t="s">
        <v>7237</v>
      </c>
      <c r="B3572" t="s">
        <v>1562</v>
      </c>
      <c r="C3572" t="s">
        <v>60</v>
      </c>
      <c r="D3572" t="s">
        <v>178</v>
      </c>
      <c r="E3572" t="s">
        <v>179</v>
      </c>
      <c r="F3572" t="s">
        <v>180</v>
      </c>
      <c r="G3572" t="s">
        <v>187</v>
      </c>
      <c r="H3572" t="s">
        <v>7238</v>
      </c>
      <c r="I3572">
        <v>8</v>
      </c>
      <c r="J3572">
        <v>5</v>
      </c>
      <c r="K3572">
        <v>453264</v>
      </c>
      <c r="L3572" t="str">
        <f>VLOOKUP(Sales_Data!C3572,Product_Master!$A:$D,2,FALSE)</f>
        <v>Cupboard</v>
      </c>
      <c r="M3572">
        <f>VLOOKUP(C3572,Product_Master!$A:$D,4,FALSE)</f>
        <v>59640</v>
      </c>
      <c r="N3572" t="str">
        <f t="shared" si="110"/>
        <v>HIGH</v>
      </c>
      <c r="O3572" t="str" cm="1">
        <f t="array" ref="O3572">_xlfn.IFS(D3572="North","Zone 1",D3572="South","Zone 2",D3572="East","Zone 3",D3572="West","Zone 4")</f>
        <v>Zone 3</v>
      </c>
      <c r="P3572">
        <f t="shared" si="111"/>
        <v>45326.400000000001</v>
      </c>
      <c r="Q3572" t="str">
        <f>VLOOKUP(C3572,Product_Master!$A:$D,3,FALSE)</f>
        <v>Furniture</v>
      </c>
    </row>
    <row r="3573" spans="1:17" x14ac:dyDescent="0.3">
      <c r="A3573" t="s">
        <v>7239</v>
      </c>
      <c r="B3573" t="s">
        <v>1627</v>
      </c>
      <c r="C3573" t="s">
        <v>131</v>
      </c>
      <c r="D3573" t="s">
        <v>197</v>
      </c>
      <c r="E3573" t="s">
        <v>210</v>
      </c>
      <c r="F3573" t="s">
        <v>211</v>
      </c>
      <c r="G3573" t="s">
        <v>219</v>
      </c>
      <c r="H3573" t="s">
        <v>7240</v>
      </c>
      <c r="I3573">
        <v>11</v>
      </c>
      <c r="J3573">
        <v>10</v>
      </c>
      <c r="K3573">
        <v>622086</v>
      </c>
      <c r="L3573" t="str">
        <f>VLOOKUP(Sales_Data!C3573,Product_Master!$A:$D,2,FALSE)</f>
        <v>Football</v>
      </c>
      <c r="M3573">
        <f>VLOOKUP(C3573,Product_Master!$A:$D,4,FALSE)</f>
        <v>62837</v>
      </c>
      <c r="N3573" t="str">
        <f t="shared" si="110"/>
        <v>HIGH</v>
      </c>
      <c r="O3573" t="str" cm="1">
        <f t="array" ref="O3573">_xlfn.IFS(D3573="North","Zone 1",D3573="South","Zone 2",D3573="East","Zone 3",D3573="West","Zone 4")</f>
        <v>Zone 4</v>
      </c>
      <c r="P3573">
        <f t="shared" si="111"/>
        <v>62208.600000000006</v>
      </c>
      <c r="Q3573" t="str">
        <f>VLOOKUP(C3573,Product_Master!$A:$D,3,FALSE)</f>
        <v>Sports</v>
      </c>
    </row>
    <row r="3574" spans="1:17" x14ac:dyDescent="0.3">
      <c r="A3574" t="s">
        <v>7241</v>
      </c>
      <c r="B3574" t="s">
        <v>2559</v>
      </c>
      <c r="C3574" t="s">
        <v>97</v>
      </c>
      <c r="D3574" t="s">
        <v>197</v>
      </c>
      <c r="E3574" t="s">
        <v>210</v>
      </c>
      <c r="F3574" t="s">
        <v>211</v>
      </c>
      <c r="G3574" t="s">
        <v>262</v>
      </c>
      <c r="H3574" t="s">
        <v>7242</v>
      </c>
      <c r="I3574">
        <v>8</v>
      </c>
      <c r="J3574">
        <v>10</v>
      </c>
      <c r="K3574">
        <v>152964</v>
      </c>
      <c r="L3574" t="str">
        <f>VLOOKUP(Sales_Data!C3574,Product_Master!$A:$D,2,FALSE)</f>
        <v>Rice</v>
      </c>
      <c r="M3574">
        <f>VLOOKUP(C3574,Product_Master!$A:$D,4,FALSE)</f>
        <v>21245</v>
      </c>
      <c r="N3574" t="str">
        <f t="shared" si="110"/>
        <v>HIGH</v>
      </c>
      <c r="O3574" t="str" cm="1">
        <f t="array" ref="O3574">_xlfn.IFS(D3574="North","Zone 1",D3574="South","Zone 2",D3574="East","Zone 3",D3574="West","Zone 4")</f>
        <v>Zone 4</v>
      </c>
      <c r="P3574">
        <f t="shared" si="111"/>
        <v>15296.400000000001</v>
      </c>
      <c r="Q3574" t="str">
        <f>VLOOKUP(C3574,Product_Master!$A:$D,3,FALSE)</f>
        <v>Grocery</v>
      </c>
    </row>
    <row r="3575" spans="1:17" x14ac:dyDescent="0.3">
      <c r="A3575" t="s">
        <v>7243</v>
      </c>
      <c r="B3575" t="s">
        <v>2245</v>
      </c>
      <c r="C3575" t="s">
        <v>118</v>
      </c>
      <c r="D3575" t="s">
        <v>178</v>
      </c>
      <c r="E3575" t="s">
        <v>310</v>
      </c>
      <c r="F3575" t="s">
        <v>311</v>
      </c>
      <c r="G3575" t="s">
        <v>228</v>
      </c>
      <c r="H3575" t="s">
        <v>7244</v>
      </c>
      <c r="I3575">
        <v>12</v>
      </c>
      <c r="J3575">
        <v>10</v>
      </c>
      <c r="K3575">
        <v>155682</v>
      </c>
      <c r="L3575" t="str">
        <f>VLOOKUP(Sales_Data!C3575,Product_Master!$A:$D,2,FALSE)</f>
        <v>Juice</v>
      </c>
      <c r="M3575">
        <f>VLOOKUP(C3575,Product_Master!$A:$D,4,FALSE)</f>
        <v>14415</v>
      </c>
      <c r="N3575" t="str">
        <f t="shared" si="110"/>
        <v>HIGH</v>
      </c>
      <c r="O3575" t="str" cm="1">
        <f t="array" ref="O3575">_xlfn.IFS(D3575="North","Zone 1",D3575="South","Zone 2",D3575="East","Zone 3",D3575="West","Zone 4")</f>
        <v>Zone 3</v>
      </c>
      <c r="P3575">
        <f t="shared" si="111"/>
        <v>15568.2</v>
      </c>
      <c r="Q3575" t="str">
        <f>VLOOKUP(C3575,Product_Master!$A:$D,3,FALSE)</f>
        <v>Grocery</v>
      </c>
    </row>
    <row r="3576" spans="1:17" x14ac:dyDescent="0.3">
      <c r="A3576" t="s">
        <v>7245</v>
      </c>
      <c r="B3576" t="s">
        <v>3622</v>
      </c>
      <c r="C3576" t="s">
        <v>120</v>
      </c>
      <c r="D3576" t="s">
        <v>197</v>
      </c>
      <c r="E3576" t="s">
        <v>198</v>
      </c>
      <c r="F3576" t="s">
        <v>199</v>
      </c>
      <c r="G3576" t="s">
        <v>174</v>
      </c>
      <c r="H3576" t="s">
        <v>2922</v>
      </c>
      <c r="I3576">
        <v>7</v>
      </c>
      <c r="J3576">
        <v>5</v>
      </c>
      <c r="K3576">
        <v>205292</v>
      </c>
      <c r="L3576" t="str">
        <f>VLOOKUP(Sales_Data!C3576,Product_Master!$A:$D,2,FALSE)</f>
        <v>Soft Drink</v>
      </c>
      <c r="M3576">
        <f>VLOOKUP(C3576,Product_Master!$A:$D,4,FALSE)</f>
        <v>30871</v>
      </c>
      <c r="N3576" t="str">
        <f t="shared" si="110"/>
        <v>HIGH</v>
      </c>
      <c r="O3576" t="str" cm="1">
        <f t="array" ref="O3576">_xlfn.IFS(D3576="North","Zone 1",D3576="South","Zone 2",D3576="East","Zone 3",D3576="West","Zone 4")</f>
        <v>Zone 4</v>
      </c>
      <c r="P3576">
        <f t="shared" si="111"/>
        <v>20529.2</v>
      </c>
      <c r="Q3576" t="str">
        <f>VLOOKUP(C3576,Product_Master!$A:$D,3,FALSE)</f>
        <v>Grocery</v>
      </c>
    </row>
    <row r="3577" spans="1:17" x14ac:dyDescent="0.3">
      <c r="A3577" t="s">
        <v>7246</v>
      </c>
      <c r="B3577" t="s">
        <v>1421</v>
      </c>
      <c r="C3577" t="s">
        <v>56</v>
      </c>
      <c r="D3577" t="s">
        <v>171</v>
      </c>
      <c r="E3577" t="s">
        <v>172</v>
      </c>
      <c r="F3577" t="s">
        <v>173</v>
      </c>
      <c r="G3577" t="s">
        <v>212</v>
      </c>
      <c r="H3577" t="s">
        <v>7247</v>
      </c>
      <c r="I3577">
        <v>6</v>
      </c>
      <c r="J3577">
        <v>10</v>
      </c>
      <c r="K3577">
        <v>124486</v>
      </c>
      <c r="L3577" t="str">
        <f>VLOOKUP(Sales_Data!C3577,Product_Master!$A:$D,2,FALSE)</f>
        <v>Computer Desk</v>
      </c>
      <c r="M3577">
        <f>VLOOKUP(C3577,Product_Master!$A:$D,4,FALSE)</f>
        <v>23053</v>
      </c>
      <c r="N3577" t="str">
        <f t="shared" si="110"/>
        <v>HIGH</v>
      </c>
      <c r="O3577" t="str" cm="1">
        <f t="array" ref="O3577">_xlfn.IFS(D3577="North","Zone 1",D3577="South","Zone 2",D3577="East","Zone 3",D3577="West","Zone 4")</f>
        <v>Zone 2</v>
      </c>
      <c r="P3577">
        <f t="shared" si="111"/>
        <v>12448.6</v>
      </c>
      <c r="Q3577" t="str">
        <f>VLOOKUP(C3577,Product_Master!$A:$D,3,FALSE)</f>
        <v>Furniture</v>
      </c>
    </row>
    <row r="3578" spans="1:17" x14ac:dyDescent="0.3">
      <c r="A3578" t="s">
        <v>7248</v>
      </c>
      <c r="B3578" t="s">
        <v>475</v>
      </c>
      <c r="C3578" t="s">
        <v>79</v>
      </c>
      <c r="D3578" t="s">
        <v>171</v>
      </c>
      <c r="E3578" t="s">
        <v>204</v>
      </c>
      <c r="F3578" t="s">
        <v>205</v>
      </c>
      <c r="G3578" t="s">
        <v>206</v>
      </c>
      <c r="H3578" t="s">
        <v>3792</v>
      </c>
      <c r="I3578">
        <v>9</v>
      </c>
      <c r="J3578">
        <v>10</v>
      </c>
      <c r="K3578">
        <v>33242</v>
      </c>
      <c r="L3578" t="str">
        <f>VLOOKUP(Sales_Data!C3578,Product_Master!$A:$D,2,FALSE)</f>
        <v>Formal Shirt</v>
      </c>
      <c r="M3578">
        <f>VLOOKUP(C3578,Product_Master!$A:$D,4,FALSE)</f>
        <v>4104</v>
      </c>
      <c r="N3578" t="str">
        <f t="shared" si="110"/>
        <v>HIGH</v>
      </c>
      <c r="O3578" t="str" cm="1">
        <f t="array" ref="O3578">_xlfn.IFS(D3578="North","Zone 1",D3578="South","Zone 2",D3578="East","Zone 3",D3578="West","Zone 4")</f>
        <v>Zone 2</v>
      </c>
      <c r="P3578">
        <f t="shared" si="111"/>
        <v>3324.2000000000003</v>
      </c>
      <c r="Q3578" t="str">
        <f>VLOOKUP(C3578,Product_Master!$A:$D,3,FALSE)</f>
        <v>Clothing</v>
      </c>
    </row>
    <row r="3579" spans="1:17" x14ac:dyDescent="0.3">
      <c r="A3579" t="s">
        <v>7249</v>
      </c>
      <c r="B3579" t="s">
        <v>580</v>
      </c>
      <c r="C3579" t="s">
        <v>141</v>
      </c>
      <c r="D3579" t="s">
        <v>197</v>
      </c>
      <c r="E3579" t="s">
        <v>210</v>
      </c>
      <c r="F3579" t="s">
        <v>211</v>
      </c>
      <c r="G3579" t="s">
        <v>253</v>
      </c>
      <c r="H3579" t="s">
        <v>7250</v>
      </c>
      <c r="I3579">
        <v>5</v>
      </c>
      <c r="J3579">
        <v>0</v>
      </c>
      <c r="K3579">
        <v>207275</v>
      </c>
      <c r="L3579" t="str">
        <f>VLOOKUP(Sales_Data!C3579,Product_Master!$A:$D,2,FALSE)</f>
        <v>Gloves</v>
      </c>
      <c r="M3579">
        <f>VLOOKUP(C3579,Product_Master!$A:$D,4,FALSE)</f>
        <v>41455</v>
      </c>
      <c r="N3579" t="str">
        <f t="shared" si="110"/>
        <v>HIGH</v>
      </c>
      <c r="O3579" t="str" cm="1">
        <f t="array" ref="O3579">_xlfn.IFS(D3579="North","Zone 1",D3579="South","Zone 2",D3579="East","Zone 3",D3579="West","Zone 4")</f>
        <v>Zone 4</v>
      </c>
      <c r="P3579">
        <f t="shared" si="111"/>
        <v>20727.5</v>
      </c>
      <c r="Q3579" t="str">
        <f>VLOOKUP(C3579,Product_Master!$A:$D,3,FALSE)</f>
        <v>Sports</v>
      </c>
    </row>
    <row r="3580" spans="1:17" x14ac:dyDescent="0.3">
      <c r="A3580" t="s">
        <v>7251</v>
      </c>
      <c r="B3580" t="s">
        <v>318</v>
      </c>
      <c r="C3580" t="s">
        <v>91</v>
      </c>
      <c r="D3580" t="s">
        <v>178</v>
      </c>
      <c r="E3580" t="s">
        <v>185</v>
      </c>
      <c r="F3580" t="s">
        <v>186</v>
      </c>
      <c r="G3580" t="s">
        <v>181</v>
      </c>
      <c r="H3580" t="s">
        <v>7252</v>
      </c>
      <c r="I3580">
        <v>1</v>
      </c>
      <c r="J3580">
        <v>10</v>
      </c>
      <c r="K3580">
        <v>26808</v>
      </c>
      <c r="L3580" t="str">
        <f>VLOOKUP(Sales_Data!C3580,Product_Master!$A:$D,2,FALSE)</f>
        <v>Sweater</v>
      </c>
      <c r="M3580">
        <f>VLOOKUP(C3580,Product_Master!$A:$D,4,FALSE)</f>
        <v>29787</v>
      </c>
      <c r="N3580" t="str">
        <f t="shared" si="110"/>
        <v>HIGH</v>
      </c>
      <c r="O3580" t="str" cm="1">
        <f t="array" ref="O3580">_xlfn.IFS(D3580="North","Zone 1",D3580="South","Zone 2",D3580="East","Zone 3",D3580="West","Zone 4")</f>
        <v>Zone 3</v>
      </c>
      <c r="P3580">
        <f t="shared" si="111"/>
        <v>2680.8</v>
      </c>
      <c r="Q3580" t="str">
        <f>VLOOKUP(C3580,Product_Master!$A:$D,3,FALSE)</f>
        <v>Clothing</v>
      </c>
    </row>
    <row r="3581" spans="1:17" x14ac:dyDescent="0.3">
      <c r="A3581" t="s">
        <v>7253</v>
      </c>
      <c r="B3581" t="s">
        <v>1680</v>
      </c>
      <c r="C3581" t="s">
        <v>58</v>
      </c>
      <c r="D3581" t="s">
        <v>191</v>
      </c>
      <c r="E3581" t="s">
        <v>242</v>
      </c>
      <c r="F3581" t="s">
        <v>242</v>
      </c>
      <c r="G3581" t="s">
        <v>219</v>
      </c>
      <c r="H3581" t="s">
        <v>1374</v>
      </c>
      <c r="I3581">
        <v>4</v>
      </c>
      <c r="J3581">
        <v>15</v>
      </c>
      <c r="K3581">
        <v>94180</v>
      </c>
      <c r="L3581" t="str">
        <f>VLOOKUP(Sales_Data!C3581,Product_Master!$A:$D,2,FALSE)</f>
        <v>Side Table</v>
      </c>
      <c r="M3581">
        <f>VLOOKUP(C3581,Product_Master!$A:$D,4,FALSE)</f>
        <v>27700</v>
      </c>
      <c r="N3581" t="str">
        <f t="shared" si="110"/>
        <v>HIGH</v>
      </c>
      <c r="O3581" t="str" cm="1">
        <f t="array" ref="O3581">_xlfn.IFS(D3581="North","Zone 1",D3581="South","Zone 2",D3581="East","Zone 3",D3581="West","Zone 4")</f>
        <v>Zone 1</v>
      </c>
      <c r="P3581">
        <f t="shared" si="111"/>
        <v>9418</v>
      </c>
      <c r="Q3581" t="str">
        <f>VLOOKUP(C3581,Product_Master!$A:$D,3,FALSE)</f>
        <v>Furniture</v>
      </c>
    </row>
    <row r="3582" spans="1:17" x14ac:dyDescent="0.3">
      <c r="A3582" t="s">
        <v>7254</v>
      </c>
      <c r="B3582" t="s">
        <v>1091</v>
      </c>
      <c r="C3582" t="s">
        <v>79</v>
      </c>
      <c r="D3582" t="s">
        <v>171</v>
      </c>
      <c r="E3582" t="s">
        <v>172</v>
      </c>
      <c r="F3582" t="s">
        <v>173</v>
      </c>
      <c r="G3582" t="s">
        <v>187</v>
      </c>
      <c r="H3582" t="s">
        <v>7255</v>
      </c>
      <c r="I3582">
        <v>9</v>
      </c>
      <c r="J3582">
        <v>5</v>
      </c>
      <c r="K3582">
        <v>35089</v>
      </c>
      <c r="L3582" t="str">
        <f>VLOOKUP(Sales_Data!C3582,Product_Master!$A:$D,2,FALSE)</f>
        <v>Formal Shirt</v>
      </c>
      <c r="M3582">
        <f>VLOOKUP(C3582,Product_Master!$A:$D,4,FALSE)</f>
        <v>4104</v>
      </c>
      <c r="N3582" t="str">
        <f t="shared" si="110"/>
        <v>HIGH</v>
      </c>
      <c r="O3582" t="str" cm="1">
        <f t="array" ref="O3582">_xlfn.IFS(D3582="North","Zone 1",D3582="South","Zone 2",D3582="East","Zone 3",D3582="West","Zone 4")</f>
        <v>Zone 2</v>
      </c>
      <c r="P3582">
        <f t="shared" si="111"/>
        <v>3508.9</v>
      </c>
      <c r="Q3582" t="str">
        <f>VLOOKUP(C3582,Product_Master!$A:$D,3,FALSE)</f>
        <v>Clothing</v>
      </c>
    </row>
    <row r="3583" spans="1:17" x14ac:dyDescent="0.3">
      <c r="A3583" t="s">
        <v>7256</v>
      </c>
      <c r="B3583" t="s">
        <v>518</v>
      </c>
      <c r="C3583" t="s">
        <v>21</v>
      </c>
      <c r="D3583" t="s">
        <v>171</v>
      </c>
      <c r="E3583" t="s">
        <v>204</v>
      </c>
      <c r="F3583" t="s">
        <v>205</v>
      </c>
      <c r="G3583" t="s">
        <v>243</v>
      </c>
      <c r="H3583" t="s">
        <v>7257</v>
      </c>
      <c r="I3583">
        <v>5</v>
      </c>
      <c r="J3583">
        <v>0</v>
      </c>
      <c r="K3583">
        <v>242680</v>
      </c>
      <c r="L3583" t="str">
        <f>VLOOKUP(Sales_Data!C3583,Product_Master!$A:$D,2,FALSE)</f>
        <v>Air Conditioner</v>
      </c>
      <c r="M3583">
        <f>VLOOKUP(C3583,Product_Master!$A:$D,4,FALSE)</f>
        <v>48536</v>
      </c>
      <c r="N3583" t="str">
        <f t="shared" si="110"/>
        <v>HIGH</v>
      </c>
      <c r="O3583" t="str" cm="1">
        <f t="array" ref="O3583">_xlfn.IFS(D3583="North","Zone 1",D3583="South","Zone 2",D3583="East","Zone 3",D3583="West","Zone 4")</f>
        <v>Zone 2</v>
      </c>
      <c r="P3583">
        <f t="shared" si="111"/>
        <v>24268</v>
      </c>
      <c r="Q3583" t="str">
        <f>VLOOKUP(C3583,Product_Master!$A:$D,3,FALSE)</f>
        <v>Electronics</v>
      </c>
    </row>
    <row r="3584" spans="1:17" x14ac:dyDescent="0.3">
      <c r="A3584" t="s">
        <v>7258</v>
      </c>
      <c r="B3584" t="s">
        <v>2095</v>
      </c>
      <c r="C3584" t="s">
        <v>133</v>
      </c>
      <c r="D3584" t="s">
        <v>191</v>
      </c>
      <c r="E3584" t="s">
        <v>192</v>
      </c>
      <c r="F3584" t="s">
        <v>193</v>
      </c>
      <c r="G3584" t="s">
        <v>257</v>
      </c>
      <c r="H3584" t="s">
        <v>7259</v>
      </c>
      <c r="I3584">
        <v>10</v>
      </c>
      <c r="J3584">
        <v>20</v>
      </c>
      <c r="K3584">
        <v>227888</v>
      </c>
      <c r="L3584" t="str">
        <f>VLOOKUP(Sales_Data!C3584,Product_Master!$A:$D,2,FALSE)</f>
        <v>Basketball</v>
      </c>
      <c r="M3584">
        <f>VLOOKUP(C3584,Product_Master!$A:$D,4,FALSE)</f>
        <v>28486</v>
      </c>
      <c r="N3584" t="str">
        <f t="shared" si="110"/>
        <v>HIGH</v>
      </c>
      <c r="O3584" t="str" cm="1">
        <f t="array" ref="O3584">_xlfn.IFS(D3584="North","Zone 1",D3584="South","Zone 2",D3584="East","Zone 3",D3584="West","Zone 4")</f>
        <v>Zone 1</v>
      </c>
      <c r="P3584">
        <f t="shared" si="111"/>
        <v>22788.800000000003</v>
      </c>
      <c r="Q3584" t="str">
        <f>VLOOKUP(C3584,Product_Master!$A:$D,3,FALSE)</f>
        <v>Sports</v>
      </c>
    </row>
    <row r="3585" spans="1:17" x14ac:dyDescent="0.3">
      <c r="A3585" t="s">
        <v>7260</v>
      </c>
      <c r="B3585" t="s">
        <v>1114</v>
      </c>
      <c r="C3585" t="s">
        <v>17</v>
      </c>
      <c r="D3585" t="s">
        <v>191</v>
      </c>
      <c r="E3585" t="s">
        <v>242</v>
      </c>
      <c r="F3585" t="s">
        <v>242</v>
      </c>
      <c r="G3585" t="s">
        <v>262</v>
      </c>
      <c r="H3585" t="s">
        <v>7261</v>
      </c>
      <c r="I3585">
        <v>12</v>
      </c>
      <c r="J3585">
        <v>0</v>
      </c>
      <c r="K3585">
        <v>803340</v>
      </c>
      <c r="L3585" t="str">
        <f>VLOOKUP(Sales_Data!C3585,Product_Master!$A:$D,2,FALSE)</f>
        <v>Printer</v>
      </c>
      <c r="M3585">
        <f>VLOOKUP(C3585,Product_Master!$A:$D,4,FALSE)</f>
        <v>66945</v>
      </c>
      <c r="N3585" t="str">
        <f t="shared" si="110"/>
        <v>HIGH</v>
      </c>
      <c r="O3585" t="str" cm="1">
        <f t="array" ref="O3585">_xlfn.IFS(D3585="North","Zone 1",D3585="South","Zone 2",D3585="East","Zone 3",D3585="West","Zone 4")</f>
        <v>Zone 1</v>
      </c>
      <c r="P3585">
        <f t="shared" si="111"/>
        <v>80334</v>
      </c>
      <c r="Q3585" t="str">
        <f>VLOOKUP(C3585,Product_Master!$A:$D,3,FALSE)</f>
        <v>Electronics</v>
      </c>
    </row>
    <row r="3586" spans="1:17" x14ac:dyDescent="0.3">
      <c r="A3586" t="s">
        <v>7262</v>
      </c>
      <c r="B3586" t="s">
        <v>324</v>
      </c>
      <c r="C3586" t="s">
        <v>11</v>
      </c>
      <c r="D3586" t="s">
        <v>191</v>
      </c>
      <c r="E3586" t="s">
        <v>238</v>
      </c>
      <c r="F3586" t="s">
        <v>238</v>
      </c>
      <c r="G3586" t="s">
        <v>315</v>
      </c>
      <c r="H3586" t="s">
        <v>7263</v>
      </c>
      <c r="I3586">
        <v>12</v>
      </c>
      <c r="J3586">
        <v>0</v>
      </c>
      <c r="K3586">
        <v>357024</v>
      </c>
      <c r="L3586" t="str">
        <f>VLOOKUP(Sales_Data!C3586,Product_Master!$A:$D,2,FALSE)</f>
        <v>Lenovo Laptop</v>
      </c>
      <c r="M3586">
        <f>VLOOKUP(C3586,Product_Master!$A:$D,4,FALSE)</f>
        <v>29752</v>
      </c>
      <c r="N3586" t="str">
        <f t="shared" si="110"/>
        <v>HIGH</v>
      </c>
      <c r="O3586" t="str" cm="1">
        <f t="array" ref="O3586">_xlfn.IFS(D3586="North","Zone 1",D3586="South","Zone 2",D3586="East","Zone 3",D3586="West","Zone 4")</f>
        <v>Zone 1</v>
      </c>
      <c r="P3586">
        <f t="shared" si="111"/>
        <v>35702.400000000001</v>
      </c>
      <c r="Q3586" t="str">
        <f>VLOOKUP(C3586,Product_Master!$A:$D,3,FALSE)</f>
        <v>Electronics</v>
      </c>
    </row>
    <row r="3587" spans="1:17" x14ac:dyDescent="0.3">
      <c r="A3587" t="s">
        <v>7264</v>
      </c>
      <c r="B3587" t="s">
        <v>3119</v>
      </c>
      <c r="C3587" t="s">
        <v>54</v>
      </c>
      <c r="D3587" t="s">
        <v>178</v>
      </c>
      <c r="E3587" t="s">
        <v>179</v>
      </c>
      <c r="F3587" t="s">
        <v>180</v>
      </c>
      <c r="G3587" t="s">
        <v>219</v>
      </c>
      <c r="H3587" t="s">
        <v>7265</v>
      </c>
      <c r="I3587">
        <v>5</v>
      </c>
      <c r="J3587">
        <v>15</v>
      </c>
      <c r="K3587">
        <v>53554</v>
      </c>
      <c r="L3587" t="str">
        <f>VLOOKUP(Sales_Data!C3587,Product_Master!$A:$D,2,FALSE)</f>
        <v>Cabinet</v>
      </c>
      <c r="M3587">
        <f>VLOOKUP(C3587,Product_Master!$A:$D,4,FALSE)</f>
        <v>12601</v>
      </c>
      <c r="N3587" t="str">
        <f t="shared" ref="N3587:N3650" si="112">IF(K3587&gt;15000,"HIGH",IF(K3587&gt;=5000,"MEDIUM","LOW"))</f>
        <v>HIGH</v>
      </c>
      <c r="O3587" t="str" cm="1">
        <f t="array" ref="O3587">_xlfn.IFS(D3587="North","Zone 1",D3587="South","Zone 2",D3587="East","Zone 3",D3587="West","Zone 4")</f>
        <v>Zone 3</v>
      </c>
      <c r="P3587">
        <f t="shared" ref="P3587:P3650" si="113">IF(N3587="HIGH",K3587*10%,IF(N3587="MEDIUM",K3587*5%,K3587*2%))</f>
        <v>5355.4000000000005</v>
      </c>
      <c r="Q3587" t="str">
        <f>VLOOKUP(C3587,Product_Master!$A:$D,3,FALSE)</f>
        <v>Furniture</v>
      </c>
    </row>
    <row r="3588" spans="1:17" x14ac:dyDescent="0.3">
      <c r="A3588" t="s">
        <v>7266</v>
      </c>
      <c r="B3588" t="s">
        <v>3827</v>
      </c>
      <c r="C3588" t="s">
        <v>126</v>
      </c>
      <c r="D3588" t="s">
        <v>197</v>
      </c>
      <c r="E3588" t="s">
        <v>260</v>
      </c>
      <c r="F3588" t="s">
        <v>261</v>
      </c>
      <c r="G3588" t="s">
        <v>206</v>
      </c>
      <c r="H3588" t="s">
        <v>7267</v>
      </c>
      <c r="I3588">
        <v>1</v>
      </c>
      <c r="J3588">
        <v>5</v>
      </c>
      <c r="K3588">
        <v>3914</v>
      </c>
      <c r="L3588" t="str">
        <f>VLOOKUP(Sales_Data!C3588,Product_Master!$A:$D,2,FALSE)</f>
        <v>Honey</v>
      </c>
      <c r="M3588">
        <f>VLOOKUP(C3588,Product_Master!$A:$D,4,FALSE)</f>
        <v>4120</v>
      </c>
      <c r="N3588" t="str">
        <f t="shared" si="112"/>
        <v>LOW</v>
      </c>
      <c r="O3588" t="str" cm="1">
        <f t="array" ref="O3588">_xlfn.IFS(D3588="North","Zone 1",D3588="South","Zone 2",D3588="East","Zone 3",D3588="West","Zone 4")</f>
        <v>Zone 4</v>
      </c>
      <c r="P3588">
        <f t="shared" si="113"/>
        <v>78.28</v>
      </c>
      <c r="Q3588" t="str">
        <f>VLOOKUP(C3588,Product_Master!$A:$D,3,FALSE)</f>
        <v>Grocery</v>
      </c>
    </row>
    <row r="3589" spans="1:17" x14ac:dyDescent="0.3">
      <c r="A3589" t="s">
        <v>7268</v>
      </c>
      <c r="B3589" t="s">
        <v>779</v>
      </c>
      <c r="C3589" t="s">
        <v>151</v>
      </c>
      <c r="D3589" t="s">
        <v>197</v>
      </c>
      <c r="E3589" t="s">
        <v>260</v>
      </c>
      <c r="F3589" t="s">
        <v>261</v>
      </c>
      <c r="G3589" t="s">
        <v>315</v>
      </c>
      <c r="H3589" t="s">
        <v>7269</v>
      </c>
      <c r="I3589">
        <v>9</v>
      </c>
      <c r="J3589">
        <v>15</v>
      </c>
      <c r="K3589">
        <v>291442</v>
      </c>
      <c r="L3589" t="str">
        <f>VLOOKUP(Sales_Data!C3589,Product_Master!$A:$D,2,FALSE)</f>
        <v>Volleyball</v>
      </c>
      <c r="M3589">
        <f>VLOOKUP(C3589,Product_Master!$A:$D,4,FALSE)</f>
        <v>38097</v>
      </c>
      <c r="N3589" t="str">
        <f t="shared" si="112"/>
        <v>HIGH</v>
      </c>
      <c r="O3589" t="str" cm="1">
        <f t="array" ref="O3589">_xlfn.IFS(D3589="North","Zone 1",D3589="South","Zone 2",D3589="East","Zone 3",D3589="West","Zone 4")</f>
        <v>Zone 4</v>
      </c>
      <c r="P3589">
        <f t="shared" si="113"/>
        <v>29144.2</v>
      </c>
      <c r="Q3589" t="str">
        <f>VLOOKUP(C3589,Product_Master!$A:$D,3,FALSE)</f>
        <v>Sports</v>
      </c>
    </row>
    <row r="3590" spans="1:17" x14ac:dyDescent="0.3">
      <c r="A3590" t="s">
        <v>7270</v>
      </c>
      <c r="B3590" t="s">
        <v>691</v>
      </c>
      <c r="C3590" t="s">
        <v>124</v>
      </c>
      <c r="D3590" t="s">
        <v>171</v>
      </c>
      <c r="E3590" t="s">
        <v>223</v>
      </c>
      <c r="F3590" t="s">
        <v>224</v>
      </c>
      <c r="G3590" t="s">
        <v>315</v>
      </c>
      <c r="H3590" t="s">
        <v>1962</v>
      </c>
      <c r="I3590">
        <v>11</v>
      </c>
      <c r="J3590">
        <v>5</v>
      </c>
      <c r="K3590">
        <v>340774</v>
      </c>
      <c r="L3590" t="str">
        <f>VLOOKUP(Sales_Data!C3590,Product_Master!$A:$D,2,FALSE)</f>
        <v>Dry Fruits</v>
      </c>
      <c r="M3590">
        <f>VLOOKUP(C3590,Product_Master!$A:$D,4,FALSE)</f>
        <v>32610</v>
      </c>
      <c r="N3590" t="str">
        <f t="shared" si="112"/>
        <v>HIGH</v>
      </c>
      <c r="O3590" t="str" cm="1">
        <f t="array" ref="O3590">_xlfn.IFS(D3590="North","Zone 1",D3590="South","Zone 2",D3590="East","Zone 3",D3590="West","Zone 4")</f>
        <v>Zone 2</v>
      </c>
      <c r="P3590">
        <f t="shared" si="113"/>
        <v>34077.4</v>
      </c>
      <c r="Q3590" t="str">
        <f>VLOOKUP(C3590,Product_Master!$A:$D,3,FALSE)</f>
        <v>Grocery</v>
      </c>
    </row>
    <row r="3591" spans="1:17" x14ac:dyDescent="0.3">
      <c r="A3591" t="s">
        <v>7271</v>
      </c>
      <c r="B3591" t="s">
        <v>472</v>
      </c>
      <c r="C3591" t="s">
        <v>122</v>
      </c>
      <c r="D3591" t="s">
        <v>178</v>
      </c>
      <c r="E3591" t="s">
        <v>185</v>
      </c>
      <c r="F3591" t="s">
        <v>186</v>
      </c>
      <c r="G3591" t="s">
        <v>228</v>
      </c>
      <c r="H3591" t="s">
        <v>7272</v>
      </c>
      <c r="I3591">
        <v>5</v>
      </c>
      <c r="J3591">
        <v>15</v>
      </c>
      <c r="K3591">
        <v>278511</v>
      </c>
      <c r="L3591" t="str">
        <f>VLOOKUP(Sales_Data!C3591,Product_Master!$A:$D,2,FALSE)</f>
        <v>Noodles</v>
      </c>
      <c r="M3591">
        <f>VLOOKUP(C3591,Product_Master!$A:$D,4,FALSE)</f>
        <v>65532</v>
      </c>
      <c r="N3591" t="str">
        <f t="shared" si="112"/>
        <v>HIGH</v>
      </c>
      <c r="O3591" t="str" cm="1">
        <f t="array" ref="O3591">_xlfn.IFS(D3591="North","Zone 1",D3591="South","Zone 2",D3591="East","Zone 3",D3591="West","Zone 4")</f>
        <v>Zone 3</v>
      </c>
      <c r="P3591">
        <f t="shared" si="113"/>
        <v>27851.100000000002</v>
      </c>
      <c r="Q3591" t="str">
        <f>VLOOKUP(C3591,Product_Master!$A:$D,3,FALSE)</f>
        <v>Grocery</v>
      </c>
    </row>
    <row r="3592" spans="1:17" x14ac:dyDescent="0.3">
      <c r="A3592" t="s">
        <v>7273</v>
      </c>
      <c r="B3592" t="s">
        <v>3360</v>
      </c>
      <c r="C3592" t="s">
        <v>87</v>
      </c>
      <c r="D3592" t="s">
        <v>171</v>
      </c>
      <c r="E3592" t="s">
        <v>204</v>
      </c>
      <c r="F3592" t="s">
        <v>205</v>
      </c>
      <c r="G3592" t="s">
        <v>212</v>
      </c>
      <c r="H3592" t="s">
        <v>7274</v>
      </c>
      <c r="I3592">
        <v>10</v>
      </c>
      <c r="J3592">
        <v>5</v>
      </c>
      <c r="K3592">
        <v>192175</v>
      </c>
      <c r="L3592" t="str">
        <f>VLOOKUP(Sales_Data!C3592,Product_Master!$A:$D,2,FALSE)</f>
        <v>Hoodie</v>
      </c>
      <c r="M3592">
        <f>VLOOKUP(C3592,Product_Master!$A:$D,4,FALSE)</f>
        <v>20229</v>
      </c>
      <c r="N3592" t="str">
        <f t="shared" si="112"/>
        <v>HIGH</v>
      </c>
      <c r="O3592" t="str" cm="1">
        <f t="array" ref="O3592">_xlfn.IFS(D3592="North","Zone 1",D3592="South","Zone 2",D3592="East","Zone 3",D3592="West","Zone 4")</f>
        <v>Zone 2</v>
      </c>
      <c r="P3592">
        <f t="shared" si="113"/>
        <v>19217.5</v>
      </c>
      <c r="Q3592" t="str">
        <f>VLOOKUP(C3592,Product_Master!$A:$D,3,FALSE)</f>
        <v>Clothing</v>
      </c>
    </row>
    <row r="3593" spans="1:17" x14ac:dyDescent="0.3">
      <c r="A3593" t="s">
        <v>7275</v>
      </c>
      <c r="B3593" t="s">
        <v>1441</v>
      </c>
      <c r="C3593" t="s">
        <v>102</v>
      </c>
      <c r="D3593" t="s">
        <v>178</v>
      </c>
      <c r="E3593" t="s">
        <v>185</v>
      </c>
      <c r="F3593" t="s">
        <v>186</v>
      </c>
      <c r="G3593" t="s">
        <v>262</v>
      </c>
      <c r="H3593" t="s">
        <v>2637</v>
      </c>
      <c r="I3593">
        <v>2</v>
      </c>
      <c r="J3593">
        <v>0</v>
      </c>
      <c r="K3593">
        <v>146140</v>
      </c>
      <c r="L3593" t="str">
        <f>VLOOKUP(Sales_Data!C3593,Product_Master!$A:$D,2,FALSE)</f>
        <v>Tea</v>
      </c>
      <c r="M3593">
        <f>VLOOKUP(C3593,Product_Master!$A:$D,4,FALSE)</f>
        <v>73070</v>
      </c>
      <c r="N3593" t="str">
        <f t="shared" si="112"/>
        <v>HIGH</v>
      </c>
      <c r="O3593" t="str" cm="1">
        <f t="array" ref="O3593">_xlfn.IFS(D3593="North","Zone 1",D3593="South","Zone 2",D3593="East","Zone 3",D3593="West","Zone 4")</f>
        <v>Zone 3</v>
      </c>
      <c r="P3593">
        <f t="shared" si="113"/>
        <v>14614</v>
      </c>
      <c r="Q3593" t="str">
        <f>VLOOKUP(C3593,Product_Master!$A:$D,3,FALSE)</f>
        <v>Grocery</v>
      </c>
    </row>
    <row r="3594" spans="1:17" x14ac:dyDescent="0.3">
      <c r="A3594" t="s">
        <v>7276</v>
      </c>
      <c r="B3594" t="s">
        <v>524</v>
      </c>
      <c r="C3594" t="s">
        <v>149</v>
      </c>
      <c r="D3594" t="s">
        <v>191</v>
      </c>
      <c r="E3594" t="s">
        <v>192</v>
      </c>
      <c r="F3594" t="s">
        <v>193</v>
      </c>
      <c r="G3594" t="s">
        <v>228</v>
      </c>
      <c r="H3594" t="s">
        <v>7277</v>
      </c>
      <c r="I3594">
        <v>11</v>
      </c>
      <c r="J3594">
        <v>10</v>
      </c>
      <c r="K3594">
        <v>339362</v>
      </c>
      <c r="L3594" t="str">
        <f>VLOOKUP(Sales_Data!C3594,Product_Master!$A:$D,2,FALSE)</f>
        <v>Football Shoes</v>
      </c>
      <c r="M3594">
        <f>VLOOKUP(C3594,Product_Master!$A:$D,4,FALSE)</f>
        <v>34279</v>
      </c>
      <c r="N3594" t="str">
        <f t="shared" si="112"/>
        <v>HIGH</v>
      </c>
      <c r="O3594" t="str" cm="1">
        <f t="array" ref="O3594">_xlfn.IFS(D3594="North","Zone 1",D3594="South","Zone 2",D3594="East","Zone 3",D3594="West","Zone 4")</f>
        <v>Zone 1</v>
      </c>
      <c r="P3594">
        <f t="shared" si="113"/>
        <v>33936.200000000004</v>
      </c>
      <c r="Q3594" t="str">
        <f>VLOOKUP(C3594,Product_Master!$A:$D,3,FALSE)</f>
        <v>Sports</v>
      </c>
    </row>
    <row r="3595" spans="1:17" x14ac:dyDescent="0.3">
      <c r="A3595" t="s">
        <v>7278</v>
      </c>
      <c r="B3595" t="s">
        <v>1262</v>
      </c>
      <c r="C3595" t="s">
        <v>19</v>
      </c>
      <c r="D3595" t="s">
        <v>191</v>
      </c>
      <c r="E3595" t="s">
        <v>242</v>
      </c>
      <c r="F3595" t="s">
        <v>242</v>
      </c>
      <c r="G3595" t="s">
        <v>253</v>
      </c>
      <c r="H3595" t="s">
        <v>7279</v>
      </c>
      <c r="I3595">
        <v>1</v>
      </c>
      <c r="J3595">
        <v>5</v>
      </c>
      <c r="K3595">
        <v>18685</v>
      </c>
      <c r="L3595" t="str">
        <f>VLOOKUP(Sales_Data!C3595,Product_Master!$A:$D,2,FALSE)</f>
        <v>Projector</v>
      </c>
      <c r="M3595">
        <f>VLOOKUP(C3595,Product_Master!$A:$D,4,FALSE)</f>
        <v>19669</v>
      </c>
      <c r="N3595" t="str">
        <f t="shared" si="112"/>
        <v>HIGH</v>
      </c>
      <c r="O3595" t="str" cm="1">
        <f t="array" ref="O3595">_xlfn.IFS(D3595="North","Zone 1",D3595="South","Zone 2",D3595="East","Zone 3",D3595="West","Zone 4")</f>
        <v>Zone 1</v>
      </c>
      <c r="P3595">
        <f t="shared" si="113"/>
        <v>1868.5</v>
      </c>
      <c r="Q3595" t="str">
        <f>VLOOKUP(C3595,Product_Master!$A:$D,3,FALSE)</f>
        <v>Electronics</v>
      </c>
    </row>
    <row r="3596" spans="1:17" x14ac:dyDescent="0.3">
      <c r="A3596" t="s">
        <v>7280</v>
      </c>
      <c r="B3596" t="s">
        <v>196</v>
      </c>
      <c r="C3596" t="s">
        <v>79</v>
      </c>
      <c r="D3596" t="s">
        <v>197</v>
      </c>
      <c r="E3596" t="s">
        <v>260</v>
      </c>
      <c r="F3596" t="s">
        <v>261</v>
      </c>
      <c r="G3596" t="s">
        <v>212</v>
      </c>
      <c r="H3596" t="s">
        <v>3625</v>
      </c>
      <c r="I3596">
        <v>1</v>
      </c>
      <c r="J3596">
        <v>0</v>
      </c>
      <c r="K3596">
        <v>4104</v>
      </c>
      <c r="L3596" t="str">
        <f>VLOOKUP(Sales_Data!C3596,Product_Master!$A:$D,2,FALSE)</f>
        <v>Formal Shirt</v>
      </c>
      <c r="M3596">
        <f>VLOOKUP(C3596,Product_Master!$A:$D,4,FALSE)</f>
        <v>4104</v>
      </c>
      <c r="N3596" t="str">
        <f t="shared" si="112"/>
        <v>LOW</v>
      </c>
      <c r="O3596" t="str" cm="1">
        <f t="array" ref="O3596">_xlfn.IFS(D3596="North","Zone 1",D3596="South","Zone 2",D3596="East","Zone 3",D3596="West","Zone 4")</f>
        <v>Zone 4</v>
      </c>
      <c r="P3596">
        <f t="shared" si="113"/>
        <v>82.08</v>
      </c>
      <c r="Q3596" t="str">
        <f>VLOOKUP(C3596,Product_Master!$A:$D,3,FALSE)</f>
        <v>Clothing</v>
      </c>
    </row>
    <row r="3597" spans="1:17" x14ac:dyDescent="0.3">
      <c r="A3597" t="s">
        <v>7281</v>
      </c>
      <c r="B3597" t="s">
        <v>2480</v>
      </c>
      <c r="C3597" t="s">
        <v>145</v>
      </c>
      <c r="D3597" t="s">
        <v>171</v>
      </c>
      <c r="E3597" t="s">
        <v>223</v>
      </c>
      <c r="F3597" t="s">
        <v>224</v>
      </c>
      <c r="G3597" t="s">
        <v>262</v>
      </c>
      <c r="H3597" t="s">
        <v>7282</v>
      </c>
      <c r="I3597">
        <v>12</v>
      </c>
      <c r="J3597">
        <v>10</v>
      </c>
      <c r="K3597">
        <v>191764</v>
      </c>
      <c r="L3597" t="str">
        <f>VLOOKUP(Sales_Data!C3597,Product_Master!$A:$D,2,FALSE)</f>
        <v>Badminton Racket</v>
      </c>
      <c r="M3597">
        <f>VLOOKUP(C3597,Product_Master!$A:$D,4,FALSE)</f>
        <v>17756</v>
      </c>
      <c r="N3597" t="str">
        <f t="shared" si="112"/>
        <v>HIGH</v>
      </c>
      <c r="O3597" t="str" cm="1">
        <f t="array" ref="O3597">_xlfn.IFS(D3597="North","Zone 1",D3597="South","Zone 2",D3597="East","Zone 3",D3597="West","Zone 4")</f>
        <v>Zone 2</v>
      </c>
      <c r="P3597">
        <f t="shared" si="113"/>
        <v>19176.400000000001</v>
      </c>
      <c r="Q3597" t="str">
        <f>VLOOKUP(C3597,Product_Master!$A:$D,3,FALSE)</f>
        <v>Sports</v>
      </c>
    </row>
    <row r="3598" spans="1:17" x14ac:dyDescent="0.3">
      <c r="A3598" t="s">
        <v>7283</v>
      </c>
      <c r="B3598" t="s">
        <v>1549</v>
      </c>
      <c r="C3598" t="s">
        <v>71</v>
      </c>
      <c r="D3598" t="s">
        <v>197</v>
      </c>
      <c r="E3598" t="s">
        <v>260</v>
      </c>
      <c r="F3598" t="s">
        <v>261</v>
      </c>
      <c r="G3598" t="s">
        <v>206</v>
      </c>
      <c r="H3598" t="s">
        <v>2519</v>
      </c>
      <c r="I3598">
        <v>5</v>
      </c>
      <c r="J3598">
        <v>5</v>
      </c>
      <c r="K3598">
        <v>272251</v>
      </c>
      <c r="L3598" t="str">
        <f>VLOOKUP(Sales_Data!C3598,Product_Master!$A:$D,2,FALSE)</f>
        <v>Jeans</v>
      </c>
      <c r="M3598">
        <f>VLOOKUP(C3598,Product_Master!$A:$D,4,FALSE)</f>
        <v>57316</v>
      </c>
      <c r="N3598" t="str">
        <f t="shared" si="112"/>
        <v>HIGH</v>
      </c>
      <c r="O3598" t="str" cm="1">
        <f t="array" ref="O3598">_xlfn.IFS(D3598="North","Zone 1",D3598="South","Zone 2",D3598="East","Zone 3",D3598="West","Zone 4")</f>
        <v>Zone 4</v>
      </c>
      <c r="P3598">
        <f t="shared" si="113"/>
        <v>27225.100000000002</v>
      </c>
      <c r="Q3598" t="str">
        <f>VLOOKUP(C3598,Product_Master!$A:$D,3,FALSE)</f>
        <v>Clothing</v>
      </c>
    </row>
    <row r="3599" spans="1:17" x14ac:dyDescent="0.3">
      <c r="A3599" t="s">
        <v>7284</v>
      </c>
      <c r="B3599" t="s">
        <v>2138</v>
      </c>
      <c r="C3599" t="s">
        <v>31</v>
      </c>
      <c r="D3599" t="s">
        <v>171</v>
      </c>
      <c r="E3599" t="s">
        <v>223</v>
      </c>
      <c r="F3599" t="s">
        <v>224</v>
      </c>
      <c r="G3599" t="s">
        <v>243</v>
      </c>
      <c r="H3599" t="s">
        <v>7285</v>
      </c>
      <c r="I3599">
        <v>7</v>
      </c>
      <c r="J3599">
        <v>15</v>
      </c>
      <c r="K3599">
        <v>229586</v>
      </c>
      <c r="L3599" t="str">
        <f>VLOOKUP(Sales_Data!C3599,Product_Master!$A:$D,2,FALSE)</f>
        <v>Smart Watch</v>
      </c>
      <c r="M3599">
        <f>VLOOKUP(C3599,Product_Master!$A:$D,4,FALSE)</f>
        <v>38586</v>
      </c>
      <c r="N3599" t="str">
        <f t="shared" si="112"/>
        <v>HIGH</v>
      </c>
      <c r="O3599" t="str" cm="1">
        <f t="array" ref="O3599">_xlfn.IFS(D3599="North","Zone 1",D3599="South","Zone 2",D3599="East","Zone 3",D3599="West","Zone 4")</f>
        <v>Zone 2</v>
      </c>
      <c r="P3599">
        <f t="shared" si="113"/>
        <v>22958.600000000002</v>
      </c>
      <c r="Q3599" t="str">
        <f>VLOOKUP(C3599,Product_Master!$A:$D,3,FALSE)</f>
        <v>Electronics</v>
      </c>
    </row>
    <row r="3600" spans="1:17" x14ac:dyDescent="0.3">
      <c r="A3600" t="s">
        <v>7286</v>
      </c>
      <c r="B3600" t="s">
        <v>888</v>
      </c>
      <c r="C3600" t="s">
        <v>139</v>
      </c>
      <c r="D3600" t="s">
        <v>171</v>
      </c>
      <c r="E3600" t="s">
        <v>172</v>
      </c>
      <c r="F3600" t="s">
        <v>173</v>
      </c>
      <c r="G3600" t="s">
        <v>285</v>
      </c>
      <c r="H3600" t="s">
        <v>7287</v>
      </c>
      <c r="I3600">
        <v>3</v>
      </c>
      <c r="J3600">
        <v>20</v>
      </c>
      <c r="K3600">
        <v>55106</v>
      </c>
      <c r="L3600" t="str">
        <f>VLOOKUP(Sales_Data!C3600,Product_Master!$A:$D,2,FALSE)</f>
        <v>Helmet</v>
      </c>
      <c r="M3600">
        <f>VLOOKUP(C3600,Product_Master!$A:$D,4,FALSE)</f>
        <v>22961</v>
      </c>
      <c r="N3600" t="str">
        <f t="shared" si="112"/>
        <v>HIGH</v>
      </c>
      <c r="O3600" t="str" cm="1">
        <f t="array" ref="O3600">_xlfn.IFS(D3600="North","Zone 1",D3600="South","Zone 2",D3600="East","Zone 3",D3600="West","Zone 4")</f>
        <v>Zone 2</v>
      </c>
      <c r="P3600">
        <f t="shared" si="113"/>
        <v>5510.6</v>
      </c>
      <c r="Q3600" t="str">
        <f>VLOOKUP(C3600,Product_Master!$A:$D,3,FALSE)</f>
        <v>Sports</v>
      </c>
    </row>
    <row r="3601" spans="1:17" x14ac:dyDescent="0.3">
      <c r="A3601" t="s">
        <v>7288</v>
      </c>
      <c r="B3601" t="s">
        <v>646</v>
      </c>
      <c r="C3601" t="s">
        <v>133</v>
      </c>
      <c r="D3601" t="s">
        <v>191</v>
      </c>
      <c r="E3601" t="s">
        <v>192</v>
      </c>
      <c r="F3601" t="s">
        <v>193</v>
      </c>
      <c r="G3601" t="s">
        <v>253</v>
      </c>
      <c r="H3601" t="s">
        <v>595</v>
      </c>
      <c r="I3601">
        <v>8</v>
      </c>
      <c r="J3601">
        <v>0</v>
      </c>
      <c r="K3601">
        <v>227888</v>
      </c>
      <c r="L3601" t="str">
        <f>VLOOKUP(Sales_Data!C3601,Product_Master!$A:$D,2,FALSE)</f>
        <v>Basketball</v>
      </c>
      <c r="M3601">
        <f>VLOOKUP(C3601,Product_Master!$A:$D,4,FALSE)</f>
        <v>28486</v>
      </c>
      <c r="N3601" t="str">
        <f t="shared" si="112"/>
        <v>HIGH</v>
      </c>
      <c r="O3601" t="str" cm="1">
        <f t="array" ref="O3601">_xlfn.IFS(D3601="North","Zone 1",D3601="South","Zone 2",D3601="East","Zone 3",D3601="West","Zone 4")</f>
        <v>Zone 1</v>
      </c>
      <c r="P3601">
        <f t="shared" si="113"/>
        <v>22788.800000000003</v>
      </c>
      <c r="Q3601" t="str">
        <f>VLOOKUP(C3601,Product_Master!$A:$D,3,FALSE)</f>
        <v>Sports</v>
      </c>
    </row>
    <row r="3602" spans="1:17" x14ac:dyDescent="0.3">
      <c r="A3602" t="s">
        <v>7289</v>
      </c>
      <c r="B3602" t="s">
        <v>203</v>
      </c>
      <c r="C3602" t="s">
        <v>151</v>
      </c>
      <c r="D3602" t="s">
        <v>197</v>
      </c>
      <c r="E3602" t="s">
        <v>260</v>
      </c>
      <c r="F3602" t="s">
        <v>261</v>
      </c>
      <c r="G3602" t="s">
        <v>285</v>
      </c>
      <c r="H3602" t="s">
        <v>7290</v>
      </c>
      <c r="I3602">
        <v>2</v>
      </c>
      <c r="J3602">
        <v>10</v>
      </c>
      <c r="K3602">
        <v>68574</v>
      </c>
      <c r="L3602" t="str">
        <f>VLOOKUP(Sales_Data!C3602,Product_Master!$A:$D,2,FALSE)</f>
        <v>Volleyball</v>
      </c>
      <c r="M3602">
        <f>VLOOKUP(C3602,Product_Master!$A:$D,4,FALSE)</f>
        <v>38097</v>
      </c>
      <c r="N3602" t="str">
        <f t="shared" si="112"/>
        <v>HIGH</v>
      </c>
      <c r="O3602" t="str" cm="1">
        <f t="array" ref="O3602">_xlfn.IFS(D3602="North","Zone 1",D3602="South","Zone 2",D3602="East","Zone 3",D3602="West","Zone 4")</f>
        <v>Zone 4</v>
      </c>
      <c r="P3602">
        <f t="shared" si="113"/>
        <v>6857.4000000000005</v>
      </c>
      <c r="Q3602" t="str">
        <f>VLOOKUP(C3602,Product_Master!$A:$D,3,FALSE)</f>
        <v>Sports</v>
      </c>
    </row>
    <row r="3603" spans="1:17" x14ac:dyDescent="0.3">
      <c r="A3603" t="s">
        <v>7291</v>
      </c>
      <c r="B3603" t="s">
        <v>1988</v>
      </c>
      <c r="C3603" t="s">
        <v>27</v>
      </c>
      <c r="D3603" t="s">
        <v>171</v>
      </c>
      <c r="E3603" t="s">
        <v>223</v>
      </c>
      <c r="F3603" t="s">
        <v>224</v>
      </c>
      <c r="G3603" t="s">
        <v>269</v>
      </c>
      <c r="H3603" t="s">
        <v>4741</v>
      </c>
      <c r="I3603">
        <v>5</v>
      </c>
      <c r="J3603">
        <v>15</v>
      </c>
      <c r="K3603">
        <v>239338</v>
      </c>
      <c r="L3603" t="str">
        <f>VLOOKUP(Sales_Data!C3603,Product_Master!$A:$D,2,FALSE)</f>
        <v>Microwave</v>
      </c>
      <c r="M3603">
        <f>VLOOKUP(C3603,Product_Master!$A:$D,4,FALSE)</f>
        <v>56315</v>
      </c>
      <c r="N3603" t="str">
        <f t="shared" si="112"/>
        <v>HIGH</v>
      </c>
      <c r="O3603" t="str" cm="1">
        <f t="array" ref="O3603">_xlfn.IFS(D3603="North","Zone 1",D3603="South","Zone 2",D3603="East","Zone 3",D3603="West","Zone 4")</f>
        <v>Zone 2</v>
      </c>
      <c r="P3603">
        <f t="shared" si="113"/>
        <v>23933.800000000003</v>
      </c>
      <c r="Q3603" t="str">
        <f>VLOOKUP(C3603,Product_Master!$A:$D,3,FALSE)</f>
        <v>Electronics</v>
      </c>
    </row>
    <row r="3604" spans="1:17" x14ac:dyDescent="0.3">
      <c r="A3604" t="s">
        <v>7292</v>
      </c>
      <c r="B3604" t="s">
        <v>339</v>
      </c>
      <c r="C3604" t="s">
        <v>120</v>
      </c>
      <c r="D3604" t="s">
        <v>171</v>
      </c>
      <c r="E3604" t="s">
        <v>223</v>
      </c>
      <c r="F3604" t="s">
        <v>224</v>
      </c>
      <c r="G3604" t="s">
        <v>315</v>
      </c>
      <c r="H3604" t="s">
        <v>7293</v>
      </c>
      <c r="I3604">
        <v>3</v>
      </c>
      <c r="J3604">
        <v>0</v>
      </c>
      <c r="K3604">
        <v>92613</v>
      </c>
      <c r="L3604" t="str">
        <f>VLOOKUP(Sales_Data!C3604,Product_Master!$A:$D,2,FALSE)</f>
        <v>Soft Drink</v>
      </c>
      <c r="M3604">
        <f>VLOOKUP(C3604,Product_Master!$A:$D,4,FALSE)</f>
        <v>30871</v>
      </c>
      <c r="N3604" t="str">
        <f t="shared" si="112"/>
        <v>HIGH</v>
      </c>
      <c r="O3604" t="str" cm="1">
        <f t="array" ref="O3604">_xlfn.IFS(D3604="North","Zone 1",D3604="South","Zone 2",D3604="East","Zone 3",D3604="West","Zone 4")</f>
        <v>Zone 2</v>
      </c>
      <c r="P3604">
        <f t="shared" si="113"/>
        <v>9261.3000000000011</v>
      </c>
      <c r="Q3604" t="str">
        <f>VLOOKUP(C3604,Product_Master!$A:$D,3,FALSE)</f>
        <v>Grocery</v>
      </c>
    </row>
    <row r="3605" spans="1:17" x14ac:dyDescent="0.3">
      <c r="A3605" t="s">
        <v>7294</v>
      </c>
      <c r="B3605" t="s">
        <v>297</v>
      </c>
      <c r="C3605" t="s">
        <v>118</v>
      </c>
      <c r="D3605" t="s">
        <v>197</v>
      </c>
      <c r="E3605" t="s">
        <v>210</v>
      </c>
      <c r="F3605" t="s">
        <v>211</v>
      </c>
      <c r="G3605" t="s">
        <v>219</v>
      </c>
      <c r="H3605" t="s">
        <v>7295</v>
      </c>
      <c r="I3605">
        <v>6</v>
      </c>
      <c r="J3605">
        <v>10</v>
      </c>
      <c r="K3605">
        <v>77841</v>
      </c>
      <c r="L3605" t="str">
        <f>VLOOKUP(Sales_Data!C3605,Product_Master!$A:$D,2,FALSE)</f>
        <v>Juice</v>
      </c>
      <c r="M3605">
        <f>VLOOKUP(C3605,Product_Master!$A:$D,4,FALSE)</f>
        <v>14415</v>
      </c>
      <c r="N3605" t="str">
        <f t="shared" si="112"/>
        <v>HIGH</v>
      </c>
      <c r="O3605" t="str" cm="1">
        <f t="array" ref="O3605">_xlfn.IFS(D3605="North","Zone 1",D3605="South","Zone 2",D3605="East","Zone 3",D3605="West","Zone 4")</f>
        <v>Zone 4</v>
      </c>
      <c r="P3605">
        <f t="shared" si="113"/>
        <v>7784.1</v>
      </c>
      <c r="Q3605" t="str">
        <f>VLOOKUP(C3605,Product_Master!$A:$D,3,FALSE)</f>
        <v>Grocery</v>
      </c>
    </row>
    <row r="3606" spans="1:17" x14ac:dyDescent="0.3">
      <c r="A3606" t="s">
        <v>7296</v>
      </c>
      <c r="B3606" t="s">
        <v>318</v>
      </c>
      <c r="C3606" t="s">
        <v>83</v>
      </c>
      <c r="D3606" t="s">
        <v>197</v>
      </c>
      <c r="E3606" t="s">
        <v>210</v>
      </c>
      <c r="F3606" t="s">
        <v>211</v>
      </c>
      <c r="G3606" t="s">
        <v>285</v>
      </c>
      <c r="H3606" t="s">
        <v>5271</v>
      </c>
      <c r="I3606">
        <v>8</v>
      </c>
      <c r="J3606">
        <v>5</v>
      </c>
      <c r="K3606">
        <v>594806</v>
      </c>
      <c r="L3606" t="str">
        <f>VLOOKUP(Sales_Data!C3606,Product_Master!$A:$D,2,FALSE)</f>
        <v>Track Pants</v>
      </c>
      <c r="M3606">
        <f>VLOOKUP(C3606,Product_Master!$A:$D,4,FALSE)</f>
        <v>78264</v>
      </c>
      <c r="N3606" t="str">
        <f t="shared" si="112"/>
        <v>HIGH</v>
      </c>
      <c r="O3606" t="str" cm="1">
        <f t="array" ref="O3606">_xlfn.IFS(D3606="North","Zone 1",D3606="South","Zone 2",D3606="East","Zone 3",D3606="West","Zone 4")</f>
        <v>Zone 4</v>
      </c>
      <c r="P3606">
        <f t="shared" si="113"/>
        <v>59480.600000000006</v>
      </c>
      <c r="Q3606" t="str">
        <f>VLOOKUP(C3606,Product_Master!$A:$D,3,FALSE)</f>
        <v>Clothing</v>
      </c>
    </row>
    <row r="3607" spans="1:17" x14ac:dyDescent="0.3">
      <c r="A3607" t="s">
        <v>7297</v>
      </c>
      <c r="B3607" t="s">
        <v>2756</v>
      </c>
      <c r="C3607" t="s">
        <v>62</v>
      </c>
      <c r="D3607" t="s">
        <v>178</v>
      </c>
      <c r="E3607" t="s">
        <v>185</v>
      </c>
      <c r="F3607" t="s">
        <v>186</v>
      </c>
      <c r="G3607" t="s">
        <v>285</v>
      </c>
      <c r="H3607" t="s">
        <v>7298</v>
      </c>
      <c r="I3607">
        <v>9</v>
      </c>
      <c r="J3607">
        <v>0</v>
      </c>
      <c r="K3607">
        <v>447048</v>
      </c>
      <c r="L3607" t="str">
        <f>VLOOKUP(Sales_Data!C3607,Product_Master!$A:$D,2,FALSE)</f>
        <v>Recliner</v>
      </c>
      <c r="M3607">
        <f>VLOOKUP(C3607,Product_Master!$A:$D,4,FALSE)</f>
        <v>49672</v>
      </c>
      <c r="N3607" t="str">
        <f t="shared" si="112"/>
        <v>HIGH</v>
      </c>
      <c r="O3607" t="str" cm="1">
        <f t="array" ref="O3607">_xlfn.IFS(D3607="North","Zone 1",D3607="South","Zone 2",D3607="East","Zone 3",D3607="West","Zone 4")</f>
        <v>Zone 3</v>
      </c>
      <c r="P3607">
        <f t="shared" si="113"/>
        <v>44704.800000000003</v>
      </c>
      <c r="Q3607" t="str">
        <f>VLOOKUP(C3607,Product_Master!$A:$D,3,FALSE)</f>
        <v>Furniture</v>
      </c>
    </row>
    <row r="3608" spans="1:17" x14ac:dyDescent="0.3">
      <c r="A3608" t="s">
        <v>7299</v>
      </c>
      <c r="B3608" t="s">
        <v>1055</v>
      </c>
      <c r="C3608" t="s">
        <v>11</v>
      </c>
      <c r="D3608" t="s">
        <v>178</v>
      </c>
      <c r="E3608" t="s">
        <v>310</v>
      </c>
      <c r="F3608" t="s">
        <v>311</v>
      </c>
      <c r="G3608" t="s">
        <v>219</v>
      </c>
      <c r="H3608" t="s">
        <v>7300</v>
      </c>
      <c r="I3608">
        <v>4</v>
      </c>
      <c r="J3608">
        <v>20</v>
      </c>
      <c r="K3608">
        <v>95206</v>
      </c>
      <c r="L3608" t="str">
        <f>VLOOKUP(Sales_Data!C3608,Product_Master!$A:$D,2,FALSE)</f>
        <v>Lenovo Laptop</v>
      </c>
      <c r="M3608">
        <f>VLOOKUP(C3608,Product_Master!$A:$D,4,FALSE)</f>
        <v>29752</v>
      </c>
      <c r="N3608" t="str">
        <f t="shared" si="112"/>
        <v>HIGH</v>
      </c>
      <c r="O3608" t="str" cm="1">
        <f t="array" ref="O3608">_xlfn.IFS(D3608="North","Zone 1",D3608="South","Zone 2",D3608="East","Zone 3",D3608="West","Zone 4")</f>
        <v>Zone 3</v>
      </c>
      <c r="P3608">
        <f t="shared" si="113"/>
        <v>9520.6</v>
      </c>
      <c r="Q3608" t="str">
        <f>VLOOKUP(C3608,Product_Master!$A:$D,3,FALSE)</f>
        <v>Electronics</v>
      </c>
    </row>
    <row r="3609" spans="1:17" x14ac:dyDescent="0.3">
      <c r="A3609" t="s">
        <v>7301</v>
      </c>
      <c r="B3609" t="s">
        <v>410</v>
      </c>
      <c r="C3609" t="s">
        <v>50</v>
      </c>
      <c r="D3609" t="s">
        <v>197</v>
      </c>
      <c r="E3609" t="s">
        <v>210</v>
      </c>
      <c r="F3609" t="s">
        <v>211</v>
      </c>
      <c r="G3609" t="s">
        <v>262</v>
      </c>
      <c r="H3609" t="s">
        <v>7302</v>
      </c>
      <c r="I3609">
        <v>6</v>
      </c>
      <c r="J3609">
        <v>10</v>
      </c>
      <c r="K3609">
        <v>307378</v>
      </c>
      <c r="L3609" t="str">
        <f>VLOOKUP(Sales_Data!C3609,Product_Master!$A:$D,2,FALSE)</f>
        <v>Sofa</v>
      </c>
      <c r="M3609">
        <f>VLOOKUP(C3609,Product_Master!$A:$D,4,FALSE)</f>
        <v>56922</v>
      </c>
      <c r="N3609" t="str">
        <f t="shared" si="112"/>
        <v>HIGH</v>
      </c>
      <c r="O3609" t="str" cm="1">
        <f t="array" ref="O3609">_xlfn.IFS(D3609="North","Zone 1",D3609="South","Zone 2",D3609="East","Zone 3",D3609="West","Zone 4")</f>
        <v>Zone 4</v>
      </c>
      <c r="P3609">
        <f t="shared" si="113"/>
        <v>30737.800000000003</v>
      </c>
      <c r="Q3609" t="str">
        <f>VLOOKUP(C3609,Product_Master!$A:$D,3,FALSE)</f>
        <v>Furniture</v>
      </c>
    </row>
    <row r="3610" spans="1:17" x14ac:dyDescent="0.3">
      <c r="A3610" t="s">
        <v>7303</v>
      </c>
      <c r="B3610" t="s">
        <v>1199</v>
      </c>
      <c r="C3610" t="s">
        <v>108</v>
      </c>
      <c r="D3610" t="s">
        <v>191</v>
      </c>
      <c r="E3610" t="s">
        <v>238</v>
      </c>
      <c r="F3610" t="s">
        <v>238</v>
      </c>
      <c r="G3610" t="s">
        <v>174</v>
      </c>
      <c r="H3610" t="s">
        <v>7304</v>
      </c>
      <c r="I3610">
        <v>3</v>
      </c>
      <c r="J3610">
        <v>10</v>
      </c>
      <c r="K3610">
        <v>39860</v>
      </c>
      <c r="L3610" t="str">
        <f>VLOOKUP(Sales_Data!C3610,Product_Master!$A:$D,2,FALSE)</f>
        <v>Salt</v>
      </c>
      <c r="M3610">
        <f>VLOOKUP(C3610,Product_Master!$A:$D,4,FALSE)</f>
        <v>14763</v>
      </c>
      <c r="N3610" t="str">
        <f t="shared" si="112"/>
        <v>HIGH</v>
      </c>
      <c r="O3610" t="str" cm="1">
        <f t="array" ref="O3610">_xlfn.IFS(D3610="North","Zone 1",D3610="South","Zone 2",D3610="East","Zone 3",D3610="West","Zone 4")</f>
        <v>Zone 1</v>
      </c>
      <c r="P3610">
        <f t="shared" si="113"/>
        <v>3986</v>
      </c>
      <c r="Q3610" t="str">
        <f>VLOOKUP(C3610,Product_Master!$A:$D,3,FALSE)</f>
        <v>Grocery</v>
      </c>
    </row>
    <row r="3611" spans="1:17" x14ac:dyDescent="0.3">
      <c r="A3611" t="s">
        <v>7305</v>
      </c>
      <c r="B3611" t="s">
        <v>336</v>
      </c>
      <c r="C3611" t="s">
        <v>23</v>
      </c>
      <c r="D3611" t="s">
        <v>191</v>
      </c>
      <c r="E3611" t="s">
        <v>238</v>
      </c>
      <c r="F3611" t="s">
        <v>238</v>
      </c>
      <c r="G3611" t="s">
        <v>285</v>
      </c>
      <c r="H3611" t="s">
        <v>7306</v>
      </c>
      <c r="I3611">
        <v>6</v>
      </c>
      <c r="J3611">
        <v>0</v>
      </c>
      <c r="K3611">
        <v>398586</v>
      </c>
      <c r="L3611" t="str">
        <f>VLOOKUP(Sales_Data!C3611,Product_Master!$A:$D,2,FALSE)</f>
        <v>Refrigerator</v>
      </c>
      <c r="M3611">
        <f>VLOOKUP(C3611,Product_Master!$A:$D,4,FALSE)</f>
        <v>66431</v>
      </c>
      <c r="N3611" t="str">
        <f t="shared" si="112"/>
        <v>HIGH</v>
      </c>
      <c r="O3611" t="str" cm="1">
        <f t="array" ref="O3611">_xlfn.IFS(D3611="North","Zone 1",D3611="South","Zone 2",D3611="East","Zone 3",D3611="West","Zone 4")</f>
        <v>Zone 1</v>
      </c>
      <c r="P3611">
        <f t="shared" si="113"/>
        <v>39858.600000000006</v>
      </c>
      <c r="Q3611" t="str">
        <f>VLOOKUP(C3611,Product_Master!$A:$D,3,FALSE)</f>
        <v>Electronics</v>
      </c>
    </row>
    <row r="3612" spans="1:17" x14ac:dyDescent="0.3">
      <c r="A3612" t="s">
        <v>7307</v>
      </c>
      <c r="B3612" t="s">
        <v>3000</v>
      </c>
      <c r="C3612" t="s">
        <v>157</v>
      </c>
      <c r="D3612" t="s">
        <v>178</v>
      </c>
      <c r="E3612" t="s">
        <v>185</v>
      </c>
      <c r="F3612" t="s">
        <v>186</v>
      </c>
      <c r="G3612" t="s">
        <v>228</v>
      </c>
      <c r="H3612" t="s">
        <v>7308</v>
      </c>
      <c r="I3612">
        <v>12</v>
      </c>
      <c r="J3612">
        <v>20</v>
      </c>
      <c r="K3612">
        <v>374505</v>
      </c>
      <c r="L3612" t="str">
        <f>VLOOKUP(Sales_Data!C3612,Product_Master!$A:$D,2,FALSE)</f>
        <v>Sports Bag</v>
      </c>
      <c r="M3612">
        <f>VLOOKUP(C3612,Product_Master!$A:$D,4,FALSE)</f>
        <v>39011</v>
      </c>
      <c r="N3612" t="str">
        <f t="shared" si="112"/>
        <v>HIGH</v>
      </c>
      <c r="O3612" t="str" cm="1">
        <f t="array" ref="O3612">_xlfn.IFS(D3612="North","Zone 1",D3612="South","Zone 2",D3612="East","Zone 3",D3612="West","Zone 4")</f>
        <v>Zone 3</v>
      </c>
      <c r="P3612">
        <f t="shared" si="113"/>
        <v>37450.5</v>
      </c>
      <c r="Q3612" t="str">
        <f>VLOOKUP(C3612,Product_Master!$A:$D,3,FALSE)</f>
        <v>Sports</v>
      </c>
    </row>
    <row r="3613" spans="1:17" x14ac:dyDescent="0.3">
      <c r="A3613" t="s">
        <v>7309</v>
      </c>
      <c r="B3613" t="s">
        <v>905</v>
      </c>
      <c r="C3613" t="s">
        <v>108</v>
      </c>
      <c r="D3613" t="s">
        <v>178</v>
      </c>
      <c r="E3613" t="s">
        <v>179</v>
      </c>
      <c r="F3613" t="s">
        <v>180</v>
      </c>
      <c r="G3613" t="s">
        <v>219</v>
      </c>
      <c r="H3613" t="s">
        <v>7310</v>
      </c>
      <c r="I3613">
        <v>5</v>
      </c>
      <c r="J3613">
        <v>20</v>
      </c>
      <c r="K3613">
        <v>59052</v>
      </c>
      <c r="L3613" t="str">
        <f>VLOOKUP(Sales_Data!C3613,Product_Master!$A:$D,2,FALSE)</f>
        <v>Salt</v>
      </c>
      <c r="M3613">
        <f>VLOOKUP(C3613,Product_Master!$A:$D,4,FALSE)</f>
        <v>14763</v>
      </c>
      <c r="N3613" t="str">
        <f t="shared" si="112"/>
        <v>HIGH</v>
      </c>
      <c r="O3613" t="str" cm="1">
        <f t="array" ref="O3613">_xlfn.IFS(D3613="North","Zone 1",D3613="South","Zone 2",D3613="East","Zone 3",D3613="West","Zone 4")</f>
        <v>Zone 3</v>
      </c>
      <c r="P3613">
        <f t="shared" si="113"/>
        <v>5905.2000000000007</v>
      </c>
      <c r="Q3613" t="str">
        <f>VLOOKUP(C3613,Product_Master!$A:$D,3,FALSE)</f>
        <v>Grocery</v>
      </c>
    </row>
    <row r="3614" spans="1:17" x14ac:dyDescent="0.3">
      <c r="A3614" t="s">
        <v>7311</v>
      </c>
      <c r="B3614" t="s">
        <v>2245</v>
      </c>
      <c r="C3614" t="s">
        <v>11</v>
      </c>
      <c r="D3614" t="s">
        <v>191</v>
      </c>
      <c r="E3614" t="s">
        <v>238</v>
      </c>
      <c r="F3614" t="s">
        <v>238</v>
      </c>
      <c r="G3614" t="s">
        <v>257</v>
      </c>
      <c r="H3614" t="s">
        <v>7312</v>
      </c>
      <c r="I3614">
        <v>1</v>
      </c>
      <c r="J3614">
        <v>15</v>
      </c>
      <c r="K3614">
        <v>25289</v>
      </c>
      <c r="L3614" t="str">
        <f>VLOOKUP(Sales_Data!C3614,Product_Master!$A:$D,2,FALSE)</f>
        <v>Lenovo Laptop</v>
      </c>
      <c r="M3614">
        <f>VLOOKUP(C3614,Product_Master!$A:$D,4,FALSE)</f>
        <v>29752</v>
      </c>
      <c r="N3614" t="str">
        <f t="shared" si="112"/>
        <v>HIGH</v>
      </c>
      <c r="O3614" t="str" cm="1">
        <f t="array" ref="O3614">_xlfn.IFS(D3614="North","Zone 1",D3614="South","Zone 2",D3614="East","Zone 3",D3614="West","Zone 4")</f>
        <v>Zone 1</v>
      </c>
      <c r="P3614">
        <f t="shared" si="113"/>
        <v>2528.9</v>
      </c>
      <c r="Q3614" t="str">
        <f>VLOOKUP(C3614,Product_Master!$A:$D,3,FALSE)</f>
        <v>Electronics</v>
      </c>
    </row>
    <row r="3615" spans="1:17" x14ac:dyDescent="0.3">
      <c r="A3615" t="s">
        <v>7313</v>
      </c>
      <c r="B3615" t="s">
        <v>1531</v>
      </c>
      <c r="C3615" t="s">
        <v>100</v>
      </c>
      <c r="D3615" t="s">
        <v>197</v>
      </c>
      <c r="E3615" t="s">
        <v>198</v>
      </c>
      <c r="F3615" t="s">
        <v>199</v>
      </c>
      <c r="G3615" t="s">
        <v>315</v>
      </c>
      <c r="H3615" t="s">
        <v>4179</v>
      </c>
      <c r="I3615">
        <v>11</v>
      </c>
      <c r="J3615">
        <v>10</v>
      </c>
      <c r="K3615">
        <v>612206</v>
      </c>
      <c r="L3615" t="str">
        <f>VLOOKUP(Sales_Data!C3615,Product_Master!$A:$D,2,FALSE)</f>
        <v>Sugar</v>
      </c>
      <c r="M3615">
        <f>VLOOKUP(C3615,Product_Master!$A:$D,4,FALSE)</f>
        <v>61839</v>
      </c>
      <c r="N3615" t="str">
        <f t="shared" si="112"/>
        <v>HIGH</v>
      </c>
      <c r="O3615" t="str" cm="1">
        <f t="array" ref="O3615">_xlfn.IFS(D3615="North","Zone 1",D3615="South","Zone 2",D3615="East","Zone 3",D3615="West","Zone 4")</f>
        <v>Zone 4</v>
      </c>
      <c r="P3615">
        <f t="shared" si="113"/>
        <v>61220.600000000006</v>
      </c>
      <c r="Q3615" t="str">
        <f>VLOOKUP(C3615,Product_Master!$A:$D,3,FALSE)</f>
        <v>Grocery</v>
      </c>
    </row>
    <row r="3616" spans="1:17" x14ac:dyDescent="0.3">
      <c r="A3616" t="s">
        <v>7314</v>
      </c>
      <c r="B3616" t="s">
        <v>646</v>
      </c>
      <c r="C3616" t="s">
        <v>133</v>
      </c>
      <c r="D3616" t="s">
        <v>191</v>
      </c>
      <c r="E3616" t="s">
        <v>238</v>
      </c>
      <c r="F3616" t="s">
        <v>238</v>
      </c>
      <c r="G3616" t="s">
        <v>257</v>
      </c>
      <c r="H3616" t="s">
        <v>7315</v>
      </c>
      <c r="I3616">
        <v>9</v>
      </c>
      <c r="J3616">
        <v>10</v>
      </c>
      <c r="K3616">
        <v>230736</v>
      </c>
      <c r="L3616" t="str">
        <f>VLOOKUP(Sales_Data!C3616,Product_Master!$A:$D,2,FALSE)</f>
        <v>Basketball</v>
      </c>
      <c r="M3616">
        <f>VLOOKUP(C3616,Product_Master!$A:$D,4,FALSE)</f>
        <v>28486</v>
      </c>
      <c r="N3616" t="str">
        <f t="shared" si="112"/>
        <v>HIGH</v>
      </c>
      <c r="O3616" t="str" cm="1">
        <f t="array" ref="O3616">_xlfn.IFS(D3616="North","Zone 1",D3616="South","Zone 2",D3616="East","Zone 3",D3616="West","Zone 4")</f>
        <v>Zone 1</v>
      </c>
      <c r="P3616">
        <f t="shared" si="113"/>
        <v>23073.600000000002</v>
      </c>
      <c r="Q3616" t="str">
        <f>VLOOKUP(C3616,Product_Master!$A:$D,3,FALSE)</f>
        <v>Sports</v>
      </c>
    </row>
    <row r="3617" spans="1:17" x14ac:dyDescent="0.3">
      <c r="A3617" t="s">
        <v>7316</v>
      </c>
      <c r="B3617" t="s">
        <v>940</v>
      </c>
      <c r="C3617" t="s">
        <v>155</v>
      </c>
      <c r="D3617" t="s">
        <v>197</v>
      </c>
      <c r="E3617" t="s">
        <v>198</v>
      </c>
      <c r="F3617" t="s">
        <v>199</v>
      </c>
      <c r="G3617" t="s">
        <v>181</v>
      </c>
      <c r="H3617" t="s">
        <v>7317</v>
      </c>
      <c r="I3617">
        <v>12</v>
      </c>
      <c r="J3617">
        <v>20</v>
      </c>
      <c r="K3617">
        <v>689462</v>
      </c>
      <c r="L3617" t="str">
        <f>VLOOKUP(Sales_Data!C3617,Product_Master!$A:$D,2,FALSE)</f>
        <v>Cycling Bottle</v>
      </c>
      <c r="M3617">
        <f>VLOOKUP(C3617,Product_Master!$A:$D,4,FALSE)</f>
        <v>71819</v>
      </c>
      <c r="N3617" t="str">
        <f t="shared" si="112"/>
        <v>HIGH</v>
      </c>
      <c r="O3617" t="str" cm="1">
        <f t="array" ref="O3617">_xlfn.IFS(D3617="North","Zone 1",D3617="South","Zone 2",D3617="East","Zone 3",D3617="West","Zone 4")</f>
        <v>Zone 4</v>
      </c>
      <c r="P3617">
        <f t="shared" si="113"/>
        <v>68946.2</v>
      </c>
      <c r="Q3617" t="str">
        <f>VLOOKUP(C3617,Product_Master!$A:$D,3,FALSE)</f>
        <v>Sports</v>
      </c>
    </row>
    <row r="3618" spans="1:17" x14ac:dyDescent="0.3">
      <c r="A3618" t="s">
        <v>7318</v>
      </c>
      <c r="B3618" t="s">
        <v>1371</v>
      </c>
      <c r="C3618" t="s">
        <v>145</v>
      </c>
      <c r="D3618" t="s">
        <v>171</v>
      </c>
      <c r="E3618" t="s">
        <v>172</v>
      </c>
      <c r="F3618" t="s">
        <v>173</v>
      </c>
      <c r="G3618" t="s">
        <v>285</v>
      </c>
      <c r="H3618" t="s">
        <v>7319</v>
      </c>
      <c r="I3618">
        <v>7</v>
      </c>
      <c r="J3618">
        <v>15</v>
      </c>
      <c r="K3618">
        <v>105648</v>
      </c>
      <c r="L3618" t="str">
        <f>VLOOKUP(Sales_Data!C3618,Product_Master!$A:$D,2,FALSE)</f>
        <v>Badminton Racket</v>
      </c>
      <c r="M3618">
        <f>VLOOKUP(C3618,Product_Master!$A:$D,4,FALSE)</f>
        <v>17756</v>
      </c>
      <c r="N3618" t="str">
        <f t="shared" si="112"/>
        <v>HIGH</v>
      </c>
      <c r="O3618" t="str" cm="1">
        <f t="array" ref="O3618">_xlfn.IFS(D3618="North","Zone 1",D3618="South","Zone 2",D3618="East","Zone 3",D3618="West","Zone 4")</f>
        <v>Zone 2</v>
      </c>
      <c r="P3618">
        <f t="shared" si="113"/>
        <v>10564.800000000001</v>
      </c>
      <c r="Q3618" t="str">
        <f>VLOOKUP(C3618,Product_Master!$A:$D,3,FALSE)</f>
        <v>Sports</v>
      </c>
    </row>
    <row r="3619" spans="1:17" x14ac:dyDescent="0.3">
      <c r="A3619" t="s">
        <v>7320</v>
      </c>
      <c r="B3619" t="s">
        <v>484</v>
      </c>
      <c r="C3619" t="s">
        <v>89</v>
      </c>
      <c r="D3619" t="s">
        <v>197</v>
      </c>
      <c r="E3619" t="s">
        <v>198</v>
      </c>
      <c r="F3619" t="s">
        <v>199</v>
      </c>
      <c r="G3619" t="s">
        <v>212</v>
      </c>
      <c r="H3619" t="s">
        <v>7321</v>
      </c>
      <c r="I3619">
        <v>4</v>
      </c>
      <c r="J3619">
        <v>15</v>
      </c>
      <c r="K3619">
        <v>176120</v>
      </c>
      <c r="L3619" t="str">
        <f>VLOOKUP(Sales_Data!C3619,Product_Master!$A:$D,2,FALSE)</f>
        <v>Shorts</v>
      </c>
      <c r="M3619">
        <f>VLOOKUP(C3619,Product_Master!$A:$D,4,FALSE)</f>
        <v>51800</v>
      </c>
      <c r="N3619" t="str">
        <f t="shared" si="112"/>
        <v>HIGH</v>
      </c>
      <c r="O3619" t="str" cm="1">
        <f t="array" ref="O3619">_xlfn.IFS(D3619="North","Zone 1",D3619="South","Zone 2",D3619="East","Zone 3",D3619="West","Zone 4")</f>
        <v>Zone 4</v>
      </c>
      <c r="P3619">
        <f t="shared" si="113"/>
        <v>17612</v>
      </c>
      <c r="Q3619" t="str">
        <f>VLOOKUP(C3619,Product_Master!$A:$D,3,FALSE)</f>
        <v>Clothing</v>
      </c>
    </row>
    <row r="3620" spans="1:17" x14ac:dyDescent="0.3">
      <c r="A3620" t="s">
        <v>7322</v>
      </c>
      <c r="B3620" t="s">
        <v>1784</v>
      </c>
      <c r="C3620" t="s">
        <v>102</v>
      </c>
      <c r="D3620" t="s">
        <v>191</v>
      </c>
      <c r="E3620" t="s">
        <v>192</v>
      </c>
      <c r="F3620" t="s">
        <v>193</v>
      </c>
      <c r="G3620" t="s">
        <v>315</v>
      </c>
      <c r="H3620" t="s">
        <v>7323</v>
      </c>
      <c r="I3620">
        <v>2</v>
      </c>
      <c r="J3620">
        <v>5</v>
      </c>
      <c r="K3620">
        <v>138833</v>
      </c>
      <c r="L3620" t="str">
        <f>VLOOKUP(Sales_Data!C3620,Product_Master!$A:$D,2,FALSE)</f>
        <v>Tea</v>
      </c>
      <c r="M3620">
        <f>VLOOKUP(C3620,Product_Master!$A:$D,4,FALSE)</f>
        <v>73070</v>
      </c>
      <c r="N3620" t="str">
        <f t="shared" si="112"/>
        <v>HIGH</v>
      </c>
      <c r="O3620" t="str" cm="1">
        <f t="array" ref="O3620">_xlfn.IFS(D3620="North","Zone 1",D3620="South","Zone 2",D3620="East","Zone 3",D3620="West","Zone 4")</f>
        <v>Zone 1</v>
      </c>
      <c r="P3620">
        <f t="shared" si="113"/>
        <v>13883.300000000001</v>
      </c>
      <c r="Q3620" t="str">
        <f>VLOOKUP(C3620,Product_Master!$A:$D,3,FALSE)</f>
        <v>Grocery</v>
      </c>
    </row>
    <row r="3621" spans="1:17" x14ac:dyDescent="0.3">
      <c r="A3621" t="s">
        <v>7324</v>
      </c>
      <c r="B3621" t="s">
        <v>1698</v>
      </c>
      <c r="C3621" t="s">
        <v>23</v>
      </c>
      <c r="D3621" t="s">
        <v>197</v>
      </c>
      <c r="E3621" t="s">
        <v>260</v>
      </c>
      <c r="F3621" t="s">
        <v>261</v>
      </c>
      <c r="G3621" t="s">
        <v>219</v>
      </c>
      <c r="H3621" t="s">
        <v>7325</v>
      </c>
      <c r="I3621">
        <v>11</v>
      </c>
      <c r="J3621">
        <v>20</v>
      </c>
      <c r="K3621">
        <v>584592</v>
      </c>
      <c r="L3621" t="str">
        <f>VLOOKUP(Sales_Data!C3621,Product_Master!$A:$D,2,FALSE)</f>
        <v>Refrigerator</v>
      </c>
      <c r="M3621">
        <f>VLOOKUP(C3621,Product_Master!$A:$D,4,FALSE)</f>
        <v>66431</v>
      </c>
      <c r="N3621" t="str">
        <f t="shared" si="112"/>
        <v>HIGH</v>
      </c>
      <c r="O3621" t="str" cm="1">
        <f t="array" ref="O3621">_xlfn.IFS(D3621="North","Zone 1",D3621="South","Zone 2",D3621="East","Zone 3",D3621="West","Zone 4")</f>
        <v>Zone 4</v>
      </c>
      <c r="P3621">
        <f t="shared" si="113"/>
        <v>58459.200000000004</v>
      </c>
      <c r="Q3621" t="str">
        <f>VLOOKUP(C3621,Product_Master!$A:$D,3,FALSE)</f>
        <v>Electronics</v>
      </c>
    </row>
    <row r="3622" spans="1:17" x14ac:dyDescent="0.3">
      <c r="A3622" t="s">
        <v>7326</v>
      </c>
      <c r="B3622" t="s">
        <v>1677</v>
      </c>
      <c r="C3622" t="s">
        <v>58</v>
      </c>
      <c r="D3622" t="s">
        <v>178</v>
      </c>
      <c r="E3622" t="s">
        <v>185</v>
      </c>
      <c r="F3622" t="s">
        <v>186</v>
      </c>
      <c r="G3622" t="s">
        <v>181</v>
      </c>
      <c r="H3622" t="s">
        <v>7327</v>
      </c>
      <c r="I3622">
        <v>12</v>
      </c>
      <c r="J3622">
        <v>5</v>
      </c>
      <c r="K3622">
        <v>315780</v>
      </c>
      <c r="L3622" t="str">
        <f>VLOOKUP(Sales_Data!C3622,Product_Master!$A:$D,2,FALSE)</f>
        <v>Side Table</v>
      </c>
      <c r="M3622">
        <f>VLOOKUP(C3622,Product_Master!$A:$D,4,FALSE)</f>
        <v>27700</v>
      </c>
      <c r="N3622" t="str">
        <f t="shared" si="112"/>
        <v>HIGH</v>
      </c>
      <c r="O3622" t="str" cm="1">
        <f t="array" ref="O3622">_xlfn.IFS(D3622="North","Zone 1",D3622="South","Zone 2",D3622="East","Zone 3",D3622="West","Zone 4")</f>
        <v>Zone 3</v>
      </c>
      <c r="P3622">
        <f t="shared" si="113"/>
        <v>31578</v>
      </c>
      <c r="Q3622" t="str">
        <f>VLOOKUP(C3622,Product_Master!$A:$D,3,FALSE)</f>
        <v>Furniture</v>
      </c>
    </row>
    <row r="3623" spans="1:17" x14ac:dyDescent="0.3">
      <c r="A3623" t="s">
        <v>7328</v>
      </c>
      <c r="B3623" t="s">
        <v>2709</v>
      </c>
      <c r="C3623" t="s">
        <v>52</v>
      </c>
      <c r="D3623" t="s">
        <v>178</v>
      </c>
      <c r="E3623" t="s">
        <v>310</v>
      </c>
      <c r="F3623" t="s">
        <v>311</v>
      </c>
      <c r="G3623" t="s">
        <v>262</v>
      </c>
      <c r="H3623" t="s">
        <v>7329</v>
      </c>
      <c r="I3623">
        <v>3</v>
      </c>
      <c r="J3623">
        <v>0</v>
      </c>
      <c r="K3623">
        <v>6282</v>
      </c>
      <c r="L3623" t="str">
        <f>VLOOKUP(Sales_Data!C3623,Product_Master!$A:$D,2,FALSE)</f>
        <v>TV Unit</v>
      </c>
      <c r="M3623">
        <f>VLOOKUP(C3623,Product_Master!$A:$D,4,FALSE)</f>
        <v>2094</v>
      </c>
      <c r="N3623" t="str">
        <f t="shared" si="112"/>
        <v>MEDIUM</v>
      </c>
      <c r="O3623" t="str" cm="1">
        <f t="array" ref="O3623">_xlfn.IFS(D3623="North","Zone 1",D3623="South","Zone 2",D3623="East","Zone 3",D3623="West","Zone 4")</f>
        <v>Zone 3</v>
      </c>
      <c r="P3623">
        <f t="shared" si="113"/>
        <v>314.10000000000002</v>
      </c>
      <c r="Q3623" t="str">
        <f>VLOOKUP(C3623,Product_Master!$A:$D,3,FALSE)</f>
        <v>Furniture</v>
      </c>
    </row>
    <row r="3624" spans="1:17" x14ac:dyDescent="0.3">
      <c r="A3624" t="s">
        <v>7330</v>
      </c>
      <c r="B3624" t="s">
        <v>5446</v>
      </c>
      <c r="C3624" t="s">
        <v>60</v>
      </c>
      <c r="D3624" t="s">
        <v>197</v>
      </c>
      <c r="E3624" t="s">
        <v>210</v>
      </c>
      <c r="F3624" t="s">
        <v>211</v>
      </c>
      <c r="G3624" t="s">
        <v>228</v>
      </c>
      <c r="H3624" t="s">
        <v>7331</v>
      </c>
      <c r="I3624">
        <v>10</v>
      </c>
      <c r="J3624">
        <v>0</v>
      </c>
      <c r="K3624">
        <v>596400</v>
      </c>
      <c r="L3624" t="str">
        <f>VLOOKUP(Sales_Data!C3624,Product_Master!$A:$D,2,FALSE)</f>
        <v>Cupboard</v>
      </c>
      <c r="M3624">
        <f>VLOOKUP(C3624,Product_Master!$A:$D,4,FALSE)</f>
        <v>59640</v>
      </c>
      <c r="N3624" t="str">
        <f t="shared" si="112"/>
        <v>HIGH</v>
      </c>
      <c r="O3624" t="str" cm="1">
        <f t="array" ref="O3624">_xlfn.IFS(D3624="North","Zone 1",D3624="South","Zone 2",D3624="East","Zone 3",D3624="West","Zone 4")</f>
        <v>Zone 4</v>
      </c>
      <c r="P3624">
        <f t="shared" si="113"/>
        <v>59640</v>
      </c>
      <c r="Q3624" t="str">
        <f>VLOOKUP(C3624,Product_Master!$A:$D,3,FALSE)</f>
        <v>Furniture</v>
      </c>
    </row>
    <row r="3625" spans="1:17" x14ac:dyDescent="0.3">
      <c r="A3625" t="s">
        <v>7332</v>
      </c>
      <c r="B3625" t="s">
        <v>407</v>
      </c>
      <c r="C3625" t="s">
        <v>75</v>
      </c>
      <c r="D3625" t="s">
        <v>178</v>
      </c>
      <c r="E3625" t="s">
        <v>179</v>
      </c>
      <c r="F3625" t="s">
        <v>180</v>
      </c>
      <c r="G3625" t="s">
        <v>181</v>
      </c>
      <c r="H3625" t="s">
        <v>7333</v>
      </c>
      <c r="I3625">
        <v>9</v>
      </c>
      <c r="J3625">
        <v>20</v>
      </c>
      <c r="K3625">
        <v>288936</v>
      </c>
      <c r="L3625" t="str">
        <f>VLOOKUP(Sales_Data!C3625,Product_Master!$A:$D,2,FALSE)</f>
        <v>Jacket</v>
      </c>
      <c r="M3625">
        <f>VLOOKUP(C3625,Product_Master!$A:$D,4,FALSE)</f>
        <v>40130</v>
      </c>
      <c r="N3625" t="str">
        <f t="shared" si="112"/>
        <v>HIGH</v>
      </c>
      <c r="O3625" t="str" cm="1">
        <f t="array" ref="O3625">_xlfn.IFS(D3625="North","Zone 1",D3625="South","Zone 2",D3625="East","Zone 3",D3625="West","Zone 4")</f>
        <v>Zone 3</v>
      </c>
      <c r="P3625">
        <f t="shared" si="113"/>
        <v>28893.600000000002</v>
      </c>
      <c r="Q3625" t="str">
        <f>VLOOKUP(C3625,Product_Master!$A:$D,3,FALSE)</f>
        <v>Clothing</v>
      </c>
    </row>
    <row r="3626" spans="1:17" x14ac:dyDescent="0.3">
      <c r="A3626" t="s">
        <v>7334</v>
      </c>
      <c r="B3626" t="s">
        <v>1395</v>
      </c>
      <c r="C3626" t="s">
        <v>112</v>
      </c>
      <c r="D3626" t="s">
        <v>178</v>
      </c>
      <c r="E3626" t="s">
        <v>310</v>
      </c>
      <c r="F3626" t="s">
        <v>311</v>
      </c>
      <c r="G3626" t="s">
        <v>187</v>
      </c>
      <c r="H3626" t="s">
        <v>1977</v>
      </c>
      <c r="I3626">
        <v>2</v>
      </c>
      <c r="J3626">
        <v>0</v>
      </c>
      <c r="K3626">
        <v>8554</v>
      </c>
      <c r="L3626" t="str">
        <f>VLOOKUP(Sales_Data!C3626,Product_Master!$A:$D,2,FALSE)</f>
        <v>Pasta</v>
      </c>
      <c r="M3626">
        <f>VLOOKUP(C3626,Product_Master!$A:$D,4,FALSE)</f>
        <v>4277</v>
      </c>
      <c r="N3626" t="str">
        <f t="shared" si="112"/>
        <v>MEDIUM</v>
      </c>
      <c r="O3626" t="str" cm="1">
        <f t="array" ref="O3626">_xlfn.IFS(D3626="North","Zone 1",D3626="South","Zone 2",D3626="East","Zone 3",D3626="West","Zone 4")</f>
        <v>Zone 3</v>
      </c>
      <c r="P3626">
        <f t="shared" si="113"/>
        <v>427.70000000000005</v>
      </c>
      <c r="Q3626" t="str">
        <f>VLOOKUP(C3626,Product_Master!$A:$D,3,FALSE)</f>
        <v>Grocery</v>
      </c>
    </row>
    <row r="3627" spans="1:17" x14ac:dyDescent="0.3">
      <c r="A3627" t="s">
        <v>7335</v>
      </c>
      <c r="B3627" t="s">
        <v>879</v>
      </c>
      <c r="C3627" t="s">
        <v>102</v>
      </c>
      <c r="D3627" t="s">
        <v>178</v>
      </c>
      <c r="E3627" t="s">
        <v>185</v>
      </c>
      <c r="F3627" t="s">
        <v>186</v>
      </c>
      <c r="G3627" t="s">
        <v>253</v>
      </c>
      <c r="H3627" t="s">
        <v>7336</v>
      </c>
      <c r="I3627">
        <v>10</v>
      </c>
      <c r="J3627">
        <v>20</v>
      </c>
      <c r="K3627">
        <v>584560</v>
      </c>
      <c r="L3627" t="str">
        <f>VLOOKUP(Sales_Data!C3627,Product_Master!$A:$D,2,FALSE)</f>
        <v>Tea</v>
      </c>
      <c r="M3627">
        <f>VLOOKUP(C3627,Product_Master!$A:$D,4,FALSE)</f>
        <v>73070</v>
      </c>
      <c r="N3627" t="str">
        <f t="shared" si="112"/>
        <v>HIGH</v>
      </c>
      <c r="O3627" t="str" cm="1">
        <f t="array" ref="O3627">_xlfn.IFS(D3627="North","Zone 1",D3627="South","Zone 2",D3627="East","Zone 3",D3627="West","Zone 4")</f>
        <v>Zone 3</v>
      </c>
      <c r="P3627">
        <f t="shared" si="113"/>
        <v>58456</v>
      </c>
      <c r="Q3627" t="str">
        <f>VLOOKUP(C3627,Product_Master!$A:$D,3,FALSE)</f>
        <v>Grocery</v>
      </c>
    </row>
    <row r="3628" spans="1:17" x14ac:dyDescent="0.3">
      <c r="A3628" t="s">
        <v>7337</v>
      </c>
      <c r="B3628" t="s">
        <v>1389</v>
      </c>
      <c r="C3628" t="s">
        <v>79</v>
      </c>
      <c r="D3628" t="s">
        <v>178</v>
      </c>
      <c r="E3628" t="s">
        <v>185</v>
      </c>
      <c r="F3628" t="s">
        <v>186</v>
      </c>
      <c r="G3628" t="s">
        <v>187</v>
      </c>
      <c r="H3628" t="s">
        <v>7338</v>
      </c>
      <c r="I3628">
        <v>7</v>
      </c>
      <c r="J3628">
        <v>20</v>
      </c>
      <c r="K3628">
        <v>22982</v>
      </c>
      <c r="L3628" t="str">
        <f>VLOOKUP(Sales_Data!C3628,Product_Master!$A:$D,2,FALSE)</f>
        <v>Formal Shirt</v>
      </c>
      <c r="M3628">
        <f>VLOOKUP(C3628,Product_Master!$A:$D,4,FALSE)</f>
        <v>4104</v>
      </c>
      <c r="N3628" t="str">
        <f t="shared" si="112"/>
        <v>HIGH</v>
      </c>
      <c r="O3628" t="str" cm="1">
        <f t="array" ref="O3628">_xlfn.IFS(D3628="North","Zone 1",D3628="South","Zone 2",D3628="East","Zone 3",D3628="West","Zone 4")</f>
        <v>Zone 3</v>
      </c>
      <c r="P3628">
        <f t="shared" si="113"/>
        <v>2298.2000000000003</v>
      </c>
      <c r="Q3628" t="str">
        <f>VLOOKUP(C3628,Product_Master!$A:$D,3,FALSE)</f>
        <v>Clothing</v>
      </c>
    </row>
    <row r="3629" spans="1:17" x14ac:dyDescent="0.3">
      <c r="A3629" t="s">
        <v>7339</v>
      </c>
      <c r="B3629" t="s">
        <v>478</v>
      </c>
      <c r="C3629" t="s">
        <v>102</v>
      </c>
      <c r="D3629" t="s">
        <v>191</v>
      </c>
      <c r="E3629" t="s">
        <v>242</v>
      </c>
      <c r="F3629" t="s">
        <v>242</v>
      </c>
      <c r="G3629" t="s">
        <v>219</v>
      </c>
      <c r="H3629" t="s">
        <v>7340</v>
      </c>
      <c r="I3629">
        <v>2</v>
      </c>
      <c r="J3629">
        <v>10</v>
      </c>
      <c r="K3629">
        <v>131526</v>
      </c>
      <c r="L3629" t="str">
        <f>VLOOKUP(Sales_Data!C3629,Product_Master!$A:$D,2,FALSE)</f>
        <v>Tea</v>
      </c>
      <c r="M3629">
        <f>VLOOKUP(C3629,Product_Master!$A:$D,4,FALSE)</f>
        <v>73070</v>
      </c>
      <c r="N3629" t="str">
        <f t="shared" si="112"/>
        <v>HIGH</v>
      </c>
      <c r="O3629" t="str" cm="1">
        <f t="array" ref="O3629">_xlfn.IFS(D3629="North","Zone 1",D3629="South","Zone 2",D3629="East","Zone 3",D3629="West","Zone 4")</f>
        <v>Zone 1</v>
      </c>
      <c r="P3629">
        <f t="shared" si="113"/>
        <v>13152.6</v>
      </c>
      <c r="Q3629" t="str">
        <f>VLOOKUP(C3629,Product_Master!$A:$D,3,FALSE)</f>
        <v>Grocery</v>
      </c>
    </row>
    <row r="3630" spans="1:17" x14ac:dyDescent="0.3">
      <c r="A3630" t="s">
        <v>7341</v>
      </c>
      <c r="B3630" t="s">
        <v>481</v>
      </c>
      <c r="C3630" t="s">
        <v>9</v>
      </c>
      <c r="D3630" t="s">
        <v>178</v>
      </c>
      <c r="E3630" t="s">
        <v>185</v>
      </c>
      <c r="F3630" t="s">
        <v>186</v>
      </c>
      <c r="G3630" t="s">
        <v>200</v>
      </c>
      <c r="H3630" t="s">
        <v>1172</v>
      </c>
      <c r="I3630">
        <v>10</v>
      </c>
      <c r="J3630">
        <v>15</v>
      </c>
      <c r="K3630">
        <v>362380</v>
      </c>
      <c r="L3630" t="str">
        <f>VLOOKUP(Sales_Data!C3630,Product_Master!$A:$D,2,FALSE)</f>
        <v>Dell Monitor</v>
      </c>
      <c r="M3630">
        <f>VLOOKUP(C3630,Product_Master!$A:$D,4,FALSE)</f>
        <v>42633</v>
      </c>
      <c r="N3630" t="str">
        <f t="shared" si="112"/>
        <v>HIGH</v>
      </c>
      <c r="O3630" t="str" cm="1">
        <f t="array" ref="O3630">_xlfn.IFS(D3630="North","Zone 1",D3630="South","Zone 2",D3630="East","Zone 3",D3630="West","Zone 4")</f>
        <v>Zone 3</v>
      </c>
      <c r="P3630">
        <f t="shared" si="113"/>
        <v>36238</v>
      </c>
      <c r="Q3630" t="str">
        <f>VLOOKUP(C3630,Product_Master!$A:$D,3,FALSE)</f>
        <v>Electronics</v>
      </c>
    </row>
    <row r="3631" spans="1:17" x14ac:dyDescent="0.3">
      <c r="A3631" t="s">
        <v>7342</v>
      </c>
      <c r="B3631" t="s">
        <v>2494</v>
      </c>
      <c r="C3631" t="s">
        <v>71</v>
      </c>
      <c r="D3631" t="s">
        <v>197</v>
      </c>
      <c r="E3631" t="s">
        <v>198</v>
      </c>
      <c r="F3631" t="s">
        <v>199</v>
      </c>
      <c r="G3631" t="s">
        <v>243</v>
      </c>
      <c r="H3631" t="s">
        <v>7343</v>
      </c>
      <c r="I3631">
        <v>1</v>
      </c>
      <c r="J3631">
        <v>5</v>
      </c>
      <c r="K3631">
        <v>54450</v>
      </c>
      <c r="L3631" t="str">
        <f>VLOOKUP(Sales_Data!C3631,Product_Master!$A:$D,2,FALSE)</f>
        <v>Jeans</v>
      </c>
      <c r="M3631">
        <f>VLOOKUP(C3631,Product_Master!$A:$D,4,FALSE)</f>
        <v>57316</v>
      </c>
      <c r="N3631" t="str">
        <f t="shared" si="112"/>
        <v>HIGH</v>
      </c>
      <c r="O3631" t="str" cm="1">
        <f t="array" ref="O3631">_xlfn.IFS(D3631="North","Zone 1",D3631="South","Zone 2",D3631="East","Zone 3",D3631="West","Zone 4")</f>
        <v>Zone 4</v>
      </c>
      <c r="P3631">
        <f t="shared" si="113"/>
        <v>5445</v>
      </c>
      <c r="Q3631" t="str">
        <f>VLOOKUP(C3631,Product_Master!$A:$D,3,FALSE)</f>
        <v>Clothing</v>
      </c>
    </row>
    <row r="3632" spans="1:17" x14ac:dyDescent="0.3">
      <c r="A3632" t="s">
        <v>7344</v>
      </c>
      <c r="B3632" t="s">
        <v>1562</v>
      </c>
      <c r="C3632" t="s">
        <v>93</v>
      </c>
      <c r="D3632" t="s">
        <v>197</v>
      </c>
      <c r="E3632" t="s">
        <v>210</v>
      </c>
      <c r="F3632" t="s">
        <v>211</v>
      </c>
      <c r="G3632" t="s">
        <v>315</v>
      </c>
      <c r="H3632" t="s">
        <v>7345</v>
      </c>
      <c r="I3632">
        <v>8</v>
      </c>
      <c r="J3632">
        <v>15</v>
      </c>
      <c r="K3632">
        <v>528924</v>
      </c>
      <c r="L3632" t="str">
        <f>VLOOKUP(Sales_Data!C3632,Product_Master!$A:$D,2,FALSE)</f>
        <v>Skirt</v>
      </c>
      <c r="M3632">
        <f>VLOOKUP(C3632,Product_Master!$A:$D,4,FALSE)</f>
        <v>77783</v>
      </c>
      <c r="N3632" t="str">
        <f t="shared" si="112"/>
        <v>HIGH</v>
      </c>
      <c r="O3632" t="str" cm="1">
        <f t="array" ref="O3632">_xlfn.IFS(D3632="North","Zone 1",D3632="South","Zone 2",D3632="East","Zone 3",D3632="West","Zone 4")</f>
        <v>Zone 4</v>
      </c>
      <c r="P3632">
        <f t="shared" si="113"/>
        <v>52892.4</v>
      </c>
      <c r="Q3632" t="str">
        <f>VLOOKUP(C3632,Product_Master!$A:$D,3,FALSE)</f>
        <v>Clothing</v>
      </c>
    </row>
    <row r="3633" spans="1:17" x14ac:dyDescent="0.3">
      <c r="A3633" t="s">
        <v>7346</v>
      </c>
      <c r="B3633" t="s">
        <v>502</v>
      </c>
      <c r="C3633" t="s">
        <v>73</v>
      </c>
      <c r="D3633" t="s">
        <v>171</v>
      </c>
      <c r="E3633" t="s">
        <v>204</v>
      </c>
      <c r="F3633" t="s">
        <v>205</v>
      </c>
      <c r="G3633" t="s">
        <v>228</v>
      </c>
      <c r="H3633" t="s">
        <v>7347</v>
      </c>
      <c r="I3633">
        <v>6</v>
      </c>
      <c r="J3633">
        <v>10</v>
      </c>
      <c r="K3633">
        <v>371601</v>
      </c>
      <c r="L3633" t="str">
        <f>VLOOKUP(Sales_Data!C3633,Product_Master!$A:$D,2,FALSE)</f>
        <v>T-Shirt</v>
      </c>
      <c r="M3633">
        <f>VLOOKUP(C3633,Product_Master!$A:$D,4,FALSE)</f>
        <v>68815</v>
      </c>
      <c r="N3633" t="str">
        <f t="shared" si="112"/>
        <v>HIGH</v>
      </c>
      <c r="O3633" t="str" cm="1">
        <f t="array" ref="O3633">_xlfn.IFS(D3633="North","Zone 1",D3633="South","Zone 2",D3633="East","Zone 3",D3633="West","Zone 4")</f>
        <v>Zone 2</v>
      </c>
      <c r="P3633">
        <f t="shared" si="113"/>
        <v>37160.1</v>
      </c>
      <c r="Q3633" t="str">
        <f>VLOOKUP(C3633,Product_Master!$A:$D,3,FALSE)</f>
        <v>Clothing</v>
      </c>
    </row>
    <row r="3634" spans="1:17" x14ac:dyDescent="0.3">
      <c r="A3634" t="s">
        <v>7348</v>
      </c>
      <c r="B3634" t="s">
        <v>1229</v>
      </c>
      <c r="C3634" t="s">
        <v>64</v>
      </c>
      <c r="D3634" t="s">
        <v>171</v>
      </c>
      <c r="E3634" t="s">
        <v>172</v>
      </c>
      <c r="F3634" t="s">
        <v>173</v>
      </c>
      <c r="G3634" t="s">
        <v>269</v>
      </c>
      <c r="H3634" t="s">
        <v>1782</v>
      </c>
      <c r="I3634">
        <v>1</v>
      </c>
      <c r="J3634">
        <v>20</v>
      </c>
      <c r="K3634">
        <v>36392</v>
      </c>
      <c r="L3634" t="str">
        <f>VLOOKUP(Sales_Data!C3634,Product_Master!$A:$D,2,FALSE)</f>
        <v>Stool</v>
      </c>
      <c r="M3634">
        <f>VLOOKUP(C3634,Product_Master!$A:$D,4,FALSE)</f>
        <v>45490</v>
      </c>
      <c r="N3634" t="str">
        <f t="shared" si="112"/>
        <v>HIGH</v>
      </c>
      <c r="O3634" t="str" cm="1">
        <f t="array" ref="O3634">_xlfn.IFS(D3634="North","Zone 1",D3634="South","Zone 2",D3634="East","Zone 3",D3634="West","Zone 4")</f>
        <v>Zone 2</v>
      </c>
      <c r="P3634">
        <f t="shared" si="113"/>
        <v>3639.2000000000003</v>
      </c>
      <c r="Q3634" t="str">
        <f>VLOOKUP(C3634,Product_Master!$A:$D,3,FALSE)</f>
        <v>Furniture</v>
      </c>
    </row>
    <row r="3635" spans="1:17" x14ac:dyDescent="0.3">
      <c r="A3635" t="s">
        <v>7349</v>
      </c>
      <c r="B3635" t="s">
        <v>1273</v>
      </c>
      <c r="C3635" t="s">
        <v>33</v>
      </c>
      <c r="D3635" t="s">
        <v>197</v>
      </c>
      <c r="E3635" t="s">
        <v>260</v>
      </c>
      <c r="F3635" t="s">
        <v>261</v>
      </c>
      <c r="G3635" t="s">
        <v>174</v>
      </c>
      <c r="H3635" t="s">
        <v>5432</v>
      </c>
      <c r="I3635">
        <v>3</v>
      </c>
      <c r="J3635">
        <v>15</v>
      </c>
      <c r="K3635">
        <v>151011</v>
      </c>
      <c r="L3635" t="str">
        <f>VLOOKUP(Sales_Data!C3635,Product_Master!$A:$D,2,FALSE)</f>
        <v>Headphones</v>
      </c>
      <c r="M3635">
        <f>VLOOKUP(C3635,Product_Master!$A:$D,4,FALSE)</f>
        <v>59220</v>
      </c>
      <c r="N3635" t="str">
        <f t="shared" si="112"/>
        <v>HIGH</v>
      </c>
      <c r="O3635" t="str" cm="1">
        <f t="array" ref="O3635">_xlfn.IFS(D3635="North","Zone 1",D3635="South","Zone 2",D3635="East","Zone 3",D3635="West","Zone 4")</f>
        <v>Zone 4</v>
      </c>
      <c r="P3635">
        <f t="shared" si="113"/>
        <v>15101.1</v>
      </c>
      <c r="Q3635" t="str">
        <f>VLOOKUP(C3635,Product_Master!$A:$D,3,FALSE)</f>
        <v>Electronics</v>
      </c>
    </row>
    <row r="3636" spans="1:17" x14ac:dyDescent="0.3">
      <c r="A3636" t="s">
        <v>7350</v>
      </c>
      <c r="B3636" t="s">
        <v>1903</v>
      </c>
      <c r="C3636" t="s">
        <v>141</v>
      </c>
      <c r="D3636" t="s">
        <v>178</v>
      </c>
      <c r="E3636" t="s">
        <v>179</v>
      </c>
      <c r="F3636" t="s">
        <v>180</v>
      </c>
      <c r="G3636" t="s">
        <v>285</v>
      </c>
      <c r="H3636" t="s">
        <v>7351</v>
      </c>
      <c r="I3636">
        <v>5</v>
      </c>
      <c r="J3636">
        <v>5</v>
      </c>
      <c r="K3636">
        <v>196911</v>
      </c>
      <c r="L3636" t="str">
        <f>VLOOKUP(Sales_Data!C3636,Product_Master!$A:$D,2,FALSE)</f>
        <v>Gloves</v>
      </c>
      <c r="M3636">
        <f>VLOOKUP(C3636,Product_Master!$A:$D,4,FALSE)</f>
        <v>41455</v>
      </c>
      <c r="N3636" t="str">
        <f t="shared" si="112"/>
        <v>HIGH</v>
      </c>
      <c r="O3636" t="str" cm="1">
        <f t="array" ref="O3636">_xlfn.IFS(D3636="North","Zone 1",D3636="South","Zone 2",D3636="East","Zone 3",D3636="West","Zone 4")</f>
        <v>Zone 3</v>
      </c>
      <c r="P3636">
        <f t="shared" si="113"/>
        <v>19691.100000000002</v>
      </c>
      <c r="Q3636" t="str">
        <f>VLOOKUP(C3636,Product_Master!$A:$D,3,FALSE)</f>
        <v>Sports</v>
      </c>
    </row>
    <row r="3637" spans="1:17" x14ac:dyDescent="0.3">
      <c r="A3637" t="s">
        <v>7352</v>
      </c>
      <c r="B3637" t="s">
        <v>2296</v>
      </c>
      <c r="C3637" t="s">
        <v>114</v>
      </c>
      <c r="D3637" t="s">
        <v>178</v>
      </c>
      <c r="E3637" t="s">
        <v>179</v>
      </c>
      <c r="F3637" t="s">
        <v>180</v>
      </c>
      <c r="G3637" t="s">
        <v>212</v>
      </c>
      <c r="H3637" t="s">
        <v>7353</v>
      </c>
      <c r="I3637">
        <v>11</v>
      </c>
      <c r="J3637">
        <v>5</v>
      </c>
      <c r="K3637">
        <v>608304</v>
      </c>
      <c r="L3637" t="str">
        <f>VLOOKUP(Sales_Data!C3637,Product_Master!$A:$D,2,FALSE)</f>
        <v>Flour</v>
      </c>
      <c r="M3637">
        <f>VLOOKUP(C3637,Product_Master!$A:$D,4,FALSE)</f>
        <v>58211</v>
      </c>
      <c r="N3637" t="str">
        <f t="shared" si="112"/>
        <v>HIGH</v>
      </c>
      <c r="O3637" t="str" cm="1">
        <f t="array" ref="O3637">_xlfn.IFS(D3637="North","Zone 1",D3637="South","Zone 2",D3637="East","Zone 3",D3637="West","Zone 4")</f>
        <v>Zone 3</v>
      </c>
      <c r="P3637">
        <f t="shared" si="113"/>
        <v>60830.400000000001</v>
      </c>
      <c r="Q3637" t="str">
        <f>VLOOKUP(C3637,Product_Master!$A:$D,3,FALSE)</f>
        <v>Grocery</v>
      </c>
    </row>
    <row r="3638" spans="1:17" x14ac:dyDescent="0.3">
      <c r="A3638" t="s">
        <v>7354</v>
      </c>
      <c r="B3638" t="s">
        <v>524</v>
      </c>
      <c r="C3638" t="s">
        <v>128</v>
      </c>
      <c r="D3638" t="s">
        <v>178</v>
      </c>
      <c r="E3638" t="s">
        <v>185</v>
      </c>
      <c r="F3638" t="s">
        <v>186</v>
      </c>
      <c r="G3638" t="s">
        <v>181</v>
      </c>
      <c r="H3638" t="s">
        <v>7355</v>
      </c>
      <c r="I3638">
        <v>5</v>
      </c>
      <c r="J3638">
        <v>20</v>
      </c>
      <c r="K3638">
        <v>235272</v>
      </c>
      <c r="L3638" t="str">
        <f>VLOOKUP(Sales_Data!C3638,Product_Master!$A:$D,2,FALSE)</f>
        <v>Cricket Bat</v>
      </c>
      <c r="M3638">
        <f>VLOOKUP(C3638,Product_Master!$A:$D,4,FALSE)</f>
        <v>58818</v>
      </c>
      <c r="N3638" t="str">
        <f t="shared" si="112"/>
        <v>HIGH</v>
      </c>
      <c r="O3638" t="str" cm="1">
        <f t="array" ref="O3638">_xlfn.IFS(D3638="North","Zone 1",D3638="South","Zone 2",D3638="East","Zone 3",D3638="West","Zone 4")</f>
        <v>Zone 3</v>
      </c>
      <c r="P3638">
        <f t="shared" si="113"/>
        <v>23527.200000000001</v>
      </c>
      <c r="Q3638" t="str">
        <f>VLOOKUP(C3638,Product_Master!$A:$D,3,FALSE)</f>
        <v>Sports</v>
      </c>
    </row>
    <row r="3639" spans="1:17" x14ac:dyDescent="0.3">
      <c r="A3639" t="s">
        <v>7356</v>
      </c>
      <c r="B3639" t="s">
        <v>1421</v>
      </c>
      <c r="C3639" t="s">
        <v>110</v>
      </c>
      <c r="D3639" t="s">
        <v>191</v>
      </c>
      <c r="E3639" t="s">
        <v>192</v>
      </c>
      <c r="F3639" t="s">
        <v>193</v>
      </c>
      <c r="G3639" t="s">
        <v>269</v>
      </c>
      <c r="H3639" t="s">
        <v>4554</v>
      </c>
      <c r="I3639">
        <v>10</v>
      </c>
      <c r="J3639">
        <v>10</v>
      </c>
      <c r="K3639">
        <v>253881</v>
      </c>
      <c r="L3639" t="str">
        <f>VLOOKUP(Sales_Data!C3639,Product_Master!$A:$D,2,FALSE)</f>
        <v>Spices</v>
      </c>
      <c r="M3639">
        <f>VLOOKUP(C3639,Product_Master!$A:$D,4,FALSE)</f>
        <v>28209</v>
      </c>
      <c r="N3639" t="str">
        <f t="shared" si="112"/>
        <v>HIGH</v>
      </c>
      <c r="O3639" t="str" cm="1">
        <f t="array" ref="O3639">_xlfn.IFS(D3639="North","Zone 1",D3639="South","Zone 2",D3639="East","Zone 3",D3639="West","Zone 4")</f>
        <v>Zone 1</v>
      </c>
      <c r="P3639">
        <f t="shared" si="113"/>
        <v>25388.100000000002</v>
      </c>
      <c r="Q3639" t="str">
        <f>VLOOKUP(C3639,Product_Master!$A:$D,3,FALSE)</f>
        <v>Grocery</v>
      </c>
    </row>
    <row r="3640" spans="1:17" x14ac:dyDescent="0.3">
      <c r="A3640" t="s">
        <v>7357</v>
      </c>
      <c r="B3640" t="s">
        <v>1384</v>
      </c>
      <c r="C3640" t="s">
        <v>7</v>
      </c>
      <c r="D3640" t="s">
        <v>197</v>
      </c>
      <c r="E3640" t="s">
        <v>198</v>
      </c>
      <c r="F3640" t="s">
        <v>199</v>
      </c>
      <c r="G3640" t="s">
        <v>200</v>
      </c>
      <c r="H3640" t="s">
        <v>7358</v>
      </c>
      <c r="I3640">
        <v>9</v>
      </c>
      <c r="J3640">
        <v>0</v>
      </c>
      <c r="K3640">
        <v>576009</v>
      </c>
      <c r="L3640" t="str">
        <f>VLOOKUP(Sales_Data!C3640,Product_Master!$A:$D,2,FALSE)</f>
        <v>HP Laptop</v>
      </c>
      <c r="M3640">
        <f>VLOOKUP(C3640,Product_Master!$A:$D,4,FALSE)</f>
        <v>64001</v>
      </c>
      <c r="N3640" t="str">
        <f t="shared" si="112"/>
        <v>HIGH</v>
      </c>
      <c r="O3640" t="str" cm="1">
        <f t="array" ref="O3640">_xlfn.IFS(D3640="North","Zone 1",D3640="South","Zone 2",D3640="East","Zone 3",D3640="West","Zone 4")</f>
        <v>Zone 4</v>
      </c>
      <c r="P3640">
        <f t="shared" si="113"/>
        <v>57600.9</v>
      </c>
      <c r="Q3640" t="str">
        <f>VLOOKUP(C3640,Product_Master!$A:$D,3,FALSE)</f>
        <v>Electronics</v>
      </c>
    </row>
    <row r="3641" spans="1:17" x14ac:dyDescent="0.3">
      <c r="A3641" t="s">
        <v>7359</v>
      </c>
      <c r="B3641" t="s">
        <v>1549</v>
      </c>
      <c r="C3641" t="s">
        <v>141</v>
      </c>
      <c r="D3641" t="s">
        <v>197</v>
      </c>
      <c r="E3641" t="s">
        <v>210</v>
      </c>
      <c r="F3641" t="s">
        <v>211</v>
      </c>
      <c r="G3641" t="s">
        <v>285</v>
      </c>
      <c r="H3641" t="s">
        <v>3830</v>
      </c>
      <c r="I3641">
        <v>12</v>
      </c>
      <c r="J3641">
        <v>15</v>
      </c>
      <c r="K3641">
        <v>422841</v>
      </c>
      <c r="L3641" t="str">
        <f>VLOOKUP(Sales_Data!C3641,Product_Master!$A:$D,2,FALSE)</f>
        <v>Gloves</v>
      </c>
      <c r="M3641">
        <f>VLOOKUP(C3641,Product_Master!$A:$D,4,FALSE)</f>
        <v>41455</v>
      </c>
      <c r="N3641" t="str">
        <f t="shared" si="112"/>
        <v>HIGH</v>
      </c>
      <c r="O3641" t="str" cm="1">
        <f t="array" ref="O3641">_xlfn.IFS(D3641="North","Zone 1",D3641="South","Zone 2",D3641="East","Zone 3",D3641="West","Zone 4")</f>
        <v>Zone 4</v>
      </c>
      <c r="P3641">
        <f t="shared" si="113"/>
        <v>42284.100000000006</v>
      </c>
      <c r="Q3641" t="str">
        <f>VLOOKUP(C3641,Product_Master!$A:$D,3,FALSE)</f>
        <v>Sports</v>
      </c>
    </row>
    <row r="3642" spans="1:17" x14ac:dyDescent="0.3">
      <c r="A3642" t="s">
        <v>7360</v>
      </c>
      <c r="B3642" t="s">
        <v>416</v>
      </c>
      <c r="C3642" t="s">
        <v>124</v>
      </c>
      <c r="D3642" t="s">
        <v>197</v>
      </c>
      <c r="E3642" t="s">
        <v>260</v>
      </c>
      <c r="F3642" t="s">
        <v>261</v>
      </c>
      <c r="G3642" t="s">
        <v>315</v>
      </c>
      <c r="H3642" t="s">
        <v>7361</v>
      </c>
      <c r="I3642">
        <v>12</v>
      </c>
      <c r="J3642">
        <v>20</v>
      </c>
      <c r="K3642">
        <v>313056</v>
      </c>
      <c r="L3642" t="str">
        <f>VLOOKUP(Sales_Data!C3642,Product_Master!$A:$D,2,FALSE)</f>
        <v>Dry Fruits</v>
      </c>
      <c r="M3642">
        <f>VLOOKUP(C3642,Product_Master!$A:$D,4,FALSE)</f>
        <v>32610</v>
      </c>
      <c r="N3642" t="str">
        <f t="shared" si="112"/>
        <v>HIGH</v>
      </c>
      <c r="O3642" t="str" cm="1">
        <f t="array" ref="O3642">_xlfn.IFS(D3642="North","Zone 1",D3642="South","Zone 2",D3642="East","Zone 3",D3642="West","Zone 4")</f>
        <v>Zone 4</v>
      </c>
      <c r="P3642">
        <f t="shared" si="113"/>
        <v>31305.600000000002</v>
      </c>
      <c r="Q3642" t="str">
        <f>VLOOKUP(C3642,Product_Master!$A:$D,3,FALSE)</f>
        <v>Grocery</v>
      </c>
    </row>
    <row r="3643" spans="1:17" x14ac:dyDescent="0.3">
      <c r="A3643" t="s">
        <v>7362</v>
      </c>
      <c r="B3643" t="s">
        <v>2744</v>
      </c>
      <c r="C3643" t="s">
        <v>35</v>
      </c>
      <c r="D3643" t="s">
        <v>191</v>
      </c>
      <c r="E3643" t="s">
        <v>242</v>
      </c>
      <c r="F3643" t="s">
        <v>242</v>
      </c>
      <c r="G3643" t="s">
        <v>253</v>
      </c>
      <c r="H3643" t="s">
        <v>7363</v>
      </c>
      <c r="I3643">
        <v>5</v>
      </c>
      <c r="J3643">
        <v>20</v>
      </c>
      <c r="K3643">
        <v>173376</v>
      </c>
      <c r="L3643" t="str">
        <f>VLOOKUP(Sales_Data!C3643,Product_Master!$A:$D,2,FALSE)</f>
        <v>Office Chair</v>
      </c>
      <c r="M3643">
        <f>VLOOKUP(C3643,Product_Master!$A:$D,4,FALSE)</f>
        <v>43344</v>
      </c>
      <c r="N3643" t="str">
        <f t="shared" si="112"/>
        <v>HIGH</v>
      </c>
      <c r="O3643" t="str" cm="1">
        <f t="array" ref="O3643">_xlfn.IFS(D3643="North","Zone 1",D3643="South","Zone 2",D3643="East","Zone 3",D3643="West","Zone 4")</f>
        <v>Zone 1</v>
      </c>
      <c r="P3643">
        <f t="shared" si="113"/>
        <v>17337.600000000002</v>
      </c>
      <c r="Q3643" t="str">
        <f>VLOOKUP(C3643,Product_Master!$A:$D,3,FALSE)</f>
        <v>Furniture</v>
      </c>
    </row>
    <row r="3644" spans="1:17" x14ac:dyDescent="0.3">
      <c r="A3644" t="s">
        <v>7364</v>
      </c>
      <c r="B3644" t="s">
        <v>2292</v>
      </c>
      <c r="C3644" t="s">
        <v>79</v>
      </c>
      <c r="D3644" t="s">
        <v>191</v>
      </c>
      <c r="E3644" t="s">
        <v>238</v>
      </c>
      <c r="F3644" t="s">
        <v>238</v>
      </c>
      <c r="G3644" t="s">
        <v>269</v>
      </c>
      <c r="H3644" t="s">
        <v>7365</v>
      </c>
      <c r="I3644">
        <v>6</v>
      </c>
      <c r="J3644">
        <v>20</v>
      </c>
      <c r="K3644">
        <v>19699</v>
      </c>
      <c r="L3644" t="str">
        <f>VLOOKUP(Sales_Data!C3644,Product_Master!$A:$D,2,FALSE)</f>
        <v>Formal Shirt</v>
      </c>
      <c r="M3644">
        <f>VLOOKUP(C3644,Product_Master!$A:$D,4,FALSE)</f>
        <v>4104</v>
      </c>
      <c r="N3644" t="str">
        <f t="shared" si="112"/>
        <v>HIGH</v>
      </c>
      <c r="O3644" t="str" cm="1">
        <f t="array" ref="O3644">_xlfn.IFS(D3644="North","Zone 1",D3644="South","Zone 2",D3644="East","Zone 3",D3644="West","Zone 4")</f>
        <v>Zone 1</v>
      </c>
      <c r="P3644">
        <f t="shared" si="113"/>
        <v>1969.9</v>
      </c>
      <c r="Q3644" t="str">
        <f>VLOOKUP(C3644,Product_Master!$A:$D,3,FALSE)</f>
        <v>Clothing</v>
      </c>
    </row>
    <row r="3645" spans="1:17" x14ac:dyDescent="0.3">
      <c r="A3645" t="s">
        <v>7366</v>
      </c>
      <c r="B3645" t="s">
        <v>1024</v>
      </c>
      <c r="C3645" t="s">
        <v>9</v>
      </c>
      <c r="D3645" t="s">
        <v>197</v>
      </c>
      <c r="E3645" t="s">
        <v>210</v>
      </c>
      <c r="F3645" t="s">
        <v>211</v>
      </c>
      <c r="G3645" t="s">
        <v>212</v>
      </c>
      <c r="H3645" t="s">
        <v>7367</v>
      </c>
      <c r="I3645">
        <v>5</v>
      </c>
      <c r="J3645">
        <v>15</v>
      </c>
      <c r="K3645">
        <v>181190</v>
      </c>
      <c r="L3645" t="str">
        <f>VLOOKUP(Sales_Data!C3645,Product_Master!$A:$D,2,FALSE)</f>
        <v>Dell Monitor</v>
      </c>
      <c r="M3645">
        <f>VLOOKUP(C3645,Product_Master!$A:$D,4,FALSE)</f>
        <v>42633</v>
      </c>
      <c r="N3645" t="str">
        <f t="shared" si="112"/>
        <v>HIGH</v>
      </c>
      <c r="O3645" t="str" cm="1">
        <f t="array" ref="O3645">_xlfn.IFS(D3645="North","Zone 1",D3645="South","Zone 2",D3645="East","Zone 3",D3645="West","Zone 4")</f>
        <v>Zone 4</v>
      </c>
      <c r="P3645">
        <f t="shared" si="113"/>
        <v>18119</v>
      </c>
      <c r="Q3645" t="str">
        <f>VLOOKUP(C3645,Product_Master!$A:$D,3,FALSE)</f>
        <v>Electronics</v>
      </c>
    </row>
    <row r="3646" spans="1:17" x14ac:dyDescent="0.3">
      <c r="A3646" t="s">
        <v>7368</v>
      </c>
      <c r="B3646" t="s">
        <v>2159</v>
      </c>
      <c r="C3646" t="s">
        <v>91</v>
      </c>
      <c r="D3646" t="s">
        <v>191</v>
      </c>
      <c r="E3646" t="s">
        <v>192</v>
      </c>
      <c r="F3646" t="s">
        <v>193</v>
      </c>
      <c r="G3646" t="s">
        <v>257</v>
      </c>
      <c r="H3646" t="s">
        <v>7369</v>
      </c>
      <c r="I3646">
        <v>3</v>
      </c>
      <c r="J3646">
        <v>20</v>
      </c>
      <c r="K3646">
        <v>71488</v>
      </c>
      <c r="L3646" t="str">
        <f>VLOOKUP(Sales_Data!C3646,Product_Master!$A:$D,2,FALSE)</f>
        <v>Sweater</v>
      </c>
      <c r="M3646">
        <f>VLOOKUP(C3646,Product_Master!$A:$D,4,FALSE)</f>
        <v>29787</v>
      </c>
      <c r="N3646" t="str">
        <f t="shared" si="112"/>
        <v>HIGH</v>
      </c>
      <c r="O3646" t="str" cm="1">
        <f t="array" ref="O3646">_xlfn.IFS(D3646="North","Zone 1",D3646="South","Zone 2",D3646="East","Zone 3",D3646="West","Zone 4")</f>
        <v>Zone 1</v>
      </c>
      <c r="P3646">
        <f t="shared" si="113"/>
        <v>7148.8</v>
      </c>
      <c r="Q3646" t="str">
        <f>VLOOKUP(C3646,Product_Master!$A:$D,3,FALSE)</f>
        <v>Clothing</v>
      </c>
    </row>
    <row r="3647" spans="1:17" x14ac:dyDescent="0.3">
      <c r="A3647" t="s">
        <v>7370</v>
      </c>
      <c r="B3647" t="s">
        <v>1784</v>
      </c>
      <c r="C3647" t="s">
        <v>112</v>
      </c>
      <c r="D3647" t="s">
        <v>171</v>
      </c>
      <c r="E3647" t="s">
        <v>223</v>
      </c>
      <c r="F3647" t="s">
        <v>224</v>
      </c>
      <c r="G3647" t="s">
        <v>285</v>
      </c>
      <c r="H3647" t="s">
        <v>7371</v>
      </c>
      <c r="I3647">
        <v>7</v>
      </c>
      <c r="J3647">
        <v>10</v>
      </c>
      <c r="K3647">
        <v>26945</v>
      </c>
      <c r="L3647" t="str">
        <f>VLOOKUP(Sales_Data!C3647,Product_Master!$A:$D,2,FALSE)</f>
        <v>Pasta</v>
      </c>
      <c r="M3647">
        <f>VLOOKUP(C3647,Product_Master!$A:$D,4,FALSE)</f>
        <v>4277</v>
      </c>
      <c r="N3647" t="str">
        <f t="shared" si="112"/>
        <v>HIGH</v>
      </c>
      <c r="O3647" t="str" cm="1">
        <f t="array" ref="O3647">_xlfn.IFS(D3647="North","Zone 1",D3647="South","Zone 2",D3647="East","Zone 3",D3647="West","Zone 4")</f>
        <v>Zone 2</v>
      </c>
      <c r="P3647">
        <f t="shared" si="113"/>
        <v>2694.5</v>
      </c>
      <c r="Q3647" t="str">
        <f>VLOOKUP(C3647,Product_Master!$A:$D,3,FALSE)</f>
        <v>Grocery</v>
      </c>
    </row>
    <row r="3648" spans="1:17" x14ac:dyDescent="0.3">
      <c r="A3648" t="s">
        <v>7372</v>
      </c>
      <c r="B3648" t="s">
        <v>1878</v>
      </c>
      <c r="C3648" t="s">
        <v>143</v>
      </c>
      <c r="D3648" t="s">
        <v>191</v>
      </c>
      <c r="E3648" t="s">
        <v>242</v>
      </c>
      <c r="F3648" t="s">
        <v>242</v>
      </c>
      <c r="G3648" t="s">
        <v>200</v>
      </c>
      <c r="H3648" t="s">
        <v>7373</v>
      </c>
      <c r="I3648">
        <v>3</v>
      </c>
      <c r="J3648">
        <v>5</v>
      </c>
      <c r="K3648">
        <v>16082</v>
      </c>
      <c r="L3648" t="str">
        <f>VLOOKUP(Sales_Data!C3648,Product_Master!$A:$D,2,FALSE)</f>
        <v>Skipping Rope</v>
      </c>
      <c r="M3648">
        <f>VLOOKUP(C3648,Product_Master!$A:$D,4,FALSE)</f>
        <v>5643</v>
      </c>
      <c r="N3648" t="str">
        <f t="shared" si="112"/>
        <v>HIGH</v>
      </c>
      <c r="O3648" t="str" cm="1">
        <f t="array" ref="O3648">_xlfn.IFS(D3648="North","Zone 1",D3648="South","Zone 2",D3648="East","Zone 3",D3648="West","Zone 4")</f>
        <v>Zone 1</v>
      </c>
      <c r="P3648">
        <f t="shared" si="113"/>
        <v>1608.2</v>
      </c>
      <c r="Q3648" t="str">
        <f>VLOOKUP(C3648,Product_Master!$A:$D,3,FALSE)</f>
        <v>Sports</v>
      </c>
    </row>
    <row r="3649" spans="1:17" x14ac:dyDescent="0.3">
      <c r="A3649" t="s">
        <v>7374</v>
      </c>
      <c r="B3649" t="s">
        <v>5446</v>
      </c>
      <c r="C3649" t="s">
        <v>128</v>
      </c>
      <c r="D3649" t="s">
        <v>191</v>
      </c>
      <c r="E3649" t="s">
        <v>192</v>
      </c>
      <c r="F3649" t="s">
        <v>193</v>
      </c>
      <c r="G3649" t="s">
        <v>212</v>
      </c>
      <c r="H3649" t="s">
        <v>7375</v>
      </c>
      <c r="I3649">
        <v>5</v>
      </c>
      <c r="J3649">
        <v>15</v>
      </c>
      <c r="K3649">
        <v>249976</v>
      </c>
      <c r="L3649" t="str">
        <f>VLOOKUP(Sales_Data!C3649,Product_Master!$A:$D,2,FALSE)</f>
        <v>Cricket Bat</v>
      </c>
      <c r="M3649">
        <f>VLOOKUP(C3649,Product_Master!$A:$D,4,FALSE)</f>
        <v>58818</v>
      </c>
      <c r="N3649" t="str">
        <f t="shared" si="112"/>
        <v>HIGH</v>
      </c>
      <c r="O3649" t="str" cm="1">
        <f t="array" ref="O3649">_xlfn.IFS(D3649="North","Zone 1",D3649="South","Zone 2",D3649="East","Zone 3",D3649="West","Zone 4")</f>
        <v>Zone 1</v>
      </c>
      <c r="P3649">
        <f t="shared" si="113"/>
        <v>24997.600000000002</v>
      </c>
      <c r="Q3649" t="str">
        <f>VLOOKUP(C3649,Product_Master!$A:$D,3,FALSE)</f>
        <v>Sports</v>
      </c>
    </row>
    <row r="3650" spans="1:17" x14ac:dyDescent="0.3">
      <c r="A3650" t="s">
        <v>7376</v>
      </c>
      <c r="B3650" t="s">
        <v>395</v>
      </c>
      <c r="C3650" t="s">
        <v>7</v>
      </c>
      <c r="D3650" t="s">
        <v>171</v>
      </c>
      <c r="E3650" t="s">
        <v>204</v>
      </c>
      <c r="F3650" t="s">
        <v>205</v>
      </c>
      <c r="G3650" t="s">
        <v>269</v>
      </c>
      <c r="H3650" t="s">
        <v>7377</v>
      </c>
      <c r="I3650">
        <v>8</v>
      </c>
      <c r="J3650">
        <v>0</v>
      </c>
      <c r="K3650">
        <v>512008</v>
      </c>
      <c r="L3650" t="str">
        <f>VLOOKUP(Sales_Data!C3650,Product_Master!$A:$D,2,FALSE)</f>
        <v>HP Laptop</v>
      </c>
      <c r="M3650">
        <f>VLOOKUP(C3650,Product_Master!$A:$D,4,FALSE)</f>
        <v>64001</v>
      </c>
      <c r="N3650" t="str">
        <f t="shared" si="112"/>
        <v>HIGH</v>
      </c>
      <c r="O3650" t="str" cm="1">
        <f t="array" ref="O3650">_xlfn.IFS(D3650="North","Zone 1",D3650="South","Zone 2",D3650="East","Zone 3",D3650="West","Zone 4")</f>
        <v>Zone 2</v>
      </c>
      <c r="P3650">
        <f t="shared" si="113"/>
        <v>51200.800000000003</v>
      </c>
      <c r="Q3650" t="str">
        <f>VLOOKUP(C3650,Product_Master!$A:$D,3,FALSE)</f>
        <v>Electronics</v>
      </c>
    </row>
    <row r="3651" spans="1:17" x14ac:dyDescent="0.3">
      <c r="A3651" t="s">
        <v>7378</v>
      </c>
      <c r="B3651" t="s">
        <v>237</v>
      </c>
      <c r="C3651" t="s">
        <v>77</v>
      </c>
      <c r="D3651" t="s">
        <v>171</v>
      </c>
      <c r="E3651" t="s">
        <v>223</v>
      </c>
      <c r="F3651" t="s">
        <v>224</v>
      </c>
      <c r="G3651" t="s">
        <v>285</v>
      </c>
      <c r="H3651" t="s">
        <v>7379</v>
      </c>
      <c r="I3651">
        <v>7</v>
      </c>
      <c r="J3651">
        <v>10</v>
      </c>
      <c r="K3651">
        <v>130315</v>
      </c>
      <c r="L3651" t="str">
        <f>VLOOKUP(Sales_Data!C3651,Product_Master!$A:$D,2,FALSE)</f>
        <v>Saree</v>
      </c>
      <c r="M3651">
        <f>VLOOKUP(C3651,Product_Master!$A:$D,4,FALSE)</f>
        <v>20685</v>
      </c>
      <c r="N3651" t="str">
        <f t="shared" ref="N3651:N3714" si="114">IF(K3651&gt;15000,"HIGH",IF(K3651&gt;=5000,"MEDIUM","LOW"))</f>
        <v>HIGH</v>
      </c>
      <c r="O3651" t="str" cm="1">
        <f t="array" ref="O3651">_xlfn.IFS(D3651="North","Zone 1",D3651="South","Zone 2",D3651="East","Zone 3",D3651="West","Zone 4")</f>
        <v>Zone 2</v>
      </c>
      <c r="P3651">
        <f t="shared" ref="P3651:P3714" si="115">IF(N3651="HIGH",K3651*10%,IF(N3651="MEDIUM",K3651*5%,K3651*2%))</f>
        <v>13031.5</v>
      </c>
      <c r="Q3651" t="str">
        <f>VLOOKUP(C3651,Product_Master!$A:$D,3,FALSE)</f>
        <v>Clothing</v>
      </c>
    </row>
    <row r="3652" spans="1:17" x14ac:dyDescent="0.3">
      <c r="A3652" t="s">
        <v>7380</v>
      </c>
      <c r="B3652" t="s">
        <v>669</v>
      </c>
      <c r="C3652" t="s">
        <v>25</v>
      </c>
      <c r="D3652" t="s">
        <v>171</v>
      </c>
      <c r="E3652" t="s">
        <v>223</v>
      </c>
      <c r="F3652" t="s">
        <v>224</v>
      </c>
      <c r="G3652" t="s">
        <v>257</v>
      </c>
      <c r="H3652" t="s">
        <v>7381</v>
      </c>
      <c r="I3652">
        <v>5</v>
      </c>
      <c r="J3652">
        <v>15</v>
      </c>
      <c r="K3652">
        <v>42240</v>
      </c>
      <c r="L3652" t="str">
        <f>VLOOKUP(Sales_Data!C3652,Product_Master!$A:$D,2,FALSE)</f>
        <v>Washing Machine</v>
      </c>
      <c r="M3652">
        <f>VLOOKUP(C3652,Product_Master!$A:$D,4,FALSE)</f>
        <v>9939</v>
      </c>
      <c r="N3652" t="str">
        <f t="shared" si="114"/>
        <v>HIGH</v>
      </c>
      <c r="O3652" t="str" cm="1">
        <f t="array" ref="O3652">_xlfn.IFS(D3652="North","Zone 1",D3652="South","Zone 2",D3652="East","Zone 3",D3652="West","Zone 4")</f>
        <v>Zone 2</v>
      </c>
      <c r="P3652">
        <f t="shared" si="115"/>
        <v>4224</v>
      </c>
      <c r="Q3652" t="str">
        <f>VLOOKUP(C3652,Product_Master!$A:$D,3,FALSE)</f>
        <v>Electronics</v>
      </c>
    </row>
    <row r="3653" spans="1:17" x14ac:dyDescent="0.3">
      <c r="A3653" t="s">
        <v>7382</v>
      </c>
      <c r="B3653" t="s">
        <v>1410</v>
      </c>
      <c r="C3653" t="s">
        <v>66</v>
      </c>
      <c r="D3653" t="s">
        <v>178</v>
      </c>
      <c r="E3653" t="s">
        <v>185</v>
      </c>
      <c r="F3653" t="s">
        <v>186</v>
      </c>
      <c r="G3653" t="s">
        <v>200</v>
      </c>
      <c r="H3653" t="s">
        <v>7383</v>
      </c>
      <c r="I3653">
        <v>10</v>
      </c>
      <c r="J3653">
        <v>0</v>
      </c>
      <c r="K3653">
        <v>485060</v>
      </c>
      <c r="L3653" t="str">
        <f>VLOOKUP(Sales_Data!C3653,Product_Master!$A:$D,2,FALSE)</f>
        <v>Men Shirt</v>
      </c>
      <c r="M3653">
        <f>VLOOKUP(C3653,Product_Master!$A:$D,4,FALSE)</f>
        <v>48506</v>
      </c>
      <c r="N3653" t="str">
        <f t="shared" si="114"/>
        <v>HIGH</v>
      </c>
      <c r="O3653" t="str" cm="1">
        <f t="array" ref="O3653">_xlfn.IFS(D3653="North","Zone 1",D3653="South","Zone 2",D3653="East","Zone 3",D3653="West","Zone 4")</f>
        <v>Zone 3</v>
      </c>
      <c r="P3653">
        <f t="shared" si="115"/>
        <v>48506</v>
      </c>
      <c r="Q3653" t="str">
        <f>VLOOKUP(C3653,Product_Master!$A:$D,3,FALSE)</f>
        <v>Clothing</v>
      </c>
    </row>
    <row r="3654" spans="1:17" x14ac:dyDescent="0.3">
      <c r="A3654" t="s">
        <v>7384</v>
      </c>
      <c r="B3654" t="s">
        <v>3744</v>
      </c>
      <c r="C3654" t="s">
        <v>149</v>
      </c>
      <c r="D3654" t="s">
        <v>197</v>
      </c>
      <c r="E3654" t="s">
        <v>260</v>
      </c>
      <c r="F3654" t="s">
        <v>261</v>
      </c>
      <c r="G3654" t="s">
        <v>212</v>
      </c>
      <c r="H3654" t="s">
        <v>7385</v>
      </c>
      <c r="I3654">
        <v>10</v>
      </c>
      <c r="J3654">
        <v>0</v>
      </c>
      <c r="K3654">
        <v>342790</v>
      </c>
      <c r="L3654" t="str">
        <f>VLOOKUP(Sales_Data!C3654,Product_Master!$A:$D,2,FALSE)</f>
        <v>Football Shoes</v>
      </c>
      <c r="M3654">
        <f>VLOOKUP(C3654,Product_Master!$A:$D,4,FALSE)</f>
        <v>34279</v>
      </c>
      <c r="N3654" t="str">
        <f t="shared" si="114"/>
        <v>HIGH</v>
      </c>
      <c r="O3654" t="str" cm="1">
        <f t="array" ref="O3654">_xlfn.IFS(D3654="North","Zone 1",D3654="South","Zone 2",D3654="East","Zone 3",D3654="West","Zone 4")</f>
        <v>Zone 4</v>
      </c>
      <c r="P3654">
        <f t="shared" si="115"/>
        <v>34279</v>
      </c>
      <c r="Q3654" t="str">
        <f>VLOOKUP(C3654,Product_Master!$A:$D,3,FALSE)</f>
        <v>Sports</v>
      </c>
    </row>
    <row r="3655" spans="1:17" x14ac:dyDescent="0.3">
      <c r="A3655" t="s">
        <v>7386</v>
      </c>
      <c r="B3655" t="s">
        <v>3360</v>
      </c>
      <c r="C3655" t="s">
        <v>97</v>
      </c>
      <c r="D3655" t="s">
        <v>191</v>
      </c>
      <c r="E3655" t="s">
        <v>238</v>
      </c>
      <c r="F3655" t="s">
        <v>238</v>
      </c>
      <c r="G3655" t="s">
        <v>200</v>
      </c>
      <c r="H3655" t="s">
        <v>5350</v>
      </c>
      <c r="I3655">
        <v>8</v>
      </c>
      <c r="J3655">
        <v>10</v>
      </c>
      <c r="K3655">
        <v>152964</v>
      </c>
      <c r="L3655" t="str">
        <f>VLOOKUP(Sales_Data!C3655,Product_Master!$A:$D,2,FALSE)</f>
        <v>Rice</v>
      </c>
      <c r="M3655">
        <f>VLOOKUP(C3655,Product_Master!$A:$D,4,FALSE)</f>
        <v>21245</v>
      </c>
      <c r="N3655" t="str">
        <f t="shared" si="114"/>
        <v>HIGH</v>
      </c>
      <c r="O3655" t="str" cm="1">
        <f t="array" ref="O3655">_xlfn.IFS(D3655="North","Zone 1",D3655="South","Zone 2",D3655="East","Zone 3",D3655="West","Zone 4")</f>
        <v>Zone 1</v>
      </c>
      <c r="P3655">
        <f t="shared" si="115"/>
        <v>15296.400000000001</v>
      </c>
      <c r="Q3655" t="str">
        <f>VLOOKUP(C3655,Product_Master!$A:$D,3,FALSE)</f>
        <v>Grocery</v>
      </c>
    </row>
    <row r="3656" spans="1:17" x14ac:dyDescent="0.3">
      <c r="A3656" t="s">
        <v>7387</v>
      </c>
      <c r="B3656" t="s">
        <v>1016</v>
      </c>
      <c r="C3656" t="s">
        <v>27</v>
      </c>
      <c r="D3656" t="s">
        <v>178</v>
      </c>
      <c r="E3656" t="s">
        <v>310</v>
      </c>
      <c r="F3656" t="s">
        <v>311</v>
      </c>
      <c r="G3656" t="s">
        <v>285</v>
      </c>
      <c r="H3656" t="s">
        <v>7388</v>
      </c>
      <c r="I3656">
        <v>2</v>
      </c>
      <c r="J3656">
        <v>20</v>
      </c>
      <c r="K3656">
        <v>90104</v>
      </c>
      <c r="L3656" t="str">
        <f>VLOOKUP(Sales_Data!C3656,Product_Master!$A:$D,2,FALSE)</f>
        <v>Microwave</v>
      </c>
      <c r="M3656">
        <f>VLOOKUP(C3656,Product_Master!$A:$D,4,FALSE)</f>
        <v>56315</v>
      </c>
      <c r="N3656" t="str">
        <f t="shared" si="114"/>
        <v>HIGH</v>
      </c>
      <c r="O3656" t="str" cm="1">
        <f t="array" ref="O3656">_xlfn.IFS(D3656="North","Zone 1",D3656="South","Zone 2",D3656="East","Zone 3",D3656="West","Zone 4")</f>
        <v>Zone 3</v>
      </c>
      <c r="P3656">
        <f t="shared" si="115"/>
        <v>9010.4</v>
      </c>
      <c r="Q3656" t="str">
        <f>VLOOKUP(C3656,Product_Master!$A:$D,3,FALSE)</f>
        <v>Electronics</v>
      </c>
    </row>
    <row r="3657" spans="1:17" x14ac:dyDescent="0.3">
      <c r="A3657" t="s">
        <v>7389</v>
      </c>
      <c r="B3657" t="s">
        <v>1769</v>
      </c>
      <c r="C3657" t="s">
        <v>66</v>
      </c>
      <c r="D3657" t="s">
        <v>197</v>
      </c>
      <c r="E3657" t="s">
        <v>210</v>
      </c>
      <c r="F3657" t="s">
        <v>211</v>
      </c>
      <c r="G3657" t="s">
        <v>253</v>
      </c>
      <c r="H3657" t="s">
        <v>7390</v>
      </c>
      <c r="I3657">
        <v>6</v>
      </c>
      <c r="J3657">
        <v>5</v>
      </c>
      <c r="K3657">
        <v>276484</v>
      </c>
      <c r="L3657" t="str">
        <f>VLOOKUP(Sales_Data!C3657,Product_Master!$A:$D,2,FALSE)</f>
        <v>Men Shirt</v>
      </c>
      <c r="M3657">
        <f>VLOOKUP(C3657,Product_Master!$A:$D,4,FALSE)</f>
        <v>48506</v>
      </c>
      <c r="N3657" t="str">
        <f t="shared" si="114"/>
        <v>HIGH</v>
      </c>
      <c r="O3657" t="str" cm="1">
        <f t="array" ref="O3657">_xlfn.IFS(D3657="North","Zone 1",D3657="South","Zone 2",D3657="East","Zone 3",D3657="West","Zone 4")</f>
        <v>Zone 4</v>
      </c>
      <c r="P3657">
        <f t="shared" si="115"/>
        <v>27648.400000000001</v>
      </c>
      <c r="Q3657" t="str">
        <f>VLOOKUP(C3657,Product_Master!$A:$D,3,FALSE)</f>
        <v>Clothing</v>
      </c>
    </row>
    <row r="3658" spans="1:17" x14ac:dyDescent="0.3">
      <c r="A3658" t="s">
        <v>7391</v>
      </c>
      <c r="B3658" t="s">
        <v>1721</v>
      </c>
      <c r="C3658" t="s">
        <v>108</v>
      </c>
      <c r="D3658" t="s">
        <v>171</v>
      </c>
      <c r="E3658" t="s">
        <v>172</v>
      </c>
      <c r="F3658" t="s">
        <v>173</v>
      </c>
      <c r="G3658" t="s">
        <v>269</v>
      </c>
      <c r="H3658" t="s">
        <v>2815</v>
      </c>
      <c r="I3658">
        <v>1</v>
      </c>
      <c r="J3658">
        <v>15</v>
      </c>
      <c r="K3658">
        <v>12548</v>
      </c>
      <c r="L3658" t="str">
        <f>VLOOKUP(Sales_Data!C3658,Product_Master!$A:$D,2,FALSE)</f>
        <v>Salt</v>
      </c>
      <c r="M3658">
        <f>VLOOKUP(C3658,Product_Master!$A:$D,4,FALSE)</f>
        <v>14763</v>
      </c>
      <c r="N3658" t="str">
        <f t="shared" si="114"/>
        <v>MEDIUM</v>
      </c>
      <c r="O3658" t="str" cm="1">
        <f t="array" ref="O3658">_xlfn.IFS(D3658="North","Zone 1",D3658="South","Zone 2",D3658="East","Zone 3",D3658="West","Zone 4")</f>
        <v>Zone 2</v>
      </c>
      <c r="P3658">
        <f t="shared" si="115"/>
        <v>627.40000000000009</v>
      </c>
      <c r="Q3658" t="str">
        <f>VLOOKUP(C3658,Product_Master!$A:$D,3,FALSE)</f>
        <v>Grocery</v>
      </c>
    </row>
    <row r="3659" spans="1:17" x14ac:dyDescent="0.3">
      <c r="A3659" t="s">
        <v>7392</v>
      </c>
      <c r="B3659" t="s">
        <v>2278</v>
      </c>
      <c r="C3659" t="s">
        <v>133</v>
      </c>
      <c r="D3659" t="s">
        <v>197</v>
      </c>
      <c r="E3659" t="s">
        <v>260</v>
      </c>
      <c r="F3659" t="s">
        <v>261</v>
      </c>
      <c r="G3659" t="s">
        <v>257</v>
      </c>
      <c r="H3659" t="s">
        <v>7393</v>
      </c>
      <c r="I3659">
        <v>10</v>
      </c>
      <c r="J3659">
        <v>5</v>
      </c>
      <c r="K3659">
        <v>270617</v>
      </c>
      <c r="L3659" t="str">
        <f>VLOOKUP(Sales_Data!C3659,Product_Master!$A:$D,2,FALSE)</f>
        <v>Basketball</v>
      </c>
      <c r="M3659">
        <f>VLOOKUP(C3659,Product_Master!$A:$D,4,FALSE)</f>
        <v>28486</v>
      </c>
      <c r="N3659" t="str">
        <f t="shared" si="114"/>
        <v>HIGH</v>
      </c>
      <c r="O3659" t="str" cm="1">
        <f t="array" ref="O3659">_xlfn.IFS(D3659="North","Zone 1",D3659="South","Zone 2",D3659="East","Zone 3",D3659="West","Zone 4")</f>
        <v>Zone 4</v>
      </c>
      <c r="P3659">
        <f t="shared" si="115"/>
        <v>27061.7</v>
      </c>
      <c r="Q3659" t="str">
        <f>VLOOKUP(C3659,Product_Master!$A:$D,3,FALSE)</f>
        <v>Sports</v>
      </c>
    </row>
    <row r="3660" spans="1:17" x14ac:dyDescent="0.3">
      <c r="A3660" t="s">
        <v>7394</v>
      </c>
      <c r="B3660" t="s">
        <v>1895</v>
      </c>
      <c r="C3660" t="s">
        <v>44</v>
      </c>
      <c r="D3660" t="s">
        <v>191</v>
      </c>
      <c r="E3660" t="s">
        <v>242</v>
      </c>
      <c r="F3660" t="s">
        <v>242</v>
      </c>
      <c r="G3660" t="s">
        <v>187</v>
      </c>
      <c r="H3660" t="s">
        <v>2609</v>
      </c>
      <c r="I3660">
        <v>9</v>
      </c>
      <c r="J3660">
        <v>20</v>
      </c>
      <c r="K3660">
        <v>540064</v>
      </c>
      <c r="L3660" t="str">
        <f>VLOOKUP(Sales_Data!C3660,Product_Master!$A:$D,2,FALSE)</f>
        <v>Bookshelf</v>
      </c>
      <c r="M3660">
        <f>VLOOKUP(C3660,Product_Master!$A:$D,4,FALSE)</f>
        <v>75009</v>
      </c>
      <c r="N3660" t="str">
        <f t="shared" si="114"/>
        <v>HIGH</v>
      </c>
      <c r="O3660" t="str" cm="1">
        <f t="array" ref="O3660">_xlfn.IFS(D3660="North","Zone 1",D3660="South","Zone 2",D3660="East","Zone 3",D3660="West","Zone 4")</f>
        <v>Zone 1</v>
      </c>
      <c r="P3660">
        <f t="shared" si="115"/>
        <v>54006.400000000001</v>
      </c>
      <c r="Q3660" t="str">
        <f>VLOOKUP(C3660,Product_Master!$A:$D,3,FALSE)</f>
        <v>Furniture</v>
      </c>
    </row>
    <row r="3661" spans="1:17" x14ac:dyDescent="0.3">
      <c r="A3661" t="s">
        <v>7395</v>
      </c>
      <c r="B3661" t="s">
        <v>2078</v>
      </c>
      <c r="C3661" t="s">
        <v>104</v>
      </c>
      <c r="D3661" t="s">
        <v>197</v>
      </c>
      <c r="E3661" t="s">
        <v>260</v>
      </c>
      <c r="F3661" t="s">
        <v>261</v>
      </c>
      <c r="G3661" t="s">
        <v>243</v>
      </c>
      <c r="H3661" t="s">
        <v>7396</v>
      </c>
      <c r="I3661">
        <v>4</v>
      </c>
      <c r="J3661">
        <v>20</v>
      </c>
      <c r="K3661">
        <v>109283</v>
      </c>
      <c r="L3661" t="str">
        <f>VLOOKUP(Sales_Data!C3661,Product_Master!$A:$D,2,FALSE)</f>
        <v>Coffee</v>
      </c>
      <c r="M3661">
        <f>VLOOKUP(C3661,Product_Master!$A:$D,4,FALSE)</f>
        <v>34151</v>
      </c>
      <c r="N3661" t="str">
        <f t="shared" si="114"/>
        <v>HIGH</v>
      </c>
      <c r="O3661" t="str" cm="1">
        <f t="array" ref="O3661">_xlfn.IFS(D3661="North","Zone 1",D3661="South","Zone 2",D3661="East","Zone 3",D3661="West","Zone 4")</f>
        <v>Zone 4</v>
      </c>
      <c r="P3661">
        <f t="shared" si="115"/>
        <v>10928.300000000001</v>
      </c>
      <c r="Q3661" t="str">
        <f>VLOOKUP(C3661,Product_Master!$A:$D,3,FALSE)</f>
        <v>Grocery</v>
      </c>
    </row>
    <row r="3662" spans="1:17" x14ac:dyDescent="0.3">
      <c r="A3662" t="s">
        <v>7397</v>
      </c>
      <c r="B3662" t="s">
        <v>499</v>
      </c>
      <c r="C3662" t="s">
        <v>97</v>
      </c>
      <c r="D3662" t="s">
        <v>178</v>
      </c>
      <c r="E3662" t="s">
        <v>179</v>
      </c>
      <c r="F3662" t="s">
        <v>180</v>
      </c>
      <c r="G3662" t="s">
        <v>243</v>
      </c>
      <c r="H3662" t="s">
        <v>7398</v>
      </c>
      <c r="I3662">
        <v>1</v>
      </c>
      <c r="J3662">
        <v>0</v>
      </c>
      <c r="K3662">
        <v>21245</v>
      </c>
      <c r="L3662" t="str">
        <f>VLOOKUP(Sales_Data!C3662,Product_Master!$A:$D,2,FALSE)</f>
        <v>Rice</v>
      </c>
      <c r="M3662">
        <f>VLOOKUP(C3662,Product_Master!$A:$D,4,FALSE)</f>
        <v>21245</v>
      </c>
      <c r="N3662" t="str">
        <f t="shared" si="114"/>
        <v>HIGH</v>
      </c>
      <c r="O3662" t="str" cm="1">
        <f t="array" ref="O3662">_xlfn.IFS(D3662="North","Zone 1",D3662="South","Zone 2",D3662="East","Zone 3",D3662="West","Zone 4")</f>
        <v>Zone 3</v>
      </c>
      <c r="P3662">
        <f t="shared" si="115"/>
        <v>2124.5</v>
      </c>
      <c r="Q3662" t="str">
        <f>VLOOKUP(C3662,Product_Master!$A:$D,3,FALSE)</f>
        <v>Grocery</v>
      </c>
    </row>
    <row r="3663" spans="1:17" x14ac:dyDescent="0.3">
      <c r="A3663" t="s">
        <v>7399</v>
      </c>
      <c r="B3663" t="s">
        <v>702</v>
      </c>
      <c r="C3663" t="s">
        <v>87</v>
      </c>
      <c r="D3663" t="s">
        <v>191</v>
      </c>
      <c r="E3663" t="s">
        <v>192</v>
      </c>
      <c r="F3663" t="s">
        <v>193</v>
      </c>
      <c r="G3663" t="s">
        <v>269</v>
      </c>
      <c r="H3663" t="s">
        <v>2776</v>
      </c>
      <c r="I3663">
        <v>6</v>
      </c>
      <c r="J3663">
        <v>0</v>
      </c>
      <c r="K3663">
        <v>121374</v>
      </c>
      <c r="L3663" t="str">
        <f>VLOOKUP(Sales_Data!C3663,Product_Master!$A:$D,2,FALSE)</f>
        <v>Hoodie</v>
      </c>
      <c r="M3663">
        <f>VLOOKUP(C3663,Product_Master!$A:$D,4,FALSE)</f>
        <v>20229</v>
      </c>
      <c r="N3663" t="str">
        <f t="shared" si="114"/>
        <v>HIGH</v>
      </c>
      <c r="O3663" t="str" cm="1">
        <f t="array" ref="O3663">_xlfn.IFS(D3663="North","Zone 1",D3663="South","Zone 2",D3663="East","Zone 3",D3663="West","Zone 4")</f>
        <v>Zone 1</v>
      </c>
      <c r="P3663">
        <f t="shared" si="115"/>
        <v>12137.400000000001</v>
      </c>
      <c r="Q3663" t="str">
        <f>VLOOKUP(C3663,Product_Master!$A:$D,3,FALSE)</f>
        <v>Clothing</v>
      </c>
    </row>
    <row r="3664" spans="1:17" x14ac:dyDescent="0.3">
      <c r="A3664" t="s">
        <v>7400</v>
      </c>
      <c r="B3664" t="s">
        <v>1137</v>
      </c>
      <c r="C3664" t="s">
        <v>71</v>
      </c>
      <c r="D3664" t="s">
        <v>171</v>
      </c>
      <c r="E3664" t="s">
        <v>172</v>
      </c>
      <c r="F3664" t="s">
        <v>173</v>
      </c>
      <c r="G3664" t="s">
        <v>257</v>
      </c>
      <c r="H3664" t="s">
        <v>2924</v>
      </c>
      <c r="I3664">
        <v>3</v>
      </c>
      <c r="J3664">
        <v>0</v>
      </c>
      <c r="K3664">
        <v>171948</v>
      </c>
      <c r="L3664" t="str">
        <f>VLOOKUP(Sales_Data!C3664,Product_Master!$A:$D,2,FALSE)</f>
        <v>Jeans</v>
      </c>
      <c r="M3664">
        <f>VLOOKUP(C3664,Product_Master!$A:$D,4,FALSE)</f>
        <v>57316</v>
      </c>
      <c r="N3664" t="str">
        <f t="shared" si="114"/>
        <v>HIGH</v>
      </c>
      <c r="O3664" t="str" cm="1">
        <f t="array" ref="O3664">_xlfn.IFS(D3664="North","Zone 1",D3664="South","Zone 2",D3664="East","Zone 3",D3664="West","Zone 4")</f>
        <v>Zone 2</v>
      </c>
      <c r="P3664">
        <f t="shared" si="115"/>
        <v>17194.8</v>
      </c>
      <c r="Q3664" t="str">
        <f>VLOOKUP(C3664,Product_Master!$A:$D,3,FALSE)</f>
        <v>Clothing</v>
      </c>
    </row>
    <row r="3665" spans="1:17" x14ac:dyDescent="0.3">
      <c r="A3665" t="s">
        <v>7401</v>
      </c>
      <c r="B3665" t="s">
        <v>756</v>
      </c>
      <c r="C3665" t="s">
        <v>54</v>
      </c>
      <c r="D3665" t="s">
        <v>197</v>
      </c>
      <c r="E3665" t="s">
        <v>198</v>
      </c>
      <c r="F3665" t="s">
        <v>199</v>
      </c>
      <c r="G3665" t="s">
        <v>262</v>
      </c>
      <c r="H3665" t="s">
        <v>558</v>
      </c>
      <c r="I3665">
        <v>1</v>
      </c>
      <c r="J3665">
        <v>5</v>
      </c>
      <c r="K3665">
        <v>11970</v>
      </c>
      <c r="L3665" t="str">
        <f>VLOOKUP(Sales_Data!C3665,Product_Master!$A:$D,2,FALSE)</f>
        <v>Cabinet</v>
      </c>
      <c r="M3665">
        <f>VLOOKUP(C3665,Product_Master!$A:$D,4,FALSE)</f>
        <v>12601</v>
      </c>
      <c r="N3665" t="str">
        <f t="shared" si="114"/>
        <v>MEDIUM</v>
      </c>
      <c r="O3665" t="str" cm="1">
        <f t="array" ref="O3665">_xlfn.IFS(D3665="North","Zone 1",D3665="South","Zone 2",D3665="East","Zone 3",D3665="West","Zone 4")</f>
        <v>Zone 4</v>
      </c>
      <c r="P3665">
        <f t="shared" si="115"/>
        <v>598.5</v>
      </c>
      <c r="Q3665" t="str">
        <f>VLOOKUP(C3665,Product_Master!$A:$D,3,FALSE)</f>
        <v>Furniture</v>
      </c>
    </row>
    <row r="3666" spans="1:17" x14ac:dyDescent="0.3">
      <c r="A3666" t="s">
        <v>7402</v>
      </c>
      <c r="B3666" t="s">
        <v>3142</v>
      </c>
      <c r="C3666" t="s">
        <v>4</v>
      </c>
      <c r="D3666" t="s">
        <v>171</v>
      </c>
      <c r="E3666" t="s">
        <v>204</v>
      </c>
      <c r="F3666" t="s">
        <v>205</v>
      </c>
      <c r="G3666" t="s">
        <v>285</v>
      </c>
      <c r="H3666" t="s">
        <v>7403</v>
      </c>
      <c r="I3666">
        <v>3</v>
      </c>
      <c r="J3666">
        <v>20</v>
      </c>
      <c r="K3666">
        <v>2536</v>
      </c>
      <c r="L3666" t="str">
        <f>VLOOKUP(Sales_Data!C3666,Product_Master!$A:$D,2,FALSE)</f>
        <v>Samsung TV</v>
      </c>
      <c r="M3666">
        <f>VLOOKUP(C3666,Product_Master!$A:$D,4,FALSE)</f>
        <v>1057</v>
      </c>
      <c r="N3666" t="str">
        <f t="shared" si="114"/>
        <v>LOW</v>
      </c>
      <c r="O3666" t="str" cm="1">
        <f t="array" ref="O3666">_xlfn.IFS(D3666="North","Zone 1",D3666="South","Zone 2",D3666="East","Zone 3",D3666="West","Zone 4")</f>
        <v>Zone 2</v>
      </c>
      <c r="P3666">
        <f t="shared" si="115"/>
        <v>50.72</v>
      </c>
      <c r="Q3666" t="str">
        <f>VLOOKUP(C3666,Product_Master!$A:$D,3,FALSE)</f>
        <v>Electronics</v>
      </c>
    </row>
    <row r="3667" spans="1:17" x14ac:dyDescent="0.3">
      <c r="A3667" t="s">
        <v>7404</v>
      </c>
      <c r="B3667" t="s">
        <v>2744</v>
      </c>
      <c r="C3667" t="s">
        <v>54</v>
      </c>
      <c r="D3667" t="s">
        <v>191</v>
      </c>
      <c r="E3667" t="s">
        <v>242</v>
      </c>
      <c r="F3667" t="s">
        <v>242</v>
      </c>
      <c r="G3667" t="s">
        <v>187</v>
      </c>
      <c r="H3667" t="s">
        <v>446</v>
      </c>
      <c r="I3667">
        <v>2</v>
      </c>
      <c r="J3667">
        <v>20</v>
      </c>
      <c r="K3667">
        <v>20161</v>
      </c>
      <c r="L3667" t="str">
        <f>VLOOKUP(Sales_Data!C3667,Product_Master!$A:$D,2,FALSE)</f>
        <v>Cabinet</v>
      </c>
      <c r="M3667">
        <f>VLOOKUP(C3667,Product_Master!$A:$D,4,FALSE)</f>
        <v>12601</v>
      </c>
      <c r="N3667" t="str">
        <f t="shared" si="114"/>
        <v>HIGH</v>
      </c>
      <c r="O3667" t="str" cm="1">
        <f t="array" ref="O3667">_xlfn.IFS(D3667="North","Zone 1",D3667="South","Zone 2",D3667="East","Zone 3",D3667="West","Zone 4")</f>
        <v>Zone 1</v>
      </c>
      <c r="P3667">
        <f t="shared" si="115"/>
        <v>2016.1000000000001</v>
      </c>
      <c r="Q3667" t="str">
        <f>VLOOKUP(C3667,Product_Master!$A:$D,3,FALSE)</f>
        <v>Furniture</v>
      </c>
    </row>
    <row r="3668" spans="1:17" x14ac:dyDescent="0.3">
      <c r="A3668" t="s">
        <v>7405</v>
      </c>
      <c r="B3668" t="s">
        <v>458</v>
      </c>
      <c r="C3668" t="s">
        <v>118</v>
      </c>
      <c r="D3668" t="s">
        <v>197</v>
      </c>
      <c r="E3668" t="s">
        <v>260</v>
      </c>
      <c r="F3668" t="s">
        <v>261</v>
      </c>
      <c r="G3668" t="s">
        <v>174</v>
      </c>
      <c r="H3668" t="s">
        <v>4814</v>
      </c>
      <c r="I3668">
        <v>1</v>
      </c>
      <c r="J3668">
        <v>15</v>
      </c>
      <c r="K3668">
        <v>12252</v>
      </c>
      <c r="L3668" t="str">
        <f>VLOOKUP(Sales_Data!C3668,Product_Master!$A:$D,2,FALSE)</f>
        <v>Juice</v>
      </c>
      <c r="M3668">
        <f>VLOOKUP(C3668,Product_Master!$A:$D,4,FALSE)</f>
        <v>14415</v>
      </c>
      <c r="N3668" t="str">
        <f t="shared" si="114"/>
        <v>MEDIUM</v>
      </c>
      <c r="O3668" t="str" cm="1">
        <f t="array" ref="O3668">_xlfn.IFS(D3668="North","Zone 1",D3668="South","Zone 2",D3668="East","Zone 3",D3668="West","Zone 4")</f>
        <v>Zone 4</v>
      </c>
      <c r="P3668">
        <f t="shared" si="115"/>
        <v>612.6</v>
      </c>
      <c r="Q3668" t="str">
        <f>VLOOKUP(C3668,Product_Master!$A:$D,3,FALSE)</f>
        <v>Grocery</v>
      </c>
    </row>
    <row r="3669" spans="1:17" x14ac:dyDescent="0.3">
      <c r="A3669" t="s">
        <v>7406</v>
      </c>
      <c r="B3669" t="s">
        <v>1366</v>
      </c>
      <c r="C3669" t="s">
        <v>81</v>
      </c>
      <c r="D3669" t="s">
        <v>191</v>
      </c>
      <c r="E3669" t="s">
        <v>242</v>
      </c>
      <c r="F3669" t="s">
        <v>242</v>
      </c>
      <c r="G3669" t="s">
        <v>228</v>
      </c>
      <c r="H3669" t="s">
        <v>7407</v>
      </c>
      <c r="I3669">
        <v>12</v>
      </c>
      <c r="J3669">
        <v>15</v>
      </c>
      <c r="K3669">
        <v>337028</v>
      </c>
      <c r="L3669" t="str">
        <f>VLOOKUP(Sales_Data!C3669,Product_Master!$A:$D,2,FALSE)</f>
        <v>Blazer</v>
      </c>
      <c r="M3669">
        <f>VLOOKUP(C3669,Product_Master!$A:$D,4,FALSE)</f>
        <v>33042</v>
      </c>
      <c r="N3669" t="str">
        <f t="shared" si="114"/>
        <v>HIGH</v>
      </c>
      <c r="O3669" t="str" cm="1">
        <f t="array" ref="O3669">_xlfn.IFS(D3669="North","Zone 1",D3669="South","Zone 2",D3669="East","Zone 3",D3669="West","Zone 4")</f>
        <v>Zone 1</v>
      </c>
      <c r="P3669">
        <f t="shared" si="115"/>
        <v>33702.800000000003</v>
      </c>
      <c r="Q3669" t="str">
        <f>VLOOKUP(C3669,Product_Master!$A:$D,3,FALSE)</f>
        <v>Clothing</v>
      </c>
    </row>
    <row r="3670" spans="1:17" x14ac:dyDescent="0.3">
      <c r="A3670" t="s">
        <v>7408</v>
      </c>
      <c r="B3670" t="s">
        <v>1574</v>
      </c>
      <c r="C3670" t="s">
        <v>15</v>
      </c>
      <c r="D3670" t="s">
        <v>191</v>
      </c>
      <c r="E3670" t="s">
        <v>192</v>
      </c>
      <c r="F3670" t="s">
        <v>193</v>
      </c>
      <c r="G3670" t="s">
        <v>212</v>
      </c>
      <c r="H3670" t="s">
        <v>7409</v>
      </c>
      <c r="I3670">
        <v>3</v>
      </c>
      <c r="J3670">
        <v>20</v>
      </c>
      <c r="K3670">
        <v>22051</v>
      </c>
      <c r="L3670" t="str">
        <f>VLOOKUP(Sales_Data!C3670,Product_Master!$A:$D,2,FALSE)</f>
        <v>OnePlus Phone</v>
      </c>
      <c r="M3670">
        <f>VLOOKUP(C3670,Product_Master!$A:$D,4,FALSE)</f>
        <v>9188</v>
      </c>
      <c r="N3670" t="str">
        <f t="shared" si="114"/>
        <v>HIGH</v>
      </c>
      <c r="O3670" t="str" cm="1">
        <f t="array" ref="O3670">_xlfn.IFS(D3670="North","Zone 1",D3670="South","Zone 2",D3670="East","Zone 3",D3670="West","Zone 4")</f>
        <v>Zone 1</v>
      </c>
      <c r="P3670">
        <f t="shared" si="115"/>
        <v>2205.1</v>
      </c>
      <c r="Q3670" t="str">
        <f>VLOOKUP(C3670,Product_Master!$A:$D,3,FALSE)</f>
        <v>Electronics</v>
      </c>
    </row>
    <row r="3671" spans="1:17" x14ac:dyDescent="0.3">
      <c r="A3671" t="s">
        <v>7410</v>
      </c>
      <c r="B3671" t="s">
        <v>2266</v>
      </c>
      <c r="C3671" t="s">
        <v>149</v>
      </c>
      <c r="D3671" t="s">
        <v>178</v>
      </c>
      <c r="E3671" t="s">
        <v>185</v>
      </c>
      <c r="F3671" t="s">
        <v>186</v>
      </c>
      <c r="G3671" t="s">
        <v>212</v>
      </c>
      <c r="H3671" t="s">
        <v>7411</v>
      </c>
      <c r="I3671">
        <v>3</v>
      </c>
      <c r="J3671">
        <v>0</v>
      </c>
      <c r="K3671">
        <v>102837</v>
      </c>
      <c r="L3671" t="str">
        <f>VLOOKUP(Sales_Data!C3671,Product_Master!$A:$D,2,FALSE)</f>
        <v>Football Shoes</v>
      </c>
      <c r="M3671">
        <f>VLOOKUP(C3671,Product_Master!$A:$D,4,FALSE)</f>
        <v>34279</v>
      </c>
      <c r="N3671" t="str">
        <f t="shared" si="114"/>
        <v>HIGH</v>
      </c>
      <c r="O3671" t="str" cm="1">
        <f t="array" ref="O3671">_xlfn.IFS(D3671="North","Zone 1",D3671="South","Zone 2",D3671="East","Zone 3",D3671="West","Zone 4")</f>
        <v>Zone 3</v>
      </c>
      <c r="P3671">
        <f t="shared" si="115"/>
        <v>10283.700000000001</v>
      </c>
      <c r="Q3671" t="str">
        <f>VLOOKUP(C3671,Product_Master!$A:$D,3,FALSE)</f>
        <v>Sports</v>
      </c>
    </row>
    <row r="3672" spans="1:17" x14ac:dyDescent="0.3">
      <c r="A3672" t="s">
        <v>7412</v>
      </c>
      <c r="B3672" t="s">
        <v>1687</v>
      </c>
      <c r="C3672" t="s">
        <v>38</v>
      </c>
      <c r="D3672" t="s">
        <v>171</v>
      </c>
      <c r="E3672" t="s">
        <v>223</v>
      </c>
      <c r="F3672" t="s">
        <v>224</v>
      </c>
      <c r="G3672" t="s">
        <v>262</v>
      </c>
      <c r="H3672" t="s">
        <v>7413</v>
      </c>
      <c r="I3672">
        <v>10</v>
      </c>
      <c r="J3672">
        <v>10</v>
      </c>
      <c r="K3672">
        <v>364482</v>
      </c>
      <c r="L3672" t="str">
        <f>VLOOKUP(Sales_Data!C3672,Product_Master!$A:$D,2,FALSE)</f>
        <v>Study Table</v>
      </c>
      <c r="M3672">
        <f>VLOOKUP(C3672,Product_Master!$A:$D,4,FALSE)</f>
        <v>40498</v>
      </c>
      <c r="N3672" t="str">
        <f t="shared" si="114"/>
        <v>HIGH</v>
      </c>
      <c r="O3672" t="str" cm="1">
        <f t="array" ref="O3672">_xlfn.IFS(D3672="North","Zone 1",D3672="South","Zone 2",D3672="East","Zone 3",D3672="West","Zone 4")</f>
        <v>Zone 2</v>
      </c>
      <c r="P3672">
        <f t="shared" si="115"/>
        <v>36448.200000000004</v>
      </c>
      <c r="Q3672" t="str">
        <f>VLOOKUP(C3672,Product_Master!$A:$D,3,FALSE)</f>
        <v>Furniture</v>
      </c>
    </row>
    <row r="3673" spans="1:17" x14ac:dyDescent="0.3">
      <c r="A3673" t="s">
        <v>7414</v>
      </c>
      <c r="B3673" t="s">
        <v>1268</v>
      </c>
      <c r="C3673" t="s">
        <v>73</v>
      </c>
      <c r="D3673" t="s">
        <v>191</v>
      </c>
      <c r="E3673" t="s">
        <v>242</v>
      </c>
      <c r="F3673" t="s">
        <v>242</v>
      </c>
      <c r="G3673" t="s">
        <v>269</v>
      </c>
      <c r="H3673" t="s">
        <v>3232</v>
      </c>
      <c r="I3673">
        <v>6</v>
      </c>
      <c r="J3673">
        <v>10</v>
      </c>
      <c r="K3673">
        <v>371601</v>
      </c>
      <c r="L3673" t="str">
        <f>VLOOKUP(Sales_Data!C3673,Product_Master!$A:$D,2,FALSE)</f>
        <v>T-Shirt</v>
      </c>
      <c r="M3673">
        <f>VLOOKUP(C3673,Product_Master!$A:$D,4,FALSE)</f>
        <v>68815</v>
      </c>
      <c r="N3673" t="str">
        <f t="shared" si="114"/>
        <v>HIGH</v>
      </c>
      <c r="O3673" t="str" cm="1">
        <f t="array" ref="O3673">_xlfn.IFS(D3673="North","Zone 1",D3673="South","Zone 2",D3673="East","Zone 3",D3673="West","Zone 4")</f>
        <v>Zone 1</v>
      </c>
      <c r="P3673">
        <f t="shared" si="115"/>
        <v>37160.1</v>
      </c>
      <c r="Q3673" t="str">
        <f>VLOOKUP(C3673,Product_Master!$A:$D,3,FALSE)</f>
        <v>Clothing</v>
      </c>
    </row>
    <row r="3674" spans="1:17" x14ac:dyDescent="0.3">
      <c r="A3674" t="s">
        <v>7415</v>
      </c>
      <c r="B3674" t="s">
        <v>835</v>
      </c>
      <c r="C3674" t="s">
        <v>73</v>
      </c>
      <c r="D3674" t="s">
        <v>191</v>
      </c>
      <c r="E3674" t="s">
        <v>192</v>
      </c>
      <c r="F3674" t="s">
        <v>193</v>
      </c>
      <c r="G3674" t="s">
        <v>206</v>
      </c>
      <c r="H3674" t="s">
        <v>7416</v>
      </c>
      <c r="I3674">
        <v>12</v>
      </c>
      <c r="J3674">
        <v>20</v>
      </c>
      <c r="K3674">
        <v>660624</v>
      </c>
      <c r="L3674" t="str">
        <f>VLOOKUP(Sales_Data!C3674,Product_Master!$A:$D,2,FALSE)</f>
        <v>T-Shirt</v>
      </c>
      <c r="M3674">
        <f>VLOOKUP(C3674,Product_Master!$A:$D,4,FALSE)</f>
        <v>68815</v>
      </c>
      <c r="N3674" t="str">
        <f t="shared" si="114"/>
        <v>HIGH</v>
      </c>
      <c r="O3674" t="str" cm="1">
        <f t="array" ref="O3674">_xlfn.IFS(D3674="North","Zone 1",D3674="South","Zone 2",D3674="East","Zone 3",D3674="West","Zone 4")</f>
        <v>Zone 1</v>
      </c>
      <c r="P3674">
        <f t="shared" si="115"/>
        <v>66062.400000000009</v>
      </c>
      <c r="Q3674" t="str">
        <f>VLOOKUP(C3674,Product_Master!$A:$D,3,FALSE)</f>
        <v>Clothing</v>
      </c>
    </row>
    <row r="3675" spans="1:17" x14ac:dyDescent="0.3">
      <c r="A3675" t="s">
        <v>7417</v>
      </c>
      <c r="B3675" t="s">
        <v>3142</v>
      </c>
      <c r="C3675" t="s">
        <v>89</v>
      </c>
      <c r="D3675" t="s">
        <v>197</v>
      </c>
      <c r="E3675" t="s">
        <v>210</v>
      </c>
      <c r="F3675" t="s">
        <v>211</v>
      </c>
      <c r="G3675" t="s">
        <v>228</v>
      </c>
      <c r="H3675" t="s">
        <v>7418</v>
      </c>
      <c r="I3675">
        <v>1</v>
      </c>
      <c r="J3675">
        <v>20</v>
      </c>
      <c r="K3675">
        <v>41440</v>
      </c>
      <c r="L3675" t="str">
        <f>VLOOKUP(Sales_Data!C3675,Product_Master!$A:$D,2,FALSE)</f>
        <v>Shorts</v>
      </c>
      <c r="M3675">
        <f>VLOOKUP(C3675,Product_Master!$A:$D,4,FALSE)</f>
        <v>51800</v>
      </c>
      <c r="N3675" t="str">
        <f t="shared" si="114"/>
        <v>HIGH</v>
      </c>
      <c r="O3675" t="str" cm="1">
        <f t="array" ref="O3675">_xlfn.IFS(D3675="North","Zone 1",D3675="South","Zone 2",D3675="East","Zone 3",D3675="West","Zone 4")</f>
        <v>Zone 4</v>
      </c>
      <c r="P3675">
        <f t="shared" si="115"/>
        <v>4144</v>
      </c>
      <c r="Q3675" t="str">
        <f>VLOOKUP(C3675,Product_Master!$A:$D,3,FALSE)</f>
        <v>Clothing</v>
      </c>
    </row>
    <row r="3676" spans="1:17" x14ac:dyDescent="0.3">
      <c r="A3676" t="s">
        <v>7419</v>
      </c>
      <c r="B3676" t="s">
        <v>1759</v>
      </c>
      <c r="C3676" t="s">
        <v>122</v>
      </c>
      <c r="D3676" t="s">
        <v>197</v>
      </c>
      <c r="E3676" t="s">
        <v>260</v>
      </c>
      <c r="F3676" t="s">
        <v>261</v>
      </c>
      <c r="G3676" t="s">
        <v>262</v>
      </c>
      <c r="H3676" t="s">
        <v>7420</v>
      </c>
      <c r="I3676">
        <v>8</v>
      </c>
      <c r="J3676">
        <v>0</v>
      </c>
      <c r="K3676">
        <v>524256</v>
      </c>
      <c r="L3676" t="str">
        <f>VLOOKUP(Sales_Data!C3676,Product_Master!$A:$D,2,FALSE)</f>
        <v>Noodles</v>
      </c>
      <c r="M3676">
        <f>VLOOKUP(C3676,Product_Master!$A:$D,4,FALSE)</f>
        <v>65532</v>
      </c>
      <c r="N3676" t="str">
        <f t="shared" si="114"/>
        <v>HIGH</v>
      </c>
      <c r="O3676" t="str" cm="1">
        <f t="array" ref="O3676">_xlfn.IFS(D3676="North","Zone 1",D3676="South","Zone 2",D3676="East","Zone 3",D3676="West","Zone 4")</f>
        <v>Zone 4</v>
      </c>
      <c r="P3676">
        <f t="shared" si="115"/>
        <v>52425.600000000006</v>
      </c>
      <c r="Q3676" t="str">
        <f>VLOOKUP(C3676,Product_Master!$A:$D,3,FALSE)</f>
        <v>Grocery</v>
      </c>
    </row>
    <row r="3677" spans="1:17" x14ac:dyDescent="0.3">
      <c r="A3677" t="s">
        <v>7421</v>
      </c>
      <c r="B3677" t="s">
        <v>481</v>
      </c>
      <c r="C3677" t="s">
        <v>120</v>
      </c>
      <c r="D3677" t="s">
        <v>171</v>
      </c>
      <c r="E3677" t="s">
        <v>204</v>
      </c>
      <c r="F3677" t="s">
        <v>205</v>
      </c>
      <c r="G3677" t="s">
        <v>257</v>
      </c>
      <c r="H3677" t="s">
        <v>7422</v>
      </c>
      <c r="I3677">
        <v>10</v>
      </c>
      <c r="J3677">
        <v>10</v>
      </c>
      <c r="K3677">
        <v>277839</v>
      </c>
      <c r="L3677" t="str">
        <f>VLOOKUP(Sales_Data!C3677,Product_Master!$A:$D,2,FALSE)</f>
        <v>Soft Drink</v>
      </c>
      <c r="M3677">
        <f>VLOOKUP(C3677,Product_Master!$A:$D,4,FALSE)</f>
        <v>30871</v>
      </c>
      <c r="N3677" t="str">
        <f t="shared" si="114"/>
        <v>HIGH</v>
      </c>
      <c r="O3677" t="str" cm="1">
        <f t="array" ref="O3677">_xlfn.IFS(D3677="North","Zone 1",D3677="South","Zone 2",D3677="East","Zone 3",D3677="West","Zone 4")</f>
        <v>Zone 2</v>
      </c>
      <c r="P3677">
        <f t="shared" si="115"/>
        <v>27783.9</v>
      </c>
      <c r="Q3677" t="str">
        <f>VLOOKUP(C3677,Product_Master!$A:$D,3,FALSE)</f>
        <v>Grocery</v>
      </c>
    </row>
    <row r="3678" spans="1:17" x14ac:dyDescent="0.3">
      <c r="A3678" t="s">
        <v>7423</v>
      </c>
      <c r="B3678" t="s">
        <v>256</v>
      </c>
      <c r="C3678" t="s">
        <v>102</v>
      </c>
      <c r="D3678" t="s">
        <v>197</v>
      </c>
      <c r="E3678" t="s">
        <v>260</v>
      </c>
      <c r="F3678" t="s">
        <v>261</v>
      </c>
      <c r="G3678" t="s">
        <v>206</v>
      </c>
      <c r="H3678" t="s">
        <v>7424</v>
      </c>
      <c r="I3678">
        <v>2</v>
      </c>
      <c r="J3678">
        <v>10</v>
      </c>
      <c r="K3678">
        <v>131526</v>
      </c>
      <c r="L3678" t="str">
        <f>VLOOKUP(Sales_Data!C3678,Product_Master!$A:$D,2,FALSE)</f>
        <v>Tea</v>
      </c>
      <c r="M3678">
        <f>VLOOKUP(C3678,Product_Master!$A:$D,4,FALSE)</f>
        <v>73070</v>
      </c>
      <c r="N3678" t="str">
        <f t="shared" si="114"/>
        <v>HIGH</v>
      </c>
      <c r="O3678" t="str" cm="1">
        <f t="array" ref="O3678">_xlfn.IFS(D3678="North","Zone 1",D3678="South","Zone 2",D3678="East","Zone 3",D3678="West","Zone 4")</f>
        <v>Zone 4</v>
      </c>
      <c r="P3678">
        <f t="shared" si="115"/>
        <v>13152.6</v>
      </c>
      <c r="Q3678" t="str">
        <f>VLOOKUP(C3678,Product_Master!$A:$D,3,FALSE)</f>
        <v>Grocery</v>
      </c>
    </row>
    <row r="3679" spans="1:17" x14ac:dyDescent="0.3">
      <c r="A3679" t="s">
        <v>7425</v>
      </c>
      <c r="B3679" t="s">
        <v>469</v>
      </c>
      <c r="C3679" t="s">
        <v>157</v>
      </c>
      <c r="D3679" t="s">
        <v>178</v>
      </c>
      <c r="E3679" t="s">
        <v>179</v>
      </c>
      <c r="F3679" t="s">
        <v>180</v>
      </c>
      <c r="G3679" t="s">
        <v>262</v>
      </c>
      <c r="H3679" t="s">
        <v>7426</v>
      </c>
      <c r="I3679">
        <v>5</v>
      </c>
      <c r="J3679">
        <v>15</v>
      </c>
      <c r="K3679">
        <v>165796</v>
      </c>
      <c r="L3679" t="str">
        <f>VLOOKUP(Sales_Data!C3679,Product_Master!$A:$D,2,FALSE)</f>
        <v>Sports Bag</v>
      </c>
      <c r="M3679">
        <f>VLOOKUP(C3679,Product_Master!$A:$D,4,FALSE)</f>
        <v>39011</v>
      </c>
      <c r="N3679" t="str">
        <f t="shared" si="114"/>
        <v>HIGH</v>
      </c>
      <c r="O3679" t="str" cm="1">
        <f t="array" ref="O3679">_xlfn.IFS(D3679="North","Zone 1",D3679="South","Zone 2",D3679="East","Zone 3",D3679="West","Zone 4")</f>
        <v>Zone 3</v>
      </c>
      <c r="P3679">
        <f t="shared" si="115"/>
        <v>16579.600000000002</v>
      </c>
      <c r="Q3679" t="str">
        <f>VLOOKUP(C3679,Product_Master!$A:$D,3,FALSE)</f>
        <v>Sports</v>
      </c>
    </row>
    <row r="3680" spans="1:17" x14ac:dyDescent="0.3">
      <c r="A3680" t="s">
        <v>7427</v>
      </c>
      <c r="B3680" t="s">
        <v>661</v>
      </c>
      <c r="C3680" t="s">
        <v>110</v>
      </c>
      <c r="D3680" t="s">
        <v>197</v>
      </c>
      <c r="E3680" t="s">
        <v>260</v>
      </c>
      <c r="F3680" t="s">
        <v>261</v>
      </c>
      <c r="G3680" t="s">
        <v>243</v>
      </c>
      <c r="H3680" t="s">
        <v>7428</v>
      </c>
      <c r="I3680">
        <v>3</v>
      </c>
      <c r="J3680">
        <v>15</v>
      </c>
      <c r="K3680">
        <v>71932</v>
      </c>
      <c r="L3680" t="str">
        <f>VLOOKUP(Sales_Data!C3680,Product_Master!$A:$D,2,FALSE)</f>
        <v>Spices</v>
      </c>
      <c r="M3680">
        <f>VLOOKUP(C3680,Product_Master!$A:$D,4,FALSE)</f>
        <v>28209</v>
      </c>
      <c r="N3680" t="str">
        <f t="shared" si="114"/>
        <v>HIGH</v>
      </c>
      <c r="O3680" t="str" cm="1">
        <f t="array" ref="O3680">_xlfn.IFS(D3680="North","Zone 1",D3680="South","Zone 2",D3680="East","Zone 3",D3680="West","Zone 4")</f>
        <v>Zone 4</v>
      </c>
      <c r="P3680">
        <f t="shared" si="115"/>
        <v>7193.2000000000007</v>
      </c>
      <c r="Q3680" t="str">
        <f>VLOOKUP(C3680,Product_Master!$A:$D,3,FALSE)</f>
        <v>Grocery</v>
      </c>
    </row>
    <row r="3681" spans="1:17" x14ac:dyDescent="0.3">
      <c r="A3681" t="s">
        <v>7429</v>
      </c>
      <c r="B3681" t="s">
        <v>731</v>
      </c>
      <c r="C3681" t="s">
        <v>71</v>
      </c>
      <c r="D3681" t="s">
        <v>171</v>
      </c>
      <c r="E3681" t="s">
        <v>204</v>
      </c>
      <c r="F3681" t="s">
        <v>205</v>
      </c>
      <c r="G3681" t="s">
        <v>228</v>
      </c>
      <c r="H3681" t="s">
        <v>7430</v>
      </c>
      <c r="I3681">
        <v>3</v>
      </c>
      <c r="J3681">
        <v>15</v>
      </c>
      <c r="K3681">
        <v>146155</v>
      </c>
      <c r="L3681" t="str">
        <f>VLOOKUP(Sales_Data!C3681,Product_Master!$A:$D,2,FALSE)</f>
        <v>Jeans</v>
      </c>
      <c r="M3681">
        <f>VLOOKUP(C3681,Product_Master!$A:$D,4,FALSE)</f>
        <v>57316</v>
      </c>
      <c r="N3681" t="str">
        <f t="shared" si="114"/>
        <v>HIGH</v>
      </c>
      <c r="O3681" t="str" cm="1">
        <f t="array" ref="O3681">_xlfn.IFS(D3681="North","Zone 1",D3681="South","Zone 2",D3681="East","Zone 3",D3681="West","Zone 4")</f>
        <v>Zone 2</v>
      </c>
      <c r="P3681">
        <f t="shared" si="115"/>
        <v>14615.5</v>
      </c>
      <c r="Q3681" t="str">
        <f>VLOOKUP(C3681,Product_Master!$A:$D,3,FALSE)</f>
        <v>Clothing</v>
      </c>
    </row>
    <row r="3682" spans="1:17" x14ac:dyDescent="0.3">
      <c r="A3682" t="s">
        <v>7431</v>
      </c>
      <c r="B3682" t="s">
        <v>303</v>
      </c>
      <c r="C3682" t="s">
        <v>118</v>
      </c>
      <c r="D3682" t="s">
        <v>178</v>
      </c>
      <c r="E3682" t="s">
        <v>179</v>
      </c>
      <c r="F3682" t="s">
        <v>180</v>
      </c>
      <c r="G3682" t="s">
        <v>174</v>
      </c>
      <c r="H3682" t="s">
        <v>5963</v>
      </c>
      <c r="I3682">
        <v>1</v>
      </c>
      <c r="J3682">
        <v>0</v>
      </c>
      <c r="K3682">
        <v>14415</v>
      </c>
      <c r="L3682" t="str">
        <f>VLOOKUP(Sales_Data!C3682,Product_Master!$A:$D,2,FALSE)</f>
        <v>Juice</v>
      </c>
      <c r="M3682">
        <f>VLOOKUP(C3682,Product_Master!$A:$D,4,FALSE)</f>
        <v>14415</v>
      </c>
      <c r="N3682" t="str">
        <f t="shared" si="114"/>
        <v>MEDIUM</v>
      </c>
      <c r="O3682" t="str" cm="1">
        <f t="array" ref="O3682">_xlfn.IFS(D3682="North","Zone 1",D3682="South","Zone 2",D3682="East","Zone 3",D3682="West","Zone 4")</f>
        <v>Zone 3</v>
      </c>
      <c r="P3682">
        <f t="shared" si="115"/>
        <v>720.75</v>
      </c>
      <c r="Q3682" t="str">
        <f>VLOOKUP(C3682,Product_Master!$A:$D,3,FALSE)</f>
        <v>Grocery</v>
      </c>
    </row>
    <row r="3683" spans="1:17" x14ac:dyDescent="0.3">
      <c r="A3683" t="s">
        <v>7432</v>
      </c>
      <c r="B3683" t="s">
        <v>2269</v>
      </c>
      <c r="C3683" t="s">
        <v>95</v>
      </c>
      <c r="D3683" t="s">
        <v>178</v>
      </c>
      <c r="E3683" t="s">
        <v>179</v>
      </c>
      <c r="F3683" t="s">
        <v>180</v>
      </c>
      <c r="G3683" t="s">
        <v>257</v>
      </c>
      <c r="H3683" t="s">
        <v>3408</v>
      </c>
      <c r="I3683">
        <v>3</v>
      </c>
      <c r="J3683">
        <v>10</v>
      </c>
      <c r="K3683">
        <v>195215</v>
      </c>
      <c r="L3683" t="str">
        <f>VLOOKUP(Sales_Data!C3683,Product_Master!$A:$D,2,FALSE)</f>
        <v>Dress</v>
      </c>
      <c r="M3683">
        <f>VLOOKUP(C3683,Product_Master!$A:$D,4,FALSE)</f>
        <v>72302</v>
      </c>
      <c r="N3683" t="str">
        <f t="shared" si="114"/>
        <v>HIGH</v>
      </c>
      <c r="O3683" t="str" cm="1">
        <f t="array" ref="O3683">_xlfn.IFS(D3683="North","Zone 1",D3683="South","Zone 2",D3683="East","Zone 3",D3683="West","Zone 4")</f>
        <v>Zone 3</v>
      </c>
      <c r="P3683">
        <f t="shared" si="115"/>
        <v>19521.5</v>
      </c>
      <c r="Q3683" t="str">
        <f>VLOOKUP(C3683,Product_Master!$A:$D,3,FALSE)</f>
        <v>Clothing</v>
      </c>
    </row>
    <row r="3684" spans="1:17" x14ac:dyDescent="0.3">
      <c r="A3684" t="s">
        <v>7433</v>
      </c>
      <c r="B3684" t="s">
        <v>1087</v>
      </c>
      <c r="C3684" t="s">
        <v>87</v>
      </c>
      <c r="D3684" t="s">
        <v>178</v>
      </c>
      <c r="E3684" t="s">
        <v>179</v>
      </c>
      <c r="F3684" t="s">
        <v>180</v>
      </c>
      <c r="G3684" t="s">
        <v>228</v>
      </c>
      <c r="H3684" t="s">
        <v>2308</v>
      </c>
      <c r="I3684">
        <v>10</v>
      </c>
      <c r="J3684">
        <v>5</v>
      </c>
      <c r="K3684">
        <v>192175</v>
      </c>
      <c r="L3684" t="str">
        <f>VLOOKUP(Sales_Data!C3684,Product_Master!$A:$D,2,FALSE)</f>
        <v>Hoodie</v>
      </c>
      <c r="M3684">
        <f>VLOOKUP(C3684,Product_Master!$A:$D,4,FALSE)</f>
        <v>20229</v>
      </c>
      <c r="N3684" t="str">
        <f t="shared" si="114"/>
        <v>HIGH</v>
      </c>
      <c r="O3684" t="str" cm="1">
        <f t="array" ref="O3684">_xlfn.IFS(D3684="North","Zone 1",D3684="South","Zone 2",D3684="East","Zone 3",D3684="West","Zone 4")</f>
        <v>Zone 3</v>
      </c>
      <c r="P3684">
        <f t="shared" si="115"/>
        <v>19217.5</v>
      </c>
      <c r="Q3684" t="str">
        <f>VLOOKUP(C3684,Product_Master!$A:$D,3,FALSE)</f>
        <v>Clothing</v>
      </c>
    </row>
    <row r="3685" spans="1:17" x14ac:dyDescent="0.3">
      <c r="A3685" t="s">
        <v>7434</v>
      </c>
      <c r="B3685" t="s">
        <v>1742</v>
      </c>
      <c r="C3685" t="s">
        <v>66</v>
      </c>
      <c r="D3685" t="s">
        <v>197</v>
      </c>
      <c r="E3685" t="s">
        <v>198</v>
      </c>
      <c r="F3685" t="s">
        <v>199</v>
      </c>
      <c r="G3685" t="s">
        <v>253</v>
      </c>
      <c r="H3685" t="s">
        <v>7435</v>
      </c>
      <c r="I3685">
        <v>3</v>
      </c>
      <c r="J3685">
        <v>20</v>
      </c>
      <c r="K3685">
        <v>116414</v>
      </c>
      <c r="L3685" t="str">
        <f>VLOOKUP(Sales_Data!C3685,Product_Master!$A:$D,2,FALSE)</f>
        <v>Men Shirt</v>
      </c>
      <c r="M3685">
        <f>VLOOKUP(C3685,Product_Master!$A:$D,4,FALSE)</f>
        <v>48506</v>
      </c>
      <c r="N3685" t="str">
        <f t="shared" si="114"/>
        <v>HIGH</v>
      </c>
      <c r="O3685" t="str" cm="1">
        <f t="array" ref="O3685">_xlfn.IFS(D3685="North","Zone 1",D3685="South","Zone 2",D3685="East","Zone 3",D3685="West","Zone 4")</f>
        <v>Zone 4</v>
      </c>
      <c r="P3685">
        <f t="shared" si="115"/>
        <v>11641.400000000001</v>
      </c>
      <c r="Q3685" t="str">
        <f>VLOOKUP(C3685,Product_Master!$A:$D,3,FALSE)</f>
        <v>Clothing</v>
      </c>
    </row>
    <row r="3686" spans="1:17" x14ac:dyDescent="0.3">
      <c r="A3686" t="s">
        <v>7436</v>
      </c>
      <c r="B3686" t="s">
        <v>1426</v>
      </c>
      <c r="C3686" t="s">
        <v>114</v>
      </c>
      <c r="D3686" t="s">
        <v>197</v>
      </c>
      <c r="E3686" t="s">
        <v>260</v>
      </c>
      <c r="F3686" t="s">
        <v>261</v>
      </c>
      <c r="G3686" t="s">
        <v>212</v>
      </c>
      <c r="H3686" t="s">
        <v>7437</v>
      </c>
      <c r="I3686">
        <v>7</v>
      </c>
      <c r="J3686">
        <v>10</v>
      </c>
      <c r="K3686">
        <v>366729</v>
      </c>
      <c r="L3686" t="str">
        <f>VLOOKUP(Sales_Data!C3686,Product_Master!$A:$D,2,FALSE)</f>
        <v>Flour</v>
      </c>
      <c r="M3686">
        <f>VLOOKUP(C3686,Product_Master!$A:$D,4,FALSE)</f>
        <v>58211</v>
      </c>
      <c r="N3686" t="str">
        <f t="shared" si="114"/>
        <v>HIGH</v>
      </c>
      <c r="O3686" t="str" cm="1">
        <f t="array" ref="O3686">_xlfn.IFS(D3686="North","Zone 1",D3686="South","Zone 2",D3686="East","Zone 3",D3686="West","Zone 4")</f>
        <v>Zone 4</v>
      </c>
      <c r="P3686">
        <f t="shared" si="115"/>
        <v>36672.9</v>
      </c>
      <c r="Q3686" t="str">
        <f>VLOOKUP(C3686,Product_Master!$A:$D,3,FALSE)</f>
        <v>Grocery</v>
      </c>
    </row>
    <row r="3687" spans="1:17" x14ac:dyDescent="0.3">
      <c r="A3687" t="s">
        <v>7438</v>
      </c>
      <c r="B3687" t="s">
        <v>655</v>
      </c>
      <c r="C3687" t="s">
        <v>9</v>
      </c>
      <c r="D3687" t="s">
        <v>191</v>
      </c>
      <c r="E3687" t="s">
        <v>242</v>
      </c>
      <c r="F3687" t="s">
        <v>242</v>
      </c>
      <c r="G3687" t="s">
        <v>200</v>
      </c>
      <c r="H3687" t="s">
        <v>7439</v>
      </c>
      <c r="I3687">
        <v>2</v>
      </c>
      <c r="J3687">
        <v>15</v>
      </c>
      <c r="K3687">
        <v>72476</v>
      </c>
      <c r="L3687" t="str">
        <f>VLOOKUP(Sales_Data!C3687,Product_Master!$A:$D,2,FALSE)</f>
        <v>Dell Monitor</v>
      </c>
      <c r="M3687">
        <f>VLOOKUP(C3687,Product_Master!$A:$D,4,FALSE)</f>
        <v>42633</v>
      </c>
      <c r="N3687" t="str">
        <f t="shared" si="114"/>
        <v>HIGH</v>
      </c>
      <c r="O3687" t="str" cm="1">
        <f t="array" ref="O3687">_xlfn.IFS(D3687="North","Zone 1",D3687="South","Zone 2",D3687="East","Zone 3",D3687="West","Zone 4")</f>
        <v>Zone 1</v>
      </c>
      <c r="P3687">
        <f t="shared" si="115"/>
        <v>7247.6</v>
      </c>
      <c r="Q3687" t="str">
        <f>VLOOKUP(C3687,Product_Master!$A:$D,3,FALSE)</f>
        <v>Electronics</v>
      </c>
    </row>
    <row r="3688" spans="1:17" x14ac:dyDescent="0.3">
      <c r="A3688" t="s">
        <v>7440</v>
      </c>
      <c r="B3688" t="s">
        <v>288</v>
      </c>
      <c r="C3688" t="s">
        <v>110</v>
      </c>
      <c r="D3688" t="s">
        <v>197</v>
      </c>
      <c r="E3688" t="s">
        <v>260</v>
      </c>
      <c r="F3688" t="s">
        <v>261</v>
      </c>
      <c r="G3688" t="s">
        <v>315</v>
      </c>
      <c r="H3688" t="s">
        <v>7441</v>
      </c>
      <c r="I3688">
        <v>6</v>
      </c>
      <c r="J3688">
        <v>5</v>
      </c>
      <c r="K3688">
        <v>160791</v>
      </c>
      <c r="L3688" t="str">
        <f>VLOOKUP(Sales_Data!C3688,Product_Master!$A:$D,2,FALSE)</f>
        <v>Spices</v>
      </c>
      <c r="M3688">
        <f>VLOOKUP(C3688,Product_Master!$A:$D,4,FALSE)</f>
        <v>28209</v>
      </c>
      <c r="N3688" t="str">
        <f t="shared" si="114"/>
        <v>HIGH</v>
      </c>
      <c r="O3688" t="str" cm="1">
        <f t="array" ref="O3688">_xlfn.IFS(D3688="North","Zone 1",D3688="South","Zone 2",D3688="East","Zone 3",D3688="West","Zone 4")</f>
        <v>Zone 4</v>
      </c>
      <c r="P3688">
        <f t="shared" si="115"/>
        <v>16079.1</v>
      </c>
      <c r="Q3688" t="str">
        <f>VLOOKUP(C3688,Product_Master!$A:$D,3,FALSE)</f>
        <v>Grocery</v>
      </c>
    </row>
    <row r="3689" spans="1:17" x14ac:dyDescent="0.3">
      <c r="A3689" t="s">
        <v>7442</v>
      </c>
      <c r="B3689" t="s">
        <v>2284</v>
      </c>
      <c r="C3689" t="s">
        <v>104</v>
      </c>
      <c r="D3689" t="s">
        <v>178</v>
      </c>
      <c r="E3689" t="s">
        <v>179</v>
      </c>
      <c r="F3689" t="s">
        <v>180</v>
      </c>
      <c r="G3689" t="s">
        <v>187</v>
      </c>
      <c r="H3689" t="s">
        <v>5505</v>
      </c>
      <c r="I3689">
        <v>6</v>
      </c>
      <c r="J3689">
        <v>0</v>
      </c>
      <c r="K3689">
        <v>204906</v>
      </c>
      <c r="L3689" t="str">
        <f>VLOOKUP(Sales_Data!C3689,Product_Master!$A:$D,2,FALSE)</f>
        <v>Coffee</v>
      </c>
      <c r="M3689">
        <f>VLOOKUP(C3689,Product_Master!$A:$D,4,FALSE)</f>
        <v>34151</v>
      </c>
      <c r="N3689" t="str">
        <f t="shared" si="114"/>
        <v>HIGH</v>
      </c>
      <c r="O3689" t="str" cm="1">
        <f t="array" ref="O3689">_xlfn.IFS(D3689="North","Zone 1",D3689="South","Zone 2",D3689="East","Zone 3",D3689="West","Zone 4")</f>
        <v>Zone 3</v>
      </c>
      <c r="P3689">
        <f t="shared" si="115"/>
        <v>20490.600000000002</v>
      </c>
      <c r="Q3689" t="str">
        <f>VLOOKUP(C3689,Product_Master!$A:$D,3,FALSE)</f>
        <v>Grocery</v>
      </c>
    </row>
    <row r="3690" spans="1:17" x14ac:dyDescent="0.3">
      <c r="A3690" t="s">
        <v>7443</v>
      </c>
      <c r="B3690" t="s">
        <v>1559</v>
      </c>
      <c r="C3690" t="s">
        <v>79</v>
      </c>
      <c r="D3690" t="s">
        <v>197</v>
      </c>
      <c r="E3690" t="s">
        <v>260</v>
      </c>
      <c r="F3690" t="s">
        <v>261</v>
      </c>
      <c r="G3690" t="s">
        <v>174</v>
      </c>
      <c r="H3690" t="s">
        <v>7444</v>
      </c>
      <c r="I3690">
        <v>7</v>
      </c>
      <c r="J3690">
        <v>20</v>
      </c>
      <c r="K3690">
        <v>22982</v>
      </c>
      <c r="L3690" t="str">
        <f>VLOOKUP(Sales_Data!C3690,Product_Master!$A:$D,2,FALSE)</f>
        <v>Formal Shirt</v>
      </c>
      <c r="M3690">
        <f>VLOOKUP(C3690,Product_Master!$A:$D,4,FALSE)</f>
        <v>4104</v>
      </c>
      <c r="N3690" t="str">
        <f t="shared" si="114"/>
        <v>HIGH</v>
      </c>
      <c r="O3690" t="str" cm="1">
        <f t="array" ref="O3690">_xlfn.IFS(D3690="North","Zone 1",D3690="South","Zone 2",D3690="East","Zone 3",D3690="West","Zone 4")</f>
        <v>Zone 4</v>
      </c>
      <c r="P3690">
        <f t="shared" si="115"/>
        <v>2298.2000000000003</v>
      </c>
      <c r="Q3690" t="str">
        <f>VLOOKUP(C3690,Product_Master!$A:$D,3,FALSE)</f>
        <v>Clothing</v>
      </c>
    </row>
    <row r="3691" spans="1:17" x14ac:dyDescent="0.3">
      <c r="A3691" t="s">
        <v>7445</v>
      </c>
      <c r="B3691" t="s">
        <v>1204</v>
      </c>
      <c r="C3691" t="s">
        <v>128</v>
      </c>
      <c r="D3691" t="s">
        <v>191</v>
      </c>
      <c r="E3691" t="s">
        <v>242</v>
      </c>
      <c r="F3691" t="s">
        <v>242</v>
      </c>
      <c r="G3691" t="s">
        <v>315</v>
      </c>
      <c r="H3691" t="s">
        <v>7446</v>
      </c>
      <c r="I3691">
        <v>11</v>
      </c>
      <c r="J3691">
        <v>15</v>
      </c>
      <c r="K3691">
        <v>549948</v>
      </c>
      <c r="L3691" t="str">
        <f>VLOOKUP(Sales_Data!C3691,Product_Master!$A:$D,2,FALSE)</f>
        <v>Cricket Bat</v>
      </c>
      <c r="M3691">
        <f>VLOOKUP(C3691,Product_Master!$A:$D,4,FALSE)</f>
        <v>58818</v>
      </c>
      <c r="N3691" t="str">
        <f t="shared" si="114"/>
        <v>HIGH</v>
      </c>
      <c r="O3691" t="str" cm="1">
        <f t="array" ref="O3691">_xlfn.IFS(D3691="North","Zone 1",D3691="South","Zone 2",D3691="East","Zone 3",D3691="West","Zone 4")</f>
        <v>Zone 1</v>
      </c>
      <c r="P3691">
        <f t="shared" si="115"/>
        <v>54994.8</v>
      </c>
      <c r="Q3691" t="str">
        <f>VLOOKUP(C3691,Product_Master!$A:$D,3,FALSE)</f>
        <v>Sports</v>
      </c>
    </row>
    <row r="3692" spans="1:17" x14ac:dyDescent="0.3">
      <c r="A3692" t="s">
        <v>7447</v>
      </c>
      <c r="B3692" t="s">
        <v>2100</v>
      </c>
      <c r="C3692" t="s">
        <v>139</v>
      </c>
      <c r="D3692" t="s">
        <v>197</v>
      </c>
      <c r="E3692" t="s">
        <v>198</v>
      </c>
      <c r="F3692" t="s">
        <v>199</v>
      </c>
      <c r="G3692" t="s">
        <v>269</v>
      </c>
      <c r="H3692" t="s">
        <v>7448</v>
      </c>
      <c r="I3692">
        <v>5</v>
      </c>
      <c r="J3692">
        <v>0</v>
      </c>
      <c r="K3692">
        <v>114805</v>
      </c>
      <c r="L3692" t="str">
        <f>VLOOKUP(Sales_Data!C3692,Product_Master!$A:$D,2,FALSE)</f>
        <v>Helmet</v>
      </c>
      <c r="M3692">
        <f>VLOOKUP(C3692,Product_Master!$A:$D,4,FALSE)</f>
        <v>22961</v>
      </c>
      <c r="N3692" t="str">
        <f t="shared" si="114"/>
        <v>HIGH</v>
      </c>
      <c r="O3692" t="str" cm="1">
        <f t="array" ref="O3692">_xlfn.IFS(D3692="North","Zone 1",D3692="South","Zone 2",D3692="East","Zone 3",D3692="West","Zone 4")</f>
        <v>Zone 4</v>
      </c>
      <c r="P3692">
        <f t="shared" si="115"/>
        <v>11480.5</v>
      </c>
      <c r="Q3692" t="str">
        <f>VLOOKUP(C3692,Product_Master!$A:$D,3,FALSE)</f>
        <v>Sports</v>
      </c>
    </row>
    <row r="3693" spans="1:17" x14ac:dyDescent="0.3">
      <c r="A3693" t="s">
        <v>7449</v>
      </c>
      <c r="B3693" t="s">
        <v>2075</v>
      </c>
      <c r="C3693" t="s">
        <v>79</v>
      </c>
      <c r="D3693" t="s">
        <v>178</v>
      </c>
      <c r="E3693" t="s">
        <v>310</v>
      </c>
      <c r="F3693" t="s">
        <v>311</v>
      </c>
      <c r="G3693" t="s">
        <v>269</v>
      </c>
      <c r="H3693" t="s">
        <v>4628</v>
      </c>
      <c r="I3693">
        <v>8</v>
      </c>
      <c r="J3693">
        <v>5</v>
      </c>
      <c r="K3693">
        <v>31190</v>
      </c>
      <c r="L3693" t="str">
        <f>VLOOKUP(Sales_Data!C3693,Product_Master!$A:$D,2,FALSE)</f>
        <v>Formal Shirt</v>
      </c>
      <c r="M3693">
        <f>VLOOKUP(C3693,Product_Master!$A:$D,4,FALSE)</f>
        <v>4104</v>
      </c>
      <c r="N3693" t="str">
        <f t="shared" si="114"/>
        <v>HIGH</v>
      </c>
      <c r="O3693" t="str" cm="1">
        <f t="array" ref="O3693">_xlfn.IFS(D3693="North","Zone 1",D3693="South","Zone 2",D3693="East","Zone 3",D3693="West","Zone 4")</f>
        <v>Zone 3</v>
      </c>
      <c r="P3693">
        <f t="shared" si="115"/>
        <v>3119</v>
      </c>
      <c r="Q3693" t="str">
        <f>VLOOKUP(C3693,Product_Master!$A:$D,3,FALSE)</f>
        <v>Clothing</v>
      </c>
    </row>
    <row r="3694" spans="1:17" x14ac:dyDescent="0.3">
      <c r="A3694" t="s">
        <v>7450</v>
      </c>
      <c r="B3694" t="s">
        <v>3544</v>
      </c>
      <c r="C3694" t="s">
        <v>21</v>
      </c>
      <c r="D3694" t="s">
        <v>171</v>
      </c>
      <c r="E3694" t="s">
        <v>172</v>
      </c>
      <c r="F3694" t="s">
        <v>173</v>
      </c>
      <c r="G3694" t="s">
        <v>212</v>
      </c>
      <c r="H3694" t="s">
        <v>7451</v>
      </c>
      <c r="I3694">
        <v>7</v>
      </c>
      <c r="J3694">
        <v>5</v>
      </c>
      <c r="K3694">
        <v>322764</v>
      </c>
      <c r="L3694" t="str">
        <f>VLOOKUP(Sales_Data!C3694,Product_Master!$A:$D,2,FALSE)</f>
        <v>Air Conditioner</v>
      </c>
      <c r="M3694">
        <f>VLOOKUP(C3694,Product_Master!$A:$D,4,FALSE)</f>
        <v>48536</v>
      </c>
      <c r="N3694" t="str">
        <f t="shared" si="114"/>
        <v>HIGH</v>
      </c>
      <c r="O3694" t="str" cm="1">
        <f t="array" ref="O3694">_xlfn.IFS(D3694="North","Zone 1",D3694="South","Zone 2",D3694="East","Zone 3",D3694="West","Zone 4")</f>
        <v>Zone 2</v>
      </c>
      <c r="P3694">
        <f t="shared" si="115"/>
        <v>32276.400000000001</v>
      </c>
      <c r="Q3694" t="str">
        <f>VLOOKUP(C3694,Product_Master!$A:$D,3,FALSE)</f>
        <v>Electronics</v>
      </c>
    </row>
    <row r="3695" spans="1:17" x14ac:dyDescent="0.3">
      <c r="A3695" t="s">
        <v>7452</v>
      </c>
      <c r="B3695" t="s">
        <v>4845</v>
      </c>
      <c r="C3695" t="s">
        <v>145</v>
      </c>
      <c r="D3695" t="s">
        <v>178</v>
      </c>
      <c r="E3695" t="s">
        <v>179</v>
      </c>
      <c r="F3695" t="s">
        <v>180</v>
      </c>
      <c r="G3695" t="s">
        <v>212</v>
      </c>
      <c r="H3695" t="s">
        <v>3601</v>
      </c>
      <c r="I3695">
        <v>10</v>
      </c>
      <c r="J3695">
        <v>0</v>
      </c>
      <c r="K3695">
        <v>177560</v>
      </c>
      <c r="L3695" t="str">
        <f>VLOOKUP(Sales_Data!C3695,Product_Master!$A:$D,2,FALSE)</f>
        <v>Badminton Racket</v>
      </c>
      <c r="M3695">
        <f>VLOOKUP(C3695,Product_Master!$A:$D,4,FALSE)</f>
        <v>17756</v>
      </c>
      <c r="N3695" t="str">
        <f t="shared" si="114"/>
        <v>HIGH</v>
      </c>
      <c r="O3695" t="str" cm="1">
        <f t="array" ref="O3695">_xlfn.IFS(D3695="North","Zone 1",D3695="South","Zone 2",D3695="East","Zone 3",D3695="West","Zone 4")</f>
        <v>Zone 3</v>
      </c>
      <c r="P3695">
        <f t="shared" si="115"/>
        <v>17756</v>
      </c>
      <c r="Q3695" t="str">
        <f>VLOOKUP(C3695,Product_Master!$A:$D,3,FALSE)</f>
        <v>Sports</v>
      </c>
    </row>
    <row r="3696" spans="1:17" x14ac:dyDescent="0.3">
      <c r="A3696" t="s">
        <v>7453</v>
      </c>
      <c r="B3696" t="s">
        <v>1988</v>
      </c>
      <c r="C3696" t="s">
        <v>104</v>
      </c>
      <c r="D3696" t="s">
        <v>178</v>
      </c>
      <c r="E3696" t="s">
        <v>179</v>
      </c>
      <c r="F3696" t="s">
        <v>180</v>
      </c>
      <c r="G3696" t="s">
        <v>243</v>
      </c>
      <c r="H3696" t="s">
        <v>2750</v>
      </c>
      <c r="I3696">
        <v>9</v>
      </c>
      <c r="J3696">
        <v>10</v>
      </c>
      <c r="K3696">
        <v>276623</v>
      </c>
      <c r="L3696" t="str">
        <f>VLOOKUP(Sales_Data!C3696,Product_Master!$A:$D,2,FALSE)</f>
        <v>Coffee</v>
      </c>
      <c r="M3696">
        <f>VLOOKUP(C3696,Product_Master!$A:$D,4,FALSE)</f>
        <v>34151</v>
      </c>
      <c r="N3696" t="str">
        <f t="shared" si="114"/>
        <v>HIGH</v>
      </c>
      <c r="O3696" t="str" cm="1">
        <f t="array" ref="O3696">_xlfn.IFS(D3696="North","Zone 1",D3696="South","Zone 2",D3696="East","Zone 3",D3696="West","Zone 4")</f>
        <v>Zone 3</v>
      </c>
      <c r="P3696">
        <f t="shared" si="115"/>
        <v>27662.300000000003</v>
      </c>
      <c r="Q3696" t="str">
        <f>VLOOKUP(C3696,Product_Master!$A:$D,3,FALSE)</f>
        <v>Grocery</v>
      </c>
    </row>
    <row r="3697" spans="1:17" x14ac:dyDescent="0.3">
      <c r="A3697" t="s">
        <v>7454</v>
      </c>
      <c r="B3697" t="s">
        <v>2969</v>
      </c>
      <c r="C3697" t="s">
        <v>11</v>
      </c>
      <c r="D3697" t="s">
        <v>191</v>
      </c>
      <c r="E3697" t="s">
        <v>192</v>
      </c>
      <c r="F3697" t="s">
        <v>193</v>
      </c>
      <c r="G3697" t="s">
        <v>187</v>
      </c>
      <c r="H3697" t="s">
        <v>7455</v>
      </c>
      <c r="I3697">
        <v>9</v>
      </c>
      <c r="J3697">
        <v>0</v>
      </c>
      <c r="K3697">
        <v>267768</v>
      </c>
      <c r="L3697" t="str">
        <f>VLOOKUP(Sales_Data!C3697,Product_Master!$A:$D,2,FALSE)</f>
        <v>Lenovo Laptop</v>
      </c>
      <c r="M3697">
        <f>VLOOKUP(C3697,Product_Master!$A:$D,4,FALSE)</f>
        <v>29752</v>
      </c>
      <c r="N3697" t="str">
        <f t="shared" si="114"/>
        <v>HIGH</v>
      </c>
      <c r="O3697" t="str" cm="1">
        <f t="array" ref="O3697">_xlfn.IFS(D3697="North","Zone 1",D3697="South","Zone 2",D3697="East","Zone 3",D3697="West","Zone 4")</f>
        <v>Zone 1</v>
      </c>
      <c r="P3697">
        <f t="shared" si="115"/>
        <v>26776.800000000003</v>
      </c>
      <c r="Q3697" t="str">
        <f>VLOOKUP(C3697,Product_Master!$A:$D,3,FALSE)</f>
        <v>Electronics</v>
      </c>
    </row>
    <row r="3698" spans="1:17" x14ac:dyDescent="0.3">
      <c r="A3698" t="s">
        <v>7456</v>
      </c>
      <c r="B3698" t="s">
        <v>469</v>
      </c>
      <c r="C3698" t="s">
        <v>120</v>
      </c>
      <c r="D3698" t="s">
        <v>191</v>
      </c>
      <c r="E3698" t="s">
        <v>242</v>
      </c>
      <c r="F3698" t="s">
        <v>242</v>
      </c>
      <c r="G3698" t="s">
        <v>206</v>
      </c>
      <c r="H3698" t="s">
        <v>7457</v>
      </c>
      <c r="I3698">
        <v>3</v>
      </c>
      <c r="J3698">
        <v>5</v>
      </c>
      <c r="K3698">
        <v>87982</v>
      </c>
      <c r="L3698" t="str">
        <f>VLOOKUP(Sales_Data!C3698,Product_Master!$A:$D,2,FALSE)</f>
        <v>Soft Drink</v>
      </c>
      <c r="M3698">
        <f>VLOOKUP(C3698,Product_Master!$A:$D,4,FALSE)</f>
        <v>30871</v>
      </c>
      <c r="N3698" t="str">
        <f t="shared" si="114"/>
        <v>HIGH</v>
      </c>
      <c r="O3698" t="str" cm="1">
        <f t="array" ref="O3698">_xlfn.IFS(D3698="North","Zone 1",D3698="South","Zone 2",D3698="East","Zone 3",D3698="West","Zone 4")</f>
        <v>Zone 1</v>
      </c>
      <c r="P3698">
        <f t="shared" si="115"/>
        <v>8798.2000000000007</v>
      </c>
      <c r="Q3698" t="str">
        <f>VLOOKUP(C3698,Product_Master!$A:$D,3,FALSE)</f>
        <v>Grocery</v>
      </c>
    </row>
    <row r="3699" spans="1:17" x14ac:dyDescent="0.3">
      <c r="A3699" t="s">
        <v>7458</v>
      </c>
      <c r="B3699" t="s">
        <v>1842</v>
      </c>
      <c r="C3699" t="s">
        <v>4</v>
      </c>
      <c r="D3699" t="s">
        <v>191</v>
      </c>
      <c r="E3699" t="s">
        <v>192</v>
      </c>
      <c r="F3699" t="s">
        <v>193</v>
      </c>
      <c r="G3699" t="s">
        <v>262</v>
      </c>
      <c r="H3699" t="s">
        <v>7459</v>
      </c>
      <c r="I3699">
        <v>5</v>
      </c>
      <c r="J3699">
        <v>15</v>
      </c>
      <c r="K3699">
        <v>4492</v>
      </c>
      <c r="L3699" t="str">
        <f>VLOOKUP(Sales_Data!C3699,Product_Master!$A:$D,2,FALSE)</f>
        <v>Samsung TV</v>
      </c>
      <c r="M3699">
        <f>VLOOKUP(C3699,Product_Master!$A:$D,4,FALSE)</f>
        <v>1057</v>
      </c>
      <c r="N3699" t="str">
        <f t="shared" si="114"/>
        <v>LOW</v>
      </c>
      <c r="O3699" t="str" cm="1">
        <f t="array" ref="O3699">_xlfn.IFS(D3699="North","Zone 1",D3699="South","Zone 2",D3699="East","Zone 3",D3699="West","Zone 4")</f>
        <v>Zone 1</v>
      </c>
      <c r="P3699">
        <f t="shared" si="115"/>
        <v>89.84</v>
      </c>
      <c r="Q3699" t="str">
        <f>VLOOKUP(C3699,Product_Master!$A:$D,3,FALSE)</f>
        <v>Electronics</v>
      </c>
    </row>
    <row r="3700" spans="1:17" x14ac:dyDescent="0.3">
      <c r="A3700" t="s">
        <v>7460</v>
      </c>
      <c r="B3700" t="s">
        <v>731</v>
      </c>
      <c r="C3700" t="s">
        <v>81</v>
      </c>
      <c r="D3700" t="s">
        <v>197</v>
      </c>
      <c r="E3700" t="s">
        <v>198</v>
      </c>
      <c r="F3700" t="s">
        <v>199</v>
      </c>
      <c r="G3700" t="s">
        <v>219</v>
      </c>
      <c r="H3700" t="s">
        <v>393</v>
      </c>
      <c r="I3700">
        <v>10</v>
      </c>
      <c r="J3700">
        <v>5</v>
      </c>
      <c r="K3700">
        <v>313899</v>
      </c>
      <c r="L3700" t="str">
        <f>VLOOKUP(Sales_Data!C3700,Product_Master!$A:$D,2,FALSE)</f>
        <v>Blazer</v>
      </c>
      <c r="M3700">
        <f>VLOOKUP(C3700,Product_Master!$A:$D,4,FALSE)</f>
        <v>33042</v>
      </c>
      <c r="N3700" t="str">
        <f t="shared" si="114"/>
        <v>HIGH</v>
      </c>
      <c r="O3700" t="str" cm="1">
        <f t="array" ref="O3700">_xlfn.IFS(D3700="North","Zone 1",D3700="South","Zone 2",D3700="East","Zone 3",D3700="West","Zone 4")</f>
        <v>Zone 4</v>
      </c>
      <c r="P3700">
        <f t="shared" si="115"/>
        <v>31389.9</v>
      </c>
      <c r="Q3700" t="str">
        <f>VLOOKUP(C3700,Product_Master!$A:$D,3,FALSE)</f>
        <v>Clothing</v>
      </c>
    </row>
    <row r="3701" spans="1:17" x14ac:dyDescent="0.3">
      <c r="A3701" t="s">
        <v>7461</v>
      </c>
      <c r="B3701" t="s">
        <v>1988</v>
      </c>
      <c r="C3701" t="s">
        <v>83</v>
      </c>
      <c r="D3701" t="s">
        <v>178</v>
      </c>
      <c r="E3701" t="s">
        <v>310</v>
      </c>
      <c r="F3701" t="s">
        <v>311</v>
      </c>
      <c r="G3701" t="s">
        <v>174</v>
      </c>
      <c r="H3701" t="s">
        <v>7462</v>
      </c>
      <c r="I3701">
        <v>4</v>
      </c>
      <c r="J3701">
        <v>15</v>
      </c>
      <c r="K3701">
        <v>266097</v>
      </c>
      <c r="L3701" t="str">
        <f>VLOOKUP(Sales_Data!C3701,Product_Master!$A:$D,2,FALSE)</f>
        <v>Track Pants</v>
      </c>
      <c r="M3701">
        <f>VLOOKUP(C3701,Product_Master!$A:$D,4,FALSE)</f>
        <v>78264</v>
      </c>
      <c r="N3701" t="str">
        <f t="shared" si="114"/>
        <v>HIGH</v>
      </c>
      <c r="O3701" t="str" cm="1">
        <f t="array" ref="O3701">_xlfn.IFS(D3701="North","Zone 1",D3701="South","Zone 2",D3701="East","Zone 3",D3701="West","Zone 4")</f>
        <v>Zone 3</v>
      </c>
      <c r="P3701">
        <f t="shared" si="115"/>
        <v>26609.7</v>
      </c>
      <c r="Q3701" t="str">
        <f>VLOOKUP(C3701,Product_Master!$A:$D,3,FALSE)</f>
        <v>Clothing</v>
      </c>
    </row>
    <row r="3702" spans="1:17" x14ac:dyDescent="0.3">
      <c r="A3702" t="s">
        <v>7463</v>
      </c>
      <c r="B3702" t="s">
        <v>300</v>
      </c>
      <c r="C3702" t="s">
        <v>143</v>
      </c>
      <c r="D3702" t="s">
        <v>178</v>
      </c>
      <c r="E3702" t="s">
        <v>179</v>
      </c>
      <c r="F3702" t="s">
        <v>180</v>
      </c>
      <c r="G3702" t="s">
        <v>219</v>
      </c>
      <c r="H3702" t="s">
        <v>7464</v>
      </c>
      <c r="I3702">
        <v>10</v>
      </c>
      <c r="J3702">
        <v>10</v>
      </c>
      <c r="K3702">
        <v>50787</v>
      </c>
      <c r="L3702" t="str">
        <f>VLOOKUP(Sales_Data!C3702,Product_Master!$A:$D,2,FALSE)</f>
        <v>Skipping Rope</v>
      </c>
      <c r="M3702">
        <f>VLOOKUP(C3702,Product_Master!$A:$D,4,FALSE)</f>
        <v>5643</v>
      </c>
      <c r="N3702" t="str">
        <f t="shared" si="114"/>
        <v>HIGH</v>
      </c>
      <c r="O3702" t="str" cm="1">
        <f t="array" ref="O3702">_xlfn.IFS(D3702="North","Zone 1",D3702="South","Zone 2",D3702="East","Zone 3",D3702="West","Zone 4")</f>
        <v>Zone 3</v>
      </c>
      <c r="P3702">
        <f t="shared" si="115"/>
        <v>5078.7000000000007</v>
      </c>
      <c r="Q3702" t="str">
        <f>VLOOKUP(C3702,Product_Master!$A:$D,3,FALSE)</f>
        <v>Sports</v>
      </c>
    </row>
    <row r="3703" spans="1:17" x14ac:dyDescent="0.3">
      <c r="A3703" t="s">
        <v>7465</v>
      </c>
      <c r="B3703" t="s">
        <v>2269</v>
      </c>
      <c r="C3703" t="s">
        <v>69</v>
      </c>
      <c r="D3703" t="s">
        <v>171</v>
      </c>
      <c r="E3703" t="s">
        <v>223</v>
      </c>
      <c r="F3703" t="s">
        <v>224</v>
      </c>
      <c r="G3703" t="s">
        <v>206</v>
      </c>
      <c r="H3703" t="s">
        <v>3308</v>
      </c>
      <c r="I3703">
        <v>11</v>
      </c>
      <c r="J3703">
        <v>20</v>
      </c>
      <c r="K3703">
        <v>78302</v>
      </c>
      <c r="L3703" t="str">
        <f>VLOOKUP(Sales_Data!C3703,Product_Master!$A:$D,2,FALSE)</f>
        <v>Women Kurti</v>
      </c>
      <c r="M3703">
        <f>VLOOKUP(C3703,Product_Master!$A:$D,4,FALSE)</f>
        <v>8898</v>
      </c>
      <c r="N3703" t="str">
        <f t="shared" si="114"/>
        <v>HIGH</v>
      </c>
      <c r="O3703" t="str" cm="1">
        <f t="array" ref="O3703">_xlfn.IFS(D3703="North","Zone 1",D3703="South","Zone 2",D3703="East","Zone 3",D3703="West","Zone 4")</f>
        <v>Zone 2</v>
      </c>
      <c r="P3703">
        <f t="shared" si="115"/>
        <v>7830.2000000000007</v>
      </c>
      <c r="Q3703" t="str">
        <f>VLOOKUP(C3703,Product_Master!$A:$D,3,FALSE)</f>
        <v>Clothing</v>
      </c>
    </row>
    <row r="3704" spans="1:17" x14ac:dyDescent="0.3">
      <c r="A3704" t="s">
        <v>7466</v>
      </c>
      <c r="B3704" t="s">
        <v>1759</v>
      </c>
      <c r="C3704" t="s">
        <v>128</v>
      </c>
      <c r="D3704" t="s">
        <v>178</v>
      </c>
      <c r="E3704" t="s">
        <v>185</v>
      </c>
      <c r="F3704" t="s">
        <v>186</v>
      </c>
      <c r="G3704" t="s">
        <v>174</v>
      </c>
      <c r="H3704" t="s">
        <v>7467</v>
      </c>
      <c r="I3704">
        <v>2</v>
      </c>
      <c r="J3704">
        <v>5</v>
      </c>
      <c r="K3704">
        <v>111754</v>
      </c>
      <c r="L3704" t="str">
        <f>VLOOKUP(Sales_Data!C3704,Product_Master!$A:$D,2,FALSE)</f>
        <v>Cricket Bat</v>
      </c>
      <c r="M3704">
        <f>VLOOKUP(C3704,Product_Master!$A:$D,4,FALSE)</f>
        <v>58818</v>
      </c>
      <c r="N3704" t="str">
        <f t="shared" si="114"/>
        <v>HIGH</v>
      </c>
      <c r="O3704" t="str" cm="1">
        <f t="array" ref="O3704">_xlfn.IFS(D3704="North","Zone 1",D3704="South","Zone 2",D3704="East","Zone 3",D3704="West","Zone 4")</f>
        <v>Zone 3</v>
      </c>
      <c r="P3704">
        <f t="shared" si="115"/>
        <v>11175.400000000001</v>
      </c>
      <c r="Q3704" t="str">
        <f>VLOOKUP(C3704,Product_Master!$A:$D,3,FALSE)</f>
        <v>Sports</v>
      </c>
    </row>
    <row r="3705" spans="1:17" x14ac:dyDescent="0.3">
      <c r="A3705" t="s">
        <v>7468</v>
      </c>
      <c r="B3705" t="s">
        <v>324</v>
      </c>
      <c r="C3705" t="s">
        <v>48</v>
      </c>
      <c r="D3705" t="s">
        <v>171</v>
      </c>
      <c r="E3705" t="s">
        <v>204</v>
      </c>
      <c r="F3705" t="s">
        <v>205</v>
      </c>
      <c r="G3705" t="s">
        <v>206</v>
      </c>
      <c r="H3705" t="s">
        <v>7469</v>
      </c>
      <c r="I3705">
        <v>10</v>
      </c>
      <c r="J3705">
        <v>0</v>
      </c>
      <c r="K3705">
        <v>431540</v>
      </c>
      <c r="L3705" t="str">
        <f>VLOOKUP(Sales_Data!C3705,Product_Master!$A:$D,2,FALSE)</f>
        <v>Bed</v>
      </c>
      <c r="M3705">
        <f>VLOOKUP(C3705,Product_Master!$A:$D,4,FALSE)</f>
        <v>43154</v>
      </c>
      <c r="N3705" t="str">
        <f t="shared" si="114"/>
        <v>HIGH</v>
      </c>
      <c r="O3705" t="str" cm="1">
        <f t="array" ref="O3705">_xlfn.IFS(D3705="North","Zone 1",D3705="South","Zone 2",D3705="East","Zone 3",D3705="West","Zone 4")</f>
        <v>Zone 2</v>
      </c>
      <c r="P3705">
        <f t="shared" si="115"/>
        <v>43154</v>
      </c>
      <c r="Q3705" t="str">
        <f>VLOOKUP(C3705,Product_Master!$A:$D,3,FALSE)</f>
        <v>Furniture</v>
      </c>
    </row>
    <row r="3706" spans="1:17" x14ac:dyDescent="0.3">
      <c r="A3706" t="s">
        <v>7470</v>
      </c>
      <c r="B3706" t="s">
        <v>2939</v>
      </c>
      <c r="C3706" t="s">
        <v>110</v>
      </c>
      <c r="D3706" t="s">
        <v>171</v>
      </c>
      <c r="E3706" t="s">
        <v>172</v>
      </c>
      <c r="F3706" t="s">
        <v>173</v>
      </c>
      <c r="G3706" t="s">
        <v>187</v>
      </c>
      <c r="H3706" t="s">
        <v>7471</v>
      </c>
      <c r="I3706">
        <v>11</v>
      </c>
      <c r="J3706">
        <v>20</v>
      </c>
      <c r="K3706">
        <v>248239</v>
      </c>
      <c r="L3706" t="str">
        <f>VLOOKUP(Sales_Data!C3706,Product_Master!$A:$D,2,FALSE)</f>
        <v>Spices</v>
      </c>
      <c r="M3706">
        <f>VLOOKUP(C3706,Product_Master!$A:$D,4,FALSE)</f>
        <v>28209</v>
      </c>
      <c r="N3706" t="str">
        <f t="shared" si="114"/>
        <v>HIGH</v>
      </c>
      <c r="O3706" t="str" cm="1">
        <f t="array" ref="O3706">_xlfn.IFS(D3706="North","Zone 1",D3706="South","Zone 2",D3706="East","Zone 3",D3706="West","Zone 4")</f>
        <v>Zone 2</v>
      </c>
      <c r="P3706">
        <f t="shared" si="115"/>
        <v>24823.9</v>
      </c>
      <c r="Q3706" t="str">
        <f>VLOOKUP(C3706,Product_Master!$A:$D,3,FALSE)</f>
        <v>Grocery</v>
      </c>
    </row>
    <row r="3707" spans="1:17" x14ac:dyDescent="0.3">
      <c r="A3707" t="s">
        <v>7472</v>
      </c>
      <c r="B3707" t="s">
        <v>705</v>
      </c>
      <c r="C3707" t="s">
        <v>17</v>
      </c>
      <c r="D3707" t="s">
        <v>178</v>
      </c>
      <c r="E3707" t="s">
        <v>310</v>
      </c>
      <c r="F3707" t="s">
        <v>311</v>
      </c>
      <c r="G3707" t="s">
        <v>315</v>
      </c>
      <c r="H3707" t="s">
        <v>4063</v>
      </c>
      <c r="I3707">
        <v>11</v>
      </c>
      <c r="J3707">
        <v>15</v>
      </c>
      <c r="K3707">
        <v>625935</v>
      </c>
      <c r="L3707" t="str">
        <f>VLOOKUP(Sales_Data!C3707,Product_Master!$A:$D,2,FALSE)</f>
        <v>Printer</v>
      </c>
      <c r="M3707">
        <f>VLOOKUP(C3707,Product_Master!$A:$D,4,FALSE)</f>
        <v>66945</v>
      </c>
      <c r="N3707" t="str">
        <f t="shared" si="114"/>
        <v>HIGH</v>
      </c>
      <c r="O3707" t="str" cm="1">
        <f t="array" ref="O3707">_xlfn.IFS(D3707="North","Zone 1",D3707="South","Zone 2",D3707="East","Zone 3",D3707="West","Zone 4")</f>
        <v>Zone 3</v>
      </c>
      <c r="P3707">
        <f t="shared" si="115"/>
        <v>62593.5</v>
      </c>
      <c r="Q3707" t="str">
        <f>VLOOKUP(C3707,Product_Master!$A:$D,3,FALSE)</f>
        <v>Electronics</v>
      </c>
    </row>
    <row r="3708" spans="1:17" x14ac:dyDescent="0.3">
      <c r="A3708" t="s">
        <v>7473</v>
      </c>
      <c r="B3708" t="s">
        <v>2969</v>
      </c>
      <c r="C3708" t="s">
        <v>17</v>
      </c>
      <c r="D3708" t="s">
        <v>191</v>
      </c>
      <c r="E3708" t="s">
        <v>238</v>
      </c>
      <c r="F3708" t="s">
        <v>238</v>
      </c>
      <c r="G3708" t="s">
        <v>269</v>
      </c>
      <c r="H3708" t="s">
        <v>7474</v>
      </c>
      <c r="I3708">
        <v>4</v>
      </c>
      <c r="J3708">
        <v>20</v>
      </c>
      <c r="K3708">
        <v>214224</v>
      </c>
      <c r="L3708" t="str">
        <f>VLOOKUP(Sales_Data!C3708,Product_Master!$A:$D,2,FALSE)</f>
        <v>Printer</v>
      </c>
      <c r="M3708">
        <f>VLOOKUP(C3708,Product_Master!$A:$D,4,FALSE)</f>
        <v>66945</v>
      </c>
      <c r="N3708" t="str">
        <f t="shared" si="114"/>
        <v>HIGH</v>
      </c>
      <c r="O3708" t="str" cm="1">
        <f t="array" ref="O3708">_xlfn.IFS(D3708="North","Zone 1",D3708="South","Zone 2",D3708="East","Zone 3",D3708="West","Zone 4")</f>
        <v>Zone 1</v>
      </c>
      <c r="P3708">
        <f t="shared" si="115"/>
        <v>21422.400000000001</v>
      </c>
      <c r="Q3708" t="str">
        <f>VLOOKUP(C3708,Product_Master!$A:$D,3,FALSE)</f>
        <v>Electronics</v>
      </c>
    </row>
    <row r="3709" spans="1:17" x14ac:dyDescent="0.3">
      <c r="A3709" t="s">
        <v>7475</v>
      </c>
      <c r="B3709" t="s">
        <v>3204</v>
      </c>
      <c r="C3709" t="s">
        <v>13</v>
      </c>
      <c r="D3709" t="s">
        <v>171</v>
      </c>
      <c r="E3709" t="s">
        <v>204</v>
      </c>
      <c r="F3709" t="s">
        <v>205</v>
      </c>
      <c r="G3709" t="s">
        <v>228</v>
      </c>
      <c r="H3709" t="s">
        <v>7476</v>
      </c>
      <c r="I3709">
        <v>4</v>
      </c>
      <c r="J3709">
        <v>5</v>
      </c>
      <c r="K3709">
        <v>101505</v>
      </c>
      <c r="L3709" t="str">
        <f>VLOOKUP(Sales_Data!C3709,Product_Master!$A:$D,2,FALSE)</f>
        <v>iPhone</v>
      </c>
      <c r="M3709">
        <f>VLOOKUP(C3709,Product_Master!$A:$D,4,FALSE)</f>
        <v>26712</v>
      </c>
      <c r="N3709" t="str">
        <f t="shared" si="114"/>
        <v>HIGH</v>
      </c>
      <c r="O3709" t="str" cm="1">
        <f t="array" ref="O3709">_xlfn.IFS(D3709="North","Zone 1",D3709="South","Zone 2",D3709="East","Zone 3",D3709="West","Zone 4")</f>
        <v>Zone 2</v>
      </c>
      <c r="P3709">
        <f t="shared" si="115"/>
        <v>10150.5</v>
      </c>
      <c r="Q3709" t="str">
        <f>VLOOKUP(C3709,Product_Master!$A:$D,3,FALSE)</f>
        <v>Electronics</v>
      </c>
    </row>
    <row r="3710" spans="1:17" x14ac:dyDescent="0.3">
      <c r="A3710" t="s">
        <v>7477</v>
      </c>
      <c r="B3710" t="s">
        <v>1654</v>
      </c>
      <c r="C3710" t="s">
        <v>25</v>
      </c>
      <c r="D3710" t="s">
        <v>171</v>
      </c>
      <c r="E3710" t="s">
        <v>223</v>
      </c>
      <c r="F3710" t="s">
        <v>224</v>
      </c>
      <c r="G3710" t="s">
        <v>262</v>
      </c>
      <c r="H3710" t="s">
        <v>1575</v>
      </c>
      <c r="I3710">
        <v>10</v>
      </c>
      <c r="J3710">
        <v>0</v>
      </c>
      <c r="K3710">
        <v>99390</v>
      </c>
      <c r="L3710" t="str">
        <f>VLOOKUP(Sales_Data!C3710,Product_Master!$A:$D,2,FALSE)</f>
        <v>Washing Machine</v>
      </c>
      <c r="M3710">
        <f>VLOOKUP(C3710,Product_Master!$A:$D,4,FALSE)</f>
        <v>9939</v>
      </c>
      <c r="N3710" t="str">
        <f t="shared" si="114"/>
        <v>HIGH</v>
      </c>
      <c r="O3710" t="str" cm="1">
        <f t="array" ref="O3710">_xlfn.IFS(D3710="North","Zone 1",D3710="South","Zone 2",D3710="East","Zone 3",D3710="West","Zone 4")</f>
        <v>Zone 2</v>
      </c>
      <c r="P3710">
        <f t="shared" si="115"/>
        <v>9939</v>
      </c>
      <c r="Q3710" t="str">
        <f>VLOOKUP(C3710,Product_Master!$A:$D,3,FALSE)</f>
        <v>Electronics</v>
      </c>
    </row>
    <row r="3711" spans="1:17" x14ac:dyDescent="0.3">
      <c r="A3711" t="s">
        <v>7478</v>
      </c>
      <c r="B3711" t="s">
        <v>404</v>
      </c>
      <c r="C3711" t="s">
        <v>60</v>
      </c>
      <c r="D3711" t="s">
        <v>178</v>
      </c>
      <c r="E3711" t="s">
        <v>185</v>
      </c>
      <c r="F3711" t="s">
        <v>186</v>
      </c>
      <c r="G3711" t="s">
        <v>257</v>
      </c>
      <c r="H3711" t="s">
        <v>7479</v>
      </c>
      <c r="I3711">
        <v>12</v>
      </c>
      <c r="J3711">
        <v>0</v>
      </c>
      <c r="K3711">
        <v>715680</v>
      </c>
      <c r="L3711" t="str">
        <f>VLOOKUP(Sales_Data!C3711,Product_Master!$A:$D,2,FALSE)</f>
        <v>Cupboard</v>
      </c>
      <c r="M3711">
        <f>VLOOKUP(C3711,Product_Master!$A:$D,4,FALSE)</f>
        <v>59640</v>
      </c>
      <c r="N3711" t="str">
        <f t="shared" si="114"/>
        <v>HIGH</v>
      </c>
      <c r="O3711" t="str" cm="1">
        <f t="array" ref="O3711">_xlfn.IFS(D3711="North","Zone 1",D3711="South","Zone 2",D3711="East","Zone 3",D3711="West","Zone 4")</f>
        <v>Zone 3</v>
      </c>
      <c r="P3711">
        <f t="shared" si="115"/>
        <v>71568</v>
      </c>
      <c r="Q3711" t="str">
        <f>VLOOKUP(C3711,Product_Master!$A:$D,3,FALSE)</f>
        <v>Furniture</v>
      </c>
    </row>
    <row r="3712" spans="1:17" x14ac:dyDescent="0.3">
      <c r="A3712" t="s">
        <v>7480</v>
      </c>
      <c r="B3712" t="s">
        <v>3223</v>
      </c>
      <c r="C3712" t="s">
        <v>33</v>
      </c>
      <c r="D3712" t="s">
        <v>191</v>
      </c>
      <c r="E3712" t="s">
        <v>242</v>
      </c>
      <c r="F3712" t="s">
        <v>242</v>
      </c>
      <c r="G3712" t="s">
        <v>269</v>
      </c>
      <c r="H3712" t="s">
        <v>7481</v>
      </c>
      <c r="I3712">
        <v>12</v>
      </c>
      <c r="J3712">
        <v>0</v>
      </c>
      <c r="K3712">
        <v>710640</v>
      </c>
      <c r="L3712" t="str">
        <f>VLOOKUP(Sales_Data!C3712,Product_Master!$A:$D,2,FALSE)</f>
        <v>Headphones</v>
      </c>
      <c r="M3712">
        <f>VLOOKUP(C3712,Product_Master!$A:$D,4,FALSE)</f>
        <v>59220</v>
      </c>
      <c r="N3712" t="str">
        <f t="shared" si="114"/>
        <v>HIGH</v>
      </c>
      <c r="O3712" t="str" cm="1">
        <f t="array" ref="O3712">_xlfn.IFS(D3712="North","Zone 1",D3712="South","Zone 2",D3712="East","Zone 3",D3712="West","Zone 4")</f>
        <v>Zone 1</v>
      </c>
      <c r="P3712">
        <f t="shared" si="115"/>
        <v>71064</v>
      </c>
      <c r="Q3712" t="str">
        <f>VLOOKUP(C3712,Product_Master!$A:$D,3,FALSE)</f>
        <v>Electronics</v>
      </c>
    </row>
    <row r="3713" spans="1:17" x14ac:dyDescent="0.3">
      <c r="A3713" t="s">
        <v>7482</v>
      </c>
      <c r="B3713" t="s">
        <v>1811</v>
      </c>
      <c r="C3713" t="s">
        <v>79</v>
      </c>
      <c r="D3713" t="s">
        <v>191</v>
      </c>
      <c r="E3713" t="s">
        <v>192</v>
      </c>
      <c r="F3713" t="s">
        <v>193</v>
      </c>
      <c r="G3713" t="s">
        <v>181</v>
      </c>
      <c r="H3713" t="s">
        <v>7383</v>
      </c>
      <c r="I3713">
        <v>9</v>
      </c>
      <c r="J3713">
        <v>10</v>
      </c>
      <c r="K3713">
        <v>33242</v>
      </c>
      <c r="L3713" t="str">
        <f>VLOOKUP(Sales_Data!C3713,Product_Master!$A:$D,2,FALSE)</f>
        <v>Formal Shirt</v>
      </c>
      <c r="M3713">
        <f>VLOOKUP(C3713,Product_Master!$A:$D,4,FALSE)</f>
        <v>4104</v>
      </c>
      <c r="N3713" t="str">
        <f t="shared" si="114"/>
        <v>HIGH</v>
      </c>
      <c r="O3713" t="str" cm="1">
        <f t="array" ref="O3713">_xlfn.IFS(D3713="North","Zone 1",D3713="South","Zone 2",D3713="East","Zone 3",D3713="West","Zone 4")</f>
        <v>Zone 1</v>
      </c>
      <c r="P3713">
        <f t="shared" si="115"/>
        <v>3324.2000000000003</v>
      </c>
      <c r="Q3713" t="str">
        <f>VLOOKUP(C3713,Product_Master!$A:$D,3,FALSE)</f>
        <v>Clothing</v>
      </c>
    </row>
    <row r="3714" spans="1:17" x14ac:dyDescent="0.3">
      <c r="A3714" t="s">
        <v>7483</v>
      </c>
      <c r="B3714" t="s">
        <v>1627</v>
      </c>
      <c r="C3714" t="s">
        <v>151</v>
      </c>
      <c r="D3714" t="s">
        <v>191</v>
      </c>
      <c r="E3714" t="s">
        <v>238</v>
      </c>
      <c r="F3714" t="s">
        <v>238</v>
      </c>
      <c r="G3714" t="s">
        <v>285</v>
      </c>
      <c r="H3714" t="s">
        <v>247</v>
      </c>
      <c r="I3714">
        <v>7</v>
      </c>
      <c r="J3714">
        <v>20</v>
      </c>
      <c r="K3714">
        <v>213343</v>
      </c>
      <c r="L3714" t="str">
        <f>VLOOKUP(Sales_Data!C3714,Product_Master!$A:$D,2,FALSE)</f>
        <v>Volleyball</v>
      </c>
      <c r="M3714">
        <f>VLOOKUP(C3714,Product_Master!$A:$D,4,FALSE)</f>
        <v>38097</v>
      </c>
      <c r="N3714" t="str">
        <f t="shared" si="114"/>
        <v>HIGH</v>
      </c>
      <c r="O3714" t="str" cm="1">
        <f t="array" ref="O3714">_xlfn.IFS(D3714="North","Zone 1",D3714="South","Zone 2",D3714="East","Zone 3",D3714="West","Zone 4")</f>
        <v>Zone 1</v>
      </c>
      <c r="P3714">
        <f t="shared" si="115"/>
        <v>21334.300000000003</v>
      </c>
      <c r="Q3714" t="str">
        <f>VLOOKUP(C3714,Product_Master!$A:$D,3,FALSE)</f>
        <v>Sports</v>
      </c>
    </row>
    <row r="3715" spans="1:17" x14ac:dyDescent="0.3">
      <c r="A3715" t="s">
        <v>7484</v>
      </c>
      <c r="B3715" t="s">
        <v>1546</v>
      </c>
      <c r="C3715" t="s">
        <v>81</v>
      </c>
      <c r="D3715" t="s">
        <v>191</v>
      </c>
      <c r="E3715" t="s">
        <v>238</v>
      </c>
      <c r="F3715" t="s">
        <v>238</v>
      </c>
      <c r="G3715" t="s">
        <v>228</v>
      </c>
      <c r="H3715" t="s">
        <v>4294</v>
      </c>
      <c r="I3715">
        <v>4</v>
      </c>
      <c r="J3715">
        <v>15</v>
      </c>
      <c r="K3715">
        <v>112342</v>
      </c>
      <c r="L3715" t="str">
        <f>VLOOKUP(Sales_Data!C3715,Product_Master!$A:$D,2,FALSE)</f>
        <v>Blazer</v>
      </c>
      <c r="M3715">
        <f>VLOOKUP(C3715,Product_Master!$A:$D,4,FALSE)</f>
        <v>33042</v>
      </c>
      <c r="N3715" t="str">
        <f t="shared" ref="N3715:N3778" si="116">IF(K3715&gt;15000,"HIGH",IF(K3715&gt;=5000,"MEDIUM","LOW"))</f>
        <v>HIGH</v>
      </c>
      <c r="O3715" t="str" cm="1">
        <f t="array" ref="O3715">_xlfn.IFS(D3715="North","Zone 1",D3715="South","Zone 2",D3715="East","Zone 3",D3715="West","Zone 4")</f>
        <v>Zone 1</v>
      </c>
      <c r="P3715">
        <f t="shared" ref="P3715:P3778" si="117">IF(N3715="HIGH",K3715*10%,IF(N3715="MEDIUM",K3715*5%,K3715*2%))</f>
        <v>11234.2</v>
      </c>
      <c r="Q3715" t="str">
        <f>VLOOKUP(C3715,Product_Master!$A:$D,3,FALSE)</f>
        <v>Clothing</v>
      </c>
    </row>
    <row r="3716" spans="1:17" x14ac:dyDescent="0.3">
      <c r="A3716" t="s">
        <v>7485</v>
      </c>
      <c r="B3716" t="s">
        <v>256</v>
      </c>
      <c r="C3716" t="s">
        <v>31</v>
      </c>
      <c r="D3716" t="s">
        <v>191</v>
      </c>
      <c r="E3716" t="s">
        <v>242</v>
      </c>
      <c r="F3716" t="s">
        <v>242</v>
      </c>
      <c r="G3716" t="s">
        <v>269</v>
      </c>
      <c r="H3716" t="s">
        <v>7486</v>
      </c>
      <c r="I3716">
        <v>10</v>
      </c>
      <c r="J3716">
        <v>5</v>
      </c>
      <c r="K3716">
        <v>366567</v>
      </c>
      <c r="L3716" t="str">
        <f>VLOOKUP(Sales_Data!C3716,Product_Master!$A:$D,2,FALSE)</f>
        <v>Smart Watch</v>
      </c>
      <c r="M3716">
        <f>VLOOKUP(C3716,Product_Master!$A:$D,4,FALSE)</f>
        <v>38586</v>
      </c>
      <c r="N3716" t="str">
        <f t="shared" si="116"/>
        <v>HIGH</v>
      </c>
      <c r="O3716" t="str" cm="1">
        <f t="array" ref="O3716">_xlfn.IFS(D3716="North","Zone 1",D3716="South","Zone 2",D3716="East","Zone 3",D3716="West","Zone 4")</f>
        <v>Zone 1</v>
      </c>
      <c r="P3716">
        <f t="shared" si="117"/>
        <v>36656.700000000004</v>
      </c>
      <c r="Q3716" t="str">
        <f>VLOOKUP(C3716,Product_Master!$A:$D,3,FALSE)</f>
        <v>Electronics</v>
      </c>
    </row>
    <row r="3717" spans="1:17" x14ac:dyDescent="0.3">
      <c r="A3717" t="s">
        <v>7487</v>
      </c>
      <c r="B3717" t="s">
        <v>2138</v>
      </c>
      <c r="C3717" t="s">
        <v>27</v>
      </c>
      <c r="D3717" t="s">
        <v>178</v>
      </c>
      <c r="E3717" t="s">
        <v>179</v>
      </c>
      <c r="F3717" t="s">
        <v>180</v>
      </c>
      <c r="G3717" t="s">
        <v>243</v>
      </c>
      <c r="H3717" t="s">
        <v>7488</v>
      </c>
      <c r="I3717">
        <v>6</v>
      </c>
      <c r="J3717">
        <v>5</v>
      </c>
      <c r="K3717">
        <v>320995</v>
      </c>
      <c r="L3717" t="str">
        <f>VLOOKUP(Sales_Data!C3717,Product_Master!$A:$D,2,FALSE)</f>
        <v>Microwave</v>
      </c>
      <c r="M3717">
        <f>VLOOKUP(C3717,Product_Master!$A:$D,4,FALSE)</f>
        <v>56315</v>
      </c>
      <c r="N3717" t="str">
        <f t="shared" si="116"/>
        <v>HIGH</v>
      </c>
      <c r="O3717" t="str" cm="1">
        <f t="array" ref="O3717">_xlfn.IFS(D3717="North","Zone 1",D3717="South","Zone 2",D3717="East","Zone 3",D3717="West","Zone 4")</f>
        <v>Zone 3</v>
      </c>
      <c r="P3717">
        <f t="shared" si="117"/>
        <v>32099.5</v>
      </c>
      <c r="Q3717" t="str">
        <f>VLOOKUP(C3717,Product_Master!$A:$D,3,FALSE)</f>
        <v>Electronics</v>
      </c>
    </row>
    <row r="3718" spans="1:17" x14ac:dyDescent="0.3">
      <c r="A3718" t="s">
        <v>7489</v>
      </c>
      <c r="B3718" t="s">
        <v>375</v>
      </c>
      <c r="C3718" t="s">
        <v>95</v>
      </c>
      <c r="D3718" t="s">
        <v>171</v>
      </c>
      <c r="E3718" t="s">
        <v>223</v>
      </c>
      <c r="F3718" t="s">
        <v>224</v>
      </c>
      <c r="G3718" t="s">
        <v>206</v>
      </c>
      <c r="H3718" t="s">
        <v>7490</v>
      </c>
      <c r="I3718">
        <v>9</v>
      </c>
      <c r="J3718">
        <v>0</v>
      </c>
      <c r="K3718">
        <v>650718</v>
      </c>
      <c r="L3718" t="str">
        <f>VLOOKUP(Sales_Data!C3718,Product_Master!$A:$D,2,FALSE)</f>
        <v>Dress</v>
      </c>
      <c r="M3718">
        <f>VLOOKUP(C3718,Product_Master!$A:$D,4,FALSE)</f>
        <v>72302</v>
      </c>
      <c r="N3718" t="str">
        <f t="shared" si="116"/>
        <v>HIGH</v>
      </c>
      <c r="O3718" t="str" cm="1">
        <f t="array" ref="O3718">_xlfn.IFS(D3718="North","Zone 1",D3718="South","Zone 2",D3718="East","Zone 3",D3718="West","Zone 4")</f>
        <v>Zone 2</v>
      </c>
      <c r="P3718">
        <f t="shared" si="117"/>
        <v>65071.8</v>
      </c>
      <c r="Q3718" t="str">
        <f>VLOOKUP(C3718,Product_Master!$A:$D,3,FALSE)</f>
        <v>Clothing</v>
      </c>
    </row>
    <row r="3719" spans="1:17" x14ac:dyDescent="0.3">
      <c r="A3719" t="s">
        <v>7491</v>
      </c>
      <c r="B3719" t="s">
        <v>3500</v>
      </c>
      <c r="C3719" t="s">
        <v>100</v>
      </c>
      <c r="D3719" t="s">
        <v>197</v>
      </c>
      <c r="E3719" t="s">
        <v>210</v>
      </c>
      <c r="F3719" t="s">
        <v>211</v>
      </c>
      <c r="G3719" t="s">
        <v>187</v>
      </c>
      <c r="H3719" t="s">
        <v>7492</v>
      </c>
      <c r="I3719">
        <v>1</v>
      </c>
      <c r="J3719">
        <v>20</v>
      </c>
      <c r="K3719">
        <v>49471</v>
      </c>
      <c r="L3719" t="str">
        <f>VLOOKUP(Sales_Data!C3719,Product_Master!$A:$D,2,FALSE)</f>
        <v>Sugar</v>
      </c>
      <c r="M3719">
        <f>VLOOKUP(C3719,Product_Master!$A:$D,4,FALSE)</f>
        <v>61839</v>
      </c>
      <c r="N3719" t="str">
        <f t="shared" si="116"/>
        <v>HIGH</v>
      </c>
      <c r="O3719" t="str" cm="1">
        <f t="array" ref="O3719">_xlfn.IFS(D3719="North","Zone 1",D3719="South","Zone 2",D3719="East","Zone 3",D3719="West","Zone 4")</f>
        <v>Zone 4</v>
      </c>
      <c r="P3719">
        <f t="shared" si="117"/>
        <v>4947.1000000000004</v>
      </c>
      <c r="Q3719" t="str">
        <f>VLOOKUP(C3719,Product_Master!$A:$D,3,FALSE)</f>
        <v>Grocery</v>
      </c>
    </row>
    <row r="3720" spans="1:17" x14ac:dyDescent="0.3">
      <c r="A3720" t="s">
        <v>7493</v>
      </c>
      <c r="B3720" t="s">
        <v>2289</v>
      </c>
      <c r="C3720" t="s">
        <v>97</v>
      </c>
      <c r="D3720" t="s">
        <v>197</v>
      </c>
      <c r="E3720" t="s">
        <v>198</v>
      </c>
      <c r="F3720" t="s">
        <v>199</v>
      </c>
      <c r="G3720" t="s">
        <v>219</v>
      </c>
      <c r="H3720" t="s">
        <v>4942</v>
      </c>
      <c r="I3720">
        <v>9</v>
      </c>
      <c r="J3720">
        <v>0</v>
      </c>
      <c r="K3720">
        <v>191205</v>
      </c>
      <c r="L3720" t="str">
        <f>VLOOKUP(Sales_Data!C3720,Product_Master!$A:$D,2,FALSE)</f>
        <v>Rice</v>
      </c>
      <c r="M3720">
        <f>VLOOKUP(C3720,Product_Master!$A:$D,4,FALSE)</f>
        <v>21245</v>
      </c>
      <c r="N3720" t="str">
        <f t="shared" si="116"/>
        <v>HIGH</v>
      </c>
      <c r="O3720" t="str" cm="1">
        <f t="array" ref="O3720">_xlfn.IFS(D3720="North","Zone 1",D3720="South","Zone 2",D3720="East","Zone 3",D3720="West","Zone 4")</f>
        <v>Zone 4</v>
      </c>
      <c r="P3720">
        <f t="shared" si="117"/>
        <v>19120.5</v>
      </c>
      <c r="Q3720" t="str">
        <f>VLOOKUP(C3720,Product_Master!$A:$D,3,FALSE)</f>
        <v>Grocery</v>
      </c>
    </row>
    <row r="3721" spans="1:17" x14ac:dyDescent="0.3">
      <c r="A3721" t="s">
        <v>7494</v>
      </c>
      <c r="B3721" t="s">
        <v>1011</v>
      </c>
      <c r="C3721" t="s">
        <v>9</v>
      </c>
      <c r="D3721" t="s">
        <v>171</v>
      </c>
      <c r="E3721" t="s">
        <v>223</v>
      </c>
      <c r="F3721" t="s">
        <v>224</v>
      </c>
      <c r="G3721" t="s">
        <v>285</v>
      </c>
      <c r="H3721" t="s">
        <v>7495</v>
      </c>
      <c r="I3721">
        <v>11</v>
      </c>
      <c r="J3721">
        <v>5</v>
      </c>
      <c r="K3721">
        <v>445514</v>
      </c>
      <c r="L3721" t="str">
        <f>VLOOKUP(Sales_Data!C3721,Product_Master!$A:$D,2,FALSE)</f>
        <v>Dell Monitor</v>
      </c>
      <c r="M3721">
        <f>VLOOKUP(C3721,Product_Master!$A:$D,4,FALSE)</f>
        <v>42633</v>
      </c>
      <c r="N3721" t="str">
        <f t="shared" si="116"/>
        <v>HIGH</v>
      </c>
      <c r="O3721" t="str" cm="1">
        <f t="array" ref="O3721">_xlfn.IFS(D3721="North","Zone 1",D3721="South","Zone 2",D3721="East","Zone 3",D3721="West","Zone 4")</f>
        <v>Zone 2</v>
      </c>
      <c r="P3721">
        <f t="shared" si="117"/>
        <v>44551.4</v>
      </c>
      <c r="Q3721" t="str">
        <f>VLOOKUP(C3721,Product_Master!$A:$D,3,FALSE)</f>
        <v>Electronics</v>
      </c>
    </row>
    <row r="3722" spans="1:17" x14ac:dyDescent="0.3">
      <c r="A3722" t="s">
        <v>7496</v>
      </c>
      <c r="B3722" t="s">
        <v>3714</v>
      </c>
      <c r="C3722" t="s">
        <v>141</v>
      </c>
      <c r="D3722" t="s">
        <v>178</v>
      </c>
      <c r="E3722" t="s">
        <v>185</v>
      </c>
      <c r="F3722" t="s">
        <v>186</v>
      </c>
      <c r="G3722" t="s">
        <v>206</v>
      </c>
      <c r="H3722" t="s">
        <v>642</v>
      </c>
      <c r="I3722">
        <v>9</v>
      </c>
      <c r="J3722">
        <v>20</v>
      </c>
      <c r="K3722">
        <v>298476</v>
      </c>
      <c r="L3722" t="str">
        <f>VLOOKUP(Sales_Data!C3722,Product_Master!$A:$D,2,FALSE)</f>
        <v>Gloves</v>
      </c>
      <c r="M3722">
        <f>VLOOKUP(C3722,Product_Master!$A:$D,4,FALSE)</f>
        <v>41455</v>
      </c>
      <c r="N3722" t="str">
        <f t="shared" si="116"/>
        <v>HIGH</v>
      </c>
      <c r="O3722" t="str" cm="1">
        <f t="array" ref="O3722">_xlfn.IFS(D3722="North","Zone 1",D3722="South","Zone 2",D3722="East","Zone 3",D3722="West","Zone 4")</f>
        <v>Zone 3</v>
      </c>
      <c r="P3722">
        <f t="shared" si="117"/>
        <v>29847.600000000002</v>
      </c>
      <c r="Q3722" t="str">
        <f>VLOOKUP(C3722,Product_Master!$A:$D,3,FALSE)</f>
        <v>Sports</v>
      </c>
    </row>
    <row r="3723" spans="1:17" x14ac:dyDescent="0.3">
      <c r="A3723" t="s">
        <v>7497</v>
      </c>
      <c r="B3723" t="s">
        <v>603</v>
      </c>
      <c r="C3723" t="s">
        <v>7</v>
      </c>
      <c r="D3723" t="s">
        <v>171</v>
      </c>
      <c r="E3723" t="s">
        <v>223</v>
      </c>
      <c r="F3723" t="s">
        <v>224</v>
      </c>
      <c r="G3723" t="s">
        <v>253</v>
      </c>
      <c r="H3723" t="s">
        <v>7498</v>
      </c>
      <c r="I3723">
        <v>2</v>
      </c>
      <c r="J3723">
        <v>5</v>
      </c>
      <c r="K3723">
        <v>121601</v>
      </c>
      <c r="L3723" t="str">
        <f>VLOOKUP(Sales_Data!C3723,Product_Master!$A:$D,2,FALSE)</f>
        <v>HP Laptop</v>
      </c>
      <c r="M3723">
        <f>VLOOKUP(C3723,Product_Master!$A:$D,4,FALSE)</f>
        <v>64001</v>
      </c>
      <c r="N3723" t="str">
        <f t="shared" si="116"/>
        <v>HIGH</v>
      </c>
      <c r="O3723" t="str" cm="1">
        <f t="array" ref="O3723">_xlfn.IFS(D3723="North","Zone 1",D3723="South","Zone 2",D3723="East","Zone 3",D3723="West","Zone 4")</f>
        <v>Zone 2</v>
      </c>
      <c r="P3723">
        <f t="shared" si="117"/>
        <v>12160.1</v>
      </c>
      <c r="Q3723" t="str">
        <f>VLOOKUP(C3723,Product_Master!$A:$D,3,FALSE)</f>
        <v>Electronics</v>
      </c>
    </row>
    <row r="3724" spans="1:17" x14ac:dyDescent="0.3">
      <c r="A3724" t="s">
        <v>7499</v>
      </c>
      <c r="B3724" t="s">
        <v>1549</v>
      </c>
      <c r="C3724" t="s">
        <v>62</v>
      </c>
      <c r="D3724" t="s">
        <v>178</v>
      </c>
      <c r="E3724" t="s">
        <v>310</v>
      </c>
      <c r="F3724" t="s">
        <v>311</v>
      </c>
      <c r="G3724" t="s">
        <v>285</v>
      </c>
      <c r="H3724" t="s">
        <v>3811</v>
      </c>
      <c r="I3724">
        <v>5</v>
      </c>
      <c r="J3724">
        <v>0</v>
      </c>
      <c r="K3724">
        <v>248360</v>
      </c>
      <c r="L3724" t="str">
        <f>VLOOKUP(Sales_Data!C3724,Product_Master!$A:$D,2,FALSE)</f>
        <v>Recliner</v>
      </c>
      <c r="M3724">
        <f>VLOOKUP(C3724,Product_Master!$A:$D,4,FALSE)</f>
        <v>49672</v>
      </c>
      <c r="N3724" t="str">
        <f t="shared" si="116"/>
        <v>HIGH</v>
      </c>
      <c r="O3724" t="str" cm="1">
        <f t="array" ref="O3724">_xlfn.IFS(D3724="North","Zone 1",D3724="South","Zone 2",D3724="East","Zone 3",D3724="West","Zone 4")</f>
        <v>Zone 3</v>
      </c>
      <c r="P3724">
        <f t="shared" si="117"/>
        <v>24836</v>
      </c>
      <c r="Q3724" t="str">
        <f>VLOOKUP(C3724,Product_Master!$A:$D,3,FALSE)</f>
        <v>Furniture</v>
      </c>
    </row>
    <row r="3725" spans="1:17" x14ac:dyDescent="0.3">
      <c r="A3725" t="s">
        <v>7500</v>
      </c>
      <c r="B3725" t="s">
        <v>2303</v>
      </c>
      <c r="C3725" t="s">
        <v>85</v>
      </c>
      <c r="D3725" t="s">
        <v>197</v>
      </c>
      <c r="E3725" t="s">
        <v>260</v>
      </c>
      <c r="F3725" t="s">
        <v>261</v>
      </c>
      <c r="G3725" t="s">
        <v>200</v>
      </c>
      <c r="H3725" t="s">
        <v>7501</v>
      </c>
      <c r="I3725">
        <v>9</v>
      </c>
      <c r="J3725">
        <v>10</v>
      </c>
      <c r="K3725">
        <v>596168</v>
      </c>
      <c r="L3725" t="str">
        <f>VLOOKUP(Sales_Data!C3725,Product_Master!$A:$D,2,FALSE)</f>
        <v>Shoes</v>
      </c>
      <c r="M3725">
        <f>VLOOKUP(C3725,Product_Master!$A:$D,4,FALSE)</f>
        <v>73601</v>
      </c>
      <c r="N3725" t="str">
        <f t="shared" si="116"/>
        <v>HIGH</v>
      </c>
      <c r="O3725" t="str" cm="1">
        <f t="array" ref="O3725">_xlfn.IFS(D3725="North","Zone 1",D3725="South","Zone 2",D3725="East","Zone 3",D3725="West","Zone 4")</f>
        <v>Zone 4</v>
      </c>
      <c r="P3725">
        <f t="shared" si="117"/>
        <v>59616.800000000003</v>
      </c>
      <c r="Q3725" t="str">
        <f>VLOOKUP(C3725,Product_Master!$A:$D,3,FALSE)</f>
        <v>Clothing</v>
      </c>
    </row>
    <row r="3726" spans="1:17" x14ac:dyDescent="0.3">
      <c r="A3726" t="s">
        <v>7502</v>
      </c>
      <c r="B3726" t="s">
        <v>434</v>
      </c>
      <c r="C3726" t="s">
        <v>35</v>
      </c>
      <c r="D3726" t="s">
        <v>178</v>
      </c>
      <c r="E3726" t="s">
        <v>185</v>
      </c>
      <c r="F3726" t="s">
        <v>186</v>
      </c>
      <c r="G3726" t="s">
        <v>285</v>
      </c>
      <c r="H3726" t="s">
        <v>7503</v>
      </c>
      <c r="I3726">
        <v>1</v>
      </c>
      <c r="J3726">
        <v>0</v>
      </c>
      <c r="K3726">
        <v>43344</v>
      </c>
      <c r="L3726" t="str">
        <f>VLOOKUP(Sales_Data!C3726,Product_Master!$A:$D,2,FALSE)</f>
        <v>Office Chair</v>
      </c>
      <c r="M3726">
        <f>VLOOKUP(C3726,Product_Master!$A:$D,4,FALSE)</f>
        <v>43344</v>
      </c>
      <c r="N3726" t="str">
        <f t="shared" si="116"/>
        <v>HIGH</v>
      </c>
      <c r="O3726" t="str" cm="1">
        <f t="array" ref="O3726">_xlfn.IFS(D3726="North","Zone 1",D3726="South","Zone 2",D3726="East","Zone 3",D3726="West","Zone 4")</f>
        <v>Zone 3</v>
      </c>
      <c r="P3726">
        <f t="shared" si="117"/>
        <v>4334.4000000000005</v>
      </c>
      <c r="Q3726" t="str">
        <f>VLOOKUP(C3726,Product_Master!$A:$D,3,FALSE)</f>
        <v>Furniture</v>
      </c>
    </row>
    <row r="3727" spans="1:17" x14ac:dyDescent="0.3">
      <c r="A3727" t="s">
        <v>7504</v>
      </c>
      <c r="B3727" t="s">
        <v>2129</v>
      </c>
      <c r="C3727" t="s">
        <v>71</v>
      </c>
      <c r="D3727" t="s">
        <v>171</v>
      </c>
      <c r="E3727" t="s">
        <v>223</v>
      </c>
      <c r="F3727" t="s">
        <v>224</v>
      </c>
      <c r="G3727" t="s">
        <v>262</v>
      </c>
      <c r="H3727" t="s">
        <v>7505</v>
      </c>
      <c r="I3727">
        <v>6</v>
      </c>
      <c r="J3727">
        <v>0</v>
      </c>
      <c r="K3727">
        <v>343896</v>
      </c>
      <c r="L3727" t="str">
        <f>VLOOKUP(Sales_Data!C3727,Product_Master!$A:$D,2,FALSE)</f>
        <v>Jeans</v>
      </c>
      <c r="M3727">
        <f>VLOOKUP(C3727,Product_Master!$A:$D,4,FALSE)</f>
        <v>57316</v>
      </c>
      <c r="N3727" t="str">
        <f t="shared" si="116"/>
        <v>HIGH</v>
      </c>
      <c r="O3727" t="str" cm="1">
        <f t="array" ref="O3727">_xlfn.IFS(D3727="North","Zone 1",D3727="South","Zone 2",D3727="East","Zone 3",D3727="West","Zone 4")</f>
        <v>Zone 2</v>
      </c>
      <c r="P3727">
        <f t="shared" si="117"/>
        <v>34389.599999999999</v>
      </c>
      <c r="Q3727" t="str">
        <f>VLOOKUP(C3727,Product_Master!$A:$D,3,FALSE)</f>
        <v>Clothing</v>
      </c>
    </row>
    <row r="3728" spans="1:17" x14ac:dyDescent="0.3">
      <c r="A3728" t="s">
        <v>7506</v>
      </c>
      <c r="B3728" t="s">
        <v>954</v>
      </c>
      <c r="C3728" t="s">
        <v>108</v>
      </c>
      <c r="D3728" t="s">
        <v>178</v>
      </c>
      <c r="E3728" t="s">
        <v>185</v>
      </c>
      <c r="F3728" t="s">
        <v>186</v>
      </c>
      <c r="G3728" t="s">
        <v>181</v>
      </c>
      <c r="H3728" t="s">
        <v>7507</v>
      </c>
      <c r="I3728">
        <v>6</v>
      </c>
      <c r="J3728">
        <v>10</v>
      </c>
      <c r="K3728">
        <v>79720</v>
      </c>
      <c r="L3728" t="str">
        <f>VLOOKUP(Sales_Data!C3728,Product_Master!$A:$D,2,FALSE)</f>
        <v>Salt</v>
      </c>
      <c r="M3728">
        <f>VLOOKUP(C3728,Product_Master!$A:$D,4,FALSE)</f>
        <v>14763</v>
      </c>
      <c r="N3728" t="str">
        <f t="shared" si="116"/>
        <v>HIGH</v>
      </c>
      <c r="O3728" t="str" cm="1">
        <f t="array" ref="O3728">_xlfn.IFS(D3728="North","Zone 1",D3728="South","Zone 2",D3728="East","Zone 3",D3728="West","Zone 4")</f>
        <v>Zone 3</v>
      </c>
      <c r="P3728">
        <f t="shared" si="117"/>
        <v>7972</v>
      </c>
      <c r="Q3728" t="str">
        <f>VLOOKUP(C3728,Product_Master!$A:$D,3,FALSE)</f>
        <v>Grocery</v>
      </c>
    </row>
    <row r="3729" spans="1:17" x14ac:dyDescent="0.3">
      <c r="A3729" t="s">
        <v>7508</v>
      </c>
      <c r="B3729" t="s">
        <v>345</v>
      </c>
      <c r="C3729" t="s">
        <v>56</v>
      </c>
      <c r="D3729" t="s">
        <v>197</v>
      </c>
      <c r="E3729" t="s">
        <v>260</v>
      </c>
      <c r="F3729" t="s">
        <v>261</v>
      </c>
      <c r="G3729" t="s">
        <v>219</v>
      </c>
      <c r="H3729" t="s">
        <v>2127</v>
      </c>
      <c r="I3729">
        <v>7</v>
      </c>
      <c r="J3729">
        <v>0</v>
      </c>
      <c r="K3729">
        <v>161371</v>
      </c>
      <c r="L3729" t="str">
        <f>VLOOKUP(Sales_Data!C3729,Product_Master!$A:$D,2,FALSE)</f>
        <v>Computer Desk</v>
      </c>
      <c r="M3729">
        <f>VLOOKUP(C3729,Product_Master!$A:$D,4,FALSE)</f>
        <v>23053</v>
      </c>
      <c r="N3729" t="str">
        <f t="shared" si="116"/>
        <v>HIGH</v>
      </c>
      <c r="O3729" t="str" cm="1">
        <f t="array" ref="O3729">_xlfn.IFS(D3729="North","Zone 1",D3729="South","Zone 2",D3729="East","Zone 3",D3729="West","Zone 4")</f>
        <v>Zone 4</v>
      </c>
      <c r="P3729">
        <f t="shared" si="117"/>
        <v>16137.1</v>
      </c>
      <c r="Q3729" t="str">
        <f>VLOOKUP(C3729,Product_Master!$A:$D,3,FALSE)</f>
        <v>Furniture</v>
      </c>
    </row>
    <row r="3730" spans="1:17" x14ac:dyDescent="0.3">
      <c r="A3730" t="s">
        <v>7509</v>
      </c>
      <c r="B3730" t="s">
        <v>664</v>
      </c>
      <c r="C3730" t="s">
        <v>153</v>
      </c>
      <c r="D3730" t="s">
        <v>197</v>
      </c>
      <c r="E3730" t="s">
        <v>210</v>
      </c>
      <c r="F3730" t="s">
        <v>211</v>
      </c>
      <c r="G3730" t="s">
        <v>174</v>
      </c>
      <c r="H3730" t="s">
        <v>7510</v>
      </c>
      <c r="I3730">
        <v>8</v>
      </c>
      <c r="J3730">
        <v>20</v>
      </c>
      <c r="K3730">
        <v>226681</v>
      </c>
      <c r="L3730" t="str">
        <f>VLOOKUP(Sales_Data!C3730,Product_Master!$A:$D,2,FALSE)</f>
        <v>Knee Guard</v>
      </c>
      <c r="M3730">
        <f>VLOOKUP(C3730,Product_Master!$A:$D,4,FALSE)</f>
        <v>35419</v>
      </c>
      <c r="N3730" t="str">
        <f t="shared" si="116"/>
        <v>HIGH</v>
      </c>
      <c r="O3730" t="str" cm="1">
        <f t="array" ref="O3730">_xlfn.IFS(D3730="North","Zone 1",D3730="South","Zone 2",D3730="East","Zone 3",D3730="West","Zone 4")</f>
        <v>Zone 4</v>
      </c>
      <c r="P3730">
        <f t="shared" si="117"/>
        <v>22668.100000000002</v>
      </c>
      <c r="Q3730" t="str">
        <f>VLOOKUP(C3730,Product_Master!$A:$D,3,FALSE)</f>
        <v>Sports</v>
      </c>
    </row>
    <row r="3731" spans="1:17" x14ac:dyDescent="0.3">
      <c r="A3731" t="s">
        <v>7511</v>
      </c>
      <c r="B3731" t="s">
        <v>1982</v>
      </c>
      <c r="C3731" t="s">
        <v>73</v>
      </c>
      <c r="D3731" t="s">
        <v>178</v>
      </c>
      <c r="E3731" t="s">
        <v>179</v>
      </c>
      <c r="F3731" t="s">
        <v>180</v>
      </c>
      <c r="G3731" t="s">
        <v>228</v>
      </c>
      <c r="H3731" t="s">
        <v>5682</v>
      </c>
      <c r="I3731">
        <v>11</v>
      </c>
      <c r="J3731">
        <v>5</v>
      </c>
      <c r="K3731">
        <v>719116</v>
      </c>
      <c r="L3731" t="str">
        <f>VLOOKUP(Sales_Data!C3731,Product_Master!$A:$D,2,FALSE)</f>
        <v>T-Shirt</v>
      </c>
      <c r="M3731">
        <f>VLOOKUP(C3731,Product_Master!$A:$D,4,FALSE)</f>
        <v>68815</v>
      </c>
      <c r="N3731" t="str">
        <f t="shared" si="116"/>
        <v>HIGH</v>
      </c>
      <c r="O3731" t="str" cm="1">
        <f t="array" ref="O3731">_xlfn.IFS(D3731="North","Zone 1",D3731="South","Zone 2",D3731="East","Zone 3",D3731="West","Zone 4")</f>
        <v>Zone 3</v>
      </c>
      <c r="P3731">
        <f t="shared" si="117"/>
        <v>71911.600000000006</v>
      </c>
      <c r="Q3731" t="str">
        <f>VLOOKUP(C3731,Product_Master!$A:$D,3,FALSE)</f>
        <v>Clothing</v>
      </c>
    </row>
    <row r="3732" spans="1:17" x14ac:dyDescent="0.3">
      <c r="A3732" t="s">
        <v>7512</v>
      </c>
      <c r="B3732" t="s">
        <v>3827</v>
      </c>
      <c r="C3732" t="s">
        <v>93</v>
      </c>
      <c r="D3732" t="s">
        <v>197</v>
      </c>
      <c r="E3732" t="s">
        <v>210</v>
      </c>
      <c r="F3732" t="s">
        <v>211</v>
      </c>
      <c r="G3732" t="s">
        <v>228</v>
      </c>
      <c r="H3732" t="s">
        <v>4731</v>
      </c>
      <c r="I3732">
        <v>2</v>
      </c>
      <c r="J3732">
        <v>5</v>
      </c>
      <c r="K3732">
        <v>147787</v>
      </c>
      <c r="L3732" t="str">
        <f>VLOOKUP(Sales_Data!C3732,Product_Master!$A:$D,2,FALSE)</f>
        <v>Skirt</v>
      </c>
      <c r="M3732">
        <f>VLOOKUP(C3732,Product_Master!$A:$D,4,FALSE)</f>
        <v>77783</v>
      </c>
      <c r="N3732" t="str">
        <f t="shared" si="116"/>
        <v>HIGH</v>
      </c>
      <c r="O3732" t="str" cm="1">
        <f t="array" ref="O3732">_xlfn.IFS(D3732="North","Zone 1",D3732="South","Zone 2",D3732="East","Zone 3",D3732="West","Zone 4")</f>
        <v>Zone 4</v>
      </c>
      <c r="P3732">
        <f t="shared" si="117"/>
        <v>14778.7</v>
      </c>
      <c r="Q3732" t="str">
        <f>VLOOKUP(C3732,Product_Master!$A:$D,3,FALSE)</f>
        <v>Clothing</v>
      </c>
    </row>
    <row r="3733" spans="1:17" x14ac:dyDescent="0.3">
      <c r="A3733" t="s">
        <v>7513</v>
      </c>
      <c r="B3733" t="s">
        <v>1000</v>
      </c>
      <c r="C3733" t="s">
        <v>79</v>
      </c>
      <c r="D3733" t="s">
        <v>197</v>
      </c>
      <c r="E3733" t="s">
        <v>210</v>
      </c>
      <c r="F3733" t="s">
        <v>211</v>
      </c>
      <c r="G3733" t="s">
        <v>181</v>
      </c>
      <c r="H3733" t="s">
        <v>4563</v>
      </c>
      <c r="I3733">
        <v>1</v>
      </c>
      <c r="J3733">
        <v>15</v>
      </c>
      <c r="K3733">
        <v>3488</v>
      </c>
      <c r="L3733" t="str">
        <f>VLOOKUP(Sales_Data!C3733,Product_Master!$A:$D,2,FALSE)</f>
        <v>Formal Shirt</v>
      </c>
      <c r="M3733">
        <f>VLOOKUP(C3733,Product_Master!$A:$D,4,FALSE)</f>
        <v>4104</v>
      </c>
      <c r="N3733" t="str">
        <f t="shared" si="116"/>
        <v>LOW</v>
      </c>
      <c r="O3733" t="str" cm="1">
        <f t="array" ref="O3733">_xlfn.IFS(D3733="North","Zone 1",D3733="South","Zone 2",D3733="East","Zone 3",D3733="West","Zone 4")</f>
        <v>Zone 4</v>
      </c>
      <c r="P3733">
        <f t="shared" si="117"/>
        <v>69.760000000000005</v>
      </c>
      <c r="Q3733" t="str">
        <f>VLOOKUP(C3733,Product_Master!$A:$D,3,FALSE)</f>
        <v>Clothing</v>
      </c>
    </row>
    <row r="3734" spans="1:17" x14ac:dyDescent="0.3">
      <c r="A3734" t="s">
        <v>7514</v>
      </c>
      <c r="B3734" t="s">
        <v>5446</v>
      </c>
      <c r="C3734" t="s">
        <v>64</v>
      </c>
      <c r="D3734" t="s">
        <v>191</v>
      </c>
      <c r="E3734" t="s">
        <v>238</v>
      </c>
      <c r="F3734" t="s">
        <v>238</v>
      </c>
      <c r="G3734" t="s">
        <v>181</v>
      </c>
      <c r="H3734" t="s">
        <v>2127</v>
      </c>
      <c r="I3734">
        <v>2</v>
      </c>
      <c r="J3734">
        <v>10</v>
      </c>
      <c r="K3734">
        <v>81882</v>
      </c>
      <c r="L3734" t="str">
        <f>VLOOKUP(Sales_Data!C3734,Product_Master!$A:$D,2,FALSE)</f>
        <v>Stool</v>
      </c>
      <c r="M3734">
        <f>VLOOKUP(C3734,Product_Master!$A:$D,4,FALSE)</f>
        <v>45490</v>
      </c>
      <c r="N3734" t="str">
        <f t="shared" si="116"/>
        <v>HIGH</v>
      </c>
      <c r="O3734" t="str" cm="1">
        <f t="array" ref="O3734">_xlfn.IFS(D3734="North","Zone 1",D3734="South","Zone 2",D3734="East","Zone 3",D3734="West","Zone 4")</f>
        <v>Zone 1</v>
      </c>
      <c r="P3734">
        <f t="shared" si="117"/>
        <v>8188.2000000000007</v>
      </c>
      <c r="Q3734" t="str">
        <f>VLOOKUP(C3734,Product_Master!$A:$D,3,FALSE)</f>
        <v>Furniture</v>
      </c>
    </row>
    <row r="3735" spans="1:17" x14ac:dyDescent="0.3">
      <c r="A3735" t="s">
        <v>7515</v>
      </c>
      <c r="B3735" t="s">
        <v>560</v>
      </c>
      <c r="C3735" t="s">
        <v>15</v>
      </c>
      <c r="D3735" t="s">
        <v>171</v>
      </c>
      <c r="E3735" t="s">
        <v>204</v>
      </c>
      <c r="F3735" t="s">
        <v>205</v>
      </c>
      <c r="G3735" t="s">
        <v>206</v>
      </c>
      <c r="H3735" t="s">
        <v>7516</v>
      </c>
      <c r="I3735">
        <v>7</v>
      </c>
      <c r="J3735">
        <v>20</v>
      </c>
      <c r="K3735">
        <v>51452</v>
      </c>
      <c r="L3735" t="str">
        <f>VLOOKUP(Sales_Data!C3735,Product_Master!$A:$D,2,FALSE)</f>
        <v>OnePlus Phone</v>
      </c>
      <c r="M3735">
        <f>VLOOKUP(C3735,Product_Master!$A:$D,4,FALSE)</f>
        <v>9188</v>
      </c>
      <c r="N3735" t="str">
        <f t="shared" si="116"/>
        <v>HIGH</v>
      </c>
      <c r="O3735" t="str" cm="1">
        <f t="array" ref="O3735">_xlfn.IFS(D3735="North","Zone 1",D3735="South","Zone 2",D3735="East","Zone 3",D3735="West","Zone 4")</f>
        <v>Zone 2</v>
      </c>
      <c r="P3735">
        <f t="shared" si="117"/>
        <v>5145.2000000000007</v>
      </c>
      <c r="Q3735" t="str">
        <f>VLOOKUP(C3735,Product_Master!$A:$D,3,FALSE)</f>
        <v>Electronics</v>
      </c>
    </row>
    <row r="3736" spans="1:17" x14ac:dyDescent="0.3">
      <c r="A3736" t="s">
        <v>7517</v>
      </c>
      <c r="B3736" t="s">
        <v>793</v>
      </c>
      <c r="C3736" t="s">
        <v>106</v>
      </c>
      <c r="D3736" t="s">
        <v>191</v>
      </c>
      <c r="E3736" t="s">
        <v>242</v>
      </c>
      <c r="F3736" t="s">
        <v>242</v>
      </c>
      <c r="G3736" t="s">
        <v>315</v>
      </c>
      <c r="H3736" t="s">
        <v>7518</v>
      </c>
      <c r="I3736">
        <v>8</v>
      </c>
      <c r="J3736">
        <v>0</v>
      </c>
      <c r="K3736">
        <v>532584</v>
      </c>
      <c r="L3736" t="str">
        <f>VLOOKUP(Sales_Data!C3736,Product_Master!$A:$D,2,FALSE)</f>
        <v>Oil</v>
      </c>
      <c r="M3736">
        <f>VLOOKUP(C3736,Product_Master!$A:$D,4,FALSE)</f>
        <v>66573</v>
      </c>
      <c r="N3736" t="str">
        <f t="shared" si="116"/>
        <v>HIGH</v>
      </c>
      <c r="O3736" t="str" cm="1">
        <f t="array" ref="O3736">_xlfn.IFS(D3736="North","Zone 1",D3736="South","Zone 2",D3736="East","Zone 3",D3736="West","Zone 4")</f>
        <v>Zone 1</v>
      </c>
      <c r="P3736">
        <f t="shared" si="117"/>
        <v>53258.400000000001</v>
      </c>
      <c r="Q3736" t="str">
        <f>VLOOKUP(C3736,Product_Master!$A:$D,3,FALSE)</f>
        <v>Grocery</v>
      </c>
    </row>
    <row r="3737" spans="1:17" x14ac:dyDescent="0.3">
      <c r="A3737" t="s">
        <v>7519</v>
      </c>
      <c r="B3737" t="s">
        <v>771</v>
      </c>
      <c r="C3737" t="s">
        <v>149</v>
      </c>
      <c r="D3737" t="s">
        <v>191</v>
      </c>
      <c r="E3737" t="s">
        <v>238</v>
      </c>
      <c r="F3737" t="s">
        <v>238</v>
      </c>
      <c r="G3737" t="s">
        <v>315</v>
      </c>
      <c r="H3737" t="s">
        <v>7520</v>
      </c>
      <c r="I3737">
        <v>11</v>
      </c>
      <c r="J3737">
        <v>20</v>
      </c>
      <c r="K3737">
        <v>301655</v>
      </c>
      <c r="L3737" t="str">
        <f>VLOOKUP(Sales_Data!C3737,Product_Master!$A:$D,2,FALSE)</f>
        <v>Football Shoes</v>
      </c>
      <c r="M3737">
        <f>VLOOKUP(C3737,Product_Master!$A:$D,4,FALSE)</f>
        <v>34279</v>
      </c>
      <c r="N3737" t="str">
        <f t="shared" si="116"/>
        <v>HIGH</v>
      </c>
      <c r="O3737" t="str" cm="1">
        <f t="array" ref="O3737">_xlfn.IFS(D3737="North","Zone 1",D3737="South","Zone 2",D3737="East","Zone 3",D3737="West","Zone 4")</f>
        <v>Zone 1</v>
      </c>
      <c r="P3737">
        <f t="shared" si="117"/>
        <v>30165.5</v>
      </c>
      <c r="Q3737" t="str">
        <f>VLOOKUP(C3737,Product_Master!$A:$D,3,FALSE)</f>
        <v>Sports</v>
      </c>
    </row>
    <row r="3738" spans="1:17" x14ac:dyDescent="0.3">
      <c r="A3738" t="s">
        <v>7521</v>
      </c>
      <c r="B3738" t="s">
        <v>6430</v>
      </c>
      <c r="C3738" t="s">
        <v>83</v>
      </c>
      <c r="D3738" t="s">
        <v>178</v>
      </c>
      <c r="E3738" t="s">
        <v>185</v>
      </c>
      <c r="F3738" t="s">
        <v>186</v>
      </c>
      <c r="G3738" t="s">
        <v>262</v>
      </c>
      <c r="H3738" t="s">
        <v>7347</v>
      </c>
      <c r="I3738">
        <v>8</v>
      </c>
      <c r="J3738">
        <v>20</v>
      </c>
      <c r="K3738">
        <v>500889</v>
      </c>
      <c r="L3738" t="str">
        <f>VLOOKUP(Sales_Data!C3738,Product_Master!$A:$D,2,FALSE)</f>
        <v>Track Pants</v>
      </c>
      <c r="M3738">
        <f>VLOOKUP(C3738,Product_Master!$A:$D,4,FALSE)</f>
        <v>78264</v>
      </c>
      <c r="N3738" t="str">
        <f t="shared" si="116"/>
        <v>HIGH</v>
      </c>
      <c r="O3738" t="str" cm="1">
        <f t="array" ref="O3738">_xlfn.IFS(D3738="North","Zone 1",D3738="South","Zone 2",D3738="East","Zone 3",D3738="West","Zone 4")</f>
        <v>Zone 3</v>
      </c>
      <c r="P3738">
        <f t="shared" si="117"/>
        <v>50088.9</v>
      </c>
      <c r="Q3738" t="str">
        <f>VLOOKUP(C3738,Product_Master!$A:$D,3,FALSE)</f>
        <v>Clothing</v>
      </c>
    </row>
    <row r="3739" spans="1:17" x14ac:dyDescent="0.3">
      <c r="A3739" t="s">
        <v>7522</v>
      </c>
      <c r="B3739" t="s">
        <v>832</v>
      </c>
      <c r="C3739" t="s">
        <v>46</v>
      </c>
      <c r="D3739" t="s">
        <v>171</v>
      </c>
      <c r="E3739" t="s">
        <v>172</v>
      </c>
      <c r="F3739" t="s">
        <v>173</v>
      </c>
      <c r="G3739" t="s">
        <v>181</v>
      </c>
      <c r="H3739" t="s">
        <v>7523</v>
      </c>
      <c r="I3739">
        <v>2</v>
      </c>
      <c r="J3739">
        <v>15</v>
      </c>
      <c r="K3739">
        <v>106102</v>
      </c>
      <c r="L3739" t="str">
        <f>VLOOKUP(Sales_Data!C3739,Product_Master!$A:$D,2,FALSE)</f>
        <v>Wardrobe</v>
      </c>
      <c r="M3739">
        <f>VLOOKUP(C3739,Product_Master!$A:$D,4,FALSE)</f>
        <v>62413</v>
      </c>
      <c r="N3739" t="str">
        <f t="shared" si="116"/>
        <v>HIGH</v>
      </c>
      <c r="O3739" t="str" cm="1">
        <f t="array" ref="O3739">_xlfn.IFS(D3739="North","Zone 1",D3739="South","Zone 2",D3739="East","Zone 3",D3739="West","Zone 4")</f>
        <v>Zone 2</v>
      </c>
      <c r="P3739">
        <f t="shared" si="117"/>
        <v>10610.2</v>
      </c>
      <c r="Q3739" t="str">
        <f>VLOOKUP(C3739,Product_Master!$A:$D,3,FALSE)</f>
        <v>Furniture</v>
      </c>
    </row>
    <row r="3740" spans="1:17" x14ac:dyDescent="0.3">
      <c r="A3740" t="s">
        <v>7524</v>
      </c>
      <c r="B3740" t="s">
        <v>1982</v>
      </c>
      <c r="C3740" t="s">
        <v>157</v>
      </c>
      <c r="D3740" t="s">
        <v>191</v>
      </c>
      <c r="E3740" t="s">
        <v>242</v>
      </c>
      <c r="F3740" t="s">
        <v>242</v>
      </c>
      <c r="G3740" t="s">
        <v>285</v>
      </c>
      <c r="H3740" t="s">
        <v>7525</v>
      </c>
      <c r="I3740">
        <v>4</v>
      </c>
      <c r="J3740">
        <v>10</v>
      </c>
      <c r="K3740">
        <v>140439</v>
      </c>
      <c r="L3740" t="str">
        <f>VLOOKUP(Sales_Data!C3740,Product_Master!$A:$D,2,FALSE)</f>
        <v>Sports Bag</v>
      </c>
      <c r="M3740">
        <f>VLOOKUP(C3740,Product_Master!$A:$D,4,FALSE)</f>
        <v>39011</v>
      </c>
      <c r="N3740" t="str">
        <f t="shared" si="116"/>
        <v>HIGH</v>
      </c>
      <c r="O3740" t="str" cm="1">
        <f t="array" ref="O3740">_xlfn.IFS(D3740="North","Zone 1",D3740="South","Zone 2",D3740="East","Zone 3",D3740="West","Zone 4")</f>
        <v>Zone 1</v>
      </c>
      <c r="P3740">
        <f t="shared" si="117"/>
        <v>14043.900000000001</v>
      </c>
      <c r="Q3740" t="str">
        <f>VLOOKUP(C3740,Product_Master!$A:$D,3,FALSE)</f>
        <v>Sports</v>
      </c>
    </row>
    <row r="3741" spans="1:17" x14ac:dyDescent="0.3">
      <c r="A3741" t="s">
        <v>7526</v>
      </c>
      <c r="B3741" t="s">
        <v>1217</v>
      </c>
      <c r="C3741" t="s">
        <v>97</v>
      </c>
      <c r="D3741" t="s">
        <v>171</v>
      </c>
      <c r="E3741" t="s">
        <v>172</v>
      </c>
      <c r="F3741" t="s">
        <v>173</v>
      </c>
      <c r="G3741" t="s">
        <v>219</v>
      </c>
      <c r="H3741" t="s">
        <v>1025</v>
      </c>
      <c r="I3741">
        <v>9</v>
      </c>
      <c r="J3741">
        <v>5</v>
      </c>
      <c r="K3741">
        <v>181644</v>
      </c>
      <c r="L3741" t="str">
        <f>VLOOKUP(Sales_Data!C3741,Product_Master!$A:$D,2,FALSE)</f>
        <v>Rice</v>
      </c>
      <c r="M3741">
        <f>VLOOKUP(C3741,Product_Master!$A:$D,4,FALSE)</f>
        <v>21245</v>
      </c>
      <c r="N3741" t="str">
        <f t="shared" si="116"/>
        <v>HIGH</v>
      </c>
      <c r="O3741" t="str" cm="1">
        <f t="array" ref="O3741">_xlfn.IFS(D3741="North","Zone 1",D3741="South","Zone 2",D3741="East","Zone 3",D3741="West","Zone 4")</f>
        <v>Zone 2</v>
      </c>
      <c r="P3741">
        <f t="shared" si="117"/>
        <v>18164.400000000001</v>
      </c>
      <c r="Q3741" t="str">
        <f>VLOOKUP(C3741,Product_Master!$A:$D,3,FALSE)</f>
        <v>Grocery</v>
      </c>
    </row>
    <row r="3742" spans="1:17" x14ac:dyDescent="0.3">
      <c r="A3742" t="s">
        <v>7527</v>
      </c>
      <c r="B3742" t="s">
        <v>2709</v>
      </c>
      <c r="C3742" t="s">
        <v>56</v>
      </c>
      <c r="D3742" t="s">
        <v>197</v>
      </c>
      <c r="E3742" t="s">
        <v>198</v>
      </c>
      <c r="F3742" t="s">
        <v>199</v>
      </c>
      <c r="G3742" t="s">
        <v>219</v>
      </c>
      <c r="H3742" t="s">
        <v>7377</v>
      </c>
      <c r="I3742">
        <v>1</v>
      </c>
      <c r="J3742">
        <v>10</v>
      </c>
      <c r="K3742">
        <v>20747</v>
      </c>
      <c r="L3742" t="str">
        <f>VLOOKUP(Sales_Data!C3742,Product_Master!$A:$D,2,FALSE)</f>
        <v>Computer Desk</v>
      </c>
      <c r="M3742">
        <f>VLOOKUP(C3742,Product_Master!$A:$D,4,FALSE)</f>
        <v>23053</v>
      </c>
      <c r="N3742" t="str">
        <f t="shared" si="116"/>
        <v>HIGH</v>
      </c>
      <c r="O3742" t="str" cm="1">
        <f t="array" ref="O3742">_xlfn.IFS(D3742="North","Zone 1",D3742="South","Zone 2",D3742="East","Zone 3",D3742="West","Zone 4")</f>
        <v>Zone 4</v>
      </c>
      <c r="P3742">
        <f t="shared" si="117"/>
        <v>2074.7000000000003</v>
      </c>
      <c r="Q3742" t="str">
        <f>VLOOKUP(C3742,Product_Master!$A:$D,3,FALSE)</f>
        <v>Furniture</v>
      </c>
    </row>
    <row r="3743" spans="1:17" x14ac:dyDescent="0.3">
      <c r="A3743" t="s">
        <v>7528</v>
      </c>
      <c r="B3743" t="s">
        <v>363</v>
      </c>
      <c r="C3743" t="s">
        <v>131</v>
      </c>
      <c r="D3743" t="s">
        <v>178</v>
      </c>
      <c r="E3743" t="s">
        <v>179</v>
      </c>
      <c r="F3743" t="s">
        <v>180</v>
      </c>
      <c r="G3743" t="s">
        <v>200</v>
      </c>
      <c r="H3743" t="s">
        <v>7529</v>
      </c>
      <c r="I3743">
        <v>1</v>
      </c>
      <c r="J3743">
        <v>20</v>
      </c>
      <c r="K3743">
        <v>50269</v>
      </c>
      <c r="L3743" t="str">
        <f>VLOOKUP(Sales_Data!C3743,Product_Master!$A:$D,2,FALSE)</f>
        <v>Football</v>
      </c>
      <c r="M3743">
        <f>VLOOKUP(C3743,Product_Master!$A:$D,4,FALSE)</f>
        <v>62837</v>
      </c>
      <c r="N3743" t="str">
        <f t="shared" si="116"/>
        <v>HIGH</v>
      </c>
      <c r="O3743" t="str" cm="1">
        <f t="array" ref="O3743">_xlfn.IFS(D3743="North","Zone 1",D3743="South","Zone 2",D3743="East","Zone 3",D3743="West","Zone 4")</f>
        <v>Zone 3</v>
      </c>
      <c r="P3743">
        <f t="shared" si="117"/>
        <v>5026.9000000000005</v>
      </c>
      <c r="Q3743" t="str">
        <f>VLOOKUP(C3743,Product_Master!$A:$D,3,FALSE)</f>
        <v>Sports</v>
      </c>
    </row>
    <row r="3744" spans="1:17" x14ac:dyDescent="0.3">
      <c r="A3744" t="s">
        <v>7530</v>
      </c>
      <c r="B3744" t="s">
        <v>330</v>
      </c>
      <c r="C3744" t="s">
        <v>58</v>
      </c>
      <c r="D3744" t="s">
        <v>178</v>
      </c>
      <c r="E3744" t="s">
        <v>185</v>
      </c>
      <c r="F3744" t="s">
        <v>186</v>
      </c>
      <c r="G3744" t="s">
        <v>315</v>
      </c>
      <c r="H3744" t="s">
        <v>7531</v>
      </c>
      <c r="I3744">
        <v>1</v>
      </c>
      <c r="J3744">
        <v>0</v>
      </c>
      <c r="K3744">
        <v>27700</v>
      </c>
      <c r="L3744" t="str">
        <f>VLOOKUP(Sales_Data!C3744,Product_Master!$A:$D,2,FALSE)</f>
        <v>Side Table</v>
      </c>
      <c r="M3744">
        <f>VLOOKUP(C3744,Product_Master!$A:$D,4,FALSE)</f>
        <v>27700</v>
      </c>
      <c r="N3744" t="str">
        <f t="shared" si="116"/>
        <v>HIGH</v>
      </c>
      <c r="O3744" t="str" cm="1">
        <f t="array" ref="O3744">_xlfn.IFS(D3744="North","Zone 1",D3744="South","Zone 2",D3744="East","Zone 3",D3744="West","Zone 4")</f>
        <v>Zone 3</v>
      </c>
      <c r="P3744">
        <f t="shared" si="117"/>
        <v>2770</v>
      </c>
      <c r="Q3744" t="str">
        <f>VLOOKUP(C3744,Product_Master!$A:$D,3,FALSE)</f>
        <v>Furniture</v>
      </c>
    </row>
    <row r="3745" spans="1:17" x14ac:dyDescent="0.3">
      <c r="A3745" t="s">
        <v>7532</v>
      </c>
      <c r="B3745" t="s">
        <v>980</v>
      </c>
      <c r="C3745" t="s">
        <v>31</v>
      </c>
      <c r="D3745" t="s">
        <v>171</v>
      </c>
      <c r="E3745" t="s">
        <v>223</v>
      </c>
      <c r="F3745" t="s">
        <v>224</v>
      </c>
      <c r="G3745" t="s">
        <v>257</v>
      </c>
      <c r="H3745" t="s">
        <v>4884</v>
      </c>
      <c r="I3745">
        <v>7</v>
      </c>
      <c r="J3745">
        <v>5</v>
      </c>
      <c r="K3745">
        <v>256596</v>
      </c>
      <c r="L3745" t="str">
        <f>VLOOKUP(Sales_Data!C3745,Product_Master!$A:$D,2,FALSE)</f>
        <v>Smart Watch</v>
      </c>
      <c r="M3745">
        <f>VLOOKUP(C3745,Product_Master!$A:$D,4,FALSE)</f>
        <v>38586</v>
      </c>
      <c r="N3745" t="str">
        <f t="shared" si="116"/>
        <v>HIGH</v>
      </c>
      <c r="O3745" t="str" cm="1">
        <f t="array" ref="O3745">_xlfn.IFS(D3745="North","Zone 1",D3745="South","Zone 2",D3745="East","Zone 3",D3745="West","Zone 4")</f>
        <v>Zone 2</v>
      </c>
      <c r="P3745">
        <f t="shared" si="117"/>
        <v>25659.600000000002</v>
      </c>
      <c r="Q3745" t="str">
        <f>VLOOKUP(C3745,Product_Master!$A:$D,3,FALSE)</f>
        <v>Electronics</v>
      </c>
    </row>
    <row r="3746" spans="1:17" x14ac:dyDescent="0.3">
      <c r="A3746" t="s">
        <v>7533</v>
      </c>
      <c r="B3746" t="s">
        <v>707</v>
      </c>
      <c r="C3746" t="s">
        <v>153</v>
      </c>
      <c r="D3746" t="s">
        <v>197</v>
      </c>
      <c r="E3746" t="s">
        <v>210</v>
      </c>
      <c r="F3746" t="s">
        <v>211</v>
      </c>
      <c r="G3746" t="s">
        <v>243</v>
      </c>
      <c r="H3746" t="s">
        <v>2945</v>
      </c>
      <c r="I3746">
        <v>11</v>
      </c>
      <c r="J3746">
        <v>15</v>
      </c>
      <c r="K3746">
        <v>331167</v>
      </c>
      <c r="L3746" t="str">
        <f>VLOOKUP(Sales_Data!C3746,Product_Master!$A:$D,2,FALSE)</f>
        <v>Knee Guard</v>
      </c>
      <c r="M3746">
        <f>VLOOKUP(C3746,Product_Master!$A:$D,4,FALSE)</f>
        <v>35419</v>
      </c>
      <c r="N3746" t="str">
        <f t="shared" si="116"/>
        <v>HIGH</v>
      </c>
      <c r="O3746" t="str" cm="1">
        <f t="array" ref="O3746">_xlfn.IFS(D3746="North","Zone 1",D3746="South","Zone 2",D3746="East","Zone 3",D3746="West","Zone 4")</f>
        <v>Zone 4</v>
      </c>
      <c r="P3746">
        <f t="shared" si="117"/>
        <v>33116.700000000004</v>
      </c>
      <c r="Q3746" t="str">
        <f>VLOOKUP(C3746,Product_Master!$A:$D,3,FALSE)</f>
        <v>Sports</v>
      </c>
    </row>
    <row r="3747" spans="1:17" x14ac:dyDescent="0.3">
      <c r="A3747" t="s">
        <v>7534</v>
      </c>
      <c r="B3747" t="s">
        <v>3841</v>
      </c>
      <c r="C3747" t="s">
        <v>19</v>
      </c>
      <c r="D3747" t="s">
        <v>178</v>
      </c>
      <c r="E3747" t="s">
        <v>185</v>
      </c>
      <c r="F3747" t="s">
        <v>186</v>
      </c>
      <c r="G3747" t="s">
        <v>174</v>
      </c>
      <c r="H3747" t="s">
        <v>3808</v>
      </c>
      <c r="I3747">
        <v>5</v>
      </c>
      <c r="J3747">
        <v>20</v>
      </c>
      <c r="K3747">
        <v>78676</v>
      </c>
      <c r="L3747" t="str">
        <f>VLOOKUP(Sales_Data!C3747,Product_Master!$A:$D,2,FALSE)</f>
        <v>Projector</v>
      </c>
      <c r="M3747">
        <f>VLOOKUP(C3747,Product_Master!$A:$D,4,FALSE)</f>
        <v>19669</v>
      </c>
      <c r="N3747" t="str">
        <f t="shared" si="116"/>
        <v>HIGH</v>
      </c>
      <c r="O3747" t="str" cm="1">
        <f t="array" ref="O3747">_xlfn.IFS(D3747="North","Zone 1",D3747="South","Zone 2",D3747="East","Zone 3",D3747="West","Zone 4")</f>
        <v>Zone 3</v>
      </c>
      <c r="P3747">
        <f t="shared" si="117"/>
        <v>7867.6</v>
      </c>
      <c r="Q3747" t="str">
        <f>VLOOKUP(C3747,Product_Master!$A:$D,3,FALSE)</f>
        <v>Electronics</v>
      </c>
    </row>
    <row r="3748" spans="1:17" x14ac:dyDescent="0.3">
      <c r="A3748" t="s">
        <v>7535</v>
      </c>
      <c r="B3748" t="s">
        <v>3003</v>
      </c>
      <c r="C3748" t="s">
        <v>50</v>
      </c>
      <c r="D3748" t="s">
        <v>171</v>
      </c>
      <c r="E3748" t="s">
        <v>204</v>
      </c>
      <c r="F3748" t="s">
        <v>205</v>
      </c>
      <c r="G3748" t="s">
        <v>243</v>
      </c>
      <c r="H3748" t="s">
        <v>7536</v>
      </c>
      <c r="I3748">
        <v>6</v>
      </c>
      <c r="J3748">
        <v>0</v>
      </c>
      <c r="K3748">
        <v>341532</v>
      </c>
      <c r="L3748" t="str">
        <f>VLOOKUP(Sales_Data!C3748,Product_Master!$A:$D,2,FALSE)</f>
        <v>Sofa</v>
      </c>
      <c r="M3748">
        <f>VLOOKUP(C3748,Product_Master!$A:$D,4,FALSE)</f>
        <v>56922</v>
      </c>
      <c r="N3748" t="str">
        <f t="shared" si="116"/>
        <v>HIGH</v>
      </c>
      <c r="O3748" t="str" cm="1">
        <f t="array" ref="O3748">_xlfn.IFS(D3748="North","Zone 1",D3748="South","Zone 2",D3748="East","Zone 3",D3748="West","Zone 4")</f>
        <v>Zone 2</v>
      </c>
      <c r="P3748">
        <f t="shared" si="117"/>
        <v>34153.200000000004</v>
      </c>
      <c r="Q3748" t="str">
        <f>VLOOKUP(C3748,Product_Master!$A:$D,3,FALSE)</f>
        <v>Furniture</v>
      </c>
    </row>
    <row r="3749" spans="1:17" x14ac:dyDescent="0.3">
      <c r="A3749" t="s">
        <v>7537</v>
      </c>
      <c r="B3749" t="s">
        <v>1735</v>
      </c>
      <c r="C3749" t="s">
        <v>7</v>
      </c>
      <c r="D3749" t="s">
        <v>197</v>
      </c>
      <c r="E3749" t="s">
        <v>198</v>
      </c>
      <c r="F3749" t="s">
        <v>199</v>
      </c>
      <c r="G3749" t="s">
        <v>262</v>
      </c>
      <c r="H3749" t="s">
        <v>7538</v>
      </c>
      <c r="I3749">
        <v>7</v>
      </c>
      <c r="J3749">
        <v>5</v>
      </c>
      <c r="K3749">
        <v>425606</v>
      </c>
      <c r="L3749" t="str">
        <f>VLOOKUP(Sales_Data!C3749,Product_Master!$A:$D,2,FALSE)</f>
        <v>HP Laptop</v>
      </c>
      <c r="M3749">
        <f>VLOOKUP(C3749,Product_Master!$A:$D,4,FALSE)</f>
        <v>64001</v>
      </c>
      <c r="N3749" t="str">
        <f t="shared" si="116"/>
        <v>HIGH</v>
      </c>
      <c r="O3749" t="str" cm="1">
        <f t="array" ref="O3749">_xlfn.IFS(D3749="North","Zone 1",D3749="South","Zone 2",D3749="East","Zone 3",D3749="West","Zone 4")</f>
        <v>Zone 4</v>
      </c>
      <c r="P3749">
        <f t="shared" si="117"/>
        <v>42560.600000000006</v>
      </c>
      <c r="Q3749" t="str">
        <f>VLOOKUP(C3749,Product_Master!$A:$D,3,FALSE)</f>
        <v>Electronics</v>
      </c>
    </row>
    <row r="3750" spans="1:17" x14ac:dyDescent="0.3">
      <c r="A3750" t="s">
        <v>7539</v>
      </c>
      <c r="B3750" t="s">
        <v>1764</v>
      </c>
      <c r="C3750" t="s">
        <v>147</v>
      </c>
      <c r="D3750" t="s">
        <v>171</v>
      </c>
      <c r="E3750" t="s">
        <v>223</v>
      </c>
      <c r="F3750" t="s">
        <v>224</v>
      </c>
      <c r="G3750" t="s">
        <v>187</v>
      </c>
      <c r="H3750" t="s">
        <v>1788</v>
      </c>
      <c r="I3750">
        <v>4</v>
      </c>
      <c r="J3750">
        <v>15</v>
      </c>
      <c r="K3750">
        <v>219211</v>
      </c>
      <c r="L3750" t="str">
        <f>VLOOKUP(Sales_Data!C3750,Product_Master!$A:$D,2,FALSE)</f>
        <v>Tennis Ball</v>
      </c>
      <c r="M3750">
        <f>VLOOKUP(C3750,Product_Master!$A:$D,4,FALSE)</f>
        <v>64474</v>
      </c>
      <c r="N3750" t="str">
        <f t="shared" si="116"/>
        <v>HIGH</v>
      </c>
      <c r="O3750" t="str" cm="1">
        <f t="array" ref="O3750">_xlfn.IFS(D3750="North","Zone 1",D3750="South","Zone 2",D3750="East","Zone 3",D3750="West","Zone 4")</f>
        <v>Zone 2</v>
      </c>
      <c r="P3750">
        <f t="shared" si="117"/>
        <v>21921.100000000002</v>
      </c>
      <c r="Q3750" t="str">
        <f>VLOOKUP(C3750,Product_Master!$A:$D,3,FALSE)</f>
        <v>Sports</v>
      </c>
    </row>
    <row r="3751" spans="1:17" x14ac:dyDescent="0.3">
      <c r="A3751" t="s">
        <v>7540</v>
      </c>
      <c r="B3751" t="s">
        <v>3714</v>
      </c>
      <c r="C3751" t="s">
        <v>25</v>
      </c>
      <c r="D3751" t="s">
        <v>171</v>
      </c>
      <c r="E3751" t="s">
        <v>223</v>
      </c>
      <c r="F3751" t="s">
        <v>224</v>
      </c>
      <c r="G3751" t="s">
        <v>257</v>
      </c>
      <c r="H3751" t="s">
        <v>7541</v>
      </c>
      <c r="I3751">
        <v>10</v>
      </c>
      <c r="J3751">
        <v>5</v>
      </c>
      <c r="K3751">
        <v>94420</v>
      </c>
      <c r="L3751" t="str">
        <f>VLOOKUP(Sales_Data!C3751,Product_Master!$A:$D,2,FALSE)</f>
        <v>Washing Machine</v>
      </c>
      <c r="M3751">
        <f>VLOOKUP(C3751,Product_Master!$A:$D,4,FALSE)</f>
        <v>9939</v>
      </c>
      <c r="N3751" t="str">
        <f t="shared" si="116"/>
        <v>HIGH</v>
      </c>
      <c r="O3751" t="str" cm="1">
        <f t="array" ref="O3751">_xlfn.IFS(D3751="North","Zone 1",D3751="South","Zone 2",D3751="East","Zone 3",D3751="West","Zone 4")</f>
        <v>Zone 2</v>
      </c>
      <c r="P3751">
        <f t="shared" si="117"/>
        <v>9442</v>
      </c>
      <c r="Q3751" t="str">
        <f>VLOOKUP(C3751,Product_Master!$A:$D,3,FALSE)</f>
        <v>Electronics</v>
      </c>
    </row>
    <row r="3752" spans="1:17" x14ac:dyDescent="0.3">
      <c r="A3752" t="s">
        <v>7542</v>
      </c>
      <c r="B3752" t="s">
        <v>378</v>
      </c>
      <c r="C3752" t="s">
        <v>108</v>
      </c>
      <c r="D3752" t="s">
        <v>178</v>
      </c>
      <c r="E3752" t="s">
        <v>310</v>
      </c>
      <c r="F3752" t="s">
        <v>311</v>
      </c>
      <c r="G3752" t="s">
        <v>269</v>
      </c>
      <c r="H3752" t="s">
        <v>7543</v>
      </c>
      <c r="I3752">
        <v>10</v>
      </c>
      <c r="J3752">
        <v>0</v>
      </c>
      <c r="K3752">
        <v>147630</v>
      </c>
      <c r="L3752" t="str">
        <f>VLOOKUP(Sales_Data!C3752,Product_Master!$A:$D,2,FALSE)</f>
        <v>Salt</v>
      </c>
      <c r="M3752">
        <f>VLOOKUP(C3752,Product_Master!$A:$D,4,FALSE)</f>
        <v>14763</v>
      </c>
      <c r="N3752" t="str">
        <f t="shared" si="116"/>
        <v>HIGH</v>
      </c>
      <c r="O3752" t="str" cm="1">
        <f t="array" ref="O3752">_xlfn.IFS(D3752="North","Zone 1",D3752="South","Zone 2",D3752="East","Zone 3",D3752="West","Zone 4")</f>
        <v>Zone 3</v>
      </c>
      <c r="P3752">
        <f t="shared" si="117"/>
        <v>14763</v>
      </c>
      <c r="Q3752" t="str">
        <f>VLOOKUP(C3752,Product_Master!$A:$D,3,FALSE)</f>
        <v>Grocery</v>
      </c>
    </row>
    <row r="3753" spans="1:17" x14ac:dyDescent="0.3">
      <c r="A3753" t="s">
        <v>7544</v>
      </c>
      <c r="B3753" t="s">
        <v>600</v>
      </c>
      <c r="C3753" t="s">
        <v>141</v>
      </c>
      <c r="D3753" t="s">
        <v>171</v>
      </c>
      <c r="E3753" t="s">
        <v>172</v>
      </c>
      <c r="F3753" t="s">
        <v>173</v>
      </c>
      <c r="G3753" t="s">
        <v>257</v>
      </c>
      <c r="H3753" t="s">
        <v>7545</v>
      </c>
      <c r="I3753">
        <v>12</v>
      </c>
      <c r="J3753">
        <v>10</v>
      </c>
      <c r="K3753">
        <v>447714</v>
      </c>
      <c r="L3753" t="str">
        <f>VLOOKUP(Sales_Data!C3753,Product_Master!$A:$D,2,FALSE)</f>
        <v>Gloves</v>
      </c>
      <c r="M3753">
        <f>VLOOKUP(C3753,Product_Master!$A:$D,4,FALSE)</f>
        <v>41455</v>
      </c>
      <c r="N3753" t="str">
        <f t="shared" si="116"/>
        <v>HIGH</v>
      </c>
      <c r="O3753" t="str" cm="1">
        <f t="array" ref="O3753">_xlfn.IFS(D3753="North","Zone 1",D3753="South","Zone 2",D3753="East","Zone 3",D3753="West","Zone 4")</f>
        <v>Zone 2</v>
      </c>
      <c r="P3753">
        <f t="shared" si="117"/>
        <v>44771.4</v>
      </c>
      <c r="Q3753" t="str">
        <f>VLOOKUP(C3753,Product_Master!$A:$D,3,FALSE)</f>
        <v>Sports</v>
      </c>
    </row>
    <row r="3754" spans="1:17" x14ac:dyDescent="0.3">
      <c r="A3754" t="s">
        <v>7546</v>
      </c>
      <c r="B3754" t="s">
        <v>1787</v>
      </c>
      <c r="C3754" t="s">
        <v>27</v>
      </c>
      <c r="D3754" t="s">
        <v>178</v>
      </c>
      <c r="E3754" t="s">
        <v>185</v>
      </c>
      <c r="F3754" t="s">
        <v>186</v>
      </c>
      <c r="G3754" t="s">
        <v>253</v>
      </c>
      <c r="H3754" t="s">
        <v>7547</v>
      </c>
      <c r="I3754">
        <v>3</v>
      </c>
      <c r="J3754">
        <v>10</v>
      </c>
      <c r="K3754">
        <v>152050</v>
      </c>
      <c r="L3754" t="str">
        <f>VLOOKUP(Sales_Data!C3754,Product_Master!$A:$D,2,FALSE)</f>
        <v>Microwave</v>
      </c>
      <c r="M3754">
        <f>VLOOKUP(C3754,Product_Master!$A:$D,4,FALSE)</f>
        <v>56315</v>
      </c>
      <c r="N3754" t="str">
        <f t="shared" si="116"/>
        <v>HIGH</v>
      </c>
      <c r="O3754" t="str" cm="1">
        <f t="array" ref="O3754">_xlfn.IFS(D3754="North","Zone 1",D3754="South","Zone 2",D3754="East","Zone 3",D3754="West","Zone 4")</f>
        <v>Zone 3</v>
      </c>
      <c r="P3754">
        <f t="shared" si="117"/>
        <v>15205</v>
      </c>
      <c r="Q3754" t="str">
        <f>VLOOKUP(C3754,Product_Master!$A:$D,3,FALSE)</f>
        <v>Electronics</v>
      </c>
    </row>
    <row r="3755" spans="1:17" x14ac:dyDescent="0.3">
      <c r="A3755" t="s">
        <v>7548</v>
      </c>
      <c r="B3755" t="s">
        <v>1082</v>
      </c>
      <c r="C3755" t="s">
        <v>56</v>
      </c>
      <c r="D3755" t="s">
        <v>171</v>
      </c>
      <c r="E3755" t="s">
        <v>172</v>
      </c>
      <c r="F3755" t="s">
        <v>173</v>
      </c>
      <c r="G3755" t="s">
        <v>315</v>
      </c>
      <c r="H3755" t="s">
        <v>7549</v>
      </c>
      <c r="I3755">
        <v>8</v>
      </c>
      <c r="J3755">
        <v>20</v>
      </c>
      <c r="K3755">
        <v>147539</v>
      </c>
      <c r="L3755" t="str">
        <f>VLOOKUP(Sales_Data!C3755,Product_Master!$A:$D,2,FALSE)</f>
        <v>Computer Desk</v>
      </c>
      <c r="M3755">
        <f>VLOOKUP(C3755,Product_Master!$A:$D,4,FALSE)</f>
        <v>23053</v>
      </c>
      <c r="N3755" t="str">
        <f t="shared" si="116"/>
        <v>HIGH</v>
      </c>
      <c r="O3755" t="str" cm="1">
        <f t="array" ref="O3755">_xlfn.IFS(D3755="North","Zone 1",D3755="South","Zone 2",D3755="East","Zone 3",D3755="West","Zone 4")</f>
        <v>Zone 2</v>
      </c>
      <c r="P3755">
        <f t="shared" si="117"/>
        <v>14753.900000000001</v>
      </c>
      <c r="Q3755" t="str">
        <f>VLOOKUP(C3755,Product_Master!$A:$D,3,FALSE)</f>
        <v>Furniture</v>
      </c>
    </row>
    <row r="3756" spans="1:17" x14ac:dyDescent="0.3">
      <c r="A3756" t="s">
        <v>7550</v>
      </c>
      <c r="B3756" t="s">
        <v>1936</v>
      </c>
      <c r="C3756" t="s">
        <v>124</v>
      </c>
      <c r="D3756" t="s">
        <v>171</v>
      </c>
      <c r="E3756" t="s">
        <v>172</v>
      </c>
      <c r="F3756" t="s">
        <v>173</v>
      </c>
      <c r="G3756" t="s">
        <v>212</v>
      </c>
      <c r="H3756" t="s">
        <v>7551</v>
      </c>
      <c r="I3756">
        <v>3</v>
      </c>
      <c r="J3756">
        <v>0</v>
      </c>
      <c r="K3756">
        <v>97830</v>
      </c>
      <c r="L3756" t="str">
        <f>VLOOKUP(Sales_Data!C3756,Product_Master!$A:$D,2,FALSE)</f>
        <v>Dry Fruits</v>
      </c>
      <c r="M3756">
        <f>VLOOKUP(C3756,Product_Master!$A:$D,4,FALSE)</f>
        <v>32610</v>
      </c>
      <c r="N3756" t="str">
        <f t="shared" si="116"/>
        <v>HIGH</v>
      </c>
      <c r="O3756" t="str" cm="1">
        <f t="array" ref="O3756">_xlfn.IFS(D3756="North","Zone 1",D3756="South","Zone 2",D3756="East","Zone 3",D3756="West","Zone 4")</f>
        <v>Zone 2</v>
      </c>
      <c r="P3756">
        <f t="shared" si="117"/>
        <v>9783</v>
      </c>
      <c r="Q3756" t="str">
        <f>VLOOKUP(C3756,Product_Master!$A:$D,3,FALSE)</f>
        <v>Grocery</v>
      </c>
    </row>
    <row r="3757" spans="1:17" x14ac:dyDescent="0.3">
      <c r="A3757" t="s">
        <v>7552</v>
      </c>
      <c r="B3757" t="s">
        <v>1651</v>
      </c>
      <c r="C3757" t="s">
        <v>62</v>
      </c>
      <c r="D3757" t="s">
        <v>171</v>
      </c>
      <c r="E3757" t="s">
        <v>172</v>
      </c>
      <c r="F3757" t="s">
        <v>173</v>
      </c>
      <c r="G3757" t="s">
        <v>285</v>
      </c>
      <c r="H3757" t="s">
        <v>7553</v>
      </c>
      <c r="I3757">
        <v>7</v>
      </c>
      <c r="J3757">
        <v>0</v>
      </c>
      <c r="K3757">
        <v>347704</v>
      </c>
      <c r="L3757" t="str">
        <f>VLOOKUP(Sales_Data!C3757,Product_Master!$A:$D,2,FALSE)</f>
        <v>Recliner</v>
      </c>
      <c r="M3757">
        <f>VLOOKUP(C3757,Product_Master!$A:$D,4,FALSE)</f>
        <v>49672</v>
      </c>
      <c r="N3757" t="str">
        <f t="shared" si="116"/>
        <v>HIGH</v>
      </c>
      <c r="O3757" t="str" cm="1">
        <f t="array" ref="O3757">_xlfn.IFS(D3757="North","Zone 1",D3757="South","Zone 2",D3757="East","Zone 3",D3757="West","Zone 4")</f>
        <v>Zone 2</v>
      </c>
      <c r="P3757">
        <f t="shared" si="117"/>
        <v>34770.400000000001</v>
      </c>
      <c r="Q3757" t="str">
        <f>VLOOKUP(C3757,Product_Master!$A:$D,3,FALSE)</f>
        <v>Furniture</v>
      </c>
    </row>
    <row r="3758" spans="1:17" x14ac:dyDescent="0.3">
      <c r="A3758" t="s">
        <v>7554</v>
      </c>
      <c r="B3758" t="s">
        <v>252</v>
      </c>
      <c r="C3758" t="s">
        <v>58</v>
      </c>
      <c r="D3758" t="s">
        <v>191</v>
      </c>
      <c r="E3758" t="s">
        <v>242</v>
      </c>
      <c r="F3758" t="s">
        <v>242</v>
      </c>
      <c r="G3758" t="s">
        <v>212</v>
      </c>
      <c r="H3758" t="s">
        <v>7555</v>
      </c>
      <c r="I3758">
        <v>10</v>
      </c>
      <c r="J3758">
        <v>5</v>
      </c>
      <c r="K3758">
        <v>263150</v>
      </c>
      <c r="L3758" t="str">
        <f>VLOOKUP(Sales_Data!C3758,Product_Master!$A:$D,2,FALSE)</f>
        <v>Side Table</v>
      </c>
      <c r="M3758">
        <f>VLOOKUP(C3758,Product_Master!$A:$D,4,FALSE)</f>
        <v>27700</v>
      </c>
      <c r="N3758" t="str">
        <f t="shared" si="116"/>
        <v>HIGH</v>
      </c>
      <c r="O3758" t="str" cm="1">
        <f t="array" ref="O3758">_xlfn.IFS(D3758="North","Zone 1",D3758="South","Zone 2",D3758="East","Zone 3",D3758="West","Zone 4")</f>
        <v>Zone 1</v>
      </c>
      <c r="P3758">
        <f t="shared" si="117"/>
        <v>26315</v>
      </c>
      <c r="Q3758" t="str">
        <f>VLOOKUP(C3758,Product_Master!$A:$D,3,FALSE)</f>
        <v>Furniture</v>
      </c>
    </row>
    <row r="3759" spans="1:17" x14ac:dyDescent="0.3">
      <c r="A3759" t="s">
        <v>7556</v>
      </c>
      <c r="B3759" t="s">
        <v>3827</v>
      </c>
      <c r="C3759" t="s">
        <v>25</v>
      </c>
      <c r="D3759" t="s">
        <v>197</v>
      </c>
      <c r="E3759" t="s">
        <v>260</v>
      </c>
      <c r="F3759" t="s">
        <v>261</v>
      </c>
      <c r="G3759" t="s">
        <v>285</v>
      </c>
      <c r="H3759" t="s">
        <v>7557</v>
      </c>
      <c r="I3759">
        <v>7</v>
      </c>
      <c r="J3759">
        <v>20</v>
      </c>
      <c r="K3759">
        <v>55658</v>
      </c>
      <c r="L3759" t="str">
        <f>VLOOKUP(Sales_Data!C3759,Product_Master!$A:$D,2,FALSE)</f>
        <v>Washing Machine</v>
      </c>
      <c r="M3759">
        <f>VLOOKUP(C3759,Product_Master!$A:$D,4,FALSE)</f>
        <v>9939</v>
      </c>
      <c r="N3759" t="str">
        <f t="shared" si="116"/>
        <v>HIGH</v>
      </c>
      <c r="O3759" t="str" cm="1">
        <f t="array" ref="O3759">_xlfn.IFS(D3759="North","Zone 1",D3759="South","Zone 2",D3759="East","Zone 3",D3759="West","Zone 4")</f>
        <v>Zone 4</v>
      </c>
      <c r="P3759">
        <f t="shared" si="117"/>
        <v>5565.8</v>
      </c>
      <c r="Q3759" t="str">
        <f>VLOOKUP(C3759,Product_Master!$A:$D,3,FALSE)</f>
        <v>Electronics</v>
      </c>
    </row>
    <row r="3760" spans="1:17" x14ac:dyDescent="0.3">
      <c r="A3760" t="s">
        <v>7558</v>
      </c>
      <c r="B3760" t="s">
        <v>404</v>
      </c>
      <c r="C3760" t="s">
        <v>66</v>
      </c>
      <c r="D3760" t="s">
        <v>197</v>
      </c>
      <c r="E3760" t="s">
        <v>260</v>
      </c>
      <c r="F3760" t="s">
        <v>261</v>
      </c>
      <c r="G3760" t="s">
        <v>174</v>
      </c>
      <c r="H3760" t="s">
        <v>7559</v>
      </c>
      <c r="I3760">
        <v>11</v>
      </c>
      <c r="J3760">
        <v>15</v>
      </c>
      <c r="K3760">
        <v>453531</v>
      </c>
      <c r="L3760" t="str">
        <f>VLOOKUP(Sales_Data!C3760,Product_Master!$A:$D,2,FALSE)</f>
        <v>Men Shirt</v>
      </c>
      <c r="M3760">
        <f>VLOOKUP(C3760,Product_Master!$A:$D,4,FALSE)</f>
        <v>48506</v>
      </c>
      <c r="N3760" t="str">
        <f t="shared" si="116"/>
        <v>HIGH</v>
      </c>
      <c r="O3760" t="str" cm="1">
        <f t="array" ref="O3760">_xlfn.IFS(D3760="North","Zone 1",D3760="South","Zone 2",D3760="East","Zone 3",D3760="West","Zone 4")</f>
        <v>Zone 4</v>
      </c>
      <c r="P3760">
        <f t="shared" si="117"/>
        <v>45353.100000000006</v>
      </c>
      <c r="Q3760" t="str">
        <f>VLOOKUP(C3760,Product_Master!$A:$D,3,FALSE)</f>
        <v>Clothing</v>
      </c>
    </row>
    <row r="3761" spans="1:17" x14ac:dyDescent="0.3">
      <c r="A3761" t="s">
        <v>7560</v>
      </c>
      <c r="B3761" t="s">
        <v>2289</v>
      </c>
      <c r="C3761" t="s">
        <v>137</v>
      </c>
      <c r="D3761" t="s">
        <v>191</v>
      </c>
      <c r="E3761" t="s">
        <v>192</v>
      </c>
      <c r="F3761" t="s">
        <v>193</v>
      </c>
      <c r="G3761" t="s">
        <v>243</v>
      </c>
      <c r="H3761" t="s">
        <v>4284</v>
      </c>
      <c r="I3761">
        <v>11</v>
      </c>
      <c r="J3761">
        <v>5</v>
      </c>
      <c r="K3761">
        <v>534068</v>
      </c>
      <c r="L3761" t="str">
        <f>VLOOKUP(Sales_Data!C3761,Product_Master!$A:$D,2,FALSE)</f>
        <v>Dumbbells</v>
      </c>
      <c r="M3761">
        <f>VLOOKUP(C3761,Product_Master!$A:$D,4,FALSE)</f>
        <v>51107</v>
      </c>
      <c r="N3761" t="str">
        <f t="shared" si="116"/>
        <v>HIGH</v>
      </c>
      <c r="O3761" t="str" cm="1">
        <f t="array" ref="O3761">_xlfn.IFS(D3761="North","Zone 1",D3761="South","Zone 2",D3761="East","Zone 3",D3761="West","Zone 4")</f>
        <v>Zone 1</v>
      </c>
      <c r="P3761">
        <f t="shared" si="117"/>
        <v>53406.8</v>
      </c>
      <c r="Q3761" t="str">
        <f>VLOOKUP(C3761,Product_Master!$A:$D,3,FALSE)</f>
        <v>Sports</v>
      </c>
    </row>
    <row r="3762" spans="1:17" x14ac:dyDescent="0.3">
      <c r="A3762" t="s">
        <v>7561</v>
      </c>
      <c r="B3762" t="s">
        <v>3264</v>
      </c>
      <c r="C3762" t="s">
        <v>89</v>
      </c>
      <c r="D3762" t="s">
        <v>178</v>
      </c>
      <c r="E3762" t="s">
        <v>179</v>
      </c>
      <c r="F3762" t="s">
        <v>180</v>
      </c>
      <c r="G3762" t="s">
        <v>228</v>
      </c>
      <c r="H3762" t="s">
        <v>7562</v>
      </c>
      <c r="I3762">
        <v>1</v>
      </c>
      <c r="J3762">
        <v>15</v>
      </c>
      <c r="K3762">
        <v>44030</v>
      </c>
      <c r="L3762" t="str">
        <f>VLOOKUP(Sales_Data!C3762,Product_Master!$A:$D,2,FALSE)</f>
        <v>Shorts</v>
      </c>
      <c r="M3762">
        <f>VLOOKUP(C3762,Product_Master!$A:$D,4,FALSE)</f>
        <v>51800</v>
      </c>
      <c r="N3762" t="str">
        <f t="shared" si="116"/>
        <v>HIGH</v>
      </c>
      <c r="O3762" t="str" cm="1">
        <f t="array" ref="O3762">_xlfn.IFS(D3762="North","Zone 1",D3762="South","Zone 2",D3762="East","Zone 3",D3762="West","Zone 4")</f>
        <v>Zone 3</v>
      </c>
      <c r="P3762">
        <f t="shared" si="117"/>
        <v>4403</v>
      </c>
      <c r="Q3762" t="str">
        <f>VLOOKUP(C3762,Product_Master!$A:$D,3,FALSE)</f>
        <v>Clothing</v>
      </c>
    </row>
    <row r="3763" spans="1:17" x14ac:dyDescent="0.3">
      <c r="A3763" t="s">
        <v>7563</v>
      </c>
      <c r="B3763" t="s">
        <v>655</v>
      </c>
      <c r="C3763" t="s">
        <v>87</v>
      </c>
      <c r="D3763" t="s">
        <v>178</v>
      </c>
      <c r="E3763" t="s">
        <v>179</v>
      </c>
      <c r="F3763" t="s">
        <v>180</v>
      </c>
      <c r="G3763" t="s">
        <v>219</v>
      </c>
      <c r="H3763" t="s">
        <v>7564</v>
      </c>
      <c r="I3763">
        <v>1</v>
      </c>
      <c r="J3763">
        <v>5</v>
      </c>
      <c r="K3763">
        <v>19217</v>
      </c>
      <c r="L3763" t="str">
        <f>VLOOKUP(Sales_Data!C3763,Product_Master!$A:$D,2,FALSE)</f>
        <v>Hoodie</v>
      </c>
      <c r="M3763">
        <f>VLOOKUP(C3763,Product_Master!$A:$D,4,FALSE)</f>
        <v>20229</v>
      </c>
      <c r="N3763" t="str">
        <f t="shared" si="116"/>
        <v>HIGH</v>
      </c>
      <c r="O3763" t="str" cm="1">
        <f t="array" ref="O3763">_xlfn.IFS(D3763="North","Zone 1",D3763="South","Zone 2",D3763="East","Zone 3",D3763="West","Zone 4")</f>
        <v>Zone 3</v>
      </c>
      <c r="P3763">
        <f t="shared" si="117"/>
        <v>1921.7</v>
      </c>
      <c r="Q3763" t="str">
        <f>VLOOKUP(C3763,Product_Master!$A:$D,3,FALSE)</f>
        <v>Clothing</v>
      </c>
    </row>
    <row r="3764" spans="1:17" x14ac:dyDescent="0.3">
      <c r="A3764" t="s">
        <v>7565</v>
      </c>
      <c r="B3764" t="s">
        <v>2406</v>
      </c>
      <c r="C3764" t="s">
        <v>97</v>
      </c>
      <c r="D3764" t="s">
        <v>197</v>
      </c>
      <c r="E3764" t="s">
        <v>198</v>
      </c>
      <c r="F3764" t="s">
        <v>199</v>
      </c>
      <c r="G3764" t="s">
        <v>219</v>
      </c>
      <c r="H3764" t="s">
        <v>2822</v>
      </c>
      <c r="I3764">
        <v>4</v>
      </c>
      <c r="J3764">
        <v>10</v>
      </c>
      <c r="K3764">
        <v>76482</v>
      </c>
      <c r="L3764" t="str">
        <f>VLOOKUP(Sales_Data!C3764,Product_Master!$A:$D,2,FALSE)</f>
        <v>Rice</v>
      </c>
      <c r="M3764">
        <f>VLOOKUP(C3764,Product_Master!$A:$D,4,FALSE)</f>
        <v>21245</v>
      </c>
      <c r="N3764" t="str">
        <f t="shared" si="116"/>
        <v>HIGH</v>
      </c>
      <c r="O3764" t="str" cm="1">
        <f t="array" ref="O3764">_xlfn.IFS(D3764="North","Zone 1",D3764="South","Zone 2",D3764="East","Zone 3",D3764="West","Zone 4")</f>
        <v>Zone 4</v>
      </c>
      <c r="P3764">
        <f t="shared" si="117"/>
        <v>7648.2000000000007</v>
      </c>
      <c r="Q3764" t="str">
        <f>VLOOKUP(C3764,Product_Master!$A:$D,3,FALSE)</f>
        <v>Grocery</v>
      </c>
    </row>
    <row r="3765" spans="1:17" x14ac:dyDescent="0.3">
      <c r="A3765" t="s">
        <v>7566</v>
      </c>
      <c r="B3765" t="s">
        <v>1982</v>
      </c>
      <c r="C3765" t="s">
        <v>56</v>
      </c>
      <c r="D3765" t="s">
        <v>171</v>
      </c>
      <c r="E3765" t="s">
        <v>204</v>
      </c>
      <c r="F3765" t="s">
        <v>205</v>
      </c>
      <c r="G3765" t="s">
        <v>253</v>
      </c>
      <c r="H3765" t="s">
        <v>322</v>
      </c>
      <c r="I3765">
        <v>4</v>
      </c>
      <c r="J3765">
        <v>0</v>
      </c>
      <c r="K3765">
        <v>92212</v>
      </c>
      <c r="L3765" t="str">
        <f>VLOOKUP(Sales_Data!C3765,Product_Master!$A:$D,2,FALSE)</f>
        <v>Computer Desk</v>
      </c>
      <c r="M3765">
        <f>VLOOKUP(C3765,Product_Master!$A:$D,4,FALSE)</f>
        <v>23053</v>
      </c>
      <c r="N3765" t="str">
        <f t="shared" si="116"/>
        <v>HIGH</v>
      </c>
      <c r="O3765" t="str" cm="1">
        <f t="array" ref="O3765">_xlfn.IFS(D3765="North","Zone 1",D3765="South","Zone 2",D3765="East","Zone 3",D3765="West","Zone 4")</f>
        <v>Zone 2</v>
      </c>
      <c r="P3765">
        <f t="shared" si="117"/>
        <v>9221.2000000000007</v>
      </c>
      <c r="Q3765" t="str">
        <f>VLOOKUP(C3765,Product_Master!$A:$D,3,FALSE)</f>
        <v>Furniture</v>
      </c>
    </row>
    <row r="3766" spans="1:17" x14ac:dyDescent="0.3">
      <c r="A3766" t="s">
        <v>7567</v>
      </c>
      <c r="B3766" t="s">
        <v>2850</v>
      </c>
      <c r="C3766" t="s">
        <v>29</v>
      </c>
      <c r="D3766" t="s">
        <v>191</v>
      </c>
      <c r="E3766" t="s">
        <v>242</v>
      </c>
      <c r="F3766" t="s">
        <v>242</v>
      </c>
      <c r="G3766" t="s">
        <v>206</v>
      </c>
      <c r="H3766" t="s">
        <v>7568</v>
      </c>
      <c r="I3766">
        <v>12</v>
      </c>
      <c r="J3766">
        <v>0</v>
      </c>
      <c r="K3766">
        <v>187344</v>
      </c>
      <c r="L3766" t="str">
        <f>VLOOKUP(Sales_Data!C3766,Product_Master!$A:$D,2,FALSE)</f>
        <v>Bluetooth Speaker</v>
      </c>
      <c r="M3766">
        <f>VLOOKUP(C3766,Product_Master!$A:$D,4,FALSE)</f>
        <v>15612</v>
      </c>
      <c r="N3766" t="str">
        <f t="shared" si="116"/>
        <v>HIGH</v>
      </c>
      <c r="O3766" t="str" cm="1">
        <f t="array" ref="O3766">_xlfn.IFS(D3766="North","Zone 1",D3766="South","Zone 2",D3766="East","Zone 3",D3766="West","Zone 4")</f>
        <v>Zone 1</v>
      </c>
      <c r="P3766">
        <f t="shared" si="117"/>
        <v>18734.400000000001</v>
      </c>
      <c r="Q3766" t="str">
        <f>VLOOKUP(C3766,Product_Master!$A:$D,3,FALSE)</f>
        <v>Electronics</v>
      </c>
    </row>
    <row r="3767" spans="1:17" x14ac:dyDescent="0.3">
      <c r="A3767" t="s">
        <v>7569</v>
      </c>
      <c r="B3767" t="s">
        <v>1799</v>
      </c>
      <c r="C3767" t="s">
        <v>135</v>
      </c>
      <c r="D3767" t="s">
        <v>178</v>
      </c>
      <c r="E3767" t="s">
        <v>310</v>
      </c>
      <c r="F3767" t="s">
        <v>311</v>
      </c>
      <c r="G3767" t="s">
        <v>253</v>
      </c>
      <c r="H3767" t="s">
        <v>4148</v>
      </c>
      <c r="I3767">
        <v>7</v>
      </c>
      <c r="J3767">
        <v>0</v>
      </c>
      <c r="K3767">
        <v>179788</v>
      </c>
      <c r="L3767" t="str">
        <f>VLOOKUP(Sales_Data!C3767,Product_Master!$A:$D,2,FALSE)</f>
        <v>Yoga Mat</v>
      </c>
      <c r="M3767">
        <f>VLOOKUP(C3767,Product_Master!$A:$D,4,FALSE)</f>
        <v>25684</v>
      </c>
      <c r="N3767" t="str">
        <f t="shared" si="116"/>
        <v>HIGH</v>
      </c>
      <c r="O3767" t="str" cm="1">
        <f t="array" ref="O3767">_xlfn.IFS(D3767="North","Zone 1",D3767="South","Zone 2",D3767="East","Zone 3",D3767="West","Zone 4")</f>
        <v>Zone 3</v>
      </c>
      <c r="P3767">
        <f t="shared" si="117"/>
        <v>17978.8</v>
      </c>
      <c r="Q3767" t="str">
        <f>VLOOKUP(C3767,Product_Master!$A:$D,3,FALSE)</f>
        <v>Sports</v>
      </c>
    </row>
    <row r="3768" spans="1:17" x14ac:dyDescent="0.3">
      <c r="A3768" t="s">
        <v>7570</v>
      </c>
      <c r="B3768" t="s">
        <v>458</v>
      </c>
      <c r="C3768" t="s">
        <v>100</v>
      </c>
      <c r="D3768" t="s">
        <v>197</v>
      </c>
      <c r="E3768" t="s">
        <v>198</v>
      </c>
      <c r="F3768" t="s">
        <v>199</v>
      </c>
      <c r="G3768" t="s">
        <v>174</v>
      </c>
      <c r="H3768" t="s">
        <v>7571</v>
      </c>
      <c r="I3768">
        <v>1</v>
      </c>
      <c r="J3768">
        <v>10</v>
      </c>
      <c r="K3768">
        <v>55655</v>
      </c>
      <c r="L3768" t="str">
        <f>VLOOKUP(Sales_Data!C3768,Product_Master!$A:$D,2,FALSE)</f>
        <v>Sugar</v>
      </c>
      <c r="M3768">
        <f>VLOOKUP(C3768,Product_Master!$A:$D,4,FALSE)</f>
        <v>61839</v>
      </c>
      <c r="N3768" t="str">
        <f t="shared" si="116"/>
        <v>HIGH</v>
      </c>
      <c r="O3768" t="str" cm="1">
        <f t="array" ref="O3768">_xlfn.IFS(D3768="North","Zone 1",D3768="South","Zone 2",D3768="East","Zone 3",D3768="West","Zone 4")</f>
        <v>Zone 4</v>
      </c>
      <c r="P3768">
        <f t="shared" si="117"/>
        <v>5565.5</v>
      </c>
      <c r="Q3768" t="str">
        <f>VLOOKUP(C3768,Product_Master!$A:$D,3,FALSE)</f>
        <v>Grocery</v>
      </c>
    </row>
    <row r="3769" spans="1:17" x14ac:dyDescent="0.3">
      <c r="A3769" t="s">
        <v>7572</v>
      </c>
      <c r="B3769" t="s">
        <v>1384</v>
      </c>
      <c r="C3769" t="s">
        <v>145</v>
      </c>
      <c r="D3769" t="s">
        <v>191</v>
      </c>
      <c r="E3769" t="s">
        <v>238</v>
      </c>
      <c r="F3769" t="s">
        <v>238</v>
      </c>
      <c r="G3769" t="s">
        <v>269</v>
      </c>
      <c r="H3769" t="s">
        <v>2802</v>
      </c>
      <c r="I3769">
        <v>12</v>
      </c>
      <c r="J3769">
        <v>15</v>
      </c>
      <c r="K3769">
        <v>181111</v>
      </c>
      <c r="L3769" t="str">
        <f>VLOOKUP(Sales_Data!C3769,Product_Master!$A:$D,2,FALSE)</f>
        <v>Badminton Racket</v>
      </c>
      <c r="M3769">
        <f>VLOOKUP(C3769,Product_Master!$A:$D,4,FALSE)</f>
        <v>17756</v>
      </c>
      <c r="N3769" t="str">
        <f t="shared" si="116"/>
        <v>HIGH</v>
      </c>
      <c r="O3769" t="str" cm="1">
        <f t="array" ref="O3769">_xlfn.IFS(D3769="North","Zone 1",D3769="South","Zone 2",D3769="East","Zone 3",D3769="West","Zone 4")</f>
        <v>Zone 1</v>
      </c>
      <c r="P3769">
        <f t="shared" si="117"/>
        <v>18111.100000000002</v>
      </c>
      <c r="Q3769" t="str">
        <f>VLOOKUP(C3769,Product_Master!$A:$D,3,FALSE)</f>
        <v>Sports</v>
      </c>
    </row>
    <row r="3770" spans="1:17" x14ac:dyDescent="0.3">
      <c r="A3770" t="s">
        <v>7573</v>
      </c>
      <c r="B3770" t="s">
        <v>1189</v>
      </c>
      <c r="C3770" t="s">
        <v>91</v>
      </c>
      <c r="D3770" t="s">
        <v>197</v>
      </c>
      <c r="E3770" t="s">
        <v>210</v>
      </c>
      <c r="F3770" t="s">
        <v>211</v>
      </c>
      <c r="G3770" t="s">
        <v>257</v>
      </c>
      <c r="H3770" t="s">
        <v>7574</v>
      </c>
      <c r="I3770">
        <v>8</v>
      </c>
      <c r="J3770">
        <v>0</v>
      </c>
      <c r="K3770">
        <v>238296</v>
      </c>
      <c r="L3770" t="str">
        <f>VLOOKUP(Sales_Data!C3770,Product_Master!$A:$D,2,FALSE)</f>
        <v>Sweater</v>
      </c>
      <c r="M3770">
        <f>VLOOKUP(C3770,Product_Master!$A:$D,4,FALSE)</f>
        <v>29787</v>
      </c>
      <c r="N3770" t="str">
        <f t="shared" si="116"/>
        <v>HIGH</v>
      </c>
      <c r="O3770" t="str" cm="1">
        <f t="array" ref="O3770">_xlfn.IFS(D3770="North","Zone 1",D3770="South","Zone 2",D3770="East","Zone 3",D3770="West","Zone 4")</f>
        <v>Zone 4</v>
      </c>
      <c r="P3770">
        <f t="shared" si="117"/>
        <v>23829.600000000002</v>
      </c>
      <c r="Q3770" t="str">
        <f>VLOOKUP(C3770,Product_Master!$A:$D,3,FALSE)</f>
        <v>Clothing</v>
      </c>
    </row>
    <row r="3771" spans="1:17" x14ac:dyDescent="0.3">
      <c r="A3771" t="s">
        <v>7575</v>
      </c>
      <c r="B3771" t="s">
        <v>796</v>
      </c>
      <c r="C3771" t="s">
        <v>79</v>
      </c>
      <c r="D3771" t="s">
        <v>197</v>
      </c>
      <c r="E3771" t="s">
        <v>210</v>
      </c>
      <c r="F3771" t="s">
        <v>211</v>
      </c>
      <c r="G3771" t="s">
        <v>212</v>
      </c>
      <c r="H3771" t="s">
        <v>7576</v>
      </c>
      <c r="I3771">
        <v>1</v>
      </c>
      <c r="J3771">
        <v>15</v>
      </c>
      <c r="K3771">
        <v>3488</v>
      </c>
      <c r="L3771" t="str">
        <f>VLOOKUP(Sales_Data!C3771,Product_Master!$A:$D,2,FALSE)</f>
        <v>Formal Shirt</v>
      </c>
      <c r="M3771">
        <f>VLOOKUP(C3771,Product_Master!$A:$D,4,FALSE)</f>
        <v>4104</v>
      </c>
      <c r="N3771" t="str">
        <f t="shared" si="116"/>
        <v>LOW</v>
      </c>
      <c r="O3771" t="str" cm="1">
        <f t="array" ref="O3771">_xlfn.IFS(D3771="North","Zone 1",D3771="South","Zone 2",D3771="East","Zone 3",D3771="West","Zone 4")</f>
        <v>Zone 4</v>
      </c>
      <c r="P3771">
        <f t="shared" si="117"/>
        <v>69.760000000000005</v>
      </c>
      <c r="Q3771" t="str">
        <f>VLOOKUP(C3771,Product_Master!$A:$D,3,FALSE)</f>
        <v>Clothing</v>
      </c>
    </row>
    <row r="3772" spans="1:17" x14ac:dyDescent="0.3">
      <c r="A3772" t="s">
        <v>7577</v>
      </c>
      <c r="B3772" t="s">
        <v>761</v>
      </c>
      <c r="C3772" t="s">
        <v>66</v>
      </c>
      <c r="D3772" t="s">
        <v>171</v>
      </c>
      <c r="E3772" t="s">
        <v>172</v>
      </c>
      <c r="F3772" t="s">
        <v>173</v>
      </c>
      <c r="G3772" t="s">
        <v>257</v>
      </c>
      <c r="H3772" t="s">
        <v>7578</v>
      </c>
      <c r="I3772">
        <v>5</v>
      </c>
      <c r="J3772">
        <v>10</v>
      </c>
      <c r="K3772">
        <v>218277</v>
      </c>
      <c r="L3772" t="str">
        <f>VLOOKUP(Sales_Data!C3772,Product_Master!$A:$D,2,FALSE)</f>
        <v>Men Shirt</v>
      </c>
      <c r="M3772">
        <f>VLOOKUP(C3772,Product_Master!$A:$D,4,FALSE)</f>
        <v>48506</v>
      </c>
      <c r="N3772" t="str">
        <f t="shared" si="116"/>
        <v>HIGH</v>
      </c>
      <c r="O3772" t="str" cm="1">
        <f t="array" ref="O3772">_xlfn.IFS(D3772="North","Zone 1",D3772="South","Zone 2",D3772="East","Zone 3",D3772="West","Zone 4")</f>
        <v>Zone 2</v>
      </c>
      <c r="P3772">
        <f t="shared" si="117"/>
        <v>21827.7</v>
      </c>
      <c r="Q3772" t="str">
        <f>VLOOKUP(C3772,Product_Master!$A:$D,3,FALSE)</f>
        <v>Clothing</v>
      </c>
    </row>
    <row r="3773" spans="1:17" x14ac:dyDescent="0.3">
      <c r="A3773" t="s">
        <v>7579</v>
      </c>
      <c r="B3773" t="s">
        <v>3714</v>
      </c>
      <c r="C3773" t="s">
        <v>64</v>
      </c>
      <c r="D3773" t="s">
        <v>171</v>
      </c>
      <c r="E3773" t="s">
        <v>223</v>
      </c>
      <c r="F3773" t="s">
        <v>224</v>
      </c>
      <c r="G3773" t="s">
        <v>257</v>
      </c>
      <c r="H3773" t="s">
        <v>7580</v>
      </c>
      <c r="I3773">
        <v>7</v>
      </c>
      <c r="J3773">
        <v>10</v>
      </c>
      <c r="K3773">
        <v>286587</v>
      </c>
      <c r="L3773" t="str">
        <f>VLOOKUP(Sales_Data!C3773,Product_Master!$A:$D,2,FALSE)</f>
        <v>Stool</v>
      </c>
      <c r="M3773">
        <f>VLOOKUP(C3773,Product_Master!$A:$D,4,FALSE)</f>
        <v>45490</v>
      </c>
      <c r="N3773" t="str">
        <f t="shared" si="116"/>
        <v>HIGH</v>
      </c>
      <c r="O3773" t="str" cm="1">
        <f t="array" ref="O3773">_xlfn.IFS(D3773="North","Zone 1",D3773="South","Zone 2",D3773="East","Zone 3",D3773="West","Zone 4")</f>
        <v>Zone 2</v>
      </c>
      <c r="P3773">
        <f t="shared" si="117"/>
        <v>28658.7</v>
      </c>
      <c r="Q3773" t="str">
        <f>VLOOKUP(C3773,Product_Master!$A:$D,3,FALSE)</f>
        <v>Furniture</v>
      </c>
    </row>
    <row r="3774" spans="1:17" x14ac:dyDescent="0.3">
      <c r="A3774" t="s">
        <v>7581</v>
      </c>
      <c r="B3774" t="s">
        <v>2281</v>
      </c>
      <c r="C3774" t="s">
        <v>104</v>
      </c>
      <c r="D3774" t="s">
        <v>197</v>
      </c>
      <c r="E3774" t="s">
        <v>198</v>
      </c>
      <c r="F3774" t="s">
        <v>199</v>
      </c>
      <c r="G3774" t="s">
        <v>206</v>
      </c>
      <c r="H3774" t="s">
        <v>1110</v>
      </c>
      <c r="I3774">
        <v>11</v>
      </c>
      <c r="J3774">
        <v>5</v>
      </c>
      <c r="K3774">
        <v>356877</v>
      </c>
      <c r="L3774" t="str">
        <f>VLOOKUP(Sales_Data!C3774,Product_Master!$A:$D,2,FALSE)</f>
        <v>Coffee</v>
      </c>
      <c r="M3774">
        <f>VLOOKUP(C3774,Product_Master!$A:$D,4,FALSE)</f>
        <v>34151</v>
      </c>
      <c r="N3774" t="str">
        <f t="shared" si="116"/>
        <v>HIGH</v>
      </c>
      <c r="O3774" t="str" cm="1">
        <f t="array" ref="O3774">_xlfn.IFS(D3774="North","Zone 1",D3774="South","Zone 2",D3774="East","Zone 3",D3774="West","Zone 4")</f>
        <v>Zone 4</v>
      </c>
      <c r="P3774">
        <f t="shared" si="117"/>
        <v>35687.700000000004</v>
      </c>
      <c r="Q3774" t="str">
        <f>VLOOKUP(C3774,Product_Master!$A:$D,3,FALSE)</f>
        <v>Grocery</v>
      </c>
    </row>
    <row r="3775" spans="1:17" x14ac:dyDescent="0.3">
      <c r="A3775" t="s">
        <v>7582</v>
      </c>
      <c r="B3775" t="s">
        <v>1536</v>
      </c>
      <c r="C3775" t="s">
        <v>29</v>
      </c>
      <c r="D3775" t="s">
        <v>197</v>
      </c>
      <c r="E3775" t="s">
        <v>198</v>
      </c>
      <c r="F3775" t="s">
        <v>199</v>
      </c>
      <c r="G3775" t="s">
        <v>206</v>
      </c>
      <c r="H3775" t="s">
        <v>6936</v>
      </c>
      <c r="I3775">
        <v>7</v>
      </c>
      <c r="J3775">
        <v>0</v>
      </c>
      <c r="K3775">
        <v>109284</v>
      </c>
      <c r="L3775" t="str">
        <f>VLOOKUP(Sales_Data!C3775,Product_Master!$A:$D,2,FALSE)</f>
        <v>Bluetooth Speaker</v>
      </c>
      <c r="M3775">
        <f>VLOOKUP(C3775,Product_Master!$A:$D,4,FALSE)</f>
        <v>15612</v>
      </c>
      <c r="N3775" t="str">
        <f t="shared" si="116"/>
        <v>HIGH</v>
      </c>
      <c r="O3775" t="str" cm="1">
        <f t="array" ref="O3775">_xlfn.IFS(D3775="North","Zone 1",D3775="South","Zone 2",D3775="East","Zone 3",D3775="West","Zone 4")</f>
        <v>Zone 4</v>
      </c>
      <c r="P3775">
        <f t="shared" si="117"/>
        <v>10928.400000000001</v>
      </c>
      <c r="Q3775" t="str">
        <f>VLOOKUP(C3775,Product_Master!$A:$D,3,FALSE)</f>
        <v>Electronics</v>
      </c>
    </row>
    <row r="3776" spans="1:17" x14ac:dyDescent="0.3">
      <c r="A3776" t="s">
        <v>7583</v>
      </c>
      <c r="B3776" t="s">
        <v>1460</v>
      </c>
      <c r="C3776" t="s">
        <v>122</v>
      </c>
      <c r="D3776" t="s">
        <v>171</v>
      </c>
      <c r="E3776" t="s">
        <v>204</v>
      </c>
      <c r="F3776" t="s">
        <v>205</v>
      </c>
      <c r="G3776" t="s">
        <v>219</v>
      </c>
      <c r="H3776" t="s">
        <v>7584</v>
      </c>
      <c r="I3776">
        <v>2</v>
      </c>
      <c r="J3776">
        <v>15</v>
      </c>
      <c r="K3776">
        <v>111404</v>
      </c>
      <c r="L3776" t="str">
        <f>VLOOKUP(Sales_Data!C3776,Product_Master!$A:$D,2,FALSE)</f>
        <v>Noodles</v>
      </c>
      <c r="M3776">
        <f>VLOOKUP(C3776,Product_Master!$A:$D,4,FALSE)</f>
        <v>65532</v>
      </c>
      <c r="N3776" t="str">
        <f t="shared" si="116"/>
        <v>HIGH</v>
      </c>
      <c r="O3776" t="str" cm="1">
        <f t="array" ref="O3776">_xlfn.IFS(D3776="North","Zone 1",D3776="South","Zone 2",D3776="East","Zone 3",D3776="West","Zone 4")</f>
        <v>Zone 2</v>
      </c>
      <c r="P3776">
        <f t="shared" si="117"/>
        <v>11140.400000000001</v>
      </c>
      <c r="Q3776" t="str">
        <f>VLOOKUP(C3776,Product_Master!$A:$D,3,FALSE)</f>
        <v>Grocery</v>
      </c>
    </row>
    <row r="3777" spans="1:17" x14ac:dyDescent="0.3">
      <c r="A3777" t="s">
        <v>7585</v>
      </c>
      <c r="B3777" t="s">
        <v>2771</v>
      </c>
      <c r="C3777" t="s">
        <v>97</v>
      </c>
      <c r="D3777" t="s">
        <v>171</v>
      </c>
      <c r="E3777" t="s">
        <v>172</v>
      </c>
      <c r="F3777" t="s">
        <v>173</v>
      </c>
      <c r="G3777" t="s">
        <v>262</v>
      </c>
      <c r="H3777" t="s">
        <v>6583</v>
      </c>
      <c r="I3777">
        <v>8</v>
      </c>
      <c r="J3777">
        <v>10</v>
      </c>
      <c r="K3777">
        <v>152964</v>
      </c>
      <c r="L3777" t="str">
        <f>VLOOKUP(Sales_Data!C3777,Product_Master!$A:$D,2,FALSE)</f>
        <v>Rice</v>
      </c>
      <c r="M3777">
        <f>VLOOKUP(C3777,Product_Master!$A:$D,4,FALSE)</f>
        <v>21245</v>
      </c>
      <c r="N3777" t="str">
        <f t="shared" si="116"/>
        <v>HIGH</v>
      </c>
      <c r="O3777" t="str" cm="1">
        <f t="array" ref="O3777">_xlfn.IFS(D3777="North","Zone 1",D3777="South","Zone 2",D3777="East","Zone 3",D3777="West","Zone 4")</f>
        <v>Zone 2</v>
      </c>
      <c r="P3777">
        <f t="shared" si="117"/>
        <v>15296.400000000001</v>
      </c>
      <c r="Q3777" t="str">
        <f>VLOOKUP(C3777,Product_Master!$A:$D,3,FALSE)</f>
        <v>Grocery</v>
      </c>
    </row>
    <row r="3778" spans="1:17" x14ac:dyDescent="0.3">
      <c r="A3778" t="s">
        <v>7586</v>
      </c>
      <c r="B3778" t="s">
        <v>790</v>
      </c>
      <c r="C3778" t="s">
        <v>116</v>
      </c>
      <c r="D3778" t="s">
        <v>197</v>
      </c>
      <c r="E3778" t="s">
        <v>210</v>
      </c>
      <c r="F3778" t="s">
        <v>211</v>
      </c>
      <c r="G3778" t="s">
        <v>174</v>
      </c>
      <c r="H3778" t="s">
        <v>7587</v>
      </c>
      <c r="I3778">
        <v>10</v>
      </c>
      <c r="J3778">
        <v>15</v>
      </c>
      <c r="K3778">
        <v>81608</v>
      </c>
      <c r="L3778" t="str">
        <f>VLOOKUP(Sales_Data!C3778,Product_Master!$A:$D,2,FALSE)</f>
        <v>Biscuits</v>
      </c>
      <c r="M3778">
        <f>VLOOKUP(C3778,Product_Master!$A:$D,4,FALSE)</f>
        <v>9601</v>
      </c>
      <c r="N3778" t="str">
        <f t="shared" si="116"/>
        <v>HIGH</v>
      </c>
      <c r="O3778" t="str" cm="1">
        <f t="array" ref="O3778">_xlfn.IFS(D3778="North","Zone 1",D3778="South","Zone 2",D3778="East","Zone 3",D3778="West","Zone 4")</f>
        <v>Zone 4</v>
      </c>
      <c r="P3778">
        <f t="shared" si="117"/>
        <v>8160.8</v>
      </c>
      <c r="Q3778" t="str">
        <f>VLOOKUP(C3778,Product_Master!$A:$D,3,FALSE)</f>
        <v>Grocery</v>
      </c>
    </row>
    <row r="3779" spans="1:17" x14ac:dyDescent="0.3">
      <c r="A3779" t="s">
        <v>7588</v>
      </c>
      <c r="B3779" t="s">
        <v>804</v>
      </c>
      <c r="C3779" t="s">
        <v>147</v>
      </c>
      <c r="D3779" t="s">
        <v>171</v>
      </c>
      <c r="E3779" t="s">
        <v>204</v>
      </c>
      <c r="F3779" t="s">
        <v>205</v>
      </c>
      <c r="G3779" t="s">
        <v>253</v>
      </c>
      <c r="H3779" t="s">
        <v>7589</v>
      </c>
      <c r="I3779">
        <v>8</v>
      </c>
      <c r="J3779">
        <v>15</v>
      </c>
      <c r="K3779">
        <v>438423</v>
      </c>
      <c r="L3779" t="str">
        <f>VLOOKUP(Sales_Data!C3779,Product_Master!$A:$D,2,FALSE)</f>
        <v>Tennis Ball</v>
      </c>
      <c r="M3779">
        <f>VLOOKUP(C3779,Product_Master!$A:$D,4,FALSE)</f>
        <v>64474</v>
      </c>
      <c r="N3779" t="str">
        <f t="shared" ref="N3779:N3842" si="118">IF(K3779&gt;15000,"HIGH",IF(K3779&gt;=5000,"MEDIUM","LOW"))</f>
        <v>HIGH</v>
      </c>
      <c r="O3779" t="str" cm="1">
        <f t="array" ref="O3779">_xlfn.IFS(D3779="North","Zone 1",D3779="South","Zone 2",D3779="East","Zone 3",D3779="West","Zone 4")</f>
        <v>Zone 2</v>
      </c>
      <c r="P3779">
        <f t="shared" ref="P3779:P3842" si="119">IF(N3779="HIGH",K3779*10%,IF(N3779="MEDIUM",K3779*5%,K3779*2%))</f>
        <v>43842.3</v>
      </c>
      <c r="Q3779" t="str">
        <f>VLOOKUP(C3779,Product_Master!$A:$D,3,FALSE)</f>
        <v>Sports</v>
      </c>
    </row>
    <row r="3780" spans="1:17" x14ac:dyDescent="0.3">
      <c r="A3780" t="s">
        <v>7590</v>
      </c>
      <c r="B3780" t="s">
        <v>3264</v>
      </c>
      <c r="C3780" t="s">
        <v>50</v>
      </c>
      <c r="D3780" t="s">
        <v>197</v>
      </c>
      <c r="E3780" t="s">
        <v>210</v>
      </c>
      <c r="F3780" t="s">
        <v>211</v>
      </c>
      <c r="G3780" t="s">
        <v>219</v>
      </c>
      <c r="H3780" t="s">
        <v>7591</v>
      </c>
      <c r="I3780">
        <v>1</v>
      </c>
      <c r="J3780">
        <v>15</v>
      </c>
      <c r="K3780">
        <v>48383</v>
      </c>
      <c r="L3780" t="str">
        <f>VLOOKUP(Sales_Data!C3780,Product_Master!$A:$D,2,FALSE)</f>
        <v>Sofa</v>
      </c>
      <c r="M3780">
        <f>VLOOKUP(C3780,Product_Master!$A:$D,4,FALSE)</f>
        <v>56922</v>
      </c>
      <c r="N3780" t="str">
        <f t="shared" si="118"/>
        <v>HIGH</v>
      </c>
      <c r="O3780" t="str" cm="1">
        <f t="array" ref="O3780">_xlfn.IFS(D3780="North","Zone 1",D3780="South","Zone 2",D3780="East","Zone 3",D3780="West","Zone 4")</f>
        <v>Zone 4</v>
      </c>
      <c r="P3780">
        <f t="shared" si="119"/>
        <v>4838.3</v>
      </c>
      <c r="Q3780" t="str">
        <f>VLOOKUP(C3780,Product_Master!$A:$D,3,FALSE)</f>
        <v>Furniture</v>
      </c>
    </row>
    <row r="3781" spans="1:17" x14ac:dyDescent="0.3">
      <c r="A3781" t="s">
        <v>7592</v>
      </c>
      <c r="B3781" t="s">
        <v>603</v>
      </c>
      <c r="C3781" t="s">
        <v>137</v>
      </c>
      <c r="D3781" t="s">
        <v>197</v>
      </c>
      <c r="E3781" t="s">
        <v>198</v>
      </c>
      <c r="F3781" t="s">
        <v>199</v>
      </c>
      <c r="G3781" t="s">
        <v>174</v>
      </c>
      <c r="H3781" t="s">
        <v>7593</v>
      </c>
      <c r="I3781">
        <v>5</v>
      </c>
      <c r="J3781">
        <v>5</v>
      </c>
      <c r="K3781">
        <v>242758</v>
      </c>
      <c r="L3781" t="str">
        <f>VLOOKUP(Sales_Data!C3781,Product_Master!$A:$D,2,FALSE)</f>
        <v>Dumbbells</v>
      </c>
      <c r="M3781">
        <f>VLOOKUP(C3781,Product_Master!$A:$D,4,FALSE)</f>
        <v>51107</v>
      </c>
      <c r="N3781" t="str">
        <f t="shared" si="118"/>
        <v>HIGH</v>
      </c>
      <c r="O3781" t="str" cm="1">
        <f t="array" ref="O3781">_xlfn.IFS(D3781="North","Zone 1",D3781="South","Zone 2",D3781="East","Zone 3",D3781="West","Zone 4")</f>
        <v>Zone 4</v>
      </c>
      <c r="P3781">
        <f t="shared" si="119"/>
        <v>24275.800000000003</v>
      </c>
      <c r="Q3781" t="str">
        <f>VLOOKUP(C3781,Product_Master!$A:$D,3,FALSE)</f>
        <v>Sports</v>
      </c>
    </row>
    <row r="3782" spans="1:17" x14ac:dyDescent="0.3">
      <c r="A3782" t="s">
        <v>7594</v>
      </c>
      <c r="B3782" t="s">
        <v>1565</v>
      </c>
      <c r="C3782" t="s">
        <v>52</v>
      </c>
      <c r="D3782" t="s">
        <v>171</v>
      </c>
      <c r="E3782" t="s">
        <v>223</v>
      </c>
      <c r="F3782" t="s">
        <v>224</v>
      </c>
      <c r="G3782" t="s">
        <v>187</v>
      </c>
      <c r="H3782" t="s">
        <v>2517</v>
      </c>
      <c r="I3782">
        <v>5</v>
      </c>
      <c r="J3782">
        <v>5</v>
      </c>
      <c r="K3782">
        <v>9946</v>
      </c>
      <c r="L3782" t="str">
        <f>VLOOKUP(Sales_Data!C3782,Product_Master!$A:$D,2,FALSE)</f>
        <v>TV Unit</v>
      </c>
      <c r="M3782">
        <f>VLOOKUP(C3782,Product_Master!$A:$D,4,FALSE)</f>
        <v>2094</v>
      </c>
      <c r="N3782" t="str">
        <f t="shared" si="118"/>
        <v>MEDIUM</v>
      </c>
      <c r="O3782" t="str" cm="1">
        <f t="array" ref="O3782">_xlfn.IFS(D3782="North","Zone 1",D3782="South","Zone 2",D3782="East","Zone 3",D3782="West","Zone 4")</f>
        <v>Zone 2</v>
      </c>
      <c r="P3782">
        <f t="shared" si="119"/>
        <v>497.3</v>
      </c>
      <c r="Q3782" t="str">
        <f>VLOOKUP(C3782,Product_Master!$A:$D,3,FALSE)</f>
        <v>Furniture</v>
      </c>
    </row>
    <row r="3783" spans="1:17" x14ac:dyDescent="0.3">
      <c r="A3783" t="s">
        <v>7595</v>
      </c>
      <c r="B3783" t="s">
        <v>774</v>
      </c>
      <c r="C3783" t="s">
        <v>116</v>
      </c>
      <c r="D3783" t="s">
        <v>178</v>
      </c>
      <c r="E3783" t="s">
        <v>185</v>
      </c>
      <c r="F3783" t="s">
        <v>186</v>
      </c>
      <c r="G3783" t="s">
        <v>212</v>
      </c>
      <c r="H3783" t="s">
        <v>4486</v>
      </c>
      <c r="I3783">
        <v>9</v>
      </c>
      <c r="J3783">
        <v>5</v>
      </c>
      <c r="K3783">
        <v>82088</v>
      </c>
      <c r="L3783" t="str">
        <f>VLOOKUP(Sales_Data!C3783,Product_Master!$A:$D,2,FALSE)</f>
        <v>Biscuits</v>
      </c>
      <c r="M3783">
        <f>VLOOKUP(C3783,Product_Master!$A:$D,4,FALSE)</f>
        <v>9601</v>
      </c>
      <c r="N3783" t="str">
        <f t="shared" si="118"/>
        <v>HIGH</v>
      </c>
      <c r="O3783" t="str" cm="1">
        <f t="array" ref="O3783">_xlfn.IFS(D3783="North","Zone 1",D3783="South","Zone 2",D3783="East","Zone 3",D3783="West","Zone 4")</f>
        <v>Zone 3</v>
      </c>
      <c r="P3783">
        <f t="shared" si="119"/>
        <v>8208.8000000000011</v>
      </c>
      <c r="Q3783" t="str">
        <f>VLOOKUP(C3783,Product_Master!$A:$D,3,FALSE)</f>
        <v>Grocery</v>
      </c>
    </row>
    <row r="3784" spans="1:17" x14ac:dyDescent="0.3">
      <c r="A3784" t="s">
        <v>7596</v>
      </c>
      <c r="B3784" t="s">
        <v>1657</v>
      </c>
      <c r="C3784" t="s">
        <v>131</v>
      </c>
      <c r="D3784" t="s">
        <v>197</v>
      </c>
      <c r="E3784" t="s">
        <v>260</v>
      </c>
      <c r="F3784" t="s">
        <v>261</v>
      </c>
      <c r="G3784" t="s">
        <v>228</v>
      </c>
      <c r="H3784" t="s">
        <v>7597</v>
      </c>
      <c r="I3784">
        <v>5</v>
      </c>
      <c r="J3784">
        <v>0</v>
      </c>
      <c r="K3784">
        <v>314185</v>
      </c>
      <c r="L3784" t="str">
        <f>VLOOKUP(Sales_Data!C3784,Product_Master!$A:$D,2,FALSE)</f>
        <v>Football</v>
      </c>
      <c r="M3784">
        <f>VLOOKUP(C3784,Product_Master!$A:$D,4,FALSE)</f>
        <v>62837</v>
      </c>
      <c r="N3784" t="str">
        <f t="shared" si="118"/>
        <v>HIGH</v>
      </c>
      <c r="O3784" t="str" cm="1">
        <f t="array" ref="O3784">_xlfn.IFS(D3784="North","Zone 1",D3784="South","Zone 2",D3784="East","Zone 3",D3784="West","Zone 4")</f>
        <v>Zone 4</v>
      </c>
      <c r="P3784">
        <f t="shared" si="119"/>
        <v>31418.5</v>
      </c>
      <c r="Q3784" t="str">
        <f>VLOOKUP(C3784,Product_Master!$A:$D,3,FALSE)</f>
        <v>Sports</v>
      </c>
    </row>
    <row r="3785" spans="1:17" x14ac:dyDescent="0.3">
      <c r="A3785" t="s">
        <v>7598</v>
      </c>
      <c r="B3785" t="s">
        <v>2011</v>
      </c>
      <c r="C3785" t="s">
        <v>100</v>
      </c>
      <c r="D3785" t="s">
        <v>178</v>
      </c>
      <c r="E3785" t="s">
        <v>310</v>
      </c>
      <c r="F3785" t="s">
        <v>311</v>
      </c>
      <c r="G3785" t="s">
        <v>200</v>
      </c>
      <c r="H3785" t="s">
        <v>5945</v>
      </c>
      <c r="I3785">
        <v>10</v>
      </c>
      <c r="J3785">
        <v>15</v>
      </c>
      <c r="K3785">
        <v>525631</v>
      </c>
      <c r="L3785" t="str">
        <f>VLOOKUP(Sales_Data!C3785,Product_Master!$A:$D,2,FALSE)</f>
        <v>Sugar</v>
      </c>
      <c r="M3785">
        <f>VLOOKUP(C3785,Product_Master!$A:$D,4,FALSE)</f>
        <v>61839</v>
      </c>
      <c r="N3785" t="str">
        <f t="shared" si="118"/>
        <v>HIGH</v>
      </c>
      <c r="O3785" t="str" cm="1">
        <f t="array" ref="O3785">_xlfn.IFS(D3785="North","Zone 1",D3785="South","Zone 2",D3785="East","Zone 3",D3785="West","Zone 4")</f>
        <v>Zone 3</v>
      </c>
      <c r="P3785">
        <f t="shared" si="119"/>
        <v>52563.100000000006</v>
      </c>
      <c r="Q3785" t="str">
        <f>VLOOKUP(C3785,Product_Master!$A:$D,3,FALSE)</f>
        <v>Grocery</v>
      </c>
    </row>
    <row r="3786" spans="1:17" x14ac:dyDescent="0.3">
      <c r="A3786" t="s">
        <v>7599</v>
      </c>
      <c r="B3786" t="s">
        <v>2100</v>
      </c>
      <c r="C3786" t="s">
        <v>104</v>
      </c>
      <c r="D3786" t="s">
        <v>171</v>
      </c>
      <c r="E3786" t="s">
        <v>172</v>
      </c>
      <c r="F3786" t="s">
        <v>173</v>
      </c>
      <c r="G3786" t="s">
        <v>219</v>
      </c>
      <c r="H3786" t="s">
        <v>1806</v>
      </c>
      <c r="I3786">
        <v>12</v>
      </c>
      <c r="J3786">
        <v>10</v>
      </c>
      <c r="K3786">
        <v>368830</v>
      </c>
      <c r="L3786" t="str">
        <f>VLOOKUP(Sales_Data!C3786,Product_Master!$A:$D,2,FALSE)</f>
        <v>Coffee</v>
      </c>
      <c r="M3786">
        <f>VLOOKUP(C3786,Product_Master!$A:$D,4,FALSE)</f>
        <v>34151</v>
      </c>
      <c r="N3786" t="str">
        <f t="shared" si="118"/>
        <v>HIGH</v>
      </c>
      <c r="O3786" t="str" cm="1">
        <f t="array" ref="O3786">_xlfn.IFS(D3786="North","Zone 1",D3786="South","Zone 2",D3786="East","Zone 3",D3786="West","Zone 4")</f>
        <v>Zone 2</v>
      </c>
      <c r="P3786">
        <f t="shared" si="119"/>
        <v>36883</v>
      </c>
      <c r="Q3786" t="str">
        <f>VLOOKUP(C3786,Product_Master!$A:$D,3,FALSE)</f>
        <v>Grocery</v>
      </c>
    </row>
    <row r="3787" spans="1:17" x14ac:dyDescent="0.3">
      <c r="A3787" t="s">
        <v>7600</v>
      </c>
      <c r="B3787" t="s">
        <v>655</v>
      </c>
      <c r="C3787" t="s">
        <v>73</v>
      </c>
      <c r="D3787" t="s">
        <v>171</v>
      </c>
      <c r="E3787" t="s">
        <v>204</v>
      </c>
      <c r="F3787" t="s">
        <v>205</v>
      </c>
      <c r="G3787" t="s">
        <v>219</v>
      </c>
      <c r="H3787" t="s">
        <v>7601</v>
      </c>
      <c r="I3787">
        <v>4</v>
      </c>
      <c r="J3787">
        <v>20</v>
      </c>
      <c r="K3787">
        <v>220208</v>
      </c>
      <c r="L3787" t="str">
        <f>VLOOKUP(Sales_Data!C3787,Product_Master!$A:$D,2,FALSE)</f>
        <v>T-Shirt</v>
      </c>
      <c r="M3787">
        <f>VLOOKUP(C3787,Product_Master!$A:$D,4,FALSE)</f>
        <v>68815</v>
      </c>
      <c r="N3787" t="str">
        <f t="shared" si="118"/>
        <v>HIGH</v>
      </c>
      <c r="O3787" t="str" cm="1">
        <f t="array" ref="O3787">_xlfn.IFS(D3787="North","Zone 1",D3787="South","Zone 2",D3787="East","Zone 3",D3787="West","Zone 4")</f>
        <v>Zone 2</v>
      </c>
      <c r="P3787">
        <f t="shared" si="119"/>
        <v>22020.800000000003</v>
      </c>
      <c r="Q3787" t="str">
        <f>VLOOKUP(C3787,Product_Master!$A:$D,3,FALSE)</f>
        <v>Clothing</v>
      </c>
    </row>
    <row r="3788" spans="1:17" x14ac:dyDescent="0.3">
      <c r="A3788" t="s">
        <v>7602</v>
      </c>
      <c r="B3788" t="s">
        <v>1988</v>
      </c>
      <c r="C3788" t="s">
        <v>56</v>
      </c>
      <c r="D3788" t="s">
        <v>171</v>
      </c>
      <c r="E3788" t="s">
        <v>204</v>
      </c>
      <c r="F3788" t="s">
        <v>205</v>
      </c>
      <c r="G3788" t="s">
        <v>262</v>
      </c>
      <c r="H3788" t="s">
        <v>4105</v>
      </c>
      <c r="I3788">
        <v>10</v>
      </c>
      <c r="J3788">
        <v>15</v>
      </c>
      <c r="K3788">
        <v>195950</v>
      </c>
      <c r="L3788" t="str">
        <f>VLOOKUP(Sales_Data!C3788,Product_Master!$A:$D,2,FALSE)</f>
        <v>Computer Desk</v>
      </c>
      <c r="M3788">
        <f>VLOOKUP(C3788,Product_Master!$A:$D,4,FALSE)</f>
        <v>23053</v>
      </c>
      <c r="N3788" t="str">
        <f t="shared" si="118"/>
        <v>HIGH</v>
      </c>
      <c r="O3788" t="str" cm="1">
        <f t="array" ref="O3788">_xlfn.IFS(D3788="North","Zone 1",D3788="South","Zone 2",D3788="East","Zone 3",D3788="West","Zone 4")</f>
        <v>Zone 2</v>
      </c>
      <c r="P3788">
        <f t="shared" si="119"/>
        <v>19595</v>
      </c>
      <c r="Q3788" t="str">
        <f>VLOOKUP(C3788,Product_Master!$A:$D,3,FALSE)</f>
        <v>Furniture</v>
      </c>
    </row>
    <row r="3789" spans="1:17" x14ac:dyDescent="0.3">
      <c r="A3789" t="s">
        <v>7603</v>
      </c>
      <c r="B3789" t="s">
        <v>876</v>
      </c>
      <c r="C3789" t="s">
        <v>33</v>
      </c>
      <c r="D3789" t="s">
        <v>197</v>
      </c>
      <c r="E3789" t="s">
        <v>260</v>
      </c>
      <c r="F3789" t="s">
        <v>261</v>
      </c>
      <c r="G3789" t="s">
        <v>212</v>
      </c>
      <c r="H3789" t="s">
        <v>7604</v>
      </c>
      <c r="I3789">
        <v>4</v>
      </c>
      <c r="J3789">
        <v>20</v>
      </c>
      <c r="K3789">
        <v>189504</v>
      </c>
      <c r="L3789" t="str">
        <f>VLOOKUP(Sales_Data!C3789,Product_Master!$A:$D,2,FALSE)</f>
        <v>Headphones</v>
      </c>
      <c r="M3789">
        <f>VLOOKUP(C3789,Product_Master!$A:$D,4,FALSE)</f>
        <v>59220</v>
      </c>
      <c r="N3789" t="str">
        <f t="shared" si="118"/>
        <v>HIGH</v>
      </c>
      <c r="O3789" t="str" cm="1">
        <f t="array" ref="O3789">_xlfn.IFS(D3789="North","Zone 1",D3789="South","Zone 2",D3789="East","Zone 3",D3789="West","Zone 4")</f>
        <v>Zone 4</v>
      </c>
      <c r="P3789">
        <f t="shared" si="119"/>
        <v>18950.400000000001</v>
      </c>
      <c r="Q3789" t="str">
        <f>VLOOKUP(C3789,Product_Master!$A:$D,3,FALSE)</f>
        <v>Electronics</v>
      </c>
    </row>
    <row r="3790" spans="1:17" x14ac:dyDescent="0.3">
      <c r="A3790" t="s">
        <v>7605</v>
      </c>
      <c r="B3790" t="s">
        <v>876</v>
      </c>
      <c r="C3790" t="s">
        <v>100</v>
      </c>
      <c r="D3790" t="s">
        <v>197</v>
      </c>
      <c r="E3790" t="s">
        <v>210</v>
      </c>
      <c r="F3790" t="s">
        <v>211</v>
      </c>
      <c r="G3790" t="s">
        <v>219</v>
      </c>
      <c r="H3790" t="s">
        <v>7606</v>
      </c>
      <c r="I3790">
        <v>3</v>
      </c>
      <c r="J3790">
        <v>20</v>
      </c>
      <c r="K3790">
        <v>148413</v>
      </c>
      <c r="L3790" t="str">
        <f>VLOOKUP(Sales_Data!C3790,Product_Master!$A:$D,2,FALSE)</f>
        <v>Sugar</v>
      </c>
      <c r="M3790">
        <f>VLOOKUP(C3790,Product_Master!$A:$D,4,FALSE)</f>
        <v>61839</v>
      </c>
      <c r="N3790" t="str">
        <f t="shared" si="118"/>
        <v>HIGH</v>
      </c>
      <c r="O3790" t="str" cm="1">
        <f t="array" ref="O3790">_xlfn.IFS(D3790="North","Zone 1",D3790="South","Zone 2",D3790="East","Zone 3",D3790="West","Zone 4")</f>
        <v>Zone 4</v>
      </c>
      <c r="P3790">
        <f t="shared" si="119"/>
        <v>14841.300000000001</v>
      </c>
      <c r="Q3790" t="str">
        <f>VLOOKUP(C3790,Product_Master!$A:$D,3,FALSE)</f>
        <v>Grocery</v>
      </c>
    </row>
    <row r="3791" spans="1:17" x14ac:dyDescent="0.3">
      <c r="A3791" t="s">
        <v>7607</v>
      </c>
      <c r="B3791" t="s">
        <v>832</v>
      </c>
      <c r="C3791" t="s">
        <v>87</v>
      </c>
      <c r="D3791" t="s">
        <v>191</v>
      </c>
      <c r="E3791" t="s">
        <v>242</v>
      </c>
      <c r="F3791" t="s">
        <v>242</v>
      </c>
      <c r="G3791" t="s">
        <v>174</v>
      </c>
      <c r="H3791" t="s">
        <v>823</v>
      </c>
      <c r="I3791">
        <v>10</v>
      </c>
      <c r="J3791">
        <v>10</v>
      </c>
      <c r="K3791">
        <v>182061</v>
      </c>
      <c r="L3791" t="str">
        <f>VLOOKUP(Sales_Data!C3791,Product_Master!$A:$D,2,FALSE)</f>
        <v>Hoodie</v>
      </c>
      <c r="M3791">
        <f>VLOOKUP(C3791,Product_Master!$A:$D,4,FALSE)</f>
        <v>20229</v>
      </c>
      <c r="N3791" t="str">
        <f t="shared" si="118"/>
        <v>HIGH</v>
      </c>
      <c r="O3791" t="str" cm="1">
        <f t="array" ref="O3791">_xlfn.IFS(D3791="North","Zone 1",D3791="South","Zone 2",D3791="East","Zone 3",D3791="West","Zone 4")</f>
        <v>Zone 1</v>
      </c>
      <c r="P3791">
        <f t="shared" si="119"/>
        <v>18206.100000000002</v>
      </c>
      <c r="Q3791" t="str">
        <f>VLOOKUP(C3791,Product_Master!$A:$D,3,FALSE)</f>
        <v>Clothing</v>
      </c>
    </row>
    <row r="3792" spans="1:17" x14ac:dyDescent="0.3">
      <c r="A3792" t="s">
        <v>7608</v>
      </c>
      <c r="B3792" t="s">
        <v>1214</v>
      </c>
      <c r="C3792" t="s">
        <v>38</v>
      </c>
      <c r="D3792" t="s">
        <v>191</v>
      </c>
      <c r="E3792" t="s">
        <v>192</v>
      </c>
      <c r="F3792" t="s">
        <v>193</v>
      </c>
      <c r="G3792" t="s">
        <v>243</v>
      </c>
      <c r="H3792" t="s">
        <v>2252</v>
      </c>
      <c r="I3792">
        <v>3</v>
      </c>
      <c r="J3792">
        <v>5</v>
      </c>
      <c r="K3792">
        <v>115419</v>
      </c>
      <c r="L3792" t="str">
        <f>VLOOKUP(Sales_Data!C3792,Product_Master!$A:$D,2,FALSE)</f>
        <v>Study Table</v>
      </c>
      <c r="M3792">
        <f>VLOOKUP(C3792,Product_Master!$A:$D,4,FALSE)</f>
        <v>40498</v>
      </c>
      <c r="N3792" t="str">
        <f t="shared" si="118"/>
        <v>HIGH</v>
      </c>
      <c r="O3792" t="str" cm="1">
        <f t="array" ref="O3792">_xlfn.IFS(D3792="North","Zone 1",D3792="South","Zone 2",D3792="East","Zone 3",D3792="West","Zone 4")</f>
        <v>Zone 1</v>
      </c>
      <c r="P3792">
        <f t="shared" si="119"/>
        <v>11541.900000000001</v>
      </c>
      <c r="Q3792" t="str">
        <f>VLOOKUP(C3792,Product_Master!$A:$D,3,FALSE)</f>
        <v>Furniture</v>
      </c>
    </row>
    <row r="3793" spans="1:17" x14ac:dyDescent="0.3">
      <c r="A3793" t="s">
        <v>7609</v>
      </c>
      <c r="B3793" t="s">
        <v>3803</v>
      </c>
      <c r="C3793" t="s">
        <v>112</v>
      </c>
      <c r="D3793" t="s">
        <v>178</v>
      </c>
      <c r="E3793" t="s">
        <v>179</v>
      </c>
      <c r="F3793" t="s">
        <v>180</v>
      </c>
      <c r="G3793" t="s">
        <v>253</v>
      </c>
      <c r="H3793" t="s">
        <v>7610</v>
      </c>
      <c r="I3793">
        <v>6</v>
      </c>
      <c r="J3793">
        <v>10</v>
      </c>
      <c r="K3793">
        <v>23095</v>
      </c>
      <c r="L3793" t="str">
        <f>VLOOKUP(Sales_Data!C3793,Product_Master!$A:$D,2,FALSE)</f>
        <v>Pasta</v>
      </c>
      <c r="M3793">
        <f>VLOOKUP(C3793,Product_Master!$A:$D,4,FALSE)</f>
        <v>4277</v>
      </c>
      <c r="N3793" t="str">
        <f t="shared" si="118"/>
        <v>HIGH</v>
      </c>
      <c r="O3793" t="str" cm="1">
        <f t="array" ref="O3793">_xlfn.IFS(D3793="North","Zone 1",D3793="South","Zone 2",D3793="East","Zone 3",D3793="West","Zone 4")</f>
        <v>Zone 3</v>
      </c>
      <c r="P3793">
        <f t="shared" si="119"/>
        <v>2309.5</v>
      </c>
      <c r="Q3793" t="str">
        <f>VLOOKUP(C3793,Product_Master!$A:$D,3,FALSE)</f>
        <v>Grocery</v>
      </c>
    </row>
    <row r="3794" spans="1:17" x14ac:dyDescent="0.3">
      <c r="A3794" t="s">
        <v>7611</v>
      </c>
      <c r="B3794" t="s">
        <v>410</v>
      </c>
      <c r="C3794" t="s">
        <v>89</v>
      </c>
      <c r="D3794" t="s">
        <v>178</v>
      </c>
      <c r="E3794" t="s">
        <v>310</v>
      </c>
      <c r="F3794" t="s">
        <v>311</v>
      </c>
      <c r="G3794" t="s">
        <v>228</v>
      </c>
      <c r="H3794" t="s">
        <v>4733</v>
      </c>
      <c r="I3794">
        <v>6</v>
      </c>
      <c r="J3794">
        <v>0</v>
      </c>
      <c r="K3794">
        <v>310800</v>
      </c>
      <c r="L3794" t="str">
        <f>VLOOKUP(Sales_Data!C3794,Product_Master!$A:$D,2,FALSE)</f>
        <v>Shorts</v>
      </c>
      <c r="M3794">
        <f>VLOOKUP(C3794,Product_Master!$A:$D,4,FALSE)</f>
        <v>51800</v>
      </c>
      <c r="N3794" t="str">
        <f t="shared" si="118"/>
        <v>HIGH</v>
      </c>
      <c r="O3794" t="str" cm="1">
        <f t="array" ref="O3794">_xlfn.IFS(D3794="North","Zone 1",D3794="South","Zone 2",D3794="East","Zone 3",D3794="West","Zone 4")</f>
        <v>Zone 3</v>
      </c>
      <c r="P3794">
        <f t="shared" si="119"/>
        <v>31080</v>
      </c>
      <c r="Q3794" t="str">
        <f>VLOOKUP(C3794,Product_Master!$A:$D,3,FALSE)</f>
        <v>Clothing</v>
      </c>
    </row>
    <row r="3795" spans="1:17" x14ac:dyDescent="0.3">
      <c r="A3795" t="s">
        <v>7612</v>
      </c>
      <c r="B3795" t="s">
        <v>619</v>
      </c>
      <c r="C3795" t="s">
        <v>100</v>
      </c>
      <c r="D3795" t="s">
        <v>171</v>
      </c>
      <c r="E3795" t="s">
        <v>172</v>
      </c>
      <c r="F3795" t="s">
        <v>173</v>
      </c>
      <c r="G3795" t="s">
        <v>200</v>
      </c>
      <c r="H3795" t="s">
        <v>7613</v>
      </c>
      <c r="I3795">
        <v>9</v>
      </c>
      <c r="J3795">
        <v>5</v>
      </c>
      <c r="K3795">
        <v>528723</v>
      </c>
      <c r="L3795" t="str">
        <f>VLOOKUP(Sales_Data!C3795,Product_Master!$A:$D,2,FALSE)</f>
        <v>Sugar</v>
      </c>
      <c r="M3795">
        <f>VLOOKUP(C3795,Product_Master!$A:$D,4,FALSE)</f>
        <v>61839</v>
      </c>
      <c r="N3795" t="str">
        <f t="shared" si="118"/>
        <v>HIGH</v>
      </c>
      <c r="O3795" t="str" cm="1">
        <f t="array" ref="O3795">_xlfn.IFS(D3795="North","Zone 1",D3795="South","Zone 2",D3795="East","Zone 3",D3795="West","Zone 4")</f>
        <v>Zone 2</v>
      </c>
      <c r="P3795">
        <f t="shared" si="119"/>
        <v>52872.3</v>
      </c>
      <c r="Q3795" t="str">
        <f>VLOOKUP(C3795,Product_Master!$A:$D,3,FALSE)</f>
        <v>Grocery</v>
      </c>
    </row>
    <row r="3796" spans="1:17" x14ac:dyDescent="0.3">
      <c r="A3796" t="s">
        <v>7614</v>
      </c>
      <c r="B3796" t="s">
        <v>1693</v>
      </c>
      <c r="C3796" t="s">
        <v>104</v>
      </c>
      <c r="D3796" t="s">
        <v>178</v>
      </c>
      <c r="E3796" t="s">
        <v>185</v>
      </c>
      <c r="F3796" t="s">
        <v>186</v>
      </c>
      <c r="G3796" t="s">
        <v>181</v>
      </c>
      <c r="H3796" t="s">
        <v>7615</v>
      </c>
      <c r="I3796">
        <v>1</v>
      </c>
      <c r="J3796">
        <v>20</v>
      </c>
      <c r="K3796">
        <v>27320</v>
      </c>
      <c r="L3796" t="str">
        <f>VLOOKUP(Sales_Data!C3796,Product_Master!$A:$D,2,FALSE)</f>
        <v>Coffee</v>
      </c>
      <c r="M3796">
        <f>VLOOKUP(C3796,Product_Master!$A:$D,4,FALSE)</f>
        <v>34151</v>
      </c>
      <c r="N3796" t="str">
        <f t="shared" si="118"/>
        <v>HIGH</v>
      </c>
      <c r="O3796" t="str" cm="1">
        <f t="array" ref="O3796">_xlfn.IFS(D3796="North","Zone 1",D3796="South","Zone 2",D3796="East","Zone 3",D3796="West","Zone 4")</f>
        <v>Zone 3</v>
      </c>
      <c r="P3796">
        <f t="shared" si="119"/>
        <v>2732</v>
      </c>
      <c r="Q3796" t="str">
        <f>VLOOKUP(C3796,Product_Master!$A:$D,3,FALSE)</f>
        <v>Grocery</v>
      </c>
    </row>
    <row r="3797" spans="1:17" x14ac:dyDescent="0.3">
      <c r="A3797" t="s">
        <v>7616</v>
      </c>
      <c r="B3797" t="s">
        <v>284</v>
      </c>
      <c r="C3797" t="s">
        <v>91</v>
      </c>
      <c r="D3797" t="s">
        <v>197</v>
      </c>
      <c r="E3797" t="s">
        <v>198</v>
      </c>
      <c r="F3797" t="s">
        <v>199</v>
      </c>
      <c r="G3797" t="s">
        <v>228</v>
      </c>
      <c r="H3797" t="s">
        <v>3662</v>
      </c>
      <c r="I3797">
        <v>10</v>
      </c>
      <c r="J3797">
        <v>20</v>
      </c>
      <c r="K3797">
        <v>238296</v>
      </c>
      <c r="L3797" t="str">
        <f>VLOOKUP(Sales_Data!C3797,Product_Master!$A:$D,2,FALSE)</f>
        <v>Sweater</v>
      </c>
      <c r="M3797">
        <f>VLOOKUP(C3797,Product_Master!$A:$D,4,FALSE)</f>
        <v>29787</v>
      </c>
      <c r="N3797" t="str">
        <f t="shared" si="118"/>
        <v>HIGH</v>
      </c>
      <c r="O3797" t="str" cm="1">
        <f t="array" ref="O3797">_xlfn.IFS(D3797="North","Zone 1",D3797="South","Zone 2",D3797="East","Zone 3",D3797="West","Zone 4")</f>
        <v>Zone 4</v>
      </c>
      <c r="P3797">
        <f t="shared" si="119"/>
        <v>23829.600000000002</v>
      </c>
      <c r="Q3797" t="str">
        <f>VLOOKUP(C3797,Product_Master!$A:$D,3,FALSE)</f>
        <v>Clothing</v>
      </c>
    </row>
    <row r="3798" spans="1:17" x14ac:dyDescent="0.3">
      <c r="A3798" t="s">
        <v>7617</v>
      </c>
      <c r="B3798" t="s">
        <v>527</v>
      </c>
      <c r="C3798" t="s">
        <v>50</v>
      </c>
      <c r="D3798" t="s">
        <v>191</v>
      </c>
      <c r="E3798" t="s">
        <v>238</v>
      </c>
      <c r="F3798" t="s">
        <v>238</v>
      </c>
      <c r="G3798" t="s">
        <v>219</v>
      </c>
      <c r="H3798" t="s">
        <v>7618</v>
      </c>
      <c r="I3798">
        <v>5</v>
      </c>
      <c r="J3798">
        <v>20</v>
      </c>
      <c r="K3798">
        <v>227688</v>
      </c>
      <c r="L3798" t="str">
        <f>VLOOKUP(Sales_Data!C3798,Product_Master!$A:$D,2,FALSE)</f>
        <v>Sofa</v>
      </c>
      <c r="M3798">
        <f>VLOOKUP(C3798,Product_Master!$A:$D,4,FALSE)</f>
        <v>56922</v>
      </c>
      <c r="N3798" t="str">
        <f t="shared" si="118"/>
        <v>HIGH</v>
      </c>
      <c r="O3798" t="str" cm="1">
        <f t="array" ref="O3798">_xlfn.IFS(D3798="North","Zone 1",D3798="South","Zone 2",D3798="East","Zone 3",D3798="West","Zone 4")</f>
        <v>Zone 1</v>
      </c>
      <c r="P3798">
        <f t="shared" si="119"/>
        <v>22768.800000000003</v>
      </c>
      <c r="Q3798" t="str">
        <f>VLOOKUP(C3798,Product_Master!$A:$D,3,FALSE)</f>
        <v>Furniture</v>
      </c>
    </row>
    <row r="3799" spans="1:17" x14ac:dyDescent="0.3">
      <c r="A3799" t="s">
        <v>7619</v>
      </c>
      <c r="B3799" t="s">
        <v>363</v>
      </c>
      <c r="C3799" t="s">
        <v>42</v>
      </c>
      <c r="D3799" t="s">
        <v>191</v>
      </c>
      <c r="E3799" t="s">
        <v>238</v>
      </c>
      <c r="F3799" t="s">
        <v>238</v>
      </c>
      <c r="G3799" t="s">
        <v>253</v>
      </c>
      <c r="H3799" t="s">
        <v>7620</v>
      </c>
      <c r="I3799">
        <v>8</v>
      </c>
      <c r="J3799">
        <v>0</v>
      </c>
      <c r="K3799">
        <v>151280</v>
      </c>
      <c r="L3799" t="str">
        <f>VLOOKUP(Sales_Data!C3799,Product_Master!$A:$D,2,FALSE)</f>
        <v>Coffee Table</v>
      </c>
      <c r="M3799">
        <f>VLOOKUP(C3799,Product_Master!$A:$D,4,FALSE)</f>
        <v>18910</v>
      </c>
      <c r="N3799" t="str">
        <f t="shared" si="118"/>
        <v>HIGH</v>
      </c>
      <c r="O3799" t="str" cm="1">
        <f t="array" ref="O3799">_xlfn.IFS(D3799="North","Zone 1",D3799="South","Zone 2",D3799="East","Zone 3",D3799="West","Zone 4")</f>
        <v>Zone 1</v>
      </c>
      <c r="P3799">
        <f t="shared" si="119"/>
        <v>15128</v>
      </c>
      <c r="Q3799" t="str">
        <f>VLOOKUP(C3799,Product_Master!$A:$D,3,FALSE)</f>
        <v>Furniture</v>
      </c>
    </row>
    <row r="3800" spans="1:17" x14ac:dyDescent="0.3">
      <c r="A3800" t="s">
        <v>7621</v>
      </c>
      <c r="B3800" t="s">
        <v>1229</v>
      </c>
      <c r="C3800" t="s">
        <v>35</v>
      </c>
      <c r="D3800" t="s">
        <v>191</v>
      </c>
      <c r="E3800" t="s">
        <v>238</v>
      </c>
      <c r="F3800" t="s">
        <v>238</v>
      </c>
      <c r="G3800" t="s">
        <v>243</v>
      </c>
      <c r="H3800" t="s">
        <v>1633</v>
      </c>
      <c r="I3800">
        <v>10</v>
      </c>
      <c r="J3800">
        <v>20</v>
      </c>
      <c r="K3800">
        <v>346752</v>
      </c>
      <c r="L3800" t="str">
        <f>VLOOKUP(Sales_Data!C3800,Product_Master!$A:$D,2,FALSE)</f>
        <v>Office Chair</v>
      </c>
      <c r="M3800">
        <f>VLOOKUP(C3800,Product_Master!$A:$D,4,FALSE)</f>
        <v>43344</v>
      </c>
      <c r="N3800" t="str">
        <f t="shared" si="118"/>
        <v>HIGH</v>
      </c>
      <c r="O3800" t="str" cm="1">
        <f t="array" ref="O3800">_xlfn.IFS(D3800="North","Zone 1",D3800="South","Zone 2",D3800="East","Zone 3",D3800="West","Zone 4")</f>
        <v>Zone 1</v>
      </c>
      <c r="P3800">
        <f t="shared" si="119"/>
        <v>34675.200000000004</v>
      </c>
      <c r="Q3800" t="str">
        <f>VLOOKUP(C3800,Product_Master!$A:$D,3,FALSE)</f>
        <v>Furniture</v>
      </c>
    </row>
    <row r="3801" spans="1:17" x14ac:dyDescent="0.3">
      <c r="A3801" t="s">
        <v>7622</v>
      </c>
      <c r="B3801" t="s">
        <v>844</v>
      </c>
      <c r="C3801" t="s">
        <v>128</v>
      </c>
      <c r="D3801" t="s">
        <v>191</v>
      </c>
      <c r="E3801" t="s">
        <v>192</v>
      </c>
      <c r="F3801" t="s">
        <v>193</v>
      </c>
      <c r="G3801" t="s">
        <v>219</v>
      </c>
      <c r="H3801" t="s">
        <v>7623</v>
      </c>
      <c r="I3801">
        <v>2</v>
      </c>
      <c r="J3801">
        <v>5</v>
      </c>
      <c r="K3801">
        <v>111754</v>
      </c>
      <c r="L3801" t="str">
        <f>VLOOKUP(Sales_Data!C3801,Product_Master!$A:$D,2,FALSE)</f>
        <v>Cricket Bat</v>
      </c>
      <c r="M3801">
        <f>VLOOKUP(C3801,Product_Master!$A:$D,4,FALSE)</f>
        <v>58818</v>
      </c>
      <c r="N3801" t="str">
        <f t="shared" si="118"/>
        <v>HIGH</v>
      </c>
      <c r="O3801" t="str" cm="1">
        <f t="array" ref="O3801">_xlfn.IFS(D3801="North","Zone 1",D3801="South","Zone 2",D3801="East","Zone 3",D3801="West","Zone 4")</f>
        <v>Zone 1</v>
      </c>
      <c r="P3801">
        <f t="shared" si="119"/>
        <v>11175.400000000001</v>
      </c>
      <c r="Q3801" t="str">
        <f>VLOOKUP(C3801,Product_Master!$A:$D,3,FALSE)</f>
        <v>Sports</v>
      </c>
    </row>
    <row r="3802" spans="1:17" x14ac:dyDescent="0.3">
      <c r="A3802" t="s">
        <v>7624</v>
      </c>
      <c r="B3802" t="s">
        <v>1257</v>
      </c>
      <c r="C3802" t="s">
        <v>29</v>
      </c>
      <c r="D3802" t="s">
        <v>171</v>
      </c>
      <c r="E3802" t="s">
        <v>223</v>
      </c>
      <c r="F3802" t="s">
        <v>224</v>
      </c>
      <c r="G3802" t="s">
        <v>174</v>
      </c>
      <c r="H3802" t="s">
        <v>7625</v>
      </c>
      <c r="I3802">
        <v>11</v>
      </c>
      <c r="J3802">
        <v>20</v>
      </c>
      <c r="K3802">
        <v>137385</v>
      </c>
      <c r="L3802" t="str">
        <f>VLOOKUP(Sales_Data!C3802,Product_Master!$A:$D,2,FALSE)</f>
        <v>Bluetooth Speaker</v>
      </c>
      <c r="M3802">
        <f>VLOOKUP(C3802,Product_Master!$A:$D,4,FALSE)</f>
        <v>15612</v>
      </c>
      <c r="N3802" t="str">
        <f t="shared" si="118"/>
        <v>HIGH</v>
      </c>
      <c r="O3802" t="str" cm="1">
        <f t="array" ref="O3802">_xlfn.IFS(D3802="North","Zone 1",D3802="South","Zone 2",D3802="East","Zone 3",D3802="West","Zone 4")</f>
        <v>Zone 2</v>
      </c>
      <c r="P3802">
        <f t="shared" si="119"/>
        <v>13738.5</v>
      </c>
      <c r="Q3802" t="str">
        <f>VLOOKUP(C3802,Product_Master!$A:$D,3,FALSE)</f>
        <v>Electronics</v>
      </c>
    </row>
    <row r="3803" spans="1:17" x14ac:dyDescent="0.3">
      <c r="A3803" t="s">
        <v>7626</v>
      </c>
      <c r="B3803" t="s">
        <v>1280</v>
      </c>
      <c r="C3803" t="s">
        <v>126</v>
      </c>
      <c r="D3803" t="s">
        <v>171</v>
      </c>
      <c r="E3803" t="s">
        <v>172</v>
      </c>
      <c r="F3803" t="s">
        <v>173</v>
      </c>
      <c r="G3803" t="s">
        <v>174</v>
      </c>
      <c r="H3803" t="s">
        <v>7331</v>
      </c>
      <c r="I3803">
        <v>6</v>
      </c>
      <c r="J3803">
        <v>0</v>
      </c>
      <c r="K3803">
        <v>24720</v>
      </c>
      <c r="L3803" t="str">
        <f>VLOOKUP(Sales_Data!C3803,Product_Master!$A:$D,2,FALSE)</f>
        <v>Honey</v>
      </c>
      <c r="M3803">
        <f>VLOOKUP(C3803,Product_Master!$A:$D,4,FALSE)</f>
        <v>4120</v>
      </c>
      <c r="N3803" t="str">
        <f t="shared" si="118"/>
        <v>HIGH</v>
      </c>
      <c r="O3803" t="str" cm="1">
        <f t="array" ref="O3803">_xlfn.IFS(D3803="North","Zone 1",D3803="South","Zone 2",D3803="East","Zone 3",D3803="West","Zone 4")</f>
        <v>Zone 2</v>
      </c>
      <c r="P3803">
        <f t="shared" si="119"/>
        <v>2472</v>
      </c>
      <c r="Q3803" t="str">
        <f>VLOOKUP(C3803,Product_Master!$A:$D,3,FALSE)</f>
        <v>Grocery</v>
      </c>
    </row>
    <row r="3804" spans="1:17" x14ac:dyDescent="0.3">
      <c r="A3804" t="s">
        <v>7627</v>
      </c>
      <c r="B3804" t="s">
        <v>1127</v>
      </c>
      <c r="C3804" t="s">
        <v>66</v>
      </c>
      <c r="D3804" t="s">
        <v>197</v>
      </c>
      <c r="E3804" t="s">
        <v>260</v>
      </c>
      <c r="F3804" t="s">
        <v>261</v>
      </c>
      <c r="G3804" t="s">
        <v>200</v>
      </c>
      <c r="H3804" t="s">
        <v>3441</v>
      </c>
      <c r="I3804">
        <v>3</v>
      </c>
      <c r="J3804">
        <v>15</v>
      </c>
      <c r="K3804">
        <v>123690</v>
      </c>
      <c r="L3804" t="str">
        <f>VLOOKUP(Sales_Data!C3804,Product_Master!$A:$D,2,FALSE)</f>
        <v>Men Shirt</v>
      </c>
      <c r="M3804">
        <f>VLOOKUP(C3804,Product_Master!$A:$D,4,FALSE)</f>
        <v>48506</v>
      </c>
      <c r="N3804" t="str">
        <f t="shared" si="118"/>
        <v>HIGH</v>
      </c>
      <c r="O3804" t="str" cm="1">
        <f t="array" ref="O3804">_xlfn.IFS(D3804="North","Zone 1",D3804="South","Zone 2",D3804="East","Zone 3",D3804="West","Zone 4")</f>
        <v>Zone 4</v>
      </c>
      <c r="P3804">
        <f t="shared" si="119"/>
        <v>12369</v>
      </c>
      <c r="Q3804" t="str">
        <f>VLOOKUP(C3804,Product_Master!$A:$D,3,FALSE)</f>
        <v>Clothing</v>
      </c>
    </row>
    <row r="3805" spans="1:17" x14ac:dyDescent="0.3">
      <c r="A3805" t="s">
        <v>7628</v>
      </c>
      <c r="B3805" t="s">
        <v>314</v>
      </c>
      <c r="C3805" t="s">
        <v>135</v>
      </c>
      <c r="D3805" t="s">
        <v>171</v>
      </c>
      <c r="E3805" t="s">
        <v>223</v>
      </c>
      <c r="F3805" t="s">
        <v>224</v>
      </c>
      <c r="G3805" t="s">
        <v>206</v>
      </c>
      <c r="H3805" t="s">
        <v>7629</v>
      </c>
      <c r="I3805">
        <v>12</v>
      </c>
      <c r="J3805">
        <v>15</v>
      </c>
      <c r="K3805">
        <v>261976</v>
      </c>
      <c r="L3805" t="str">
        <f>VLOOKUP(Sales_Data!C3805,Product_Master!$A:$D,2,FALSE)</f>
        <v>Yoga Mat</v>
      </c>
      <c r="M3805">
        <f>VLOOKUP(C3805,Product_Master!$A:$D,4,FALSE)</f>
        <v>25684</v>
      </c>
      <c r="N3805" t="str">
        <f t="shared" si="118"/>
        <v>HIGH</v>
      </c>
      <c r="O3805" t="str" cm="1">
        <f t="array" ref="O3805">_xlfn.IFS(D3805="North","Zone 1",D3805="South","Zone 2",D3805="East","Zone 3",D3805="West","Zone 4")</f>
        <v>Zone 2</v>
      </c>
      <c r="P3805">
        <f t="shared" si="119"/>
        <v>26197.600000000002</v>
      </c>
      <c r="Q3805" t="str">
        <f>VLOOKUP(C3805,Product_Master!$A:$D,3,FALSE)</f>
        <v>Sports</v>
      </c>
    </row>
    <row r="3806" spans="1:17" x14ac:dyDescent="0.3">
      <c r="A3806" t="s">
        <v>7630</v>
      </c>
      <c r="B3806" t="s">
        <v>324</v>
      </c>
      <c r="C3806" t="s">
        <v>69</v>
      </c>
      <c r="D3806" t="s">
        <v>171</v>
      </c>
      <c r="E3806" t="s">
        <v>204</v>
      </c>
      <c r="F3806" t="s">
        <v>205</v>
      </c>
      <c r="G3806" t="s">
        <v>206</v>
      </c>
      <c r="H3806" t="s">
        <v>6049</v>
      </c>
      <c r="I3806">
        <v>7</v>
      </c>
      <c r="J3806">
        <v>15</v>
      </c>
      <c r="K3806">
        <v>52943</v>
      </c>
      <c r="L3806" t="str">
        <f>VLOOKUP(Sales_Data!C3806,Product_Master!$A:$D,2,FALSE)</f>
        <v>Women Kurti</v>
      </c>
      <c r="M3806">
        <f>VLOOKUP(C3806,Product_Master!$A:$D,4,FALSE)</f>
        <v>8898</v>
      </c>
      <c r="N3806" t="str">
        <f t="shared" si="118"/>
        <v>HIGH</v>
      </c>
      <c r="O3806" t="str" cm="1">
        <f t="array" ref="O3806">_xlfn.IFS(D3806="North","Zone 1",D3806="South","Zone 2",D3806="East","Zone 3",D3806="West","Zone 4")</f>
        <v>Zone 2</v>
      </c>
      <c r="P3806">
        <f t="shared" si="119"/>
        <v>5294.3</v>
      </c>
      <c r="Q3806" t="str">
        <f>VLOOKUP(C3806,Product_Master!$A:$D,3,FALSE)</f>
        <v>Clothing</v>
      </c>
    </row>
    <row r="3807" spans="1:17" x14ac:dyDescent="0.3">
      <c r="A3807" t="s">
        <v>7631</v>
      </c>
      <c r="B3807" t="s">
        <v>1096</v>
      </c>
      <c r="C3807" t="s">
        <v>29</v>
      </c>
      <c r="D3807" t="s">
        <v>191</v>
      </c>
      <c r="E3807" t="s">
        <v>242</v>
      </c>
      <c r="F3807" t="s">
        <v>242</v>
      </c>
      <c r="G3807" t="s">
        <v>181</v>
      </c>
      <c r="H3807" t="s">
        <v>7632</v>
      </c>
      <c r="I3807">
        <v>4</v>
      </c>
      <c r="J3807">
        <v>0</v>
      </c>
      <c r="K3807">
        <v>62448</v>
      </c>
      <c r="L3807" t="str">
        <f>VLOOKUP(Sales_Data!C3807,Product_Master!$A:$D,2,FALSE)</f>
        <v>Bluetooth Speaker</v>
      </c>
      <c r="M3807">
        <f>VLOOKUP(C3807,Product_Master!$A:$D,4,FALSE)</f>
        <v>15612</v>
      </c>
      <c r="N3807" t="str">
        <f t="shared" si="118"/>
        <v>HIGH</v>
      </c>
      <c r="O3807" t="str" cm="1">
        <f t="array" ref="O3807">_xlfn.IFS(D3807="North","Zone 1",D3807="South","Zone 2",D3807="East","Zone 3",D3807="West","Zone 4")</f>
        <v>Zone 1</v>
      </c>
      <c r="P3807">
        <f t="shared" si="119"/>
        <v>6244.8</v>
      </c>
      <c r="Q3807" t="str">
        <f>VLOOKUP(C3807,Product_Master!$A:$D,3,FALSE)</f>
        <v>Electronics</v>
      </c>
    </row>
    <row r="3808" spans="1:17" x14ac:dyDescent="0.3">
      <c r="A3808" t="s">
        <v>7633</v>
      </c>
      <c r="B3808" t="s">
        <v>1361</v>
      </c>
      <c r="C3808" t="s">
        <v>114</v>
      </c>
      <c r="D3808" t="s">
        <v>178</v>
      </c>
      <c r="E3808" t="s">
        <v>179</v>
      </c>
      <c r="F3808" t="s">
        <v>180</v>
      </c>
      <c r="G3808" t="s">
        <v>212</v>
      </c>
      <c r="H3808" t="s">
        <v>7634</v>
      </c>
      <c r="I3808">
        <v>6</v>
      </c>
      <c r="J3808">
        <v>0</v>
      </c>
      <c r="K3808">
        <v>349266</v>
      </c>
      <c r="L3808" t="str">
        <f>VLOOKUP(Sales_Data!C3808,Product_Master!$A:$D,2,FALSE)</f>
        <v>Flour</v>
      </c>
      <c r="M3808">
        <f>VLOOKUP(C3808,Product_Master!$A:$D,4,FALSE)</f>
        <v>58211</v>
      </c>
      <c r="N3808" t="str">
        <f t="shared" si="118"/>
        <v>HIGH</v>
      </c>
      <c r="O3808" t="str" cm="1">
        <f t="array" ref="O3808">_xlfn.IFS(D3808="North","Zone 1",D3808="South","Zone 2",D3808="East","Zone 3",D3808="West","Zone 4")</f>
        <v>Zone 3</v>
      </c>
      <c r="P3808">
        <f t="shared" si="119"/>
        <v>34926.6</v>
      </c>
      <c r="Q3808" t="str">
        <f>VLOOKUP(C3808,Product_Master!$A:$D,3,FALSE)</f>
        <v>Grocery</v>
      </c>
    </row>
    <row r="3809" spans="1:17" x14ac:dyDescent="0.3">
      <c r="A3809" t="s">
        <v>7635</v>
      </c>
      <c r="B3809" t="s">
        <v>275</v>
      </c>
      <c r="C3809" t="s">
        <v>13</v>
      </c>
      <c r="D3809" t="s">
        <v>171</v>
      </c>
      <c r="E3809" t="s">
        <v>223</v>
      </c>
      <c r="F3809" t="s">
        <v>224</v>
      </c>
      <c r="G3809" t="s">
        <v>187</v>
      </c>
      <c r="H3809" t="s">
        <v>7636</v>
      </c>
      <c r="I3809">
        <v>5</v>
      </c>
      <c r="J3809">
        <v>10</v>
      </c>
      <c r="K3809">
        <v>120204</v>
      </c>
      <c r="L3809" t="str">
        <f>VLOOKUP(Sales_Data!C3809,Product_Master!$A:$D,2,FALSE)</f>
        <v>iPhone</v>
      </c>
      <c r="M3809">
        <f>VLOOKUP(C3809,Product_Master!$A:$D,4,FALSE)</f>
        <v>26712</v>
      </c>
      <c r="N3809" t="str">
        <f t="shared" si="118"/>
        <v>HIGH</v>
      </c>
      <c r="O3809" t="str" cm="1">
        <f t="array" ref="O3809">_xlfn.IFS(D3809="North","Zone 1",D3809="South","Zone 2",D3809="East","Zone 3",D3809="West","Zone 4")</f>
        <v>Zone 2</v>
      </c>
      <c r="P3809">
        <f t="shared" si="119"/>
        <v>12020.400000000001</v>
      </c>
      <c r="Q3809" t="str">
        <f>VLOOKUP(C3809,Product_Master!$A:$D,3,FALSE)</f>
        <v>Electronics</v>
      </c>
    </row>
    <row r="3810" spans="1:17" x14ac:dyDescent="0.3">
      <c r="A3810" t="s">
        <v>7637</v>
      </c>
      <c r="B3810" t="s">
        <v>466</v>
      </c>
      <c r="C3810" t="s">
        <v>102</v>
      </c>
      <c r="D3810" t="s">
        <v>197</v>
      </c>
      <c r="E3810" t="s">
        <v>198</v>
      </c>
      <c r="F3810" t="s">
        <v>199</v>
      </c>
      <c r="G3810" t="s">
        <v>228</v>
      </c>
      <c r="H3810" t="s">
        <v>7638</v>
      </c>
      <c r="I3810">
        <v>10</v>
      </c>
      <c r="J3810">
        <v>0</v>
      </c>
      <c r="K3810">
        <v>730700</v>
      </c>
      <c r="L3810" t="str">
        <f>VLOOKUP(Sales_Data!C3810,Product_Master!$A:$D,2,FALSE)</f>
        <v>Tea</v>
      </c>
      <c r="M3810">
        <f>VLOOKUP(C3810,Product_Master!$A:$D,4,FALSE)</f>
        <v>73070</v>
      </c>
      <c r="N3810" t="str">
        <f t="shared" si="118"/>
        <v>HIGH</v>
      </c>
      <c r="O3810" t="str" cm="1">
        <f t="array" ref="O3810">_xlfn.IFS(D3810="North","Zone 1",D3810="South","Zone 2",D3810="East","Zone 3",D3810="West","Zone 4")</f>
        <v>Zone 4</v>
      </c>
      <c r="P3810">
        <f t="shared" si="119"/>
        <v>73070</v>
      </c>
      <c r="Q3810" t="str">
        <f>VLOOKUP(C3810,Product_Master!$A:$D,3,FALSE)</f>
        <v>Grocery</v>
      </c>
    </row>
    <row r="3811" spans="1:17" x14ac:dyDescent="0.3">
      <c r="A3811" t="s">
        <v>7639</v>
      </c>
      <c r="B3811" t="s">
        <v>1903</v>
      </c>
      <c r="C3811" t="s">
        <v>7</v>
      </c>
      <c r="D3811" t="s">
        <v>178</v>
      </c>
      <c r="E3811" t="s">
        <v>185</v>
      </c>
      <c r="F3811" t="s">
        <v>186</v>
      </c>
      <c r="G3811" t="s">
        <v>262</v>
      </c>
      <c r="H3811" t="s">
        <v>7640</v>
      </c>
      <c r="I3811">
        <v>10</v>
      </c>
      <c r="J3811">
        <v>10</v>
      </c>
      <c r="K3811">
        <v>576009</v>
      </c>
      <c r="L3811" t="str">
        <f>VLOOKUP(Sales_Data!C3811,Product_Master!$A:$D,2,FALSE)</f>
        <v>HP Laptop</v>
      </c>
      <c r="M3811">
        <f>VLOOKUP(C3811,Product_Master!$A:$D,4,FALSE)</f>
        <v>64001</v>
      </c>
      <c r="N3811" t="str">
        <f t="shared" si="118"/>
        <v>HIGH</v>
      </c>
      <c r="O3811" t="str" cm="1">
        <f t="array" ref="O3811">_xlfn.IFS(D3811="North","Zone 1",D3811="South","Zone 2",D3811="East","Zone 3",D3811="West","Zone 4")</f>
        <v>Zone 3</v>
      </c>
      <c r="P3811">
        <f t="shared" si="119"/>
        <v>57600.9</v>
      </c>
      <c r="Q3811" t="str">
        <f>VLOOKUP(C3811,Product_Master!$A:$D,3,FALSE)</f>
        <v>Electronics</v>
      </c>
    </row>
    <row r="3812" spans="1:17" x14ac:dyDescent="0.3">
      <c r="A3812" t="s">
        <v>7641</v>
      </c>
      <c r="B3812" t="s">
        <v>3131</v>
      </c>
      <c r="C3812" t="s">
        <v>100</v>
      </c>
      <c r="D3812" t="s">
        <v>191</v>
      </c>
      <c r="E3812" t="s">
        <v>242</v>
      </c>
      <c r="F3812" t="s">
        <v>242</v>
      </c>
      <c r="G3812" t="s">
        <v>315</v>
      </c>
      <c r="H3812" t="s">
        <v>385</v>
      </c>
      <c r="I3812">
        <v>1</v>
      </c>
      <c r="J3812">
        <v>0</v>
      </c>
      <c r="K3812">
        <v>61839</v>
      </c>
      <c r="L3812" t="str">
        <f>VLOOKUP(Sales_Data!C3812,Product_Master!$A:$D,2,FALSE)</f>
        <v>Sugar</v>
      </c>
      <c r="M3812">
        <f>VLOOKUP(C3812,Product_Master!$A:$D,4,FALSE)</f>
        <v>61839</v>
      </c>
      <c r="N3812" t="str">
        <f t="shared" si="118"/>
        <v>HIGH</v>
      </c>
      <c r="O3812" t="str" cm="1">
        <f t="array" ref="O3812">_xlfn.IFS(D3812="North","Zone 1",D3812="South","Zone 2",D3812="East","Zone 3",D3812="West","Zone 4")</f>
        <v>Zone 1</v>
      </c>
      <c r="P3812">
        <f t="shared" si="119"/>
        <v>6183.9000000000005</v>
      </c>
      <c r="Q3812" t="str">
        <f>VLOOKUP(C3812,Product_Master!$A:$D,3,FALSE)</f>
        <v>Grocery</v>
      </c>
    </row>
    <row r="3813" spans="1:17" x14ac:dyDescent="0.3">
      <c r="A3813" t="s">
        <v>7642</v>
      </c>
      <c r="B3813" t="s">
        <v>2017</v>
      </c>
      <c r="C3813" t="s">
        <v>15</v>
      </c>
      <c r="D3813" t="s">
        <v>171</v>
      </c>
      <c r="E3813" t="s">
        <v>223</v>
      </c>
      <c r="F3813" t="s">
        <v>224</v>
      </c>
      <c r="G3813" t="s">
        <v>315</v>
      </c>
      <c r="H3813" t="s">
        <v>7643</v>
      </c>
      <c r="I3813">
        <v>11</v>
      </c>
      <c r="J3813">
        <v>10</v>
      </c>
      <c r="K3813">
        <v>90961</v>
      </c>
      <c r="L3813" t="str">
        <f>VLOOKUP(Sales_Data!C3813,Product_Master!$A:$D,2,FALSE)</f>
        <v>OnePlus Phone</v>
      </c>
      <c r="M3813">
        <f>VLOOKUP(C3813,Product_Master!$A:$D,4,FALSE)</f>
        <v>9188</v>
      </c>
      <c r="N3813" t="str">
        <f t="shared" si="118"/>
        <v>HIGH</v>
      </c>
      <c r="O3813" t="str" cm="1">
        <f t="array" ref="O3813">_xlfn.IFS(D3813="North","Zone 1",D3813="South","Zone 2",D3813="East","Zone 3",D3813="West","Zone 4")</f>
        <v>Zone 2</v>
      </c>
      <c r="P3813">
        <f t="shared" si="119"/>
        <v>9096.1</v>
      </c>
      <c r="Q3813" t="str">
        <f>VLOOKUP(C3813,Product_Master!$A:$D,3,FALSE)</f>
        <v>Electronics</v>
      </c>
    </row>
    <row r="3814" spans="1:17" x14ac:dyDescent="0.3">
      <c r="A3814" t="s">
        <v>7644</v>
      </c>
      <c r="B3814" t="s">
        <v>1158</v>
      </c>
      <c r="C3814" t="s">
        <v>155</v>
      </c>
      <c r="D3814" t="s">
        <v>197</v>
      </c>
      <c r="E3814" t="s">
        <v>260</v>
      </c>
      <c r="F3814" t="s">
        <v>261</v>
      </c>
      <c r="G3814" t="s">
        <v>200</v>
      </c>
      <c r="H3814" t="s">
        <v>7645</v>
      </c>
      <c r="I3814">
        <v>9</v>
      </c>
      <c r="J3814">
        <v>15</v>
      </c>
      <c r="K3814">
        <v>549415</v>
      </c>
      <c r="L3814" t="str">
        <f>VLOOKUP(Sales_Data!C3814,Product_Master!$A:$D,2,FALSE)</f>
        <v>Cycling Bottle</v>
      </c>
      <c r="M3814">
        <f>VLOOKUP(C3814,Product_Master!$A:$D,4,FALSE)</f>
        <v>71819</v>
      </c>
      <c r="N3814" t="str">
        <f t="shared" si="118"/>
        <v>HIGH</v>
      </c>
      <c r="O3814" t="str" cm="1">
        <f t="array" ref="O3814">_xlfn.IFS(D3814="North","Zone 1",D3814="South","Zone 2",D3814="East","Zone 3",D3814="West","Zone 4")</f>
        <v>Zone 4</v>
      </c>
      <c r="P3814">
        <f t="shared" si="119"/>
        <v>54941.5</v>
      </c>
      <c r="Q3814" t="str">
        <f>VLOOKUP(C3814,Product_Master!$A:$D,3,FALSE)</f>
        <v>Sports</v>
      </c>
    </row>
    <row r="3815" spans="1:17" x14ac:dyDescent="0.3">
      <c r="A3815" t="s">
        <v>7646</v>
      </c>
      <c r="B3815" t="s">
        <v>324</v>
      </c>
      <c r="C3815" t="s">
        <v>147</v>
      </c>
      <c r="D3815" t="s">
        <v>178</v>
      </c>
      <c r="E3815" t="s">
        <v>185</v>
      </c>
      <c r="F3815" t="s">
        <v>186</v>
      </c>
      <c r="G3815" t="s">
        <v>228</v>
      </c>
      <c r="H3815" t="s">
        <v>7647</v>
      </c>
      <c r="I3815">
        <v>5</v>
      </c>
      <c r="J3815">
        <v>20</v>
      </c>
      <c r="K3815">
        <v>257896</v>
      </c>
      <c r="L3815" t="str">
        <f>VLOOKUP(Sales_Data!C3815,Product_Master!$A:$D,2,FALSE)</f>
        <v>Tennis Ball</v>
      </c>
      <c r="M3815">
        <f>VLOOKUP(C3815,Product_Master!$A:$D,4,FALSE)</f>
        <v>64474</v>
      </c>
      <c r="N3815" t="str">
        <f t="shared" si="118"/>
        <v>HIGH</v>
      </c>
      <c r="O3815" t="str" cm="1">
        <f t="array" ref="O3815">_xlfn.IFS(D3815="North","Zone 1",D3815="South","Zone 2",D3815="East","Zone 3",D3815="West","Zone 4")</f>
        <v>Zone 3</v>
      </c>
      <c r="P3815">
        <f t="shared" si="119"/>
        <v>25789.600000000002</v>
      </c>
      <c r="Q3815" t="str">
        <f>VLOOKUP(C3815,Product_Master!$A:$D,3,FALSE)</f>
        <v>Sports</v>
      </c>
    </row>
    <row r="3816" spans="1:17" x14ac:dyDescent="0.3">
      <c r="A3816" t="s">
        <v>7648</v>
      </c>
      <c r="B3816" t="s">
        <v>487</v>
      </c>
      <c r="C3816" t="s">
        <v>91</v>
      </c>
      <c r="D3816" t="s">
        <v>191</v>
      </c>
      <c r="E3816" t="s">
        <v>192</v>
      </c>
      <c r="F3816" t="s">
        <v>193</v>
      </c>
      <c r="G3816" t="s">
        <v>212</v>
      </c>
      <c r="H3816" t="s">
        <v>7649</v>
      </c>
      <c r="I3816">
        <v>8</v>
      </c>
      <c r="J3816">
        <v>20</v>
      </c>
      <c r="K3816">
        <v>190636</v>
      </c>
      <c r="L3816" t="str">
        <f>VLOOKUP(Sales_Data!C3816,Product_Master!$A:$D,2,FALSE)</f>
        <v>Sweater</v>
      </c>
      <c r="M3816">
        <f>VLOOKUP(C3816,Product_Master!$A:$D,4,FALSE)</f>
        <v>29787</v>
      </c>
      <c r="N3816" t="str">
        <f t="shared" si="118"/>
        <v>HIGH</v>
      </c>
      <c r="O3816" t="str" cm="1">
        <f t="array" ref="O3816">_xlfn.IFS(D3816="North","Zone 1",D3816="South","Zone 2",D3816="East","Zone 3",D3816="West","Zone 4")</f>
        <v>Zone 1</v>
      </c>
      <c r="P3816">
        <f t="shared" si="119"/>
        <v>19063.600000000002</v>
      </c>
      <c r="Q3816" t="str">
        <f>VLOOKUP(C3816,Product_Master!$A:$D,3,FALSE)</f>
        <v>Clothing</v>
      </c>
    </row>
    <row r="3817" spans="1:17" x14ac:dyDescent="0.3">
      <c r="A3817" t="s">
        <v>7650</v>
      </c>
      <c r="B3817" t="s">
        <v>2008</v>
      </c>
      <c r="C3817" t="s">
        <v>52</v>
      </c>
      <c r="D3817" t="s">
        <v>171</v>
      </c>
      <c r="E3817" t="s">
        <v>204</v>
      </c>
      <c r="F3817" t="s">
        <v>205</v>
      </c>
      <c r="G3817" t="s">
        <v>187</v>
      </c>
      <c r="H3817" t="s">
        <v>7651</v>
      </c>
      <c r="I3817">
        <v>4</v>
      </c>
      <c r="J3817">
        <v>20</v>
      </c>
      <c r="K3817">
        <v>6700</v>
      </c>
      <c r="L3817" t="str">
        <f>VLOOKUP(Sales_Data!C3817,Product_Master!$A:$D,2,FALSE)</f>
        <v>TV Unit</v>
      </c>
      <c r="M3817">
        <f>VLOOKUP(C3817,Product_Master!$A:$D,4,FALSE)</f>
        <v>2094</v>
      </c>
      <c r="N3817" t="str">
        <f t="shared" si="118"/>
        <v>MEDIUM</v>
      </c>
      <c r="O3817" t="str" cm="1">
        <f t="array" ref="O3817">_xlfn.IFS(D3817="North","Zone 1",D3817="South","Zone 2",D3817="East","Zone 3",D3817="West","Zone 4")</f>
        <v>Zone 2</v>
      </c>
      <c r="P3817">
        <f t="shared" si="119"/>
        <v>335</v>
      </c>
      <c r="Q3817" t="str">
        <f>VLOOKUP(C3817,Product_Master!$A:$D,3,FALSE)</f>
        <v>Furniture</v>
      </c>
    </row>
    <row r="3818" spans="1:17" x14ac:dyDescent="0.3">
      <c r="A3818" t="s">
        <v>7652</v>
      </c>
      <c r="B3818" t="s">
        <v>844</v>
      </c>
      <c r="C3818" t="s">
        <v>44</v>
      </c>
      <c r="D3818" t="s">
        <v>178</v>
      </c>
      <c r="E3818" t="s">
        <v>185</v>
      </c>
      <c r="F3818" t="s">
        <v>186</v>
      </c>
      <c r="G3818" t="s">
        <v>200</v>
      </c>
      <c r="H3818" t="s">
        <v>7653</v>
      </c>
      <c r="I3818">
        <v>9</v>
      </c>
      <c r="J3818">
        <v>10</v>
      </c>
      <c r="K3818">
        <v>607572</v>
      </c>
      <c r="L3818" t="str">
        <f>VLOOKUP(Sales_Data!C3818,Product_Master!$A:$D,2,FALSE)</f>
        <v>Bookshelf</v>
      </c>
      <c r="M3818">
        <f>VLOOKUP(C3818,Product_Master!$A:$D,4,FALSE)</f>
        <v>75009</v>
      </c>
      <c r="N3818" t="str">
        <f t="shared" si="118"/>
        <v>HIGH</v>
      </c>
      <c r="O3818" t="str" cm="1">
        <f t="array" ref="O3818">_xlfn.IFS(D3818="North","Zone 1",D3818="South","Zone 2",D3818="East","Zone 3",D3818="West","Zone 4")</f>
        <v>Zone 3</v>
      </c>
      <c r="P3818">
        <f t="shared" si="119"/>
        <v>60757.200000000004</v>
      </c>
      <c r="Q3818" t="str">
        <f>VLOOKUP(C3818,Product_Master!$A:$D,3,FALSE)</f>
        <v>Furniture</v>
      </c>
    </row>
    <row r="3819" spans="1:17" x14ac:dyDescent="0.3">
      <c r="A3819" t="s">
        <v>7654</v>
      </c>
      <c r="B3819" t="s">
        <v>369</v>
      </c>
      <c r="C3819" t="s">
        <v>38</v>
      </c>
      <c r="D3819" t="s">
        <v>178</v>
      </c>
      <c r="E3819" t="s">
        <v>310</v>
      </c>
      <c r="F3819" t="s">
        <v>311</v>
      </c>
      <c r="G3819" t="s">
        <v>206</v>
      </c>
      <c r="H3819" t="s">
        <v>7655</v>
      </c>
      <c r="I3819">
        <v>12</v>
      </c>
      <c r="J3819">
        <v>10</v>
      </c>
      <c r="K3819">
        <v>437378</v>
      </c>
      <c r="L3819" t="str">
        <f>VLOOKUP(Sales_Data!C3819,Product_Master!$A:$D,2,FALSE)</f>
        <v>Study Table</v>
      </c>
      <c r="M3819">
        <f>VLOOKUP(C3819,Product_Master!$A:$D,4,FALSE)</f>
        <v>40498</v>
      </c>
      <c r="N3819" t="str">
        <f t="shared" si="118"/>
        <v>HIGH</v>
      </c>
      <c r="O3819" t="str" cm="1">
        <f t="array" ref="O3819">_xlfn.IFS(D3819="North","Zone 1",D3819="South","Zone 2",D3819="East","Zone 3",D3819="West","Zone 4")</f>
        <v>Zone 3</v>
      </c>
      <c r="P3819">
        <f t="shared" si="119"/>
        <v>43737.8</v>
      </c>
      <c r="Q3819" t="str">
        <f>VLOOKUP(C3819,Product_Master!$A:$D,3,FALSE)</f>
        <v>Furniture</v>
      </c>
    </row>
    <row r="3820" spans="1:17" x14ac:dyDescent="0.3">
      <c r="A3820" t="s">
        <v>7656</v>
      </c>
      <c r="B3820" t="s">
        <v>2403</v>
      </c>
      <c r="C3820" t="s">
        <v>114</v>
      </c>
      <c r="D3820" t="s">
        <v>178</v>
      </c>
      <c r="E3820" t="s">
        <v>185</v>
      </c>
      <c r="F3820" t="s">
        <v>186</v>
      </c>
      <c r="G3820" t="s">
        <v>257</v>
      </c>
      <c r="H3820" t="s">
        <v>7657</v>
      </c>
      <c r="I3820">
        <v>4</v>
      </c>
      <c r="J3820">
        <v>0</v>
      </c>
      <c r="K3820">
        <v>232844</v>
      </c>
      <c r="L3820" t="str">
        <f>VLOOKUP(Sales_Data!C3820,Product_Master!$A:$D,2,FALSE)</f>
        <v>Flour</v>
      </c>
      <c r="M3820">
        <f>VLOOKUP(C3820,Product_Master!$A:$D,4,FALSE)</f>
        <v>58211</v>
      </c>
      <c r="N3820" t="str">
        <f t="shared" si="118"/>
        <v>HIGH</v>
      </c>
      <c r="O3820" t="str" cm="1">
        <f t="array" ref="O3820">_xlfn.IFS(D3820="North","Zone 1",D3820="South","Zone 2",D3820="East","Zone 3",D3820="West","Zone 4")</f>
        <v>Zone 3</v>
      </c>
      <c r="P3820">
        <f t="shared" si="119"/>
        <v>23284.400000000001</v>
      </c>
      <c r="Q3820" t="str">
        <f>VLOOKUP(C3820,Product_Master!$A:$D,3,FALSE)</f>
        <v>Grocery</v>
      </c>
    </row>
    <row r="3821" spans="1:17" x14ac:dyDescent="0.3">
      <c r="A3821" t="s">
        <v>7658</v>
      </c>
      <c r="B3821" t="s">
        <v>3803</v>
      </c>
      <c r="C3821" t="s">
        <v>60</v>
      </c>
      <c r="D3821" t="s">
        <v>197</v>
      </c>
      <c r="E3821" t="s">
        <v>260</v>
      </c>
      <c r="F3821" t="s">
        <v>261</v>
      </c>
      <c r="G3821" t="s">
        <v>187</v>
      </c>
      <c r="H3821" t="s">
        <v>1958</v>
      </c>
      <c r="I3821">
        <v>12</v>
      </c>
      <c r="J3821">
        <v>10</v>
      </c>
      <c r="K3821">
        <v>644112</v>
      </c>
      <c r="L3821" t="str">
        <f>VLOOKUP(Sales_Data!C3821,Product_Master!$A:$D,2,FALSE)</f>
        <v>Cupboard</v>
      </c>
      <c r="M3821">
        <f>VLOOKUP(C3821,Product_Master!$A:$D,4,FALSE)</f>
        <v>59640</v>
      </c>
      <c r="N3821" t="str">
        <f t="shared" si="118"/>
        <v>HIGH</v>
      </c>
      <c r="O3821" t="str" cm="1">
        <f t="array" ref="O3821">_xlfn.IFS(D3821="North","Zone 1",D3821="South","Zone 2",D3821="East","Zone 3",D3821="West","Zone 4")</f>
        <v>Zone 4</v>
      </c>
      <c r="P3821">
        <f t="shared" si="119"/>
        <v>64411.200000000004</v>
      </c>
      <c r="Q3821" t="str">
        <f>VLOOKUP(C3821,Product_Master!$A:$D,3,FALSE)</f>
        <v>Furniture</v>
      </c>
    </row>
    <row r="3822" spans="1:17" x14ac:dyDescent="0.3">
      <c r="A3822" t="s">
        <v>7659</v>
      </c>
      <c r="B3822" t="s">
        <v>3223</v>
      </c>
      <c r="C3822" t="s">
        <v>122</v>
      </c>
      <c r="D3822" t="s">
        <v>197</v>
      </c>
      <c r="E3822" t="s">
        <v>260</v>
      </c>
      <c r="F3822" t="s">
        <v>261</v>
      </c>
      <c r="G3822" t="s">
        <v>257</v>
      </c>
      <c r="H3822" t="s">
        <v>7660</v>
      </c>
      <c r="I3822">
        <v>5</v>
      </c>
      <c r="J3822">
        <v>5</v>
      </c>
      <c r="K3822">
        <v>311277</v>
      </c>
      <c r="L3822" t="str">
        <f>VLOOKUP(Sales_Data!C3822,Product_Master!$A:$D,2,FALSE)</f>
        <v>Noodles</v>
      </c>
      <c r="M3822">
        <f>VLOOKUP(C3822,Product_Master!$A:$D,4,FALSE)</f>
        <v>65532</v>
      </c>
      <c r="N3822" t="str">
        <f t="shared" si="118"/>
        <v>HIGH</v>
      </c>
      <c r="O3822" t="str" cm="1">
        <f t="array" ref="O3822">_xlfn.IFS(D3822="North","Zone 1",D3822="South","Zone 2",D3822="East","Zone 3",D3822="West","Zone 4")</f>
        <v>Zone 4</v>
      </c>
      <c r="P3822">
        <f t="shared" si="119"/>
        <v>31127.7</v>
      </c>
      <c r="Q3822" t="str">
        <f>VLOOKUP(C3822,Product_Master!$A:$D,3,FALSE)</f>
        <v>Grocery</v>
      </c>
    </row>
    <row r="3823" spans="1:17" x14ac:dyDescent="0.3">
      <c r="A3823" t="s">
        <v>7661</v>
      </c>
      <c r="B3823" t="s">
        <v>619</v>
      </c>
      <c r="C3823" t="s">
        <v>66</v>
      </c>
      <c r="D3823" t="s">
        <v>171</v>
      </c>
      <c r="E3823" t="s">
        <v>223</v>
      </c>
      <c r="F3823" t="s">
        <v>224</v>
      </c>
      <c r="G3823" t="s">
        <v>315</v>
      </c>
      <c r="H3823" t="s">
        <v>3336</v>
      </c>
      <c r="I3823">
        <v>7</v>
      </c>
      <c r="J3823">
        <v>5</v>
      </c>
      <c r="K3823">
        <v>322564</v>
      </c>
      <c r="L3823" t="str">
        <f>VLOOKUP(Sales_Data!C3823,Product_Master!$A:$D,2,FALSE)</f>
        <v>Men Shirt</v>
      </c>
      <c r="M3823">
        <f>VLOOKUP(C3823,Product_Master!$A:$D,4,FALSE)</f>
        <v>48506</v>
      </c>
      <c r="N3823" t="str">
        <f t="shared" si="118"/>
        <v>HIGH</v>
      </c>
      <c r="O3823" t="str" cm="1">
        <f t="array" ref="O3823">_xlfn.IFS(D3823="North","Zone 1",D3823="South","Zone 2",D3823="East","Zone 3",D3823="West","Zone 4")</f>
        <v>Zone 2</v>
      </c>
      <c r="P3823">
        <f t="shared" si="119"/>
        <v>32256.400000000001</v>
      </c>
      <c r="Q3823" t="str">
        <f>VLOOKUP(C3823,Product_Master!$A:$D,3,FALSE)</f>
        <v>Clothing</v>
      </c>
    </row>
    <row r="3824" spans="1:17" x14ac:dyDescent="0.3">
      <c r="A3824" t="s">
        <v>7662</v>
      </c>
      <c r="B3824" t="s">
        <v>1137</v>
      </c>
      <c r="C3824" t="s">
        <v>40</v>
      </c>
      <c r="D3824" t="s">
        <v>197</v>
      </c>
      <c r="E3824" t="s">
        <v>210</v>
      </c>
      <c r="F3824" t="s">
        <v>211</v>
      </c>
      <c r="G3824" t="s">
        <v>219</v>
      </c>
      <c r="H3824" t="s">
        <v>7663</v>
      </c>
      <c r="I3824">
        <v>1</v>
      </c>
      <c r="J3824">
        <v>15</v>
      </c>
      <c r="K3824">
        <v>52217</v>
      </c>
      <c r="L3824" t="str">
        <f>VLOOKUP(Sales_Data!C3824,Product_Master!$A:$D,2,FALSE)</f>
        <v>Dining Table</v>
      </c>
      <c r="M3824">
        <f>VLOOKUP(C3824,Product_Master!$A:$D,4,FALSE)</f>
        <v>61432</v>
      </c>
      <c r="N3824" t="str">
        <f t="shared" si="118"/>
        <v>HIGH</v>
      </c>
      <c r="O3824" t="str" cm="1">
        <f t="array" ref="O3824">_xlfn.IFS(D3824="North","Zone 1",D3824="South","Zone 2",D3824="East","Zone 3",D3824="West","Zone 4")</f>
        <v>Zone 4</v>
      </c>
      <c r="P3824">
        <f t="shared" si="119"/>
        <v>5221.7000000000007</v>
      </c>
      <c r="Q3824" t="str">
        <f>VLOOKUP(C3824,Product_Master!$A:$D,3,FALSE)</f>
        <v>Furniture</v>
      </c>
    </row>
    <row r="3825" spans="1:17" x14ac:dyDescent="0.3">
      <c r="A3825" t="s">
        <v>7664</v>
      </c>
      <c r="B3825" t="s">
        <v>1657</v>
      </c>
      <c r="C3825" t="s">
        <v>23</v>
      </c>
      <c r="D3825" t="s">
        <v>191</v>
      </c>
      <c r="E3825" t="s">
        <v>238</v>
      </c>
      <c r="F3825" t="s">
        <v>238</v>
      </c>
      <c r="G3825" t="s">
        <v>262</v>
      </c>
      <c r="H3825" t="s">
        <v>7665</v>
      </c>
      <c r="I3825">
        <v>10</v>
      </c>
      <c r="J3825">
        <v>5</v>
      </c>
      <c r="K3825">
        <v>631094</v>
      </c>
      <c r="L3825" t="str">
        <f>VLOOKUP(Sales_Data!C3825,Product_Master!$A:$D,2,FALSE)</f>
        <v>Refrigerator</v>
      </c>
      <c r="M3825">
        <f>VLOOKUP(C3825,Product_Master!$A:$D,4,FALSE)</f>
        <v>66431</v>
      </c>
      <c r="N3825" t="str">
        <f t="shared" si="118"/>
        <v>HIGH</v>
      </c>
      <c r="O3825" t="str" cm="1">
        <f t="array" ref="O3825">_xlfn.IFS(D3825="North","Zone 1",D3825="South","Zone 2",D3825="East","Zone 3",D3825="West","Zone 4")</f>
        <v>Zone 1</v>
      </c>
      <c r="P3825">
        <f t="shared" si="119"/>
        <v>63109.4</v>
      </c>
      <c r="Q3825" t="str">
        <f>VLOOKUP(C3825,Product_Master!$A:$D,3,FALSE)</f>
        <v>Electronics</v>
      </c>
    </row>
    <row r="3826" spans="1:17" x14ac:dyDescent="0.3">
      <c r="A3826" t="s">
        <v>7666</v>
      </c>
      <c r="B3826" t="s">
        <v>1117</v>
      </c>
      <c r="C3826" t="s">
        <v>106</v>
      </c>
      <c r="D3826" t="s">
        <v>178</v>
      </c>
      <c r="E3826" t="s">
        <v>310</v>
      </c>
      <c r="F3826" t="s">
        <v>311</v>
      </c>
      <c r="G3826" t="s">
        <v>228</v>
      </c>
      <c r="H3826" t="s">
        <v>6481</v>
      </c>
      <c r="I3826">
        <v>5</v>
      </c>
      <c r="J3826">
        <v>0</v>
      </c>
      <c r="K3826">
        <v>332865</v>
      </c>
      <c r="L3826" t="str">
        <f>VLOOKUP(Sales_Data!C3826,Product_Master!$A:$D,2,FALSE)</f>
        <v>Oil</v>
      </c>
      <c r="M3826">
        <f>VLOOKUP(C3826,Product_Master!$A:$D,4,FALSE)</f>
        <v>66573</v>
      </c>
      <c r="N3826" t="str">
        <f t="shared" si="118"/>
        <v>HIGH</v>
      </c>
      <c r="O3826" t="str" cm="1">
        <f t="array" ref="O3826">_xlfn.IFS(D3826="North","Zone 1",D3826="South","Zone 2",D3826="East","Zone 3",D3826="West","Zone 4")</f>
        <v>Zone 3</v>
      </c>
      <c r="P3826">
        <f t="shared" si="119"/>
        <v>33286.5</v>
      </c>
      <c r="Q3826" t="str">
        <f>VLOOKUP(C3826,Product_Master!$A:$D,3,FALSE)</f>
        <v>Grocery</v>
      </c>
    </row>
    <row r="3827" spans="1:17" x14ac:dyDescent="0.3">
      <c r="A3827" t="s">
        <v>7667</v>
      </c>
      <c r="B3827" t="s">
        <v>1087</v>
      </c>
      <c r="C3827" t="s">
        <v>40</v>
      </c>
      <c r="D3827" t="s">
        <v>191</v>
      </c>
      <c r="E3827" t="s">
        <v>238</v>
      </c>
      <c r="F3827" t="s">
        <v>238</v>
      </c>
      <c r="G3827" t="s">
        <v>262</v>
      </c>
      <c r="H3827" t="s">
        <v>7668</v>
      </c>
      <c r="I3827">
        <v>8</v>
      </c>
      <c r="J3827">
        <v>0</v>
      </c>
      <c r="K3827">
        <v>491456</v>
      </c>
      <c r="L3827" t="str">
        <f>VLOOKUP(Sales_Data!C3827,Product_Master!$A:$D,2,FALSE)</f>
        <v>Dining Table</v>
      </c>
      <c r="M3827">
        <f>VLOOKUP(C3827,Product_Master!$A:$D,4,FALSE)</f>
        <v>61432</v>
      </c>
      <c r="N3827" t="str">
        <f t="shared" si="118"/>
        <v>HIGH</v>
      </c>
      <c r="O3827" t="str" cm="1">
        <f t="array" ref="O3827">_xlfn.IFS(D3827="North","Zone 1",D3827="South","Zone 2",D3827="East","Zone 3",D3827="West","Zone 4")</f>
        <v>Zone 1</v>
      </c>
      <c r="P3827">
        <f t="shared" si="119"/>
        <v>49145.600000000006</v>
      </c>
      <c r="Q3827" t="str">
        <f>VLOOKUP(C3827,Product_Master!$A:$D,3,FALSE)</f>
        <v>Furniture</v>
      </c>
    </row>
    <row r="3828" spans="1:17" x14ac:dyDescent="0.3">
      <c r="A3828" t="s">
        <v>7669</v>
      </c>
      <c r="B3828" t="s">
        <v>3690</v>
      </c>
      <c r="C3828" t="s">
        <v>52</v>
      </c>
      <c r="D3828" t="s">
        <v>178</v>
      </c>
      <c r="E3828" t="s">
        <v>310</v>
      </c>
      <c r="F3828" t="s">
        <v>311</v>
      </c>
      <c r="G3828" t="s">
        <v>174</v>
      </c>
      <c r="H3828" t="s">
        <v>7670</v>
      </c>
      <c r="I3828">
        <v>9</v>
      </c>
      <c r="J3828">
        <v>5</v>
      </c>
      <c r="K3828">
        <v>17903</v>
      </c>
      <c r="L3828" t="str">
        <f>VLOOKUP(Sales_Data!C3828,Product_Master!$A:$D,2,FALSE)</f>
        <v>TV Unit</v>
      </c>
      <c r="M3828">
        <f>VLOOKUP(C3828,Product_Master!$A:$D,4,FALSE)</f>
        <v>2094</v>
      </c>
      <c r="N3828" t="str">
        <f t="shared" si="118"/>
        <v>HIGH</v>
      </c>
      <c r="O3828" t="str" cm="1">
        <f t="array" ref="O3828">_xlfn.IFS(D3828="North","Zone 1",D3828="South","Zone 2",D3828="East","Zone 3",D3828="West","Zone 4")</f>
        <v>Zone 3</v>
      </c>
      <c r="P3828">
        <f t="shared" si="119"/>
        <v>1790.3000000000002</v>
      </c>
      <c r="Q3828" t="str">
        <f>VLOOKUP(C3828,Product_Master!$A:$D,3,FALSE)</f>
        <v>Furniture</v>
      </c>
    </row>
    <row r="3829" spans="1:17" x14ac:dyDescent="0.3">
      <c r="A3829" t="s">
        <v>7671</v>
      </c>
      <c r="B3829" t="s">
        <v>428</v>
      </c>
      <c r="C3829" t="s">
        <v>27</v>
      </c>
      <c r="D3829" t="s">
        <v>197</v>
      </c>
      <c r="E3829" t="s">
        <v>210</v>
      </c>
      <c r="F3829" t="s">
        <v>211</v>
      </c>
      <c r="G3829" t="s">
        <v>174</v>
      </c>
      <c r="H3829" t="s">
        <v>4083</v>
      </c>
      <c r="I3829">
        <v>6</v>
      </c>
      <c r="J3829">
        <v>10</v>
      </c>
      <c r="K3829">
        <v>304101</v>
      </c>
      <c r="L3829" t="str">
        <f>VLOOKUP(Sales_Data!C3829,Product_Master!$A:$D,2,FALSE)</f>
        <v>Microwave</v>
      </c>
      <c r="M3829">
        <f>VLOOKUP(C3829,Product_Master!$A:$D,4,FALSE)</f>
        <v>56315</v>
      </c>
      <c r="N3829" t="str">
        <f t="shared" si="118"/>
        <v>HIGH</v>
      </c>
      <c r="O3829" t="str" cm="1">
        <f t="array" ref="O3829">_xlfn.IFS(D3829="North","Zone 1",D3829="South","Zone 2",D3829="East","Zone 3",D3829="West","Zone 4")</f>
        <v>Zone 4</v>
      </c>
      <c r="P3829">
        <f t="shared" si="119"/>
        <v>30410.100000000002</v>
      </c>
      <c r="Q3829" t="str">
        <f>VLOOKUP(C3829,Product_Master!$A:$D,3,FALSE)</f>
        <v>Electronics</v>
      </c>
    </row>
    <row r="3830" spans="1:17" x14ac:dyDescent="0.3">
      <c r="A3830" t="s">
        <v>7672</v>
      </c>
      <c r="B3830" t="s">
        <v>1127</v>
      </c>
      <c r="C3830" t="s">
        <v>145</v>
      </c>
      <c r="D3830" t="s">
        <v>171</v>
      </c>
      <c r="E3830" t="s">
        <v>204</v>
      </c>
      <c r="F3830" t="s">
        <v>205</v>
      </c>
      <c r="G3830" t="s">
        <v>228</v>
      </c>
      <c r="H3830" t="s">
        <v>3996</v>
      </c>
      <c r="I3830">
        <v>10</v>
      </c>
      <c r="J3830">
        <v>5</v>
      </c>
      <c r="K3830">
        <v>168682</v>
      </c>
      <c r="L3830" t="str">
        <f>VLOOKUP(Sales_Data!C3830,Product_Master!$A:$D,2,FALSE)</f>
        <v>Badminton Racket</v>
      </c>
      <c r="M3830">
        <f>VLOOKUP(C3830,Product_Master!$A:$D,4,FALSE)</f>
        <v>17756</v>
      </c>
      <c r="N3830" t="str">
        <f t="shared" si="118"/>
        <v>HIGH</v>
      </c>
      <c r="O3830" t="str" cm="1">
        <f t="array" ref="O3830">_xlfn.IFS(D3830="North","Zone 1",D3830="South","Zone 2",D3830="East","Zone 3",D3830="West","Zone 4")</f>
        <v>Zone 2</v>
      </c>
      <c r="P3830">
        <f t="shared" si="119"/>
        <v>16868.2</v>
      </c>
      <c r="Q3830" t="str">
        <f>VLOOKUP(C3830,Product_Master!$A:$D,3,FALSE)</f>
        <v>Sports</v>
      </c>
    </row>
    <row r="3831" spans="1:17" x14ac:dyDescent="0.3">
      <c r="A3831" t="s">
        <v>7673</v>
      </c>
      <c r="B3831" t="s">
        <v>3500</v>
      </c>
      <c r="C3831" t="s">
        <v>31</v>
      </c>
      <c r="D3831" t="s">
        <v>191</v>
      </c>
      <c r="E3831" t="s">
        <v>238</v>
      </c>
      <c r="F3831" t="s">
        <v>238</v>
      </c>
      <c r="G3831" t="s">
        <v>187</v>
      </c>
      <c r="H3831" t="s">
        <v>7674</v>
      </c>
      <c r="I3831">
        <v>12</v>
      </c>
      <c r="J3831">
        <v>15</v>
      </c>
      <c r="K3831">
        <v>393577</v>
      </c>
      <c r="L3831" t="str">
        <f>VLOOKUP(Sales_Data!C3831,Product_Master!$A:$D,2,FALSE)</f>
        <v>Smart Watch</v>
      </c>
      <c r="M3831">
        <f>VLOOKUP(C3831,Product_Master!$A:$D,4,FALSE)</f>
        <v>38586</v>
      </c>
      <c r="N3831" t="str">
        <f t="shared" si="118"/>
        <v>HIGH</v>
      </c>
      <c r="O3831" t="str" cm="1">
        <f t="array" ref="O3831">_xlfn.IFS(D3831="North","Zone 1",D3831="South","Zone 2",D3831="East","Zone 3",D3831="West","Zone 4")</f>
        <v>Zone 1</v>
      </c>
      <c r="P3831">
        <f t="shared" si="119"/>
        <v>39357.700000000004</v>
      </c>
      <c r="Q3831" t="str">
        <f>VLOOKUP(C3831,Product_Master!$A:$D,3,FALSE)</f>
        <v>Electronics</v>
      </c>
    </row>
    <row r="3832" spans="1:17" x14ac:dyDescent="0.3">
      <c r="A3832" t="s">
        <v>7675</v>
      </c>
      <c r="B3832" t="s">
        <v>1857</v>
      </c>
      <c r="C3832" t="s">
        <v>137</v>
      </c>
      <c r="D3832" t="s">
        <v>191</v>
      </c>
      <c r="E3832" t="s">
        <v>242</v>
      </c>
      <c r="F3832" t="s">
        <v>242</v>
      </c>
      <c r="G3832" t="s">
        <v>212</v>
      </c>
      <c r="H3832" t="s">
        <v>6395</v>
      </c>
      <c r="I3832">
        <v>6</v>
      </c>
      <c r="J3832">
        <v>10</v>
      </c>
      <c r="K3832">
        <v>275977</v>
      </c>
      <c r="L3832" t="str">
        <f>VLOOKUP(Sales_Data!C3832,Product_Master!$A:$D,2,FALSE)</f>
        <v>Dumbbells</v>
      </c>
      <c r="M3832">
        <f>VLOOKUP(C3832,Product_Master!$A:$D,4,FALSE)</f>
        <v>51107</v>
      </c>
      <c r="N3832" t="str">
        <f t="shared" si="118"/>
        <v>HIGH</v>
      </c>
      <c r="O3832" t="str" cm="1">
        <f t="array" ref="O3832">_xlfn.IFS(D3832="North","Zone 1",D3832="South","Zone 2",D3832="East","Zone 3",D3832="West","Zone 4")</f>
        <v>Zone 1</v>
      </c>
      <c r="P3832">
        <f t="shared" si="119"/>
        <v>27597.7</v>
      </c>
      <c r="Q3832" t="str">
        <f>VLOOKUP(C3832,Product_Master!$A:$D,3,FALSE)</f>
        <v>Sports</v>
      </c>
    </row>
    <row r="3833" spans="1:17" x14ac:dyDescent="0.3">
      <c r="A3833" t="s">
        <v>7676</v>
      </c>
      <c r="B3833" t="s">
        <v>608</v>
      </c>
      <c r="C3833" t="s">
        <v>23</v>
      </c>
      <c r="D3833" t="s">
        <v>191</v>
      </c>
      <c r="E3833" t="s">
        <v>242</v>
      </c>
      <c r="F3833" t="s">
        <v>242</v>
      </c>
      <c r="G3833" t="s">
        <v>257</v>
      </c>
      <c r="H3833" t="s">
        <v>7677</v>
      </c>
      <c r="I3833">
        <v>8</v>
      </c>
      <c r="J3833">
        <v>5</v>
      </c>
      <c r="K3833">
        <v>504875</v>
      </c>
      <c r="L3833" t="str">
        <f>VLOOKUP(Sales_Data!C3833,Product_Master!$A:$D,2,FALSE)</f>
        <v>Refrigerator</v>
      </c>
      <c r="M3833">
        <f>VLOOKUP(C3833,Product_Master!$A:$D,4,FALSE)</f>
        <v>66431</v>
      </c>
      <c r="N3833" t="str">
        <f t="shared" si="118"/>
        <v>HIGH</v>
      </c>
      <c r="O3833" t="str" cm="1">
        <f t="array" ref="O3833">_xlfn.IFS(D3833="North","Zone 1",D3833="South","Zone 2",D3833="East","Zone 3",D3833="West","Zone 4")</f>
        <v>Zone 1</v>
      </c>
      <c r="P3833">
        <f t="shared" si="119"/>
        <v>50487.5</v>
      </c>
      <c r="Q3833" t="str">
        <f>VLOOKUP(C3833,Product_Master!$A:$D,3,FALSE)</f>
        <v>Electronics</v>
      </c>
    </row>
    <row r="3834" spans="1:17" x14ac:dyDescent="0.3">
      <c r="A3834" t="s">
        <v>7678</v>
      </c>
      <c r="B3834" t="s">
        <v>1559</v>
      </c>
      <c r="C3834" t="s">
        <v>13</v>
      </c>
      <c r="D3834" t="s">
        <v>191</v>
      </c>
      <c r="E3834" t="s">
        <v>238</v>
      </c>
      <c r="F3834" t="s">
        <v>238</v>
      </c>
      <c r="G3834" t="s">
        <v>174</v>
      </c>
      <c r="H3834" t="s">
        <v>7679</v>
      </c>
      <c r="I3834">
        <v>4</v>
      </c>
      <c r="J3834">
        <v>5</v>
      </c>
      <c r="K3834">
        <v>101505</v>
      </c>
      <c r="L3834" t="str">
        <f>VLOOKUP(Sales_Data!C3834,Product_Master!$A:$D,2,FALSE)</f>
        <v>iPhone</v>
      </c>
      <c r="M3834">
        <f>VLOOKUP(C3834,Product_Master!$A:$D,4,FALSE)</f>
        <v>26712</v>
      </c>
      <c r="N3834" t="str">
        <f t="shared" si="118"/>
        <v>HIGH</v>
      </c>
      <c r="O3834" t="str" cm="1">
        <f t="array" ref="O3834">_xlfn.IFS(D3834="North","Zone 1",D3834="South","Zone 2",D3834="East","Zone 3",D3834="West","Zone 4")</f>
        <v>Zone 1</v>
      </c>
      <c r="P3834">
        <f t="shared" si="119"/>
        <v>10150.5</v>
      </c>
      <c r="Q3834" t="str">
        <f>VLOOKUP(C3834,Product_Master!$A:$D,3,FALSE)</f>
        <v>Electronics</v>
      </c>
    </row>
    <row r="3835" spans="1:17" x14ac:dyDescent="0.3">
      <c r="A3835" t="s">
        <v>7680</v>
      </c>
      <c r="B3835" t="s">
        <v>580</v>
      </c>
      <c r="C3835" t="s">
        <v>147</v>
      </c>
      <c r="D3835" t="s">
        <v>171</v>
      </c>
      <c r="E3835" t="s">
        <v>172</v>
      </c>
      <c r="F3835" t="s">
        <v>173</v>
      </c>
      <c r="G3835" t="s">
        <v>285</v>
      </c>
      <c r="H3835" t="s">
        <v>7681</v>
      </c>
      <c r="I3835">
        <v>7</v>
      </c>
      <c r="J3835">
        <v>20</v>
      </c>
      <c r="K3835">
        <v>361054</v>
      </c>
      <c r="L3835" t="str">
        <f>VLOOKUP(Sales_Data!C3835,Product_Master!$A:$D,2,FALSE)</f>
        <v>Tennis Ball</v>
      </c>
      <c r="M3835">
        <f>VLOOKUP(C3835,Product_Master!$A:$D,4,FALSE)</f>
        <v>64474</v>
      </c>
      <c r="N3835" t="str">
        <f t="shared" si="118"/>
        <v>HIGH</v>
      </c>
      <c r="O3835" t="str" cm="1">
        <f t="array" ref="O3835">_xlfn.IFS(D3835="North","Zone 1",D3835="South","Zone 2",D3835="East","Zone 3",D3835="West","Zone 4")</f>
        <v>Zone 2</v>
      </c>
      <c r="P3835">
        <f t="shared" si="119"/>
        <v>36105.4</v>
      </c>
      <c r="Q3835" t="str">
        <f>VLOOKUP(C3835,Product_Master!$A:$D,3,FALSE)</f>
        <v>Sports</v>
      </c>
    </row>
    <row r="3836" spans="1:17" x14ac:dyDescent="0.3">
      <c r="A3836" t="s">
        <v>7682</v>
      </c>
      <c r="B3836" t="s">
        <v>369</v>
      </c>
      <c r="C3836" t="s">
        <v>44</v>
      </c>
      <c r="D3836" t="s">
        <v>197</v>
      </c>
      <c r="E3836" t="s">
        <v>210</v>
      </c>
      <c r="F3836" t="s">
        <v>211</v>
      </c>
      <c r="G3836" t="s">
        <v>253</v>
      </c>
      <c r="H3836" t="s">
        <v>7683</v>
      </c>
      <c r="I3836">
        <v>1</v>
      </c>
      <c r="J3836">
        <v>15</v>
      </c>
      <c r="K3836">
        <v>63757</v>
      </c>
      <c r="L3836" t="str">
        <f>VLOOKUP(Sales_Data!C3836,Product_Master!$A:$D,2,FALSE)</f>
        <v>Bookshelf</v>
      </c>
      <c r="M3836">
        <f>VLOOKUP(C3836,Product_Master!$A:$D,4,FALSE)</f>
        <v>75009</v>
      </c>
      <c r="N3836" t="str">
        <f t="shared" si="118"/>
        <v>HIGH</v>
      </c>
      <c r="O3836" t="str" cm="1">
        <f t="array" ref="O3836">_xlfn.IFS(D3836="North","Zone 1",D3836="South","Zone 2",D3836="East","Zone 3",D3836="West","Zone 4")</f>
        <v>Zone 4</v>
      </c>
      <c r="P3836">
        <f t="shared" si="119"/>
        <v>6375.7000000000007</v>
      </c>
      <c r="Q3836" t="str">
        <f>VLOOKUP(C3836,Product_Master!$A:$D,3,FALSE)</f>
        <v>Furniture</v>
      </c>
    </row>
    <row r="3837" spans="1:17" x14ac:dyDescent="0.3">
      <c r="A3837" t="s">
        <v>7684</v>
      </c>
      <c r="B3837" t="s">
        <v>4471</v>
      </c>
      <c r="C3837" t="s">
        <v>27</v>
      </c>
      <c r="D3837" t="s">
        <v>197</v>
      </c>
      <c r="E3837" t="s">
        <v>260</v>
      </c>
      <c r="F3837" t="s">
        <v>261</v>
      </c>
      <c r="G3837" t="s">
        <v>174</v>
      </c>
      <c r="H3837" t="s">
        <v>7685</v>
      </c>
      <c r="I3837">
        <v>3</v>
      </c>
      <c r="J3837">
        <v>15</v>
      </c>
      <c r="K3837">
        <v>143603</v>
      </c>
      <c r="L3837" t="str">
        <f>VLOOKUP(Sales_Data!C3837,Product_Master!$A:$D,2,FALSE)</f>
        <v>Microwave</v>
      </c>
      <c r="M3837">
        <f>VLOOKUP(C3837,Product_Master!$A:$D,4,FALSE)</f>
        <v>56315</v>
      </c>
      <c r="N3837" t="str">
        <f t="shared" si="118"/>
        <v>HIGH</v>
      </c>
      <c r="O3837" t="str" cm="1">
        <f t="array" ref="O3837">_xlfn.IFS(D3837="North","Zone 1",D3837="South","Zone 2",D3837="East","Zone 3",D3837="West","Zone 4")</f>
        <v>Zone 4</v>
      </c>
      <c r="P3837">
        <f t="shared" si="119"/>
        <v>14360.300000000001</v>
      </c>
      <c r="Q3837" t="str">
        <f>VLOOKUP(C3837,Product_Master!$A:$D,3,FALSE)</f>
        <v>Electronics</v>
      </c>
    </row>
    <row r="3838" spans="1:17" x14ac:dyDescent="0.3">
      <c r="A3838" t="s">
        <v>7686</v>
      </c>
      <c r="B3838" t="s">
        <v>736</v>
      </c>
      <c r="C3838" t="s">
        <v>77</v>
      </c>
      <c r="D3838" t="s">
        <v>197</v>
      </c>
      <c r="E3838" t="s">
        <v>198</v>
      </c>
      <c r="F3838" t="s">
        <v>199</v>
      </c>
      <c r="G3838" t="s">
        <v>253</v>
      </c>
      <c r="H3838" t="s">
        <v>5128</v>
      </c>
      <c r="I3838">
        <v>10</v>
      </c>
      <c r="J3838">
        <v>20</v>
      </c>
      <c r="K3838">
        <v>165480</v>
      </c>
      <c r="L3838" t="str">
        <f>VLOOKUP(Sales_Data!C3838,Product_Master!$A:$D,2,FALSE)</f>
        <v>Saree</v>
      </c>
      <c r="M3838">
        <f>VLOOKUP(C3838,Product_Master!$A:$D,4,FALSE)</f>
        <v>20685</v>
      </c>
      <c r="N3838" t="str">
        <f t="shared" si="118"/>
        <v>HIGH</v>
      </c>
      <c r="O3838" t="str" cm="1">
        <f t="array" ref="O3838">_xlfn.IFS(D3838="North","Zone 1",D3838="South","Zone 2",D3838="East","Zone 3",D3838="West","Zone 4")</f>
        <v>Zone 4</v>
      </c>
      <c r="P3838">
        <f t="shared" si="119"/>
        <v>16548</v>
      </c>
      <c r="Q3838" t="str">
        <f>VLOOKUP(C3838,Product_Master!$A:$D,3,FALSE)</f>
        <v>Clothing</v>
      </c>
    </row>
    <row r="3839" spans="1:17" x14ac:dyDescent="0.3">
      <c r="A3839" t="s">
        <v>7687</v>
      </c>
      <c r="B3839" t="s">
        <v>4221</v>
      </c>
      <c r="C3839" t="s">
        <v>104</v>
      </c>
      <c r="D3839" t="s">
        <v>197</v>
      </c>
      <c r="E3839" t="s">
        <v>210</v>
      </c>
      <c r="F3839" t="s">
        <v>211</v>
      </c>
      <c r="G3839" t="s">
        <v>253</v>
      </c>
      <c r="H3839" t="s">
        <v>3557</v>
      </c>
      <c r="I3839">
        <v>9</v>
      </c>
      <c r="J3839">
        <v>0</v>
      </c>
      <c r="K3839">
        <v>307359</v>
      </c>
      <c r="L3839" t="str">
        <f>VLOOKUP(Sales_Data!C3839,Product_Master!$A:$D,2,FALSE)</f>
        <v>Coffee</v>
      </c>
      <c r="M3839">
        <f>VLOOKUP(C3839,Product_Master!$A:$D,4,FALSE)</f>
        <v>34151</v>
      </c>
      <c r="N3839" t="str">
        <f t="shared" si="118"/>
        <v>HIGH</v>
      </c>
      <c r="O3839" t="str" cm="1">
        <f t="array" ref="O3839">_xlfn.IFS(D3839="North","Zone 1",D3839="South","Zone 2",D3839="East","Zone 3",D3839="West","Zone 4")</f>
        <v>Zone 4</v>
      </c>
      <c r="P3839">
        <f t="shared" si="119"/>
        <v>30735.9</v>
      </c>
      <c r="Q3839" t="str">
        <f>VLOOKUP(C3839,Product_Master!$A:$D,3,FALSE)</f>
        <v>Grocery</v>
      </c>
    </row>
    <row r="3840" spans="1:17" x14ac:dyDescent="0.3">
      <c r="A3840" t="s">
        <v>7688</v>
      </c>
      <c r="B3840" t="s">
        <v>478</v>
      </c>
      <c r="C3840" t="s">
        <v>48</v>
      </c>
      <c r="D3840" t="s">
        <v>191</v>
      </c>
      <c r="E3840" t="s">
        <v>238</v>
      </c>
      <c r="F3840" t="s">
        <v>238</v>
      </c>
      <c r="G3840" t="s">
        <v>285</v>
      </c>
      <c r="H3840" t="s">
        <v>7689</v>
      </c>
      <c r="I3840">
        <v>10</v>
      </c>
      <c r="J3840">
        <v>10</v>
      </c>
      <c r="K3840">
        <v>388386</v>
      </c>
      <c r="L3840" t="str">
        <f>VLOOKUP(Sales_Data!C3840,Product_Master!$A:$D,2,FALSE)</f>
        <v>Bed</v>
      </c>
      <c r="M3840">
        <f>VLOOKUP(C3840,Product_Master!$A:$D,4,FALSE)</f>
        <v>43154</v>
      </c>
      <c r="N3840" t="str">
        <f t="shared" si="118"/>
        <v>HIGH</v>
      </c>
      <c r="O3840" t="str" cm="1">
        <f t="array" ref="O3840">_xlfn.IFS(D3840="North","Zone 1",D3840="South","Zone 2",D3840="East","Zone 3",D3840="West","Zone 4")</f>
        <v>Zone 1</v>
      </c>
      <c r="P3840">
        <f t="shared" si="119"/>
        <v>38838.6</v>
      </c>
      <c r="Q3840" t="str">
        <f>VLOOKUP(C3840,Product_Master!$A:$D,3,FALSE)</f>
        <v>Furniture</v>
      </c>
    </row>
    <row r="3841" spans="1:17" x14ac:dyDescent="0.3">
      <c r="A3841" t="s">
        <v>7690</v>
      </c>
      <c r="B3841" t="s">
        <v>256</v>
      </c>
      <c r="C3841" t="s">
        <v>149</v>
      </c>
      <c r="D3841" t="s">
        <v>178</v>
      </c>
      <c r="E3841" t="s">
        <v>179</v>
      </c>
      <c r="F3841" t="s">
        <v>180</v>
      </c>
      <c r="G3841" t="s">
        <v>219</v>
      </c>
      <c r="H3841" t="s">
        <v>5059</v>
      </c>
      <c r="I3841">
        <v>8</v>
      </c>
      <c r="J3841">
        <v>5</v>
      </c>
      <c r="K3841">
        <v>260520</v>
      </c>
      <c r="L3841" t="str">
        <f>VLOOKUP(Sales_Data!C3841,Product_Master!$A:$D,2,FALSE)</f>
        <v>Football Shoes</v>
      </c>
      <c r="M3841">
        <f>VLOOKUP(C3841,Product_Master!$A:$D,4,FALSE)</f>
        <v>34279</v>
      </c>
      <c r="N3841" t="str">
        <f t="shared" si="118"/>
        <v>HIGH</v>
      </c>
      <c r="O3841" t="str" cm="1">
        <f t="array" ref="O3841">_xlfn.IFS(D3841="North","Zone 1",D3841="South","Zone 2",D3841="East","Zone 3",D3841="West","Zone 4")</f>
        <v>Zone 3</v>
      </c>
      <c r="P3841">
        <f t="shared" si="119"/>
        <v>26052</v>
      </c>
      <c r="Q3841" t="str">
        <f>VLOOKUP(C3841,Product_Master!$A:$D,3,FALSE)</f>
        <v>Sports</v>
      </c>
    </row>
    <row r="3842" spans="1:17" x14ac:dyDescent="0.3">
      <c r="A3842" t="s">
        <v>7691</v>
      </c>
      <c r="B3842" t="s">
        <v>2075</v>
      </c>
      <c r="C3842" t="s">
        <v>66</v>
      </c>
      <c r="D3842" t="s">
        <v>197</v>
      </c>
      <c r="E3842" t="s">
        <v>260</v>
      </c>
      <c r="F3842" t="s">
        <v>261</v>
      </c>
      <c r="G3842" t="s">
        <v>262</v>
      </c>
      <c r="H3842" t="s">
        <v>7692</v>
      </c>
      <c r="I3842">
        <v>8</v>
      </c>
      <c r="J3842">
        <v>0</v>
      </c>
      <c r="K3842">
        <v>388048</v>
      </c>
      <c r="L3842" t="str">
        <f>VLOOKUP(Sales_Data!C3842,Product_Master!$A:$D,2,FALSE)</f>
        <v>Men Shirt</v>
      </c>
      <c r="M3842">
        <f>VLOOKUP(C3842,Product_Master!$A:$D,4,FALSE)</f>
        <v>48506</v>
      </c>
      <c r="N3842" t="str">
        <f t="shared" si="118"/>
        <v>HIGH</v>
      </c>
      <c r="O3842" t="str" cm="1">
        <f t="array" ref="O3842">_xlfn.IFS(D3842="North","Zone 1",D3842="South","Zone 2",D3842="East","Zone 3",D3842="West","Zone 4")</f>
        <v>Zone 4</v>
      </c>
      <c r="P3842">
        <f t="shared" si="119"/>
        <v>38804.800000000003</v>
      </c>
      <c r="Q3842" t="str">
        <f>VLOOKUP(C3842,Product_Master!$A:$D,3,FALSE)</f>
        <v>Clothing</v>
      </c>
    </row>
    <row r="3843" spans="1:17" x14ac:dyDescent="0.3">
      <c r="A3843" t="s">
        <v>7693</v>
      </c>
      <c r="B3843" t="s">
        <v>1252</v>
      </c>
      <c r="C3843" t="s">
        <v>13</v>
      </c>
      <c r="D3843" t="s">
        <v>171</v>
      </c>
      <c r="E3843" t="s">
        <v>204</v>
      </c>
      <c r="F3843" t="s">
        <v>205</v>
      </c>
      <c r="G3843" t="s">
        <v>228</v>
      </c>
      <c r="H3843" t="s">
        <v>6238</v>
      </c>
      <c r="I3843">
        <v>11</v>
      </c>
      <c r="J3843">
        <v>20</v>
      </c>
      <c r="K3843">
        <v>235065</v>
      </c>
      <c r="L3843" t="str">
        <f>VLOOKUP(Sales_Data!C3843,Product_Master!$A:$D,2,FALSE)</f>
        <v>iPhone</v>
      </c>
      <c r="M3843">
        <f>VLOOKUP(C3843,Product_Master!$A:$D,4,FALSE)</f>
        <v>26712</v>
      </c>
      <c r="N3843" t="str">
        <f t="shared" ref="N3843:N3906" si="120">IF(K3843&gt;15000,"HIGH",IF(K3843&gt;=5000,"MEDIUM","LOW"))</f>
        <v>HIGH</v>
      </c>
      <c r="O3843" t="str" cm="1">
        <f t="array" ref="O3843">_xlfn.IFS(D3843="North","Zone 1",D3843="South","Zone 2",D3843="East","Zone 3",D3843="West","Zone 4")</f>
        <v>Zone 2</v>
      </c>
      <c r="P3843">
        <f t="shared" ref="P3843:P3906" si="121">IF(N3843="HIGH",K3843*10%,IF(N3843="MEDIUM",K3843*5%,K3843*2%))</f>
        <v>23506.5</v>
      </c>
      <c r="Q3843" t="str">
        <f>VLOOKUP(C3843,Product_Master!$A:$D,3,FALSE)</f>
        <v>Electronics</v>
      </c>
    </row>
    <row r="3844" spans="1:17" x14ac:dyDescent="0.3">
      <c r="A3844" t="s">
        <v>7694</v>
      </c>
      <c r="B3844" t="s">
        <v>448</v>
      </c>
      <c r="C3844" t="s">
        <v>17</v>
      </c>
      <c r="D3844" t="s">
        <v>197</v>
      </c>
      <c r="E3844" t="s">
        <v>198</v>
      </c>
      <c r="F3844" t="s">
        <v>199</v>
      </c>
      <c r="G3844" t="s">
        <v>285</v>
      </c>
      <c r="H3844" t="s">
        <v>7695</v>
      </c>
      <c r="I3844">
        <v>3</v>
      </c>
      <c r="J3844">
        <v>0</v>
      </c>
      <c r="K3844">
        <v>200835</v>
      </c>
      <c r="L3844" t="str">
        <f>VLOOKUP(Sales_Data!C3844,Product_Master!$A:$D,2,FALSE)</f>
        <v>Printer</v>
      </c>
      <c r="M3844">
        <f>VLOOKUP(C3844,Product_Master!$A:$D,4,FALSE)</f>
        <v>66945</v>
      </c>
      <c r="N3844" t="str">
        <f t="shared" si="120"/>
        <v>HIGH</v>
      </c>
      <c r="O3844" t="str" cm="1">
        <f t="array" ref="O3844">_xlfn.IFS(D3844="North","Zone 1",D3844="South","Zone 2",D3844="East","Zone 3",D3844="West","Zone 4")</f>
        <v>Zone 4</v>
      </c>
      <c r="P3844">
        <f t="shared" si="121"/>
        <v>20083.5</v>
      </c>
      <c r="Q3844" t="str">
        <f>VLOOKUP(C3844,Product_Master!$A:$D,3,FALSE)</f>
        <v>Electronics</v>
      </c>
    </row>
    <row r="3845" spans="1:17" x14ac:dyDescent="0.3">
      <c r="A3845" t="s">
        <v>7696</v>
      </c>
      <c r="B3845" t="s">
        <v>580</v>
      </c>
      <c r="C3845" t="s">
        <v>147</v>
      </c>
      <c r="D3845" t="s">
        <v>197</v>
      </c>
      <c r="E3845" t="s">
        <v>198</v>
      </c>
      <c r="F3845" t="s">
        <v>199</v>
      </c>
      <c r="G3845" t="s">
        <v>253</v>
      </c>
      <c r="H3845" t="s">
        <v>7697</v>
      </c>
      <c r="I3845">
        <v>1</v>
      </c>
      <c r="J3845">
        <v>15</v>
      </c>
      <c r="K3845">
        <v>54802</v>
      </c>
      <c r="L3845" t="str">
        <f>VLOOKUP(Sales_Data!C3845,Product_Master!$A:$D,2,FALSE)</f>
        <v>Tennis Ball</v>
      </c>
      <c r="M3845">
        <f>VLOOKUP(C3845,Product_Master!$A:$D,4,FALSE)</f>
        <v>64474</v>
      </c>
      <c r="N3845" t="str">
        <f t="shared" si="120"/>
        <v>HIGH</v>
      </c>
      <c r="O3845" t="str" cm="1">
        <f t="array" ref="O3845">_xlfn.IFS(D3845="North","Zone 1",D3845="South","Zone 2",D3845="East","Zone 3",D3845="West","Zone 4")</f>
        <v>Zone 4</v>
      </c>
      <c r="P3845">
        <f t="shared" si="121"/>
        <v>5480.2000000000007</v>
      </c>
      <c r="Q3845" t="str">
        <f>VLOOKUP(C3845,Product_Master!$A:$D,3,FALSE)</f>
        <v>Sports</v>
      </c>
    </row>
    <row r="3846" spans="1:17" x14ac:dyDescent="0.3">
      <c r="A3846" t="s">
        <v>7698</v>
      </c>
      <c r="B3846" t="s">
        <v>628</v>
      </c>
      <c r="C3846" t="s">
        <v>100</v>
      </c>
      <c r="D3846" t="s">
        <v>171</v>
      </c>
      <c r="E3846" t="s">
        <v>172</v>
      </c>
      <c r="F3846" t="s">
        <v>173</v>
      </c>
      <c r="G3846" t="s">
        <v>200</v>
      </c>
      <c r="H3846" t="s">
        <v>7699</v>
      </c>
      <c r="I3846">
        <v>6</v>
      </c>
      <c r="J3846">
        <v>15</v>
      </c>
      <c r="K3846">
        <v>315378</v>
      </c>
      <c r="L3846" t="str">
        <f>VLOOKUP(Sales_Data!C3846,Product_Master!$A:$D,2,FALSE)</f>
        <v>Sugar</v>
      </c>
      <c r="M3846">
        <f>VLOOKUP(C3846,Product_Master!$A:$D,4,FALSE)</f>
        <v>61839</v>
      </c>
      <c r="N3846" t="str">
        <f t="shared" si="120"/>
        <v>HIGH</v>
      </c>
      <c r="O3846" t="str" cm="1">
        <f t="array" ref="O3846">_xlfn.IFS(D3846="North","Zone 1",D3846="South","Zone 2",D3846="East","Zone 3",D3846="West","Zone 4")</f>
        <v>Zone 2</v>
      </c>
      <c r="P3846">
        <f t="shared" si="121"/>
        <v>31537.800000000003</v>
      </c>
      <c r="Q3846" t="str">
        <f>VLOOKUP(C3846,Product_Master!$A:$D,3,FALSE)</f>
        <v>Grocery</v>
      </c>
    </row>
    <row r="3847" spans="1:17" x14ac:dyDescent="0.3">
      <c r="A3847" t="s">
        <v>7700</v>
      </c>
      <c r="B3847" t="s">
        <v>972</v>
      </c>
      <c r="C3847" t="s">
        <v>137</v>
      </c>
      <c r="D3847" t="s">
        <v>197</v>
      </c>
      <c r="E3847" t="s">
        <v>198</v>
      </c>
      <c r="F3847" t="s">
        <v>199</v>
      </c>
      <c r="G3847" t="s">
        <v>243</v>
      </c>
      <c r="H3847" t="s">
        <v>6236</v>
      </c>
      <c r="I3847">
        <v>9</v>
      </c>
      <c r="J3847">
        <v>5</v>
      </c>
      <c r="K3847">
        <v>436964</v>
      </c>
      <c r="L3847" t="str">
        <f>VLOOKUP(Sales_Data!C3847,Product_Master!$A:$D,2,FALSE)</f>
        <v>Dumbbells</v>
      </c>
      <c r="M3847">
        <f>VLOOKUP(C3847,Product_Master!$A:$D,4,FALSE)</f>
        <v>51107</v>
      </c>
      <c r="N3847" t="str">
        <f t="shared" si="120"/>
        <v>HIGH</v>
      </c>
      <c r="O3847" t="str" cm="1">
        <f t="array" ref="O3847">_xlfn.IFS(D3847="North","Zone 1",D3847="South","Zone 2",D3847="East","Zone 3",D3847="West","Zone 4")</f>
        <v>Zone 4</v>
      </c>
      <c r="P3847">
        <f t="shared" si="121"/>
        <v>43696.4</v>
      </c>
      <c r="Q3847" t="str">
        <f>VLOOKUP(C3847,Product_Master!$A:$D,3,FALSE)</f>
        <v>Sports</v>
      </c>
    </row>
    <row r="3848" spans="1:17" x14ac:dyDescent="0.3">
      <c r="A3848" t="s">
        <v>7701</v>
      </c>
      <c r="B3848" t="s">
        <v>589</v>
      </c>
      <c r="C3848" t="s">
        <v>143</v>
      </c>
      <c r="D3848" t="s">
        <v>197</v>
      </c>
      <c r="E3848" t="s">
        <v>210</v>
      </c>
      <c r="F3848" t="s">
        <v>211</v>
      </c>
      <c r="G3848" t="s">
        <v>257</v>
      </c>
      <c r="H3848" t="s">
        <v>7702</v>
      </c>
      <c r="I3848">
        <v>3</v>
      </c>
      <c r="J3848">
        <v>10</v>
      </c>
      <c r="K3848">
        <v>15236</v>
      </c>
      <c r="L3848" t="str">
        <f>VLOOKUP(Sales_Data!C3848,Product_Master!$A:$D,2,FALSE)</f>
        <v>Skipping Rope</v>
      </c>
      <c r="M3848">
        <f>VLOOKUP(C3848,Product_Master!$A:$D,4,FALSE)</f>
        <v>5643</v>
      </c>
      <c r="N3848" t="str">
        <f t="shared" si="120"/>
        <v>HIGH</v>
      </c>
      <c r="O3848" t="str" cm="1">
        <f t="array" ref="O3848">_xlfn.IFS(D3848="North","Zone 1",D3848="South","Zone 2",D3848="East","Zone 3",D3848="West","Zone 4")</f>
        <v>Zone 4</v>
      </c>
      <c r="P3848">
        <f t="shared" si="121"/>
        <v>1523.6000000000001</v>
      </c>
      <c r="Q3848" t="str">
        <f>VLOOKUP(C3848,Product_Master!$A:$D,3,FALSE)</f>
        <v>Sports</v>
      </c>
    </row>
    <row r="3849" spans="1:17" x14ac:dyDescent="0.3">
      <c r="A3849" t="s">
        <v>7703</v>
      </c>
      <c r="B3849" t="s">
        <v>372</v>
      </c>
      <c r="C3849" t="s">
        <v>27</v>
      </c>
      <c r="D3849" t="s">
        <v>171</v>
      </c>
      <c r="E3849" t="s">
        <v>204</v>
      </c>
      <c r="F3849" t="s">
        <v>205</v>
      </c>
      <c r="G3849" t="s">
        <v>200</v>
      </c>
      <c r="H3849" t="s">
        <v>988</v>
      </c>
      <c r="I3849">
        <v>6</v>
      </c>
      <c r="J3849">
        <v>15</v>
      </c>
      <c r="K3849">
        <v>287206</v>
      </c>
      <c r="L3849" t="str">
        <f>VLOOKUP(Sales_Data!C3849,Product_Master!$A:$D,2,FALSE)</f>
        <v>Microwave</v>
      </c>
      <c r="M3849">
        <f>VLOOKUP(C3849,Product_Master!$A:$D,4,FALSE)</f>
        <v>56315</v>
      </c>
      <c r="N3849" t="str">
        <f t="shared" si="120"/>
        <v>HIGH</v>
      </c>
      <c r="O3849" t="str" cm="1">
        <f t="array" ref="O3849">_xlfn.IFS(D3849="North","Zone 1",D3849="South","Zone 2",D3849="East","Zone 3",D3849="West","Zone 4")</f>
        <v>Zone 2</v>
      </c>
      <c r="P3849">
        <f t="shared" si="121"/>
        <v>28720.600000000002</v>
      </c>
      <c r="Q3849" t="str">
        <f>VLOOKUP(C3849,Product_Master!$A:$D,3,FALSE)</f>
        <v>Electronics</v>
      </c>
    </row>
    <row r="3850" spans="1:17" x14ac:dyDescent="0.3">
      <c r="A3850" t="s">
        <v>7704</v>
      </c>
      <c r="B3850" t="s">
        <v>215</v>
      </c>
      <c r="C3850" t="s">
        <v>46</v>
      </c>
      <c r="D3850" t="s">
        <v>191</v>
      </c>
      <c r="E3850" t="s">
        <v>192</v>
      </c>
      <c r="F3850" t="s">
        <v>193</v>
      </c>
      <c r="G3850" t="s">
        <v>219</v>
      </c>
      <c r="H3850" t="s">
        <v>7705</v>
      </c>
      <c r="I3850">
        <v>11</v>
      </c>
      <c r="J3850">
        <v>15</v>
      </c>
      <c r="K3850">
        <v>583561</v>
      </c>
      <c r="L3850" t="str">
        <f>VLOOKUP(Sales_Data!C3850,Product_Master!$A:$D,2,FALSE)</f>
        <v>Wardrobe</v>
      </c>
      <c r="M3850">
        <f>VLOOKUP(C3850,Product_Master!$A:$D,4,FALSE)</f>
        <v>62413</v>
      </c>
      <c r="N3850" t="str">
        <f t="shared" si="120"/>
        <v>HIGH</v>
      </c>
      <c r="O3850" t="str" cm="1">
        <f t="array" ref="O3850">_xlfn.IFS(D3850="North","Zone 1",D3850="South","Zone 2",D3850="East","Zone 3",D3850="West","Zone 4")</f>
        <v>Zone 1</v>
      </c>
      <c r="P3850">
        <f t="shared" si="121"/>
        <v>58356.100000000006</v>
      </c>
      <c r="Q3850" t="str">
        <f>VLOOKUP(C3850,Product_Master!$A:$D,3,FALSE)</f>
        <v>Furniture</v>
      </c>
    </row>
    <row r="3851" spans="1:17" x14ac:dyDescent="0.3">
      <c r="A3851" t="s">
        <v>7706</v>
      </c>
      <c r="B3851" t="s">
        <v>1199</v>
      </c>
      <c r="C3851" t="s">
        <v>62</v>
      </c>
      <c r="D3851" t="s">
        <v>171</v>
      </c>
      <c r="E3851" t="s">
        <v>204</v>
      </c>
      <c r="F3851" t="s">
        <v>205</v>
      </c>
      <c r="G3851" t="s">
        <v>219</v>
      </c>
      <c r="H3851" t="s">
        <v>7707</v>
      </c>
      <c r="I3851">
        <v>6</v>
      </c>
      <c r="J3851">
        <v>10</v>
      </c>
      <c r="K3851">
        <v>268228</v>
      </c>
      <c r="L3851" t="str">
        <f>VLOOKUP(Sales_Data!C3851,Product_Master!$A:$D,2,FALSE)</f>
        <v>Recliner</v>
      </c>
      <c r="M3851">
        <f>VLOOKUP(C3851,Product_Master!$A:$D,4,FALSE)</f>
        <v>49672</v>
      </c>
      <c r="N3851" t="str">
        <f t="shared" si="120"/>
        <v>HIGH</v>
      </c>
      <c r="O3851" t="str" cm="1">
        <f t="array" ref="O3851">_xlfn.IFS(D3851="North","Zone 1",D3851="South","Zone 2",D3851="East","Zone 3",D3851="West","Zone 4")</f>
        <v>Zone 2</v>
      </c>
      <c r="P3851">
        <f t="shared" si="121"/>
        <v>26822.800000000003</v>
      </c>
      <c r="Q3851" t="str">
        <f>VLOOKUP(C3851,Product_Master!$A:$D,3,FALSE)</f>
        <v>Furniture</v>
      </c>
    </row>
    <row r="3852" spans="1:17" x14ac:dyDescent="0.3">
      <c r="A3852" t="s">
        <v>7708</v>
      </c>
      <c r="B3852" t="s">
        <v>3622</v>
      </c>
      <c r="C3852" t="s">
        <v>17</v>
      </c>
      <c r="D3852" t="s">
        <v>171</v>
      </c>
      <c r="E3852" t="s">
        <v>223</v>
      </c>
      <c r="F3852" t="s">
        <v>224</v>
      </c>
      <c r="G3852" t="s">
        <v>206</v>
      </c>
      <c r="H3852" t="s">
        <v>7709</v>
      </c>
      <c r="I3852">
        <v>8</v>
      </c>
      <c r="J3852">
        <v>5</v>
      </c>
      <c r="K3852">
        <v>508782</v>
      </c>
      <c r="L3852" t="str">
        <f>VLOOKUP(Sales_Data!C3852,Product_Master!$A:$D,2,FALSE)</f>
        <v>Printer</v>
      </c>
      <c r="M3852">
        <f>VLOOKUP(C3852,Product_Master!$A:$D,4,FALSE)</f>
        <v>66945</v>
      </c>
      <c r="N3852" t="str">
        <f t="shared" si="120"/>
        <v>HIGH</v>
      </c>
      <c r="O3852" t="str" cm="1">
        <f t="array" ref="O3852">_xlfn.IFS(D3852="North","Zone 1",D3852="South","Zone 2",D3852="East","Zone 3",D3852="West","Zone 4")</f>
        <v>Zone 2</v>
      </c>
      <c r="P3852">
        <f t="shared" si="121"/>
        <v>50878.200000000004</v>
      </c>
      <c r="Q3852" t="str">
        <f>VLOOKUP(C3852,Product_Master!$A:$D,3,FALSE)</f>
        <v>Electronics</v>
      </c>
    </row>
    <row r="3853" spans="1:17" x14ac:dyDescent="0.3">
      <c r="A3853" t="s">
        <v>7710</v>
      </c>
      <c r="B3853" t="s">
        <v>463</v>
      </c>
      <c r="C3853" t="s">
        <v>112</v>
      </c>
      <c r="D3853" t="s">
        <v>197</v>
      </c>
      <c r="E3853" t="s">
        <v>260</v>
      </c>
      <c r="F3853" t="s">
        <v>261</v>
      </c>
      <c r="G3853" t="s">
        <v>243</v>
      </c>
      <c r="H3853" t="s">
        <v>7711</v>
      </c>
      <c r="I3853">
        <v>1</v>
      </c>
      <c r="J3853">
        <v>20</v>
      </c>
      <c r="K3853">
        <v>3421</v>
      </c>
      <c r="L3853" t="str">
        <f>VLOOKUP(Sales_Data!C3853,Product_Master!$A:$D,2,FALSE)</f>
        <v>Pasta</v>
      </c>
      <c r="M3853">
        <f>VLOOKUP(C3853,Product_Master!$A:$D,4,FALSE)</f>
        <v>4277</v>
      </c>
      <c r="N3853" t="str">
        <f t="shared" si="120"/>
        <v>LOW</v>
      </c>
      <c r="O3853" t="str" cm="1">
        <f t="array" ref="O3853">_xlfn.IFS(D3853="North","Zone 1",D3853="South","Zone 2",D3853="East","Zone 3",D3853="West","Zone 4")</f>
        <v>Zone 4</v>
      </c>
      <c r="P3853">
        <f t="shared" si="121"/>
        <v>68.42</v>
      </c>
      <c r="Q3853" t="str">
        <f>VLOOKUP(C3853,Product_Master!$A:$D,3,FALSE)</f>
        <v>Grocery</v>
      </c>
    </row>
    <row r="3854" spans="1:17" x14ac:dyDescent="0.3">
      <c r="A3854" t="s">
        <v>7712</v>
      </c>
      <c r="B3854" t="s">
        <v>943</v>
      </c>
      <c r="C3854" t="s">
        <v>100</v>
      </c>
      <c r="D3854" t="s">
        <v>191</v>
      </c>
      <c r="E3854" t="s">
        <v>238</v>
      </c>
      <c r="F3854" t="s">
        <v>238</v>
      </c>
      <c r="G3854" t="s">
        <v>219</v>
      </c>
      <c r="H3854" t="s">
        <v>7713</v>
      </c>
      <c r="I3854">
        <v>2</v>
      </c>
      <c r="J3854">
        <v>15</v>
      </c>
      <c r="K3854">
        <v>105126</v>
      </c>
      <c r="L3854" t="str">
        <f>VLOOKUP(Sales_Data!C3854,Product_Master!$A:$D,2,FALSE)</f>
        <v>Sugar</v>
      </c>
      <c r="M3854">
        <f>VLOOKUP(C3854,Product_Master!$A:$D,4,FALSE)</f>
        <v>61839</v>
      </c>
      <c r="N3854" t="str">
        <f t="shared" si="120"/>
        <v>HIGH</v>
      </c>
      <c r="O3854" t="str" cm="1">
        <f t="array" ref="O3854">_xlfn.IFS(D3854="North","Zone 1",D3854="South","Zone 2",D3854="East","Zone 3",D3854="West","Zone 4")</f>
        <v>Zone 1</v>
      </c>
      <c r="P3854">
        <f t="shared" si="121"/>
        <v>10512.6</v>
      </c>
      <c r="Q3854" t="str">
        <f>VLOOKUP(C3854,Product_Master!$A:$D,3,FALSE)</f>
        <v>Grocery</v>
      </c>
    </row>
    <row r="3855" spans="1:17" x14ac:dyDescent="0.3">
      <c r="A3855" t="s">
        <v>7714</v>
      </c>
      <c r="B3855" t="s">
        <v>1246</v>
      </c>
      <c r="C3855" t="s">
        <v>155</v>
      </c>
      <c r="D3855" t="s">
        <v>171</v>
      </c>
      <c r="E3855" t="s">
        <v>172</v>
      </c>
      <c r="F3855" t="s">
        <v>173</v>
      </c>
      <c r="G3855" t="s">
        <v>257</v>
      </c>
      <c r="H3855" t="s">
        <v>7715</v>
      </c>
      <c r="I3855">
        <v>3</v>
      </c>
      <c r="J3855">
        <v>15</v>
      </c>
      <c r="K3855">
        <v>183138</v>
      </c>
      <c r="L3855" t="str">
        <f>VLOOKUP(Sales_Data!C3855,Product_Master!$A:$D,2,FALSE)</f>
        <v>Cycling Bottle</v>
      </c>
      <c r="M3855">
        <f>VLOOKUP(C3855,Product_Master!$A:$D,4,FALSE)</f>
        <v>71819</v>
      </c>
      <c r="N3855" t="str">
        <f t="shared" si="120"/>
        <v>HIGH</v>
      </c>
      <c r="O3855" t="str" cm="1">
        <f t="array" ref="O3855">_xlfn.IFS(D3855="North","Zone 1",D3855="South","Zone 2",D3855="East","Zone 3",D3855="West","Zone 4")</f>
        <v>Zone 2</v>
      </c>
      <c r="P3855">
        <f t="shared" si="121"/>
        <v>18313.8</v>
      </c>
      <c r="Q3855" t="str">
        <f>VLOOKUP(C3855,Product_Master!$A:$D,3,FALSE)</f>
        <v>Sports</v>
      </c>
    </row>
    <row r="3856" spans="1:17" x14ac:dyDescent="0.3">
      <c r="A3856" t="s">
        <v>7716</v>
      </c>
      <c r="B3856" t="s">
        <v>1050</v>
      </c>
      <c r="C3856" t="s">
        <v>33</v>
      </c>
      <c r="D3856" t="s">
        <v>178</v>
      </c>
      <c r="E3856" t="s">
        <v>310</v>
      </c>
      <c r="F3856" t="s">
        <v>311</v>
      </c>
      <c r="G3856" t="s">
        <v>206</v>
      </c>
      <c r="H3856" t="s">
        <v>6915</v>
      </c>
      <c r="I3856">
        <v>8</v>
      </c>
      <c r="J3856">
        <v>10</v>
      </c>
      <c r="K3856">
        <v>426384</v>
      </c>
      <c r="L3856" t="str">
        <f>VLOOKUP(Sales_Data!C3856,Product_Master!$A:$D,2,FALSE)</f>
        <v>Headphones</v>
      </c>
      <c r="M3856">
        <f>VLOOKUP(C3856,Product_Master!$A:$D,4,FALSE)</f>
        <v>59220</v>
      </c>
      <c r="N3856" t="str">
        <f t="shared" si="120"/>
        <v>HIGH</v>
      </c>
      <c r="O3856" t="str" cm="1">
        <f t="array" ref="O3856">_xlfn.IFS(D3856="North","Zone 1",D3856="South","Zone 2",D3856="East","Zone 3",D3856="West","Zone 4")</f>
        <v>Zone 3</v>
      </c>
      <c r="P3856">
        <f t="shared" si="121"/>
        <v>42638.400000000001</v>
      </c>
      <c r="Q3856" t="str">
        <f>VLOOKUP(C3856,Product_Master!$A:$D,3,FALSE)</f>
        <v>Electronics</v>
      </c>
    </row>
    <row r="3857" spans="1:17" x14ac:dyDescent="0.3">
      <c r="A3857" t="s">
        <v>7717</v>
      </c>
      <c r="B3857" t="s">
        <v>592</v>
      </c>
      <c r="C3857" t="s">
        <v>25</v>
      </c>
      <c r="D3857" t="s">
        <v>178</v>
      </c>
      <c r="E3857" t="s">
        <v>179</v>
      </c>
      <c r="F3857" t="s">
        <v>180</v>
      </c>
      <c r="G3857" t="s">
        <v>219</v>
      </c>
      <c r="H3857" t="s">
        <v>7718</v>
      </c>
      <c r="I3857">
        <v>12</v>
      </c>
      <c r="J3857">
        <v>5</v>
      </c>
      <c r="K3857">
        <v>113304</v>
      </c>
      <c r="L3857" t="str">
        <f>VLOOKUP(Sales_Data!C3857,Product_Master!$A:$D,2,FALSE)</f>
        <v>Washing Machine</v>
      </c>
      <c r="M3857">
        <f>VLOOKUP(C3857,Product_Master!$A:$D,4,FALSE)</f>
        <v>9939</v>
      </c>
      <c r="N3857" t="str">
        <f t="shared" si="120"/>
        <v>HIGH</v>
      </c>
      <c r="O3857" t="str" cm="1">
        <f t="array" ref="O3857">_xlfn.IFS(D3857="North","Zone 1",D3857="South","Zone 2",D3857="East","Zone 3",D3857="West","Zone 4")</f>
        <v>Zone 3</v>
      </c>
      <c r="P3857">
        <f t="shared" si="121"/>
        <v>11330.400000000001</v>
      </c>
      <c r="Q3857" t="str">
        <f>VLOOKUP(C3857,Product_Master!$A:$D,3,FALSE)</f>
        <v>Electronics</v>
      </c>
    </row>
    <row r="3858" spans="1:17" x14ac:dyDescent="0.3">
      <c r="A3858" t="s">
        <v>7719</v>
      </c>
      <c r="B3858" t="s">
        <v>3264</v>
      </c>
      <c r="C3858" t="s">
        <v>106</v>
      </c>
      <c r="D3858" t="s">
        <v>191</v>
      </c>
      <c r="E3858" t="s">
        <v>192</v>
      </c>
      <c r="F3858" t="s">
        <v>193</v>
      </c>
      <c r="G3858" t="s">
        <v>243</v>
      </c>
      <c r="H3858" t="s">
        <v>2983</v>
      </c>
      <c r="I3858">
        <v>3</v>
      </c>
      <c r="J3858">
        <v>10</v>
      </c>
      <c r="K3858">
        <v>179747</v>
      </c>
      <c r="L3858" t="str">
        <f>VLOOKUP(Sales_Data!C3858,Product_Master!$A:$D,2,FALSE)</f>
        <v>Oil</v>
      </c>
      <c r="M3858">
        <f>VLOOKUP(C3858,Product_Master!$A:$D,4,FALSE)</f>
        <v>66573</v>
      </c>
      <c r="N3858" t="str">
        <f t="shared" si="120"/>
        <v>HIGH</v>
      </c>
      <c r="O3858" t="str" cm="1">
        <f t="array" ref="O3858">_xlfn.IFS(D3858="North","Zone 1",D3858="South","Zone 2",D3858="East","Zone 3",D3858="West","Zone 4")</f>
        <v>Zone 1</v>
      </c>
      <c r="P3858">
        <f t="shared" si="121"/>
        <v>17974.7</v>
      </c>
      <c r="Q3858" t="str">
        <f>VLOOKUP(C3858,Product_Master!$A:$D,3,FALSE)</f>
        <v>Grocery</v>
      </c>
    </row>
    <row r="3859" spans="1:17" x14ac:dyDescent="0.3">
      <c r="A3859" t="s">
        <v>7720</v>
      </c>
      <c r="B3859" t="s">
        <v>923</v>
      </c>
      <c r="C3859" t="s">
        <v>64</v>
      </c>
      <c r="D3859" t="s">
        <v>197</v>
      </c>
      <c r="E3859" t="s">
        <v>260</v>
      </c>
      <c r="F3859" t="s">
        <v>261</v>
      </c>
      <c r="G3859" t="s">
        <v>285</v>
      </c>
      <c r="H3859" t="s">
        <v>929</v>
      </c>
      <c r="I3859">
        <v>12</v>
      </c>
      <c r="J3859">
        <v>15</v>
      </c>
      <c r="K3859">
        <v>463998</v>
      </c>
      <c r="L3859" t="str">
        <f>VLOOKUP(Sales_Data!C3859,Product_Master!$A:$D,2,FALSE)</f>
        <v>Stool</v>
      </c>
      <c r="M3859">
        <f>VLOOKUP(C3859,Product_Master!$A:$D,4,FALSE)</f>
        <v>45490</v>
      </c>
      <c r="N3859" t="str">
        <f t="shared" si="120"/>
        <v>HIGH</v>
      </c>
      <c r="O3859" t="str" cm="1">
        <f t="array" ref="O3859">_xlfn.IFS(D3859="North","Zone 1",D3859="South","Zone 2",D3859="East","Zone 3",D3859="West","Zone 4")</f>
        <v>Zone 4</v>
      </c>
      <c r="P3859">
        <f t="shared" si="121"/>
        <v>46399.8</v>
      </c>
      <c r="Q3859" t="str">
        <f>VLOOKUP(C3859,Product_Master!$A:$D,3,FALSE)</f>
        <v>Furniture</v>
      </c>
    </row>
    <row r="3860" spans="1:17" x14ac:dyDescent="0.3">
      <c r="A3860" t="s">
        <v>7721</v>
      </c>
      <c r="B3860" t="s">
        <v>357</v>
      </c>
      <c r="C3860" t="s">
        <v>73</v>
      </c>
      <c r="D3860" t="s">
        <v>197</v>
      </c>
      <c r="E3860" t="s">
        <v>198</v>
      </c>
      <c r="F3860" t="s">
        <v>199</v>
      </c>
      <c r="G3860" t="s">
        <v>200</v>
      </c>
      <c r="H3860" t="s">
        <v>868</v>
      </c>
      <c r="I3860">
        <v>5</v>
      </c>
      <c r="J3860">
        <v>5</v>
      </c>
      <c r="K3860">
        <v>326871</v>
      </c>
      <c r="L3860" t="str">
        <f>VLOOKUP(Sales_Data!C3860,Product_Master!$A:$D,2,FALSE)</f>
        <v>T-Shirt</v>
      </c>
      <c r="M3860">
        <f>VLOOKUP(C3860,Product_Master!$A:$D,4,FALSE)</f>
        <v>68815</v>
      </c>
      <c r="N3860" t="str">
        <f t="shared" si="120"/>
        <v>HIGH</v>
      </c>
      <c r="O3860" t="str" cm="1">
        <f t="array" ref="O3860">_xlfn.IFS(D3860="North","Zone 1",D3860="South","Zone 2",D3860="East","Zone 3",D3860="West","Zone 4")</f>
        <v>Zone 4</v>
      </c>
      <c r="P3860">
        <f t="shared" si="121"/>
        <v>32687.100000000002</v>
      </c>
      <c r="Q3860" t="str">
        <f>VLOOKUP(C3860,Product_Master!$A:$D,3,FALSE)</f>
        <v>Clothing</v>
      </c>
    </row>
    <row r="3861" spans="1:17" x14ac:dyDescent="0.3">
      <c r="A3861" t="s">
        <v>7722</v>
      </c>
      <c r="B3861" t="s">
        <v>3744</v>
      </c>
      <c r="C3861" t="s">
        <v>151</v>
      </c>
      <c r="D3861" t="s">
        <v>191</v>
      </c>
      <c r="E3861" t="s">
        <v>238</v>
      </c>
      <c r="F3861" t="s">
        <v>238</v>
      </c>
      <c r="G3861" t="s">
        <v>200</v>
      </c>
      <c r="H3861" t="s">
        <v>7723</v>
      </c>
      <c r="I3861">
        <v>2</v>
      </c>
      <c r="J3861">
        <v>0</v>
      </c>
      <c r="K3861">
        <v>76194</v>
      </c>
      <c r="L3861" t="str">
        <f>VLOOKUP(Sales_Data!C3861,Product_Master!$A:$D,2,FALSE)</f>
        <v>Volleyball</v>
      </c>
      <c r="M3861">
        <f>VLOOKUP(C3861,Product_Master!$A:$D,4,FALSE)</f>
        <v>38097</v>
      </c>
      <c r="N3861" t="str">
        <f t="shared" si="120"/>
        <v>HIGH</v>
      </c>
      <c r="O3861" t="str" cm="1">
        <f t="array" ref="O3861">_xlfn.IFS(D3861="North","Zone 1",D3861="South","Zone 2",D3861="East","Zone 3",D3861="West","Zone 4")</f>
        <v>Zone 1</v>
      </c>
      <c r="P3861">
        <f t="shared" si="121"/>
        <v>7619.4000000000005</v>
      </c>
      <c r="Q3861" t="str">
        <f>VLOOKUP(C3861,Product_Master!$A:$D,3,FALSE)</f>
        <v>Sports</v>
      </c>
    </row>
    <row r="3862" spans="1:17" x14ac:dyDescent="0.3">
      <c r="A3862" t="s">
        <v>7724</v>
      </c>
      <c r="B3862" t="s">
        <v>2756</v>
      </c>
      <c r="C3862" t="s">
        <v>137</v>
      </c>
      <c r="D3862" t="s">
        <v>171</v>
      </c>
      <c r="E3862" t="s">
        <v>204</v>
      </c>
      <c r="F3862" t="s">
        <v>205</v>
      </c>
      <c r="G3862" t="s">
        <v>262</v>
      </c>
      <c r="H3862" t="s">
        <v>7725</v>
      </c>
      <c r="I3862">
        <v>10</v>
      </c>
      <c r="J3862">
        <v>20</v>
      </c>
      <c r="K3862">
        <v>408856</v>
      </c>
      <c r="L3862" t="str">
        <f>VLOOKUP(Sales_Data!C3862,Product_Master!$A:$D,2,FALSE)</f>
        <v>Dumbbells</v>
      </c>
      <c r="M3862">
        <f>VLOOKUP(C3862,Product_Master!$A:$D,4,FALSE)</f>
        <v>51107</v>
      </c>
      <c r="N3862" t="str">
        <f t="shared" si="120"/>
        <v>HIGH</v>
      </c>
      <c r="O3862" t="str" cm="1">
        <f t="array" ref="O3862">_xlfn.IFS(D3862="North","Zone 1",D3862="South","Zone 2",D3862="East","Zone 3",D3862="West","Zone 4")</f>
        <v>Zone 2</v>
      </c>
      <c r="P3862">
        <f t="shared" si="121"/>
        <v>40885.600000000006</v>
      </c>
      <c r="Q3862" t="str">
        <f>VLOOKUP(C3862,Product_Master!$A:$D,3,FALSE)</f>
        <v>Sports</v>
      </c>
    </row>
    <row r="3863" spans="1:17" x14ac:dyDescent="0.3">
      <c r="A3863" t="s">
        <v>7726</v>
      </c>
      <c r="B3863" t="s">
        <v>407</v>
      </c>
      <c r="C3863" t="s">
        <v>106</v>
      </c>
      <c r="D3863" t="s">
        <v>197</v>
      </c>
      <c r="E3863" t="s">
        <v>210</v>
      </c>
      <c r="F3863" t="s">
        <v>211</v>
      </c>
      <c r="G3863" t="s">
        <v>253</v>
      </c>
      <c r="H3863" t="s">
        <v>5810</v>
      </c>
      <c r="I3863">
        <v>2</v>
      </c>
      <c r="J3863">
        <v>5</v>
      </c>
      <c r="K3863">
        <v>126488</v>
      </c>
      <c r="L3863" t="str">
        <f>VLOOKUP(Sales_Data!C3863,Product_Master!$A:$D,2,FALSE)</f>
        <v>Oil</v>
      </c>
      <c r="M3863">
        <f>VLOOKUP(C3863,Product_Master!$A:$D,4,FALSE)</f>
        <v>66573</v>
      </c>
      <c r="N3863" t="str">
        <f t="shared" si="120"/>
        <v>HIGH</v>
      </c>
      <c r="O3863" t="str" cm="1">
        <f t="array" ref="O3863">_xlfn.IFS(D3863="North","Zone 1",D3863="South","Zone 2",D3863="East","Zone 3",D3863="West","Zone 4")</f>
        <v>Zone 4</v>
      </c>
      <c r="P3863">
        <f t="shared" si="121"/>
        <v>12648.800000000001</v>
      </c>
      <c r="Q3863" t="str">
        <f>VLOOKUP(C3863,Product_Master!$A:$D,3,FALSE)</f>
        <v>Grocery</v>
      </c>
    </row>
    <row r="3864" spans="1:17" x14ac:dyDescent="0.3">
      <c r="A3864" t="s">
        <v>7727</v>
      </c>
      <c r="B3864" t="s">
        <v>2223</v>
      </c>
      <c r="C3864" t="s">
        <v>58</v>
      </c>
      <c r="D3864" t="s">
        <v>178</v>
      </c>
      <c r="E3864" t="s">
        <v>310</v>
      </c>
      <c r="F3864" t="s">
        <v>311</v>
      </c>
      <c r="G3864" t="s">
        <v>315</v>
      </c>
      <c r="H3864" t="s">
        <v>7127</v>
      </c>
      <c r="I3864">
        <v>9</v>
      </c>
      <c r="J3864">
        <v>20</v>
      </c>
      <c r="K3864">
        <v>199440</v>
      </c>
      <c r="L3864" t="str">
        <f>VLOOKUP(Sales_Data!C3864,Product_Master!$A:$D,2,FALSE)</f>
        <v>Side Table</v>
      </c>
      <c r="M3864">
        <f>VLOOKUP(C3864,Product_Master!$A:$D,4,FALSE)</f>
        <v>27700</v>
      </c>
      <c r="N3864" t="str">
        <f t="shared" si="120"/>
        <v>HIGH</v>
      </c>
      <c r="O3864" t="str" cm="1">
        <f t="array" ref="O3864">_xlfn.IFS(D3864="North","Zone 1",D3864="South","Zone 2",D3864="East","Zone 3",D3864="West","Zone 4")</f>
        <v>Zone 3</v>
      </c>
      <c r="P3864">
        <f t="shared" si="121"/>
        <v>19944</v>
      </c>
      <c r="Q3864" t="str">
        <f>VLOOKUP(C3864,Product_Master!$A:$D,3,FALSE)</f>
        <v>Furniture</v>
      </c>
    </row>
    <row r="3865" spans="1:17" x14ac:dyDescent="0.3">
      <c r="A3865" t="s">
        <v>7728</v>
      </c>
      <c r="B3865" t="s">
        <v>1008</v>
      </c>
      <c r="C3865" t="s">
        <v>89</v>
      </c>
      <c r="D3865" t="s">
        <v>171</v>
      </c>
      <c r="E3865" t="s">
        <v>223</v>
      </c>
      <c r="F3865" t="s">
        <v>224</v>
      </c>
      <c r="G3865" t="s">
        <v>243</v>
      </c>
      <c r="H3865" t="s">
        <v>7729</v>
      </c>
      <c r="I3865">
        <v>4</v>
      </c>
      <c r="J3865">
        <v>0</v>
      </c>
      <c r="K3865">
        <v>207200</v>
      </c>
      <c r="L3865" t="str">
        <f>VLOOKUP(Sales_Data!C3865,Product_Master!$A:$D,2,FALSE)</f>
        <v>Shorts</v>
      </c>
      <c r="M3865">
        <f>VLOOKUP(C3865,Product_Master!$A:$D,4,FALSE)</f>
        <v>51800</v>
      </c>
      <c r="N3865" t="str">
        <f t="shared" si="120"/>
        <v>HIGH</v>
      </c>
      <c r="O3865" t="str" cm="1">
        <f t="array" ref="O3865">_xlfn.IFS(D3865="North","Zone 1",D3865="South","Zone 2",D3865="East","Zone 3",D3865="West","Zone 4")</f>
        <v>Zone 2</v>
      </c>
      <c r="P3865">
        <f t="shared" si="121"/>
        <v>20720</v>
      </c>
      <c r="Q3865" t="str">
        <f>VLOOKUP(C3865,Product_Master!$A:$D,3,FALSE)</f>
        <v>Clothing</v>
      </c>
    </row>
    <row r="3866" spans="1:17" x14ac:dyDescent="0.3">
      <c r="A3866" t="s">
        <v>7730</v>
      </c>
      <c r="B3866" t="s">
        <v>2850</v>
      </c>
      <c r="C3866" t="s">
        <v>100</v>
      </c>
      <c r="D3866" t="s">
        <v>178</v>
      </c>
      <c r="E3866" t="s">
        <v>310</v>
      </c>
      <c r="F3866" t="s">
        <v>311</v>
      </c>
      <c r="G3866" t="s">
        <v>187</v>
      </c>
      <c r="H3866" t="s">
        <v>7731</v>
      </c>
      <c r="I3866">
        <v>12</v>
      </c>
      <c r="J3866">
        <v>5</v>
      </c>
      <c r="K3866">
        <v>704964</v>
      </c>
      <c r="L3866" t="str">
        <f>VLOOKUP(Sales_Data!C3866,Product_Master!$A:$D,2,FALSE)</f>
        <v>Sugar</v>
      </c>
      <c r="M3866">
        <f>VLOOKUP(C3866,Product_Master!$A:$D,4,FALSE)</f>
        <v>61839</v>
      </c>
      <c r="N3866" t="str">
        <f t="shared" si="120"/>
        <v>HIGH</v>
      </c>
      <c r="O3866" t="str" cm="1">
        <f t="array" ref="O3866">_xlfn.IFS(D3866="North","Zone 1",D3866="South","Zone 2",D3866="East","Zone 3",D3866="West","Zone 4")</f>
        <v>Zone 3</v>
      </c>
      <c r="P3866">
        <f t="shared" si="121"/>
        <v>70496.400000000009</v>
      </c>
      <c r="Q3866" t="str">
        <f>VLOOKUP(C3866,Product_Master!$A:$D,3,FALSE)</f>
        <v>Grocery</v>
      </c>
    </row>
    <row r="3867" spans="1:17" x14ac:dyDescent="0.3">
      <c r="A3867" t="s">
        <v>7732</v>
      </c>
      <c r="B3867" t="s">
        <v>4376</v>
      </c>
      <c r="C3867" t="s">
        <v>97</v>
      </c>
      <c r="D3867" t="s">
        <v>178</v>
      </c>
      <c r="E3867" t="s">
        <v>310</v>
      </c>
      <c r="F3867" t="s">
        <v>311</v>
      </c>
      <c r="G3867" t="s">
        <v>269</v>
      </c>
      <c r="H3867" t="s">
        <v>5023</v>
      </c>
      <c r="I3867">
        <v>3</v>
      </c>
      <c r="J3867">
        <v>5</v>
      </c>
      <c r="K3867">
        <v>60548</v>
      </c>
      <c r="L3867" t="str">
        <f>VLOOKUP(Sales_Data!C3867,Product_Master!$A:$D,2,FALSE)</f>
        <v>Rice</v>
      </c>
      <c r="M3867">
        <f>VLOOKUP(C3867,Product_Master!$A:$D,4,FALSE)</f>
        <v>21245</v>
      </c>
      <c r="N3867" t="str">
        <f t="shared" si="120"/>
        <v>HIGH</v>
      </c>
      <c r="O3867" t="str" cm="1">
        <f t="array" ref="O3867">_xlfn.IFS(D3867="North","Zone 1",D3867="South","Zone 2",D3867="East","Zone 3",D3867="West","Zone 4")</f>
        <v>Zone 3</v>
      </c>
      <c r="P3867">
        <f t="shared" si="121"/>
        <v>6054.8</v>
      </c>
      <c r="Q3867" t="str">
        <f>VLOOKUP(C3867,Product_Master!$A:$D,3,FALSE)</f>
        <v>Grocery</v>
      </c>
    </row>
    <row r="3868" spans="1:17" x14ac:dyDescent="0.3">
      <c r="A3868" t="s">
        <v>7733</v>
      </c>
      <c r="B3868" t="s">
        <v>1596</v>
      </c>
      <c r="C3868" t="s">
        <v>64</v>
      </c>
      <c r="D3868" t="s">
        <v>191</v>
      </c>
      <c r="E3868" t="s">
        <v>242</v>
      </c>
      <c r="F3868" t="s">
        <v>242</v>
      </c>
      <c r="G3868" t="s">
        <v>181</v>
      </c>
      <c r="H3868" t="s">
        <v>451</v>
      </c>
      <c r="I3868">
        <v>12</v>
      </c>
      <c r="J3868">
        <v>10</v>
      </c>
      <c r="K3868">
        <v>491292</v>
      </c>
      <c r="L3868" t="str">
        <f>VLOOKUP(Sales_Data!C3868,Product_Master!$A:$D,2,FALSE)</f>
        <v>Stool</v>
      </c>
      <c r="M3868">
        <f>VLOOKUP(C3868,Product_Master!$A:$D,4,FALSE)</f>
        <v>45490</v>
      </c>
      <c r="N3868" t="str">
        <f t="shared" si="120"/>
        <v>HIGH</v>
      </c>
      <c r="O3868" t="str" cm="1">
        <f t="array" ref="O3868">_xlfn.IFS(D3868="North","Zone 1",D3868="South","Zone 2",D3868="East","Zone 3",D3868="West","Zone 4")</f>
        <v>Zone 1</v>
      </c>
      <c r="P3868">
        <f t="shared" si="121"/>
        <v>49129.200000000004</v>
      </c>
      <c r="Q3868" t="str">
        <f>VLOOKUP(C3868,Product_Master!$A:$D,3,FALSE)</f>
        <v>Furniture</v>
      </c>
    </row>
    <row r="3869" spans="1:17" x14ac:dyDescent="0.3">
      <c r="A3869" t="s">
        <v>7734</v>
      </c>
      <c r="B3869" t="s">
        <v>437</v>
      </c>
      <c r="C3869" t="s">
        <v>122</v>
      </c>
      <c r="D3869" t="s">
        <v>197</v>
      </c>
      <c r="E3869" t="s">
        <v>198</v>
      </c>
      <c r="F3869" t="s">
        <v>199</v>
      </c>
      <c r="G3869" t="s">
        <v>200</v>
      </c>
      <c r="H3869" t="s">
        <v>7735</v>
      </c>
      <c r="I3869">
        <v>11</v>
      </c>
      <c r="J3869">
        <v>0</v>
      </c>
      <c r="K3869">
        <v>720852</v>
      </c>
      <c r="L3869" t="str">
        <f>VLOOKUP(Sales_Data!C3869,Product_Master!$A:$D,2,FALSE)</f>
        <v>Noodles</v>
      </c>
      <c r="M3869">
        <f>VLOOKUP(C3869,Product_Master!$A:$D,4,FALSE)</f>
        <v>65532</v>
      </c>
      <c r="N3869" t="str">
        <f t="shared" si="120"/>
        <v>HIGH</v>
      </c>
      <c r="O3869" t="str" cm="1">
        <f t="array" ref="O3869">_xlfn.IFS(D3869="North","Zone 1",D3869="South","Zone 2",D3869="East","Zone 3",D3869="West","Zone 4")</f>
        <v>Zone 4</v>
      </c>
      <c r="P3869">
        <f t="shared" si="121"/>
        <v>72085.2</v>
      </c>
      <c r="Q3869" t="str">
        <f>VLOOKUP(C3869,Product_Master!$A:$D,3,FALSE)</f>
        <v>Grocery</v>
      </c>
    </row>
    <row r="3870" spans="1:17" x14ac:dyDescent="0.3">
      <c r="A3870" t="s">
        <v>7736</v>
      </c>
      <c r="B3870" t="s">
        <v>1127</v>
      </c>
      <c r="C3870" t="s">
        <v>157</v>
      </c>
      <c r="D3870" t="s">
        <v>171</v>
      </c>
      <c r="E3870" t="s">
        <v>204</v>
      </c>
      <c r="F3870" t="s">
        <v>205</v>
      </c>
      <c r="G3870" t="s">
        <v>228</v>
      </c>
      <c r="H3870" t="s">
        <v>2371</v>
      </c>
      <c r="I3870">
        <v>9</v>
      </c>
      <c r="J3870">
        <v>5</v>
      </c>
      <c r="K3870">
        <v>333544</v>
      </c>
      <c r="L3870" t="str">
        <f>VLOOKUP(Sales_Data!C3870,Product_Master!$A:$D,2,FALSE)</f>
        <v>Sports Bag</v>
      </c>
      <c r="M3870">
        <f>VLOOKUP(C3870,Product_Master!$A:$D,4,FALSE)</f>
        <v>39011</v>
      </c>
      <c r="N3870" t="str">
        <f t="shared" si="120"/>
        <v>HIGH</v>
      </c>
      <c r="O3870" t="str" cm="1">
        <f t="array" ref="O3870">_xlfn.IFS(D3870="North","Zone 1",D3870="South","Zone 2",D3870="East","Zone 3",D3870="West","Zone 4")</f>
        <v>Zone 2</v>
      </c>
      <c r="P3870">
        <f t="shared" si="121"/>
        <v>33354.400000000001</v>
      </c>
      <c r="Q3870" t="str">
        <f>VLOOKUP(C3870,Product_Master!$A:$D,3,FALSE)</f>
        <v>Sports</v>
      </c>
    </row>
    <row r="3871" spans="1:17" x14ac:dyDescent="0.3">
      <c r="A3871" t="s">
        <v>7737</v>
      </c>
      <c r="B3871" t="s">
        <v>1499</v>
      </c>
      <c r="C3871" t="s">
        <v>153</v>
      </c>
      <c r="D3871" t="s">
        <v>178</v>
      </c>
      <c r="E3871" t="s">
        <v>185</v>
      </c>
      <c r="F3871" t="s">
        <v>186</v>
      </c>
      <c r="G3871" t="s">
        <v>200</v>
      </c>
      <c r="H3871" t="s">
        <v>7738</v>
      </c>
      <c r="I3871">
        <v>4</v>
      </c>
      <c r="J3871">
        <v>15</v>
      </c>
      <c r="K3871">
        <v>120424</v>
      </c>
      <c r="L3871" t="str">
        <f>VLOOKUP(Sales_Data!C3871,Product_Master!$A:$D,2,FALSE)</f>
        <v>Knee Guard</v>
      </c>
      <c r="M3871">
        <f>VLOOKUP(C3871,Product_Master!$A:$D,4,FALSE)</f>
        <v>35419</v>
      </c>
      <c r="N3871" t="str">
        <f t="shared" si="120"/>
        <v>HIGH</v>
      </c>
      <c r="O3871" t="str" cm="1">
        <f t="array" ref="O3871">_xlfn.IFS(D3871="North","Zone 1",D3871="South","Zone 2",D3871="East","Zone 3",D3871="West","Zone 4")</f>
        <v>Zone 3</v>
      </c>
      <c r="P3871">
        <f t="shared" si="121"/>
        <v>12042.400000000001</v>
      </c>
      <c r="Q3871" t="str">
        <f>VLOOKUP(C3871,Product_Master!$A:$D,3,FALSE)</f>
        <v>Sports</v>
      </c>
    </row>
    <row r="3872" spans="1:17" x14ac:dyDescent="0.3">
      <c r="A3872" t="s">
        <v>7739</v>
      </c>
      <c r="B3872" t="s">
        <v>1687</v>
      </c>
      <c r="C3872" t="s">
        <v>106</v>
      </c>
      <c r="D3872" t="s">
        <v>197</v>
      </c>
      <c r="E3872" t="s">
        <v>260</v>
      </c>
      <c r="F3872" t="s">
        <v>261</v>
      </c>
      <c r="G3872" t="s">
        <v>243</v>
      </c>
      <c r="H3872" t="s">
        <v>7740</v>
      </c>
      <c r="I3872">
        <v>7</v>
      </c>
      <c r="J3872">
        <v>10</v>
      </c>
      <c r="K3872">
        <v>419409</v>
      </c>
      <c r="L3872" t="str">
        <f>VLOOKUP(Sales_Data!C3872,Product_Master!$A:$D,2,FALSE)</f>
        <v>Oil</v>
      </c>
      <c r="M3872">
        <f>VLOOKUP(C3872,Product_Master!$A:$D,4,FALSE)</f>
        <v>66573</v>
      </c>
      <c r="N3872" t="str">
        <f t="shared" si="120"/>
        <v>HIGH</v>
      </c>
      <c r="O3872" t="str" cm="1">
        <f t="array" ref="O3872">_xlfn.IFS(D3872="North","Zone 1",D3872="South","Zone 2",D3872="East","Zone 3",D3872="West","Zone 4")</f>
        <v>Zone 4</v>
      </c>
      <c r="P3872">
        <f t="shared" si="121"/>
        <v>41940.9</v>
      </c>
      <c r="Q3872" t="str">
        <f>VLOOKUP(C3872,Product_Master!$A:$D,3,FALSE)</f>
        <v>Grocery</v>
      </c>
    </row>
    <row r="3873" spans="1:17" x14ac:dyDescent="0.3">
      <c r="A3873" t="s">
        <v>7741</v>
      </c>
      <c r="B3873" t="s">
        <v>4656</v>
      </c>
      <c r="C3873" t="s">
        <v>118</v>
      </c>
      <c r="D3873" t="s">
        <v>178</v>
      </c>
      <c r="E3873" t="s">
        <v>310</v>
      </c>
      <c r="F3873" t="s">
        <v>311</v>
      </c>
      <c r="G3873" t="s">
        <v>228</v>
      </c>
      <c r="H3873" t="s">
        <v>7742</v>
      </c>
      <c r="I3873">
        <v>2</v>
      </c>
      <c r="J3873">
        <v>10</v>
      </c>
      <c r="K3873">
        <v>25947</v>
      </c>
      <c r="L3873" t="str">
        <f>VLOOKUP(Sales_Data!C3873,Product_Master!$A:$D,2,FALSE)</f>
        <v>Juice</v>
      </c>
      <c r="M3873">
        <f>VLOOKUP(C3873,Product_Master!$A:$D,4,FALSE)</f>
        <v>14415</v>
      </c>
      <c r="N3873" t="str">
        <f t="shared" si="120"/>
        <v>HIGH</v>
      </c>
      <c r="O3873" t="str" cm="1">
        <f t="array" ref="O3873">_xlfn.IFS(D3873="North","Zone 1",D3873="South","Zone 2",D3873="East","Zone 3",D3873="West","Zone 4")</f>
        <v>Zone 3</v>
      </c>
      <c r="P3873">
        <f t="shared" si="121"/>
        <v>2594.7000000000003</v>
      </c>
      <c r="Q3873" t="str">
        <f>VLOOKUP(C3873,Product_Master!$A:$D,3,FALSE)</f>
        <v>Grocery</v>
      </c>
    </row>
    <row r="3874" spans="1:17" x14ac:dyDescent="0.3">
      <c r="A3874" t="s">
        <v>7743</v>
      </c>
      <c r="B3874" t="s">
        <v>203</v>
      </c>
      <c r="C3874" t="s">
        <v>104</v>
      </c>
      <c r="D3874" t="s">
        <v>171</v>
      </c>
      <c r="E3874" t="s">
        <v>204</v>
      </c>
      <c r="F3874" t="s">
        <v>205</v>
      </c>
      <c r="G3874" t="s">
        <v>253</v>
      </c>
      <c r="H3874" t="s">
        <v>7744</v>
      </c>
      <c r="I3874">
        <v>1</v>
      </c>
      <c r="J3874">
        <v>15</v>
      </c>
      <c r="K3874">
        <v>29028</v>
      </c>
      <c r="L3874" t="str">
        <f>VLOOKUP(Sales_Data!C3874,Product_Master!$A:$D,2,FALSE)</f>
        <v>Coffee</v>
      </c>
      <c r="M3874">
        <f>VLOOKUP(C3874,Product_Master!$A:$D,4,FALSE)</f>
        <v>34151</v>
      </c>
      <c r="N3874" t="str">
        <f t="shared" si="120"/>
        <v>HIGH</v>
      </c>
      <c r="O3874" t="str" cm="1">
        <f t="array" ref="O3874">_xlfn.IFS(D3874="North","Zone 1",D3874="South","Zone 2",D3874="East","Zone 3",D3874="West","Zone 4")</f>
        <v>Zone 2</v>
      </c>
      <c r="P3874">
        <f t="shared" si="121"/>
        <v>2902.8</v>
      </c>
      <c r="Q3874" t="str">
        <f>VLOOKUP(C3874,Product_Master!$A:$D,3,FALSE)</f>
        <v>Grocery</v>
      </c>
    </row>
    <row r="3875" spans="1:17" x14ac:dyDescent="0.3">
      <c r="A3875" t="s">
        <v>7745</v>
      </c>
      <c r="B3875" t="s">
        <v>1299</v>
      </c>
      <c r="C3875" t="s">
        <v>7</v>
      </c>
      <c r="D3875" t="s">
        <v>171</v>
      </c>
      <c r="E3875" t="s">
        <v>204</v>
      </c>
      <c r="F3875" t="s">
        <v>205</v>
      </c>
      <c r="G3875" t="s">
        <v>315</v>
      </c>
      <c r="H3875" t="s">
        <v>7746</v>
      </c>
      <c r="I3875">
        <v>12</v>
      </c>
      <c r="J3875">
        <v>20</v>
      </c>
      <c r="K3875">
        <v>614409</v>
      </c>
      <c r="L3875" t="str">
        <f>VLOOKUP(Sales_Data!C3875,Product_Master!$A:$D,2,FALSE)</f>
        <v>HP Laptop</v>
      </c>
      <c r="M3875">
        <f>VLOOKUP(C3875,Product_Master!$A:$D,4,FALSE)</f>
        <v>64001</v>
      </c>
      <c r="N3875" t="str">
        <f t="shared" si="120"/>
        <v>HIGH</v>
      </c>
      <c r="O3875" t="str" cm="1">
        <f t="array" ref="O3875">_xlfn.IFS(D3875="North","Zone 1",D3875="South","Zone 2",D3875="East","Zone 3",D3875="West","Zone 4")</f>
        <v>Zone 2</v>
      </c>
      <c r="P3875">
        <f t="shared" si="121"/>
        <v>61440.9</v>
      </c>
      <c r="Q3875" t="str">
        <f>VLOOKUP(C3875,Product_Master!$A:$D,3,FALSE)</f>
        <v>Electronics</v>
      </c>
    </row>
    <row r="3876" spans="1:17" x14ac:dyDescent="0.3">
      <c r="A3876" t="s">
        <v>7747</v>
      </c>
      <c r="B3876" t="s">
        <v>1400</v>
      </c>
      <c r="C3876" t="s">
        <v>27</v>
      </c>
      <c r="D3876" t="s">
        <v>191</v>
      </c>
      <c r="E3876" t="s">
        <v>242</v>
      </c>
      <c r="F3876" t="s">
        <v>242</v>
      </c>
      <c r="G3876" t="s">
        <v>269</v>
      </c>
      <c r="H3876" t="s">
        <v>7748</v>
      </c>
      <c r="I3876">
        <v>9</v>
      </c>
      <c r="J3876">
        <v>15</v>
      </c>
      <c r="K3876">
        <v>430809</v>
      </c>
      <c r="L3876" t="str">
        <f>VLOOKUP(Sales_Data!C3876,Product_Master!$A:$D,2,FALSE)</f>
        <v>Microwave</v>
      </c>
      <c r="M3876">
        <f>VLOOKUP(C3876,Product_Master!$A:$D,4,FALSE)</f>
        <v>56315</v>
      </c>
      <c r="N3876" t="str">
        <f t="shared" si="120"/>
        <v>HIGH</v>
      </c>
      <c r="O3876" t="str" cm="1">
        <f t="array" ref="O3876">_xlfn.IFS(D3876="North","Zone 1",D3876="South","Zone 2",D3876="East","Zone 3",D3876="West","Zone 4")</f>
        <v>Zone 1</v>
      </c>
      <c r="P3876">
        <f t="shared" si="121"/>
        <v>43080.9</v>
      </c>
      <c r="Q3876" t="str">
        <f>VLOOKUP(C3876,Product_Master!$A:$D,3,FALSE)</f>
        <v>Electronics</v>
      </c>
    </row>
    <row r="3877" spans="1:17" x14ac:dyDescent="0.3">
      <c r="A3877" t="s">
        <v>7749</v>
      </c>
      <c r="B3877" t="s">
        <v>628</v>
      </c>
      <c r="C3877" t="s">
        <v>89</v>
      </c>
      <c r="D3877" t="s">
        <v>197</v>
      </c>
      <c r="E3877" t="s">
        <v>260</v>
      </c>
      <c r="F3877" t="s">
        <v>261</v>
      </c>
      <c r="G3877" t="s">
        <v>228</v>
      </c>
      <c r="H3877" t="s">
        <v>7750</v>
      </c>
      <c r="I3877">
        <v>2</v>
      </c>
      <c r="J3877">
        <v>0</v>
      </c>
      <c r="K3877">
        <v>103600</v>
      </c>
      <c r="L3877" t="str">
        <f>VLOOKUP(Sales_Data!C3877,Product_Master!$A:$D,2,FALSE)</f>
        <v>Shorts</v>
      </c>
      <c r="M3877">
        <f>VLOOKUP(C3877,Product_Master!$A:$D,4,FALSE)</f>
        <v>51800</v>
      </c>
      <c r="N3877" t="str">
        <f t="shared" si="120"/>
        <v>HIGH</v>
      </c>
      <c r="O3877" t="str" cm="1">
        <f t="array" ref="O3877">_xlfn.IFS(D3877="North","Zone 1",D3877="South","Zone 2",D3877="East","Zone 3",D3877="West","Zone 4")</f>
        <v>Zone 4</v>
      </c>
      <c r="P3877">
        <f t="shared" si="121"/>
        <v>10360</v>
      </c>
      <c r="Q3877" t="str">
        <f>VLOOKUP(C3877,Product_Master!$A:$D,3,FALSE)</f>
        <v>Clothing</v>
      </c>
    </row>
    <row r="3878" spans="1:17" x14ac:dyDescent="0.3">
      <c r="A3878" t="s">
        <v>7751</v>
      </c>
      <c r="B3878" t="s">
        <v>2228</v>
      </c>
      <c r="C3878" t="s">
        <v>42</v>
      </c>
      <c r="D3878" t="s">
        <v>191</v>
      </c>
      <c r="E3878" t="s">
        <v>192</v>
      </c>
      <c r="F3878" t="s">
        <v>193</v>
      </c>
      <c r="G3878" t="s">
        <v>257</v>
      </c>
      <c r="H3878" t="s">
        <v>7752</v>
      </c>
      <c r="I3878">
        <v>6</v>
      </c>
      <c r="J3878">
        <v>5</v>
      </c>
      <c r="K3878">
        <v>107787</v>
      </c>
      <c r="L3878" t="str">
        <f>VLOOKUP(Sales_Data!C3878,Product_Master!$A:$D,2,FALSE)</f>
        <v>Coffee Table</v>
      </c>
      <c r="M3878">
        <f>VLOOKUP(C3878,Product_Master!$A:$D,4,FALSE)</f>
        <v>18910</v>
      </c>
      <c r="N3878" t="str">
        <f t="shared" si="120"/>
        <v>HIGH</v>
      </c>
      <c r="O3878" t="str" cm="1">
        <f t="array" ref="O3878">_xlfn.IFS(D3878="North","Zone 1",D3878="South","Zone 2",D3878="East","Zone 3",D3878="West","Zone 4")</f>
        <v>Zone 1</v>
      </c>
      <c r="P3878">
        <f t="shared" si="121"/>
        <v>10778.7</v>
      </c>
      <c r="Q3878" t="str">
        <f>VLOOKUP(C3878,Product_Master!$A:$D,3,FALSE)</f>
        <v>Furniture</v>
      </c>
    </row>
    <row r="3879" spans="1:17" x14ac:dyDescent="0.3">
      <c r="A3879" t="s">
        <v>7753</v>
      </c>
      <c r="B3879" t="s">
        <v>1416</v>
      </c>
      <c r="C3879" t="s">
        <v>100</v>
      </c>
      <c r="D3879" t="s">
        <v>171</v>
      </c>
      <c r="E3879" t="s">
        <v>204</v>
      </c>
      <c r="F3879" t="s">
        <v>205</v>
      </c>
      <c r="G3879" t="s">
        <v>253</v>
      </c>
      <c r="H3879" t="s">
        <v>5121</v>
      </c>
      <c r="I3879">
        <v>11</v>
      </c>
      <c r="J3879">
        <v>5</v>
      </c>
      <c r="K3879">
        <v>646217</v>
      </c>
      <c r="L3879" t="str">
        <f>VLOOKUP(Sales_Data!C3879,Product_Master!$A:$D,2,FALSE)</f>
        <v>Sugar</v>
      </c>
      <c r="M3879">
        <f>VLOOKUP(C3879,Product_Master!$A:$D,4,FALSE)</f>
        <v>61839</v>
      </c>
      <c r="N3879" t="str">
        <f t="shared" si="120"/>
        <v>HIGH</v>
      </c>
      <c r="O3879" t="str" cm="1">
        <f t="array" ref="O3879">_xlfn.IFS(D3879="North","Zone 1",D3879="South","Zone 2",D3879="East","Zone 3",D3879="West","Zone 4")</f>
        <v>Zone 2</v>
      </c>
      <c r="P3879">
        <f t="shared" si="121"/>
        <v>64621.700000000004</v>
      </c>
      <c r="Q3879" t="str">
        <f>VLOOKUP(C3879,Product_Master!$A:$D,3,FALSE)</f>
        <v>Grocery</v>
      </c>
    </row>
    <row r="3880" spans="1:17" x14ac:dyDescent="0.3">
      <c r="A3880" t="s">
        <v>7754</v>
      </c>
      <c r="B3880" t="s">
        <v>539</v>
      </c>
      <c r="C3880" t="s">
        <v>29</v>
      </c>
      <c r="D3880" t="s">
        <v>178</v>
      </c>
      <c r="E3880" t="s">
        <v>310</v>
      </c>
      <c r="F3880" t="s">
        <v>311</v>
      </c>
      <c r="G3880" t="s">
        <v>181</v>
      </c>
      <c r="H3880" t="s">
        <v>7312</v>
      </c>
      <c r="I3880">
        <v>8</v>
      </c>
      <c r="J3880">
        <v>10</v>
      </c>
      <c r="K3880">
        <v>112406</v>
      </c>
      <c r="L3880" t="str">
        <f>VLOOKUP(Sales_Data!C3880,Product_Master!$A:$D,2,FALSE)</f>
        <v>Bluetooth Speaker</v>
      </c>
      <c r="M3880">
        <f>VLOOKUP(C3880,Product_Master!$A:$D,4,FALSE)</f>
        <v>15612</v>
      </c>
      <c r="N3880" t="str">
        <f t="shared" si="120"/>
        <v>HIGH</v>
      </c>
      <c r="O3880" t="str" cm="1">
        <f t="array" ref="O3880">_xlfn.IFS(D3880="North","Zone 1",D3880="South","Zone 2",D3880="East","Zone 3",D3880="West","Zone 4")</f>
        <v>Zone 3</v>
      </c>
      <c r="P3880">
        <f t="shared" si="121"/>
        <v>11240.6</v>
      </c>
      <c r="Q3880" t="str">
        <f>VLOOKUP(C3880,Product_Master!$A:$D,3,FALSE)</f>
        <v>Electronics</v>
      </c>
    </row>
    <row r="3881" spans="1:17" x14ac:dyDescent="0.3">
      <c r="A3881" t="s">
        <v>7755</v>
      </c>
      <c r="B3881" t="s">
        <v>1687</v>
      </c>
      <c r="C3881" t="s">
        <v>56</v>
      </c>
      <c r="D3881" t="s">
        <v>197</v>
      </c>
      <c r="E3881" t="s">
        <v>260</v>
      </c>
      <c r="F3881" t="s">
        <v>261</v>
      </c>
      <c r="G3881" t="s">
        <v>243</v>
      </c>
      <c r="H3881" t="s">
        <v>7756</v>
      </c>
      <c r="I3881">
        <v>1</v>
      </c>
      <c r="J3881">
        <v>20</v>
      </c>
      <c r="K3881">
        <v>18442</v>
      </c>
      <c r="L3881" t="str">
        <f>VLOOKUP(Sales_Data!C3881,Product_Master!$A:$D,2,FALSE)</f>
        <v>Computer Desk</v>
      </c>
      <c r="M3881">
        <f>VLOOKUP(C3881,Product_Master!$A:$D,4,FALSE)</f>
        <v>23053</v>
      </c>
      <c r="N3881" t="str">
        <f t="shared" si="120"/>
        <v>HIGH</v>
      </c>
      <c r="O3881" t="str" cm="1">
        <f t="array" ref="O3881">_xlfn.IFS(D3881="North","Zone 1",D3881="South","Zone 2",D3881="East","Zone 3",D3881="West","Zone 4")</f>
        <v>Zone 4</v>
      </c>
      <c r="P3881">
        <f t="shared" si="121"/>
        <v>1844.2</v>
      </c>
      <c r="Q3881" t="str">
        <f>VLOOKUP(C3881,Product_Master!$A:$D,3,FALSE)</f>
        <v>Furniture</v>
      </c>
    </row>
    <row r="3882" spans="1:17" x14ac:dyDescent="0.3">
      <c r="A3882" t="s">
        <v>7757</v>
      </c>
      <c r="B3882" t="s">
        <v>1302</v>
      </c>
      <c r="C3882" t="s">
        <v>139</v>
      </c>
      <c r="D3882" t="s">
        <v>191</v>
      </c>
      <c r="E3882" t="s">
        <v>192</v>
      </c>
      <c r="F3882" t="s">
        <v>193</v>
      </c>
      <c r="G3882" t="s">
        <v>257</v>
      </c>
      <c r="H3882" t="s">
        <v>3898</v>
      </c>
      <c r="I3882">
        <v>7</v>
      </c>
      <c r="J3882">
        <v>20</v>
      </c>
      <c r="K3882">
        <v>128581</v>
      </c>
      <c r="L3882" t="str">
        <f>VLOOKUP(Sales_Data!C3882,Product_Master!$A:$D,2,FALSE)</f>
        <v>Helmet</v>
      </c>
      <c r="M3882">
        <f>VLOOKUP(C3882,Product_Master!$A:$D,4,FALSE)</f>
        <v>22961</v>
      </c>
      <c r="N3882" t="str">
        <f t="shared" si="120"/>
        <v>HIGH</v>
      </c>
      <c r="O3882" t="str" cm="1">
        <f t="array" ref="O3882">_xlfn.IFS(D3882="North","Zone 1",D3882="South","Zone 2",D3882="East","Zone 3",D3882="West","Zone 4")</f>
        <v>Zone 1</v>
      </c>
      <c r="P3882">
        <f t="shared" si="121"/>
        <v>12858.1</v>
      </c>
      <c r="Q3882" t="str">
        <f>VLOOKUP(C3882,Product_Master!$A:$D,3,FALSE)</f>
        <v>Sports</v>
      </c>
    </row>
    <row r="3883" spans="1:17" x14ac:dyDescent="0.3">
      <c r="A3883" t="s">
        <v>7758</v>
      </c>
      <c r="B3883" t="s">
        <v>1491</v>
      </c>
      <c r="C3883" t="s">
        <v>9</v>
      </c>
      <c r="D3883" t="s">
        <v>191</v>
      </c>
      <c r="E3883" t="s">
        <v>192</v>
      </c>
      <c r="F3883" t="s">
        <v>193</v>
      </c>
      <c r="G3883" t="s">
        <v>262</v>
      </c>
      <c r="H3883" t="s">
        <v>7759</v>
      </c>
      <c r="I3883">
        <v>1</v>
      </c>
      <c r="J3883">
        <v>10</v>
      </c>
      <c r="K3883">
        <v>38369</v>
      </c>
      <c r="L3883" t="str">
        <f>VLOOKUP(Sales_Data!C3883,Product_Master!$A:$D,2,FALSE)</f>
        <v>Dell Monitor</v>
      </c>
      <c r="M3883">
        <f>VLOOKUP(C3883,Product_Master!$A:$D,4,FALSE)</f>
        <v>42633</v>
      </c>
      <c r="N3883" t="str">
        <f t="shared" si="120"/>
        <v>HIGH</v>
      </c>
      <c r="O3883" t="str" cm="1">
        <f t="array" ref="O3883">_xlfn.IFS(D3883="North","Zone 1",D3883="South","Zone 2",D3883="East","Zone 3",D3883="West","Zone 4")</f>
        <v>Zone 1</v>
      </c>
      <c r="P3883">
        <f t="shared" si="121"/>
        <v>3836.9</v>
      </c>
      <c r="Q3883" t="str">
        <f>VLOOKUP(C3883,Product_Master!$A:$D,3,FALSE)</f>
        <v>Electronics</v>
      </c>
    </row>
    <row r="3884" spans="1:17" x14ac:dyDescent="0.3">
      <c r="A3884" t="s">
        <v>7760</v>
      </c>
      <c r="B3884" t="s">
        <v>1693</v>
      </c>
      <c r="C3884" t="s">
        <v>62</v>
      </c>
      <c r="D3884" t="s">
        <v>171</v>
      </c>
      <c r="E3884" t="s">
        <v>204</v>
      </c>
      <c r="F3884" t="s">
        <v>205</v>
      </c>
      <c r="G3884" t="s">
        <v>253</v>
      </c>
      <c r="H3884" t="s">
        <v>7761</v>
      </c>
      <c r="I3884">
        <v>5</v>
      </c>
      <c r="J3884">
        <v>20</v>
      </c>
      <c r="K3884">
        <v>198688</v>
      </c>
      <c r="L3884" t="str">
        <f>VLOOKUP(Sales_Data!C3884,Product_Master!$A:$D,2,FALSE)</f>
        <v>Recliner</v>
      </c>
      <c r="M3884">
        <f>VLOOKUP(C3884,Product_Master!$A:$D,4,FALSE)</f>
        <v>49672</v>
      </c>
      <c r="N3884" t="str">
        <f t="shared" si="120"/>
        <v>HIGH</v>
      </c>
      <c r="O3884" t="str" cm="1">
        <f t="array" ref="O3884">_xlfn.IFS(D3884="North","Zone 1",D3884="South","Zone 2",D3884="East","Zone 3",D3884="West","Zone 4")</f>
        <v>Zone 2</v>
      </c>
      <c r="P3884">
        <f t="shared" si="121"/>
        <v>19868.800000000003</v>
      </c>
      <c r="Q3884" t="str">
        <f>VLOOKUP(C3884,Product_Master!$A:$D,3,FALSE)</f>
        <v>Furniture</v>
      </c>
    </row>
    <row r="3885" spans="1:17" x14ac:dyDescent="0.3">
      <c r="A3885" t="s">
        <v>7762</v>
      </c>
      <c r="B3885" t="s">
        <v>1431</v>
      </c>
      <c r="C3885" t="s">
        <v>35</v>
      </c>
      <c r="D3885" t="s">
        <v>171</v>
      </c>
      <c r="E3885" t="s">
        <v>172</v>
      </c>
      <c r="F3885" t="s">
        <v>173</v>
      </c>
      <c r="G3885" t="s">
        <v>262</v>
      </c>
      <c r="H3885" t="s">
        <v>7763</v>
      </c>
      <c r="I3885">
        <v>8</v>
      </c>
      <c r="J3885">
        <v>0</v>
      </c>
      <c r="K3885">
        <v>346752</v>
      </c>
      <c r="L3885" t="str">
        <f>VLOOKUP(Sales_Data!C3885,Product_Master!$A:$D,2,FALSE)</f>
        <v>Office Chair</v>
      </c>
      <c r="M3885">
        <f>VLOOKUP(C3885,Product_Master!$A:$D,4,FALSE)</f>
        <v>43344</v>
      </c>
      <c r="N3885" t="str">
        <f t="shared" si="120"/>
        <v>HIGH</v>
      </c>
      <c r="O3885" t="str" cm="1">
        <f t="array" ref="O3885">_xlfn.IFS(D3885="North","Zone 1",D3885="South","Zone 2",D3885="East","Zone 3",D3885="West","Zone 4")</f>
        <v>Zone 2</v>
      </c>
      <c r="P3885">
        <f t="shared" si="121"/>
        <v>34675.200000000004</v>
      </c>
      <c r="Q3885" t="str">
        <f>VLOOKUP(C3885,Product_Master!$A:$D,3,FALSE)</f>
        <v>Furniture</v>
      </c>
    </row>
    <row r="3886" spans="1:17" x14ac:dyDescent="0.3">
      <c r="A3886" t="s">
        <v>7764</v>
      </c>
      <c r="B3886" t="s">
        <v>969</v>
      </c>
      <c r="C3886" t="s">
        <v>50</v>
      </c>
      <c r="D3886" t="s">
        <v>191</v>
      </c>
      <c r="E3886" t="s">
        <v>238</v>
      </c>
      <c r="F3886" t="s">
        <v>238</v>
      </c>
      <c r="G3886" t="s">
        <v>219</v>
      </c>
      <c r="H3886" t="s">
        <v>6291</v>
      </c>
      <c r="I3886">
        <v>4</v>
      </c>
      <c r="J3886">
        <v>5</v>
      </c>
      <c r="K3886">
        <v>216303</v>
      </c>
      <c r="L3886" t="str">
        <f>VLOOKUP(Sales_Data!C3886,Product_Master!$A:$D,2,FALSE)</f>
        <v>Sofa</v>
      </c>
      <c r="M3886">
        <f>VLOOKUP(C3886,Product_Master!$A:$D,4,FALSE)</f>
        <v>56922</v>
      </c>
      <c r="N3886" t="str">
        <f t="shared" si="120"/>
        <v>HIGH</v>
      </c>
      <c r="O3886" t="str" cm="1">
        <f t="array" ref="O3886">_xlfn.IFS(D3886="North","Zone 1",D3886="South","Zone 2",D3886="East","Zone 3",D3886="West","Zone 4")</f>
        <v>Zone 1</v>
      </c>
      <c r="P3886">
        <f t="shared" si="121"/>
        <v>21630.300000000003</v>
      </c>
      <c r="Q3886" t="str">
        <f>VLOOKUP(C3886,Product_Master!$A:$D,3,FALSE)</f>
        <v>Furniture</v>
      </c>
    </row>
    <row r="3887" spans="1:17" x14ac:dyDescent="0.3">
      <c r="A3887" t="s">
        <v>7765</v>
      </c>
      <c r="B3887" t="s">
        <v>314</v>
      </c>
      <c r="C3887" t="s">
        <v>114</v>
      </c>
      <c r="D3887" t="s">
        <v>171</v>
      </c>
      <c r="E3887" t="s">
        <v>172</v>
      </c>
      <c r="F3887" t="s">
        <v>173</v>
      </c>
      <c r="G3887" t="s">
        <v>253</v>
      </c>
      <c r="H3887" t="s">
        <v>6071</v>
      </c>
      <c r="I3887">
        <v>10</v>
      </c>
      <c r="J3887">
        <v>15</v>
      </c>
      <c r="K3887">
        <v>494793</v>
      </c>
      <c r="L3887" t="str">
        <f>VLOOKUP(Sales_Data!C3887,Product_Master!$A:$D,2,FALSE)</f>
        <v>Flour</v>
      </c>
      <c r="M3887">
        <f>VLOOKUP(C3887,Product_Master!$A:$D,4,FALSE)</f>
        <v>58211</v>
      </c>
      <c r="N3887" t="str">
        <f t="shared" si="120"/>
        <v>HIGH</v>
      </c>
      <c r="O3887" t="str" cm="1">
        <f t="array" ref="O3887">_xlfn.IFS(D3887="North","Zone 1",D3887="South","Zone 2",D3887="East","Zone 3",D3887="West","Zone 4")</f>
        <v>Zone 2</v>
      </c>
      <c r="P3887">
        <f t="shared" si="121"/>
        <v>49479.3</v>
      </c>
      <c r="Q3887" t="str">
        <f>VLOOKUP(C3887,Product_Master!$A:$D,3,FALSE)</f>
        <v>Grocery</v>
      </c>
    </row>
    <row r="3888" spans="1:17" x14ac:dyDescent="0.3">
      <c r="A3888" t="s">
        <v>7766</v>
      </c>
      <c r="B3888" t="s">
        <v>336</v>
      </c>
      <c r="C3888" t="s">
        <v>122</v>
      </c>
      <c r="D3888" t="s">
        <v>171</v>
      </c>
      <c r="E3888" t="s">
        <v>172</v>
      </c>
      <c r="F3888" t="s">
        <v>173</v>
      </c>
      <c r="G3888" t="s">
        <v>200</v>
      </c>
      <c r="H3888" t="s">
        <v>7767</v>
      </c>
      <c r="I3888">
        <v>3</v>
      </c>
      <c r="J3888">
        <v>15</v>
      </c>
      <c r="K3888">
        <v>167106</v>
      </c>
      <c r="L3888" t="str">
        <f>VLOOKUP(Sales_Data!C3888,Product_Master!$A:$D,2,FALSE)</f>
        <v>Noodles</v>
      </c>
      <c r="M3888">
        <f>VLOOKUP(C3888,Product_Master!$A:$D,4,FALSE)</f>
        <v>65532</v>
      </c>
      <c r="N3888" t="str">
        <f t="shared" si="120"/>
        <v>HIGH</v>
      </c>
      <c r="O3888" t="str" cm="1">
        <f t="array" ref="O3888">_xlfn.IFS(D3888="North","Zone 1",D3888="South","Zone 2",D3888="East","Zone 3",D3888="West","Zone 4")</f>
        <v>Zone 2</v>
      </c>
      <c r="P3888">
        <f t="shared" si="121"/>
        <v>16710.600000000002</v>
      </c>
      <c r="Q3888" t="str">
        <f>VLOOKUP(C3888,Product_Master!$A:$D,3,FALSE)</f>
        <v>Grocery</v>
      </c>
    </row>
    <row r="3889" spans="1:17" x14ac:dyDescent="0.3">
      <c r="A3889" t="s">
        <v>7768</v>
      </c>
      <c r="B3889" t="s">
        <v>1229</v>
      </c>
      <c r="C3889" t="s">
        <v>40</v>
      </c>
      <c r="D3889" t="s">
        <v>178</v>
      </c>
      <c r="E3889" t="s">
        <v>310</v>
      </c>
      <c r="F3889" t="s">
        <v>311</v>
      </c>
      <c r="G3889" t="s">
        <v>253</v>
      </c>
      <c r="H3889" t="s">
        <v>7769</v>
      </c>
      <c r="I3889">
        <v>5</v>
      </c>
      <c r="J3889">
        <v>0</v>
      </c>
      <c r="K3889">
        <v>307160</v>
      </c>
      <c r="L3889" t="str">
        <f>VLOOKUP(Sales_Data!C3889,Product_Master!$A:$D,2,FALSE)</f>
        <v>Dining Table</v>
      </c>
      <c r="M3889">
        <f>VLOOKUP(C3889,Product_Master!$A:$D,4,FALSE)</f>
        <v>61432</v>
      </c>
      <c r="N3889" t="str">
        <f t="shared" si="120"/>
        <v>HIGH</v>
      </c>
      <c r="O3889" t="str" cm="1">
        <f t="array" ref="O3889">_xlfn.IFS(D3889="North","Zone 1",D3889="South","Zone 2",D3889="East","Zone 3",D3889="West","Zone 4")</f>
        <v>Zone 3</v>
      </c>
      <c r="P3889">
        <f t="shared" si="121"/>
        <v>30716</v>
      </c>
      <c r="Q3889" t="str">
        <f>VLOOKUP(C3889,Product_Master!$A:$D,3,FALSE)</f>
        <v>Furniture</v>
      </c>
    </row>
    <row r="3890" spans="1:17" x14ac:dyDescent="0.3">
      <c r="A3890" t="s">
        <v>7770</v>
      </c>
      <c r="B3890" t="s">
        <v>661</v>
      </c>
      <c r="C3890" t="s">
        <v>118</v>
      </c>
      <c r="D3890" t="s">
        <v>171</v>
      </c>
      <c r="E3890" t="s">
        <v>172</v>
      </c>
      <c r="F3890" t="s">
        <v>173</v>
      </c>
      <c r="G3890" t="s">
        <v>285</v>
      </c>
      <c r="H3890" t="s">
        <v>7771</v>
      </c>
      <c r="I3890">
        <v>9</v>
      </c>
      <c r="J3890">
        <v>5</v>
      </c>
      <c r="K3890">
        <v>123248</v>
      </c>
      <c r="L3890" t="str">
        <f>VLOOKUP(Sales_Data!C3890,Product_Master!$A:$D,2,FALSE)</f>
        <v>Juice</v>
      </c>
      <c r="M3890">
        <f>VLOOKUP(C3890,Product_Master!$A:$D,4,FALSE)</f>
        <v>14415</v>
      </c>
      <c r="N3890" t="str">
        <f t="shared" si="120"/>
        <v>HIGH</v>
      </c>
      <c r="O3890" t="str" cm="1">
        <f t="array" ref="O3890">_xlfn.IFS(D3890="North","Zone 1",D3890="South","Zone 2",D3890="East","Zone 3",D3890="West","Zone 4")</f>
        <v>Zone 2</v>
      </c>
      <c r="P3890">
        <f t="shared" si="121"/>
        <v>12324.800000000001</v>
      </c>
      <c r="Q3890" t="str">
        <f>VLOOKUP(C3890,Product_Master!$A:$D,3,FALSE)</f>
        <v>Grocery</v>
      </c>
    </row>
    <row r="3891" spans="1:17" x14ac:dyDescent="0.3">
      <c r="A3891" t="s">
        <v>7772</v>
      </c>
      <c r="B3891" t="s">
        <v>1410</v>
      </c>
      <c r="C3891" t="s">
        <v>112</v>
      </c>
      <c r="D3891" t="s">
        <v>197</v>
      </c>
      <c r="E3891" t="s">
        <v>210</v>
      </c>
      <c r="F3891" t="s">
        <v>211</v>
      </c>
      <c r="G3891" t="s">
        <v>181</v>
      </c>
      <c r="H3891" t="s">
        <v>3100</v>
      </c>
      <c r="I3891">
        <v>10</v>
      </c>
      <c r="J3891">
        <v>0</v>
      </c>
      <c r="K3891">
        <v>42770</v>
      </c>
      <c r="L3891" t="str">
        <f>VLOOKUP(Sales_Data!C3891,Product_Master!$A:$D,2,FALSE)</f>
        <v>Pasta</v>
      </c>
      <c r="M3891">
        <f>VLOOKUP(C3891,Product_Master!$A:$D,4,FALSE)</f>
        <v>4277</v>
      </c>
      <c r="N3891" t="str">
        <f t="shared" si="120"/>
        <v>HIGH</v>
      </c>
      <c r="O3891" t="str" cm="1">
        <f t="array" ref="O3891">_xlfn.IFS(D3891="North","Zone 1",D3891="South","Zone 2",D3891="East","Zone 3",D3891="West","Zone 4")</f>
        <v>Zone 4</v>
      </c>
      <c r="P3891">
        <f t="shared" si="121"/>
        <v>4277</v>
      </c>
      <c r="Q3891" t="str">
        <f>VLOOKUP(C3891,Product_Master!$A:$D,3,FALSE)</f>
        <v>Grocery</v>
      </c>
    </row>
    <row r="3892" spans="1:17" x14ac:dyDescent="0.3">
      <c r="A3892" t="s">
        <v>7773</v>
      </c>
      <c r="B3892" t="s">
        <v>363</v>
      </c>
      <c r="C3892" t="s">
        <v>122</v>
      </c>
      <c r="D3892" t="s">
        <v>178</v>
      </c>
      <c r="E3892" t="s">
        <v>185</v>
      </c>
      <c r="F3892" t="s">
        <v>186</v>
      </c>
      <c r="G3892" t="s">
        <v>262</v>
      </c>
      <c r="H3892" t="s">
        <v>7774</v>
      </c>
      <c r="I3892">
        <v>6</v>
      </c>
      <c r="J3892">
        <v>0</v>
      </c>
      <c r="K3892">
        <v>393192</v>
      </c>
      <c r="L3892" t="str">
        <f>VLOOKUP(Sales_Data!C3892,Product_Master!$A:$D,2,FALSE)</f>
        <v>Noodles</v>
      </c>
      <c r="M3892">
        <f>VLOOKUP(C3892,Product_Master!$A:$D,4,FALSE)</f>
        <v>65532</v>
      </c>
      <c r="N3892" t="str">
        <f t="shared" si="120"/>
        <v>HIGH</v>
      </c>
      <c r="O3892" t="str" cm="1">
        <f t="array" ref="O3892">_xlfn.IFS(D3892="North","Zone 1",D3892="South","Zone 2",D3892="East","Zone 3",D3892="West","Zone 4")</f>
        <v>Zone 3</v>
      </c>
      <c r="P3892">
        <f t="shared" si="121"/>
        <v>39319.200000000004</v>
      </c>
      <c r="Q3892" t="str">
        <f>VLOOKUP(C3892,Product_Master!$A:$D,3,FALSE)</f>
        <v>Grocery</v>
      </c>
    </row>
    <row r="3893" spans="1:17" x14ac:dyDescent="0.3">
      <c r="A3893" t="s">
        <v>7775</v>
      </c>
      <c r="B3893" t="s">
        <v>2138</v>
      </c>
      <c r="C3893" t="s">
        <v>42</v>
      </c>
      <c r="D3893" t="s">
        <v>178</v>
      </c>
      <c r="E3893" t="s">
        <v>310</v>
      </c>
      <c r="F3893" t="s">
        <v>311</v>
      </c>
      <c r="G3893" t="s">
        <v>285</v>
      </c>
      <c r="H3893" t="s">
        <v>7776</v>
      </c>
      <c r="I3893">
        <v>7</v>
      </c>
      <c r="J3893">
        <v>5</v>
      </c>
      <c r="K3893">
        <v>125751</v>
      </c>
      <c r="L3893" t="str">
        <f>VLOOKUP(Sales_Data!C3893,Product_Master!$A:$D,2,FALSE)</f>
        <v>Coffee Table</v>
      </c>
      <c r="M3893">
        <f>VLOOKUP(C3893,Product_Master!$A:$D,4,FALSE)</f>
        <v>18910</v>
      </c>
      <c r="N3893" t="str">
        <f t="shared" si="120"/>
        <v>HIGH</v>
      </c>
      <c r="O3893" t="str" cm="1">
        <f t="array" ref="O3893">_xlfn.IFS(D3893="North","Zone 1",D3893="South","Zone 2",D3893="East","Zone 3",D3893="West","Zone 4")</f>
        <v>Zone 3</v>
      </c>
      <c r="P3893">
        <f t="shared" si="121"/>
        <v>12575.1</v>
      </c>
      <c r="Q3893" t="str">
        <f>VLOOKUP(C3893,Product_Master!$A:$D,3,FALSE)</f>
        <v>Furniture</v>
      </c>
    </row>
    <row r="3894" spans="1:17" x14ac:dyDescent="0.3">
      <c r="A3894" t="s">
        <v>7777</v>
      </c>
      <c r="B3894" t="s">
        <v>303</v>
      </c>
      <c r="C3894" t="s">
        <v>23</v>
      </c>
      <c r="D3894" t="s">
        <v>178</v>
      </c>
      <c r="E3894" t="s">
        <v>185</v>
      </c>
      <c r="F3894" t="s">
        <v>186</v>
      </c>
      <c r="G3894" t="s">
        <v>269</v>
      </c>
      <c r="H3894" t="s">
        <v>7778</v>
      </c>
      <c r="I3894">
        <v>8</v>
      </c>
      <c r="J3894">
        <v>20</v>
      </c>
      <c r="K3894">
        <v>425158</v>
      </c>
      <c r="L3894" t="str">
        <f>VLOOKUP(Sales_Data!C3894,Product_Master!$A:$D,2,FALSE)</f>
        <v>Refrigerator</v>
      </c>
      <c r="M3894">
        <f>VLOOKUP(C3894,Product_Master!$A:$D,4,FALSE)</f>
        <v>66431</v>
      </c>
      <c r="N3894" t="str">
        <f t="shared" si="120"/>
        <v>HIGH</v>
      </c>
      <c r="O3894" t="str" cm="1">
        <f t="array" ref="O3894">_xlfn.IFS(D3894="North","Zone 1",D3894="South","Zone 2",D3894="East","Zone 3",D3894="West","Zone 4")</f>
        <v>Zone 3</v>
      </c>
      <c r="P3894">
        <f t="shared" si="121"/>
        <v>42515.8</v>
      </c>
      <c r="Q3894" t="str">
        <f>VLOOKUP(C3894,Product_Master!$A:$D,3,FALSE)</f>
        <v>Electronics</v>
      </c>
    </row>
    <row r="3895" spans="1:17" x14ac:dyDescent="0.3">
      <c r="A3895" t="s">
        <v>7779</v>
      </c>
      <c r="B3895" t="s">
        <v>835</v>
      </c>
      <c r="C3895" t="s">
        <v>143</v>
      </c>
      <c r="D3895" t="s">
        <v>197</v>
      </c>
      <c r="E3895" t="s">
        <v>210</v>
      </c>
      <c r="F3895" t="s">
        <v>211</v>
      </c>
      <c r="G3895" t="s">
        <v>262</v>
      </c>
      <c r="H3895" t="s">
        <v>5025</v>
      </c>
      <c r="I3895">
        <v>7</v>
      </c>
      <c r="J3895">
        <v>20</v>
      </c>
      <c r="K3895">
        <v>31600</v>
      </c>
      <c r="L3895" t="str">
        <f>VLOOKUP(Sales_Data!C3895,Product_Master!$A:$D,2,FALSE)</f>
        <v>Skipping Rope</v>
      </c>
      <c r="M3895">
        <f>VLOOKUP(C3895,Product_Master!$A:$D,4,FALSE)</f>
        <v>5643</v>
      </c>
      <c r="N3895" t="str">
        <f t="shared" si="120"/>
        <v>HIGH</v>
      </c>
      <c r="O3895" t="str" cm="1">
        <f t="array" ref="O3895">_xlfn.IFS(D3895="North","Zone 1",D3895="South","Zone 2",D3895="East","Zone 3",D3895="West","Zone 4")</f>
        <v>Zone 4</v>
      </c>
      <c r="P3895">
        <f t="shared" si="121"/>
        <v>3160</v>
      </c>
      <c r="Q3895" t="str">
        <f>VLOOKUP(C3895,Product_Master!$A:$D,3,FALSE)</f>
        <v>Sports</v>
      </c>
    </row>
    <row r="3896" spans="1:17" x14ac:dyDescent="0.3">
      <c r="A3896" t="s">
        <v>7780</v>
      </c>
      <c r="B3896" t="s">
        <v>1091</v>
      </c>
      <c r="C3896" t="s">
        <v>46</v>
      </c>
      <c r="D3896" t="s">
        <v>178</v>
      </c>
      <c r="E3896" t="s">
        <v>310</v>
      </c>
      <c r="F3896" t="s">
        <v>311</v>
      </c>
      <c r="G3896" t="s">
        <v>212</v>
      </c>
      <c r="H3896" t="s">
        <v>7781</v>
      </c>
      <c r="I3896">
        <v>8</v>
      </c>
      <c r="J3896">
        <v>0</v>
      </c>
      <c r="K3896">
        <v>499304</v>
      </c>
      <c r="L3896" t="str">
        <f>VLOOKUP(Sales_Data!C3896,Product_Master!$A:$D,2,FALSE)</f>
        <v>Wardrobe</v>
      </c>
      <c r="M3896">
        <f>VLOOKUP(C3896,Product_Master!$A:$D,4,FALSE)</f>
        <v>62413</v>
      </c>
      <c r="N3896" t="str">
        <f t="shared" si="120"/>
        <v>HIGH</v>
      </c>
      <c r="O3896" t="str" cm="1">
        <f t="array" ref="O3896">_xlfn.IFS(D3896="North","Zone 1",D3896="South","Zone 2",D3896="East","Zone 3",D3896="West","Zone 4")</f>
        <v>Zone 3</v>
      </c>
      <c r="P3896">
        <f t="shared" si="121"/>
        <v>49930.400000000001</v>
      </c>
      <c r="Q3896" t="str">
        <f>VLOOKUP(C3896,Product_Master!$A:$D,3,FALSE)</f>
        <v>Furniture</v>
      </c>
    </row>
    <row r="3897" spans="1:17" x14ac:dyDescent="0.3">
      <c r="A3897" t="s">
        <v>7782</v>
      </c>
      <c r="B3897" t="s">
        <v>2045</v>
      </c>
      <c r="C3897" t="s">
        <v>60</v>
      </c>
      <c r="D3897" t="s">
        <v>197</v>
      </c>
      <c r="E3897" t="s">
        <v>210</v>
      </c>
      <c r="F3897" t="s">
        <v>211</v>
      </c>
      <c r="G3897" t="s">
        <v>228</v>
      </c>
      <c r="H3897" t="s">
        <v>7783</v>
      </c>
      <c r="I3897">
        <v>5</v>
      </c>
      <c r="J3897">
        <v>15</v>
      </c>
      <c r="K3897">
        <v>253470</v>
      </c>
      <c r="L3897" t="str">
        <f>VLOOKUP(Sales_Data!C3897,Product_Master!$A:$D,2,FALSE)</f>
        <v>Cupboard</v>
      </c>
      <c r="M3897">
        <f>VLOOKUP(C3897,Product_Master!$A:$D,4,FALSE)</f>
        <v>59640</v>
      </c>
      <c r="N3897" t="str">
        <f t="shared" si="120"/>
        <v>HIGH</v>
      </c>
      <c r="O3897" t="str" cm="1">
        <f t="array" ref="O3897">_xlfn.IFS(D3897="North","Zone 1",D3897="South","Zone 2",D3897="East","Zone 3",D3897="West","Zone 4")</f>
        <v>Zone 4</v>
      </c>
      <c r="P3897">
        <f t="shared" si="121"/>
        <v>25347</v>
      </c>
      <c r="Q3897" t="str">
        <f>VLOOKUP(C3897,Product_Master!$A:$D,3,FALSE)</f>
        <v>Furniture</v>
      </c>
    </row>
    <row r="3898" spans="1:17" x14ac:dyDescent="0.3">
      <c r="A3898" t="s">
        <v>7784</v>
      </c>
      <c r="B3898" t="s">
        <v>4696</v>
      </c>
      <c r="C3898" t="s">
        <v>141</v>
      </c>
      <c r="D3898" t="s">
        <v>191</v>
      </c>
      <c r="E3898" t="s">
        <v>242</v>
      </c>
      <c r="F3898" t="s">
        <v>242</v>
      </c>
      <c r="G3898" t="s">
        <v>257</v>
      </c>
      <c r="H3898" t="s">
        <v>3127</v>
      </c>
      <c r="I3898">
        <v>8</v>
      </c>
      <c r="J3898">
        <v>0</v>
      </c>
      <c r="K3898">
        <v>331640</v>
      </c>
      <c r="L3898" t="str">
        <f>VLOOKUP(Sales_Data!C3898,Product_Master!$A:$D,2,FALSE)</f>
        <v>Gloves</v>
      </c>
      <c r="M3898">
        <f>VLOOKUP(C3898,Product_Master!$A:$D,4,FALSE)</f>
        <v>41455</v>
      </c>
      <c r="N3898" t="str">
        <f t="shared" si="120"/>
        <v>HIGH</v>
      </c>
      <c r="O3898" t="str" cm="1">
        <f t="array" ref="O3898">_xlfn.IFS(D3898="North","Zone 1",D3898="South","Zone 2",D3898="East","Zone 3",D3898="West","Zone 4")</f>
        <v>Zone 1</v>
      </c>
      <c r="P3898">
        <f t="shared" si="121"/>
        <v>33164</v>
      </c>
      <c r="Q3898" t="str">
        <f>VLOOKUP(C3898,Product_Master!$A:$D,3,FALSE)</f>
        <v>Sports</v>
      </c>
    </row>
    <row r="3899" spans="1:17" x14ac:dyDescent="0.3">
      <c r="A3899" t="s">
        <v>7785</v>
      </c>
      <c r="B3899" t="s">
        <v>2017</v>
      </c>
      <c r="C3899" t="s">
        <v>110</v>
      </c>
      <c r="D3899" t="s">
        <v>197</v>
      </c>
      <c r="E3899" t="s">
        <v>260</v>
      </c>
      <c r="F3899" t="s">
        <v>261</v>
      </c>
      <c r="G3899" t="s">
        <v>262</v>
      </c>
      <c r="H3899" t="s">
        <v>3560</v>
      </c>
      <c r="I3899">
        <v>10</v>
      </c>
      <c r="J3899">
        <v>20</v>
      </c>
      <c r="K3899">
        <v>225672</v>
      </c>
      <c r="L3899" t="str">
        <f>VLOOKUP(Sales_Data!C3899,Product_Master!$A:$D,2,FALSE)</f>
        <v>Spices</v>
      </c>
      <c r="M3899">
        <f>VLOOKUP(C3899,Product_Master!$A:$D,4,FALSE)</f>
        <v>28209</v>
      </c>
      <c r="N3899" t="str">
        <f t="shared" si="120"/>
        <v>HIGH</v>
      </c>
      <c r="O3899" t="str" cm="1">
        <f t="array" ref="O3899">_xlfn.IFS(D3899="North","Zone 1",D3899="South","Zone 2",D3899="East","Zone 3",D3899="West","Zone 4")</f>
        <v>Zone 4</v>
      </c>
      <c r="P3899">
        <f t="shared" si="121"/>
        <v>22567.200000000001</v>
      </c>
      <c r="Q3899" t="str">
        <f>VLOOKUP(C3899,Product_Master!$A:$D,3,FALSE)</f>
        <v>Grocery</v>
      </c>
    </row>
    <row r="3900" spans="1:17" x14ac:dyDescent="0.3">
      <c r="A3900" t="s">
        <v>7786</v>
      </c>
      <c r="B3900" t="s">
        <v>2406</v>
      </c>
      <c r="C3900" t="s">
        <v>25</v>
      </c>
      <c r="D3900" t="s">
        <v>171</v>
      </c>
      <c r="E3900" t="s">
        <v>172</v>
      </c>
      <c r="F3900" t="s">
        <v>173</v>
      </c>
      <c r="G3900" t="s">
        <v>269</v>
      </c>
      <c r="H3900" t="s">
        <v>7787</v>
      </c>
      <c r="I3900">
        <v>4</v>
      </c>
      <c r="J3900">
        <v>20</v>
      </c>
      <c r="K3900">
        <v>31804</v>
      </c>
      <c r="L3900" t="str">
        <f>VLOOKUP(Sales_Data!C3900,Product_Master!$A:$D,2,FALSE)</f>
        <v>Washing Machine</v>
      </c>
      <c r="M3900">
        <f>VLOOKUP(C3900,Product_Master!$A:$D,4,FALSE)</f>
        <v>9939</v>
      </c>
      <c r="N3900" t="str">
        <f t="shared" si="120"/>
        <v>HIGH</v>
      </c>
      <c r="O3900" t="str" cm="1">
        <f t="array" ref="O3900">_xlfn.IFS(D3900="North","Zone 1",D3900="South","Zone 2",D3900="East","Zone 3",D3900="West","Zone 4")</f>
        <v>Zone 2</v>
      </c>
      <c r="P3900">
        <f t="shared" si="121"/>
        <v>3180.4</v>
      </c>
      <c r="Q3900" t="str">
        <f>VLOOKUP(C3900,Product_Master!$A:$D,3,FALSE)</f>
        <v>Electronics</v>
      </c>
    </row>
    <row r="3901" spans="1:17" x14ac:dyDescent="0.3">
      <c r="A3901" t="s">
        <v>7788</v>
      </c>
      <c r="B3901" t="s">
        <v>475</v>
      </c>
      <c r="C3901" t="s">
        <v>29</v>
      </c>
      <c r="D3901" t="s">
        <v>191</v>
      </c>
      <c r="E3901" t="s">
        <v>238</v>
      </c>
      <c r="F3901" t="s">
        <v>238</v>
      </c>
      <c r="G3901" t="s">
        <v>206</v>
      </c>
      <c r="H3901" t="s">
        <v>7789</v>
      </c>
      <c r="I3901">
        <v>6</v>
      </c>
      <c r="J3901">
        <v>5</v>
      </c>
      <c r="K3901">
        <v>88988</v>
      </c>
      <c r="L3901" t="str">
        <f>VLOOKUP(Sales_Data!C3901,Product_Master!$A:$D,2,FALSE)</f>
        <v>Bluetooth Speaker</v>
      </c>
      <c r="M3901">
        <f>VLOOKUP(C3901,Product_Master!$A:$D,4,FALSE)</f>
        <v>15612</v>
      </c>
      <c r="N3901" t="str">
        <f t="shared" si="120"/>
        <v>HIGH</v>
      </c>
      <c r="O3901" t="str" cm="1">
        <f t="array" ref="O3901">_xlfn.IFS(D3901="North","Zone 1",D3901="South","Zone 2",D3901="East","Zone 3",D3901="West","Zone 4")</f>
        <v>Zone 1</v>
      </c>
      <c r="P3901">
        <f t="shared" si="121"/>
        <v>8898.8000000000011</v>
      </c>
      <c r="Q3901" t="str">
        <f>VLOOKUP(C3901,Product_Master!$A:$D,3,FALSE)</f>
        <v>Electronics</v>
      </c>
    </row>
    <row r="3902" spans="1:17" x14ac:dyDescent="0.3">
      <c r="A3902" t="s">
        <v>7790</v>
      </c>
      <c r="B3902" t="s">
        <v>2117</v>
      </c>
      <c r="C3902" t="s">
        <v>153</v>
      </c>
      <c r="D3902" t="s">
        <v>191</v>
      </c>
      <c r="E3902" t="s">
        <v>238</v>
      </c>
      <c r="F3902" t="s">
        <v>238</v>
      </c>
      <c r="G3902" t="s">
        <v>315</v>
      </c>
      <c r="H3902" t="s">
        <v>7351</v>
      </c>
      <c r="I3902">
        <v>12</v>
      </c>
      <c r="J3902">
        <v>20</v>
      </c>
      <c r="K3902">
        <v>340022</v>
      </c>
      <c r="L3902" t="str">
        <f>VLOOKUP(Sales_Data!C3902,Product_Master!$A:$D,2,FALSE)</f>
        <v>Knee Guard</v>
      </c>
      <c r="M3902">
        <f>VLOOKUP(C3902,Product_Master!$A:$D,4,FALSE)</f>
        <v>35419</v>
      </c>
      <c r="N3902" t="str">
        <f t="shared" si="120"/>
        <v>HIGH</v>
      </c>
      <c r="O3902" t="str" cm="1">
        <f t="array" ref="O3902">_xlfn.IFS(D3902="North","Zone 1",D3902="South","Zone 2",D3902="East","Zone 3",D3902="West","Zone 4")</f>
        <v>Zone 1</v>
      </c>
      <c r="P3902">
        <f t="shared" si="121"/>
        <v>34002.200000000004</v>
      </c>
      <c r="Q3902" t="str">
        <f>VLOOKUP(C3902,Product_Master!$A:$D,3,FALSE)</f>
        <v>Sports</v>
      </c>
    </row>
    <row r="3903" spans="1:17" x14ac:dyDescent="0.3">
      <c r="A3903" t="s">
        <v>7791</v>
      </c>
      <c r="B3903" t="s">
        <v>2245</v>
      </c>
      <c r="C3903" t="s">
        <v>102</v>
      </c>
      <c r="D3903" t="s">
        <v>197</v>
      </c>
      <c r="E3903" t="s">
        <v>260</v>
      </c>
      <c r="F3903" t="s">
        <v>261</v>
      </c>
      <c r="G3903" t="s">
        <v>219</v>
      </c>
      <c r="H3903" t="s">
        <v>5822</v>
      </c>
      <c r="I3903">
        <v>12</v>
      </c>
      <c r="J3903">
        <v>10</v>
      </c>
      <c r="K3903">
        <v>789156</v>
      </c>
      <c r="L3903" t="str">
        <f>VLOOKUP(Sales_Data!C3903,Product_Master!$A:$D,2,FALSE)</f>
        <v>Tea</v>
      </c>
      <c r="M3903">
        <f>VLOOKUP(C3903,Product_Master!$A:$D,4,FALSE)</f>
        <v>73070</v>
      </c>
      <c r="N3903" t="str">
        <f t="shared" si="120"/>
        <v>HIGH</v>
      </c>
      <c r="O3903" t="str" cm="1">
        <f t="array" ref="O3903">_xlfn.IFS(D3903="North","Zone 1",D3903="South","Zone 2",D3903="East","Zone 3",D3903="West","Zone 4")</f>
        <v>Zone 4</v>
      </c>
      <c r="P3903">
        <f t="shared" si="121"/>
        <v>78915.600000000006</v>
      </c>
      <c r="Q3903" t="str">
        <f>VLOOKUP(C3903,Product_Master!$A:$D,3,FALSE)</f>
        <v>Grocery</v>
      </c>
    </row>
    <row r="3904" spans="1:17" x14ac:dyDescent="0.3">
      <c r="A3904" t="s">
        <v>7792</v>
      </c>
      <c r="B3904" t="s">
        <v>440</v>
      </c>
      <c r="C3904" t="s">
        <v>4</v>
      </c>
      <c r="D3904" t="s">
        <v>197</v>
      </c>
      <c r="E3904" t="s">
        <v>210</v>
      </c>
      <c r="F3904" t="s">
        <v>211</v>
      </c>
      <c r="G3904" t="s">
        <v>285</v>
      </c>
      <c r="H3904" t="s">
        <v>6148</v>
      </c>
      <c r="I3904">
        <v>12</v>
      </c>
      <c r="J3904">
        <v>10</v>
      </c>
      <c r="K3904">
        <v>11415</v>
      </c>
      <c r="L3904" t="str">
        <f>VLOOKUP(Sales_Data!C3904,Product_Master!$A:$D,2,FALSE)</f>
        <v>Samsung TV</v>
      </c>
      <c r="M3904">
        <f>VLOOKUP(C3904,Product_Master!$A:$D,4,FALSE)</f>
        <v>1057</v>
      </c>
      <c r="N3904" t="str">
        <f t="shared" si="120"/>
        <v>MEDIUM</v>
      </c>
      <c r="O3904" t="str" cm="1">
        <f t="array" ref="O3904">_xlfn.IFS(D3904="North","Zone 1",D3904="South","Zone 2",D3904="East","Zone 3",D3904="West","Zone 4")</f>
        <v>Zone 4</v>
      </c>
      <c r="P3904">
        <f t="shared" si="121"/>
        <v>570.75</v>
      </c>
      <c r="Q3904" t="str">
        <f>VLOOKUP(C3904,Product_Master!$A:$D,3,FALSE)</f>
        <v>Electronics</v>
      </c>
    </row>
    <row r="3905" spans="1:17" x14ac:dyDescent="0.3">
      <c r="A3905" t="s">
        <v>7793</v>
      </c>
      <c r="B3905" t="s">
        <v>324</v>
      </c>
      <c r="C3905" t="s">
        <v>124</v>
      </c>
      <c r="D3905" t="s">
        <v>197</v>
      </c>
      <c r="E3905" t="s">
        <v>198</v>
      </c>
      <c r="F3905" t="s">
        <v>199</v>
      </c>
      <c r="G3905" t="s">
        <v>315</v>
      </c>
      <c r="H3905" t="s">
        <v>6435</v>
      </c>
      <c r="I3905">
        <v>6</v>
      </c>
      <c r="J3905">
        <v>0</v>
      </c>
      <c r="K3905">
        <v>195660</v>
      </c>
      <c r="L3905" t="str">
        <f>VLOOKUP(Sales_Data!C3905,Product_Master!$A:$D,2,FALSE)</f>
        <v>Dry Fruits</v>
      </c>
      <c r="M3905">
        <f>VLOOKUP(C3905,Product_Master!$A:$D,4,FALSE)</f>
        <v>32610</v>
      </c>
      <c r="N3905" t="str">
        <f t="shared" si="120"/>
        <v>HIGH</v>
      </c>
      <c r="O3905" t="str" cm="1">
        <f t="array" ref="O3905">_xlfn.IFS(D3905="North","Zone 1",D3905="South","Zone 2",D3905="East","Zone 3",D3905="West","Zone 4")</f>
        <v>Zone 4</v>
      </c>
      <c r="P3905">
        <f t="shared" si="121"/>
        <v>19566</v>
      </c>
      <c r="Q3905" t="str">
        <f>VLOOKUP(C3905,Product_Master!$A:$D,3,FALSE)</f>
        <v>Grocery</v>
      </c>
    </row>
    <row r="3906" spans="1:17" x14ac:dyDescent="0.3">
      <c r="A3906" t="s">
        <v>7794</v>
      </c>
      <c r="B3906" t="s">
        <v>3690</v>
      </c>
      <c r="C3906" t="s">
        <v>151</v>
      </c>
      <c r="D3906" t="s">
        <v>171</v>
      </c>
      <c r="E3906" t="s">
        <v>172</v>
      </c>
      <c r="F3906" t="s">
        <v>173</v>
      </c>
      <c r="G3906" t="s">
        <v>285</v>
      </c>
      <c r="H3906" t="s">
        <v>7795</v>
      </c>
      <c r="I3906">
        <v>4</v>
      </c>
      <c r="J3906">
        <v>5</v>
      </c>
      <c r="K3906">
        <v>144768</v>
      </c>
      <c r="L3906" t="str">
        <f>VLOOKUP(Sales_Data!C3906,Product_Master!$A:$D,2,FALSE)</f>
        <v>Volleyball</v>
      </c>
      <c r="M3906">
        <f>VLOOKUP(C3906,Product_Master!$A:$D,4,FALSE)</f>
        <v>38097</v>
      </c>
      <c r="N3906" t="str">
        <f t="shared" si="120"/>
        <v>HIGH</v>
      </c>
      <c r="O3906" t="str" cm="1">
        <f t="array" ref="O3906">_xlfn.IFS(D3906="North","Zone 1",D3906="South","Zone 2",D3906="East","Zone 3",D3906="West","Zone 4")</f>
        <v>Zone 2</v>
      </c>
      <c r="P3906">
        <f t="shared" si="121"/>
        <v>14476.800000000001</v>
      </c>
      <c r="Q3906" t="str">
        <f>VLOOKUP(C3906,Product_Master!$A:$D,3,FALSE)</f>
        <v>Sports</v>
      </c>
    </row>
    <row r="3907" spans="1:17" x14ac:dyDescent="0.3">
      <c r="A3907" t="s">
        <v>7796</v>
      </c>
      <c r="B3907" t="s">
        <v>469</v>
      </c>
      <c r="C3907" t="s">
        <v>116</v>
      </c>
      <c r="D3907" t="s">
        <v>191</v>
      </c>
      <c r="E3907" t="s">
        <v>242</v>
      </c>
      <c r="F3907" t="s">
        <v>242</v>
      </c>
      <c r="G3907" t="s">
        <v>219</v>
      </c>
      <c r="H3907" t="s">
        <v>3001</v>
      </c>
      <c r="I3907">
        <v>4</v>
      </c>
      <c r="J3907">
        <v>15</v>
      </c>
      <c r="K3907">
        <v>32643</v>
      </c>
      <c r="L3907" t="str">
        <f>VLOOKUP(Sales_Data!C3907,Product_Master!$A:$D,2,FALSE)</f>
        <v>Biscuits</v>
      </c>
      <c r="M3907">
        <f>VLOOKUP(C3907,Product_Master!$A:$D,4,FALSE)</f>
        <v>9601</v>
      </c>
      <c r="N3907" t="str">
        <f t="shared" ref="N3907:N3970" si="122">IF(K3907&gt;15000,"HIGH",IF(K3907&gt;=5000,"MEDIUM","LOW"))</f>
        <v>HIGH</v>
      </c>
      <c r="O3907" t="str" cm="1">
        <f t="array" ref="O3907">_xlfn.IFS(D3907="North","Zone 1",D3907="South","Zone 2",D3907="East","Zone 3",D3907="West","Zone 4")</f>
        <v>Zone 1</v>
      </c>
      <c r="P3907">
        <f t="shared" ref="P3907:P3970" si="123">IF(N3907="HIGH",K3907*10%,IF(N3907="MEDIUM",K3907*5%,K3907*2%))</f>
        <v>3264.3</v>
      </c>
      <c r="Q3907" t="str">
        <f>VLOOKUP(C3907,Product_Master!$A:$D,3,FALSE)</f>
        <v>Grocery</v>
      </c>
    </row>
    <row r="3908" spans="1:17" x14ac:dyDescent="0.3">
      <c r="A3908" t="s">
        <v>7797</v>
      </c>
      <c r="B3908" t="s">
        <v>1347</v>
      </c>
      <c r="C3908" t="s">
        <v>27</v>
      </c>
      <c r="D3908" t="s">
        <v>197</v>
      </c>
      <c r="E3908" t="s">
        <v>210</v>
      </c>
      <c r="F3908" t="s">
        <v>211</v>
      </c>
      <c r="G3908" t="s">
        <v>212</v>
      </c>
      <c r="H3908" t="s">
        <v>1180</v>
      </c>
      <c r="I3908">
        <v>7</v>
      </c>
      <c r="J3908">
        <v>5</v>
      </c>
      <c r="K3908">
        <v>374494</v>
      </c>
      <c r="L3908" t="str">
        <f>VLOOKUP(Sales_Data!C3908,Product_Master!$A:$D,2,FALSE)</f>
        <v>Microwave</v>
      </c>
      <c r="M3908">
        <f>VLOOKUP(C3908,Product_Master!$A:$D,4,FALSE)</f>
        <v>56315</v>
      </c>
      <c r="N3908" t="str">
        <f t="shared" si="122"/>
        <v>HIGH</v>
      </c>
      <c r="O3908" t="str" cm="1">
        <f t="array" ref="O3908">_xlfn.IFS(D3908="North","Zone 1",D3908="South","Zone 2",D3908="East","Zone 3",D3908="West","Zone 4")</f>
        <v>Zone 4</v>
      </c>
      <c r="P3908">
        <f t="shared" si="123"/>
        <v>37449.4</v>
      </c>
      <c r="Q3908" t="str">
        <f>VLOOKUP(C3908,Product_Master!$A:$D,3,FALSE)</f>
        <v>Electronics</v>
      </c>
    </row>
    <row r="3909" spans="1:17" x14ac:dyDescent="0.3">
      <c r="A3909" t="s">
        <v>7798</v>
      </c>
      <c r="B3909" t="s">
        <v>3135</v>
      </c>
      <c r="C3909" t="s">
        <v>120</v>
      </c>
      <c r="D3909" t="s">
        <v>171</v>
      </c>
      <c r="E3909" t="s">
        <v>204</v>
      </c>
      <c r="F3909" t="s">
        <v>205</v>
      </c>
      <c r="G3909" t="s">
        <v>285</v>
      </c>
      <c r="H3909" t="s">
        <v>3089</v>
      </c>
      <c r="I3909">
        <v>9</v>
      </c>
      <c r="J3909">
        <v>5</v>
      </c>
      <c r="K3909">
        <v>263947</v>
      </c>
      <c r="L3909" t="str">
        <f>VLOOKUP(Sales_Data!C3909,Product_Master!$A:$D,2,FALSE)</f>
        <v>Soft Drink</v>
      </c>
      <c r="M3909">
        <f>VLOOKUP(C3909,Product_Master!$A:$D,4,FALSE)</f>
        <v>30871</v>
      </c>
      <c r="N3909" t="str">
        <f t="shared" si="122"/>
        <v>HIGH</v>
      </c>
      <c r="O3909" t="str" cm="1">
        <f t="array" ref="O3909">_xlfn.IFS(D3909="North","Zone 1",D3909="South","Zone 2",D3909="East","Zone 3",D3909="West","Zone 4")</f>
        <v>Zone 2</v>
      </c>
      <c r="P3909">
        <f t="shared" si="123"/>
        <v>26394.7</v>
      </c>
      <c r="Q3909" t="str">
        <f>VLOOKUP(C3909,Product_Master!$A:$D,3,FALSE)</f>
        <v>Grocery</v>
      </c>
    </row>
    <row r="3910" spans="1:17" x14ac:dyDescent="0.3">
      <c r="A3910" t="s">
        <v>7799</v>
      </c>
      <c r="B3910" t="s">
        <v>2641</v>
      </c>
      <c r="C3910" t="s">
        <v>38</v>
      </c>
      <c r="D3910" t="s">
        <v>171</v>
      </c>
      <c r="E3910" t="s">
        <v>223</v>
      </c>
      <c r="F3910" t="s">
        <v>224</v>
      </c>
      <c r="G3910" t="s">
        <v>285</v>
      </c>
      <c r="H3910" t="s">
        <v>7800</v>
      </c>
      <c r="I3910">
        <v>4</v>
      </c>
      <c r="J3910">
        <v>5</v>
      </c>
      <c r="K3910">
        <v>153892</v>
      </c>
      <c r="L3910" t="str">
        <f>VLOOKUP(Sales_Data!C3910,Product_Master!$A:$D,2,FALSE)</f>
        <v>Study Table</v>
      </c>
      <c r="M3910">
        <f>VLOOKUP(C3910,Product_Master!$A:$D,4,FALSE)</f>
        <v>40498</v>
      </c>
      <c r="N3910" t="str">
        <f t="shared" si="122"/>
        <v>HIGH</v>
      </c>
      <c r="O3910" t="str" cm="1">
        <f t="array" ref="O3910">_xlfn.IFS(D3910="North","Zone 1",D3910="South","Zone 2",D3910="East","Zone 3",D3910="West","Zone 4")</f>
        <v>Zone 2</v>
      </c>
      <c r="P3910">
        <f t="shared" si="123"/>
        <v>15389.2</v>
      </c>
      <c r="Q3910" t="str">
        <f>VLOOKUP(C3910,Product_Master!$A:$D,3,FALSE)</f>
        <v>Furniture</v>
      </c>
    </row>
    <row r="3911" spans="1:17" x14ac:dyDescent="0.3">
      <c r="A3911" t="s">
        <v>7801</v>
      </c>
      <c r="B3911" t="s">
        <v>572</v>
      </c>
      <c r="C3911" t="s">
        <v>35</v>
      </c>
      <c r="D3911" t="s">
        <v>191</v>
      </c>
      <c r="E3911" t="s">
        <v>242</v>
      </c>
      <c r="F3911" t="s">
        <v>242</v>
      </c>
      <c r="G3911" t="s">
        <v>315</v>
      </c>
      <c r="H3911" t="s">
        <v>7802</v>
      </c>
      <c r="I3911">
        <v>9</v>
      </c>
      <c r="J3911">
        <v>5</v>
      </c>
      <c r="K3911">
        <v>370591</v>
      </c>
      <c r="L3911" t="str">
        <f>VLOOKUP(Sales_Data!C3911,Product_Master!$A:$D,2,FALSE)</f>
        <v>Office Chair</v>
      </c>
      <c r="M3911">
        <f>VLOOKUP(C3911,Product_Master!$A:$D,4,FALSE)</f>
        <v>43344</v>
      </c>
      <c r="N3911" t="str">
        <f t="shared" si="122"/>
        <v>HIGH</v>
      </c>
      <c r="O3911" t="str" cm="1">
        <f t="array" ref="O3911">_xlfn.IFS(D3911="North","Zone 1",D3911="South","Zone 2",D3911="East","Zone 3",D3911="West","Zone 4")</f>
        <v>Zone 1</v>
      </c>
      <c r="P3911">
        <f t="shared" si="123"/>
        <v>37059.1</v>
      </c>
      <c r="Q3911" t="str">
        <f>VLOOKUP(C3911,Product_Master!$A:$D,3,FALSE)</f>
        <v>Furniture</v>
      </c>
    </row>
    <row r="3912" spans="1:17" x14ac:dyDescent="0.3">
      <c r="A3912" t="s">
        <v>7803</v>
      </c>
      <c r="B3912" t="s">
        <v>425</v>
      </c>
      <c r="C3912" t="s">
        <v>122</v>
      </c>
      <c r="D3912" t="s">
        <v>178</v>
      </c>
      <c r="E3912" t="s">
        <v>185</v>
      </c>
      <c r="F3912" t="s">
        <v>186</v>
      </c>
      <c r="G3912" t="s">
        <v>200</v>
      </c>
      <c r="H3912" t="s">
        <v>7259</v>
      </c>
      <c r="I3912">
        <v>2</v>
      </c>
      <c r="J3912">
        <v>15</v>
      </c>
      <c r="K3912">
        <v>111404</v>
      </c>
      <c r="L3912" t="str">
        <f>VLOOKUP(Sales_Data!C3912,Product_Master!$A:$D,2,FALSE)</f>
        <v>Noodles</v>
      </c>
      <c r="M3912">
        <f>VLOOKUP(C3912,Product_Master!$A:$D,4,FALSE)</f>
        <v>65532</v>
      </c>
      <c r="N3912" t="str">
        <f t="shared" si="122"/>
        <v>HIGH</v>
      </c>
      <c r="O3912" t="str" cm="1">
        <f t="array" ref="O3912">_xlfn.IFS(D3912="North","Zone 1",D3912="South","Zone 2",D3912="East","Zone 3",D3912="West","Zone 4")</f>
        <v>Zone 3</v>
      </c>
      <c r="P3912">
        <f t="shared" si="123"/>
        <v>11140.400000000001</v>
      </c>
      <c r="Q3912" t="str">
        <f>VLOOKUP(C3912,Product_Master!$A:$D,3,FALSE)</f>
        <v>Grocery</v>
      </c>
    </row>
    <row r="3913" spans="1:17" x14ac:dyDescent="0.3">
      <c r="A3913" t="s">
        <v>7804</v>
      </c>
      <c r="B3913" t="s">
        <v>278</v>
      </c>
      <c r="C3913" t="s">
        <v>40</v>
      </c>
      <c r="D3913" t="s">
        <v>178</v>
      </c>
      <c r="E3913" t="s">
        <v>185</v>
      </c>
      <c r="F3913" t="s">
        <v>186</v>
      </c>
      <c r="G3913" t="s">
        <v>253</v>
      </c>
      <c r="H3913" t="s">
        <v>1575</v>
      </c>
      <c r="I3913">
        <v>5</v>
      </c>
      <c r="J3913">
        <v>5</v>
      </c>
      <c r="K3913">
        <v>291802</v>
      </c>
      <c r="L3913" t="str">
        <f>VLOOKUP(Sales_Data!C3913,Product_Master!$A:$D,2,FALSE)</f>
        <v>Dining Table</v>
      </c>
      <c r="M3913">
        <f>VLOOKUP(C3913,Product_Master!$A:$D,4,FALSE)</f>
        <v>61432</v>
      </c>
      <c r="N3913" t="str">
        <f t="shared" si="122"/>
        <v>HIGH</v>
      </c>
      <c r="O3913" t="str" cm="1">
        <f t="array" ref="O3913">_xlfn.IFS(D3913="North","Zone 1",D3913="South","Zone 2",D3913="East","Zone 3",D3913="West","Zone 4")</f>
        <v>Zone 3</v>
      </c>
      <c r="P3913">
        <f t="shared" si="123"/>
        <v>29180.2</v>
      </c>
      <c r="Q3913" t="str">
        <f>VLOOKUP(C3913,Product_Master!$A:$D,3,FALSE)</f>
        <v>Furniture</v>
      </c>
    </row>
    <row r="3914" spans="1:17" x14ac:dyDescent="0.3">
      <c r="A3914" t="s">
        <v>7805</v>
      </c>
      <c r="B3914" t="s">
        <v>366</v>
      </c>
      <c r="C3914" t="s">
        <v>27</v>
      </c>
      <c r="D3914" t="s">
        <v>171</v>
      </c>
      <c r="E3914" t="s">
        <v>204</v>
      </c>
      <c r="F3914" t="s">
        <v>205</v>
      </c>
      <c r="G3914" t="s">
        <v>219</v>
      </c>
      <c r="H3914" t="s">
        <v>7806</v>
      </c>
      <c r="I3914">
        <v>6</v>
      </c>
      <c r="J3914">
        <v>20</v>
      </c>
      <c r="K3914">
        <v>270312</v>
      </c>
      <c r="L3914" t="str">
        <f>VLOOKUP(Sales_Data!C3914,Product_Master!$A:$D,2,FALSE)</f>
        <v>Microwave</v>
      </c>
      <c r="M3914">
        <f>VLOOKUP(C3914,Product_Master!$A:$D,4,FALSE)</f>
        <v>56315</v>
      </c>
      <c r="N3914" t="str">
        <f t="shared" si="122"/>
        <v>HIGH</v>
      </c>
      <c r="O3914" t="str" cm="1">
        <f t="array" ref="O3914">_xlfn.IFS(D3914="North","Zone 1",D3914="South","Zone 2",D3914="East","Zone 3",D3914="West","Zone 4")</f>
        <v>Zone 2</v>
      </c>
      <c r="P3914">
        <f t="shared" si="123"/>
        <v>27031.200000000001</v>
      </c>
      <c r="Q3914" t="str">
        <f>VLOOKUP(C3914,Product_Master!$A:$D,3,FALSE)</f>
        <v>Electronics</v>
      </c>
    </row>
    <row r="3915" spans="1:17" x14ac:dyDescent="0.3">
      <c r="A3915" t="s">
        <v>7807</v>
      </c>
      <c r="B3915" t="s">
        <v>972</v>
      </c>
      <c r="C3915" t="s">
        <v>60</v>
      </c>
      <c r="D3915" t="s">
        <v>191</v>
      </c>
      <c r="E3915" t="s">
        <v>242</v>
      </c>
      <c r="F3915" t="s">
        <v>242</v>
      </c>
      <c r="G3915" t="s">
        <v>285</v>
      </c>
      <c r="H3915" t="s">
        <v>2701</v>
      </c>
      <c r="I3915">
        <v>6</v>
      </c>
      <c r="J3915">
        <v>0</v>
      </c>
      <c r="K3915">
        <v>357840</v>
      </c>
      <c r="L3915" t="str">
        <f>VLOOKUP(Sales_Data!C3915,Product_Master!$A:$D,2,FALSE)</f>
        <v>Cupboard</v>
      </c>
      <c r="M3915">
        <f>VLOOKUP(C3915,Product_Master!$A:$D,4,FALSE)</f>
        <v>59640</v>
      </c>
      <c r="N3915" t="str">
        <f t="shared" si="122"/>
        <v>HIGH</v>
      </c>
      <c r="O3915" t="str" cm="1">
        <f t="array" ref="O3915">_xlfn.IFS(D3915="North","Zone 1",D3915="South","Zone 2",D3915="East","Zone 3",D3915="West","Zone 4")</f>
        <v>Zone 1</v>
      </c>
      <c r="P3915">
        <f t="shared" si="123"/>
        <v>35784</v>
      </c>
      <c r="Q3915" t="str">
        <f>VLOOKUP(C3915,Product_Master!$A:$D,3,FALSE)</f>
        <v>Furniture</v>
      </c>
    </row>
    <row r="3916" spans="1:17" x14ac:dyDescent="0.3">
      <c r="A3916" t="s">
        <v>7808</v>
      </c>
      <c r="B3916" t="s">
        <v>218</v>
      </c>
      <c r="C3916" t="s">
        <v>75</v>
      </c>
      <c r="D3916" t="s">
        <v>178</v>
      </c>
      <c r="E3916" t="s">
        <v>185</v>
      </c>
      <c r="F3916" t="s">
        <v>186</v>
      </c>
      <c r="G3916" t="s">
        <v>243</v>
      </c>
      <c r="H3916" t="s">
        <v>7809</v>
      </c>
      <c r="I3916">
        <v>5</v>
      </c>
      <c r="J3916">
        <v>5</v>
      </c>
      <c r="K3916">
        <v>190617</v>
      </c>
      <c r="L3916" t="str">
        <f>VLOOKUP(Sales_Data!C3916,Product_Master!$A:$D,2,FALSE)</f>
        <v>Jacket</v>
      </c>
      <c r="M3916">
        <f>VLOOKUP(C3916,Product_Master!$A:$D,4,FALSE)</f>
        <v>40130</v>
      </c>
      <c r="N3916" t="str">
        <f t="shared" si="122"/>
        <v>HIGH</v>
      </c>
      <c r="O3916" t="str" cm="1">
        <f t="array" ref="O3916">_xlfn.IFS(D3916="North","Zone 1",D3916="South","Zone 2",D3916="East","Zone 3",D3916="West","Zone 4")</f>
        <v>Zone 3</v>
      </c>
      <c r="P3916">
        <f t="shared" si="123"/>
        <v>19061.7</v>
      </c>
      <c r="Q3916" t="str">
        <f>VLOOKUP(C3916,Product_Master!$A:$D,3,FALSE)</f>
        <v>Clothing</v>
      </c>
    </row>
    <row r="3917" spans="1:17" x14ac:dyDescent="0.3">
      <c r="A3917" t="s">
        <v>7810</v>
      </c>
      <c r="B3917" t="s">
        <v>1895</v>
      </c>
      <c r="C3917" t="s">
        <v>60</v>
      </c>
      <c r="D3917" t="s">
        <v>178</v>
      </c>
      <c r="E3917" t="s">
        <v>185</v>
      </c>
      <c r="F3917" t="s">
        <v>186</v>
      </c>
      <c r="G3917" t="s">
        <v>253</v>
      </c>
      <c r="H3917" t="s">
        <v>7811</v>
      </c>
      <c r="I3917">
        <v>1</v>
      </c>
      <c r="J3917">
        <v>5</v>
      </c>
      <c r="K3917">
        <v>56658</v>
      </c>
      <c r="L3917" t="str">
        <f>VLOOKUP(Sales_Data!C3917,Product_Master!$A:$D,2,FALSE)</f>
        <v>Cupboard</v>
      </c>
      <c r="M3917">
        <f>VLOOKUP(C3917,Product_Master!$A:$D,4,FALSE)</f>
        <v>59640</v>
      </c>
      <c r="N3917" t="str">
        <f t="shared" si="122"/>
        <v>HIGH</v>
      </c>
      <c r="O3917" t="str" cm="1">
        <f t="array" ref="O3917">_xlfn.IFS(D3917="North","Zone 1",D3917="South","Zone 2",D3917="East","Zone 3",D3917="West","Zone 4")</f>
        <v>Zone 3</v>
      </c>
      <c r="P3917">
        <f t="shared" si="123"/>
        <v>5665.8</v>
      </c>
      <c r="Q3917" t="str">
        <f>VLOOKUP(C3917,Product_Master!$A:$D,3,FALSE)</f>
        <v>Furniture</v>
      </c>
    </row>
    <row r="3918" spans="1:17" x14ac:dyDescent="0.3">
      <c r="A3918" t="s">
        <v>7812</v>
      </c>
      <c r="B3918" t="s">
        <v>314</v>
      </c>
      <c r="C3918" t="s">
        <v>135</v>
      </c>
      <c r="D3918" t="s">
        <v>178</v>
      </c>
      <c r="E3918" t="s">
        <v>310</v>
      </c>
      <c r="F3918" t="s">
        <v>311</v>
      </c>
      <c r="G3918" t="s">
        <v>181</v>
      </c>
      <c r="H3918" t="s">
        <v>7813</v>
      </c>
      <c r="I3918">
        <v>8</v>
      </c>
      <c r="J3918">
        <v>5</v>
      </c>
      <c r="K3918">
        <v>195198</v>
      </c>
      <c r="L3918" t="str">
        <f>VLOOKUP(Sales_Data!C3918,Product_Master!$A:$D,2,FALSE)</f>
        <v>Yoga Mat</v>
      </c>
      <c r="M3918">
        <f>VLOOKUP(C3918,Product_Master!$A:$D,4,FALSE)</f>
        <v>25684</v>
      </c>
      <c r="N3918" t="str">
        <f t="shared" si="122"/>
        <v>HIGH</v>
      </c>
      <c r="O3918" t="str" cm="1">
        <f t="array" ref="O3918">_xlfn.IFS(D3918="North","Zone 1",D3918="South","Zone 2",D3918="East","Zone 3",D3918="West","Zone 4")</f>
        <v>Zone 3</v>
      </c>
      <c r="P3918">
        <f t="shared" si="123"/>
        <v>19519.8</v>
      </c>
      <c r="Q3918" t="str">
        <f>VLOOKUP(C3918,Product_Master!$A:$D,3,FALSE)</f>
        <v>Sports</v>
      </c>
    </row>
    <row r="3919" spans="1:17" x14ac:dyDescent="0.3">
      <c r="A3919" t="s">
        <v>7814</v>
      </c>
      <c r="B3919" t="s">
        <v>1142</v>
      </c>
      <c r="C3919" t="s">
        <v>151</v>
      </c>
      <c r="D3919" t="s">
        <v>171</v>
      </c>
      <c r="E3919" t="s">
        <v>223</v>
      </c>
      <c r="F3919" t="s">
        <v>224</v>
      </c>
      <c r="G3919" t="s">
        <v>228</v>
      </c>
      <c r="H3919" t="s">
        <v>7122</v>
      </c>
      <c r="I3919">
        <v>9</v>
      </c>
      <c r="J3919">
        <v>20</v>
      </c>
      <c r="K3919">
        <v>274298</v>
      </c>
      <c r="L3919" t="str">
        <f>VLOOKUP(Sales_Data!C3919,Product_Master!$A:$D,2,FALSE)</f>
        <v>Volleyball</v>
      </c>
      <c r="M3919">
        <f>VLOOKUP(C3919,Product_Master!$A:$D,4,FALSE)</f>
        <v>38097</v>
      </c>
      <c r="N3919" t="str">
        <f t="shared" si="122"/>
        <v>HIGH</v>
      </c>
      <c r="O3919" t="str" cm="1">
        <f t="array" ref="O3919">_xlfn.IFS(D3919="North","Zone 1",D3919="South","Zone 2",D3919="East","Zone 3",D3919="West","Zone 4")</f>
        <v>Zone 2</v>
      </c>
      <c r="P3919">
        <f t="shared" si="123"/>
        <v>27429.800000000003</v>
      </c>
      <c r="Q3919" t="str">
        <f>VLOOKUP(C3919,Product_Master!$A:$D,3,FALSE)</f>
        <v>Sports</v>
      </c>
    </row>
    <row r="3920" spans="1:17" x14ac:dyDescent="0.3">
      <c r="A3920" t="s">
        <v>7815</v>
      </c>
      <c r="B3920" t="s">
        <v>265</v>
      </c>
      <c r="C3920" t="s">
        <v>116</v>
      </c>
      <c r="D3920" t="s">
        <v>191</v>
      </c>
      <c r="E3920" t="s">
        <v>192</v>
      </c>
      <c r="F3920" t="s">
        <v>193</v>
      </c>
      <c r="G3920" t="s">
        <v>187</v>
      </c>
      <c r="H3920" t="s">
        <v>4048</v>
      </c>
      <c r="I3920">
        <v>12</v>
      </c>
      <c r="J3920">
        <v>15</v>
      </c>
      <c r="K3920">
        <v>97930</v>
      </c>
      <c r="L3920" t="str">
        <f>VLOOKUP(Sales_Data!C3920,Product_Master!$A:$D,2,FALSE)</f>
        <v>Biscuits</v>
      </c>
      <c r="M3920">
        <f>VLOOKUP(C3920,Product_Master!$A:$D,4,FALSE)</f>
        <v>9601</v>
      </c>
      <c r="N3920" t="str">
        <f t="shared" si="122"/>
        <v>HIGH</v>
      </c>
      <c r="O3920" t="str" cm="1">
        <f t="array" ref="O3920">_xlfn.IFS(D3920="North","Zone 1",D3920="South","Zone 2",D3920="East","Zone 3",D3920="West","Zone 4")</f>
        <v>Zone 1</v>
      </c>
      <c r="P3920">
        <f t="shared" si="123"/>
        <v>9793</v>
      </c>
      <c r="Q3920" t="str">
        <f>VLOOKUP(C3920,Product_Master!$A:$D,3,FALSE)</f>
        <v>Grocery</v>
      </c>
    </row>
    <row r="3921" spans="1:17" x14ac:dyDescent="0.3">
      <c r="A3921" t="s">
        <v>7816</v>
      </c>
      <c r="B3921" t="s">
        <v>291</v>
      </c>
      <c r="C3921" t="s">
        <v>83</v>
      </c>
      <c r="D3921" t="s">
        <v>178</v>
      </c>
      <c r="E3921" t="s">
        <v>185</v>
      </c>
      <c r="F3921" t="s">
        <v>186</v>
      </c>
      <c r="G3921" t="s">
        <v>228</v>
      </c>
      <c r="H3921" t="s">
        <v>7817</v>
      </c>
      <c r="I3921">
        <v>4</v>
      </c>
      <c r="J3921">
        <v>20</v>
      </c>
      <c r="K3921">
        <v>250444</v>
      </c>
      <c r="L3921" t="str">
        <f>VLOOKUP(Sales_Data!C3921,Product_Master!$A:$D,2,FALSE)</f>
        <v>Track Pants</v>
      </c>
      <c r="M3921">
        <f>VLOOKUP(C3921,Product_Master!$A:$D,4,FALSE)</f>
        <v>78264</v>
      </c>
      <c r="N3921" t="str">
        <f t="shared" si="122"/>
        <v>HIGH</v>
      </c>
      <c r="O3921" t="str" cm="1">
        <f t="array" ref="O3921">_xlfn.IFS(D3921="North","Zone 1",D3921="South","Zone 2",D3921="East","Zone 3",D3921="West","Zone 4")</f>
        <v>Zone 3</v>
      </c>
      <c r="P3921">
        <f t="shared" si="123"/>
        <v>25044.400000000001</v>
      </c>
      <c r="Q3921" t="str">
        <f>VLOOKUP(C3921,Product_Master!$A:$D,3,FALSE)</f>
        <v>Clothing</v>
      </c>
    </row>
    <row r="3922" spans="1:17" x14ac:dyDescent="0.3">
      <c r="A3922" t="s">
        <v>7818</v>
      </c>
      <c r="B3922" t="s">
        <v>300</v>
      </c>
      <c r="C3922" t="s">
        <v>124</v>
      </c>
      <c r="D3922" t="s">
        <v>197</v>
      </c>
      <c r="E3922" t="s">
        <v>198</v>
      </c>
      <c r="F3922" t="s">
        <v>199</v>
      </c>
      <c r="G3922" t="s">
        <v>269</v>
      </c>
      <c r="H3922" t="s">
        <v>7819</v>
      </c>
      <c r="I3922">
        <v>5</v>
      </c>
      <c r="J3922">
        <v>20</v>
      </c>
      <c r="K3922">
        <v>130440</v>
      </c>
      <c r="L3922" t="str">
        <f>VLOOKUP(Sales_Data!C3922,Product_Master!$A:$D,2,FALSE)</f>
        <v>Dry Fruits</v>
      </c>
      <c r="M3922">
        <f>VLOOKUP(C3922,Product_Master!$A:$D,4,FALSE)</f>
        <v>32610</v>
      </c>
      <c r="N3922" t="str">
        <f t="shared" si="122"/>
        <v>HIGH</v>
      </c>
      <c r="O3922" t="str" cm="1">
        <f t="array" ref="O3922">_xlfn.IFS(D3922="North","Zone 1",D3922="South","Zone 2",D3922="East","Zone 3",D3922="West","Zone 4")</f>
        <v>Zone 4</v>
      </c>
      <c r="P3922">
        <f t="shared" si="123"/>
        <v>13044</v>
      </c>
      <c r="Q3922" t="str">
        <f>VLOOKUP(C3922,Product_Master!$A:$D,3,FALSE)</f>
        <v>Grocery</v>
      </c>
    </row>
    <row r="3923" spans="1:17" x14ac:dyDescent="0.3">
      <c r="A3923" t="s">
        <v>7820</v>
      </c>
      <c r="B3923" t="s">
        <v>1199</v>
      </c>
      <c r="C3923" t="s">
        <v>44</v>
      </c>
      <c r="D3923" t="s">
        <v>171</v>
      </c>
      <c r="E3923" t="s">
        <v>204</v>
      </c>
      <c r="F3923" t="s">
        <v>205</v>
      </c>
      <c r="G3923" t="s">
        <v>228</v>
      </c>
      <c r="H3923" t="s">
        <v>7821</v>
      </c>
      <c r="I3923">
        <v>6</v>
      </c>
      <c r="J3923">
        <v>20</v>
      </c>
      <c r="K3923">
        <v>360043</v>
      </c>
      <c r="L3923" t="str">
        <f>VLOOKUP(Sales_Data!C3923,Product_Master!$A:$D,2,FALSE)</f>
        <v>Bookshelf</v>
      </c>
      <c r="M3923">
        <f>VLOOKUP(C3923,Product_Master!$A:$D,4,FALSE)</f>
        <v>75009</v>
      </c>
      <c r="N3923" t="str">
        <f t="shared" si="122"/>
        <v>HIGH</v>
      </c>
      <c r="O3923" t="str" cm="1">
        <f t="array" ref="O3923">_xlfn.IFS(D3923="North","Zone 1",D3923="South","Zone 2",D3923="East","Zone 3",D3923="West","Zone 4")</f>
        <v>Zone 2</v>
      </c>
      <c r="P3923">
        <f t="shared" si="123"/>
        <v>36004.300000000003</v>
      </c>
      <c r="Q3923" t="str">
        <f>VLOOKUP(C3923,Product_Master!$A:$D,3,FALSE)</f>
        <v>Furniture</v>
      </c>
    </row>
    <row r="3924" spans="1:17" x14ac:dyDescent="0.3">
      <c r="A3924" t="s">
        <v>7822</v>
      </c>
      <c r="B3924" t="s">
        <v>1593</v>
      </c>
      <c r="C3924" t="s">
        <v>38</v>
      </c>
      <c r="D3924" t="s">
        <v>191</v>
      </c>
      <c r="E3924" t="s">
        <v>192</v>
      </c>
      <c r="F3924" t="s">
        <v>193</v>
      </c>
      <c r="G3924" t="s">
        <v>269</v>
      </c>
      <c r="H3924" t="s">
        <v>2885</v>
      </c>
      <c r="I3924">
        <v>2</v>
      </c>
      <c r="J3924">
        <v>0</v>
      </c>
      <c r="K3924">
        <v>80996</v>
      </c>
      <c r="L3924" t="str">
        <f>VLOOKUP(Sales_Data!C3924,Product_Master!$A:$D,2,FALSE)</f>
        <v>Study Table</v>
      </c>
      <c r="M3924">
        <f>VLOOKUP(C3924,Product_Master!$A:$D,4,FALSE)</f>
        <v>40498</v>
      </c>
      <c r="N3924" t="str">
        <f t="shared" si="122"/>
        <v>HIGH</v>
      </c>
      <c r="O3924" t="str" cm="1">
        <f t="array" ref="O3924">_xlfn.IFS(D3924="North","Zone 1",D3924="South","Zone 2",D3924="East","Zone 3",D3924="West","Zone 4")</f>
        <v>Zone 1</v>
      </c>
      <c r="P3924">
        <f t="shared" si="123"/>
        <v>8099.6</v>
      </c>
      <c r="Q3924" t="str">
        <f>VLOOKUP(C3924,Product_Master!$A:$D,3,FALSE)</f>
        <v>Furniture</v>
      </c>
    </row>
    <row r="3925" spans="1:17" x14ac:dyDescent="0.3">
      <c r="A3925" t="s">
        <v>7823</v>
      </c>
      <c r="B3925" t="s">
        <v>1654</v>
      </c>
      <c r="C3925" t="s">
        <v>112</v>
      </c>
      <c r="D3925" t="s">
        <v>171</v>
      </c>
      <c r="E3925" t="s">
        <v>172</v>
      </c>
      <c r="F3925" t="s">
        <v>173</v>
      </c>
      <c r="G3925" t="s">
        <v>187</v>
      </c>
      <c r="H3925" t="s">
        <v>7824</v>
      </c>
      <c r="I3925">
        <v>7</v>
      </c>
      <c r="J3925">
        <v>5</v>
      </c>
      <c r="K3925">
        <v>28442</v>
      </c>
      <c r="L3925" t="str">
        <f>VLOOKUP(Sales_Data!C3925,Product_Master!$A:$D,2,FALSE)</f>
        <v>Pasta</v>
      </c>
      <c r="M3925">
        <f>VLOOKUP(C3925,Product_Master!$A:$D,4,FALSE)</f>
        <v>4277</v>
      </c>
      <c r="N3925" t="str">
        <f t="shared" si="122"/>
        <v>HIGH</v>
      </c>
      <c r="O3925" t="str" cm="1">
        <f t="array" ref="O3925">_xlfn.IFS(D3925="North","Zone 1",D3925="South","Zone 2",D3925="East","Zone 3",D3925="West","Zone 4")</f>
        <v>Zone 2</v>
      </c>
      <c r="P3925">
        <f t="shared" si="123"/>
        <v>2844.2000000000003</v>
      </c>
      <c r="Q3925" t="str">
        <f>VLOOKUP(C3925,Product_Master!$A:$D,3,FALSE)</f>
        <v>Grocery</v>
      </c>
    </row>
    <row r="3926" spans="1:17" x14ac:dyDescent="0.3">
      <c r="A3926" t="s">
        <v>7825</v>
      </c>
      <c r="B3926" t="s">
        <v>2000</v>
      </c>
      <c r="C3926" t="s">
        <v>141</v>
      </c>
      <c r="D3926" t="s">
        <v>191</v>
      </c>
      <c r="E3926" t="s">
        <v>242</v>
      </c>
      <c r="F3926" t="s">
        <v>242</v>
      </c>
      <c r="G3926" t="s">
        <v>206</v>
      </c>
      <c r="H3926" t="s">
        <v>6397</v>
      </c>
      <c r="I3926">
        <v>10</v>
      </c>
      <c r="J3926">
        <v>15</v>
      </c>
      <c r="K3926">
        <v>352367</v>
      </c>
      <c r="L3926" t="str">
        <f>VLOOKUP(Sales_Data!C3926,Product_Master!$A:$D,2,FALSE)</f>
        <v>Gloves</v>
      </c>
      <c r="M3926">
        <f>VLOOKUP(C3926,Product_Master!$A:$D,4,FALSE)</f>
        <v>41455</v>
      </c>
      <c r="N3926" t="str">
        <f t="shared" si="122"/>
        <v>HIGH</v>
      </c>
      <c r="O3926" t="str" cm="1">
        <f t="array" ref="O3926">_xlfn.IFS(D3926="North","Zone 1",D3926="South","Zone 2",D3926="East","Zone 3",D3926="West","Zone 4")</f>
        <v>Zone 1</v>
      </c>
      <c r="P3926">
        <f t="shared" si="123"/>
        <v>35236.700000000004</v>
      </c>
      <c r="Q3926" t="str">
        <f>VLOOKUP(C3926,Product_Master!$A:$D,3,FALSE)</f>
        <v>Sports</v>
      </c>
    </row>
    <row r="3927" spans="1:17" x14ac:dyDescent="0.3">
      <c r="A3927" t="s">
        <v>7826</v>
      </c>
      <c r="B3927" t="s">
        <v>1189</v>
      </c>
      <c r="C3927" t="s">
        <v>91</v>
      </c>
      <c r="D3927" t="s">
        <v>178</v>
      </c>
      <c r="E3927" t="s">
        <v>185</v>
      </c>
      <c r="F3927" t="s">
        <v>186</v>
      </c>
      <c r="G3927" t="s">
        <v>206</v>
      </c>
      <c r="H3927" t="s">
        <v>3317</v>
      </c>
      <c r="I3927">
        <v>2</v>
      </c>
      <c r="J3927">
        <v>20</v>
      </c>
      <c r="K3927">
        <v>47659</v>
      </c>
      <c r="L3927" t="str">
        <f>VLOOKUP(Sales_Data!C3927,Product_Master!$A:$D,2,FALSE)</f>
        <v>Sweater</v>
      </c>
      <c r="M3927">
        <f>VLOOKUP(C3927,Product_Master!$A:$D,4,FALSE)</f>
        <v>29787</v>
      </c>
      <c r="N3927" t="str">
        <f t="shared" si="122"/>
        <v>HIGH</v>
      </c>
      <c r="O3927" t="str" cm="1">
        <f t="array" ref="O3927">_xlfn.IFS(D3927="North","Zone 1",D3927="South","Zone 2",D3927="East","Zone 3",D3927="West","Zone 4")</f>
        <v>Zone 3</v>
      </c>
      <c r="P3927">
        <f t="shared" si="123"/>
        <v>4765.9000000000005</v>
      </c>
      <c r="Q3927" t="str">
        <f>VLOOKUP(C3927,Product_Master!$A:$D,3,FALSE)</f>
        <v>Clothing</v>
      </c>
    </row>
    <row r="3928" spans="1:17" x14ac:dyDescent="0.3">
      <c r="A3928" t="s">
        <v>7827</v>
      </c>
      <c r="B3928" t="s">
        <v>1654</v>
      </c>
      <c r="C3928" t="s">
        <v>52</v>
      </c>
      <c r="D3928" t="s">
        <v>171</v>
      </c>
      <c r="E3928" t="s">
        <v>172</v>
      </c>
      <c r="F3928" t="s">
        <v>173</v>
      </c>
      <c r="G3928" t="s">
        <v>228</v>
      </c>
      <c r="H3928" t="s">
        <v>7828</v>
      </c>
      <c r="I3928">
        <v>10</v>
      </c>
      <c r="J3928">
        <v>5</v>
      </c>
      <c r="K3928">
        <v>19893</v>
      </c>
      <c r="L3928" t="str">
        <f>VLOOKUP(Sales_Data!C3928,Product_Master!$A:$D,2,FALSE)</f>
        <v>TV Unit</v>
      </c>
      <c r="M3928">
        <f>VLOOKUP(C3928,Product_Master!$A:$D,4,FALSE)</f>
        <v>2094</v>
      </c>
      <c r="N3928" t="str">
        <f t="shared" si="122"/>
        <v>HIGH</v>
      </c>
      <c r="O3928" t="str" cm="1">
        <f t="array" ref="O3928">_xlfn.IFS(D3928="North","Zone 1",D3928="South","Zone 2",D3928="East","Zone 3",D3928="West","Zone 4")</f>
        <v>Zone 2</v>
      </c>
      <c r="P3928">
        <f t="shared" si="123"/>
        <v>1989.3000000000002</v>
      </c>
      <c r="Q3928" t="str">
        <f>VLOOKUP(C3928,Product_Master!$A:$D,3,FALSE)</f>
        <v>Furniture</v>
      </c>
    </row>
    <row r="3929" spans="1:17" x14ac:dyDescent="0.3">
      <c r="A3929" t="s">
        <v>7829</v>
      </c>
      <c r="B3929" t="s">
        <v>2269</v>
      </c>
      <c r="C3929" t="s">
        <v>25</v>
      </c>
      <c r="D3929" t="s">
        <v>197</v>
      </c>
      <c r="E3929" t="s">
        <v>210</v>
      </c>
      <c r="F3929" t="s">
        <v>211</v>
      </c>
      <c r="G3929" t="s">
        <v>315</v>
      </c>
      <c r="H3929" t="s">
        <v>7830</v>
      </c>
      <c r="I3929">
        <v>8</v>
      </c>
      <c r="J3929">
        <v>20</v>
      </c>
      <c r="K3929">
        <v>63609</v>
      </c>
      <c r="L3929" t="str">
        <f>VLOOKUP(Sales_Data!C3929,Product_Master!$A:$D,2,FALSE)</f>
        <v>Washing Machine</v>
      </c>
      <c r="M3929">
        <f>VLOOKUP(C3929,Product_Master!$A:$D,4,FALSE)</f>
        <v>9939</v>
      </c>
      <c r="N3929" t="str">
        <f t="shared" si="122"/>
        <v>HIGH</v>
      </c>
      <c r="O3929" t="str" cm="1">
        <f t="array" ref="O3929">_xlfn.IFS(D3929="North","Zone 1",D3929="South","Zone 2",D3929="East","Zone 3",D3929="West","Zone 4")</f>
        <v>Zone 4</v>
      </c>
      <c r="P3929">
        <f t="shared" si="123"/>
        <v>6360.9000000000005</v>
      </c>
      <c r="Q3929" t="str">
        <f>VLOOKUP(C3929,Product_Master!$A:$D,3,FALSE)</f>
        <v>Electronics</v>
      </c>
    </row>
    <row r="3930" spans="1:17" x14ac:dyDescent="0.3">
      <c r="A3930" t="s">
        <v>7831</v>
      </c>
      <c r="B3930" t="s">
        <v>1693</v>
      </c>
      <c r="C3930" t="s">
        <v>106</v>
      </c>
      <c r="D3930" t="s">
        <v>191</v>
      </c>
      <c r="E3930" t="s">
        <v>192</v>
      </c>
      <c r="F3930" t="s">
        <v>193</v>
      </c>
      <c r="G3930" t="s">
        <v>212</v>
      </c>
      <c r="H3930" t="s">
        <v>4640</v>
      </c>
      <c r="I3930">
        <v>8</v>
      </c>
      <c r="J3930">
        <v>20</v>
      </c>
      <c r="K3930">
        <v>426067</v>
      </c>
      <c r="L3930" t="str">
        <f>VLOOKUP(Sales_Data!C3930,Product_Master!$A:$D,2,FALSE)</f>
        <v>Oil</v>
      </c>
      <c r="M3930">
        <f>VLOOKUP(C3930,Product_Master!$A:$D,4,FALSE)</f>
        <v>66573</v>
      </c>
      <c r="N3930" t="str">
        <f t="shared" si="122"/>
        <v>HIGH</v>
      </c>
      <c r="O3930" t="str" cm="1">
        <f t="array" ref="O3930">_xlfn.IFS(D3930="North","Zone 1",D3930="South","Zone 2",D3930="East","Zone 3",D3930="West","Zone 4")</f>
        <v>Zone 1</v>
      </c>
      <c r="P3930">
        <f t="shared" si="123"/>
        <v>42606.700000000004</v>
      </c>
      <c r="Q3930" t="str">
        <f>VLOOKUP(C3930,Product_Master!$A:$D,3,FALSE)</f>
        <v>Grocery</v>
      </c>
    </row>
    <row r="3931" spans="1:17" x14ac:dyDescent="0.3">
      <c r="A3931" t="s">
        <v>7832</v>
      </c>
      <c r="B3931" t="s">
        <v>215</v>
      </c>
      <c r="C3931" t="s">
        <v>87</v>
      </c>
      <c r="D3931" t="s">
        <v>197</v>
      </c>
      <c r="E3931" t="s">
        <v>210</v>
      </c>
      <c r="F3931" t="s">
        <v>211</v>
      </c>
      <c r="G3931" t="s">
        <v>285</v>
      </c>
      <c r="H3931" t="s">
        <v>7833</v>
      </c>
      <c r="I3931">
        <v>5</v>
      </c>
      <c r="J3931">
        <v>10</v>
      </c>
      <c r="K3931">
        <v>91030</v>
      </c>
      <c r="L3931" t="str">
        <f>VLOOKUP(Sales_Data!C3931,Product_Master!$A:$D,2,FALSE)</f>
        <v>Hoodie</v>
      </c>
      <c r="M3931">
        <f>VLOOKUP(C3931,Product_Master!$A:$D,4,FALSE)</f>
        <v>20229</v>
      </c>
      <c r="N3931" t="str">
        <f t="shared" si="122"/>
        <v>HIGH</v>
      </c>
      <c r="O3931" t="str" cm="1">
        <f t="array" ref="O3931">_xlfn.IFS(D3931="North","Zone 1",D3931="South","Zone 2",D3931="East","Zone 3",D3931="West","Zone 4")</f>
        <v>Zone 4</v>
      </c>
      <c r="P3931">
        <f t="shared" si="123"/>
        <v>9103</v>
      </c>
      <c r="Q3931" t="str">
        <f>VLOOKUP(C3931,Product_Master!$A:$D,3,FALSE)</f>
        <v>Clothing</v>
      </c>
    </row>
    <row r="3932" spans="1:17" x14ac:dyDescent="0.3">
      <c r="A3932" t="s">
        <v>7834</v>
      </c>
      <c r="B3932" t="s">
        <v>954</v>
      </c>
      <c r="C3932" t="s">
        <v>85</v>
      </c>
      <c r="D3932" t="s">
        <v>171</v>
      </c>
      <c r="E3932" t="s">
        <v>223</v>
      </c>
      <c r="F3932" t="s">
        <v>224</v>
      </c>
      <c r="G3932" t="s">
        <v>181</v>
      </c>
      <c r="H3932" t="s">
        <v>7835</v>
      </c>
      <c r="I3932">
        <v>6</v>
      </c>
      <c r="J3932">
        <v>15</v>
      </c>
      <c r="K3932">
        <v>375365</v>
      </c>
      <c r="L3932" t="str">
        <f>VLOOKUP(Sales_Data!C3932,Product_Master!$A:$D,2,FALSE)</f>
        <v>Shoes</v>
      </c>
      <c r="M3932">
        <f>VLOOKUP(C3932,Product_Master!$A:$D,4,FALSE)</f>
        <v>73601</v>
      </c>
      <c r="N3932" t="str">
        <f t="shared" si="122"/>
        <v>HIGH</v>
      </c>
      <c r="O3932" t="str" cm="1">
        <f t="array" ref="O3932">_xlfn.IFS(D3932="North","Zone 1",D3932="South","Zone 2",D3932="East","Zone 3",D3932="West","Zone 4")</f>
        <v>Zone 2</v>
      </c>
      <c r="P3932">
        <f t="shared" si="123"/>
        <v>37536.5</v>
      </c>
      <c r="Q3932" t="str">
        <f>VLOOKUP(C3932,Product_Master!$A:$D,3,FALSE)</f>
        <v>Clothing</v>
      </c>
    </row>
    <row r="3933" spans="1:17" x14ac:dyDescent="0.3">
      <c r="A3933" t="s">
        <v>7836</v>
      </c>
      <c r="B3933" t="s">
        <v>545</v>
      </c>
      <c r="C3933" t="s">
        <v>77</v>
      </c>
      <c r="D3933" t="s">
        <v>191</v>
      </c>
      <c r="E3933" t="s">
        <v>242</v>
      </c>
      <c r="F3933" t="s">
        <v>242</v>
      </c>
      <c r="G3933" t="s">
        <v>262</v>
      </c>
      <c r="H3933" t="s">
        <v>7837</v>
      </c>
      <c r="I3933">
        <v>4</v>
      </c>
      <c r="J3933">
        <v>0</v>
      </c>
      <c r="K3933">
        <v>82740</v>
      </c>
      <c r="L3933" t="str">
        <f>VLOOKUP(Sales_Data!C3933,Product_Master!$A:$D,2,FALSE)</f>
        <v>Saree</v>
      </c>
      <c r="M3933">
        <f>VLOOKUP(C3933,Product_Master!$A:$D,4,FALSE)</f>
        <v>20685</v>
      </c>
      <c r="N3933" t="str">
        <f t="shared" si="122"/>
        <v>HIGH</v>
      </c>
      <c r="O3933" t="str" cm="1">
        <f t="array" ref="O3933">_xlfn.IFS(D3933="North","Zone 1",D3933="South","Zone 2",D3933="East","Zone 3",D3933="West","Zone 4")</f>
        <v>Zone 1</v>
      </c>
      <c r="P3933">
        <f t="shared" si="123"/>
        <v>8274</v>
      </c>
      <c r="Q3933" t="str">
        <f>VLOOKUP(C3933,Product_Master!$A:$D,3,FALSE)</f>
        <v>Clothing</v>
      </c>
    </row>
    <row r="3934" spans="1:17" x14ac:dyDescent="0.3">
      <c r="A3934" t="s">
        <v>7838</v>
      </c>
      <c r="B3934" t="s">
        <v>2095</v>
      </c>
      <c r="C3934" t="s">
        <v>66</v>
      </c>
      <c r="D3934" t="s">
        <v>171</v>
      </c>
      <c r="E3934" t="s">
        <v>172</v>
      </c>
      <c r="F3934" t="s">
        <v>173</v>
      </c>
      <c r="G3934" t="s">
        <v>253</v>
      </c>
      <c r="H3934" t="s">
        <v>7839</v>
      </c>
      <c r="I3934">
        <v>3</v>
      </c>
      <c r="J3934">
        <v>15</v>
      </c>
      <c r="K3934">
        <v>123690</v>
      </c>
      <c r="L3934" t="str">
        <f>VLOOKUP(Sales_Data!C3934,Product_Master!$A:$D,2,FALSE)</f>
        <v>Men Shirt</v>
      </c>
      <c r="M3934">
        <f>VLOOKUP(C3934,Product_Master!$A:$D,4,FALSE)</f>
        <v>48506</v>
      </c>
      <c r="N3934" t="str">
        <f t="shared" si="122"/>
        <v>HIGH</v>
      </c>
      <c r="O3934" t="str" cm="1">
        <f t="array" ref="O3934">_xlfn.IFS(D3934="North","Zone 1",D3934="South","Zone 2",D3934="East","Zone 3",D3934="West","Zone 4")</f>
        <v>Zone 2</v>
      </c>
      <c r="P3934">
        <f t="shared" si="123"/>
        <v>12369</v>
      </c>
      <c r="Q3934" t="str">
        <f>VLOOKUP(C3934,Product_Master!$A:$D,3,FALSE)</f>
        <v>Clothing</v>
      </c>
    </row>
    <row r="3935" spans="1:17" x14ac:dyDescent="0.3">
      <c r="A3935" t="s">
        <v>7840</v>
      </c>
      <c r="B3935" t="s">
        <v>736</v>
      </c>
      <c r="C3935" t="s">
        <v>131</v>
      </c>
      <c r="D3935" t="s">
        <v>171</v>
      </c>
      <c r="E3935" t="s">
        <v>204</v>
      </c>
      <c r="F3935" t="s">
        <v>205</v>
      </c>
      <c r="G3935" t="s">
        <v>174</v>
      </c>
      <c r="H3935" t="s">
        <v>4674</v>
      </c>
      <c r="I3935">
        <v>1</v>
      </c>
      <c r="J3935">
        <v>15</v>
      </c>
      <c r="K3935">
        <v>53411</v>
      </c>
      <c r="L3935" t="str">
        <f>VLOOKUP(Sales_Data!C3935,Product_Master!$A:$D,2,FALSE)</f>
        <v>Football</v>
      </c>
      <c r="M3935">
        <f>VLOOKUP(C3935,Product_Master!$A:$D,4,FALSE)</f>
        <v>62837</v>
      </c>
      <c r="N3935" t="str">
        <f t="shared" si="122"/>
        <v>HIGH</v>
      </c>
      <c r="O3935" t="str" cm="1">
        <f t="array" ref="O3935">_xlfn.IFS(D3935="North","Zone 1",D3935="South","Zone 2",D3935="East","Zone 3",D3935="West","Zone 4")</f>
        <v>Zone 2</v>
      </c>
      <c r="P3935">
        <f t="shared" si="123"/>
        <v>5341.1</v>
      </c>
      <c r="Q3935" t="str">
        <f>VLOOKUP(C3935,Product_Master!$A:$D,3,FALSE)</f>
        <v>Sports</v>
      </c>
    </row>
    <row r="3936" spans="1:17" x14ac:dyDescent="0.3">
      <c r="A3936" t="s">
        <v>7841</v>
      </c>
      <c r="B3936" t="s">
        <v>252</v>
      </c>
      <c r="C3936" t="s">
        <v>122</v>
      </c>
      <c r="D3936" t="s">
        <v>191</v>
      </c>
      <c r="E3936" t="s">
        <v>238</v>
      </c>
      <c r="F3936" t="s">
        <v>238</v>
      </c>
      <c r="G3936" t="s">
        <v>200</v>
      </c>
      <c r="H3936" t="s">
        <v>3820</v>
      </c>
      <c r="I3936">
        <v>5</v>
      </c>
      <c r="J3936">
        <v>10</v>
      </c>
      <c r="K3936">
        <v>294894</v>
      </c>
      <c r="L3936" t="str">
        <f>VLOOKUP(Sales_Data!C3936,Product_Master!$A:$D,2,FALSE)</f>
        <v>Noodles</v>
      </c>
      <c r="M3936">
        <f>VLOOKUP(C3936,Product_Master!$A:$D,4,FALSE)</f>
        <v>65532</v>
      </c>
      <c r="N3936" t="str">
        <f t="shared" si="122"/>
        <v>HIGH</v>
      </c>
      <c r="O3936" t="str" cm="1">
        <f t="array" ref="O3936">_xlfn.IFS(D3936="North","Zone 1",D3936="South","Zone 2",D3936="East","Zone 3",D3936="West","Zone 4")</f>
        <v>Zone 1</v>
      </c>
      <c r="P3936">
        <f t="shared" si="123"/>
        <v>29489.4</v>
      </c>
      <c r="Q3936" t="str">
        <f>VLOOKUP(C3936,Product_Master!$A:$D,3,FALSE)</f>
        <v>Grocery</v>
      </c>
    </row>
    <row r="3937" spans="1:17" x14ac:dyDescent="0.3">
      <c r="A3937" t="s">
        <v>7842</v>
      </c>
      <c r="B3937" t="s">
        <v>1857</v>
      </c>
      <c r="C3937" t="s">
        <v>120</v>
      </c>
      <c r="D3937" t="s">
        <v>191</v>
      </c>
      <c r="E3937" t="s">
        <v>242</v>
      </c>
      <c r="F3937" t="s">
        <v>242</v>
      </c>
      <c r="G3937" t="s">
        <v>206</v>
      </c>
      <c r="H3937" t="s">
        <v>3774</v>
      </c>
      <c r="I3937">
        <v>9</v>
      </c>
      <c r="J3937">
        <v>20</v>
      </c>
      <c r="K3937">
        <v>222271</v>
      </c>
      <c r="L3937" t="str">
        <f>VLOOKUP(Sales_Data!C3937,Product_Master!$A:$D,2,FALSE)</f>
        <v>Soft Drink</v>
      </c>
      <c r="M3937">
        <f>VLOOKUP(C3937,Product_Master!$A:$D,4,FALSE)</f>
        <v>30871</v>
      </c>
      <c r="N3937" t="str">
        <f t="shared" si="122"/>
        <v>HIGH</v>
      </c>
      <c r="O3937" t="str" cm="1">
        <f t="array" ref="O3937">_xlfn.IFS(D3937="North","Zone 1",D3937="South","Zone 2",D3937="East","Zone 3",D3937="West","Zone 4")</f>
        <v>Zone 1</v>
      </c>
      <c r="P3937">
        <f t="shared" si="123"/>
        <v>22227.100000000002</v>
      </c>
      <c r="Q3937" t="str">
        <f>VLOOKUP(C3937,Product_Master!$A:$D,3,FALSE)</f>
        <v>Grocery</v>
      </c>
    </row>
    <row r="3938" spans="1:17" x14ac:dyDescent="0.3">
      <c r="A3938" t="s">
        <v>7843</v>
      </c>
      <c r="B3938" t="s">
        <v>1799</v>
      </c>
      <c r="C3938" t="s">
        <v>149</v>
      </c>
      <c r="D3938" t="s">
        <v>178</v>
      </c>
      <c r="E3938" t="s">
        <v>185</v>
      </c>
      <c r="F3938" t="s">
        <v>186</v>
      </c>
      <c r="G3938" t="s">
        <v>200</v>
      </c>
      <c r="H3938" t="s">
        <v>7771</v>
      </c>
      <c r="I3938">
        <v>8</v>
      </c>
      <c r="J3938">
        <v>0</v>
      </c>
      <c r="K3938">
        <v>274232</v>
      </c>
      <c r="L3938" t="str">
        <f>VLOOKUP(Sales_Data!C3938,Product_Master!$A:$D,2,FALSE)</f>
        <v>Football Shoes</v>
      </c>
      <c r="M3938">
        <f>VLOOKUP(C3938,Product_Master!$A:$D,4,FALSE)</f>
        <v>34279</v>
      </c>
      <c r="N3938" t="str">
        <f t="shared" si="122"/>
        <v>HIGH</v>
      </c>
      <c r="O3938" t="str" cm="1">
        <f t="array" ref="O3938">_xlfn.IFS(D3938="North","Zone 1",D3938="South","Zone 2",D3938="East","Zone 3",D3938="West","Zone 4")</f>
        <v>Zone 3</v>
      </c>
      <c r="P3938">
        <f t="shared" si="123"/>
        <v>27423.200000000001</v>
      </c>
      <c r="Q3938" t="str">
        <f>VLOOKUP(C3938,Product_Master!$A:$D,3,FALSE)</f>
        <v>Sports</v>
      </c>
    </row>
    <row r="3939" spans="1:17" x14ac:dyDescent="0.3">
      <c r="A3939" t="s">
        <v>7844</v>
      </c>
      <c r="B3939" t="s">
        <v>1149</v>
      </c>
      <c r="C3939" t="s">
        <v>62</v>
      </c>
      <c r="D3939" t="s">
        <v>191</v>
      </c>
      <c r="E3939" t="s">
        <v>192</v>
      </c>
      <c r="F3939" t="s">
        <v>193</v>
      </c>
      <c r="G3939" t="s">
        <v>262</v>
      </c>
      <c r="H3939" t="s">
        <v>5450</v>
      </c>
      <c r="I3939">
        <v>7</v>
      </c>
      <c r="J3939">
        <v>5</v>
      </c>
      <c r="K3939">
        <v>330318</v>
      </c>
      <c r="L3939" t="str">
        <f>VLOOKUP(Sales_Data!C3939,Product_Master!$A:$D,2,FALSE)</f>
        <v>Recliner</v>
      </c>
      <c r="M3939">
        <f>VLOOKUP(C3939,Product_Master!$A:$D,4,FALSE)</f>
        <v>49672</v>
      </c>
      <c r="N3939" t="str">
        <f t="shared" si="122"/>
        <v>HIGH</v>
      </c>
      <c r="O3939" t="str" cm="1">
        <f t="array" ref="O3939">_xlfn.IFS(D3939="North","Zone 1",D3939="South","Zone 2",D3939="East","Zone 3",D3939="West","Zone 4")</f>
        <v>Zone 1</v>
      </c>
      <c r="P3939">
        <f t="shared" si="123"/>
        <v>33031.800000000003</v>
      </c>
      <c r="Q3939" t="str">
        <f>VLOOKUP(C3939,Product_Master!$A:$D,3,FALSE)</f>
        <v>Furniture</v>
      </c>
    </row>
    <row r="3940" spans="1:17" x14ac:dyDescent="0.3">
      <c r="A3940" t="s">
        <v>7845</v>
      </c>
      <c r="B3940" t="s">
        <v>1431</v>
      </c>
      <c r="C3940" t="s">
        <v>108</v>
      </c>
      <c r="D3940" t="s">
        <v>191</v>
      </c>
      <c r="E3940" t="s">
        <v>192</v>
      </c>
      <c r="F3940" t="s">
        <v>193</v>
      </c>
      <c r="G3940" t="s">
        <v>200</v>
      </c>
      <c r="H3940" t="s">
        <v>6440</v>
      </c>
      <c r="I3940">
        <v>5</v>
      </c>
      <c r="J3940">
        <v>10</v>
      </c>
      <c r="K3940">
        <v>66433</v>
      </c>
      <c r="L3940" t="str">
        <f>VLOOKUP(Sales_Data!C3940,Product_Master!$A:$D,2,FALSE)</f>
        <v>Salt</v>
      </c>
      <c r="M3940">
        <f>VLOOKUP(C3940,Product_Master!$A:$D,4,FALSE)</f>
        <v>14763</v>
      </c>
      <c r="N3940" t="str">
        <f t="shared" si="122"/>
        <v>HIGH</v>
      </c>
      <c r="O3940" t="str" cm="1">
        <f t="array" ref="O3940">_xlfn.IFS(D3940="North","Zone 1",D3940="South","Zone 2",D3940="East","Zone 3",D3940="West","Zone 4")</f>
        <v>Zone 1</v>
      </c>
      <c r="P3940">
        <f t="shared" si="123"/>
        <v>6643.3</v>
      </c>
      <c r="Q3940" t="str">
        <f>VLOOKUP(C3940,Product_Master!$A:$D,3,FALSE)</f>
        <v>Grocery</v>
      </c>
    </row>
    <row r="3941" spans="1:17" x14ac:dyDescent="0.3">
      <c r="A3941" t="s">
        <v>7846</v>
      </c>
      <c r="B3941" t="s">
        <v>1011</v>
      </c>
      <c r="C3941" t="s">
        <v>15</v>
      </c>
      <c r="D3941" t="s">
        <v>197</v>
      </c>
      <c r="E3941" t="s">
        <v>260</v>
      </c>
      <c r="F3941" t="s">
        <v>261</v>
      </c>
      <c r="G3941" t="s">
        <v>269</v>
      </c>
      <c r="H3941" t="s">
        <v>820</v>
      </c>
      <c r="I3941">
        <v>10</v>
      </c>
      <c r="J3941">
        <v>0</v>
      </c>
      <c r="K3941">
        <v>91880</v>
      </c>
      <c r="L3941" t="str">
        <f>VLOOKUP(Sales_Data!C3941,Product_Master!$A:$D,2,FALSE)</f>
        <v>OnePlus Phone</v>
      </c>
      <c r="M3941">
        <f>VLOOKUP(C3941,Product_Master!$A:$D,4,FALSE)</f>
        <v>9188</v>
      </c>
      <c r="N3941" t="str">
        <f t="shared" si="122"/>
        <v>HIGH</v>
      </c>
      <c r="O3941" t="str" cm="1">
        <f t="array" ref="O3941">_xlfn.IFS(D3941="North","Zone 1",D3941="South","Zone 2",D3941="East","Zone 3",D3941="West","Zone 4")</f>
        <v>Zone 4</v>
      </c>
      <c r="P3941">
        <f t="shared" si="123"/>
        <v>9188</v>
      </c>
      <c r="Q3941" t="str">
        <f>VLOOKUP(C3941,Product_Master!$A:$D,3,FALSE)</f>
        <v>Electronics</v>
      </c>
    </row>
    <row r="3942" spans="1:17" x14ac:dyDescent="0.3">
      <c r="A3942" t="s">
        <v>7847</v>
      </c>
      <c r="B3942" t="s">
        <v>2289</v>
      </c>
      <c r="C3942" t="s">
        <v>157</v>
      </c>
      <c r="D3942" t="s">
        <v>178</v>
      </c>
      <c r="E3942" t="s">
        <v>185</v>
      </c>
      <c r="F3942" t="s">
        <v>186</v>
      </c>
      <c r="G3942" t="s">
        <v>174</v>
      </c>
      <c r="H3942" t="s">
        <v>7848</v>
      </c>
      <c r="I3942">
        <v>8</v>
      </c>
      <c r="J3942">
        <v>0</v>
      </c>
      <c r="K3942">
        <v>312088</v>
      </c>
      <c r="L3942" t="str">
        <f>VLOOKUP(Sales_Data!C3942,Product_Master!$A:$D,2,FALSE)</f>
        <v>Sports Bag</v>
      </c>
      <c r="M3942">
        <f>VLOOKUP(C3942,Product_Master!$A:$D,4,FALSE)</f>
        <v>39011</v>
      </c>
      <c r="N3942" t="str">
        <f t="shared" si="122"/>
        <v>HIGH</v>
      </c>
      <c r="O3942" t="str" cm="1">
        <f t="array" ref="O3942">_xlfn.IFS(D3942="North","Zone 1",D3942="South","Zone 2",D3942="East","Zone 3",D3942="West","Zone 4")</f>
        <v>Zone 3</v>
      </c>
      <c r="P3942">
        <f t="shared" si="123"/>
        <v>31208.800000000003</v>
      </c>
      <c r="Q3942" t="str">
        <f>VLOOKUP(C3942,Product_Master!$A:$D,3,FALSE)</f>
        <v>Sports</v>
      </c>
    </row>
    <row r="3943" spans="1:17" x14ac:dyDescent="0.3">
      <c r="A3943" t="s">
        <v>7849</v>
      </c>
      <c r="B3943" t="s">
        <v>1268</v>
      </c>
      <c r="C3943" t="s">
        <v>9</v>
      </c>
      <c r="D3943" t="s">
        <v>191</v>
      </c>
      <c r="E3943" t="s">
        <v>242</v>
      </c>
      <c r="F3943" t="s">
        <v>242</v>
      </c>
      <c r="G3943" t="s">
        <v>269</v>
      </c>
      <c r="H3943" t="s">
        <v>7850</v>
      </c>
      <c r="I3943">
        <v>3</v>
      </c>
      <c r="J3943">
        <v>10</v>
      </c>
      <c r="K3943">
        <v>115109</v>
      </c>
      <c r="L3943" t="str">
        <f>VLOOKUP(Sales_Data!C3943,Product_Master!$A:$D,2,FALSE)</f>
        <v>Dell Monitor</v>
      </c>
      <c r="M3943">
        <f>VLOOKUP(C3943,Product_Master!$A:$D,4,FALSE)</f>
        <v>42633</v>
      </c>
      <c r="N3943" t="str">
        <f t="shared" si="122"/>
        <v>HIGH</v>
      </c>
      <c r="O3943" t="str" cm="1">
        <f t="array" ref="O3943">_xlfn.IFS(D3943="North","Zone 1",D3943="South","Zone 2",D3943="East","Zone 3",D3943="West","Zone 4")</f>
        <v>Zone 1</v>
      </c>
      <c r="P3943">
        <f t="shared" si="123"/>
        <v>11510.900000000001</v>
      </c>
      <c r="Q3943" t="str">
        <f>VLOOKUP(C3943,Product_Master!$A:$D,3,FALSE)</f>
        <v>Electronics</v>
      </c>
    </row>
    <row r="3944" spans="1:17" x14ac:dyDescent="0.3">
      <c r="A3944" t="s">
        <v>7851</v>
      </c>
      <c r="B3944" t="s">
        <v>306</v>
      </c>
      <c r="C3944" t="s">
        <v>85</v>
      </c>
      <c r="D3944" t="s">
        <v>178</v>
      </c>
      <c r="E3944" t="s">
        <v>310</v>
      </c>
      <c r="F3944" t="s">
        <v>311</v>
      </c>
      <c r="G3944" t="s">
        <v>243</v>
      </c>
      <c r="H3944" t="s">
        <v>7852</v>
      </c>
      <c r="I3944">
        <v>12</v>
      </c>
      <c r="J3944">
        <v>0</v>
      </c>
      <c r="K3944">
        <v>883212</v>
      </c>
      <c r="L3944" t="str">
        <f>VLOOKUP(Sales_Data!C3944,Product_Master!$A:$D,2,FALSE)</f>
        <v>Shoes</v>
      </c>
      <c r="M3944">
        <f>VLOOKUP(C3944,Product_Master!$A:$D,4,FALSE)</f>
        <v>73601</v>
      </c>
      <c r="N3944" t="str">
        <f t="shared" si="122"/>
        <v>HIGH</v>
      </c>
      <c r="O3944" t="str" cm="1">
        <f t="array" ref="O3944">_xlfn.IFS(D3944="North","Zone 1",D3944="South","Zone 2",D3944="East","Zone 3",D3944="West","Zone 4")</f>
        <v>Zone 3</v>
      </c>
      <c r="P3944">
        <f t="shared" si="123"/>
        <v>88321.200000000012</v>
      </c>
      <c r="Q3944" t="str">
        <f>VLOOKUP(C3944,Product_Master!$A:$D,3,FALSE)</f>
        <v>Clothing</v>
      </c>
    </row>
    <row r="3945" spans="1:17" x14ac:dyDescent="0.3">
      <c r="A3945" t="s">
        <v>7853</v>
      </c>
      <c r="B3945" t="s">
        <v>1504</v>
      </c>
      <c r="C3945" t="s">
        <v>157</v>
      </c>
      <c r="D3945" t="s">
        <v>197</v>
      </c>
      <c r="E3945" t="s">
        <v>210</v>
      </c>
      <c r="F3945" t="s">
        <v>211</v>
      </c>
      <c r="G3945" t="s">
        <v>219</v>
      </c>
      <c r="H3945" t="s">
        <v>7854</v>
      </c>
      <c r="I3945">
        <v>6</v>
      </c>
      <c r="J3945">
        <v>0</v>
      </c>
      <c r="K3945">
        <v>234066</v>
      </c>
      <c r="L3945" t="str">
        <f>VLOOKUP(Sales_Data!C3945,Product_Master!$A:$D,2,FALSE)</f>
        <v>Sports Bag</v>
      </c>
      <c r="M3945">
        <f>VLOOKUP(C3945,Product_Master!$A:$D,4,FALSE)</f>
        <v>39011</v>
      </c>
      <c r="N3945" t="str">
        <f t="shared" si="122"/>
        <v>HIGH</v>
      </c>
      <c r="O3945" t="str" cm="1">
        <f t="array" ref="O3945">_xlfn.IFS(D3945="North","Zone 1",D3945="South","Zone 2",D3945="East","Zone 3",D3945="West","Zone 4")</f>
        <v>Zone 4</v>
      </c>
      <c r="P3945">
        <f t="shared" si="123"/>
        <v>23406.600000000002</v>
      </c>
      <c r="Q3945" t="str">
        <f>VLOOKUP(C3945,Product_Master!$A:$D,3,FALSE)</f>
        <v>Sports</v>
      </c>
    </row>
    <row r="3946" spans="1:17" x14ac:dyDescent="0.3">
      <c r="A3946" t="s">
        <v>7855</v>
      </c>
      <c r="B3946" t="s">
        <v>177</v>
      </c>
      <c r="C3946" t="s">
        <v>97</v>
      </c>
      <c r="D3946" t="s">
        <v>197</v>
      </c>
      <c r="E3946" t="s">
        <v>198</v>
      </c>
      <c r="F3946" t="s">
        <v>199</v>
      </c>
      <c r="G3946" t="s">
        <v>285</v>
      </c>
      <c r="H3946" t="s">
        <v>4747</v>
      </c>
      <c r="I3946">
        <v>8</v>
      </c>
      <c r="J3946">
        <v>5</v>
      </c>
      <c r="K3946">
        <v>161462</v>
      </c>
      <c r="L3946" t="str">
        <f>VLOOKUP(Sales_Data!C3946,Product_Master!$A:$D,2,FALSE)</f>
        <v>Rice</v>
      </c>
      <c r="M3946">
        <f>VLOOKUP(C3946,Product_Master!$A:$D,4,FALSE)</f>
        <v>21245</v>
      </c>
      <c r="N3946" t="str">
        <f t="shared" si="122"/>
        <v>HIGH</v>
      </c>
      <c r="O3946" t="str" cm="1">
        <f t="array" ref="O3946">_xlfn.IFS(D3946="North","Zone 1",D3946="South","Zone 2",D3946="East","Zone 3",D3946="West","Zone 4")</f>
        <v>Zone 4</v>
      </c>
      <c r="P3946">
        <f t="shared" si="123"/>
        <v>16146.2</v>
      </c>
      <c r="Q3946" t="str">
        <f>VLOOKUP(C3946,Product_Master!$A:$D,3,FALSE)</f>
        <v>Grocery</v>
      </c>
    </row>
    <row r="3947" spans="1:17" x14ac:dyDescent="0.3">
      <c r="A3947" t="s">
        <v>7856</v>
      </c>
      <c r="B3947" t="s">
        <v>448</v>
      </c>
      <c r="C3947" t="s">
        <v>83</v>
      </c>
      <c r="D3947" t="s">
        <v>191</v>
      </c>
      <c r="E3947" t="s">
        <v>192</v>
      </c>
      <c r="F3947" t="s">
        <v>193</v>
      </c>
      <c r="G3947" t="s">
        <v>174</v>
      </c>
      <c r="H3947" t="s">
        <v>7857</v>
      </c>
      <c r="I3947">
        <v>9</v>
      </c>
      <c r="J3947">
        <v>10</v>
      </c>
      <c r="K3947">
        <v>633938</v>
      </c>
      <c r="L3947" t="str">
        <f>VLOOKUP(Sales_Data!C3947,Product_Master!$A:$D,2,FALSE)</f>
        <v>Track Pants</v>
      </c>
      <c r="M3947">
        <f>VLOOKUP(C3947,Product_Master!$A:$D,4,FALSE)</f>
        <v>78264</v>
      </c>
      <c r="N3947" t="str">
        <f t="shared" si="122"/>
        <v>HIGH</v>
      </c>
      <c r="O3947" t="str" cm="1">
        <f t="array" ref="O3947">_xlfn.IFS(D3947="North","Zone 1",D3947="South","Zone 2",D3947="East","Zone 3",D3947="West","Zone 4")</f>
        <v>Zone 1</v>
      </c>
      <c r="P3947">
        <f t="shared" si="123"/>
        <v>63393.8</v>
      </c>
      <c r="Q3947" t="str">
        <f>VLOOKUP(C3947,Product_Master!$A:$D,3,FALSE)</f>
        <v>Clothing</v>
      </c>
    </row>
    <row r="3948" spans="1:17" x14ac:dyDescent="0.3">
      <c r="A3948" t="s">
        <v>7858</v>
      </c>
      <c r="B3948" t="s">
        <v>3562</v>
      </c>
      <c r="C3948" t="s">
        <v>153</v>
      </c>
      <c r="D3948" t="s">
        <v>197</v>
      </c>
      <c r="E3948" t="s">
        <v>210</v>
      </c>
      <c r="F3948" t="s">
        <v>211</v>
      </c>
      <c r="G3948" t="s">
        <v>200</v>
      </c>
      <c r="H3948" t="s">
        <v>7859</v>
      </c>
      <c r="I3948">
        <v>12</v>
      </c>
      <c r="J3948">
        <v>15</v>
      </c>
      <c r="K3948">
        <v>361273</v>
      </c>
      <c r="L3948" t="str">
        <f>VLOOKUP(Sales_Data!C3948,Product_Master!$A:$D,2,FALSE)</f>
        <v>Knee Guard</v>
      </c>
      <c r="M3948">
        <f>VLOOKUP(C3948,Product_Master!$A:$D,4,FALSE)</f>
        <v>35419</v>
      </c>
      <c r="N3948" t="str">
        <f t="shared" si="122"/>
        <v>HIGH</v>
      </c>
      <c r="O3948" t="str" cm="1">
        <f t="array" ref="O3948">_xlfn.IFS(D3948="North","Zone 1",D3948="South","Zone 2",D3948="East","Zone 3",D3948="West","Zone 4")</f>
        <v>Zone 4</v>
      </c>
      <c r="P3948">
        <f t="shared" si="123"/>
        <v>36127.300000000003</v>
      </c>
      <c r="Q3948" t="str">
        <f>VLOOKUP(C3948,Product_Master!$A:$D,3,FALSE)</f>
        <v>Sports</v>
      </c>
    </row>
    <row r="3949" spans="1:17" x14ac:dyDescent="0.3">
      <c r="A3949" t="s">
        <v>7860</v>
      </c>
      <c r="B3949" t="s">
        <v>1109</v>
      </c>
      <c r="C3949" t="s">
        <v>54</v>
      </c>
      <c r="D3949" t="s">
        <v>197</v>
      </c>
      <c r="E3949" t="s">
        <v>210</v>
      </c>
      <c r="F3949" t="s">
        <v>211</v>
      </c>
      <c r="G3949" t="s">
        <v>200</v>
      </c>
      <c r="H3949" t="s">
        <v>3639</v>
      </c>
      <c r="I3949">
        <v>5</v>
      </c>
      <c r="J3949">
        <v>5</v>
      </c>
      <c r="K3949">
        <v>59854</v>
      </c>
      <c r="L3949" t="str">
        <f>VLOOKUP(Sales_Data!C3949,Product_Master!$A:$D,2,FALSE)</f>
        <v>Cabinet</v>
      </c>
      <c r="M3949">
        <f>VLOOKUP(C3949,Product_Master!$A:$D,4,FALSE)</f>
        <v>12601</v>
      </c>
      <c r="N3949" t="str">
        <f t="shared" si="122"/>
        <v>HIGH</v>
      </c>
      <c r="O3949" t="str" cm="1">
        <f t="array" ref="O3949">_xlfn.IFS(D3949="North","Zone 1",D3949="South","Zone 2",D3949="East","Zone 3",D3949="West","Zone 4")</f>
        <v>Zone 4</v>
      </c>
      <c r="P3949">
        <f t="shared" si="123"/>
        <v>5985.4000000000005</v>
      </c>
      <c r="Q3949" t="str">
        <f>VLOOKUP(C3949,Product_Master!$A:$D,3,FALSE)</f>
        <v>Furniture</v>
      </c>
    </row>
    <row r="3950" spans="1:17" x14ac:dyDescent="0.3">
      <c r="A3950" t="s">
        <v>7861</v>
      </c>
      <c r="B3950" t="s">
        <v>1307</v>
      </c>
      <c r="C3950" t="s">
        <v>46</v>
      </c>
      <c r="D3950" t="s">
        <v>171</v>
      </c>
      <c r="E3950" t="s">
        <v>172</v>
      </c>
      <c r="F3950" t="s">
        <v>173</v>
      </c>
      <c r="G3950" t="s">
        <v>200</v>
      </c>
      <c r="H3950" t="s">
        <v>279</v>
      </c>
      <c r="I3950">
        <v>4</v>
      </c>
      <c r="J3950">
        <v>20</v>
      </c>
      <c r="K3950">
        <v>199721</v>
      </c>
      <c r="L3950" t="str">
        <f>VLOOKUP(Sales_Data!C3950,Product_Master!$A:$D,2,FALSE)</f>
        <v>Wardrobe</v>
      </c>
      <c r="M3950">
        <f>VLOOKUP(C3950,Product_Master!$A:$D,4,FALSE)</f>
        <v>62413</v>
      </c>
      <c r="N3950" t="str">
        <f t="shared" si="122"/>
        <v>HIGH</v>
      </c>
      <c r="O3950" t="str" cm="1">
        <f t="array" ref="O3950">_xlfn.IFS(D3950="North","Zone 1",D3950="South","Zone 2",D3950="East","Zone 3",D3950="West","Zone 4")</f>
        <v>Zone 2</v>
      </c>
      <c r="P3950">
        <f t="shared" si="123"/>
        <v>19972.100000000002</v>
      </c>
      <c r="Q3950" t="str">
        <f>VLOOKUP(C3950,Product_Master!$A:$D,3,FALSE)</f>
        <v>Furniture</v>
      </c>
    </row>
    <row r="3951" spans="1:17" x14ac:dyDescent="0.3">
      <c r="A3951" t="s">
        <v>7862</v>
      </c>
      <c r="B3951" t="s">
        <v>539</v>
      </c>
      <c r="C3951" t="s">
        <v>145</v>
      </c>
      <c r="D3951" t="s">
        <v>178</v>
      </c>
      <c r="E3951" t="s">
        <v>310</v>
      </c>
      <c r="F3951" t="s">
        <v>311</v>
      </c>
      <c r="G3951" t="s">
        <v>262</v>
      </c>
      <c r="H3951" t="s">
        <v>7863</v>
      </c>
      <c r="I3951">
        <v>11</v>
      </c>
      <c r="J3951">
        <v>15</v>
      </c>
      <c r="K3951">
        <v>166018</v>
      </c>
      <c r="L3951" t="str">
        <f>VLOOKUP(Sales_Data!C3951,Product_Master!$A:$D,2,FALSE)</f>
        <v>Badminton Racket</v>
      </c>
      <c r="M3951">
        <f>VLOOKUP(C3951,Product_Master!$A:$D,4,FALSE)</f>
        <v>17756</v>
      </c>
      <c r="N3951" t="str">
        <f t="shared" si="122"/>
        <v>HIGH</v>
      </c>
      <c r="O3951" t="str" cm="1">
        <f t="array" ref="O3951">_xlfn.IFS(D3951="North","Zone 1",D3951="South","Zone 2",D3951="East","Zone 3",D3951="West","Zone 4")</f>
        <v>Zone 3</v>
      </c>
      <c r="P3951">
        <f t="shared" si="123"/>
        <v>16601.8</v>
      </c>
      <c r="Q3951" t="str">
        <f>VLOOKUP(C3951,Product_Master!$A:$D,3,FALSE)</f>
        <v>Sports</v>
      </c>
    </row>
    <row r="3952" spans="1:17" x14ac:dyDescent="0.3">
      <c r="A3952" t="s">
        <v>7864</v>
      </c>
      <c r="B3952" t="s">
        <v>2877</v>
      </c>
      <c r="C3952" t="s">
        <v>50</v>
      </c>
      <c r="D3952" t="s">
        <v>197</v>
      </c>
      <c r="E3952" t="s">
        <v>198</v>
      </c>
      <c r="F3952" t="s">
        <v>199</v>
      </c>
      <c r="G3952" t="s">
        <v>285</v>
      </c>
      <c r="H3952" t="s">
        <v>7865</v>
      </c>
      <c r="I3952">
        <v>3</v>
      </c>
      <c r="J3952">
        <v>0</v>
      </c>
      <c r="K3952">
        <v>170766</v>
      </c>
      <c r="L3952" t="str">
        <f>VLOOKUP(Sales_Data!C3952,Product_Master!$A:$D,2,FALSE)</f>
        <v>Sofa</v>
      </c>
      <c r="M3952">
        <f>VLOOKUP(C3952,Product_Master!$A:$D,4,FALSE)</f>
        <v>56922</v>
      </c>
      <c r="N3952" t="str">
        <f t="shared" si="122"/>
        <v>HIGH</v>
      </c>
      <c r="O3952" t="str" cm="1">
        <f t="array" ref="O3952">_xlfn.IFS(D3952="North","Zone 1",D3952="South","Zone 2",D3952="East","Zone 3",D3952="West","Zone 4")</f>
        <v>Zone 4</v>
      </c>
      <c r="P3952">
        <f t="shared" si="123"/>
        <v>17076.600000000002</v>
      </c>
      <c r="Q3952" t="str">
        <f>VLOOKUP(C3952,Product_Master!$A:$D,3,FALSE)</f>
        <v>Furniture</v>
      </c>
    </row>
    <row r="3953" spans="1:17" x14ac:dyDescent="0.3">
      <c r="A3953" t="s">
        <v>7866</v>
      </c>
      <c r="B3953" t="s">
        <v>437</v>
      </c>
      <c r="C3953" t="s">
        <v>95</v>
      </c>
      <c r="D3953" t="s">
        <v>191</v>
      </c>
      <c r="E3953" t="s">
        <v>242</v>
      </c>
      <c r="F3953" t="s">
        <v>242</v>
      </c>
      <c r="G3953" t="s">
        <v>187</v>
      </c>
      <c r="H3953" t="s">
        <v>7867</v>
      </c>
      <c r="I3953">
        <v>1</v>
      </c>
      <c r="J3953">
        <v>15</v>
      </c>
      <c r="K3953">
        <v>61456</v>
      </c>
      <c r="L3953" t="str">
        <f>VLOOKUP(Sales_Data!C3953,Product_Master!$A:$D,2,FALSE)</f>
        <v>Dress</v>
      </c>
      <c r="M3953">
        <f>VLOOKUP(C3953,Product_Master!$A:$D,4,FALSE)</f>
        <v>72302</v>
      </c>
      <c r="N3953" t="str">
        <f t="shared" si="122"/>
        <v>HIGH</v>
      </c>
      <c r="O3953" t="str" cm="1">
        <f t="array" ref="O3953">_xlfn.IFS(D3953="North","Zone 1",D3953="South","Zone 2",D3953="East","Zone 3",D3953="West","Zone 4")</f>
        <v>Zone 1</v>
      </c>
      <c r="P3953">
        <f t="shared" si="123"/>
        <v>6145.6</v>
      </c>
      <c r="Q3953" t="str">
        <f>VLOOKUP(C3953,Product_Master!$A:$D,3,FALSE)</f>
        <v>Clothing</v>
      </c>
    </row>
    <row r="3954" spans="1:17" x14ac:dyDescent="0.3">
      <c r="A3954" t="s">
        <v>7868</v>
      </c>
      <c r="B3954" t="s">
        <v>876</v>
      </c>
      <c r="C3954" t="s">
        <v>9</v>
      </c>
      <c r="D3954" t="s">
        <v>197</v>
      </c>
      <c r="E3954" t="s">
        <v>198</v>
      </c>
      <c r="F3954" t="s">
        <v>199</v>
      </c>
      <c r="G3954" t="s">
        <v>206</v>
      </c>
      <c r="H3954" t="s">
        <v>7869</v>
      </c>
      <c r="I3954">
        <v>4</v>
      </c>
      <c r="J3954">
        <v>5</v>
      </c>
      <c r="K3954">
        <v>162005</v>
      </c>
      <c r="L3954" t="str">
        <f>VLOOKUP(Sales_Data!C3954,Product_Master!$A:$D,2,FALSE)</f>
        <v>Dell Monitor</v>
      </c>
      <c r="M3954">
        <f>VLOOKUP(C3954,Product_Master!$A:$D,4,FALSE)</f>
        <v>42633</v>
      </c>
      <c r="N3954" t="str">
        <f t="shared" si="122"/>
        <v>HIGH</v>
      </c>
      <c r="O3954" t="str" cm="1">
        <f t="array" ref="O3954">_xlfn.IFS(D3954="North","Zone 1",D3954="South","Zone 2",D3954="East","Zone 3",D3954="West","Zone 4")</f>
        <v>Zone 4</v>
      </c>
      <c r="P3954">
        <f t="shared" si="123"/>
        <v>16200.5</v>
      </c>
      <c r="Q3954" t="str">
        <f>VLOOKUP(C3954,Product_Master!$A:$D,3,FALSE)</f>
        <v>Electronics</v>
      </c>
    </row>
    <row r="3955" spans="1:17" x14ac:dyDescent="0.3">
      <c r="A3955" t="s">
        <v>7870</v>
      </c>
      <c r="B3955" t="s">
        <v>560</v>
      </c>
      <c r="C3955" t="s">
        <v>143</v>
      </c>
      <c r="D3955" t="s">
        <v>171</v>
      </c>
      <c r="E3955" t="s">
        <v>204</v>
      </c>
      <c r="F3955" t="s">
        <v>205</v>
      </c>
      <c r="G3955" t="s">
        <v>315</v>
      </c>
      <c r="H3955" t="s">
        <v>6259</v>
      </c>
      <c r="I3955">
        <v>8</v>
      </c>
      <c r="J3955">
        <v>15</v>
      </c>
      <c r="K3955">
        <v>38372</v>
      </c>
      <c r="L3955" t="str">
        <f>VLOOKUP(Sales_Data!C3955,Product_Master!$A:$D,2,FALSE)</f>
        <v>Skipping Rope</v>
      </c>
      <c r="M3955">
        <f>VLOOKUP(C3955,Product_Master!$A:$D,4,FALSE)</f>
        <v>5643</v>
      </c>
      <c r="N3955" t="str">
        <f t="shared" si="122"/>
        <v>HIGH</v>
      </c>
      <c r="O3955" t="str" cm="1">
        <f t="array" ref="O3955">_xlfn.IFS(D3955="North","Zone 1",D3955="South","Zone 2",D3955="East","Zone 3",D3955="West","Zone 4")</f>
        <v>Zone 2</v>
      </c>
      <c r="P3955">
        <f t="shared" si="123"/>
        <v>3837.2000000000003</v>
      </c>
      <c r="Q3955" t="str">
        <f>VLOOKUP(C3955,Product_Master!$A:$D,3,FALSE)</f>
        <v>Sports</v>
      </c>
    </row>
    <row r="3956" spans="1:17" x14ac:dyDescent="0.3">
      <c r="A3956" t="s">
        <v>7871</v>
      </c>
      <c r="B3956" t="s">
        <v>580</v>
      </c>
      <c r="C3956" t="s">
        <v>91</v>
      </c>
      <c r="D3956" t="s">
        <v>197</v>
      </c>
      <c r="E3956" t="s">
        <v>260</v>
      </c>
      <c r="F3956" t="s">
        <v>261</v>
      </c>
      <c r="G3956" t="s">
        <v>200</v>
      </c>
      <c r="H3956" t="s">
        <v>7872</v>
      </c>
      <c r="I3956">
        <v>5</v>
      </c>
      <c r="J3956">
        <v>20</v>
      </c>
      <c r="K3956">
        <v>119148</v>
      </c>
      <c r="L3956" t="str">
        <f>VLOOKUP(Sales_Data!C3956,Product_Master!$A:$D,2,FALSE)</f>
        <v>Sweater</v>
      </c>
      <c r="M3956">
        <f>VLOOKUP(C3956,Product_Master!$A:$D,4,FALSE)</f>
        <v>29787</v>
      </c>
      <c r="N3956" t="str">
        <f t="shared" si="122"/>
        <v>HIGH</v>
      </c>
      <c r="O3956" t="str" cm="1">
        <f t="array" ref="O3956">_xlfn.IFS(D3956="North","Zone 1",D3956="South","Zone 2",D3956="East","Zone 3",D3956="West","Zone 4")</f>
        <v>Zone 4</v>
      </c>
      <c r="P3956">
        <f t="shared" si="123"/>
        <v>11914.800000000001</v>
      </c>
      <c r="Q3956" t="str">
        <f>VLOOKUP(C3956,Product_Master!$A:$D,3,FALSE)</f>
        <v>Clothing</v>
      </c>
    </row>
    <row r="3957" spans="1:17" x14ac:dyDescent="0.3">
      <c r="A3957" t="s">
        <v>7873</v>
      </c>
      <c r="B3957" t="s">
        <v>710</v>
      </c>
      <c r="C3957" t="s">
        <v>9</v>
      </c>
      <c r="D3957" t="s">
        <v>191</v>
      </c>
      <c r="E3957" t="s">
        <v>242</v>
      </c>
      <c r="F3957" t="s">
        <v>242</v>
      </c>
      <c r="G3957" t="s">
        <v>243</v>
      </c>
      <c r="H3957" t="s">
        <v>7874</v>
      </c>
      <c r="I3957">
        <v>6</v>
      </c>
      <c r="J3957">
        <v>20</v>
      </c>
      <c r="K3957">
        <v>204638</v>
      </c>
      <c r="L3957" t="str">
        <f>VLOOKUP(Sales_Data!C3957,Product_Master!$A:$D,2,FALSE)</f>
        <v>Dell Monitor</v>
      </c>
      <c r="M3957">
        <f>VLOOKUP(C3957,Product_Master!$A:$D,4,FALSE)</f>
        <v>42633</v>
      </c>
      <c r="N3957" t="str">
        <f t="shared" si="122"/>
        <v>HIGH</v>
      </c>
      <c r="O3957" t="str" cm="1">
        <f t="array" ref="O3957">_xlfn.IFS(D3957="North","Zone 1",D3957="South","Zone 2",D3957="East","Zone 3",D3957="West","Zone 4")</f>
        <v>Zone 1</v>
      </c>
      <c r="P3957">
        <f t="shared" si="123"/>
        <v>20463.800000000003</v>
      </c>
      <c r="Q3957" t="str">
        <f>VLOOKUP(C3957,Product_Master!$A:$D,3,FALSE)</f>
        <v>Electronics</v>
      </c>
    </row>
    <row r="3958" spans="1:17" x14ac:dyDescent="0.3">
      <c r="A3958" t="s">
        <v>7875</v>
      </c>
      <c r="B3958" t="s">
        <v>363</v>
      </c>
      <c r="C3958" t="s">
        <v>35</v>
      </c>
      <c r="D3958" t="s">
        <v>197</v>
      </c>
      <c r="E3958" t="s">
        <v>210</v>
      </c>
      <c r="F3958" t="s">
        <v>211</v>
      </c>
      <c r="G3958" t="s">
        <v>253</v>
      </c>
      <c r="H3958" t="s">
        <v>6822</v>
      </c>
      <c r="I3958">
        <v>4</v>
      </c>
      <c r="J3958">
        <v>15</v>
      </c>
      <c r="K3958">
        <v>147369</v>
      </c>
      <c r="L3958" t="str">
        <f>VLOOKUP(Sales_Data!C3958,Product_Master!$A:$D,2,FALSE)</f>
        <v>Office Chair</v>
      </c>
      <c r="M3958">
        <f>VLOOKUP(C3958,Product_Master!$A:$D,4,FALSE)</f>
        <v>43344</v>
      </c>
      <c r="N3958" t="str">
        <f t="shared" si="122"/>
        <v>HIGH</v>
      </c>
      <c r="O3958" t="str" cm="1">
        <f t="array" ref="O3958">_xlfn.IFS(D3958="North","Zone 1",D3958="South","Zone 2",D3958="East","Zone 3",D3958="West","Zone 4")</f>
        <v>Zone 4</v>
      </c>
      <c r="P3958">
        <f t="shared" si="123"/>
        <v>14736.900000000001</v>
      </c>
      <c r="Q3958" t="str">
        <f>VLOOKUP(C3958,Product_Master!$A:$D,3,FALSE)</f>
        <v>Furniture</v>
      </c>
    </row>
    <row r="3959" spans="1:17" x14ac:dyDescent="0.3">
      <c r="A3959" t="s">
        <v>7876</v>
      </c>
      <c r="B3959" t="s">
        <v>227</v>
      </c>
      <c r="C3959" t="s">
        <v>62</v>
      </c>
      <c r="D3959" t="s">
        <v>191</v>
      </c>
      <c r="E3959" t="s">
        <v>192</v>
      </c>
      <c r="F3959" t="s">
        <v>193</v>
      </c>
      <c r="G3959" t="s">
        <v>269</v>
      </c>
      <c r="H3959" t="s">
        <v>7877</v>
      </c>
      <c r="I3959">
        <v>10</v>
      </c>
      <c r="J3959">
        <v>15</v>
      </c>
      <c r="K3959">
        <v>422212</v>
      </c>
      <c r="L3959" t="str">
        <f>VLOOKUP(Sales_Data!C3959,Product_Master!$A:$D,2,FALSE)</f>
        <v>Recliner</v>
      </c>
      <c r="M3959">
        <f>VLOOKUP(C3959,Product_Master!$A:$D,4,FALSE)</f>
        <v>49672</v>
      </c>
      <c r="N3959" t="str">
        <f t="shared" si="122"/>
        <v>HIGH</v>
      </c>
      <c r="O3959" t="str" cm="1">
        <f t="array" ref="O3959">_xlfn.IFS(D3959="North","Zone 1",D3959="South","Zone 2",D3959="East","Zone 3",D3959="West","Zone 4")</f>
        <v>Zone 1</v>
      </c>
      <c r="P3959">
        <f t="shared" si="123"/>
        <v>42221.200000000004</v>
      </c>
      <c r="Q3959" t="str">
        <f>VLOOKUP(C3959,Product_Master!$A:$D,3,FALSE)</f>
        <v>Furniture</v>
      </c>
    </row>
    <row r="3960" spans="1:17" x14ac:dyDescent="0.3">
      <c r="A3960" t="s">
        <v>7878</v>
      </c>
      <c r="B3960" t="s">
        <v>2981</v>
      </c>
      <c r="C3960" t="s">
        <v>77</v>
      </c>
      <c r="D3960" t="s">
        <v>191</v>
      </c>
      <c r="E3960" t="s">
        <v>192</v>
      </c>
      <c r="F3960" t="s">
        <v>193</v>
      </c>
      <c r="G3960" t="s">
        <v>253</v>
      </c>
      <c r="H3960" t="s">
        <v>6108</v>
      </c>
      <c r="I3960">
        <v>1</v>
      </c>
      <c r="J3960">
        <v>20</v>
      </c>
      <c r="K3960">
        <v>16548</v>
      </c>
      <c r="L3960" t="str">
        <f>VLOOKUP(Sales_Data!C3960,Product_Master!$A:$D,2,FALSE)</f>
        <v>Saree</v>
      </c>
      <c r="M3960">
        <f>VLOOKUP(C3960,Product_Master!$A:$D,4,FALSE)</f>
        <v>20685</v>
      </c>
      <c r="N3960" t="str">
        <f t="shared" si="122"/>
        <v>HIGH</v>
      </c>
      <c r="O3960" t="str" cm="1">
        <f t="array" ref="O3960">_xlfn.IFS(D3960="North","Zone 1",D3960="South","Zone 2",D3960="East","Zone 3",D3960="West","Zone 4")</f>
        <v>Zone 1</v>
      </c>
      <c r="P3960">
        <f t="shared" si="123"/>
        <v>1654.8000000000002</v>
      </c>
      <c r="Q3960" t="str">
        <f>VLOOKUP(C3960,Product_Master!$A:$D,3,FALSE)</f>
        <v>Clothing</v>
      </c>
    </row>
    <row r="3961" spans="1:17" x14ac:dyDescent="0.3">
      <c r="A3961" t="s">
        <v>7879</v>
      </c>
      <c r="B3961" t="s">
        <v>3142</v>
      </c>
      <c r="C3961" t="s">
        <v>100</v>
      </c>
      <c r="D3961" t="s">
        <v>178</v>
      </c>
      <c r="E3961" t="s">
        <v>185</v>
      </c>
      <c r="F3961" t="s">
        <v>186</v>
      </c>
      <c r="G3961" t="s">
        <v>200</v>
      </c>
      <c r="H3961" t="s">
        <v>6779</v>
      </c>
      <c r="I3961">
        <v>3</v>
      </c>
      <c r="J3961">
        <v>5</v>
      </c>
      <c r="K3961">
        <v>176241</v>
      </c>
      <c r="L3961" t="str">
        <f>VLOOKUP(Sales_Data!C3961,Product_Master!$A:$D,2,FALSE)</f>
        <v>Sugar</v>
      </c>
      <c r="M3961">
        <f>VLOOKUP(C3961,Product_Master!$A:$D,4,FALSE)</f>
        <v>61839</v>
      </c>
      <c r="N3961" t="str">
        <f t="shared" si="122"/>
        <v>HIGH</v>
      </c>
      <c r="O3961" t="str" cm="1">
        <f t="array" ref="O3961">_xlfn.IFS(D3961="North","Zone 1",D3961="South","Zone 2",D3961="East","Zone 3",D3961="West","Zone 4")</f>
        <v>Zone 3</v>
      </c>
      <c r="P3961">
        <f t="shared" si="123"/>
        <v>17624.100000000002</v>
      </c>
      <c r="Q3961" t="str">
        <f>VLOOKUP(C3961,Product_Master!$A:$D,3,FALSE)</f>
        <v>Grocery</v>
      </c>
    </row>
    <row r="3962" spans="1:17" x14ac:dyDescent="0.3">
      <c r="A3962" t="s">
        <v>7880</v>
      </c>
      <c r="B3962" t="s">
        <v>1695</v>
      </c>
      <c r="C3962" t="s">
        <v>139</v>
      </c>
      <c r="D3962" t="s">
        <v>178</v>
      </c>
      <c r="E3962" t="s">
        <v>185</v>
      </c>
      <c r="F3962" t="s">
        <v>186</v>
      </c>
      <c r="G3962" t="s">
        <v>212</v>
      </c>
      <c r="H3962" t="s">
        <v>3338</v>
      </c>
      <c r="I3962">
        <v>12</v>
      </c>
      <c r="J3962">
        <v>20</v>
      </c>
      <c r="K3962">
        <v>220425</v>
      </c>
      <c r="L3962" t="str">
        <f>VLOOKUP(Sales_Data!C3962,Product_Master!$A:$D,2,FALSE)</f>
        <v>Helmet</v>
      </c>
      <c r="M3962">
        <f>VLOOKUP(C3962,Product_Master!$A:$D,4,FALSE)</f>
        <v>22961</v>
      </c>
      <c r="N3962" t="str">
        <f t="shared" si="122"/>
        <v>HIGH</v>
      </c>
      <c r="O3962" t="str" cm="1">
        <f t="array" ref="O3962">_xlfn.IFS(D3962="North","Zone 1",D3962="South","Zone 2",D3962="East","Zone 3",D3962="West","Zone 4")</f>
        <v>Zone 3</v>
      </c>
      <c r="P3962">
        <f t="shared" si="123"/>
        <v>22042.5</v>
      </c>
      <c r="Q3962" t="str">
        <f>VLOOKUP(C3962,Product_Master!$A:$D,3,FALSE)</f>
        <v>Sports</v>
      </c>
    </row>
    <row r="3963" spans="1:17" x14ac:dyDescent="0.3">
      <c r="A3963" t="s">
        <v>7881</v>
      </c>
      <c r="B3963" t="s">
        <v>490</v>
      </c>
      <c r="C3963" t="s">
        <v>141</v>
      </c>
      <c r="D3963" t="s">
        <v>191</v>
      </c>
      <c r="E3963" t="s">
        <v>238</v>
      </c>
      <c r="F3963" t="s">
        <v>238</v>
      </c>
      <c r="G3963" t="s">
        <v>212</v>
      </c>
      <c r="H3963" t="s">
        <v>7882</v>
      </c>
      <c r="I3963">
        <v>4</v>
      </c>
      <c r="J3963">
        <v>20</v>
      </c>
      <c r="K3963">
        <v>132656</v>
      </c>
      <c r="L3963" t="str">
        <f>VLOOKUP(Sales_Data!C3963,Product_Master!$A:$D,2,FALSE)</f>
        <v>Gloves</v>
      </c>
      <c r="M3963">
        <f>VLOOKUP(C3963,Product_Master!$A:$D,4,FALSE)</f>
        <v>41455</v>
      </c>
      <c r="N3963" t="str">
        <f t="shared" si="122"/>
        <v>HIGH</v>
      </c>
      <c r="O3963" t="str" cm="1">
        <f t="array" ref="O3963">_xlfn.IFS(D3963="North","Zone 1",D3963="South","Zone 2",D3963="East","Zone 3",D3963="West","Zone 4")</f>
        <v>Zone 1</v>
      </c>
      <c r="P3963">
        <f t="shared" si="123"/>
        <v>13265.6</v>
      </c>
      <c r="Q3963" t="str">
        <f>VLOOKUP(C3963,Product_Master!$A:$D,3,FALSE)</f>
        <v>Sports</v>
      </c>
    </row>
    <row r="3964" spans="1:17" x14ac:dyDescent="0.3">
      <c r="A3964" t="s">
        <v>7883</v>
      </c>
      <c r="B3964" t="s">
        <v>4376</v>
      </c>
      <c r="C3964" t="s">
        <v>139</v>
      </c>
      <c r="D3964" t="s">
        <v>171</v>
      </c>
      <c r="E3964" t="s">
        <v>223</v>
      </c>
      <c r="F3964" t="s">
        <v>224</v>
      </c>
      <c r="G3964" t="s">
        <v>315</v>
      </c>
      <c r="H3964" t="s">
        <v>7884</v>
      </c>
      <c r="I3964">
        <v>5</v>
      </c>
      <c r="J3964">
        <v>15</v>
      </c>
      <c r="K3964">
        <v>97584</v>
      </c>
      <c r="L3964" t="str">
        <f>VLOOKUP(Sales_Data!C3964,Product_Master!$A:$D,2,FALSE)</f>
        <v>Helmet</v>
      </c>
      <c r="M3964">
        <f>VLOOKUP(C3964,Product_Master!$A:$D,4,FALSE)</f>
        <v>22961</v>
      </c>
      <c r="N3964" t="str">
        <f t="shared" si="122"/>
        <v>HIGH</v>
      </c>
      <c r="O3964" t="str" cm="1">
        <f t="array" ref="O3964">_xlfn.IFS(D3964="North","Zone 1",D3964="South","Zone 2",D3964="East","Zone 3",D3964="West","Zone 4")</f>
        <v>Zone 2</v>
      </c>
      <c r="P3964">
        <f t="shared" si="123"/>
        <v>9758.4</v>
      </c>
      <c r="Q3964" t="str">
        <f>VLOOKUP(C3964,Product_Master!$A:$D,3,FALSE)</f>
        <v>Sports</v>
      </c>
    </row>
    <row r="3965" spans="1:17" x14ac:dyDescent="0.3">
      <c r="A3965" t="s">
        <v>7885</v>
      </c>
      <c r="B3965" t="s">
        <v>496</v>
      </c>
      <c r="C3965" t="s">
        <v>23</v>
      </c>
      <c r="D3965" t="s">
        <v>171</v>
      </c>
      <c r="E3965" t="s">
        <v>204</v>
      </c>
      <c r="F3965" t="s">
        <v>205</v>
      </c>
      <c r="G3965" t="s">
        <v>212</v>
      </c>
      <c r="H3965" t="s">
        <v>7681</v>
      </c>
      <c r="I3965">
        <v>4</v>
      </c>
      <c r="J3965">
        <v>5</v>
      </c>
      <c r="K3965">
        <v>252437</v>
      </c>
      <c r="L3965" t="str">
        <f>VLOOKUP(Sales_Data!C3965,Product_Master!$A:$D,2,FALSE)</f>
        <v>Refrigerator</v>
      </c>
      <c r="M3965">
        <f>VLOOKUP(C3965,Product_Master!$A:$D,4,FALSE)</f>
        <v>66431</v>
      </c>
      <c r="N3965" t="str">
        <f t="shared" si="122"/>
        <v>HIGH</v>
      </c>
      <c r="O3965" t="str" cm="1">
        <f t="array" ref="O3965">_xlfn.IFS(D3965="North","Zone 1",D3965="South","Zone 2",D3965="East","Zone 3",D3965="West","Zone 4")</f>
        <v>Zone 2</v>
      </c>
      <c r="P3965">
        <f t="shared" si="123"/>
        <v>25243.7</v>
      </c>
      <c r="Q3965" t="str">
        <f>VLOOKUP(C3965,Product_Master!$A:$D,3,FALSE)</f>
        <v>Electronics</v>
      </c>
    </row>
    <row r="3966" spans="1:17" x14ac:dyDescent="0.3">
      <c r="A3966" t="s">
        <v>7886</v>
      </c>
      <c r="B3966" t="s">
        <v>2303</v>
      </c>
      <c r="C3966" t="s">
        <v>126</v>
      </c>
      <c r="D3966" t="s">
        <v>197</v>
      </c>
      <c r="E3966" t="s">
        <v>198</v>
      </c>
      <c r="F3966" t="s">
        <v>199</v>
      </c>
      <c r="G3966" t="s">
        <v>262</v>
      </c>
      <c r="H3966" t="s">
        <v>7887</v>
      </c>
      <c r="I3966">
        <v>4</v>
      </c>
      <c r="J3966">
        <v>10</v>
      </c>
      <c r="K3966">
        <v>14832</v>
      </c>
      <c r="L3966" t="str">
        <f>VLOOKUP(Sales_Data!C3966,Product_Master!$A:$D,2,FALSE)</f>
        <v>Honey</v>
      </c>
      <c r="M3966">
        <f>VLOOKUP(C3966,Product_Master!$A:$D,4,FALSE)</f>
        <v>4120</v>
      </c>
      <c r="N3966" t="str">
        <f t="shared" si="122"/>
        <v>MEDIUM</v>
      </c>
      <c r="O3966" t="str" cm="1">
        <f t="array" ref="O3966">_xlfn.IFS(D3966="North","Zone 1",D3966="South","Zone 2",D3966="East","Zone 3",D3966="West","Zone 4")</f>
        <v>Zone 4</v>
      </c>
      <c r="P3966">
        <f t="shared" si="123"/>
        <v>741.6</v>
      </c>
      <c r="Q3966" t="str">
        <f>VLOOKUP(C3966,Product_Master!$A:$D,3,FALSE)</f>
        <v>Grocery</v>
      </c>
    </row>
    <row r="3967" spans="1:17" x14ac:dyDescent="0.3">
      <c r="A3967" t="s">
        <v>7888</v>
      </c>
      <c r="B3967" t="s">
        <v>256</v>
      </c>
      <c r="C3967" t="s">
        <v>9</v>
      </c>
      <c r="D3967" t="s">
        <v>197</v>
      </c>
      <c r="E3967" t="s">
        <v>260</v>
      </c>
      <c r="F3967" t="s">
        <v>261</v>
      </c>
      <c r="G3967" t="s">
        <v>212</v>
      </c>
      <c r="H3967" t="s">
        <v>7889</v>
      </c>
      <c r="I3967">
        <v>1</v>
      </c>
      <c r="J3967">
        <v>0</v>
      </c>
      <c r="K3967">
        <v>42633</v>
      </c>
      <c r="L3967" t="str">
        <f>VLOOKUP(Sales_Data!C3967,Product_Master!$A:$D,2,FALSE)</f>
        <v>Dell Monitor</v>
      </c>
      <c r="M3967">
        <f>VLOOKUP(C3967,Product_Master!$A:$D,4,FALSE)</f>
        <v>42633</v>
      </c>
      <c r="N3967" t="str">
        <f t="shared" si="122"/>
        <v>HIGH</v>
      </c>
      <c r="O3967" t="str" cm="1">
        <f t="array" ref="O3967">_xlfn.IFS(D3967="North","Zone 1",D3967="South","Zone 2",D3967="East","Zone 3",D3967="West","Zone 4")</f>
        <v>Zone 4</v>
      </c>
      <c r="P3967">
        <f t="shared" si="123"/>
        <v>4263.3</v>
      </c>
      <c r="Q3967" t="str">
        <f>VLOOKUP(C3967,Product_Master!$A:$D,3,FALSE)</f>
        <v>Electronics</v>
      </c>
    </row>
    <row r="3968" spans="1:17" x14ac:dyDescent="0.3">
      <c r="A3968" t="s">
        <v>7890</v>
      </c>
      <c r="B3968" t="s">
        <v>664</v>
      </c>
      <c r="C3968" t="s">
        <v>137</v>
      </c>
      <c r="D3968" t="s">
        <v>178</v>
      </c>
      <c r="E3968" t="s">
        <v>179</v>
      </c>
      <c r="F3968" t="s">
        <v>180</v>
      </c>
      <c r="G3968" t="s">
        <v>315</v>
      </c>
      <c r="H3968" t="s">
        <v>7891</v>
      </c>
      <c r="I3968">
        <v>2</v>
      </c>
      <c r="J3968">
        <v>5</v>
      </c>
      <c r="K3968">
        <v>97103</v>
      </c>
      <c r="L3968" t="str">
        <f>VLOOKUP(Sales_Data!C3968,Product_Master!$A:$D,2,FALSE)</f>
        <v>Dumbbells</v>
      </c>
      <c r="M3968">
        <f>VLOOKUP(C3968,Product_Master!$A:$D,4,FALSE)</f>
        <v>51107</v>
      </c>
      <c r="N3968" t="str">
        <f t="shared" si="122"/>
        <v>HIGH</v>
      </c>
      <c r="O3968" t="str" cm="1">
        <f t="array" ref="O3968">_xlfn.IFS(D3968="North","Zone 1",D3968="South","Zone 2",D3968="East","Zone 3",D3968="West","Zone 4")</f>
        <v>Zone 3</v>
      </c>
      <c r="P3968">
        <f t="shared" si="123"/>
        <v>9710.3000000000011</v>
      </c>
      <c r="Q3968" t="str">
        <f>VLOOKUP(C3968,Product_Master!$A:$D,3,FALSE)</f>
        <v>Sports</v>
      </c>
    </row>
    <row r="3969" spans="1:17" x14ac:dyDescent="0.3">
      <c r="A3969" t="s">
        <v>7892</v>
      </c>
      <c r="B3969" t="s">
        <v>1769</v>
      </c>
      <c r="C3969" t="s">
        <v>40</v>
      </c>
      <c r="D3969" t="s">
        <v>191</v>
      </c>
      <c r="E3969" t="s">
        <v>238</v>
      </c>
      <c r="F3969" t="s">
        <v>238</v>
      </c>
      <c r="G3969" t="s">
        <v>174</v>
      </c>
      <c r="H3969" t="s">
        <v>7893</v>
      </c>
      <c r="I3969">
        <v>3</v>
      </c>
      <c r="J3969">
        <v>0</v>
      </c>
      <c r="K3969">
        <v>184296</v>
      </c>
      <c r="L3969" t="str">
        <f>VLOOKUP(Sales_Data!C3969,Product_Master!$A:$D,2,FALSE)</f>
        <v>Dining Table</v>
      </c>
      <c r="M3969">
        <f>VLOOKUP(C3969,Product_Master!$A:$D,4,FALSE)</f>
        <v>61432</v>
      </c>
      <c r="N3969" t="str">
        <f t="shared" si="122"/>
        <v>HIGH</v>
      </c>
      <c r="O3969" t="str" cm="1">
        <f t="array" ref="O3969">_xlfn.IFS(D3969="North","Zone 1",D3969="South","Zone 2",D3969="East","Zone 3",D3969="West","Zone 4")</f>
        <v>Zone 1</v>
      </c>
      <c r="P3969">
        <f t="shared" si="123"/>
        <v>18429.600000000002</v>
      </c>
      <c r="Q3969" t="str">
        <f>VLOOKUP(C3969,Product_Master!$A:$D,3,FALSE)</f>
        <v>Furniture</v>
      </c>
    </row>
    <row r="3970" spans="1:17" x14ac:dyDescent="0.3">
      <c r="A3970" t="s">
        <v>7894</v>
      </c>
      <c r="B3970" t="s">
        <v>1376</v>
      </c>
      <c r="C3970" t="s">
        <v>133</v>
      </c>
      <c r="D3970" t="s">
        <v>171</v>
      </c>
      <c r="E3970" t="s">
        <v>172</v>
      </c>
      <c r="F3970" t="s">
        <v>173</v>
      </c>
      <c r="G3970" t="s">
        <v>257</v>
      </c>
      <c r="H3970" t="s">
        <v>7653</v>
      </c>
      <c r="I3970">
        <v>9</v>
      </c>
      <c r="J3970">
        <v>15</v>
      </c>
      <c r="K3970">
        <v>217917</v>
      </c>
      <c r="L3970" t="str">
        <f>VLOOKUP(Sales_Data!C3970,Product_Master!$A:$D,2,FALSE)</f>
        <v>Basketball</v>
      </c>
      <c r="M3970">
        <f>VLOOKUP(C3970,Product_Master!$A:$D,4,FALSE)</f>
        <v>28486</v>
      </c>
      <c r="N3970" t="str">
        <f t="shared" si="122"/>
        <v>HIGH</v>
      </c>
      <c r="O3970" t="str" cm="1">
        <f t="array" ref="O3970">_xlfn.IFS(D3970="North","Zone 1",D3970="South","Zone 2",D3970="East","Zone 3",D3970="West","Zone 4")</f>
        <v>Zone 2</v>
      </c>
      <c r="P3970">
        <f t="shared" si="123"/>
        <v>21791.7</v>
      </c>
      <c r="Q3970" t="str">
        <f>VLOOKUP(C3970,Product_Master!$A:$D,3,FALSE)</f>
        <v>Sports</v>
      </c>
    </row>
    <row r="3971" spans="1:17" x14ac:dyDescent="0.3">
      <c r="A3971" t="s">
        <v>7895</v>
      </c>
      <c r="B3971" t="s">
        <v>440</v>
      </c>
      <c r="C3971" t="s">
        <v>137</v>
      </c>
      <c r="D3971" t="s">
        <v>191</v>
      </c>
      <c r="E3971" t="s">
        <v>242</v>
      </c>
      <c r="F3971" t="s">
        <v>242</v>
      </c>
      <c r="G3971" t="s">
        <v>181</v>
      </c>
      <c r="H3971" t="s">
        <v>7896</v>
      </c>
      <c r="I3971">
        <v>12</v>
      </c>
      <c r="J3971">
        <v>20</v>
      </c>
      <c r="K3971">
        <v>490627</v>
      </c>
      <c r="L3971" t="str">
        <f>VLOOKUP(Sales_Data!C3971,Product_Master!$A:$D,2,FALSE)</f>
        <v>Dumbbells</v>
      </c>
      <c r="M3971">
        <f>VLOOKUP(C3971,Product_Master!$A:$D,4,FALSE)</f>
        <v>51107</v>
      </c>
      <c r="N3971" t="str">
        <f t="shared" ref="N3971:N4034" si="124">IF(K3971&gt;15000,"HIGH",IF(K3971&gt;=5000,"MEDIUM","LOW"))</f>
        <v>HIGH</v>
      </c>
      <c r="O3971" t="str" cm="1">
        <f t="array" ref="O3971">_xlfn.IFS(D3971="North","Zone 1",D3971="South","Zone 2",D3971="East","Zone 3",D3971="West","Zone 4")</f>
        <v>Zone 1</v>
      </c>
      <c r="P3971">
        <f t="shared" ref="P3971:P4034" si="125">IF(N3971="HIGH",K3971*10%,IF(N3971="MEDIUM",K3971*5%,K3971*2%))</f>
        <v>49062.700000000004</v>
      </c>
      <c r="Q3971" t="str">
        <f>VLOOKUP(C3971,Product_Master!$A:$D,3,FALSE)</f>
        <v>Sports</v>
      </c>
    </row>
    <row r="3972" spans="1:17" x14ac:dyDescent="0.3">
      <c r="A3972" t="s">
        <v>7897</v>
      </c>
      <c r="B3972" t="s">
        <v>288</v>
      </c>
      <c r="C3972" t="s">
        <v>133</v>
      </c>
      <c r="D3972" t="s">
        <v>191</v>
      </c>
      <c r="E3972" t="s">
        <v>192</v>
      </c>
      <c r="F3972" t="s">
        <v>193</v>
      </c>
      <c r="G3972" t="s">
        <v>200</v>
      </c>
      <c r="H3972" t="s">
        <v>7898</v>
      </c>
      <c r="I3972">
        <v>3</v>
      </c>
      <c r="J3972">
        <v>20</v>
      </c>
      <c r="K3972">
        <v>68366</v>
      </c>
      <c r="L3972" t="str">
        <f>VLOOKUP(Sales_Data!C3972,Product_Master!$A:$D,2,FALSE)</f>
        <v>Basketball</v>
      </c>
      <c r="M3972">
        <f>VLOOKUP(C3972,Product_Master!$A:$D,4,FALSE)</f>
        <v>28486</v>
      </c>
      <c r="N3972" t="str">
        <f t="shared" si="124"/>
        <v>HIGH</v>
      </c>
      <c r="O3972" t="str" cm="1">
        <f t="array" ref="O3972">_xlfn.IFS(D3972="North","Zone 1",D3972="South","Zone 2",D3972="East","Zone 3",D3972="West","Zone 4")</f>
        <v>Zone 1</v>
      </c>
      <c r="P3972">
        <f t="shared" si="125"/>
        <v>6836.6</v>
      </c>
      <c r="Q3972" t="str">
        <f>VLOOKUP(C3972,Product_Master!$A:$D,3,FALSE)</f>
        <v>Sports</v>
      </c>
    </row>
    <row r="3973" spans="1:17" x14ac:dyDescent="0.3">
      <c r="A3973" t="s">
        <v>7899</v>
      </c>
      <c r="B3973" t="s">
        <v>1072</v>
      </c>
      <c r="C3973" t="s">
        <v>46</v>
      </c>
      <c r="D3973" t="s">
        <v>178</v>
      </c>
      <c r="E3973" t="s">
        <v>185</v>
      </c>
      <c r="F3973" t="s">
        <v>186</v>
      </c>
      <c r="G3973" t="s">
        <v>219</v>
      </c>
      <c r="H3973" t="s">
        <v>7900</v>
      </c>
      <c r="I3973">
        <v>3</v>
      </c>
      <c r="J3973">
        <v>0</v>
      </c>
      <c r="K3973">
        <v>187239</v>
      </c>
      <c r="L3973" t="str">
        <f>VLOOKUP(Sales_Data!C3973,Product_Master!$A:$D,2,FALSE)</f>
        <v>Wardrobe</v>
      </c>
      <c r="M3973">
        <f>VLOOKUP(C3973,Product_Master!$A:$D,4,FALSE)</f>
        <v>62413</v>
      </c>
      <c r="N3973" t="str">
        <f t="shared" si="124"/>
        <v>HIGH</v>
      </c>
      <c r="O3973" t="str" cm="1">
        <f t="array" ref="O3973">_xlfn.IFS(D3973="North","Zone 1",D3973="South","Zone 2",D3973="East","Zone 3",D3973="West","Zone 4")</f>
        <v>Zone 3</v>
      </c>
      <c r="P3973">
        <f t="shared" si="125"/>
        <v>18723.900000000001</v>
      </c>
      <c r="Q3973" t="str">
        <f>VLOOKUP(C3973,Product_Master!$A:$D,3,FALSE)</f>
        <v>Furniture</v>
      </c>
    </row>
    <row r="3974" spans="1:17" x14ac:dyDescent="0.3">
      <c r="A3974" t="s">
        <v>7901</v>
      </c>
      <c r="B3974" t="s">
        <v>284</v>
      </c>
      <c r="C3974" t="s">
        <v>13</v>
      </c>
      <c r="D3974" t="s">
        <v>191</v>
      </c>
      <c r="E3974" t="s">
        <v>192</v>
      </c>
      <c r="F3974" t="s">
        <v>193</v>
      </c>
      <c r="G3974" t="s">
        <v>257</v>
      </c>
      <c r="H3974" t="s">
        <v>7902</v>
      </c>
      <c r="I3974">
        <v>2</v>
      </c>
      <c r="J3974">
        <v>5</v>
      </c>
      <c r="K3974">
        <v>50752</v>
      </c>
      <c r="L3974" t="str">
        <f>VLOOKUP(Sales_Data!C3974,Product_Master!$A:$D,2,FALSE)</f>
        <v>iPhone</v>
      </c>
      <c r="M3974">
        <f>VLOOKUP(C3974,Product_Master!$A:$D,4,FALSE)</f>
        <v>26712</v>
      </c>
      <c r="N3974" t="str">
        <f t="shared" si="124"/>
        <v>HIGH</v>
      </c>
      <c r="O3974" t="str" cm="1">
        <f t="array" ref="O3974">_xlfn.IFS(D3974="North","Zone 1",D3974="South","Zone 2",D3974="East","Zone 3",D3974="West","Zone 4")</f>
        <v>Zone 1</v>
      </c>
      <c r="P3974">
        <f t="shared" si="125"/>
        <v>5075.2000000000007</v>
      </c>
      <c r="Q3974" t="str">
        <f>VLOOKUP(C3974,Product_Master!$A:$D,3,FALSE)</f>
        <v>Electronics</v>
      </c>
    </row>
    <row r="3975" spans="1:17" x14ac:dyDescent="0.3">
      <c r="A3975" t="s">
        <v>7903</v>
      </c>
      <c r="B3975" t="s">
        <v>499</v>
      </c>
      <c r="C3975" t="s">
        <v>104</v>
      </c>
      <c r="D3975" t="s">
        <v>171</v>
      </c>
      <c r="E3975" t="s">
        <v>204</v>
      </c>
      <c r="F3975" t="s">
        <v>205</v>
      </c>
      <c r="G3975" t="s">
        <v>285</v>
      </c>
      <c r="H3975" t="s">
        <v>7904</v>
      </c>
      <c r="I3975">
        <v>7</v>
      </c>
      <c r="J3975">
        <v>20</v>
      </c>
      <c r="K3975">
        <v>191245</v>
      </c>
      <c r="L3975" t="str">
        <f>VLOOKUP(Sales_Data!C3975,Product_Master!$A:$D,2,FALSE)</f>
        <v>Coffee</v>
      </c>
      <c r="M3975">
        <f>VLOOKUP(C3975,Product_Master!$A:$D,4,FALSE)</f>
        <v>34151</v>
      </c>
      <c r="N3975" t="str">
        <f t="shared" si="124"/>
        <v>HIGH</v>
      </c>
      <c r="O3975" t="str" cm="1">
        <f t="array" ref="O3975">_xlfn.IFS(D3975="North","Zone 1",D3975="South","Zone 2",D3975="East","Zone 3",D3975="West","Zone 4")</f>
        <v>Zone 2</v>
      </c>
      <c r="P3975">
        <f t="shared" si="125"/>
        <v>19124.5</v>
      </c>
      <c r="Q3975" t="str">
        <f>VLOOKUP(C3975,Product_Master!$A:$D,3,FALSE)</f>
        <v>Grocery</v>
      </c>
    </row>
    <row r="3976" spans="1:17" x14ac:dyDescent="0.3">
      <c r="A3976" t="s">
        <v>7905</v>
      </c>
      <c r="B3976" t="s">
        <v>2223</v>
      </c>
      <c r="C3976" t="s">
        <v>25</v>
      </c>
      <c r="D3976" t="s">
        <v>171</v>
      </c>
      <c r="E3976" t="s">
        <v>172</v>
      </c>
      <c r="F3976" t="s">
        <v>173</v>
      </c>
      <c r="G3976" t="s">
        <v>285</v>
      </c>
      <c r="H3976" t="s">
        <v>4241</v>
      </c>
      <c r="I3976">
        <v>11</v>
      </c>
      <c r="J3976">
        <v>5</v>
      </c>
      <c r="K3976">
        <v>103862</v>
      </c>
      <c r="L3976" t="str">
        <f>VLOOKUP(Sales_Data!C3976,Product_Master!$A:$D,2,FALSE)</f>
        <v>Washing Machine</v>
      </c>
      <c r="M3976">
        <f>VLOOKUP(C3976,Product_Master!$A:$D,4,FALSE)</f>
        <v>9939</v>
      </c>
      <c r="N3976" t="str">
        <f t="shared" si="124"/>
        <v>HIGH</v>
      </c>
      <c r="O3976" t="str" cm="1">
        <f t="array" ref="O3976">_xlfn.IFS(D3976="North","Zone 1",D3976="South","Zone 2",D3976="East","Zone 3",D3976="West","Zone 4")</f>
        <v>Zone 2</v>
      </c>
      <c r="P3976">
        <f t="shared" si="125"/>
        <v>10386.200000000001</v>
      </c>
      <c r="Q3976" t="str">
        <f>VLOOKUP(C3976,Product_Master!$A:$D,3,FALSE)</f>
        <v>Electronics</v>
      </c>
    </row>
    <row r="3977" spans="1:17" x14ac:dyDescent="0.3">
      <c r="A3977" t="s">
        <v>7906</v>
      </c>
      <c r="B3977" t="s">
        <v>1120</v>
      </c>
      <c r="C3977" t="s">
        <v>13</v>
      </c>
      <c r="D3977" t="s">
        <v>197</v>
      </c>
      <c r="E3977" t="s">
        <v>260</v>
      </c>
      <c r="F3977" t="s">
        <v>261</v>
      </c>
      <c r="G3977" t="s">
        <v>206</v>
      </c>
      <c r="H3977" t="s">
        <v>7315</v>
      </c>
      <c r="I3977">
        <v>4</v>
      </c>
      <c r="J3977">
        <v>15</v>
      </c>
      <c r="K3977">
        <v>90820</v>
      </c>
      <c r="L3977" t="str">
        <f>VLOOKUP(Sales_Data!C3977,Product_Master!$A:$D,2,FALSE)</f>
        <v>iPhone</v>
      </c>
      <c r="M3977">
        <f>VLOOKUP(C3977,Product_Master!$A:$D,4,FALSE)</f>
        <v>26712</v>
      </c>
      <c r="N3977" t="str">
        <f t="shared" si="124"/>
        <v>HIGH</v>
      </c>
      <c r="O3977" t="str" cm="1">
        <f t="array" ref="O3977">_xlfn.IFS(D3977="North","Zone 1",D3977="South","Zone 2",D3977="East","Zone 3",D3977="West","Zone 4")</f>
        <v>Zone 4</v>
      </c>
      <c r="P3977">
        <f t="shared" si="125"/>
        <v>9082</v>
      </c>
      <c r="Q3977" t="str">
        <f>VLOOKUP(C3977,Product_Master!$A:$D,3,FALSE)</f>
        <v>Electronics</v>
      </c>
    </row>
    <row r="3978" spans="1:17" x14ac:dyDescent="0.3">
      <c r="A3978" t="s">
        <v>7907</v>
      </c>
      <c r="B3978" t="s">
        <v>1055</v>
      </c>
      <c r="C3978" t="s">
        <v>120</v>
      </c>
      <c r="D3978" t="s">
        <v>191</v>
      </c>
      <c r="E3978" t="s">
        <v>238</v>
      </c>
      <c r="F3978" t="s">
        <v>238</v>
      </c>
      <c r="G3978" t="s">
        <v>219</v>
      </c>
      <c r="H3978" t="s">
        <v>7908</v>
      </c>
      <c r="I3978">
        <v>5</v>
      </c>
      <c r="J3978">
        <v>10</v>
      </c>
      <c r="K3978">
        <v>138919</v>
      </c>
      <c r="L3978" t="str">
        <f>VLOOKUP(Sales_Data!C3978,Product_Master!$A:$D,2,FALSE)</f>
        <v>Soft Drink</v>
      </c>
      <c r="M3978">
        <f>VLOOKUP(C3978,Product_Master!$A:$D,4,FALSE)</f>
        <v>30871</v>
      </c>
      <c r="N3978" t="str">
        <f t="shared" si="124"/>
        <v>HIGH</v>
      </c>
      <c r="O3978" t="str" cm="1">
        <f t="array" ref="O3978">_xlfn.IFS(D3978="North","Zone 1",D3978="South","Zone 2",D3978="East","Zone 3",D3978="West","Zone 4")</f>
        <v>Zone 1</v>
      </c>
      <c r="P3978">
        <f t="shared" si="125"/>
        <v>13891.900000000001</v>
      </c>
      <c r="Q3978" t="str">
        <f>VLOOKUP(C3978,Product_Master!$A:$D,3,FALSE)</f>
        <v>Grocery</v>
      </c>
    </row>
    <row r="3979" spans="1:17" x14ac:dyDescent="0.3">
      <c r="A3979" t="s">
        <v>7909</v>
      </c>
      <c r="B3979" t="s">
        <v>1920</v>
      </c>
      <c r="C3979" t="s">
        <v>25</v>
      </c>
      <c r="D3979" t="s">
        <v>197</v>
      </c>
      <c r="E3979" t="s">
        <v>210</v>
      </c>
      <c r="F3979" t="s">
        <v>211</v>
      </c>
      <c r="G3979" t="s">
        <v>257</v>
      </c>
      <c r="H3979" t="s">
        <v>7910</v>
      </c>
      <c r="I3979">
        <v>6</v>
      </c>
      <c r="J3979">
        <v>20</v>
      </c>
      <c r="K3979">
        <v>47707</v>
      </c>
      <c r="L3979" t="str">
        <f>VLOOKUP(Sales_Data!C3979,Product_Master!$A:$D,2,FALSE)</f>
        <v>Washing Machine</v>
      </c>
      <c r="M3979">
        <f>VLOOKUP(C3979,Product_Master!$A:$D,4,FALSE)</f>
        <v>9939</v>
      </c>
      <c r="N3979" t="str">
        <f t="shared" si="124"/>
        <v>HIGH</v>
      </c>
      <c r="O3979" t="str" cm="1">
        <f t="array" ref="O3979">_xlfn.IFS(D3979="North","Zone 1",D3979="South","Zone 2",D3979="East","Zone 3",D3979="West","Zone 4")</f>
        <v>Zone 4</v>
      </c>
      <c r="P3979">
        <f t="shared" si="125"/>
        <v>4770.7</v>
      </c>
      <c r="Q3979" t="str">
        <f>VLOOKUP(C3979,Product_Master!$A:$D,3,FALSE)</f>
        <v>Electronics</v>
      </c>
    </row>
    <row r="3980" spans="1:17" x14ac:dyDescent="0.3">
      <c r="A3980" t="s">
        <v>7911</v>
      </c>
      <c r="B3980" t="s">
        <v>2159</v>
      </c>
      <c r="C3980" t="s">
        <v>157</v>
      </c>
      <c r="D3980" t="s">
        <v>191</v>
      </c>
      <c r="E3980" t="s">
        <v>242</v>
      </c>
      <c r="F3980" t="s">
        <v>242</v>
      </c>
      <c r="G3980" t="s">
        <v>285</v>
      </c>
      <c r="H3980" t="s">
        <v>7912</v>
      </c>
      <c r="I3980">
        <v>12</v>
      </c>
      <c r="J3980">
        <v>10</v>
      </c>
      <c r="K3980">
        <v>421318</v>
      </c>
      <c r="L3980" t="str">
        <f>VLOOKUP(Sales_Data!C3980,Product_Master!$A:$D,2,FALSE)</f>
        <v>Sports Bag</v>
      </c>
      <c r="M3980">
        <f>VLOOKUP(C3980,Product_Master!$A:$D,4,FALSE)</f>
        <v>39011</v>
      </c>
      <c r="N3980" t="str">
        <f t="shared" si="124"/>
        <v>HIGH</v>
      </c>
      <c r="O3980" t="str" cm="1">
        <f t="array" ref="O3980">_xlfn.IFS(D3980="North","Zone 1",D3980="South","Zone 2",D3980="East","Zone 3",D3980="West","Zone 4")</f>
        <v>Zone 1</v>
      </c>
      <c r="P3980">
        <f t="shared" si="125"/>
        <v>42131.8</v>
      </c>
      <c r="Q3980" t="str">
        <f>VLOOKUP(C3980,Product_Master!$A:$D,3,FALSE)</f>
        <v>Sports</v>
      </c>
    </row>
    <row r="3981" spans="1:17" x14ac:dyDescent="0.3">
      <c r="A3981" t="s">
        <v>7913</v>
      </c>
      <c r="B3981" t="s">
        <v>557</v>
      </c>
      <c r="C3981" t="s">
        <v>93</v>
      </c>
      <c r="D3981" t="s">
        <v>178</v>
      </c>
      <c r="E3981" t="s">
        <v>179</v>
      </c>
      <c r="F3981" t="s">
        <v>180</v>
      </c>
      <c r="G3981" t="s">
        <v>285</v>
      </c>
      <c r="H3981" t="s">
        <v>7914</v>
      </c>
      <c r="I3981">
        <v>10</v>
      </c>
      <c r="J3981">
        <v>0</v>
      </c>
      <c r="K3981">
        <v>777830</v>
      </c>
      <c r="L3981" t="str">
        <f>VLOOKUP(Sales_Data!C3981,Product_Master!$A:$D,2,FALSE)</f>
        <v>Skirt</v>
      </c>
      <c r="M3981">
        <f>VLOOKUP(C3981,Product_Master!$A:$D,4,FALSE)</f>
        <v>77783</v>
      </c>
      <c r="N3981" t="str">
        <f t="shared" si="124"/>
        <v>HIGH</v>
      </c>
      <c r="O3981" t="str" cm="1">
        <f t="array" ref="O3981">_xlfn.IFS(D3981="North","Zone 1",D3981="South","Zone 2",D3981="East","Zone 3",D3981="West","Zone 4")</f>
        <v>Zone 3</v>
      </c>
      <c r="P3981">
        <f t="shared" si="125"/>
        <v>77783</v>
      </c>
      <c r="Q3981" t="str">
        <f>VLOOKUP(C3981,Product_Master!$A:$D,3,FALSE)</f>
        <v>Clothing</v>
      </c>
    </row>
    <row r="3982" spans="1:17" x14ac:dyDescent="0.3">
      <c r="A3982" t="s">
        <v>7915</v>
      </c>
      <c r="B3982" t="s">
        <v>1302</v>
      </c>
      <c r="C3982" t="s">
        <v>100</v>
      </c>
      <c r="D3982" t="s">
        <v>178</v>
      </c>
      <c r="E3982" t="s">
        <v>179</v>
      </c>
      <c r="F3982" t="s">
        <v>180</v>
      </c>
      <c r="G3982" t="s">
        <v>181</v>
      </c>
      <c r="H3982" t="s">
        <v>4551</v>
      </c>
      <c r="I3982">
        <v>12</v>
      </c>
      <c r="J3982">
        <v>0</v>
      </c>
      <c r="K3982">
        <v>742068</v>
      </c>
      <c r="L3982" t="str">
        <f>VLOOKUP(Sales_Data!C3982,Product_Master!$A:$D,2,FALSE)</f>
        <v>Sugar</v>
      </c>
      <c r="M3982">
        <f>VLOOKUP(C3982,Product_Master!$A:$D,4,FALSE)</f>
        <v>61839</v>
      </c>
      <c r="N3982" t="str">
        <f t="shared" si="124"/>
        <v>HIGH</v>
      </c>
      <c r="O3982" t="str" cm="1">
        <f t="array" ref="O3982">_xlfn.IFS(D3982="North","Zone 1",D3982="South","Zone 2",D3982="East","Zone 3",D3982="West","Zone 4")</f>
        <v>Zone 3</v>
      </c>
      <c r="P3982">
        <f t="shared" si="125"/>
        <v>74206.8</v>
      </c>
      <c r="Q3982" t="str">
        <f>VLOOKUP(C3982,Product_Master!$A:$D,3,FALSE)</f>
        <v>Grocery</v>
      </c>
    </row>
    <row r="3983" spans="1:17" x14ac:dyDescent="0.3">
      <c r="A3983" t="s">
        <v>7916</v>
      </c>
      <c r="B3983" t="s">
        <v>867</v>
      </c>
      <c r="C3983" t="s">
        <v>137</v>
      </c>
      <c r="D3983" t="s">
        <v>191</v>
      </c>
      <c r="E3983" t="s">
        <v>238</v>
      </c>
      <c r="F3983" t="s">
        <v>238</v>
      </c>
      <c r="G3983" t="s">
        <v>253</v>
      </c>
      <c r="H3983" t="s">
        <v>4902</v>
      </c>
      <c r="I3983">
        <v>8</v>
      </c>
      <c r="J3983">
        <v>15</v>
      </c>
      <c r="K3983">
        <v>347527</v>
      </c>
      <c r="L3983" t="str">
        <f>VLOOKUP(Sales_Data!C3983,Product_Master!$A:$D,2,FALSE)</f>
        <v>Dumbbells</v>
      </c>
      <c r="M3983">
        <f>VLOOKUP(C3983,Product_Master!$A:$D,4,FALSE)</f>
        <v>51107</v>
      </c>
      <c r="N3983" t="str">
        <f t="shared" si="124"/>
        <v>HIGH</v>
      </c>
      <c r="O3983" t="str" cm="1">
        <f t="array" ref="O3983">_xlfn.IFS(D3983="North","Zone 1",D3983="South","Zone 2",D3983="East","Zone 3",D3983="West","Zone 4")</f>
        <v>Zone 1</v>
      </c>
      <c r="P3983">
        <f t="shared" si="125"/>
        <v>34752.700000000004</v>
      </c>
      <c r="Q3983" t="str">
        <f>VLOOKUP(C3983,Product_Master!$A:$D,3,FALSE)</f>
        <v>Sports</v>
      </c>
    </row>
    <row r="3984" spans="1:17" x14ac:dyDescent="0.3">
      <c r="A3984" t="s">
        <v>7917</v>
      </c>
      <c r="B3984" t="s">
        <v>1232</v>
      </c>
      <c r="C3984" t="s">
        <v>73</v>
      </c>
      <c r="D3984" t="s">
        <v>197</v>
      </c>
      <c r="E3984" t="s">
        <v>198</v>
      </c>
      <c r="F3984" t="s">
        <v>199</v>
      </c>
      <c r="G3984" t="s">
        <v>262</v>
      </c>
      <c r="H3984" t="s">
        <v>7918</v>
      </c>
      <c r="I3984">
        <v>8</v>
      </c>
      <c r="J3984">
        <v>0</v>
      </c>
      <c r="K3984">
        <v>550520</v>
      </c>
      <c r="L3984" t="str">
        <f>VLOOKUP(Sales_Data!C3984,Product_Master!$A:$D,2,FALSE)</f>
        <v>T-Shirt</v>
      </c>
      <c r="M3984">
        <f>VLOOKUP(C3984,Product_Master!$A:$D,4,FALSE)</f>
        <v>68815</v>
      </c>
      <c r="N3984" t="str">
        <f t="shared" si="124"/>
        <v>HIGH</v>
      </c>
      <c r="O3984" t="str" cm="1">
        <f t="array" ref="O3984">_xlfn.IFS(D3984="North","Zone 1",D3984="South","Zone 2",D3984="East","Zone 3",D3984="West","Zone 4")</f>
        <v>Zone 4</v>
      </c>
      <c r="P3984">
        <f t="shared" si="125"/>
        <v>55052</v>
      </c>
      <c r="Q3984" t="str">
        <f>VLOOKUP(C3984,Product_Master!$A:$D,3,FALSE)</f>
        <v>Clothing</v>
      </c>
    </row>
    <row r="3985" spans="1:17" x14ac:dyDescent="0.3">
      <c r="A3985" t="s">
        <v>7919</v>
      </c>
      <c r="B3985" t="s">
        <v>1003</v>
      </c>
      <c r="C3985" t="s">
        <v>122</v>
      </c>
      <c r="D3985" t="s">
        <v>191</v>
      </c>
      <c r="E3985" t="s">
        <v>238</v>
      </c>
      <c r="F3985" t="s">
        <v>238</v>
      </c>
      <c r="G3985" t="s">
        <v>206</v>
      </c>
      <c r="H3985" t="s">
        <v>7920</v>
      </c>
      <c r="I3985">
        <v>8</v>
      </c>
      <c r="J3985">
        <v>0</v>
      </c>
      <c r="K3985">
        <v>524256</v>
      </c>
      <c r="L3985" t="str">
        <f>VLOOKUP(Sales_Data!C3985,Product_Master!$A:$D,2,FALSE)</f>
        <v>Noodles</v>
      </c>
      <c r="M3985">
        <f>VLOOKUP(C3985,Product_Master!$A:$D,4,FALSE)</f>
        <v>65532</v>
      </c>
      <c r="N3985" t="str">
        <f t="shared" si="124"/>
        <v>HIGH</v>
      </c>
      <c r="O3985" t="str" cm="1">
        <f t="array" ref="O3985">_xlfn.IFS(D3985="North","Zone 1",D3985="South","Zone 2",D3985="East","Zone 3",D3985="West","Zone 4")</f>
        <v>Zone 1</v>
      </c>
      <c r="P3985">
        <f t="shared" si="125"/>
        <v>52425.600000000006</v>
      </c>
      <c r="Q3985" t="str">
        <f>VLOOKUP(C3985,Product_Master!$A:$D,3,FALSE)</f>
        <v>Grocery</v>
      </c>
    </row>
    <row r="3986" spans="1:17" x14ac:dyDescent="0.3">
      <c r="A3986" t="s">
        <v>7921</v>
      </c>
      <c r="B3986" t="s">
        <v>1695</v>
      </c>
      <c r="C3986" t="s">
        <v>17</v>
      </c>
      <c r="D3986" t="s">
        <v>178</v>
      </c>
      <c r="E3986" t="s">
        <v>185</v>
      </c>
      <c r="F3986" t="s">
        <v>186</v>
      </c>
      <c r="G3986" t="s">
        <v>181</v>
      </c>
      <c r="H3986" t="s">
        <v>7663</v>
      </c>
      <c r="I3986">
        <v>7</v>
      </c>
      <c r="J3986">
        <v>20</v>
      </c>
      <c r="K3986">
        <v>374892</v>
      </c>
      <c r="L3986" t="str">
        <f>VLOOKUP(Sales_Data!C3986,Product_Master!$A:$D,2,FALSE)</f>
        <v>Printer</v>
      </c>
      <c r="M3986">
        <f>VLOOKUP(C3986,Product_Master!$A:$D,4,FALSE)</f>
        <v>66945</v>
      </c>
      <c r="N3986" t="str">
        <f t="shared" si="124"/>
        <v>HIGH</v>
      </c>
      <c r="O3986" t="str" cm="1">
        <f t="array" ref="O3986">_xlfn.IFS(D3986="North","Zone 1",D3986="South","Zone 2",D3986="East","Zone 3",D3986="West","Zone 4")</f>
        <v>Zone 3</v>
      </c>
      <c r="P3986">
        <f t="shared" si="125"/>
        <v>37489.200000000004</v>
      </c>
      <c r="Q3986" t="str">
        <f>VLOOKUP(C3986,Product_Master!$A:$D,3,FALSE)</f>
        <v>Electronics</v>
      </c>
    </row>
    <row r="3987" spans="1:17" x14ac:dyDescent="0.3">
      <c r="A3987" t="s">
        <v>7922</v>
      </c>
      <c r="B3987" t="s">
        <v>2284</v>
      </c>
      <c r="C3987" t="s">
        <v>75</v>
      </c>
      <c r="D3987" t="s">
        <v>191</v>
      </c>
      <c r="E3987" t="s">
        <v>242</v>
      </c>
      <c r="F3987" t="s">
        <v>242</v>
      </c>
      <c r="G3987" t="s">
        <v>181</v>
      </c>
      <c r="H3987" t="s">
        <v>7923</v>
      </c>
      <c r="I3987">
        <v>4</v>
      </c>
      <c r="J3987">
        <v>10</v>
      </c>
      <c r="K3987">
        <v>144468</v>
      </c>
      <c r="L3987" t="str">
        <f>VLOOKUP(Sales_Data!C3987,Product_Master!$A:$D,2,FALSE)</f>
        <v>Jacket</v>
      </c>
      <c r="M3987">
        <f>VLOOKUP(C3987,Product_Master!$A:$D,4,FALSE)</f>
        <v>40130</v>
      </c>
      <c r="N3987" t="str">
        <f t="shared" si="124"/>
        <v>HIGH</v>
      </c>
      <c r="O3987" t="str" cm="1">
        <f t="array" ref="O3987">_xlfn.IFS(D3987="North","Zone 1",D3987="South","Zone 2",D3987="East","Zone 3",D3987="West","Zone 4")</f>
        <v>Zone 1</v>
      </c>
      <c r="P3987">
        <f t="shared" si="125"/>
        <v>14446.800000000001</v>
      </c>
      <c r="Q3987" t="str">
        <f>VLOOKUP(C3987,Product_Master!$A:$D,3,FALSE)</f>
        <v>Clothing</v>
      </c>
    </row>
    <row r="3988" spans="1:17" x14ac:dyDescent="0.3">
      <c r="A3988" t="s">
        <v>7924</v>
      </c>
      <c r="B3988" t="s">
        <v>2460</v>
      </c>
      <c r="C3988" t="s">
        <v>56</v>
      </c>
      <c r="D3988" t="s">
        <v>191</v>
      </c>
      <c r="E3988" t="s">
        <v>238</v>
      </c>
      <c r="F3988" t="s">
        <v>238</v>
      </c>
      <c r="G3988" t="s">
        <v>219</v>
      </c>
      <c r="H3988" t="s">
        <v>4027</v>
      </c>
      <c r="I3988">
        <v>5</v>
      </c>
      <c r="J3988">
        <v>10</v>
      </c>
      <c r="K3988">
        <v>103738</v>
      </c>
      <c r="L3988" t="str">
        <f>VLOOKUP(Sales_Data!C3988,Product_Master!$A:$D,2,FALSE)</f>
        <v>Computer Desk</v>
      </c>
      <c r="M3988">
        <f>VLOOKUP(C3988,Product_Master!$A:$D,4,FALSE)</f>
        <v>23053</v>
      </c>
      <c r="N3988" t="str">
        <f t="shared" si="124"/>
        <v>HIGH</v>
      </c>
      <c r="O3988" t="str" cm="1">
        <f t="array" ref="O3988">_xlfn.IFS(D3988="North","Zone 1",D3988="South","Zone 2",D3988="East","Zone 3",D3988="West","Zone 4")</f>
        <v>Zone 1</v>
      </c>
      <c r="P3988">
        <f t="shared" si="125"/>
        <v>10373.800000000001</v>
      </c>
      <c r="Q3988" t="str">
        <f>VLOOKUP(C3988,Product_Master!$A:$D,3,FALSE)</f>
        <v>Furniture</v>
      </c>
    </row>
    <row r="3989" spans="1:17" x14ac:dyDescent="0.3">
      <c r="A3989" t="s">
        <v>7925</v>
      </c>
      <c r="B3989" t="s">
        <v>580</v>
      </c>
      <c r="C3989" t="s">
        <v>62</v>
      </c>
      <c r="D3989" t="s">
        <v>191</v>
      </c>
      <c r="E3989" t="s">
        <v>192</v>
      </c>
      <c r="F3989" t="s">
        <v>193</v>
      </c>
      <c r="G3989" t="s">
        <v>181</v>
      </c>
      <c r="H3989" t="s">
        <v>4874</v>
      </c>
      <c r="I3989">
        <v>5</v>
      </c>
      <c r="J3989">
        <v>20</v>
      </c>
      <c r="K3989">
        <v>198688</v>
      </c>
      <c r="L3989" t="str">
        <f>VLOOKUP(Sales_Data!C3989,Product_Master!$A:$D,2,FALSE)</f>
        <v>Recliner</v>
      </c>
      <c r="M3989">
        <f>VLOOKUP(C3989,Product_Master!$A:$D,4,FALSE)</f>
        <v>49672</v>
      </c>
      <c r="N3989" t="str">
        <f t="shared" si="124"/>
        <v>HIGH</v>
      </c>
      <c r="O3989" t="str" cm="1">
        <f t="array" ref="O3989">_xlfn.IFS(D3989="North","Zone 1",D3989="South","Zone 2",D3989="East","Zone 3",D3989="West","Zone 4")</f>
        <v>Zone 1</v>
      </c>
      <c r="P3989">
        <f t="shared" si="125"/>
        <v>19868.800000000003</v>
      </c>
      <c r="Q3989" t="str">
        <f>VLOOKUP(C3989,Product_Master!$A:$D,3,FALSE)</f>
        <v>Furniture</v>
      </c>
    </row>
    <row r="3990" spans="1:17" x14ac:dyDescent="0.3">
      <c r="A3990" t="s">
        <v>7926</v>
      </c>
      <c r="B3990" t="s">
        <v>1895</v>
      </c>
      <c r="C3990" t="s">
        <v>4</v>
      </c>
      <c r="D3990" t="s">
        <v>197</v>
      </c>
      <c r="E3990" t="s">
        <v>210</v>
      </c>
      <c r="F3990" t="s">
        <v>211</v>
      </c>
      <c r="G3990" t="s">
        <v>315</v>
      </c>
      <c r="H3990" t="s">
        <v>7927</v>
      </c>
      <c r="I3990">
        <v>12</v>
      </c>
      <c r="J3990">
        <v>15</v>
      </c>
      <c r="K3990">
        <v>10781</v>
      </c>
      <c r="L3990" t="str">
        <f>VLOOKUP(Sales_Data!C3990,Product_Master!$A:$D,2,FALSE)</f>
        <v>Samsung TV</v>
      </c>
      <c r="M3990">
        <f>VLOOKUP(C3990,Product_Master!$A:$D,4,FALSE)</f>
        <v>1057</v>
      </c>
      <c r="N3990" t="str">
        <f t="shared" si="124"/>
        <v>MEDIUM</v>
      </c>
      <c r="O3990" t="str" cm="1">
        <f t="array" ref="O3990">_xlfn.IFS(D3990="North","Zone 1",D3990="South","Zone 2",D3990="East","Zone 3",D3990="West","Zone 4")</f>
        <v>Zone 4</v>
      </c>
      <c r="P3990">
        <f t="shared" si="125"/>
        <v>539.05000000000007</v>
      </c>
      <c r="Q3990" t="str">
        <f>VLOOKUP(C3990,Product_Master!$A:$D,3,FALSE)</f>
        <v>Electronics</v>
      </c>
    </row>
    <row r="3991" spans="1:17" x14ac:dyDescent="0.3">
      <c r="A3991" t="s">
        <v>7928</v>
      </c>
      <c r="B3991" t="s">
        <v>2266</v>
      </c>
      <c r="C3991" t="s">
        <v>4</v>
      </c>
      <c r="D3991" t="s">
        <v>171</v>
      </c>
      <c r="E3991" t="s">
        <v>204</v>
      </c>
      <c r="F3991" t="s">
        <v>205</v>
      </c>
      <c r="G3991" t="s">
        <v>174</v>
      </c>
      <c r="H3991" t="s">
        <v>7929</v>
      </c>
      <c r="I3991">
        <v>5</v>
      </c>
      <c r="J3991">
        <v>5</v>
      </c>
      <c r="K3991">
        <v>5020</v>
      </c>
      <c r="L3991" t="str">
        <f>VLOOKUP(Sales_Data!C3991,Product_Master!$A:$D,2,FALSE)</f>
        <v>Samsung TV</v>
      </c>
      <c r="M3991">
        <f>VLOOKUP(C3991,Product_Master!$A:$D,4,FALSE)</f>
        <v>1057</v>
      </c>
      <c r="N3991" t="str">
        <f t="shared" si="124"/>
        <v>MEDIUM</v>
      </c>
      <c r="O3991" t="str" cm="1">
        <f t="array" ref="O3991">_xlfn.IFS(D3991="North","Zone 1",D3991="South","Zone 2",D3991="East","Zone 3",D3991="West","Zone 4")</f>
        <v>Zone 2</v>
      </c>
      <c r="P3991">
        <f t="shared" si="125"/>
        <v>251</v>
      </c>
      <c r="Q3991" t="str">
        <f>VLOOKUP(C3991,Product_Master!$A:$D,3,FALSE)</f>
        <v>Electronics</v>
      </c>
    </row>
    <row r="3992" spans="1:17" x14ac:dyDescent="0.3">
      <c r="A3992" t="s">
        <v>7930</v>
      </c>
      <c r="B3992" t="s">
        <v>1662</v>
      </c>
      <c r="C3992" t="s">
        <v>93</v>
      </c>
      <c r="D3992" t="s">
        <v>171</v>
      </c>
      <c r="E3992" t="s">
        <v>172</v>
      </c>
      <c r="F3992" t="s">
        <v>173</v>
      </c>
      <c r="G3992" t="s">
        <v>200</v>
      </c>
      <c r="H3992" t="s">
        <v>7931</v>
      </c>
      <c r="I3992">
        <v>10</v>
      </c>
      <c r="J3992">
        <v>15</v>
      </c>
      <c r="K3992">
        <v>661155</v>
      </c>
      <c r="L3992" t="str">
        <f>VLOOKUP(Sales_Data!C3992,Product_Master!$A:$D,2,FALSE)</f>
        <v>Skirt</v>
      </c>
      <c r="M3992">
        <f>VLOOKUP(C3992,Product_Master!$A:$D,4,FALSE)</f>
        <v>77783</v>
      </c>
      <c r="N3992" t="str">
        <f t="shared" si="124"/>
        <v>HIGH</v>
      </c>
      <c r="O3992" t="str" cm="1">
        <f t="array" ref="O3992">_xlfn.IFS(D3992="North","Zone 1",D3992="South","Zone 2",D3992="East","Zone 3",D3992="West","Zone 4")</f>
        <v>Zone 2</v>
      </c>
      <c r="P3992">
        <f t="shared" si="125"/>
        <v>66115.5</v>
      </c>
      <c r="Q3992" t="str">
        <f>VLOOKUP(C3992,Product_Master!$A:$D,3,FALSE)</f>
        <v>Clothing</v>
      </c>
    </row>
    <row r="3993" spans="1:17" x14ac:dyDescent="0.3">
      <c r="A3993" t="s">
        <v>7932</v>
      </c>
      <c r="B3993" t="s">
        <v>3827</v>
      </c>
      <c r="C3993" t="s">
        <v>79</v>
      </c>
      <c r="D3993" t="s">
        <v>191</v>
      </c>
      <c r="E3993" t="s">
        <v>238</v>
      </c>
      <c r="F3993" t="s">
        <v>238</v>
      </c>
      <c r="G3993" t="s">
        <v>315</v>
      </c>
      <c r="H3993" t="s">
        <v>7933</v>
      </c>
      <c r="I3993">
        <v>5</v>
      </c>
      <c r="J3993">
        <v>0</v>
      </c>
      <c r="K3993">
        <v>20520</v>
      </c>
      <c r="L3993" t="str">
        <f>VLOOKUP(Sales_Data!C3993,Product_Master!$A:$D,2,FALSE)</f>
        <v>Formal Shirt</v>
      </c>
      <c r="M3993">
        <f>VLOOKUP(C3993,Product_Master!$A:$D,4,FALSE)</f>
        <v>4104</v>
      </c>
      <c r="N3993" t="str">
        <f t="shared" si="124"/>
        <v>HIGH</v>
      </c>
      <c r="O3993" t="str" cm="1">
        <f t="array" ref="O3993">_xlfn.IFS(D3993="North","Zone 1",D3993="South","Zone 2",D3993="East","Zone 3",D3993="West","Zone 4")</f>
        <v>Zone 1</v>
      </c>
      <c r="P3993">
        <f t="shared" si="125"/>
        <v>2052</v>
      </c>
      <c r="Q3993" t="str">
        <f>VLOOKUP(C3993,Product_Master!$A:$D,3,FALSE)</f>
        <v>Clothing</v>
      </c>
    </row>
    <row r="3994" spans="1:17" x14ac:dyDescent="0.3">
      <c r="A3994" t="s">
        <v>7934</v>
      </c>
      <c r="B3994" t="s">
        <v>401</v>
      </c>
      <c r="C3994" t="s">
        <v>93</v>
      </c>
      <c r="D3994" t="s">
        <v>191</v>
      </c>
      <c r="E3994" t="s">
        <v>192</v>
      </c>
      <c r="F3994" t="s">
        <v>193</v>
      </c>
      <c r="G3994" t="s">
        <v>206</v>
      </c>
      <c r="H3994" t="s">
        <v>7935</v>
      </c>
      <c r="I3994">
        <v>8</v>
      </c>
      <c r="J3994">
        <v>15</v>
      </c>
      <c r="K3994">
        <v>528924</v>
      </c>
      <c r="L3994" t="str">
        <f>VLOOKUP(Sales_Data!C3994,Product_Master!$A:$D,2,FALSE)</f>
        <v>Skirt</v>
      </c>
      <c r="M3994">
        <f>VLOOKUP(C3994,Product_Master!$A:$D,4,FALSE)</f>
        <v>77783</v>
      </c>
      <c r="N3994" t="str">
        <f t="shared" si="124"/>
        <v>HIGH</v>
      </c>
      <c r="O3994" t="str" cm="1">
        <f t="array" ref="O3994">_xlfn.IFS(D3994="North","Zone 1",D3994="South","Zone 2",D3994="East","Zone 3",D3994="West","Zone 4")</f>
        <v>Zone 1</v>
      </c>
      <c r="P3994">
        <f t="shared" si="125"/>
        <v>52892.4</v>
      </c>
      <c r="Q3994" t="str">
        <f>VLOOKUP(C3994,Product_Master!$A:$D,3,FALSE)</f>
        <v>Clothing</v>
      </c>
    </row>
    <row r="3995" spans="1:17" x14ac:dyDescent="0.3">
      <c r="A3995" t="s">
        <v>7936</v>
      </c>
      <c r="B3995" t="s">
        <v>1438</v>
      </c>
      <c r="C3995" t="s">
        <v>77</v>
      </c>
      <c r="D3995" t="s">
        <v>178</v>
      </c>
      <c r="E3995" t="s">
        <v>179</v>
      </c>
      <c r="F3995" t="s">
        <v>180</v>
      </c>
      <c r="G3995" t="s">
        <v>219</v>
      </c>
      <c r="H3995" t="s">
        <v>7937</v>
      </c>
      <c r="I3995">
        <v>2</v>
      </c>
      <c r="J3995">
        <v>15</v>
      </c>
      <c r="K3995">
        <v>35164</v>
      </c>
      <c r="L3995" t="str">
        <f>VLOOKUP(Sales_Data!C3995,Product_Master!$A:$D,2,FALSE)</f>
        <v>Saree</v>
      </c>
      <c r="M3995">
        <f>VLOOKUP(C3995,Product_Master!$A:$D,4,FALSE)</f>
        <v>20685</v>
      </c>
      <c r="N3995" t="str">
        <f t="shared" si="124"/>
        <v>HIGH</v>
      </c>
      <c r="O3995" t="str" cm="1">
        <f t="array" ref="O3995">_xlfn.IFS(D3995="North","Zone 1",D3995="South","Zone 2",D3995="East","Zone 3",D3995="West","Zone 4")</f>
        <v>Zone 3</v>
      </c>
      <c r="P3995">
        <f t="shared" si="125"/>
        <v>3516.4</v>
      </c>
      <c r="Q3995" t="str">
        <f>VLOOKUP(C3995,Product_Master!$A:$D,3,FALSE)</f>
        <v>Clothing</v>
      </c>
    </row>
    <row r="3996" spans="1:17" x14ac:dyDescent="0.3">
      <c r="A3996" t="s">
        <v>7938</v>
      </c>
      <c r="B3996" t="s">
        <v>1307</v>
      </c>
      <c r="C3996" t="s">
        <v>110</v>
      </c>
      <c r="D3996" t="s">
        <v>178</v>
      </c>
      <c r="E3996" t="s">
        <v>179</v>
      </c>
      <c r="F3996" t="s">
        <v>180</v>
      </c>
      <c r="G3996" t="s">
        <v>269</v>
      </c>
      <c r="H3996" t="s">
        <v>5700</v>
      </c>
      <c r="I3996">
        <v>1</v>
      </c>
      <c r="J3996">
        <v>10</v>
      </c>
      <c r="K3996">
        <v>25388</v>
      </c>
      <c r="L3996" t="str">
        <f>VLOOKUP(Sales_Data!C3996,Product_Master!$A:$D,2,FALSE)</f>
        <v>Spices</v>
      </c>
      <c r="M3996">
        <f>VLOOKUP(C3996,Product_Master!$A:$D,4,FALSE)</f>
        <v>28209</v>
      </c>
      <c r="N3996" t="str">
        <f t="shared" si="124"/>
        <v>HIGH</v>
      </c>
      <c r="O3996" t="str" cm="1">
        <f t="array" ref="O3996">_xlfn.IFS(D3996="North","Zone 1",D3996="South","Zone 2",D3996="East","Zone 3",D3996="West","Zone 4")</f>
        <v>Zone 3</v>
      </c>
      <c r="P3996">
        <f t="shared" si="125"/>
        <v>2538.8000000000002</v>
      </c>
      <c r="Q3996" t="str">
        <f>VLOOKUP(C3996,Product_Master!$A:$D,3,FALSE)</f>
        <v>Grocery</v>
      </c>
    </row>
    <row r="3997" spans="1:17" x14ac:dyDescent="0.3">
      <c r="A3997" t="s">
        <v>7939</v>
      </c>
      <c r="B3997" t="s">
        <v>681</v>
      </c>
      <c r="C3997" t="s">
        <v>46</v>
      </c>
      <c r="D3997" t="s">
        <v>191</v>
      </c>
      <c r="E3997" t="s">
        <v>192</v>
      </c>
      <c r="F3997" t="s">
        <v>193</v>
      </c>
      <c r="G3997" t="s">
        <v>187</v>
      </c>
      <c r="H3997" t="s">
        <v>799</v>
      </c>
      <c r="I3997">
        <v>12</v>
      </c>
      <c r="J3997">
        <v>15</v>
      </c>
      <c r="K3997">
        <v>636612</v>
      </c>
      <c r="L3997" t="str">
        <f>VLOOKUP(Sales_Data!C3997,Product_Master!$A:$D,2,FALSE)</f>
        <v>Wardrobe</v>
      </c>
      <c r="M3997">
        <f>VLOOKUP(C3997,Product_Master!$A:$D,4,FALSE)</f>
        <v>62413</v>
      </c>
      <c r="N3997" t="str">
        <f t="shared" si="124"/>
        <v>HIGH</v>
      </c>
      <c r="O3997" t="str" cm="1">
        <f t="array" ref="O3997">_xlfn.IFS(D3997="North","Zone 1",D3997="South","Zone 2",D3997="East","Zone 3",D3997="West","Zone 4")</f>
        <v>Zone 1</v>
      </c>
      <c r="P3997">
        <f t="shared" si="125"/>
        <v>63661.200000000004</v>
      </c>
      <c r="Q3997" t="str">
        <f>VLOOKUP(C3997,Product_Master!$A:$D,3,FALSE)</f>
        <v>Furniture</v>
      </c>
    </row>
    <row r="3998" spans="1:17" x14ac:dyDescent="0.3">
      <c r="A3998" t="s">
        <v>7940</v>
      </c>
      <c r="B3998" t="s">
        <v>832</v>
      </c>
      <c r="C3998" t="s">
        <v>149</v>
      </c>
      <c r="D3998" t="s">
        <v>197</v>
      </c>
      <c r="E3998" t="s">
        <v>210</v>
      </c>
      <c r="F3998" t="s">
        <v>211</v>
      </c>
      <c r="G3998" t="s">
        <v>206</v>
      </c>
      <c r="H3998" t="s">
        <v>7941</v>
      </c>
      <c r="I3998">
        <v>7</v>
      </c>
      <c r="J3998">
        <v>10</v>
      </c>
      <c r="K3998">
        <v>215957</v>
      </c>
      <c r="L3998" t="str">
        <f>VLOOKUP(Sales_Data!C3998,Product_Master!$A:$D,2,FALSE)</f>
        <v>Football Shoes</v>
      </c>
      <c r="M3998">
        <f>VLOOKUP(C3998,Product_Master!$A:$D,4,FALSE)</f>
        <v>34279</v>
      </c>
      <c r="N3998" t="str">
        <f t="shared" si="124"/>
        <v>HIGH</v>
      </c>
      <c r="O3998" t="str" cm="1">
        <f t="array" ref="O3998">_xlfn.IFS(D3998="North","Zone 1",D3998="South","Zone 2",D3998="East","Zone 3",D3998="West","Zone 4")</f>
        <v>Zone 4</v>
      </c>
      <c r="P3998">
        <f t="shared" si="125"/>
        <v>21595.7</v>
      </c>
      <c r="Q3998" t="str">
        <f>VLOOKUP(C3998,Product_Master!$A:$D,3,FALSE)</f>
        <v>Sports</v>
      </c>
    </row>
    <row r="3999" spans="1:17" x14ac:dyDescent="0.3">
      <c r="A3999" t="s">
        <v>7942</v>
      </c>
      <c r="B3999" t="s">
        <v>536</v>
      </c>
      <c r="C3999" t="s">
        <v>118</v>
      </c>
      <c r="D3999" t="s">
        <v>191</v>
      </c>
      <c r="E3999" t="s">
        <v>238</v>
      </c>
      <c r="F3999" t="s">
        <v>238</v>
      </c>
      <c r="G3999" t="s">
        <v>315</v>
      </c>
      <c r="H3999" t="s">
        <v>7943</v>
      </c>
      <c r="I3999">
        <v>3</v>
      </c>
      <c r="J3999">
        <v>5</v>
      </c>
      <c r="K3999">
        <v>41082</v>
      </c>
      <c r="L3999" t="str">
        <f>VLOOKUP(Sales_Data!C3999,Product_Master!$A:$D,2,FALSE)</f>
        <v>Juice</v>
      </c>
      <c r="M3999">
        <f>VLOOKUP(C3999,Product_Master!$A:$D,4,FALSE)</f>
        <v>14415</v>
      </c>
      <c r="N3999" t="str">
        <f t="shared" si="124"/>
        <v>HIGH</v>
      </c>
      <c r="O3999" t="str" cm="1">
        <f t="array" ref="O3999">_xlfn.IFS(D3999="North","Zone 1",D3999="South","Zone 2",D3999="East","Zone 3",D3999="West","Zone 4")</f>
        <v>Zone 1</v>
      </c>
      <c r="P3999">
        <f t="shared" si="125"/>
        <v>4108.2</v>
      </c>
      <c r="Q3999" t="str">
        <f>VLOOKUP(C3999,Product_Master!$A:$D,3,FALSE)</f>
        <v>Grocery</v>
      </c>
    </row>
    <row r="4000" spans="1:17" x14ac:dyDescent="0.3">
      <c r="A4000" t="s">
        <v>7944</v>
      </c>
      <c r="B4000" t="s">
        <v>6098</v>
      </c>
      <c r="C4000" t="s">
        <v>66</v>
      </c>
      <c r="D4000" t="s">
        <v>171</v>
      </c>
      <c r="E4000" t="s">
        <v>204</v>
      </c>
      <c r="F4000" t="s">
        <v>205</v>
      </c>
      <c r="G4000" t="s">
        <v>187</v>
      </c>
      <c r="H4000" t="s">
        <v>732</v>
      </c>
      <c r="I4000">
        <v>1</v>
      </c>
      <c r="J4000">
        <v>20</v>
      </c>
      <c r="K4000">
        <v>38804</v>
      </c>
      <c r="L4000" t="str">
        <f>VLOOKUP(Sales_Data!C4000,Product_Master!$A:$D,2,FALSE)</f>
        <v>Men Shirt</v>
      </c>
      <c r="M4000">
        <f>VLOOKUP(C4000,Product_Master!$A:$D,4,FALSE)</f>
        <v>48506</v>
      </c>
      <c r="N4000" t="str">
        <f t="shared" si="124"/>
        <v>HIGH</v>
      </c>
      <c r="O4000" t="str" cm="1">
        <f t="array" ref="O4000">_xlfn.IFS(D4000="North","Zone 1",D4000="South","Zone 2",D4000="East","Zone 3",D4000="West","Zone 4")</f>
        <v>Zone 2</v>
      </c>
      <c r="P4000">
        <f t="shared" si="125"/>
        <v>3880.4</v>
      </c>
      <c r="Q4000" t="str">
        <f>VLOOKUP(C4000,Product_Master!$A:$D,3,FALSE)</f>
        <v>Clothing</v>
      </c>
    </row>
    <row r="4001" spans="1:17" x14ac:dyDescent="0.3">
      <c r="A4001" t="s">
        <v>7945</v>
      </c>
      <c r="B4001" t="s">
        <v>3500</v>
      </c>
      <c r="C4001" t="s">
        <v>31</v>
      </c>
      <c r="D4001" t="s">
        <v>178</v>
      </c>
      <c r="E4001" t="s">
        <v>310</v>
      </c>
      <c r="F4001" t="s">
        <v>311</v>
      </c>
      <c r="G4001" t="s">
        <v>262</v>
      </c>
      <c r="H4001" t="s">
        <v>7946</v>
      </c>
      <c r="I4001">
        <v>5</v>
      </c>
      <c r="J4001">
        <v>0</v>
      </c>
      <c r="K4001">
        <v>192930</v>
      </c>
      <c r="L4001" t="str">
        <f>VLOOKUP(Sales_Data!C4001,Product_Master!$A:$D,2,FALSE)</f>
        <v>Smart Watch</v>
      </c>
      <c r="M4001">
        <f>VLOOKUP(C4001,Product_Master!$A:$D,4,FALSE)</f>
        <v>38586</v>
      </c>
      <c r="N4001" t="str">
        <f t="shared" si="124"/>
        <v>HIGH</v>
      </c>
      <c r="O4001" t="str" cm="1">
        <f t="array" ref="O4001">_xlfn.IFS(D4001="North","Zone 1",D4001="South","Zone 2",D4001="East","Zone 3",D4001="West","Zone 4")</f>
        <v>Zone 3</v>
      </c>
      <c r="P4001">
        <f t="shared" si="125"/>
        <v>19293</v>
      </c>
      <c r="Q4001" t="str">
        <f>VLOOKUP(C4001,Product_Master!$A:$D,3,FALSE)</f>
        <v>Electronics</v>
      </c>
    </row>
    <row r="4002" spans="1:17" x14ac:dyDescent="0.3">
      <c r="A4002" t="s">
        <v>7947</v>
      </c>
      <c r="B4002" t="s">
        <v>2278</v>
      </c>
      <c r="C4002" t="s">
        <v>79</v>
      </c>
      <c r="D4002" t="s">
        <v>178</v>
      </c>
      <c r="E4002" t="s">
        <v>310</v>
      </c>
      <c r="F4002" t="s">
        <v>311</v>
      </c>
      <c r="G4002" t="s">
        <v>206</v>
      </c>
      <c r="H4002" t="s">
        <v>7948</v>
      </c>
      <c r="I4002">
        <v>6</v>
      </c>
      <c r="J4002">
        <v>5</v>
      </c>
      <c r="K4002">
        <v>23392</v>
      </c>
      <c r="L4002" t="str">
        <f>VLOOKUP(Sales_Data!C4002,Product_Master!$A:$D,2,FALSE)</f>
        <v>Formal Shirt</v>
      </c>
      <c r="M4002">
        <f>VLOOKUP(C4002,Product_Master!$A:$D,4,FALSE)</f>
        <v>4104</v>
      </c>
      <c r="N4002" t="str">
        <f t="shared" si="124"/>
        <v>HIGH</v>
      </c>
      <c r="O4002" t="str" cm="1">
        <f t="array" ref="O4002">_xlfn.IFS(D4002="North","Zone 1",D4002="South","Zone 2",D4002="East","Zone 3",D4002="West","Zone 4")</f>
        <v>Zone 3</v>
      </c>
      <c r="P4002">
        <f t="shared" si="125"/>
        <v>2339.2000000000003</v>
      </c>
      <c r="Q4002" t="str">
        <f>VLOOKUP(C4002,Product_Master!$A:$D,3,FALSE)</f>
        <v>Clothing</v>
      </c>
    </row>
    <row r="4003" spans="1:17" x14ac:dyDescent="0.3">
      <c r="A4003" t="s">
        <v>7949</v>
      </c>
      <c r="B4003" t="s">
        <v>3000</v>
      </c>
      <c r="C4003" t="s">
        <v>137</v>
      </c>
      <c r="D4003" t="s">
        <v>191</v>
      </c>
      <c r="E4003" t="s">
        <v>242</v>
      </c>
      <c r="F4003" t="s">
        <v>242</v>
      </c>
      <c r="G4003" t="s">
        <v>206</v>
      </c>
      <c r="H4003" t="s">
        <v>2617</v>
      </c>
      <c r="I4003">
        <v>12</v>
      </c>
      <c r="J4003">
        <v>15</v>
      </c>
      <c r="K4003">
        <v>521291</v>
      </c>
      <c r="L4003" t="str">
        <f>VLOOKUP(Sales_Data!C4003,Product_Master!$A:$D,2,FALSE)</f>
        <v>Dumbbells</v>
      </c>
      <c r="M4003">
        <f>VLOOKUP(C4003,Product_Master!$A:$D,4,FALSE)</f>
        <v>51107</v>
      </c>
      <c r="N4003" t="str">
        <f t="shared" si="124"/>
        <v>HIGH</v>
      </c>
      <c r="O4003" t="str" cm="1">
        <f t="array" ref="O4003">_xlfn.IFS(D4003="North","Zone 1",D4003="South","Zone 2",D4003="East","Zone 3",D4003="West","Zone 4")</f>
        <v>Zone 1</v>
      </c>
      <c r="P4003">
        <f t="shared" si="125"/>
        <v>52129.100000000006</v>
      </c>
      <c r="Q4003" t="str">
        <f>VLOOKUP(C4003,Product_Master!$A:$D,3,FALSE)</f>
        <v>Sports</v>
      </c>
    </row>
    <row r="4004" spans="1:17" x14ac:dyDescent="0.3">
      <c r="A4004" t="s">
        <v>7950</v>
      </c>
      <c r="B4004" t="s">
        <v>1194</v>
      </c>
      <c r="C4004" t="s">
        <v>118</v>
      </c>
      <c r="D4004" t="s">
        <v>197</v>
      </c>
      <c r="E4004" t="s">
        <v>198</v>
      </c>
      <c r="F4004" t="s">
        <v>199</v>
      </c>
      <c r="G4004" t="s">
        <v>253</v>
      </c>
      <c r="H4004" t="s">
        <v>7951</v>
      </c>
      <c r="I4004">
        <v>2</v>
      </c>
      <c r="J4004">
        <v>10</v>
      </c>
      <c r="K4004">
        <v>25947</v>
      </c>
      <c r="L4004" t="str">
        <f>VLOOKUP(Sales_Data!C4004,Product_Master!$A:$D,2,FALSE)</f>
        <v>Juice</v>
      </c>
      <c r="M4004">
        <f>VLOOKUP(C4004,Product_Master!$A:$D,4,FALSE)</f>
        <v>14415</v>
      </c>
      <c r="N4004" t="str">
        <f t="shared" si="124"/>
        <v>HIGH</v>
      </c>
      <c r="O4004" t="str" cm="1">
        <f t="array" ref="O4004">_xlfn.IFS(D4004="North","Zone 1",D4004="South","Zone 2",D4004="East","Zone 3",D4004="West","Zone 4")</f>
        <v>Zone 4</v>
      </c>
      <c r="P4004">
        <f t="shared" si="125"/>
        <v>2594.7000000000003</v>
      </c>
      <c r="Q4004" t="str">
        <f>VLOOKUP(C4004,Product_Master!$A:$D,3,FALSE)</f>
        <v>Grocery</v>
      </c>
    </row>
    <row r="4005" spans="1:17" x14ac:dyDescent="0.3">
      <c r="A4005" t="s">
        <v>7952</v>
      </c>
      <c r="B4005" t="s">
        <v>1265</v>
      </c>
      <c r="C4005" t="s">
        <v>153</v>
      </c>
      <c r="D4005" t="s">
        <v>171</v>
      </c>
      <c r="E4005" t="s">
        <v>223</v>
      </c>
      <c r="F4005" t="s">
        <v>224</v>
      </c>
      <c r="G4005" t="s">
        <v>315</v>
      </c>
      <c r="H4005" t="s">
        <v>7953</v>
      </c>
      <c r="I4005">
        <v>9</v>
      </c>
      <c r="J4005">
        <v>20</v>
      </c>
      <c r="K4005">
        <v>255016</v>
      </c>
      <c r="L4005" t="str">
        <f>VLOOKUP(Sales_Data!C4005,Product_Master!$A:$D,2,FALSE)</f>
        <v>Knee Guard</v>
      </c>
      <c r="M4005">
        <f>VLOOKUP(C4005,Product_Master!$A:$D,4,FALSE)</f>
        <v>35419</v>
      </c>
      <c r="N4005" t="str">
        <f t="shared" si="124"/>
        <v>HIGH</v>
      </c>
      <c r="O4005" t="str" cm="1">
        <f t="array" ref="O4005">_xlfn.IFS(D4005="North","Zone 1",D4005="South","Zone 2",D4005="East","Zone 3",D4005="West","Zone 4")</f>
        <v>Zone 2</v>
      </c>
      <c r="P4005">
        <f t="shared" si="125"/>
        <v>25501.600000000002</v>
      </c>
      <c r="Q4005" t="str">
        <f>VLOOKUP(C4005,Product_Master!$A:$D,3,FALSE)</f>
        <v>Sports</v>
      </c>
    </row>
    <row r="4006" spans="1:17" x14ac:dyDescent="0.3">
      <c r="A4006" t="s">
        <v>7954</v>
      </c>
      <c r="B4006" t="s">
        <v>879</v>
      </c>
      <c r="C4006" t="s">
        <v>128</v>
      </c>
      <c r="D4006" t="s">
        <v>171</v>
      </c>
      <c r="E4006" t="s">
        <v>172</v>
      </c>
      <c r="F4006" t="s">
        <v>173</v>
      </c>
      <c r="G4006" t="s">
        <v>243</v>
      </c>
      <c r="H4006" t="s">
        <v>7955</v>
      </c>
      <c r="I4006">
        <v>5</v>
      </c>
      <c r="J4006">
        <v>20</v>
      </c>
      <c r="K4006">
        <v>235272</v>
      </c>
      <c r="L4006" t="str">
        <f>VLOOKUP(Sales_Data!C4006,Product_Master!$A:$D,2,FALSE)</f>
        <v>Cricket Bat</v>
      </c>
      <c r="M4006">
        <f>VLOOKUP(C4006,Product_Master!$A:$D,4,FALSE)</f>
        <v>58818</v>
      </c>
      <c r="N4006" t="str">
        <f t="shared" si="124"/>
        <v>HIGH</v>
      </c>
      <c r="O4006" t="str" cm="1">
        <f t="array" ref="O4006">_xlfn.IFS(D4006="North","Zone 1",D4006="South","Zone 2",D4006="East","Zone 3",D4006="West","Zone 4")</f>
        <v>Zone 2</v>
      </c>
      <c r="P4006">
        <f t="shared" si="125"/>
        <v>23527.200000000001</v>
      </c>
      <c r="Q4006" t="str">
        <f>VLOOKUP(C4006,Product_Master!$A:$D,3,FALSE)</f>
        <v>Sports</v>
      </c>
    </row>
    <row r="4007" spans="1:17" x14ac:dyDescent="0.3">
      <c r="A4007" t="s">
        <v>7956</v>
      </c>
      <c r="B4007" t="s">
        <v>622</v>
      </c>
      <c r="C4007" t="s">
        <v>7</v>
      </c>
      <c r="D4007" t="s">
        <v>197</v>
      </c>
      <c r="E4007" t="s">
        <v>260</v>
      </c>
      <c r="F4007" t="s">
        <v>261</v>
      </c>
      <c r="G4007" t="s">
        <v>181</v>
      </c>
      <c r="H4007" t="s">
        <v>716</v>
      </c>
      <c r="I4007">
        <v>1</v>
      </c>
      <c r="J4007">
        <v>20</v>
      </c>
      <c r="K4007">
        <v>51200</v>
      </c>
      <c r="L4007" t="str">
        <f>VLOOKUP(Sales_Data!C4007,Product_Master!$A:$D,2,FALSE)</f>
        <v>HP Laptop</v>
      </c>
      <c r="M4007">
        <f>VLOOKUP(C4007,Product_Master!$A:$D,4,FALSE)</f>
        <v>64001</v>
      </c>
      <c r="N4007" t="str">
        <f t="shared" si="124"/>
        <v>HIGH</v>
      </c>
      <c r="O4007" t="str" cm="1">
        <f t="array" ref="O4007">_xlfn.IFS(D4007="North","Zone 1",D4007="South","Zone 2",D4007="East","Zone 3",D4007="West","Zone 4")</f>
        <v>Zone 4</v>
      </c>
      <c r="P4007">
        <f t="shared" si="125"/>
        <v>5120</v>
      </c>
      <c r="Q4007" t="str">
        <f>VLOOKUP(C4007,Product_Master!$A:$D,3,FALSE)</f>
        <v>Electronics</v>
      </c>
    </row>
    <row r="4008" spans="1:17" x14ac:dyDescent="0.3">
      <c r="A4008" t="s">
        <v>7957</v>
      </c>
      <c r="B4008" t="s">
        <v>1654</v>
      </c>
      <c r="C4008" t="s">
        <v>13</v>
      </c>
      <c r="D4008" t="s">
        <v>178</v>
      </c>
      <c r="E4008" t="s">
        <v>185</v>
      </c>
      <c r="F4008" t="s">
        <v>186</v>
      </c>
      <c r="G4008" t="s">
        <v>243</v>
      </c>
      <c r="H4008" t="s">
        <v>7958</v>
      </c>
      <c r="I4008">
        <v>8</v>
      </c>
      <c r="J4008">
        <v>15</v>
      </c>
      <c r="K4008">
        <v>181641</v>
      </c>
      <c r="L4008" t="str">
        <f>VLOOKUP(Sales_Data!C4008,Product_Master!$A:$D,2,FALSE)</f>
        <v>iPhone</v>
      </c>
      <c r="M4008">
        <f>VLOOKUP(C4008,Product_Master!$A:$D,4,FALSE)</f>
        <v>26712</v>
      </c>
      <c r="N4008" t="str">
        <f t="shared" si="124"/>
        <v>HIGH</v>
      </c>
      <c r="O4008" t="str" cm="1">
        <f t="array" ref="O4008">_xlfn.IFS(D4008="North","Zone 1",D4008="South","Zone 2",D4008="East","Zone 3",D4008="West","Zone 4")</f>
        <v>Zone 3</v>
      </c>
      <c r="P4008">
        <f t="shared" si="125"/>
        <v>18164.100000000002</v>
      </c>
      <c r="Q4008" t="str">
        <f>VLOOKUP(C4008,Product_Master!$A:$D,3,FALSE)</f>
        <v>Electronics</v>
      </c>
    </row>
    <row r="4009" spans="1:17" x14ac:dyDescent="0.3">
      <c r="A4009" t="s">
        <v>7959</v>
      </c>
      <c r="B4009" t="s">
        <v>750</v>
      </c>
      <c r="C4009" t="s">
        <v>46</v>
      </c>
      <c r="D4009" t="s">
        <v>178</v>
      </c>
      <c r="E4009" t="s">
        <v>310</v>
      </c>
      <c r="F4009" t="s">
        <v>311</v>
      </c>
      <c r="G4009" t="s">
        <v>174</v>
      </c>
      <c r="H4009" t="s">
        <v>7960</v>
      </c>
      <c r="I4009">
        <v>12</v>
      </c>
      <c r="J4009">
        <v>5</v>
      </c>
      <c r="K4009">
        <v>711508</v>
      </c>
      <c r="L4009" t="str">
        <f>VLOOKUP(Sales_Data!C4009,Product_Master!$A:$D,2,FALSE)</f>
        <v>Wardrobe</v>
      </c>
      <c r="M4009">
        <f>VLOOKUP(C4009,Product_Master!$A:$D,4,FALSE)</f>
        <v>62413</v>
      </c>
      <c r="N4009" t="str">
        <f t="shared" si="124"/>
        <v>HIGH</v>
      </c>
      <c r="O4009" t="str" cm="1">
        <f t="array" ref="O4009">_xlfn.IFS(D4009="North","Zone 1",D4009="South","Zone 2",D4009="East","Zone 3",D4009="West","Zone 4")</f>
        <v>Zone 3</v>
      </c>
      <c r="P4009">
        <f t="shared" si="125"/>
        <v>71150.8</v>
      </c>
      <c r="Q4009" t="str">
        <f>VLOOKUP(C4009,Product_Master!$A:$D,3,FALSE)</f>
        <v>Furniture</v>
      </c>
    </row>
    <row r="4010" spans="1:17" x14ac:dyDescent="0.3">
      <c r="A4010" t="s">
        <v>7961</v>
      </c>
      <c r="B4010" t="s">
        <v>1217</v>
      </c>
      <c r="C4010" t="s">
        <v>114</v>
      </c>
      <c r="D4010" t="s">
        <v>178</v>
      </c>
      <c r="E4010" t="s">
        <v>179</v>
      </c>
      <c r="F4010" t="s">
        <v>180</v>
      </c>
      <c r="G4010" t="s">
        <v>181</v>
      </c>
      <c r="H4010" t="s">
        <v>7962</v>
      </c>
      <c r="I4010">
        <v>4</v>
      </c>
      <c r="J4010">
        <v>15</v>
      </c>
      <c r="K4010">
        <v>197917</v>
      </c>
      <c r="L4010" t="str">
        <f>VLOOKUP(Sales_Data!C4010,Product_Master!$A:$D,2,FALSE)</f>
        <v>Flour</v>
      </c>
      <c r="M4010">
        <f>VLOOKUP(C4010,Product_Master!$A:$D,4,FALSE)</f>
        <v>58211</v>
      </c>
      <c r="N4010" t="str">
        <f t="shared" si="124"/>
        <v>HIGH</v>
      </c>
      <c r="O4010" t="str" cm="1">
        <f t="array" ref="O4010">_xlfn.IFS(D4010="North","Zone 1",D4010="South","Zone 2",D4010="East","Zone 3",D4010="West","Zone 4")</f>
        <v>Zone 3</v>
      </c>
      <c r="P4010">
        <f t="shared" si="125"/>
        <v>19791.7</v>
      </c>
      <c r="Q4010" t="str">
        <f>VLOOKUP(C4010,Product_Master!$A:$D,3,FALSE)</f>
        <v>Grocery</v>
      </c>
    </row>
    <row r="4011" spans="1:17" x14ac:dyDescent="0.3">
      <c r="A4011" t="s">
        <v>7963</v>
      </c>
      <c r="B4011" t="s">
        <v>2403</v>
      </c>
      <c r="C4011" t="s">
        <v>157</v>
      </c>
      <c r="D4011" t="s">
        <v>191</v>
      </c>
      <c r="E4011" t="s">
        <v>238</v>
      </c>
      <c r="F4011" t="s">
        <v>238</v>
      </c>
      <c r="G4011" t="s">
        <v>243</v>
      </c>
      <c r="H4011" t="s">
        <v>7964</v>
      </c>
      <c r="I4011">
        <v>8</v>
      </c>
      <c r="J4011">
        <v>20</v>
      </c>
      <c r="K4011">
        <v>249670</v>
      </c>
      <c r="L4011" t="str">
        <f>VLOOKUP(Sales_Data!C4011,Product_Master!$A:$D,2,FALSE)</f>
        <v>Sports Bag</v>
      </c>
      <c r="M4011">
        <f>VLOOKUP(C4011,Product_Master!$A:$D,4,FALSE)</f>
        <v>39011</v>
      </c>
      <c r="N4011" t="str">
        <f t="shared" si="124"/>
        <v>HIGH</v>
      </c>
      <c r="O4011" t="str" cm="1">
        <f t="array" ref="O4011">_xlfn.IFS(D4011="North","Zone 1",D4011="South","Zone 2",D4011="East","Zone 3",D4011="West","Zone 4")</f>
        <v>Zone 1</v>
      </c>
      <c r="P4011">
        <f t="shared" si="125"/>
        <v>24967</v>
      </c>
      <c r="Q4011" t="str">
        <f>VLOOKUP(C4011,Product_Master!$A:$D,3,FALSE)</f>
        <v>Sports</v>
      </c>
    </row>
    <row r="4012" spans="1:17" x14ac:dyDescent="0.3">
      <c r="A4012" t="s">
        <v>7965</v>
      </c>
      <c r="B4012" t="s">
        <v>1488</v>
      </c>
      <c r="C4012" t="s">
        <v>112</v>
      </c>
      <c r="D4012" t="s">
        <v>191</v>
      </c>
      <c r="E4012" t="s">
        <v>238</v>
      </c>
      <c r="F4012" t="s">
        <v>238</v>
      </c>
      <c r="G4012" t="s">
        <v>181</v>
      </c>
      <c r="H4012" t="s">
        <v>7966</v>
      </c>
      <c r="I4012">
        <v>7</v>
      </c>
      <c r="J4012">
        <v>20</v>
      </c>
      <c r="K4012">
        <v>23951</v>
      </c>
      <c r="L4012" t="str">
        <f>VLOOKUP(Sales_Data!C4012,Product_Master!$A:$D,2,FALSE)</f>
        <v>Pasta</v>
      </c>
      <c r="M4012">
        <f>VLOOKUP(C4012,Product_Master!$A:$D,4,FALSE)</f>
        <v>4277</v>
      </c>
      <c r="N4012" t="str">
        <f t="shared" si="124"/>
        <v>HIGH</v>
      </c>
      <c r="O4012" t="str" cm="1">
        <f t="array" ref="O4012">_xlfn.IFS(D4012="North","Zone 1",D4012="South","Zone 2",D4012="East","Zone 3",D4012="West","Zone 4")</f>
        <v>Zone 1</v>
      </c>
      <c r="P4012">
        <f t="shared" si="125"/>
        <v>2395.1</v>
      </c>
      <c r="Q4012" t="str">
        <f>VLOOKUP(C4012,Product_Master!$A:$D,3,FALSE)</f>
        <v>Grocery</v>
      </c>
    </row>
    <row r="4013" spans="1:17" x14ac:dyDescent="0.3">
      <c r="A4013" t="s">
        <v>7967</v>
      </c>
      <c r="B4013" t="s">
        <v>170</v>
      </c>
      <c r="C4013" t="s">
        <v>153</v>
      </c>
      <c r="D4013" t="s">
        <v>178</v>
      </c>
      <c r="E4013" t="s">
        <v>185</v>
      </c>
      <c r="F4013" t="s">
        <v>186</v>
      </c>
      <c r="G4013" t="s">
        <v>243</v>
      </c>
      <c r="H4013" t="s">
        <v>7968</v>
      </c>
      <c r="I4013">
        <v>1</v>
      </c>
      <c r="J4013">
        <v>10</v>
      </c>
      <c r="K4013">
        <v>31877</v>
      </c>
      <c r="L4013" t="str">
        <f>VLOOKUP(Sales_Data!C4013,Product_Master!$A:$D,2,FALSE)</f>
        <v>Knee Guard</v>
      </c>
      <c r="M4013">
        <f>VLOOKUP(C4013,Product_Master!$A:$D,4,FALSE)</f>
        <v>35419</v>
      </c>
      <c r="N4013" t="str">
        <f t="shared" si="124"/>
        <v>HIGH</v>
      </c>
      <c r="O4013" t="str" cm="1">
        <f t="array" ref="O4013">_xlfn.IFS(D4013="North","Zone 1",D4013="South","Zone 2",D4013="East","Zone 3",D4013="West","Zone 4")</f>
        <v>Zone 3</v>
      </c>
      <c r="P4013">
        <f t="shared" si="125"/>
        <v>3187.7000000000003</v>
      </c>
      <c r="Q4013" t="str">
        <f>VLOOKUP(C4013,Product_Master!$A:$D,3,FALSE)</f>
        <v>Sports</v>
      </c>
    </row>
    <row r="4014" spans="1:17" x14ac:dyDescent="0.3">
      <c r="A4014" t="s">
        <v>7969</v>
      </c>
      <c r="B4014" t="s">
        <v>2182</v>
      </c>
      <c r="C4014" t="s">
        <v>145</v>
      </c>
      <c r="D4014" t="s">
        <v>197</v>
      </c>
      <c r="E4014" t="s">
        <v>198</v>
      </c>
      <c r="F4014" t="s">
        <v>199</v>
      </c>
      <c r="G4014" t="s">
        <v>269</v>
      </c>
      <c r="H4014" t="s">
        <v>7970</v>
      </c>
      <c r="I4014">
        <v>7</v>
      </c>
      <c r="J4014">
        <v>10</v>
      </c>
      <c r="K4014">
        <v>111862</v>
      </c>
      <c r="L4014" t="str">
        <f>VLOOKUP(Sales_Data!C4014,Product_Master!$A:$D,2,FALSE)</f>
        <v>Badminton Racket</v>
      </c>
      <c r="M4014">
        <f>VLOOKUP(C4014,Product_Master!$A:$D,4,FALSE)</f>
        <v>17756</v>
      </c>
      <c r="N4014" t="str">
        <f t="shared" si="124"/>
        <v>HIGH</v>
      </c>
      <c r="O4014" t="str" cm="1">
        <f t="array" ref="O4014">_xlfn.IFS(D4014="North","Zone 1",D4014="South","Zone 2",D4014="East","Zone 3",D4014="West","Zone 4")</f>
        <v>Zone 4</v>
      </c>
      <c r="P4014">
        <f t="shared" si="125"/>
        <v>11186.2</v>
      </c>
      <c r="Q4014" t="str">
        <f>VLOOKUP(C4014,Product_Master!$A:$D,3,FALSE)</f>
        <v>Sports</v>
      </c>
    </row>
    <row r="4015" spans="1:17" x14ac:dyDescent="0.3">
      <c r="A4015" t="s">
        <v>7971</v>
      </c>
      <c r="B4015" t="s">
        <v>407</v>
      </c>
      <c r="C4015" t="s">
        <v>137</v>
      </c>
      <c r="D4015" t="s">
        <v>191</v>
      </c>
      <c r="E4015" t="s">
        <v>238</v>
      </c>
      <c r="F4015" t="s">
        <v>238</v>
      </c>
      <c r="G4015" t="s">
        <v>200</v>
      </c>
      <c r="H4015" t="s">
        <v>7972</v>
      </c>
      <c r="I4015">
        <v>12</v>
      </c>
      <c r="J4015">
        <v>15</v>
      </c>
      <c r="K4015">
        <v>521291</v>
      </c>
      <c r="L4015" t="str">
        <f>VLOOKUP(Sales_Data!C4015,Product_Master!$A:$D,2,FALSE)</f>
        <v>Dumbbells</v>
      </c>
      <c r="M4015">
        <f>VLOOKUP(C4015,Product_Master!$A:$D,4,FALSE)</f>
        <v>51107</v>
      </c>
      <c r="N4015" t="str">
        <f t="shared" si="124"/>
        <v>HIGH</v>
      </c>
      <c r="O4015" t="str" cm="1">
        <f t="array" ref="O4015">_xlfn.IFS(D4015="North","Zone 1",D4015="South","Zone 2",D4015="East","Zone 3",D4015="West","Zone 4")</f>
        <v>Zone 1</v>
      </c>
      <c r="P4015">
        <f t="shared" si="125"/>
        <v>52129.100000000006</v>
      </c>
      <c r="Q4015" t="str">
        <f>VLOOKUP(C4015,Product_Master!$A:$D,3,FALSE)</f>
        <v>Sports</v>
      </c>
    </row>
    <row r="4016" spans="1:17" x14ac:dyDescent="0.3">
      <c r="A4016" t="s">
        <v>7973</v>
      </c>
      <c r="B4016" t="s">
        <v>1043</v>
      </c>
      <c r="C4016" t="s">
        <v>95</v>
      </c>
      <c r="D4016" t="s">
        <v>197</v>
      </c>
      <c r="E4016" t="s">
        <v>198</v>
      </c>
      <c r="F4016" t="s">
        <v>199</v>
      </c>
      <c r="G4016" t="s">
        <v>285</v>
      </c>
      <c r="H4016" t="s">
        <v>2848</v>
      </c>
      <c r="I4016">
        <v>12</v>
      </c>
      <c r="J4016">
        <v>5</v>
      </c>
      <c r="K4016">
        <v>824242</v>
      </c>
      <c r="L4016" t="str">
        <f>VLOOKUP(Sales_Data!C4016,Product_Master!$A:$D,2,FALSE)</f>
        <v>Dress</v>
      </c>
      <c r="M4016">
        <f>VLOOKUP(C4016,Product_Master!$A:$D,4,FALSE)</f>
        <v>72302</v>
      </c>
      <c r="N4016" t="str">
        <f t="shared" si="124"/>
        <v>HIGH</v>
      </c>
      <c r="O4016" t="str" cm="1">
        <f t="array" ref="O4016">_xlfn.IFS(D4016="North","Zone 1",D4016="South","Zone 2",D4016="East","Zone 3",D4016="West","Zone 4")</f>
        <v>Zone 4</v>
      </c>
      <c r="P4016">
        <f t="shared" si="125"/>
        <v>82424.200000000012</v>
      </c>
      <c r="Q4016" t="str">
        <f>VLOOKUP(C4016,Product_Master!$A:$D,3,FALSE)</f>
        <v>Clothing</v>
      </c>
    </row>
    <row r="4017" spans="1:17" x14ac:dyDescent="0.3">
      <c r="A4017" t="s">
        <v>7974</v>
      </c>
      <c r="B4017" t="s">
        <v>4130</v>
      </c>
      <c r="C4017" t="s">
        <v>58</v>
      </c>
      <c r="D4017" t="s">
        <v>171</v>
      </c>
      <c r="E4017" t="s">
        <v>223</v>
      </c>
      <c r="F4017" t="s">
        <v>224</v>
      </c>
      <c r="G4017" t="s">
        <v>243</v>
      </c>
      <c r="H4017" t="s">
        <v>7975</v>
      </c>
      <c r="I4017">
        <v>1</v>
      </c>
      <c r="J4017">
        <v>20</v>
      </c>
      <c r="K4017">
        <v>22160</v>
      </c>
      <c r="L4017" t="str">
        <f>VLOOKUP(Sales_Data!C4017,Product_Master!$A:$D,2,FALSE)</f>
        <v>Side Table</v>
      </c>
      <c r="M4017">
        <f>VLOOKUP(C4017,Product_Master!$A:$D,4,FALSE)</f>
        <v>27700</v>
      </c>
      <c r="N4017" t="str">
        <f t="shared" si="124"/>
        <v>HIGH</v>
      </c>
      <c r="O4017" t="str" cm="1">
        <f t="array" ref="O4017">_xlfn.IFS(D4017="North","Zone 1",D4017="South","Zone 2",D4017="East","Zone 3",D4017="West","Zone 4")</f>
        <v>Zone 2</v>
      </c>
      <c r="P4017">
        <f t="shared" si="125"/>
        <v>2216</v>
      </c>
      <c r="Q4017" t="str">
        <f>VLOOKUP(C4017,Product_Master!$A:$D,3,FALSE)</f>
        <v>Furniture</v>
      </c>
    </row>
    <row r="4018" spans="1:17" x14ac:dyDescent="0.3">
      <c r="A4018" t="s">
        <v>7976</v>
      </c>
      <c r="B4018" t="s">
        <v>2117</v>
      </c>
      <c r="C4018" t="s">
        <v>7</v>
      </c>
      <c r="D4018" t="s">
        <v>178</v>
      </c>
      <c r="E4018" t="s">
        <v>310</v>
      </c>
      <c r="F4018" t="s">
        <v>311</v>
      </c>
      <c r="G4018" t="s">
        <v>315</v>
      </c>
      <c r="H4018" t="s">
        <v>364</v>
      </c>
      <c r="I4018">
        <v>9</v>
      </c>
      <c r="J4018">
        <v>20</v>
      </c>
      <c r="K4018">
        <v>460807</v>
      </c>
      <c r="L4018" t="str">
        <f>VLOOKUP(Sales_Data!C4018,Product_Master!$A:$D,2,FALSE)</f>
        <v>HP Laptop</v>
      </c>
      <c r="M4018">
        <f>VLOOKUP(C4018,Product_Master!$A:$D,4,FALSE)</f>
        <v>64001</v>
      </c>
      <c r="N4018" t="str">
        <f t="shared" si="124"/>
        <v>HIGH</v>
      </c>
      <c r="O4018" t="str" cm="1">
        <f t="array" ref="O4018">_xlfn.IFS(D4018="North","Zone 1",D4018="South","Zone 2",D4018="East","Zone 3",D4018="West","Zone 4")</f>
        <v>Zone 3</v>
      </c>
      <c r="P4018">
        <f t="shared" si="125"/>
        <v>46080.700000000004</v>
      </c>
      <c r="Q4018" t="str">
        <f>VLOOKUP(C4018,Product_Master!$A:$D,3,FALSE)</f>
        <v>Electronics</v>
      </c>
    </row>
    <row r="4019" spans="1:17" x14ac:dyDescent="0.3">
      <c r="A4019" t="s">
        <v>7977</v>
      </c>
      <c r="B4019" t="s">
        <v>4471</v>
      </c>
      <c r="C4019" t="s">
        <v>120</v>
      </c>
      <c r="D4019" t="s">
        <v>197</v>
      </c>
      <c r="E4019" t="s">
        <v>198</v>
      </c>
      <c r="F4019" t="s">
        <v>199</v>
      </c>
      <c r="G4019" t="s">
        <v>243</v>
      </c>
      <c r="H4019" t="s">
        <v>7978</v>
      </c>
      <c r="I4019">
        <v>7</v>
      </c>
      <c r="J4019">
        <v>10</v>
      </c>
      <c r="K4019">
        <v>194487</v>
      </c>
      <c r="L4019" t="str">
        <f>VLOOKUP(Sales_Data!C4019,Product_Master!$A:$D,2,FALSE)</f>
        <v>Soft Drink</v>
      </c>
      <c r="M4019">
        <f>VLOOKUP(C4019,Product_Master!$A:$D,4,FALSE)</f>
        <v>30871</v>
      </c>
      <c r="N4019" t="str">
        <f t="shared" si="124"/>
        <v>HIGH</v>
      </c>
      <c r="O4019" t="str" cm="1">
        <f t="array" ref="O4019">_xlfn.IFS(D4019="North","Zone 1",D4019="South","Zone 2",D4019="East","Zone 3",D4019="West","Zone 4")</f>
        <v>Zone 4</v>
      </c>
      <c r="P4019">
        <f t="shared" si="125"/>
        <v>19448.7</v>
      </c>
      <c r="Q4019" t="str">
        <f>VLOOKUP(C4019,Product_Master!$A:$D,3,FALSE)</f>
        <v>Grocery</v>
      </c>
    </row>
    <row r="4020" spans="1:17" x14ac:dyDescent="0.3">
      <c r="A4020" t="s">
        <v>7979</v>
      </c>
      <c r="B4020" t="s">
        <v>1021</v>
      </c>
      <c r="C4020" t="s">
        <v>155</v>
      </c>
      <c r="D4020" t="s">
        <v>171</v>
      </c>
      <c r="E4020" t="s">
        <v>204</v>
      </c>
      <c r="F4020" t="s">
        <v>205</v>
      </c>
      <c r="G4020" t="s">
        <v>219</v>
      </c>
      <c r="H4020" t="s">
        <v>5155</v>
      </c>
      <c r="I4020">
        <v>2</v>
      </c>
      <c r="J4020">
        <v>0</v>
      </c>
      <c r="K4020">
        <v>143638</v>
      </c>
      <c r="L4020" t="str">
        <f>VLOOKUP(Sales_Data!C4020,Product_Master!$A:$D,2,FALSE)</f>
        <v>Cycling Bottle</v>
      </c>
      <c r="M4020">
        <f>VLOOKUP(C4020,Product_Master!$A:$D,4,FALSE)</f>
        <v>71819</v>
      </c>
      <c r="N4020" t="str">
        <f t="shared" si="124"/>
        <v>HIGH</v>
      </c>
      <c r="O4020" t="str" cm="1">
        <f t="array" ref="O4020">_xlfn.IFS(D4020="North","Zone 1",D4020="South","Zone 2",D4020="East","Zone 3",D4020="West","Zone 4")</f>
        <v>Zone 2</v>
      </c>
      <c r="P4020">
        <f t="shared" si="125"/>
        <v>14363.800000000001</v>
      </c>
      <c r="Q4020" t="str">
        <f>VLOOKUP(C4020,Product_Master!$A:$D,3,FALSE)</f>
        <v>Sports</v>
      </c>
    </row>
    <row r="4021" spans="1:17" x14ac:dyDescent="0.3">
      <c r="A4021" t="s">
        <v>7980</v>
      </c>
      <c r="B4021" t="s">
        <v>496</v>
      </c>
      <c r="C4021" t="s">
        <v>83</v>
      </c>
      <c r="D4021" t="s">
        <v>178</v>
      </c>
      <c r="E4021" t="s">
        <v>179</v>
      </c>
      <c r="F4021" t="s">
        <v>180</v>
      </c>
      <c r="G4021" t="s">
        <v>219</v>
      </c>
      <c r="H4021" t="s">
        <v>4667</v>
      </c>
      <c r="I4021">
        <v>8</v>
      </c>
      <c r="J4021">
        <v>15</v>
      </c>
      <c r="K4021">
        <v>532195</v>
      </c>
      <c r="L4021" t="str">
        <f>VLOOKUP(Sales_Data!C4021,Product_Master!$A:$D,2,FALSE)</f>
        <v>Track Pants</v>
      </c>
      <c r="M4021">
        <f>VLOOKUP(C4021,Product_Master!$A:$D,4,FALSE)</f>
        <v>78264</v>
      </c>
      <c r="N4021" t="str">
        <f t="shared" si="124"/>
        <v>HIGH</v>
      </c>
      <c r="O4021" t="str" cm="1">
        <f t="array" ref="O4021">_xlfn.IFS(D4021="North","Zone 1",D4021="South","Zone 2",D4021="East","Zone 3",D4021="West","Zone 4")</f>
        <v>Zone 3</v>
      </c>
      <c r="P4021">
        <f t="shared" si="125"/>
        <v>53219.5</v>
      </c>
      <c r="Q4021" t="str">
        <f>VLOOKUP(C4021,Product_Master!$A:$D,3,FALSE)</f>
        <v>Clothing</v>
      </c>
    </row>
    <row r="4022" spans="1:17" x14ac:dyDescent="0.3">
      <c r="A4022" t="s">
        <v>7981</v>
      </c>
      <c r="B4022" t="s">
        <v>678</v>
      </c>
      <c r="C4022" t="s">
        <v>42</v>
      </c>
      <c r="D4022" t="s">
        <v>197</v>
      </c>
      <c r="E4022" t="s">
        <v>198</v>
      </c>
      <c r="F4022" t="s">
        <v>199</v>
      </c>
      <c r="G4022" t="s">
        <v>219</v>
      </c>
      <c r="H4022" t="s">
        <v>7982</v>
      </c>
      <c r="I4022">
        <v>10</v>
      </c>
      <c r="J4022">
        <v>15</v>
      </c>
      <c r="K4022">
        <v>160735</v>
      </c>
      <c r="L4022" t="str">
        <f>VLOOKUP(Sales_Data!C4022,Product_Master!$A:$D,2,FALSE)</f>
        <v>Coffee Table</v>
      </c>
      <c r="M4022">
        <f>VLOOKUP(C4022,Product_Master!$A:$D,4,FALSE)</f>
        <v>18910</v>
      </c>
      <c r="N4022" t="str">
        <f t="shared" si="124"/>
        <v>HIGH</v>
      </c>
      <c r="O4022" t="str" cm="1">
        <f t="array" ref="O4022">_xlfn.IFS(D4022="North","Zone 1",D4022="South","Zone 2",D4022="East","Zone 3",D4022="West","Zone 4")</f>
        <v>Zone 4</v>
      </c>
      <c r="P4022">
        <f t="shared" si="125"/>
        <v>16073.5</v>
      </c>
      <c r="Q4022" t="str">
        <f>VLOOKUP(C4022,Product_Master!$A:$D,3,FALSE)</f>
        <v>Furniture</v>
      </c>
    </row>
    <row r="4023" spans="1:17" x14ac:dyDescent="0.3">
      <c r="A4023" t="s">
        <v>7983</v>
      </c>
      <c r="B4023" t="s">
        <v>664</v>
      </c>
      <c r="C4023" t="s">
        <v>85</v>
      </c>
      <c r="D4023" t="s">
        <v>197</v>
      </c>
      <c r="E4023" t="s">
        <v>210</v>
      </c>
      <c r="F4023" t="s">
        <v>211</v>
      </c>
      <c r="G4023" t="s">
        <v>174</v>
      </c>
      <c r="H4023" t="s">
        <v>6303</v>
      </c>
      <c r="I4023">
        <v>9</v>
      </c>
      <c r="J4023">
        <v>10</v>
      </c>
      <c r="K4023">
        <v>596168</v>
      </c>
      <c r="L4023" t="str">
        <f>VLOOKUP(Sales_Data!C4023,Product_Master!$A:$D,2,FALSE)</f>
        <v>Shoes</v>
      </c>
      <c r="M4023">
        <f>VLOOKUP(C4023,Product_Master!$A:$D,4,FALSE)</f>
        <v>73601</v>
      </c>
      <c r="N4023" t="str">
        <f t="shared" si="124"/>
        <v>HIGH</v>
      </c>
      <c r="O4023" t="str" cm="1">
        <f t="array" ref="O4023">_xlfn.IFS(D4023="North","Zone 1",D4023="South","Zone 2",D4023="East","Zone 3",D4023="West","Zone 4")</f>
        <v>Zone 4</v>
      </c>
      <c r="P4023">
        <f t="shared" si="125"/>
        <v>59616.800000000003</v>
      </c>
      <c r="Q4023" t="str">
        <f>VLOOKUP(C4023,Product_Master!$A:$D,3,FALSE)</f>
        <v>Clothing</v>
      </c>
    </row>
    <row r="4024" spans="1:17" x14ac:dyDescent="0.3">
      <c r="A4024" t="s">
        <v>7984</v>
      </c>
      <c r="B4024" t="s">
        <v>1516</v>
      </c>
      <c r="C4024" t="s">
        <v>23</v>
      </c>
      <c r="D4024" t="s">
        <v>197</v>
      </c>
      <c r="E4024" t="s">
        <v>210</v>
      </c>
      <c r="F4024" t="s">
        <v>211</v>
      </c>
      <c r="G4024" t="s">
        <v>228</v>
      </c>
      <c r="H4024" t="s">
        <v>7985</v>
      </c>
      <c r="I4024">
        <v>1</v>
      </c>
      <c r="J4024">
        <v>15</v>
      </c>
      <c r="K4024">
        <v>56466</v>
      </c>
      <c r="L4024" t="str">
        <f>VLOOKUP(Sales_Data!C4024,Product_Master!$A:$D,2,FALSE)</f>
        <v>Refrigerator</v>
      </c>
      <c r="M4024">
        <f>VLOOKUP(C4024,Product_Master!$A:$D,4,FALSE)</f>
        <v>66431</v>
      </c>
      <c r="N4024" t="str">
        <f t="shared" si="124"/>
        <v>HIGH</v>
      </c>
      <c r="O4024" t="str" cm="1">
        <f t="array" ref="O4024">_xlfn.IFS(D4024="North","Zone 1",D4024="South","Zone 2",D4024="East","Zone 3",D4024="West","Zone 4")</f>
        <v>Zone 4</v>
      </c>
      <c r="P4024">
        <f t="shared" si="125"/>
        <v>5646.6</v>
      </c>
      <c r="Q4024" t="str">
        <f>VLOOKUP(C4024,Product_Master!$A:$D,3,FALSE)</f>
        <v>Electronics</v>
      </c>
    </row>
    <row r="4025" spans="1:17" x14ac:dyDescent="0.3">
      <c r="A4025" t="s">
        <v>7986</v>
      </c>
      <c r="B4025" t="s">
        <v>1735</v>
      </c>
      <c r="C4025" t="s">
        <v>89</v>
      </c>
      <c r="D4025" t="s">
        <v>178</v>
      </c>
      <c r="E4025" t="s">
        <v>179</v>
      </c>
      <c r="F4025" t="s">
        <v>180</v>
      </c>
      <c r="G4025" t="s">
        <v>315</v>
      </c>
      <c r="H4025" t="s">
        <v>7987</v>
      </c>
      <c r="I4025">
        <v>10</v>
      </c>
      <c r="J4025">
        <v>10</v>
      </c>
      <c r="K4025">
        <v>466200</v>
      </c>
      <c r="L4025" t="str">
        <f>VLOOKUP(Sales_Data!C4025,Product_Master!$A:$D,2,FALSE)</f>
        <v>Shorts</v>
      </c>
      <c r="M4025">
        <f>VLOOKUP(C4025,Product_Master!$A:$D,4,FALSE)</f>
        <v>51800</v>
      </c>
      <c r="N4025" t="str">
        <f t="shared" si="124"/>
        <v>HIGH</v>
      </c>
      <c r="O4025" t="str" cm="1">
        <f t="array" ref="O4025">_xlfn.IFS(D4025="North","Zone 1",D4025="South","Zone 2",D4025="East","Zone 3",D4025="West","Zone 4")</f>
        <v>Zone 3</v>
      </c>
      <c r="P4025">
        <f t="shared" si="125"/>
        <v>46620</v>
      </c>
      <c r="Q4025" t="str">
        <f>VLOOKUP(C4025,Product_Master!$A:$D,3,FALSE)</f>
        <v>Clothing</v>
      </c>
    </row>
    <row r="4026" spans="1:17" x14ac:dyDescent="0.3">
      <c r="A4026" t="s">
        <v>7988</v>
      </c>
      <c r="B4026" t="s">
        <v>1657</v>
      </c>
      <c r="C4026" t="s">
        <v>112</v>
      </c>
      <c r="D4026" t="s">
        <v>171</v>
      </c>
      <c r="E4026" t="s">
        <v>204</v>
      </c>
      <c r="F4026" t="s">
        <v>205</v>
      </c>
      <c r="G4026" t="s">
        <v>315</v>
      </c>
      <c r="H4026" t="s">
        <v>7989</v>
      </c>
      <c r="I4026">
        <v>9</v>
      </c>
      <c r="J4026">
        <v>0</v>
      </c>
      <c r="K4026">
        <v>38493</v>
      </c>
      <c r="L4026" t="str">
        <f>VLOOKUP(Sales_Data!C4026,Product_Master!$A:$D,2,FALSE)</f>
        <v>Pasta</v>
      </c>
      <c r="M4026">
        <f>VLOOKUP(C4026,Product_Master!$A:$D,4,FALSE)</f>
        <v>4277</v>
      </c>
      <c r="N4026" t="str">
        <f t="shared" si="124"/>
        <v>HIGH</v>
      </c>
      <c r="O4026" t="str" cm="1">
        <f t="array" ref="O4026">_xlfn.IFS(D4026="North","Zone 1",D4026="South","Zone 2",D4026="East","Zone 3",D4026="West","Zone 4")</f>
        <v>Zone 2</v>
      </c>
      <c r="P4026">
        <f t="shared" si="125"/>
        <v>3849.3</v>
      </c>
      <c r="Q4026" t="str">
        <f>VLOOKUP(C4026,Product_Master!$A:$D,3,FALSE)</f>
        <v>Grocery</v>
      </c>
    </row>
    <row r="4027" spans="1:17" x14ac:dyDescent="0.3">
      <c r="A4027" t="s">
        <v>7990</v>
      </c>
      <c r="B4027" t="s">
        <v>815</v>
      </c>
      <c r="C4027" t="s">
        <v>4</v>
      </c>
      <c r="D4027" t="s">
        <v>171</v>
      </c>
      <c r="E4027" t="s">
        <v>204</v>
      </c>
      <c r="F4027" t="s">
        <v>205</v>
      </c>
      <c r="G4027" t="s">
        <v>253</v>
      </c>
      <c r="H4027" t="s">
        <v>6137</v>
      </c>
      <c r="I4027">
        <v>12</v>
      </c>
      <c r="J4027">
        <v>15</v>
      </c>
      <c r="K4027">
        <v>10781</v>
      </c>
      <c r="L4027" t="str">
        <f>VLOOKUP(Sales_Data!C4027,Product_Master!$A:$D,2,FALSE)</f>
        <v>Samsung TV</v>
      </c>
      <c r="M4027">
        <f>VLOOKUP(C4027,Product_Master!$A:$D,4,FALSE)</f>
        <v>1057</v>
      </c>
      <c r="N4027" t="str">
        <f t="shared" si="124"/>
        <v>MEDIUM</v>
      </c>
      <c r="O4027" t="str" cm="1">
        <f t="array" ref="O4027">_xlfn.IFS(D4027="North","Zone 1",D4027="South","Zone 2",D4027="East","Zone 3",D4027="West","Zone 4")</f>
        <v>Zone 2</v>
      </c>
      <c r="P4027">
        <f t="shared" si="125"/>
        <v>539.05000000000007</v>
      </c>
      <c r="Q4027" t="str">
        <f>VLOOKUP(C4027,Product_Master!$A:$D,3,FALSE)</f>
        <v>Electronics</v>
      </c>
    </row>
    <row r="4028" spans="1:17" x14ac:dyDescent="0.3">
      <c r="A4028" t="s">
        <v>7991</v>
      </c>
      <c r="B4028" t="s">
        <v>1189</v>
      </c>
      <c r="C4028" t="s">
        <v>151</v>
      </c>
      <c r="D4028" t="s">
        <v>178</v>
      </c>
      <c r="E4028" t="s">
        <v>185</v>
      </c>
      <c r="F4028" t="s">
        <v>186</v>
      </c>
      <c r="G4028" t="s">
        <v>219</v>
      </c>
      <c r="H4028" t="s">
        <v>6065</v>
      </c>
      <c r="I4028">
        <v>9</v>
      </c>
      <c r="J4028">
        <v>5</v>
      </c>
      <c r="K4028">
        <v>325729</v>
      </c>
      <c r="L4028" t="str">
        <f>VLOOKUP(Sales_Data!C4028,Product_Master!$A:$D,2,FALSE)</f>
        <v>Volleyball</v>
      </c>
      <c r="M4028">
        <f>VLOOKUP(C4028,Product_Master!$A:$D,4,FALSE)</f>
        <v>38097</v>
      </c>
      <c r="N4028" t="str">
        <f t="shared" si="124"/>
        <v>HIGH</v>
      </c>
      <c r="O4028" t="str" cm="1">
        <f t="array" ref="O4028">_xlfn.IFS(D4028="North","Zone 1",D4028="South","Zone 2",D4028="East","Zone 3",D4028="West","Zone 4")</f>
        <v>Zone 3</v>
      </c>
      <c r="P4028">
        <f t="shared" si="125"/>
        <v>32572.9</v>
      </c>
      <c r="Q4028" t="str">
        <f>VLOOKUP(C4028,Product_Master!$A:$D,3,FALSE)</f>
        <v>Sports</v>
      </c>
    </row>
    <row r="4029" spans="1:17" x14ac:dyDescent="0.3">
      <c r="A4029" t="s">
        <v>7992</v>
      </c>
      <c r="B4029" t="s">
        <v>661</v>
      </c>
      <c r="C4029" t="s">
        <v>137</v>
      </c>
      <c r="D4029" t="s">
        <v>191</v>
      </c>
      <c r="E4029" t="s">
        <v>242</v>
      </c>
      <c r="F4029" t="s">
        <v>242</v>
      </c>
      <c r="G4029" t="s">
        <v>181</v>
      </c>
      <c r="H4029" t="s">
        <v>7993</v>
      </c>
      <c r="I4029">
        <v>10</v>
      </c>
      <c r="J4029">
        <v>15</v>
      </c>
      <c r="K4029">
        <v>434409</v>
      </c>
      <c r="L4029" t="str">
        <f>VLOOKUP(Sales_Data!C4029,Product_Master!$A:$D,2,FALSE)</f>
        <v>Dumbbells</v>
      </c>
      <c r="M4029">
        <f>VLOOKUP(C4029,Product_Master!$A:$D,4,FALSE)</f>
        <v>51107</v>
      </c>
      <c r="N4029" t="str">
        <f t="shared" si="124"/>
        <v>HIGH</v>
      </c>
      <c r="O4029" t="str" cm="1">
        <f t="array" ref="O4029">_xlfn.IFS(D4029="North","Zone 1",D4029="South","Zone 2",D4029="East","Zone 3",D4029="West","Zone 4")</f>
        <v>Zone 1</v>
      </c>
      <c r="P4029">
        <f t="shared" si="125"/>
        <v>43440.9</v>
      </c>
      <c r="Q4029" t="str">
        <f>VLOOKUP(C4029,Product_Master!$A:$D,3,FALSE)</f>
        <v>Sports</v>
      </c>
    </row>
    <row r="4030" spans="1:17" x14ac:dyDescent="0.3">
      <c r="A4030" t="s">
        <v>7994</v>
      </c>
      <c r="B4030" t="s">
        <v>3827</v>
      </c>
      <c r="C4030" t="s">
        <v>48</v>
      </c>
      <c r="D4030" t="s">
        <v>197</v>
      </c>
      <c r="E4030" t="s">
        <v>260</v>
      </c>
      <c r="F4030" t="s">
        <v>261</v>
      </c>
      <c r="G4030" t="s">
        <v>212</v>
      </c>
      <c r="H4030" t="s">
        <v>7034</v>
      </c>
      <c r="I4030">
        <v>11</v>
      </c>
      <c r="J4030">
        <v>15</v>
      </c>
      <c r="K4030">
        <v>403489</v>
      </c>
      <c r="L4030" t="str">
        <f>VLOOKUP(Sales_Data!C4030,Product_Master!$A:$D,2,FALSE)</f>
        <v>Bed</v>
      </c>
      <c r="M4030">
        <f>VLOOKUP(C4030,Product_Master!$A:$D,4,FALSE)</f>
        <v>43154</v>
      </c>
      <c r="N4030" t="str">
        <f t="shared" si="124"/>
        <v>HIGH</v>
      </c>
      <c r="O4030" t="str" cm="1">
        <f t="array" ref="O4030">_xlfn.IFS(D4030="North","Zone 1",D4030="South","Zone 2",D4030="East","Zone 3",D4030="West","Zone 4")</f>
        <v>Zone 4</v>
      </c>
      <c r="P4030">
        <f t="shared" si="125"/>
        <v>40348.9</v>
      </c>
      <c r="Q4030" t="str">
        <f>VLOOKUP(C4030,Product_Master!$A:$D,3,FALSE)</f>
        <v>Furniture</v>
      </c>
    </row>
    <row r="4031" spans="1:17" x14ac:dyDescent="0.3">
      <c r="A4031" t="s">
        <v>7995</v>
      </c>
      <c r="B4031" t="s">
        <v>1229</v>
      </c>
      <c r="C4031" t="s">
        <v>60</v>
      </c>
      <c r="D4031" t="s">
        <v>178</v>
      </c>
      <c r="E4031" t="s">
        <v>185</v>
      </c>
      <c r="F4031" t="s">
        <v>186</v>
      </c>
      <c r="G4031" t="s">
        <v>212</v>
      </c>
      <c r="H4031" t="s">
        <v>620</v>
      </c>
      <c r="I4031">
        <v>3</v>
      </c>
      <c r="J4031">
        <v>20</v>
      </c>
      <c r="K4031">
        <v>143136</v>
      </c>
      <c r="L4031" t="str">
        <f>VLOOKUP(Sales_Data!C4031,Product_Master!$A:$D,2,FALSE)</f>
        <v>Cupboard</v>
      </c>
      <c r="M4031">
        <f>VLOOKUP(C4031,Product_Master!$A:$D,4,FALSE)</f>
        <v>59640</v>
      </c>
      <c r="N4031" t="str">
        <f t="shared" si="124"/>
        <v>HIGH</v>
      </c>
      <c r="O4031" t="str" cm="1">
        <f t="array" ref="O4031">_xlfn.IFS(D4031="North","Zone 1",D4031="South","Zone 2",D4031="East","Zone 3",D4031="West","Zone 4")</f>
        <v>Zone 3</v>
      </c>
      <c r="P4031">
        <f t="shared" si="125"/>
        <v>14313.6</v>
      </c>
      <c r="Q4031" t="str">
        <f>VLOOKUP(C4031,Product_Master!$A:$D,3,FALSE)</f>
        <v>Furniture</v>
      </c>
    </row>
    <row r="4032" spans="1:17" x14ac:dyDescent="0.3">
      <c r="A4032" t="s">
        <v>7996</v>
      </c>
      <c r="B4032" t="s">
        <v>291</v>
      </c>
      <c r="C4032" t="s">
        <v>87</v>
      </c>
      <c r="D4032" t="s">
        <v>171</v>
      </c>
      <c r="E4032" t="s">
        <v>204</v>
      </c>
      <c r="F4032" t="s">
        <v>205</v>
      </c>
      <c r="G4032" t="s">
        <v>206</v>
      </c>
      <c r="H4032" t="s">
        <v>7997</v>
      </c>
      <c r="I4032">
        <v>12</v>
      </c>
      <c r="J4032">
        <v>20</v>
      </c>
      <c r="K4032">
        <v>194198</v>
      </c>
      <c r="L4032" t="str">
        <f>VLOOKUP(Sales_Data!C4032,Product_Master!$A:$D,2,FALSE)</f>
        <v>Hoodie</v>
      </c>
      <c r="M4032">
        <f>VLOOKUP(C4032,Product_Master!$A:$D,4,FALSE)</f>
        <v>20229</v>
      </c>
      <c r="N4032" t="str">
        <f t="shared" si="124"/>
        <v>HIGH</v>
      </c>
      <c r="O4032" t="str" cm="1">
        <f t="array" ref="O4032">_xlfn.IFS(D4032="North","Zone 1",D4032="South","Zone 2",D4032="East","Zone 3",D4032="West","Zone 4")</f>
        <v>Zone 2</v>
      </c>
      <c r="P4032">
        <f t="shared" si="125"/>
        <v>19419.8</v>
      </c>
      <c r="Q4032" t="str">
        <f>VLOOKUP(C4032,Product_Master!$A:$D,3,FALSE)</f>
        <v>Clothing</v>
      </c>
    </row>
    <row r="4033" spans="1:17" x14ac:dyDescent="0.3">
      <c r="A4033" t="s">
        <v>7998</v>
      </c>
      <c r="B4033" t="s">
        <v>1691</v>
      </c>
      <c r="C4033" t="s">
        <v>100</v>
      </c>
      <c r="D4033" t="s">
        <v>191</v>
      </c>
      <c r="E4033" t="s">
        <v>192</v>
      </c>
      <c r="F4033" t="s">
        <v>193</v>
      </c>
      <c r="G4033" t="s">
        <v>315</v>
      </c>
      <c r="H4033" t="s">
        <v>7695</v>
      </c>
      <c r="I4033">
        <v>7</v>
      </c>
      <c r="J4033">
        <v>0</v>
      </c>
      <c r="K4033">
        <v>432873</v>
      </c>
      <c r="L4033" t="str">
        <f>VLOOKUP(Sales_Data!C4033,Product_Master!$A:$D,2,FALSE)</f>
        <v>Sugar</v>
      </c>
      <c r="M4033">
        <f>VLOOKUP(C4033,Product_Master!$A:$D,4,FALSE)</f>
        <v>61839</v>
      </c>
      <c r="N4033" t="str">
        <f t="shared" si="124"/>
        <v>HIGH</v>
      </c>
      <c r="O4033" t="str" cm="1">
        <f t="array" ref="O4033">_xlfn.IFS(D4033="North","Zone 1",D4033="South","Zone 2",D4033="East","Zone 3",D4033="West","Zone 4")</f>
        <v>Zone 1</v>
      </c>
      <c r="P4033">
        <f t="shared" si="125"/>
        <v>43287.3</v>
      </c>
      <c r="Q4033" t="str">
        <f>VLOOKUP(C4033,Product_Master!$A:$D,3,FALSE)</f>
        <v>Grocery</v>
      </c>
    </row>
    <row r="4034" spans="1:17" x14ac:dyDescent="0.3">
      <c r="A4034" t="s">
        <v>7999</v>
      </c>
      <c r="B4034" t="s">
        <v>463</v>
      </c>
      <c r="C4034" t="s">
        <v>143</v>
      </c>
      <c r="D4034" t="s">
        <v>178</v>
      </c>
      <c r="E4034" t="s">
        <v>179</v>
      </c>
      <c r="F4034" t="s">
        <v>180</v>
      </c>
      <c r="G4034" t="s">
        <v>200</v>
      </c>
      <c r="H4034" t="s">
        <v>8000</v>
      </c>
      <c r="I4034">
        <v>4</v>
      </c>
      <c r="J4034">
        <v>15</v>
      </c>
      <c r="K4034">
        <v>19186</v>
      </c>
      <c r="L4034" t="str">
        <f>VLOOKUP(Sales_Data!C4034,Product_Master!$A:$D,2,FALSE)</f>
        <v>Skipping Rope</v>
      </c>
      <c r="M4034">
        <f>VLOOKUP(C4034,Product_Master!$A:$D,4,FALSE)</f>
        <v>5643</v>
      </c>
      <c r="N4034" t="str">
        <f t="shared" si="124"/>
        <v>HIGH</v>
      </c>
      <c r="O4034" t="str" cm="1">
        <f t="array" ref="O4034">_xlfn.IFS(D4034="North","Zone 1",D4034="South","Zone 2",D4034="East","Zone 3",D4034="West","Zone 4")</f>
        <v>Zone 3</v>
      </c>
      <c r="P4034">
        <f t="shared" si="125"/>
        <v>1918.6000000000001</v>
      </c>
      <c r="Q4034" t="str">
        <f>VLOOKUP(C4034,Product_Master!$A:$D,3,FALSE)</f>
        <v>Sports</v>
      </c>
    </row>
    <row r="4035" spans="1:17" x14ac:dyDescent="0.3">
      <c r="A4035" t="s">
        <v>8001</v>
      </c>
      <c r="B4035" t="s">
        <v>3448</v>
      </c>
      <c r="C4035" t="s">
        <v>126</v>
      </c>
      <c r="D4035" t="s">
        <v>191</v>
      </c>
      <c r="E4035" t="s">
        <v>192</v>
      </c>
      <c r="F4035" t="s">
        <v>193</v>
      </c>
      <c r="G4035" t="s">
        <v>243</v>
      </c>
      <c r="H4035" t="s">
        <v>8002</v>
      </c>
      <c r="I4035">
        <v>9</v>
      </c>
      <c r="J4035">
        <v>5</v>
      </c>
      <c r="K4035">
        <v>35226</v>
      </c>
      <c r="L4035" t="str">
        <f>VLOOKUP(Sales_Data!C4035,Product_Master!$A:$D,2,FALSE)</f>
        <v>Honey</v>
      </c>
      <c r="M4035">
        <f>VLOOKUP(C4035,Product_Master!$A:$D,4,FALSE)</f>
        <v>4120</v>
      </c>
      <c r="N4035" t="str">
        <f t="shared" ref="N4035:N4098" si="126">IF(K4035&gt;15000,"HIGH",IF(K4035&gt;=5000,"MEDIUM","LOW"))</f>
        <v>HIGH</v>
      </c>
      <c r="O4035" t="str" cm="1">
        <f t="array" ref="O4035">_xlfn.IFS(D4035="North","Zone 1",D4035="South","Zone 2",D4035="East","Zone 3",D4035="West","Zone 4")</f>
        <v>Zone 1</v>
      </c>
      <c r="P4035">
        <f t="shared" ref="P4035:P4098" si="127">IF(N4035="HIGH",K4035*10%,IF(N4035="MEDIUM",K4035*5%,K4035*2%))</f>
        <v>3522.6000000000004</v>
      </c>
      <c r="Q4035" t="str">
        <f>VLOOKUP(C4035,Product_Master!$A:$D,3,FALSE)</f>
        <v>Grocery</v>
      </c>
    </row>
    <row r="4036" spans="1:17" x14ac:dyDescent="0.3">
      <c r="A4036" t="s">
        <v>8003</v>
      </c>
      <c r="B4036" t="s">
        <v>3911</v>
      </c>
      <c r="C4036" t="s">
        <v>52</v>
      </c>
      <c r="D4036" t="s">
        <v>197</v>
      </c>
      <c r="E4036" t="s">
        <v>210</v>
      </c>
      <c r="F4036" t="s">
        <v>211</v>
      </c>
      <c r="G4036" t="s">
        <v>285</v>
      </c>
      <c r="H4036" t="s">
        <v>8004</v>
      </c>
      <c r="I4036">
        <v>11</v>
      </c>
      <c r="J4036">
        <v>5</v>
      </c>
      <c r="K4036">
        <v>21882</v>
      </c>
      <c r="L4036" t="str">
        <f>VLOOKUP(Sales_Data!C4036,Product_Master!$A:$D,2,FALSE)</f>
        <v>TV Unit</v>
      </c>
      <c r="M4036">
        <f>VLOOKUP(C4036,Product_Master!$A:$D,4,FALSE)</f>
        <v>2094</v>
      </c>
      <c r="N4036" t="str">
        <f t="shared" si="126"/>
        <v>HIGH</v>
      </c>
      <c r="O4036" t="str" cm="1">
        <f t="array" ref="O4036">_xlfn.IFS(D4036="North","Zone 1",D4036="South","Zone 2",D4036="East","Zone 3",D4036="West","Zone 4")</f>
        <v>Zone 4</v>
      </c>
      <c r="P4036">
        <f t="shared" si="127"/>
        <v>2188.2000000000003</v>
      </c>
      <c r="Q4036" t="str">
        <f>VLOOKUP(C4036,Product_Master!$A:$D,3,FALSE)</f>
        <v>Furniture</v>
      </c>
    </row>
    <row r="4037" spans="1:17" x14ac:dyDescent="0.3">
      <c r="A4037" t="s">
        <v>8005</v>
      </c>
      <c r="B4037" t="s">
        <v>1718</v>
      </c>
      <c r="C4037" t="s">
        <v>145</v>
      </c>
      <c r="D4037" t="s">
        <v>178</v>
      </c>
      <c r="E4037" t="s">
        <v>185</v>
      </c>
      <c r="F4037" t="s">
        <v>186</v>
      </c>
      <c r="G4037" t="s">
        <v>219</v>
      </c>
      <c r="H4037" t="s">
        <v>8006</v>
      </c>
      <c r="I4037">
        <v>8</v>
      </c>
      <c r="J4037">
        <v>15</v>
      </c>
      <c r="K4037">
        <v>120740</v>
      </c>
      <c r="L4037" t="str">
        <f>VLOOKUP(Sales_Data!C4037,Product_Master!$A:$D,2,FALSE)</f>
        <v>Badminton Racket</v>
      </c>
      <c r="M4037">
        <f>VLOOKUP(C4037,Product_Master!$A:$D,4,FALSE)</f>
        <v>17756</v>
      </c>
      <c r="N4037" t="str">
        <f t="shared" si="126"/>
        <v>HIGH</v>
      </c>
      <c r="O4037" t="str" cm="1">
        <f t="array" ref="O4037">_xlfn.IFS(D4037="North","Zone 1",D4037="South","Zone 2",D4037="East","Zone 3",D4037="West","Zone 4")</f>
        <v>Zone 3</v>
      </c>
      <c r="P4037">
        <f t="shared" si="127"/>
        <v>12074</v>
      </c>
      <c r="Q4037" t="str">
        <f>VLOOKUP(C4037,Product_Master!$A:$D,3,FALSE)</f>
        <v>Sports</v>
      </c>
    </row>
    <row r="4038" spans="1:17" x14ac:dyDescent="0.3">
      <c r="A4038" t="s">
        <v>8007</v>
      </c>
      <c r="B4038" t="s">
        <v>1677</v>
      </c>
      <c r="C4038" t="s">
        <v>149</v>
      </c>
      <c r="D4038" t="s">
        <v>197</v>
      </c>
      <c r="E4038" t="s">
        <v>198</v>
      </c>
      <c r="F4038" t="s">
        <v>199</v>
      </c>
      <c r="G4038" t="s">
        <v>243</v>
      </c>
      <c r="H4038" t="s">
        <v>8008</v>
      </c>
      <c r="I4038">
        <v>11</v>
      </c>
      <c r="J4038">
        <v>10</v>
      </c>
      <c r="K4038">
        <v>339362</v>
      </c>
      <c r="L4038" t="str">
        <f>VLOOKUP(Sales_Data!C4038,Product_Master!$A:$D,2,FALSE)</f>
        <v>Football Shoes</v>
      </c>
      <c r="M4038">
        <f>VLOOKUP(C4038,Product_Master!$A:$D,4,FALSE)</f>
        <v>34279</v>
      </c>
      <c r="N4038" t="str">
        <f t="shared" si="126"/>
        <v>HIGH</v>
      </c>
      <c r="O4038" t="str" cm="1">
        <f t="array" ref="O4038">_xlfn.IFS(D4038="North","Zone 1",D4038="South","Zone 2",D4038="East","Zone 3",D4038="West","Zone 4")</f>
        <v>Zone 4</v>
      </c>
      <c r="P4038">
        <f t="shared" si="127"/>
        <v>33936.200000000004</v>
      </c>
      <c r="Q4038" t="str">
        <f>VLOOKUP(C4038,Product_Master!$A:$D,3,FALSE)</f>
        <v>Sports</v>
      </c>
    </row>
    <row r="4039" spans="1:17" x14ac:dyDescent="0.3">
      <c r="A4039" t="s">
        <v>8009</v>
      </c>
      <c r="B4039" t="s">
        <v>1752</v>
      </c>
      <c r="C4039" t="s">
        <v>11</v>
      </c>
      <c r="D4039" t="s">
        <v>191</v>
      </c>
      <c r="E4039" t="s">
        <v>242</v>
      </c>
      <c r="F4039" t="s">
        <v>242</v>
      </c>
      <c r="G4039" t="s">
        <v>181</v>
      </c>
      <c r="H4039" t="s">
        <v>8010</v>
      </c>
      <c r="I4039">
        <v>3</v>
      </c>
      <c r="J4039">
        <v>15</v>
      </c>
      <c r="K4039">
        <v>75867</v>
      </c>
      <c r="L4039" t="str">
        <f>VLOOKUP(Sales_Data!C4039,Product_Master!$A:$D,2,FALSE)</f>
        <v>Lenovo Laptop</v>
      </c>
      <c r="M4039">
        <f>VLOOKUP(C4039,Product_Master!$A:$D,4,FALSE)</f>
        <v>29752</v>
      </c>
      <c r="N4039" t="str">
        <f t="shared" si="126"/>
        <v>HIGH</v>
      </c>
      <c r="O4039" t="str" cm="1">
        <f t="array" ref="O4039">_xlfn.IFS(D4039="North","Zone 1",D4039="South","Zone 2",D4039="East","Zone 3",D4039="West","Zone 4")</f>
        <v>Zone 1</v>
      </c>
      <c r="P4039">
        <f t="shared" si="127"/>
        <v>7586.7000000000007</v>
      </c>
      <c r="Q4039" t="str">
        <f>VLOOKUP(C4039,Product_Master!$A:$D,3,FALSE)</f>
        <v>Electronics</v>
      </c>
    </row>
    <row r="4040" spans="1:17" x14ac:dyDescent="0.3">
      <c r="A4040" t="s">
        <v>8011</v>
      </c>
      <c r="B4040" t="s">
        <v>905</v>
      </c>
      <c r="C4040" t="s">
        <v>31</v>
      </c>
      <c r="D4040" t="s">
        <v>197</v>
      </c>
      <c r="E4040" t="s">
        <v>210</v>
      </c>
      <c r="F4040" t="s">
        <v>211</v>
      </c>
      <c r="G4040" t="s">
        <v>262</v>
      </c>
      <c r="H4040" t="s">
        <v>5051</v>
      </c>
      <c r="I4040">
        <v>4</v>
      </c>
      <c r="J4040">
        <v>20</v>
      </c>
      <c r="K4040">
        <v>123475</v>
      </c>
      <c r="L4040" t="str">
        <f>VLOOKUP(Sales_Data!C4040,Product_Master!$A:$D,2,FALSE)</f>
        <v>Smart Watch</v>
      </c>
      <c r="M4040">
        <f>VLOOKUP(C4040,Product_Master!$A:$D,4,FALSE)</f>
        <v>38586</v>
      </c>
      <c r="N4040" t="str">
        <f t="shared" si="126"/>
        <v>HIGH</v>
      </c>
      <c r="O4040" t="str" cm="1">
        <f t="array" ref="O4040">_xlfn.IFS(D4040="North","Zone 1",D4040="South","Zone 2",D4040="East","Zone 3",D4040="West","Zone 4")</f>
        <v>Zone 4</v>
      </c>
      <c r="P4040">
        <f t="shared" si="127"/>
        <v>12347.5</v>
      </c>
      <c r="Q4040" t="str">
        <f>VLOOKUP(C4040,Product_Master!$A:$D,3,FALSE)</f>
        <v>Electronics</v>
      </c>
    </row>
    <row r="4041" spans="1:17" x14ac:dyDescent="0.3">
      <c r="A4041" t="s">
        <v>8012</v>
      </c>
      <c r="B4041" t="s">
        <v>1556</v>
      </c>
      <c r="C4041" t="s">
        <v>13</v>
      </c>
      <c r="D4041" t="s">
        <v>178</v>
      </c>
      <c r="E4041" t="s">
        <v>179</v>
      </c>
      <c r="F4041" t="s">
        <v>180</v>
      </c>
      <c r="G4041" t="s">
        <v>200</v>
      </c>
      <c r="H4041" t="s">
        <v>3912</v>
      </c>
      <c r="I4041">
        <v>4</v>
      </c>
      <c r="J4041">
        <v>15</v>
      </c>
      <c r="K4041">
        <v>90820</v>
      </c>
      <c r="L4041" t="str">
        <f>VLOOKUP(Sales_Data!C4041,Product_Master!$A:$D,2,FALSE)</f>
        <v>iPhone</v>
      </c>
      <c r="M4041">
        <f>VLOOKUP(C4041,Product_Master!$A:$D,4,FALSE)</f>
        <v>26712</v>
      </c>
      <c r="N4041" t="str">
        <f t="shared" si="126"/>
        <v>HIGH</v>
      </c>
      <c r="O4041" t="str" cm="1">
        <f t="array" ref="O4041">_xlfn.IFS(D4041="North","Zone 1",D4041="South","Zone 2",D4041="East","Zone 3",D4041="West","Zone 4")</f>
        <v>Zone 3</v>
      </c>
      <c r="P4041">
        <f t="shared" si="127"/>
        <v>9082</v>
      </c>
      <c r="Q4041" t="str">
        <f>VLOOKUP(C4041,Product_Master!$A:$D,3,FALSE)</f>
        <v>Electronics</v>
      </c>
    </row>
    <row r="4042" spans="1:17" x14ac:dyDescent="0.3">
      <c r="A4042" t="s">
        <v>8013</v>
      </c>
      <c r="B4042" t="s">
        <v>1091</v>
      </c>
      <c r="C4042" t="s">
        <v>13</v>
      </c>
      <c r="D4042" t="s">
        <v>197</v>
      </c>
      <c r="E4042" t="s">
        <v>210</v>
      </c>
      <c r="F4042" t="s">
        <v>211</v>
      </c>
      <c r="G4042" t="s">
        <v>181</v>
      </c>
      <c r="H4042" t="s">
        <v>3170</v>
      </c>
      <c r="I4042">
        <v>6</v>
      </c>
      <c r="J4042">
        <v>20</v>
      </c>
      <c r="K4042">
        <v>128217</v>
      </c>
      <c r="L4042" t="str">
        <f>VLOOKUP(Sales_Data!C4042,Product_Master!$A:$D,2,FALSE)</f>
        <v>iPhone</v>
      </c>
      <c r="M4042">
        <f>VLOOKUP(C4042,Product_Master!$A:$D,4,FALSE)</f>
        <v>26712</v>
      </c>
      <c r="N4042" t="str">
        <f t="shared" si="126"/>
        <v>HIGH</v>
      </c>
      <c r="O4042" t="str" cm="1">
        <f t="array" ref="O4042">_xlfn.IFS(D4042="North","Zone 1",D4042="South","Zone 2",D4042="East","Zone 3",D4042="West","Zone 4")</f>
        <v>Zone 4</v>
      </c>
      <c r="P4042">
        <f t="shared" si="127"/>
        <v>12821.7</v>
      </c>
      <c r="Q4042" t="str">
        <f>VLOOKUP(C4042,Product_Master!$A:$D,3,FALSE)</f>
        <v>Electronics</v>
      </c>
    </row>
    <row r="4043" spans="1:17" x14ac:dyDescent="0.3">
      <c r="A4043" t="s">
        <v>8014</v>
      </c>
      <c r="B4043" t="s">
        <v>914</v>
      </c>
      <c r="C4043" t="s">
        <v>141</v>
      </c>
      <c r="D4043" t="s">
        <v>191</v>
      </c>
      <c r="E4043" t="s">
        <v>192</v>
      </c>
      <c r="F4043" t="s">
        <v>193</v>
      </c>
      <c r="G4043" t="s">
        <v>315</v>
      </c>
      <c r="H4043" t="s">
        <v>6875</v>
      </c>
      <c r="I4043">
        <v>5</v>
      </c>
      <c r="J4043">
        <v>0</v>
      </c>
      <c r="K4043">
        <v>207275</v>
      </c>
      <c r="L4043" t="str">
        <f>VLOOKUP(Sales_Data!C4043,Product_Master!$A:$D,2,FALSE)</f>
        <v>Gloves</v>
      </c>
      <c r="M4043">
        <f>VLOOKUP(C4043,Product_Master!$A:$D,4,FALSE)</f>
        <v>41455</v>
      </c>
      <c r="N4043" t="str">
        <f t="shared" si="126"/>
        <v>HIGH</v>
      </c>
      <c r="O4043" t="str" cm="1">
        <f t="array" ref="O4043">_xlfn.IFS(D4043="North","Zone 1",D4043="South","Zone 2",D4043="East","Zone 3",D4043="West","Zone 4")</f>
        <v>Zone 1</v>
      </c>
      <c r="P4043">
        <f t="shared" si="127"/>
        <v>20727.5</v>
      </c>
      <c r="Q4043" t="str">
        <f>VLOOKUP(C4043,Product_Master!$A:$D,3,FALSE)</f>
        <v>Sports</v>
      </c>
    </row>
    <row r="4044" spans="1:17" x14ac:dyDescent="0.3">
      <c r="A4044" t="s">
        <v>8015</v>
      </c>
      <c r="B4044" t="s">
        <v>838</v>
      </c>
      <c r="C4044" t="s">
        <v>69</v>
      </c>
      <c r="D4044" t="s">
        <v>191</v>
      </c>
      <c r="E4044" t="s">
        <v>242</v>
      </c>
      <c r="F4044" t="s">
        <v>242</v>
      </c>
      <c r="G4044" t="s">
        <v>243</v>
      </c>
      <c r="H4044" t="s">
        <v>5724</v>
      </c>
      <c r="I4044">
        <v>10</v>
      </c>
      <c r="J4044">
        <v>0</v>
      </c>
      <c r="K4044">
        <v>88980</v>
      </c>
      <c r="L4044" t="str">
        <f>VLOOKUP(Sales_Data!C4044,Product_Master!$A:$D,2,FALSE)</f>
        <v>Women Kurti</v>
      </c>
      <c r="M4044">
        <f>VLOOKUP(C4044,Product_Master!$A:$D,4,FALSE)</f>
        <v>8898</v>
      </c>
      <c r="N4044" t="str">
        <f t="shared" si="126"/>
        <v>HIGH</v>
      </c>
      <c r="O4044" t="str" cm="1">
        <f t="array" ref="O4044">_xlfn.IFS(D4044="North","Zone 1",D4044="South","Zone 2",D4044="East","Zone 3",D4044="West","Zone 4")</f>
        <v>Zone 1</v>
      </c>
      <c r="P4044">
        <f t="shared" si="127"/>
        <v>8898</v>
      </c>
      <c r="Q4044" t="str">
        <f>VLOOKUP(C4044,Product_Master!$A:$D,3,FALSE)</f>
        <v>Clothing</v>
      </c>
    </row>
    <row r="4045" spans="1:17" x14ac:dyDescent="0.3">
      <c r="A4045" t="s">
        <v>8016</v>
      </c>
      <c r="B4045" t="s">
        <v>1526</v>
      </c>
      <c r="C4045" t="s">
        <v>124</v>
      </c>
      <c r="D4045" t="s">
        <v>178</v>
      </c>
      <c r="E4045" t="s">
        <v>179</v>
      </c>
      <c r="F4045" t="s">
        <v>180</v>
      </c>
      <c r="G4045" t="s">
        <v>228</v>
      </c>
      <c r="H4045" t="s">
        <v>1672</v>
      </c>
      <c r="I4045">
        <v>1</v>
      </c>
      <c r="J4045">
        <v>20</v>
      </c>
      <c r="K4045">
        <v>26088</v>
      </c>
      <c r="L4045" t="str">
        <f>VLOOKUP(Sales_Data!C4045,Product_Master!$A:$D,2,FALSE)</f>
        <v>Dry Fruits</v>
      </c>
      <c r="M4045">
        <f>VLOOKUP(C4045,Product_Master!$A:$D,4,FALSE)</f>
        <v>32610</v>
      </c>
      <c r="N4045" t="str">
        <f t="shared" si="126"/>
        <v>HIGH</v>
      </c>
      <c r="O4045" t="str" cm="1">
        <f t="array" ref="O4045">_xlfn.IFS(D4045="North","Zone 1",D4045="South","Zone 2",D4045="East","Zone 3",D4045="West","Zone 4")</f>
        <v>Zone 3</v>
      </c>
      <c r="P4045">
        <f t="shared" si="127"/>
        <v>2608.8000000000002</v>
      </c>
      <c r="Q4045" t="str">
        <f>VLOOKUP(C4045,Product_Master!$A:$D,3,FALSE)</f>
        <v>Grocery</v>
      </c>
    </row>
    <row r="4046" spans="1:17" x14ac:dyDescent="0.3">
      <c r="A4046" t="s">
        <v>8017</v>
      </c>
      <c r="B4046" t="s">
        <v>1171</v>
      </c>
      <c r="C4046" t="s">
        <v>126</v>
      </c>
      <c r="D4046" t="s">
        <v>178</v>
      </c>
      <c r="E4046" t="s">
        <v>310</v>
      </c>
      <c r="F4046" t="s">
        <v>311</v>
      </c>
      <c r="G4046" t="s">
        <v>269</v>
      </c>
      <c r="H4046" t="s">
        <v>2085</v>
      </c>
      <c r="I4046">
        <v>12</v>
      </c>
      <c r="J4046">
        <v>10</v>
      </c>
      <c r="K4046">
        <v>44496</v>
      </c>
      <c r="L4046" t="str">
        <f>VLOOKUP(Sales_Data!C4046,Product_Master!$A:$D,2,FALSE)</f>
        <v>Honey</v>
      </c>
      <c r="M4046">
        <f>VLOOKUP(C4046,Product_Master!$A:$D,4,FALSE)</f>
        <v>4120</v>
      </c>
      <c r="N4046" t="str">
        <f t="shared" si="126"/>
        <v>HIGH</v>
      </c>
      <c r="O4046" t="str" cm="1">
        <f t="array" ref="O4046">_xlfn.IFS(D4046="North","Zone 1",D4046="South","Zone 2",D4046="East","Zone 3",D4046="West","Zone 4")</f>
        <v>Zone 3</v>
      </c>
      <c r="P4046">
        <f t="shared" si="127"/>
        <v>4449.6000000000004</v>
      </c>
      <c r="Q4046" t="str">
        <f>VLOOKUP(C4046,Product_Master!$A:$D,3,FALSE)</f>
        <v>Grocery</v>
      </c>
    </row>
    <row r="4047" spans="1:17" x14ac:dyDescent="0.3">
      <c r="A4047" t="s">
        <v>8018</v>
      </c>
      <c r="B4047" t="s">
        <v>911</v>
      </c>
      <c r="C4047" t="s">
        <v>81</v>
      </c>
      <c r="D4047" t="s">
        <v>178</v>
      </c>
      <c r="E4047" t="s">
        <v>310</v>
      </c>
      <c r="F4047" t="s">
        <v>311</v>
      </c>
      <c r="G4047" t="s">
        <v>243</v>
      </c>
      <c r="H4047" t="s">
        <v>947</v>
      </c>
      <c r="I4047">
        <v>3</v>
      </c>
      <c r="J4047">
        <v>5</v>
      </c>
      <c r="K4047">
        <v>94169</v>
      </c>
      <c r="L4047" t="str">
        <f>VLOOKUP(Sales_Data!C4047,Product_Master!$A:$D,2,FALSE)</f>
        <v>Blazer</v>
      </c>
      <c r="M4047">
        <f>VLOOKUP(C4047,Product_Master!$A:$D,4,FALSE)</f>
        <v>33042</v>
      </c>
      <c r="N4047" t="str">
        <f t="shared" si="126"/>
        <v>HIGH</v>
      </c>
      <c r="O4047" t="str" cm="1">
        <f t="array" ref="O4047">_xlfn.IFS(D4047="North","Zone 1",D4047="South","Zone 2",D4047="East","Zone 3",D4047="West","Zone 4")</f>
        <v>Zone 3</v>
      </c>
      <c r="P4047">
        <f t="shared" si="127"/>
        <v>9416.9</v>
      </c>
      <c r="Q4047" t="str">
        <f>VLOOKUP(C4047,Product_Master!$A:$D,3,FALSE)</f>
        <v>Clothing</v>
      </c>
    </row>
    <row r="4048" spans="1:17" x14ac:dyDescent="0.3">
      <c r="A4048" t="s">
        <v>8019</v>
      </c>
      <c r="B4048" t="s">
        <v>1117</v>
      </c>
      <c r="C4048" t="s">
        <v>52</v>
      </c>
      <c r="D4048" t="s">
        <v>171</v>
      </c>
      <c r="E4048" t="s">
        <v>223</v>
      </c>
      <c r="F4048" t="s">
        <v>224</v>
      </c>
      <c r="G4048" t="s">
        <v>285</v>
      </c>
      <c r="H4048" t="s">
        <v>8020</v>
      </c>
      <c r="I4048">
        <v>1</v>
      </c>
      <c r="J4048">
        <v>15</v>
      </c>
      <c r="K4048">
        <v>1779</v>
      </c>
      <c r="L4048" t="str">
        <f>VLOOKUP(Sales_Data!C4048,Product_Master!$A:$D,2,FALSE)</f>
        <v>TV Unit</v>
      </c>
      <c r="M4048">
        <f>VLOOKUP(C4048,Product_Master!$A:$D,4,FALSE)</f>
        <v>2094</v>
      </c>
      <c r="N4048" t="str">
        <f t="shared" si="126"/>
        <v>LOW</v>
      </c>
      <c r="O4048" t="str" cm="1">
        <f t="array" ref="O4048">_xlfn.IFS(D4048="North","Zone 1",D4048="South","Zone 2",D4048="East","Zone 3",D4048="West","Zone 4")</f>
        <v>Zone 2</v>
      </c>
      <c r="P4048">
        <f t="shared" si="127"/>
        <v>35.58</v>
      </c>
      <c r="Q4048" t="str">
        <f>VLOOKUP(C4048,Product_Master!$A:$D,3,FALSE)</f>
        <v>Furniture</v>
      </c>
    </row>
    <row r="4049" spans="1:17" x14ac:dyDescent="0.3">
      <c r="A4049" t="s">
        <v>8021</v>
      </c>
      <c r="B4049" t="s">
        <v>1574</v>
      </c>
      <c r="C4049" t="s">
        <v>122</v>
      </c>
      <c r="D4049" t="s">
        <v>178</v>
      </c>
      <c r="E4049" t="s">
        <v>179</v>
      </c>
      <c r="F4049" t="s">
        <v>180</v>
      </c>
      <c r="G4049" t="s">
        <v>228</v>
      </c>
      <c r="H4049" t="s">
        <v>8022</v>
      </c>
      <c r="I4049">
        <v>11</v>
      </c>
      <c r="J4049">
        <v>0</v>
      </c>
      <c r="K4049">
        <v>720852</v>
      </c>
      <c r="L4049" t="str">
        <f>VLOOKUP(Sales_Data!C4049,Product_Master!$A:$D,2,FALSE)</f>
        <v>Noodles</v>
      </c>
      <c r="M4049">
        <f>VLOOKUP(C4049,Product_Master!$A:$D,4,FALSE)</f>
        <v>65532</v>
      </c>
      <c r="N4049" t="str">
        <f t="shared" si="126"/>
        <v>HIGH</v>
      </c>
      <c r="O4049" t="str" cm="1">
        <f t="array" ref="O4049">_xlfn.IFS(D4049="North","Zone 1",D4049="South","Zone 2",D4049="East","Zone 3",D4049="West","Zone 4")</f>
        <v>Zone 3</v>
      </c>
      <c r="P4049">
        <f t="shared" si="127"/>
        <v>72085.2</v>
      </c>
      <c r="Q4049" t="str">
        <f>VLOOKUP(C4049,Product_Master!$A:$D,3,FALSE)</f>
        <v>Grocery</v>
      </c>
    </row>
    <row r="4050" spans="1:17" x14ac:dyDescent="0.3">
      <c r="A4050" t="s">
        <v>8023</v>
      </c>
      <c r="B4050" t="s">
        <v>339</v>
      </c>
      <c r="C4050" t="s">
        <v>157</v>
      </c>
      <c r="D4050" t="s">
        <v>178</v>
      </c>
      <c r="E4050" t="s">
        <v>185</v>
      </c>
      <c r="F4050" t="s">
        <v>186</v>
      </c>
      <c r="G4050" t="s">
        <v>219</v>
      </c>
      <c r="H4050" t="s">
        <v>8024</v>
      </c>
      <c r="I4050">
        <v>1</v>
      </c>
      <c r="J4050">
        <v>15</v>
      </c>
      <c r="K4050">
        <v>33159</v>
      </c>
      <c r="L4050" t="str">
        <f>VLOOKUP(Sales_Data!C4050,Product_Master!$A:$D,2,FALSE)</f>
        <v>Sports Bag</v>
      </c>
      <c r="M4050">
        <f>VLOOKUP(C4050,Product_Master!$A:$D,4,FALSE)</f>
        <v>39011</v>
      </c>
      <c r="N4050" t="str">
        <f t="shared" si="126"/>
        <v>HIGH</v>
      </c>
      <c r="O4050" t="str" cm="1">
        <f t="array" ref="O4050">_xlfn.IFS(D4050="North","Zone 1",D4050="South","Zone 2",D4050="East","Zone 3",D4050="West","Zone 4")</f>
        <v>Zone 3</v>
      </c>
      <c r="P4050">
        <f t="shared" si="127"/>
        <v>3315.9</v>
      </c>
      <c r="Q4050" t="str">
        <f>VLOOKUP(C4050,Product_Master!$A:$D,3,FALSE)</f>
        <v>Sports</v>
      </c>
    </row>
    <row r="4051" spans="1:17" x14ac:dyDescent="0.3">
      <c r="A4051" t="s">
        <v>8025</v>
      </c>
      <c r="B4051" t="s">
        <v>2969</v>
      </c>
      <c r="C4051" t="s">
        <v>100</v>
      </c>
      <c r="D4051" t="s">
        <v>191</v>
      </c>
      <c r="E4051" t="s">
        <v>238</v>
      </c>
      <c r="F4051" t="s">
        <v>238</v>
      </c>
      <c r="G4051" t="s">
        <v>174</v>
      </c>
      <c r="H4051" t="s">
        <v>8026</v>
      </c>
      <c r="I4051">
        <v>7</v>
      </c>
      <c r="J4051">
        <v>0</v>
      </c>
      <c r="K4051">
        <v>432873</v>
      </c>
      <c r="L4051" t="str">
        <f>VLOOKUP(Sales_Data!C4051,Product_Master!$A:$D,2,FALSE)</f>
        <v>Sugar</v>
      </c>
      <c r="M4051">
        <f>VLOOKUP(C4051,Product_Master!$A:$D,4,FALSE)</f>
        <v>61839</v>
      </c>
      <c r="N4051" t="str">
        <f t="shared" si="126"/>
        <v>HIGH</v>
      </c>
      <c r="O4051" t="str" cm="1">
        <f t="array" ref="O4051">_xlfn.IFS(D4051="North","Zone 1",D4051="South","Zone 2",D4051="East","Zone 3",D4051="West","Zone 4")</f>
        <v>Zone 1</v>
      </c>
      <c r="P4051">
        <f t="shared" si="127"/>
        <v>43287.3</v>
      </c>
      <c r="Q4051" t="str">
        <f>VLOOKUP(C4051,Product_Master!$A:$D,3,FALSE)</f>
        <v>Grocery</v>
      </c>
    </row>
    <row r="4052" spans="1:17" x14ac:dyDescent="0.3">
      <c r="A4052" t="s">
        <v>8027</v>
      </c>
      <c r="B4052" t="s">
        <v>2017</v>
      </c>
      <c r="C4052" t="s">
        <v>102</v>
      </c>
      <c r="D4052" t="s">
        <v>191</v>
      </c>
      <c r="E4052" t="s">
        <v>242</v>
      </c>
      <c r="F4052" t="s">
        <v>242</v>
      </c>
      <c r="G4052" t="s">
        <v>228</v>
      </c>
      <c r="H4052" t="s">
        <v>8028</v>
      </c>
      <c r="I4052">
        <v>7</v>
      </c>
      <c r="J4052">
        <v>5</v>
      </c>
      <c r="K4052">
        <v>485915</v>
      </c>
      <c r="L4052" t="str">
        <f>VLOOKUP(Sales_Data!C4052,Product_Master!$A:$D,2,FALSE)</f>
        <v>Tea</v>
      </c>
      <c r="M4052">
        <f>VLOOKUP(C4052,Product_Master!$A:$D,4,FALSE)</f>
        <v>73070</v>
      </c>
      <c r="N4052" t="str">
        <f t="shared" si="126"/>
        <v>HIGH</v>
      </c>
      <c r="O4052" t="str" cm="1">
        <f t="array" ref="O4052">_xlfn.IFS(D4052="North","Zone 1",D4052="South","Zone 2",D4052="East","Zone 3",D4052="West","Zone 4")</f>
        <v>Zone 1</v>
      </c>
      <c r="P4052">
        <f t="shared" si="127"/>
        <v>48591.5</v>
      </c>
      <c r="Q4052" t="str">
        <f>VLOOKUP(C4052,Product_Master!$A:$D,3,FALSE)</f>
        <v>Grocery</v>
      </c>
    </row>
    <row r="4053" spans="1:17" x14ac:dyDescent="0.3">
      <c r="A4053" t="s">
        <v>8029</v>
      </c>
      <c r="B4053" t="s">
        <v>5942</v>
      </c>
      <c r="C4053" t="s">
        <v>7</v>
      </c>
      <c r="D4053" t="s">
        <v>191</v>
      </c>
      <c r="E4053" t="s">
        <v>242</v>
      </c>
      <c r="F4053" t="s">
        <v>242</v>
      </c>
      <c r="G4053" t="s">
        <v>212</v>
      </c>
      <c r="H4053" t="s">
        <v>8030</v>
      </c>
      <c r="I4053">
        <v>12</v>
      </c>
      <c r="J4053">
        <v>15</v>
      </c>
      <c r="K4053">
        <v>652810</v>
      </c>
      <c r="L4053" t="str">
        <f>VLOOKUP(Sales_Data!C4053,Product_Master!$A:$D,2,FALSE)</f>
        <v>HP Laptop</v>
      </c>
      <c r="M4053">
        <f>VLOOKUP(C4053,Product_Master!$A:$D,4,FALSE)</f>
        <v>64001</v>
      </c>
      <c r="N4053" t="str">
        <f t="shared" si="126"/>
        <v>HIGH</v>
      </c>
      <c r="O4053" t="str" cm="1">
        <f t="array" ref="O4053">_xlfn.IFS(D4053="North","Zone 1",D4053="South","Zone 2",D4053="East","Zone 3",D4053="West","Zone 4")</f>
        <v>Zone 1</v>
      </c>
      <c r="P4053">
        <f t="shared" si="127"/>
        <v>65281</v>
      </c>
      <c r="Q4053" t="str">
        <f>VLOOKUP(C4053,Product_Master!$A:$D,3,FALSE)</f>
        <v>Electronics</v>
      </c>
    </row>
    <row r="4054" spans="1:17" x14ac:dyDescent="0.3">
      <c r="A4054" t="s">
        <v>8031</v>
      </c>
      <c r="B4054" t="s">
        <v>1526</v>
      </c>
      <c r="C4054" t="s">
        <v>97</v>
      </c>
      <c r="D4054" t="s">
        <v>197</v>
      </c>
      <c r="E4054" t="s">
        <v>260</v>
      </c>
      <c r="F4054" t="s">
        <v>261</v>
      </c>
      <c r="G4054" t="s">
        <v>269</v>
      </c>
      <c r="H4054" t="s">
        <v>8032</v>
      </c>
      <c r="I4054">
        <v>10</v>
      </c>
      <c r="J4054">
        <v>15</v>
      </c>
      <c r="K4054">
        <v>180582</v>
      </c>
      <c r="L4054" t="str">
        <f>VLOOKUP(Sales_Data!C4054,Product_Master!$A:$D,2,FALSE)</f>
        <v>Rice</v>
      </c>
      <c r="M4054">
        <f>VLOOKUP(C4054,Product_Master!$A:$D,4,FALSE)</f>
        <v>21245</v>
      </c>
      <c r="N4054" t="str">
        <f t="shared" si="126"/>
        <v>HIGH</v>
      </c>
      <c r="O4054" t="str" cm="1">
        <f t="array" ref="O4054">_xlfn.IFS(D4054="North","Zone 1",D4054="South","Zone 2",D4054="East","Zone 3",D4054="West","Zone 4")</f>
        <v>Zone 4</v>
      </c>
      <c r="P4054">
        <f t="shared" si="127"/>
        <v>18058.2</v>
      </c>
      <c r="Q4054" t="str">
        <f>VLOOKUP(C4054,Product_Master!$A:$D,3,FALSE)</f>
        <v>Grocery</v>
      </c>
    </row>
    <row r="4055" spans="1:17" x14ac:dyDescent="0.3">
      <c r="A4055" t="s">
        <v>8033</v>
      </c>
      <c r="B4055" t="s">
        <v>1671</v>
      </c>
      <c r="C4055" t="s">
        <v>50</v>
      </c>
      <c r="D4055" t="s">
        <v>197</v>
      </c>
      <c r="E4055" t="s">
        <v>260</v>
      </c>
      <c r="F4055" t="s">
        <v>261</v>
      </c>
      <c r="G4055" t="s">
        <v>253</v>
      </c>
      <c r="H4055" t="s">
        <v>8034</v>
      </c>
      <c r="I4055">
        <v>3</v>
      </c>
      <c r="J4055">
        <v>5</v>
      </c>
      <c r="K4055">
        <v>162227</v>
      </c>
      <c r="L4055" t="str">
        <f>VLOOKUP(Sales_Data!C4055,Product_Master!$A:$D,2,FALSE)</f>
        <v>Sofa</v>
      </c>
      <c r="M4055">
        <f>VLOOKUP(C4055,Product_Master!$A:$D,4,FALSE)</f>
        <v>56922</v>
      </c>
      <c r="N4055" t="str">
        <f t="shared" si="126"/>
        <v>HIGH</v>
      </c>
      <c r="O4055" t="str" cm="1">
        <f t="array" ref="O4055">_xlfn.IFS(D4055="North","Zone 1",D4055="South","Zone 2",D4055="East","Zone 3",D4055="West","Zone 4")</f>
        <v>Zone 4</v>
      </c>
      <c r="P4055">
        <f t="shared" si="127"/>
        <v>16222.7</v>
      </c>
      <c r="Q4055" t="str">
        <f>VLOOKUP(C4055,Product_Master!$A:$D,3,FALSE)</f>
        <v>Furniture</v>
      </c>
    </row>
    <row r="4056" spans="1:17" x14ac:dyDescent="0.3">
      <c r="A4056" t="s">
        <v>8035</v>
      </c>
      <c r="B4056" t="s">
        <v>445</v>
      </c>
      <c r="C4056" t="s">
        <v>7</v>
      </c>
      <c r="D4056" t="s">
        <v>197</v>
      </c>
      <c r="E4056" t="s">
        <v>260</v>
      </c>
      <c r="F4056" t="s">
        <v>261</v>
      </c>
      <c r="G4056" t="s">
        <v>174</v>
      </c>
      <c r="H4056" t="s">
        <v>8036</v>
      </c>
      <c r="I4056">
        <v>12</v>
      </c>
      <c r="J4056">
        <v>10</v>
      </c>
      <c r="K4056">
        <v>691210</v>
      </c>
      <c r="L4056" t="str">
        <f>VLOOKUP(Sales_Data!C4056,Product_Master!$A:$D,2,FALSE)</f>
        <v>HP Laptop</v>
      </c>
      <c r="M4056">
        <f>VLOOKUP(C4056,Product_Master!$A:$D,4,FALSE)</f>
        <v>64001</v>
      </c>
      <c r="N4056" t="str">
        <f t="shared" si="126"/>
        <v>HIGH</v>
      </c>
      <c r="O4056" t="str" cm="1">
        <f t="array" ref="O4056">_xlfn.IFS(D4056="North","Zone 1",D4056="South","Zone 2",D4056="East","Zone 3",D4056="West","Zone 4")</f>
        <v>Zone 4</v>
      </c>
      <c r="P4056">
        <f t="shared" si="127"/>
        <v>69121</v>
      </c>
      <c r="Q4056" t="str">
        <f>VLOOKUP(C4056,Product_Master!$A:$D,3,FALSE)</f>
        <v>Electronics</v>
      </c>
    </row>
    <row r="4057" spans="1:17" x14ac:dyDescent="0.3">
      <c r="A4057" t="s">
        <v>8037</v>
      </c>
      <c r="B4057" t="s">
        <v>2159</v>
      </c>
      <c r="C4057" t="s">
        <v>112</v>
      </c>
      <c r="D4057" t="s">
        <v>178</v>
      </c>
      <c r="E4057" t="s">
        <v>185</v>
      </c>
      <c r="F4057" t="s">
        <v>186</v>
      </c>
      <c r="G4057" t="s">
        <v>181</v>
      </c>
      <c r="H4057" t="s">
        <v>390</v>
      </c>
      <c r="I4057">
        <v>12</v>
      </c>
      <c r="J4057">
        <v>20</v>
      </c>
      <c r="K4057">
        <v>41059</v>
      </c>
      <c r="L4057" t="str">
        <f>VLOOKUP(Sales_Data!C4057,Product_Master!$A:$D,2,FALSE)</f>
        <v>Pasta</v>
      </c>
      <c r="M4057">
        <f>VLOOKUP(C4057,Product_Master!$A:$D,4,FALSE)</f>
        <v>4277</v>
      </c>
      <c r="N4057" t="str">
        <f t="shared" si="126"/>
        <v>HIGH</v>
      </c>
      <c r="O4057" t="str" cm="1">
        <f t="array" ref="O4057">_xlfn.IFS(D4057="North","Zone 1",D4057="South","Zone 2",D4057="East","Zone 3",D4057="West","Zone 4")</f>
        <v>Zone 3</v>
      </c>
      <c r="P4057">
        <f t="shared" si="127"/>
        <v>4105.9000000000005</v>
      </c>
      <c r="Q4057" t="str">
        <f>VLOOKUP(C4057,Product_Master!$A:$D,3,FALSE)</f>
        <v>Grocery</v>
      </c>
    </row>
    <row r="4058" spans="1:17" x14ac:dyDescent="0.3">
      <c r="A4058" t="s">
        <v>8038</v>
      </c>
      <c r="B4058" t="s">
        <v>917</v>
      </c>
      <c r="C4058" t="s">
        <v>50</v>
      </c>
      <c r="D4058" t="s">
        <v>191</v>
      </c>
      <c r="E4058" t="s">
        <v>242</v>
      </c>
      <c r="F4058" t="s">
        <v>242</v>
      </c>
      <c r="G4058" t="s">
        <v>228</v>
      </c>
      <c r="H4058" t="s">
        <v>5086</v>
      </c>
      <c r="I4058">
        <v>3</v>
      </c>
      <c r="J4058">
        <v>20</v>
      </c>
      <c r="K4058">
        <v>136612</v>
      </c>
      <c r="L4058" t="str">
        <f>VLOOKUP(Sales_Data!C4058,Product_Master!$A:$D,2,FALSE)</f>
        <v>Sofa</v>
      </c>
      <c r="M4058">
        <f>VLOOKUP(C4058,Product_Master!$A:$D,4,FALSE)</f>
        <v>56922</v>
      </c>
      <c r="N4058" t="str">
        <f t="shared" si="126"/>
        <v>HIGH</v>
      </c>
      <c r="O4058" t="str" cm="1">
        <f t="array" ref="O4058">_xlfn.IFS(D4058="North","Zone 1",D4058="South","Zone 2",D4058="East","Zone 3",D4058="West","Zone 4")</f>
        <v>Zone 1</v>
      </c>
      <c r="P4058">
        <f t="shared" si="127"/>
        <v>13661.2</v>
      </c>
      <c r="Q4058" t="str">
        <f>VLOOKUP(C4058,Product_Master!$A:$D,3,FALSE)</f>
        <v>Furniture</v>
      </c>
    </row>
    <row r="4059" spans="1:17" x14ac:dyDescent="0.3">
      <c r="A4059" t="s">
        <v>8039</v>
      </c>
      <c r="B4059" t="s">
        <v>1892</v>
      </c>
      <c r="C4059" t="s">
        <v>4</v>
      </c>
      <c r="D4059" t="s">
        <v>171</v>
      </c>
      <c r="E4059" t="s">
        <v>204</v>
      </c>
      <c r="F4059" t="s">
        <v>205</v>
      </c>
      <c r="G4059" t="s">
        <v>212</v>
      </c>
      <c r="H4059" t="s">
        <v>5459</v>
      </c>
      <c r="I4059">
        <v>12</v>
      </c>
      <c r="J4059">
        <v>10</v>
      </c>
      <c r="K4059">
        <v>11415</v>
      </c>
      <c r="L4059" t="str">
        <f>VLOOKUP(Sales_Data!C4059,Product_Master!$A:$D,2,FALSE)</f>
        <v>Samsung TV</v>
      </c>
      <c r="M4059">
        <f>VLOOKUP(C4059,Product_Master!$A:$D,4,FALSE)</f>
        <v>1057</v>
      </c>
      <c r="N4059" t="str">
        <f t="shared" si="126"/>
        <v>MEDIUM</v>
      </c>
      <c r="O4059" t="str" cm="1">
        <f t="array" ref="O4059">_xlfn.IFS(D4059="North","Zone 1",D4059="South","Zone 2",D4059="East","Zone 3",D4059="West","Zone 4")</f>
        <v>Zone 2</v>
      </c>
      <c r="P4059">
        <f t="shared" si="127"/>
        <v>570.75</v>
      </c>
      <c r="Q4059" t="str">
        <f>VLOOKUP(C4059,Product_Master!$A:$D,3,FALSE)</f>
        <v>Electronics</v>
      </c>
    </row>
    <row r="4060" spans="1:17" x14ac:dyDescent="0.3">
      <c r="A4060" t="s">
        <v>8040</v>
      </c>
      <c r="B4060" t="s">
        <v>2556</v>
      </c>
      <c r="C4060" t="s">
        <v>33</v>
      </c>
      <c r="D4060" t="s">
        <v>197</v>
      </c>
      <c r="E4060" t="s">
        <v>260</v>
      </c>
      <c r="F4060" t="s">
        <v>261</v>
      </c>
      <c r="G4060" t="s">
        <v>174</v>
      </c>
      <c r="H4060" t="s">
        <v>8041</v>
      </c>
      <c r="I4060">
        <v>12</v>
      </c>
      <c r="J4060">
        <v>20</v>
      </c>
      <c r="K4060">
        <v>568512</v>
      </c>
      <c r="L4060" t="str">
        <f>VLOOKUP(Sales_Data!C4060,Product_Master!$A:$D,2,FALSE)</f>
        <v>Headphones</v>
      </c>
      <c r="M4060">
        <f>VLOOKUP(C4060,Product_Master!$A:$D,4,FALSE)</f>
        <v>59220</v>
      </c>
      <c r="N4060" t="str">
        <f t="shared" si="126"/>
        <v>HIGH</v>
      </c>
      <c r="O4060" t="str" cm="1">
        <f t="array" ref="O4060">_xlfn.IFS(D4060="North","Zone 1",D4060="South","Zone 2",D4060="East","Zone 3",D4060="West","Zone 4")</f>
        <v>Zone 4</v>
      </c>
      <c r="P4060">
        <f t="shared" si="127"/>
        <v>56851.200000000004</v>
      </c>
      <c r="Q4060" t="str">
        <f>VLOOKUP(C4060,Product_Master!$A:$D,3,FALSE)</f>
        <v>Electronics</v>
      </c>
    </row>
    <row r="4061" spans="1:17" x14ac:dyDescent="0.3">
      <c r="A4061" t="s">
        <v>8042</v>
      </c>
      <c r="B4061" t="s">
        <v>3204</v>
      </c>
      <c r="C4061" t="s">
        <v>108</v>
      </c>
      <c r="D4061" t="s">
        <v>178</v>
      </c>
      <c r="E4061" t="s">
        <v>185</v>
      </c>
      <c r="F4061" t="s">
        <v>186</v>
      </c>
      <c r="G4061" t="s">
        <v>187</v>
      </c>
      <c r="H4061" t="s">
        <v>225</v>
      </c>
      <c r="I4061">
        <v>2</v>
      </c>
      <c r="J4061">
        <v>0</v>
      </c>
      <c r="K4061">
        <v>29526</v>
      </c>
      <c r="L4061" t="str">
        <f>VLOOKUP(Sales_Data!C4061,Product_Master!$A:$D,2,FALSE)</f>
        <v>Salt</v>
      </c>
      <c r="M4061">
        <f>VLOOKUP(C4061,Product_Master!$A:$D,4,FALSE)</f>
        <v>14763</v>
      </c>
      <c r="N4061" t="str">
        <f t="shared" si="126"/>
        <v>HIGH</v>
      </c>
      <c r="O4061" t="str" cm="1">
        <f t="array" ref="O4061">_xlfn.IFS(D4061="North","Zone 1",D4061="South","Zone 2",D4061="East","Zone 3",D4061="West","Zone 4")</f>
        <v>Zone 3</v>
      </c>
      <c r="P4061">
        <f t="shared" si="127"/>
        <v>2952.6000000000004</v>
      </c>
      <c r="Q4061" t="str">
        <f>VLOOKUP(C4061,Product_Master!$A:$D,3,FALSE)</f>
        <v>Grocery</v>
      </c>
    </row>
    <row r="4062" spans="1:17" x14ac:dyDescent="0.3">
      <c r="A4062" t="s">
        <v>8043</v>
      </c>
      <c r="B4062" t="s">
        <v>779</v>
      </c>
      <c r="C4062" t="s">
        <v>33</v>
      </c>
      <c r="D4062" t="s">
        <v>171</v>
      </c>
      <c r="E4062" t="s">
        <v>223</v>
      </c>
      <c r="F4062" t="s">
        <v>224</v>
      </c>
      <c r="G4062" t="s">
        <v>219</v>
      </c>
      <c r="H4062" t="s">
        <v>4774</v>
      </c>
      <c r="I4062">
        <v>4</v>
      </c>
      <c r="J4062">
        <v>10</v>
      </c>
      <c r="K4062">
        <v>213192</v>
      </c>
      <c r="L4062" t="str">
        <f>VLOOKUP(Sales_Data!C4062,Product_Master!$A:$D,2,FALSE)</f>
        <v>Headphones</v>
      </c>
      <c r="M4062">
        <f>VLOOKUP(C4062,Product_Master!$A:$D,4,FALSE)</f>
        <v>59220</v>
      </c>
      <c r="N4062" t="str">
        <f t="shared" si="126"/>
        <v>HIGH</v>
      </c>
      <c r="O4062" t="str" cm="1">
        <f t="array" ref="O4062">_xlfn.IFS(D4062="North","Zone 1",D4062="South","Zone 2",D4062="East","Zone 3",D4062="West","Zone 4")</f>
        <v>Zone 2</v>
      </c>
      <c r="P4062">
        <f t="shared" si="127"/>
        <v>21319.200000000001</v>
      </c>
      <c r="Q4062" t="str">
        <f>VLOOKUP(C4062,Product_Master!$A:$D,3,FALSE)</f>
        <v>Electronics</v>
      </c>
    </row>
    <row r="4063" spans="1:17" x14ac:dyDescent="0.3">
      <c r="A4063" t="s">
        <v>8044</v>
      </c>
      <c r="B4063" t="s">
        <v>2162</v>
      </c>
      <c r="C4063" t="s">
        <v>77</v>
      </c>
      <c r="D4063" t="s">
        <v>197</v>
      </c>
      <c r="E4063" t="s">
        <v>260</v>
      </c>
      <c r="F4063" t="s">
        <v>261</v>
      </c>
      <c r="G4063" t="s">
        <v>212</v>
      </c>
      <c r="H4063" t="s">
        <v>8045</v>
      </c>
      <c r="I4063">
        <v>12</v>
      </c>
      <c r="J4063">
        <v>20</v>
      </c>
      <c r="K4063">
        <v>198576</v>
      </c>
      <c r="L4063" t="str">
        <f>VLOOKUP(Sales_Data!C4063,Product_Master!$A:$D,2,FALSE)</f>
        <v>Saree</v>
      </c>
      <c r="M4063">
        <f>VLOOKUP(C4063,Product_Master!$A:$D,4,FALSE)</f>
        <v>20685</v>
      </c>
      <c r="N4063" t="str">
        <f t="shared" si="126"/>
        <v>HIGH</v>
      </c>
      <c r="O4063" t="str" cm="1">
        <f t="array" ref="O4063">_xlfn.IFS(D4063="North","Zone 1",D4063="South","Zone 2",D4063="East","Zone 3",D4063="West","Zone 4")</f>
        <v>Zone 4</v>
      </c>
      <c r="P4063">
        <f t="shared" si="127"/>
        <v>19857.600000000002</v>
      </c>
      <c r="Q4063" t="str">
        <f>VLOOKUP(C4063,Product_Master!$A:$D,3,FALSE)</f>
        <v>Clothing</v>
      </c>
    </row>
    <row r="4064" spans="1:17" x14ac:dyDescent="0.3">
      <c r="A4064" t="s">
        <v>8046</v>
      </c>
      <c r="B4064" t="s">
        <v>2436</v>
      </c>
      <c r="C4064" t="s">
        <v>75</v>
      </c>
      <c r="D4064" t="s">
        <v>171</v>
      </c>
      <c r="E4064" t="s">
        <v>204</v>
      </c>
      <c r="F4064" t="s">
        <v>205</v>
      </c>
      <c r="G4064" t="s">
        <v>174</v>
      </c>
      <c r="H4064" t="s">
        <v>3239</v>
      </c>
      <c r="I4064">
        <v>6</v>
      </c>
      <c r="J4064">
        <v>0</v>
      </c>
      <c r="K4064">
        <v>240780</v>
      </c>
      <c r="L4064" t="str">
        <f>VLOOKUP(Sales_Data!C4064,Product_Master!$A:$D,2,FALSE)</f>
        <v>Jacket</v>
      </c>
      <c r="M4064">
        <f>VLOOKUP(C4064,Product_Master!$A:$D,4,FALSE)</f>
        <v>40130</v>
      </c>
      <c r="N4064" t="str">
        <f t="shared" si="126"/>
        <v>HIGH</v>
      </c>
      <c r="O4064" t="str" cm="1">
        <f t="array" ref="O4064">_xlfn.IFS(D4064="North","Zone 1",D4064="South","Zone 2",D4064="East","Zone 3",D4064="West","Zone 4")</f>
        <v>Zone 2</v>
      </c>
      <c r="P4064">
        <f t="shared" si="127"/>
        <v>24078</v>
      </c>
      <c r="Q4064" t="str">
        <f>VLOOKUP(C4064,Product_Master!$A:$D,3,FALSE)</f>
        <v>Clothing</v>
      </c>
    </row>
    <row r="4065" spans="1:17" x14ac:dyDescent="0.3">
      <c r="A4065" t="s">
        <v>8047</v>
      </c>
      <c r="B4065" t="s">
        <v>1612</v>
      </c>
      <c r="C4065" t="s">
        <v>29</v>
      </c>
      <c r="D4065" t="s">
        <v>178</v>
      </c>
      <c r="E4065" t="s">
        <v>310</v>
      </c>
      <c r="F4065" t="s">
        <v>311</v>
      </c>
      <c r="G4065" t="s">
        <v>257</v>
      </c>
      <c r="H4065" t="s">
        <v>8048</v>
      </c>
      <c r="I4065">
        <v>12</v>
      </c>
      <c r="J4065">
        <v>15</v>
      </c>
      <c r="K4065">
        <v>159242</v>
      </c>
      <c r="L4065" t="str">
        <f>VLOOKUP(Sales_Data!C4065,Product_Master!$A:$D,2,FALSE)</f>
        <v>Bluetooth Speaker</v>
      </c>
      <c r="M4065">
        <f>VLOOKUP(C4065,Product_Master!$A:$D,4,FALSE)</f>
        <v>15612</v>
      </c>
      <c r="N4065" t="str">
        <f t="shared" si="126"/>
        <v>HIGH</v>
      </c>
      <c r="O4065" t="str" cm="1">
        <f t="array" ref="O4065">_xlfn.IFS(D4065="North","Zone 1",D4065="South","Zone 2",D4065="East","Zone 3",D4065="West","Zone 4")</f>
        <v>Zone 3</v>
      </c>
      <c r="P4065">
        <f t="shared" si="127"/>
        <v>15924.2</v>
      </c>
      <c r="Q4065" t="str">
        <f>VLOOKUP(C4065,Product_Master!$A:$D,3,FALSE)</f>
        <v>Electronics</v>
      </c>
    </row>
    <row r="4066" spans="1:17" x14ac:dyDescent="0.3">
      <c r="A4066" t="s">
        <v>8049</v>
      </c>
      <c r="B4066" t="s">
        <v>1318</v>
      </c>
      <c r="C4066" t="s">
        <v>133</v>
      </c>
      <c r="D4066" t="s">
        <v>178</v>
      </c>
      <c r="E4066" t="s">
        <v>185</v>
      </c>
      <c r="F4066" t="s">
        <v>186</v>
      </c>
      <c r="G4066" t="s">
        <v>285</v>
      </c>
      <c r="H4066" t="s">
        <v>8050</v>
      </c>
      <c r="I4066">
        <v>6</v>
      </c>
      <c r="J4066">
        <v>20</v>
      </c>
      <c r="K4066">
        <v>136732</v>
      </c>
      <c r="L4066" t="str">
        <f>VLOOKUP(Sales_Data!C4066,Product_Master!$A:$D,2,FALSE)</f>
        <v>Basketball</v>
      </c>
      <c r="M4066">
        <f>VLOOKUP(C4066,Product_Master!$A:$D,4,FALSE)</f>
        <v>28486</v>
      </c>
      <c r="N4066" t="str">
        <f t="shared" si="126"/>
        <v>HIGH</v>
      </c>
      <c r="O4066" t="str" cm="1">
        <f t="array" ref="O4066">_xlfn.IFS(D4066="North","Zone 1",D4066="South","Zone 2",D4066="East","Zone 3",D4066="West","Zone 4")</f>
        <v>Zone 3</v>
      </c>
      <c r="P4066">
        <f t="shared" si="127"/>
        <v>13673.2</v>
      </c>
      <c r="Q4066" t="str">
        <f>VLOOKUP(C4066,Product_Master!$A:$D,3,FALSE)</f>
        <v>Sports</v>
      </c>
    </row>
    <row r="4067" spans="1:17" x14ac:dyDescent="0.3">
      <c r="A4067" t="s">
        <v>8051</v>
      </c>
      <c r="B4067" t="s">
        <v>354</v>
      </c>
      <c r="C4067" t="s">
        <v>77</v>
      </c>
      <c r="D4067" t="s">
        <v>191</v>
      </c>
      <c r="E4067" t="s">
        <v>242</v>
      </c>
      <c r="F4067" t="s">
        <v>242</v>
      </c>
      <c r="G4067" t="s">
        <v>187</v>
      </c>
      <c r="H4067" t="s">
        <v>4977</v>
      </c>
      <c r="I4067">
        <v>6</v>
      </c>
      <c r="J4067">
        <v>15</v>
      </c>
      <c r="K4067">
        <v>105493</v>
      </c>
      <c r="L4067" t="str">
        <f>VLOOKUP(Sales_Data!C4067,Product_Master!$A:$D,2,FALSE)</f>
        <v>Saree</v>
      </c>
      <c r="M4067">
        <f>VLOOKUP(C4067,Product_Master!$A:$D,4,FALSE)</f>
        <v>20685</v>
      </c>
      <c r="N4067" t="str">
        <f t="shared" si="126"/>
        <v>HIGH</v>
      </c>
      <c r="O4067" t="str" cm="1">
        <f t="array" ref="O4067">_xlfn.IFS(D4067="North","Zone 1",D4067="South","Zone 2",D4067="East","Zone 3",D4067="West","Zone 4")</f>
        <v>Zone 1</v>
      </c>
      <c r="P4067">
        <f t="shared" si="127"/>
        <v>10549.300000000001</v>
      </c>
      <c r="Q4067" t="str">
        <f>VLOOKUP(C4067,Product_Master!$A:$D,3,FALSE)</f>
        <v>Clothing</v>
      </c>
    </row>
    <row r="4068" spans="1:17" x14ac:dyDescent="0.3">
      <c r="A4068" t="s">
        <v>8052</v>
      </c>
      <c r="B4068" t="s">
        <v>879</v>
      </c>
      <c r="C4068" t="s">
        <v>44</v>
      </c>
      <c r="D4068" t="s">
        <v>191</v>
      </c>
      <c r="E4068" t="s">
        <v>238</v>
      </c>
      <c r="F4068" t="s">
        <v>238</v>
      </c>
      <c r="G4068" t="s">
        <v>174</v>
      </c>
      <c r="H4068" t="s">
        <v>5035</v>
      </c>
      <c r="I4068">
        <v>11</v>
      </c>
      <c r="J4068">
        <v>15</v>
      </c>
      <c r="K4068">
        <v>701334</v>
      </c>
      <c r="L4068" t="str">
        <f>VLOOKUP(Sales_Data!C4068,Product_Master!$A:$D,2,FALSE)</f>
        <v>Bookshelf</v>
      </c>
      <c r="M4068">
        <f>VLOOKUP(C4068,Product_Master!$A:$D,4,FALSE)</f>
        <v>75009</v>
      </c>
      <c r="N4068" t="str">
        <f t="shared" si="126"/>
        <v>HIGH</v>
      </c>
      <c r="O4068" t="str" cm="1">
        <f t="array" ref="O4068">_xlfn.IFS(D4068="North","Zone 1",D4068="South","Zone 2",D4068="East","Zone 3",D4068="West","Zone 4")</f>
        <v>Zone 1</v>
      </c>
      <c r="P4068">
        <f t="shared" si="127"/>
        <v>70133.400000000009</v>
      </c>
      <c r="Q4068" t="str">
        <f>VLOOKUP(C4068,Product_Master!$A:$D,3,FALSE)</f>
        <v>Furniture</v>
      </c>
    </row>
    <row r="4069" spans="1:17" x14ac:dyDescent="0.3">
      <c r="A4069" t="s">
        <v>8053</v>
      </c>
      <c r="B4069" t="s">
        <v>545</v>
      </c>
      <c r="C4069" t="s">
        <v>110</v>
      </c>
      <c r="D4069" t="s">
        <v>171</v>
      </c>
      <c r="E4069" t="s">
        <v>172</v>
      </c>
      <c r="F4069" t="s">
        <v>173</v>
      </c>
      <c r="G4069" t="s">
        <v>243</v>
      </c>
      <c r="H4069" t="s">
        <v>8054</v>
      </c>
      <c r="I4069">
        <v>3</v>
      </c>
      <c r="J4069">
        <v>10</v>
      </c>
      <c r="K4069">
        <v>76164</v>
      </c>
      <c r="L4069" t="str">
        <f>VLOOKUP(Sales_Data!C4069,Product_Master!$A:$D,2,FALSE)</f>
        <v>Spices</v>
      </c>
      <c r="M4069">
        <f>VLOOKUP(C4069,Product_Master!$A:$D,4,FALSE)</f>
        <v>28209</v>
      </c>
      <c r="N4069" t="str">
        <f t="shared" si="126"/>
        <v>HIGH</v>
      </c>
      <c r="O4069" t="str" cm="1">
        <f t="array" ref="O4069">_xlfn.IFS(D4069="North","Zone 1",D4069="South","Zone 2",D4069="East","Zone 3",D4069="West","Zone 4")</f>
        <v>Zone 2</v>
      </c>
      <c r="P4069">
        <f t="shared" si="127"/>
        <v>7616.4000000000005</v>
      </c>
      <c r="Q4069" t="str">
        <f>VLOOKUP(C4069,Product_Master!$A:$D,3,FALSE)</f>
        <v>Grocery</v>
      </c>
    </row>
    <row r="4070" spans="1:17" x14ac:dyDescent="0.3">
      <c r="A4070" t="s">
        <v>8055</v>
      </c>
      <c r="B4070" t="s">
        <v>771</v>
      </c>
      <c r="C4070" t="s">
        <v>52</v>
      </c>
      <c r="D4070" t="s">
        <v>197</v>
      </c>
      <c r="E4070" t="s">
        <v>260</v>
      </c>
      <c r="F4070" t="s">
        <v>261</v>
      </c>
      <c r="G4070" t="s">
        <v>253</v>
      </c>
      <c r="H4070" t="s">
        <v>6139</v>
      </c>
      <c r="I4070">
        <v>7</v>
      </c>
      <c r="J4070">
        <v>10</v>
      </c>
      <c r="K4070">
        <v>13192</v>
      </c>
      <c r="L4070" t="str">
        <f>VLOOKUP(Sales_Data!C4070,Product_Master!$A:$D,2,FALSE)</f>
        <v>TV Unit</v>
      </c>
      <c r="M4070">
        <f>VLOOKUP(C4070,Product_Master!$A:$D,4,FALSE)</f>
        <v>2094</v>
      </c>
      <c r="N4070" t="str">
        <f t="shared" si="126"/>
        <v>MEDIUM</v>
      </c>
      <c r="O4070" t="str" cm="1">
        <f t="array" ref="O4070">_xlfn.IFS(D4070="North","Zone 1",D4070="South","Zone 2",D4070="East","Zone 3",D4070="West","Zone 4")</f>
        <v>Zone 4</v>
      </c>
      <c r="P4070">
        <f t="shared" si="127"/>
        <v>659.6</v>
      </c>
      <c r="Q4070" t="str">
        <f>VLOOKUP(C4070,Product_Master!$A:$D,3,FALSE)</f>
        <v>Furniture</v>
      </c>
    </row>
    <row r="4071" spans="1:17" x14ac:dyDescent="0.3">
      <c r="A4071" t="s">
        <v>8056</v>
      </c>
      <c r="B4071" t="s">
        <v>303</v>
      </c>
      <c r="C4071" t="s">
        <v>56</v>
      </c>
      <c r="D4071" t="s">
        <v>178</v>
      </c>
      <c r="E4071" t="s">
        <v>310</v>
      </c>
      <c r="F4071" t="s">
        <v>311</v>
      </c>
      <c r="G4071" t="s">
        <v>206</v>
      </c>
      <c r="H4071" t="s">
        <v>5417</v>
      </c>
      <c r="I4071">
        <v>6</v>
      </c>
      <c r="J4071">
        <v>15</v>
      </c>
      <c r="K4071">
        <v>117570</v>
      </c>
      <c r="L4071" t="str">
        <f>VLOOKUP(Sales_Data!C4071,Product_Master!$A:$D,2,FALSE)</f>
        <v>Computer Desk</v>
      </c>
      <c r="M4071">
        <f>VLOOKUP(C4071,Product_Master!$A:$D,4,FALSE)</f>
        <v>23053</v>
      </c>
      <c r="N4071" t="str">
        <f t="shared" si="126"/>
        <v>HIGH</v>
      </c>
      <c r="O4071" t="str" cm="1">
        <f t="array" ref="O4071">_xlfn.IFS(D4071="North","Zone 1",D4071="South","Zone 2",D4071="East","Zone 3",D4071="West","Zone 4")</f>
        <v>Zone 3</v>
      </c>
      <c r="P4071">
        <f t="shared" si="127"/>
        <v>11757</v>
      </c>
      <c r="Q4071" t="str">
        <f>VLOOKUP(C4071,Product_Master!$A:$D,3,FALSE)</f>
        <v>Furniture</v>
      </c>
    </row>
    <row r="4072" spans="1:17" x14ac:dyDescent="0.3">
      <c r="A4072" t="s">
        <v>8057</v>
      </c>
      <c r="B4072" t="s">
        <v>1171</v>
      </c>
      <c r="C4072" t="s">
        <v>40</v>
      </c>
      <c r="D4072" t="s">
        <v>197</v>
      </c>
      <c r="E4072" t="s">
        <v>210</v>
      </c>
      <c r="F4072" t="s">
        <v>211</v>
      </c>
      <c r="G4072" t="s">
        <v>262</v>
      </c>
      <c r="H4072" t="s">
        <v>3799</v>
      </c>
      <c r="I4072">
        <v>2</v>
      </c>
      <c r="J4072">
        <v>15</v>
      </c>
      <c r="K4072">
        <v>104434</v>
      </c>
      <c r="L4072" t="str">
        <f>VLOOKUP(Sales_Data!C4072,Product_Master!$A:$D,2,FALSE)</f>
        <v>Dining Table</v>
      </c>
      <c r="M4072">
        <f>VLOOKUP(C4072,Product_Master!$A:$D,4,FALSE)</f>
        <v>61432</v>
      </c>
      <c r="N4072" t="str">
        <f t="shared" si="126"/>
        <v>HIGH</v>
      </c>
      <c r="O4072" t="str" cm="1">
        <f t="array" ref="O4072">_xlfn.IFS(D4072="North","Zone 1",D4072="South","Zone 2",D4072="East","Zone 3",D4072="West","Zone 4")</f>
        <v>Zone 4</v>
      </c>
      <c r="P4072">
        <f t="shared" si="127"/>
        <v>10443.400000000001</v>
      </c>
      <c r="Q4072" t="str">
        <f>VLOOKUP(C4072,Product_Master!$A:$D,3,FALSE)</f>
        <v>Furniture</v>
      </c>
    </row>
    <row r="4073" spans="1:17" x14ac:dyDescent="0.3">
      <c r="A4073" t="s">
        <v>8058</v>
      </c>
      <c r="B4073" t="s">
        <v>1240</v>
      </c>
      <c r="C4073" t="s">
        <v>133</v>
      </c>
      <c r="D4073" t="s">
        <v>191</v>
      </c>
      <c r="E4073" t="s">
        <v>192</v>
      </c>
      <c r="F4073" t="s">
        <v>193</v>
      </c>
      <c r="G4073" t="s">
        <v>257</v>
      </c>
      <c r="H4073" t="s">
        <v>8059</v>
      </c>
      <c r="I4073">
        <v>5</v>
      </c>
      <c r="J4073">
        <v>20</v>
      </c>
      <c r="K4073">
        <v>113944</v>
      </c>
      <c r="L4073" t="str">
        <f>VLOOKUP(Sales_Data!C4073,Product_Master!$A:$D,2,FALSE)</f>
        <v>Basketball</v>
      </c>
      <c r="M4073">
        <f>VLOOKUP(C4073,Product_Master!$A:$D,4,FALSE)</f>
        <v>28486</v>
      </c>
      <c r="N4073" t="str">
        <f t="shared" si="126"/>
        <v>HIGH</v>
      </c>
      <c r="O4073" t="str" cm="1">
        <f t="array" ref="O4073">_xlfn.IFS(D4073="North","Zone 1",D4073="South","Zone 2",D4073="East","Zone 3",D4073="West","Zone 4")</f>
        <v>Zone 1</v>
      </c>
      <c r="P4073">
        <f t="shared" si="127"/>
        <v>11394.400000000001</v>
      </c>
      <c r="Q4073" t="str">
        <f>VLOOKUP(C4073,Product_Master!$A:$D,3,FALSE)</f>
        <v>Sports</v>
      </c>
    </row>
    <row r="4074" spans="1:17" x14ac:dyDescent="0.3">
      <c r="A4074" t="s">
        <v>8060</v>
      </c>
      <c r="B4074" t="s">
        <v>3480</v>
      </c>
      <c r="C4074" t="s">
        <v>114</v>
      </c>
      <c r="D4074" t="s">
        <v>197</v>
      </c>
      <c r="E4074" t="s">
        <v>260</v>
      </c>
      <c r="F4074" t="s">
        <v>261</v>
      </c>
      <c r="G4074" t="s">
        <v>181</v>
      </c>
      <c r="H4074" t="s">
        <v>3325</v>
      </c>
      <c r="I4074">
        <v>12</v>
      </c>
      <c r="J4074">
        <v>10</v>
      </c>
      <c r="K4074">
        <v>628678</v>
      </c>
      <c r="L4074" t="str">
        <f>VLOOKUP(Sales_Data!C4074,Product_Master!$A:$D,2,FALSE)</f>
        <v>Flour</v>
      </c>
      <c r="M4074">
        <f>VLOOKUP(C4074,Product_Master!$A:$D,4,FALSE)</f>
        <v>58211</v>
      </c>
      <c r="N4074" t="str">
        <f t="shared" si="126"/>
        <v>HIGH</v>
      </c>
      <c r="O4074" t="str" cm="1">
        <f t="array" ref="O4074">_xlfn.IFS(D4074="North","Zone 1",D4074="South","Zone 2",D4074="East","Zone 3",D4074="West","Zone 4")</f>
        <v>Zone 4</v>
      </c>
      <c r="P4074">
        <f t="shared" si="127"/>
        <v>62867.8</v>
      </c>
      <c r="Q4074" t="str">
        <f>VLOOKUP(C4074,Product_Master!$A:$D,3,FALSE)</f>
        <v>Grocery</v>
      </c>
    </row>
    <row r="4075" spans="1:17" x14ac:dyDescent="0.3">
      <c r="A4075" t="s">
        <v>8061</v>
      </c>
      <c r="B4075" t="s">
        <v>3131</v>
      </c>
      <c r="C4075" t="s">
        <v>120</v>
      </c>
      <c r="D4075" t="s">
        <v>197</v>
      </c>
      <c r="E4075" t="s">
        <v>210</v>
      </c>
      <c r="F4075" t="s">
        <v>211</v>
      </c>
      <c r="G4075" t="s">
        <v>174</v>
      </c>
      <c r="H4075" t="s">
        <v>5985</v>
      </c>
      <c r="I4075">
        <v>7</v>
      </c>
      <c r="J4075">
        <v>10</v>
      </c>
      <c r="K4075">
        <v>194487</v>
      </c>
      <c r="L4075" t="str">
        <f>VLOOKUP(Sales_Data!C4075,Product_Master!$A:$D,2,FALSE)</f>
        <v>Soft Drink</v>
      </c>
      <c r="M4075">
        <f>VLOOKUP(C4075,Product_Master!$A:$D,4,FALSE)</f>
        <v>30871</v>
      </c>
      <c r="N4075" t="str">
        <f t="shared" si="126"/>
        <v>HIGH</v>
      </c>
      <c r="O4075" t="str" cm="1">
        <f t="array" ref="O4075">_xlfn.IFS(D4075="North","Zone 1",D4075="South","Zone 2",D4075="East","Zone 3",D4075="West","Zone 4")</f>
        <v>Zone 4</v>
      </c>
      <c r="P4075">
        <f t="shared" si="127"/>
        <v>19448.7</v>
      </c>
      <c r="Q4075" t="str">
        <f>VLOOKUP(C4075,Product_Master!$A:$D,3,FALSE)</f>
        <v>Grocery</v>
      </c>
    </row>
    <row r="4076" spans="1:17" x14ac:dyDescent="0.3">
      <c r="A4076" t="s">
        <v>8062</v>
      </c>
      <c r="B4076" t="s">
        <v>678</v>
      </c>
      <c r="C4076" t="s">
        <v>64</v>
      </c>
      <c r="D4076" t="s">
        <v>178</v>
      </c>
      <c r="E4076" t="s">
        <v>185</v>
      </c>
      <c r="F4076" t="s">
        <v>186</v>
      </c>
      <c r="G4076" t="s">
        <v>315</v>
      </c>
      <c r="H4076" t="s">
        <v>8063</v>
      </c>
      <c r="I4076">
        <v>1</v>
      </c>
      <c r="J4076">
        <v>5</v>
      </c>
      <c r="K4076">
        <v>43215</v>
      </c>
      <c r="L4076" t="str">
        <f>VLOOKUP(Sales_Data!C4076,Product_Master!$A:$D,2,FALSE)</f>
        <v>Stool</v>
      </c>
      <c r="M4076">
        <f>VLOOKUP(C4076,Product_Master!$A:$D,4,FALSE)</f>
        <v>45490</v>
      </c>
      <c r="N4076" t="str">
        <f t="shared" si="126"/>
        <v>HIGH</v>
      </c>
      <c r="O4076" t="str" cm="1">
        <f t="array" ref="O4076">_xlfn.IFS(D4076="North","Zone 1",D4076="South","Zone 2",D4076="East","Zone 3",D4076="West","Zone 4")</f>
        <v>Zone 3</v>
      </c>
      <c r="P4076">
        <f t="shared" si="127"/>
        <v>4321.5</v>
      </c>
      <c r="Q4076" t="str">
        <f>VLOOKUP(C4076,Product_Master!$A:$D,3,FALSE)</f>
        <v>Furniture</v>
      </c>
    </row>
    <row r="4077" spans="1:17" x14ac:dyDescent="0.3">
      <c r="A4077" t="s">
        <v>8064</v>
      </c>
      <c r="B4077" t="s">
        <v>1338</v>
      </c>
      <c r="C4077" t="s">
        <v>50</v>
      </c>
      <c r="D4077" t="s">
        <v>178</v>
      </c>
      <c r="E4077" t="s">
        <v>310</v>
      </c>
      <c r="F4077" t="s">
        <v>311</v>
      </c>
      <c r="G4077" t="s">
        <v>262</v>
      </c>
      <c r="H4077" t="s">
        <v>5983</v>
      </c>
      <c r="I4077">
        <v>7</v>
      </c>
      <c r="J4077">
        <v>15</v>
      </c>
      <c r="K4077">
        <v>338685</v>
      </c>
      <c r="L4077" t="str">
        <f>VLOOKUP(Sales_Data!C4077,Product_Master!$A:$D,2,FALSE)</f>
        <v>Sofa</v>
      </c>
      <c r="M4077">
        <f>VLOOKUP(C4077,Product_Master!$A:$D,4,FALSE)</f>
        <v>56922</v>
      </c>
      <c r="N4077" t="str">
        <f t="shared" si="126"/>
        <v>HIGH</v>
      </c>
      <c r="O4077" t="str" cm="1">
        <f t="array" ref="O4077">_xlfn.IFS(D4077="North","Zone 1",D4077="South","Zone 2",D4077="East","Zone 3",D4077="West","Zone 4")</f>
        <v>Zone 3</v>
      </c>
      <c r="P4077">
        <f t="shared" si="127"/>
        <v>33868.5</v>
      </c>
      <c r="Q4077" t="str">
        <f>VLOOKUP(C4077,Product_Master!$A:$D,3,FALSE)</f>
        <v>Furniture</v>
      </c>
    </row>
    <row r="4078" spans="1:17" x14ac:dyDescent="0.3">
      <c r="A4078" t="s">
        <v>8065</v>
      </c>
      <c r="B4078" t="s">
        <v>678</v>
      </c>
      <c r="C4078" t="s">
        <v>97</v>
      </c>
      <c r="D4078" t="s">
        <v>178</v>
      </c>
      <c r="E4078" t="s">
        <v>179</v>
      </c>
      <c r="F4078" t="s">
        <v>180</v>
      </c>
      <c r="G4078" t="s">
        <v>174</v>
      </c>
      <c r="H4078" t="s">
        <v>8066</v>
      </c>
      <c r="I4078">
        <v>9</v>
      </c>
      <c r="J4078">
        <v>20</v>
      </c>
      <c r="K4078">
        <v>152964</v>
      </c>
      <c r="L4078" t="str">
        <f>VLOOKUP(Sales_Data!C4078,Product_Master!$A:$D,2,FALSE)</f>
        <v>Rice</v>
      </c>
      <c r="M4078">
        <f>VLOOKUP(C4078,Product_Master!$A:$D,4,FALSE)</f>
        <v>21245</v>
      </c>
      <c r="N4078" t="str">
        <f t="shared" si="126"/>
        <v>HIGH</v>
      </c>
      <c r="O4078" t="str" cm="1">
        <f t="array" ref="O4078">_xlfn.IFS(D4078="North","Zone 1",D4078="South","Zone 2",D4078="East","Zone 3",D4078="West","Zone 4")</f>
        <v>Zone 3</v>
      </c>
      <c r="P4078">
        <f t="shared" si="127"/>
        <v>15296.400000000001</v>
      </c>
      <c r="Q4078" t="str">
        <f>VLOOKUP(C4078,Product_Master!$A:$D,3,FALSE)</f>
        <v>Grocery</v>
      </c>
    </row>
    <row r="4079" spans="1:17" x14ac:dyDescent="0.3">
      <c r="A4079" t="s">
        <v>8067</v>
      </c>
      <c r="B4079" t="s">
        <v>2117</v>
      </c>
      <c r="C4079" t="s">
        <v>58</v>
      </c>
      <c r="D4079" t="s">
        <v>171</v>
      </c>
      <c r="E4079" t="s">
        <v>223</v>
      </c>
      <c r="F4079" t="s">
        <v>224</v>
      </c>
      <c r="G4079" t="s">
        <v>262</v>
      </c>
      <c r="H4079" t="s">
        <v>8068</v>
      </c>
      <c r="I4079">
        <v>9</v>
      </c>
      <c r="J4079">
        <v>10</v>
      </c>
      <c r="K4079">
        <v>224370</v>
      </c>
      <c r="L4079" t="str">
        <f>VLOOKUP(Sales_Data!C4079,Product_Master!$A:$D,2,FALSE)</f>
        <v>Side Table</v>
      </c>
      <c r="M4079">
        <f>VLOOKUP(C4079,Product_Master!$A:$D,4,FALSE)</f>
        <v>27700</v>
      </c>
      <c r="N4079" t="str">
        <f t="shared" si="126"/>
        <v>HIGH</v>
      </c>
      <c r="O4079" t="str" cm="1">
        <f t="array" ref="O4079">_xlfn.IFS(D4079="North","Zone 1",D4079="South","Zone 2",D4079="East","Zone 3",D4079="West","Zone 4")</f>
        <v>Zone 2</v>
      </c>
      <c r="P4079">
        <f t="shared" si="127"/>
        <v>22437</v>
      </c>
      <c r="Q4079" t="str">
        <f>VLOOKUP(C4079,Product_Master!$A:$D,3,FALSE)</f>
        <v>Furniture</v>
      </c>
    </row>
    <row r="4080" spans="1:17" x14ac:dyDescent="0.3">
      <c r="A4080" t="s">
        <v>8069</v>
      </c>
      <c r="B4080" t="s">
        <v>1609</v>
      </c>
      <c r="C4080" t="s">
        <v>64</v>
      </c>
      <c r="D4080" t="s">
        <v>171</v>
      </c>
      <c r="E4080" t="s">
        <v>172</v>
      </c>
      <c r="F4080" t="s">
        <v>173</v>
      </c>
      <c r="G4080" t="s">
        <v>187</v>
      </c>
      <c r="H4080" t="s">
        <v>8070</v>
      </c>
      <c r="I4080">
        <v>1</v>
      </c>
      <c r="J4080">
        <v>20</v>
      </c>
      <c r="K4080">
        <v>36392</v>
      </c>
      <c r="L4080" t="str">
        <f>VLOOKUP(Sales_Data!C4080,Product_Master!$A:$D,2,FALSE)</f>
        <v>Stool</v>
      </c>
      <c r="M4080">
        <f>VLOOKUP(C4080,Product_Master!$A:$D,4,FALSE)</f>
        <v>45490</v>
      </c>
      <c r="N4080" t="str">
        <f t="shared" si="126"/>
        <v>HIGH</v>
      </c>
      <c r="O4080" t="str" cm="1">
        <f t="array" ref="O4080">_xlfn.IFS(D4080="North","Zone 1",D4080="South","Zone 2",D4080="East","Zone 3",D4080="West","Zone 4")</f>
        <v>Zone 2</v>
      </c>
      <c r="P4080">
        <f t="shared" si="127"/>
        <v>3639.2000000000003</v>
      </c>
      <c r="Q4080" t="str">
        <f>VLOOKUP(C4080,Product_Master!$A:$D,3,FALSE)</f>
        <v>Furniture</v>
      </c>
    </row>
    <row r="4081" spans="1:17" x14ac:dyDescent="0.3">
      <c r="A4081" t="s">
        <v>8071</v>
      </c>
      <c r="B4081" t="s">
        <v>1892</v>
      </c>
      <c r="C4081" t="s">
        <v>13</v>
      </c>
      <c r="D4081" t="s">
        <v>197</v>
      </c>
      <c r="E4081" t="s">
        <v>210</v>
      </c>
      <c r="F4081" t="s">
        <v>211</v>
      </c>
      <c r="G4081" t="s">
        <v>228</v>
      </c>
      <c r="H4081" t="s">
        <v>8072</v>
      </c>
      <c r="I4081">
        <v>4</v>
      </c>
      <c r="J4081">
        <v>20</v>
      </c>
      <c r="K4081">
        <v>85478</v>
      </c>
      <c r="L4081" t="str">
        <f>VLOOKUP(Sales_Data!C4081,Product_Master!$A:$D,2,FALSE)</f>
        <v>iPhone</v>
      </c>
      <c r="M4081">
        <f>VLOOKUP(C4081,Product_Master!$A:$D,4,FALSE)</f>
        <v>26712</v>
      </c>
      <c r="N4081" t="str">
        <f t="shared" si="126"/>
        <v>HIGH</v>
      </c>
      <c r="O4081" t="str" cm="1">
        <f t="array" ref="O4081">_xlfn.IFS(D4081="North","Zone 1",D4081="South","Zone 2",D4081="East","Zone 3",D4081="West","Zone 4")</f>
        <v>Zone 4</v>
      </c>
      <c r="P4081">
        <f t="shared" si="127"/>
        <v>8547.8000000000011</v>
      </c>
      <c r="Q4081" t="str">
        <f>VLOOKUP(C4081,Product_Master!$A:$D,3,FALSE)</f>
        <v>Electronics</v>
      </c>
    </row>
    <row r="4082" spans="1:17" x14ac:dyDescent="0.3">
      <c r="A4082" t="s">
        <v>8073</v>
      </c>
      <c r="B4082" t="s">
        <v>281</v>
      </c>
      <c r="C4082" t="s">
        <v>118</v>
      </c>
      <c r="D4082" t="s">
        <v>171</v>
      </c>
      <c r="E4082" t="s">
        <v>223</v>
      </c>
      <c r="F4082" t="s">
        <v>224</v>
      </c>
      <c r="G4082" t="s">
        <v>315</v>
      </c>
      <c r="H4082" t="s">
        <v>8074</v>
      </c>
      <c r="I4082">
        <v>9</v>
      </c>
      <c r="J4082">
        <v>10</v>
      </c>
      <c r="K4082">
        <v>116761</v>
      </c>
      <c r="L4082" t="str">
        <f>VLOOKUP(Sales_Data!C4082,Product_Master!$A:$D,2,FALSE)</f>
        <v>Juice</v>
      </c>
      <c r="M4082">
        <f>VLOOKUP(C4082,Product_Master!$A:$D,4,FALSE)</f>
        <v>14415</v>
      </c>
      <c r="N4082" t="str">
        <f t="shared" si="126"/>
        <v>HIGH</v>
      </c>
      <c r="O4082" t="str" cm="1">
        <f t="array" ref="O4082">_xlfn.IFS(D4082="North","Zone 1",D4082="South","Zone 2",D4082="East","Zone 3",D4082="West","Zone 4")</f>
        <v>Zone 2</v>
      </c>
      <c r="P4082">
        <f t="shared" si="127"/>
        <v>11676.1</v>
      </c>
      <c r="Q4082" t="str">
        <f>VLOOKUP(C4082,Product_Master!$A:$D,3,FALSE)</f>
        <v>Grocery</v>
      </c>
    </row>
    <row r="4083" spans="1:17" x14ac:dyDescent="0.3">
      <c r="A4083" t="s">
        <v>8075</v>
      </c>
      <c r="B4083" t="s">
        <v>4845</v>
      </c>
      <c r="C4083" t="s">
        <v>60</v>
      </c>
      <c r="D4083" t="s">
        <v>178</v>
      </c>
      <c r="E4083" t="s">
        <v>310</v>
      </c>
      <c r="F4083" t="s">
        <v>311</v>
      </c>
      <c r="G4083" t="s">
        <v>187</v>
      </c>
      <c r="H4083" t="s">
        <v>8076</v>
      </c>
      <c r="I4083">
        <v>7</v>
      </c>
      <c r="J4083">
        <v>0</v>
      </c>
      <c r="K4083">
        <v>417480</v>
      </c>
      <c r="L4083" t="str">
        <f>VLOOKUP(Sales_Data!C4083,Product_Master!$A:$D,2,FALSE)</f>
        <v>Cupboard</v>
      </c>
      <c r="M4083">
        <f>VLOOKUP(C4083,Product_Master!$A:$D,4,FALSE)</f>
        <v>59640</v>
      </c>
      <c r="N4083" t="str">
        <f t="shared" si="126"/>
        <v>HIGH</v>
      </c>
      <c r="O4083" t="str" cm="1">
        <f t="array" ref="O4083">_xlfn.IFS(D4083="North","Zone 1",D4083="South","Zone 2",D4083="East","Zone 3",D4083="West","Zone 4")</f>
        <v>Zone 3</v>
      </c>
      <c r="P4083">
        <f t="shared" si="127"/>
        <v>41748</v>
      </c>
      <c r="Q4083" t="str">
        <f>VLOOKUP(C4083,Product_Master!$A:$D,3,FALSE)</f>
        <v>Furniture</v>
      </c>
    </row>
    <row r="4084" spans="1:17" x14ac:dyDescent="0.3">
      <c r="A4084" t="s">
        <v>8077</v>
      </c>
      <c r="B4084" t="s">
        <v>2850</v>
      </c>
      <c r="C4084" t="s">
        <v>23</v>
      </c>
      <c r="D4084" t="s">
        <v>178</v>
      </c>
      <c r="E4084" t="s">
        <v>310</v>
      </c>
      <c r="F4084" t="s">
        <v>311</v>
      </c>
      <c r="G4084" t="s">
        <v>257</v>
      </c>
      <c r="H4084" t="s">
        <v>2916</v>
      </c>
      <c r="I4084">
        <v>9</v>
      </c>
      <c r="J4084">
        <v>15</v>
      </c>
      <c r="K4084">
        <v>508197</v>
      </c>
      <c r="L4084" t="str">
        <f>VLOOKUP(Sales_Data!C4084,Product_Master!$A:$D,2,FALSE)</f>
        <v>Refrigerator</v>
      </c>
      <c r="M4084">
        <f>VLOOKUP(C4084,Product_Master!$A:$D,4,FALSE)</f>
        <v>66431</v>
      </c>
      <c r="N4084" t="str">
        <f t="shared" si="126"/>
        <v>HIGH</v>
      </c>
      <c r="O4084" t="str" cm="1">
        <f t="array" ref="O4084">_xlfn.IFS(D4084="North","Zone 1",D4084="South","Zone 2",D4084="East","Zone 3",D4084="West","Zone 4")</f>
        <v>Zone 3</v>
      </c>
      <c r="P4084">
        <f t="shared" si="127"/>
        <v>50819.700000000004</v>
      </c>
      <c r="Q4084" t="str">
        <f>VLOOKUP(C4084,Product_Master!$A:$D,3,FALSE)</f>
        <v>Electronics</v>
      </c>
    </row>
    <row r="4085" spans="1:17" x14ac:dyDescent="0.3">
      <c r="A4085" t="s">
        <v>8078</v>
      </c>
      <c r="B4085" t="s">
        <v>705</v>
      </c>
      <c r="C4085" t="s">
        <v>42</v>
      </c>
      <c r="D4085" t="s">
        <v>171</v>
      </c>
      <c r="E4085" t="s">
        <v>172</v>
      </c>
      <c r="F4085" t="s">
        <v>173</v>
      </c>
      <c r="G4085" t="s">
        <v>212</v>
      </c>
      <c r="H4085" t="s">
        <v>8079</v>
      </c>
      <c r="I4085">
        <v>11</v>
      </c>
      <c r="J4085">
        <v>20</v>
      </c>
      <c r="K4085">
        <v>166408</v>
      </c>
      <c r="L4085" t="str">
        <f>VLOOKUP(Sales_Data!C4085,Product_Master!$A:$D,2,FALSE)</f>
        <v>Coffee Table</v>
      </c>
      <c r="M4085">
        <f>VLOOKUP(C4085,Product_Master!$A:$D,4,FALSE)</f>
        <v>18910</v>
      </c>
      <c r="N4085" t="str">
        <f t="shared" si="126"/>
        <v>HIGH</v>
      </c>
      <c r="O4085" t="str" cm="1">
        <f t="array" ref="O4085">_xlfn.IFS(D4085="North","Zone 1",D4085="South","Zone 2",D4085="East","Zone 3",D4085="West","Zone 4")</f>
        <v>Zone 2</v>
      </c>
      <c r="P4085">
        <f t="shared" si="127"/>
        <v>16640.8</v>
      </c>
      <c r="Q4085" t="str">
        <f>VLOOKUP(C4085,Product_Master!$A:$D,3,FALSE)</f>
        <v>Furniture</v>
      </c>
    </row>
    <row r="4086" spans="1:17" x14ac:dyDescent="0.3">
      <c r="A4086" t="s">
        <v>8080</v>
      </c>
      <c r="B4086" t="s">
        <v>2312</v>
      </c>
      <c r="C4086" t="s">
        <v>139</v>
      </c>
      <c r="D4086" t="s">
        <v>191</v>
      </c>
      <c r="E4086" t="s">
        <v>192</v>
      </c>
      <c r="F4086" t="s">
        <v>193</v>
      </c>
      <c r="G4086" t="s">
        <v>187</v>
      </c>
      <c r="H4086" t="s">
        <v>8081</v>
      </c>
      <c r="I4086">
        <v>5</v>
      </c>
      <c r="J4086">
        <v>20</v>
      </c>
      <c r="K4086">
        <v>91844</v>
      </c>
      <c r="L4086" t="str">
        <f>VLOOKUP(Sales_Data!C4086,Product_Master!$A:$D,2,FALSE)</f>
        <v>Helmet</v>
      </c>
      <c r="M4086">
        <f>VLOOKUP(C4086,Product_Master!$A:$D,4,FALSE)</f>
        <v>22961</v>
      </c>
      <c r="N4086" t="str">
        <f t="shared" si="126"/>
        <v>HIGH</v>
      </c>
      <c r="O4086" t="str" cm="1">
        <f t="array" ref="O4086">_xlfn.IFS(D4086="North","Zone 1",D4086="South","Zone 2",D4086="East","Zone 3",D4086="West","Zone 4")</f>
        <v>Zone 1</v>
      </c>
      <c r="P4086">
        <f t="shared" si="127"/>
        <v>9184.4</v>
      </c>
      <c r="Q4086" t="str">
        <f>VLOOKUP(C4086,Product_Master!$A:$D,3,FALSE)</f>
        <v>Sports</v>
      </c>
    </row>
    <row r="4087" spans="1:17" x14ac:dyDescent="0.3">
      <c r="A4087" t="s">
        <v>8082</v>
      </c>
      <c r="B4087" t="s">
        <v>448</v>
      </c>
      <c r="C4087" t="s">
        <v>89</v>
      </c>
      <c r="D4087" t="s">
        <v>191</v>
      </c>
      <c r="E4087" t="s">
        <v>238</v>
      </c>
      <c r="F4087" t="s">
        <v>238</v>
      </c>
      <c r="G4087" t="s">
        <v>243</v>
      </c>
      <c r="H4087" t="s">
        <v>8083</v>
      </c>
      <c r="I4087">
        <v>9</v>
      </c>
      <c r="J4087">
        <v>20</v>
      </c>
      <c r="K4087">
        <v>372960</v>
      </c>
      <c r="L4087" t="str">
        <f>VLOOKUP(Sales_Data!C4087,Product_Master!$A:$D,2,FALSE)</f>
        <v>Shorts</v>
      </c>
      <c r="M4087">
        <f>VLOOKUP(C4087,Product_Master!$A:$D,4,FALSE)</f>
        <v>51800</v>
      </c>
      <c r="N4087" t="str">
        <f t="shared" si="126"/>
        <v>HIGH</v>
      </c>
      <c r="O4087" t="str" cm="1">
        <f t="array" ref="O4087">_xlfn.IFS(D4087="North","Zone 1",D4087="South","Zone 2",D4087="East","Zone 3",D4087="West","Zone 4")</f>
        <v>Zone 1</v>
      </c>
      <c r="P4087">
        <f t="shared" si="127"/>
        <v>37296</v>
      </c>
      <c r="Q4087" t="str">
        <f>VLOOKUP(C4087,Product_Master!$A:$D,3,FALSE)</f>
        <v>Clothing</v>
      </c>
    </row>
    <row r="4088" spans="1:17" x14ac:dyDescent="0.3">
      <c r="A4088" t="s">
        <v>8084</v>
      </c>
      <c r="B4088" t="s">
        <v>655</v>
      </c>
      <c r="C4088" t="s">
        <v>56</v>
      </c>
      <c r="D4088" t="s">
        <v>178</v>
      </c>
      <c r="E4088" t="s">
        <v>310</v>
      </c>
      <c r="F4088" t="s">
        <v>311</v>
      </c>
      <c r="G4088" t="s">
        <v>315</v>
      </c>
      <c r="H4088" t="s">
        <v>8085</v>
      </c>
      <c r="I4088">
        <v>2</v>
      </c>
      <c r="J4088">
        <v>20</v>
      </c>
      <c r="K4088">
        <v>36884</v>
      </c>
      <c r="L4088" t="str">
        <f>VLOOKUP(Sales_Data!C4088,Product_Master!$A:$D,2,FALSE)</f>
        <v>Computer Desk</v>
      </c>
      <c r="M4088">
        <f>VLOOKUP(C4088,Product_Master!$A:$D,4,FALSE)</f>
        <v>23053</v>
      </c>
      <c r="N4088" t="str">
        <f t="shared" si="126"/>
        <v>HIGH</v>
      </c>
      <c r="O4088" t="str" cm="1">
        <f t="array" ref="O4088">_xlfn.IFS(D4088="North","Zone 1",D4088="South","Zone 2",D4088="East","Zone 3",D4088="West","Zone 4")</f>
        <v>Zone 3</v>
      </c>
      <c r="P4088">
        <f t="shared" si="127"/>
        <v>3688.4</v>
      </c>
      <c r="Q4088" t="str">
        <f>VLOOKUP(C4088,Product_Master!$A:$D,3,FALSE)</f>
        <v>Furniture</v>
      </c>
    </row>
    <row r="4089" spans="1:17" x14ac:dyDescent="0.3">
      <c r="A4089" t="s">
        <v>8086</v>
      </c>
      <c r="B4089" t="s">
        <v>2228</v>
      </c>
      <c r="C4089" t="s">
        <v>13</v>
      </c>
      <c r="D4089" t="s">
        <v>191</v>
      </c>
      <c r="E4089" t="s">
        <v>238</v>
      </c>
      <c r="F4089" t="s">
        <v>238</v>
      </c>
      <c r="G4089" t="s">
        <v>174</v>
      </c>
      <c r="H4089" t="s">
        <v>8087</v>
      </c>
      <c r="I4089">
        <v>2</v>
      </c>
      <c r="J4089">
        <v>5</v>
      </c>
      <c r="K4089">
        <v>50752</v>
      </c>
      <c r="L4089" t="str">
        <f>VLOOKUP(Sales_Data!C4089,Product_Master!$A:$D,2,FALSE)</f>
        <v>iPhone</v>
      </c>
      <c r="M4089">
        <f>VLOOKUP(C4089,Product_Master!$A:$D,4,FALSE)</f>
        <v>26712</v>
      </c>
      <c r="N4089" t="str">
        <f t="shared" si="126"/>
        <v>HIGH</v>
      </c>
      <c r="O4089" t="str" cm="1">
        <f t="array" ref="O4089">_xlfn.IFS(D4089="North","Zone 1",D4089="South","Zone 2",D4089="East","Zone 3",D4089="West","Zone 4")</f>
        <v>Zone 1</v>
      </c>
      <c r="P4089">
        <f t="shared" si="127"/>
        <v>5075.2000000000007</v>
      </c>
      <c r="Q4089" t="str">
        <f>VLOOKUP(C4089,Product_Master!$A:$D,3,FALSE)</f>
        <v>Electronics</v>
      </c>
    </row>
    <row r="4090" spans="1:17" x14ac:dyDescent="0.3">
      <c r="A4090" t="s">
        <v>8088</v>
      </c>
      <c r="B4090" t="s">
        <v>502</v>
      </c>
      <c r="C4090" t="s">
        <v>27</v>
      </c>
      <c r="D4090" t="s">
        <v>191</v>
      </c>
      <c r="E4090" t="s">
        <v>192</v>
      </c>
      <c r="F4090" t="s">
        <v>193</v>
      </c>
      <c r="G4090" t="s">
        <v>243</v>
      </c>
      <c r="H4090" t="s">
        <v>2050</v>
      </c>
      <c r="I4090">
        <v>3</v>
      </c>
      <c r="J4090">
        <v>0</v>
      </c>
      <c r="K4090">
        <v>168945</v>
      </c>
      <c r="L4090" t="str">
        <f>VLOOKUP(Sales_Data!C4090,Product_Master!$A:$D,2,FALSE)</f>
        <v>Microwave</v>
      </c>
      <c r="M4090">
        <f>VLOOKUP(C4090,Product_Master!$A:$D,4,FALSE)</f>
        <v>56315</v>
      </c>
      <c r="N4090" t="str">
        <f t="shared" si="126"/>
        <v>HIGH</v>
      </c>
      <c r="O4090" t="str" cm="1">
        <f t="array" ref="O4090">_xlfn.IFS(D4090="North","Zone 1",D4090="South","Zone 2",D4090="East","Zone 3",D4090="West","Zone 4")</f>
        <v>Zone 1</v>
      </c>
      <c r="P4090">
        <f t="shared" si="127"/>
        <v>16894.5</v>
      </c>
      <c r="Q4090" t="str">
        <f>VLOOKUP(C4090,Product_Master!$A:$D,3,FALSE)</f>
        <v>Electronics</v>
      </c>
    </row>
    <row r="4091" spans="1:17" x14ac:dyDescent="0.3">
      <c r="A4091" t="s">
        <v>8089</v>
      </c>
      <c r="B4091" t="s">
        <v>493</v>
      </c>
      <c r="C4091" t="s">
        <v>64</v>
      </c>
      <c r="D4091" t="s">
        <v>191</v>
      </c>
      <c r="E4091" t="s">
        <v>238</v>
      </c>
      <c r="F4091" t="s">
        <v>238</v>
      </c>
      <c r="G4091" t="s">
        <v>228</v>
      </c>
      <c r="H4091" t="s">
        <v>5624</v>
      </c>
      <c r="I4091">
        <v>5</v>
      </c>
      <c r="J4091">
        <v>0</v>
      </c>
      <c r="K4091">
        <v>227450</v>
      </c>
      <c r="L4091" t="str">
        <f>VLOOKUP(Sales_Data!C4091,Product_Master!$A:$D,2,FALSE)</f>
        <v>Stool</v>
      </c>
      <c r="M4091">
        <f>VLOOKUP(C4091,Product_Master!$A:$D,4,FALSE)</f>
        <v>45490</v>
      </c>
      <c r="N4091" t="str">
        <f t="shared" si="126"/>
        <v>HIGH</v>
      </c>
      <c r="O4091" t="str" cm="1">
        <f t="array" ref="O4091">_xlfn.IFS(D4091="North","Zone 1",D4091="South","Zone 2",D4091="East","Zone 3",D4091="West","Zone 4")</f>
        <v>Zone 1</v>
      </c>
      <c r="P4091">
        <f t="shared" si="127"/>
        <v>22745</v>
      </c>
      <c r="Q4091" t="str">
        <f>VLOOKUP(C4091,Product_Master!$A:$D,3,FALSE)</f>
        <v>Furniture</v>
      </c>
    </row>
    <row r="4092" spans="1:17" x14ac:dyDescent="0.3">
      <c r="A4092" t="s">
        <v>8090</v>
      </c>
      <c r="B4092" t="s">
        <v>841</v>
      </c>
      <c r="C4092" t="s">
        <v>151</v>
      </c>
      <c r="D4092" t="s">
        <v>197</v>
      </c>
      <c r="E4092" t="s">
        <v>260</v>
      </c>
      <c r="F4092" t="s">
        <v>261</v>
      </c>
      <c r="G4092" t="s">
        <v>262</v>
      </c>
      <c r="H4092" t="s">
        <v>8091</v>
      </c>
      <c r="I4092">
        <v>7</v>
      </c>
      <c r="J4092">
        <v>20</v>
      </c>
      <c r="K4092">
        <v>213343</v>
      </c>
      <c r="L4092" t="str">
        <f>VLOOKUP(Sales_Data!C4092,Product_Master!$A:$D,2,FALSE)</f>
        <v>Volleyball</v>
      </c>
      <c r="M4092">
        <f>VLOOKUP(C4092,Product_Master!$A:$D,4,FALSE)</f>
        <v>38097</v>
      </c>
      <c r="N4092" t="str">
        <f t="shared" si="126"/>
        <v>HIGH</v>
      </c>
      <c r="O4092" t="str" cm="1">
        <f t="array" ref="O4092">_xlfn.IFS(D4092="North","Zone 1",D4092="South","Zone 2",D4092="East","Zone 3",D4092="West","Zone 4")</f>
        <v>Zone 4</v>
      </c>
      <c r="P4092">
        <f t="shared" si="127"/>
        <v>21334.300000000003</v>
      </c>
      <c r="Q4092" t="str">
        <f>VLOOKUP(C4092,Product_Master!$A:$D,3,FALSE)</f>
        <v>Sports</v>
      </c>
    </row>
    <row r="4093" spans="1:17" x14ac:dyDescent="0.3">
      <c r="A4093" t="s">
        <v>8092</v>
      </c>
      <c r="B4093" t="s">
        <v>3187</v>
      </c>
      <c r="C4093" t="s">
        <v>116</v>
      </c>
      <c r="D4093" t="s">
        <v>197</v>
      </c>
      <c r="E4093" t="s">
        <v>260</v>
      </c>
      <c r="F4093" t="s">
        <v>261</v>
      </c>
      <c r="G4093" t="s">
        <v>262</v>
      </c>
      <c r="H4093" t="s">
        <v>1888</v>
      </c>
      <c r="I4093">
        <v>6</v>
      </c>
      <c r="J4093">
        <v>5</v>
      </c>
      <c r="K4093">
        <v>54725</v>
      </c>
      <c r="L4093" t="str">
        <f>VLOOKUP(Sales_Data!C4093,Product_Master!$A:$D,2,FALSE)</f>
        <v>Biscuits</v>
      </c>
      <c r="M4093">
        <f>VLOOKUP(C4093,Product_Master!$A:$D,4,FALSE)</f>
        <v>9601</v>
      </c>
      <c r="N4093" t="str">
        <f t="shared" si="126"/>
        <v>HIGH</v>
      </c>
      <c r="O4093" t="str" cm="1">
        <f t="array" ref="O4093">_xlfn.IFS(D4093="North","Zone 1",D4093="South","Zone 2",D4093="East","Zone 3",D4093="West","Zone 4")</f>
        <v>Zone 4</v>
      </c>
      <c r="P4093">
        <f t="shared" si="127"/>
        <v>5472.5</v>
      </c>
      <c r="Q4093" t="str">
        <f>VLOOKUP(C4093,Product_Master!$A:$D,3,FALSE)</f>
        <v>Grocery</v>
      </c>
    </row>
    <row r="4094" spans="1:17" x14ac:dyDescent="0.3">
      <c r="A4094" t="s">
        <v>8093</v>
      </c>
      <c r="B4094" t="s">
        <v>410</v>
      </c>
      <c r="C4094" t="s">
        <v>62</v>
      </c>
      <c r="D4094" t="s">
        <v>178</v>
      </c>
      <c r="E4094" t="s">
        <v>310</v>
      </c>
      <c r="F4094" t="s">
        <v>311</v>
      </c>
      <c r="G4094" t="s">
        <v>174</v>
      </c>
      <c r="H4094" t="s">
        <v>2737</v>
      </c>
      <c r="I4094">
        <v>8</v>
      </c>
      <c r="J4094">
        <v>20</v>
      </c>
      <c r="K4094">
        <v>317900</v>
      </c>
      <c r="L4094" t="str">
        <f>VLOOKUP(Sales_Data!C4094,Product_Master!$A:$D,2,FALSE)</f>
        <v>Recliner</v>
      </c>
      <c r="M4094">
        <f>VLOOKUP(C4094,Product_Master!$A:$D,4,FALSE)</f>
        <v>49672</v>
      </c>
      <c r="N4094" t="str">
        <f t="shared" si="126"/>
        <v>HIGH</v>
      </c>
      <c r="O4094" t="str" cm="1">
        <f t="array" ref="O4094">_xlfn.IFS(D4094="North","Zone 1",D4094="South","Zone 2",D4094="East","Zone 3",D4094="West","Zone 4")</f>
        <v>Zone 3</v>
      </c>
      <c r="P4094">
        <f t="shared" si="127"/>
        <v>31790</v>
      </c>
      <c r="Q4094" t="str">
        <f>VLOOKUP(C4094,Product_Master!$A:$D,3,FALSE)</f>
        <v>Furniture</v>
      </c>
    </row>
    <row r="4095" spans="1:17" x14ac:dyDescent="0.3">
      <c r="A4095" t="s">
        <v>8094</v>
      </c>
      <c r="B4095" t="s">
        <v>484</v>
      </c>
      <c r="C4095" t="s">
        <v>54</v>
      </c>
      <c r="D4095" t="s">
        <v>171</v>
      </c>
      <c r="E4095" t="s">
        <v>223</v>
      </c>
      <c r="F4095" t="s">
        <v>224</v>
      </c>
      <c r="G4095" t="s">
        <v>206</v>
      </c>
      <c r="H4095" t="s">
        <v>5935</v>
      </c>
      <c r="I4095">
        <v>4</v>
      </c>
      <c r="J4095">
        <v>15</v>
      </c>
      <c r="K4095">
        <v>42843</v>
      </c>
      <c r="L4095" t="str">
        <f>VLOOKUP(Sales_Data!C4095,Product_Master!$A:$D,2,FALSE)</f>
        <v>Cabinet</v>
      </c>
      <c r="M4095">
        <f>VLOOKUP(C4095,Product_Master!$A:$D,4,FALSE)</f>
        <v>12601</v>
      </c>
      <c r="N4095" t="str">
        <f t="shared" si="126"/>
        <v>HIGH</v>
      </c>
      <c r="O4095" t="str" cm="1">
        <f t="array" ref="O4095">_xlfn.IFS(D4095="North","Zone 1",D4095="South","Zone 2",D4095="East","Zone 3",D4095="West","Zone 4")</f>
        <v>Zone 2</v>
      </c>
      <c r="P4095">
        <f t="shared" si="127"/>
        <v>4284.3</v>
      </c>
      <c r="Q4095" t="str">
        <f>VLOOKUP(C4095,Product_Master!$A:$D,3,FALSE)</f>
        <v>Furniture</v>
      </c>
    </row>
    <row r="4096" spans="1:17" x14ac:dyDescent="0.3">
      <c r="A4096" t="s">
        <v>8095</v>
      </c>
      <c r="B4096" t="s">
        <v>5446</v>
      </c>
      <c r="C4096" t="s">
        <v>106</v>
      </c>
      <c r="D4096" t="s">
        <v>171</v>
      </c>
      <c r="E4096" t="s">
        <v>172</v>
      </c>
      <c r="F4096" t="s">
        <v>173</v>
      </c>
      <c r="G4096" t="s">
        <v>269</v>
      </c>
      <c r="H4096" t="s">
        <v>1900</v>
      </c>
      <c r="I4096">
        <v>4</v>
      </c>
      <c r="J4096">
        <v>5</v>
      </c>
      <c r="K4096">
        <v>252977</v>
      </c>
      <c r="L4096" t="str">
        <f>VLOOKUP(Sales_Data!C4096,Product_Master!$A:$D,2,FALSE)</f>
        <v>Oil</v>
      </c>
      <c r="M4096">
        <f>VLOOKUP(C4096,Product_Master!$A:$D,4,FALSE)</f>
        <v>66573</v>
      </c>
      <c r="N4096" t="str">
        <f t="shared" si="126"/>
        <v>HIGH</v>
      </c>
      <c r="O4096" t="str" cm="1">
        <f t="array" ref="O4096">_xlfn.IFS(D4096="North","Zone 1",D4096="South","Zone 2",D4096="East","Zone 3",D4096="West","Zone 4")</f>
        <v>Zone 2</v>
      </c>
      <c r="P4096">
        <f t="shared" si="127"/>
        <v>25297.7</v>
      </c>
      <c r="Q4096" t="str">
        <f>VLOOKUP(C4096,Product_Master!$A:$D,3,FALSE)</f>
        <v>Grocery</v>
      </c>
    </row>
    <row r="4097" spans="1:17" x14ac:dyDescent="0.3">
      <c r="A4097" t="s">
        <v>8096</v>
      </c>
      <c r="B4097" t="s">
        <v>407</v>
      </c>
      <c r="C4097" t="s">
        <v>4</v>
      </c>
      <c r="D4097" t="s">
        <v>178</v>
      </c>
      <c r="E4097" t="s">
        <v>185</v>
      </c>
      <c r="F4097" t="s">
        <v>186</v>
      </c>
      <c r="G4097" t="s">
        <v>206</v>
      </c>
      <c r="H4097" t="s">
        <v>8097</v>
      </c>
      <c r="I4097">
        <v>6</v>
      </c>
      <c r="J4097">
        <v>15</v>
      </c>
      <c r="K4097">
        <v>5390</v>
      </c>
      <c r="L4097" t="str">
        <f>VLOOKUP(Sales_Data!C4097,Product_Master!$A:$D,2,FALSE)</f>
        <v>Samsung TV</v>
      </c>
      <c r="M4097">
        <f>VLOOKUP(C4097,Product_Master!$A:$D,4,FALSE)</f>
        <v>1057</v>
      </c>
      <c r="N4097" t="str">
        <f t="shared" si="126"/>
        <v>MEDIUM</v>
      </c>
      <c r="O4097" t="str" cm="1">
        <f t="array" ref="O4097">_xlfn.IFS(D4097="North","Zone 1",D4097="South","Zone 2",D4097="East","Zone 3",D4097="West","Zone 4")</f>
        <v>Zone 3</v>
      </c>
      <c r="P4097">
        <f t="shared" si="127"/>
        <v>269.5</v>
      </c>
      <c r="Q4097" t="str">
        <f>VLOOKUP(C4097,Product_Master!$A:$D,3,FALSE)</f>
        <v>Electronics</v>
      </c>
    </row>
    <row r="4098" spans="1:17" x14ac:dyDescent="0.3">
      <c r="A4098" t="s">
        <v>8098</v>
      </c>
      <c r="B4098" t="s">
        <v>723</v>
      </c>
      <c r="C4098" t="s">
        <v>141</v>
      </c>
      <c r="D4098" t="s">
        <v>197</v>
      </c>
      <c r="E4098" t="s">
        <v>260</v>
      </c>
      <c r="F4098" t="s">
        <v>261</v>
      </c>
      <c r="G4098" t="s">
        <v>243</v>
      </c>
      <c r="H4098" t="s">
        <v>8099</v>
      </c>
      <c r="I4098">
        <v>11</v>
      </c>
      <c r="J4098">
        <v>10</v>
      </c>
      <c r="K4098">
        <v>410404</v>
      </c>
      <c r="L4098" t="str">
        <f>VLOOKUP(Sales_Data!C4098,Product_Master!$A:$D,2,FALSE)</f>
        <v>Gloves</v>
      </c>
      <c r="M4098">
        <f>VLOOKUP(C4098,Product_Master!$A:$D,4,FALSE)</f>
        <v>41455</v>
      </c>
      <c r="N4098" t="str">
        <f t="shared" si="126"/>
        <v>HIGH</v>
      </c>
      <c r="O4098" t="str" cm="1">
        <f t="array" ref="O4098">_xlfn.IFS(D4098="North","Zone 1",D4098="South","Zone 2",D4098="East","Zone 3",D4098="West","Zone 4")</f>
        <v>Zone 4</v>
      </c>
      <c r="P4098">
        <f t="shared" si="127"/>
        <v>41040.400000000001</v>
      </c>
      <c r="Q4098" t="str">
        <f>VLOOKUP(C4098,Product_Master!$A:$D,3,FALSE)</f>
        <v>Sports</v>
      </c>
    </row>
    <row r="4099" spans="1:17" x14ac:dyDescent="0.3">
      <c r="A4099" t="s">
        <v>8100</v>
      </c>
      <c r="B4099" t="s">
        <v>2000</v>
      </c>
      <c r="C4099" t="s">
        <v>81</v>
      </c>
      <c r="D4099" t="s">
        <v>191</v>
      </c>
      <c r="E4099" t="s">
        <v>238</v>
      </c>
      <c r="F4099" t="s">
        <v>238</v>
      </c>
      <c r="G4099" t="s">
        <v>219</v>
      </c>
      <c r="H4099" t="s">
        <v>2310</v>
      </c>
      <c r="I4099">
        <v>8</v>
      </c>
      <c r="J4099">
        <v>20</v>
      </c>
      <c r="K4099">
        <v>211468</v>
      </c>
      <c r="L4099" t="str">
        <f>VLOOKUP(Sales_Data!C4099,Product_Master!$A:$D,2,FALSE)</f>
        <v>Blazer</v>
      </c>
      <c r="M4099">
        <f>VLOOKUP(C4099,Product_Master!$A:$D,4,FALSE)</f>
        <v>33042</v>
      </c>
      <c r="N4099" t="str">
        <f t="shared" ref="N4099:N4162" si="128">IF(K4099&gt;15000,"HIGH",IF(K4099&gt;=5000,"MEDIUM","LOW"))</f>
        <v>HIGH</v>
      </c>
      <c r="O4099" t="str" cm="1">
        <f t="array" ref="O4099">_xlfn.IFS(D4099="North","Zone 1",D4099="South","Zone 2",D4099="East","Zone 3",D4099="West","Zone 4")</f>
        <v>Zone 1</v>
      </c>
      <c r="P4099">
        <f t="shared" ref="P4099:P4162" si="129">IF(N4099="HIGH",K4099*10%,IF(N4099="MEDIUM",K4099*5%,K4099*2%))</f>
        <v>21146.800000000003</v>
      </c>
      <c r="Q4099" t="str">
        <f>VLOOKUP(C4099,Product_Master!$A:$D,3,FALSE)</f>
        <v>Clothing</v>
      </c>
    </row>
    <row r="4100" spans="1:17" x14ac:dyDescent="0.3">
      <c r="A4100" t="s">
        <v>8101</v>
      </c>
      <c r="B4100" t="s">
        <v>342</v>
      </c>
      <c r="C4100" t="s">
        <v>35</v>
      </c>
      <c r="D4100" t="s">
        <v>178</v>
      </c>
      <c r="E4100" t="s">
        <v>185</v>
      </c>
      <c r="F4100" t="s">
        <v>186</v>
      </c>
      <c r="G4100" t="s">
        <v>212</v>
      </c>
      <c r="H4100" t="s">
        <v>1748</v>
      </c>
      <c r="I4100">
        <v>9</v>
      </c>
      <c r="J4100">
        <v>20</v>
      </c>
      <c r="K4100">
        <v>312076</v>
      </c>
      <c r="L4100" t="str">
        <f>VLOOKUP(Sales_Data!C4100,Product_Master!$A:$D,2,FALSE)</f>
        <v>Office Chair</v>
      </c>
      <c r="M4100">
        <f>VLOOKUP(C4100,Product_Master!$A:$D,4,FALSE)</f>
        <v>43344</v>
      </c>
      <c r="N4100" t="str">
        <f t="shared" si="128"/>
        <v>HIGH</v>
      </c>
      <c r="O4100" t="str" cm="1">
        <f t="array" ref="O4100">_xlfn.IFS(D4100="North","Zone 1",D4100="South","Zone 2",D4100="East","Zone 3",D4100="West","Zone 4")</f>
        <v>Zone 3</v>
      </c>
      <c r="P4100">
        <f t="shared" si="129"/>
        <v>31207.600000000002</v>
      </c>
      <c r="Q4100" t="str">
        <f>VLOOKUP(C4100,Product_Master!$A:$D,3,FALSE)</f>
        <v>Furniture</v>
      </c>
    </row>
    <row r="4101" spans="1:17" x14ac:dyDescent="0.3">
      <c r="A4101" t="s">
        <v>8102</v>
      </c>
      <c r="B4101" t="s">
        <v>844</v>
      </c>
      <c r="C4101" t="s">
        <v>102</v>
      </c>
      <c r="D4101" t="s">
        <v>191</v>
      </c>
      <c r="E4101" t="s">
        <v>192</v>
      </c>
      <c r="F4101" t="s">
        <v>193</v>
      </c>
      <c r="G4101" t="s">
        <v>269</v>
      </c>
      <c r="H4101" t="s">
        <v>8103</v>
      </c>
      <c r="I4101">
        <v>6</v>
      </c>
      <c r="J4101">
        <v>15</v>
      </c>
      <c r="K4101">
        <v>372657</v>
      </c>
      <c r="L4101" t="str">
        <f>VLOOKUP(Sales_Data!C4101,Product_Master!$A:$D,2,FALSE)</f>
        <v>Tea</v>
      </c>
      <c r="M4101">
        <f>VLOOKUP(C4101,Product_Master!$A:$D,4,FALSE)</f>
        <v>73070</v>
      </c>
      <c r="N4101" t="str">
        <f t="shared" si="128"/>
        <v>HIGH</v>
      </c>
      <c r="O4101" t="str" cm="1">
        <f t="array" ref="O4101">_xlfn.IFS(D4101="North","Zone 1",D4101="South","Zone 2",D4101="East","Zone 3",D4101="West","Zone 4")</f>
        <v>Zone 1</v>
      </c>
      <c r="P4101">
        <f t="shared" si="129"/>
        <v>37265.700000000004</v>
      </c>
      <c r="Q4101" t="str">
        <f>VLOOKUP(C4101,Product_Master!$A:$D,3,FALSE)</f>
        <v>Grocery</v>
      </c>
    </row>
    <row r="4102" spans="1:17" x14ac:dyDescent="0.3">
      <c r="A4102" t="s">
        <v>8104</v>
      </c>
      <c r="B4102" t="s">
        <v>1847</v>
      </c>
      <c r="C4102" t="s">
        <v>13</v>
      </c>
      <c r="D4102" t="s">
        <v>171</v>
      </c>
      <c r="E4102" t="s">
        <v>204</v>
      </c>
      <c r="F4102" t="s">
        <v>205</v>
      </c>
      <c r="G4102" t="s">
        <v>243</v>
      </c>
      <c r="H4102" t="s">
        <v>476</v>
      </c>
      <c r="I4102">
        <v>3</v>
      </c>
      <c r="J4102">
        <v>20</v>
      </c>
      <c r="K4102">
        <v>64108</v>
      </c>
      <c r="L4102" t="str">
        <f>VLOOKUP(Sales_Data!C4102,Product_Master!$A:$D,2,FALSE)</f>
        <v>iPhone</v>
      </c>
      <c r="M4102">
        <f>VLOOKUP(C4102,Product_Master!$A:$D,4,FALSE)</f>
        <v>26712</v>
      </c>
      <c r="N4102" t="str">
        <f t="shared" si="128"/>
        <v>HIGH</v>
      </c>
      <c r="O4102" t="str" cm="1">
        <f t="array" ref="O4102">_xlfn.IFS(D4102="North","Zone 1",D4102="South","Zone 2",D4102="East","Zone 3",D4102="West","Zone 4")</f>
        <v>Zone 2</v>
      </c>
      <c r="P4102">
        <f t="shared" si="129"/>
        <v>6410.8</v>
      </c>
      <c r="Q4102" t="str">
        <f>VLOOKUP(C4102,Product_Master!$A:$D,3,FALSE)</f>
        <v>Electronics</v>
      </c>
    </row>
    <row r="4103" spans="1:17" x14ac:dyDescent="0.3">
      <c r="A4103" t="s">
        <v>8105</v>
      </c>
      <c r="B4103" t="s">
        <v>3041</v>
      </c>
      <c r="C4103" t="s">
        <v>7</v>
      </c>
      <c r="D4103" t="s">
        <v>178</v>
      </c>
      <c r="E4103" t="s">
        <v>185</v>
      </c>
      <c r="F4103" t="s">
        <v>186</v>
      </c>
      <c r="G4103" t="s">
        <v>257</v>
      </c>
      <c r="H4103" t="s">
        <v>8106</v>
      </c>
      <c r="I4103">
        <v>5</v>
      </c>
      <c r="J4103">
        <v>20</v>
      </c>
      <c r="K4103">
        <v>256004</v>
      </c>
      <c r="L4103" t="str">
        <f>VLOOKUP(Sales_Data!C4103,Product_Master!$A:$D,2,FALSE)</f>
        <v>HP Laptop</v>
      </c>
      <c r="M4103">
        <f>VLOOKUP(C4103,Product_Master!$A:$D,4,FALSE)</f>
        <v>64001</v>
      </c>
      <c r="N4103" t="str">
        <f t="shared" si="128"/>
        <v>HIGH</v>
      </c>
      <c r="O4103" t="str" cm="1">
        <f t="array" ref="O4103">_xlfn.IFS(D4103="North","Zone 1",D4103="South","Zone 2",D4103="East","Zone 3",D4103="West","Zone 4")</f>
        <v>Zone 3</v>
      </c>
      <c r="P4103">
        <f t="shared" si="129"/>
        <v>25600.400000000001</v>
      </c>
      <c r="Q4103" t="str">
        <f>VLOOKUP(C4103,Product_Master!$A:$D,3,FALSE)</f>
        <v>Electronics</v>
      </c>
    </row>
    <row r="4104" spans="1:17" x14ac:dyDescent="0.3">
      <c r="A4104" t="s">
        <v>8107</v>
      </c>
      <c r="B4104" t="s">
        <v>580</v>
      </c>
      <c r="C4104" t="s">
        <v>118</v>
      </c>
      <c r="D4104" t="s">
        <v>171</v>
      </c>
      <c r="E4104" t="s">
        <v>172</v>
      </c>
      <c r="F4104" t="s">
        <v>173</v>
      </c>
      <c r="G4104" t="s">
        <v>243</v>
      </c>
      <c r="H4104" t="s">
        <v>8108</v>
      </c>
      <c r="I4104">
        <v>1</v>
      </c>
      <c r="J4104">
        <v>15</v>
      </c>
      <c r="K4104">
        <v>12252</v>
      </c>
      <c r="L4104" t="str">
        <f>VLOOKUP(Sales_Data!C4104,Product_Master!$A:$D,2,FALSE)</f>
        <v>Juice</v>
      </c>
      <c r="M4104">
        <f>VLOOKUP(C4104,Product_Master!$A:$D,4,FALSE)</f>
        <v>14415</v>
      </c>
      <c r="N4104" t="str">
        <f t="shared" si="128"/>
        <v>MEDIUM</v>
      </c>
      <c r="O4104" t="str" cm="1">
        <f t="array" ref="O4104">_xlfn.IFS(D4104="North","Zone 1",D4104="South","Zone 2",D4104="East","Zone 3",D4104="West","Zone 4")</f>
        <v>Zone 2</v>
      </c>
      <c r="P4104">
        <f t="shared" si="129"/>
        <v>612.6</v>
      </c>
      <c r="Q4104" t="str">
        <f>VLOOKUP(C4104,Product_Master!$A:$D,3,FALSE)</f>
        <v>Grocery</v>
      </c>
    </row>
    <row r="4105" spans="1:17" x14ac:dyDescent="0.3">
      <c r="A4105" t="s">
        <v>8109</v>
      </c>
      <c r="B4105" t="s">
        <v>1075</v>
      </c>
      <c r="C4105" t="s">
        <v>25</v>
      </c>
      <c r="D4105" t="s">
        <v>191</v>
      </c>
      <c r="E4105" t="s">
        <v>242</v>
      </c>
      <c r="F4105" t="s">
        <v>242</v>
      </c>
      <c r="G4105" t="s">
        <v>228</v>
      </c>
      <c r="H4105" t="s">
        <v>8110</v>
      </c>
      <c r="I4105">
        <v>9</v>
      </c>
      <c r="J4105">
        <v>15</v>
      </c>
      <c r="K4105">
        <v>76033</v>
      </c>
      <c r="L4105" t="str">
        <f>VLOOKUP(Sales_Data!C4105,Product_Master!$A:$D,2,FALSE)</f>
        <v>Washing Machine</v>
      </c>
      <c r="M4105">
        <f>VLOOKUP(C4105,Product_Master!$A:$D,4,FALSE)</f>
        <v>9939</v>
      </c>
      <c r="N4105" t="str">
        <f t="shared" si="128"/>
        <v>HIGH</v>
      </c>
      <c r="O4105" t="str" cm="1">
        <f t="array" ref="O4105">_xlfn.IFS(D4105="North","Zone 1",D4105="South","Zone 2",D4105="East","Zone 3",D4105="West","Zone 4")</f>
        <v>Zone 1</v>
      </c>
      <c r="P4105">
        <f t="shared" si="129"/>
        <v>7603.3</v>
      </c>
      <c r="Q4105" t="str">
        <f>VLOOKUP(C4105,Product_Master!$A:$D,3,FALSE)</f>
        <v>Electronics</v>
      </c>
    </row>
    <row r="4106" spans="1:17" x14ac:dyDescent="0.3">
      <c r="A4106" t="s">
        <v>8111</v>
      </c>
      <c r="B4106" t="s">
        <v>1199</v>
      </c>
      <c r="C4106" t="s">
        <v>120</v>
      </c>
      <c r="D4106" t="s">
        <v>191</v>
      </c>
      <c r="E4106" t="s">
        <v>242</v>
      </c>
      <c r="F4106" t="s">
        <v>242</v>
      </c>
      <c r="G4106" t="s">
        <v>174</v>
      </c>
      <c r="H4106" t="s">
        <v>8112</v>
      </c>
      <c r="I4106">
        <v>10</v>
      </c>
      <c r="J4106">
        <v>15</v>
      </c>
      <c r="K4106">
        <v>262403</v>
      </c>
      <c r="L4106" t="str">
        <f>VLOOKUP(Sales_Data!C4106,Product_Master!$A:$D,2,FALSE)</f>
        <v>Soft Drink</v>
      </c>
      <c r="M4106">
        <f>VLOOKUP(C4106,Product_Master!$A:$D,4,FALSE)</f>
        <v>30871</v>
      </c>
      <c r="N4106" t="str">
        <f t="shared" si="128"/>
        <v>HIGH</v>
      </c>
      <c r="O4106" t="str" cm="1">
        <f t="array" ref="O4106">_xlfn.IFS(D4106="North","Zone 1",D4106="South","Zone 2",D4106="East","Zone 3",D4106="West","Zone 4")</f>
        <v>Zone 1</v>
      </c>
      <c r="P4106">
        <f t="shared" si="129"/>
        <v>26240.300000000003</v>
      </c>
      <c r="Q4106" t="str">
        <f>VLOOKUP(C4106,Product_Master!$A:$D,3,FALSE)</f>
        <v>Grocery</v>
      </c>
    </row>
    <row r="4107" spans="1:17" x14ac:dyDescent="0.3">
      <c r="A4107" t="s">
        <v>8113</v>
      </c>
      <c r="B4107" t="s">
        <v>1708</v>
      </c>
      <c r="C4107" t="s">
        <v>13</v>
      </c>
      <c r="D4107" t="s">
        <v>171</v>
      </c>
      <c r="E4107" t="s">
        <v>204</v>
      </c>
      <c r="F4107" t="s">
        <v>205</v>
      </c>
      <c r="G4107" t="s">
        <v>212</v>
      </c>
      <c r="H4107" t="s">
        <v>8114</v>
      </c>
      <c r="I4107">
        <v>3</v>
      </c>
      <c r="J4107">
        <v>10</v>
      </c>
      <c r="K4107">
        <v>72122</v>
      </c>
      <c r="L4107" t="str">
        <f>VLOOKUP(Sales_Data!C4107,Product_Master!$A:$D,2,FALSE)</f>
        <v>iPhone</v>
      </c>
      <c r="M4107">
        <f>VLOOKUP(C4107,Product_Master!$A:$D,4,FALSE)</f>
        <v>26712</v>
      </c>
      <c r="N4107" t="str">
        <f t="shared" si="128"/>
        <v>HIGH</v>
      </c>
      <c r="O4107" t="str" cm="1">
        <f t="array" ref="O4107">_xlfn.IFS(D4107="North","Zone 1",D4107="South","Zone 2",D4107="East","Zone 3",D4107="West","Zone 4")</f>
        <v>Zone 2</v>
      </c>
      <c r="P4107">
        <f t="shared" si="129"/>
        <v>7212.2000000000007</v>
      </c>
      <c r="Q4107" t="str">
        <f>VLOOKUP(C4107,Product_Master!$A:$D,3,FALSE)</f>
        <v>Electronics</v>
      </c>
    </row>
    <row r="4108" spans="1:17" x14ac:dyDescent="0.3">
      <c r="A4108" t="s">
        <v>8115</v>
      </c>
      <c r="B4108" t="s">
        <v>303</v>
      </c>
      <c r="C4108" t="s">
        <v>54</v>
      </c>
      <c r="D4108" t="s">
        <v>171</v>
      </c>
      <c r="E4108" t="s">
        <v>204</v>
      </c>
      <c r="F4108" t="s">
        <v>205</v>
      </c>
      <c r="G4108" t="s">
        <v>228</v>
      </c>
      <c r="H4108" t="s">
        <v>8116</v>
      </c>
      <c r="I4108">
        <v>7</v>
      </c>
      <c r="J4108">
        <v>0</v>
      </c>
      <c r="K4108">
        <v>88207</v>
      </c>
      <c r="L4108" t="str">
        <f>VLOOKUP(Sales_Data!C4108,Product_Master!$A:$D,2,FALSE)</f>
        <v>Cabinet</v>
      </c>
      <c r="M4108">
        <f>VLOOKUP(C4108,Product_Master!$A:$D,4,FALSE)</f>
        <v>12601</v>
      </c>
      <c r="N4108" t="str">
        <f t="shared" si="128"/>
        <v>HIGH</v>
      </c>
      <c r="O4108" t="str" cm="1">
        <f t="array" ref="O4108">_xlfn.IFS(D4108="North","Zone 1",D4108="South","Zone 2",D4108="East","Zone 3",D4108="West","Zone 4")</f>
        <v>Zone 2</v>
      </c>
      <c r="P4108">
        <f t="shared" si="129"/>
        <v>8820.7000000000007</v>
      </c>
      <c r="Q4108" t="str">
        <f>VLOOKUP(C4108,Product_Master!$A:$D,3,FALSE)</f>
        <v>Furniture</v>
      </c>
    </row>
    <row r="4109" spans="1:17" x14ac:dyDescent="0.3">
      <c r="A4109" t="s">
        <v>8117</v>
      </c>
      <c r="B4109" t="s">
        <v>1979</v>
      </c>
      <c r="C4109" t="s">
        <v>133</v>
      </c>
      <c r="D4109" t="s">
        <v>197</v>
      </c>
      <c r="E4109" t="s">
        <v>210</v>
      </c>
      <c r="F4109" t="s">
        <v>211</v>
      </c>
      <c r="G4109" t="s">
        <v>243</v>
      </c>
      <c r="H4109" t="s">
        <v>8118</v>
      </c>
      <c r="I4109">
        <v>6</v>
      </c>
      <c r="J4109">
        <v>10</v>
      </c>
      <c r="K4109">
        <v>153824</v>
      </c>
      <c r="L4109" t="str">
        <f>VLOOKUP(Sales_Data!C4109,Product_Master!$A:$D,2,FALSE)</f>
        <v>Basketball</v>
      </c>
      <c r="M4109">
        <f>VLOOKUP(C4109,Product_Master!$A:$D,4,FALSE)</f>
        <v>28486</v>
      </c>
      <c r="N4109" t="str">
        <f t="shared" si="128"/>
        <v>HIGH</v>
      </c>
      <c r="O4109" t="str" cm="1">
        <f t="array" ref="O4109">_xlfn.IFS(D4109="North","Zone 1",D4109="South","Zone 2",D4109="East","Zone 3",D4109="West","Zone 4")</f>
        <v>Zone 4</v>
      </c>
      <c r="P4109">
        <f t="shared" si="129"/>
        <v>15382.400000000001</v>
      </c>
      <c r="Q4109" t="str">
        <f>VLOOKUP(C4109,Product_Master!$A:$D,3,FALSE)</f>
        <v>Sports</v>
      </c>
    </row>
    <row r="4110" spans="1:17" x14ac:dyDescent="0.3">
      <c r="A4110" t="s">
        <v>8119</v>
      </c>
      <c r="B4110" t="s">
        <v>231</v>
      </c>
      <c r="C4110" t="s">
        <v>126</v>
      </c>
      <c r="D4110" t="s">
        <v>178</v>
      </c>
      <c r="E4110" t="s">
        <v>185</v>
      </c>
      <c r="F4110" t="s">
        <v>186</v>
      </c>
      <c r="G4110" t="s">
        <v>206</v>
      </c>
      <c r="H4110" t="s">
        <v>4940</v>
      </c>
      <c r="I4110">
        <v>6</v>
      </c>
      <c r="J4110">
        <v>15</v>
      </c>
      <c r="K4110">
        <v>21012</v>
      </c>
      <c r="L4110" t="str">
        <f>VLOOKUP(Sales_Data!C4110,Product_Master!$A:$D,2,FALSE)</f>
        <v>Honey</v>
      </c>
      <c r="M4110">
        <f>VLOOKUP(C4110,Product_Master!$A:$D,4,FALSE)</f>
        <v>4120</v>
      </c>
      <c r="N4110" t="str">
        <f t="shared" si="128"/>
        <v>HIGH</v>
      </c>
      <c r="O4110" t="str" cm="1">
        <f t="array" ref="O4110">_xlfn.IFS(D4110="North","Zone 1",D4110="South","Zone 2",D4110="East","Zone 3",D4110="West","Zone 4")</f>
        <v>Zone 3</v>
      </c>
      <c r="P4110">
        <f t="shared" si="129"/>
        <v>2101.2000000000003</v>
      </c>
      <c r="Q4110" t="str">
        <f>VLOOKUP(C4110,Product_Master!$A:$D,3,FALSE)</f>
        <v>Grocery</v>
      </c>
    </row>
    <row r="4111" spans="1:17" x14ac:dyDescent="0.3">
      <c r="A4111" t="s">
        <v>8120</v>
      </c>
      <c r="B4111" t="s">
        <v>3187</v>
      </c>
      <c r="C4111" t="s">
        <v>143</v>
      </c>
      <c r="D4111" t="s">
        <v>191</v>
      </c>
      <c r="E4111" t="s">
        <v>238</v>
      </c>
      <c r="F4111" t="s">
        <v>238</v>
      </c>
      <c r="G4111" t="s">
        <v>219</v>
      </c>
      <c r="H4111" t="s">
        <v>3217</v>
      </c>
      <c r="I4111">
        <v>2</v>
      </c>
      <c r="J4111">
        <v>20</v>
      </c>
      <c r="K4111">
        <v>9028</v>
      </c>
      <c r="L4111" t="str">
        <f>VLOOKUP(Sales_Data!C4111,Product_Master!$A:$D,2,FALSE)</f>
        <v>Skipping Rope</v>
      </c>
      <c r="M4111">
        <f>VLOOKUP(C4111,Product_Master!$A:$D,4,FALSE)</f>
        <v>5643</v>
      </c>
      <c r="N4111" t="str">
        <f t="shared" si="128"/>
        <v>MEDIUM</v>
      </c>
      <c r="O4111" t="str" cm="1">
        <f t="array" ref="O4111">_xlfn.IFS(D4111="North","Zone 1",D4111="South","Zone 2",D4111="East","Zone 3",D4111="West","Zone 4")</f>
        <v>Zone 1</v>
      </c>
      <c r="P4111">
        <f t="shared" si="129"/>
        <v>451.40000000000003</v>
      </c>
      <c r="Q4111" t="str">
        <f>VLOOKUP(C4111,Product_Master!$A:$D,3,FALSE)</f>
        <v>Sports</v>
      </c>
    </row>
    <row r="4112" spans="1:17" x14ac:dyDescent="0.3">
      <c r="A4112" t="s">
        <v>8121</v>
      </c>
      <c r="B4112" t="s">
        <v>249</v>
      </c>
      <c r="C4112" t="s">
        <v>95</v>
      </c>
      <c r="D4112" t="s">
        <v>178</v>
      </c>
      <c r="E4112" t="s">
        <v>310</v>
      </c>
      <c r="F4112" t="s">
        <v>311</v>
      </c>
      <c r="G4112" t="s">
        <v>315</v>
      </c>
      <c r="H4112" t="s">
        <v>5774</v>
      </c>
      <c r="I4112">
        <v>11</v>
      </c>
      <c r="J4112">
        <v>20</v>
      </c>
      <c r="K4112">
        <v>636257</v>
      </c>
      <c r="L4112" t="str">
        <f>VLOOKUP(Sales_Data!C4112,Product_Master!$A:$D,2,FALSE)</f>
        <v>Dress</v>
      </c>
      <c r="M4112">
        <f>VLOOKUP(C4112,Product_Master!$A:$D,4,FALSE)</f>
        <v>72302</v>
      </c>
      <c r="N4112" t="str">
        <f t="shared" si="128"/>
        <v>HIGH</v>
      </c>
      <c r="O4112" t="str" cm="1">
        <f t="array" ref="O4112">_xlfn.IFS(D4112="North","Zone 1",D4112="South","Zone 2",D4112="East","Zone 3",D4112="West","Zone 4")</f>
        <v>Zone 3</v>
      </c>
      <c r="P4112">
        <f t="shared" si="129"/>
        <v>63625.700000000004</v>
      </c>
      <c r="Q4112" t="str">
        <f>VLOOKUP(C4112,Product_Master!$A:$D,3,FALSE)</f>
        <v>Clothing</v>
      </c>
    </row>
    <row r="4113" spans="1:17" x14ac:dyDescent="0.3">
      <c r="A4113" t="s">
        <v>8122</v>
      </c>
      <c r="B4113" t="s">
        <v>237</v>
      </c>
      <c r="C4113" t="s">
        <v>46</v>
      </c>
      <c r="D4113" t="s">
        <v>197</v>
      </c>
      <c r="E4113" t="s">
        <v>210</v>
      </c>
      <c r="F4113" t="s">
        <v>211</v>
      </c>
      <c r="G4113" t="s">
        <v>315</v>
      </c>
      <c r="H4113" t="s">
        <v>1882</v>
      </c>
      <c r="I4113">
        <v>8</v>
      </c>
      <c r="J4113">
        <v>5</v>
      </c>
      <c r="K4113">
        <v>474338</v>
      </c>
      <c r="L4113" t="str">
        <f>VLOOKUP(Sales_Data!C4113,Product_Master!$A:$D,2,FALSE)</f>
        <v>Wardrobe</v>
      </c>
      <c r="M4113">
        <f>VLOOKUP(C4113,Product_Master!$A:$D,4,FALSE)</f>
        <v>62413</v>
      </c>
      <c r="N4113" t="str">
        <f t="shared" si="128"/>
        <v>HIGH</v>
      </c>
      <c r="O4113" t="str" cm="1">
        <f t="array" ref="O4113">_xlfn.IFS(D4113="North","Zone 1",D4113="South","Zone 2",D4113="East","Zone 3",D4113="West","Zone 4")</f>
        <v>Zone 4</v>
      </c>
      <c r="P4113">
        <f t="shared" si="129"/>
        <v>47433.8</v>
      </c>
      <c r="Q4113" t="str">
        <f>VLOOKUP(C4113,Product_Master!$A:$D,3,FALSE)</f>
        <v>Furniture</v>
      </c>
    </row>
    <row r="4114" spans="1:17" x14ac:dyDescent="0.3">
      <c r="A4114" t="s">
        <v>8123</v>
      </c>
      <c r="B4114" t="s">
        <v>3544</v>
      </c>
      <c r="C4114" t="s">
        <v>9</v>
      </c>
      <c r="D4114" t="s">
        <v>197</v>
      </c>
      <c r="E4114" t="s">
        <v>210</v>
      </c>
      <c r="F4114" t="s">
        <v>211</v>
      </c>
      <c r="G4114" t="s">
        <v>219</v>
      </c>
      <c r="H4114" t="s">
        <v>8124</v>
      </c>
      <c r="I4114">
        <v>7</v>
      </c>
      <c r="J4114">
        <v>5</v>
      </c>
      <c r="K4114">
        <v>283509</v>
      </c>
      <c r="L4114" t="str">
        <f>VLOOKUP(Sales_Data!C4114,Product_Master!$A:$D,2,FALSE)</f>
        <v>Dell Monitor</v>
      </c>
      <c r="M4114">
        <f>VLOOKUP(C4114,Product_Master!$A:$D,4,FALSE)</f>
        <v>42633</v>
      </c>
      <c r="N4114" t="str">
        <f t="shared" si="128"/>
        <v>HIGH</v>
      </c>
      <c r="O4114" t="str" cm="1">
        <f t="array" ref="O4114">_xlfn.IFS(D4114="North","Zone 1",D4114="South","Zone 2",D4114="East","Zone 3",D4114="West","Zone 4")</f>
        <v>Zone 4</v>
      </c>
      <c r="P4114">
        <f t="shared" si="129"/>
        <v>28350.9</v>
      </c>
      <c r="Q4114" t="str">
        <f>VLOOKUP(C4114,Product_Master!$A:$D,3,FALSE)</f>
        <v>Electronics</v>
      </c>
    </row>
    <row r="4115" spans="1:17" x14ac:dyDescent="0.3">
      <c r="A4115" t="s">
        <v>8125</v>
      </c>
      <c r="B4115" t="s">
        <v>551</v>
      </c>
      <c r="C4115" t="s">
        <v>13</v>
      </c>
      <c r="D4115" t="s">
        <v>191</v>
      </c>
      <c r="E4115" t="s">
        <v>192</v>
      </c>
      <c r="F4115" t="s">
        <v>193</v>
      </c>
      <c r="G4115" t="s">
        <v>253</v>
      </c>
      <c r="H4115" t="s">
        <v>8126</v>
      </c>
      <c r="I4115">
        <v>10</v>
      </c>
      <c r="J4115">
        <v>0</v>
      </c>
      <c r="K4115">
        <v>267120</v>
      </c>
      <c r="L4115" t="str">
        <f>VLOOKUP(Sales_Data!C4115,Product_Master!$A:$D,2,FALSE)</f>
        <v>iPhone</v>
      </c>
      <c r="M4115">
        <f>VLOOKUP(C4115,Product_Master!$A:$D,4,FALSE)</f>
        <v>26712</v>
      </c>
      <c r="N4115" t="str">
        <f t="shared" si="128"/>
        <v>HIGH</v>
      </c>
      <c r="O4115" t="str" cm="1">
        <f t="array" ref="O4115">_xlfn.IFS(D4115="North","Zone 1",D4115="South","Zone 2",D4115="East","Zone 3",D4115="West","Zone 4")</f>
        <v>Zone 1</v>
      </c>
      <c r="P4115">
        <f t="shared" si="129"/>
        <v>26712</v>
      </c>
      <c r="Q4115" t="str">
        <f>VLOOKUP(C4115,Product_Master!$A:$D,3,FALSE)</f>
        <v>Electronics</v>
      </c>
    </row>
    <row r="4116" spans="1:17" x14ac:dyDescent="0.3">
      <c r="A4116" t="s">
        <v>8127</v>
      </c>
      <c r="B4116" t="s">
        <v>2056</v>
      </c>
      <c r="C4116" t="s">
        <v>4</v>
      </c>
      <c r="D4116" t="s">
        <v>171</v>
      </c>
      <c r="E4116" t="s">
        <v>204</v>
      </c>
      <c r="F4116" t="s">
        <v>205</v>
      </c>
      <c r="G4116" t="s">
        <v>243</v>
      </c>
      <c r="H4116" t="s">
        <v>7982</v>
      </c>
      <c r="I4116">
        <v>1</v>
      </c>
      <c r="J4116">
        <v>10</v>
      </c>
      <c r="K4116">
        <v>951</v>
      </c>
      <c r="L4116" t="str">
        <f>VLOOKUP(Sales_Data!C4116,Product_Master!$A:$D,2,FALSE)</f>
        <v>Samsung TV</v>
      </c>
      <c r="M4116">
        <f>VLOOKUP(C4116,Product_Master!$A:$D,4,FALSE)</f>
        <v>1057</v>
      </c>
      <c r="N4116" t="str">
        <f t="shared" si="128"/>
        <v>LOW</v>
      </c>
      <c r="O4116" t="str" cm="1">
        <f t="array" ref="O4116">_xlfn.IFS(D4116="North","Zone 1",D4116="South","Zone 2",D4116="East","Zone 3",D4116="West","Zone 4")</f>
        <v>Zone 2</v>
      </c>
      <c r="P4116">
        <f t="shared" si="129"/>
        <v>19.02</v>
      </c>
      <c r="Q4116" t="str">
        <f>VLOOKUP(C4116,Product_Master!$A:$D,3,FALSE)</f>
        <v>Electronics</v>
      </c>
    </row>
    <row r="4117" spans="1:17" x14ac:dyDescent="0.3">
      <c r="A4117" t="s">
        <v>8128</v>
      </c>
      <c r="B4117" t="s">
        <v>3135</v>
      </c>
      <c r="C4117" t="s">
        <v>114</v>
      </c>
      <c r="D4117" t="s">
        <v>197</v>
      </c>
      <c r="E4117" t="s">
        <v>260</v>
      </c>
      <c r="F4117" t="s">
        <v>261</v>
      </c>
      <c r="G4117" t="s">
        <v>187</v>
      </c>
      <c r="H4117" t="s">
        <v>8129</v>
      </c>
      <c r="I4117">
        <v>5</v>
      </c>
      <c r="J4117">
        <v>5</v>
      </c>
      <c r="K4117">
        <v>276502</v>
      </c>
      <c r="L4117" t="str">
        <f>VLOOKUP(Sales_Data!C4117,Product_Master!$A:$D,2,FALSE)</f>
        <v>Flour</v>
      </c>
      <c r="M4117">
        <f>VLOOKUP(C4117,Product_Master!$A:$D,4,FALSE)</f>
        <v>58211</v>
      </c>
      <c r="N4117" t="str">
        <f t="shared" si="128"/>
        <v>HIGH</v>
      </c>
      <c r="O4117" t="str" cm="1">
        <f t="array" ref="O4117">_xlfn.IFS(D4117="North","Zone 1",D4117="South","Zone 2",D4117="East","Zone 3",D4117="West","Zone 4")</f>
        <v>Zone 4</v>
      </c>
      <c r="P4117">
        <f t="shared" si="129"/>
        <v>27650.2</v>
      </c>
      <c r="Q4117" t="str">
        <f>VLOOKUP(C4117,Product_Master!$A:$D,3,FALSE)</f>
        <v>Grocery</v>
      </c>
    </row>
    <row r="4118" spans="1:17" x14ac:dyDescent="0.3">
      <c r="A4118" t="s">
        <v>8130</v>
      </c>
      <c r="B4118" t="s">
        <v>661</v>
      </c>
      <c r="C4118" t="s">
        <v>50</v>
      </c>
      <c r="D4118" t="s">
        <v>191</v>
      </c>
      <c r="E4118" t="s">
        <v>242</v>
      </c>
      <c r="F4118" t="s">
        <v>242</v>
      </c>
      <c r="G4118" t="s">
        <v>174</v>
      </c>
      <c r="H4118" t="s">
        <v>8131</v>
      </c>
      <c r="I4118">
        <v>2</v>
      </c>
      <c r="J4118">
        <v>0</v>
      </c>
      <c r="K4118">
        <v>113844</v>
      </c>
      <c r="L4118" t="str">
        <f>VLOOKUP(Sales_Data!C4118,Product_Master!$A:$D,2,FALSE)</f>
        <v>Sofa</v>
      </c>
      <c r="M4118">
        <f>VLOOKUP(C4118,Product_Master!$A:$D,4,FALSE)</f>
        <v>56922</v>
      </c>
      <c r="N4118" t="str">
        <f t="shared" si="128"/>
        <v>HIGH</v>
      </c>
      <c r="O4118" t="str" cm="1">
        <f t="array" ref="O4118">_xlfn.IFS(D4118="North","Zone 1",D4118="South","Zone 2",D4118="East","Zone 3",D4118="West","Zone 4")</f>
        <v>Zone 1</v>
      </c>
      <c r="P4118">
        <f t="shared" si="129"/>
        <v>11384.400000000001</v>
      </c>
      <c r="Q4118" t="str">
        <f>VLOOKUP(C4118,Product_Master!$A:$D,3,FALSE)</f>
        <v>Furniture</v>
      </c>
    </row>
    <row r="4119" spans="1:17" x14ac:dyDescent="0.3">
      <c r="A4119" t="s">
        <v>8132</v>
      </c>
      <c r="B4119" t="s">
        <v>458</v>
      </c>
      <c r="C4119" t="s">
        <v>95</v>
      </c>
      <c r="D4119" t="s">
        <v>197</v>
      </c>
      <c r="E4119" t="s">
        <v>210</v>
      </c>
      <c r="F4119" t="s">
        <v>211</v>
      </c>
      <c r="G4119" t="s">
        <v>285</v>
      </c>
      <c r="H4119" t="s">
        <v>8133</v>
      </c>
      <c r="I4119">
        <v>5</v>
      </c>
      <c r="J4119">
        <v>15</v>
      </c>
      <c r="K4119">
        <v>307283</v>
      </c>
      <c r="L4119" t="str">
        <f>VLOOKUP(Sales_Data!C4119,Product_Master!$A:$D,2,FALSE)</f>
        <v>Dress</v>
      </c>
      <c r="M4119">
        <f>VLOOKUP(C4119,Product_Master!$A:$D,4,FALSE)</f>
        <v>72302</v>
      </c>
      <c r="N4119" t="str">
        <f t="shared" si="128"/>
        <v>HIGH</v>
      </c>
      <c r="O4119" t="str" cm="1">
        <f t="array" ref="O4119">_xlfn.IFS(D4119="North","Zone 1",D4119="South","Zone 2",D4119="East","Zone 3",D4119="West","Zone 4")</f>
        <v>Zone 4</v>
      </c>
      <c r="P4119">
        <f t="shared" si="129"/>
        <v>30728.300000000003</v>
      </c>
      <c r="Q4119" t="str">
        <f>VLOOKUP(C4119,Product_Master!$A:$D,3,FALSE)</f>
        <v>Clothing</v>
      </c>
    </row>
    <row r="4120" spans="1:17" x14ac:dyDescent="0.3">
      <c r="A4120" t="s">
        <v>8134</v>
      </c>
      <c r="B4120" t="s">
        <v>1058</v>
      </c>
      <c r="C4120" t="s">
        <v>124</v>
      </c>
      <c r="D4120" t="s">
        <v>191</v>
      </c>
      <c r="E4120" t="s">
        <v>238</v>
      </c>
      <c r="F4120" t="s">
        <v>238</v>
      </c>
      <c r="G4120" t="s">
        <v>257</v>
      </c>
      <c r="H4120" t="s">
        <v>8135</v>
      </c>
      <c r="I4120">
        <v>10</v>
      </c>
      <c r="J4120">
        <v>0</v>
      </c>
      <c r="K4120">
        <v>326100</v>
      </c>
      <c r="L4120" t="str">
        <f>VLOOKUP(Sales_Data!C4120,Product_Master!$A:$D,2,FALSE)</f>
        <v>Dry Fruits</v>
      </c>
      <c r="M4120">
        <f>VLOOKUP(C4120,Product_Master!$A:$D,4,FALSE)</f>
        <v>32610</v>
      </c>
      <c r="N4120" t="str">
        <f t="shared" si="128"/>
        <v>HIGH</v>
      </c>
      <c r="O4120" t="str" cm="1">
        <f t="array" ref="O4120">_xlfn.IFS(D4120="North","Zone 1",D4120="South","Zone 2",D4120="East","Zone 3",D4120="West","Zone 4")</f>
        <v>Zone 1</v>
      </c>
      <c r="P4120">
        <f t="shared" si="129"/>
        <v>32610</v>
      </c>
      <c r="Q4120" t="str">
        <f>VLOOKUP(C4120,Product_Master!$A:$D,3,FALSE)</f>
        <v>Grocery</v>
      </c>
    </row>
    <row r="4121" spans="1:17" x14ac:dyDescent="0.3">
      <c r="A4121" t="s">
        <v>8136</v>
      </c>
      <c r="B4121" t="s">
        <v>1903</v>
      </c>
      <c r="C4121" t="s">
        <v>64</v>
      </c>
      <c r="D4121" t="s">
        <v>178</v>
      </c>
      <c r="E4121" t="s">
        <v>185</v>
      </c>
      <c r="F4121" t="s">
        <v>186</v>
      </c>
      <c r="G4121" t="s">
        <v>187</v>
      </c>
      <c r="H4121" t="s">
        <v>8137</v>
      </c>
      <c r="I4121">
        <v>10</v>
      </c>
      <c r="J4121">
        <v>15</v>
      </c>
      <c r="K4121">
        <v>386665</v>
      </c>
      <c r="L4121" t="str">
        <f>VLOOKUP(Sales_Data!C4121,Product_Master!$A:$D,2,FALSE)</f>
        <v>Stool</v>
      </c>
      <c r="M4121">
        <f>VLOOKUP(C4121,Product_Master!$A:$D,4,FALSE)</f>
        <v>45490</v>
      </c>
      <c r="N4121" t="str">
        <f t="shared" si="128"/>
        <v>HIGH</v>
      </c>
      <c r="O4121" t="str" cm="1">
        <f t="array" ref="O4121">_xlfn.IFS(D4121="North","Zone 1",D4121="South","Zone 2",D4121="East","Zone 3",D4121="West","Zone 4")</f>
        <v>Zone 3</v>
      </c>
      <c r="P4121">
        <f t="shared" si="129"/>
        <v>38666.5</v>
      </c>
      <c r="Q4121" t="str">
        <f>VLOOKUP(C4121,Product_Master!$A:$D,3,FALSE)</f>
        <v>Furniture</v>
      </c>
    </row>
    <row r="4122" spans="1:17" x14ac:dyDescent="0.3">
      <c r="A4122" t="s">
        <v>8138</v>
      </c>
      <c r="B4122" t="s">
        <v>2600</v>
      </c>
      <c r="C4122" t="s">
        <v>149</v>
      </c>
      <c r="D4122" t="s">
        <v>191</v>
      </c>
      <c r="E4122" t="s">
        <v>242</v>
      </c>
      <c r="F4122" t="s">
        <v>242</v>
      </c>
      <c r="G4122" t="s">
        <v>200</v>
      </c>
      <c r="H4122" t="s">
        <v>8139</v>
      </c>
      <c r="I4122">
        <v>6</v>
      </c>
      <c r="J4122">
        <v>15</v>
      </c>
      <c r="K4122">
        <v>174822</v>
      </c>
      <c r="L4122" t="str">
        <f>VLOOKUP(Sales_Data!C4122,Product_Master!$A:$D,2,FALSE)</f>
        <v>Football Shoes</v>
      </c>
      <c r="M4122">
        <f>VLOOKUP(C4122,Product_Master!$A:$D,4,FALSE)</f>
        <v>34279</v>
      </c>
      <c r="N4122" t="str">
        <f t="shared" si="128"/>
        <v>HIGH</v>
      </c>
      <c r="O4122" t="str" cm="1">
        <f t="array" ref="O4122">_xlfn.IFS(D4122="North","Zone 1",D4122="South","Zone 2",D4122="East","Zone 3",D4122="West","Zone 4")</f>
        <v>Zone 1</v>
      </c>
      <c r="P4122">
        <f t="shared" si="129"/>
        <v>17482.2</v>
      </c>
      <c r="Q4122" t="str">
        <f>VLOOKUP(C4122,Product_Master!$A:$D,3,FALSE)</f>
        <v>Sports</v>
      </c>
    </row>
    <row r="4123" spans="1:17" x14ac:dyDescent="0.3">
      <c r="A4123" t="s">
        <v>8140</v>
      </c>
      <c r="B4123" t="s">
        <v>1043</v>
      </c>
      <c r="C4123" t="s">
        <v>89</v>
      </c>
      <c r="D4123" t="s">
        <v>171</v>
      </c>
      <c r="E4123" t="s">
        <v>223</v>
      </c>
      <c r="F4123" t="s">
        <v>224</v>
      </c>
      <c r="G4123" t="s">
        <v>181</v>
      </c>
      <c r="H4123" t="s">
        <v>8141</v>
      </c>
      <c r="I4123">
        <v>2</v>
      </c>
      <c r="J4123">
        <v>15</v>
      </c>
      <c r="K4123">
        <v>88060</v>
      </c>
      <c r="L4123" t="str">
        <f>VLOOKUP(Sales_Data!C4123,Product_Master!$A:$D,2,FALSE)</f>
        <v>Shorts</v>
      </c>
      <c r="M4123">
        <f>VLOOKUP(C4123,Product_Master!$A:$D,4,FALSE)</f>
        <v>51800</v>
      </c>
      <c r="N4123" t="str">
        <f t="shared" si="128"/>
        <v>HIGH</v>
      </c>
      <c r="O4123" t="str" cm="1">
        <f t="array" ref="O4123">_xlfn.IFS(D4123="North","Zone 1",D4123="South","Zone 2",D4123="East","Zone 3",D4123="West","Zone 4")</f>
        <v>Zone 2</v>
      </c>
      <c r="P4123">
        <f t="shared" si="129"/>
        <v>8806</v>
      </c>
      <c r="Q4123" t="str">
        <f>VLOOKUP(C4123,Product_Master!$A:$D,3,FALSE)</f>
        <v>Clothing</v>
      </c>
    </row>
    <row r="4124" spans="1:17" x14ac:dyDescent="0.3">
      <c r="A4124" t="s">
        <v>8142</v>
      </c>
      <c r="B4124" t="s">
        <v>1302</v>
      </c>
      <c r="C4124" t="s">
        <v>126</v>
      </c>
      <c r="D4124" t="s">
        <v>191</v>
      </c>
      <c r="E4124" t="s">
        <v>238</v>
      </c>
      <c r="F4124" t="s">
        <v>238</v>
      </c>
      <c r="G4124" t="s">
        <v>219</v>
      </c>
      <c r="H4124" t="s">
        <v>8143</v>
      </c>
      <c r="I4124">
        <v>11</v>
      </c>
      <c r="J4124">
        <v>5</v>
      </c>
      <c r="K4124">
        <v>43054</v>
      </c>
      <c r="L4124" t="str">
        <f>VLOOKUP(Sales_Data!C4124,Product_Master!$A:$D,2,FALSE)</f>
        <v>Honey</v>
      </c>
      <c r="M4124">
        <f>VLOOKUP(C4124,Product_Master!$A:$D,4,FALSE)</f>
        <v>4120</v>
      </c>
      <c r="N4124" t="str">
        <f t="shared" si="128"/>
        <v>HIGH</v>
      </c>
      <c r="O4124" t="str" cm="1">
        <f t="array" ref="O4124">_xlfn.IFS(D4124="North","Zone 1",D4124="South","Zone 2",D4124="East","Zone 3",D4124="West","Zone 4")</f>
        <v>Zone 1</v>
      </c>
      <c r="P4124">
        <f t="shared" si="129"/>
        <v>4305.4000000000005</v>
      </c>
      <c r="Q4124" t="str">
        <f>VLOOKUP(C4124,Product_Master!$A:$D,3,FALSE)</f>
        <v>Grocery</v>
      </c>
    </row>
    <row r="4125" spans="1:17" x14ac:dyDescent="0.3">
      <c r="A4125" t="s">
        <v>8144</v>
      </c>
      <c r="B4125" t="s">
        <v>2436</v>
      </c>
      <c r="C4125" t="s">
        <v>69</v>
      </c>
      <c r="D4125" t="s">
        <v>191</v>
      </c>
      <c r="E4125" t="s">
        <v>192</v>
      </c>
      <c r="F4125" t="s">
        <v>193</v>
      </c>
      <c r="G4125" t="s">
        <v>206</v>
      </c>
      <c r="H4125" t="s">
        <v>4657</v>
      </c>
      <c r="I4125">
        <v>8</v>
      </c>
      <c r="J4125">
        <v>10</v>
      </c>
      <c r="K4125">
        <v>64065</v>
      </c>
      <c r="L4125" t="str">
        <f>VLOOKUP(Sales_Data!C4125,Product_Master!$A:$D,2,FALSE)</f>
        <v>Women Kurti</v>
      </c>
      <c r="M4125">
        <f>VLOOKUP(C4125,Product_Master!$A:$D,4,FALSE)</f>
        <v>8898</v>
      </c>
      <c r="N4125" t="str">
        <f t="shared" si="128"/>
        <v>HIGH</v>
      </c>
      <c r="O4125" t="str" cm="1">
        <f t="array" ref="O4125">_xlfn.IFS(D4125="North","Zone 1",D4125="South","Zone 2",D4125="East","Zone 3",D4125="West","Zone 4")</f>
        <v>Zone 1</v>
      </c>
      <c r="P4125">
        <f t="shared" si="129"/>
        <v>6406.5</v>
      </c>
      <c r="Q4125" t="str">
        <f>VLOOKUP(C4125,Product_Master!$A:$D,3,FALSE)</f>
        <v>Clothing</v>
      </c>
    </row>
    <row r="4126" spans="1:17" x14ac:dyDescent="0.3">
      <c r="A4126" t="s">
        <v>8145</v>
      </c>
      <c r="B4126" t="s">
        <v>1366</v>
      </c>
      <c r="C4126" t="s">
        <v>40</v>
      </c>
      <c r="D4126" t="s">
        <v>197</v>
      </c>
      <c r="E4126" t="s">
        <v>260</v>
      </c>
      <c r="F4126" t="s">
        <v>261</v>
      </c>
      <c r="G4126" t="s">
        <v>243</v>
      </c>
      <c r="H4126" t="s">
        <v>4384</v>
      </c>
      <c r="I4126">
        <v>3</v>
      </c>
      <c r="J4126">
        <v>20</v>
      </c>
      <c r="K4126">
        <v>147436</v>
      </c>
      <c r="L4126" t="str">
        <f>VLOOKUP(Sales_Data!C4126,Product_Master!$A:$D,2,FALSE)</f>
        <v>Dining Table</v>
      </c>
      <c r="M4126">
        <f>VLOOKUP(C4126,Product_Master!$A:$D,4,FALSE)</f>
        <v>61432</v>
      </c>
      <c r="N4126" t="str">
        <f t="shared" si="128"/>
        <v>HIGH</v>
      </c>
      <c r="O4126" t="str" cm="1">
        <f t="array" ref="O4126">_xlfn.IFS(D4126="North","Zone 1",D4126="South","Zone 2",D4126="East","Zone 3",D4126="West","Zone 4")</f>
        <v>Zone 4</v>
      </c>
      <c r="P4126">
        <f t="shared" si="129"/>
        <v>14743.6</v>
      </c>
      <c r="Q4126" t="str">
        <f>VLOOKUP(C4126,Product_Master!$A:$D,3,FALSE)</f>
        <v>Furniture</v>
      </c>
    </row>
    <row r="4127" spans="1:17" x14ac:dyDescent="0.3">
      <c r="A4127" t="s">
        <v>8146</v>
      </c>
      <c r="B4127" t="s">
        <v>1142</v>
      </c>
      <c r="C4127" t="s">
        <v>114</v>
      </c>
      <c r="D4127" t="s">
        <v>178</v>
      </c>
      <c r="E4127" t="s">
        <v>185</v>
      </c>
      <c r="F4127" t="s">
        <v>186</v>
      </c>
      <c r="G4127" t="s">
        <v>228</v>
      </c>
      <c r="H4127" t="s">
        <v>8147</v>
      </c>
      <c r="I4127">
        <v>4</v>
      </c>
      <c r="J4127">
        <v>15</v>
      </c>
      <c r="K4127">
        <v>197917</v>
      </c>
      <c r="L4127" t="str">
        <f>VLOOKUP(Sales_Data!C4127,Product_Master!$A:$D,2,FALSE)</f>
        <v>Flour</v>
      </c>
      <c r="M4127">
        <f>VLOOKUP(C4127,Product_Master!$A:$D,4,FALSE)</f>
        <v>58211</v>
      </c>
      <c r="N4127" t="str">
        <f t="shared" si="128"/>
        <v>HIGH</v>
      </c>
      <c r="O4127" t="str" cm="1">
        <f t="array" ref="O4127">_xlfn.IFS(D4127="North","Zone 1",D4127="South","Zone 2",D4127="East","Zone 3",D4127="West","Zone 4")</f>
        <v>Zone 3</v>
      </c>
      <c r="P4127">
        <f t="shared" si="129"/>
        <v>19791.7</v>
      </c>
      <c r="Q4127" t="str">
        <f>VLOOKUP(C4127,Product_Master!$A:$D,3,FALSE)</f>
        <v>Grocery</v>
      </c>
    </row>
    <row r="4128" spans="1:17" x14ac:dyDescent="0.3">
      <c r="A4128" t="s">
        <v>8148</v>
      </c>
      <c r="B4128" t="s">
        <v>5942</v>
      </c>
      <c r="C4128" t="s">
        <v>108</v>
      </c>
      <c r="D4128" t="s">
        <v>191</v>
      </c>
      <c r="E4128" t="s">
        <v>192</v>
      </c>
      <c r="F4128" t="s">
        <v>193</v>
      </c>
      <c r="G4128" t="s">
        <v>206</v>
      </c>
      <c r="H4128" t="s">
        <v>863</v>
      </c>
      <c r="I4128">
        <v>12</v>
      </c>
      <c r="J4128">
        <v>20</v>
      </c>
      <c r="K4128">
        <v>141724</v>
      </c>
      <c r="L4128" t="str">
        <f>VLOOKUP(Sales_Data!C4128,Product_Master!$A:$D,2,FALSE)</f>
        <v>Salt</v>
      </c>
      <c r="M4128">
        <f>VLOOKUP(C4128,Product_Master!$A:$D,4,FALSE)</f>
        <v>14763</v>
      </c>
      <c r="N4128" t="str">
        <f t="shared" si="128"/>
        <v>HIGH</v>
      </c>
      <c r="O4128" t="str" cm="1">
        <f t="array" ref="O4128">_xlfn.IFS(D4128="North","Zone 1",D4128="South","Zone 2",D4128="East","Zone 3",D4128="West","Zone 4")</f>
        <v>Zone 1</v>
      </c>
      <c r="P4128">
        <f t="shared" si="129"/>
        <v>14172.400000000001</v>
      </c>
      <c r="Q4128" t="str">
        <f>VLOOKUP(C4128,Product_Master!$A:$D,3,FALSE)</f>
        <v>Grocery</v>
      </c>
    </row>
    <row r="4129" spans="1:17" x14ac:dyDescent="0.3">
      <c r="A4129" t="s">
        <v>8149</v>
      </c>
      <c r="B4129" t="s">
        <v>1920</v>
      </c>
      <c r="C4129" t="s">
        <v>155</v>
      </c>
      <c r="D4129" t="s">
        <v>171</v>
      </c>
      <c r="E4129" t="s">
        <v>204</v>
      </c>
      <c r="F4129" t="s">
        <v>205</v>
      </c>
      <c r="G4129" t="s">
        <v>187</v>
      </c>
      <c r="H4129" t="s">
        <v>8150</v>
      </c>
      <c r="I4129">
        <v>7</v>
      </c>
      <c r="J4129">
        <v>0</v>
      </c>
      <c r="K4129">
        <v>502733</v>
      </c>
      <c r="L4129" t="str">
        <f>VLOOKUP(Sales_Data!C4129,Product_Master!$A:$D,2,FALSE)</f>
        <v>Cycling Bottle</v>
      </c>
      <c r="M4129">
        <f>VLOOKUP(C4129,Product_Master!$A:$D,4,FALSE)</f>
        <v>71819</v>
      </c>
      <c r="N4129" t="str">
        <f t="shared" si="128"/>
        <v>HIGH</v>
      </c>
      <c r="O4129" t="str" cm="1">
        <f t="array" ref="O4129">_xlfn.IFS(D4129="North","Zone 1",D4129="South","Zone 2",D4129="East","Zone 3",D4129="West","Zone 4")</f>
        <v>Zone 2</v>
      </c>
      <c r="P4129">
        <f t="shared" si="129"/>
        <v>50273.3</v>
      </c>
      <c r="Q4129" t="str">
        <f>VLOOKUP(C4129,Product_Master!$A:$D,3,FALSE)</f>
        <v>Sports</v>
      </c>
    </row>
    <row r="4130" spans="1:17" x14ac:dyDescent="0.3">
      <c r="A4130" t="s">
        <v>8151</v>
      </c>
      <c r="B4130" t="s">
        <v>281</v>
      </c>
      <c r="C4130" t="s">
        <v>15</v>
      </c>
      <c r="D4130" t="s">
        <v>197</v>
      </c>
      <c r="E4130" t="s">
        <v>210</v>
      </c>
      <c r="F4130" t="s">
        <v>211</v>
      </c>
      <c r="G4130" t="s">
        <v>243</v>
      </c>
      <c r="H4130" t="s">
        <v>8152</v>
      </c>
      <c r="I4130">
        <v>3</v>
      </c>
      <c r="J4130">
        <v>15</v>
      </c>
      <c r="K4130">
        <v>23429</v>
      </c>
      <c r="L4130" t="str">
        <f>VLOOKUP(Sales_Data!C4130,Product_Master!$A:$D,2,FALSE)</f>
        <v>OnePlus Phone</v>
      </c>
      <c r="M4130">
        <f>VLOOKUP(C4130,Product_Master!$A:$D,4,FALSE)</f>
        <v>9188</v>
      </c>
      <c r="N4130" t="str">
        <f t="shared" si="128"/>
        <v>HIGH</v>
      </c>
      <c r="O4130" t="str" cm="1">
        <f t="array" ref="O4130">_xlfn.IFS(D4130="North","Zone 1",D4130="South","Zone 2",D4130="East","Zone 3",D4130="West","Zone 4")</f>
        <v>Zone 4</v>
      </c>
      <c r="P4130">
        <f t="shared" si="129"/>
        <v>2342.9</v>
      </c>
      <c r="Q4130" t="str">
        <f>VLOOKUP(C4130,Product_Master!$A:$D,3,FALSE)</f>
        <v>Electronics</v>
      </c>
    </row>
    <row r="4131" spans="1:17" x14ac:dyDescent="0.3">
      <c r="A4131" t="s">
        <v>8153</v>
      </c>
      <c r="B4131" t="s">
        <v>527</v>
      </c>
      <c r="C4131" t="s">
        <v>112</v>
      </c>
      <c r="D4131" t="s">
        <v>191</v>
      </c>
      <c r="E4131" t="s">
        <v>238</v>
      </c>
      <c r="F4131" t="s">
        <v>238</v>
      </c>
      <c r="G4131" t="s">
        <v>206</v>
      </c>
      <c r="H4131" t="s">
        <v>8154</v>
      </c>
      <c r="I4131">
        <v>12</v>
      </c>
      <c r="J4131">
        <v>5</v>
      </c>
      <c r="K4131">
        <v>48757</v>
      </c>
      <c r="L4131" t="str">
        <f>VLOOKUP(Sales_Data!C4131,Product_Master!$A:$D,2,FALSE)</f>
        <v>Pasta</v>
      </c>
      <c r="M4131">
        <f>VLOOKUP(C4131,Product_Master!$A:$D,4,FALSE)</f>
        <v>4277</v>
      </c>
      <c r="N4131" t="str">
        <f t="shared" si="128"/>
        <v>HIGH</v>
      </c>
      <c r="O4131" t="str" cm="1">
        <f t="array" ref="O4131">_xlfn.IFS(D4131="North","Zone 1",D4131="South","Zone 2",D4131="East","Zone 3",D4131="West","Zone 4")</f>
        <v>Zone 1</v>
      </c>
      <c r="P4131">
        <f t="shared" si="129"/>
        <v>4875.7</v>
      </c>
      <c r="Q4131" t="str">
        <f>VLOOKUP(C4131,Product_Master!$A:$D,3,FALSE)</f>
        <v>Grocery</v>
      </c>
    </row>
    <row r="4132" spans="1:17" x14ac:dyDescent="0.3">
      <c r="A4132" t="s">
        <v>8155</v>
      </c>
      <c r="B4132" t="s">
        <v>510</v>
      </c>
      <c r="C4132" t="s">
        <v>116</v>
      </c>
      <c r="D4132" t="s">
        <v>191</v>
      </c>
      <c r="E4132" t="s">
        <v>192</v>
      </c>
      <c r="F4132" t="s">
        <v>193</v>
      </c>
      <c r="G4132" t="s">
        <v>243</v>
      </c>
      <c r="H4132" t="s">
        <v>4985</v>
      </c>
      <c r="I4132">
        <v>10</v>
      </c>
      <c r="J4132">
        <v>20</v>
      </c>
      <c r="K4132">
        <v>76808</v>
      </c>
      <c r="L4132" t="str">
        <f>VLOOKUP(Sales_Data!C4132,Product_Master!$A:$D,2,FALSE)</f>
        <v>Biscuits</v>
      </c>
      <c r="M4132">
        <f>VLOOKUP(C4132,Product_Master!$A:$D,4,FALSE)</f>
        <v>9601</v>
      </c>
      <c r="N4132" t="str">
        <f t="shared" si="128"/>
        <v>HIGH</v>
      </c>
      <c r="O4132" t="str" cm="1">
        <f t="array" ref="O4132">_xlfn.IFS(D4132="North","Zone 1",D4132="South","Zone 2",D4132="East","Zone 3",D4132="West","Zone 4")</f>
        <v>Zone 1</v>
      </c>
      <c r="P4132">
        <f t="shared" si="129"/>
        <v>7680.8</v>
      </c>
      <c r="Q4132" t="str">
        <f>VLOOKUP(C4132,Product_Master!$A:$D,3,FALSE)</f>
        <v>Grocery</v>
      </c>
    </row>
    <row r="4133" spans="1:17" x14ac:dyDescent="0.3">
      <c r="A4133" t="s">
        <v>8156</v>
      </c>
      <c r="B4133" t="s">
        <v>3360</v>
      </c>
      <c r="C4133" t="s">
        <v>29</v>
      </c>
      <c r="D4133" t="s">
        <v>197</v>
      </c>
      <c r="E4133" t="s">
        <v>210</v>
      </c>
      <c r="F4133" t="s">
        <v>211</v>
      </c>
      <c r="G4133" t="s">
        <v>243</v>
      </c>
      <c r="H4133" t="s">
        <v>8157</v>
      </c>
      <c r="I4133">
        <v>9</v>
      </c>
      <c r="J4133">
        <v>5</v>
      </c>
      <c r="K4133">
        <v>133482</v>
      </c>
      <c r="L4133" t="str">
        <f>VLOOKUP(Sales_Data!C4133,Product_Master!$A:$D,2,FALSE)</f>
        <v>Bluetooth Speaker</v>
      </c>
      <c r="M4133">
        <f>VLOOKUP(C4133,Product_Master!$A:$D,4,FALSE)</f>
        <v>15612</v>
      </c>
      <c r="N4133" t="str">
        <f t="shared" si="128"/>
        <v>HIGH</v>
      </c>
      <c r="O4133" t="str" cm="1">
        <f t="array" ref="O4133">_xlfn.IFS(D4133="North","Zone 1",D4133="South","Zone 2",D4133="East","Zone 3",D4133="West","Zone 4")</f>
        <v>Zone 4</v>
      </c>
      <c r="P4133">
        <f t="shared" si="129"/>
        <v>13348.2</v>
      </c>
      <c r="Q4133" t="str">
        <f>VLOOKUP(C4133,Product_Master!$A:$D,3,FALSE)</f>
        <v>Electronics</v>
      </c>
    </row>
    <row r="4134" spans="1:17" x14ac:dyDescent="0.3">
      <c r="A4134" t="s">
        <v>8158</v>
      </c>
      <c r="B4134" t="s">
        <v>649</v>
      </c>
      <c r="C4134" t="s">
        <v>143</v>
      </c>
      <c r="D4134" t="s">
        <v>197</v>
      </c>
      <c r="E4134" t="s">
        <v>198</v>
      </c>
      <c r="F4134" t="s">
        <v>199</v>
      </c>
      <c r="G4134" t="s">
        <v>219</v>
      </c>
      <c r="H4134" t="s">
        <v>5494</v>
      </c>
      <c r="I4134">
        <v>12</v>
      </c>
      <c r="J4134">
        <v>20</v>
      </c>
      <c r="K4134">
        <v>54172</v>
      </c>
      <c r="L4134" t="str">
        <f>VLOOKUP(Sales_Data!C4134,Product_Master!$A:$D,2,FALSE)</f>
        <v>Skipping Rope</v>
      </c>
      <c r="M4134">
        <f>VLOOKUP(C4134,Product_Master!$A:$D,4,FALSE)</f>
        <v>5643</v>
      </c>
      <c r="N4134" t="str">
        <f t="shared" si="128"/>
        <v>HIGH</v>
      </c>
      <c r="O4134" t="str" cm="1">
        <f t="array" ref="O4134">_xlfn.IFS(D4134="North","Zone 1",D4134="South","Zone 2",D4134="East","Zone 3",D4134="West","Zone 4")</f>
        <v>Zone 4</v>
      </c>
      <c r="P4134">
        <f t="shared" si="129"/>
        <v>5417.2000000000007</v>
      </c>
      <c r="Q4134" t="str">
        <f>VLOOKUP(C4134,Product_Master!$A:$D,3,FALSE)</f>
        <v>Sports</v>
      </c>
    </row>
    <row r="4135" spans="1:17" x14ac:dyDescent="0.3">
      <c r="A4135" t="s">
        <v>8159</v>
      </c>
      <c r="B4135" t="s">
        <v>888</v>
      </c>
      <c r="C4135" t="s">
        <v>77</v>
      </c>
      <c r="D4135" t="s">
        <v>197</v>
      </c>
      <c r="E4135" t="s">
        <v>210</v>
      </c>
      <c r="F4135" t="s">
        <v>211</v>
      </c>
      <c r="G4135" t="s">
        <v>200</v>
      </c>
      <c r="H4135" t="s">
        <v>8160</v>
      </c>
      <c r="I4135">
        <v>8</v>
      </c>
      <c r="J4135">
        <v>5</v>
      </c>
      <c r="K4135">
        <v>157206</v>
      </c>
      <c r="L4135" t="str">
        <f>VLOOKUP(Sales_Data!C4135,Product_Master!$A:$D,2,FALSE)</f>
        <v>Saree</v>
      </c>
      <c r="M4135">
        <f>VLOOKUP(C4135,Product_Master!$A:$D,4,FALSE)</f>
        <v>20685</v>
      </c>
      <c r="N4135" t="str">
        <f t="shared" si="128"/>
        <v>HIGH</v>
      </c>
      <c r="O4135" t="str" cm="1">
        <f t="array" ref="O4135">_xlfn.IFS(D4135="North","Zone 1",D4135="South","Zone 2",D4135="East","Zone 3",D4135="West","Zone 4")</f>
        <v>Zone 4</v>
      </c>
      <c r="P4135">
        <f t="shared" si="129"/>
        <v>15720.6</v>
      </c>
      <c r="Q4135" t="str">
        <f>VLOOKUP(C4135,Product_Master!$A:$D,3,FALSE)</f>
        <v>Clothing</v>
      </c>
    </row>
    <row r="4136" spans="1:17" x14ac:dyDescent="0.3">
      <c r="A4136" t="s">
        <v>8161</v>
      </c>
      <c r="B4136" t="s">
        <v>2250</v>
      </c>
      <c r="C4136" t="s">
        <v>52</v>
      </c>
      <c r="D4136" t="s">
        <v>178</v>
      </c>
      <c r="E4136" t="s">
        <v>179</v>
      </c>
      <c r="F4136" t="s">
        <v>180</v>
      </c>
      <c r="G4136" t="s">
        <v>253</v>
      </c>
      <c r="H4136" t="s">
        <v>8162</v>
      </c>
      <c r="I4136">
        <v>10</v>
      </c>
      <c r="J4136">
        <v>15</v>
      </c>
      <c r="K4136">
        <v>17799</v>
      </c>
      <c r="L4136" t="str">
        <f>VLOOKUP(Sales_Data!C4136,Product_Master!$A:$D,2,FALSE)</f>
        <v>TV Unit</v>
      </c>
      <c r="M4136">
        <f>VLOOKUP(C4136,Product_Master!$A:$D,4,FALSE)</f>
        <v>2094</v>
      </c>
      <c r="N4136" t="str">
        <f t="shared" si="128"/>
        <v>HIGH</v>
      </c>
      <c r="O4136" t="str" cm="1">
        <f t="array" ref="O4136">_xlfn.IFS(D4136="North","Zone 1",D4136="South","Zone 2",D4136="East","Zone 3",D4136="West","Zone 4")</f>
        <v>Zone 3</v>
      </c>
      <c r="P4136">
        <f t="shared" si="129"/>
        <v>1779.9</v>
      </c>
      <c r="Q4136" t="str">
        <f>VLOOKUP(C4136,Product_Master!$A:$D,3,FALSE)</f>
        <v>Furniture</v>
      </c>
    </row>
    <row r="4137" spans="1:17" x14ac:dyDescent="0.3">
      <c r="A4137" t="s">
        <v>8163</v>
      </c>
      <c r="B4137" t="s">
        <v>4696</v>
      </c>
      <c r="C4137" t="s">
        <v>133</v>
      </c>
      <c r="D4137" t="s">
        <v>197</v>
      </c>
      <c r="E4137" t="s">
        <v>210</v>
      </c>
      <c r="F4137" t="s">
        <v>211</v>
      </c>
      <c r="G4137" t="s">
        <v>206</v>
      </c>
      <c r="H4137" t="s">
        <v>8164</v>
      </c>
      <c r="I4137">
        <v>4</v>
      </c>
      <c r="J4137">
        <v>15</v>
      </c>
      <c r="K4137">
        <v>96852</v>
      </c>
      <c r="L4137" t="str">
        <f>VLOOKUP(Sales_Data!C4137,Product_Master!$A:$D,2,FALSE)</f>
        <v>Basketball</v>
      </c>
      <c r="M4137">
        <f>VLOOKUP(C4137,Product_Master!$A:$D,4,FALSE)</f>
        <v>28486</v>
      </c>
      <c r="N4137" t="str">
        <f t="shared" si="128"/>
        <v>HIGH</v>
      </c>
      <c r="O4137" t="str" cm="1">
        <f t="array" ref="O4137">_xlfn.IFS(D4137="North","Zone 1",D4137="South","Zone 2",D4137="East","Zone 3",D4137="West","Zone 4")</f>
        <v>Zone 4</v>
      </c>
      <c r="P4137">
        <f t="shared" si="129"/>
        <v>9685.2000000000007</v>
      </c>
      <c r="Q4137" t="str">
        <f>VLOOKUP(C4137,Product_Master!$A:$D,3,FALSE)</f>
        <v>Sports</v>
      </c>
    </row>
    <row r="4138" spans="1:17" x14ac:dyDescent="0.3">
      <c r="A4138" t="s">
        <v>8165</v>
      </c>
      <c r="B4138" t="s">
        <v>1366</v>
      </c>
      <c r="C4138" t="s">
        <v>104</v>
      </c>
      <c r="D4138" t="s">
        <v>191</v>
      </c>
      <c r="E4138" t="s">
        <v>192</v>
      </c>
      <c r="F4138" t="s">
        <v>193</v>
      </c>
      <c r="G4138" t="s">
        <v>228</v>
      </c>
      <c r="H4138" t="s">
        <v>8166</v>
      </c>
      <c r="I4138">
        <v>2</v>
      </c>
      <c r="J4138">
        <v>20</v>
      </c>
      <c r="K4138">
        <v>54641</v>
      </c>
      <c r="L4138" t="str">
        <f>VLOOKUP(Sales_Data!C4138,Product_Master!$A:$D,2,FALSE)</f>
        <v>Coffee</v>
      </c>
      <c r="M4138">
        <f>VLOOKUP(C4138,Product_Master!$A:$D,4,FALSE)</f>
        <v>34151</v>
      </c>
      <c r="N4138" t="str">
        <f t="shared" si="128"/>
        <v>HIGH</v>
      </c>
      <c r="O4138" t="str" cm="1">
        <f t="array" ref="O4138">_xlfn.IFS(D4138="North","Zone 1",D4138="South","Zone 2",D4138="East","Zone 3",D4138="West","Zone 4")</f>
        <v>Zone 1</v>
      </c>
      <c r="P4138">
        <f t="shared" si="129"/>
        <v>5464.1</v>
      </c>
      <c r="Q4138" t="str">
        <f>VLOOKUP(C4138,Product_Master!$A:$D,3,FALSE)</f>
        <v>Grocery</v>
      </c>
    </row>
    <row r="4139" spans="1:17" x14ac:dyDescent="0.3">
      <c r="A4139" t="s">
        <v>8167</v>
      </c>
      <c r="B4139" t="s">
        <v>2600</v>
      </c>
      <c r="C4139" t="s">
        <v>9</v>
      </c>
      <c r="D4139" t="s">
        <v>178</v>
      </c>
      <c r="E4139" t="s">
        <v>179</v>
      </c>
      <c r="F4139" t="s">
        <v>180</v>
      </c>
      <c r="G4139" t="s">
        <v>200</v>
      </c>
      <c r="H4139" t="s">
        <v>6315</v>
      </c>
      <c r="I4139">
        <v>6</v>
      </c>
      <c r="J4139">
        <v>0</v>
      </c>
      <c r="K4139">
        <v>255798</v>
      </c>
      <c r="L4139" t="str">
        <f>VLOOKUP(Sales_Data!C4139,Product_Master!$A:$D,2,FALSE)</f>
        <v>Dell Monitor</v>
      </c>
      <c r="M4139">
        <f>VLOOKUP(C4139,Product_Master!$A:$D,4,FALSE)</f>
        <v>42633</v>
      </c>
      <c r="N4139" t="str">
        <f t="shared" si="128"/>
        <v>HIGH</v>
      </c>
      <c r="O4139" t="str" cm="1">
        <f t="array" ref="O4139">_xlfn.IFS(D4139="North","Zone 1",D4139="South","Zone 2",D4139="East","Zone 3",D4139="West","Zone 4")</f>
        <v>Zone 3</v>
      </c>
      <c r="P4139">
        <f t="shared" si="129"/>
        <v>25579.800000000003</v>
      </c>
      <c r="Q4139" t="str">
        <f>VLOOKUP(C4139,Product_Master!$A:$D,3,FALSE)</f>
        <v>Electronics</v>
      </c>
    </row>
    <row r="4140" spans="1:17" x14ac:dyDescent="0.3">
      <c r="A4140" t="s">
        <v>8168</v>
      </c>
      <c r="B4140" t="s">
        <v>646</v>
      </c>
      <c r="C4140" t="s">
        <v>137</v>
      </c>
      <c r="D4140" t="s">
        <v>171</v>
      </c>
      <c r="E4140" t="s">
        <v>204</v>
      </c>
      <c r="F4140" t="s">
        <v>205</v>
      </c>
      <c r="G4140" t="s">
        <v>315</v>
      </c>
      <c r="H4140" t="s">
        <v>8169</v>
      </c>
      <c r="I4140">
        <v>10</v>
      </c>
      <c r="J4140">
        <v>0</v>
      </c>
      <c r="K4140">
        <v>511070</v>
      </c>
      <c r="L4140" t="str">
        <f>VLOOKUP(Sales_Data!C4140,Product_Master!$A:$D,2,FALSE)</f>
        <v>Dumbbells</v>
      </c>
      <c r="M4140">
        <f>VLOOKUP(C4140,Product_Master!$A:$D,4,FALSE)</f>
        <v>51107</v>
      </c>
      <c r="N4140" t="str">
        <f t="shared" si="128"/>
        <v>HIGH</v>
      </c>
      <c r="O4140" t="str" cm="1">
        <f t="array" ref="O4140">_xlfn.IFS(D4140="North","Zone 1",D4140="South","Zone 2",D4140="East","Zone 3",D4140="West","Zone 4")</f>
        <v>Zone 2</v>
      </c>
      <c r="P4140">
        <f t="shared" si="129"/>
        <v>51107</v>
      </c>
      <c r="Q4140" t="str">
        <f>VLOOKUP(C4140,Product_Master!$A:$D,3,FALSE)</f>
        <v>Sports</v>
      </c>
    </row>
    <row r="4141" spans="1:17" x14ac:dyDescent="0.3">
      <c r="A4141" t="s">
        <v>8170</v>
      </c>
      <c r="B4141" t="s">
        <v>1376</v>
      </c>
      <c r="C4141" t="s">
        <v>116</v>
      </c>
      <c r="D4141" t="s">
        <v>191</v>
      </c>
      <c r="E4141" t="s">
        <v>192</v>
      </c>
      <c r="F4141" t="s">
        <v>193</v>
      </c>
      <c r="G4141" t="s">
        <v>257</v>
      </c>
      <c r="H4141" t="s">
        <v>6782</v>
      </c>
      <c r="I4141">
        <v>10</v>
      </c>
      <c r="J4141">
        <v>10</v>
      </c>
      <c r="K4141">
        <v>86409</v>
      </c>
      <c r="L4141" t="str">
        <f>VLOOKUP(Sales_Data!C4141,Product_Master!$A:$D,2,FALSE)</f>
        <v>Biscuits</v>
      </c>
      <c r="M4141">
        <f>VLOOKUP(C4141,Product_Master!$A:$D,4,FALSE)</f>
        <v>9601</v>
      </c>
      <c r="N4141" t="str">
        <f t="shared" si="128"/>
        <v>HIGH</v>
      </c>
      <c r="O4141" t="str" cm="1">
        <f t="array" ref="O4141">_xlfn.IFS(D4141="North","Zone 1",D4141="South","Zone 2",D4141="East","Zone 3",D4141="West","Zone 4")</f>
        <v>Zone 1</v>
      </c>
      <c r="P4141">
        <f t="shared" si="129"/>
        <v>8640.9</v>
      </c>
      <c r="Q4141" t="str">
        <f>VLOOKUP(C4141,Product_Master!$A:$D,3,FALSE)</f>
        <v>Grocery</v>
      </c>
    </row>
    <row r="4142" spans="1:17" x14ac:dyDescent="0.3">
      <c r="A4142" t="s">
        <v>8171</v>
      </c>
      <c r="B4142" t="s">
        <v>832</v>
      </c>
      <c r="C4142" t="s">
        <v>97</v>
      </c>
      <c r="D4142" t="s">
        <v>171</v>
      </c>
      <c r="E4142" t="s">
        <v>172</v>
      </c>
      <c r="F4142" t="s">
        <v>173</v>
      </c>
      <c r="G4142" t="s">
        <v>269</v>
      </c>
      <c r="H4142" t="s">
        <v>8172</v>
      </c>
      <c r="I4142">
        <v>9</v>
      </c>
      <c r="J4142">
        <v>10</v>
      </c>
      <c r="K4142">
        <v>172084</v>
      </c>
      <c r="L4142" t="str">
        <f>VLOOKUP(Sales_Data!C4142,Product_Master!$A:$D,2,FALSE)</f>
        <v>Rice</v>
      </c>
      <c r="M4142">
        <f>VLOOKUP(C4142,Product_Master!$A:$D,4,FALSE)</f>
        <v>21245</v>
      </c>
      <c r="N4142" t="str">
        <f t="shared" si="128"/>
        <v>HIGH</v>
      </c>
      <c r="O4142" t="str" cm="1">
        <f t="array" ref="O4142">_xlfn.IFS(D4142="North","Zone 1",D4142="South","Zone 2",D4142="East","Zone 3",D4142="West","Zone 4")</f>
        <v>Zone 2</v>
      </c>
      <c r="P4142">
        <f t="shared" si="129"/>
        <v>17208.400000000001</v>
      </c>
      <c r="Q4142" t="str">
        <f>VLOOKUP(C4142,Product_Master!$A:$D,3,FALSE)</f>
        <v>Grocery</v>
      </c>
    </row>
    <row r="4143" spans="1:17" x14ac:dyDescent="0.3">
      <c r="A4143" t="s">
        <v>8173</v>
      </c>
      <c r="B4143" t="s">
        <v>1488</v>
      </c>
      <c r="C4143" t="s">
        <v>46</v>
      </c>
      <c r="D4143" t="s">
        <v>197</v>
      </c>
      <c r="E4143" t="s">
        <v>260</v>
      </c>
      <c r="F4143" t="s">
        <v>261</v>
      </c>
      <c r="G4143" t="s">
        <v>269</v>
      </c>
      <c r="H4143" t="s">
        <v>8174</v>
      </c>
      <c r="I4143">
        <v>2</v>
      </c>
      <c r="J4143">
        <v>20</v>
      </c>
      <c r="K4143">
        <v>99860</v>
      </c>
      <c r="L4143" t="str">
        <f>VLOOKUP(Sales_Data!C4143,Product_Master!$A:$D,2,FALSE)</f>
        <v>Wardrobe</v>
      </c>
      <c r="M4143">
        <f>VLOOKUP(C4143,Product_Master!$A:$D,4,FALSE)</f>
        <v>62413</v>
      </c>
      <c r="N4143" t="str">
        <f t="shared" si="128"/>
        <v>HIGH</v>
      </c>
      <c r="O4143" t="str" cm="1">
        <f t="array" ref="O4143">_xlfn.IFS(D4143="North","Zone 1",D4143="South","Zone 2",D4143="East","Zone 3",D4143="West","Zone 4")</f>
        <v>Zone 4</v>
      </c>
      <c r="P4143">
        <f t="shared" si="129"/>
        <v>9986</v>
      </c>
      <c r="Q4143" t="str">
        <f>VLOOKUP(C4143,Product_Master!$A:$D,3,FALSE)</f>
        <v>Furniture</v>
      </c>
    </row>
    <row r="4144" spans="1:17" x14ac:dyDescent="0.3">
      <c r="A4144" t="s">
        <v>8175</v>
      </c>
      <c r="B4144" t="s">
        <v>1214</v>
      </c>
      <c r="C4144" t="s">
        <v>62</v>
      </c>
      <c r="D4144" t="s">
        <v>171</v>
      </c>
      <c r="E4144" t="s">
        <v>172</v>
      </c>
      <c r="F4144" t="s">
        <v>173</v>
      </c>
      <c r="G4144" t="s">
        <v>212</v>
      </c>
      <c r="H4144" t="s">
        <v>1655</v>
      </c>
      <c r="I4144">
        <v>11</v>
      </c>
      <c r="J4144">
        <v>15</v>
      </c>
      <c r="K4144">
        <v>464433</v>
      </c>
      <c r="L4144" t="str">
        <f>VLOOKUP(Sales_Data!C4144,Product_Master!$A:$D,2,FALSE)</f>
        <v>Recliner</v>
      </c>
      <c r="M4144">
        <f>VLOOKUP(C4144,Product_Master!$A:$D,4,FALSE)</f>
        <v>49672</v>
      </c>
      <c r="N4144" t="str">
        <f t="shared" si="128"/>
        <v>HIGH</v>
      </c>
      <c r="O4144" t="str" cm="1">
        <f t="array" ref="O4144">_xlfn.IFS(D4144="North","Zone 1",D4144="South","Zone 2",D4144="East","Zone 3",D4144="West","Zone 4")</f>
        <v>Zone 2</v>
      </c>
      <c r="P4144">
        <f t="shared" si="129"/>
        <v>46443.3</v>
      </c>
      <c r="Q4144" t="str">
        <f>VLOOKUP(C4144,Product_Master!$A:$D,3,FALSE)</f>
        <v>Furniture</v>
      </c>
    </row>
    <row r="4145" spans="1:17" x14ac:dyDescent="0.3">
      <c r="A4145" t="s">
        <v>8176</v>
      </c>
      <c r="B4145" t="s">
        <v>951</v>
      </c>
      <c r="C4145" t="s">
        <v>7</v>
      </c>
      <c r="D4145" t="s">
        <v>191</v>
      </c>
      <c r="E4145" t="s">
        <v>242</v>
      </c>
      <c r="F4145" t="s">
        <v>242</v>
      </c>
      <c r="G4145" t="s">
        <v>253</v>
      </c>
      <c r="H4145" t="s">
        <v>2093</v>
      </c>
      <c r="I4145">
        <v>2</v>
      </c>
      <c r="J4145">
        <v>15</v>
      </c>
      <c r="K4145">
        <v>108801</v>
      </c>
      <c r="L4145" t="str">
        <f>VLOOKUP(Sales_Data!C4145,Product_Master!$A:$D,2,FALSE)</f>
        <v>HP Laptop</v>
      </c>
      <c r="M4145">
        <f>VLOOKUP(C4145,Product_Master!$A:$D,4,FALSE)</f>
        <v>64001</v>
      </c>
      <c r="N4145" t="str">
        <f t="shared" si="128"/>
        <v>HIGH</v>
      </c>
      <c r="O4145" t="str" cm="1">
        <f t="array" ref="O4145">_xlfn.IFS(D4145="North","Zone 1",D4145="South","Zone 2",D4145="East","Zone 3",D4145="West","Zone 4")</f>
        <v>Zone 1</v>
      </c>
      <c r="P4145">
        <f t="shared" si="129"/>
        <v>10880.1</v>
      </c>
      <c r="Q4145" t="str">
        <f>VLOOKUP(C4145,Product_Master!$A:$D,3,FALSE)</f>
        <v>Electronics</v>
      </c>
    </row>
    <row r="4146" spans="1:17" x14ac:dyDescent="0.3">
      <c r="A4146" t="s">
        <v>8177</v>
      </c>
      <c r="B4146" t="s">
        <v>1307</v>
      </c>
      <c r="C4146" t="s">
        <v>69</v>
      </c>
      <c r="D4146" t="s">
        <v>197</v>
      </c>
      <c r="E4146" t="s">
        <v>198</v>
      </c>
      <c r="F4146" t="s">
        <v>199</v>
      </c>
      <c r="G4146" t="s">
        <v>206</v>
      </c>
      <c r="H4146" t="s">
        <v>8178</v>
      </c>
      <c r="I4146">
        <v>4</v>
      </c>
      <c r="J4146">
        <v>20</v>
      </c>
      <c r="K4146">
        <v>28473</v>
      </c>
      <c r="L4146" t="str">
        <f>VLOOKUP(Sales_Data!C4146,Product_Master!$A:$D,2,FALSE)</f>
        <v>Women Kurti</v>
      </c>
      <c r="M4146">
        <f>VLOOKUP(C4146,Product_Master!$A:$D,4,FALSE)</f>
        <v>8898</v>
      </c>
      <c r="N4146" t="str">
        <f t="shared" si="128"/>
        <v>HIGH</v>
      </c>
      <c r="O4146" t="str" cm="1">
        <f t="array" ref="O4146">_xlfn.IFS(D4146="North","Zone 1",D4146="South","Zone 2",D4146="East","Zone 3",D4146="West","Zone 4")</f>
        <v>Zone 4</v>
      </c>
      <c r="P4146">
        <f t="shared" si="129"/>
        <v>2847.3</v>
      </c>
      <c r="Q4146" t="str">
        <f>VLOOKUP(C4146,Product_Master!$A:$D,3,FALSE)</f>
        <v>Clothing</v>
      </c>
    </row>
    <row r="4147" spans="1:17" x14ac:dyDescent="0.3">
      <c r="A4147" t="s">
        <v>8179</v>
      </c>
      <c r="B4147" t="s">
        <v>1347</v>
      </c>
      <c r="C4147" t="s">
        <v>87</v>
      </c>
      <c r="D4147" t="s">
        <v>191</v>
      </c>
      <c r="E4147" t="s">
        <v>242</v>
      </c>
      <c r="F4147" t="s">
        <v>242</v>
      </c>
      <c r="G4147" t="s">
        <v>219</v>
      </c>
      <c r="H4147" t="s">
        <v>2346</v>
      </c>
      <c r="I4147">
        <v>9</v>
      </c>
      <c r="J4147">
        <v>20</v>
      </c>
      <c r="K4147">
        <v>145648</v>
      </c>
      <c r="L4147" t="str">
        <f>VLOOKUP(Sales_Data!C4147,Product_Master!$A:$D,2,FALSE)</f>
        <v>Hoodie</v>
      </c>
      <c r="M4147">
        <f>VLOOKUP(C4147,Product_Master!$A:$D,4,FALSE)</f>
        <v>20229</v>
      </c>
      <c r="N4147" t="str">
        <f t="shared" si="128"/>
        <v>HIGH</v>
      </c>
      <c r="O4147" t="str" cm="1">
        <f t="array" ref="O4147">_xlfn.IFS(D4147="North","Zone 1",D4147="South","Zone 2",D4147="East","Zone 3",D4147="West","Zone 4")</f>
        <v>Zone 1</v>
      </c>
      <c r="P4147">
        <f t="shared" si="129"/>
        <v>14564.800000000001</v>
      </c>
      <c r="Q4147" t="str">
        <f>VLOOKUP(C4147,Product_Master!$A:$D,3,FALSE)</f>
        <v>Clothing</v>
      </c>
    </row>
    <row r="4148" spans="1:17" x14ac:dyDescent="0.3">
      <c r="A4148" t="s">
        <v>8180</v>
      </c>
      <c r="B4148" t="s">
        <v>2452</v>
      </c>
      <c r="C4148" t="s">
        <v>89</v>
      </c>
      <c r="D4148" t="s">
        <v>171</v>
      </c>
      <c r="E4148" t="s">
        <v>223</v>
      </c>
      <c r="F4148" t="s">
        <v>224</v>
      </c>
      <c r="G4148" t="s">
        <v>219</v>
      </c>
      <c r="H4148" t="s">
        <v>8041</v>
      </c>
      <c r="I4148">
        <v>11</v>
      </c>
      <c r="J4148">
        <v>15</v>
      </c>
      <c r="K4148">
        <v>484330</v>
      </c>
      <c r="L4148" t="str">
        <f>VLOOKUP(Sales_Data!C4148,Product_Master!$A:$D,2,FALSE)</f>
        <v>Shorts</v>
      </c>
      <c r="M4148">
        <f>VLOOKUP(C4148,Product_Master!$A:$D,4,FALSE)</f>
        <v>51800</v>
      </c>
      <c r="N4148" t="str">
        <f t="shared" si="128"/>
        <v>HIGH</v>
      </c>
      <c r="O4148" t="str" cm="1">
        <f t="array" ref="O4148">_xlfn.IFS(D4148="North","Zone 1",D4148="South","Zone 2",D4148="East","Zone 3",D4148="West","Zone 4")</f>
        <v>Zone 2</v>
      </c>
      <c r="P4148">
        <f t="shared" si="129"/>
        <v>48433</v>
      </c>
      <c r="Q4148" t="str">
        <f>VLOOKUP(C4148,Product_Master!$A:$D,3,FALSE)</f>
        <v>Clothing</v>
      </c>
    </row>
    <row r="4149" spans="1:17" x14ac:dyDescent="0.3">
      <c r="A4149" t="s">
        <v>8181</v>
      </c>
      <c r="B4149" t="s">
        <v>1792</v>
      </c>
      <c r="C4149" t="s">
        <v>157</v>
      </c>
      <c r="D4149" t="s">
        <v>197</v>
      </c>
      <c r="E4149" t="s">
        <v>210</v>
      </c>
      <c r="F4149" t="s">
        <v>211</v>
      </c>
      <c r="G4149" t="s">
        <v>243</v>
      </c>
      <c r="H4149" t="s">
        <v>1628</v>
      </c>
      <c r="I4149">
        <v>3</v>
      </c>
      <c r="J4149">
        <v>0</v>
      </c>
      <c r="K4149">
        <v>117033</v>
      </c>
      <c r="L4149" t="str">
        <f>VLOOKUP(Sales_Data!C4149,Product_Master!$A:$D,2,FALSE)</f>
        <v>Sports Bag</v>
      </c>
      <c r="M4149">
        <f>VLOOKUP(C4149,Product_Master!$A:$D,4,FALSE)</f>
        <v>39011</v>
      </c>
      <c r="N4149" t="str">
        <f t="shared" si="128"/>
        <v>HIGH</v>
      </c>
      <c r="O4149" t="str" cm="1">
        <f t="array" ref="O4149">_xlfn.IFS(D4149="North","Zone 1",D4149="South","Zone 2",D4149="East","Zone 3",D4149="West","Zone 4")</f>
        <v>Zone 4</v>
      </c>
      <c r="P4149">
        <f t="shared" si="129"/>
        <v>11703.300000000001</v>
      </c>
      <c r="Q4149" t="str">
        <f>VLOOKUP(C4149,Product_Master!$A:$D,3,FALSE)</f>
        <v>Sports</v>
      </c>
    </row>
    <row r="4150" spans="1:17" x14ac:dyDescent="0.3">
      <c r="A4150" t="s">
        <v>8182</v>
      </c>
      <c r="B4150" t="s">
        <v>5672</v>
      </c>
      <c r="C4150" t="s">
        <v>133</v>
      </c>
      <c r="D4150" t="s">
        <v>191</v>
      </c>
      <c r="E4150" t="s">
        <v>192</v>
      </c>
      <c r="F4150" t="s">
        <v>193</v>
      </c>
      <c r="G4150" t="s">
        <v>206</v>
      </c>
      <c r="H4150" t="s">
        <v>8183</v>
      </c>
      <c r="I4150">
        <v>3</v>
      </c>
      <c r="J4150">
        <v>0</v>
      </c>
      <c r="K4150">
        <v>85458</v>
      </c>
      <c r="L4150" t="str">
        <f>VLOOKUP(Sales_Data!C4150,Product_Master!$A:$D,2,FALSE)</f>
        <v>Basketball</v>
      </c>
      <c r="M4150">
        <f>VLOOKUP(C4150,Product_Master!$A:$D,4,FALSE)</f>
        <v>28486</v>
      </c>
      <c r="N4150" t="str">
        <f t="shared" si="128"/>
        <v>HIGH</v>
      </c>
      <c r="O4150" t="str" cm="1">
        <f t="array" ref="O4150">_xlfn.IFS(D4150="North","Zone 1",D4150="South","Zone 2",D4150="East","Zone 3",D4150="West","Zone 4")</f>
        <v>Zone 1</v>
      </c>
      <c r="P4150">
        <f t="shared" si="129"/>
        <v>8545.8000000000011</v>
      </c>
      <c r="Q4150" t="str">
        <f>VLOOKUP(C4150,Product_Master!$A:$D,3,FALSE)</f>
        <v>Sports</v>
      </c>
    </row>
    <row r="4151" spans="1:17" x14ac:dyDescent="0.3">
      <c r="A4151" t="s">
        <v>8184</v>
      </c>
      <c r="B4151" t="s">
        <v>395</v>
      </c>
      <c r="C4151" t="s">
        <v>93</v>
      </c>
      <c r="D4151" t="s">
        <v>178</v>
      </c>
      <c r="E4151" t="s">
        <v>179</v>
      </c>
      <c r="F4151" t="s">
        <v>180</v>
      </c>
      <c r="G4151" t="s">
        <v>243</v>
      </c>
      <c r="H4151" t="s">
        <v>8185</v>
      </c>
      <c r="I4151">
        <v>8</v>
      </c>
      <c r="J4151">
        <v>0</v>
      </c>
      <c r="K4151">
        <v>622264</v>
      </c>
      <c r="L4151" t="str">
        <f>VLOOKUP(Sales_Data!C4151,Product_Master!$A:$D,2,FALSE)</f>
        <v>Skirt</v>
      </c>
      <c r="M4151">
        <f>VLOOKUP(C4151,Product_Master!$A:$D,4,FALSE)</f>
        <v>77783</v>
      </c>
      <c r="N4151" t="str">
        <f t="shared" si="128"/>
        <v>HIGH</v>
      </c>
      <c r="O4151" t="str" cm="1">
        <f t="array" ref="O4151">_xlfn.IFS(D4151="North","Zone 1",D4151="South","Zone 2",D4151="East","Zone 3",D4151="West","Zone 4")</f>
        <v>Zone 3</v>
      </c>
      <c r="P4151">
        <f t="shared" si="129"/>
        <v>62226.400000000001</v>
      </c>
      <c r="Q4151" t="str">
        <f>VLOOKUP(C4151,Product_Master!$A:$D,3,FALSE)</f>
        <v>Clothing</v>
      </c>
    </row>
    <row r="4152" spans="1:17" x14ac:dyDescent="0.3">
      <c r="A4152" t="s">
        <v>8186</v>
      </c>
      <c r="B4152" t="s">
        <v>3562</v>
      </c>
      <c r="C4152" t="s">
        <v>54</v>
      </c>
      <c r="D4152" t="s">
        <v>171</v>
      </c>
      <c r="E4152" t="s">
        <v>172</v>
      </c>
      <c r="F4152" t="s">
        <v>173</v>
      </c>
      <c r="G4152" t="s">
        <v>257</v>
      </c>
      <c r="H4152" t="s">
        <v>8187</v>
      </c>
      <c r="I4152">
        <v>12</v>
      </c>
      <c r="J4152">
        <v>5</v>
      </c>
      <c r="K4152">
        <v>143651</v>
      </c>
      <c r="L4152" t="str">
        <f>VLOOKUP(Sales_Data!C4152,Product_Master!$A:$D,2,FALSE)</f>
        <v>Cabinet</v>
      </c>
      <c r="M4152">
        <f>VLOOKUP(C4152,Product_Master!$A:$D,4,FALSE)</f>
        <v>12601</v>
      </c>
      <c r="N4152" t="str">
        <f t="shared" si="128"/>
        <v>HIGH</v>
      </c>
      <c r="O4152" t="str" cm="1">
        <f t="array" ref="O4152">_xlfn.IFS(D4152="North","Zone 1",D4152="South","Zone 2",D4152="East","Zone 3",D4152="West","Zone 4")</f>
        <v>Zone 2</v>
      </c>
      <c r="P4152">
        <f t="shared" si="129"/>
        <v>14365.1</v>
      </c>
      <c r="Q4152" t="str">
        <f>VLOOKUP(C4152,Product_Master!$A:$D,3,FALSE)</f>
        <v>Furniture</v>
      </c>
    </row>
    <row r="4153" spans="1:17" x14ac:dyDescent="0.3">
      <c r="A4153" t="s">
        <v>8188</v>
      </c>
      <c r="B4153" t="s">
        <v>1142</v>
      </c>
      <c r="C4153" t="s">
        <v>157</v>
      </c>
      <c r="D4153" t="s">
        <v>197</v>
      </c>
      <c r="E4153" t="s">
        <v>198</v>
      </c>
      <c r="F4153" t="s">
        <v>199</v>
      </c>
      <c r="G4153" t="s">
        <v>262</v>
      </c>
      <c r="H4153" t="s">
        <v>8189</v>
      </c>
      <c r="I4153">
        <v>9</v>
      </c>
      <c r="J4153">
        <v>10</v>
      </c>
      <c r="K4153">
        <v>315989</v>
      </c>
      <c r="L4153" t="str">
        <f>VLOOKUP(Sales_Data!C4153,Product_Master!$A:$D,2,FALSE)</f>
        <v>Sports Bag</v>
      </c>
      <c r="M4153">
        <f>VLOOKUP(C4153,Product_Master!$A:$D,4,FALSE)</f>
        <v>39011</v>
      </c>
      <c r="N4153" t="str">
        <f t="shared" si="128"/>
        <v>HIGH</v>
      </c>
      <c r="O4153" t="str" cm="1">
        <f t="array" ref="O4153">_xlfn.IFS(D4153="North","Zone 1",D4153="South","Zone 2",D4153="East","Zone 3",D4153="West","Zone 4")</f>
        <v>Zone 4</v>
      </c>
      <c r="P4153">
        <f t="shared" si="129"/>
        <v>31598.9</v>
      </c>
      <c r="Q4153" t="str">
        <f>VLOOKUP(C4153,Product_Master!$A:$D,3,FALSE)</f>
        <v>Sports</v>
      </c>
    </row>
    <row r="4154" spans="1:17" x14ac:dyDescent="0.3">
      <c r="A4154" t="s">
        <v>8190</v>
      </c>
      <c r="B4154" t="s">
        <v>940</v>
      </c>
      <c r="C4154" t="s">
        <v>139</v>
      </c>
      <c r="D4154" t="s">
        <v>178</v>
      </c>
      <c r="E4154" t="s">
        <v>179</v>
      </c>
      <c r="F4154" t="s">
        <v>180</v>
      </c>
      <c r="G4154" t="s">
        <v>187</v>
      </c>
      <c r="H4154" t="s">
        <v>5586</v>
      </c>
      <c r="I4154">
        <v>7</v>
      </c>
      <c r="J4154">
        <v>15</v>
      </c>
      <c r="K4154">
        <v>136617</v>
      </c>
      <c r="L4154" t="str">
        <f>VLOOKUP(Sales_Data!C4154,Product_Master!$A:$D,2,FALSE)</f>
        <v>Helmet</v>
      </c>
      <c r="M4154">
        <f>VLOOKUP(C4154,Product_Master!$A:$D,4,FALSE)</f>
        <v>22961</v>
      </c>
      <c r="N4154" t="str">
        <f t="shared" si="128"/>
        <v>HIGH</v>
      </c>
      <c r="O4154" t="str" cm="1">
        <f t="array" ref="O4154">_xlfn.IFS(D4154="North","Zone 1",D4154="South","Zone 2",D4154="East","Zone 3",D4154="West","Zone 4")</f>
        <v>Zone 3</v>
      </c>
      <c r="P4154">
        <f t="shared" si="129"/>
        <v>13661.7</v>
      </c>
      <c r="Q4154" t="str">
        <f>VLOOKUP(C4154,Product_Master!$A:$D,3,FALSE)</f>
        <v>Sports</v>
      </c>
    </row>
    <row r="4155" spans="1:17" x14ac:dyDescent="0.3">
      <c r="A4155" t="s">
        <v>8191</v>
      </c>
      <c r="B4155" t="s">
        <v>589</v>
      </c>
      <c r="C4155" t="s">
        <v>9</v>
      </c>
      <c r="D4155" t="s">
        <v>191</v>
      </c>
      <c r="E4155" t="s">
        <v>242</v>
      </c>
      <c r="F4155" t="s">
        <v>242</v>
      </c>
      <c r="G4155" t="s">
        <v>285</v>
      </c>
      <c r="H4155" t="s">
        <v>8192</v>
      </c>
      <c r="I4155">
        <v>7</v>
      </c>
      <c r="J4155">
        <v>0</v>
      </c>
      <c r="K4155">
        <v>298431</v>
      </c>
      <c r="L4155" t="str">
        <f>VLOOKUP(Sales_Data!C4155,Product_Master!$A:$D,2,FALSE)</f>
        <v>Dell Monitor</v>
      </c>
      <c r="M4155">
        <f>VLOOKUP(C4155,Product_Master!$A:$D,4,FALSE)</f>
        <v>42633</v>
      </c>
      <c r="N4155" t="str">
        <f t="shared" si="128"/>
        <v>HIGH</v>
      </c>
      <c r="O4155" t="str" cm="1">
        <f t="array" ref="O4155">_xlfn.IFS(D4155="North","Zone 1",D4155="South","Zone 2",D4155="East","Zone 3",D4155="West","Zone 4")</f>
        <v>Zone 1</v>
      </c>
      <c r="P4155">
        <f t="shared" si="129"/>
        <v>29843.100000000002</v>
      </c>
      <c r="Q4155" t="str">
        <f>VLOOKUP(C4155,Product_Master!$A:$D,3,FALSE)</f>
        <v>Electronics</v>
      </c>
    </row>
    <row r="4156" spans="1:17" x14ac:dyDescent="0.3">
      <c r="A4156" t="s">
        <v>8193</v>
      </c>
      <c r="B4156" t="s">
        <v>661</v>
      </c>
      <c r="C4156" t="s">
        <v>97</v>
      </c>
      <c r="D4156" t="s">
        <v>178</v>
      </c>
      <c r="E4156" t="s">
        <v>179</v>
      </c>
      <c r="F4156" t="s">
        <v>180</v>
      </c>
      <c r="G4156" t="s">
        <v>181</v>
      </c>
      <c r="H4156" t="s">
        <v>8194</v>
      </c>
      <c r="I4156">
        <v>1</v>
      </c>
      <c r="J4156">
        <v>5</v>
      </c>
      <c r="K4156">
        <v>20182</v>
      </c>
      <c r="L4156" t="str">
        <f>VLOOKUP(Sales_Data!C4156,Product_Master!$A:$D,2,FALSE)</f>
        <v>Rice</v>
      </c>
      <c r="M4156">
        <f>VLOOKUP(C4156,Product_Master!$A:$D,4,FALSE)</f>
        <v>21245</v>
      </c>
      <c r="N4156" t="str">
        <f t="shared" si="128"/>
        <v>HIGH</v>
      </c>
      <c r="O4156" t="str" cm="1">
        <f t="array" ref="O4156">_xlfn.IFS(D4156="North","Zone 1",D4156="South","Zone 2",D4156="East","Zone 3",D4156="West","Zone 4")</f>
        <v>Zone 3</v>
      </c>
      <c r="P4156">
        <f t="shared" si="129"/>
        <v>2018.2</v>
      </c>
      <c r="Q4156" t="str">
        <f>VLOOKUP(C4156,Product_Master!$A:$D,3,FALSE)</f>
        <v>Grocery</v>
      </c>
    </row>
    <row r="4157" spans="1:17" x14ac:dyDescent="0.3">
      <c r="A4157" t="s">
        <v>8195</v>
      </c>
      <c r="B4157" t="s">
        <v>646</v>
      </c>
      <c r="C4157" t="s">
        <v>25</v>
      </c>
      <c r="D4157" t="s">
        <v>191</v>
      </c>
      <c r="E4157" t="s">
        <v>238</v>
      </c>
      <c r="F4157" t="s">
        <v>238</v>
      </c>
      <c r="G4157" t="s">
        <v>212</v>
      </c>
      <c r="H4157" t="s">
        <v>695</v>
      </c>
      <c r="I4157">
        <v>8</v>
      </c>
      <c r="J4157">
        <v>15</v>
      </c>
      <c r="K4157">
        <v>67585</v>
      </c>
      <c r="L4157" t="str">
        <f>VLOOKUP(Sales_Data!C4157,Product_Master!$A:$D,2,FALSE)</f>
        <v>Washing Machine</v>
      </c>
      <c r="M4157">
        <f>VLOOKUP(C4157,Product_Master!$A:$D,4,FALSE)</f>
        <v>9939</v>
      </c>
      <c r="N4157" t="str">
        <f t="shared" si="128"/>
        <v>HIGH</v>
      </c>
      <c r="O4157" t="str" cm="1">
        <f t="array" ref="O4157">_xlfn.IFS(D4157="North","Zone 1",D4157="South","Zone 2",D4157="East","Zone 3",D4157="West","Zone 4")</f>
        <v>Zone 1</v>
      </c>
      <c r="P4157">
        <f t="shared" si="129"/>
        <v>6758.5</v>
      </c>
      <c r="Q4157" t="str">
        <f>VLOOKUP(C4157,Product_Master!$A:$D,3,FALSE)</f>
        <v>Electronics</v>
      </c>
    </row>
    <row r="4158" spans="1:17" x14ac:dyDescent="0.3">
      <c r="A4158" t="s">
        <v>8196</v>
      </c>
      <c r="B4158" t="s">
        <v>2269</v>
      </c>
      <c r="C4158" t="s">
        <v>13</v>
      </c>
      <c r="D4158" t="s">
        <v>178</v>
      </c>
      <c r="E4158" t="s">
        <v>179</v>
      </c>
      <c r="F4158" t="s">
        <v>180</v>
      </c>
      <c r="G4158" t="s">
        <v>285</v>
      </c>
      <c r="H4158" t="s">
        <v>8197</v>
      </c>
      <c r="I4158">
        <v>4</v>
      </c>
      <c r="J4158">
        <v>0</v>
      </c>
      <c r="K4158">
        <v>106848</v>
      </c>
      <c r="L4158" t="str">
        <f>VLOOKUP(Sales_Data!C4158,Product_Master!$A:$D,2,FALSE)</f>
        <v>iPhone</v>
      </c>
      <c r="M4158">
        <f>VLOOKUP(C4158,Product_Master!$A:$D,4,FALSE)</f>
        <v>26712</v>
      </c>
      <c r="N4158" t="str">
        <f t="shared" si="128"/>
        <v>HIGH</v>
      </c>
      <c r="O4158" t="str" cm="1">
        <f t="array" ref="O4158">_xlfn.IFS(D4158="North","Zone 1",D4158="South","Zone 2",D4158="East","Zone 3",D4158="West","Zone 4")</f>
        <v>Zone 3</v>
      </c>
      <c r="P4158">
        <f t="shared" si="129"/>
        <v>10684.800000000001</v>
      </c>
      <c r="Q4158" t="str">
        <f>VLOOKUP(C4158,Product_Master!$A:$D,3,FALSE)</f>
        <v>Electronics</v>
      </c>
    </row>
    <row r="4159" spans="1:17" x14ac:dyDescent="0.3">
      <c r="A4159" t="s">
        <v>8198</v>
      </c>
      <c r="B4159" t="s">
        <v>917</v>
      </c>
      <c r="C4159" t="s">
        <v>56</v>
      </c>
      <c r="D4159" t="s">
        <v>191</v>
      </c>
      <c r="E4159" t="s">
        <v>242</v>
      </c>
      <c r="F4159" t="s">
        <v>242</v>
      </c>
      <c r="G4159" t="s">
        <v>285</v>
      </c>
      <c r="H4159" t="s">
        <v>8199</v>
      </c>
      <c r="I4159">
        <v>3</v>
      </c>
      <c r="J4159">
        <v>5</v>
      </c>
      <c r="K4159">
        <v>65701</v>
      </c>
      <c r="L4159" t="str">
        <f>VLOOKUP(Sales_Data!C4159,Product_Master!$A:$D,2,FALSE)</f>
        <v>Computer Desk</v>
      </c>
      <c r="M4159">
        <f>VLOOKUP(C4159,Product_Master!$A:$D,4,FALSE)</f>
        <v>23053</v>
      </c>
      <c r="N4159" t="str">
        <f t="shared" si="128"/>
        <v>HIGH</v>
      </c>
      <c r="O4159" t="str" cm="1">
        <f t="array" ref="O4159">_xlfn.IFS(D4159="North","Zone 1",D4159="South","Zone 2",D4159="East","Zone 3",D4159="West","Zone 4")</f>
        <v>Zone 1</v>
      </c>
      <c r="P4159">
        <f t="shared" si="129"/>
        <v>6570.1</v>
      </c>
      <c r="Q4159" t="str">
        <f>VLOOKUP(C4159,Product_Master!$A:$D,3,FALSE)</f>
        <v>Furniture</v>
      </c>
    </row>
    <row r="4160" spans="1:17" x14ac:dyDescent="0.3">
      <c r="A4160" t="s">
        <v>8200</v>
      </c>
      <c r="B4160" t="s">
        <v>1651</v>
      </c>
      <c r="C4160" t="s">
        <v>143</v>
      </c>
      <c r="D4160" t="s">
        <v>171</v>
      </c>
      <c r="E4160" t="s">
        <v>172</v>
      </c>
      <c r="F4160" t="s">
        <v>173</v>
      </c>
      <c r="G4160" t="s">
        <v>200</v>
      </c>
      <c r="H4160" t="s">
        <v>8201</v>
      </c>
      <c r="I4160">
        <v>10</v>
      </c>
      <c r="J4160">
        <v>0</v>
      </c>
      <c r="K4160">
        <v>56430</v>
      </c>
      <c r="L4160" t="str">
        <f>VLOOKUP(Sales_Data!C4160,Product_Master!$A:$D,2,FALSE)</f>
        <v>Skipping Rope</v>
      </c>
      <c r="M4160">
        <f>VLOOKUP(C4160,Product_Master!$A:$D,4,FALSE)</f>
        <v>5643</v>
      </c>
      <c r="N4160" t="str">
        <f t="shared" si="128"/>
        <v>HIGH</v>
      </c>
      <c r="O4160" t="str" cm="1">
        <f t="array" ref="O4160">_xlfn.IFS(D4160="North","Zone 1",D4160="South","Zone 2",D4160="East","Zone 3",D4160="West","Zone 4")</f>
        <v>Zone 2</v>
      </c>
      <c r="P4160">
        <f t="shared" si="129"/>
        <v>5643</v>
      </c>
      <c r="Q4160" t="str">
        <f>VLOOKUP(C4160,Product_Master!$A:$D,3,FALSE)</f>
        <v>Sports</v>
      </c>
    </row>
    <row r="4161" spans="1:17" x14ac:dyDescent="0.3">
      <c r="A4161" t="s">
        <v>8202</v>
      </c>
      <c r="B4161" t="s">
        <v>241</v>
      </c>
      <c r="C4161" t="s">
        <v>153</v>
      </c>
      <c r="D4161" t="s">
        <v>197</v>
      </c>
      <c r="E4161" t="s">
        <v>198</v>
      </c>
      <c r="F4161" t="s">
        <v>199</v>
      </c>
      <c r="G4161" t="s">
        <v>228</v>
      </c>
      <c r="H4161" t="s">
        <v>8203</v>
      </c>
      <c r="I4161">
        <v>1</v>
      </c>
      <c r="J4161">
        <v>20</v>
      </c>
      <c r="K4161">
        <v>28335</v>
      </c>
      <c r="L4161" t="str">
        <f>VLOOKUP(Sales_Data!C4161,Product_Master!$A:$D,2,FALSE)</f>
        <v>Knee Guard</v>
      </c>
      <c r="M4161">
        <f>VLOOKUP(C4161,Product_Master!$A:$D,4,FALSE)</f>
        <v>35419</v>
      </c>
      <c r="N4161" t="str">
        <f t="shared" si="128"/>
        <v>HIGH</v>
      </c>
      <c r="O4161" t="str" cm="1">
        <f t="array" ref="O4161">_xlfn.IFS(D4161="North","Zone 1",D4161="South","Zone 2",D4161="East","Zone 3",D4161="West","Zone 4")</f>
        <v>Zone 4</v>
      </c>
      <c r="P4161">
        <f t="shared" si="129"/>
        <v>2833.5</v>
      </c>
      <c r="Q4161" t="str">
        <f>VLOOKUP(C4161,Product_Master!$A:$D,3,FALSE)</f>
        <v>Sports</v>
      </c>
    </row>
    <row r="4162" spans="1:17" x14ac:dyDescent="0.3">
      <c r="A4162" t="s">
        <v>8204</v>
      </c>
      <c r="B4162" t="s">
        <v>1441</v>
      </c>
      <c r="C4162" t="s">
        <v>11</v>
      </c>
      <c r="D4162" t="s">
        <v>178</v>
      </c>
      <c r="E4162" t="s">
        <v>179</v>
      </c>
      <c r="F4162" t="s">
        <v>180</v>
      </c>
      <c r="G4162" t="s">
        <v>262</v>
      </c>
      <c r="H4162" t="s">
        <v>6739</v>
      </c>
      <c r="I4162">
        <v>8</v>
      </c>
      <c r="J4162">
        <v>20</v>
      </c>
      <c r="K4162">
        <v>190412</v>
      </c>
      <c r="L4162" t="str">
        <f>VLOOKUP(Sales_Data!C4162,Product_Master!$A:$D,2,FALSE)</f>
        <v>Lenovo Laptop</v>
      </c>
      <c r="M4162">
        <f>VLOOKUP(C4162,Product_Master!$A:$D,4,FALSE)</f>
        <v>29752</v>
      </c>
      <c r="N4162" t="str">
        <f t="shared" si="128"/>
        <v>HIGH</v>
      </c>
      <c r="O4162" t="str" cm="1">
        <f t="array" ref="O4162">_xlfn.IFS(D4162="North","Zone 1",D4162="South","Zone 2",D4162="East","Zone 3",D4162="West","Zone 4")</f>
        <v>Zone 3</v>
      </c>
      <c r="P4162">
        <f t="shared" si="129"/>
        <v>19041.2</v>
      </c>
      <c r="Q4162" t="str">
        <f>VLOOKUP(C4162,Product_Master!$A:$D,3,FALSE)</f>
        <v>Electronics</v>
      </c>
    </row>
    <row r="4163" spans="1:17" x14ac:dyDescent="0.3">
      <c r="A4163" t="s">
        <v>8205</v>
      </c>
      <c r="B4163" t="s">
        <v>339</v>
      </c>
      <c r="C4163" t="s">
        <v>97</v>
      </c>
      <c r="D4163" t="s">
        <v>178</v>
      </c>
      <c r="E4163" t="s">
        <v>179</v>
      </c>
      <c r="F4163" t="s">
        <v>180</v>
      </c>
      <c r="G4163" t="s">
        <v>206</v>
      </c>
      <c r="H4163" t="s">
        <v>8206</v>
      </c>
      <c r="I4163">
        <v>3</v>
      </c>
      <c r="J4163">
        <v>20</v>
      </c>
      <c r="K4163">
        <v>50988</v>
      </c>
      <c r="L4163" t="str">
        <f>VLOOKUP(Sales_Data!C4163,Product_Master!$A:$D,2,FALSE)</f>
        <v>Rice</v>
      </c>
      <c r="M4163">
        <f>VLOOKUP(C4163,Product_Master!$A:$D,4,FALSE)</f>
        <v>21245</v>
      </c>
      <c r="N4163" t="str">
        <f t="shared" ref="N4163:N4226" si="130">IF(K4163&gt;15000,"HIGH",IF(K4163&gt;=5000,"MEDIUM","LOW"))</f>
        <v>HIGH</v>
      </c>
      <c r="O4163" t="str" cm="1">
        <f t="array" ref="O4163">_xlfn.IFS(D4163="North","Zone 1",D4163="South","Zone 2",D4163="East","Zone 3",D4163="West","Zone 4")</f>
        <v>Zone 3</v>
      </c>
      <c r="P4163">
        <f t="shared" ref="P4163:P4226" si="131">IF(N4163="HIGH",K4163*10%,IF(N4163="MEDIUM",K4163*5%,K4163*2%))</f>
        <v>5098.8</v>
      </c>
      <c r="Q4163" t="str">
        <f>VLOOKUP(C4163,Product_Master!$A:$D,3,FALSE)</f>
        <v>Grocery</v>
      </c>
    </row>
    <row r="4164" spans="1:17" x14ac:dyDescent="0.3">
      <c r="A4164" t="s">
        <v>8207</v>
      </c>
      <c r="B4164" t="s">
        <v>3480</v>
      </c>
      <c r="C4164" t="s">
        <v>122</v>
      </c>
      <c r="D4164" t="s">
        <v>197</v>
      </c>
      <c r="E4164" t="s">
        <v>210</v>
      </c>
      <c r="F4164" t="s">
        <v>211</v>
      </c>
      <c r="G4164" t="s">
        <v>174</v>
      </c>
      <c r="H4164" t="s">
        <v>5368</v>
      </c>
      <c r="I4164">
        <v>1</v>
      </c>
      <c r="J4164">
        <v>0</v>
      </c>
      <c r="K4164">
        <v>65532</v>
      </c>
      <c r="L4164" t="str">
        <f>VLOOKUP(Sales_Data!C4164,Product_Master!$A:$D,2,FALSE)</f>
        <v>Noodles</v>
      </c>
      <c r="M4164">
        <f>VLOOKUP(C4164,Product_Master!$A:$D,4,FALSE)</f>
        <v>65532</v>
      </c>
      <c r="N4164" t="str">
        <f t="shared" si="130"/>
        <v>HIGH</v>
      </c>
      <c r="O4164" t="str" cm="1">
        <f t="array" ref="O4164">_xlfn.IFS(D4164="North","Zone 1",D4164="South","Zone 2",D4164="East","Zone 3",D4164="West","Zone 4")</f>
        <v>Zone 4</v>
      </c>
      <c r="P4164">
        <f t="shared" si="131"/>
        <v>6553.2000000000007</v>
      </c>
      <c r="Q4164" t="str">
        <f>VLOOKUP(C4164,Product_Master!$A:$D,3,FALSE)</f>
        <v>Grocery</v>
      </c>
    </row>
    <row r="4165" spans="1:17" x14ac:dyDescent="0.3">
      <c r="A4165" t="s">
        <v>8208</v>
      </c>
      <c r="B4165" t="s">
        <v>1453</v>
      </c>
      <c r="C4165" t="s">
        <v>15</v>
      </c>
      <c r="D4165" t="s">
        <v>191</v>
      </c>
      <c r="E4165" t="s">
        <v>192</v>
      </c>
      <c r="F4165" t="s">
        <v>193</v>
      </c>
      <c r="G4165" t="s">
        <v>212</v>
      </c>
      <c r="H4165" t="s">
        <v>5891</v>
      </c>
      <c r="I4165">
        <v>1</v>
      </c>
      <c r="J4165">
        <v>20</v>
      </c>
      <c r="K4165">
        <v>7350</v>
      </c>
      <c r="L4165" t="str">
        <f>VLOOKUP(Sales_Data!C4165,Product_Master!$A:$D,2,FALSE)</f>
        <v>OnePlus Phone</v>
      </c>
      <c r="M4165">
        <f>VLOOKUP(C4165,Product_Master!$A:$D,4,FALSE)</f>
        <v>9188</v>
      </c>
      <c r="N4165" t="str">
        <f t="shared" si="130"/>
        <v>MEDIUM</v>
      </c>
      <c r="O4165" t="str" cm="1">
        <f t="array" ref="O4165">_xlfn.IFS(D4165="North","Zone 1",D4165="South","Zone 2",D4165="East","Zone 3",D4165="West","Zone 4")</f>
        <v>Zone 1</v>
      </c>
      <c r="P4165">
        <f t="shared" si="131"/>
        <v>367.5</v>
      </c>
      <c r="Q4165" t="str">
        <f>VLOOKUP(C4165,Product_Master!$A:$D,3,FALSE)</f>
        <v>Electronics</v>
      </c>
    </row>
    <row r="4166" spans="1:17" x14ac:dyDescent="0.3">
      <c r="A4166" t="s">
        <v>8209</v>
      </c>
      <c r="B4166" t="s">
        <v>1021</v>
      </c>
      <c r="C4166" t="s">
        <v>21</v>
      </c>
      <c r="D4166" t="s">
        <v>191</v>
      </c>
      <c r="E4166" t="s">
        <v>238</v>
      </c>
      <c r="F4166" t="s">
        <v>238</v>
      </c>
      <c r="G4166" t="s">
        <v>212</v>
      </c>
      <c r="H4166" t="s">
        <v>8210</v>
      </c>
      <c r="I4166">
        <v>8</v>
      </c>
      <c r="J4166">
        <v>10</v>
      </c>
      <c r="K4166">
        <v>349459</v>
      </c>
      <c r="L4166" t="str">
        <f>VLOOKUP(Sales_Data!C4166,Product_Master!$A:$D,2,FALSE)</f>
        <v>Air Conditioner</v>
      </c>
      <c r="M4166">
        <f>VLOOKUP(C4166,Product_Master!$A:$D,4,FALSE)</f>
        <v>48536</v>
      </c>
      <c r="N4166" t="str">
        <f t="shared" si="130"/>
        <v>HIGH</v>
      </c>
      <c r="O4166" t="str" cm="1">
        <f t="array" ref="O4166">_xlfn.IFS(D4166="North","Zone 1",D4166="South","Zone 2",D4166="East","Zone 3",D4166="West","Zone 4")</f>
        <v>Zone 1</v>
      </c>
      <c r="P4166">
        <f t="shared" si="131"/>
        <v>34945.9</v>
      </c>
      <c r="Q4166" t="str">
        <f>VLOOKUP(C4166,Product_Master!$A:$D,3,FALSE)</f>
        <v>Electronics</v>
      </c>
    </row>
    <row r="4167" spans="1:17" x14ac:dyDescent="0.3">
      <c r="A4167" t="s">
        <v>8211</v>
      </c>
      <c r="B4167" t="s">
        <v>747</v>
      </c>
      <c r="C4167" t="s">
        <v>93</v>
      </c>
      <c r="D4167" t="s">
        <v>171</v>
      </c>
      <c r="E4167" t="s">
        <v>223</v>
      </c>
      <c r="F4167" t="s">
        <v>224</v>
      </c>
      <c r="G4167" t="s">
        <v>212</v>
      </c>
      <c r="H4167" t="s">
        <v>8212</v>
      </c>
      <c r="I4167">
        <v>6</v>
      </c>
      <c r="J4167">
        <v>0</v>
      </c>
      <c r="K4167">
        <v>466698</v>
      </c>
      <c r="L4167" t="str">
        <f>VLOOKUP(Sales_Data!C4167,Product_Master!$A:$D,2,FALSE)</f>
        <v>Skirt</v>
      </c>
      <c r="M4167">
        <f>VLOOKUP(C4167,Product_Master!$A:$D,4,FALSE)</f>
        <v>77783</v>
      </c>
      <c r="N4167" t="str">
        <f t="shared" si="130"/>
        <v>HIGH</v>
      </c>
      <c r="O4167" t="str" cm="1">
        <f t="array" ref="O4167">_xlfn.IFS(D4167="North","Zone 1",D4167="South","Zone 2",D4167="East","Zone 3",D4167="West","Zone 4")</f>
        <v>Zone 2</v>
      </c>
      <c r="P4167">
        <f t="shared" si="131"/>
        <v>46669.8</v>
      </c>
      <c r="Q4167" t="str">
        <f>VLOOKUP(C4167,Product_Master!$A:$D,3,FALSE)</f>
        <v>Clothing</v>
      </c>
    </row>
    <row r="4168" spans="1:17" x14ac:dyDescent="0.3">
      <c r="A4168" t="s">
        <v>8213</v>
      </c>
      <c r="B4168" t="s">
        <v>1371</v>
      </c>
      <c r="C4168" t="s">
        <v>135</v>
      </c>
      <c r="D4168" t="s">
        <v>171</v>
      </c>
      <c r="E4168" t="s">
        <v>204</v>
      </c>
      <c r="F4168" t="s">
        <v>205</v>
      </c>
      <c r="G4168" t="s">
        <v>200</v>
      </c>
      <c r="H4168" t="s">
        <v>8214</v>
      </c>
      <c r="I4168">
        <v>3</v>
      </c>
      <c r="J4168">
        <v>0</v>
      </c>
      <c r="K4168">
        <v>77052</v>
      </c>
      <c r="L4168" t="str">
        <f>VLOOKUP(Sales_Data!C4168,Product_Master!$A:$D,2,FALSE)</f>
        <v>Yoga Mat</v>
      </c>
      <c r="M4168">
        <f>VLOOKUP(C4168,Product_Master!$A:$D,4,FALSE)</f>
        <v>25684</v>
      </c>
      <c r="N4168" t="str">
        <f t="shared" si="130"/>
        <v>HIGH</v>
      </c>
      <c r="O4168" t="str" cm="1">
        <f t="array" ref="O4168">_xlfn.IFS(D4168="North","Zone 1",D4168="South","Zone 2",D4168="East","Zone 3",D4168="West","Zone 4")</f>
        <v>Zone 2</v>
      </c>
      <c r="P4168">
        <f t="shared" si="131"/>
        <v>7705.2000000000007</v>
      </c>
      <c r="Q4168" t="str">
        <f>VLOOKUP(C4168,Product_Master!$A:$D,3,FALSE)</f>
        <v>Sports</v>
      </c>
    </row>
    <row r="4169" spans="1:17" x14ac:dyDescent="0.3">
      <c r="A4169" t="s">
        <v>8215</v>
      </c>
      <c r="B4169" t="s">
        <v>502</v>
      </c>
      <c r="C4169" t="s">
        <v>42</v>
      </c>
      <c r="D4169" t="s">
        <v>171</v>
      </c>
      <c r="E4169" t="s">
        <v>172</v>
      </c>
      <c r="F4169" t="s">
        <v>173</v>
      </c>
      <c r="G4169" t="s">
        <v>181</v>
      </c>
      <c r="H4169" t="s">
        <v>8216</v>
      </c>
      <c r="I4169">
        <v>3</v>
      </c>
      <c r="J4169">
        <v>0</v>
      </c>
      <c r="K4169">
        <v>56730</v>
      </c>
      <c r="L4169" t="str">
        <f>VLOOKUP(Sales_Data!C4169,Product_Master!$A:$D,2,FALSE)</f>
        <v>Coffee Table</v>
      </c>
      <c r="M4169">
        <f>VLOOKUP(C4169,Product_Master!$A:$D,4,FALSE)</f>
        <v>18910</v>
      </c>
      <c r="N4169" t="str">
        <f t="shared" si="130"/>
        <v>HIGH</v>
      </c>
      <c r="O4169" t="str" cm="1">
        <f t="array" ref="O4169">_xlfn.IFS(D4169="North","Zone 1",D4169="South","Zone 2",D4169="East","Zone 3",D4169="West","Zone 4")</f>
        <v>Zone 2</v>
      </c>
      <c r="P4169">
        <f t="shared" si="131"/>
        <v>5673</v>
      </c>
      <c r="Q4169" t="str">
        <f>VLOOKUP(C4169,Product_Master!$A:$D,3,FALSE)</f>
        <v>Furniture</v>
      </c>
    </row>
    <row r="4170" spans="1:17" x14ac:dyDescent="0.3">
      <c r="A4170" t="s">
        <v>8217</v>
      </c>
      <c r="B4170" t="s">
        <v>669</v>
      </c>
      <c r="C4170" t="s">
        <v>44</v>
      </c>
      <c r="D4170" t="s">
        <v>191</v>
      </c>
      <c r="E4170" t="s">
        <v>238</v>
      </c>
      <c r="F4170" t="s">
        <v>238</v>
      </c>
      <c r="G4170" t="s">
        <v>315</v>
      </c>
      <c r="H4170" t="s">
        <v>3052</v>
      </c>
      <c r="I4170">
        <v>1</v>
      </c>
      <c r="J4170">
        <v>10</v>
      </c>
      <c r="K4170">
        <v>67508</v>
      </c>
      <c r="L4170" t="str">
        <f>VLOOKUP(Sales_Data!C4170,Product_Master!$A:$D,2,FALSE)</f>
        <v>Bookshelf</v>
      </c>
      <c r="M4170">
        <f>VLOOKUP(C4170,Product_Master!$A:$D,4,FALSE)</f>
        <v>75009</v>
      </c>
      <c r="N4170" t="str">
        <f t="shared" si="130"/>
        <v>HIGH</v>
      </c>
      <c r="O4170" t="str" cm="1">
        <f t="array" ref="O4170">_xlfn.IFS(D4170="North","Zone 1",D4170="South","Zone 2",D4170="East","Zone 3",D4170="West","Zone 4")</f>
        <v>Zone 1</v>
      </c>
      <c r="P4170">
        <f t="shared" si="131"/>
        <v>6750.8</v>
      </c>
      <c r="Q4170" t="str">
        <f>VLOOKUP(C4170,Product_Master!$A:$D,3,FALSE)</f>
        <v>Furniture</v>
      </c>
    </row>
    <row r="4171" spans="1:17" x14ac:dyDescent="0.3">
      <c r="A4171" t="s">
        <v>8218</v>
      </c>
      <c r="B4171" t="s">
        <v>1299</v>
      </c>
      <c r="C4171" t="s">
        <v>46</v>
      </c>
      <c r="D4171" t="s">
        <v>178</v>
      </c>
      <c r="E4171" t="s">
        <v>179</v>
      </c>
      <c r="F4171" t="s">
        <v>180</v>
      </c>
      <c r="G4171" t="s">
        <v>315</v>
      </c>
      <c r="H4171" t="s">
        <v>5194</v>
      </c>
      <c r="I4171">
        <v>10</v>
      </c>
      <c r="J4171">
        <v>5</v>
      </c>
      <c r="K4171">
        <v>592923</v>
      </c>
      <c r="L4171" t="str">
        <f>VLOOKUP(Sales_Data!C4171,Product_Master!$A:$D,2,FALSE)</f>
        <v>Wardrobe</v>
      </c>
      <c r="M4171">
        <f>VLOOKUP(C4171,Product_Master!$A:$D,4,FALSE)</f>
        <v>62413</v>
      </c>
      <c r="N4171" t="str">
        <f t="shared" si="130"/>
        <v>HIGH</v>
      </c>
      <c r="O4171" t="str" cm="1">
        <f t="array" ref="O4171">_xlfn.IFS(D4171="North","Zone 1",D4171="South","Zone 2",D4171="East","Zone 3",D4171="West","Zone 4")</f>
        <v>Zone 3</v>
      </c>
      <c r="P4171">
        <f t="shared" si="131"/>
        <v>59292.3</v>
      </c>
      <c r="Q4171" t="str">
        <f>VLOOKUP(C4171,Product_Master!$A:$D,3,FALSE)</f>
        <v>Furniture</v>
      </c>
    </row>
    <row r="4172" spans="1:17" x14ac:dyDescent="0.3">
      <c r="A4172" t="s">
        <v>8219</v>
      </c>
      <c r="B4172" t="s">
        <v>3803</v>
      </c>
      <c r="C4172" t="s">
        <v>46</v>
      </c>
      <c r="D4172" t="s">
        <v>191</v>
      </c>
      <c r="E4172" t="s">
        <v>238</v>
      </c>
      <c r="F4172" t="s">
        <v>238</v>
      </c>
      <c r="G4172" t="s">
        <v>257</v>
      </c>
      <c r="H4172" t="s">
        <v>8220</v>
      </c>
      <c r="I4172">
        <v>1</v>
      </c>
      <c r="J4172">
        <v>5</v>
      </c>
      <c r="K4172">
        <v>59292</v>
      </c>
      <c r="L4172" t="str">
        <f>VLOOKUP(Sales_Data!C4172,Product_Master!$A:$D,2,FALSE)</f>
        <v>Wardrobe</v>
      </c>
      <c r="M4172">
        <f>VLOOKUP(C4172,Product_Master!$A:$D,4,FALSE)</f>
        <v>62413</v>
      </c>
      <c r="N4172" t="str">
        <f t="shared" si="130"/>
        <v>HIGH</v>
      </c>
      <c r="O4172" t="str" cm="1">
        <f t="array" ref="O4172">_xlfn.IFS(D4172="North","Zone 1",D4172="South","Zone 2",D4172="East","Zone 3",D4172="West","Zone 4")</f>
        <v>Zone 1</v>
      </c>
      <c r="P4172">
        <f t="shared" si="131"/>
        <v>5929.2000000000007</v>
      </c>
      <c r="Q4172" t="str">
        <f>VLOOKUP(C4172,Product_Master!$A:$D,3,FALSE)</f>
        <v>Furniture</v>
      </c>
    </row>
    <row r="4173" spans="1:17" x14ac:dyDescent="0.3">
      <c r="A4173" t="s">
        <v>8221</v>
      </c>
      <c r="B4173" t="s">
        <v>681</v>
      </c>
      <c r="C4173" t="s">
        <v>108</v>
      </c>
      <c r="D4173" t="s">
        <v>197</v>
      </c>
      <c r="E4173" t="s">
        <v>198</v>
      </c>
      <c r="F4173" t="s">
        <v>199</v>
      </c>
      <c r="G4173" t="s">
        <v>315</v>
      </c>
      <c r="H4173" t="s">
        <v>8222</v>
      </c>
      <c r="I4173">
        <v>7</v>
      </c>
      <c r="J4173">
        <v>0</v>
      </c>
      <c r="K4173">
        <v>103341</v>
      </c>
      <c r="L4173" t="str">
        <f>VLOOKUP(Sales_Data!C4173,Product_Master!$A:$D,2,FALSE)</f>
        <v>Salt</v>
      </c>
      <c r="M4173">
        <f>VLOOKUP(C4173,Product_Master!$A:$D,4,FALSE)</f>
        <v>14763</v>
      </c>
      <c r="N4173" t="str">
        <f t="shared" si="130"/>
        <v>HIGH</v>
      </c>
      <c r="O4173" t="str" cm="1">
        <f t="array" ref="O4173">_xlfn.IFS(D4173="North","Zone 1",D4173="South","Zone 2",D4173="East","Zone 3",D4173="West","Zone 4")</f>
        <v>Zone 4</v>
      </c>
      <c r="P4173">
        <f t="shared" si="131"/>
        <v>10334.1</v>
      </c>
      <c r="Q4173" t="str">
        <f>VLOOKUP(C4173,Product_Master!$A:$D,3,FALSE)</f>
        <v>Grocery</v>
      </c>
    </row>
    <row r="4174" spans="1:17" x14ac:dyDescent="0.3">
      <c r="A4174" t="s">
        <v>8223</v>
      </c>
      <c r="B4174" t="s">
        <v>3690</v>
      </c>
      <c r="C4174" t="s">
        <v>110</v>
      </c>
      <c r="D4174" t="s">
        <v>171</v>
      </c>
      <c r="E4174" t="s">
        <v>223</v>
      </c>
      <c r="F4174" t="s">
        <v>224</v>
      </c>
      <c r="G4174" t="s">
        <v>200</v>
      </c>
      <c r="H4174" t="s">
        <v>8224</v>
      </c>
      <c r="I4174">
        <v>12</v>
      </c>
      <c r="J4174">
        <v>20</v>
      </c>
      <c r="K4174">
        <v>270806</v>
      </c>
      <c r="L4174" t="str">
        <f>VLOOKUP(Sales_Data!C4174,Product_Master!$A:$D,2,FALSE)</f>
        <v>Spices</v>
      </c>
      <c r="M4174">
        <f>VLOOKUP(C4174,Product_Master!$A:$D,4,FALSE)</f>
        <v>28209</v>
      </c>
      <c r="N4174" t="str">
        <f t="shared" si="130"/>
        <v>HIGH</v>
      </c>
      <c r="O4174" t="str" cm="1">
        <f t="array" ref="O4174">_xlfn.IFS(D4174="North","Zone 1",D4174="South","Zone 2",D4174="East","Zone 3",D4174="West","Zone 4")</f>
        <v>Zone 2</v>
      </c>
      <c r="P4174">
        <f t="shared" si="131"/>
        <v>27080.600000000002</v>
      </c>
      <c r="Q4174" t="str">
        <f>VLOOKUP(C4174,Product_Master!$A:$D,3,FALSE)</f>
        <v>Grocery</v>
      </c>
    </row>
    <row r="4175" spans="1:17" x14ac:dyDescent="0.3">
      <c r="A4175" t="s">
        <v>8225</v>
      </c>
      <c r="B4175" t="s">
        <v>1016</v>
      </c>
      <c r="C4175" t="s">
        <v>48</v>
      </c>
      <c r="D4175" t="s">
        <v>178</v>
      </c>
      <c r="E4175" t="s">
        <v>185</v>
      </c>
      <c r="F4175" t="s">
        <v>186</v>
      </c>
      <c r="G4175" t="s">
        <v>257</v>
      </c>
      <c r="H4175" t="s">
        <v>8226</v>
      </c>
      <c r="I4175">
        <v>1</v>
      </c>
      <c r="J4175">
        <v>5</v>
      </c>
      <c r="K4175">
        <v>40996</v>
      </c>
      <c r="L4175" t="str">
        <f>VLOOKUP(Sales_Data!C4175,Product_Master!$A:$D,2,FALSE)</f>
        <v>Bed</v>
      </c>
      <c r="M4175">
        <f>VLOOKUP(C4175,Product_Master!$A:$D,4,FALSE)</f>
        <v>43154</v>
      </c>
      <c r="N4175" t="str">
        <f t="shared" si="130"/>
        <v>HIGH</v>
      </c>
      <c r="O4175" t="str" cm="1">
        <f t="array" ref="O4175">_xlfn.IFS(D4175="North","Zone 1",D4175="South","Zone 2",D4175="East","Zone 3",D4175="West","Zone 4")</f>
        <v>Zone 3</v>
      </c>
      <c r="P4175">
        <f t="shared" si="131"/>
        <v>4099.6000000000004</v>
      </c>
      <c r="Q4175" t="str">
        <f>VLOOKUP(C4175,Product_Master!$A:$D,3,FALSE)</f>
        <v>Furniture</v>
      </c>
    </row>
    <row r="4176" spans="1:17" x14ac:dyDescent="0.3">
      <c r="A4176" t="s">
        <v>8227</v>
      </c>
      <c r="B4176" t="s">
        <v>1556</v>
      </c>
      <c r="C4176" t="s">
        <v>118</v>
      </c>
      <c r="D4176" t="s">
        <v>197</v>
      </c>
      <c r="E4176" t="s">
        <v>260</v>
      </c>
      <c r="F4176" t="s">
        <v>261</v>
      </c>
      <c r="G4176" t="s">
        <v>315</v>
      </c>
      <c r="H4176" t="s">
        <v>2093</v>
      </c>
      <c r="I4176">
        <v>7</v>
      </c>
      <c r="J4176">
        <v>5</v>
      </c>
      <c r="K4176">
        <v>95859</v>
      </c>
      <c r="L4176" t="str">
        <f>VLOOKUP(Sales_Data!C4176,Product_Master!$A:$D,2,FALSE)</f>
        <v>Juice</v>
      </c>
      <c r="M4176">
        <f>VLOOKUP(C4176,Product_Master!$A:$D,4,FALSE)</f>
        <v>14415</v>
      </c>
      <c r="N4176" t="str">
        <f t="shared" si="130"/>
        <v>HIGH</v>
      </c>
      <c r="O4176" t="str" cm="1">
        <f t="array" ref="O4176">_xlfn.IFS(D4176="North","Zone 1",D4176="South","Zone 2",D4176="East","Zone 3",D4176="West","Zone 4")</f>
        <v>Zone 4</v>
      </c>
      <c r="P4176">
        <f t="shared" si="131"/>
        <v>9585.9</v>
      </c>
      <c r="Q4176" t="str">
        <f>VLOOKUP(C4176,Product_Master!$A:$D,3,FALSE)</f>
        <v>Grocery</v>
      </c>
    </row>
    <row r="4177" spans="1:17" x14ac:dyDescent="0.3">
      <c r="A4177" t="s">
        <v>8228</v>
      </c>
      <c r="B4177" t="s">
        <v>177</v>
      </c>
      <c r="C4177" t="s">
        <v>89</v>
      </c>
      <c r="D4177" t="s">
        <v>197</v>
      </c>
      <c r="E4177" t="s">
        <v>198</v>
      </c>
      <c r="F4177" t="s">
        <v>199</v>
      </c>
      <c r="G4177" t="s">
        <v>243</v>
      </c>
      <c r="H4177" t="s">
        <v>8229</v>
      </c>
      <c r="I4177">
        <v>3</v>
      </c>
      <c r="J4177">
        <v>0</v>
      </c>
      <c r="K4177">
        <v>155400</v>
      </c>
      <c r="L4177" t="str">
        <f>VLOOKUP(Sales_Data!C4177,Product_Master!$A:$D,2,FALSE)</f>
        <v>Shorts</v>
      </c>
      <c r="M4177">
        <f>VLOOKUP(C4177,Product_Master!$A:$D,4,FALSE)</f>
        <v>51800</v>
      </c>
      <c r="N4177" t="str">
        <f t="shared" si="130"/>
        <v>HIGH</v>
      </c>
      <c r="O4177" t="str" cm="1">
        <f t="array" ref="O4177">_xlfn.IFS(D4177="North","Zone 1",D4177="South","Zone 2",D4177="East","Zone 3",D4177="West","Zone 4")</f>
        <v>Zone 4</v>
      </c>
      <c r="P4177">
        <f t="shared" si="131"/>
        <v>15540</v>
      </c>
      <c r="Q4177" t="str">
        <f>VLOOKUP(C4177,Product_Master!$A:$D,3,FALSE)</f>
        <v>Clothing</v>
      </c>
    </row>
    <row r="4178" spans="1:17" x14ac:dyDescent="0.3">
      <c r="A4178" t="s">
        <v>8230</v>
      </c>
      <c r="B4178" t="s">
        <v>2068</v>
      </c>
      <c r="C4178" t="s">
        <v>35</v>
      </c>
      <c r="D4178" t="s">
        <v>191</v>
      </c>
      <c r="E4178" t="s">
        <v>238</v>
      </c>
      <c r="F4178" t="s">
        <v>238</v>
      </c>
      <c r="G4178" t="s">
        <v>285</v>
      </c>
      <c r="H4178" t="s">
        <v>8231</v>
      </c>
      <c r="I4178">
        <v>12</v>
      </c>
      <c r="J4178">
        <v>0</v>
      </c>
      <c r="K4178">
        <v>520128</v>
      </c>
      <c r="L4178" t="str">
        <f>VLOOKUP(Sales_Data!C4178,Product_Master!$A:$D,2,FALSE)</f>
        <v>Office Chair</v>
      </c>
      <c r="M4178">
        <f>VLOOKUP(C4178,Product_Master!$A:$D,4,FALSE)</f>
        <v>43344</v>
      </c>
      <c r="N4178" t="str">
        <f t="shared" si="130"/>
        <v>HIGH</v>
      </c>
      <c r="O4178" t="str" cm="1">
        <f t="array" ref="O4178">_xlfn.IFS(D4178="North","Zone 1",D4178="South","Zone 2",D4178="East","Zone 3",D4178="West","Zone 4")</f>
        <v>Zone 1</v>
      </c>
      <c r="P4178">
        <f t="shared" si="131"/>
        <v>52012.800000000003</v>
      </c>
      <c r="Q4178" t="str">
        <f>VLOOKUP(C4178,Product_Master!$A:$D,3,FALSE)</f>
        <v>Furniture</v>
      </c>
    </row>
    <row r="4179" spans="1:17" x14ac:dyDescent="0.3">
      <c r="A4179" t="s">
        <v>8232</v>
      </c>
      <c r="B4179" t="s">
        <v>484</v>
      </c>
      <c r="C4179" t="s">
        <v>40</v>
      </c>
      <c r="D4179" t="s">
        <v>191</v>
      </c>
      <c r="E4179" t="s">
        <v>238</v>
      </c>
      <c r="F4179" t="s">
        <v>238</v>
      </c>
      <c r="G4179" t="s">
        <v>219</v>
      </c>
      <c r="H4179" t="s">
        <v>525</v>
      </c>
      <c r="I4179">
        <v>10</v>
      </c>
      <c r="J4179">
        <v>10</v>
      </c>
      <c r="K4179">
        <v>552888</v>
      </c>
      <c r="L4179" t="str">
        <f>VLOOKUP(Sales_Data!C4179,Product_Master!$A:$D,2,FALSE)</f>
        <v>Dining Table</v>
      </c>
      <c r="M4179">
        <f>VLOOKUP(C4179,Product_Master!$A:$D,4,FALSE)</f>
        <v>61432</v>
      </c>
      <c r="N4179" t="str">
        <f t="shared" si="130"/>
        <v>HIGH</v>
      </c>
      <c r="O4179" t="str" cm="1">
        <f t="array" ref="O4179">_xlfn.IFS(D4179="North","Zone 1",D4179="South","Zone 2",D4179="East","Zone 3",D4179="West","Zone 4")</f>
        <v>Zone 1</v>
      </c>
      <c r="P4179">
        <f t="shared" si="131"/>
        <v>55288.800000000003</v>
      </c>
      <c r="Q4179" t="str">
        <f>VLOOKUP(C4179,Product_Master!$A:$D,3,FALSE)</f>
        <v>Furniture</v>
      </c>
    </row>
    <row r="4180" spans="1:17" x14ac:dyDescent="0.3">
      <c r="A4180" t="s">
        <v>8233</v>
      </c>
      <c r="B4180" t="s">
        <v>3353</v>
      </c>
      <c r="C4180" t="s">
        <v>102</v>
      </c>
      <c r="D4180" t="s">
        <v>197</v>
      </c>
      <c r="E4180" t="s">
        <v>260</v>
      </c>
      <c r="F4180" t="s">
        <v>261</v>
      </c>
      <c r="G4180" t="s">
        <v>243</v>
      </c>
      <c r="H4180" t="s">
        <v>5259</v>
      </c>
      <c r="I4180">
        <v>8</v>
      </c>
      <c r="J4180">
        <v>5</v>
      </c>
      <c r="K4180">
        <v>555332</v>
      </c>
      <c r="L4180" t="str">
        <f>VLOOKUP(Sales_Data!C4180,Product_Master!$A:$D,2,FALSE)</f>
        <v>Tea</v>
      </c>
      <c r="M4180">
        <f>VLOOKUP(C4180,Product_Master!$A:$D,4,FALSE)</f>
        <v>73070</v>
      </c>
      <c r="N4180" t="str">
        <f t="shared" si="130"/>
        <v>HIGH</v>
      </c>
      <c r="O4180" t="str" cm="1">
        <f t="array" ref="O4180">_xlfn.IFS(D4180="North","Zone 1",D4180="South","Zone 2",D4180="East","Zone 3",D4180="West","Zone 4")</f>
        <v>Zone 4</v>
      </c>
      <c r="P4180">
        <f t="shared" si="131"/>
        <v>55533.200000000004</v>
      </c>
      <c r="Q4180" t="str">
        <f>VLOOKUP(C4180,Product_Master!$A:$D,3,FALSE)</f>
        <v>Grocery</v>
      </c>
    </row>
    <row r="4181" spans="1:17" x14ac:dyDescent="0.3">
      <c r="A4181" t="s">
        <v>8234</v>
      </c>
      <c r="B4181" t="s">
        <v>1460</v>
      </c>
      <c r="C4181" t="s">
        <v>118</v>
      </c>
      <c r="D4181" t="s">
        <v>191</v>
      </c>
      <c r="E4181" t="s">
        <v>242</v>
      </c>
      <c r="F4181" t="s">
        <v>242</v>
      </c>
      <c r="G4181" t="s">
        <v>243</v>
      </c>
      <c r="H4181" t="s">
        <v>1408</v>
      </c>
      <c r="I4181">
        <v>11</v>
      </c>
      <c r="J4181">
        <v>10</v>
      </c>
      <c r="K4181">
        <v>142708</v>
      </c>
      <c r="L4181" t="str">
        <f>VLOOKUP(Sales_Data!C4181,Product_Master!$A:$D,2,FALSE)</f>
        <v>Juice</v>
      </c>
      <c r="M4181">
        <f>VLOOKUP(C4181,Product_Master!$A:$D,4,FALSE)</f>
        <v>14415</v>
      </c>
      <c r="N4181" t="str">
        <f t="shared" si="130"/>
        <v>HIGH</v>
      </c>
      <c r="O4181" t="str" cm="1">
        <f t="array" ref="O4181">_xlfn.IFS(D4181="North","Zone 1",D4181="South","Zone 2",D4181="East","Zone 3",D4181="West","Zone 4")</f>
        <v>Zone 1</v>
      </c>
      <c r="P4181">
        <f t="shared" si="131"/>
        <v>14270.800000000001</v>
      </c>
      <c r="Q4181" t="str">
        <f>VLOOKUP(C4181,Product_Master!$A:$D,3,FALSE)</f>
        <v>Grocery</v>
      </c>
    </row>
    <row r="4182" spans="1:17" x14ac:dyDescent="0.3">
      <c r="A4182" t="s">
        <v>8235</v>
      </c>
      <c r="B4182" t="s">
        <v>768</v>
      </c>
      <c r="C4182" t="s">
        <v>100</v>
      </c>
      <c r="D4182" t="s">
        <v>191</v>
      </c>
      <c r="E4182" t="s">
        <v>238</v>
      </c>
      <c r="F4182" t="s">
        <v>238</v>
      </c>
      <c r="G4182" t="s">
        <v>228</v>
      </c>
      <c r="H4182" t="s">
        <v>1615</v>
      </c>
      <c r="I4182">
        <v>9</v>
      </c>
      <c r="J4182">
        <v>15</v>
      </c>
      <c r="K4182">
        <v>473068</v>
      </c>
      <c r="L4182" t="str">
        <f>VLOOKUP(Sales_Data!C4182,Product_Master!$A:$D,2,FALSE)</f>
        <v>Sugar</v>
      </c>
      <c r="M4182">
        <f>VLOOKUP(C4182,Product_Master!$A:$D,4,FALSE)</f>
        <v>61839</v>
      </c>
      <c r="N4182" t="str">
        <f t="shared" si="130"/>
        <v>HIGH</v>
      </c>
      <c r="O4182" t="str" cm="1">
        <f t="array" ref="O4182">_xlfn.IFS(D4182="North","Zone 1",D4182="South","Zone 2",D4182="East","Zone 3",D4182="West","Zone 4")</f>
        <v>Zone 1</v>
      </c>
      <c r="P4182">
        <f t="shared" si="131"/>
        <v>47306.8</v>
      </c>
      <c r="Q4182" t="str">
        <f>VLOOKUP(C4182,Product_Master!$A:$D,3,FALSE)</f>
        <v>Grocery</v>
      </c>
    </row>
    <row r="4183" spans="1:17" x14ac:dyDescent="0.3">
      <c r="A4183" t="s">
        <v>8236</v>
      </c>
      <c r="B4183" t="s">
        <v>3131</v>
      </c>
      <c r="C4183" t="s">
        <v>145</v>
      </c>
      <c r="D4183" t="s">
        <v>191</v>
      </c>
      <c r="E4183" t="s">
        <v>238</v>
      </c>
      <c r="F4183" t="s">
        <v>238</v>
      </c>
      <c r="G4183" t="s">
        <v>174</v>
      </c>
      <c r="H4183" t="s">
        <v>8237</v>
      </c>
      <c r="I4183">
        <v>4</v>
      </c>
      <c r="J4183">
        <v>0</v>
      </c>
      <c r="K4183">
        <v>71024</v>
      </c>
      <c r="L4183" t="str">
        <f>VLOOKUP(Sales_Data!C4183,Product_Master!$A:$D,2,FALSE)</f>
        <v>Badminton Racket</v>
      </c>
      <c r="M4183">
        <f>VLOOKUP(C4183,Product_Master!$A:$D,4,FALSE)</f>
        <v>17756</v>
      </c>
      <c r="N4183" t="str">
        <f t="shared" si="130"/>
        <v>HIGH</v>
      </c>
      <c r="O4183" t="str" cm="1">
        <f t="array" ref="O4183">_xlfn.IFS(D4183="North","Zone 1",D4183="South","Zone 2",D4183="East","Zone 3",D4183="West","Zone 4")</f>
        <v>Zone 1</v>
      </c>
      <c r="P4183">
        <f t="shared" si="131"/>
        <v>7102.4000000000005</v>
      </c>
      <c r="Q4183" t="str">
        <f>VLOOKUP(C4183,Product_Master!$A:$D,3,FALSE)</f>
        <v>Sports</v>
      </c>
    </row>
    <row r="4184" spans="1:17" x14ac:dyDescent="0.3">
      <c r="A4184" t="s">
        <v>8238</v>
      </c>
      <c r="B4184" t="s">
        <v>854</v>
      </c>
      <c r="C4184" t="s">
        <v>102</v>
      </c>
      <c r="D4184" t="s">
        <v>171</v>
      </c>
      <c r="E4184" t="s">
        <v>204</v>
      </c>
      <c r="F4184" t="s">
        <v>205</v>
      </c>
      <c r="G4184" t="s">
        <v>187</v>
      </c>
      <c r="H4184" t="s">
        <v>8239</v>
      </c>
      <c r="I4184">
        <v>4</v>
      </c>
      <c r="J4184">
        <v>15</v>
      </c>
      <c r="K4184">
        <v>248438</v>
      </c>
      <c r="L4184" t="str">
        <f>VLOOKUP(Sales_Data!C4184,Product_Master!$A:$D,2,FALSE)</f>
        <v>Tea</v>
      </c>
      <c r="M4184">
        <f>VLOOKUP(C4184,Product_Master!$A:$D,4,FALSE)</f>
        <v>73070</v>
      </c>
      <c r="N4184" t="str">
        <f t="shared" si="130"/>
        <v>HIGH</v>
      </c>
      <c r="O4184" t="str" cm="1">
        <f t="array" ref="O4184">_xlfn.IFS(D4184="North","Zone 1",D4184="South","Zone 2",D4184="East","Zone 3",D4184="West","Zone 4")</f>
        <v>Zone 2</v>
      </c>
      <c r="P4184">
        <f t="shared" si="131"/>
        <v>24843.800000000003</v>
      </c>
      <c r="Q4184" t="str">
        <f>VLOOKUP(C4184,Product_Master!$A:$D,3,FALSE)</f>
        <v>Grocery</v>
      </c>
    </row>
    <row r="4185" spans="1:17" x14ac:dyDescent="0.3">
      <c r="A4185" t="s">
        <v>8240</v>
      </c>
      <c r="B4185" t="s">
        <v>318</v>
      </c>
      <c r="C4185" t="s">
        <v>13</v>
      </c>
      <c r="D4185" t="s">
        <v>191</v>
      </c>
      <c r="E4185" t="s">
        <v>242</v>
      </c>
      <c r="F4185" t="s">
        <v>242</v>
      </c>
      <c r="G4185" t="s">
        <v>212</v>
      </c>
      <c r="H4185" t="s">
        <v>2287</v>
      </c>
      <c r="I4185">
        <v>1</v>
      </c>
      <c r="J4185">
        <v>15</v>
      </c>
      <c r="K4185">
        <v>22705</v>
      </c>
      <c r="L4185" t="str">
        <f>VLOOKUP(Sales_Data!C4185,Product_Master!$A:$D,2,FALSE)</f>
        <v>iPhone</v>
      </c>
      <c r="M4185">
        <f>VLOOKUP(C4185,Product_Master!$A:$D,4,FALSE)</f>
        <v>26712</v>
      </c>
      <c r="N4185" t="str">
        <f t="shared" si="130"/>
        <v>HIGH</v>
      </c>
      <c r="O4185" t="str" cm="1">
        <f t="array" ref="O4185">_xlfn.IFS(D4185="North","Zone 1",D4185="South","Zone 2",D4185="East","Zone 3",D4185="West","Zone 4")</f>
        <v>Zone 1</v>
      </c>
      <c r="P4185">
        <f t="shared" si="131"/>
        <v>2270.5</v>
      </c>
      <c r="Q4185" t="str">
        <f>VLOOKUP(C4185,Product_Master!$A:$D,3,FALSE)</f>
        <v>Electronics</v>
      </c>
    </row>
    <row r="4186" spans="1:17" x14ac:dyDescent="0.3">
      <c r="A4186" t="s">
        <v>8241</v>
      </c>
      <c r="B4186" t="s">
        <v>4845</v>
      </c>
      <c r="C4186" t="s">
        <v>114</v>
      </c>
      <c r="D4186" t="s">
        <v>197</v>
      </c>
      <c r="E4186" t="s">
        <v>210</v>
      </c>
      <c r="F4186" t="s">
        <v>211</v>
      </c>
      <c r="G4186" t="s">
        <v>262</v>
      </c>
      <c r="H4186" t="s">
        <v>8242</v>
      </c>
      <c r="I4186">
        <v>1</v>
      </c>
      <c r="J4186">
        <v>15</v>
      </c>
      <c r="K4186">
        <v>49479</v>
      </c>
      <c r="L4186" t="str">
        <f>VLOOKUP(Sales_Data!C4186,Product_Master!$A:$D,2,FALSE)</f>
        <v>Flour</v>
      </c>
      <c r="M4186">
        <f>VLOOKUP(C4186,Product_Master!$A:$D,4,FALSE)</f>
        <v>58211</v>
      </c>
      <c r="N4186" t="str">
        <f t="shared" si="130"/>
        <v>HIGH</v>
      </c>
      <c r="O4186" t="str" cm="1">
        <f t="array" ref="O4186">_xlfn.IFS(D4186="North","Zone 1",D4186="South","Zone 2",D4186="East","Zone 3",D4186="West","Zone 4")</f>
        <v>Zone 4</v>
      </c>
      <c r="P4186">
        <f t="shared" si="131"/>
        <v>4947.9000000000005</v>
      </c>
      <c r="Q4186" t="str">
        <f>VLOOKUP(C4186,Product_Master!$A:$D,3,FALSE)</f>
        <v>Grocery</v>
      </c>
    </row>
    <row r="4187" spans="1:17" x14ac:dyDescent="0.3">
      <c r="A4187" t="s">
        <v>8243</v>
      </c>
      <c r="B4187" t="s">
        <v>314</v>
      </c>
      <c r="C4187" t="s">
        <v>33</v>
      </c>
      <c r="D4187" t="s">
        <v>171</v>
      </c>
      <c r="E4187" t="s">
        <v>204</v>
      </c>
      <c r="F4187" t="s">
        <v>205</v>
      </c>
      <c r="G4187" t="s">
        <v>315</v>
      </c>
      <c r="H4187" t="s">
        <v>4510</v>
      </c>
      <c r="I4187">
        <v>6</v>
      </c>
      <c r="J4187">
        <v>15</v>
      </c>
      <c r="K4187">
        <v>302022</v>
      </c>
      <c r="L4187" t="str">
        <f>VLOOKUP(Sales_Data!C4187,Product_Master!$A:$D,2,FALSE)</f>
        <v>Headphones</v>
      </c>
      <c r="M4187">
        <f>VLOOKUP(C4187,Product_Master!$A:$D,4,FALSE)</f>
        <v>59220</v>
      </c>
      <c r="N4187" t="str">
        <f t="shared" si="130"/>
        <v>HIGH</v>
      </c>
      <c r="O4187" t="str" cm="1">
        <f t="array" ref="O4187">_xlfn.IFS(D4187="North","Zone 1",D4187="South","Zone 2",D4187="East","Zone 3",D4187="West","Zone 4")</f>
        <v>Zone 2</v>
      </c>
      <c r="P4187">
        <f t="shared" si="131"/>
        <v>30202.2</v>
      </c>
      <c r="Q4187" t="str">
        <f>VLOOKUP(C4187,Product_Master!$A:$D,3,FALSE)</f>
        <v>Electronics</v>
      </c>
    </row>
    <row r="4188" spans="1:17" x14ac:dyDescent="0.3">
      <c r="A4188" t="s">
        <v>8244</v>
      </c>
      <c r="B4188" t="s">
        <v>1693</v>
      </c>
      <c r="C4188" t="s">
        <v>17</v>
      </c>
      <c r="D4188" t="s">
        <v>191</v>
      </c>
      <c r="E4188" t="s">
        <v>192</v>
      </c>
      <c r="F4188" t="s">
        <v>193</v>
      </c>
      <c r="G4188" t="s">
        <v>174</v>
      </c>
      <c r="H4188" t="s">
        <v>8245</v>
      </c>
      <c r="I4188">
        <v>8</v>
      </c>
      <c r="J4188">
        <v>20</v>
      </c>
      <c r="K4188">
        <v>428448</v>
      </c>
      <c r="L4188" t="str">
        <f>VLOOKUP(Sales_Data!C4188,Product_Master!$A:$D,2,FALSE)</f>
        <v>Printer</v>
      </c>
      <c r="M4188">
        <f>VLOOKUP(C4188,Product_Master!$A:$D,4,FALSE)</f>
        <v>66945</v>
      </c>
      <c r="N4188" t="str">
        <f t="shared" si="130"/>
        <v>HIGH</v>
      </c>
      <c r="O4188" t="str" cm="1">
        <f t="array" ref="O4188">_xlfn.IFS(D4188="North","Zone 1",D4188="South","Zone 2",D4188="East","Zone 3",D4188="West","Zone 4")</f>
        <v>Zone 1</v>
      </c>
      <c r="P4188">
        <f t="shared" si="131"/>
        <v>42844.800000000003</v>
      </c>
      <c r="Q4188" t="str">
        <f>VLOOKUP(C4188,Product_Master!$A:$D,3,FALSE)</f>
        <v>Electronics</v>
      </c>
    </row>
    <row r="4189" spans="1:17" x14ac:dyDescent="0.3">
      <c r="A4189" t="s">
        <v>8246</v>
      </c>
      <c r="B4189" t="s">
        <v>1494</v>
      </c>
      <c r="C4189" t="s">
        <v>75</v>
      </c>
      <c r="D4189" t="s">
        <v>178</v>
      </c>
      <c r="E4189" t="s">
        <v>185</v>
      </c>
      <c r="F4189" t="s">
        <v>186</v>
      </c>
      <c r="G4189" t="s">
        <v>212</v>
      </c>
      <c r="H4189" t="s">
        <v>8247</v>
      </c>
      <c r="I4189">
        <v>1</v>
      </c>
      <c r="J4189">
        <v>0</v>
      </c>
      <c r="K4189">
        <v>40130</v>
      </c>
      <c r="L4189" t="str">
        <f>VLOOKUP(Sales_Data!C4189,Product_Master!$A:$D,2,FALSE)</f>
        <v>Jacket</v>
      </c>
      <c r="M4189">
        <f>VLOOKUP(C4189,Product_Master!$A:$D,4,FALSE)</f>
        <v>40130</v>
      </c>
      <c r="N4189" t="str">
        <f t="shared" si="130"/>
        <v>HIGH</v>
      </c>
      <c r="O4189" t="str" cm="1">
        <f t="array" ref="O4189">_xlfn.IFS(D4189="North","Zone 1",D4189="South","Zone 2",D4189="East","Zone 3",D4189="West","Zone 4")</f>
        <v>Zone 3</v>
      </c>
      <c r="P4189">
        <f t="shared" si="131"/>
        <v>4013</v>
      </c>
      <c r="Q4189" t="str">
        <f>VLOOKUP(C4189,Product_Master!$A:$D,3,FALSE)</f>
        <v>Clothing</v>
      </c>
    </row>
    <row r="4190" spans="1:17" x14ac:dyDescent="0.3">
      <c r="A4190" t="s">
        <v>8248</v>
      </c>
      <c r="B4190" t="s">
        <v>2166</v>
      </c>
      <c r="C4190" t="s">
        <v>118</v>
      </c>
      <c r="D4190" t="s">
        <v>191</v>
      </c>
      <c r="E4190" t="s">
        <v>242</v>
      </c>
      <c r="F4190" t="s">
        <v>242</v>
      </c>
      <c r="G4190" t="s">
        <v>243</v>
      </c>
      <c r="H4190" t="s">
        <v>8249</v>
      </c>
      <c r="I4190">
        <v>6</v>
      </c>
      <c r="J4190">
        <v>10</v>
      </c>
      <c r="K4190">
        <v>77841</v>
      </c>
      <c r="L4190" t="str">
        <f>VLOOKUP(Sales_Data!C4190,Product_Master!$A:$D,2,FALSE)</f>
        <v>Juice</v>
      </c>
      <c r="M4190">
        <f>VLOOKUP(C4190,Product_Master!$A:$D,4,FALSE)</f>
        <v>14415</v>
      </c>
      <c r="N4190" t="str">
        <f t="shared" si="130"/>
        <v>HIGH</v>
      </c>
      <c r="O4190" t="str" cm="1">
        <f t="array" ref="O4190">_xlfn.IFS(D4190="North","Zone 1",D4190="South","Zone 2",D4190="East","Zone 3",D4190="West","Zone 4")</f>
        <v>Zone 1</v>
      </c>
      <c r="P4190">
        <f t="shared" si="131"/>
        <v>7784.1</v>
      </c>
      <c r="Q4190" t="str">
        <f>VLOOKUP(C4190,Product_Master!$A:$D,3,FALSE)</f>
        <v>Grocery</v>
      </c>
    </row>
    <row r="4191" spans="1:17" x14ac:dyDescent="0.3">
      <c r="A4191" t="s">
        <v>8250</v>
      </c>
      <c r="B4191" t="s">
        <v>518</v>
      </c>
      <c r="C4191" t="s">
        <v>27</v>
      </c>
      <c r="D4191" t="s">
        <v>197</v>
      </c>
      <c r="E4191" t="s">
        <v>260</v>
      </c>
      <c r="F4191" t="s">
        <v>261</v>
      </c>
      <c r="G4191" t="s">
        <v>257</v>
      </c>
      <c r="H4191" t="s">
        <v>7668</v>
      </c>
      <c r="I4191">
        <v>5</v>
      </c>
      <c r="J4191">
        <v>5</v>
      </c>
      <c r="K4191">
        <v>267496</v>
      </c>
      <c r="L4191" t="str">
        <f>VLOOKUP(Sales_Data!C4191,Product_Master!$A:$D,2,FALSE)</f>
        <v>Microwave</v>
      </c>
      <c r="M4191">
        <f>VLOOKUP(C4191,Product_Master!$A:$D,4,FALSE)</f>
        <v>56315</v>
      </c>
      <c r="N4191" t="str">
        <f t="shared" si="130"/>
        <v>HIGH</v>
      </c>
      <c r="O4191" t="str" cm="1">
        <f t="array" ref="O4191">_xlfn.IFS(D4191="North","Zone 1",D4191="South","Zone 2",D4191="East","Zone 3",D4191="West","Zone 4")</f>
        <v>Zone 4</v>
      </c>
      <c r="P4191">
        <f t="shared" si="131"/>
        <v>26749.600000000002</v>
      </c>
      <c r="Q4191" t="str">
        <f>VLOOKUP(C4191,Product_Master!$A:$D,3,FALSE)</f>
        <v>Electronics</v>
      </c>
    </row>
    <row r="4192" spans="1:17" x14ac:dyDescent="0.3">
      <c r="A4192" t="s">
        <v>8251</v>
      </c>
      <c r="B4192" t="s">
        <v>946</v>
      </c>
      <c r="C4192" t="s">
        <v>141</v>
      </c>
      <c r="D4192" t="s">
        <v>171</v>
      </c>
      <c r="E4192" t="s">
        <v>172</v>
      </c>
      <c r="F4192" t="s">
        <v>173</v>
      </c>
      <c r="G4192" t="s">
        <v>285</v>
      </c>
      <c r="H4192" t="s">
        <v>8252</v>
      </c>
      <c r="I4192">
        <v>7</v>
      </c>
      <c r="J4192">
        <v>20</v>
      </c>
      <c r="K4192">
        <v>232148</v>
      </c>
      <c r="L4192" t="str">
        <f>VLOOKUP(Sales_Data!C4192,Product_Master!$A:$D,2,FALSE)</f>
        <v>Gloves</v>
      </c>
      <c r="M4192">
        <f>VLOOKUP(C4192,Product_Master!$A:$D,4,FALSE)</f>
        <v>41455</v>
      </c>
      <c r="N4192" t="str">
        <f t="shared" si="130"/>
        <v>HIGH</v>
      </c>
      <c r="O4192" t="str" cm="1">
        <f t="array" ref="O4192">_xlfn.IFS(D4192="North","Zone 1",D4192="South","Zone 2",D4192="East","Zone 3",D4192="West","Zone 4")</f>
        <v>Zone 2</v>
      </c>
      <c r="P4192">
        <f t="shared" si="131"/>
        <v>23214.800000000003</v>
      </c>
      <c r="Q4192" t="str">
        <f>VLOOKUP(C4192,Product_Master!$A:$D,3,FALSE)</f>
        <v>Sports</v>
      </c>
    </row>
    <row r="4193" spans="1:17" x14ac:dyDescent="0.3">
      <c r="A4193" t="s">
        <v>8253</v>
      </c>
      <c r="B4193" t="s">
        <v>854</v>
      </c>
      <c r="C4193" t="s">
        <v>153</v>
      </c>
      <c r="D4193" t="s">
        <v>197</v>
      </c>
      <c r="E4193" t="s">
        <v>260</v>
      </c>
      <c r="F4193" t="s">
        <v>261</v>
      </c>
      <c r="G4193" t="s">
        <v>212</v>
      </c>
      <c r="H4193" t="s">
        <v>8254</v>
      </c>
      <c r="I4193">
        <v>2</v>
      </c>
      <c r="J4193">
        <v>5</v>
      </c>
      <c r="K4193">
        <v>67296</v>
      </c>
      <c r="L4193" t="str">
        <f>VLOOKUP(Sales_Data!C4193,Product_Master!$A:$D,2,FALSE)</f>
        <v>Knee Guard</v>
      </c>
      <c r="M4193">
        <f>VLOOKUP(C4193,Product_Master!$A:$D,4,FALSE)</f>
        <v>35419</v>
      </c>
      <c r="N4193" t="str">
        <f t="shared" si="130"/>
        <v>HIGH</v>
      </c>
      <c r="O4193" t="str" cm="1">
        <f t="array" ref="O4193">_xlfn.IFS(D4193="North","Zone 1",D4193="South","Zone 2",D4193="East","Zone 3",D4193="West","Zone 4")</f>
        <v>Zone 4</v>
      </c>
      <c r="P4193">
        <f t="shared" si="131"/>
        <v>6729.6</v>
      </c>
      <c r="Q4193" t="str">
        <f>VLOOKUP(C4193,Product_Master!$A:$D,3,FALSE)</f>
        <v>Sports</v>
      </c>
    </row>
    <row r="4194" spans="1:17" x14ac:dyDescent="0.3">
      <c r="A4194" t="s">
        <v>8255</v>
      </c>
      <c r="B4194" t="s">
        <v>1087</v>
      </c>
      <c r="C4194" t="s">
        <v>42</v>
      </c>
      <c r="D4194" t="s">
        <v>197</v>
      </c>
      <c r="E4194" t="s">
        <v>210</v>
      </c>
      <c r="F4194" t="s">
        <v>211</v>
      </c>
      <c r="G4194" t="s">
        <v>212</v>
      </c>
      <c r="H4194" t="s">
        <v>8256</v>
      </c>
      <c r="I4194">
        <v>2</v>
      </c>
      <c r="J4194">
        <v>5</v>
      </c>
      <c r="K4194">
        <v>35929</v>
      </c>
      <c r="L4194" t="str">
        <f>VLOOKUP(Sales_Data!C4194,Product_Master!$A:$D,2,FALSE)</f>
        <v>Coffee Table</v>
      </c>
      <c r="M4194">
        <f>VLOOKUP(C4194,Product_Master!$A:$D,4,FALSE)</f>
        <v>18910</v>
      </c>
      <c r="N4194" t="str">
        <f t="shared" si="130"/>
        <v>HIGH</v>
      </c>
      <c r="O4194" t="str" cm="1">
        <f t="array" ref="O4194">_xlfn.IFS(D4194="North","Zone 1",D4194="South","Zone 2",D4194="East","Zone 3",D4194="West","Zone 4")</f>
        <v>Zone 4</v>
      </c>
      <c r="P4194">
        <f t="shared" si="131"/>
        <v>3592.9</v>
      </c>
      <c r="Q4194" t="str">
        <f>VLOOKUP(C4194,Product_Master!$A:$D,3,FALSE)</f>
        <v>Furniture</v>
      </c>
    </row>
    <row r="4195" spans="1:17" x14ac:dyDescent="0.3">
      <c r="A4195" t="s">
        <v>8257</v>
      </c>
      <c r="B4195" t="s">
        <v>2100</v>
      </c>
      <c r="C4195" t="s">
        <v>17</v>
      </c>
      <c r="D4195" t="s">
        <v>197</v>
      </c>
      <c r="E4195" t="s">
        <v>210</v>
      </c>
      <c r="F4195" t="s">
        <v>211</v>
      </c>
      <c r="G4195" t="s">
        <v>262</v>
      </c>
      <c r="H4195" t="s">
        <v>8258</v>
      </c>
      <c r="I4195">
        <v>12</v>
      </c>
      <c r="J4195">
        <v>15</v>
      </c>
      <c r="K4195">
        <v>682839</v>
      </c>
      <c r="L4195" t="str">
        <f>VLOOKUP(Sales_Data!C4195,Product_Master!$A:$D,2,FALSE)</f>
        <v>Printer</v>
      </c>
      <c r="M4195">
        <f>VLOOKUP(C4195,Product_Master!$A:$D,4,FALSE)</f>
        <v>66945</v>
      </c>
      <c r="N4195" t="str">
        <f t="shared" si="130"/>
        <v>HIGH</v>
      </c>
      <c r="O4195" t="str" cm="1">
        <f t="array" ref="O4195">_xlfn.IFS(D4195="North","Zone 1",D4195="South","Zone 2",D4195="East","Zone 3",D4195="West","Zone 4")</f>
        <v>Zone 4</v>
      </c>
      <c r="P4195">
        <f t="shared" si="131"/>
        <v>68283.900000000009</v>
      </c>
      <c r="Q4195" t="str">
        <f>VLOOKUP(C4195,Product_Master!$A:$D,3,FALSE)</f>
        <v>Electronics</v>
      </c>
    </row>
    <row r="4196" spans="1:17" x14ac:dyDescent="0.3">
      <c r="A4196" t="s">
        <v>8259</v>
      </c>
      <c r="B4196" t="s">
        <v>303</v>
      </c>
      <c r="C4196" t="s">
        <v>19</v>
      </c>
      <c r="D4196" t="s">
        <v>178</v>
      </c>
      <c r="E4196" t="s">
        <v>179</v>
      </c>
      <c r="F4196" t="s">
        <v>180</v>
      </c>
      <c r="G4196" t="s">
        <v>257</v>
      </c>
      <c r="H4196" t="s">
        <v>8260</v>
      </c>
      <c r="I4196">
        <v>3</v>
      </c>
      <c r="J4196">
        <v>0</v>
      </c>
      <c r="K4196">
        <v>59007</v>
      </c>
      <c r="L4196" t="str">
        <f>VLOOKUP(Sales_Data!C4196,Product_Master!$A:$D,2,FALSE)</f>
        <v>Projector</v>
      </c>
      <c r="M4196">
        <f>VLOOKUP(C4196,Product_Master!$A:$D,4,FALSE)</f>
        <v>19669</v>
      </c>
      <c r="N4196" t="str">
        <f t="shared" si="130"/>
        <v>HIGH</v>
      </c>
      <c r="O4196" t="str" cm="1">
        <f t="array" ref="O4196">_xlfn.IFS(D4196="North","Zone 1",D4196="South","Zone 2",D4196="East","Zone 3",D4196="West","Zone 4")</f>
        <v>Zone 3</v>
      </c>
      <c r="P4196">
        <f t="shared" si="131"/>
        <v>5900.7000000000007</v>
      </c>
      <c r="Q4196" t="str">
        <f>VLOOKUP(C4196,Product_Master!$A:$D,3,FALSE)</f>
        <v>Electronics</v>
      </c>
    </row>
    <row r="4197" spans="1:17" x14ac:dyDescent="0.3">
      <c r="A4197" t="s">
        <v>8261</v>
      </c>
      <c r="B4197" t="s">
        <v>1072</v>
      </c>
      <c r="C4197" t="s">
        <v>25</v>
      </c>
      <c r="D4197" t="s">
        <v>197</v>
      </c>
      <c r="E4197" t="s">
        <v>260</v>
      </c>
      <c r="F4197" t="s">
        <v>261</v>
      </c>
      <c r="G4197" t="s">
        <v>187</v>
      </c>
      <c r="H4197" t="s">
        <v>8262</v>
      </c>
      <c r="I4197">
        <v>12</v>
      </c>
      <c r="J4197">
        <v>0</v>
      </c>
      <c r="K4197">
        <v>119268</v>
      </c>
      <c r="L4197" t="str">
        <f>VLOOKUP(Sales_Data!C4197,Product_Master!$A:$D,2,FALSE)</f>
        <v>Washing Machine</v>
      </c>
      <c r="M4197">
        <f>VLOOKUP(C4197,Product_Master!$A:$D,4,FALSE)</f>
        <v>9939</v>
      </c>
      <c r="N4197" t="str">
        <f t="shared" si="130"/>
        <v>HIGH</v>
      </c>
      <c r="O4197" t="str" cm="1">
        <f t="array" ref="O4197">_xlfn.IFS(D4197="North","Zone 1",D4197="South","Zone 2",D4197="East","Zone 3",D4197="West","Zone 4")</f>
        <v>Zone 4</v>
      </c>
      <c r="P4197">
        <f t="shared" si="131"/>
        <v>11926.800000000001</v>
      </c>
      <c r="Q4197" t="str">
        <f>VLOOKUP(C4197,Product_Master!$A:$D,3,FALSE)</f>
        <v>Electronics</v>
      </c>
    </row>
    <row r="4198" spans="1:17" x14ac:dyDescent="0.3">
      <c r="A4198" t="s">
        <v>8263</v>
      </c>
      <c r="B4198" t="s">
        <v>4626</v>
      </c>
      <c r="C4198" t="s">
        <v>131</v>
      </c>
      <c r="D4198" t="s">
        <v>171</v>
      </c>
      <c r="E4198" t="s">
        <v>223</v>
      </c>
      <c r="F4198" t="s">
        <v>224</v>
      </c>
      <c r="G4198" t="s">
        <v>187</v>
      </c>
      <c r="H4198" t="s">
        <v>5591</v>
      </c>
      <c r="I4198">
        <v>8</v>
      </c>
      <c r="J4198">
        <v>0</v>
      </c>
      <c r="K4198">
        <v>502696</v>
      </c>
      <c r="L4198" t="str">
        <f>VLOOKUP(Sales_Data!C4198,Product_Master!$A:$D,2,FALSE)</f>
        <v>Football</v>
      </c>
      <c r="M4198">
        <f>VLOOKUP(C4198,Product_Master!$A:$D,4,FALSE)</f>
        <v>62837</v>
      </c>
      <c r="N4198" t="str">
        <f t="shared" si="130"/>
        <v>HIGH</v>
      </c>
      <c r="O4198" t="str" cm="1">
        <f t="array" ref="O4198">_xlfn.IFS(D4198="North","Zone 1",D4198="South","Zone 2",D4198="East","Zone 3",D4198="West","Zone 4")</f>
        <v>Zone 2</v>
      </c>
      <c r="P4198">
        <f t="shared" si="131"/>
        <v>50269.600000000006</v>
      </c>
      <c r="Q4198" t="str">
        <f>VLOOKUP(C4198,Product_Master!$A:$D,3,FALSE)</f>
        <v>Sports</v>
      </c>
    </row>
    <row r="4199" spans="1:17" x14ac:dyDescent="0.3">
      <c r="A4199" t="s">
        <v>8264</v>
      </c>
      <c r="B4199" t="s">
        <v>1220</v>
      </c>
      <c r="C4199" t="s">
        <v>71</v>
      </c>
      <c r="D4199" t="s">
        <v>191</v>
      </c>
      <c r="E4199" t="s">
        <v>238</v>
      </c>
      <c r="F4199" t="s">
        <v>238</v>
      </c>
      <c r="G4199" t="s">
        <v>262</v>
      </c>
      <c r="H4199" t="s">
        <v>2973</v>
      </c>
      <c r="I4199">
        <v>7</v>
      </c>
      <c r="J4199">
        <v>10</v>
      </c>
      <c r="K4199">
        <v>361090</v>
      </c>
      <c r="L4199" t="str">
        <f>VLOOKUP(Sales_Data!C4199,Product_Master!$A:$D,2,FALSE)</f>
        <v>Jeans</v>
      </c>
      <c r="M4199">
        <f>VLOOKUP(C4199,Product_Master!$A:$D,4,FALSE)</f>
        <v>57316</v>
      </c>
      <c r="N4199" t="str">
        <f t="shared" si="130"/>
        <v>HIGH</v>
      </c>
      <c r="O4199" t="str" cm="1">
        <f t="array" ref="O4199">_xlfn.IFS(D4199="North","Zone 1",D4199="South","Zone 2",D4199="East","Zone 3",D4199="West","Zone 4")</f>
        <v>Zone 1</v>
      </c>
      <c r="P4199">
        <f t="shared" si="131"/>
        <v>36109</v>
      </c>
      <c r="Q4199" t="str">
        <f>VLOOKUP(C4199,Product_Master!$A:$D,3,FALSE)</f>
        <v>Clothing</v>
      </c>
    </row>
    <row r="4200" spans="1:17" x14ac:dyDescent="0.3">
      <c r="A4200" t="s">
        <v>8265</v>
      </c>
      <c r="B4200" t="s">
        <v>1531</v>
      </c>
      <c r="C4200" t="s">
        <v>89</v>
      </c>
      <c r="D4200" t="s">
        <v>197</v>
      </c>
      <c r="E4200" t="s">
        <v>198</v>
      </c>
      <c r="F4200" t="s">
        <v>199</v>
      </c>
      <c r="G4200" t="s">
        <v>257</v>
      </c>
      <c r="H4200" t="s">
        <v>8266</v>
      </c>
      <c r="I4200">
        <v>9</v>
      </c>
      <c r="J4200">
        <v>10</v>
      </c>
      <c r="K4200">
        <v>419580</v>
      </c>
      <c r="L4200" t="str">
        <f>VLOOKUP(Sales_Data!C4200,Product_Master!$A:$D,2,FALSE)</f>
        <v>Shorts</v>
      </c>
      <c r="M4200">
        <f>VLOOKUP(C4200,Product_Master!$A:$D,4,FALSE)</f>
        <v>51800</v>
      </c>
      <c r="N4200" t="str">
        <f t="shared" si="130"/>
        <v>HIGH</v>
      </c>
      <c r="O4200" t="str" cm="1">
        <f t="array" ref="O4200">_xlfn.IFS(D4200="North","Zone 1",D4200="South","Zone 2",D4200="East","Zone 3",D4200="West","Zone 4")</f>
        <v>Zone 4</v>
      </c>
      <c r="P4200">
        <f t="shared" si="131"/>
        <v>41958</v>
      </c>
      <c r="Q4200" t="str">
        <f>VLOOKUP(C4200,Product_Master!$A:$D,3,FALSE)</f>
        <v>Clothing</v>
      </c>
    </row>
    <row r="4201" spans="1:17" x14ac:dyDescent="0.3">
      <c r="A4201" t="s">
        <v>8267</v>
      </c>
      <c r="B4201" t="s">
        <v>1120</v>
      </c>
      <c r="C4201" t="s">
        <v>64</v>
      </c>
      <c r="D4201" t="s">
        <v>191</v>
      </c>
      <c r="E4201" t="s">
        <v>192</v>
      </c>
      <c r="F4201" t="s">
        <v>193</v>
      </c>
      <c r="G4201" t="s">
        <v>315</v>
      </c>
      <c r="H4201" t="s">
        <v>8268</v>
      </c>
      <c r="I4201">
        <v>5</v>
      </c>
      <c r="J4201">
        <v>15</v>
      </c>
      <c r="K4201">
        <v>193332</v>
      </c>
      <c r="L4201" t="str">
        <f>VLOOKUP(Sales_Data!C4201,Product_Master!$A:$D,2,FALSE)</f>
        <v>Stool</v>
      </c>
      <c r="M4201">
        <f>VLOOKUP(C4201,Product_Master!$A:$D,4,FALSE)</f>
        <v>45490</v>
      </c>
      <c r="N4201" t="str">
        <f t="shared" si="130"/>
        <v>HIGH</v>
      </c>
      <c r="O4201" t="str" cm="1">
        <f t="array" ref="O4201">_xlfn.IFS(D4201="North","Zone 1",D4201="South","Zone 2",D4201="East","Zone 3",D4201="West","Zone 4")</f>
        <v>Zone 1</v>
      </c>
      <c r="P4201">
        <f t="shared" si="131"/>
        <v>19333.2</v>
      </c>
      <c r="Q4201" t="str">
        <f>VLOOKUP(C4201,Product_Master!$A:$D,3,FALSE)</f>
        <v>Furniture</v>
      </c>
    </row>
    <row r="4202" spans="1:17" x14ac:dyDescent="0.3">
      <c r="A4202" t="s">
        <v>8269</v>
      </c>
      <c r="B4202" t="s">
        <v>990</v>
      </c>
      <c r="C4202" t="s">
        <v>25</v>
      </c>
      <c r="D4202" t="s">
        <v>171</v>
      </c>
      <c r="E4202" t="s">
        <v>223</v>
      </c>
      <c r="F4202" t="s">
        <v>224</v>
      </c>
      <c r="G4202" t="s">
        <v>212</v>
      </c>
      <c r="H4202" t="s">
        <v>5490</v>
      </c>
      <c r="I4202">
        <v>8</v>
      </c>
      <c r="J4202">
        <v>10</v>
      </c>
      <c r="K4202">
        <v>71560</v>
      </c>
      <c r="L4202" t="str">
        <f>VLOOKUP(Sales_Data!C4202,Product_Master!$A:$D,2,FALSE)</f>
        <v>Washing Machine</v>
      </c>
      <c r="M4202">
        <f>VLOOKUP(C4202,Product_Master!$A:$D,4,FALSE)</f>
        <v>9939</v>
      </c>
      <c r="N4202" t="str">
        <f t="shared" si="130"/>
        <v>HIGH</v>
      </c>
      <c r="O4202" t="str" cm="1">
        <f t="array" ref="O4202">_xlfn.IFS(D4202="North","Zone 1",D4202="South","Zone 2",D4202="East","Zone 3",D4202="West","Zone 4")</f>
        <v>Zone 2</v>
      </c>
      <c r="P4202">
        <f t="shared" si="131"/>
        <v>7156</v>
      </c>
      <c r="Q4202" t="str">
        <f>VLOOKUP(C4202,Product_Master!$A:$D,3,FALSE)</f>
        <v>Electronics</v>
      </c>
    </row>
    <row r="4203" spans="1:17" x14ac:dyDescent="0.3">
      <c r="A4203" t="s">
        <v>8270</v>
      </c>
      <c r="B4203" t="s">
        <v>4376</v>
      </c>
      <c r="C4203" t="s">
        <v>19</v>
      </c>
      <c r="D4203" t="s">
        <v>171</v>
      </c>
      <c r="E4203" t="s">
        <v>172</v>
      </c>
      <c r="F4203" t="s">
        <v>173</v>
      </c>
      <c r="G4203" t="s">
        <v>253</v>
      </c>
      <c r="H4203" t="s">
        <v>4214</v>
      </c>
      <c r="I4203">
        <v>9</v>
      </c>
      <c r="J4203">
        <v>15</v>
      </c>
      <c r="K4203">
        <v>150467</v>
      </c>
      <c r="L4203" t="str">
        <f>VLOOKUP(Sales_Data!C4203,Product_Master!$A:$D,2,FALSE)</f>
        <v>Projector</v>
      </c>
      <c r="M4203">
        <f>VLOOKUP(C4203,Product_Master!$A:$D,4,FALSE)</f>
        <v>19669</v>
      </c>
      <c r="N4203" t="str">
        <f t="shared" si="130"/>
        <v>HIGH</v>
      </c>
      <c r="O4203" t="str" cm="1">
        <f t="array" ref="O4203">_xlfn.IFS(D4203="North","Zone 1",D4203="South","Zone 2",D4203="East","Zone 3",D4203="West","Zone 4")</f>
        <v>Zone 2</v>
      </c>
      <c r="P4203">
        <f t="shared" si="131"/>
        <v>15046.7</v>
      </c>
      <c r="Q4203" t="str">
        <f>VLOOKUP(C4203,Product_Master!$A:$D,3,FALSE)</f>
        <v>Electronics</v>
      </c>
    </row>
    <row r="4204" spans="1:17" x14ac:dyDescent="0.3">
      <c r="A4204" t="s">
        <v>8271</v>
      </c>
      <c r="B4204" t="s">
        <v>548</v>
      </c>
      <c r="C4204" t="s">
        <v>83</v>
      </c>
      <c r="D4204" t="s">
        <v>171</v>
      </c>
      <c r="E4204" t="s">
        <v>204</v>
      </c>
      <c r="F4204" t="s">
        <v>205</v>
      </c>
      <c r="G4204" t="s">
        <v>315</v>
      </c>
      <c r="H4204" t="s">
        <v>8272</v>
      </c>
      <c r="I4204">
        <v>5</v>
      </c>
      <c r="J4204">
        <v>0</v>
      </c>
      <c r="K4204">
        <v>391320</v>
      </c>
      <c r="L4204" t="str">
        <f>VLOOKUP(Sales_Data!C4204,Product_Master!$A:$D,2,FALSE)</f>
        <v>Track Pants</v>
      </c>
      <c r="M4204">
        <f>VLOOKUP(C4204,Product_Master!$A:$D,4,FALSE)</f>
        <v>78264</v>
      </c>
      <c r="N4204" t="str">
        <f t="shared" si="130"/>
        <v>HIGH</v>
      </c>
      <c r="O4204" t="str" cm="1">
        <f t="array" ref="O4204">_xlfn.IFS(D4204="North","Zone 1",D4204="South","Zone 2",D4204="East","Zone 3",D4204="West","Zone 4")</f>
        <v>Zone 2</v>
      </c>
      <c r="P4204">
        <f t="shared" si="131"/>
        <v>39132</v>
      </c>
      <c r="Q4204" t="str">
        <f>VLOOKUP(C4204,Product_Master!$A:$D,3,FALSE)</f>
        <v>Clothing</v>
      </c>
    </row>
    <row r="4205" spans="1:17" x14ac:dyDescent="0.3">
      <c r="A4205" t="s">
        <v>8273</v>
      </c>
      <c r="B4205" t="s">
        <v>3500</v>
      </c>
      <c r="C4205" t="s">
        <v>120</v>
      </c>
      <c r="D4205" t="s">
        <v>171</v>
      </c>
      <c r="E4205" t="s">
        <v>204</v>
      </c>
      <c r="F4205" t="s">
        <v>205</v>
      </c>
      <c r="G4205" t="s">
        <v>174</v>
      </c>
      <c r="H4205" t="s">
        <v>8274</v>
      </c>
      <c r="I4205">
        <v>11</v>
      </c>
      <c r="J4205">
        <v>15</v>
      </c>
      <c r="K4205">
        <v>288643</v>
      </c>
      <c r="L4205" t="str">
        <f>VLOOKUP(Sales_Data!C4205,Product_Master!$A:$D,2,FALSE)</f>
        <v>Soft Drink</v>
      </c>
      <c r="M4205">
        <f>VLOOKUP(C4205,Product_Master!$A:$D,4,FALSE)</f>
        <v>30871</v>
      </c>
      <c r="N4205" t="str">
        <f t="shared" si="130"/>
        <v>HIGH</v>
      </c>
      <c r="O4205" t="str" cm="1">
        <f t="array" ref="O4205">_xlfn.IFS(D4205="North","Zone 1",D4205="South","Zone 2",D4205="East","Zone 3",D4205="West","Zone 4")</f>
        <v>Zone 2</v>
      </c>
      <c r="P4205">
        <f t="shared" si="131"/>
        <v>28864.300000000003</v>
      </c>
      <c r="Q4205" t="str">
        <f>VLOOKUP(C4205,Product_Master!$A:$D,3,FALSE)</f>
        <v>Grocery</v>
      </c>
    </row>
    <row r="4206" spans="1:17" x14ac:dyDescent="0.3">
      <c r="A4206" t="s">
        <v>8275</v>
      </c>
      <c r="B4206" t="s">
        <v>3187</v>
      </c>
      <c r="C4206" t="s">
        <v>126</v>
      </c>
      <c r="D4206" t="s">
        <v>178</v>
      </c>
      <c r="E4206" t="s">
        <v>310</v>
      </c>
      <c r="F4206" t="s">
        <v>311</v>
      </c>
      <c r="G4206" t="s">
        <v>262</v>
      </c>
      <c r="H4206" t="s">
        <v>7177</v>
      </c>
      <c r="I4206">
        <v>4</v>
      </c>
      <c r="J4206">
        <v>0</v>
      </c>
      <c r="K4206">
        <v>16480</v>
      </c>
      <c r="L4206" t="str">
        <f>VLOOKUP(Sales_Data!C4206,Product_Master!$A:$D,2,FALSE)</f>
        <v>Honey</v>
      </c>
      <c r="M4206">
        <f>VLOOKUP(C4206,Product_Master!$A:$D,4,FALSE)</f>
        <v>4120</v>
      </c>
      <c r="N4206" t="str">
        <f t="shared" si="130"/>
        <v>HIGH</v>
      </c>
      <c r="O4206" t="str" cm="1">
        <f t="array" ref="O4206">_xlfn.IFS(D4206="North","Zone 1",D4206="South","Zone 2",D4206="East","Zone 3",D4206="West","Zone 4")</f>
        <v>Zone 3</v>
      </c>
      <c r="P4206">
        <f t="shared" si="131"/>
        <v>1648</v>
      </c>
      <c r="Q4206" t="str">
        <f>VLOOKUP(C4206,Product_Master!$A:$D,3,FALSE)</f>
        <v>Grocery</v>
      </c>
    </row>
    <row r="4207" spans="1:17" x14ac:dyDescent="0.3">
      <c r="A4207" t="s">
        <v>8276</v>
      </c>
      <c r="B4207" t="s">
        <v>1347</v>
      </c>
      <c r="C4207" t="s">
        <v>15</v>
      </c>
      <c r="D4207" t="s">
        <v>191</v>
      </c>
      <c r="E4207" t="s">
        <v>238</v>
      </c>
      <c r="F4207" t="s">
        <v>238</v>
      </c>
      <c r="G4207" t="s">
        <v>206</v>
      </c>
      <c r="H4207" t="s">
        <v>5004</v>
      </c>
      <c r="I4207">
        <v>11</v>
      </c>
      <c r="J4207">
        <v>10</v>
      </c>
      <c r="K4207">
        <v>90961</v>
      </c>
      <c r="L4207" t="str">
        <f>VLOOKUP(Sales_Data!C4207,Product_Master!$A:$D,2,FALSE)</f>
        <v>OnePlus Phone</v>
      </c>
      <c r="M4207">
        <f>VLOOKUP(C4207,Product_Master!$A:$D,4,FALSE)</f>
        <v>9188</v>
      </c>
      <c r="N4207" t="str">
        <f t="shared" si="130"/>
        <v>HIGH</v>
      </c>
      <c r="O4207" t="str" cm="1">
        <f t="array" ref="O4207">_xlfn.IFS(D4207="North","Zone 1",D4207="South","Zone 2",D4207="East","Zone 3",D4207="West","Zone 4")</f>
        <v>Zone 1</v>
      </c>
      <c r="P4207">
        <f t="shared" si="131"/>
        <v>9096.1</v>
      </c>
      <c r="Q4207" t="str">
        <f>VLOOKUP(C4207,Product_Master!$A:$D,3,FALSE)</f>
        <v>Electronics</v>
      </c>
    </row>
    <row r="4208" spans="1:17" x14ac:dyDescent="0.3">
      <c r="A4208" t="s">
        <v>8277</v>
      </c>
      <c r="B4208" t="s">
        <v>616</v>
      </c>
      <c r="C4208" t="s">
        <v>135</v>
      </c>
      <c r="D4208" t="s">
        <v>191</v>
      </c>
      <c r="E4208" t="s">
        <v>238</v>
      </c>
      <c r="F4208" t="s">
        <v>238</v>
      </c>
      <c r="G4208" t="s">
        <v>174</v>
      </c>
      <c r="H4208" t="s">
        <v>8278</v>
      </c>
      <c r="I4208">
        <v>9</v>
      </c>
      <c r="J4208">
        <v>20</v>
      </c>
      <c r="K4208">
        <v>184924</v>
      </c>
      <c r="L4208" t="str">
        <f>VLOOKUP(Sales_Data!C4208,Product_Master!$A:$D,2,FALSE)</f>
        <v>Yoga Mat</v>
      </c>
      <c r="M4208">
        <f>VLOOKUP(C4208,Product_Master!$A:$D,4,FALSE)</f>
        <v>25684</v>
      </c>
      <c r="N4208" t="str">
        <f t="shared" si="130"/>
        <v>HIGH</v>
      </c>
      <c r="O4208" t="str" cm="1">
        <f t="array" ref="O4208">_xlfn.IFS(D4208="North","Zone 1",D4208="South","Zone 2",D4208="East","Zone 3",D4208="West","Zone 4")</f>
        <v>Zone 1</v>
      </c>
      <c r="P4208">
        <f t="shared" si="131"/>
        <v>18492.400000000001</v>
      </c>
      <c r="Q4208" t="str">
        <f>VLOOKUP(C4208,Product_Master!$A:$D,3,FALSE)</f>
        <v>Sports</v>
      </c>
    </row>
    <row r="4209" spans="1:17" x14ac:dyDescent="0.3">
      <c r="A4209" t="s">
        <v>8279</v>
      </c>
      <c r="B4209" t="s">
        <v>1671</v>
      </c>
      <c r="C4209" t="s">
        <v>29</v>
      </c>
      <c r="D4209" t="s">
        <v>191</v>
      </c>
      <c r="E4209" t="s">
        <v>192</v>
      </c>
      <c r="F4209" t="s">
        <v>193</v>
      </c>
      <c r="G4209" t="s">
        <v>285</v>
      </c>
      <c r="H4209" t="s">
        <v>8280</v>
      </c>
      <c r="I4209">
        <v>8</v>
      </c>
      <c r="J4209">
        <v>10</v>
      </c>
      <c r="K4209">
        <v>112406</v>
      </c>
      <c r="L4209" t="str">
        <f>VLOOKUP(Sales_Data!C4209,Product_Master!$A:$D,2,FALSE)</f>
        <v>Bluetooth Speaker</v>
      </c>
      <c r="M4209">
        <f>VLOOKUP(C4209,Product_Master!$A:$D,4,FALSE)</f>
        <v>15612</v>
      </c>
      <c r="N4209" t="str">
        <f t="shared" si="130"/>
        <v>HIGH</v>
      </c>
      <c r="O4209" t="str" cm="1">
        <f t="array" ref="O4209">_xlfn.IFS(D4209="North","Zone 1",D4209="South","Zone 2",D4209="East","Zone 3",D4209="West","Zone 4")</f>
        <v>Zone 1</v>
      </c>
      <c r="P4209">
        <f t="shared" si="131"/>
        <v>11240.6</v>
      </c>
      <c r="Q4209" t="str">
        <f>VLOOKUP(C4209,Product_Master!$A:$D,3,FALSE)</f>
        <v>Electronics</v>
      </c>
    </row>
    <row r="4210" spans="1:17" x14ac:dyDescent="0.3">
      <c r="A4210" t="s">
        <v>8281</v>
      </c>
      <c r="B4210" t="s">
        <v>2292</v>
      </c>
      <c r="C4210" t="s">
        <v>91</v>
      </c>
      <c r="D4210" t="s">
        <v>191</v>
      </c>
      <c r="E4210" t="s">
        <v>242</v>
      </c>
      <c r="F4210" t="s">
        <v>242</v>
      </c>
      <c r="G4210" t="s">
        <v>285</v>
      </c>
      <c r="H4210" t="s">
        <v>8282</v>
      </c>
      <c r="I4210">
        <v>10</v>
      </c>
      <c r="J4210">
        <v>10</v>
      </c>
      <c r="K4210">
        <v>268083</v>
      </c>
      <c r="L4210" t="str">
        <f>VLOOKUP(Sales_Data!C4210,Product_Master!$A:$D,2,FALSE)</f>
        <v>Sweater</v>
      </c>
      <c r="M4210">
        <f>VLOOKUP(C4210,Product_Master!$A:$D,4,FALSE)</f>
        <v>29787</v>
      </c>
      <c r="N4210" t="str">
        <f t="shared" si="130"/>
        <v>HIGH</v>
      </c>
      <c r="O4210" t="str" cm="1">
        <f t="array" ref="O4210">_xlfn.IFS(D4210="North","Zone 1",D4210="South","Zone 2",D4210="East","Zone 3",D4210="West","Zone 4")</f>
        <v>Zone 1</v>
      </c>
      <c r="P4210">
        <f t="shared" si="131"/>
        <v>26808.300000000003</v>
      </c>
      <c r="Q4210" t="str">
        <f>VLOOKUP(C4210,Product_Master!$A:$D,3,FALSE)</f>
        <v>Clothing</v>
      </c>
    </row>
    <row r="4211" spans="1:17" x14ac:dyDescent="0.3">
      <c r="A4211" t="s">
        <v>8283</v>
      </c>
      <c r="B4211" t="s">
        <v>416</v>
      </c>
      <c r="C4211" t="s">
        <v>91</v>
      </c>
      <c r="D4211" t="s">
        <v>178</v>
      </c>
      <c r="E4211" t="s">
        <v>310</v>
      </c>
      <c r="F4211" t="s">
        <v>311</v>
      </c>
      <c r="G4211" t="s">
        <v>174</v>
      </c>
      <c r="H4211" t="s">
        <v>8284</v>
      </c>
      <c r="I4211">
        <v>5</v>
      </c>
      <c r="J4211">
        <v>5</v>
      </c>
      <c r="K4211">
        <v>141488</v>
      </c>
      <c r="L4211" t="str">
        <f>VLOOKUP(Sales_Data!C4211,Product_Master!$A:$D,2,FALSE)</f>
        <v>Sweater</v>
      </c>
      <c r="M4211">
        <f>VLOOKUP(C4211,Product_Master!$A:$D,4,FALSE)</f>
        <v>29787</v>
      </c>
      <c r="N4211" t="str">
        <f t="shared" si="130"/>
        <v>HIGH</v>
      </c>
      <c r="O4211" t="str" cm="1">
        <f t="array" ref="O4211">_xlfn.IFS(D4211="North","Zone 1",D4211="South","Zone 2",D4211="East","Zone 3",D4211="West","Zone 4")</f>
        <v>Zone 3</v>
      </c>
      <c r="P4211">
        <f t="shared" si="131"/>
        <v>14148.800000000001</v>
      </c>
      <c r="Q4211" t="str">
        <f>VLOOKUP(C4211,Product_Master!$A:$D,3,FALSE)</f>
        <v>Clothing</v>
      </c>
    </row>
    <row r="4212" spans="1:17" x14ac:dyDescent="0.3">
      <c r="A4212" t="s">
        <v>8285</v>
      </c>
      <c r="B4212" t="s">
        <v>1182</v>
      </c>
      <c r="C4212" t="s">
        <v>93</v>
      </c>
      <c r="D4212" t="s">
        <v>191</v>
      </c>
      <c r="E4212" t="s">
        <v>242</v>
      </c>
      <c r="F4212" t="s">
        <v>242</v>
      </c>
      <c r="G4212" t="s">
        <v>253</v>
      </c>
      <c r="H4212" t="s">
        <v>8286</v>
      </c>
      <c r="I4212">
        <v>10</v>
      </c>
      <c r="J4212">
        <v>20</v>
      </c>
      <c r="K4212">
        <v>622264</v>
      </c>
      <c r="L4212" t="str">
        <f>VLOOKUP(Sales_Data!C4212,Product_Master!$A:$D,2,FALSE)</f>
        <v>Skirt</v>
      </c>
      <c r="M4212">
        <f>VLOOKUP(C4212,Product_Master!$A:$D,4,FALSE)</f>
        <v>77783</v>
      </c>
      <c r="N4212" t="str">
        <f t="shared" si="130"/>
        <v>HIGH</v>
      </c>
      <c r="O4212" t="str" cm="1">
        <f t="array" ref="O4212">_xlfn.IFS(D4212="North","Zone 1",D4212="South","Zone 2",D4212="East","Zone 3",D4212="West","Zone 4")</f>
        <v>Zone 1</v>
      </c>
      <c r="P4212">
        <f t="shared" si="131"/>
        <v>62226.400000000001</v>
      </c>
      <c r="Q4212" t="str">
        <f>VLOOKUP(C4212,Product_Master!$A:$D,3,FALSE)</f>
        <v>Clothing</v>
      </c>
    </row>
    <row r="4213" spans="1:17" x14ac:dyDescent="0.3">
      <c r="A4213" t="s">
        <v>8287</v>
      </c>
      <c r="B4213" t="s">
        <v>1627</v>
      </c>
      <c r="C4213" t="s">
        <v>151</v>
      </c>
      <c r="D4213" t="s">
        <v>191</v>
      </c>
      <c r="E4213" t="s">
        <v>192</v>
      </c>
      <c r="F4213" t="s">
        <v>193</v>
      </c>
      <c r="G4213" t="s">
        <v>262</v>
      </c>
      <c r="H4213" t="s">
        <v>8288</v>
      </c>
      <c r="I4213">
        <v>1</v>
      </c>
      <c r="J4213">
        <v>20</v>
      </c>
      <c r="K4213">
        <v>30477</v>
      </c>
      <c r="L4213" t="str">
        <f>VLOOKUP(Sales_Data!C4213,Product_Master!$A:$D,2,FALSE)</f>
        <v>Volleyball</v>
      </c>
      <c r="M4213">
        <f>VLOOKUP(C4213,Product_Master!$A:$D,4,FALSE)</f>
        <v>38097</v>
      </c>
      <c r="N4213" t="str">
        <f t="shared" si="130"/>
        <v>HIGH</v>
      </c>
      <c r="O4213" t="str" cm="1">
        <f t="array" ref="O4213">_xlfn.IFS(D4213="North","Zone 1",D4213="South","Zone 2",D4213="East","Zone 3",D4213="West","Zone 4")</f>
        <v>Zone 1</v>
      </c>
      <c r="P4213">
        <f t="shared" si="131"/>
        <v>3047.7000000000003</v>
      </c>
      <c r="Q4213" t="str">
        <f>VLOOKUP(C4213,Product_Master!$A:$D,3,FALSE)</f>
        <v>Sports</v>
      </c>
    </row>
    <row r="4214" spans="1:17" x14ac:dyDescent="0.3">
      <c r="A4214" t="s">
        <v>8289</v>
      </c>
      <c r="B4214" t="s">
        <v>731</v>
      </c>
      <c r="C4214" t="s">
        <v>126</v>
      </c>
      <c r="D4214" t="s">
        <v>171</v>
      </c>
      <c r="E4214" t="s">
        <v>223</v>
      </c>
      <c r="F4214" t="s">
        <v>224</v>
      </c>
      <c r="G4214" t="s">
        <v>206</v>
      </c>
      <c r="H4214" t="s">
        <v>8290</v>
      </c>
      <c r="I4214">
        <v>5</v>
      </c>
      <c r="J4214">
        <v>15</v>
      </c>
      <c r="K4214">
        <v>17510</v>
      </c>
      <c r="L4214" t="str">
        <f>VLOOKUP(Sales_Data!C4214,Product_Master!$A:$D,2,FALSE)</f>
        <v>Honey</v>
      </c>
      <c r="M4214">
        <f>VLOOKUP(C4214,Product_Master!$A:$D,4,FALSE)</f>
        <v>4120</v>
      </c>
      <c r="N4214" t="str">
        <f t="shared" si="130"/>
        <v>HIGH</v>
      </c>
      <c r="O4214" t="str" cm="1">
        <f t="array" ref="O4214">_xlfn.IFS(D4214="North","Zone 1",D4214="South","Zone 2",D4214="East","Zone 3",D4214="West","Zone 4")</f>
        <v>Zone 2</v>
      </c>
      <c r="P4214">
        <f t="shared" si="131"/>
        <v>1751</v>
      </c>
      <c r="Q4214" t="str">
        <f>VLOOKUP(C4214,Product_Master!$A:$D,3,FALSE)</f>
        <v>Grocery</v>
      </c>
    </row>
    <row r="4215" spans="1:17" x14ac:dyDescent="0.3">
      <c r="A4215" t="s">
        <v>8291</v>
      </c>
      <c r="B4215" t="s">
        <v>841</v>
      </c>
      <c r="C4215" t="s">
        <v>126</v>
      </c>
      <c r="D4215" t="s">
        <v>171</v>
      </c>
      <c r="E4215" t="s">
        <v>223</v>
      </c>
      <c r="F4215" t="s">
        <v>224</v>
      </c>
      <c r="G4215" t="s">
        <v>174</v>
      </c>
      <c r="H4215" t="s">
        <v>8292</v>
      </c>
      <c r="I4215">
        <v>4</v>
      </c>
      <c r="J4215">
        <v>10</v>
      </c>
      <c r="K4215">
        <v>14832</v>
      </c>
      <c r="L4215" t="str">
        <f>VLOOKUP(Sales_Data!C4215,Product_Master!$A:$D,2,FALSE)</f>
        <v>Honey</v>
      </c>
      <c r="M4215">
        <f>VLOOKUP(C4215,Product_Master!$A:$D,4,FALSE)</f>
        <v>4120</v>
      </c>
      <c r="N4215" t="str">
        <f t="shared" si="130"/>
        <v>MEDIUM</v>
      </c>
      <c r="O4215" t="str" cm="1">
        <f t="array" ref="O4215">_xlfn.IFS(D4215="North","Zone 1",D4215="South","Zone 2",D4215="East","Zone 3",D4215="West","Zone 4")</f>
        <v>Zone 2</v>
      </c>
      <c r="P4215">
        <f t="shared" si="131"/>
        <v>741.6</v>
      </c>
      <c r="Q4215" t="str">
        <f>VLOOKUP(C4215,Product_Master!$A:$D,3,FALSE)</f>
        <v>Grocery</v>
      </c>
    </row>
    <row r="4216" spans="1:17" x14ac:dyDescent="0.3">
      <c r="A4216" t="s">
        <v>8293</v>
      </c>
      <c r="B4216" t="s">
        <v>1321</v>
      </c>
      <c r="C4216" t="s">
        <v>79</v>
      </c>
      <c r="D4216" t="s">
        <v>178</v>
      </c>
      <c r="E4216" t="s">
        <v>310</v>
      </c>
      <c r="F4216" t="s">
        <v>311</v>
      </c>
      <c r="G4216" t="s">
        <v>257</v>
      </c>
      <c r="H4216" t="s">
        <v>4349</v>
      </c>
      <c r="I4216">
        <v>12</v>
      </c>
      <c r="J4216">
        <v>15</v>
      </c>
      <c r="K4216">
        <v>41860</v>
      </c>
      <c r="L4216" t="str">
        <f>VLOOKUP(Sales_Data!C4216,Product_Master!$A:$D,2,FALSE)</f>
        <v>Formal Shirt</v>
      </c>
      <c r="M4216">
        <f>VLOOKUP(C4216,Product_Master!$A:$D,4,FALSE)</f>
        <v>4104</v>
      </c>
      <c r="N4216" t="str">
        <f t="shared" si="130"/>
        <v>HIGH</v>
      </c>
      <c r="O4216" t="str" cm="1">
        <f t="array" ref="O4216">_xlfn.IFS(D4216="North","Zone 1",D4216="South","Zone 2",D4216="East","Zone 3",D4216="West","Zone 4")</f>
        <v>Zone 3</v>
      </c>
      <c r="P4216">
        <f t="shared" si="131"/>
        <v>4186</v>
      </c>
      <c r="Q4216" t="str">
        <f>VLOOKUP(C4216,Product_Master!$A:$D,3,FALSE)</f>
        <v>Clothing</v>
      </c>
    </row>
    <row r="4217" spans="1:17" x14ac:dyDescent="0.3">
      <c r="A4217" t="s">
        <v>8294</v>
      </c>
      <c r="B4217" t="s">
        <v>190</v>
      </c>
      <c r="C4217" t="s">
        <v>64</v>
      </c>
      <c r="D4217" t="s">
        <v>197</v>
      </c>
      <c r="E4217" t="s">
        <v>210</v>
      </c>
      <c r="F4217" t="s">
        <v>211</v>
      </c>
      <c r="G4217" t="s">
        <v>212</v>
      </c>
      <c r="H4217" t="s">
        <v>8295</v>
      </c>
      <c r="I4217">
        <v>1</v>
      </c>
      <c r="J4217">
        <v>5</v>
      </c>
      <c r="K4217">
        <v>43215</v>
      </c>
      <c r="L4217" t="str">
        <f>VLOOKUP(Sales_Data!C4217,Product_Master!$A:$D,2,FALSE)</f>
        <v>Stool</v>
      </c>
      <c r="M4217">
        <f>VLOOKUP(C4217,Product_Master!$A:$D,4,FALSE)</f>
        <v>45490</v>
      </c>
      <c r="N4217" t="str">
        <f t="shared" si="130"/>
        <v>HIGH</v>
      </c>
      <c r="O4217" t="str" cm="1">
        <f t="array" ref="O4217">_xlfn.IFS(D4217="North","Zone 1",D4217="South","Zone 2",D4217="East","Zone 3",D4217="West","Zone 4")</f>
        <v>Zone 4</v>
      </c>
      <c r="P4217">
        <f t="shared" si="131"/>
        <v>4321.5</v>
      </c>
      <c r="Q4217" t="str">
        <f>VLOOKUP(C4217,Product_Master!$A:$D,3,FALSE)</f>
        <v>Furniture</v>
      </c>
    </row>
    <row r="4218" spans="1:17" x14ac:dyDescent="0.3">
      <c r="A4218" t="s">
        <v>8296</v>
      </c>
      <c r="B4218" t="s">
        <v>2559</v>
      </c>
      <c r="C4218" t="s">
        <v>108</v>
      </c>
      <c r="D4218" t="s">
        <v>171</v>
      </c>
      <c r="E4218" t="s">
        <v>172</v>
      </c>
      <c r="F4218" t="s">
        <v>173</v>
      </c>
      <c r="G4218" t="s">
        <v>212</v>
      </c>
      <c r="H4218" t="s">
        <v>5787</v>
      </c>
      <c r="I4218">
        <v>5</v>
      </c>
      <c r="J4218">
        <v>15</v>
      </c>
      <c r="K4218">
        <v>62742</v>
      </c>
      <c r="L4218" t="str">
        <f>VLOOKUP(Sales_Data!C4218,Product_Master!$A:$D,2,FALSE)</f>
        <v>Salt</v>
      </c>
      <c r="M4218">
        <f>VLOOKUP(C4218,Product_Master!$A:$D,4,FALSE)</f>
        <v>14763</v>
      </c>
      <c r="N4218" t="str">
        <f t="shared" si="130"/>
        <v>HIGH</v>
      </c>
      <c r="O4218" t="str" cm="1">
        <f t="array" ref="O4218">_xlfn.IFS(D4218="North","Zone 1",D4218="South","Zone 2",D4218="East","Zone 3",D4218="West","Zone 4")</f>
        <v>Zone 2</v>
      </c>
      <c r="P4218">
        <f t="shared" si="131"/>
        <v>6274.2000000000007</v>
      </c>
      <c r="Q4218" t="str">
        <f>VLOOKUP(C4218,Product_Master!$A:$D,3,FALSE)</f>
        <v>Grocery</v>
      </c>
    </row>
    <row r="4219" spans="1:17" x14ac:dyDescent="0.3">
      <c r="A4219" t="s">
        <v>8297</v>
      </c>
      <c r="B4219" t="s">
        <v>527</v>
      </c>
      <c r="C4219" t="s">
        <v>143</v>
      </c>
      <c r="D4219" t="s">
        <v>171</v>
      </c>
      <c r="E4219" t="s">
        <v>223</v>
      </c>
      <c r="F4219" t="s">
        <v>224</v>
      </c>
      <c r="G4219" t="s">
        <v>187</v>
      </c>
      <c r="H4219" t="s">
        <v>2371</v>
      </c>
      <c r="I4219">
        <v>8</v>
      </c>
      <c r="J4219">
        <v>0</v>
      </c>
      <c r="K4219">
        <v>45144</v>
      </c>
      <c r="L4219" t="str">
        <f>VLOOKUP(Sales_Data!C4219,Product_Master!$A:$D,2,FALSE)</f>
        <v>Skipping Rope</v>
      </c>
      <c r="M4219">
        <f>VLOOKUP(C4219,Product_Master!$A:$D,4,FALSE)</f>
        <v>5643</v>
      </c>
      <c r="N4219" t="str">
        <f t="shared" si="130"/>
        <v>HIGH</v>
      </c>
      <c r="O4219" t="str" cm="1">
        <f t="array" ref="O4219">_xlfn.IFS(D4219="North","Zone 1",D4219="South","Zone 2",D4219="East","Zone 3",D4219="West","Zone 4")</f>
        <v>Zone 2</v>
      </c>
      <c r="P4219">
        <f t="shared" si="131"/>
        <v>4514.4000000000005</v>
      </c>
      <c r="Q4219" t="str">
        <f>VLOOKUP(C4219,Product_Master!$A:$D,3,FALSE)</f>
        <v>Sports</v>
      </c>
    </row>
    <row r="4220" spans="1:17" x14ac:dyDescent="0.3">
      <c r="A4220" t="s">
        <v>8298</v>
      </c>
      <c r="B4220" t="s">
        <v>2600</v>
      </c>
      <c r="C4220" t="s">
        <v>149</v>
      </c>
      <c r="D4220" t="s">
        <v>197</v>
      </c>
      <c r="E4220" t="s">
        <v>198</v>
      </c>
      <c r="F4220" t="s">
        <v>199</v>
      </c>
      <c r="G4220" t="s">
        <v>219</v>
      </c>
      <c r="H4220" t="s">
        <v>8299</v>
      </c>
      <c r="I4220">
        <v>1</v>
      </c>
      <c r="J4220">
        <v>15</v>
      </c>
      <c r="K4220">
        <v>29137</v>
      </c>
      <c r="L4220" t="str">
        <f>VLOOKUP(Sales_Data!C4220,Product_Master!$A:$D,2,FALSE)</f>
        <v>Football Shoes</v>
      </c>
      <c r="M4220">
        <f>VLOOKUP(C4220,Product_Master!$A:$D,4,FALSE)</f>
        <v>34279</v>
      </c>
      <c r="N4220" t="str">
        <f t="shared" si="130"/>
        <v>HIGH</v>
      </c>
      <c r="O4220" t="str" cm="1">
        <f t="array" ref="O4220">_xlfn.IFS(D4220="North","Zone 1",D4220="South","Zone 2",D4220="East","Zone 3",D4220="West","Zone 4")</f>
        <v>Zone 4</v>
      </c>
      <c r="P4220">
        <f t="shared" si="131"/>
        <v>2913.7000000000003</v>
      </c>
      <c r="Q4220" t="str">
        <f>VLOOKUP(C4220,Product_Master!$A:$D,3,FALSE)</f>
        <v>Sports</v>
      </c>
    </row>
    <row r="4221" spans="1:17" x14ac:dyDescent="0.3">
      <c r="A4221" t="s">
        <v>8300</v>
      </c>
      <c r="B4221" t="s">
        <v>548</v>
      </c>
      <c r="C4221" t="s">
        <v>93</v>
      </c>
      <c r="D4221" t="s">
        <v>197</v>
      </c>
      <c r="E4221" t="s">
        <v>198</v>
      </c>
      <c r="F4221" t="s">
        <v>199</v>
      </c>
      <c r="G4221" t="s">
        <v>243</v>
      </c>
      <c r="H4221" t="s">
        <v>3369</v>
      </c>
      <c r="I4221">
        <v>1</v>
      </c>
      <c r="J4221">
        <v>15</v>
      </c>
      <c r="K4221">
        <v>66115</v>
      </c>
      <c r="L4221" t="str">
        <f>VLOOKUP(Sales_Data!C4221,Product_Master!$A:$D,2,FALSE)</f>
        <v>Skirt</v>
      </c>
      <c r="M4221">
        <f>VLOOKUP(C4221,Product_Master!$A:$D,4,FALSE)</f>
        <v>77783</v>
      </c>
      <c r="N4221" t="str">
        <f t="shared" si="130"/>
        <v>HIGH</v>
      </c>
      <c r="O4221" t="str" cm="1">
        <f t="array" ref="O4221">_xlfn.IFS(D4221="North","Zone 1",D4221="South","Zone 2",D4221="East","Zone 3",D4221="West","Zone 4")</f>
        <v>Zone 4</v>
      </c>
      <c r="P4221">
        <f t="shared" si="131"/>
        <v>6611.5</v>
      </c>
      <c r="Q4221" t="str">
        <f>VLOOKUP(C4221,Product_Master!$A:$D,3,FALSE)</f>
        <v>Clothing</v>
      </c>
    </row>
    <row r="4222" spans="1:17" x14ac:dyDescent="0.3">
      <c r="A4222" t="s">
        <v>8301</v>
      </c>
      <c r="B4222" t="s">
        <v>2529</v>
      </c>
      <c r="C4222" t="s">
        <v>135</v>
      </c>
      <c r="D4222" t="s">
        <v>191</v>
      </c>
      <c r="E4222" t="s">
        <v>192</v>
      </c>
      <c r="F4222" t="s">
        <v>193</v>
      </c>
      <c r="G4222" t="s">
        <v>262</v>
      </c>
      <c r="H4222" t="s">
        <v>5993</v>
      </c>
      <c r="I4222">
        <v>9</v>
      </c>
      <c r="J4222">
        <v>5</v>
      </c>
      <c r="K4222">
        <v>219598</v>
      </c>
      <c r="L4222" t="str">
        <f>VLOOKUP(Sales_Data!C4222,Product_Master!$A:$D,2,FALSE)</f>
        <v>Yoga Mat</v>
      </c>
      <c r="M4222">
        <f>VLOOKUP(C4222,Product_Master!$A:$D,4,FALSE)</f>
        <v>25684</v>
      </c>
      <c r="N4222" t="str">
        <f t="shared" si="130"/>
        <v>HIGH</v>
      </c>
      <c r="O4222" t="str" cm="1">
        <f t="array" ref="O4222">_xlfn.IFS(D4222="North","Zone 1",D4222="South","Zone 2",D4222="East","Zone 3",D4222="West","Zone 4")</f>
        <v>Zone 1</v>
      </c>
      <c r="P4222">
        <f t="shared" si="131"/>
        <v>21959.800000000003</v>
      </c>
      <c r="Q4222" t="str">
        <f>VLOOKUP(C4222,Product_Master!$A:$D,3,FALSE)</f>
        <v>Sports</v>
      </c>
    </row>
    <row r="4223" spans="1:17" x14ac:dyDescent="0.3">
      <c r="A4223" t="s">
        <v>8302</v>
      </c>
      <c r="B4223" t="s">
        <v>484</v>
      </c>
      <c r="C4223" t="s">
        <v>133</v>
      </c>
      <c r="D4223" t="s">
        <v>171</v>
      </c>
      <c r="E4223" t="s">
        <v>223</v>
      </c>
      <c r="F4223" t="s">
        <v>224</v>
      </c>
      <c r="G4223" t="s">
        <v>212</v>
      </c>
      <c r="H4223" t="s">
        <v>8303</v>
      </c>
      <c r="I4223">
        <v>7</v>
      </c>
      <c r="J4223">
        <v>15</v>
      </c>
      <c r="K4223">
        <v>169491</v>
      </c>
      <c r="L4223" t="str">
        <f>VLOOKUP(Sales_Data!C4223,Product_Master!$A:$D,2,FALSE)</f>
        <v>Basketball</v>
      </c>
      <c r="M4223">
        <f>VLOOKUP(C4223,Product_Master!$A:$D,4,FALSE)</f>
        <v>28486</v>
      </c>
      <c r="N4223" t="str">
        <f t="shared" si="130"/>
        <v>HIGH</v>
      </c>
      <c r="O4223" t="str" cm="1">
        <f t="array" ref="O4223">_xlfn.IFS(D4223="North","Zone 1",D4223="South","Zone 2",D4223="East","Zone 3",D4223="West","Zone 4")</f>
        <v>Zone 2</v>
      </c>
      <c r="P4223">
        <f t="shared" si="131"/>
        <v>16949.100000000002</v>
      </c>
      <c r="Q4223" t="str">
        <f>VLOOKUP(C4223,Product_Master!$A:$D,3,FALSE)</f>
        <v>Sports</v>
      </c>
    </row>
    <row r="4224" spans="1:17" x14ac:dyDescent="0.3">
      <c r="A4224" t="s">
        <v>8304</v>
      </c>
      <c r="B4224" t="s">
        <v>1654</v>
      </c>
      <c r="C4224" t="s">
        <v>139</v>
      </c>
      <c r="D4224" t="s">
        <v>191</v>
      </c>
      <c r="E4224" t="s">
        <v>242</v>
      </c>
      <c r="F4224" t="s">
        <v>242</v>
      </c>
      <c r="G4224" t="s">
        <v>315</v>
      </c>
      <c r="H4224" t="s">
        <v>6309</v>
      </c>
      <c r="I4224">
        <v>4</v>
      </c>
      <c r="J4224">
        <v>5</v>
      </c>
      <c r="K4224">
        <v>87251</v>
      </c>
      <c r="L4224" t="str">
        <f>VLOOKUP(Sales_Data!C4224,Product_Master!$A:$D,2,FALSE)</f>
        <v>Helmet</v>
      </c>
      <c r="M4224">
        <f>VLOOKUP(C4224,Product_Master!$A:$D,4,FALSE)</f>
        <v>22961</v>
      </c>
      <c r="N4224" t="str">
        <f t="shared" si="130"/>
        <v>HIGH</v>
      </c>
      <c r="O4224" t="str" cm="1">
        <f t="array" ref="O4224">_xlfn.IFS(D4224="North","Zone 1",D4224="South","Zone 2",D4224="East","Zone 3",D4224="West","Zone 4")</f>
        <v>Zone 1</v>
      </c>
      <c r="P4224">
        <f t="shared" si="131"/>
        <v>8725.1</v>
      </c>
      <c r="Q4224" t="str">
        <f>VLOOKUP(C4224,Product_Master!$A:$D,3,FALSE)</f>
        <v>Sports</v>
      </c>
    </row>
    <row r="4225" spans="1:17" x14ac:dyDescent="0.3">
      <c r="A4225" t="s">
        <v>8305</v>
      </c>
      <c r="B4225" t="s">
        <v>437</v>
      </c>
      <c r="C4225" t="s">
        <v>21</v>
      </c>
      <c r="D4225" t="s">
        <v>171</v>
      </c>
      <c r="E4225" t="s">
        <v>172</v>
      </c>
      <c r="F4225" t="s">
        <v>173</v>
      </c>
      <c r="G4225" t="s">
        <v>187</v>
      </c>
      <c r="H4225" t="s">
        <v>8306</v>
      </c>
      <c r="I4225">
        <v>11</v>
      </c>
      <c r="J4225">
        <v>20</v>
      </c>
      <c r="K4225">
        <v>427116</v>
      </c>
      <c r="L4225" t="str">
        <f>VLOOKUP(Sales_Data!C4225,Product_Master!$A:$D,2,FALSE)</f>
        <v>Air Conditioner</v>
      </c>
      <c r="M4225">
        <f>VLOOKUP(C4225,Product_Master!$A:$D,4,FALSE)</f>
        <v>48536</v>
      </c>
      <c r="N4225" t="str">
        <f t="shared" si="130"/>
        <v>HIGH</v>
      </c>
      <c r="O4225" t="str" cm="1">
        <f t="array" ref="O4225">_xlfn.IFS(D4225="North","Zone 1",D4225="South","Zone 2",D4225="East","Zone 3",D4225="West","Zone 4")</f>
        <v>Zone 2</v>
      </c>
      <c r="P4225">
        <f t="shared" si="131"/>
        <v>42711.600000000006</v>
      </c>
      <c r="Q4225" t="str">
        <f>VLOOKUP(C4225,Product_Master!$A:$D,3,FALSE)</f>
        <v>Electronics</v>
      </c>
    </row>
    <row r="4226" spans="1:17" x14ac:dyDescent="0.3">
      <c r="A4226" t="s">
        <v>8307</v>
      </c>
      <c r="B4226" t="s">
        <v>3780</v>
      </c>
      <c r="C4226" t="s">
        <v>110</v>
      </c>
      <c r="D4226" t="s">
        <v>197</v>
      </c>
      <c r="E4226" t="s">
        <v>260</v>
      </c>
      <c r="F4226" t="s">
        <v>261</v>
      </c>
      <c r="G4226" t="s">
        <v>253</v>
      </c>
      <c r="H4226" t="s">
        <v>5357</v>
      </c>
      <c r="I4226">
        <v>4</v>
      </c>
      <c r="J4226">
        <v>20</v>
      </c>
      <c r="K4226">
        <v>90268</v>
      </c>
      <c r="L4226" t="str">
        <f>VLOOKUP(Sales_Data!C4226,Product_Master!$A:$D,2,FALSE)</f>
        <v>Spices</v>
      </c>
      <c r="M4226">
        <f>VLOOKUP(C4226,Product_Master!$A:$D,4,FALSE)</f>
        <v>28209</v>
      </c>
      <c r="N4226" t="str">
        <f t="shared" si="130"/>
        <v>HIGH</v>
      </c>
      <c r="O4226" t="str" cm="1">
        <f t="array" ref="O4226">_xlfn.IFS(D4226="North","Zone 1",D4226="South","Zone 2",D4226="East","Zone 3",D4226="West","Zone 4")</f>
        <v>Zone 4</v>
      </c>
      <c r="P4226">
        <f t="shared" si="131"/>
        <v>9026.8000000000011</v>
      </c>
      <c r="Q4226" t="str">
        <f>VLOOKUP(C4226,Product_Master!$A:$D,3,FALSE)</f>
        <v>Grocery</v>
      </c>
    </row>
    <row r="4227" spans="1:17" x14ac:dyDescent="0.3">
      <c r="A4227" t="s">
        <v>8308</v>
      </c>
      <c r="B4227" t="s">
        <v>2162</v>
      </c>
      <c r="C4227" t="s">
        <v>75</v>
      </c>
      <c r="D4227" t="s">
        <v>197</v>
      </c>
      <c r="E4227" t="s">
        <v>260</v>
      </c>
      <c r="F4227" t="s">
        <v>261</v>
      </c>
      <c r="G4227" t="s">
        <v>253</v>
      </c>
      <c r="H4227" t="s">
        <v>8309</v>
      </c>
      <c r="I4227">
        <v>12</v>
      </c>
      <c r="J4227">
        <v>20</v>
      </c>
      <c r="K4227">
        <v>385248</v>
      </c>
      <c r="L4227" t="str">
        <f>VLOOKUP(Sales_Data!C4227,Product_Master!$A:$D,2,FALSE)</f>
        <v>Jacket</v>
      </c>
      <c r="M4227">
        <f>VLOOKUP(C4227,Product_Master!$A:$D,4,FALSE)</f>
        <v>40130</v>
      </c>
      <c r="N4227" t="str">
        <f t="shared" ref="N4227:N4290" si="132">IF(K4227&gt;15000,"HIGH",IF(K4227&gt;=5000,"MEDIUM","LOW"))</f>
        <v>HIGH</v>
      </c>
      <c r="O4227" t="str" cm="1">
        <f t="array" ref="O4227">_xlfn.IFS(D4227="North","Zone 1",D4227="South","Zone 2",D4227="East","Zone 3",D4227="West","Zone 4")</f>
        <v>Zone 4</v>
      </c>
      <c r="P4227">
        <f t="shared" ref="P4227:P4290" si="133">IF(N4227="HIGH",K4227*10%,IF(N4227="MEDIUM",K4227*5%,K4227*2%))</f>
        <v>38524.800000000003</v>
      </c>
      <c r="Q4227" t="str">
        <f>VLOOKUP(C4227,Product_Master!$A:$D,3,FALSE)</f>
        <v>Clothing</v>
      </c>
    </row>
    <row r="4228" spans="1:17" x14ac:dyDescent="0.3">
      <c r="A4228" t="s">
        <v>8310</v>
      </c>
      <c r="B4228" t="s">
        <v>600</v>
      </c>
      <c r="C4228" t="s">
        <v>100</v>
      </c>
      <c r="D4228" t="s">
        <v>178</v>
      </c>
      <c r="E4228" t="s">
        <v>185</v>
      </c>
      <c r="F4228" t="s">
        <v>186</v>
      </c>
      <c r="G4228" t="s">
        <v>206</v>
      </c>
      <c r="H4228" t="s">
        <v>3546</v>
      </c>
      <c r="I4228">
        <v>7</v>
      </c>
      <c r="J4228">
        <v>5</v>
      </c>
      <c r="K4228">
        <v>411229</v>
      </c>
      <c r="L4228" t="str">
        <f>VLOOKUP(Sales_Data!C4228,Product_Master!$A:$D,2,FALSE)</f>
        <v>Sugar</v>
      </c>
      <c r="M4228">
        <f>VLOOKUP(C4228,Product_Master!$A:$D,4,FALSE)</f>
        <v>61839</v>
      </c>
      <c r="N4228" t="str">
        <f t="shared" si="132"/>
        <v>HIGH</v>
      </c>
      <c r="O4228" t="str" cm="1">
        <f t="array" ref="O4228">_xlfn.IFS(D4228="North","Zone 1",D4228="South","Zone 2",D4228="East","Zone 3",D4228="West","Zone 4")</f>
        <v>Zone 3</v>
      </c>
      <c r="P4228">
        <f t="shared" si="133"/>
        <v>41122.9</v>
      </c>
      <c r="Q4228" t="str">
        <f>VLOOKUP(C4228,Product_Master!$A:$D,3,FALSE)</f>
        <v>Grocery</v>
      </c>
    </row>
    <row r="4229" spans="1:17" x14ac:dyDescent="0.3">
      <c r="A4229" t="s">
        <v>8311</v>
      </c>
      <c r="B4229" t="s">
        <v>728</v>
      </c>
      <c r="C4229" t="s">
        <v>58</v>
      </c>
      <c r="D4229" t="s">
        <v>197</v>
      </c>
      <c r="E4229" t="s">
        <v>210</v>
      </c>
      <c r="F4229" t="s">
        <v>211</v>
      </c>
      <c r="G4229" t="s">
        <v>206</v>
      </c>
      <c r="H4229" t="s">
        <v>8312</v>
      </c>
      <c r="I4229">
        <v>12</v>
      </c>
      <c r="J4229">
        <v>15</v>
      </c>
      <c r="K4229">
        <v>282540</v>
      </c>
      <c r="L4229" t="str">
        <f>VLOOKUP(Sales_Data!C4229,Product_Master!$A:$D,2,FALSE)</f>
        <v>Side Table</v>
      </c>
      <c r="M4229">
        <f>VLOOKUP(C4229,Product_Master!$A:$D,4,FALSE)</f>
        <v>27700</v>
      </c>
      <c r="N4229" t="str">
        <f t="shared" si="132"/>
        <v>HIGH</v>
      </c>
      <c r="O4229" t="str" cm="1">
        <f t="array" ref="O4229">_xlfn.IFS(D4229="North","Zone 1",D4229="South","Zone 2",D4229="East","Zone 3",D4229="West","Zone 4")</f>
        <v>Zone 4</v>
      </c>
      <c r="P4229">
        <f t="shared" si="133"/>
        <v>28254</v>
      </c>
      <c r="Q4229" t="str">
        <f>VLOOKUP(C4229,Product_Master!$A:$D,3,FALSE)</f>
        <v>Furniture</v>
      </c>
    </row>
    <row r="4230" spans="1:17" x14ac:dyDescent="0.3">
      <c r="A4230" t="s">
        <v>8313</v>
      </c>
      <c r="B4230" t="s">
        <v>790</v>
      </c>
      <c r="C4230" t="s">
        <v>120</v>
      </c>
      <c r="D4230" t="s">
        <v>178</v>
      </c>
      <c r="E4230" t="s">
        <v>185</v>
      </c>
      <c r="F4230" t="s">
        <v>186</v>
      </c>
      <c r="G4230" t="s">
        <v>212</v>
      </c>
      <c r="H4230" t="s">
        <v>8314</v>
      </c>
      <c r="I4230">
        <v>10</v>
      </c>
      <c r="J4230">
        <v>10</v>
      </c>
      <c r="K4230">
        <v>277839</v>
      </c>
      <c r="L4230" t="str">
        <f>VLOOKUP(Sales_Data!C4230,Product_Master!$A:$D,2,FALSE)</f>
        <v>Soft Drink</v>
      </c>
      <c r="M4230">
        <f>VLOOKUP(C4230,Product_Master!$A:$D,4,FALSE)</f>
        <v>30871</v>
      </c>
      <c r="N4230" t="str">
        <f t="shared" si="132"/>
        <v>HIGH</v>
      </c>
      <c r="O4230" t="str" cm="1">
        <f t="array" ref="O4230">_xlfn.IFS(D4230="North","Zone 1",D4230="South","Zone 2",D4230="East","Zone 3",D4230="West","Zone 4")</f>
        <v>Zone 3</v>
      </c>
      <c r="P4230">
        <f t="shared" si="133"/>
        <v>27783.9</v>
      </c>
      <c r="Q4230" t="str">
        <f>VLOOKUP(C4230,Product_Master!$A:$D,3,FALSE)</f>
        <v>Grocery</v>
      </c>
    </row>
    <row r="4231" spans="1:17" x14ac:dyDescent="0.3">
      <c r="A4231" t="s">
        <v>8315</v>
      </c>
      <c r="B4231" t="s">
        <v>288</v>
      </c>
      <c r="C4231" t="s">
        <v>62</v>
      </c>
      <c r="D4231" t="s">
        <v>171</v>
      </c>
      <c r="E4231" t="s">
        <v>172</v>
      </c>
      <c r="F4231" t="s">
        <v>173</v>
      </c>
      <c r="G4231" t="s">
        <v>187</v>
      </c>
      <c r="H4231" t="s">
        <v>8316</v>
      </c>
      <c r="I4231">
        <v>2</v>
      </c>
      <c r="J4231">
        <v>5</v>
      </c>
      <c r="K4231">
        <v>94376</v>
      </c>
      <c r="L4231" t="str">
        <f>VLOOKUP(Sales_Data!C4231,Product_Master!$A:$D,2,FALSE)</f>
        <v>Recliner</v>
      </c>
      <c r="M4231">
        <f>VLOOKUP(C4231,Product_Master!$A:$D,4,FALSE)</f>
        <v>49672</v>
      </c>
      <c r="N4231" t="str">
        <f t="shared" si="132"/>
        <v>HIGH</v>
      </c>
      <c r="O4231" t="str" cm="1">
        <f t="array" ref="O4231">_xlfn.IFS(D4231="North","Zone 1",D4231="South","Zone 2",D4231="East","Zone 3",D4231="West","Zone 4")</f>
        <v>Zone 2</v>
      </c>
      <c r="P4231">
        <f t="shared" si="133"/>
        <v>9437.6</v>
      </c>
      <c r="Q4231" t="str">
        <f>VLOOKUP(C4231,Product_Master!$A:$D,3,FALSE)</f>
        <v>Furniture</v>
      </c>
    </row>
    <row r="4232" spans="1:17" x14ac:dyDescent="0.3">
      <c r="A4232" t="s">
        <v>8317</v>
      </c>
      <c r="B4232" t="s">
        <v>631</v>
      </c>
      <c r="C4232" t="s">
        <v>64</v>
      </c>
      <c r="D4232" t="s">
        <v>191</v>
      </c>
      <c r="E4232" t="s">
        <v>192</v>
      </c>
      <c r="F4232" t="s">
        <v>193</v>
      </c>
      <c r="G4232" t="s">
        <v>219</v>
      </c>
      <c r="H4232" t="s">
        <v>8318</v>
      </c>
      <c r="I4232">
        <v>12</v>
      </c>
      <c r="J4232">
        <v>0</v>
      </c>
      <c r="K4232">
        <v>545880</v>
      </c>
      <c r="L4232" t="str">
        <f>VLOOKUP(Sales_Data!C4232,Product_Master!$A:$D,2,FALSE)</f>
        <v>Stool</v>
      </c>
      <c r="M4232">
        <f>VLOOKUP(C4232,Product_Master!$A:$D,4,FALSE)</f>
        <v>45490</v>
      </c>
      <c r="N4232" t="str">
        <f t="shared" si="132"/>
        <v>HIGH</v>
      </c>
      <c r="O4232" t="str" cm="1">
        <f t="array" ref="O4232">_xlfn.IFS(D4232="North","Zone 1",D4232="South","Zone 2",D4232="East","Zone 3",D4232="West","Zone 4")</f>
        <v>Zone 1</v>
      </c>
      <c r="P4232">
        <f t="shared" si="133"/>
        <v>54588</v>
      </c>
      <c r="Q4232" t="str">
        <f>VLOOKUP(C4232,Product_Master!$A:$D,3,FALSE)</f>
        <v>Furniture</v>
      </c>
    </row>
    <row r="4233" spans="1:17" x14ac:dyDescent="0.3">
      <c r="A4233" t="s">
        <v>8319</v>
      </c>
      <c r="B4233" t="s">
        <v>1988</v>
      </c>
      <c r="C4233" t="s">
        <v>155</v>
      </c>
      <c r="D4233" t="s">
        <v>197</v>
      </c>
      <c r="E4233" t="s">
        <v>198</v>
      </c>
      <c r="F4233" t="s">
        <v>199</v>
      </c>
      <c r="G4233" t="s">
        <v>200</v>
      </c>
      <c r="H4233" t="s">
        <v>8320</v>
      </c>
      <c r="I4233">
        <v>9</v>
      </c>
      <c r="J4233">
        <v>10</v>
      </c>
      <c r="K4233">
        <v>581733</v>
      </c>
      <c r="L4233" t="str">
        <f>VLOOKUP(Sales_Data!C4233,Product_Master!$A:$D,2,FALSE)</f>
        <v>Cycling Bottle</v>
      </c>
      <c r="M4233">
        <f>VLOOKUP(C4233,Product_Master!$A:$D,4,FALSE)</f>
        <v>71819</v>
      </c>
      <c r="N4233" t="str">
        <f t="shared" si="132"/>
        <v>HIGH</v>
      </c>
      <c r="O4233" t="str" cm="1">
        <f t="array" ref="O4233">_xlfn.IFS(D4233="North","Zone 1",D4233="South","Zone 2",D4233="East","Zone 3",D4233="West","Zone 4")</f>
        <v>Zone 4</v>
      </c>
      <c r="P4233">
        <f t="shared" si="133"/>
        <v>58173.3</v>
      </c>
      <c r="Q4233" t="str">
        <f>VLOOKUP(C4233,Product_Master!$A:$D,3,FALSE)</f>
        <v>Sports</v>
      </c>
    </row>
    <row r="4234" spans="1:17" x14ac:dyDescent="0.3">
      <c r="A4234" t="s">
        <v>8321</v>
      </c>
      <c r="B4234" t="s">
        <v>747</v>
      </c>
      <c r="C4234" t="s">
        <v>157</v>
      </c>
      <c r="D4234" t="s">
        <v>197</v>
      </c>
      <c r="E4234" t="s">
        <v>260</v>
      </c>
      <c r="F4234" t="s">
        <v>261</v>
      </c>
      <c r="G4234" t="s">
        <v>228</v>
      </c>
      <c r="H4234" t="s">
        <v>8322</v>
      </c>
      <c r="I4234">
        <v>3</v>
      </c>
      <c r="J4234">
        <v>0</v>
      </c>
      <c r="K4234">
        <v>117033</v>
      </c>
      <c r="L4234" t="str">
        <f>VLOOKUP(Sales_Data!C4234,Product_Master!$A:$D,2,FALSE)</f>
        <v>Sports Bag</v>
      </c>
      <c r="M4234">
        <f>VLOOKUP(C4234,Product_Master!$A:$D,4,FALSE)</f>
        <v>39011</v>
      </c>
      <c r="N4234" t="str">
        <f t="shared" si="132"/>
        <v>HIGH</v>
      </c>
      <c r="O4234" t="str" cm="1">
        <f t="array" ref="O4234">_xlfn.IFS(D4234="North","Zone 1",D4234="South","Zone 2",D4234="East","Zone 3",D4234="West","Zone 4")</f>
        <v>Zone 4</v>
      </c>
      <c r="P4234">
        <f t="shared" si="133"/>
        <v>11703.300000000001</v>
      </c>
      <c r="Q4234" t="str">
        <f>VLOOKUP(C4234,Product_Master!$A:$D,3,FALSE)</f>
        <v>Sports</v>
      </c>
    </row>
    <row r="4235" spans="1:17" x14ac:dyDescent="0.3">
      <c r="A4235" t="s">
        <v>8323</v>
      </c>
      <c r="B4235" t="s">
        <v>1050</v>
      </c>
      <c r="C4235" t="s">
        <v>64</v>
      </c>
      <c r="D4235" t="s">
        <v>171</v>
      </c>
      <c r="E4235" t="s">
        <v>204</v>
      </c>
      <c r="F4235" t="s">
        <v>205</v>
      </c>
      <c r="G4235" t="s">
        <v>174</v>
      </c>
      <c r="H4235" t="s">
        <v>511</v>
      </c>
      <c r="I4235">
        <v>8</v>
      </c>
      <c r="J4235">
        <v>10</v>
      </c>
      <c r="K4235">
        <v>327528</v>
      </c>
      <c r="L4235" t="str">
        <f>VLOOKUP(Sales_Data!C4235,Product_Master!$A:$D,2,FALSE)</f>
        <v>Stool</v>
      </c>
      <c r="M4235">
        <f>VLOOKUP(C4235,Product_Master!$A:$D,4,FALSE)</f>
        <v>45490</v>
      </c>
      <c r="N4235" t="str">
        <f t="shared" si="132"/>
        <v>HIGH</v>
      </c>
      <c r="O4235" t="str" cm="1">
        <f t="array" ref="O4235">_xlfn.IFS(D4235="North","Zone 1",D4235="South","Zone 2",D4235="East","Zone 3",D4235="West","Zone 4")</f>
        <v>Zone 2</v>
      </c>
      <c r="P4235">
        <f t="shared" si="133"/>
        <v>32752.800000000003</v>
      </c>
      <c r="Q4235" t="str">
        <f>VLOOKUP(C4235,Product_Master!$A:$D,3,FALSE)</f>
        <v>Furniture</v>
      </c>
    </row>
    <row r="4236" spans="1:17" x14ac:dyDescent="0.3">
      <c r="A4236" t="s">
        <v>8324</v>
      </c>
      <c r="B4236" t="s">
        <v>943</v>
      </c>
      <c r="C4236" t="s">
        <v>44</v>
      </c>
      <c r="D4236" t="s">
        <v>171</v>
      </c>
      <c r="E4236" t="s">
        <v>204</v>
      </c>
      <c r="F4236" t="s">
        <v>205</v>
      </c>
      <c r="G4236" t="s">
        <v>262</v>
      </c>
      <c r="H4236" t="s">
        <v>5664</v>
      </c>
      <c r="I4236">
        <v>5</v>
      </c>
      <c r="J4236">
        <v>5</v>
      </c>
      <c r="K4236">
        <v>356292</v>
      </c>
      <c r="L4236" t="str">
        <f>VLOOKUP(Sales_Data!C4236,Product_Master!$A:$D,2,FALSE)</f>
        <v>Bookshelf</v>
      </c>
      <c r="M4236">
        <f>VLOOKUP(C4236,Product_Master!$A:$D,4,FALSE)</f>
        <v>75009</v>
      </c>
      <c r="N4236" t="str">
        <f t="shared" si="132"/>
        <v>HIGH</v>
      </c>
      <c r="O4236" t="str" cm="1">
        <f t="array" ref="O4236">_xlfn.IFS(D4236="North","Zone 1",D4236="South","Zone 2",D4236="East","Zone 3",D4236="West","Zone 4")</f>
        <v>Zone 2</v>
      </c>
      <c r="P4236">
        <f t="shared" si="133"/>
        <v>35629.200000000004</v>
      </c>
      <c r="Q4236" t="str">
        <f>VLOOKUP(C4236,Product_Master!$A:$D,3,FALSE)</f>
        <v>Furniture</v>
      </c>
    </row>
    <row r="4237" spans="1:17" x14ac:dyDescent="0.3">
      <c r="A4237" t="s">
        <v>8325</v>
      </c>
      <c r="B4237" t="s">
        <v>885</v>
      </c>
      <c r="C4237" t="s">
        <v>44</v>
      </c>
      <c r="D4237" t="s">
        <v>178</v>
      </c>
      <c r="E4237" t="s">
        <v>185</v>
      </c>
      <c r="F4237" t="s">
        <v>186</v>
      </c>
      <c r="G4237" t="s">
        <v>174</v>
      </c>
      <c r="H4237" t="s">
        <v>8326</v>
      </c>
      <c r="I4237">
        <v>6</v>
      </c>
      <c r="J4237">
        <v>10</v>
      </c>
      <c r="K4237">
        <v>405048</v>
      </c>
      <c r="L4237" t="str">
        <f>VLOOKUP(Sales_Data!C4237,Product_Master!$A:$D,2,FALSE)</f>
        <v>Bookshelf</v>
      </c>
      <c r="M4237">
        <f>VLOOKUP(C4237,Product_Master!$A:$D,4,FALSE)</f>
        <v>75009</v>
      </c>
      <c r="N4237" t="str">
        <f t="shared" si="132"/>
        <v>HIGH</v>
      </c>
      <c r="O4237" t="str" cm="1">
        <f t="array" ref="O4237">_xlfn.IFS(D4237="North","Zone 1",D4237="South","Zone 2",D4237="East","Zone 3",D4237="West","Zone 4")</f>
        <v>Zone 3</v>
      </c>
      <c r="P4237">
        <f t="shared" si="133"/>
        <v>40504.800000000003</v>
      </c>
      <c r="Q4237" t="str">
        <f>VLOOKUP(C4237,Product_Master!$A:$D,3,FALSE)</f>
        <v>Furniture</v>
      </c>
    </row>
    <row r="4238" spans="1:17" x14ac:dyDescent="0.3">
      <c r="A4238" t="s">
        <v>8327</v>
      </c>
      <c r="B4238" t="s">
        <v>1695</v>
      </c>
      <c r="C4238" t="s">
        <v>46</v>
      </c>
      <c r="D4238" t="s">
        <v>191</v>
      </c>
      <c r="E4238" t="s">
        <v>238</v>
      </c>
      <c r="F4238" t="s">
        <v>238</v>
      </c>
      <c r="G4238" t="s">
        <v>219</v>
      </c>
      <c r="H4238" t="s">
        <v>8328</v>
      </c>
      <c r="I4238">
        <v>7</v>
      </c>
      <c r="J4238">
        <v>20</v>
      </c>
      <c r="K4238">
        <v>349512</v>
      </c>
      <c r="L4238" t="str">
        <f>VLOOKUP(Sales_Data!C4238,Product_Master!$A:$D,2,FALSE)</f>
        <v>Wardrobe</v>
      </c>
      <c r="M4238">
        <f>VLOOKUP(C4238,Product_Master!$A:$D,4,FALSE)</f>
        <v>62413</v>
      </c>
      <c r="N4238" t="str">
        <f t="shared" si="132"/>
        <v>HIGH</v>
      </c>
      <c r="O4238" t="str" cm="1">
        <f t="array" ref="O4238">_xlfn.IFS(D4238="North","Zone 1",D4238="South","Zone 2",D4238="East","Zone 3",D4238="West","Zone 4")</f>
        <v>Zone 1</v>
      </c>
      <c r="P4238">
        <f t="shared" si="133"/>
        <v>34951.200000000004</v>
      </c>
      <c r="Q4238" t="str">
        <f>VLOOKUP(C4238,Product_Master!$A:$D,3,FALSE)</f>
        <v>Furniture</v>
      </c>
    </row>
    <row r="4239" spans="1:17" x14ac:dyDescent="0.3">
      <c r="A4239" t="s">
        <v>8329</v>
      </c>
      <c r="B4239" t="s">
        <v>1331</v>
      </c>
      <c r="C4239" t="s">
        <v>71</v>
      </c>
      <c r="D4239" t="s">
        <v>171</v>
      </c>
      <c r="E4239" t="s">
        <v>223</v>
      </c>
      <c r="F4239" t="s">
        <v>224</v>
      </c>
      <c r="G4239" t="s">
        <v>174</v>
      </c>
      <c r="H4239" t="s">
        <v>8330</v>
      </c>
      <c r="I4239">
        <v>12</v>
      </c>
      <c r="J4239">
        <v>0</v>
      </c>
      <c r="K4239">
        <v>687792</v>
      </c>
      <c r="L4239" t="str">
        <f>VLOOKUP(Sales_Data!C4239,Product_Master!$A:$D,2,FALSE)</f>
        <v>Jeans</v>
      </c>
      <c r="M4239">
        <f>VLOOKUP(C4239,Product_Master!$A:$D,4,FALSE)</f>
        <v>57316</v>
      </c>
      <c r="N4239" t="str">
        <f t="shared" si="132"/>
        <v>HIGH</v>
      </c>
      <c r="O4239" t="str" cm="1">
        <f t="array" ref="O4239">_xlfn.IFS(D4239="North","Zone 1",D4239="South","Zone 2",D4239="East","Zone 3",D4239="West","Zone 4")</f>
        <v>Zone 2</v>
      </c>
      <c r="P4239">
        <f t="shared" si="133"/>
        <v>68779.199999999997</v>
      </c>
      <c r="Q4239" t="str">
        <f>VLOOKUP(C4239,Product_Master!$A:$D,3,FALSE)</f>
        <v>Clothing</v>
      </c>
    </row>
    <row r="4240" spans="1:17" x14ac:dyDescent="0.3">
      <c r="A4240" t="s">
        <v>8331</v>
      </c>
      <c r="B4240" t="s">
        <v>1979</v>
      </c>
      <c r="C4240" t="s">
        <v>60</v>
      </c>
      <c r="D4240" t="s">
        <v>178</v>
      </c>
      <c r="E4240" t="s">
        <v>179</v>
      </c>
      <c r="F4240" t="s">
        <v>180</v>
      </c>
      <c r="G4240" t="s">
        <v>253</v>
      </c>
      <c r="H4240" t="s">
        <v>8332</v>
      </c>
      <c r="I4240">
        <v>3</v>
      </c>
      <c r="J4240">
        <v>0</v>
      </c>
      <c r="K4240">
        <v>178920</v>
      </c>
      <c r="L4240" t="str">
        <f>VLOOKUP(Sales_Data!C4240,Product_Master!$A:$D,2,FALSE)</f>
        <v>Cupboard</v>
      </c>
      <c r="M4240">
        <f>VLOOKUP(C4240,Product_Master!$A:$D,4,FALSE)</f>
        <v>59640</v>
      </c>
      <c r="N4240" t="str">
        <f t="shared" si="132"/>
        <v>HIGH</v>
      </c>
      <c r="O4240" t="str" cm="1">
        <f t="array" ref="O4240">_xlfn.IFS(D4240="North","Zone 1",D4240="South","Zone 2",D4240="East","Zone 3",D4240="West","Zone 4")</f>
        <v>Zone 3</v>
      </c>
      <c r="P4240">
        <f t="shared" si="133"/>
        <v>17892</v>
      </c>
      <c r="Q4240" t="str">
        <f>VLOOKUP(C4240,Product_Master!$A:$D,3,FALSE)</f>
        <v>Furniture</v>
      </c>
    </row>
    <row r="4241" spans="1:17" x14ac:dyDescent="0.3">
      <c r="A4241" t="s">
        <v>8333</v>
      </c>
      <c r="B4241" t="s">
        <v>336</v>
      </c>
      <c r="C4241" t="s">
        <v>116</v>
      </c>
      <c r="D4241" t="s">
        <v>197</v>
      </c>
      <c r="E4241" t="s">
        <v>198</v>
      </c>
      <c r="F4241" t="s">
        <v>199</v>
      </c>
      <c r="G4241" t="s">
        <v>243</v>
      </c>
      <c r="H4241" t="s">
        <v>8199</v>
      </c>
      <c r="I4241">
        <v>10</v>
      </c>
      <c r="J4241">
        <v>15</v>
      </c>
      <c r="K4241">
        <v>81608</v>
      </c>
      <c r="L4241" t="str">
        <f>VLOOKUP(Sales_Data!C4241,Product_Master!$A:$D,2,FALSE)</f>
        <v>Biscuits</v>
      </c>
      <c r="M4241">
        <f>VLOOKUP(C4241,Product_Master!$A:$D,4,FALSE)</f>
        <v>9601</v>
      </c>
      <c r="N4241" t="str">
        <f t="shared" si="132"/>
        <v>HIGH</v>
      </c>
      <c r="O4241" t="str" cm="1">
        <f t="array" ref="O4241">_xlfn.IFS(D4241="North","Zone 1",D4241="South","Zone 2",D4241="East","Zone 3",D4241="West","Zone 4")</f>
        <v>Zone 4</v>
      </c>
      <c r="P4241">
        <f t="shared" si="133"/>
        <v>8160.8</v>
      </c>
      <c r="Q4241" t="str">
        <f>VLOOKUP(C4241,Product_Master!$A:$D,3,FALSE)</f>
        <v>Grocery</v>
      </c>
    </row>
    <row r="4242" spans="1:17" x14ac:dyDescent="0.3">
      <c r="A4242" t="s">
        <v>8334</v>
      </c>
      <c r="B4242" t="s">
        <v>1235</v>
      </c>
      <c r="C4242" t="s">
        <v>151</v>
      </c>
      <c r="D4242" t="s">
        <v>197</v>
      </c>
      <c r="E4242" t="s">
        <v>210</v>
      </c>
      <c r="F4242" t="s">
        <v>211</v>
      </c>
      <c r="G4242" t="s">
        <v>253</v>
      </c>
      <c r="H4242" t="s">
        <v>1522</v>
      </c>
      <c r="I4242">
        <v>1</v>
      </c>
      <c r="J4242">
        <v>5</v>
      </c>
      <c r="K4242">
        <v>36192</v>
      </c>
      <c r="L4242" t="str">
        <f>VLOOKUP(Sales_Data!C4242,Product_Master!$A:$D,2,FALSE)</f>
        <v>Volleyball</v>
      </c>
      <c r="M4242">
        <f>VLOOKUP(C4242,Product_Master!$A:$D,4,FALSE)</f>
        <v>38097</v>
      </c>
      <c r="N4242" t="str">
        <f t="shared" si="132"/>
        <v>HIGH</v>
      </c>
      <c r="O4242" t="str" cm="1">
        <f t="array" ref="O4242">_xlfn.IFS(D4242="North","Zone 1",D4242="South","Zone 2",D4242="East","Zone 3",D4242="West","Zone 4")</f>
        <v>Zone 4</v>
      </c>
      <c r="P4242">
        <f t="shared" si="133"/>
        <v>3619.2000000000003</v>
      </c>
      <c r="Q4242" t="str">
        <f>VLOOKUP(C4242,Product_Master!$A:$D,3,FALSE)</f>
        <v>Sports</v>
      </c>
    </row>
    <row r="4243" spans="1:17" x14ac:dyDescent="0.3">
      <c r="A4243" t="s">
        <v>8335</v>
      </c>
      <c r="B4243" t="s">
        <v>303</v>
      </c>
      <c r="C4243" t="s">
        <v>100</v>
      </c>
      <c r="D4243" t="s">
        <v>171</v>
      </c>
      <c r="E4243" t="s">
        <v>223</v>
      </c>
      <c r="F4243" t="s">
        <v>224</v>
      </c>
      <c r="G4243" t="s">
        <v>285</v>
      </c>
      <c r="H4243" t="s">
        <v>1623</v>
      </c>
      <c r="I4243">
        <v>2</v>
      </c>
      <c r="J4243">
        <v>15</v>
      </c>
      <c r="K4243">
        <v>105126</v>
      </c>
      <c r="L4243" t="str">
        <f>VLOOKUP(Sales_Data!C4243,Product_Master!$A:$D,2,FALSE)</f>
        <v>Sugar</v>
      </c>
      <c r="M4243">
        <f>VLOOKUP(C4243,Product_Master!$A:$D,4,FALSE)</f>
        <v>61839</v>
      </c>
      <c r="N4243" t="str">
        <f t="shared" si="132"/>
        <v>HIGH</v>
      </c>
      <c r="O4243" t="str" cm="1">
        <f t="array" ref="O4243">_xlfn.IFS(D4243="North","Zone 1",D4243="South","Zone 2",D4243="East","Zone 3",D4243="West","Zone 4")</f>
        <v>Zone 2</v>
      </c>
      <c r="P4243">
        <f t="shared" si="133"/>
        <v>10512.6</v>
      </c>
      <c r="Q4243" t="str">
        <f>VLOOKUP(C4243,Product_Master!$A:$D,3,FALSE)</f>
        <v>Grocery</v>
      </c>
    </row>
    <row r="4244" spans="1:17" x14ac:dyDescent="0.3">
      <c r="A4244" t="s">
        <v>8336</v>
      </c>
      <c r="B4244" t="s">
        <v>1811</v>
      </c>
      <c r="C4244" t="s">
        <v>106</v>
      </c>
      <c r="D4244" t="s">
        <v>171</v>
      </c>
      <c r="E4244" t="s">
        <v>204</v>
      </c>
      <c r="F4244" t="s">
        <v>205</v>
      </c>
      <c r="G4244" t="s">
        <v>200</v>
      </c>
      <c r="H4244" t="s">
        <v>8337</v>
      </c>
      <c r="I4244">
        <v>11</v>
      </c>
      <c r="J4244">
        <v>20</v>
      </c>
      <c r="K4244">
        <v>585842</v>
      </c>
      <c r="L4244" t="str">
        <f>VLOOKUP(Sales_Data!C4244,Product_Master!$A:$D,2,FALSE)</f>
        <v>Oil</v>
      </c>
      <c r="M4244">
        <f>VLOOKUP(C4244,Product_Master!$A:$D,4,FALSE)</f>
        <v>66573</v>
      </c>
      <c r="N4244" t="str">
        <f t="shared" si="132"/>
        <v>HIGH</v>
      </c>
      <c r="O4244" t="str" cm="1">
        <f t="array" ref="O4244">_xlfn.IFS(D4244="North","Zone 1",D4244="South","Zone 2",D4244="East","Zone 3",D4244="West","Zone 4")</f>
        <v>Zone 2</v>
      </c>
      <c r="P4244">
        <f t="shared" si="133"/>
        <v>58584.200000000004</v>
      </c>
      <c r="Q4244" t="str">
        <f>VLOOKUP(C4244,Product_Master!$A:$D,3,FALSE)</f>
        <v>Grocery</v>
      </c>
    </row>
    <row r="4245" spans="1:17" x14ac:dyDescent="0.3">
      <c r="A4245" t="s">
        <v>8338</v>
      </c>
      <c r="B4245" t="s">
        <v>822</v>
      </c>
      <c r="C4245" t="s">
        <v>126</v>
      </c>
      <c r="D4245" t="s">
        <v>178</v>
      </c>
      <c r="E4245" t="s">
        <v>310</v>
      </c>
      <c r="F4245" t="s">
        <v>311</v>
      </c>
      <c r="G4245" t="s">
        <v>228</v>
      </c>
      <c r="H4245" t="s">
        <v>8339</v>
      </c>
      <c r="I4245">
        <v>3</v>
      </c>
      <c r="J4245">
        <v>10</v>
      </c>
      <c r="K4245">
        <v>11124</v>
      </c>
      <c r="L4245" t="str">
        <f>VLOOKUP(Sales_Data!C4245,Product_Master!$A:$D,2,FALSE)</f>
        <v>Honey</v>
      </c>
      <c r="M4245">
        <f>VLOOKUP(C4245,Product_Master!$A:$D,4,FALSE)</f>
        <v>4120</v>
      </c>
      <c r="N4245" t="str">
        <f t="shared" si="132"/>
        <v>MEDIUM</v>
      </c>
      <c r="O4245" t="str" cm="1">
        <f t="array" ref="O4245">_xlfn.IFS(D4245="North","Zone 1",D4245="South","Zone 2",D4245="East","Zone 3",D4245="West","Zone 4")</f>
        <v>Zone 3</v>
      </c>
      <c r="P4245">
        <f t="shared" si="133"/>
        <v>556.20000000000005</v>
      </c>
      <c r="Q4245" t="str">
        <f>VLOOKUP(C4245,Product_Master!$A:$D,3,FALSE)</f>
        <v>Grocery</v>
      </c>
    </row>
    <row r="4246" spans="1:17" x14ac:dyDescent="0.3">
      <c r="A4246" t="s">
        <v>8340</v>
      </c>
      <c r="B4246" t="s">
        <v>384</v>
      </c>
      <c r="C4246" t="s">
        <v>149</v>
      </c>
      <c r="D4246" t="s">
        <v>191</v>
      </c>
      <c r="E4246" t="s">
        <v>242</v>
      </c>
      <c r="F4246" t="s">
        <v>242</v>
      </c>
      <c r="G4246" t="s">
        <v>285</v>
      </c>
      <c r="H4246" t="s">
        <v>5862</v>
      </c>
      <c r="I4246">
        <v>5</v>
      </c>
      <c r="J4246">
        <v>0</v>
      </c>
      <c r="K4246">
        <v>171395</v>
      </c>
      <c r="L4246" t="str">
        <f>VLOOKUP(Sales_Data!C4246,Product_Master!$A:$D,2,FALSE)</f>
        <v>Football Shoes</v>
      </c>
      <c r="M4246">
        <f>VLOOKUP(C4246,Product_Master!$A:$D,4,FALSE)</f>
        <v>34279</v>
      </c>
      <c r="N4246" t="str">
        <f t="shared" si="132"/>
        <v>HIGH</v>
      </c>
      <c r="O4246" t="str" cm="1">
        <f t="array" ref="O4246">_xlfn.IFS(D4246="North","Zone 1",D4246="South","Zone 2",D4246="East","Zone 3",D4246="West","Zone 4")</f>
        <v>Zone 1</v>
      </c>
      <c r="P4246">
        <f t="shared" si="133"/>
        <v>17139.5</v>
      </c>
      <c r="Q4246" t="str">
        <f>VLOOKUP(C4246,Product_Master!$A:$D,3,FALSE)</f>
        <v>Sports</v>
      </c>
    </row>
    <row r="4247" spans="1:17" x14ac:dyDescent="0.3">
      <c r="A4247" t="s">
        <v>8341</v>
      </c>
      <c r="B4247" t="s">
        <v>3780</v>
      </c>
      <c r="C4247" t="s">
        <v>143</v>
      </c>
      <c r="D4247" t="s">
        <v>171</v>
      </c>
      <c r="E4247" t="s">
        <v>172</v>
      </c>
      <c r="F4247" t="s">
        <v>173</v>
      </c>
      <c r="G4247" t="s">
        <v>243</v>
      </c>
      <c r="H4247" t="s">
        <v>8342</v>
      </c>
      <c r="I4247">
        <v>9</v>
      </c>
      <c r="J4247">
        <v>10</v>
      </c>
      <c r="K4247">
        <v>45708</v>
      </c>
      <c r="L4247" t="str">
        <f>VLOOKUP(Sales_Data!C4247,Product_Master!$A:$D,2,FALSE)</f>
        <v>Skipping Rope</v>
      </c>
      <c r="M4247">
        <f>VLOOKUP(C4247,Product_Master!$A:$D,4,FALSE)</f>
        <v>5643</v>
      </c>
      <c r="N4247" t="str">
        <f t="shared" si="132"/>
        <v>HIGH</v>
      </c>
      <c r="O4247" t="str" cm="1">
        <f t="array" ref="O4247">_xlfn.IFS(D4247="North","Zone 1",D4247="South","Zone 2",D4247="East","Zone 3",D4247="West","Zone 4")</f>
        <v>Zone 2</v>
      </c>
      <c r="P4247">
        <f t="shared" si="133"/>
        <v>4570.8</v>
      </c>
      <c r="Q4247" t="str">
        <f>VLOOKUP(C4247,Product_Master!$A:$D,3,FALSE)</f>
        <v>Sports</v>
      </c>
    </row>
    <row r="4248" spans="1:17" x14ac:dyDescent="0.3">
      <c r="A4248" t="s">
        <v>8343</v>
      </c>
      <c r="B4248" t="s">
        <v>1735</v>
      </c>
      <c r="C4248" t="s">
        <v>100</v>
      </c>
      <c r="D4248" t="s">
        <v>178</v>
      </c>
      <c r="E4248" t="s">
        <v>185</v>
      </c>
      <c r="F4248" t="s">
        <v>186</v>
      </c>
      <c r="G4248" t="s">
        <v>257</v>
      </c>
      <c r="H4248" t="s">
        <v>8344</v>
      </c>
      <c r="I4248">
        <v>3</v>
      </c>
      <c r="J4248">
        <v>10</v>
      </c>
      <c r="K4248">
        <v>166965</v>
      </c>
      <c r="L4248" t="str">
        <f>VLOOKUP(Sales_Data!C4248,Product_Master!$A:$D,2,FALSE)</f>
        <v>Sugar</v>
      </c>
      <c r="M4248">
        <f>VLOOKUP(C4248,Product_Master!$A:$D,4,FALSE)</f>
        <v>61839</v>
      </c>
      <c r="N4248" t="str">
        <f t="shared" si="132"/>
        <v>HIGH</v>
      </c>
      <c r="O4248" t="str" cm="1">
        <f t="array" ref="O4248">_xlfn.IFS(D4248="North","Zone 1",D4248="South","Zone 2",D4248="East","Zone 3",D4248="West","Zone 4")</f>
        <v>Zone 3</v>
      </c>
      <c r="P4248">
        <f t="shared" si="133"/>
        <v>16696.5</v>
      </c>
      <c r="Q4248" t="str">
        <f>VLOOKUP(C4248,Product_Master!$A:$D,3,FALSE)</f>
        <v>Grocery</v>
      </c>
    </row>
    <row r="4249" spans="1:17" x14ac:dyDescent="0.3">
      <c r="A4249" t="s">
        <v>8345</v>
      </c>
      <c r="B4249" t="s">
        <v>613</v>
      </c>
      <c r="C4249" t="s">
        <v>75</v>
      </c>
      <c r="D4249" t="s">
        <v>191</v>
      </c>
      <c r="E4249" t="s">
        <v>242</v>
      </c>
      <c r="F4249" t="s">
        <v>242</v>
      </c>
      <c r="G4249" t="s">
        <v>187</v>
      </c>
      <c r="H4249" t="s">
        <v>8346</v>
      </c>
      <c r="I4249">
        <v>10</v>
      </c>
      <c r="J4249">
        <v>0</v>
      </c>
      <c r="K4249">
        <v>401300</v>
      </c>
      <c r="L4249" t="str">
        <f>VLOOKUP(Sales_Data!C4249,Product_Master!$A:$D,2,FALSE)</f>
        <v>Jacket</v>
      </c>
      <c r="M4249">
        <f>VLOOKUP(C4249,Product_Master!$A:$D,4,FALSE)</f>
        <v>40130</v>
      </c>
      <c r="N4249" t="str">
        <f t="shared" si="132"/>
        <v>HIGH</v>
      </c>
      <c r="O4249" t="str" cm="1">
        <f t="array" ref="O4249">_xlfn.IFS(D4249="North","Zone 1",D4249="South","Zone 2",D4249="East","Zone 3",D4249="West","Zone 4")</f>
        <v>Zone 1</v>
      </c>
      <c r="P4249">
        <f t="shared" si="133"/>
        <v>40130</v>
      </c>
      <c r="Q4249" t="str">
        <f>VLOOKUP(C4249,Product_Master!$A:$D,3,FALSE)</f>
        <v>Clothing</v>
      </c>
    </row>
    <row r="4250" spans="1:17" x14ac:dyDescent="0.3">
      <c r="A4250" t="s">
        <v>8347</v>
      </c>
      <c r="B4250" t="s">
        <v>1792</v>
      </c>
      <c r="C4250" t="s">
        <v>83</v>
      </c>
      <c r="D4250" t="s">
        <v>191</v>
      </c>
      <c r="E4250" t="s">
        <v>238</v>
      </c>
      <c r="F4250" t="s">
        <v>238</v>
      </c>
      <c r="G4250" t="s">
        <v>187</v>
      </c>
      <c r="H4250" t="s">
        <v>8348</v>
      </c>
      <c r="I4250">
        <v>6</v>
      </c>
      <c r="J4250">
        <v>15</v>
      </c>
      <c r="K4250">
        <v>399146</v>
      </c>
      <c r="L4250" t="str">
        <f>VLOOKUP(Sales_Data!C4250,Product_Master!$A:$D,2,FALSE)</f>
        <v>Track Pants</v>
      </c>
      <c r="M4250">
        <f>VLOOKUP(C4250,Product_Master!$A:$D,4,FALSE)</f>
        <v>78264</v>
      </c>
      <c r="N4250" t="str">
        <f t="shared" si="132"/>
        <v>HIGH</v>
      </c>
      <c r="O4250" t="str" cm="1">
        <f t="array" ref="O4250">_xlfn.IFS(D4250="North","Zone 1",D4250="South","Zone 2",D4250="East","Zone 3",D4250="West","Zone 4")</f>
        <v>Zone 1</v>
      </c>
      <c r="P4250">
        <f t="shared" si="133"/>
        <v>39914.600000000006</v>
      </c>
      <c r="Q4250" t="str">
        <f>VLOOKUP(C4250,Product_Master!$A:$D,3,FALSE)</f>
        <v>Clothing</v>
      </c>
    </row>
    <row r="4251" spans="1:17" x14ac:dyDescent="0.3">
      <c r="A4251" t="s">
        <v>8349</v>
      </c>
      <c r="B4251" t="s">
        <v>401</v>
      </c>
      <c r="C4251" t="s">
        <v>38</v>
      </c>
      <c r="D4251" t="s">
        <v>191</v>
      </c>
      <c r="E4251" t="s">
        <v>192</v>
      </c>
      <c r="F4251" t="s">
        <v>193</v>
      </c>
      <c r="G4251" t="s">
        <v>187</v>
      </c>
      <c r="H4251" t="s">
        <v>2511</v>
      </c>
      <c r="I4251">
        <v>7</v>
      </c>
      <c r="J4251">
        <v>15</v>
      </c>
      <c r="K4251">
        <v>240963</v>
      </c>
      <c r="L4251" t="str">
        <f>VLOOKUP(Sales_Data!C4251,Product_Master!$A:$D,2,FALSE)</f>
        <v>Study Table</v>
      </c>
      <c r="M4251">
        <f>VLOOKUP(C4251,Product_Master!$A:$D,4,FALSE)</f>
        <v>40498</v>
      </c>
      <c r="N4251" t="str">
        <f t="shared" si="132"/>
        <v>HIGH</v>
      </c>
      <c r="O4251" t="str" cm="1">
        <f t="array" ref="O4251">_xlfn.IFS(D4251="North","Zone 1",D4251="South","Zone 2",D4251="East","Zone 3",D4251="West","Zone 4")</f>
        <v>Zone 1</v>
      </c>
      <c r="P4251">
        <f t="shared" si="133"/>
        <v>24096.300000000003</v>
      </c>
      <c r="Q4251" t="str">
        <f>VLOOKUP(C4251,Product_Master!$A:$D,3,FALSE)</f>
        <v>Furniture</v>
      </c>
    </row>
    <row r="4252" spans="1:17" x14ac:dyDescent="0.3">
      <c r="A4252" t="s">
        <v>8350</v>
      </c>
      <c r="B4252" t="s">
        <v>2981</v>
      </c>
      <c r="C4252" t="s">
        <v>112</v>
      </c>
      <c r="D4252" t="s">
        <v>197</v>
      </c>
      <c r="E4252" t="s">
        <v>198</v>
      </c>
      <c r="F4252" t="s">
        <v>199</v>
      </c>
      <c r="G4252" t="s">
        <v>243</v>
      </c>
      <c r="H4252" t="s">
        <v>3625</v>
      </c>
      <c r="I4252">
        <v>1</v>
      </c>
      <c r="J4252">
        <v>10</v>
      </c>
      <c r="K4252">
        <v>3849</v>
      </c>
      <c r="L4252" t="str">
        <f>VLOOKUP(Sales_Data!C4252,Product_Master!$A:$D,2,FALSE)</f>
        <v>Pasta</v>
      </c>
      <c r="M4252">
        <f>VLOOKUP(C4252,Product_Master!$A:$D,4,FALSE)</f>
        <v>4277</v>
      </c>
      <c r="N4252" t="str">
        <f t="shared" si="132"/>
        <v>LOW</v>
      </c>
      <c r="O4252" t="str" cm="1">
        <f t="array" ref="O4252">_xlfn.IFS(D4252="North","Zone 1",D4252="South","Zone 2",D4252="East","Zone 3",D4252="West","Zone 4")</f>
        <v>Zone 4</v>
      </c>
      <c r="P4252">
        <f t="shared" si="133"/>
        <v>76.98</v>
      </c>
      <c r="Q4252" t="str">
        <f>VLOOKUP(C4252,Product_Master!$A:$D,3,FALSE)</f>
        <v>Grocery</v>
      </c>
    </row>
    <row r="4253" spans="1:17" x14ac:dyDescent="0.3">
      <c r="A4253" t="s">
        <v>8351</v>
      </c>
      <c r="B4253" t="s">
        <v>309</v>
      </c>
      <c r="C4253" t="s">
        <v>143</v>
      </c>
      <c r="D4253" t="s">
        <v>191</v>
      </c>
      <c r="E4253" t="s">
        <v>192</v>
      </c>
      <c r="F4253" t="s">
        <v>193</v>
      </c>
      <c r="G4253" t="s">
        <v>262</v>
      </c>
      <c r="H4253" t="s">
        <v>8352</v>
      </c>
      <c r="I4253">
        <v>6</v>
      </c>
      <c r="J4253">
        <v>20</v>
      </c>
      <c r="K4253">
        <v>27086</v>
      </c>
      <c r="L4253" t="str">
        <f>VLOOKUP(Sales_Data!C4253,Product_Master!$A:$D,2,FALSE)</f>
        <v>Skipping Rope</v>
      </c>
      <c r="M4253">
        <f>VLOOKUP(C4253,Product_Master!$A:$D,4,FALSE)</f>
        <v>5643</v>
      </c>
      <c r="N4253" t="str">
        <f t="shared" si="132"/>
        <v>HIGH</v>
      </c>
      <c r="O4253" t="str" cm="1">
        <f t="array" ref="O4253">_xlfn.IFS(D4253="North","Zone 1",D4253="South","Zone 2",D4253="East","Zone 3",D4253="West","Zone 4")</f>
        <v>Zone 1</v>
      </c>
      <c r="P4253">
        <f t="shared" si="133"/>
        <v>2708.6000000000004</v>
      </c>
      <c r="Q4253" t="str">
        <f>VLOOKUP(C4253,Product_Master!$A:$D,3,FALSE)</f>
        <v>Sports</v>
      </c>
    </row>
    <row r="4254" spans="1:17" x14ac:dyDescent="0.3">
      <c r="A4254" t="s">
        <v>8353</v>
      </c>
      <c r="B4254" t="s">
        <v>518</v>
      </c>
      <c r="C4254" t="s">
        <v>23</v>
      </c>
      <c r="D4254" t="s">
        <v>178</v>
      </c>
      <c r="E4254" t="s">
        <v>185</v>
      </c>
      <c r="F4254" t="s">
        <v>186</v>
      </c>
      <c r="G4254" t="s">
        <v>200</v>
      </c>
      <c r="H4254" t="s">
        <v>8354</v>
      </c>
      <c r="I4254">
        <v>10</v>
      </c>
      <c r="J4254">
        <v>0</v>
      </c>
      <c r="K4254">
        <v>664310</v>
      </c>
      <c r="L4254" t="str">
        <f>VLOOKUP(Sales_Data!C4254,Product_Master!$A:$D,2,FALSE)</f>
        <v>Refrigerator</v>
      </c>
      <c r="M4254">
        <f>VLOOKUP(C4254,Product_Master!$A:$D,4,FALSE)</f>
        <v>66431</v>
      </c>
      <c r="N4254" t="str">
        <f t="shared" si="132"/>
        <v>HIGH</v>
      </c>
      <c r="O4254" t="str" cm="1">
        <f t="array" ref="O4254">_xlfn.IFS(D4254="North","Zone 1",D4254="South","Zone 2",D4254="East","Zone 3",D4254="West","Zone 4")</f>
        <v>Zone 3</v>
      </c>
      <c r="P4254">
        <f t="shared" si="133"/>
        <v>66431</v>
      </c>
      <c r="Q4254" t="str">
        <f>VLOOKUP(C4254,Product_Master!$A:$D,3,FALSE)</f>
        <v>Electronics</v>
      </c>
    </row>
    <row r="4255" spans="1:17" x14ac:dyDescent="0.3">
      <c r="A4255" t="s">
        <v>8355</v>
      </c>
      <c r="B4255" t="s">
        <v>3223</v>
      </c>
      <c r="C4255" t="s">
        <v>48</v>
      </c>
      <c r="D4255" t="s">
        <v>178</v>
      </c>
      <c r="E4255" t="s">
        <v>179</v>
      </c>
      <c r="F4255" t="s">
        <v>180</v>
      </c>
      <c r="G4255" t="s">
        <v>243</v>
      </c>
      <c r="H4255" t="s">
        <v>1719</v>
      </c>
      <c r="I4255">
        <v>1</v>
      </c>
      <c r="J4255">
        <v>0</v>
      </c>
      <c r="K4255">
        <v>43154</v>
      </c>
      <c r="L4255" t="str">
        <f>VLOOKUP(Sales_Data!C4255,Product_Master!$A:$D,2,FALSE)</f>
        <v>Bed</v>
      </c>
      <c r="M4255">
        <f>VLOOKUP(C4255,Product_Master!$A:$D,4,FALSE)</f>
        <v>43154</v>
      </c>
      <c r="N4255" t="str">
        <f t="shared" si="132"/>
        <v>HIGH</v>
      </c>
      <c r="O4255" t="str" cm="1">
        <f t="array" ref="O4255">_xlfn.IFS(D4255="North","Zone 1",D4255="South","Zone 2",D4255="East","Zone 3",D4255="West","Zone 4")</f>
        <v>Zone 3</v>
      </c>
      <c r="P4255">
        <f t="shared" si="133"/>
        <v>4315.4000000000005</v>
      </c>
      <c r="Q4255" t="str">
        <f>VLOOKUP(C4255,Product_Master!$A:$D,3,FALSE)</f>
        <v>Furniture</v>
      </c>
    </row>
    <row r="4256" spans="1:17" x14ac:dyDescent="0.3">
      <c r="A4256" t="s">
        <v>8356</v>
      </c>
      <c r="B4256" t="s">
        <v>1204</v>
      </c>
      <c r="C4256" t="s">
        <v>133</v>
      </c>
      <c r="D4256" t="s">
        <v>171</v>
      </c>
      <c r="E4256" t="s">
        <v>172</v>
      </c>
      <c r="F4256" t="s">
        <v>173</v>
      </c>
      <c r="G4256" t="s">
        <v>253</v>
      </c>
      <c r="H4256" t="s">
        <v>8357</v>
      </c>
      <c r="I4256">
        <v>2</v>
      </c>
      <c r="J4256">
        <v>15</v>
      </c>
      <c r="K4256">
        <v>48426</v>
      </c>
      <c r="L4256" t="str">
        <f>VLOOKUP(Sales_Data!C4256,Product_Master!$A:$D,2,FALSE)</f>
        <v>Basketball</v>
      </c>
      <c r="M4256">
        <f>VLOOKUP(C4256,Product_Master!$A:$D,4,FALSE)</f>
        <v>28486</v>
      </c>
      <c r="N4256" t="str">
        <f t="shared" si="132"/>
        <v>HIGH</v>
      </c>
      <c r="O4256" t="str" cm="1">
        <f t="array" ref="O4256">_xlfn.IFS(D4256="North","Zone 1",D4256="South","Zone 2",D4256="East","Zone 3",D4256="West","Zone 4")</f>
        <v>Zone 2</v>
      </c>
      <c r="P4256">
        <f t="shared" si="133"/>
        <v>4842.6000000000004</v>
      </c>
      <c r="Q4256" t="str">
        <f>VLOOKUP(C4256,Product_Master!$A:$D,3,FALSE)</f>
        <v>Sports</v>
      </c>
    </row>
    <row r="4257" spans="1:17" x14ac:dyDescent="0.3">
      <c r="A4257" t="s">
        <v>8358</v>
      </c>
      <c r="B4257" t="s">
        <v>1460</v>
      </c>
      <c r="C4257" t="s">
        <v>85</v>
      </c>
      <c r="D4257" t="s">
        <v>197</v>
      </c>
      <c r="E4257" t="s">
        <v>198</v>
      </c>
      <c r="F4257" t="s">
        <v>199</v>
      </c>
      <c r="G4257" t="s">
        <v>257</v>
      </c>
      <c r="H4257" t="s">
        <v>1319</v>
      </c>
      <c r="I4257">
        <v>11</v>
      </c>
      <c r="J4257">
        <v>15</v>
      </c>
      <c r="K4257">
        <v>688169</v>
      </c>
      <c r="L4257" t="str">
        <f>VLOOKUP(Sales_Data!C4257,Product_Master!$A:$D,2,FALSE)</f>
        <v>Shoes</v>
      </c>
      <c r="M4257">
        <f>VLOOKUP(C4257,Product_Master!$A:$D,4,FALSE)</f>
        <v>73601</v>
      </c>
      <c r="N4257" t="str">
        <f t="shared" si="132"/>
        <v>HIGH</v>
      </c>
      <c r="O4257" t="str" cm="1">
        <f t="array" ref="O4257">_xlfn.IFS(D4257="North","Zone 1",D4257="South","Zone 2",D4257="East","Zone 3",D4257="West","Zone 4")</f>
        <v>Zone 4</v>
      </c>
      <c r="P4257">
        <f t="shared" si="133"/>
        <v>68816.900000000009</v>
      </c>
      <c r="Q4257" t="str">
        <f>VLOOKUP(C4257,Product_Master!$A:$D,3,FALSE)</f>
        <v>Clothing</v>
      </c>
    </row>
    <row r="4258" spans="1:17" x14ac:dyDescent="0.3">
      <c r="A4258" t="s">
        <v>8359</v>
      </c>
      <c r="B4258" t="s">
        <v>2045</v>
      </c>
      <c r="C4258" t="s">
        <v>46</v>
      </c>
      <c r="D4258" t="s">
        <v>191</v>
      </c>
      <c r="E4258" t="s">
        <v>242</v>
      </c>
      <c r="F4258" t="s">
        <v>242</v>
      </c>
      <c r="G4258" t="s">
        <v>285</v>
      </c>
      <c r="H4258" t="s">
        <v>8360</v>
      </c>
      <c r="I4258">
        <v>4</v>
      </c>
      <c r="J4258">
        <v>5</v>
      </c>
      <c r="K4258">
        <v>237169</v>
      </c>
      <c r="L4258" t="str">
        <f>VLOOKUP(Sales_Data!C4258,Product_Master!$A:$D,2,FALSE)</f>
        <v>Wardrobe</v>
      </c>
      <c r="M4258">
        <f>VLOOKUP(C4258,Product_Master!$A:$D,4,FALSE)</f>
        <v>62413</v>
      </c>
      <c r="N4258" t="str">
        <f t="shared" si="132"/>
        <v>HIGH</v>
      </c>
      <c r="O4258" t="str" cm="1">
        <f t="array" ref="O4258">_xlfn.IFS(D4258="North","Zone 1",D4258="South","Zone 2",D4258="East","Zone 3",D4258="West","Zone 4")</f>
        <v>Zone 1</v>
      </c>
      <c r="P4258">
        <f t="shared" si="133"/>
        <v>23716.9</v>
      </c>
      <c r="Q4258" t="str">
        <f>VLOOKUP(C4258,Product_Master!$A:$D,3,FALSE)</f>
        <v>Furniture</v>
      </c>
    </row>
    <row r="4259" spans="1:17" x14ac:dyDescent="0.3">
      <c r="A4259" t="s">
        <v>8361</v>
      </c>
      <c r="B4259" t="s">
        <v>1453</v>
      </c>
      <c r="C4259" t="s">
        <v>157</v>
      </c>
      <c r="D4259" t="s">
        <v>191</v>
      </c>
      <c r="E4259" t="s">
        <v>192</v>
      </c>
      <c r="F4259" t="s">
        <v>193</v>
      </c>
      <c r="G4259" t="s">
        <v>200</v>
      </c>
      <c r="H4259" t="s">
        <v>8362</v>
      </c>
      <c r="I4259">
        <v>2</v>
      </c>
      <c r="J4259">
        <v>20</v>
      </c>
      <c r="K4259">
        <v>62417</v>
      </c>
      <c r="L4259" t="str">
        <f>VLOOKUP(Sales_Data!C4259,Product_Master!$A:$D,2,FALSE)</f>
        <v>Sports Bag</v>
      </c>
      <c r="M4259">
        <f>VLOOKUP(C4259,Product_Master!$A:$D,4,FALSE)</f>
        <v>39011</v>
      </c>
      <c r="N4259" t="str">
        <f t="shared" si="132"/>
        <v>HIGH</v>
      </c>
      <c r="O4259" t="str" cm="1">
        <f t="array" ref="O4259">_xlfn.IFS(D4259="North","Zone 1",D4259="South","Zone 2",D4259="East","Zone 3",D4259="West","Zone 4")</f>
        <v>Zone 1</v>
      </c>
      <c r="P4259">
        <f t="shared" si="133"/>
        <v>6241.7000000000007</v>
      </c>
      <c r="Q4259" t="str">
        <f>VLOOKUP(C4259,Product_Master!$A:$D,3,FALSE)</f>
        <v>Sports</v>
      </c>
    </row>
    <row r="4260" spans="1:17" x14ac:dyDescent="0.3">
      <c r="A4260" t="s">
        <v>8363</v>
      </c>
      <c r="B4260" t="s">
        <v>3204</v>
      </c>
      <c r="C4260" t="s">
        <v>31</v>
      </c>
      <c r="D4260" t="s">
        <v>197</v>
      </c>
      <c r="E4260" t="s">
        <v>210</v>
      </c>
      <c r="F4260" t="s">
        <v>211</v>
      </c>
      <c r="G4260" t="s">
        <v>212</v>
      </c>
      <c r="H4260" t="s">
        <v>8364</v>
      </c>
      <c r="I4260">
        <v>3</v>
      </c>
      <c r="J4260">
        <v>10</v>
      </c>
      <c r="K4260">
        <v>104182</v>
      </c>
      <c r="L4260" t="str">
        <f>VLOOKUP(Sales_Data!C4260,Product_Master!$A:$D,2,FALSE)</f>
        <v>Smart Watch</v>
      </c>
      <c r="M4260">
        <f>VLOOKUP(C4260,Product_Master!$A:$D,4,FALSE)</f>
        <v>38586</v>
      </c>
      <c r="N4260" t="str">
        <f t="shared" si="132"/>
        <v>HIGH</v>
      </c>
      <c r="O4260" t="str" cm="1">
        <f t="array" ref="O4260">_xlfn.IFS(D4260="North","Zone 1",D4260="South","Zone 2",D4260="East","Zone 3",D4260="West","Zone 4")</f>
        <v>Zone 4</v>
      </c>
      <c r="P4260">
        <f t="shared" si="133"/>
        <v>10418.200000000001</v>
      </c>
      <c r="Q4260" t="str">
        <f>VLOOKUP(C4260,Product_Master!$A:$D,3,FALSE)</f>
        <v>Electronics</v>
      </c>
    </row>
    <row r="4261" spans="1:17" x14ac:dyDescent="0.3">
      <c r="A4261" t="s">
        <v>8365</v>
      </c>
      <c r="B4261" t="s">
        <v>1929</v>
      </c>
      <c r="C4261" t="s">
        <v>21</v>
      </c>
      <c r="D4261" t="s">
        <v>171</v>
      </c>
      <c r="E4261" t="s">
        <v>204</v>
      </c>
      <c r="F4261" t="s">
        <v>205</v>
      </c>
      <c r="G4261" t="s">
        <v>253</v>
      </c>
      <c r="H4261" t="s">
        <v>8366</v>
      </c>
      <c r="I4261">
        <v>12</v>
      </c>
      <c r="J4261">
        <v>10</v>
      </c>
      <c r="K4261">
        <v>524188</v>
      </c>
      <c r="L4261" t="str">
        <f>VLOOKUP(Sales_Data!C4261,Product_Master!$A:$D,2,FALSE)</f>
        <v>Air Conditioner</v>
      </c>
      <c r="M4261">
        <f>VLOOKUP(C4261,Product_Master!$A:$D,4,FALSE)</f>
        <v>48536</v>
      </c>
      <c r="N4261" t="str">
        <f t="shared" si="132"/>
        <v>HIGH</v>
      </c>
      <c r="O4261" t="str" cm="1">
        <f t="array" ref="O4261">_xlfn.IFS(D4261="North","Zone 1",D4261="South","Zone 2",D4261="East","Zone 3",D4261="West","Zone 4")</f>
        <v>Zone 2</v>
      </c>
      <c r="P4261">
        <f t="shared" si="133"/>
        <v>52418.8</v>
      </c>
      <c r="Q4261" t="str">
        <f>VLOOKUP(C4261,Product_Master!$A:$D,3,FALSE)</f>
        <v>Electronics</v>
      </c>
    </row>
    <row r="4262" spans="1:17" x14ac:dyDescent="0.3">
      <c r="A4262" t="s">
        <v>8367</v>
      </c>
      <c r="B4262" t="s">
        <v>905</v>
      </c>
      <c r="C4262" t="s">
        <v>151</v>
      </c>
      <c r="D4262" t="s">
        <v>178</v>
      </c>
      <c r="E4262" t="s">
        <v>179</v>
      </c>
      <c r="F4262" t="s">
        <v>180</v>
      </c>
      <c r="G4262" t="s">
        <v>187</v>
      </c>
      <c r="H4262" t="s">
        <v>546</v>
      </c>
      <c r="I4262">
        <v>4</v>
      </c>
      <c r="J4262">
        <v>20</v>
      </c>
      <c r="K4262">
        <v>121910</v>
      </c>
      <c r="L4262" t="str">
        <f>VLOOKUP(Sales_Data!C4262,Product_Master!$A:$D,2,FALSE)</f>
        <v>Volleyball</v>
      </c>
      <c r="M4262">
        <f>VLOOKUP(C4262,Product_Master!$A:$D,4,FALSE)</f>
        <v>38097</v>
      </c>
      <c r="N4262" t="str">
        <f t="shared" si="132"/>
        <v>HIGH</v>
      </c>
      <c r="O4262" t="str" cm="1">
        <f t="array" ref="O4262">_xlfn.IFS(D4262="North","Zone 1",D4262="South","Zone 2",D4262="East","Zone 3",D4262="West","Zone 4")</f>
        <v>Zone 3</v>
      </c>
      <c r="P4262">
        <f t="shared" si="133"/>
        <v>12191</v>
      </c>
      <c r="Q4262" t="str">
        <f>VLOOKUP(C4262,Product_Master!$A:$D,3,FALSE)</f>
        <v>Sports</v>
      </c>
    </row>
    <row r="4263" spans="1:17" x14ac:dyDescent="0.3">
      <c r="A4263" t="s">
        <v>8368</v>
      </c>
      <c r="B4263" t="s">
        <v>2382</v>
      </c>
      <c r="C4263" t="s">
        <v>31</v>
      </c>
      <c r="D4263" t="s">
        <v>171</v>
      </c>
      <c r="E4263" t="s">
        <v>172</v>
      </c>
      <c r="F4263" t="s">
        <v>173</v>
      </c>
      <c r="G4263" t="s">
        <v>219</v>
      </c>
      <c r="H4263" t="s">
        <v>8369</v>
      </c>
      <c r="I4263">
        <v>7</v>
      </c>
      <c r="J4263">
        <v>15</v>
      </c>
      <c r="K4263">
        <v>229586</v>
      </c>
      <c r="L4263" t="str">
        <f>VLOOKUP(Sales_Data!C4263,Product_Master!$A:$D,2,FALSE)</f>
        <v>Smart Watch</v>
      </c>
      <c r="M4263">
        <f>VLOOKUP(C4263,Product_Master!$A:$D,4,FALSE)</f>
        <v>38586</v>
      </c>
      <c r="N4263" t="str">
        <f t="shared" si="132"/>
        <v>HIGH</v>
      </c>
      <c r="O4263" t="str" cm="1">
        <f t="array" ref="O4263">_xlfn.IFS(D4263="North","Zone 1",D4263="South","Zone 2",D4263="East","Zone 3",D4263="West","Zone 4")</f>
        <v>Zone 2</v>
      </c>
      <c r="P4263">
        <f t="shared" si="133"/>
        <v>22958.600000000002</v>
      </c>
      <c r="Q4263" t="str">
        <f>VLOOKUP(C4263,Product_Master!$A:$D,3,FALSE)</f>
        <v>Electronics</v>
      </c>
    </row>
    <row r="4264" spans="1:17" x14ac:dyDescent="0.3">
      <c r="A4264" t="s">
        <v>8370</v>
      </c>
      <c r="B4264" t="s">
        <v>2078</v>
      </c>
      <c r="C4264" t="s">
        <v>73</v>
      </c>
      <c r="D4264" t="s">
        <v>197</v>
      </c>
      <c r="E4264" t="s">
        <v>198</v>
      </c>
      <c r="F4264" t="s">
        <v>199</v>
      </c>
      <c r="G4264" t="s">
        <v>219</v>
      </c>
      <c r="H4264" t="s">
        <v>7287</v>
      </c>
      <c r="I4264">
        <v>10</v>
      </c>
      <c r="J4264">
        <v>0</v>
      </c>
      <c r="K4264">
        <v>688150</v>
      </c>
      <c r="L4264" t="str">
        <f>VLOOKUP(Sales_Data!C4264,Product_Master!$A:$D,2,FALSE)</f>
        <v>T-Shirt</v>
      </c>
      <c r="M4264">
        <f>VLOOKUP(C4264,Product_Master!$A:$D,4,FALSE)</f>
        <v>68815</v>
      </c>
      <c r="N4264" t="str">
        <f t="shared" si="132"/>
        <v>HIGH</v>
      </c>
      <c r="O4264" t="str" cm="1">
        <f t="array" ref="O4264">_xlfn.IFS(D4264="North","Zone 1",D4264="South","Zone 2",D4264="East","Zone 3",D4264="West","Zone 4")</f>
        <v>Zone 4</v>
      </c>
      <c r="P4264">
        <f t="shared" si="133"/>
        <v>68815</v>
      </c>
      <c r="Q4264" t="str">
        <f>VLOOKUP(C4264,Product_Master!$A:$D,3,FALSE)</f>
        <v>Clothing</v>
      </c>
    </row>
    <row r="4265" spans="1:17" x14ac:dyDescent="0.3">
      <c r="A4265" t="s">
        <v>8371</v>
      </c>
      <c r="B4265" t="s">
        <v>4626</v>
      </c>
      <c r="C4265" t="s">
        <v>128</v>
      </c>
      <c r="D4265" t="s">
        <v>178</v>
      </c>
      <c r="E4265" t="s">
        <v>179</v>
      </c>
      <c r="F4265" t="s">
        <v>180</v>
      </c>
      <c r="G4265" t="s">
        <v>174</v>
      </c>
      <c r="H4265" t="s">
        <v>8372</v>
      </c>
      <c r="I4265">
        <v>2</v>
      </c>
      <c r="J4265">
        <v>5</v>
      </c>
      <c r="K4265">
        <v>111754</v>
      </c>
      <c r="L4265" t="str">
        <f>VLOOKUP(Sales_Data!C4265,Product_Master!$A:$D,2,FALSE)</f>
        <v>Cricket Bat</v>
      </c>
      <c r="M4265">
        <f>VLOOKUP(C4265,Product_Master!$A:$D,4,FALSE)</f>
        <v>58818</v>
      </c>
      <c r="N4265" t="str">
        <f t="shared" si="132"/>
        <v>HIGH</v>
      </c>
      <c r="O4265" t="str" cm="1">
        <f t="array" ref="O4265">_xlfn.IFS(D4265="North","Zone 1",D4265="South","Zone 2",D4265="East","Zone 3",D4265="West","Zone 4")</f>
        <v>Zone 3</v>
      </c>
      <c r="P4265">
        <f t="shared" si="133"/>
        <v>11175.400000000001</v>
      </c>
      <c r="Q4265" t="str">
        <f>VLOOKUP(C4265,Product_Master!$A:$D,3,FALSE)</f>
        <v>Sports</v>
      </c>
    </row>
    <row r="4266" spans="1:17" x14ac:dyDescent="0.3">
      <c r="A4266" t="s">
        <v>8373</v>
      </c>
      <c r="B4266" t="s">
        <v>3500</v>
      </c>
      <c r="C4266" t="s">
        <v>100</v>
      </c>
      <c r="D4266" t="s">
        <v>197</v>
      </c>
      <c r="E4266" t="s">
        <v>260</v>
      </c>
      <c r="F4266" t="s">
        <v>261</v>
      </c>
      <c r="G4266" t="s">
        <v>253</v>
      </c>
      <c r="H4266" t="s">
        <v>2542</v>
      </c>
      <c r="I4266">
        <v>12</v>
      </c>
      <c r="J4266">
        <v>5</v>
      </c>
      <c r="K4266">
        <v>704964</v>
      </c>
      <c r="L4266" t="str">
        <f>VLOOKUP(Sales_Data!C4266,Product_Master!$A:$D,2,FALSE)</f>
        <v>Sugar</v>
      </c>
      <c r="M4266">
        <f>VLOOKUP(C4266,Product_Master!$A:$D,4,FALSE)</f>
        <v>61839</v>
      </c>
      <c r="N4266" t="str">
        <f t="shared" si="132"/>
        <v>HIGH</v>
      </c>
      <c r="O4266" t="str" cm="1">
        <f t="array" ref="O4266">_xlfn.IFS(D4266="North","Zone 1",D4266="South","Zone 2",D4266="East","Zone 3",D4266="West","Zone 4")</f>
        <v>Zone 4</v>
      </c>
      <c r="P4266">
        <f t="shared" si="133"/>
        <v>70496.400000000009</v>
      </c>
      <c r="Q4266" t="str">
        <f>VLOOKUP(C4266,Product_Master!$A:$D,3,FALSE)</f>
        <v>Grocery</v>
      </c>
    </row>
    <row r="4267" spans="1:17" x14ac:dyDescent="0.3">
      <c r="A4267" t="s">
        <v>8374</v>
      </c>
      <c r="B4267" t="s">
        <v>398</v>
      </c>
      <c r="C4267" t="s">
        <v>50</v>
      </c>
      <c r="D4267" t="s">
        <v>178</v>
      </c>
      <c r="E4267" t="s">
        <v>185</v>
      </c>
      <c r="F4267" t="s">
        <v>186</v>
      </c>
      <c r="G4267" t="s">
        <v>206</v>
      </c>
      <c r="H4267" t="s">
        <v>8375</v>
      </c>
      <c r="I4267">
        <v>8</v>
      </c>
      <c r="J4267">
        <v>10</v>
      </c>
      <c r="K4267">
        <v>409838</v>
      </c>
      <c r="L4267" t="str">
        <f>VLOOKUP(Sales_Data!C4267,Product_Master!$A:$D,2,FALSE)</f>
        <v>Sofa</v>
      </c>
      <c r="M4267">
        <f>VLOOKUP(C4267,Product_Master!$A:$D,4,FALSE)</f>
        <v>56922</v>
      </c>
      <c r="N4267" t="str">
        <f t="shared" si="132"/>
        <v>HIGH</v>
      </c>
      <c r="O4267" t="str" cm="1">
        <f t="array" ref="O4267">_xlfn.IFS(D4267="North","Zone 1",D4267="South","Zone 2",D4267="East","Zone 3",D4267="West","Zone 4")</f>
        <v>Zone 3</v>
      </c>
      <c r="P4267">
        <f t="shared" si="133"/>
        <v>40983.800000000003</v>
      </c>
      <c r="Q4267" t="str">
        <f>VLOOKUP(C4267,Product_Master!$A:$D,3,FALSE)</f>
        <v>Furniture</v>
      </c>
    </row>
    <row r="4268" spans="1:17" x14ac:dyDescent="0.3">
      <c r="A4268" t="s">
        <v>8376</v>
      </c>
      <c r="B4268" t="s">
        <v>1171</v>
      </c>
      <c r="C4268" t="s">
        <v>73</v>
      </c>
      <c r="D4268" t="s">
        <v>197</v>
      </c>
      <c r="E4268" t="s">
        <v>210</v>
      </c>
      <c r="F4268" t="s">
        <v>211</v>
      </c>
      <c r="G4268" t="s">
        <v>206</v>
      </c>
      <c r="H4268" t="s">
        <v>8377</v>
      </c>
      <c r="I4268">
        <v>3</v>
      </c>
      <c r="J4268">
        <v>0</v>
      </c>
      <c r="K4268">
        <v>206445</v>
      </c>
      <c r="L4268" t="str">
        <f>VLOOKUP(Sales_Data!C4268,Product_Master!$A:$D,2,FALSE)</f>
        <v>T-Shirt</v>
      </c>
      <c r="M4268">
        <f>VLOOKUP(C4268,Product_Master!$A:$D,4,FALSE)</f>
        <v>68815</v>
      </c>
      <c r="N4268" t="str">
        <f t="shared" si="132"/>
        <v>HIGH</v>
      </c>
      <c r="O4268" t="str" cm="1">
        <f t="array" ref="O4268">_xlfn.IFS(D4268="North","Zone 1",D4268="South","Zone 2",D4268="East","Zone 3",D4268="West","Zone 4")</f>
        <v>Zone 4</v>
      </c>
      <c r="P4268">
        <f t="shared" si="133"/>
        <v>20644.5</v>
      </c>
      <c r="Q4268" t="str">
        <f>VLOOKUP(C4268,Product_Master!$A:$D,3,FALSE)</f>
        <v>Clothing</v>
      </c>
    </row>
    <row r="4269" spans="1:17" x14ac:dyDescent="0.3">
      <c r="A4269" t="s">
        <v>8378</v>
      </c>
      <c r="B4269" t="s">
        <v>801</v>
      </c>
      <c r="C4269" t="s">
        <v>75</v>
      </c>
      <c r="D4269" t="s">
        <v>197</v>
      </c>
      <c r="E4269" t="s">
        <v>260</v>
      </c>
      <c r="F4269" t="s">
        <v>261</v>
      </c>
      <c r="G4269" t="s">
        <v>219</v>
      </c>
      <c r="H4269" t="s">
        <v>8379</v>
      </c>
      <c r="I4269">
        <v>2</v>
      </c>
      <c r="J4269">
        <v>5</v>
      </c>
      <c r="K4269">
        <v>76247</v>
      </c>
      <c r="L4269" t="str">
        <f>VLOOKUP(Sales_Data!C4269,Product_Master!$A:$D,2,FALSE)</f>
        <v>Jacket</v>
      </c>
      <c r="M4269">
        <f>VLOOKUP(C4269,Product_Master!$A:$D,4,FALSE)</f>
        <v>40130</v>
      </c>
      <c r="N4269" t="str">
        <f t="shared" si="132"/>
        <v>HIGH</v>
      </c>
      <c r="O4269" t="str" cm="1">
        <f t="array" ref="O4269">_xlfn.IFS(D4269="North","Zone 1",D4269="South","Zone 2",D4269="East","Zone 3",D4269="West","Zone 4")</f>
        <v>Zone 4</v>
      </c>
      <c r="P4269">
        <f t="shared" si="133"/>
        <v>7624.7000000000007</v>
      </c>
      <c r="Q4269" t="str">
        <f>VLOOKUP(C4269,Product_Master!$A:$D,3,FALSE)</f>
        <v>Clothing</v>
      </c>
    </row>
    <row r="4270" spans="1:17" x14ac:dyDescent="0.3">
      <c r="A4270" t="s">
        <v>8380</v>
      </c>
      <c r="B4270" t="s">
        <v>1787</v>
      </c>
      <c r="C4270" t="s">
        <v>15</v>
      </c>
      <c r="D4270" t="s">
        <v>197</v>
      </c>
      <c r="E4270" t="s">
        <v>198</v>
      </c>
      <c r="F4270" t="s">
        <v>199</v>
      </c>
      <c r="G4270" t="s">
        <v>200</v>
      </c>
      <c r="H4270" t="s">
        <v>537</v>
      </c>
      <c r="I4270">
        <v>6</v>
      </c>
      <c r="J4270">
        <v>10</v>
      </c>
      <c r="K4270">
        <v>49615</v>
      </c>
      <c r="L4270" t="str">
        <f>VLOOKUP(Sales_Data!C4270,Product_Master!$A:$D,2,FALSE)</f>
        <v>OnePlus Phone</v>
      </c>
      <c r="M4270">
        <f>VLOOKUP(C4270,Product_Master!$A:$D,4,FALSE)</f>
        <v>9188</v>
      </c>
      <c r="N4270" t="str">
        <f t="shared" si="132"/>
        <v>HIGH</v>
      </c>
      <c r="O4270" t="str" cm="1">
        <f t="array" ref="O4270">_xlfn.IFS(D4270="North","Zone 1",D4270="South","Zone 2",D4270="East","Zone 3",D4270="West","Zone 4")</f>
        <v>Zone 4</v>
      </c>
      <c r="P4270">
        <f t="shared" si="133"/>
        <v>4961.5</v>
      </c>
      <c r="Q4270" t="str">
        <f>VLOOKUP(C4270,Product_Master!$A:$D,3,FALSE)</f>
        <v>Electronics</v>
      </c>
    </row>
    <row r="4271" spans="1:17" x14ac:dyDescent="0.3">
      <c r="A4271" t="s">
        <v>8381</v>
      </c>
      <c r="B4271" t="s">
        <v>3075</v>
      </c>
      <c r="C4271" t="s">
        <v>56</v>
      </c>
      <c r="D4271" t="s">
        <v>197</v>
      </c>
      <c r="E4271" t="s">
        <v>198</v>
      </c>
      <c r="F4271" t="s">
        <v>199</v>
      </c>
      <c r="G4271" t="s">
        <v>200</v>
      </c>
      <c r="H4271" t="s">
        <v>5622</v>
      </c>
      <c r="I4271">
        <v>5</v>
      </c>
      <c r="J4271">
        <v>15</v>
      </c>
      <c r="K4271">
        <v>97975</v>
      </c>
      <c r="L4271" t="str">
        <f>VLOOKUP(Sales_Data!C4271,Product_Master!$A:$D,2,FALSE)</f>
        <v>Computer Desk</v>
      </c>
      <c r="M4271">
        <f>VLOOKUP(C4271,Product_Master!$A:$D,4,FALSE)</f>
        <v>23053</v>
      </c>
      <c r="N4271" t="str">
        <f t="shared" si="132"/>
        <v>HIGH</v>
      </c>
      <c r="O4271" t="str" cm="1">
        <f t="array" ref="O4271">_xlfn.IFS(D4271="North","Zone 1",D4271="South","Zone 2",D4271="East","Zone 3",D4271="West","Zone 4")</f>
        <v>Zone 4</v>
      </c>
      <c r="P4271">
        <f t="shared" si="133"/>
        <v>9797.5</v>
      </c>
      <c r="Q4271" t="str">
        <f>VLOOKUP(C4271,Product_Master!$A:$D,3,FALSE)</f>
        <v>Furniture</v>
      </c>
    </row>
    <row r="4272" spans="1:17" x14ac:dyDescent="0.3">
      <c r="A4272" t="s">
        <v>8382</v>
      </c>
      <c r="B4272" t="s">
        <v>3360</v>
      </c>
      <c r="C4272" t="s">
        <v>64</v>
      </c>
      <c r="D4272" t="s">
        <v>178</v>
      </c>
      <c r="E4272" t="s">
        <v>310</v>
      </c>
      <c r="F4272" t="s">
        <v>311</v>
      </c>
      <c r="G4272" t="s">
        <v>315</v>
      </c>
      <c r="H4272" t="s">
        <v>3655</v>
      </c>
      <c r="I4272">
        <v>1</v>
      </c>
      <c r="J4272">
        <v>5</v>
      </c>
      <c r="K4272">
        <v>43215</v>
      </c>
      <c r="L4272" t="str">
        <f>VLOOKUP(Sales_Data!C4272,Product_Master!$A:$D,2,FALSE)</f>
        <v>Stool</v>
      </c>
      <c r="M4272">
        <f>VLOOKUP(C4272,Product_Master!$A:$D,4,FALSE)</f>
        <v>45490</v>
      </c>
      <c r="N4272" t="str">
        <f t="shared" si="132"/>
        <v>HIGH</v>
      </c>
      <c r="O4272" t="str" cm="1">
        <f t="array" ref="O4272">_xlfn.IFS(D4272="North","Zone 1",D4272="South","Zone 2",D4272="East","Zone 3",D4272="West","Zone 4")</f>
        <v>Zone 3</v>
      </c>
      <c r="P4272">
        <f t="shared" si="133"/>
        <v>4321.5</v>
      </c>
      <c r="Q4272" t="str">
        <f>VLOOKUP(C4272,Product_Master!$A:$D,3,FALSE)</f>
        <v>Furniture</v>
      </c>
    </row>
    <row r="4273" spans="1:17" x14ac:dyDescent="0.3">
      <c r="A4273" t="s">
        <v>8383</v>
      </c>
      <c r="B4273" t="s">
        <v>1400</v>
      </c>
      <c r="C4273" t="s">
        <v>145</v>
      </c>
      <c r="D4273" t="s">
        <v>171</v>
      </c>
      <c r="E4273" t="s">
        <v>172</v>
      </c>
      <c r="F4273" t="s">
        <v>173</v>
      </c>
      <c r="G4273" t="s">
        <v>228</v>
      </c>
      <c r="H4273" t="s">
        <v>8384</v>
      </c>
      <c r="I4273">
        <v>9</v>
      </c>
      <c r="J4273">
        <v>20</v>
      </c>
      <c r="K4273">
        <v>127843</v>
      </c>
      <c r="L4273" t="str">
        <f>VLOOKUP(Sales_Data!C4273,Product_Master!$A:$D,2,FALSE)</f>
        <v>Badminton Racket</v>
      </c>
      <c r="M4273">
        <f>VLOOKUP(C4273,Product_Master!$A:$D,4,FALSE)</f>
        <v>17756</v>
      </c>
      <c r="N4273" t="str">
        <f t="shared" si="132"/>
        <v>HIGH</v>
      </c>
      <c r="O4273" t="str" cm="1">
        <f t="array" ref="O4273">_xlfn.IFS(D4273="North","Zone 1",D4273="South","Zone 2",D4273="East","Zone 3",D4273="West","Zone 4")</f>
        <v>Zone 2</v>
      </c>
      <c r="P4273">
        <f t="shared" si="133"/>
        <v>12784.300000000001</v>
      </c>
      <c r="Q4273" t="str">
        <f>VLOOKUP(C4273,Product_Master!$A:$D,3,FALSE)</f>
        <v>Sports</v>
      </c>
    </row>
    <row r="4274" spans="1:17" x14ac:dyDescent="0.3">
      <c r="A4274" t="s">
        <v>8385</v>
      </c>
      <c r="B4274" t="s">
        <v>234</v>
      </c>
      <c r="C4274" t="s">
        <v>116</v>
      </c>
      <c r="D4274" t="s">
        <v>171</v>
      </c>
      <c r="E4274" t="s">
        <v>172</v>
      </c>
      <c r="F4274" t="s">
        <v>173</v>
      </c>
      <c r="G4274" t="s">
        <v>206</v>
      </c>
      <c r="H4274" t="s">
        <v>4650</v>
      </c>
      <c r="I4274">
        <v>2</v>
      </c>
      <c r="J4274">
        <v>5</v>
      </c>
      <c r="K4274">
        <v>18241</v>
      </c>
      <c r="L4274" t="str">
        <f>VLOOKUP(Sales_Data!C4274,Product_Master!$A:$D,2,FALSE)</f>
        <v>Biscuits</v>
      </c>
      <c r="M4274">
        <f>VLOOKUP(C4274,Product_Master!$A:$D,4,FALSE)</f>
        <v>9601</v>
      </c>
      <c r="N4274" t="str">
        <f t="shared" si="132"/>
        <v>HIGH</v>
      </c>
      <c r="O4274" t="str" cm="1">
        <f t="array" ref="O4274">_xlfn.IFS(D4274="North","Zone 1",D4274="South","Zone 2",D4274="East","Zone 3",D4274="West","Zone 4")</f>
        <v>Zone 2</v>
      </c>
      <c r="P4274">
        <f t="shared" si="133"/>
        <v>1824.1000000000001</v>
      </c>
      <c r="Q4274" t="str">
        <f>VLOOKUP(C4274,Product_Master!$A:$D,3,FALSE)</f>
        <v>Grocery</v>
      </c>
    </row>
    <row r="4275" spans="1:17" x14ac:dyDescent="0.3">
      <c r="A4275" t="s">
        <v>8386</v>
      </c>
      <c r="B4275" t="s">
        <v>1416</v>
      </c>
      <c r="C4275" t="s">
        <v>126</v>
      </c>
      <c r="D4275" t="s">
        <v>178</v>
      </c>
      <c r="E4275" t="s">
        <v>185</v>
      </c>
      <c r="F4275" t="s">
        <v>186</v>
      </c>
      <c r="G4275" t="s">
        <v>181</v>
      </c>
      <c r="H4275" t="s">
        <v>5502</v>
      </c>
      <c r="I4275">
        <v>3</v>
      </c>
      <c r="J4275">
        <v>10</v>
      </c>
      <c r="K4275">
        <v>11124</v>
      </c>
      <c r="L4275" t="str">
        <f>VLOOKUP(Sales_Data!C4275,Product_Master!$A:$D,2,FALSE)</f>
        <v>Honey</v>
      </c>
      <c r="M4275">
        <f>VLOOKUP(C4275,Product_Master!$A:$D,4,FALSE)</f>
        <v>4120</v>
      </c>
      <c r="N4275" t="str">
        <f t="shared" si="132"/>
        <v>MEDIUM</v>
      </c>
      <c r="O4275" t="str" cm="1">
        <f t="array" ref="O4275">_xlfn.IFS(D4275="North","Zone 1",D4275="South","Zone 2",D4275="East","Zone 3",D4275="West","Zone 4")</f>
        <v>Zone 3</v>
      </c>
      <c r="P4275">
        <f t="shared" si="133"/>
        <v>556.20000000000005</v>
      </c>
      <c r="Q4275" t="str">
        <f>VLOOKUP(C4275,Product_Master!$A:$D,3,FALSE)</f>
        <v>Grocery</v>
      </c>
    </row>
    <row r="4276" spans="1:17" x14ac:dyDescent="0.3">
      <c r="A4276" t="s">
        <v>8387</v>
      </c>
      <c r="B4276" t="s">
        <v>699</v>
      </c>
      <c r="C4276" t="s">
        <v>56</v>
      </c>
      <c r="D4276" t="s">
        <v>171</v>
      </c>
      <c r="E4276" t="s">
        <v>204</v>
      </c>
      <c r="F4276" t="s">
        <v>205</v>
      </c>
      <c r="G4276" t="s">
        <v>174</v>
      </c>
      <c r="H4276" t="s">
        <v>3715</v>
      </c>
      <c r="I4276">
        <v>6</v>
      </c>
      <c r="J4276">
        <v>0</v>
      </c>
      <c r="K4276">
        <v>138318</v>
      </c>
      <c r="L4276" t="str">
        <f>VLOOKUP(Sales_Data!C4276,Product_Master!$A:$D,2,FALSE)</f>
        <v>Computer Desk</v>
      </c>
      <c r="M4276">
        <f>VLOOKUP(C4276,Product_Master!$A:$D,4,FALSE)</f>
        <v>23053</v>
      </c>
      <c r="N4276" t="str">
        <f t="shared" si="132"/>
        <v>HIGH</v>
      </c>
      <c r="O4276" t="str" cm="1">
        <f t="array" ref="O4276">_xlfn.IFS(D4276="North","Zone 1",D4276="South","Zone 2",D4276="East","Zone 3",D4276="West","Zone 4")</f>
        <v>Zone 2</v>
      </c>
      <c r="P4276">
        <f t="shared" si="133"/>
        <v>13831.800000000001</v>
      </c>
      <c r="Q4276" t="str">
        <f>VLOOKUP(C4276,Product_Master!$A:$D,3,FALSE)</f>
        <v>Furniture</v>
      </c>
    </row>
    <row r="4277" spans="1:17" x14ac:dyDescent="0.3">
      <c r="A4277" t="s">
        <v>8388</v>
      </c>
      <c r="B4277" t="s">
        <v>681</v>
      </c>
      <c r="C4277" t="s">
        <v>87</v>
      </c>
      <c r="D4277" t="s">
        <v>178</v>
      </c>
      <c r="E4277" t="s">
        <v>310</v>
      </c>
      <c r="F4277" t="s">
        <v>311</v>
      </c>
      <c r="G4277" t="s">
        <v>269</v>
      </c>
      <c r="H4277" t="s">
        <v>8389</v>
      </c>
      <c r="I4277">
        <v>6</v>
      </c>
      <c r="J4277">
        <v>15</v>
      </c>
      <c r="K4277">
        <v>103167</v>
      </c>
      <c r="L4277" t="str">
        <f>VLOOKUP(Sales_Data!C4277,Product_Master!$A:$D,2,FALSE)</f>
        <v>Hoodie</v>
      </c>
      <c r="M4277">
        <f>VLOOKUP(C4277,Product_Master!$A:$D,4,FALSE)</f>
        <v>20229</v>
      </c>
      <c r="N4277" t="str">
        <f t="shared" si="132"/>
        <v>HIGH</v>
      </c>
      <c r="O4277" t="str" cm="1">
        <f t="array" ref="O4277">_xlfn.IFS(D4277="North","Zone 1",D4277="South","Zone 2",D4277="East","Zone 3",D4277="West","Zone 4")</f>
        <v>Zone 3</v>
      </c>
      <c r="P4277">
        <f t="shared" si="133"/>
        <v>10316.700000000001</v>
      </c>
      <c r="Q4277" t="str">
        <f>VLOOKUP(C4277,Product_Master!$A:$D,3,FALSE)</f>
        <v>Clothing</v>
      </c>
    </row>
    <row r="4278" spans="1:17" x14ac:dyDescent="0.3">
      <c r="A4278" t="s">
        <v>8390</v>
      </c>
      <c r="B4278" t="s">
        <v>196</v>
      </c>
      <c r="C4278" t="s">
        <v>64</v>
      </c>
      <c r="D4278" t="s">
        <v>171</v>
      </c>
      <c r="E4278" t="s">
        <v>172</v>
      </c>
      <c r="F4278" t="s">
        <v>173</v>
      </c>
      <c r="G4278" t="s">
        <v>228</v>
      </c>
      <c r="H4278" t="s">
        <v>8391</v>
      </c>
      <c r="I4278">
        <v>3</v>
      </c>
      <c r="J4278">
        <v>5</v>
      </c>
      <c r="K4278">
        <v>129646</v>
      </c>
      <c r="L4278" t="str">
        <f>VLOOKUP(Sales_Data!C4278,Product_Master!$A:$D,2,FALSE)</f>
        <v>Stool</v>
      </c>
      <c r="M4278">
        <f>VLOOKUP(C4278,Product_Master!$A:$D,4,FALSE)</f>
        <v>45490</v>
      </c>
      <c r="N4278" t="str">
        <f t="shared" si="132"/>
        <v>HIGH</v>
      </c>
      <c r="O4278" t="str" cm="1">
        <f t="array" ref="O4278">_xlfn.IFS(D4278="North","Zone 1",D4278="South","Zone 2",D4278="East","Zone 3",D4278="West","Zone 4")</f>
        <v>Zone 2</v>
      </c>
      <c r="P4278">
        <f t="shared" si="133"/>
        <v>12964.6</v>
      </c>
      <c r="Q4278" t="str">
        <f>VLOOKUP(C4278,Product_Master!$A:$D,3,FALSE)</f>
        <v>Furniture</v>
      </c>
    </row>
    <row r="4279" spans="1:17" x14ac:dyDescent="0.3">
      <c r="A4279" t="s">
        <v>8392</v>
      </c>
      <c r="B4279" t="s">
        <v>2011</v>
      </c>
      <c r="C4279" t="s">
        <v>31</v>
      </c>
      <c r="D4279" t="s">
        <v>191</v>
      </c>
      <c r="E4279" t="s">
        <v>242</v>
      </c>
      <c r="F4279" t="s">
        <v>242</v>
      </c>
      <c r="G4279" t="s">
        <v>228</v>
      </c>
      <c r="H4279" t="s">
        <v>5080</v>
      </c>
      <c r="I4279">
        <v>4</v>
      </c>
      <c r="J4279">
        <v>15</v>
      </c>
      <c r="K4279">
        <v>131192</v>
      </c>
      <c r="L4279" t="str">
        <f>VLOOKUP(Sales_Data!C4279,Product_Master!$A:$D,2,FALSE)</f>
        <v>Smart Watch</v>
      </c>
      <c r="M4279">
        <f>VLOOKUP(C4279,Product_Master!$A:$D,4,FALSE)</f>
        <v>38586</v>
      </c>
      <c r="N4279" t="str">
        <f t="shared" si="132"/>
        <v>HIGH</v>
      </c>
      <c r="O4279" t="str" cm="1">
        <f t="array" ref="O4279">_xlfn.IFS(D4279="North","Zone 1",D4279="South","Zone 2",D4279="East","Zone 3",D4279="West","Zone 4")</f>
        <v>Zone 1</v>
      </c>
      <c r="P4279">
        <f t="shared" si="133"/>
        <v>13119.2</v>
      </c>
      <c r="Q4279" t="str">
        <f>VLOOKUP(C4279,Product_Master!$A:$D,3,FALSE)</f>
        <v>Electronics</v>
      </c>
    </row>
    <row r="4280" spans="1:17" x14ac:dyDescent="0.3">
      <c r="A4280" t="s">
        <v>8393</v>
      </c>
      <c r="B4280" t="s">
        <v>1003</v>
      </c>
      <c r="C4280" t="s">
        <v>35</v>
      </c>
      <c r="D4280" t="s">
        <v>191</v>
      </c>
      <c r="E4280" t="s">
        <v>192</v>
      </c>
      <c r="F4280" t="s">
        <v>193</v>
      </c>
      <c r="G4280" t="s">
        <v>181</v>
      </c>
      <c r="H4280" t="s">
        <v>6824</v>
      </c>
      <c r="I4280">
        <v>1</v>
      </c>
      <c r="J4280">
        <v>0</v>
      </c>
      <c r="K4280">
        <v>43344</v>
      </c>
      <c r="L4280" t="str">
        <f>VLOOKUP(Sales_Data!C4280,Product_Master!$A:$D,2,FALSE)</f>
        <v>Office Chair</v>
      </c>
      <c r="M4280">
        <f>VLOOKUP(C4280,Product_Master!$A:$D,4,FALSE)</f>
        <v>43344</v>
      </c>
      <c r="N4280" t="str">
        <f t="shared" si="132"/>
        <v>HIGH</v>
      </c>
      <c r="O4280" t="str" cm="1">
        <f t="array" ref="O4280">_xlfn.IFS(D4280="North","Zone 1",D4280="South","Zone 2",D4280="East","Zone 3",D4280="West","Zone 4")</f>
        <v>Zone 1</v>
      </c>
      <c r="P4280">
        <f t="shared" si="133"/>
        <v>4334.4000000000005</v>
      </c>
      <c r="Q4280" t="str">
        <f>VLOOKUP(C4280,Product_Master!$A:$D,3,FALSE)</f>
        <v>Furniture</v>
      </c>
    </row>
    <row r="4281" spans="1:17" x14ac:dyDescent="0.3">
      <c r="A4281" t="s">
        <v>8394</v>
      </c>
      <c r="B4281" t="s">
        <v>2556</v>
      </c>
      <c r="C4281" t="s">
        <v>124</v>
      </c>
      <c r="D4281" t="s">
        <v>197</v>
      </c>
      <c r="E4281" t="s">
        <v>210</v>
      </c>
      <c r="F4281" t="s">
        <v>211</v>
      </c>
      <c r="G4281" t="s">
        <v>243</v>
      </c>
      <c r="H4281" t="s">
        <v>839</v>
      </c>
      <c r="I4281">
        <v>4</v>
      </c>
      <c r="J4281">
        <v>20</v>
      </c>
      <c r="K4281">
        <v>104352</v>
      </c>
      <c r="L4281" t="str">
        <f>VLOOKUP(Sales_Data!C4281,Product_Master!$A:$D,2,FALSE)</f>
        <v>Dry Fruits</v>
      </c>
      <c r="M4281">
        <f>VLOOKUP(C4281,Product_Master!$A:$D,4,FALSE)</f>
        <v>32610</v>
      </c>
      <c r="N4281" t="str">
        <f t="shared" si="132"/>
        <v>HIGH</v>
      </c>
      <c r="O4281" t="str" cm="1">
        <f t="array" ref="O4281">_xlfn.IFS(D4281="North","Zone 1",D4281="South","Zone 2",D4281="East","Zone 3",D4281="West","Zone 4")</f>
        <v>Zone 4</v>
      </c>
      <c r="P4281">
        <f t="shared" si="133"/>
        <v>10435.200000000001</v>
      </c>
      <c r="Q4281" t="str">
        <f>VLOOKUP(C4281,Product_Master!$A:$D,3,FALSE)</f>
        <v>Grocery</v>
      </c>
    </row>
    <row r="4282" spans="1:17" x14ac:dyDescent="0.3">
      <c r="A4282" t="s">
        <v>8395</v>
      </c>
      <c r="B4282" t="s">
        <v>713</v>
      </c>
      <c r="C4282" t="s">
        <v>112</v>
      </c>
      <c r="D4282" t="s">
        <v>197</v>
      </c>
      <c r="E4282" t="s">
        <v>260</v>
      </c>
      <c r="F4282" t="s">
        <v>261</v>
      </c>
      <c r="G4282" t="s">
        <v>315</v>
      </c>
      <c r="H4282" t="s">
        <v>8396</v>
      </c>
      <c r="I4282">
        <v>9</v>
      </c>
      <c r="J4282">
        <v>15</v>
      </c>
      <c r="K4282">
        <v>32719</v>
      </c>
      <c r="L4282" t="str">
        <f>VLOOKUP(Sales_Data!C4282,Product_Master!$A:$D,2,FALSE)</f>
        <v>Pasta</v>
      </c>
      <c r="M4282">
        <f>VLOOKUP(C4282,Product_Master!$A:$D,4,FALSE)</f>
        <v>4277</v>
      </c>
      <c r="N4282" t="str">
        <f t="shared" si="132"/>
        <v>HIGH</v>
      </c>
      <c r="O4282" t="str" cm="1">
        <f t="array" ref="O4282">_xlfn.IFS(D4282="North","Zone 1",D4282="South","Zone 2",D4282="East","Zone 3",D4282="West","Zone 4")</f>
        <v>Zone 4</v>
      </c>
      <c r="P4282">
        <f t="shared" si="133"/>
        <v>3271.9</v>
      </c>
      <c r="Q4282" t="str">
        <f>VLOOKUP(C4282,Product_Master!$A:$D,3,FALSE)</f>
        <v>Grocery</v>
      </c>
    </row>
    <row r="4283" spans="1:17" x14ac:dyDescent="0.3">
      <c r="A4283" t="s">
        <v>8397</v>
      </c>
      <c r="B4283" t="s">
        <v>203</v>
      </c>
      <c r="C4283" t="s">
        <v>147</v>
      </c>
      <c r="D4283" t="s">
        <v>178</v>
      </c>
      <c r="E4283" t="s">
        <v>310</v>
      </c>
      <c r="F4283" t="s">
        <v>311</v>
      </c>
      <c r="G4283" t="s">
        <v>257</v>
      </c>
      <c r="H4283" t="s">
        <v>3432</v>
      </c>
      <c r="I4283">
        <v>7</v>
      </c>
      <c r="J4283">
        <v>0</v>
      </c>
      <c r="K4283">
        <v>451318</v>
      </c>
      <c r="L4283" t="str">
        <f>VLOOKUP(Sales_Data!C4283,Product_Master!$A:$D,2,FALSE)</f>
        <v>Tennis Ball</v>
      </c>
      <c r="M4283">
        <f>VLOOKUP(C4283,Product_Master!$A:$D,4,FALSE)</f>
        <v>64474</v>
      </c>
      <c r="N4283" t="str">
        <f t="shared" si="132"/>
        <v>HIGH</v>
      </c>
      <c r="O4283" t="str" cm="1">
        <f t="array" ref="O4283">_xlfn.IFS(D4283="North","Zone 1",D4283="South","Zone 2",D4283="East","Zone 3",D4283="West","Zone 4")</f>
        <v>Zone 3</v>
      </c>
      <c r="P4283">
        <f t="shared" si="133"/>
        <v>45131.8</v>
      </c>
      <c r="Q4283" t="str">
        <f>VLOOKUP(C4283,Product_Master!$A:$D,3,FALSE)</f>
        <v>Sports</v>
      </c>
    </row>
    <row r="4284" spans="1:17" x14ac:dyDescent="0.3">
      <c r="A4284" t="s">
        <v>8398</v>
      </c>
      <c r="B4284" t="s">
        <v>1296</v>
      </c>
      <c r="C4284" t="s">
        <v>81</v>
      </c>
      <c r="D4284" t="s">
        <v>191</v>
      </c>
      <c r="E4284" t="s">
        <v>238</v>
      </c>
      <c r="F4284" t="s">
        <v>238</v>
      </c>
      <c r="G4284" t="s">
        <v>285</v>
      </c>
      <c r="H4284" t="s">
        <v>5572</v>
      </c>
      <c r="I4284">
        <v>2</v>
      </c>
      <c r="J4284">
        <v>0</v>
      </c>
      <c r="K4284">
        <v>66084</v>
      </c>
      <c r="L4284" t="str">
        <f>VLOOKUP(Sales_Data!C4284,Product_Master!$A:$D,2,FALSE)</f>
        <v>Blazer</v>
      </c>
      <c r="M4284">
        <f>VLOOKUP(C4284,Product_Master!$A:$D,4,FALSE)</f>
        <v>33042</v>
      </c>
      <c r="N4284" t="str">
        <f t="shared" si="132"/>
        <v>HIGH</v>
      </c>
      <c r="O4284" t="str" cm="1">
        <f t="array" ref="O4284">_xlfn.IFS(D4284="North","Zone 1",D4284="South","Zone 2",D4284="East","Zone 3",D4284="West","Zone 4")</f>
        <v>Zone 1</v>
      </c>
      <c r="P4284">
        <f t="shared" si="133"/>
        <v>6608.4000000000005</v>
      </c>
      <c r="Q4284" t="str">
        <f>VLOOKUP(C4284,Product_Master!$A:$D,3,FALSE)</f>
        <v>Clothing</v>
      </c>
    </row>
    <row r="4285" spans="1:17" x14ac:dyDescent="0.3">
      <c r="A4285" t="s">
        <v>8399</v>
      </c>
      <c r="B4285" t="s">
        <v>1240</v>
      </c>
      <c r="C4285" t="s">
        <v>46</v>
      </c>
      <c r="D4285" t="s">
        <v>191</v>
      </c>
      <c r="E4285" t="s">
        <v>242</v>
      </c>
      <c r="F4285" t="s">
        <v>242</v>
      </c>
      <c r="G4285" t="s">
        <v>200</v>
      </c>
      <c r="H4285" t="s">
        <v>8400</v>
      </c>
      <c r="I4285">
        <v>10</v>
      </c>
      <c r="J4285">
        <v>15</v>
      </c>
      <c r="K4285">
        <v>530510</v>
      </c>
      <c r="L4285" t="str">
        <f>VLOOKUP(Sales_Data!C4285,Product_Master!$A:$D,2,FALSE)</f>
        <v>Wardrobe</v>
      </c>
      <c r="M4285">
        <f>VLOOKUP(C4285,Product_Master!$A:$D,4,FALSE)</f>
        <v>62413</v>
      </c>
      <c r="N4285" t="str">
        <f t="shared" si="132"/>
        <v>HIGH</v>
      </c>
      <c r="O4285" t="str" cm="1">
        <f t="array" ref="O4285">_xlfn.IFS(D4285="North","Zone 1",D4285="South","Zone 2",D4285="East","Zone 3",D4285="West","Zone 4")</f>
        <v>Zone 1</v>
      </c>
      <c r="P4285">
        <f t="shared" si="133"/>
        <v>53051</v>
      </c>
      <c r="Q4285" t="str">
        <f>VLOOKUP(C4285,Product_Master!$A:$D,3,FALSE)</f>
        <v>Furniture</v>
      </c>
    </row>
    <row r="4286" spans="1:17" x14ac:dyDescent="0.3">
      <c r="A4286" t="s">
        <v>8401</v>
      </c>
      <c r="B4286" t="s">
        <v>275</v>
      </c>
      <c r="C4286" t="s">
        <v>77</v>
      </c>
      <c r="D4286" t="s">
        <v>178</v>
      </c>
      <c r="E4286" t="s">
        <v>185</v>
      </c>
      <c r="F4286" t="s">
        <v>186</v>
      </c>
      <c r="G4286" t="s">
        <v>269</v>
      </c>
      <c r="H4286" t="s">
        <v>4414</v>
      </c>
      <c r="I4286">
        <v>8</v>
      </c>
      <c r="J4286">
        <v>5</v>
      </c>
      <c r="K4286">
        <v>157206</v>
      </c>
      <c r="L4286" t="str">
        <f>VLOOKUP(Sales_Data!C4286,Product_Master!$A:$D,2,FALSE)</f>
        <v>Saree</v>
      </c>
      <c r="M4286">
        <f>VLOOKUP(C4286,Product_Master!$A:$D,4,FALSE)</f>
        <v>20685</v>
      </c>
      <c r="N4286" t="str">
        <f t="shared" si="132"/>
        <v>HIGH</v>
      </c>
      <c r="O4286" t="str" cm="1">
        <f t="array" ref="O4286">_xlfn.IFS(D4286="North","Zone 1",D4286="South","Zone 2",D4286="East","Zone 3",D4286="West","Zone 4")</f>
        <v>Zone 3</v>
      </c>
      <c r="P4286">
        <f t="shared" si="133"/>
        <v>15720.6</v>
      </c>
      <c r="Q4286" t="str">
        <f>VLOOKUP(C4286,Product_Master!$A:$D,3,FALSE)</f>
        <v>Clothing</v>
      </c>
    </row>
    <row r="4287" spans="1:17" x14ac:dyDescent="0.3">
      <c r="A4287" t="s">
        <v>8402</v>
      </c>
      <c r="B4287" t="s">
        <v>6098</v>
      </c>
      <c r="C4287" t="s">
        <v>120</v>
      </c>
      <c r="D4287" t="s">
        <v>191</v>
      </c>
      <c r="E4287" t="s">
        <v>242</v>
      </c>
      <c r="F4287" t="s">
        <v>242</v>
      </c>
      <c r="G4287" t="s">
        <v>285</v>
      </c>
      <c r="H4287" t="s">
        <v>8403</v>
      </c>
      <c r="I4287">
        <v>3</v>
      </c>
      <c r="J4287">
        <v>5</v>
      </c>
      <c r="K4287">
        <v>87982</v>
      </c>
      <c r="L4287" t="str">
        <f>VLOOKUP(Sales_Data!C4287,Product_Master!$A:$D,2,FALSE)</f>
        <v>Soft Drink</v>
      </c>
      <c r="M4287">
        <f>VLOOKUP(C4287,Product_Master!$A:$D,4,FALSE)</f>
        <v>30871</v>
      </c>
      <c r="N4287" t="str">
        <f t="shared" si="132"/>
        <v>HIGH</v>
      </c>
      <c r="O4287" t="str" cm="1">
        <f t="array" ref="O4287">_xlfn.IFS(D4287="North","Zone 1",D4287="South","Zone 2",D4287="East","Zone 3",D4287="West","Zone 4")</f>
        <v>Zone 1</v>
      </c>
      <c r="P4287">
        <f t="shared" si="133"/>
        <v>8798.2000000000007</v>
      </c>
      <c r="Q4287" t="str">
        <f>VLOOKUP(C4287,Product_Master!$A:$D,3,FALSE)</f>
        <v>Grocery</v>
      </c>
    </row>
    <row r="4288" spans="1:17" x14ac:dyDescent="0.3">
      <c r="A4288" t="s">
        <v>8404</v>
      </c>
      <c r="B4288" t="s">
        <v>314</v>
      </c>
      <c r="C4288" t="s">
        <v>25</v>
      </c>
      <c r="D4288" t="s">
        <v>178</v>
      </c>
      <c r="E4288" t="s">
        <v>179</v>
      </c>
      <c r="F4288" t="s">
        <v>180</v>
      </c>
      <c r="G4288" t="s">
        <v>315</v>
      </c>
      <c r="H4288" t="s">
        <v>8405</v>
      </c>
      <c r="I4288">
        <v>9</v>
      </c>
      <c r="J4288">
        <v>15</v>
      </c>
      <c r="K4288">
        <v>76033</v>
      </c>
      <c r="L4288" t="str">
        <f>VLOOKUP(Sales_Data!C4288,Product_Master!$A:$D,2,FALSE)</f>
        <v>Washing Machine</v>
      </c>
      <c r="M4288">
        <f>VLOOKUP(C4288,Product_Master!$A:$D,4,FALSE)</f>
        <v>9939</v>
      </c>
      <c r="N4288" t="str">
        <f t="shared" si="132"/>
        <v>HIGH</v>
      </c>
      <c r="O4288" t="str" cm="1">
        <f t="array" ref="O4288">_xlfn.IFS(D4288="North","Zone 1",D4288="South","Zone 2",D4288="East","Zone 3",D4288="West","Zone 4")</f>
        <v>Zone 3</v>
      </c>
      <c r="P4288">
        <f t="shared" si="133"/>
        <v>7603.3</v>
      </c>
      <c r="Q4288" t="str">
        <f>VLOOKUP(C4288,Product_Master!$A:$D,3,FALSE)</f>
        <v>Electronics</v>
      </c>
    </row>
    <row r="4289" spans="1:17" x14ac:dyDescent="0.3">
      <c r="A4289" t="s">
        <v>8406</v>
      </c>
      <c r="B4289" t="s">
        <v>1024</v>
      </c>
      <c r="C4289" t="s">
        <v>155</v>
      </c>
      <c r="D4289" t="s">
        <v>178</v>
      </c>
      <c r="E4289" t="s">
        <v>179</v>
      </c>
      <c r="F4289" t="s">
        <v>180</v>
      </c>
      <c r="G4289" t="s">
        <v>206</v>
      </c>
      <c r="H4289" t="s">
        <v>3078</v>
      </c>
      <c r="I4289">
        <v>11</v>
      </c>
      <c r="J4289">
        <v>5</v>
      </c>
      <c r="K4289">
        <v>750508</v>
      </c>
      <c r="L4289" t="str">
        <f>VLOOKUP(Sales_Data!C4289,Product_Master!$A:$D,2,FALSE)</f>
        <v>Cycling Bottle</v>
      </c>
      <c r="M4289">
        <f>VLOOKUP(C4289,Product_Master!$A:$D,4,FALSE)</f>
        <v>71819</v>
      </c>
      <c r="N4289" t="str">
        <f t="shared" si="132"/>
        <v>HIGH</v>
      </c>
      <c r="O4289" t="str" cm="1">
        <f t="array" ref="O4289">_xlfn.IFS(D4289="North","Zone 1",D4289="South","Zone 2",D4289="East","Zone 3",D4289="West","Zone 4")</f>
        <v>Zone 3</v>
      </c>
      <c r="P4289">
        <f t="shared" si="133"/>
        <v>75050.8</v>
      </c>
      <c r="Q4289" t="str">
        <f>VLOOKUP(C4289,Product_Master!$A:$D,3,FALSE)</f>
        <v>Sports</v>
      </c>
    </row>
    <row r="4290" spans="1:17" x14ac:dyDescent="0.3">
      <c r="A4290" t="s">
        <v>8407</v>
      </c>
      <c r="B4290" t="s">
        <v>275</v>
      </c>
      <c r="C4290" t="s">
        <v>15</v>
      </c>
      <c r="D4290" t="s">
        <v>178</v>
      </c>
      <c r="E4290" t="s">
        <v>310</v>
      </c>
      <c r="F4290" t="s">
        <v>311</v>
      </c>
      <c r="G4290" t="s">
        <v>253</v>
      </c>
      <c r="H4290" t="s">
        <v>8408</v>
      </c>
      <c r="I4290">
        <v>11</v>
      </c>
      <c r="J4290">
        <v>5</v>
      </c>
      <c r="K4290">
        <v>96014</v>
      </c>
      <c r="L4290" t="str">
        <f>VLOOKUP(Sales_Data!C4290,Product_Master!$A:$D,2,FALSE)</f>
        <v>OnePlus Phone</v>
      </c>
      <c r="M4290">
        <f>VLOOKUP(C4290,Product_Master!$A:$D,4,FALSE)</f>
        <v>9188</v>
      </c>
      <c r="N4290" t="str">
        <f t="shared" si="132"/>
        <v>HIGH</v>
      </c>
      <c r="O4290" t="str" cm="1">
        <f t="array" ref="O4290">_xlfn.IFS(D4290="North","Zone 1",D4290="South","Zone 2",D4290="East","Zone 3",D4290="West","Zone 4")</f>
        <v>Zone 3</v>
      </c>
      <c r="P4290">
        <f t="shared" si="133"/>
        <v>9601.4</v>
      </c>
      <c r="Q4290" t="str">
        <f>VLOOKUP(C4290,Product_Master!$A:$D,3,FALSE)</f>
        <v>Electronics</v>
      </c>
    </row>
    <row r="4291" spans="1:17" x14ac:dyDescent="0.3">
      <c r="A4291" t="s">
        <v>8409</v>
      </c>
      <c r="B4291" t="s">
        <v>1654</v>
      </c>
      <c r="C4291" t="s">
        <v>151</v>
      </c>
      <c r="D4291" t="s">
        <v>197</v>
      </c>
      <c r="E4291" t="s">
        <v>210</v>
      </c>
      <c r="F4291" t="s">
        <v>211</v>
      </c>
      <c r="G4291" t="s">
        <v>200</v>
      </c>
      <c r="H4291" t="s">
        <v>8410</v>
      </c>
      <c r="I4291">
        <v>11</v>
      </c>
      <c r="J4291">
        <v>15</v>
      </c>
      <c r="K4291">
        <v>356206</v>
      </c>
      <c r="L4291" t="str">
        <f>VLOOKUP(Sales_Data!C4291,Product_Master!$A:$D,2,FALSE)</f>
        <v>Volleyball</v>
      </c>
      <c r="M4291">
        <f>VLOOKUP(C4291,Product_Master!$A:$D,4,FALSE)</f>
        <v>38097</v>
      </c>
      <c r="N4291" t="str">
        <f t="shared" ref="N4291:N4354" si="134">IF(K4291&gt;15000,"HIGH",IF(K4291&gt;=5000,"MEDIUM","LOW"))</f>
        <v>HIGH</v>
      </c>
      <c r="O4291" t="str" cm="1">
        <f t="array" ref="O4291">_xlfn.IFS(D4291="North","Zone 1",D4291="South","Zone 2",D4291="East","Zone 3",D4291="West","Zone 4")</f>
        <v>Zone 4</v>
      </c>
      <c r="P4291">
        <f t="shared" ref="P4291:P4354" si="135">IF(N4291="HIGH",K4291*10%,IF(N4291="MEDIUM",K4291*5%,K4291*2%))</f>
        <v>35620.6</v>
      </c>
      <c r="Q4291" t="str">
        <f>VLOOKUP(C4291,Product_Master!$A:$D,3,FALSE)</f>
        <v>Sports</v>
      </c>
    </row>
    <row r="4292" spans="1:17" x14ac:dyDescent="0.3">
      <c r="A4292" t="s">
        <v>8411</v>
      </c>
      <c r="B4292" t="s">
        <v>2907</v>
      </c>
      <c r="C4292" t="s">
        <v>29</v>
      </c>
      <c r="D4292" t="s">
        <v>178</v>
      </c>
      <c r="E4292" t="s">
        <v>185</v>
      </c>
      <c r="F4292" t="s">
        <v>186</v>
      </c>
      <c r="G4292" t="s">
        <v>269</v>
      </c>
      <c r="H4292" t="s">
        <v>7474</v>
      </c>
      <c r="I4292">
        <v>4</v>
      </c>
      <c r="J4292">
        <v>20</v>
      </c>
      <c r="K4292">
        <v>49958</v>
      </c>
      <c r="L4292" t="str">
        <f>VLOOKUP(Sales_Data!C4292,Product_Master!$A:$D,2,FALSE)</f>
        <v>Bluetooth Speaker</v>
      </c>
      <c r="M4292">
        <f>VLOOKUP(C4292,Product_Master!$A:$D,4,FALSE)</f>
        <v>15612</v>
      </c>
      <c r="N4292" t="str">
        <f t="shared" si="134"/>
        <v>HIGH</v>
      </c>
      <c r="O4292" t="str" cm="1">
        <f t="array" ref="O4292">_xlfn.IFS(D4292="North","Zone 1",D4292="South","Zone 2",D4292="East","Zone 3",D4292="West","Zone 4")</f>
        <v>Zone 3</v>
      </c>
      <c r="P4292">
        <f t="shared" si="135"/>
        <v>4995.8</v>
      </c>
      <c r="Q4292" t="str">
        <f>VLOOKUP(C4292,Product_Master!$A:$D,3,FALSE)</f>
        <v>Electronics</v>
      </c>
    </row>
    <row r="4293" spans="1:17" x14ac:dyDescent="0.3">
      <c r="A4293" t="s">
        <v>8412</v>
      </c>
      <c r="B4293" t="s">
        <v>634</v>
      </c>
      <c r="C4293" t="s">
        <v>25</v>
      </c>
      <c r="D4293" t="s">
        <v>191</v>
      </c>
      <c r="E4293" t="s">
        <v>238</v>
      </c>
      <c r="F4293" t="s">
        <v>238</v>
      </c>
      <c r="G4293" t="s">
        <v>187</v>
      </c>
      <c r="H4293" t="s">
        <v>8413</v>
      </c>
      <c r="I4293">
        <v>2</v>
      </c>
      <c r="J4293">
        <v>20</v>
      </c>
      <c r="K4293">
        <v>15902</v>
      </c>
      <c r="L4293" t="str">
        <f>VLOOKUP(Sales_Data!C4293,Product_Master!$A:$D,2,FALSE)</f>
        <v>Washing Machine</v>
      </c>
      <c r="M4293">
        <f>VLOOKUP(C4293,Product_Master!$A:$D,4,FALSE)</f>
        <v>9939</v>
      </c>
      <c r="N4293" t="str">
        <f t="shared" si="134"/>
        <v>HIGH</v>
      </c>
      <c r="O4293" t="str" cm="1">
        <f t="array" ref="O4293">_xlfn.IFS(D4293="North","Zone 1",D4293="South","Zone 2",D4293="East","Zone 3",D4293="West","Zone 4")</f>
        <v>Zone 1</v>
      </c>
      <c r="P4293">
        <f t="shared" si="135"/>
        <v>1590.2</v>
      </c>
      <c r="Q4293" t="str">
        <f>VLOOKUP(C4293,Product_Master!$A:$D,3,FALSE)</f>
        <v>Electronics</v>
      </c>
    </row>
    <row r="4294" spans="1:17" x14ac:dyDescent="0.3">
      <c r="A4294" t="s">
        <v>8414</v>
      </c>
      <c r="B4294" t="s">
        <v>1366</v>
      </c>
      <c r="C4294" t="s">
        <v>108</v>
      </c>
      <c r="D4294" t="s">
        <v>171</v>
      </c>
      <c r="E4294" t="s">
        <v>223</v>
      </c>
      <c r="F4294" t="s">
        <v>224</v>
      </c>
      <c r="G4294" t="s">
        <v>257</v>
      </c>
      <c r="H4294" t="s">
        <v>8415</v>
      </c>
      <c r="I4294">
        <v>10</v>
      </c>
      <c r="J4294">
        <v>10</v>
      </c>
      <c r="K4294">
        <v>132867</v>
      </c>
      <c r="L4294" t="str">
        <f>VLOOKUP(Sales_Data!C4294,Product_Master!$A:$D,2,FALSE)</f>
        <v>Salt</v>
      </c>
      <c r="M4294">
        <f>VLOOKUP(C4294,Product_Master!$A:$D,4,FALSE)</f>
        <v>14763</v>
      </c>
      <c r="N4294" t="str">
        <f t="shared" si="134"/>
        <v>HIGH</v>
      </c>
      <c r="O4294" t="str" cm="1">
        <f t="array" ref="O4294">_xlfn.IFS(D4294="North","Zone 1",D4294="South","Zone 2",D4294="East","Zone 3",D4294="West","Zone 4")</f>
        <v>Zone 2</v>
      </c>
      <c r="P4294">
        <f t="shared" si="135"/>
        <v>13286.7</v>
      </c>
      <c r="Q4294" t="str">
        <f>VLOOKUP(C4294,Product_Master!$A:$D,3,FALSE)</f>
        <v>Grocery</v>
      </c>
    </row>
    <row r="4295" spans="1:17" x14ac:dyDescent="0.3">
      <c r="A4295" t="s">
        <v>8416</v>
      </c>
      <c r="B4295" t="s">
        <v>4475</v>
      </c>
      <c r="C4295" t="s">
        <v>60</v>
      </c>
      <c r="D4295" t="s">
        <v>191</v>
      </c>
      <c r="E4295" t="s">
        <v>192</v>
      </c>
      <c r="F4295" t="s">
        <v>193</v>
      </c>
      <c r="G4295" t="s">
        <v>219</v>
      </c>
      <c r="H4295" t="s">
        <v>8417</v>
      </c>
      <c r="I4295">
        <v>10</v>
      </c>
      <c r="J4295">
        <v>10</v>
      </c>
      <c r="K4295">
        <v>536760</v>
      </c>
      <c r="L4295" t="str">
        <f>VLOOKUP(Sales_Data!C4295,Product_Master!$A:$D,2,FALSE)</f>
        <v>Cupboard</v>
      </c>
      <c r="M4295">
        <f>VLOOKUP(C4295,Product_Master!$A:$D,4,FALSE)</f>
        <v>59640</v>
      </c>
      <c r="N4295" t="str">
        <f t="shared" si="134"/>
        <v>HIGH</v>
      </c>
      <c r="O4295" t="str" cm="1">
        <f t="array" ref="O4295">_xlfn.IFS(D4295="North","Zone 1",D4295="South","Zone 2",D4295="East","Zone 3",D4295="West","Zone 4")</f>
        <v>Zone 1</v>
      </c>
      <c r="P4295">
        <f t="shared" si="135"/>
        <v>53676</v>
      </c>
      <c r="Q4295" t="str">
        <f>VLOOKUP(C4295,Product_Master!$A:$D,3,FALSE)</f>
        <v>Furniture</v>
      </c>
    </row>
    <row r="4296" spans="1:17" x14ac:dyDescent="0.3">
      <c r="A4296" t="s">
        <v>8418</v>
      </c>
      <c r="B4296" t="s">
        <v>3500</v>
      </c>
      <c r="C4296" t="s">
        <v>29</v>
      </c>
      <c r="D4296" t="s">
        <v>171</v>
      </c>
      <c r="E4296" t="s">
        <v>204</v>
      </c>
      <c r="F4296" t="s">
        <v>205</v>
      </c>
      <c r="G4296" t="s">
        <v>174</v>
      </c>
      <c r="H4296" t="s">
        <v>8419</v>
      </c>
      <c r="I4296">
        <v>3</v>
      </c>
      <c r="J4296">
        <v>10</v>
      </c>
      <c r="K4296">
        <v>42152</v>
      </c>
      <c r="L4296" t="str">
        <f>VLOOKUP(Sales_Data!C4296,Product_Master!$A:$D,2,FALSE)</f>
        <v>Bluetooth Speaker</v>
      </c>
      <c r="M4296">
        <f>VLOOKUP(C4296,Product_Master!$A:$D,4,FALSE)</f>
        <v>15612</v>
      </c>
      <c r="N4296" t="str">
        <f t="shared" si="134"/>
        <v>HIGH</v>
      </c>
      <c r="O4296" t="str" cm="1">
        <f t="array" ref="O4296">_xlfn.IFS(D4296="North","Zone 1",D4296="South","Zone 2",D4296="East","Zone 3",D4296="West","Zone 4")</f>
        <v>Zone 2</v>
      </c>
      <c r="P4296">
        <f t="shared" si="135"/>
        <v>4215.2</v>
      </c>
      <c r="Q4296" t="str">
        <f>VLOOKUP(C4296,Product_Master!$A:$D,3,FALSE)</f>
        <v>Electronics</v>
      </c>
    </row>
    <row r="4297" spans="1:17" x14ac:dyDescent="0.3">
      <c r="A4297" t="s">
        <v>8420</v>
      </c>
      <c r="B4297" t="s">
        <v>2289</v>
      </c>
      <c r="C4297" t="s">
        <v>73</v>
      </c>
      <c r="D4297" t="s">
        <v>191</v>
      </c>
      <c r="E4297" t="s">
        <v>192</v>
      </c>
      <c r="F4297" t="s">
        <v>193</v>
      </c>
      <c r="G4297" t="s">
        <v>174</v>
      </c>
      <c r="H4297" t="s">
        <v>8421</v>
      </c>
      <c r="I4297">
        <v>5</v>
      </c>
      <c r="J4297">
        <v>10</v>
      </c>
      <c r="K4297">
        <v>309667</v>
      </c>
      <c r="L4297" t="str">
        <f>VLOOKUP(Sales_Data!C4297,Product_Master!$A:$D,2,FALSE)</f>
        <v>T-Shirt</v>
      </c>
      <c r="M4297">
        <f>VLOOKUP(C4297,Product_Master!$A:$D,4,FALSE)</f>
        <v>68815</v>
      </c>
      <c r="N4297" t="str">
        <f t="shared" si="134"/>
        <v>HIGH</v>
      </c>
      <c r="O4297" t="str" cm="1">
        <f t="array" ref="O4297">_xlfn.IFS(D4297="North","Zone 1",D4297="South","Zone 2",D4297="East","Zone 3",D4297="West","Zone 4")</f>
        <v>Zone 1</v>
      </c>
      <c r="P4297">
        <f t="shared" si="135"/>
        <v>30966.7</v>
      </c>
      <c r="Q4297" t="str">
        <f>VLOOKUP(C4297,Product_Master!$A:$D,3,FALSE)</f>
        <v>Clothing</v>
      </c>
    </row>
    <row r="4298" spans="1:17" x14ac:dyDescent="0.3">
      <c r="A4298" t="s">
        <v>8422</v>
      </c>
      <c r="B4298" t="s">
        <v>774</v>
      </c>
      <c r="C4298" t="s">
        <v>149</v>
      </c>
      <c r="D4298" t="s">
        <v>171</v>
      </c>
      <c r="E4298" t="s">
        <v>172</v>
      </c>
      <c r="F4298" t="s">
        <v>173</v>
      </c>
      <c r="G4298" t="s">
        <v>315</v>
      </c>
      <c r="H4298" t="s">
        <v>8423</v>
      </c>
      <c r="I4298">
        <v>2</v>
      </c>
      <c r="J4298">
        <v>0</v>
      </c>
      <c r="K4298">
        <v>68558</v>
      </c>
      <c r="L4298" t="str">
        <f>VLOOKUP(Sales_Data!C4298,Product_Master!$A:$D,2,FALSE)</f>
        <v>Football Shoes</v>
      </c>
      <c r="M4298">
        <f>VLOOKUP(C4298,Product_Master!$A:$D,4,FALSE)</f>
        <v>34279</v>
      </c>
      <c r="N4298" t="str">
        <f t="shared" si="134"/>
        <v>HIGH</v>
      </c>
      <c r="O4298" t="str" cm="1">
        <f t="array" ref="O4298">_xlfn.IFS(D4298="North","Zone 1",D4298="South","Zone 2",D4298="East","Zone 3",D4298="West","Zone 4")</f>
        <v>Zone 2</v>
      </c>
      <c r="P4298">
        <f t="shared" si="135"/>
        <v>6855.8</v>
      </c>
      <c r="Q4298" t="str">
        <f>VLOOKUP(C4298,Product_Master!$A:$D,3,FALSE)</f>
        <v>Sports</v>
      </c>
    </row>
    <row r="4299" spans="1:17" x14ac:dyDescent="0.3">
      <c r="A4299" t="s">
        <v>8424</v>
      </c>
      <c r="B4299" t="s">
        <v>2185</v>
      </c>
      <c r="C4299" t="s">
        <v>102</v>
      </c>
      <c r="D4299" t="s">
        <v>178</v>
      </c>
      <c r="E4299" t="s">
        <v>185</v>
      </c>
      <c r="F4299" t="s">
        <v>186</v>
      </c>
      <c r="G4299" t="s">
        <v>200</v>
      </c>
      <c r="H4299" t="s">
        <v>8425</v>
      </c>
      <c r="I4299">
        <v>8</v>
      </c>
      <c r="J4299">
        <v>10</v>
      </c>
      <c r="K4299">
        <v>526104</v>
      </c>
      <c r="L4299" t="str">
        <f>VLOOKUP(Sales_Data!C4299,Product_Master!$A:$D,2,FALSE)</f>
        <v>Tea</v>
      </c>
      <c r="M4299">
        <f>VLOOKUP(C4299,Product_Master!$A:$D,4,FALSE)</f>
        <v>73070</v>
      </c>
      <c r="N4299" t="str">
        <f t="shared" si="134"/>
        <v>HIGH</v>
      </c>
      <c r="O4299" t="str" cm="1">
        <f t="array" ref="O4299">_xlfn.IFS(D4299="North","Zone 1",D4299="South","Zone 2",D4299="East","Zone 3",D4299="West","Zone 4")</f>
        <v>Zone 3</v>
      </c>
      <c r="P4299">
        <f t="shared" si="135"/>
        <v>52610.400000000001</v>
      </c>
      <c r="Q4299" t="str">
        <f>VLOOKUP(C4299,Product_Master!$A:$D,3,FALSE)</f>
        <v>Grocery</v>
      </c>
    </row>
    <row r="4300" spans="1:17" x14ac:dyDescent="0.3">
      <c r="A4300" t="s">
        <v>8426</v>
      </c>
      <c r="B4300" t="s">
        <v>1929</v>
      </c>
      <c r="C4300" t="s">
        <v>50</v>
      </c>
      <c r="D4300" t="s">
        <v>178</v>
      </c>
      <c r="E4300" t="s">
        <v>179</v>
      </c>
      <c r="F4300" t="s">
        <v>180</v>
      </c>
      <c r="G4300" t="s">
        <v>212</v>
      </c>
      <c r="H4300" t="s">
        <v>8427</v>
      </c>
      <c r="I4300">
        <v>7</v>
      </c>
      <c r="J4300">
        <v>20</v>
      </c>
      <c r="K4300">
        <v>318763</v>
      </c>
      <c r="L4300" t="str">
        <f>VLOOKUP(Sales_Data!C4300,Product_Master!$A:$D,2,FALSE)</f>
        <v>Sofa</v>
      </c>
      <c r="M4300">
        <f>VLOOKUP(C4300,Product_Master!$A:$D,4,FALSE)</f>
        <v>56922</v>
      </c>
      <c r="N4300" t="str">
        <f t="shared" si="134"/>
        <v>HIGH</v>
      </c>
      <c r="O4300" t="str" cm="1">
        <f t="array" ref="O4300">_xlfn.IFS(D4300="North","Zone 1",D4300="South","Zone 2",D4300="East","Zone 3",D4300="West","Zone 4")</f>
        <v>Zone 3</v>
      </c>
      <c r="P4300">
        <f t="shared" si="135"/>
        <v>31876.300000000003</v>
      </c>
      <c r="Q4300" t="str">
        <f>VLOOKUP(C4300,Product_Master!$A:$D,3,FALSE)</f>
        <v>Furniture</v>
      </c>
    </row>
    <row r="4301" spans="1:17" x14ac:dyDescent="0.3">
      <c r="A4301" t="s">
        <v>8428</v>
      </c>
      <c r="B4301" t="s">
        <v>463</v>
      </c>
      <c r="C4301" t="s">
        <v>118</v>
      </c>
      <c r="D4301" t="s">
        <v>178</v>
      </c>
      <c r="E4301" t="s">
        <v>310</v>
      </c>
      <c r="F4301" t="s">
        <v>311</v>
      </c>
      <c r="G4301" t="s">
        <v>315</v>
      </c>
      <c r="H4301" t="s">
        <v>8429</v>
      </c>
      <c r="I4301">
        <v>5</v>
      </c>
      <c r="J4301">
        <v>5</v>
      </c>
      <c r="K4301">
        <v>68471</v>
      </c>
      <c r="L4301" t="str">
        <f>VLOOKUP(Sales_Data!C4301,Product_Master!$A:$D,2,FALSE)</f>
        <v>Juice</v>
      </c>
      <c r="M4301">
        <f>VLOOKUP(C4301,Product_Master!$A:$D,4,FALSE)</f>
        <v>14415</v>
      </c>
      <c r="N4301" t="str">
        <f t="shared" si="134"/>
        <v>HIGH</v>
      </c>
      <c r="O4301" t="str" cm="1">
        <f t="array" ref="O4301">_xlfn.IFS(D4301="North","Zone 1",D4301="South","Zone 2",D4301="East","Zone 3",D4301="West","Zone 4")</f>
        <v>Zone 3</v>
      </c>
      <c r="P4301">
        <f t="shared" si="135"/>
        <v>6847.1</v>
      </c>
      <c r="Q4301" t="str">
        <f>VLOOKUP(C4301,Product_Master!$A:$D,3,FALSE)</f>
        <v>Grocery</v>
      </c>
    </row>
    <row r="4302" spans="1:17" x14ac:dyDescent="0.3">
      <c r="A4302" t="s">
        <v>8430</v>
      </c>
      <c r="B4302" t="s">
        <v>387</v>
      </c>
      <c r="C4302" t="s">
        <v>151</v>
      </c>
      <c r="D4302" t="s">
        <v>178</v>
      </c>
      <c r="E4302" t="s">
        <v>185</v>
      </c>
      <c r="F4302" t="s">
        <v>186</v>
      </c>
      <c r="G4302" t="s">
        <v>200</v>
      </c>
      <c r="H4302" t="s">
        <v>8431</v>
      </c>
      <c r="I4302">
        <v>12</v>
      </c>
      <c r="J4302">
        <v>20</v>
      </c>
      <c r="K4302">
        <v>365731</v>
      </c>
      <c r="L4302" t="str">
        <f>VLOOKUP(Sales_Data!C4302,Product_Master!$A:$D,2,FALSE)</f>
        <v>Volleyball</v>
      </c>
      <c r="M4302">
        <f>VLOOKUP(C4302,Product_Master!$A:$D,4,FALSE)</f>
        <v>38097</v>
      </c>
      <c r="N4302" t="str">
        <f t="shared" si="134"/>
        <v>HIGH</v>
      </c>
      <c r="O4302" t="str" cm="1">
        <f t="array" ref="O4302">_xlfn.IFS(D4302="North","Zone 1",D4302="South","Zone 2",D4302="East","Zone 3",D4302="West","Zone 4")</f>
        <v>Zone 3</v>
      </c>
      <c r="P4302">
        <f t="shared" si="135"/>
        <v>36573.1</v>
      </c>
      <c r="Q4302" t="str">
        <f>VLOOKUP(C4302,Product_Master!$A:$D,3,FALSE)</f>
        <v>Sports</v>
      </c>
    </row>
    <row r="4303" spans="1:17" x14ac:dyDescent="0.3">
      <c r="A4303" t="s">
        <v>8432</v>
      </c>
      <c r="B4303" t="s">
        <v>793</v>
      </c>
      <c r="C4303" t="s">
        <v>62</v>
      </c>
      <c r="D4303" t="s">
        <v>178</v>
      </c>
      <c r="E4303" t="s">
        <v>310</v>
      </c>
      <c r="F4303" t="s">
        <v>311</v>
      </c>
      <c r="G4303" t="s">
        <v>219</v>
      </c>
      <c r="H4303" t="s">
        <v>4916</v>
      </c>
      <c r="I4303">
        <v>12</v>
      </c>
      <c r="J4303">
        <v>20</v>
      </c>
      <c r="K4303">
        <v>476851</v>
      </c>
      <c r="L4303" t="str">
        <f>VLOOKUP(Sales_Data!C4303,Product_Master!$A:$D,2,FALSE)</f>
        <v>Recliner</v>
      </c>
      <c r="M4303">
        <f>VLOOKUP(C4303,Product_Master!$A:$D,4,FALSE)</f>
        <v>49672</v>
      </c>
      <c r="N4303" t="str">
        <f t="shared" si="134"/>
        <v>HIGH</v>
      </c>
      <c r="O4303" t="str" cm="1">
        <f t="array" ref="O4303">_xlfn.IFS(D4303="North","Zone 1",D4303="South","Zone 2",D4303="East","Zone 3",D4303="West","Zone 4")</f>
        <v>Zone 3</v>
      </c>
      <c r="P4303">
        <f t="shared" si="135"/>
        <v>47685.100000000006</v>
      </c>
      <c r="Q4303" t="str">
        <f>VLOOKUP(C4303,Product_Master!$A:$D,3,FALSE)</f>
        <v>Furniture</v>
      </c>
    </row>
    <row r="4304" spans="1:17" x14ac:dyDescent="0.3">
      <c r="A4304" t="s">
        <v>8433</v>
      </c>
      <c r="B4304" t="s">
        <v>980</v>
      </c>
      <c r="C4304" t="s">
        <v>77</v>
      </c>
      <c r="D4304" t="s">
        <v>178</v>
      </c>
      <c r="E4304" t="s">
        <v>310</v>
      </c>
      <c r="F4304" t="s">
        <v>311</v>
      </c>
      <c r="G4304" t="s">
        <v>315</v>
      </c>
      <c r="H4304" t="s">
        <v>8434</v>
      </c>
      <c r="I4304">
        <v>6</v>
      </c>
      <c r="J4304">
        <v>15</v>
      </c>
      <c r="K4304">
        <v>105493</v>
      </c>
      <c r="L4304" t="str">
        <f>VLOOKUP(Sales_Data!C4304,Product_Master!$A:$D,2,FALSE)</f>
        <v>Saree</v>
      </c>
      <c r="M4304">
        <f>VLOOKUP(C4304,Product_Master!$A:$D,4,FALSE)</f>
        <v>20685</v>
      </c>
      <c r="N4304" t="str">
        <f t="shared" si="134"/>
        <v>HIGH</v>
      </c>
      <c r="O4304" t="str" cm="1">
        <f t="array" ref="O4304">_xlfn.IFS(D4304="North","Zone 1",D4304="South","Zone 2",D4304="East","Zone 3",D4304="West","Zone 4")</f>
        <v>Zone 3</v>
      </c>
      <c r="P4304">
        <f t="shared" si="135"/>
        <v>10549.300000000001</v>
      </c>
      <c r="Q4304" t="str">
        <f>VLOOKUP(C4304,Product_Master!$A:$D,3,FALSE)</f>
        <v>Clothing</v>
      </c>
    </row>
    <row r="4305" spans="1:17" x14ac:dyDescent="0.3">
      <c r="A4305" t="s">
        <v>8435</v>
      </c>
      <c r="B4305" t="s">
        <v>1920</v>
      </c>
      <c r="C4305" t="s">
        <v>73</v>
      </c>
      <c r="D4305" t="s">
        <v>178</v>
      </c>
      <c r="E4305" t="s">
        <v>179</v>
      </c>
      <c r="F4305" t="s">
        <v>180</v>
      </c>
      <c r="G4305" t="s">
        <v>200</v>
      </c>
      <c r="H4305" t="s">
        <v>8436</v>
      </c>
      <c r="I4305">
        <v>8</v>
      </c>
      <c r="J4305">
        <v>20</v>
      </c>
      <c r="K4305">
        <v>440416</v>
      </c>
      <c r="L4305" t="str">
        <f>VLOOKUP(Sales_Data!C4305,Product_Master!$A:$D,2,FALSE)</f>
        <v>T-Shirt</v>
      </c>
      <c r="M4305">
        <f>VLOOKUP(C4305,Product_Master!$A:$D,4,FALSE)</f>
        <v>68815</v>
      </c>
      <c r="N4305" t="str">
        <f t="shared" si="134"/>
        <v>HIGH</v>
      </c>
      <c r="O4305" t="str" cm="1">
        <f t="array" ref="O4305">_xlfn.IFS(D4305="North","Zone 1",D4305="South","Zone 2",D4305="East","Zone 3",D4305="West","Zone 4")</f>
        <v>Zone 3</v>
      </c>
      <c r="P4305">
        <f t="shared" si="135"/>
        <v>44041.600000000006</v>
      </c>
      <c r="Q4305" t="str">
        <f>VLOOKUP(C4305,Product_Master!$A:$D,3,FALSE)</f>
        <v>Clothing</v>
      </c>
    </row>
    <row r="4306" spans="1:17" x14ac:dyDescent="0.3">
      <c r="A4306" t="s">
        <v>8437</v>
      </c>
      <c r="B4306" t="s">
        <v>1243</v>
      </c>
      <c r="C4306" t="s">
        <v>19</v>
      </c>
      <c r="D4306" t="s">
        <v>178</v>
      </c>
      <c r="E4306" t="s">
        <v>185</v>
      </c>
      <c r="F4306" t="s">
        <v>186</v>
      </c>
      <c r="G4306" t="s">
        <v>219</v>
      </c>
      <c r="H4306" t="s">
        <v>2807</v>
      </c>
      <c r="I4306">
        <v>2</v>
      </c>
      <c r="J4306">
        <v>20</v>
      </c>
      <c r="K4306">
        <v>31470</v>
      </c>
      <c r="L4306" t="str">
        <f>VLOOKUP(Sales_Data!C4306,Product_Master!$A:$D,2,FALSE)</f>
        <v>Projector</v>
      </c>
      <c r="M4306">
        <f>VLOOKUP(C4306,Product_Master!$A:$D,4,FALSE)</f>
        <v>19669</v>
      </c>
      <c r="N4306" t="str">
        <f t="shared" si="134"/>
        <v>HIGH</v>
      </c>
      <c r="O4306" t="str" cm="1">
        <f t="array" ref="O4306">_xlfn.IFS(D4306="North","Zone 1",D4306="South","Zone 2",D4306="East","Zone 3",D4306="West","Zone 4")</f>
        <v>Zone 3</v>
      </c>
      <c r="P4306">
        <f t="shared" si="135"/>
        <v>3147</v>
      </c>
      <c r="Q4306" t="str">
        <f>VLOOKUP(C4306,Product_Master!$A:$D,3,FALSE)</f>
        <v>Electronics</v>
      </c>
    </row>
    <row r="4307" spans="1:17" x14ac:dyDescent="0.3">
      <c r="A4307" t="s">
        <v>8438</v>
      </c>
      <c r="B4307" t="s">
        <v>2907</v>
      </c>
      <c r="C4307" t="s">
        <v>40</v>
      </c>
      <c r="D4307" t="s">
        <v>197</v>
      </c>
      <c r="E4307" t="s">
        <v>210</v>
      </c>
      <c r="F4307" t="s">
        <v>211</v>
      </c>
      <c r="G4307" t="s">
        <v>200</v>
      </c>
      <c r="H4307" t="s">
        <v>8439</v>
      </c>
      <c r="I4307">
        <v>12</v>
      </c>
      <c r="J4307">
        <v>20</v>
      </c>
      <c r="K4307">
        <v>589747</v>
      </c>
      <c r="L4307" t="str">
        <f>VLOOKUP(Sales_Data!C4307,Product_Master!$A:$D,2,FALSE)</f>
        <v>Dining Table</v>
      </c>
      <c r="M4307">
        <f>VLOOKUP(C4307,Product_Master!$A:$D,4,FALSE)</f>
        <v>61432</v>
      </c>
      <c r="N4307" t="str">
        <f t="shared" si="134"/>
        <v>HIGH</v>
      </c>
      <c r="O4307" t="str" cm="1">
        <f t="array" ref="O4307">_xlfn.IFS(D4307="North","Zone 1",D4307="South","Zone 2",D4307="East","Zone 3",D4307="West","Zone 4")</f>
        <v>Zone 4</v>
      </c>
      <c r="P4307">
        <f t="shared" si="135"/>
        <v>58974.700000000004</v>
      </c>
      <c r="Q4307" t="str">
        <f>VLOOKUP(C4307,Product_Master!$A:$D,3,FALSE)</f>
        <v>Furniture</v>
      </c>
    </row>
    <row r="4308" spans="1:17" x14ac:dyDescent="0.3">
      <c r="A4308" t="s">
        <v>8440</v>
      </c>
      <c r="B4308" t="s">
        <v>920</v>
      </c>
      <c r="C4308" t="s">
        <v>137</v>
      </c>
      <c r="D4308" t="s">
        <v>171</v>
      </c>
      <c r="E4308" t="s">
        <v>223</v>
      </c>
      <c r="F4308" t="s">
        <v>224</v>
      </c>
      <c r="G4308" t="s">
        <v>253</v>
      </c>
      <c r="H4308" t="s">
        <v>8441</v>
      </c>
      <c r="I4308">
        <v>4</v>
      </c>
      <c r="J4308">
        <v>5</v>
      </c>
      <c r="K4308">
        <v>194206</v>
      </c>
      <c r="L4308" t="str">
        <f>VLOOKUP(Sales_Data!C4308,Product_Master!$A:$D,2,FALSE)</f>
        <v>Dumbbells</v>
      </c>
      <c r="M4308">
        <f>VLOOKUP(C4308,Product_Master!$A:$D,4,FALSE)</f>
        <v>51107</v>
      </c>
      <c r="N4308" t="str">
        <f t="shared" si="134"/>
        <v>HIGH</v>
      </c>
      <c r="O4308" t="str" cm="1">
        <f t="array" ref="O4308">_xlfn.IFS(D4308="North","Zone 1",D4308="South","Zone 2",D4308="East","Zone 3",D4308="West","Zone 4")</f>
        <v>Zone 2</v>
      </c>
      <c r="P4308">
        <f t="shared" si="135"/>
        <v>19420.600000000002</v>
      </c>
      <c r="Q4308" t="str">
        <f>VLOOKUP(C4308,Product_Master!$A:$D,3,FALSE)</f>
        <v>Sports</v>
      </c>
    </row>
    <row r="4309" spans="1:17" x14ac:dyDescent="0.3">
      <c r="A4309" t="s">
        <v>8442</v>
      </c>
      <c r="B4309" t="s">
        <v>2281</v>
      </c>
      <c r="C4309" t="s">
        <v>77</v>
      </c>
      <c r="D4309" t="s">
        <v>191</v>
      </c>
      <c r="E4309" t="s">
        <v>192</v>
      </c>
      <c r="F4309" t="s">
        <v>193</v>
      </c>
      <c r="G4309" t="s">
        <v>187</v>
      </c>
      <c r="H4309" t="s">
        <v>8443</v>
      </c>
      <c r="I4309">
        <v>9</v>
      </c>
      <c r="J4309">
        <v>15</v>
      </c>
      <c r="K4309">
        <v>158240</v>
      </c>
      <c r="L4309" t="str">
        <f>VLOOKUP(Sales_Data!C4309,Product_Master!$A:$D,2,FALSE)</f>
        <v>Saree</v>
      </c>
      <c r="M4309">
        <f>VLOOKUP(C4309,Product_Master!$A:$D,4,FALSE)</f>
        <v>20685</v>
      </c>
      <c r="N4309" t="str">
        <f t="shared" si="134"/>
        <v>HIGH</v>
      </c>
      <c r="O4309" t="str" cm="1">
        <f t="array" ref="O4309">_xlfn.IFS(D4309="North","Zone 1",D4309="South","Zone 2",D4309="East","Zone 3",D4309="West","Zone 4")</f>
        <v>Zone 1</v>
      </c>
      <c r="P4309">
        <f t="shared" si="135"/>
        <v>15824</v>
      </c>
      <c r="Q4309" t="str">
        <f>VLOOKUP(C4309,Product_Master!$A:$D,3,FALSE)</f>
        <v>Clothing</v>
      </c>
    </row>
    <row r="4310" spans="1:17" x14ac:dyDescent="0.3">
      <c r="A4310" t="s">
        <v>8444</v>
      </c>
      <c r="B4310" t="s">
        <v>275</v>
      </c>
      <c r="C4310" t="s">
        <v>120</v>
      </c>
      <c r="D4310" t="s">
        <v>171</v>
      </c>
      <c r="E4310" t="s">
        <v>172</v>
      </c>
      <c r="F4310" t="s">
        <v>173</v>
      </c>
      <c r="G4310" t="s">
        <v>174</v>
      </c>
      <c r="H4310" t="s">
        <v>8445</v>
      </c>
      <c r="I4310">
        <v>3</v>
      </c>
      <c r="J4310">
        <v>0</v>
      </c>
      <c r="K4310">
        <v>92613</v>
      </c>
      <c r="L4310" t="str">
        <f>VLOOKUP(Sales_Data!C4310,Product_Master!$A:$D,2,FALSE)</f>
        <v>Soft Drink</v>
      </c>
      <c r="M4310">
        <f>VLOOKUP(C4310,Product_Master!$A:$D,4,FALSE)</f>
        <v>30871</v>
      </c>
      <c r="N4310" t="str">
        <f t="shared" si="134"/>
        <v>HIGH</v>
      </c>
      <c r="O4310" t="str" cm="1">
        <f t="array" ref="O4310">_xlfn.IFS(D4310="North","Zone 1",D4310="South","Zone 2",D4310="East","Zone 3",D4310="West","Zone 4")</f>
        <v>Zone 2</v>
      </c>
      <c r="P4310">
        <f t="shared" si="135"/>
        <v>9261.3000000000011</v>
      </c>
      <c r="Q4310" t="str">
        <f>VLOOKUP(C4310,Product_Master!$A:$D,3,FALSE)</f>
        <v>Grocery</v>
      </c>
    </row>
    <row r="4311" spans="1:17" x14ac:dyDescent="0.3">
      <c r="A4311" t="s">
        <v>8446</v>
      </c>
      <c r="B4311" t="s">
        <v>3735</v>
      </c>
      <c r="C4311" t="s">
        <v>81</v>
      </c>
      <c r="D4311" t="s">
        <v>191</v>
      </c>
      <c r="E4311" t="s">
        <v>192</v>
      </c>
      <c r="F4311" t="s">
        <v>193</v>
      </c>
      <c r="G4311" t="s">
        <v>243</v>
      </c>
      <c r="H4311" t="s">
        <v>4337</v>
      </c>
      <c r="I4311">
        <v>12</v>
      </c>
      <c r="J4311">
        <v>5</v>
      </c>
      <c r="K4311">
        <v>376678</v>
      </c>
      <c r="L4311" t="str">
        <f>VLOOKUP(Sales_Data!C4311,Product_Master!$A:$D,2,FALSE)</f>
        <v>Blazer</v>
      </c>
      <c r="M4311">
        <f>VLOOKUP(C4311,Product_Master!$A:$D,4,FALSE)</f>
        <v>33042</v>
      </c>
      <c r="N4311" t="str">
        <f t="shared" si="134"/>
        <v>HIGH</v>
      </c>
      <c r="O4311" t="str" cm="1">
        <f t="array" ref="O4311">_xlfn.IFS(D4311="North","Zone 1",D4311="South","Zone 2",D4311="East","Zone 3",D4311="West","Zone 4")</f>
        <v>Zone 1</v>
      </c>
      <c r="P4311">
        <f t="shared" si="135"/>
        <v>37667.800000000003</v>
      </c>
      <c r="Q4311" t="str">
        <f>VLOOKUP(C4311,Product_Master!$A:$D,3,FALSE)</f>
        <v>Clothing</v>
      </c>
    </row>
    <row r="4312" spans="1:17" x14ac:dyDescent="0.3">
      <c r="A4312" t="s">
        <v>8447</v>
      </c>
      <c r="B4312" t="s">
        <v>1011</v>
      </c>
      <c r="C4312" t="s">
        <v>46</v>
      </c>
      <c r="D4312" t="s">
        <v>171</v>
      </c>
      <c r="E4312" t="s">
        <v>204</v>
      </c>
      <c r="F4312" t="s">
        <v>205</v>
      </c>
      <c r="G4312" t="s">
        <v>315</v>
      </c>
      <c r="H4312" t="s">
        <v>1704</v>
      </c>
      <c r="I4312">
        <v>5</v>
      </c>
      <c r="J4312">
        <v>10</v>
      </c>
      <c r="K4312">
        <v>280858</v>
      </c>
      <c r="L4312" t="str">
        <f>VLOOKUP(Sales_Data!C4312,Product_Master!$A:$D,2,FALSE)</f>
        <v>Wardrobe</v>
      </c>
      <c r="M4312">
        <f>VLOOKUP(C4312,Product_Master!$A:$D,4,FALSE)</f>
        <v>62413</v>
      </c>
      <c r="N4312" t="str">
        <f t="shared" si="134"/>
        <v>HIGH</v>
      </c>
      <c r="O4312" t="str" cm="1">
        <f t="array" ref="O4312">_xlfn.IFS(D4312="North","Zone 1",D4312="South","Zone 2",D4312="East","Zone 3",D4312="West","Zone 4")</f>
        <v>Zone 2</v>
      </c>
      <c r="P4312">
        <f t="shared" si="135"/>
        <v>28085.800000000003</v>
      </c>
      <c r="Q4312" t="str">
        <f>VLOOKUP(C4312,Product_Master!$A:$D,3,FALSE)</f>
        <v>Furniture</v>
      </c>
    </row>
    <row r="4313" spans="1:17" x14ac:dyDescent="0.3">
      <c r="A4313" t="s">
        <v>8448</v>
      </c>
      <c r="B4313" t="s">
        <v>1376</v>
      </c>
      <c r="C4313" t="s">
        <v>79</v>
      </c>
      <c r="D4313" t="s">
        <v>197</v>
      </c>
      <c r="E4313" t="s">
        <v>198</v>
      </c>
      <c r="F4313" t="s">
        <v>199</v>
      </c>
      <c r="G4313" t="s">
        <v>187</v>
      </c>
      <c r="H4313" t="s">
        <v>8449</v>
      </c>
      <c r="I4313">
        <v>10</v>
      </c>
      <c r="J4313">
        <v>5</v>
      </c>
      <c r="K4313">
        <v>38988</v>
      </c>
      <c r="L4313" t="str">
        <f>VLOOKUP(Sales_Data!C4313,Product_Master!$A:$D,2,FALSE)</f>
        <v>Formal Shirt</v>
      </c>
      <c r="M4313">
        <f>VLOOKUP(C4313,Product_Master!$A:$D,4,FALSE)</f>
        <v>4104</v>
      </c>
      <c r="N4313" t="str">
        <f t="shared" si="134"/>
        <v>HIGH</v>
      </c>
      <c r="O4313" t="str" cm="1">
        <f t="array" ref="O4313">_xlfn.IFS(D4313="North","Zone 1",D4313="South","Zone 2",D4313="East","Zone 3",D4313="West","Zone 4")</f>
        <v>Zone 4</v>
      </c>
      <c r="P4313">
        <f t="shared" si="135"/>
        <v>3898.8</v>
      </c>
      <c r="Q4313" t="str">
        <f>VLOOKUP(C4313,Product_Master!$A:$D,3,FALSE)</f>
        <v>Clothing</v>
      </c>
    </row>
    <row r="4314" spans="1:17" x14ac:dyDescent="0.3">
      <c r="A4314" t="s">
        <v>8450</v>
      </c>
      <c r="B4314" t="s">
        <v>1117</v>
      </c>
      <c r="C4314" t="s">
        <v>17</v>
      </c>
      <c r="D4314" t="s">
        <v>171</v>
      </c>
      <c r="E4314" t="s">
        <v>172</v>
      </c>
      <c r="F4314" t="s">
        <v>173</v>
      </c>
      <c r="G4314" t="s">
        <v>174</v>
      </c>
      <c r="H4314" t="s">
        <v>3806</v>
      </c>
      <c r="I4314">
        <v>6</v>
      </c>
      <c r="J4314">
        <v>10</v>
      </c>
      <c r="K4314">
        <v>361503</v>
      </c>
      <c r="L4314" t="str">
        <f>VLOOKUP(Sales_Data!C4314,Product_Master!$A:$D,2,FALSE)</f>
        <v>Printer</v>
      </c>
      <c r="M4314">
        <f>VLOOKUP(C4314,Product_Master!$A:$D,4,FALSE)</f>
        <v>66945</v>
      </c>
      <c r="N4314" t="str">
        <f t="shared" si="134"/>
        <v>HIGH</v>
      </c>
      <c r="O4314" t="str" cm="1">
        <f t="array" ref="O4314">_xlfn.IFS(D4314="North","Zone 1",D4314="South","Zone 2",D4314="East","Zone 3",D4314="West","Zone 4")</f>
        <v>Zone 2</v>
      </c>
      <c r="P4314">
        <f t="shared" si="135"/>
        <v>36150.300000000003</v>
      </c>
      <c r="Q4314" t="str">
        <f>VLOOKUP(C4314,Product_Master!$A:$D,3,FALSE)</f>
        <v>Electronics</v>
      </c>
    </row>
    <row r="4315" spans="1:17" x14ac:dyDescent="0.3">
      <c r="A4315" t="s">
        <v>8451</v>
      </c>
      <c r="B4315" t="s">
        <v>336</v>
      </c>
      <c r="C4315" t="s">
        <v>33</v>
      </c>
      <c r="D4315" t="s">
        <v>191</v>
      </c>
      <c r="E4315" t="s">
        <v>238</v>
      </c>
      <c r="F4315" t="s">
        <v>238</v>
      </c>
      <c r="G4315" t="s">
        <v>315</v>
      </c>
      <c r="H4315" t="s">
        <v>2549</v>
      </c>
      <c r="I4315">
        <v>9</v>
      </c>
      <c r="J4315">
        <v>20</v>
      </c>
      <c r="K4315">
        <v>426384</v>
      </c>
      <c r="L4315" t="str">
        <f>VLOOKUP(Sales_Data!C4315,Product_Master!$A:$D,2,FALSE)</f>
        <v>Headphones</v>
      </c>
      <c r="M4315">
        <f>VLOOKUP(C4315,Product_Master!$A:$D,4,FALSE)</f>
        <v>59220</v>
      </c>
      <c r="N4315" t="str">
        <f t="shared" si="134"/>
        <v>HIGH</v>
      </c>
      <c r="O4315" t="str" cm="1">
        <f t="array" ref="O4315">_xlfn.IFS(D4315="North","Zone 1",D4315="South","Zone 2",D4315="East","Zone 3",D4315="West","Zone 4")</f>
        <v>Zone 1</v>
      </c>
      <c r="P4315">
        <f t="shared" si="135"/>
        <v>42638.400000000001</v>
      </c>
      <c r="Q4315" t="str">
        <f>VLOOKUP(C4315,Product_Master!$A:$D,3,FALSE)</f>
        <v>Electronics</v>
      </c>
    </row>
    <row r="4316" spans="1:17" x14ac:dyDescent="0.3">
      <c r="A4316" t="s">
        <v>8452</v>
      </c>
      <c r="B4316" t="s">
        <v>793</v>
      </c>
      <c r="C4316" t="s">
        <v>4</v>
      </c>
      <c r="D4316" t="s">
        <v>197</v>
      </c>
      <c r="E4316" t="s">
        <v>198</v>
      </c>
      <c r="F4316" t="s">
        <v>199</v>
      </c>
      <c r="G4316" t="s">
        <v>315</v>
      </c>
      <c r="H4316" t="s">
        <v>4528</v>
      </c>
      <c r="I4316">
        <v>8</v>
      </c>
      <c r="J4316">
        <v>0</v>
      </c>
      <c r="K4316">
        <v>8456</v>
      </c>
      <c r="L4316" t="str">
        <f>VLOOKUP(Sales_Data!C4316,Product_Master!$A:$D,2,FALSE)</f>
        <v>Samsung TV</v>
      </c>
      <c r="M4316">
        <f>VLOOKUP(C4316,Product_Master!$A:$D,4,FALSE)</f>
        <v>1057</v>
      </c>
      <c r="N4316" t="str">
        <f t="shared" si="134"/>
        <v>MEDIUM</v>
      </c>
      <c r="O4316" t="str" cm="1">
        <f t="array" ref="O4316">_xlfn.IFS(D4316="North","Zone 1",D4316="South","Zone 2",D4316="East","Zone 3",D4316="West","Zone 4")</f>
        <v>Zone 4</v>
      </c>
      <c r="P4316">
        <f t="shared" si="135"/>
        <v>422.8</v>
      </c>
      <c r="Q4316" t="str">
        <f>VLOOKUP(C4316,Product_Master!$A:$D,3,FALSE)</f>
        <v>Electronics</v>
      </c>
    </row>
    <row r="4317" spans="1:17" x14ac:dyDescent="0.3">
      <c r="A4317" t="s">
        <v>8453</v>
      </c>
      <c r="B4317" t="s">
        <v>333</v>
      </c>
      <c r="C4317" t="s">
        <v>139</v>
      </c>
      <c r="D4317" t="s">
        <v>171</v>
      </c>
      <c r="E4317" t="s">
        <v>204</v>
      </c>
      <c r="F4317" t="s">
        <v>205</v>
      </c>
      <c r="G4317" t="s">
        <v>181</v>
      </c>
      <c r="H4317" t="s">
        <v>8454</v>
      </c>
      <c r="I4317">
        <v>2</v>
      </c>
      <c r="J4317">
        <v>5</v>
      </c>
      <c r="K4317">
        <v>43625</v>
      </c>
      <c r="L4317" t="str">
        <f>VLOOKUP(Sales_Data!C4317,Product_Master!$A:$D,2,FALSE)</f>
        <v>Helmet</v>
      </c>
      <c r="M4317">
        <f>VLOOKUP(C4317,Product_Master!$A:$D,4,FALSE)</f>
        <v>22961</v>
      </c>
      <c r="N4317" t="str">
        <f t="shared" si="134"/>
        <v>HIGH</v>
      </c>
      <c r="O4317" t="str" cm="1">
        <f t="array" ref="O4317">_xlfn.IFS(D4317="North","Zone 1",D4317="South","Zone 2",D4317="East","Zone 3",D4317="West","Zone 4")</f>
        <v>Zone 2</v>
      </c>
      <c r="P4317">
        <f t="shared" si="135"/>
        <v>4362.5</v>
      </c>
      <c r="Q4317" t="str">
        <f>VLOOKUP(C4317,Product_Master!$A:$D,3,FALSE)</f>
        <v>Sports</v>
      </c>
    </row>
    <row r="4318" spans="1:17" x14ac:dyDescent="0.3">
      <c r="A4318" t="s">
        <v>8455</v>
      </c>
      <c r="B4318" t="s">
        <v>2641</v>
      </c>
      <c r="C4318" t="s">
        <v>139</v>
      </c>
      <c r="D4318" t="s">
        <v>178</v>
      </c>
      <c r="E4318" t="s">
        <v>310</v>
      </c>
      <c r="F4318" t="s">
        <v>311</v>
      </c>
      <c r="G4318" t="s">
        <v>257</v>
      </c>
      <c r="H4318" t="s">
        <v>1311</v>
      </c>
      <c r="I4318">
        <v>10</v>
      </c>
      <c r="J4318">
        <v>15</v>
      </c>
      <c r="K4318">
        <v>195168</v>
      </c>
      <c r="L4318" t="str">
        <f>VLOOKUP(Sales_Data!C4318,Product_Master!$A:$D,2,FALSE)</f>
        <v>Helmet</v>
      </c>
      <c r="M4318">
        <f>VLOOKUP(C4318,Product_Master!$A:$D,4,FALSE)</f>
        <v>22961</v>
      </c>
      <c r="N4318" t="str">
        <f t="shared" si="134"/>
        <v>HIGH</v>
      </c>
      <c r="O4318" t="str" cm="1">
        <f t="array" ref="O4318">_xlfn.IFS(D4318="North","Zone 1",D4318="South","Zone 2",D4318="East","Zone 3",D4318="West","Zone 4")</f>
        <v>Zone 3</v>
      </c>
      <c r="P4318">
        <f t="shared" si="135"/>
        <v>19516.8</v>
      </c>
      <c r="Q4318" t="str">
        <f>VLOOKUP(C4318,Product_Master!$A:$D,3,FALSE)</f>
        <v>Sports</v>
      </c>
    </row>
    <row r="4319" spans="1:17" x14ac:dyDescent="0.3">
      <c r="A4319" t="s">
        <v>8456</v>
      </c>
      <c r="B4319" t="s">
        <v>2300</v>
      </c>
      <c r="C4319" t="s">
        <v>131</v>
      </c>
      <c r="D4319" t="s">
        <v>171</v>
      </c>
      <c r="E4319" t="s">
        <v>172</v>
      </c>
      <c r="F4319" t="s">
        <v>173</v>
      </c>
      <c r="G4319" t="s">
        <v>243</v>
      </c>
      <c r="H4319" t="s">
        <v>8457</v>
      </c>
      <c r="I4319">
        <v>4</v>
      </c>
      <c r="J4319">
        <v>15</v>
      </c>
      <c r="K4319">
        <v>213645</v>
      </c>
      <c r="L4319" t="str">
        <f>VLOOKUP(Sales_Data!C4319,Product_Master!$A:$D,2,FALSE)</f>
        <v>Football</v>
      </c>
      <c r="M4319">
        <f>VLOOKUP(C4319,Product_Master!$A:$D,4,FALSE)</f>
        <v>62837</v>
      </c>
      <c r="N4319" t="str">
        <f t="shared" si="134"/>
        <v>HIGH</v>
      </c>
      <c r="O4319" t="str" cm="1">
        <f t="array" ref="O4319">_xlfn.IFS(D4319="North","Zone 1",D4319="South","Zone 2",D4319="East","Zone 3",D4319="West","Zone 4")</f>
        <v>Zone 2</v>
      </c>
      <c r="P4319">
        <f t="shared" si="135"/>
        <v>21364.5</v>
      </c>
      <c r="Q4319" t="str">
        <f>VLOOKUP(C4319,Product_Master!$A:$D,3,FALSE)</f>
        <v>Sports</v>
      </c>
    </row>
    <row r="4320" spans="1:17" x14ac:dyDescent="0.3">
      <c r="A4320" t="s">
        <v>8458</v>
      </c>
      <c r="B4320" t="s">
        <v>771</v>
      </c>
      <c r="C4320" t="s">
        <v>81</v>
      </c>
      <c r="D4320" t="s">
        <v>178</v>
      </c>
      <c r="E4320" t="s">
        <v>185</v>
      </c>
      <c r="F4320" t="s">
        <v>186</v>
      </c>
      <c r="G4320" t="s">
        <v>206</v>
      </c>
      <c r="H4320" t="s">
        <v>8459</v>
      </c>
      <c r="I4320">
        <v>3</v>
      </c>
      <c r="J4320">
        <v>0</v>
      </c>
      <c r="K4320">
        <v>99126</v>
      </c>
      <c r="L4320" t="str">
        <f>VLOOKUP(Sales_Data!C4320,Product_Master!$A:$D,2,FALSE)</f>
        <v>Blazer</v>
      </c>
      <c r="M4320">
        <f>VLOOKUP(C4320,Product_Master!$A:$D,4,FALSE)</f>
        <v>33042</v>
      </c>
      <c r="N4320" t="str">
        <f t="shared" si="134"/>
        <v>HIGH</v>
      </c>
      <c r="O4320" t="str" cm="1">
        <f t="array" ref="O4320">_xlfn.IFS(D4320="North","Zone 1",D4320="South","Zone 2",D4320="East","Zone 3",D4320="West","Zone 4")</f>
        <v>Zone 3</v>
      </c>
      <c r="P4320">
        <f t="shared" si="135"/>
        <v>9912.6</v>
      </c>
      <c r="Q4320" t="str">
        <f>VLOOKUP(C4320,Product_Master!$A:$D,3,FALSE)</f>
        <v>Clothing</v>
      </c>
    </row>
    <row r="4321" spans="1:17" x14ac:dyDescent="0.3">
      <c r="A4321" t="s">
        <v>8460</v>
      </c>
      <c r="B4321" t="s">
        <v>1075</v>
      </c>
      <c r="C4321" t="s">
        <v>40</v>
      </c>
      <c r="D4321" t="s">
        <v>171</v>
      </c>
      <c r="E4321" t="s">
        <v>172</v>
      </c>
      <c r="F4321" t="s">
        <v>173</v>
      </c>
      <c r="G4321" t="s">
        <v>206</v>
      </c>
      <c r="H4321" t="s">
        <v>8461</v>
      </c>
      <c r="I4321">
        <v>11</v>
      </c>
      <c r="J4321">
        <v>10</v>
      </c>
      <c r="K4321">
        <v>608176</v>
      </c>
      <c r="L4321" t="str">
        <f>VLOOKUP(Sales_Data!C4321,Product_Master!$A:$D,2,FALSE)</f>
        <v>Dining Table</v>
      </c>
      <c r="M4321">
        <f>VLOOKUP(C4321,Product_Master!$A:$D,4,FALSE)</f>
        <v>61432</v>
      </c>
      <c r="N4321" t="str">
        <f t="shared" si="134"/>
        <v>HIGH</v>
      </c>
      <c r="O4321" t="str" cm="1">
        <f t="array" ref="O4321">_xlfn.IFS(D4321="North","Zone 1",D4321="South","Zone 2",D4321="East","Zone 3",D4321="West","Zone 4")</f>
        <v>Zone 2</v>
      </c>
      <c r="P4321">
        <f t="shared" si="135"/>
        <v>60817.600000000006</v>
      </c>
      <c r="Q4321" t="str">
        <f>VLOOKUP(C4321,Product_Master!$A:$D,3,FALSE)</f>
        <v>Furniture</v>
      </c>
    </row>
    <row r="4322" spans="1:17" x14ac:dyDescent="0.3">
      <c r="A4322" t="s">
        <v>8462</v>
      </c>
      <c r="B4322" t="s">
        <v>1186</v>
      </c>
      <c r="C4322" t="s">
        <v>73</v>
      </c>
      <c r="D4322" t="s">
        <v>178</v>
      </c>
      <c r="E4322" t="s">
        <v>310</v>
      </c>
      <c r="F4322" t="s">
        <v>311</v>
      </c>
      <c r="G4322" t="s">
        <v>187</v>
      </c>
      <c r="H4322" t="s">
        <v>7263</v>
      </c>
      <c r="I4322">
        <v>7</v>
      </c>
      <c r="J4322">
        <v>5</v>
      </c>
      <c r="K4322">
        <v>457619</v>
      </c>
      <c r="L4322" t="str">
        <f>VLOOKUP(Sales_Data!C4322,Product_Master!$A:$D,2,FALSE)</f>
        <v>T-Shirt</v>
      </c>
      <c r="M4322">
        <f>VLOOKUP(C4322,Product_Master!$A:$D,4,FALSE)</f>
        <v>68815</v>
      </c>
      <c r="N4322" t="str">
        <f t="shared" si="134"/>
        <v>HIGH</v>
      </c>
      <c r="O4322" t="str" cm="1">
        <f t="array" ref="O4322">_xlfn.IFS(D4322="North","Zone 1",D4322="South","Zone 2",D4322="East","Zone 3",D4322="West","Zone 4")</f>
        <v>Zone 3</v>
      </c>
      <c r="P4322">
        <f t="shared" si="135"/>
        <v>45761.9</v>
      </c>
      <c r="Q4322" t="str">
        <f>VLOOKUP(C4322,Product_Master!$A:$D,3,FALSE)</f>
        <v>Clothing</v>
      </c>
    </row>
    <row r="4323" spans="1:17" x14ac:dyDescent="0.3">
      <c r="A4323" t="s">
        <v>8463</v>
      </c>
      <c r="B4323" t="s">
        <v>993</v>
      </c>
      <c r="C4323" t="s">
        <v>19</v>
      </c>
      <c r="D4323" t="s">
        <v>197</v>
      </c>
      <c r="E4323" t="s">
        <v>260</v>
      </c>
      <c r="F4323" t="s">
        <v>261</v>
      </c>
      <c r="G4323" t="s">
        <v>262</v>
      </c>
      <c r="H4323" t="s">
        <v>8464</v>
      </c>
      <c r="I4323">
        <v>11</v>
      </c>
      <c r="J4323">
        <v>10</v>
      </c>
      <c r="K4323">
        <v>194723</v>
      </c>
      <c r="L4323" t="str">
        <f>VLOOKUP(Sales_Data!C4323,Product_Master!$A:$D,2,FALSE)</f>
        <v>Projector</v>
      </c>
      <c r="M4323">
        <f>VLOOKUP(C4323,Product_Master!$A:$D,4,FALSE)</f>
        <v>19669</v>
      </c>
      <c r="N4323" t="str">
        <f t="shared" si="134"/>
        <v>HIGH</v>
      </c>
      <c r="O4323" t="str" cm="1">
        <f t="array" ref="O4323">_xlfn.IFS(D4323="North","Zone 1",D4323="South","Zone 2",D4323="East","Zone 3",D4323="West","Zone 4")</f>
        <v>Zone 4</v>
      </c>
      <c r="P4323">
        <f t="shared" si="135"/>
        <v>19472.3</v>
      </c>
      <c r="Q4323" t="str">
        <f>VLOOKUP(C4323,Product_Master!$A:$D,3,FALSE)</f>
        <v>Electronics</v>
      </c>
    </row>
    <row r="4324" spans="1:17" x14ac:dyDescent="0.3">
      <c r="A4324" t="s">
        <v>8465</v>
      </c>
      <c r="B4324" t="s">
        <v>3448</v>
      </c>
      <c r="C4324" t="s">
        <v>143</v>
      </c>
      <c r="D4324" t="s">
        <v>197</v>
      </c>
      <c r="E4324" t="s">
        <v>198</v>
      </c>
      <c r="F4324" t="s">
        <v>199</v>
      </c>
      <c r="G4324" t="s">
        <v>174</v>
      </c>
      <c r="H4324" t="s">
        <v>8466</v>
      </c>
      <c r="I4324">
        <v>9</v>
      </c>
      <c r="J4324">
        <v>20</v>
      </c>
      <c r="K4324">
        <v>40629</v>
      </c>
      <c r="L4324" t="str">
        <f>VLOOKUP(Sales_Data!C4324,Product_Master!$A:$D,2,FALSE)</f>
        <v>Skipping Rope</v>
      </c>
      <c r="M4324">
        <f>VLOOKUP(C4324,Product_Master!$A:$D,4,FALSE)</f>
        <v>5643</v>
      </c>
      <c r="N4324" t="str">
        <f t="shared" si="134"/>
        <v>HIGH</v>
      </c>
      <c r="O4324" t="str" cm="1">
        <f t="array" ref="O4324">_xlfn.IFS(D4324="North","Zone 1",D4324="South","Zone 2",D4324="East","Zone 3",D4324="West","Zone 4")</f>
        <v>Zone 4</v>
      </c>
      <c r="P4324">
        <f t="shared" si="135"/>
        <v>4062.9</v>
      </c>
      <c r="Q4324" t="str">
        <f>VLOOKUP(C4324,Product_Master!$A:$D,3,FALSE)</f>
        <v>Sports</v>
      </c>
    </row>
    <row r="4325" spans="1:17" x14ac:dyDescent="0.3">
      <c r="A4325" t="s">
        <v>8467</v>
      </c>
      <c r="B4325" t="s">
        <v>2166</v>
      </c>
      <c r="C4325" t="s">
        <v>66</v>
      </c>
      <c r="D4325" t="s">
        <v>197</v>
      </c>
      <c r="E4325" t="s">
        <v>198</v>
      </c>
      <c r="F4325" t="s">
        <v>199</v>
      </c>
      <c r="G4325" t="s">
        <v>285</v>
      </c>
      <c r="H4325" t="s">
        <v>8468</v>
      </c>
      <c r="I4325">
        <v>2</v>
      </c>
      <c r="J4325">
        <v>20</v>
      </c>
      <c r="K4325">
        <v>77609</v>
      </c>
      <c r="L4325" t="str">
        <f>VLOOKUP(Sales_Data!C4325,Product_Master!$A:$D,2,FALSE)</f>
        <v>Men Shirt</v>
      </c>
      <c r="M4325">
        <f>VLOOKUP(C4325,Product_Master!$A:$D,4,FALSE)</f>
        <v>48506</v>
      </c>
      <c r="N4325" t="str">
        <f t="shared" si="134"/>
        <v>HIGH</v>
      </c>
      <c r="O4325" t="str" cm="1">
        <f t="array" ref="O4325">_xlfn.IFS(D4325="North","Zone 1",D4325="South","Zone 2",D4325="East","Zone 3",D4325="West","Zone 4")</f>
        <v>Zone 4</v>
      </c>
      <c r="P4325">
        <f t="shared" si="135"/>
        <v>7760.9000000000005</v>
      </c>
      <c r="Q4325" t="str">
        <f>VLOOKUP(C4325,Product_Master!$A:$D,3,FALSE)</f>
        <v>Clothing</v>
      </c>
    </row>
    <row r="4326" spans="1:17" x14ac:dyDescent="0.3">
      <c r="A4326" t="s">
        <v>8469</v>
      </c>
      <c r="B4326" t="s">
        <v>1265</v>
      </c>
      <c r="C4326" t="s">
        <v>58</v>
      </c>
      <c r="D4326" t="s">
        <v>171</v>
      </c>
      <c r="E4326" t="s">
        <v>204</v>
      </c>
      <c r="F4326" t="s">
        <v>205</v>
      </c>
      <c r="G4326" t="s">
        <v>212</v>
      </c>
      <c r="H4326" t="s">
        <v>8470</v>
      </c>
      <c r="I4326">
        <v>4</v>
      </c>
      <c r="J4326">
        <v>20</v>
      </c>
      <c r="K4326">
        <v>88640</v>
      </c>
      <c r="L4326" t="str">
        <f>VLOOKUP(Sales_Data!C4326,Product_Master!$A:$D,2,FALSE)</f>
        <v>Side Table</v>
      </c>
      <c r="M4326">
        <f>VLOOKUP(C4326,Product_Master!$A:$D,4,FALSE)</f>
        <v>27700</v>
      </c>
      <c r="N4326" t="str">
        <f t="shared" si="134"/>
        <v>HIGH</v>
      </c>
      <c r="O4326" t="str" cm="1">
        <f t="array" ref="O4326">_xlfn.IFS(D4326="North","Zone 1",D4326="South","Zone 2",D4326="East","Zone 3",D4326="West","Zone 4")</f>
        <v>Zone 2</v>
      </c>
      <c r="P4326">
        <f t="shared" si="135"/>
        <v>8864</v>
      </c>
      <c r="Q4326" t="str">
        <f>VLOOKUP(C4326,Product_Master!$A:$D,3,FALSE)</f>
        <v>Furniture</v>
      </c>
    </row>
    <row r="4327" spans="1:17" x14ac:dyDescent="0.3">
      <c r="A4327" t="s">
        <v>8471</v>
      </c>
      <c r="B4327" t="s">
        <v>1355</v>
      </c>
      <c r="C4327" t="s">
        <v>141</v>
      </c>
      <c r="D4327" t="s">
        <v>178</v>
      </c>
      <c r="E4327" t="s">
        <v>185</v>
      </c>
      <c r="F4327" t="s">
        <v>186</v>
      </c>
      <c r="G4327" t="s">
        <v>243</v>
      </c>
      <c r="H4327" t="s">
        <v>6011</v>
      </c>
      <c r="I4327">
        <v>9</v>
      </c>
      <c r="J4327">
        <v>0</v>
      </c>
      <c r="K4327">
        <v>373095</v>
      </c>
      <c r="L4327" t="str">
        <f>VLOOKUP(Sales_Data!C4327,Product_Master!$A:$D,2,FALSE)</f>
        <v>Gloves</v>
      </c>
      <c r="M4327">
        <f>VLOOKUP(C4327,Product_Master!$A:$D,4,FALSE)</f>
        <v>41455</v>
      </c>
      <c r="N4327" t="str">
        <f t="shared" si="134"/>
        <v>HIGH</v>
      </c>
      <c r="O4327" t="str" cm="1">
        <f t="array" ref="O4327">_xlfn.IFS(D4327="North","Zone 1",D4327="South","Zone 2",D4327="East","Zone 3",D4327="West","Zone 4")</f>
        <v>Zone 3</v>
      </c>
      <c r="P4327">
        <f t="shared" si="135"/>
        <v>37309.5</v>
      </c>
      <c r="Q4327" t="str">
        <f>VLOOKUP(C4327,Product_Master!$A:$D,3,FALSE)</f>
        <v>Sports</v>
      </c>
    </row>
    <row r="4328" spans="1:17" x14ac:dyDescent="0.3">
      <c r="A4328" t="s">
        <v>8472</v>
      </c>
      <c r="B4328" t="s">
        <v>608</v>
      </c>
      <c r="C4328" t="s">
        <v>27</v>
      </c>
      <c r="D4328" t="s">
        <v>197</v>
      </c>
      <c r="E4328" t="s">
        <v>198</v>
      </c>
      <c r="F4328" t="s">
        <v>199</v>
      </c>
      <c r="G4328" t="s">
        <v>219</v>
      </c>
      <c r="H4328" t="s">
        <v>8473</v>
      </c>
      <c r="I4328">
        <v>1</v>
      </c>
      <c r="J4328">
        <v>15</v>
      </c>
      <c r="K4328">
        <v>47867</v>
      </c>
      <c r="L4328" t="str">
        <f>VLOOKUP(Sales_Data!C4328,Product_Master!$A:$D,2,FALSE)</f>
        <v>Microwave</v>
      </c>
      <c r="M4328">
        <f>VLOOKUP(C4328,Product_Master!$A:$D,4,FALSE)</f>
        <v>56315</v>
      </c>
      <c r="N4328" t="str">
        <f t="shared" si="134"/>
        <v>HIGH</v>
      </c>
      <c r="O4328" t="str" cm="1">
        <f t="array" ref="O4328">_xlfn.IFS(D4328="North","Zone 1",D4328="South","Zone 2",D4328="East","Zone 3",D4328="West","Zone 4")</f>
        <v>Zone 4</v>
      </c>
      <c r="P4328">
        <f t="shared" si="135"/>
        <v>4786.7</v>
      </c>
      <c r="Q4328" t="str">
        <f>VLOOKUP(C4328,Product_Master!$A:$D,3,FALSE)</f>
        <v>Electronics</v>
      </c>
    </row>
    <row r="4329" spans="1:17" x14ac:dyDescent="0.3">
      <c r="A4329" t="s">
        <v>8474</v>
      </c>
      <c r="B4329" t="s">
        <v>2008</v>
      </c>
      <c r="C4329" t="s">
        <v>71</v>
      </c>
      <c r="D4329" t="s">
        <v>191</v>
      </c>
      <c r="E4329" t="s">
        <v>242</v>
      </c>
      <c r="F4329" t="s">
        <v>242</v>
      </c>
      <c r="G4329" t="s">
        <v>212</v>
      </c>
      <c r="H4329" t="s">
        <v>8389</v>
      </c>
      <c r="I4329">
        <v>5</v>
      </c>
      <c r="J4329">
        <v>20</v>
      </c>
      <c r="K4329">
        <v>229264</v>
      </c>
      <c r="L4329" t="str">
        <f>VLOOKUP(Sales_Data!C4329,Product_Master!$A:$D,2,FALSE)</f>
        <v>Jeans</v>
      </c>
      <c r="M4329">
        <f>VLOOKUP(C4329,Product_Master!$A:$D,4,FALSE)</f>
        <v>57316</v>
      </c>
      <c r="N4329" t="str">
        <f t="shared" si="134"/>
        <v>HIGH</v>
      </c>
      <c r="O4329" t="str" cm="1">
        <f t="array" ref="O4329">_xlfn.IFS(D4329="North","Zone 1",D4329="South","Zone 2",D4329="East","Zone 3",D4329="West","Zone 4")</f>
        <v>Zone 1</v>
      </c>
      <c r="P4329">
        <f t="shared" si="135"/>
        <v>22926.400000000001</v>
      </c>
      <c r="Q4329" t="str">
        <f>VLOOKUP(C4329,Product_Master!$A:$D,3,FALSE)</f>
        <v>Clothing</v>
      </c>
    </row>
    <row r="4330" spans="1:17" x14ac:dyDescent="0.3">
      <c r="A4330" t="s">
        <v>8475</v>
      </c>
      <c r="B4330" t="s">
        <v>622</v>
      </c>
      <c r="C4330" t="s">
        <v>110</v>
      </c>
      <c r="D4330" t="s">
        <v>197</v>
      </c>
      <c r="E4330" t="s">
        <v>198</v>
      </c>
      <c r="F4330" t="s">
        <v>199</v>
      </c>
      <c r="G4330" t="s">
        <v>243</v>
      </c>
      <c r="H4330" t="s">
        <v>6377</v>
      </c>
      <c r="I4330">
        <v>12</v>
      </c>
      <c r="J4330">
        <v>10</v>
      </c>
      <c r="K4330">
        <v>304657</v>
      </c>
      <c r="L4330" t="str">
        <f>VLOOKUP(Sales_Data!C4330,Product_Master!$A:$D,2,FALSE)</f>
        <v>Spices</v>
      </c>
      <c r="M4330">
        <f>VLOOKUP(C4330,Product_Master!$A:$D,4,FALSE)</f>
        <v>28209</v>
      </c>
      <c r="N4330" t="str">
        <f t="shared" si="134"/>
        <v>HIGH</v>
      </c>
      <c r="O4330" t="str" cm="1">
        <f t="array" ref="O4330">_xlfn.IFS(D4330="North","Zone 1",D4330="South","Zone 2",D4330="East","Zone 3",D4330="West","Zone 4")</f>
        <v>Zone 4</v>
      </c>
      <c r="P4330">
        <f t="shared" si="135"/>
        <v>30465.7</v>
      </c>
      <c r="Q4330" t="str">
        <f>VLOOKUP(C4330,Product_Master!$A:$D,3,FALSE)</f>
        <v>Grocery</v>
      </c>
    </row>
    <row r="4331" spans="1:17" x14ac:dyDescent="0.3">
      <c r="A4331" t="s">
        <v>8476</v>
      </c>
      <c r="B4331" t="s">
        <v>2544</v>
      </c>
      <c r="C4331" t="s">
        <v>153</v>
      </c>
      <c r="D4331" t="s">
        <v>178</v>
      </c>
      <c r="E4331" t="s">
        <v>185</v>
      </c>
      <c r="F4331" t="s">
        <v>186</v>
      </c>
      <c r="G4331" t="s">
        <v>257</v>
      </c>
      <c r="H4331" t="s">
        <v>8477</v>
      </c>
      <c r="I4331">
        <v>3</v>
      </c>
      <c r="J4331">
        <v>10</v>
      </c>
      <c r="K4331">
        <v>95631</v>
      </c>
      <c r="L4331" t="str">
        <f>VLOOKUP(Sales_Data!C4331,Product_Master!$A:$D,2,FALSE)</f>
        <v>Knee Guard</v>
      </c>
      <c r="M4331">
        <f>VLOOKUP(C4331,Product_Master!$A:$D,4,FALSE)</f>
        <v>35419</v>
      </c>
      <c r="N4331" t="str">
        <f t="shared" si="134"/>
        <v>HIGH</v>
      </c>
      <c r="O4331" t="str" cm="1">
        <f t="array" ref="O4331">_xlfn.IFS(D4331="North","Zone 1",D4331="South","Zone 2",D4331="East","Zone 3",D4331="West","Zone 4")</f>
        <v>Zone 3</v>
      </c>
      <c r="P4331">
        <f t="shared" si="135"/>
        <v>9563.1</v>
      </c>
      <c r="Q4331" t="str">
        <f>VLOOKUP(C4331,Product_Master!$A:$D,3,FALSE)</f>
        <v>Sports</v>
      </c>
    </row>
    <row r="4332" spans="1:17" x14ac:dyDescent="0.3">
      <c r="A4332" t="s">
        <v>8478</v>
      </c>
      <c r="B4332" t="s">
        <v>1318</v>
      </c>
      <c r="C4332" t="s">
        <v>17</v>
      </c>
      <c r="D4332" t="s">
        <v>171</v>
      </c>
      <c r="E4332" t="s">
        <v>172</v>
      </c>
      <c r="F4332" t="s">
        <v>173</v>
      </c>
      <c r="G4332" t="s">
        <v>187</v>
      </c>
      <c r="H4332" t="s">
        <v>4294</v>
      </c>
      <c r="I4332">
        <v>11</v>
      </c>
      <c r="J4332">
        <v>0</v>
      </c>
      <c r="K4332">
        <v>736395</v>
      </c>
      <c r="L4332" t="str">
        <f>VLOOKUP(Sales_Data!C4332,Product_Master!$A:$D,2,FALSE)</f>
        <v>Printer</v>
      </c>
      <c r="M4332">
        <f>VLOOKUP(C4332,Product_Master!$A:$D,4,FALSE)</f>
        <v>66945</v>
      </c>
      <c r="N4332" t="str">
        <f t="shared" si="134"/>
        <v>HIGH</v>
      </c>
      <c r="O4332" t="str" cm="1">
        <f t="array" ref="O4332">_xlfn.IFS(D4332="North","Zone 1",D4332="South","Zone 2",D4332="East","Zone 3",D4332="West","Zone 4")</f>
        <v>Zone 2</v>
      </c>
      <c r="P4332">
        <f t="shared" si="135"/>
        <v>73639.5</v>
      </c>
      <c r="Q4332" t="str">
        <f>VLOOKUP(C4332,Product_Master!$A:$D,3,FALSE)</f>
        <v>Electronics</v>
      </c>
    </row>
    <row r="4333" spans="1:17" x14ac:dyDescent="0.3">
      <c r="A4333" t="s">
        <v>8479</v>
      </c>
      <c r="B4333" t="s">
        <v>560</v>
      </c>
      <c r="C4333" t="s">
        <v>145</v>
      </c>
      <c r="D4333" t="s">
        <v>197</v>
      </c>
      <c r="E4333" t="s">
        <v>260</v>
      </c>
      <c r="F4333" t="s">
        <v>261</v>
      </c>
      <c r="G4333" t="s">
        <v>257</v>
      </c>
      <c r="H4333" t="s">
        <v>8480</v>
      </c>
      <c r="I4333">
        <v>10</v>
      </c>
      <c r="J4333">
        <v>10</v>
      </c>
      <c r="K4333">
        <v>159804</v>
      </c>
      <c r="L4333" t="str">
        <f>VLOOKUP(Sales_Data!C4333,Product_Master!$A:$D,2,FALSE)</f>
        <v>Badminton Racket</v>
      </c>
      <c r="M4333">
        <f>VLOOKUP(C4333,Product_Master!$A:$D,4,FALSE)</f>
        <v>17756</v>
      </c>
      <c r="N4333" t="str">
        <f t="shared" si="134"/>
        <v>HIGH</v>
      </c>
      <c r="O4333" t="str" cm="1">
        <f t="array" ref="O4333">_xlfn.IFS(D4333="North","Zone 1",D4333="South","Zone 2",D4333="East","Zone 3",D4333="West","Zone 4")</f>
        <v>Zone 4</v>
      </c>
      <c r="P4333">
        <f t="shared" si="135"/>
        <v>15980.400000000001</v>
      </c>
      <c r="Q4333" t="str">
        <f>VLOOKUP(C4333,Product_Master!$A:$D,3,FALSE)</f>
        <v>Sports</v>
      </c>
    </row>
    <row r="4334" spans="1:17" x14ac:dyDescent="0.3">
      <c r="A4334" t="s">
        <v>8481</v>
      </c>
      <c r="B4334" t="s">
        <v>527</v>
      </c>
      <c r="C4334" t="s">
        <v>147</v>
      </c>
      <c r="D4334" t="s">
        <v>171</v>
      </c>
      <c r="E4334" t="s">
        <v>204</v>
      </c>
      <c r="F4334" t="s">
        <v>205</v>
      </c>
      <c r="G4334" t="s">
        <v>206</v>
      </c>
      <c r="H4334" t="s">
        <v>7783</v>
      </c>
      <c r="I4334">
        <v>6</v>
      </c>
      <c r="J4334">
        <v>5</v>
      </c>
      <c r="K4334">
        <v>367501</v>
      </c>
      <c r="L4334" t="str">
        <f>VLOOKUP(Sales_Data!C4334,Product_Master!$A:$D,2,FALSE)</f>
        <v>Tennis Ball</v>
      </c>
      <c r="M4334">
        <f>VLOOKUP(C4334,Product_Master!$A:$D,4,FALSE)</f>
        <v>64474</v>
      </c>
      <c r="N4334" t="str">
        <f t="shared" si="134"/>
        <v>HIGH</v>
      </c>
      <c r="O4334" t="str" cm="1">
        <f t="array" ref="O4334">_xlfn.IFS(D4334="North","Zone 1",D4334="South","Zone 2",D4334="East","Zone 3",D4334="West","Zone 4")</f>
        <v>Zone 2</v>
      </c>
      <c r="P4334">
        <f t="shared" si="135"/>
        <v>36750.1</v>
      </c>
      <c r="Q4334" t="str">
        <f>VLOOKUP(C4334,Product_Master!$A:$D,3,FALSE)</f>
        <v>Sports</v>
      </c>
    </row>
    <row r="4335" spans="1:17" x14ac:dyDescent="0.3">
      <c r="A4335" t="s">
        <v>8482</v>
      </c>
      <c r="B4335" t="s">
        <v>2877</v>
      </c>
      <c r="C4335" t="s">
        <v>133</v>
      </c>
      <c r="D4335" t="s">
        <v>197</v>
      </c>
      <c r="E4335" t="s">
        <v>198</v>
      </c>
      <c r="F4335" t="s">
        <v>199</v>
      </c>
      <c r="G4335" t="s">
        <v>253</v>
      </c>
      <c r="H4335" t="s">
        <v>3870</v>
      </c>
      <c r="I4335">
        <v>4</v>
      </c>
      <c r="J4335">
        <v>0</v>
      </c>
      <c r="K4335">
        <v>113944</v>
      </c>
      <c r="L4335" t="str">
        <f>VLOOKUP(Sales_Data!C4335,Product_Master!$A:$D,2,FALSE)</f>
        <v>Basketball</v>
      </c>
      <c r="M4335">
        <f>VLOOKUP(C4335,Product_Master!$A:$D,4,FALSE)</f>
        <v>28486</v>
      </c>
      <c r="N4335" t="str">
        <f t="shared" si="134"/>
        <v>HIGH</v>
      </c>
      <c r="O4335" t="str" cm="1">
        <f t="array" ref="O4335">_xlfn.IFS(D4335="North","Zone 1",D4335="South","Zone 2",D4335="East","Zone 3",D4335="West","Zone 4")</f>
        <v>Zone 4</v>
      </c>
      <c r="P4335">
        <f t="shared" si="135"/>
        <v>11394.400000000001</v>
      </c>
      <c r="Q4335" t="str">
        <f>VLOOKUP(C4335,Product_Master!$A:$D,3,FALSE)</f>
        <v>Sports</v>
      </c>
    </row>
    <row r="4336" spans="1:17" x14ac:dyDescent="0.3">
      <c r="A4336" t="s">
        <v>8483</v>
      </c>
      <c r="B4336" t="s">
        <v>1559</v>
      </c>
      <c r="C4336" t="s">
        <v>27</v>
      </c>
      <c r="D4336" t="s">
        <v>178</v>
      </c>
      <c r="E4336" t="s">
        <v>310</v>
      </c>
      <c r="F4336" t="s">
        <v>311</v>
      </c>
      <c r="G4336" t="s">
        <v>200</v>
      </c>
      <c r="H4336" t="s">
        <v>8484</v>
      </c>
      <c r="I4336">
        <v>5</v>
      </c>
      <c r="J4336">
        <v>15</v>
      </c>
      <c r="K4336">
        <v>239338</v>
      </c>
      <c r="L4336" t="str">
        <f>VLOOKUP(Sales_Data!C4336,Product_Master!$A:$D,2,FALSE)</f>
        <v>Microwave</v>
      </c>
      <c r="M4336">
        <f>VLOOKUP(C4336,Product_Master!$A:$D,4,FALSE)</f>
        <v>56315</v>
      </c>
      <c r="N4336" t="str">
        <f t="shared" si="134"/>
        <v>HIGH</v>
      </c>
      <c r="O4336" t="str" cm="1">
        <f t="array" ref="O4336">_xlfn.IFS(D4336="North","Zone 1",D4336="South","Zone 2",D4336="East","Zone 3",D4336="West","Zone 4")</f>
        <v>Zone 3</v>
      </c>
      <c r="P4336">
        <f t="shared" si="135"/>
        <v>23933.800000000003</v>
      </c>
      <c r="Q4336" t="str">
        <f>VLOOKUP(C4336,Product_Master!$A:$D,3,FALSE)</f>
        <v>Electronics</v>
      </c>
    </row>
    <row r="4337" spans="1:17" x14ac:dyDescent="0.3">
      <c r="A4337" t="s">
        <v>8485</v>
      </c>
      <c r="B4337" t="s">
        <v>487</v>
      </c>
      <c r="C4337" t="s">
        <v>48</v>
      </c>
      <c r="D4337" t="s">
        <v>197</v>
      </c>
      <c r="E4337" t="s">
        <v>210</v>
      </c>
      <c r="F4337" t="s">
        <v>211</v>
      </c>
      <c r="G4337" t="s">
        <v>181</v>
      </c>
      <c r="H4337" t="s">
        <v>8486</v>
      </c>
      <c r="I4337">
        <v>3</v>
      </c>
      <c r="J4337">
        <v>20</v>
      </c>
      <c r="K4337">
        <v>103569</v>
      </c>
      <c r="L4337" t="str">
        <f>VLOOKUP(Sales_Data!C4337,Product_Master!$A:$D,2,FALSE)</f>
        <v>Bed</v>
      </c>
      <c r="M4337">
        <f>VLOOKUP(C4337,Product_Master!$A:$D,4,FALSE)</f>
        <v>43154</v>
      </c>
      <c r="N4337" t="str">
        <f t="shared" si="134"/>
        <v>HIGH</v>
      </c>
      <c r="O4337" t="str" cm="1">
        <f t="array" ref="O4337">_xlfn.IFS(D4337="North","Zone 1",D4337="South","Zone 2",D4337="East","Zone 3",D4337="West","Zone 4")</f>
        <v>Zone 4</v>
      </c>
      <c r="P4337">
        <f t="shared" si="135"/>
        <v>10356.900000000001</v>
      </c>
      <c r="Q4337" t="str">
        <f>VLOOKUP(C4337,Product_Master!$A:$D,3,FALSE)</f>
        <v>Furniture</v>
      </c>
    </row>
    <row r="4338" spans="1:17" x14ac:dyDescent="0.3">
      <c r="A4338" t="s">
        <v>8487</v>
      </c>
      <c r="B4338" t="s">
        <v>631</v>
      </c>
      <c r="C4338" t="s">
        <v>112</v>
      </c>
      <c r="D4338" t="s">
        <v>178</v>
      </c>
      <c r="E4338" t="s">
        <v>310</v>
      </c>
      <c r="F4338" t="s">
        <v>311</v>
      </c>
      <c r="G4338" t="s">
        <v>206</v>
      </c>
      <c r="H4338" t="s">
        <v>8488</v>
      </c>
      <c r="I4338">
        <v>6</v>
      </c>
      <c r="J4338">
        <v>5</v>
      </c>
      <c r="K4338">
        <v>24378</v>
      </c>
      <c r="L4338" t="str">
        <f>VLOOKUP(Sales_Data!C4338,Product_Master!$A:$D,2,FALSE)</f>
        <v>Pasta</v>
      </c>
      <c r="M4338">
        <f>VLOOKUP(C4338,Product_Master!$A:$D,4,FALSE)</f>
        <v>4277</v>
      </c>
      <c r="N4338" t="str">
        <f t="shared" si="134"/>
        <v>HIGH</v>
      </c>
      <c r="O4338" t="str" cm="1">
        <f t="array" ref="O4338">_xlfn.IFS(D4338="North","Zone 1",D4338="South","Zone 2",D4338="East","Zone 3",D4338="West","Zone 4")</f>
        <v>Zone 3</v>
      </c>
      <c r="P4338">
        <f t="shared" si="135"/>
        <v>2437.8000000000002</v>
      </c>
      <c r="Q4338" t="str">
        <f>VLOOKUP(C4338,Product_Master!$A:$D,3,FALSE)</f>
        <v>Grocery</v>
      </c>
    </row>
    <row r="4339" spans="1:17" x14ac:dyDescent="0.3">
      <c r="A4339" t="s">
        <v>8489</v>
      </c>
      <c r="B4339" t="s">
        <v>3943</v>
      </c>
      <c r="C4339" t="s">
        <v>95</v>
      </c>
      <c r="D4339" t="s">
        <v>191</v>
      </c>
      <c r="E4339" t="s">
        <v>242</v>
      </c>
      <c r="F4339" t="s">
        <v>242</v>
      </c>
      <c r="G4339" t="s">
        <v>253</v>
      </c>
      <c r="H4339" t="s">
        <v>8490</v>
      </c>
      <c r="I4339">
        <v>5</v>
      </c>
      <c r="J4339">
        <v>10</v>
      </c>
      <c r="K4339">
        <v>325359</v>
      </c>
      <c r="L4339" t="str">
        <f>VLOOKUP(Sales_Data!C4339,Product_Master!$A:$D,2,FALSE)</f>
        <v>Dress</v>
      </c>
      <c r="M4339">
        <f>VLOOKUP(C4339,Product_Master!$A:$D,4,FALSE)</f>
        <v>72302</v>
      </c>
      <c r="N4339" t="str">
        <f t="shared" si="134"/>
        <v>HIGH</v>
      </c>
      <c r="O4339" t="str" cm="1">
        <f t="array" ref="O4339">_xlfn.IFS(D4339="North","Zone 1",D4339="South","Zone 2",D4339="East","Zone 3",D4339="West","Zone 4")</f>
        <v>Zone 1</v>
      </c>
      <c r="P4339">
        <f t="shared" si="135"/>
        <v>32535.9</v>
      </c>
      <c r="Q4339" t="str">
        <f>VLOOKUP(C4339,Product_Master!$A:$D,3,FALSE)</f>
        <v>Clothing</v>
      </c>
    </row>
    <row r="4340" spans="1:17" x14ac:dyDescent="0.3">
      <c r="A4340" t="s">
        <v>8491</v>
      </c>
      <c r="B4340" t="s">
        <v>401</v>
      </c>
      <c r="C4340" t="s">
        <v>131</v>
      </c>
      <c r="D4340" t="s">
        <v>197</v>
      </c>
      <c r="E4340" t="s">
        <v>210</v>
      </c>
      <c r="F4340" t="s">
        <v>211</v>
      </c>
      <c r="G4340" t="s">
        <v>315</v>
      </c>
      <c r="H4340" t="s">
        <v>8492</v>
      </c>
      <c r="I4340">
        <v>6</v>
      </c>
      <c r="J4340">
        <v>5</v>
      </c>
      <c r="K4340">
        <v>358170</v>
      </c>
      <c r="L4340" t="str">
        <f>VLOOKUP(Sales_Data!C4340,Product_Master!$A:$D,2,FALSE)</f>
        <v>Football</v>
      </c>
      <c r="M4340">
        <f>VLOOKUP(C4340,Product_Master!$A:$D,4,FALSE)</f>
        <v>62837</v>
      </c>
      <c r="N4340" t="str">
        <f t="shared" si="134"/>
        <v>HIGH</v>
      </c>
      <c r="O4340" t="str" cm="1">
        <f t="array" ref="O4340">_xlfn.IFS(D4340="North","Zone 1",D4340="South","Zone 2",D4340="East","Zone 3",D4340="West","Zone 4")</f>
        <v>Zone 4</v>
      </c>
      <c r="P4340">
        <f t="shared" si="135"/>
        <v>35817</v>
      </c>
      <c r="Q4340" t="str">
        <f>VLOOKUP(C4340,Product_Master!$A:$D,3,FALSE)</f>
        <v>Sports</v>
      </c>
    </row>
    <row r="4341" spans="1:17" x14ac:dyDescent="0.3">
      <c r="A4341" t="s">
        <v>8493</v>
      </c>
      <c r="B4341" t="s">
        <v>448</v>
      </c>
      <c r="C4341" t="s">
        <v>23</v>
      </c>
      <c r="D4341" t="s">
        <v>178</v>
      </c>
      <c r="E4341" t="s">
        <v>179</v>
      </c>
      <c r="F4341" t="s">
        <v>180</v>
      </c>
      <c r="G4341" t="s">
        <v>269</v>
      </c>
      <c r="H4341" t="s">
        <v>8494</v>
      </c>
      <c r="I4341">
        <v>3</v>
      </c>
      <c r="J4341">
        <v>10</v>
      </c>
      <c r="K4341">
        <v>179363</v>
      </c>
      <c r="L4341" t="str">
        <f>VLOOKUP(Sales_Data!C4341,Product_Master!$A:$D,2,FALSE)</f>
        <v>Refrigerator</v>
      </c>
      <c r="M4341">
        <f>VLOOKUP(C4341,Product_Master!$A:$D,4,FALSE)</f>
        <v>66431</v>
      </c>
      <c r="N4341" t="str">
        <f t="shared" si="134"/>
        <v>HIGH</v>
      </c>
      <c r="O4341" t="str" cm="1">
        <f t="array" ref="O4341">_xlfn.IFS(D4341="North","Zone 1",D4341="South","Zone 2",D4341="East","Zone 3",D4341="West","Zone 4")</f>
        <v>Zone 3</v>
      </c>
      <c r="P4341">
        <f t="shared" si="135"/>
        <v>17936.3</v>
      </c>
      <c r="Q4341" t="str">
        <f>VLOOKUP(C4341,Product_Master!$A:$D,3,FALSE)</f>
        <v>Electronics</v>
      </c>
    </row>
    <row r="4342" spans="1:17" x14ac:dyDescent="0.3">
      <c r="A4342" t="s">
        <v>8495</v>
      </c>
      <c r="B4342" t="s">
        <v>518</v>
      </c>
      <c r="C4342" t="s">
        <v>13</v>
      </c>
      <c r="D4342" t="s">
        <v>178</v>
      </c>
      <c r="E4342" t="s">
        <v>179</v>
      </c>
      <c r="F4342" t="s">
        <v>180</v>
      </c>
      <c r="G4342" t="s">
        <v>253</v>
      </c>
      <c r="H4342" t="s">
        <v>8496</v>
      </c>
      <c r="I4342">
        <v>6</v>
      </c>
      <c r="J4342">
        <v>15</v>
      </c>
      <c r="K4342">
        <v>136231</v>
      </c>
      <c r="L4342" t="str">
        <f>VLOOKUP(Sales_Data!C4342,Product_Master!$A:$D,2,FALSE)</f>
        <v>iPhone</v>
      </c>
      <c r="M4342">
        <f>VLOOKUP(C4342,Product_Master!$A:$D,4,FALSE)</f>
        <v>26712</v>
      </c>
      <c r="N4342" t="str">
        <f t="shared" si="134"/>
        <v>HIGH</v>
      </c>
      <c r="O4342" t="str" cm="1">
        <f t="array" ref="O4342">_xlfn.IFS(D4342="North","Zone 1",D4342="South","Zone 2",D4342="East","Zone 3",D4342="West","Zone 4")</f>
        <v>Zone 3</v>
      </c>
      <c r="P4342">
        <f t="shared" si="135"/>
        <v>13623.1</v>
      </c>
      <c r="Q4342" t="str">
        <f>VLOOKUP(C4342,Product_Master!$A:$D,3,FALSE)</f>
        <v>Electronics</v>
      </c>
    </row>
    <row r="4343" spans="1:17" x14ac:dyDescent="0.3">
      <c r="A4343" t="s">
        <v>8497</v>
      </c>
      <c r="B4343" t="s">
        <v>3142</v>
      </c>
      <c r="C4343" t="s">
        <v>7</v>
      </c>
      <c r="D4343" t="s">
        <v>171</v>
      </c>
      <c r="E4343" t="s">
        <v>172</v>
      </c>
      <c r="F4343" t="s">
        <v>173</v>
      </c>
      <c r="G4343" t="s">
        <v>285</v>
      </c>
      <c r="H4343" t="s">
        <v>6567</v>
      </c>
      <c r="I4343">
        <v>6</v>
      </c>
      <c r="J4343">
        <v>20</v>
      </c>
      <c r="K4343">
        <v>307204</v>
      </c>
      <c r="L4343" t="str">
        <f>VLOOKUP(Sales_Data!C4343,Product_Master!$A:$D,2,FALSE)</f>
        <v>HP Laptop</v>
      </c>
      <c r="M4343">
        <f>VLOOKUP(C4343,Product_Master!$A:$D,4,FALSE)</f>
        <v>64001</v>
      </c>
      <c r="N4343" t="str">
        <f t="shared" si="134"/>
        <v>HIGH</v>
      </c>
      <c r="O4343" t="str" cm="1">
        <f t="array" ref="O4343">_xlfn.IFS(D4343="North","Zone 1",D4343="South","Zone 2",D4343="East","Zone 3",D4343="West","Zone 4")</f>
        <v>Zone 2</v>
      </c>
      <c r="P4343">
        <f t="shared" si="135"/>
        <v>30720.400000000001</v>
      </c>
      <c r="Q4343" t="str">
        <f>VLOOKUP(C4343,Product_Master!$A:$D,3,FALSE)</f>
        <v>Electronics</v>
      </c>
    </row>
    <row r="4344" spans="1:17" x14ac:dyDescent="0.3">
      <c r="A4344" t="s">
        <v>8498</v>
      </c>
      <c r="B4344" t="s">
        <v>2771</v>
      </c>
      <c r="C4344" t="s">
        <v>54</v>
      </c>
      <c r="D4344" t="s">
        <v>191</v>
      </c>
      <c r="E4344" t="s">
        <v>242</v>
      </c>
      <c r="F4344" t="s">
        <v>242</v>
      </c>
      <c r="G4344" t="s">
        <v>285</v>
      </c>
      <c r="H4344" t="s">
        <v>8499</v>
      </c>
      <c r="I4344">
        <v>4</v>
      </c>
      <c r="J4344">
        <v>10</v>
      </c>
      <c r="K4344">
        <v>45363</v>
      </c>
      <c r="L4344" t="str">
        <f>VLOOKUP(Sales_Data!C4344,Product_Master!$A:$D,2,FALSE)</f>
        <v>Cabinet</v>
      </c>
      <c r="M4344">
        <f>VLOOKUP(C4344,Product_Master!$A:$D,4,FALSE)</f>
        <v>12601</v>
      </c>
      <c r="N4344" t="str">
        <f t="shared" si="134"/>
        <v>HIGH</v>
      </c>
      <c r="O4344" t="str" cm="1">
        <f t="array" ref="O4344">_xlfn.IFS(D4344="North","Zone 1",D4344="South","Zone 2",D4344="East","Zone 3",D4344="West","Zone 4")</f>
        <v>Zone 1</v>
      </c>
      <c r="P4344">
        <f t="shared" si="135"/>
        <v>4536.3</v>
      </c>
      <c r="Q4344" t="str">
        <f>VLOOKUP(C4344,Product_Master!$A:$D,3,FALSE)</f>
        <v>Furniture</v>
      </c>
    </row>
    <row r="4345" spans="1:17" x14ac:dyDescent="0.3">
      <c r="A4345" t="s">
        <v>8500</v>
      </c>
      <c r="B4345" t="s">
        <v>2969</v>
      </c>
      <c r="C4345" t="s">
        <v>56</v>
      </c>
      <c r="D4345" t="s">
        <v>197</v>
      </c>
      <c r="E4345" t="s">
        <v>210</v>
      </c>
      <c r="F4345" t="s">
        <v>211</v>
      </c>
      <c r="G4345" t="s">
        <v>219</v>
      </c>
      <c r="H4345" t="s">
        <v>8501</v>
      </c>
      <c r="I4345">
        <v>8</v>
      </c>
      <c r="J4345">
        <v>15</v>
      </c>
      <c r="K4345">
        <v>156760</v>
      </c>
      <c r="L4345" t="str">
        <f>VLOOKUP(Sales_Data!C4345,Product_Master!$A:$D,2,FALSE)</f>
        <v>Computer Desk</v>
      </c>
      <c r="M4345">
        <f>VLOOKUP(C4345,Product_Master!$A:$D,4,FALSE)</f>
        <v>23053</v>
      </c>
      <c r="N4345" t="str">
        <f t="shared" si="134"/>
        <v>HIGH</v>
      </c>
      <c r="O4345" t="str" cm="1">
        <f t="array" ref="O4345">_xlfn.IFS(D4345="North","Zone 1",D4345="South","Zone 2",D4345="East","Zone 3",D4345="West","Zone 4")</f>
        <v>Zone 4</v>
      </c>
      <c r="P4345">
        <f t="shared" si="135"/>
        <v>15676</v>
      </c>
      <c r="Q4345" t="str">
        <f>VLOOKUP(C4345,Product_Master!$A:$D,3,FALSE)</f>
        <v>Furniture</v>
      </c>
    </row>
    <row r="4346" spans="1:17" x14ac:dyDescent="0.3">
      <c r="A4346" t="s">
        <v>8502</v>
      </c>
      <c r="B4346" t="s">
        <v>2017</v>
      </c>
      <c r="C4346" t="s">
        <v>48</v>
      </c>
      <c r="D4346" t="s">
        <v>191</v>
      </c>
      <c r="E4346" t="s">
        <v>192</v>
      </c>
      <c r="F4346" t="s">
        <v>193</v>
      </c>
      <c r="G4346" t="s">
        <v>243</v>
      </c>
      <c r="H4346" t="s">
        <v>7455</v>
      </c>
      <c r="I4346">
        <v>1</v>
      </c>
      <c r="J4346">
        <v>20</v>
      </c>
      <c r="K4346">
        <v>34523</v>
      </c>
      <c r="L4346" t="str">
        <f>VLOOKUP(Sales_Data!C4346,Product_Master!$A:$D,2,FALSE)</f>
        <v>Bed</v>
      </c>
      <c r="M4346">
        <f>VLOOKUP(C4346,Product_Master!$A:$D,4,FALSE)</f>
        <v>43154</v>
      </c>
      <c r="N4346" t="str">
        <f t="shared" si="134"/>
        <v>HIGH</v>
      </c>
      <c r="O4346" t="str" cm="1">
        <f t="array" ref="O4346">_xlfn.IFS(D4346="North","Zone 1",D4346="South","Zone 2",D4346="East","Zone 3",D4346="West","Zone 4")</f>
        <v>Zone 1</v>
      </c>
      <c r="P4346">
        <f t="shared" si="135"/>
        <v>3452.3</v>
      </c>
      <c r="Q4346" t="str">
        <f>VLOOKUP(C4346,Product_Master!$A:$D,3,FALSE)</f>
        <v>Furniture</v>
      </c>
    </row>
    <row r="4347" spans="1:17" x14ac:dyDescent="0.3">
      <c r="A4347" t="s">
        <v>8503</v>
      </c>
      <c r="B4347" t="s">
        <v>1488</v>
      </c>
      <c r="C4347" t="s">
        <v>135</v>
      </c>
      <c r="D4347" t="s">
        <v>171</v>
      </c>
      <c r="E4347" t="s">
        <v>204</v>
      </c>
      <c r="F4347" t="s">
        <v>205</v>
      </c>
      <c r="G4347" t="s">
        <v>285</v>
      </c>
      <c r="H4347" t="s">
        <v>4999</v>
      </c>
      <c r="I4347">
        <v>3</v>
      </c>
      <c r="J4347">
        <v>20</v>
      </c>
      <c r="K4347">
        <v>61641</v>
      </c>
      <c r="L4347" t="str">
        <f>VLOOKUP(Sales_Data!C4347,Product_Master!$A:$D,2,FALSE)</f>
        <v>Yoga Mat</v>
      </c>
      <c r="M4347">
        <f>VLOOKUP(C4347,Product_Master!$A:$D,4,FALSE)</f>
        <v>25684</v>
      </c>
      <c r="N4347" t="str">
        <f t="shared" si="134"/>
        <v>HIGH</v>
      </c>
      <c r="O4347" t="str" cm="1">
        <f t="array" ref="O4347">_xlfn.IFS(D4347="North","Zone 1",D4347="South","Zone 2",D4347="East","Zone 3",D4347="West","Zone 4")</f>
        <v>Zone 2</v>
      </c>
      <c r="P4347">
        <f t="shared" si="135"/>
        <v>6164.1</v>
      </c>
      <c r="Q4347" t="str">
        <f>VLOOKUP(C4347,Product_Master!$A:$D,3,FALSE)</f>
        <v>Sports</v>
      </c>
    </row>
    <row r="4348" spans="1:17" x14ac:dyDescent="0.3">
      <c r="A4348" t="s">
        <v>8504</v>
      </c>
      <c r="B4348" t="s">
        <v>303</v>
      </c>
      <c r="C4348" t="s">
        <v>122</v>
      </c>
      <c r="D4348" t="s">
        <v>171</v>
      </c>
      <c r="E4348" t="s">
        <v>223</v>
      </c>
      <c r="F4348" t="s">
        <v>224</v>
      </c>
      <c r="G4348" t="s">
        <v>187</v>
      </c>
      <c r="H4348" t="s">
        <v>8505</v>
      </c>
      <c r="I4348">
        <v>6</v>
      </c>
      <c r="J4348">
        <v>20</v>
      </c>
      <c r="K4348">
        <v>314553</v>
      </c>
      <c r="L4348" t="str">
        <f>VLOOKUP(Sales_Data!C4348,Product_Master!$A:$D,2,FALSE)</f>
        <v>Noodles</v>
      </c>
      <c r="M4348">
        <f>VLOOKUP(C4348,Product_Master!$A:$D,4,FALSE)</f>
        <v>65532</v>
      </c>
      <c r="N4348" t="str">
        <f t="shared" si="134"/>
        <v>HIGH</v>
      </c>
      <c r="O4348" t="str" cm="1">
        <f t="array" ref="O4348">_xlfn.IFS(D4348="North","Zone 1",D4348="South","Zone 2",D4348="East","Zone 3",D4348="West","Zone 4")</f>
        <v>Zone 2</v>
      </c>
      <c r="P4348">
        <f t="shared" si="135"/>
        <v>31455.300000000003</v>
      </c>
      <c r="Q4348" t="str">
        <f>VLOOKUP(C4348,Product_Master!$A:$D,3,FALSE)</f>
        <v>Grocery</v>
      </c>
    </row>
    <row r="4349" spans="1:17" x14ac:dyDescent="0.3">
      <c r="A4349" t="s">
        <v>8506</v>
      </c>
      <c r="B4349" t="s">
        <v>1645</v>
      </c>
      <c r="C4349" t="s">
        <v>9</v>
      </c>
      <c r="D4349" t="s">
        <v>171</v>
      </c>
      <c r="E4349" t="s">
        <v>204</v>
      </c>
      <c r="F4349" t="s">
        <v>205</v>
      </c>
      <c r="G4349" t="s">
        <v>200</v>
      </c>
      <c r="H4349" t="s">
        <v>8507</v>
      </c>
      <c r="I4349">
        <v>2</v>
      </c>
      <c r="J4349">
        <v>5</v>
      </c>
      <c r="K4349">
        <v>81002</v>
      </c>
      <c r="L4349" t="str">
        <f>VLOOKUP(Sales_Data!C4349,Product_Master!$A:$D,2,FALSE)</f>
        <v>Dell Monitor</v>
      </c>
      <c r="M4349">
        <f>VLOOKUP(C4349,Product_Master!$A:$D,4,FALSE)</f>
        <v>42633</v>
      </c>
      <c r="N4349" t="str">
        <f t="shared" si="134"/>
        <v>HIGH</v>
      </c>
      <c r="O4349" t="str" cm="1">
        <f t="array" ref="O4349">_xlfn.IFS(D4349="North","Zone 1",D4349="South","Zone 2",D4349="East","Zone 3",D4349="West","Zone 4")</f>
        <v>Zone 2</v>
      </c>
      <c r="P4349">
        <f t="shared" si="135"/>
        <v>8100.2000000000007</v>
      </c>
      <c r="Q4349" t="str">
        <f>VLOOKUP(C4349,Product_Master!$A:$D,3,FALSE)</f>
        <v>Electronics</v>
      </c>
    </row>
    <row r="4350" spans="1:17" x14ac:dyDescent="0.3">
      <c r="A4350" t="s">
        <v>8508</v>
      </c>
      <c r="B4350" t="s">
        <v>1556</v>
      </c>
      <c r="C4350" t="s">
        <v>157</v>
      </c>
      <c r="D4350" t="s">
        <v>191</v>
      </c>
      <c r="E4350" t="s">
        <v>238</v>
      </c>
      <c r="F4350" t="s">
        <v>238</v>
      </c>
      <c r="G4350" t="s">
        <v>174</v>
      </c>
      <c r="H4350" t="s">
        <v>8509</v>
      </c>
      <c r="I4350">
        <v>7</v>
      </c>
      <c r="J4350">
        <v>0</v>
      </c>
      <c r="K4350">
        <v>273077</v>
      </c>
      <c r="L4350" t="str">
        <f>VLOOKUP(Sales_Data!C4350,Product_Master!$A:$D,2,FALSE)</f>
        <v>Sports Bag</v>
      </c>
      <c r="M4350">
        <f>VLOOKUP(C4350,Product_Master!$A:$D,4,FALSE)</f>
        <v>39011</v>
      </c>
      <c r="N4350" t="str">
        <f t="shared" si="134"/>
        <v>HIGH</v>
      </c>
      <c r="O4350" t="str" cm="1">
        <f t="array" ref="O4350">_xlfn.IFS(D4350="North","Zone 1",D4350="South","Zone 2",D4350="East","Zone 3",D4350="West","Zone 4")</f>
        <v>Zone 1</v>
      </c>
      <c r="P4350">
        <f t="shared" si="135"/>
        <v>27307.7</v>
      </c>
      <c r="Q4350" t="str">
        <f>VLOOKUP(C4350,Product_Master!$A:$D,3,FALSE)</f>
        <v>Sports</v>
      </c>
    </row>
    <row r="4351" spans="1:17" x14ac:dyDescent="0.3">
      <c r="A4351" t="s">
        <v>8510</v>
      </c>
      <c r="B4351" t="s">
        <v>1366</v>
      </c>
      <c r="C4351" t="s">
        <v>95</v>
      </c>
      <c r="D4351" t="s">
        <v>171</v>
      </c>
      <c r="E4351" t="s">
        <v>204</v>
      </c>
      <c r="F4351" t="s">
        <v>205</v>
      </c>
      <c r="G4351" t="s">
        <v>187</v>
      </c>
      <c r="H4351" t="s">
        <v>8511</v>
      </c>
      <c r="I4351">
        <v>6</v>
      </c>
      <c r="J4351">
        <v>0</v>
      </c>
      <c r="K4351">
        <v>433812</v>
      </c>
      <c r="L4351" t="str">
        <f>VLOOKUP(Sales_Data!C4351,Product_Master!$A:$D,2,FALSE)</f>
        <v>Dress</v>
      </c>
      <c r="M4351">
        <f>VLOOKUP(C4351,Product_Master!$A:$D,4,FALSE)</f>
        <v>72302</v>
      </c>
      <c r="N4351" t="str">
        <f t="shared" si="134"/>
        <v>HIGH</v>
      </c>
      <c r="O4351" t="str" cm="1">
        <f t="array" ref="O4351">_xlfn.IFS(D4351="North","Zone 1",D4351="South","Zone 2",D4351="East","Zone 3",D4351="West","Zone 4")</f>
        <v>Zone 2</v>
      </c>
      <c r="P4351">
        <f t="shared" si="135"/>
        <v>43381.200000000004</v>
      </c>
      <c r="Q4351" t="str">
        <f>VLOOKUP(C4351,Product_Master!$A:$D,3,FALSE)</f>
        <v>Clothing</v>
      </c>
    </row>
    <row r="4352" spans="1:17" x14ac:dyDescent="0.3">
      <c r="A4352" t="s">
        <v>8512</v>
      </c>
      <c r="B4352" t="s">
        <v>2292</v>
      </c>
      <c r="C4352" t="s">
        <v>116</v>
      </c>
      <c r="D4352" t="s">
        <v>178</v>
      </c>
      <c r="E4352" t="s">
        <v>179</v>
      </c>
      <c r="F4352" t="s">
        <v>180</v>
      </c>
      <c r="G4352" t="s">
        <v>206</v>
      </c>
      <c r="H4352" t="s">
        <v>8513</v>
      </c>
      <c r="I4352">
        <v>7</v>
      </c>
      <c r="J4352">
        <v>10</v>
      </c>
      <c r="K4352">
        <v>60486</v>
      </c>
      <c r="L4352" t="str">
        <f>VLOOKUP(Sales_Data!C4352,Product_Master!$A:$D,2,FALSE)</f>
        <v>Biscuits</v>
      </c>
      <c r="M4352">
        <f>VLOOKUP(C4352,Product_Master!$A:$D,4,FALSE)</f>
        <v>9601</v>
      </c>
      <c r="N4352" t="str">
        <f t="shared" si="134"/>
        <v>HIGH</v>
      </c>
      <c r="O4352" t="str" cm="1">
        <f t="array" ref="O4352">_xlfn.IFS(D4352="North","Zone 1",D4352="South","Zone 2",D4352="East","Zone 3",D4352="West","Zone 4")</f>
        <v>Zone 3</v>
      </c>
      <c r="P4352">
        <f t="shared" si="135"/>
        <v>6048.6</v>
      </c>
      <c r="Q4352" t="str">
        <f>VLOOKUP(C4352,Product_Master!$A:$D,3,FALSE)</f>
        <v>Grocery</v>
      </c>
    </row>
    <row r="4353" spans="1:17" x14ac:dyDescent="0.3">
      <c r="A4353" t="s">
        <v>8514</v>
      </c>
      <c r="B4353" t="s">
        <v>1600</v>
      </c>
      <c r="C4353" t="s">
        <v>153</v>
      </c>
      <c r="D4353" t="s">
        <v>178</v>
      </c>
      <c r="E4353" t="s">
        <v>185</v>
      </c>
      <c r="F4353" t="s">
        <v>186</v>
      </c>
      <c r="G4353" t="s">
        <v>269</v>
      </c>
      <c r="H4353" t="s">
        <v>8515</v>
      </c>
      <c r="I4353">
        <v>4</v>
      </c>
      <c r="J4353">
        <v>15</v>
      </c>
      <c r="K4353">
        <v>120424</v>
      </c>
      <c r="L4353" t="str">
        <f>VLOOKUP(Sales_Data!C4353,Product_Master!$A:$D,2,FALSE)</f>
        <v>Knee Guard</v>
      </c>
      <c r="M4353">
        <f>VLOOKUP(C4353,Product_Master!$A:$D,4,FALSE)</f>
        <v>35419</v>
      </c>
      <c r="N4353" t="str">
        <f t="shared" si="134"/>
        <v>HIGH</v>
      </c>
      <c r="O4353" t="str" cm="1">
        <f t="array" ref="O4353">_xlfn.IFS(D4353="North","Zone 1",D4353="South","Zone 2",D4353="East","Zone 3",D4353="West","Zone 4")</f>
        <v>Zone 3</v>
      </c>
      <c r="P4353">
        <f t="shared" si="135"/>
        <v>12042.400000000001</v>
      </c>
      <c r="Q4353" t="str">
        <f>VLOOKUP(C4353,Product_Master!$A:$D,3,FALSE)</f>
        <v>Sports</v>
      </c>
    </row>
    <row r="4354" spans="1:17" x14ac:dyDescent="0.3">
      <c r="A4354" t="s">
        <v>8516</v>
      </c>
      <c r="B4354" t="s">
        <v>3003</v>
      </c>
      <c r="C4354" t="s">
        <v>7</v>
      </c>
      <c r="D4354" t="s">
        <v>197</v>
      </c>
      <c r="E4354" t="s">
        <v>210</v>
      </c>
      <c r="F4354" t="s">
        <v>211</v>
      </c>
      <c r="G4354" t="s">
        <v>285</v>
      </c>
      <c r="H4354" t="s">
        <v>4640</v>
      </c>
      <c r="I4354">
        <v>4</v>
      </c>
      <c r="J4354">
        <v>10</v>
      </c>
      <c r="K4354">
        <v>230403</v>
      </c>
      <c r="L4354" t="str">
        <f>VLOOKUP(Sales_Data!C4354,Product_Master!$A:$D,2,FALSE)</f>
        <v>HP Laptop</v>
      </c>
      <c r="M4354">
        <f>VLOOKUP(C4354,Product_Master!$A:$D,4,FALSE)</f>
        <v>64001</v>
      </c>
      <c r="N4354" t="str">
        <f t="shared" si="134"/>
        <v>HIGH</v>
      </c>
      <c r="O4354" t="str" cm="1">
        <f t="array" ref="O4354">_xlfn.IFS(D4354="North","Zone 1",D4354="South","Zone 2",D4354="East","Zone 3",D4354="West","Zone 4")</f>
        <v>Zone 4</v>
      </c>
      <c r="P4354">
        <f t="shared" si="135"/>
        <v>23040.300000000003</v>
      </c>
      <c r="Q4354" t="str">
        <f>VLOOKUP(C4354,Product_Master!$A:$D,3,FALSE)</f>
        <v>Electronics</v>
      </c>
    </row>
    <row r="4355" spans="1:17" x14ac:dyDescent="0.3">
      <c r="A4355" t="s">
        <v>8517</v>
      </c>
      <c r="B4355" t="s">
        <v>619</v>
      </c>
      <c r="C4355" t="s">
        <v>108</v>
      </c>
      <c r="D4355" t="s">
        <v>197</v>
      </c>
      <c r="E4355" t="s">
        <v>210</v>
      </c>
      <c r="F4355" t="s">
        <v>211</v>
      </c>
      <c r="G4355" t="s">
        <v>174</v>
      </c>
      <c r="H4355" t="s">
        <v>3394</v>
      </c>
      <c r="I4355">
        <v>6</v>
      </c>
      <c r="J4355">
        <v>20</v>
      </c>
      <c r="K4355">
        <v>70862</v>
      </c>
      <c r="L4355" t="str">
        <f>VLOOKUP(Sales_Data!C4355,Product_Master!$A:$D,2,FALSE)</f>
        <v>Salt</v>
      </c>
      <c r="M4355">
        <f>VLOOKUP(C4355,Product_Master!$A:$D,4,FALSE)</f>
        <v>14763</v>
      </c>
      <c r="N4355" t="str">
        <f t="shared" ref="N4355:N4418" si="136">IF(K4355&gt;15000,"HIGH",IF(K4355&gt;=5000,"MEDIUM","LOW"))</f>
        <v>HIGH</v>
      </c>
      <c r="O4355" t="str" cm="1">
        <f t="array" ref="O4355">_xlfn.IFS(D4355="North","Zone 1",D4355="South","Zone 2",D4355="East","Zone 3",D4355="West","Zone 4")</f>
        <v>Zone 4</v>
      </c>
      <c r="P4355">
        <f t="shared" ref="P4355:P4418" si="137">IF(N4355="HIGH",K4355*10%,IF(N4355="MEDIUM",K4355*5%,K4355*2%))</f>
        <v>7086.2000000000007</v>
      </c>
      <c r="Q4355" t="str">
        <f>VLOOKUP(C4355,Product_Master!$A:$D,3,FALSE)</f>
        <v>Grocery</v>
      </c>
    </row>
    <row r="4356" spans="1:17" x14ac:dyDescent="0.3">
      <c r="A4356" t="s">
        <v>8518</v>
      </c>
      <c r="B4356" t="s">
        <v>2011</v>
      </c>
      <c r="C4356" t="s">
        <v>81</v>
      </c>
      <c r="D4356" t="s">
        <v>171</v>
      </c>
      <c r="E4356" t="s">
        <v>172</v>
      </c>
      <c r="F4356" t="s">
        <v>173</v>
      </c>
      <c r="G4356" t="s">
        <v>228</v>
      </c>
      <c r="H4356" t="s">
        <v>5059</v>
      </c>
      <c r="I4356">
        <v>11</v>
      </c>
      <c r="J4356">
        <v>0</v>
      </c>
      <c r="K4356">
        <v>363462</v>
      </c>
      <c r="L4356" t="str">
        <f>VLOOKUP(Sales_Data!C4356,Product_Master!$A:$D,2,FALSE)</f>
        <v>Blazer</v>
      </c>
      <c r="M4356">
        <f>VLOOKUP(C4356,Product_Master!$A:$D,4,FALSE)</f>
        <v>33042</v>
      </c>
      <c r="N4356" t="str">
        <f t="shared" si="136"/>
        <v>HIGH</v>
      </c>
      <c r="O4356" t="str" cm="1">
        <f t="array" ref="O4356">_xlfn.IFS(D4356="North","Zone 1",D4356="South","Zone 2",D4356="East","Zone 3",D4356="West","Zone 4")</f>
        <v>Zone 2</v>
      </c>
      <c r="P4356">
        <f t="shared" si="137"/>
        <v>36346.200000000004</v>
      </c>
      <c r="Q4356" t="str">
        <f>VLOOKUP(C4356,Product_Master!$A:$D,3,FALSE)</f>
        <v>Clothing</v>
      </c>
    </row>
    <row r="4357" spans="1:17" x14ac:dyDescent="0.3">
      <c r="A4357" t="s">
        <v>8519</v>
      </c>
      <c r="B4357" t="s">
        <v>1713</v>
      </c>
      <c r="C4357" t="s">
        <v>25</v>
      </c>
      <c r="D4357" t="s">
        <v>178</v>
      </c>
      <c r="E4357" t="s">
        <v>185</v>
      </c>
      <c r="F4357" t="s">
        <v>186</v>
      </c>
      <c r="G4357" t="s">
        <v>243</v>
      </c>
      <c r="H4357" t="s">
        <v>8520</v>
      </c>
      <c r="I4357">
        <v>5</v>
      </c>
      <c r="J4357">
        <v>10</v>
      </c>
      <c r="K4357">
        <v>44725</v>
      </c>
      <c r="L4357" t="str">
        <f>VLOOKUP(Sales_Data!C4357,Product_Master!$A:$D,2,FALSE)</f>
        <v>Washing Machine</v>
      </c>
      <c r="M4357">
        <f>VLOOKUP(C4357,Product_Master!$A:$D,4,FALSE)</f>
        <v>9939</v>
      </c>
      <c r="N4357" t="str">
        <f t="shared" si="136"/>
        <v>HIGH</v>
      </c>
      <c r="O4357" t="str" cm="1">
        <f t="array" ref="O4357">_xlfn.IFS(D4357="North","Zone 1",D4357="South","Zone 2",D4357="East","Zone 3",D4357="West","Zone 4")</f>
        <v>Zone 3</v>
      </c>
      <c r="P4357">
        <f t="shared" si="137"/>
        <v>4472.5</v>
      </c>
      <c r="Q4357" t="str">
        <f>VLOOKUP(C4357,Product_Master!$A:$D,3,FALSE)</f>
        <v>Electronics</v>
      </c>
    </row>
    <row r="4358" spans="1:17" x14ac:dyDescent="0.3">
      <c r="A4358" t="s">
        <v>8521</v>
      </c>
      <c r="B4358" t="s">
        <v>2600</v>
      </c>
      <c r="C4358" t="s">
        <v>85</v>
      </c>
      <c r="D4358" t="s">
        <v>197</v>
      </c>
      <c r="E4358" t="s">
        <v>210</v>
      </c>
      <c r="F4358" t="s">
        <v>211</v>
      </c>
      <c r="G4358" t="s">
        <v>243</v>
      </c>
      <c r="H4358" t="s">
        <v>8522</v>
      </c>
      <c r="I4358">
        <v>6</v>
      </c>
      <c r="J4358">
        <v>5</v>
      </c>
      <c r="K4358">
        <v>419525</v>
      </c>
      <c r="L4358" t="str">
        <f>VLOOKUP(Sales_Data!C4358,Product_Master!$A:$D,2,FALSE)</f>
        <v>Shoes</v>
      </c>
      <c r="M4358">
        <f>VLOOKUP(C4358,Product_Master!$A:$D,4,FALSE)</f>
        <v>73601</v>
      </c>
      <c r="N4358" t="str">
        <f t="shared" si="136"/>
        <v>HIGH</v>
      </c>
      <c r="O4358" t="str" cm="1">
        <f t="array" ref="O4358">_xlfn.IFS(D4358="North","Zone 1",D4358="South","Zone 2",D4358="East","Zone 3",D4358="West","Zone 4")</f>
        <v>Zone 4</v>
      </c>
      <c r="P4358">
        <f t="shared" si="137"/>
        <v>41952.5</v>
      </c>
      <c r="Q4358" t="str">
        <f>VLOOKUP(C4358,Product_Master!$A:$D,3,FALSE)</f>
        <v>Clothing</v>
      </c>
    </row>
    <row r="4359" spans="1:17" x14ac:dyDescent="0.3">
      <c r="A4359" t="s">
        <v>8523</v>
      </c>
      <c r="B4359" t="s">
        <v>395</v>
      </c>
      <c r="C4359" t="s">
        <v>114</v>
      </c>
      <c r="D4359" t="s">
        <v>171</v>
      </c>
      <c r="E4359" t="s">
        <v>172</v>
      </c>
      <c r="F4359" t="s">
        <v>173</v>
      </c>
      <c r="G4359" t="s">
        <v>187</v>
      </c>
      <c r="H4359" t="s">
        <v>432</v>
      </c>
      <c r="I4359">
        <v>6</v>
      </c>
      <c r="J4359">
        <v>10</v>
      </c>
      <c r="K4359">
        <v>314339</v>
      </c>
      <c r="L4359" t="str">
        <f>VLOOKUP(Sales_Data!C4359,Product_Master!$A:$D,2,FALSE)</f>
        <v>Flour</v>
      </c>
      <c r="M4359">
        <f>VLOOKUP(C4359,Product_Master!$A:$D,4,FALSE)</f>
        <v>58211</v>
      </c>
      <c r="N4359" t="str">
        <f t="shared" si="136"/>
        <v>HIGH</v>
      </c>
      <c r="O4359" t="str" cm="1">
        <f t="array" ref="O4359">_xlfn.IFS(D4359="North","Zone 1",D4359="South","Zone 2",D4359="East","Zone 3",D4359="West","Zone 4")</f>
        <v>Zone 2</v>
      </c>
      <c r="P4359">
        <f t="shared" si="137"/>
        <v>31433.9</v>
      </c>
      <c r="Q4359" t="str">
        <f>VLOOKUP(C4359,Product_Master!$A:$D,3,FALSE)</f>
        <v>Grocery</v>
      </c>
    </row>
    <row r="4360" spans="1:17" x14ac:dyDescent="0.3">
      <c r="A4360" t="s">
        <v>8524</v>
      </c>
      <c r="B4360" t="s">
        <v>3448</v>
      </c>
      <c r="C4360" t="s">
        <v>104</v>
      </c>
      <c r="D4360" t="s">
        <v>197</v>
      </c>
      <c r="E4360" t="s">
        <v>260</v>
      </c>
      <c r="F4360" t="s">
        <v>261</v>
      </c>
      <c r="G4360" t="s">
        <v>187</v>
      </c>
      <c r="H4360" t="s">
        <v>8525</v>
      </c>
      <c r="I4360">
        <v>12</v>
      </c>
      <c r="J4360">
        <v>5</v>
      </c>
      <c r="K4360">
        <v>389321</v>
      </c>
      <c r="L4360" t="str">
        <f>VLOOKUP(Sales_Data!C4360,Product_Master!$A:$D,2,FALSE)</f>
        <v>Coffee</v>
      </c>
      <c r="M4360">
        <f>VLOOKUP(C4360,Product_Master!$A:$D,4,FALSE)</f>
        <v>34151</v>
      </c>
      <c r="N4360" t="str">
        <f t="shared" si="136"/>
        <v>HIGH</v>
      </c>
      <c r="O4360" t="str" cm="1">
        <f t="array" ref="O4360">_xlfn.IFS(D4360="North","Zone 1",D4360="South","Zone 2",D4360="East","Zone 3",D4360="West","Zone 4")</f>
        <v>Zone 4</v>
      </c>
      <c r="P4360">
        <f t="shared" si="137"/>
        <v>38932.1</v>
      </c>
      <c r="Q4360" t="str">
        <f>VLOOKUP(C4360,Product_Master!$A:$D,3,FALSE)</f>
        <v>Grocery</v>
      </c>
    </row>
    <row r="4361" spans="1:17" x14ac:dyDescent="0.3">
      <c r="A4361" t="s">
        <v>8526</v>
      </c>
      <c r="B4361" t="s">
        <v>2771</v>
      </c>
      <c r="C4361" t="s">
        <v>56</v>
      </c>
      <c r="D4361" t="s">
        <v>178</v>
      </c>
      <c r="E4361" t="s">
        <v>179</v>
      </c>
      <c r="F4361" t="s">
        <v>180</v>
      </c>
      <c r="G4361" t="s">
        <v>253</v>
      </c>
      <c r="H4361" t="s">
        <v>5505</v>
      </c>
      <c r="I4361">
        <v>6</v>
      </c>
      <c r="J4361">
        <v>10</v>
      </c>
      <c r="K4361">
        <v>124486</v>
      </c>
      <c r="L4361" t="str">
        <f>VLOOKUP(Sales_Data!C4361,Product_Master!$A:$D,2,FALSE)</f>
        <v>Computer Desk</v>
      </c>
      <c r="M4361">
        <f>VLOOKUP(C4361,Product_Master!$A:$D,4,FALSE)</f>
        <v>23053</v>
      </c>
      <c r="N4361" t="str">
        <f t="shared" si="136"/>
        <v>HIGH</v>
      </c>
      <c r="O4361" t="str" cm="1">
        <f t="array" ref="O4361">_xlfn.IFS(D4361="North","Zone 1",D4361="South","Zone 2",D4361="East","Zone 3",D4361="West","Zone 4")</f>
        <v>Zone 3</v>
      </c>
      <c r="P4361">
        <f t="shared" si="137"/>
        <v>12448.6</v>
      </c>
      <c r="Q4361" t="str">
        <f>VLOOKUP(C4361,Product_Master!$A:$D,3,FALSE)</f>
        <v>Furniture</v>
      </c>
    </row>
    <row r="4362" spans="1:17" x14ac:dyDescent="0.3">
      <c r="A4362" t="s">
        <v>8527</v>
      </c>
      <c r="B4362" t="s">
        <v>1463</v>
      </c>
      <c r="C4362" t="s">
        <v>75</v>
      </c>
      <c r="D4362" t="s">
        <v>197</v>
      </c>
      <c r="E4362" t="s">
        <v>198</v>
      </c>
      <c r="F4362" t="s">
        <v>199</v>
      </c>
      <c r="G4362" t="s">
        <v>206</v>
      </c>
      <c r="H4362" t="s">
        <v>7993</v>
      </c>
      <c r="I4362">
        <v>3</v>
      </c>
      <c r="J4362">
        <v>5</v>
      </c>
      <c r="K4362">
        <v>114370</v>
      </c>
      <c r="L4362" t="str">
        <f>VLOOKUP(Sales_Data!C4362,Product_Master!$A:$D,2,FALSE)</f>
        <v>Jacket</v>
      </c>
      <c r="M4362">
        <f>VLOOKUP(C4362,Product_Master!$A:$D,4,FALSE)</f>
        <v>40130</v>
      </c>
      <c r="N4362" t="str">
        <f t="shared" si="136"/>
        <v>HIGH</v>
      </c>
      <c r="O4362" t="str" cm="1">
        <f t="array" ref="O4362">_xlfn.IFS(D4362="North","Zone 1",D4362="South","Zone 2",D4362="East","Zone 3",D4362="West","Zone 4")</f>
        <v>Zone 4</v>
      </c>
      <c r="P4362">
        <f t="shared" si="137"/>
        <v>11437</v>
      </c>
      <c r="Q4362" t="str">
        <f>VLOOKUP(C4362,Product_Master!$A:$D,3,FALSE)</f>
        <v>Clothing</v>
      </c>
    </row>
    <row r="4363" spans="1:17" x14ac:dyDescent="0.3">
      <c r="A4363" t="s">
        <v>8528</v>
      </c>
      <c r="B4363" t="s">
        <v>995</v>
      </c>
      <c r="C4363" t="s">
        <v>11</v>
      </c>
      <c r="D4363" t="s">
        <v>191</v>
      </c>
      <c r="E4363" t="s">
        <v>192</v>
      </c>
      <c r="F4363" t="s">
        <v>193</v>
      </c>
      <c r="G4363" t="s">
        <v>219</v>
      </c>
      <c r="H4363" t="s">
        <v>7076</v>
      </c>
      <c r="I4363">
        <v>2</v>
      </c>
      <c r="J4363">
        <v>10</v>
      </c>
      <c r="K4363">
        <v>53553</v>
      </c>
      <c r="L4363" t="str">
        <f>VLOOKUP(Sales_Data!C4363,Product_Master!$A:$D,2,FALSE)</f>
        <v>Lenovo Laptop</v>
      </c>
      <c r="M4363">
        <f>VLOOKUP(C4363,Product_Master!$A:$D,4,FALSE)</f>
        <v>29752</v>
      </c>
      <c r="N4363" t="str">
        <f t="shared" si="136"/>
        <v>HIGH</v>
      </c>
      <c r="O4363" t="str" cm="1">
        <f t="array" ref="O4363">_xlfn.IFS(D4363="North","Zone 1",D4363="South","Zone 2",D4363="East","Zone 3",D4363="West","Zone 4")</f>
        <v>Zone 1</v>
      </c>
      <c r="P4363">
        <f t="shared" si="137"/>
        <v>5355.3</v>
      </c>
      <c r="Q4363" t="str">
        <f>VLOOKUP(C4363,Product_Master!$A:$D,3,FALSE)</f>
        <v>Electronics</v>
      </c>
    </row>
    <row r="4364" spans="1:17" x14ac:dyDescent="0.3">
      <c r="A4364" t="s">
        <v>8529</v>
      </c>
      <c r="B4364" t="s">
        <v>589</v>
      </c>
      <c r="C4364" t="s">
        <v>21</v>
      </c>
      <c r="D4364" t="s">
        <v>171</v>
      </c>
      <c r="E4364" t="s">
        <v>204</v>
      </c>
      <c r="F4364" t="s">
        <v>205</v>
      </c>
      <c r="G4364" t="s">
        <v>200</v>
      </c>
      <c r="H4364" t="s">
        <v>8530</v>
      </c>
      <c r="I4364">
        <v>2</v>
      </c>
      <c r="J4364">
        <v>0</v>
      </c>
      <c r="K4364">
        <v>97072</v>
      </c>
      <c r="L4364" t="str">
        <f>VLOOKUP(Sales_Data!C4364,Product_Master!$A:$D,2,FALSE)</f>
        <v>Air Conditioner</v>
      </c>
      <c r="M4364">
        <f>VLOOKUP(C4364,Product_Master!$A:$D,4,FALSE)</f>
        <v>48536</v>
      </c>
      <c r="N4364" t="str">
        <f t="shared" si="136"/>
        <v>HIGH</v>
      </c>
      <c r="O4364" t="str" cm="1">
        <f t="array" ref="O4364">_xlfn.IFS(D4364="North","Zone 1",D4364="South","Zone 2",D4364="East","Zone 3",D4364="West","Zone 4")</f>
        <v>Zone 2</v>
      </c>
      <c r="P4364">
        <f t="shared" si="137"/>
        <v>9707.2000000000007</v>
      </c>
      <c r="Q4364" t="str">
        <f>VLOOKUP(C4364,Product_Master!$A:$D,3,FALSE)</f>
        <v>Electronics</v>
      </c>
    </row>
    <row r="4365" spans="1:17" x14ac:dyDescent="0.3">
      <c r="A4365" t="s">
        <v>8531</v>
      </c>
      <c r="B4365" t="s">
        <v>4376</v>
      </c>
      <c r="C4365" t="s">
        <v>44</v>
      </c>
      <c r="D4365" t="s">
        <v>191</v>
      </c>
      <c r="E4365" t="s">
        <v>238</v>
      </c>
      <c r="F4365" t="s">
        <v>238</v>
      </c>
      <c r="G4365" t="s">
        <v>285</v>
      </c>
      <c r="H4365" t="s">
        <v>8532</v>
      </c>
      <c r="I4365">
        <v>10</v>
      </c>
      <c r="J4365">
        <v>20</v>
      </c>
      <c r="K4365">
        <v>600072</v>
      </c>
      <c r="L4365" t="str">
        <f>VLOOKUP(Sales_Data!C4365,Product_Master!$A:$D,2,FALSE)</f>
        <v>Bookshelf</v>
      </c>
      <c r="M4365">
        <f>VLOOKUP(C4365,Product_Master!$A:$D,4,FALSE)</f>
        <v>75009</v>
      </c>
      <c r="N4365" t="str">
        <f t="shared" si="136"/>
        <v>HIGH</v>
      </c>
      <c r="O4365" t="str" cm="1">
        <f t="array" ref="O4365">_xlfn.IFS(D4365="North","Zone 1",D4365="South","Zone 2",D4365="East","Zone 3",D4365="West","Zone 4")</f>
        <v>Zone 1</v>
      </c>
      <c r="P4365">
        <f t="shared" si="137"/>
        <v>60007.200000000004</v>
      </c>
      <c r="Q4365" t="str">
        <f>VLOOKUP(C4365,Product_Master!$A:$D,3,FALSE)</f>
        <v>Furniture</v>
      </c>
    </row>
    <row r="4366" spans="1:17" x14ac:dyDescent="0.3">
      <c r="A4366" t="s">
        <v>8533</v>
      </c>
      <c r="B4366" t="s">
        <v>527</v>
      </c>
      <c r="C4366" t="s">
        <v>126</v>
      </c>
      <c r="D4366" t="s">
        <v>171</v>
      </c>
      <c r="E4366" t="s">
        <v>172</v>
      </c>
      <c r="F4366" t="s">
        <v>173</v>
      </c>
      <c r="G4366" t="s">
        <v>269</v>
      </c>
      <c r="H4366" t="s">
        <v>3598</v>
      </c>
      <c r="I4366">
        <v>7</v>
      </c>
      <c r="J4366">
        <v>5</v>
      </c>
      <c r="K4366">
        <v>27398</v>
      </c>
      <c r="L4366" t="str">
        <f>VLOOKUP(Sales_Data!C4366,Product_Master!$A:$D,2,FALSE)</f>
        <v>Honey</v>
      </c>
      <c r="M4366">
        <f>VLOOKUP(C4366,Product_Master!$A:$D,4,FALSE)</f>
        <v>4120</v>
      </c>
      <c r="N4366" t="str">
        <f t="shared" si="136"/>
        <v>HIGH</v>
      </c>
      <c r="O4366" t="str" cm="1">
        <f t="array" ref="O4366">_xlfn.IFS(D4366="North","Zone 1",D4366="South","Zone 2",D4366="East","Zone 3",D4366="West","Zone 4")</f>
        <v>Zone 2</v>
      </c>
      <c r="P4366">
        <f t="shared" si="137"/>
        <v>2739.8</v>
      </c>
      <c r="Q4366" t="str">
        <f>VLOOKUP(C4366,Product_Master!$A:$D,3,FALSE)</f>
        <v>Grocery</v>
      </c>
    </row>
    <row r="4367" spans="1:17" x14ac:dyDescent="0.3">
      <c r="A4367" t="s">
        <v>8534</v>
      </c>
      <c r="B4367" t="s">
        <v>4376</v>
      </c>
      <c r="C4367" t="s">
        <v>62</v>
      </c>
      <c r="D4367" t="s">
        <v>197</v>
      </c>
      <c r="E4367" t="s">
        <v>260</v>
      </c>
      <c r="F4367" t="s">
        <v>261</v>
      </c>
      <c r="G4367" t="s">
        <v>243</v>
      </c>
      <c r="H4367" t="s">
        <v>8535</v>
      </c>
      <c r="I4367">
        <v>6</v>
      </c>
      <c r="J4367">
        <v>0</v>
      </c>
      <c r="K4367">
        <v>298032</v>
      </c>
      <c r="L4367" t="str">
        <f>VLOOKUP(Sales_Data!C4367,Product_Master!$A:$D,2,FALSE)</f>
        <v>Recliner</v>
      </c>
      <c r="M4367">
        <f>VLOOKUP(C4367,Product_Master!$A:$D,4,FALSE)</f>
        <v>49672</v>
      </c>
      <c r="N4367" t="str">
        <f t="shared" si="136"/>
        <v>HIGH</v>
      </c>
      <c r="O4367" t="str" cm="1">
        <f t="array" ref="O4367">_xlfn.IFS(D4367="North","Zone 1",D4367="South","Zone 2",D4367="East","Zone 3",D4367="West","Zone 4")</f>
        <v>Zone 4</v>
      </c>
      <c r="P4367">
        <f t="shared" si="137"/>
        <v>29803.200000000001</v>
      </c>
      <c r="Q4367" t="str">
        <f>VLOOKUP(C4367,Product_Master!$A:$D,3,FALSE)</f>
        <v>Furniture</v>
      </c>
    </row>
    <row r="4368" spans="1:17" x14ac:dyDescent="0.3">
      <c r="A4368" t="s">
        <v>8536</v>
      </c>
      <c r="B4368" t="s">
        <v>779</v>
      </c>
      <c r="C4368" t="s">
        <v>139</v>
      </c>
      <c r="D4368" t="s">
        <v>178</v>
      </c>
      <c r="E4368" t="s">
        <v>310</v>
      </c>
      <c r="F4368" t="s">
        <v>311</v>
      </c>
      <c r="G4368" t="s">
        <v>253</v>
      </c>
      <c r="H4368" t="s">
        <v>8537</v>
      </c>
      <c r="I4368">
        <v>12</v>
      </c>
      <c r="J4368">
        <v>0</v>
      </c>
      <c r="K4368">
        <v>275532</v>
      </c>
      <c r="L4368" t="str">
        <f>VLOOKUP(Sales_Data!C4368,Product_Master!$A:$D,2,FALSE)</f>
        <v>Helmet</v>
      </c>
      <c r="M4368">
        <f>VLOOKUP(C4368,Product_Master!$A:$D,4,FALSE)</f>
        <v>22961</v>
      </c>
      <c r="N4368" t="str">
        <f t="shared" si="136"/>
        <v>HIGH</v>
      </c>
      <c r="O4368" t="str" cm="1">
        <f t="array" ref="O4368">_xlfn.IFS(D4368="North","Zone 1",D4368="South","Zone 2",D4368="East","Zone 3",D4368="West","Zone 4")</f>
        <v>Zone 3</v>
      </c>
      <c r="P4368">
        <f t="shared" si="137"/>
        <v>27553.200000000001</v>
      </c>
      <c r="Q4368" t="str">
        <f>VLOOKUP(C4368,Product_Master!$A:$D,3,FALSE)</f>
        <v>Sports</v>
      </c>
    </row>
    <row r="4369" spans="1:17" x14ac:dyDescent="0.3">
      <c r="A4369" t="s">
        <v>8538</v>
      </c>
      <c r="B4369" t="s">
        <v>524</v>
      </c>
      <c r="C4369" t="s">
        <v>27</v>
      </c>
      <c r="D4369" t="s">
        <v>191</v>
      </c>
      <c r="E4369" t="s">
        <v>238</v>
      </c>
      <c r="F4369" t="s">
        <v>238</v>
      </c>
      <c r="G4369" t="s">
        <v>228</v>
      </c>
      <c r="H4369" t="s">
        <v>8539</v>
      </c>
      <c r="I4369">
        <v>9</v>
      </c>
      <c r="J4369">
        <v>15</v>
      </c>
      <c r="K4369">
        <v>430809</v>
      </c>
      <c r="L4369" t="str">
        <f>VLOOKUP(Sales_Data!C4369,Product_Master!$A:$D,2,FALSE)</f>
        <v>Microwave</v>
      </c>
      <c r="M4369">
        <f>VLOOKUP(C4369,Product_Master!$A:$D,4,FALSE)</f>
        <v>56315</v>
      </c>
      <c r="N4369" t="str">
        <f t="shared" si="136"/>
        <v>HIGH</v>
      </c>
      <c r="O4369" t="str" cm="1">
        <f t="array" ref="O4369">_xlfn.IFS(D4369="North","Zone 1",D4369="South","Zone 2",D4369="East","Zone 3",D4369="West","Zone 4")</f>
        <v>Zone 1</v>
      </c>
      <c r="P4369">
        <f t="shared" si="137"/>
        <v>43080.9</v>
      </c>
      <c r="Q4369" t="str">
        <f>VLOOKUP(C4369,Product_Master!$A:$D,3,FALSE)</f>
        <v>Electronics</v>
      </c>
    </row>
    <row r="4370" spans="1:17" x14ac:dyDescent="0.3">
      <c r="A4370" t="s">
        <v>8540</v>
      </c>
      <c r="B4370" t="s">
        <v>1371</v>
      </c>
      <c r="C4370" t="s">
        <v>85</v>
      </c>
      <c r="D4370" t="s">
        <v>197</v>
      </c>
      <c r="E4370" t="s">
        <v>198</v>
      </c>
      <c r="F4370" t="s">
        <v>199</v>
      </c>
      <c r="G4370" t="s">
        <v>187</v>
      </c>
      <c r="H4370" t="s">
        <v>4372</v>
      </c>
      <c r="I4370">
        <v>12</v>
      </c>
      <c r="J4370">
        <v>15</v>
      </c>
      <c r="K4370">
        <v>750730</v>
      </c>
      <c r="L4370" t="str">
        <f>VLOOKUP(Sales_Data!C4370,Product_Master!$A:$D,2,FALSE)</f>
        <v>Shoes</v>
      </c>
      <c r="M4370">
        <f>VLOOKUP(C4370,Product_Master!$A:$D,4,FALSE)</f>
        <v>73601</v>
      </c>
      <c r="N4370" t="str">
        <f t="shared" si="136"/>
        <v>HIGH</v>
      </c>
      <c r="O4370" t="str" cm="1">
        <f t="array" ref="O4370">_xlfn.IFS(D4370="North","Zone 1",D4370="South","Zone 2",D4370="East","Zone 3",D4370="West","Zone 4")</f>
        <v>Zone 4</v>
      </c>
      <c r="P4370">
        <f t="shared" si="137"/>
        <v>75073</v>
      </c>
      <c r="Q4370" t="str">
        <f>VLOOKUP(C4370,Product_Master!$A:$D,3,FALSE)</f>
        <v>Clothing</v>
      </c>
    </row>
    <row r="4371" spans="1:17" x14ac:dyDescent="0.3">
      <c r="A4371" t="s">
        <v>8541</v>
      </c>
      <c r="B4371" t="s">
        <v>1158</v>
      </c>
      <c r="C4371" t="s">
        <v>9</v>
      </c>
      <c r="D4371" t="s">
        <v>191</v>
      </c>
      <c r="E4371" t="s">
        <v>192</v>
      </c>
      <c r="F4371" t="s">
        <v>193</v>
      </c>
      <c r="G4371" t="s">
        <v>262</v>
      </c>
      <c r="H4371" t="s">
        <v>2348</v>
      </c>
      <c r="I4371">
        <v>9</v>
      </c>
      <c r="J4371">
        <v>10</v>
      </c>
      <c r="K4371">
        <v>345327</v>
      </c>
      <c r="L4371" t="str">
        <f>VLOOKUP(Sales_Data!C4371,Product_Master!$A:$D,2,FALSE)</f>
        <v>Dell Monitor</v>
      </c>
      <c r="M4371">
        <f>VLOOKUP(C4371,Product_Master!$A:$D,4,FALSE)</f>
        <v>42633</v>
      </c>
      <c r="N4371" t="str">
        <f t="shared" si="136"/>
        <v>HIGH</v>
      </c>
      <c r="O4371" t="str" cm="1">
        <f t="array" ref="O4371">_xlfn.IFS(D4371="North","Zone 1",D4371="South","Zone 2",D4371="East","Zone 3",D4371="West","Zone 4")</f>
        <v>Zone 1</v>
      </c>
      <c r="P4371">
        <f t="shared" si="137"/>
        <v>34532.700000000004</v>
      </c>
      <c r="Q4371" t="str">
        <f>VLOOKUP(C4371,Product_Master!$A:$D,3,FALSE)</f>
        <v>Electronics</v>
      </c>
    </row>
    <row r="4372" spans="1:17" x14ac:dyDescent="0.3">
      <c r="A4372" t="s">
        <v>8542</v>
      </c>
      <c r="B4372" t="s">
        <v>1189</v>
      </c>
      <c r="C4372" t="s">
        <v>73</v>
      </c>
      <c r="D4372" t="s">
        <v>178</v>
      </c>
      <c r="E4372" t="s">
        <v>185</v>
      </c>
      <c r="F4372" t="s">
        <v>186</v>
      </c>
      <c r="G4372" t="s">
        <v>253</v>
      </c>
      <c r="H4372" t="s">
        <v>8543</v>
      </c>
      <c r="I4372">
        <v>8</v>
      </c>
      <c r="J4372">
        <v>15</v>
      </c>
      <c r="K4372">
        <v>467942</v>
      </c>
      <c r="L4372" t="str">
        <f>VLOOKUP(Sales_Data!C4372,Product_Master!$A:$D,2,FALSE)</f>
        <v>T-Shirt</v>
      </c>
      <c r="M4372">
        <f>VLOOKUP(C4372,Product_Master!$A:$D,4,FALSE)</f>
        <v>68815</v>
      </c>
      <c r="N4372" t="str">
        <f t="shared" si="136"/>
        <v>HIGH</v>
      </c>
      <c r="O4372" t="str" cm="1">
        <f t="array" ref="O4372">_xlfn.IFS(D4372="North","Zone 1",D4372="South","Zone 2",D4372="East","Zone 3",D4372="West","Zone 4")</f>
        <v>Zone 3</v>
      </c>
      <c r="P4372">
        <f t="shared" si="137"/>
        <v>46794.200000000004</v>
      </c>
      <c r="Q4372" t="str">
        <f>VLOOKUP(C4372,Product_Master!$A:$D,3,FALSE)</f>
        <v>Clothing</v>
      </c>
    </row>
    <row r="4373" spans="1:17" x14ac:dyDescent="0.3">
      <c r="A4373" t="s">
        <v>8544</v>
      </c>
      <c r="B4373" t="s">
        <v>1299</v>
      </c>
      <c r="C4373" t="s">
        <v>83</v>
      </c>
      <c r="D4373" t="s">
        <v>191</v>
      </c>
      <c r="E4373" t="s">
        <v>192</v>
      </c>
      <c r="F4373" t="s">
        <v>193</v>
      </c>
      <c r="G4373" t="s">
        <v>200</v>
      </c>
      <c r="H4373" t="s">
        <v>3894</v>
      </c>
      <c r="I4373">
        <v>8</v>
      </c>
      <c r="J4373">
        <v>5</v>
      </c>
      <c r="K4373">
        <v>594806</v>
      </c>
      <c r="L4373" t="str">
        <f>VLOOKUP(Sales_Data!C4373,Product_Master!$A:$D,2,FALSE)</f>
        <v>Track Pants</v>
      </c>
      <c r="M4373">
        <f>VLOOKUP(C4373,Product_Master!$A:$D,4,FALSE)</f>
        <v>78264</v>
      </c>
      <c r="N4373" t="str">
        <f t="shared" si="136"/>
        <v>HIGH</v>
      </c>
      <c r="O4373" t="str" cm="1">
        <f t="array" ref="O4373">_xlfn.IFS(D4373="North","Zone 1",D4373="South","Zone 2",D4373="East","Zone 3",D4373="West","Zone 4")</f>
        <v>Zone 1</v>
      </c>
      <c r="P4373">
        <f t="shared" si="137"/>
        <v>59480.600000000006</v>
      </c>
      <c r="Q4373" t="str">
        <f>VLOOKUP(C4373,Product_Master!$A:$D,3,FALSE)</f>
        <v>Clothing</v>
      </c>
    </row>
    <row r="4374" spans="1:17" x14ac:dyDescent="0.3">
      <c r="A4374" t="s">
        <v>8545</v>
      </c>
      <c r="B4374" t="s">
        <v>1936</v>
      </c>
      <c r="C4374" t="s">
        <v>25</v>
      </c>
      <c r="D4374" t="s">
        <v>171</v>
      </c>
      <c r="E4374" t="s">
        <v>204</v>
      </c>
      <c r="F4374" t="s">
        <v>205</v>
      </c>
      <c r="G4374" t="s">
        <v>243</v>
      </c>
      <c r="H4374" t="s">
        <v>8546</v>
      </c>
      <c r="I4374">
        <v>11</v>
      </c>
      <c r="J4374">
        <v>20</v>
      </c>
      <c r="K4374">
        <v>87463</v>
      </c>
      <c r="L4374" t="str">
        <f>VLOOKUP(Sales_Data!C4374,Product_Master!$A:$D,2,FALSE)</f>
        <v>Washing Machine</v>
      </c>
      <c r="M4374">
        <f>VLOOKUP(C4374,Product_Master!$A:$D,4,FALSE)</f>
        <v>9939</v>
      </c>
      <c r="N4374" t="str">
        <f t="shared" si="136"/>
        <v>HIGH</v>
      </c>
      <c r="O4374" t="str" cm="1">
        <f t="array" ref="O4374">_xlfn.IFS(D4374="North","Zone 1",D4374="South","Zone 2",D4374="East","Zone 3",D4374="West","Zone 4")</f>
        <v>Zone 2</v>
      </c>
      <c r="P4374">
        <f t="shared" si="137"/>
        <v>8746.3000000000011</v>
      </c>
      <c r="Q4374" t="str">
        <f>VLOOKUP(C4374,Product_Master!$A:$D,3,FALSE)</f>
        <v>Electronics</v>
      </c>
    </row>
    <row r="4375" spans="1:17" x14ac:dyDescent="0.3">
      <c r="A4375" t="s">
        <v>8547</v>
      </c>
      <c r="B4375" t="s">
        <v>2117</v>
      </c>
      <c r="C4375" t="s">
        <v>17</v>
      </c>
      <c r="D4375" t="s">
        <v>197</v>
      </c>
      <c r="E4375" t="s">
        <v>210</v>
      </c>
      <c r="F4375" t="s">
        <v>211</v>
      </c>
      <c r="G4375" t="s">
        <v>253</v>
      </c>
      <c r="H4375" t="s">
        <v>4179</v>
      </c>
      <c r="I4375">
        <v>9</v>
      </c>
      <c r="J4375">
        <v>0</v>
      </c>
      <c r="K4375">
        <v>602505</v>
      </c>
      <c r="L4375" t="str">
        <f>VLOOKUP(Sales_Data!C4375,Product_Master!$A:$D,2,FALSE)</f>
        <v>Printer</v>
      </c>
      <c r="M4375">
        <f>VLOOKUP(C4375,Product_Master!$A:$D,4,FALSE)</f>
        <v>66945</v>
      </c>
      <c r="N4375" t="str">
        <f t="shared" si="136"/>
        <v>HIGH</v>
      </c>
      <c r="O4375" t="str" cm="1">
        <f t="array" ref="O4375">_xlfn.IFS(D4375="North","Zone 1",D4375="South","Zone 2",D4375="East","Zone 3",D4375="West","Zone 4")</f>
        <v>Zone 4</v>
      </c>
      <c r="P4375">
        <f t="shared" si="137"/>
        <v>60250.5</v>
      </c>
      <c r="Q4375" t="str">
        <f>VLOOKUP(C4375,Product_Master!$A:$D,3,FALSE)</f>
        <v>Electronics</v>
      </c>
    </row>
    <row r="4376" spans="1:17" x14ac:dyDescent="0.3">
      <c r="A4376" t="s">
        <v>8548</v>
      </c>
      <c r="B4376" t="s">
        <v>1585</v>
      </c>
      <c r="C4376" t="s">
        <v>73</v>
      </c>
      <c r="D4376" t="s">
        <v>171</v>
      </c>
      <c r="E4376" t="s">
        <v>223</v>
      </c>
      <c r="F4376" t="s">
        <v>224</v>
      </c>
      <c r="G4376" t="s">
        <v>262</v>
      </c>
      <c r="H4376" t="s">
        <v>8549</v>
      </c>
      <c r="I4376">
        <v>8</v>
      </c>
      <c r="J4376">
        <v>0</v>
      </c>
      <c r="K4376">
        <v>550520</v>
      </c>
      <c r="L4376" t="str">
        <f>VLOOKUP(Sales_Data!C4376,Product_Master!$A:$D,2,FALSE)</f>
        <v>T-Shirt</v>
      </c>
      <c r="M4376">
        <f>VLOOKUP(C4376,Product_Master!$A:$D,4,FALSE)</f>
        <v>68815</v>
      </c>
      <c r="N4376" t="str">
        <f t="shared" si="136"/>
        <v>HIGH</v>
      </c>
      <c r="O4376" t="str" cm="1">
        <f t="array" ref="O4376">_xlfn.IFS(D4376="North","Zone 1",D4376="South","Zone 2",D4376="East","Zone 3",D4376="West","Zone 4")</f>
        <v>Zone 2</v>
      </c>
      <c r="P4376">
        <f t="shared" si="137"/>
        <v>55052</v>
      </c>
      <c r="Q4376" t="str">
        <f>VLOOKUP(C4376,Product_Master!$A:$D,3,FALSE)</f>
        <v>Clothing</v>
      </c>
    </row>
    <row r="4377" spans="1:17" x14ac:dyDescent="0.3">
      <c r="A4377" t="s">
        <v>8550</v>
      </c>
      <c r="B4377" t="s">
        <v>3714</v>
      </c>
      <c r="C4377" t="s">
        <v>153</v>
      </c>
      <c r="D4377" t="s">
        <v>171</v>
      </c>
      <c r="E4377" t="s">
        <v>223</v>
      </c>
      <c r="F4377" t="s">
        <v>224</v>
      </c>
      <c r="G4377" t="s">
        <v>212</v>
      </c>
      <c r="H4377" t="s">
        <v>632</v>
      </c>
      <c r="I4377">
        <v>1</v>
      </c>
      <c r="J4377">
        <v>5</v>
      </c>
      <c r="K4377">
        <v>33648</v>
      </c>
      <c r="L4377" t="str">
        <f>VLOOKUP(Sales_Data!C4377,Product_Master!$A:$D,2,FALSE)</f>
        <v>Knee Guard</v>
      </c>
      <c r="M4377">
        <f>VLOOKUP(C4377,Product_Master!$A:$D,4,FALSE)</f>
        <v>35419</v>
      </c>
      <c r="N4377" t="str">
        <f t="shared" si="136"/>
        <v>HIGH</v>
      </c>
      <c r="O4377" t="str" cm="1">
        <f t="array" ref="O4377">_xlfn.IFS(D4377="North","Zone 1",D4377="South","Zone 2",D4377="East","Zone 3",D4377="West","Zone 4")</f>
        <v>Zone 2</v>
      </c>
      <c r="P4377">
        <f t="shared" si="137"/>
        <v>3364.8</v>
      </c>
      <c r="Q4377" t="str">
        <f>VLOOKUP(C4377,Product_Master!$A:$D,3,FALSE)</f>
        <v>Sports</v>
      </c>
    </row>
    <row r="4378" spans="1:17" x14ac:dyDescent="0.3">
      <c r="A4378" t="s">
        <v>8551</v>
      </c>
      <c r="B4378" t="s">
        <v>1703</v>
      </c>
      <c r="C4378" t="s">
        <v>126</v>
      </c>
      <c r="D4378" t="s">
        <v>191</v>
      </c>
      <c r="E4378" t="s">
        <v>238</v>
      </c>
      <c r="F4378" t="s">
        <v>238</v>
      </c>
      <c r="G4378" t="s">
        <v>187</v>
      </c>
      <c r="H4378" t="s">
        <v>8552</v>
      </c>
      <c r="I4378">
        <v>4</v>
      </c>
      <c r="J4378">
        <v>10</v>
      </c>
      <c r="K4378">
        <v>14832</v>
      </c>
      <c r="L4378" t="str">
        <f>VLOOKUP(Sales_Data!C4378,Product_Master!$A:$D,2,FALSE)</f>
        <v>Honey</v>
      </c>
      <c r="M4378">
        <f>VLOOKUP(C4378,Product_Master!$A:$D,4,FALSE)</f>
        <v>4120</v>
      </c>
      <c r="N4378" t="str">
        <f t="shared" si="136"/>
        <v>MEDIUM</v>
      </c>
      <c r="O4378" t="str" cm="1">
        <f t="array" ref="O4378">_xlfn.IFS(D4378="North","Zone 1",D4378="South","Zone 2",D4378="East","Zone 3",D4378="West","Zone 4")</f>
        <v>Zone 1</v>
      </c>
      <c r="P4378">
        <f t="shared" si="137"/>
        <v>741.6</v>
      </c>
      <c r="Q4378" t="str">
        <f>VLOOKUP(C4378,Product_Master!$A:$D,3,FALSE)</f>
        <v>Grocery</v>
      </c>
    </row>
    <row r="4379" spans="1:17" x14ac:dyDescent="0.3">
      <c r="A4379" t="s">
        <v>8553</v>
      </c>
      <c r="B4379" t="s">
        <v>275</v>
      </c>
      <c r="C4379" t="s">
        <v>137</v>
      </c>
      <c r="D4379" t="s">
        <v>178</v>
      </c>
      <c r="E4379" t="s">
        <v>310</v>
      </c>
      <c r="F4379" t="s">
        <v>311</v>
      </c>
      <c r="G4379" t="s">
        <v>219</v>
      </c>
      <c r="H4379" t="s">
        <v>8554</v>
      </c>
      <c r="I4379">
        <v>10</v>
      </c>
      <c r="J4379">
        <v>0</v>
      </c>
      <c r="K4379">
        <v>511070</v>
      </c>
      <c r="L4379" t="str">
        <f>VLOOKUP(Sales_Data!C4379,Product_Master!$A:$D,2,FALSE)</f>
        <v>Dumbbells</v>
      </c>
      <c r="M4379">
        <f>VLOOKUP(C4379,Product_Master!$A:$D,4,FALSE)</f>
        <v>51107</v>
      </c>
      <c r="N4379" t="str">
        <f t="shared" si="136"/>
        <v>HIGH</v>
      </c>
      <c r="O4379" t="str" cm="1">
        <f t="array" ref="O4379">_xlfn.IFS(D4379="North","Zone 1",D4379="South","Zone 2",D4379="East","Zone 3",D4379="West","Zone 4")</f>
        <v>Zone 3</v>
      </c>
      <c r="P4379">
        <f t="shared" si="137"/>
        <v>51107</v>
      </c>
      <c r="Q4379" t="str">
        <f>VLOOKUP(C4379,Product_Master!$A:$D,3,FALSE)</f>
        <v>Sports</v>
      </c>
    </row>
    <row r="4380" spans="1:17" x14ac:dyDescent="0.3">
      <c r="A4380" t="s">
        <v>8555</v>
      </c>
      <c r="B4380" t="s">
        <v>655</v>
      </c>
      <c r="C4380" t="s">
        <v>151</v>
      </c>
      <c r="D4380" t="s">
        <v>178</v>
      </c>
      <c r="E4380" t="s">
        <v>179</v>
      </c>
      <c r="F4380" t="s">
        <v>180</v>
      </c>
      <c r="G4380" t="s">
        <v>269</v>
      </c>
      <c r="H4380" t="s">
        <v>8556</v>
      </c>
      <c r="I4380">
        <v>9</v>
      </c>
      <c r="J4380">
        <v>0</v>
      </c>
      <c r="K4380">
        <v>342873</v>
      </c>
      <c r="L4380" t="str">
        <f>VLOOKUP(Sales_Data!C4380,Product_Master!$A:$D,2,FALSE)</f>
        <v>Volleyball</v>
      </c>
      <c r="M4380">
        <f>VLOOKUP(C4380,Product_Master!$A:$D,4,FALSE)</f>
        <v>38097</v>
      </c>
      <c r="N4380" t="str">
        <f t="shared" si="136"/>
        <v>HIGH</v>
      </c>
      <c r="O4380" t="str" cm="1">
        <f t="array" ref="O4380">_xlfn.IFS(D4380="North","Zone 1",D4380="South","Zone 2",D4380="East","Zone 3",D4380="West","Zone 4")</f>
        <v>Zone 3</v>
      </c>
      <c r="P4380">
        <f t="shared" si="137"/>
        <v>34287.300000000003</v>
      </c>
      <c r="Q4380" t="str">
        <f>VLOOKUP(C4380,Product_Master!$A:$D,3,FALSE)</f>
        <v>Sports</v>
      </c>
    </row>
    <row r="4381" spans="1:17" x14ac:dyDescent="0.3">
      <c r="A4381" t="s">
        <v>8557</v>
      </c>
      <c r="B4381" t="s">
        <v>1609</v>
      </c>
      <c r="C4381" t="s">
        <v>102</v>
      </c>
      <c r="D4381" t="s">
        <v>197</v>
      </c>
      <c r="E4381" t="s">
        <v>198</v>
      </c>
      <c r="F4381" t="s">
        <v>199</v>
      </c>
      <c r="G4381" t="s">
        <v>253</v>
      </c>
      <c r="H4381" t="s">
        <v>8558</v>
      </c>
      <c r="I4381">
        <v>10</v>
      </c>
      <c r="J4381">
        <v>10</v>
      </c>
      <c r="K4381">
        <v>657630</v>
      </c>
      <c r="L4381" t="str">
        <f>VLOOKUP(Sales_Data!C4381,Product_Master!$A:$D,2,FALSE)</f>
        <v>Tea</v>
      </c>
      <c r="M4381">
        <f>VLOOKUP(C4381,Product_Master!$A:$D,4,FALSE)</f>
        <v>73070</v>
      </c>
      <c r="N4381" t="str">
        <f t="shared" si="136"/>
        <v>HIGH</v>
      </c>
      <c r="O4381" t="str" cm="1">
        <f t="array" ref="O4381">_xlfn.IFS(D4381="North","Zone 1",D4381="South","Zone 2",D4381="East","Zone 3",D4381="West","Zone 4")</f>
        <v>Zone 4</v>
      </c>
      <c r="P4381">
        <f t="shared" si="137"/>
        <v>65763</v>
      </c>
      <c r="Q4381" t="str">
        <f>VLOOKUP(C4381,Product_Master!$A:$D,3,FALSE)</f>
        <v>Grocery</v>
      </c>
    </row>
    <row r="4382" spans="1:17" x14ac:dyDescent="0.3">
      <c r="A4382" t="s">
        <v>8559</v>
      </c>
      <c r="B4382" t="s">
        <v>453</v>
      </c>
      <c r="C4382" t="s">
        <v>75</v>
      </c>
      <c r="D4382" t="s">
        <v>197</v>
      </c>
      <c r="E4382" t="s">
        <v>210</v>
      </c>
      <c r="F4382" t="s">
        <v>211</v>
      </c>
      <c r="G4382" t="s">
        <v>200</v>
      </c>
      <c r="H4382" t="s">
        <v>8560</v>
      </c>
      <c r="I4382">
        <v>5</v>
      </c>
      <c r="J4382">
        <v>20</v>
      </c>
      <c r="K4382">
        <v>160520</v>
      </c>
      <c r="L4382" t="str">
        <f>VLOOKUP(Sales_Data!C4382,Product_Master!$A:$D,2,FALSE)</f>
        <v>Jacket</v>
      </c>
      <c r="M4382">
        <f>VLOOKUP(C4382,Product_Master!$A:$D,4,FALSE)</f>
        <v>40130</v>
      </c>
      <c r="N4382" t="str">
        <f t="shared" si="136"/>
        <v>HIGH</v>
      </c>
      <c r="O4382" t="str" cm="1">
        <f t="array" ref="O4382">_xlfn.IFS(D4382="North","Zone 1",D4382="South","Zone 2",D4382="East","Zone 3",D4382="West","Zone 4")</f>
        <v>Zone 4</v>
      </c>
      <c r="P4382">
        <f t="shared" si="137"/>
        <v>16052</v>
      </c>
      <c r="Q4382" t="str">
        <f>VLOOKUP(C4382,Product_Master!$A:$D,3,FALSE)</f>
        <v>Clothing</v>
      </c>
    </row>
    <row r="4383" spans="1:17" x14ac:dyDescent="0.3">
      <c r="A4383" t="s">
        <v>8561</v>
      </c>
      <c r="B4383" t="s">
        <v>854</v>
      </c>
      <c r="C4383" t="s">
        <v>75</v>
      </c>
      <c r="D4383" t="s">
        <v>191</v>
      </c>
      <c r="E4383" t="s">
        <v>242</v>
      </c>
      <c r="F4383" t="s">
        <v>242</v>
      </c>
      <c r="G4383" t="s">
        <v>181</v>
      </c>
      <c r="H4383" t="s">
        <v>8562</v>
      </c>
      <c r="I4383">
        <v>12</v>
      </c>
      <c r="J4383">
        <v>10</v>
      </c>
      <c r="K4383">
        <v>433404</v>
      </c>
      <c r="L4383" t="str">
        <f>VLOOKUP(Sales_Data!C4383,Product_Master!$A:$D,2,FALSE)</f>
        <v>Jacket</v>
      </c>
      <c r="M4383">
        <f>VLOOKUP(C4383,Product_Master!$A:$D,4,FALSE)</f>
        <v>40130</v>
      </c>
      <c r="N4383" t="str">
        <f t="shared" si="136"/>
        <v>HIGH</v>
      </c>
      <c r="O4383" t="str" cm="1">
        <f t="array" ref="O4383">_xlfn.IFS(D4383="North","Zone 1",D4383="South","Zone 2",D4383="East","Zone 3",D4383="West","Zone 4")</f>
        <v>Zone 1</v>
      </c>
      <c r="P4383">
        <f t="shared" si="137"/>
        <v>43340.4</v>
      </c>
      <c r="Q4383" t="str">
        <f>VLOOKUP(C4383,Product_Master!$A:$D,3,FALSE)</f>
        <v>Clothing</v>
      </c>
    </row>
    <row r="4384" spans="1:17" x14ac:dyDescent="0.3">
      <c r="A4384" t="s">
        <v>8563</v>
      </c>
      <c r="B4384" t="s">
        <v>437</v>
      </c>
      <c r="C4384" t="s">
        <v>71</v>
      </c>
      <c r="D4384" t="s">
        <v>178</v>
      </c>
      <c r="E4384" t="s">
        <v>185</v>
      </c>
      <c r="F4384" t="s">
        <v>186</v>
      </c>
      <c r="G4384" t="s">
        <v>285</v>
      </c>
      <c r="H4384" t="s">
        <v>8564</v>
      </c>
      <c r="I4384">
        <v>7</v>
      </c>
      <c r="J4384">
        <v>5</v>
      </c>
      <c r="K4384">
        <v>381151</v>
      </c>
      <c r="L4384" t="str">
        <f>VLOOKUP(Sales_Data!C4384,Product_Master!$A:$D,2,FALSE)</f>
        <v>Jeans</v>
      </c>
      <c r="M4384">
        <f>VLOOKUP(C4384,Product_Master!$A:$D,4,FALSE)</f>
        <v>57316</v>
      </c>
      <c r="N4384" t="str">
        <f t="shared" si="136"/>
        <v>HIGH</v>
      </c>
      <c r="O4384" t="str" cm="1">
        <f t="array" ref="O4384">_xlfn.IFS(D4384="North","Zone 1",D4384="South","Zone 2",D4384="East","Zone 3",D4384="West","Zone 4")</f>
        <v>Zone 3</v>
      </c>
      <c r="P4384">
        <f t="shared" si="137"/>
        <v>38115.1</v>
      </c>
      <c r="Q4384" t="str">
        <f>VLOOKUP(C4384,Product_Master!$A:$D,3,FALSE)</f>
        <v>Clothing</v>
      </c>
    </row>
    <row r="4385" spans="1:17" x14ac:dyDescent="0.3">
      <c r="A4385" t="s">
        <v>8565</v>
      </c>
      <c r="B4385" t="s">
        <v>1847</v>
      </c>
      <c r="C4385" t="s">
        <v>149</v>
      </c>
      <c r="D4385" t="s">
        <v>197</v>
      </c>
      <c r="E4385" t="s">
        <v>260</v>
      </c>
      <c r="F4385" t="s">
        <v>261</v>
      </c>
      <c r="G4385" t="s">
        <v>285</v>
      </c>
      <c r="H4385" t="s">
        <v>5192</v>
      </c>
      <c r="I4385">
        <v>3</v>
      </c>
      <c r="J4385">
        <v>5</v>
      </c>
      <c r="K4385">
        <v>97695</v>
      </c>
      <c r="L4385" t="str">
        <f>VLOOKUP(Sales_Data!C4385,Product_Master!$A:$D,2,FALSE)</f>
        <v>Football Shoes</v>
      </c>
      <c r="M4385">
        <f>VLOOKUP(C4385,Product_Master!$A:$D,4,FALSE)</f>
        <v>34279</v>
      </c>
      <c r="N4385" t="str">
        <f t="shared" si="136"/>
        <v>HIGH</v>
      </c>
      <c r="O4385" t="str" cm="1">
        <f t="array" ref="O4385">_xlfn.IFS(D4385="North","Zone 1",D4385="South","Zone 2",D4385="East","Zone 3",D4385="West","Zone 4")</f>
        <v>Zone 4</v>
      </c>
      <c r="P4385">
        <f t="shared" si="137"/>
        <v>9769.5</v>
      </c>
      <c r="Q4385" t="str">
        <f>VLOOKUP(C4385,Product_Master!$A:$D,3,FALSE)</f>
        <v>Sports</v>
      </c>
    </row>
    <row r="4386" spans="1:17" x14ac:dyDescent="0.3">
      <c r="A4386" t="s">
        <v>8566</v>
      </c>
      <c r="B4386" t="s">
        <v>440</v>
      </c>
      <c r="C4386" t="s">
        <v>50</v>
      </c>
      <c r="D4386" t="s">
        <v>197</v>
      </c>
      <c r="E4386" t="s">
        <v>210</v>
      </c>
      <c r="F4386" t="s">
        <v>211</v>
      </c>
      <c r="G4386" t="s">
        <v>187</v>
      </c>
      <c r="H4386" t="s">
        <v>8567</v>
      </c>
      <c r="I4386">
        <v>10</v>
      </c>
      <c r="J4386">
        <v>20</v>
      </c>
      <c r="K4386">
        <v>455376</v>
      </c>
      <c r="L4386" t="str">
        <f>VLOOKUP(Sales_Data!C4386,Product_Master!$A:$D,2,FALSE)</f>
        <v>Sofa</v>
      </c>
      <c r="M4386">
        <f>VLOOKUP(C4386,Product_Master!$A:$D,4,FALSE)</f>
        <v>56922</v>
      </c>
      <c r="N4386" t="str">
        <f t="shared" si="136"/>
        <v>HIGH</v>
      </c>
      <c r="O4386" t="str" cm="1">
        <f t="array" ref="O4386">_xlfn.IFS(D4386="North","Zone 1",D4386="South","Zone 2",D4386="East","Zone 3",D4386="West","Zone 4")</f>
        <v>Zone 4</v>
      </c>
      <c r="P4386">
        <f t="shared" si="137"/>
        <v>45537.600000000006</v>
      </c>
      <c r="Q4386" t="str">
        <f>VLOOKUP(C4386,Product_Master!$A:$D,3,FALSE)</f>
        <v>Furniture</v>
      </c>
    </row>
    <row r="4387" spans="1:17" x14ac:dyDescent="0.3">
      <c r="A4387" t="s">
        <v>8568</v>
      </c>
      <c r="B4387" t="s">
        <v>768</v>
      </c>
      <c r="C4387" t="s">
        <v>29</v>
      </c>
      <c r="D4387" t="s">
        <v>171</v>
      </c>
      <c r="E4387" t="s">
        <v>172</v>
      </c>
      <c r="F4387" t="s">
        <v>173</v>
      </c>
      <c r="G4387" t="s">
        <v>315</v>
      </c>
      <c r="H4387" t="s">
        <v>8569</v>
      </c>
      <c r="I4387">
        <v>7</v>
      </c>
      <c r="J4387">
        <v>15</v>
      </c>
      <c r="K4387">
        <v>92891</v>
      </c>
      <c r="L4387" t="str">
        <f>VLOOKUP(Sales_Data!C4387,Product_Master!$A:$D,2,FALSE)</f>
        <v>Bluetooth Speaker</v>
      </c>
      <c r="M4387">
        <f>VLOOKUP(C4387,Product_Master!$A:$D,4,FALSE)</f>
        <v>15612</v>
      </c>
      <c r="N4387" t="str">
        <f t="shared" si="136"/>
        <v>HIGH</v>
      </c>
      <c r="O4387" t="str" cm="1">
        <f t="array" ref="O4387">_xlfn.IFS(D4387="North","Zone 1",D4387="South","Zone 2",D4387="East","Zone 3",D4387="West","Zone 4")</f>
        <v>Zone 2</v>
      </c>
      <c r="P4387">
        <f t="shared" si="137"/>
        <v>9289.1</v>
      </c>
      <c r="Q4387" t="str">
        <f>VLOOKUP(C4387,Product_Master!$A:$D,3,FALSE)</f>
        <v>Electronics</v>
      </c>
    </row>
    <row r="4388" spans="1:17" x14ac:dyDescent="0.3">
      <c r="A4388" t="s">
        <v>8570</v>
      </c>
      <c r="B4388" t="s">
        <v>1283</v>
      </c>
      <c r="C4388" t="s">
        <v>157</v>
      </c>
      <c r="D4388" t="s">
        <v>171</v>
      </c>
      <c r="E4388" t="s">
        <v>223</v>
      </c>
      <c r="F4388" t="s">
        <v>224</v>
      </c>
      <c r="G4388" t="s">
        <v>253</v>
      </c>
      <c r="H4388" t="s">
        <v>8571</v>
      </c>
      <c r="I4388">
        <v>8</v>
      </c>
      <c r="J4388">
        <v>5</v>
      </c>
      <c r="K4388">
        <v>296483</v>
      </c>
      <c r="L4388" t="str">
        <f>VLOOKUP(Sales_Data!C4388,Product_Master!$A:$D,2,FALSE)</f>
        <v>Sports Bag</v>
      </c>
      <c r="M4388">
        <f>VLOOKUP(C4388,Product_Master!$A:$D,4,FALSE)</f>
        <v>39011</v>
      </c>
      <c r="N4388" t="str">
        <f t="shared" si="136"/>
        <v>HIGH</v>
      </c>
      <c r="O4388" t="str" cm="1">
        <f t="array" ref="O4388">_xlfn.IFS(D4388="North","Zone 1",D4388="South","Zone 2",D4388="East","Zone 3",D4388="West","Zone 4")</f>
        <v>Zone 2</v>
      </c>
      <c r="P4388">
        <f t="shared" si="137"/>
        <v>29648.300000000003</v>
      </c>
      <c r="Q4388" t="str">
        <f>VLOOKUP(C4388,Product_Master!$A:$D,3,FALSE)</f>
        <v>Sports</v>
      </c>
    </row>
    <row r="4389" spans="1:17" x14ac:dyDescent="0.3">
      <c r="A4389" t="s">
        <v>8572</v>
      </c>
      <c r="B4389" t="s">
        <v>1214</v>
      </c>
      <c r="C4389" t="s">
        <v>35</v>
      </c>
      <c r="D4389" t="s">
        <v>197</v>
      </c>
      <c r="E4389" t="s">
        <v>198</v>
      </c>
      <c r="F4389" t="s">
        <v>199</v>
      </c>
      <c r="G4389" t="s">
        <v>187</v>
      </c>
      <c r="H4389" t="s">
        <v>2810</v>
      </c>
      <c r="I4389">
        <v>11</v>
      </c>
      <c r="J4389">
        <v>20</v>
      </c>
      <c r="K4389">
        <v>381427</v>
      </c>
      <c r="L4389" t="str">
        <f>VLOOKUP(Sales_Data!C4389,Product_Master!$A:$D,2,FALSE)</f>
        <v>Office Chair</v>
      </c>
      <c r="M4389">
        <f>VLOOKUP(C4389,Product_Master!$A:$D,4,FALSE)</f>
        <v>43344</v>
      </c>
      <c r="N4389" t="str">
        <f t="shared" si="136"/>
        <v>HIGH</v>
      </c>
      <c r="O4389" t="str" cm="1">
        <f t="array" ref="O4389">_xlfn.IFS(D4389="North","Zone 1",D4389="South","Zone 2",D4389="East","Zone 3",D4389="West","Zone 4")</f>
        <v>Zone 4</v>
      </c>
      <c r="P4389">
        <f t="shared" si="137"/>
        <v>38142.700000000004</v>
      </c>
      <c r="Q4389" t="str">
        <f>VLOOKUP(C4389,Product_Master!$A:$D,3,FALSE)</f>
        <v>Furniture</v>
      </c>
    </row>
    <row r="4390" spans="1:17" x14ac:dyDescent="0.3">
      <c r="A4390" t="s">
        <v>8573</v>
      </c>
      <c r="B4390" t="s">
        <v>1936</v>
      </c>
      <c r="C4390" t="s">
        <v>91</v>
      </c>
      <c r="D4390" t="s">
        <v>191</v>
      </c>
      <c r="E4390" t="s">
        <v>242</v>
      </c>
      <c r="F4390" t="s">
        <v>242</v>
      </c>
      <c r="G4390" t="s">
        <v>206</v>
      </c>
      <c r="H4390" t="s">
        <v>3645</v>
      </c>
      <c r="I4390">
        <v>2</v>
      </c>
      <c r="J4390">
        <v>10</v>
      </c>
      <c r="K4390">
        <v>53616</v>
      </c>
      <c r="L4390" t="str">
        <f>VLOOKUP(Sales_Data!C4390,Product_Master!$A:$D,2,FALSE)</f>
        <v>Sweater</v>
      </c>
      <c r="M4390">
        <f>VLOOKUP(C4390,Product_Master!$A:$D,4,FALSE)</f>
        <v>29787</v>
      </c>
      <c r="N4390" t="str">
        <f t="shared" si="136"/>
        <v>HIGH</v>
      </c>
      <c r="O4390" t="str" cm="1">
        <f t="array" ref="O4390">_xlfn.IFS(D4390="North","Zone 1",D4390="South","Zone 2",D4390="East","Zone 3",D4390="West","Zone 4")</f>
        <v>Zone 1</v>
      </c>
      <c r="P4390">
        <f t="shared" si="137"/>
        <v>5361.6</v>
      </c>
      <c r="Q4390" t="str">
        <f>VLOOKUP(C4390,Product_Master!$A:$D,3,FALSE)</f>
        <v>Clothing</v>
      </c>
    </row>
    <row r="4391" spans="1:17" x14ac:dyDescent="0.3">
      <c r="A4391" t="s">
        <v>8574</v>
      </c>
      <c r="B4391" t="s">
        <v>548</v>
      </c>
      <c r="C4391" t="s">
        <v>44</v>
      </c>
      <c r="D4391" t="s">
        <v>178</v>
      </c>
      <c r="E4391" t="s">
        <v>310</v>
      </c>
      <c r="F4391" t="s">
        <v>311</v>
      </c>
      <c r="G4391" t="s">
        <v>206</v>
      </c>
      <c r="H4391" t="s">
        <v>8575</v>
      </c>
      <c r="I4391">
        <v>11</v>
      </c>
      <c r="J4391">
        <v>5</v>
      </c>
      <c r="K4391">
        <v>783844</v>
      </c>
      <c r="L4391" t="str">
        <f>VLOOKUP(Sales_Data!C4391,Product_Master!$A:$D,2,FALSE)</f>
        <v>Bookshelf</v>
      </c>
      <c r="M4391">
        <f>VLOOKUP(C4391,Product_Master!$A:$D,4,FALSE)</f>
        <v>75009</v>
      </c>
      <c r="N4391" t="str">
        <f t="shared" si="136"/>
        <v>HIGH</v>
      </c>
      <c r="O4391" t="str" cm="1">
        <f t="array" ref="O4391">_xlfn.IFS(D4391="North","Zone 1",D4391="South","Zone 2",D4391="East","Zone 3",D4391="West","Zone 4")</f>
        <v>Zone 3</v>
      </c>
      <c r="P4391">
        <f t="shared" si="137"/>
        <v>78384.400000000009</v>
      </c>
      <c r="Q4391" t="str">
        <f>VLOOKUP(C4391,Product_Master!$A:$D,3,FALSE)</f>
        <v>Furniture</v>
      </c>
    </row>
    <row r="4392" spans="1:17" x14ac:dyDescent="0.3">
      <c r="A4392" t="s">
        <v>8576</v>
      </c>
      <c r="B4392" t="s">
        <v>975</v>
      </c>
      <c r="C4392" t="s">
        <v>122</v>
      </c>
      <c r="D4392" t="s">
        <v>171</v>
      </c>
      <c r="E4392" t="s">
        <v>204</v>
      </c>
      <c r="F4392" t="s">
        <v>205</v>
      </c>
      <c r="G4392" t="s">
        <v>212</v>
      </c>
      <c r="H4392" t="s">
        <v>7795</v>
      </c>
      <c r="I4392">
        <v>11</v>
      </c>
      <c r="J4392">
        <v>15</v>
      </c>
      <c r="K4392">
        <v>612724</v>
      </c>
      <c r="L4392" t="str">
        <f>VLOOKUP(Sales_Data!C4392,Product_Master!$A:$D,2,FALSE)</f>
        <v>Noodles</v>
      </c>
      <c r="M4392">
        <f>VLOOKUP(C4392,Product_Master!$A:$D,4,FALSE)</f>
        <v>65532</v>
      </c>
      <c r="N4392" t="str">
        <f t="shared" si="136"/>
        <v>HIGH</v>
      </c>
      <c r="O4392" t="str" cm="1">
        <f t="array" ref="O4392">_xlfn.IFS(D4392="North","Zone 1",D4392="South","Zone 2",D4392="East","Zone 3",D4392="West","Zone 4")</f>
        <v>Zone 2</v>
      </c>
      <c r="P4392">
        <f t="shared" si="137"/>
        <v>61272.4</v>
      </c>
      <c r="Q4392" t="str">
        <f>VLOOKUP(C4392,Product_Master!$A:$D,3,FALSE)</f>
        <v>Grocery</v>
      </c>
    </row>
    <row r="4393" spans="1:17" x14ac:dyDescent="0.3">
      <c r="A4393" t="s">
        <v>8577</v>
      </c>
      <c r="B4393" t="s">
        <v>2721</v>
      </c>
      <c r="C4393" t="s">
        <v>112</v>
      </c>
      <c r="D4393" t="s">
        <v>191</v>
      </c>
      <c r="E4393" t="s">
        <v>242</v>
      </c>
      <c r="F4393" t="s">
        <v>242</v>
      </c>
      <c r="G4393" t="s">
        <v>228</v>
      </c>
      <c r="H4393" t="s">
        <v>8578</v>
      </c>
      <c r="I4393">
        <v>5</v>
      </c>
      <c r="J4393">
        <v>20</v>
      </c>
      <c r="K4393">
        <v>17108</v>
      </c>
      <c r="L4393" t="str">
        <f>VLOOKUP(Sales_Data!C4393,Product_Master!$A:$D,2,FALSE)</f>
        <v>Pasta</v>
      </c>
      <c r="M4393">
        <f>VLOOKUP(C4393,Product_Master!$A:$D,4,FALSE)</f>
        <v>4277</v>
      </c>
      <c r="N4393" t="str">
        <f t="shared" si="136"/>
        <v>HIGH</v>
      </c>
      <c r="O4393" t="str" cm="1">
        <f t="array" ref="O4393">_xlfn.IFS(D4393="North","Zone 1",D4393="South","Zone 2",D4393="East","Zone 3",D4393="West","Zone 4")</f>
        <v>Zone 1</v>
      </c>
      <c r="P4393">
        <f t="shared" si="137"/>
        <v>1710.8000000000002</v>
      </c>
      <c r="Q4393" t="str">
        <f>VLOOKUP(C4393,Product_Master!$A:$D,3,FALSE)</f>
        <v>Grocery</v>
      </c>
    </row>
    <row r="4394" spans="1:17" x14ac:dyDescent="0.3">
      <c r="A4394" t="s">
        <v>8579</v>
      </c>
      <c r="B4394" t="s">
        <v>2159</v>
      </c>
      <c r="C4394" t="s">
        <v>15</v>
      </c>
      <c r="D4394" t="s">
        <v>191</v>
      </c>
      <c r="E4394" t="s">
        <v>242</v>
      </c>
      <c r="F4394" t="s">
        <v>242</v>
      </c>
      <c r="G4394" t="s">
        <v>200</v>
      </c>
      <c r="H4394" t="s">
        <v>6119</v>
      </c>
      <c r="I4394">
        <v>3</v>
      </c>
      <c r="J4394">
        <v>10</v>
      </c>
      <c r="K4394">
        <v>24807</v>
      </c>
      <c r="L4394" t="str">
        <f>VLOOKUP(Sales_Data!C4394,Product_Master!$A:$D,2,FALSE)</f>
        <v>OnePlus Phone</v>
      </c>
      <c r="M4394">
        <f>VLOOKUP(C4394,Product_Master!$A:$D,4,FALSE)</f>
        <v>9188</v>
      </c>
      <c r="N4394" t="str">
        <f t="shared" si="136"/>
        <v>HIGH</v>
      </c>
      <c r="O4394" t="str" cm="1">
        <f t="array" ref="O4394">_xlfn.IFS(D4394="North","Zone 1",D4394="South","Zone 2",D4394="East","Zone 3",D4394="West","Zone 4")</f>
        <v>Zone 1</v>
      </c>
      <c r="P4394">
        <f t="shared" si="137"/>
        <v>2480.7000000000003</v>
      </c>
      <c r="Q4394" t="str">
        <f>VLOOKUP(C4394,Product_Master!$A:$D,3,FALSE)</f>
        <v>Electronics</v>
      </c>
    </row>
    <row r="4395" spans="1:17" x14ac:dyDescent="0.3">
      <c r="A4395" t="s">
        <v>8580</v>
      </c>
      <c r="B4395" t="s">
        <v>1361</v>
      </c>
      <c r="C4395" t="s">
        <v>110</v>
      </c>
      <c r="D4395" t="s">
        <v>197</v>
      </c>
      <c r="E4395" t="s">
        <v>210</v>
      </c>
      <c r="F4395" t="s">
        <v>211</v>
      </c>
      <c r="G4395" t="s">
        <v>262</v>
      </c>
      <c r="H4395" t="s">
        <v>6313</v>
      </c>
      <c r="I4395">
        <v>9</v>
      </c>
      <c r="J4395">
        <v>20</v>
      </c>
      <c r="K4395">
        <v>203104</v>
      </c>
      <c r="L4395" t="str">
        <f>VLOOKUP(Sales_Data!C4395,Product_Master!$A:$D,2,FALSE)</f>
        <v>Spices</v>
      </c>
      <c r="M4395">
        <f>VLOOKUP(C4395,Product_Master!$A:$D,4,FALSE)</f>
        <v>28209</v>
      </c>
      <c r="N4395" t="str">
        <f t="shared" si="136"/>
        <v>HIGH</v>
      </c>
      <c r="O4395" t="str" cm="1">
        <f t="array" ref="O4395">_xlfn.IFS(D4395="North","Zone 1",D4395="South","Zone 2",D4395="East","Zone 3",D4395="West","Zone 4")</f>
        <v>Zone 4</v>
      </c>
      <c r="P4395">
        <f t="shared" si="137"/>
        <v>20310.400000000001</v>
      </c>
      <c r="Q4395" t="str">
        <f>VLOOKUP(C4395,Product_Master!$A:$D,3,FALSE)</f>
        <v>Grocery</v>
      </c>
    </row>
    <row r="4396" spans="1:17" x14ac:dyDescent="0.3">
      <c r="A4396" t="s">
        <v>8581</v>
      </c>
      <c r="B4396" t="s">
        <v>1728</v>
      </c>
      <c r="C4396" t="s">
        <v>17</v>
      </c>
      <c r="D4396" t="s">
        <v>178</v>
      </c>
      <c r="E4396" t="s">
        <v>185</v>
      </c>
      <c r="F4396" t="s">
        <v>186</v>
      </c>
      <c r="G4396" t="s">
        <v>212</v>
      </c>
      <c r="H4396" t="s">
        <v>8582</v>
      </c>
      <c r="I4396">
        <v>3</v>
      </c>
      <c r="J4396">
        <v>15</v>
      </c>
      <c r="K4396">
        <v>170709</v>
      </c>
      <c r="L4396" t="str">
        <f>VLOOKUP(Sales_Data!C4396,Product_Master!$A:$D,2,FALSE)</f>
        <v>Printer</v>
      </c>
      <c r="M4396">
        <f>VLOOKUP(C4396,Product_Master!$A:$D,4,FALSE)</f>
        <v>66945</v>
      </c>
      <c r="N4396" t="str">
        <f t="shared" si="136"/>
        <v>HIGH</v>
      </c>
      <c r="O4396" t="str" cm="1">
        <f t="array" ref="O4396">_xlfn.IFS(D4396="North","Zone 1",D4396="South","Zone 2",D4396="East","Zone 3",D4396="West","Zone 4")</f>
        <v>Zone 3</v>
      </c>
      <c r="P4396">
        <f t="shared" si="137"/>
        <v>17070.900000000001</v>
      </c>
      <c r="Q4396" t="str">
        <f>VLOOKUP(C4396,Product_Master!$A:$D,3,FALSE)</f>
        <v>Electronics</v>
      </c>
    </row>
    <row r="4397" spans="1:17" x14ac:dyDescent="0.3">
      <c r="A4397" t="s">
        <v>8583</v>
      </c>
      <c r="B4397" t="s">
        <v>1703</v>
      </c>
      <c r="C4397" t="s">
        <v>60</v>
      </c>
      <c r="D4397" t="s">
        <v>178</v>
      </c>
      <c r="E4397" t="s">
        <v>185</v>
      </c>
      <c r="F4397" t="s">
        <v>186</v>
      </c>
      <c r="G4397" t="s">
        <v>228</v>
      </c>
      <c r="H4397" t="s">
        <v>5846</v>
      </c>
      <c r="I4397">
        <v>4</v>
      </c>
      <c r="J4397">
        <v>10</v>
      </c>
      <c r="K4397">
        <v>214704</v>
      </c>
      <c r="L4397" t="str">
        <f>VLOOKUP(Sales_Data!C4397,Product_Master!$A:$D,2,FALSE)</f>
        <v>Cupboard</v>
      </c>
      <c r="M4397">
        <f>VLOOKUP(C4397,Product_Master!$A:$D,4,FALSE)</f>
        <v>59640</v>
      </c>
      <c r="N4397" t="str">
        <f t="shared" si="136"/>
        <v>HIGH</v>
      </c>
      <c r="O4397" t="str" cm="1">
        <f t="array" ref="O4397">_xlfn.IFS(D4397="North","Zone 1",D4397="South","Zone 2",D4397="East","Zone 3",D4397="West","Zone 4")</f>
        <v>Zone 3</v>
      </c>
      <c r="P4397">
        <f t="shared" si="137"/>
        <v>21470.400000000001</v>
      </c>
      <c r="Q4397" t="str">
        <f>VLOOKUP(C4397,Product_Master!$A:$D,3,FALSE)</f>
        <v>Furniture</v>
      </c>
    </row>
    <row r="4398" spans="1:17" x14ac:dyDescent="0.3">
      <c r="A4398" t="s">
        <v>8584</v>
      </c>
      <c r="B4398" t="s">
        <v>3559</v>
      </c>
      <c r="C4398" t="s">
        <v>54</v>
      </c>
      <c r="D4398" t="s">
        <v>197</v>
      </c>
      <c r="E4398" t="s">
        <v>198</v>
      </c>
      <c r="F4398" t="s">
        <v>199</v>
      </c>
      <c r="G4398" t="s">
        <v>187</v>
      </c>
      <c r="H4398" t="s">
        <v>2826</v>
      </c>
      <c r="I4398">
        <v>5</v>
      </c>
      <c r="J4398">
        <v>20</v>
      </c>
      <c r="K4398">
        <v>50404</v>
      </c>
      <c r="L4398" t="str">
        <f>VLOOKUP(Sales_Data!C4398,Product_Master!$A:$D,2,FALSE)</f>
        <v>Cabinet</v>
      </c>
      <c r="M4398">
        <f>VLOOKUP(C4398,Product_Master!$A:$D,4,FALSE)</f>
        <v>12601</v>
      </c>
      <c r="N4398" t="str">
        <f t="shared" si="136"/>
        <v>HIGH</v>
      </c>
      <c r="O4398" t="str" cm="1">
        <f t="array" ref="O4398">_xlfn.IFS(D4398="North","Zone 1",D4398="South","Zone 2",D4398="East","Zone 3",D4398="West","Zone 4")</f>
        <v>Zone 4</v>
      </c>
      <c r="P4398">
        <f t="shared" si="137"/>
        <v>5040.4000000000005</v>
      </c>
      <c r="Q4398" t="str">
        <f>VLOOKUP(C4398,Product_Master!$A:$D,3,FALSE)</f>
        <v>Furniture</v>
      </c>
    </row>
    <row r="4399" spans="1:17" x14ac:dyDescent="0.3">
      <c r="A4399" t="s">
        <v>8585</v>
      </c>
      <c r="B4399" t="s">
        <v>330</v>
      </c>
      <c r="C4399" t="s">
        <v>50</v>
      </c>
      <c r="D4399" t="s">
        <v>171</v>
      </c>
      <c r="E4399" t="s">
        <v>172</v>
      </c>
      <c r="F4399" t="s">
        <v>173</v>
      </c>
      <c r="G4399" t="s">
        <v>212</v>
      </c>
      <c r="H4399" t="s">
        <v>6782</v>
      </c>
      <c r="I4399">
        <v>2</v>
      </c>
      <c r="J4399">
        <v>20</v>
      </c>
      <c r="K4399">
        <v>91075</v>
      </c>
      <c r="L4399" t="str">
        <f>VLOOKUP(Sales_Data!C4399,Product_Master!$A:$D,2,FALSE)</f>
        <v>Sofa</v>
      </c>
      <c r="M4399">
        <f>VLOOKUP(C4399,Product_Master!$A:$D,4,FALSE)</f>
        <v>56922</v>
      </c>
      <c r="N4399" t="str">
        <f t="shared" si="136"/>
        <v>HIGH</v>
      </c>
      <c r="O4399" t="str" cm="1">
        <f t="array" ref="O4399">_xlfn.IFS(D4399="North","Zone 1",D4399="South","Zone 2",D4399="East","Zone 3",D4399="West","Zone 4")</f>
        <v>Zone 2</v>
      </c>
      <c r="P4399">
        <f t="shared" si="137"/>
        <v>9107.5</v>
      </c>
      <c r="Q4399" t="str">
        <f>VLOOKUP(C4399,Product_Master!$A:$D,3,FALSE)</f>
        <v>Furniture</v>
      </c>
    </row>
    <row r="4400" spans="1:17" x14ac:dyDescent="0.3">
      <c r="A4400" t="s">
        <v>8586</v>
      </c>
      <c r="B4400" t="s">
        <v>2068</v>
      </c>
      <c r="C4400" t="s">
        <v>66</v>
      </c>
      <c r="D4400" t="s">
        <v>191</v>
      </c>
      <c r="E4400" t="s">
        <v>192</v>
      </c>
      <c r="F4400" t="s">
        <v>193</v>
      </c>
      <c r="G4400" t="s">
        <v>243</v>
      </c>
      <c r="H4400" t="s">
        <v>3044</v>
      </c>
      <c r="I4400">
        <v>11</v>
      </c>
      <c r="J4400">
        <v>10</v>
      </c>
      <c r="K4400">
        <v>480209</v>
      </c>
      <c r="L4400" t="str">
        <f>VLOOKUP(Sales_Data!C4400,Product_Master!$A:$D,2,FALSE)</f>
        <v>Men Shirt</v>
      </c>
      <c r="M4400">
        <f>VLOOKUP(C4400,Product_Master!$A:$D,4,FALSE)</f>
        <v>48506</v>
      </c>
      <c r="N4400" t="str">
        <f t="shared" si="136"/>
        <v>HIGH</v>
      </c>
      <c r="O4400" t="str" cm="1">
        <f t="array" ref="O4400">_xlfn.IFS(D4400="North","Zone 1",D4400="South","Zone 2",D4400="East","Zone 3",D4400="West","Zone 4")</f>
        <v>Zone 1</v>
      </c>
      <c r="P4400">
        <f t="shared" si="137"/>
        <v>48020.9</v>
      </c>
      <c r="Q4400" t="str">
        <f>VLOOKUP(C4400,Product_Master!$A:$D,3,FALSE)</f>
        <v>Clothing</v>
      </c>
    </row>
    <row r="4401" spans="1:17" x14ac:dyDescent="0.3">
      <c r="A4401" t="s">
        <v>8587</v>
      </c>
      <c r="B4401" t="s">
        <v>521</v>
      </c>
      <c r="C4401" t="s">
        <v>126</v>
      </c>
      <c r="D4401" t="s">
        <v>191</v>
      </c>
      <c r="E4401" t="s">
        <v>192</v>
      </c>
      <c r="F4401" t="s">
        <v>193</v>
      </c>
      <c r="G4401" t="s">
        <v>315</v>
      </c>
      <c r="H4401" t="s">
        <v>8588</v>
      </c>
      <c r="I4401">
        <v>8</v>
      </c>
      <c r="J4401">
        <v>10</v>
      </c>
      <c r="K4401">
        <v>29664</v>
      </c>
      <c r="L4401" t="str">
        <f>VLOOKUP(Sales_Data!C4401,Product_Master!$A:$D,2,FALSE)</f>
        <v>Honey</v>
      </c>
      <c r="M4401">
        <f>VLOOKUP(C4401,Product_Master!$A:$D,4,FALSE)</f>
        <v>4120</v>
      </c>
      <c r="N4401" t="str">
        <f t="shared" si="136"/>
        <v>HIGH</v>
      </c>
      <c r="O4401" t="str" cm="1">
        <f t="array" ref="O4401">_xlfn.IFS(D4401="North","Zone 1",D4401="South","Zone 2",D4401="East","Zone 3",D4401="West","Zone 4")</f>
        <v>Zone 1</v>
      </c>
      <c r="P4401">
        <f t="shared" si="137"/>
        <v>2966.4</v>
      </c>
      <c r="Q4401" t="str">
        <f>VLOOKUP(C4401,Product_Master!$A:$D,3,FALSE)</f>
        <v>Grocery</v>
      </c>
    </row>
    <row r="4402" spans="1:17" x14ac:dyDescent="0.3">
      <c r="A4402" t="s">
        <v>8589</v>
      </c>
      <c r="B4402" t="s">
        <v>600</v>
      </c>
      <c r="C4402" t="s">
        <v>116</v>
      </c>
      <c r="D4402" t="s">
        <v>171</v>
      </c>
      <c r="E4402" t="s">
        <v>223</v>
      </c>
      <c r="F4402" t="s">
        <v>224</v>
      </c>
      <c r="G4402" t="s">
        <v>253</v>
      </c>
      <c r="H4402" t="s">
        <v>2532</v>
      </c>
      <c r="I4402">
        <v>8</v>
      </c>
      <c r="J4402">
        <v>20</v>
      </c>
      <c r="K4402">
        <v>61446</v>
      </c>
      <c r="L4402" t="str">
        <f>VLOOKUP(Sales_Data!C4402,Product_Master!$A:$D,2,FALSE)</f>
        <v>Biscuits</v>
      </c>
      <c r="M4402">
        <f>VLOOKUP(C4402,Product_Master!$A:$D,4,FALSE)</f>
        <v>9601</v>
      </c>
      <c r="N4402" t="str">
        <f t="shared" si="136"/>
        <v>HIGH</v>
      </c>
      <c r="O4402" t="str" cm="1">
        <f t="array" ref="O4402">_xlfn.IFS(D4402="North","Zone 1",D4402="South","Zone 2",D4402="East","Zone 3",D4402="West","Zone 4")</f>
        <v>Zone 2</v>
      </c>
      <c r="P4402">
        <f t="shared" si="137"/>
        <v>6144.6</v>
      </c>
      <c r="Q4402" t="str">
        <f>VLOOKUP(C4402,Product_Master!$A:$D,3,FALSE)</f>
        <v>Grocery</v>
      </c>
    </row>
    <row r="4403" spans="1:17" x14ac:dyDescent="0.3">
      <c r="A4403" t="s">
        <v>8590</v>
      </c>
      <c r="B4403" t="s">
        <v>946</v>
      </c>
      <c r="C4403" t="s">
        <v>31</v>
      </c>
      <c r="D4403" t="s">
        <v>191</v>
      </c>
      <c r="E4403" t="s">
        <v>192</v>
      </c>
      <c r="F4403" t="s">
        <v>193</v>
      </c>
      <c r="G4403" t="s">
        <v>200</v>
      </c>
      <c r="H4403" t="s">
        <v>8591</v>
      </c>
      <c r="I4403">
        <v>4</v>
      </c>
      <c r="J4403">
        <v>20</v>
      </c>
      <c r="K4403">
        <v>123475</v>
      </c>
      <c r="L4403" t="str">
        <f>VLOOKUP(Sales_Data!C4403,Product_Master!$A:$D,2,FALSE)</f>
        <v>Smart Watch</v>
      </c>
      <c r="M4403">
        <f>VLOOKUP(C4403,Product_Master!$A:$D,4,FALSE)</f>
        <v>38586</v>
      </c>
      <c r="N4403" t="str">
        <f t="shared" si="136"/>
        <v>HIGH</v>
      </c>
      <c r="O4403" t="str" cm="1">
        <f t="array" ref="O4403">_xlfn.IFS(D4403="North","Zone 1",D4403="South","Zone 2",D4403="East","Zone 3",D4403="West","Zone 4")</f>
        <v>Zone 1</v>
      </c>
      <c r="P4403">
        <f t="shared" si="137"/>
        <v>12347.5</v>
      </c>
      <c r="Q4403" t="str">
        <f>VLOOKUP(C4403,Product_Master!$A:$D,3,FALSE)</f>
        <v>Electronics</v>
      </c>
    </row>
    <row r="4404" spans="1:17" x14ac:dyDescent="0.3">
      <c r="A4404" t="s">
        <v>8592</v>
      </c>
      <c r="B4404" t="s">
        <v>5446</v>
      </c>
      <c r="C4404" t="s">
        <v>15</v>
      </c>
      <c r="D4404" t="s">
        <v>191</v>
      </c>
      <c r="E4404" t="s">
        <v>242</v>
      </c>
      <c r="F4404" t="s">
        <v>242</v>
      </c>
      <c r="G4404" t="s">
        <v>253</v>
      </c>
      <c r="H4404" t="s">
        <v>8593</v>
      </c>
      <c r="I4404">
        <v>8</v>
      </c>
      <c r="J4404">
        <v>5</v>
      </c>
      <c r="K4404">
        <v>69828</v>
      </c>
      <c r="L4404" t="str">
        <f>VLOOKUP(Sales_Data!C4404,Product_Master!$A:$D,2,FALSE)</f>
        <v>OnePlus Phone</v>
      </c>
      <c r="M4404">
        <f>VLOOKUP(C4404,Product_Master!$A:$D,4,FALSE)</f>
        <v>9188</v>
      </c>
      <c r="N4404" t="str">
        <f t="shared" si="136"/>
        <v>HIGH</v>
      </c>
      <c r="O4404" t="str" cm="1">
        <f t="array" ref="O4404">_xlfn.IFS(D4404="North","Zone 1",D4404="South","Zone 2",D4404="East","Zone 3",D4404="West","Zone 4")</f>
        <v>Zone 1</v>
      </c>
      <c r="P4404">
        <f t="shared" si="137"/>
        <v>6982.8</v>
      </c>
      <c r="Q4404" t="str">
        <f>VLOOKUP(C4404,Product_Master!$A:$D,3,FALSE)</f>
        <v>Electronics</v>
      </c>
    </row>
    <row r="4405" spans="1:17" x14ac:dyDescent="0.3">
      <c r="A4405" t="s">
        <v>8594</v>
      </c>
      <c r="B4405" t="s">
        <v>1687</v>
      </c>
      <c r="C4405" t="s">
        <v>11</v>
      </c>
      <c r="D4405" t="s">
        <v>171</v>
      </c>
      <c r="E4405" t="s">
        <v>204</v>
      </c>
      <c r="F4405" t="s">
        <v>205</v>
      </c>
      <c r="G4405" t="s">
        <v>269</v>
      </c>
      <c r="H4405" t="s">
        <v>5273</v>
      </c>
      <c r="I4405">
        <v>4</v>
      </c>
      <c r="J4405">
        <v>10</v>
      </c>
      <c r="K4405">
        <v>107107</v>
      </c>
      <c r="L4405" t="str">
        <f>VLOOKUP(Sales_Data!C4405,Product_Master!$A:$D,2,FALSE)</f>
        <v>Lenovo Laptop</v>
      </c>
      <c r="M4405">
        <f>VLOOKUP(C4405,Product_Master!$A:$D,4,FALSE)</f>
        <v>29752</v>
      </c>
      <c r="N4405" t="str">
        <f t="shared" si="136"/>
        <v>HIGH</v>
      </c>
      <c r="O4405" t="str" cm="1">
        <f t="array" ref="O4405">_xlfn.IFS(D4405="North","Zone 1",D4405="South","Zone 2",D4405="East","Zone 3",D4405="West","Zone 4")</f>
        <v>Zone 2</v>
      </c>
      <c r="P4405">
        <f t="shared" si="137"/>
        <v>10710.7</v>
      </c>
      <c r="Q4405" t="str">
        <f>VLOOKUP(C4405,Product_Master!$A:$D,3,FALSE)</f>
        <v>Electronics</v>
      </c>
    </row>
    <row r="4406" spans="1:17" x14ac:dyDescent="0.3">
      <c r="A4406" t="s">
        <v>8595</v>
      </c>
      <c r="B4406" t="s">
        <v>2398</v>
      </c>
      <c r="C4406" t="s">
        <v>122</v>
      </c>
      <c r="D4406" t="s">
        <v>197</v>
      </c>
      <c r="E4406" t="s">
        <v>260</v>
      </c>
      <c r="F4406" t="s">
        <v>261</v>
      </c>
      <c r="G4406" t="s">
        <v>285</v>
      </c>
      <c r="H4406" t="s">
        <v>8403</v>
      </c>
      <c r="I4406">
        <v>10</v>
      </c>
      <c r="J4406">
        <v>15</v>
      </c>
      <c r="K4406">
        <v>557022</v>
      </c>
      <c r="L4406" t="str">
        <f>VLOOKUP(Sales_Data!C4406,Product_Master!$A:$D,2,FALSE)</f>
        <v>Noodles</v>
      </c>
      <c r="M4406">
        <f>VLOOKUP(C4406,Product_Master!$A:$D,4,FALSE)</f>
        <v>65532</v>
      </c>
      <c r="N4406" t="str">
        <f t="shared" si="136"/>
        <v>HIGH</v>
      </c>
      <c r="O4406" t="str" cm="1">
        <f t="array" ref="O4406">_xlfn.IFS(D4406="North","Zone 1",D4406="South","Zone 2",D4406="East","Zone 3",D4406="West","Zone 4")</f>
        <v>Zone 4</v>
      </c>
      <c r="P4406">
        <f t="shared" si="137"/>
        <v>55702.200000000004</v>
      </c>
      <c r="Q4406" t="str">
        <f>VLOOKUP(C4406,Product_Master!$A:$D,3,FALSE)</f>
        <v>Grocery</v>
      </c>
    </row>
    <row r="4407" spans="1:17" x14ac:dyDescent="0.3">
      <c r="A4407" t="s">
        <v>8596</v>
      </c>
      <c r="B4407" t="s">
        <v>539</v>
      </c>
      <c r="C4407" t="s">
        <v>66</v>
      </c>
      <c r="D4407" t="s">
        <v>191</v>
      </c>
      <c r="E4407" t="s">
        <v>238</v>
      </c>
      <c r="F4407" t="s">
        <v>238</v>
      </c>
      <c r="G4407" t="s">
        <v>200</v>
      </c>
      <c r="H4407" t="s">
        <v>4785</v>
      </c>
      <c r="I4407">
        <v>11</v>
      </c>
      <c r="J4407">
        <v>20</v>
      </c>
      <c r="K4407">
        <v>426852</v>
      </c>
      <c r="L4407" t="str">
        <f>VLOOKUP(Sales_Data!C4407,Product_Master!$A:$D,2,FALSE)</f>
        <v>Men Shirt</v>
      </c>
      <c r="M4407">
        <f>VLOOKUP(C4407,Product_Master!$A:$D,4,FALSE)</f>
        <v>48506</v>
      </c>
      <c r="N4407" t="str">
        <f t="shared" si="136"/>
        <v>HIGH</v>
      </c>
      <c r="O4407" t="str" cm="1">
        <f t="array" ref="O4407">_xlfn.IFS(D4407="North","Zone 1",D4407="South","Zone 2",D4407="East","Zone 3",D4407="West","Zone 4")</f>
        <v>Zone 1</v>
      </c>
      <c r="P4407">
        <f t="shared" si="137"/>
        <v>42685.200000000004</v>
      </c>
      <c r="Q4407" t="str">
        <f>VLOOKUP(C4407,Product_Master!$A:$D,3,FALSE)</f>
        <v>Clothing</v>
      </c>
    </row>
    <row r="4408" spans="1:17" x14ac:dyDescent="0.3">
      <c r="A4408" t="s">
        <v>8597</v>
      </c>
      <c r="B4408" t="s">
        <v>1966</v>
      </c>
      <c r="C4408" t="s">
        <v>48</v>
      </c>
      <c r="D4408" t="s">
        <v>171</v>
      </c>
      <c r="E4408" t="s">
        <v>204</v>
      </c>
      <c r="F4408" t="s">
        <v>205</v>
      </c>
      <c r="G4408" t="s">
        <v>228</v>
      </c>
      <c r="H4408" t="s">
        <v>8214</v>
      </c>
      <c r="I4408">
        <v>6</v>
      </c>
      <c r="J4408">
        <v>10</v>
      </c>
      <c r="K4408">
        <v>233031</v>
      </c>
      <c r="L4408" t="str">
        <f>VLOOKUP(Sales_Data!C4408,Product_Master!$A:$D,2,FALSE)</f>
        <v>Bed</v>
      </c>
      <c r="M4408">
        <f>VLOOKUP(C4408,Product_Master!$A:$D,4,FALSE)</f>
        <v>43154</v>
      </c>
      <c r="N4408" t="str">
        <f t="shared" si="136"/>
        <v>HIGH</v>
      </c>
      <c r="O4408" t="str" cm="1">
        <f t="array" ref="O4408">_xlfn.IFS(D4408="North","Zone 1",D4408="South","Zone 2",D4408="East","Zone 3",D4408="West","Zone 4")</f>
        <v>Zone 2</v>
      </c>
      <c r="P4408">
        <f t="shared" si="137"/>
        <v>23303.100000000002</v>
      </c>
      <c r="Q4408" t="str">
        <f>VLOOKUP(C4408,Product_Master!$A:$D,3,FALSE)</f>
        <v>Furniture</v>
      </c>
    </row>
    <row r="4409" spans="1:17" x14ac:dyDescent="0.3">
      <c r="A4409" t="s">
        <v>8598</v>
      </c>
      <c r="B4409" t="s">
        <v>790</v>
      </c>
      <c r="C4409" t="s">
        <v>7</v>
      </c>
      <c r="D4409" t="s">
        <v>178</v>
      </c>
      <c r="E4409" t="s">
        <v>310</v>
      </c>
      <c r="F4409" t="s">
        <v>311</v>
      </c>
      <c r="G4409" t="s">
        <v>187</v>
      </c>
      <c r="H4409" t="s">
        <v>8599</v>
      </c>
      <c r="I4409">
        <v>10</v>
      </c>
      <c r="J4409">
        <v>15</v>
      </c>
      <c r="K4409">
        <v>544008</v>
      </c>
      <c r="L4409" t="str">
        <f>VLOOKUP(Sales_Data!C4409,Product_Master!$A:$D,2,FALSE)</f>
        <v>HP Laptop</v>
      </c>
      <c r="M4409">
        <f>VLOOKUP(C4409,Product_Master!$A:$D,4,FALSE)</f>
        <v>64001</v>
      </c>
      <c r="N4409" t="str">
        <f t="shared" si="136"/>
        <v>HIGH</v>
      </c>
      <c r="O4409" t="str" cm="1">
        <f t="array" ref="O4409">_xlfn.IFS(D4409="North","Zone 1",D4409="South","Zone 2",D4409="East","Zone 3",D4409="West","Zone 4")</f>
        <v>Zone 3</v>
      </c>
      <c r="P4409">
        <f t="shared" si="137"/>
        <v>54400.800000000003</v>
      </c>
      <c r="Q4409" t="str">
        <f>VLOOKUP(C4409,Product_Master!$A:$D,3,FALSE)</f>
        <v>Electronics</v>
      </c>
    </row>
    <row r="4410" spans="1:17" x14ac:dyDescent="0.3">
      <c r="A4410" t="s">
        <v>8600</v>
      </c>
      <c r="B4410" t="s">
        <v>209</v>
      </c>
      <c r="C4410" t="s">
        <v>66</v>
      </c>
      <c r="D4410" t="s">
        <v>197</v>
      </c>
      <c r="E4410" t="s">
        <v>260</v>
      </c>
      <c r="F4410" t="s">
        <v>261</v>
      </c>
      <c r="G4410" t="s">
        <v>206</v>
      </c>
      <c r="H4410" t="s">
        <v>3004</v>
      </c>
      <c r="I4410">
        <v>7</v>
      </c>
      <c r="J4410">
        <v>15</v>
      </c>
      <c r="K4410">
        <v>288610</v>
      </c>
      <c r="L4410" t="str">
        <f>VLOOKUP(Sales_Data!C4410,Product_Master!$A:$D,2,FALSE)</f>
        <v>Men Shirt</v>
      </c>
      <c r="M4410">
        <f>VLOOKUP(C4410,Product_Master!$A:$D,4,FALSE)</f>
        <v>48506</v>
      </c>
      <c r="N4410" t="str">
        <f t="shared" si="136"/>
        <v>HIGH</v>
      </c>
      <c r="O4410" t="str" cm="1">
        <f t="array" ref="O4410">_xlfn.IFS(D4410="North","Zone 1",D4410="South","Zone 2",D4410="East","Zone 3",D4410="West","Zone 4")</f>
        <v>Zone 4</v>
      </c>
      <c r="P4410">
        <f t="shared" si="137"/>
        <v>28861</v>
      </c>
      <c r="Q4410" t="str">
        <f>VLOOKUP(C4410,Product_Master!$A:$D,3,FALSE)</f>
        <v>Clothing</v>
      </c>
    </row>
    <row r="4411" spans="1:17" x14ac:dyDescent="0.3">
      <c r="A4411" t="s">
        <v>8601</v>
      </c>
      <c r="B4411" t="s">
        <v>1120</v>
      </c>
      <c r="C4411" t="s">
        <v>91</v>
      </c>
      <c r="D4411" t="s">
        <v>197</v>
      </c>
      <c r="E4411" t="s">
        <v>210</v>
      </c>
      <c r="F4411" t="s">
        <v>211</v>
      </c>
      <c r="G4411" t="s">
        <v>206</v>
      </c>
      <c r="H4411" t="s">
        <v>8602</v>
      </c>
      <c r="I4411">
        <v>8</v>
      </c>
      <c r="J4411">
        <v>20</v>
      </c>
      <c r="K4411">
        <v>190636</v>
      </c>
      <c r="L4411" t="str">
        <f>VLOOKUP(Sales_Data!C4411,Product_Master!$A:$D,2,FALSE)</f>
        <v>Sweater</v>
      </c>
      <c r="M4411">
        <f>VLOOKUP(C4411,Product_Master!$A:$D,4,FALSE)</f>
        <v>29787</v>
      </c>
      <c r="N4411" t="str">
        <f t="shared" si="136"/>
        <v>HIGH</v>
      </c>
      <c r="O4411" t="str" cm="1">
        <f t="array" ref="O4411">_xlfn.IFS(D4411="North","Zone 1",D4411="South","Zone 2",D4411="East","Zone 3",D4411="West","Zone 4")</f>
        <v>Zone 4</v>
      </c>
      <c r="P4411">
        <f t="shared" si="137"/>
        <v>19063.600000000002</v>
      </c>
      <c r="Q4411" t="str">
        <f>VLOOKUP(C4411,Product_Master!$A:$D,3,FALSE)</f>
        <v>Clothing</v>
      </c>
    </row>
    <row r="4412" spans="1:17" x14ac:dyDescent="0.3">
      <c r="A4412" t="s">
        <v>8603</v>
      </c>
      <c r="B4412" t="s">
        <v>707</v>
      </c>
      <c r="C4412" t="s">
        <v>91</v>
      </c>
      <c r="D4412" t="s">
        <v>178</v>
      </c>
      <c r="E4412" t="s">
        <v>310</v>
      </c>
      <c r="F4412" t="s">
        <v>311</v>
      </c>
      <c r="G4412" t="s">
        <v>262</v>
      </c>
      <c r="H4412" t="s">
        <v>8604</v>
      </c>
      <c r="I4412">
        <v>3</v>
      </c>
      <c r="J4412">
        <v>15</v>
      </c>
      <c r="K4412">
        <v>75956</v>
      </c>
      <c r="L4412" t="str">
        <f>VLOOKUP(Sales_Data!C4412,Product_Master!$A:$D,2,FALSE)</f>
        <v>Sweater</v>
      </c>
      <c r="M4412">
        <f>VLOOKUP(C4412,Product_Master!$A:$D,4,FALSE)</f>
        <v>29787</v>
      </c>
      <c r="N4412" t="str">
        <f t="shared" si="136"/>
        <v>HIGH</v>
      </c>
      <c r="O4412" t="str" cm="1">
        <f t="array" ref="O4412">_xlfn.IFS(D4412="North","Zone 1",D4412="South","Zone 2",D4412="East","Zone 3",D4412="West","Zone 4")</f>
        <v>Zone 3</v>
      </c>
      <c r="P4412">
        <f t="shared" si="137"/>
        <v>7595.6</v>
      </c>
      <c r="Q4412" t="str">
        <f>VLOOKUP(C4412,Product_Master!$A:$D,3,FALSE)</f>
        <v>Clothing</v>
      </c>
    </row>
    <row r="4413" spans="1:17" x14ac:dyDescent="0.3">
      <c r="A4413" t="s">
        <v>8605</v>
      </c>
      <c r="B4413" t="s">
        <v>1243</v>
      </c>
      <c r="C4413" t="s">
        <v>153</v>
      </c>
      <c r="D4413" t="s">
        <v>191</v>
      </c>
      <c r="E4413" t="s">
        <v>242</v>
      </c>
      <c r="F4413" t="s">
        <v>242</v>
      </c>
      <c r="G4413" t="s">
        <v>315</v>
      </c>
      <c r="H4413" t="s">
        <v>8606</v>
      </c>
      <c r="I4413">
        <v>3</v>
      </c>
      <c r="J4413">
        <v>15</v>
      </c>
      <c r="K4413">
        <v>90318</v>
      </c>
      <c r="L4413" t="str">
        <f>VLOOKUP(Sales_Data!C4413,Product_Master!$A:$D,2,FALSE)</f>
        <v>Knee Guard</v>
      </c>
      <c r="M4413">
        <f>VLOOKUP(C4413,Product_Master!$A:$D,4,FALSE)</f>
        <v>35419</v>
      </c>
      <c r="N4413" t="str">
        <f t="shared" si="136"/>
        <v>HIGH</v>
      </c>
      <c r="O4413" t="str" cm="1">
        <f t="array" ref="O4413">_xlfn.IFS(D4413="North","Zone 1",D4413="South","Zone 2",D4413="East","Zone 3",D4413="West","Zone 4")</f>
        <v>Zone 1</v>
      </c>
      <c r="P4413">
        <f t="shared" si="137"/>
        <v>9031.8000000000011</v>
      </c>
      <c r="Q4413" t="str">
        <f>VLOOKUP(C4413,Product_Master!$A:$D,3,FALSE)</f>
        <v>Sports</v>
      </c>
    </row>
    <row r="4414" spans="1:17" x14ac:dyDescent="0.3">
      <c r="A4414" t="s">
        <v>8607</v>
      </c>
      <c r="B4414" t="s">
        <v>366</v>
      </c>
      <c r="C4414" t="s">
        <v>120</v>
      </c>
      <c r="D4414" t="s">
        <v>191</v>
      </c>
      <c r="E4414" t="s">
        <v>192</v>
      </c>
      <c r="F4414" t="s">
        <v>193</v>
      </c>
      <c r="G4414" t="s">
        <v>181</v>
      </c>
      <c r="H4414" t="s">
        <v>8608</v>
      </c>
      <c r="I4414">
        <v>4</v>
      </c>
      <c r="J4414">
        <v>15</v>
      </c>
      <c r="K4414">
        <v>104961</v>
      </c>
      <c r="L4414" t="str">
        <f>VLOOKUP(Sales_Data!C4414,Product_Master!$A:$D,2,FALSE)</f>
        <v>Soft Drink</v>
      </c>
      <c r="M4414">
        <f>VLOOKUP(C4414,Product_Master!$A:$D,4,FALSE)</f>
        <v>30871</v>
      </c>
      <c r="N4414" t="str">
        <f t="shared" si="136"/>
        <v>HIGH</v>
      </c>
      <c r="O4414" t="str" cm="1">
        <f t="array" ref="O4414">_xlfn.IFS(D4414="North","Zone 1",D4414="South","Zone 2",D4414="East","Zone 3",D4414="West","Zone 4")</f>
        <v>Zone 1</v>
      </c>
      <c r="P4414">
        <f t="shared" si="137"/>
        <v>10496.1</v>
      </c>
      <c r="Q4414" t="str">
        <f>VLOOKUP(C4414,Product_Master!$A:$D,3,FALSE)</f>
        <v>Grocery</v>
      </c>
    </row>
    <row r="4415" spans="1:17" x14ac:dyDescent="0.3">
      <c r="A4415" t="s">
        <v>8609</v>
      </c>
      <c r="B4415" t="s">
        <v>572</v>
      </c>
      <c r="C4415" t="s">
        <v>48</v>
      </c>
      <c r="D4415" t="s">
        <v>191</v>
      </c>
      <c r="E4415" t="s">
        <v>192</v>
      </c>
      <c r="F4415" t="s">
        <v>193</v>
      </c>
      <c r="G4415" t="s">
        <v>262</v>
      </c>
      <c r="H4415" t="s">
        <v>7327</v>
      </c>
      <c r="I4415">
        <v>3</v>
      </c>
      <c r="J4415">
        <v>0</v>
      </c>
      <c r="K4415">
        <v>129462</v>
      </c>
      <c r="L4415" t="str">
        <f>VLOOKUP(Sales_Data!C4415,Product_Master!$A:$D,2,FALSE)</f>
        <v>Bed</v>
      </c>
      <c r="M4415">
        <f>VLOOKUP(C4415,Product_Master!$A:$D,4,FALSE)</f>
        <v>43154</v>
      </c>
      <c r="N4415" t="str">
        <f t="shared" si="136"/>
        <v>HIGH</v>
      </c>
      <c r="O4415" t="str" cm="1">
        <f t="array" ref="O4415">_xlfn.IFS(D4415="North","Zone 1",D4415="South","Zone 2",D4415="East","Zone 3",D4415="West","Zone 4")</f>
        <v>Zone 1</v>
      </c>
      <c r="P4415">
        <f t="shared" si="137"/>
        <v>12946.2</v>
      </c>
      <c r="Q4415" t="str">
        <f>VLOOKUP(C4415,Product_Master!$A:$D,3,FALSE)</f>
        <v>Furniture</v>
      </c>
    </row>
    <row r="4416" spans="1:17" x14ac:dyDescent="0.3">
      <c r="A4416" t="s">
        <v>8610</v>
      </c>
      <c r="B4416" t="s">
        <v>203</v>
      </c>
      <c r="C4416" t="s">
        <v>58</v>
      </c>
      <c r="D4416" t="s">
        <v>197</v>
      </c>
      <c r="E4416" t="s">
        <v>198</v>
      </c>
      <c r="F4416" t="s">
        <v>199</v>
      </c>
      <c r="G4416" t="s">
        <v>285</v>
      </c>
      <c r="H4416" t="s">
        <v>8611</v>
      </c>
      <c r="I4416">
        <v>9</v>
      </c>
      <c r="J4416">
        <v>10</v>
      </c>
      <c r="K4416">
        <v>224370</v>
      </c>
      <c r="L4416" t="str">
        <f>VLOOKUP(Sales_Data!C4416,Product_Master!$A:$D,2,FALSE)</f>
        <v>Side Table</v>
      </c>
      <c r="M4416">
        <f>VLOOKUP(C4416,Product_Master!$A:$D,4,FALSE)</f>
        <v>27700</v>
      </c>
      <c r="N4416" t="str">
        <f t="shared" si="136"/>
        <v>HIGH</v>
      </c>
      <c r="O4416" t="str" cm="1">
        <f t="array" ref="O4416">_xlfn.IFS(D4416="North","Zone 1",D4416="South","Zone 2",D4416="East","Zone 3",D4416="West","Zone 4")</f>
        <v>Zone 4</v>
      </c>
      <c r="P4416">
        <f t="shared" si="137"/>
        <v>22437</v>
      </c>
      <c r="Q4416" t="str">
        <f>VLOOKUP(C4416,Product_Master!$A:$D,3,FALSE)</f>
        <v>Furniture</v>
      </c>
    </row>
    <row r="4417" spans="1:17" x14ac:dyDescent="0.3">
      <c r="A4417" t="s">
        <v>8612</v>
      </c>
      <c r="B4417" t="s">
        <v>847</v>
      </c>
      <c r="C4417" t="s">
        <v>66</v>
      </c>
      <c r="D4417" t="s">
        <v>178</v>
      </c>
      <c r="E4417" t="s">
        <v>310</v>
      </c>
      <c r="F4417" t="s">
        <v>311</v>
      </c>
      <c r="G4417" t="s">
        <v>262</v>
      </c>
      <c r="H4417" t="s">
        <v>8582</v>
      </c>
      <c r="I4417">
        <v>3</v>
      </c>
      <c r="J4417">
        <v>5</v>
      </c>
      <c r="K4417">
        <v>138242</v>
      </c>
      <c r="L4417" t="str">
        <f>VLOOKUP(Sales_Data!C4417,Product_Master!$A:$D,2,FALSE)</f>
        <v>Men Shirt</v>
      </c>
      <c r="M4417">
        <f>VLOOKUP(C4417,Product_Master!$A:$D,4,FALSE)</f>
        <v>48506</v>
      </c>
      <c r="N4417" t="str">
        <f t="shared" si="136"/>
        <v>HIGH</v>
      </c>
      <c r="O4417" t="str" cm="1">
        <f t="array" ref="O4417">_xlfn.IFS(D4417="North","Zone 1",D4417="South","Zone 2",D4417="East","Zone 3",D4417="West","Zone 4")</f>
        <v>Zone 3</v>
      </c>
      <c r="P4417">
        <f t="shared" si="137"/>
        <v>13824.2</v>
      </c>
      <c r="Q4417" t="str">
        <f>VLOOKUP(C4417,Product_Master!$A:$D,3,FALSE)</f>
        <v>Clothing</v>
      </c>
    </row>
    <row r="4418" spans="1:17" x14ac:dyDescent="0.3">
      <c r="A4418" t="s">
        <v>8613</v>
      </c>
      <c r="B4418" t="s">
        <v>4471</v>
      </c>
      <c r="C4418" t="s">
        <v>19</v>
      </c>
      <c r="D4418" t="s">
        <v>191</v>
      </c>
      <c r="E4418" t="s">
        <v>242</v>
      </c>
      <c r="F4418" t="s">
        <v>242</v>
      </c>
      <c r="G4418" t="s">
        <v>212</v>
      </c>
      <c r="H4418" t="s">
        <v>5161</v>
      </c>
      <c r="I4418">
        <v>12</v>
      </c>
      <c r="J4418">
        <v>10</v>
      </c>
      <c r="K4418">
        <v>212425</v>
      </c>
      <c r="L4418" t="str">
        <f>VLOOKUP(Sales_Data!C4418,Product_Master!$A:$D,2,FALSE)</f>
        <v>Projector</v>
      </c>
      <c r="M4418">
        <f>VLOOKUP(C4418,Product_Master!$A:$D,4,FALSE)</f>
        <v>19669</v>
      </c>
      <c r="N4418" t="str">
        <f t="shared" si="136"/>
        <v>HIGH</v>
      </c>
      <c r="O4418" t="str" cm="1">
        <f t="array" ref="O4418">_xlfn.IFS(D4418="North","Zone 1",D4418="South","Zone 2",D4418="East","Zone 3",D4418="West","Zone 4")</f>
        <v>Zone 1</v>
      </c>
      <c r="P4418">
        <f t="shared" si="137"/>
        <v>21242.5</v>
      </c>
      <c r="Q4418" t="str">
        <f>VLOOKUP(C4418,Product_Master!$A:$D,3,FALSE)</f>
        <v>Electronics</v>
      </c>
    </row>
    <row r="4419" spans="1:17" x14ac:dyDescent="0.3">
      <c r="A4419" t="s">
        <v>8614</v>
      </c>
      <c r="B4419" t="s">
        <v>1869</v>
      </c>
      <c r="C4419" t="s">
        <v>58</v>
      </c>
      <c r="D4419" t="s">
        <v>197</v>
      </c>
      <c r="E4419" t="s">
        <v>198</v>
      </c>
      <c r="F4419" t="s">
        <v>199</v>
      </c>
      <c r="G4419" t="s">
        <v>257</v>
      </c>
      <c r="H4419" t="s">
        <v>8615</v>
      </c>
      <c r="I4419">
        <v>11</v>
      </c>
      <c r="J4419">
        <v>5</v>
      </c>
      <c r="K4419">
        <v>289465</v>
      </c>
      <c r="L4419" t="str">
        <f>VLOOKUP(Sales_Data!C4419,Product_Master!$A:$D,2,FALSE)</f>
        <v>Side Table</v>
      </c>
      <c r="M4419">
        <f>VLOOKUP(C4419,Product_Master!$A:$D,4,FALSE)</f>
        <v>27700</v>
      </c>
      <c r="N4419" t="str">
        <f t="shared" ref="N4419:N4482" si="138">IF(K4419&gt;15000,"HIGH",IF(K4419&gt;=5000,"MEDIUM","LOW"))</f>
        <v>HIGH</v>
      </c>
      <c r="O4419" t="str" cm="1">
        <f t="array" ref="O4419">_xlfn.IFS(D4419="North","Zone 1",D4419="South","Zone 2",D4419="East","Zone 3",D4419="West","Zone 4")</f>
        <v>Zone 4</v>
      </c>
      <c r="P4419">
        <f t="shared" ref="P4419:P4482" si="139">IF(N4419="HIGH",K4419*10%,IF(N4419="MEDIUM",K4419*5%,K4419*2%))</f>
        <v>28946.5</v>
      </c>
      <c r="Q4419" t="str">
        <f>VLOOKUP(C4419,Product_Master!$A:$D,3,FALSE)</f>
        <v>Furniture</v>
      </c>
    </row>
    <row r="4420" spans="1:17" x14ac:dyDescent="0.3">
      <c r="A4420" t="s">
        <v>8616</v>
      </c>
      <c r="B4420" t="s">
        <v>463</v>
      </c>
      <c r="C4420" t="s">
        <v>108</v>
      </c>
      <c r="D4420" t="s">
        <v>178</v>
      </c>
      <c r="E4420" t="s">
        <v>179</v>
      </c>
      <c r="F4420" t="s">
        <v>180</v>
      </c>
      <c r="G4420" t="s">
        <v>262</v>
      </c>
      <c r="H4420" t="s">
        <v>4608</v>
      </c>
      <c r="I4420">
        <v>6</v>
      </c>
      <c r="J4420">
        <v>0</v>
      </c>
      <c r="K4420">
        <v>88578</v>
      </c>
      <c r="L4420" t="str">
        <f>VLOOKUP(Sales_Data!C4420,Product_Master!$A:$D,2,FALSE)</f>
        <v>Salt</v>
      </c>
      <c r="M4420">
        <f>VLOOKUP(C4420,Product_Master!$A:$D,4,FALSE)</f>
        <v>14763</v>
      </c>
      <c r="N4420" t="str">
        <f t="shared" si="138"/>
        <v>HIGH</v>
      </c>
      <c r="O4420" t="str" cm="1">
        <f t="array" ref="O4420">_xlfn.IFS(D4420="North","Zone 1",D4420="South","Zone 2",D4420="East","Zone 3",D4420="West","Zone 4")</f>
        <v>Zone 3</v>
      </c>
      <c r="P4420">
        <f t="shared" si="139"/>
        <v>8857.8000000000011</v>
      </c>
      <c r="Q4420" t="str">
        <f>VLOOKUP(C4420,Product_Master!$A:$D,3,FALSE)</f>
        <v>Grocery</v>
      </c>
    </row>
    <row r="4421" spans="1:17" x14ac:dyDescent="0.3">
      <c r="A4421" t="s">
        <v>8617</v>
      </c>
      <c r="B4421" t="s">
        <v>1091</v>
      </c>
      <c r="C4421" t="s">
        <v>38</v>
      </c>
      <c r="D4421" t="s">
        <v>191</v>
      </c>
      <c r="E4421" t="s">
        <v>242</v>
      </c>
      <c r="F4421" t="s">
        <v>242</v>
      </c>
      <c r="G4421" t="s">
        <v>206</v>
      </c>
      <c r="H4421" t="s">
        <v>2018</v>
      </c>
      <c r="I4421">
        <v>8</v>
      </c>
      <c r="J4421">
        <v>15</v>
      </c>
      <c r="K4421">
        <v>275386</v>
      </c>
      <c r="L4421" t="str">
        <f>VLOOKUP(Sales_Data!C4421,Product_Master!$A:$D,2,FALSE)</f>
        <v>Study Table</v>
      </c>
      <c r="M4421">
        <f>VLOOKUP(C4421,Product_Master!$A:$D,4,FALSE)</f>
        <v>40498</v>
      </c>
      <c r="N4421" t="str">
        <f t="shared" si="138"/>
        <v>HIGH</v>
      </c>
      <c r="O4421" t="str" cm="1">
        <f t="array" ref="O4421">_xlfn.IFS(D4421="North","Zone 1",D4421="South","Zone 2",D4421="East","Zone 3",D4421="West","Zone 4")</f>
        <v>Zone 1</v>
      </c>
      <c r="P4421">
        <f t="shared" si="139"/>
        <v>27538.600000000002</v>
      </c>
      <c r="Q4421" t="str">
        <f>VLOOKUP(C4421,Product_Master!$A:$D,3,FALSE)</f>
        <v>Furniture</v>
      </c>
    </row>
    <row r="4422" spans="1:17" x14ac:dyDescent="0.3">
      <c r="A4422" t="s">
        <v>8618</v>
      </c>
      <c r="B4422" t="s">
        <v>592</v>
      </c>
      <c r="C4422" t="s">
        <v>42</v>
      </c>
      <c r="D4422" t="s">
        <v>171</v>
      </c>
      <c r="E4422" t="s">
        <v>204</v>
      </c>
      <c r="F4422" t="s">
        <v>205</v>
      </c>
      <c r="G4422" t="s">
        <v>212</v>
      </c>
      <c r="H4422" t="s">
        <v>632</v>
      </c>
      <c r="I4422">
        <v>3</v>
      </c>
      <c r="J4422">
        <v>0</v>
      </c>
      <c r="K4422">
        <v>56730</v>
      </c>
      <c r="L4422" t="str">
        <f>VLOOKUP(Sales_Data!C4422,Product_Master!$A:$D,2,FALSE)</f>
        <v>Coffee Table</v>
      </c>
      <c r="M4422">
        <f>VLOOKUP(C4422,Product_Master!$A:$D,4,FALSE)</f>
        <v>18910</v>
      </c>
      <c r="N4422" t="str">
        <f t="shared" si="138"/>
        <v>HIGH</v>
      </c>
      <c r="O4422" t="str" cm="1">
        <f t="array" ref="O4422">_xlfn.IFS(D4422="North","Zone 1",D4422="South","Zone 2",D4422="East","Zone 3",D4422="West","Zone 4")</f>
        <v>Zone 2</v>
      </c>
      <c r="P4422">
        <f t="shared" si="139"/>
        <v>5673</v>
      </c>
      <c r="Q4422" t="str">
        <f>VLOOKUP(C4422,Product_Master!$A:$D,3,FALSE)</f>
        <v>Furniture</v>
      </c>
    </row>
    <row r="4423" spans="1:17" x14ac:dyDescent="0.3">
      <c r="A4423" t="s">
        <v>8619</v>
      </c>
      <c r="B4423" t="s">
        <v>1822</v>
      </c>
      <c r="C4423" t="s">
        <v>93</v>
      </c>
      <c r="D4423" t="s">
        <v>191</v>
      </c>
      <c r="E4423" t="s">
        <v>242</v>
      </c>
      <c r="F4423" t="s">
        <v>242</v>
      </c>
      <c r="G4423" t="s">
        <v>285</v>
      </c>
      <c r="H4423" t="s">
        <v>8620</v>
      </c>
      <c r="I4423">
        <v>2</v>
      </c>
      <c r="J4423">
        <v>15</v>
      </c>
      <c r="K4423">
        <v>132231</v>
      </c>
      <c r="L4423" t="str">
        <f>VLOOKUP(Sales_Data!C4423,Product_Master!$A:$D,2,FALSE)</f>
        <v>Skirt</v>
      </c>
      <c r="M4423">
        <f>VLOOKUP(C4423,Product_Master!$A:$D,4,FALSE)</f>
        <v>77783</v>
      </c>
      <c r="N4423" t="str">
        <f t="shared" si="138"/>
        <v>HIGH</v>
      </c>
      <c r="O4423" t="str" cm="1">
        <f t="array" ref="O4423">_xlfn.IFS(D4423="North","Zone 1",D4423="South","Zone 2",D4423="East","Zone 3",D4423="West","Zone 4")</f>
        <v>Zone 1</v>
      </c>
      <c r="P4423">
        <f t="shared" si="139"/>
        <v>13223.1</v>
      </c>
      <c r="Q4423" t="str">
        <f>VLOOKUP(C4423,Product_Master!$A:$D,3,FALSE)</f>
        <v>Clothing</v>
      </c>
    </row>
    <row r="4424" spans="1:17" x14ac:dyDescent="0.3">
      <c r="A4424" t="s">
        <v>8621</v>
      </c>
      <c r="B4424" t="s">
        <v>2460</v>
      </c>
      <c r="C4424" t="s">
        <v>25</v>
      </c>
      <c r="D4424" t="s">
        <v>191</v>
      </c>
      <c r="E4424" t="s">
        <v>238</v>
      </c>
      <c r="F4424" t="s">
        <v>238</v>
      </c>
      <c r="G4424" t="s">
        <v>257</v>
      </c>
      <c r="H4424" t="s">
        <v>8622</v>
      </c>
      <c r="I4424">
        <v>3</v>
      </c>
      <c r="J4424">
        <v>10</v>
      </c>
      <c r="K4424">
        <v>26835</v>
      </c>
      <c r="L4424" t="str">
        <f>VLOOKUP(Sales_Data!C4424,Product_Master!$A:$D,2,FALSE)</f>
        <v>Washing Machine</v>
      </c>
      <c r="M4424">
        <f>VLOOKUP(C4424,Product_Master!$A:$D,4,FALSE)</f>
        <v>9939</v>
      </c>
      <c r="N4424" t="str">
        <f t="shared" si="138"/>
        <v>HIGH</v>
      </c>
      <c r="O4424" t="str" cm="1">
        <f t="array" ref="O4424">_xlfn.IFS(D4424="North","Zone 1",D4424="South","Zone 2",D4424="East","Zone 3",D4424="West","Zone 4")</f>
        <v>Zone 1</v>
      </c>
      <c r="P4424">
        <f t="shared" si="139"/>
        <v>2683.5</v>
      </c>
      <c r="Q4424" t="str">
        <f>VLOOKUP(C4424,Product_Master!$A:$D,3,FALSE)</f>
        <v>Electronics</v>
      </c>
    </row>
    <row r="4425" spans="1:17" x14ac:dyDescent="0.3">
      <c r="A4425" t="s">
        <v>8623</v>
      </c>
      <c r="B4425" t="s">
        <v>957</v>
      </c>
      <c r="C4425" t="s">
        <v>131</v>
      </c>
      <c r="D4425" t="s">
        <v>171</v>
      </c>
      <c r="E4425" t="s">
        <v>172</v>
      </c>
      <c r="F4425" t="s">
        <v>173</v>
      </c>
      <c r="G4425" t="s">
        <v>200</v>
      </c>
      <c r="H4425" t="s">
        <v>8624</v>
      </c>
      <c r="I4425">
        <v>12</v>
      </c>
      <c r="J4425">
        <v>0</v>
      </c>
      <c r="K4425">
        <v>754044</v>
      </c>
      <c r="L4425" t="str">
        <f>VLOOKUP(Sales_Data!C4425,Product_Master!$A:$D,2,FALSE)</f>
        <v>Football</v>
      </c>
      <c r="M4425">
        <f>VLOOKUP(C4425,Product_Master!$A:$D,4,FALSE)</f>
        <v>62837</v>
      </c>
      <c r="N4425" t="str">
        <f t="shared" si="138"/>
        <v>HIGH</v>
      </c>
      <c r="O4425" t="str" cm="1">
        <f t="array" ref="O4425">_xlfn.IFS(D4425="North","Zone 1",D4425="South","Zone 2",D4425="East","Zone 3",D4425="West","Zone 4")</f>
        <v>Zone 2</v>
      </c>
      <c r="P4425">
        <f t="shared" si="139"/>
        <v>75404.400000000009</v>
      </c>
      <c r="Q4425" t="str">
        <f>VLOOKUP(C4425,Product_Master!$A:$D,3,FALSE)</f>
        <v>Sports</v>
      </c>
    </row>
    <row r="4426" spans="1:17" x14ac:dyDescent="0.3">
      <c r="A4426" t="s">
        <v>8625</v>
      </c>
      <c r="B4426" t="s">
        <v>841</v>
      </c>
      <c r="C4426" t="s">
        <v>77</v>
      </c>
      <c r="D4426" t="s">
        <v>171</v>
      </c>
      <c r="E4426" t="s">
        <v>204</v>
      </c>
      <c r="F4426" t="s">
        <v>205</v>
      </c>
      <c r="G4426" t="s">
        <v>181</v>
      </c>
      <c r="H4426" t="s">
        <v>8626</v>
      </c>
      <c r="I4426">
        <v>5</v>
      </c>
      <c r="J4426">
        <v>10</v>
      </c>
      <c r="K4426">
        <v>93082</v>
      </c>
      <c r="L4426" t="str">
        <f>VLOOKUP(Sales_Data!C4426,Product_Master!$A:$D,2,FALSE)</f>
        <v>Saree</v>
      </c>
      <c r="M4426">
        <f>VLOOKUP(C4426,Product_Master!$A:$D,4,FALSE)</f>
        <v>20685</v>
      </c>
      <c r="N4426" t="str">
        <f t="shared" si="138"/>
        <v>HIGH</v>
      </c>
      <c r="O4426" t="str" cm="1">
        <f t="array" ref="O4426">_xlfn.IFS(D4426="North","Zone 1",D4426="South","Zone 2",D4426="East","Zone 3",D4426="West","Zone 4")</f>
        <v>Zone 2</v>
      </c>
      <c r="P4426">
        <f t="shared" si="139"/>
        <v>9308.2000000000007</v>
      </c>
      <c r="Q4426" t="str">
        <f>VLOOKUP(C4426,Product_Master!$A:$D,3,FALSE)</f>
        <v>Clothing</v>
      </c>
    </row>
    <row r="4427" spans="1:17" x14ac:dyDescent="0.3">
      <c r="A4427" t="s">
        <v>8627</v>
      </c>
      <c r="B4427" t="s">
        <v>342</v>
      </c>
      <c r="C4427" t="s">
        <v>35</v>
      </c>
      <c r="D4427" t="s">
        <v>191</v>
      </c>
      <c r="E4427" t="s">
        <v>242</v>
      </c>
      <c r="F4427" t="s">
        <v>242</v>
      </c>
      <c r="G4427" t="s">
        <v>315</v>
      </c>
      <c r="H4427" t="s">
        <v>8628</v>
      </c>
      <c r="I4427">
        <v>6</v>
      </c>
      <c r="J4427">
        <v>10</v>
      </c>
      <c r="K4427">
        <v>234057</v>
      </c>
      <c r="L4427" t="str">
        <f>VLOOKUP(Sales_Data!C4427,Product_Master!$A:$D,2,FALSE)</f>
        <v>Office Chair</v>
      </c>
      <c r="M4427">
        <f>VLOOKUP(C4427,Product_Master!$A:$D,4,FALSE)</f>
        <v>43344</v>
      </c>
      <c r="N4427" t="str">
        <f t="shared" si="138"/>
        <v>HIGH</v>
      </c>
      <c r="O4427" t="str" cm="1">
        <f t="array" ref="O4427">_xlfn.IFS(D4427="North","Zone 1",D4427="South","Zone 2",D4427="East","Zone 3",D4427="West","Zone 4")</f>
        <v>Zone 1</v>
      </c>
      <c r="P4427">
        <f t="shared" si="139"/>
        <v>23405.7</v>
      </c>
      <c r="Q4427" t="str">
        <f>VLOOKUP(C4427,Product_Master!$A:$D,3,FALSE)</f>
        <v>Furniture</v>
      </c>
    </row>
    <row r="4428" spans="1:17" x14ac:dyDescent="0.3">
      <c r="A4428" t="s">
        <v>8629</v>
      </c>
      <c r="B4428" t="s">
        <v>505</v>
      </c>
      <c r="C4428" t="s">
        <v>73</v>
      </c>
      <c r="D4428" t="s">
        <v>197</v>
      </c>
      <c r="E4428" t="s">
        <v>260</v>
      </c>
      <c r="F4428" t="s">
        <v>261</v>
      </c>
      <c r="G4428" t="s">
        <v>253</v>
      </c>
      <c r="H4428" t="s">
        <v>8630</v>
      </c>
      <c r="I4428">
        <v>12</v>
      </c>
      <c r="J4428">
        <v>15</v>
      </c>
      <c r="K4428">
        <v>701913</v>
      </c>
      <c r="L4428" t="str">
        <f>VLOOKUP(Sales_Data!C4428,Product_Master!$A:$D,2,FALSE)</f>
        <v>T-Shirt</v>
      </c>
      <c r="M4428">
        <f>VLOOKUP(C4428,Product_Master!$A:$D,4,FALSE)</f>
        <v>68815</v>
      </c>
      <c r="N4428" t="str">
        <f t="shared" si="138"/>
        <v>HIGH</v>
      </c>
      <c r="O4428" t="str" cm="1">
        <f t="array" ref="O4428">_xlfn.IFS(D4428="North","Zone 1",D4428="South","Zone 2",D4428="East","Zone 3",D4428="West","Zone 4")</f>
        <v>Zone 4</v>
      </c>
      <c r="P4428">
        <f t="shared" si="139"/>
        <v>70191.3</v>
      </c>
      <c r="Q4428" t="str">
        <f>VLOOKUP(C4428,Product_Master!$A:$D,3,FALSE)</f>
        <v>Clothing</v>
      </c>
    </row>
    <row r="4429" spans="1:17" x14ac:dyDescent="0.3">
      <c r="A4429" t="s">
        <v>8631</v>
      </c>
      <c r="B4429" t="s">
        <v>2981</v>
      </c>
      <c r="C4429" t="s">
        <v>23</v>
      </c>
      <c r="D4429" t="s">
        <v>178</v>
      </c>
      <c r="E4429" t="s">
        <v>179</v>
      </c>
      <c r="F4429" t="s">
        <v>180</v>
      </c>
      <c r="G4429" t="s">
        <v>219</v>
      </c>
      <c r="H4429" t="s">
        <v>5656</v>
      </c>
      <c r="I4429">
        <v>3</v>
      </c>
      <c r="J4429">
        <v>5</v>
      </c>
      <c r="K4429">
        <v>189328</v>
      </c>
      <c r="L4429" t="str">
        <f>VLOOKUP(Sales_Data!C4429,Product_Master!$A:$D,2,FALSE)</f>
        <v>Refrigerator</v>
      </c>
      <c r="M4429">
        <f>VLOOKUP(C4429,Product_Master!$A:$D,4,FALSE)</f>
        <v>66431</v>
      </c>
      <c r="N4429" t="str">
        <f t="shared" si="138"/>
        <v>HIGH</v>
      </c>
      <c r="O4429" t="str" cm="1">
        <f t="array" ref="O4429">_xlfn.IFS(D4429="North","Zone 1",D4429="South","Zone 2",D4429="East","Zone 3",D4429="West","Zone 4")</f>
        <v>Zone 3</v>
      </c>
      <c r="P4429">
        <f t="shared" si="139"/>
        <v>18932.8</v>
      </c>
      <c r="Q4429" t="str">
        <f>VLOOKUP(C4429,Product_Master!$A:$D,3,FALSE)</f>
        <v>Electronics</v>
      </c>
    </row>
    <row r="4430" spans="1:17" x14ac:dyDescent="0.3">
      <c r="A4430" t="s">
        <v>8632</v>
      </c>
      <c r="B4430" t="s">
        <v>2398</v>
      </c>
      <c r="C4430" t="s">
        <v>137</v>
      </c>
      <c r="D4430" t="s">
        <v>178</v>
      </c>
      <c r="E4430" t="s">
        <v>179</v>
      </c>
      <c r="F4430" t="s">
        <v>180</v>
      </c>
      <c r="G4430" t="s">
        <v>285</v>
      </c>
      <c r="H4430" t="s">
        <v>2241</v>
      </c>
      <c r="I4430">
        <v>11</v>
      </c>
      <c r="J4430">
        <v>0</v>
      </c>
      <c r="K4430">
        <v>562177</v>
      </c>
      <c r="L4430" t="str">
        <f>VLOOKUP(Sales_Data!C4430,Product_Master!$A:$D,2,FALSE)</f>
        <v>Dumbbells</v>
      </c>
      <c r="M4430">
        <f>VLOOKUP(C4430,Product_Master!$A:$D,4,FALSE)</f>
        <v>51107</v>
      </c>
      <c r="N4430" t="str">
        <f t="shared" si="138"/>
        <v>HIGH</v>
      </c>
      <c r="O4430" t="str" cm="1">
        <f t="array" ref="O4430">_xlfn.IFS(D4430="North","Zone 1",D4430="South","Zone 2",D4430="East","Zone 3",D4430="West","Zone 4")</f>
        <v>Zone 3</v>
      </c>
      <c r="P4430">
        <f t="shared" si="139"/>
        <v>56217.700000000004</v>
      </c>
      <c r="Q4430" t="str">
        <f>VLOOKUP(C4430,Product_Master!$A:$D,3,FALSE)</f>
        <v>Sports</v>
      </c>
    </row>
    <row r="4431" spans="1:17" x14ac:dyDescent="0.3">
      <c r="A4431" t="s">
        <v>8633</v>
      </c>
      <c r="B4431" t="s">
        <v>2117</v>
      </c>
      <c r="C4431" t="s">
        <v>25</v>
      </c>
      <c r="D4431" t="s">
        <v>171</v>
      </c>
      <c r="E4431" t="s">
        <v>172</v>
      </c>
      <c r="F4431" t="s">
        <v>173</v>
      </c>
      <c r="G4431" t="s">
        <v>228</v>
      </c>
      <c r="H4431" t="s">
        <v>8634</v>
      </c>
      <c r="I4431">
        <v>10</v>
      </c>
      <c r="J4431">
        <v>5</v>
      </c>
      <c r="K4431">
        <v>94420</v>
      </c>
      <c r="L4431" t="str">
        <f>VLOOKUP(Sales_Data!C4431,Product_Master!$A:$D,2,FALSE)</f>
        <v>Washing Machine</v>
      </c>
      <c r="M4431">
        <f>VLOOKUP(C4431,Product_Master!$A:$D,4,FALSE)</f>
        <v>9939</v>
      </c>
      <c r="N4431" t="str">
        <f t="shared" si="138"/>
        <v>HIGH</v>
      </c>
      <c r="O4431" t="str" cm="1">
        <f t="array" ref="O4431">_xlfn.IFS(D4431="North","Zone 1",D4431="South","Zone 2",D4431="East","Zone 3",D4431="West","Zone 4")</f>
        <v>Zone 2</v>
      </c>
      <c r="P4431">
        <f t="shared" si="139"/>
        <v>9442</v>
      </c>
      <c r="Q4431" t="str">
        <f>VLOOKUP(C4431,Product_Master!$A:$D,3,FALSE)</f>
        <v>Electronics</v>
      </c>
    </row>
    <row r="4432" spans="1:17" x14ac:dyDescent="0.3">
      <c r="A4432" t="s">
        <v>8635</v>
      </c>
      <c r="B4432" t="s">
        <v>2544</v>
      </c>
      <c r="C4432" t="s">
        <v>75</v>
      </c>
      <c r="D4432" t="s">
        <v>191</v>
      </c>
      <c r="E4432" t="s">
        <v>238</v>
      </c>
      <c r="F4432" t="s">
        <v>238</v>
      </c>
      <c r="G4432" t="s">
        <v>269</v>
      </c>
      <c r="H4432" t="s">
        <v>8636</v>
      </c>
      <c r="I4432">
        <v>1</v>
      </c>
      <c r="J4432">
        <v>20</v>
      </c>
      <c r="K4432">
        <v>32104</v>
      </c>
      <c r="L4432" t="str">
        <f>VLOOKUP(Sales_Data!C4432,Product_Master!$A:$D,2,FALSE)</f>
        <v>Jacket</v>
      </c>
      <c r="M4432">
        <f>VLOOKUP(C4432,Product_Master!$A:$D,4,FALSE)</f>
        <v>40130</v>
      </c>
      <c r="N4432" t="str">
        <f t="shared" si="138"/>
        <v>HIGH</v>
      </c>
      <c r="O4432" t="str" cm="1">
        <f t="array" ref="O4432">_xlfn.IFS(D4432="North","Zone 1",D4432="South","Zone 2",D4432="East","Zone 3",D4432="West","Zone 4")</f>
        <v>Zone 1</v>
      </c>
      <c r="P4432">
        <f t="shared" si="139"/>
        <v>3210.4</v>
      </c>
      <c r="Q4432" t="str">
        <f>VLOOKUP(C4432,Product_Master!$A:$D,3,FALSE)</f>
        <v>Clothing</v>
      </c>
    </row>
    <row r="4433" spans="1:17" x14ac:dyDescent="0.3">
      <c r="A4433" t="s">
        <v>8637</v>
      </c>
      <c r="B4433" t="s">
        <v>926</v>
      </c>
      <c r="C4433" t="s">
        <v>58</v>
      </c>
      <c r="D4433" t="s">
        <v>171</v>
      </c>
      <c r="E4433" t="s">
        <v>204</v>
      </c>
      <c r="F4433" t="s">
        <v>205</v>
      </c>
      <c r="G4433" t="s">
        <v>285</v>
      </c>
      <c r="H4433" t="s">
        <v>991</v>
      </c>
      <c r="I4433">
        <v>11</v>
      </c>
      <c r="J4433">
        <v>15</v>
      </c>
      <c r="K4433">
        <v>258995</v>
      </c>
      <c r="L4433" t="str">
        <f>VLOOKUP(Sales_Data!C4433,Product_Master!$A:$D,2,FALSE)</f>
        <v>Side Table</v>
      </c>
      <c r="M4433">
        <f>VLOOKUP(C4433,Product_Master!$A:$D,4,FALSE)</f>
        <v>27700</v>
      </c>
      <c r="N4433" t="str">
        <f t="shared" si="138"/>
        <v>HIGH</v>
      </c>
      <c r="O4433" t="str" cm="1">
        <f t="array" ref="O4433">_xlfn.IFS(D4433="North","Zone 1",D4433="South","Zone 2",D4433="East","Zone 3",D4433="West","Zone 4")</f>
        <v>Zone 2</v>
      </c>
      <c r="P4433">
        <f t="shared" si="139"/>
        <v>25899.5</v>
      </c>
      <c r="Q4433" t="str">
        <f>VLOOKUP(C4433,Product_Master!$A:$D,3,FALSE)</f>
        <v>Furniture</v>
      </c>
    </row>
    <row r="4434" spans="1:17" x14ac:dyDescent="0.3">
      <c r="A4434" t="s">
        <v>8638</v>
      </c>
      <c r="B4434" t="s">
        <v>1648</v>
      </c>
      <c r="C4434" t="s">
        <v>100</v>
      </c>
      <c r="D4434" t="s">
        <v>178</v>
      </c>
      <c r="E4434" t="s">
        <v>179</v>
      </c>
      <c r="F4434" t="s">
        <v>180</v>
      </c>
      <c r="G4434" t="s">
        <v>219</v>
      </c>
      <c r="H4434" t="s">
        <v>8639</v>
      </c>
      <c r="I4434">
        <v>5</v>
      </c>
      <c r="J4434">
        <v>5</v>
      </c>
      <c r="K4434">
        <v>293735</v>
      </c>
      <c r="L4434" t="str">
        <f>VLOOKUP(Sales_Data!C4434,Product_Master!$A:$D,2,FALSE)</f>
        <v>Sugar</v>
      </c>
      <c r="M4434">
        <f>VLOOKUP(C4434,Product_Master!$A:$D,4,FALSE)</f>
        <v>61839</v>
      </c>
      <c r="N4434" t="str">
        <f t="shared" si="138"/>
        <v>HIGH</v>
      </c>
      <c r="O4434" t="str" cm="1">
        <f t="array" ref="O4434">_xlfn.IFS(D4434="North","Zone 1",D4434="South","Zone 2",D4434="East","Zone 3",D4434="West","Zone 4")</f>
        <v>Zone 3</v>
      </c>
      <c r="P4434">
        <f t="shared" si="139"/>
        <v>29373.5</v>
      </c>
      <c r="Q4434" t="str">
        <f>VLOOKUP(C4434,Product_Master!$A:$D,3,FALSE)</f>
        <v>Grocery</v>
      </c>
    </row>
    <row r="4435" spans="1:17" x14ac:dyDescent="0.3">
      <c r="A4435" t="s">
        <v>8640</v>
      </c>
      <c r="B4435" t="s">
        <v>203</v>
      </c>
      <c r="C4435" t="s">
        <v>21</v>
      </c>
      <c r="D4435" t="s">
        <v>178</v>
      </c>
      <c r="E4435" t="s">
        <v>179</v>
      </c>
      <c r="F4435" t="s">
        <v>180</v>
      </c>
      <c r="G4435" t="s">
        <v>206</v>
      </c>
      <c r="H4435" t="s">
        <v>8641</v>
      </c>
      <c r="I4435">
        <v>8</v>
      </c>
      <c r="J4435">
        <v>10</v>
      </c>
      <c r="K4435">
        <v>349459</v>
      </c>
      <c r="L4435" t="str">
        <f>VLOOKUP(Sales_Data!C4435,Product_Master!$A:$D,2,FALSE)</f>
        <v>Air Conditioner</v>
      </c>
      <c r="M4435">
        <f>VLOOKUP(C4435,Product_Master!$A:$D,4,FALSE)</f>
        <v>48536</v>
      </c>
      <c r="N4435" t="str">
        <f t="shared" si="138"/>
        <v>HIGH</v>
      </c>
      <c r="O4435" t="str" cm="1">
        <f t="array" ref="O4435">_xlfn.IFS(D4435="North","Zone 1",D4435="South","Zone 2",D4435="East","Zone 3",D4435="West","Zone 4")</f>
        <v>Zone 3</v>
      </c>
      <c r="P4435">
        <f t="shared" si="139"/>
        <v>34945.9</v>
      </c>
      <c r="Q4435" t="str">
        <f>VLOOKUP(C4435,Product_Master!$A:$D,3,FALSE)</f>
        <v>Electronics</v>
      </c>
    </row>
    <row r="4436" spans="1:17" x14ac:dyDescent="0.3">
      <c r="A4436" t="s">
        <v>8642</v>
      </c>
      <c r="B4436" t="s">
        <v>1974</v>
      </c>
      <c r="C4436" t="s">
        <v>27</v>
      </c>
      <c r="D4436" t="s">
        <v>171</v>
      </c>
      <c r="E4436" t="s">
        <v>172</v>
      </c>
      <c r="F4436" t="s">
        <v>173</v>
      </c>
      <c r="G4436" t="s">
        <v>257</v>
      </c>
      <c r="H4436" t="s">
        <v>8643</v>
      </c>
      <c r="I4436">
        <v>8</v>
      </c>
      <c r="J4436">
        <v>15</v>
      </c>
      <c r="K4436">
        <v>382942</v>
      </c>
      <c r="L4436" t="str">
        <f>VLOOKUP(Sales_Data!C4436,Product_Master!$A:$D,2,FALSE)</f>
        <v>Microwave</v>
      </c>
      <c r="M4436">
        <f>VLOOKUP(C4436,Product_Master!$A:$D,4,FALSE)</f>
        <v>56315</v>
      </c>
      <c r="N4436" t="str">
        <f t="shared" si="138"/>
        <v>HIGH</v>
      </c>
      <c r="O4436" t="str" cm="1">
        <f t="array" ref="O4436">_xlfn.IFS(D4436="North","Zone 1",D4436="South","Zone 2",D4436="East","Zone 3",D4436="West","Zone 4")</f>
        <v>Zone 2</v>
      </c>
      <c r="P4436">
        <f t="shared" si="139"/>
        <v>38294.200000000004</v>
      </c>
      <c r="Q4436" t="str">
        <f>VLOOKUP(C4436,Product_Master!$A:$D,3,FALSE)</f>
        <v>Electronics</v>
      </c>
    </row>
    <row r="4437" spans="1:17" x14ac:dyDescent="0.3">
      <c r="A4437" t="s">
        <v>8644</v>
      </c>
      <c r="B4437" t="s">
        <v>281</v>
      </c>
      <c r="C4437" t="s">
        <v>83</v>
      </c>
      <c r="D4437" t="s">
        <v>191</v>
      </c>
      <c r="E4437" t="s">
        <v>242</v>
      </c>
      <c r="F4437" t="s">
        <v>242</v>
      </c>
      <c r="G4437" t="s">
        <v>206</v>
      </c>
      <c r="H4437" t="s">
        <v>3306</v>
      </c>
      <c r="I4437">
        <v>7</v>
      </c>
      <c r="J4437">
        <v>0</v>
      </c>
      <c r="K4437">
        <v>547848</v>
      </c>
      <c r="L4437" t="str">
        <f>VLOOKUP(Sales_Data!C4437,Product_Master!$A:$D,2,FALSE)</f>
        <v>Track Pants</v>
      </c>
      <c r="M4437">
        <f>VLOOKUP(C4437,Product_Master!$A:$D,4,FALSE)</f>
        <v>78264</v>
      </c>
      <c r="N4437" t="str">
        <f t="shared" si="138"/>
        <v>HIGH</v>
      </c>
      <c r="O4437" t="str" cm="1">
        <f t="array" ref="O4437">_xlfn.IFS(D4437="North","Zone 1",D4437="South","Zone 2",D4437="East","Zone 3",D4437="West","Zone 4")</f>
        <v>Zone 1</v>
      </c>
      <c r="P4437">
        <f t="shared" si="139"/>
        <v>54784.800000000003</v>
      </c>
      <c r="Q4437" t="str">
        <f>VLOOKUP(C4437,Product_Master!$A:$D,3,FALSE)</f>
        <v>Clothing</v>
      </c>
    </row>
    <row r="4438" spans="1:17" x14ac:dyDescent="0.3">
      <c r="A4438" t="s">
        <v>8645</v>
      </c>
      <c r="B4438" t="s">
        <v>2600</v>
      </c>
      <c r="C4438" t="s">
        <v>87</v>
      </c>
      <c r="D4438" t="s">
        <v>191</v>
      </c>
      <c r="E4438" t="s">
        <v>238</v>
      </c>
      <c r="F4438" t="s">
        <v>238</v>
      </c>
      <c r="G4438" t="s">
        <v>257</v>
      </c>
      <c r="H4438" t="s">
        <v>8646</v>
      </c>
      <c r="I4438">
        <v>12</v>
      </c>
      <c r="J4438">
        <v>5</v>
      </c>
      <c r="K4438">
        <v>230610</v>
      </c>
      <c r="L4438" t="str">
        <f>VLOOKUP(Sales_Data!C4438,Product_Master!$A:$D,2,FALSE)</f>
        <v>Hoodie</v>
      </c>
      <c r="M4438">
        <f>VLOOKUP(C4438,Product_Master!$A:$D,4,FALSE)</f>
        <v>20229</v>
      </c>
      <c r="N4438" t="str">
        <f t="shared" si="138"/>
        <v>HIGH</v>
      </c>
      <c r="O4438" t="str" cm="1">
        <f t="array" ref="O4438">_xlfn.IFS(D4438="North","Zone 1",D4438="South","Zone 2",D4438="East","Zone 3",D4438="West","Zone 4")</f>
        <v>Zone 1</v>
      </c>
      <c r="P4438">
        <f t="shared" si="139"/>
        <v>23061</v>
      </c>
      <c r="Q4438" t="str">
        <f>VLOOKUP(C4438,Product_Master!$A:$D,3,FALSE)</f>
        <v>Clothing</v>
      </c>
    </row>
    <row r="4439" spans="1:17" x14ac:dyDescent="0.3">
      <c r="A4439" t="s">
        <v>8647</v>
      </c>
      <c r="B4439" t="s">
        <v>554</v>
      </c>
      <c r="C4439" t="s">
        <v>13</v>
      </c>
      <c r="D4439" t="s">
        <v>171</v>
      </c>
      <c r="E4439" t="s">
        <v>172</v>
      </c>
      <c r="F4439" t="s">
        <v>173</v>
      </c>
      <c r="G4439" t="s">
        <v>269</v>
      </c>
      <c r="H4439" t="s">
        <v>4822</v>
      </c>
      <c r="I4439">
        <v>8</v>
      </c>
      <c r="J4439">
        <v>5</v>
      </c>
      <c r="K4439">
        <v>203011</v>
      </c>
      <c r="L4439" t="str">
        <f>VLOOKUP(Sales_Data!C4439,Product_Master!$A:$D,2,FALSE)</f>
        <v>iPhone</v>
      </c>
      <c r="M4439">
        <f>VLOOKUP(C4439,Product_Master!$A:$D,4,FALSE)</f>
        <v>26712</v>
      </c>
      <c r="N4439" t="str">
        <f t="shared" si="138"/>
        <v>HIGH</v>
      </c>
      <c r="O4439" t="str" cm="1">
        <f t="array" ref="O4439">_xlfn.IFS(D4439="North","Zone 1",D4439="South","Zone 2",D4439="East","Zone 3",D4439="West","Zone 4")</f>
        <v>Zone 2</v>
      </c>
      <c r="P4439">
        <f t="shared" si="139"/>
        <v>20301.100000000002</v>
      </c>
      <c r="Q4439" t="str">
        <f>VLOOKUP(C4439,Product_Master!$A:$D,3,FALSE)</f>
        <v>Electronics</v>
      </c>
    </row>
    <row r="4440" spans="1:17" x14ac:dyDescent="0.3">
      <c r="A4440" t="s">
        <v>8648</v>
      </c>
      <c r="B4440" t="s">
        <v>1268</v>
      </c>
      <c r="C4440" t="s">
        <v>79</v>
      </c>
      <c r="D4440" t="s">
        <v>171</v>
      </c>
      <c r="E4440" t="s">
        <v>204</v>
      </c>
      <c r="F4440" t="s">
        <v>205</v>
      </c>
      <c r="G4440" t="s">
        <v>174</v>
      </c>
      <c r="H4440" t="s">
        <v>8649</v>
      </c>
      <c r="I4440">
        <v>6</v>
      </c>
      <c r="J4440">
        <v>15</v>
      </c>
      <c r="K4440">
        <v>20930</v>
      </c>
      <c r="L4440" t="str">
        <f>VLOOKUP(Sales_Data!C4440,Product_Master!$A:$D,2,FALSE)</f>
        <v>Formal Shirt</v>
      </c>
      <c r="M4440">
        <f>VLOOKUP(C4440,Product_Master!$A:$D,4,FALSE)</f>
        <v>4104</v>
      </c>
      <c r="N4440" t="str">
        <f t="shared" si="138"/>
        <v>HIGH</v>
      </c>
      <c r="O4440" t="str" cm="1">
        <f t="array" ref="O4440">_xlfn.IFS(D4440="North","Zone 1",D4440="South","Zone 2",D4440="East","Zone 3",D4440="West","Zone 4")</f>
        <v>Zone 2</v>
      </c>
      <c r="P4440">
        <f t="shared" si="139"/>
        <v>2093</v>
      </c>
      <c r="Q4440" t="str">
        <f>VLOOKUP(C4440,Product_Master!$A:$D,3,FALSE)</f>
        <v>Clothing</v>
      </c>
    </row>
    <row r="4441" spans="1:17" x14ac:dyDescent="0.3">
      <c r="A4441" t="s">
        <v>8650</v>
      </c>
      <c r="B4441" t="s">
        <v>2544</v>
      </c>
      <c r="C4441" t="s">
        <v>17</v>
      </c>
      <c r="D4441" t="s">
        <v>191</v>
      </c>
      <c r="E4441" t="s">
        <v>242</v>
      </c>
      <c r="F4441" t="s">
        <v>242</v>
      </c>
      <c r="G4441" t="s">
        <v>262</v>
      </c>
      <c r="H4441" t="s">
        <v>8651</v>
      </c>
      <c r="I4441">
        <v>8</v>
      </c>
      <c r="J4441">
        <v>10</v>
      </c>
      <c r="K4441">
        <v>482004</v>
      </c>
      <c r="L4441" t="str">
        <f>VLOOKUP(Sales_Data!C4441,Product_Master!$A:$D,2,FALSE)</f>
        <v>Printer</v>
      </c>
      <c r="M4441">
        <f>VLOOKUP(C4441,Product_Master!$A:$D,4,FALSE)</f>
        <v>66945</v>
      </c>
      <c r="N4441" t="str">
        <f t="shared" si="138"/>
        <v>HIGH</v>
      </c>
      <c r="O4441" t="str" cm="1">
        <f t="array" ref="O4441">_xlfn.IFS(D4441="North","Zone 1",D4441="South","Zone 2",D4441="East","Zone 3",D4441="West","Zone 4")</f>
        <v>Zone 1</v>
      </c>
      <c r="P4441">
        <f t="shared" si="139"/>
        <v>48200.4</v>
      </c>
      <c r="Q4441" t="str">
        <f>VLOOKUP(C4441,Product_Master!$A:$D,3,FALSE)</f>
        <v>Electronics</v>
      </c>
    </row>
    <row r="4442" spans="1:17" x14ac:dyDescent="0.3">
      <c r="A4442" t="s">
        <v>8652</v>
      </c>
      <c r="B4442" t="s">
        <v>472</v>
      </c>
      <c r="C4442" t="s">
        <v>108</v>
      </c>
      <c r="D4442" t="s">
        <v>191</v>
      </c>
      <c r="E4442" t="s">
        <v>238</v>
      </c>
      <c r="F4442" t="s">
        <v>238</v>
      </c>
      <c r="G4442" t="s">
        <v>243</v>
      </c>
      <c r="H4442" t="s">
        <v>3356</v>
      </c>
      <c r="I4442">
        <v>1</v>
      </c>
      <c r="J4442">
        <v>15</v>
      </c>
      <c r="K4442">
        <v>12548</v>
      </c>
      <c r="L4442" t="str">
        <f>VLOOKUP(Sales_Data!C4442,Product_Master!$A:$D,2,FALSE)</f>
        <v>Salt</v>
      </c>
      <c r="M4442">
        <f>VLOOKUP(C4442,Product_Master!$A:$D,4,FALSE)</f>
        <v>14763</v>
      </c>
      <c r="N4442" t="str">
        <f t="shared" si="138"/>
        <v>MEDIUM</v>
      </c>
      <c r="O4442" t="str" cm="1">
        <f t="array" ref="O4442">_xlfn.IFS(D4442="North","Zone 1",D4442="South","Zone 2",D4442="East","Zone 3",D4442="West","Zone 4")</f>
        <v>Zone 1</v>
      </c>
      <c r="P4442">
        <f t="shared" si="139"/>
        <v>627.40000000000009</v>
      </c>
      <c r="Q4442" t="str">
        <f>VLOOKUP(C4442,Product_Master!$A:$D,3,FALSE)</f>
        <v>Grocery</v>
      </c>
    </row>
    <row r="4443" spans="1:17" x14ac:dyDescent="0.3">
      <c r="A4443" t="s">
        <v>8653</v>
      </c>
      <c r="B4443" t="s">
        <v>2972</v>
      </c>
      <c r="C4443" t="s">
        <v>104</v>
      </c>
      <c r="D4443" t="s">
        <v>197</v>
      </c>
      <c r="E4443" t="s">
        <v>260</v>
      </c>
      <c r="F4443" t="s">
        <v>261</v>
      </c>
      <c r="G4443" t="s">
        <v>315</v>
      </c>
      <c r="H4443" t="s">
        <v>5334</v>
      </c>
      <c r="I4443">
        <v>12</v>
      </c>
      <c r="J4443">
        <v>20</v>
      </c>
      <c r="K4443">
        <v>327849</v>
      </c>
      <c r="L4443" t="str">
        <f>VLOOKUP(Sales_Data!C4443,Product_Master!$A:$D,2,FALSE)</f>
        <v>Coffee</v>
      </c>
      <c r="M4443">
        <f>VLOOKUP(C4443,Product_Master!$A:$D,4,FALSE)</f>
        <v>34151</v>
      </c>
      <c r="N4443" t="str">
        <f t="shared" si="138"/>
        <v>HIGH</v>
      </c>
      <c r="O4443" t="str" cm="1">
        <f t="array" ref="O4443">_xlfn.IFS(D4443="North","Zone 1",D4443="South","Zone 2",D4443="East","Zone 3",D4443="West","Zone 4")</f>
        <v>Zone 4</v>
      </c>
      <c r="P4443">
        <f t="shared" si="139"/>
        <v>32784.9</v>
      </c>
      <c r="Q4443" t="str">
        <f>VLOOKUP(C4443,Product_Master!$A:$D,3,FALSE)</f>
        <v>Grocery</v>
      </c>
    </row>
    <row r="4444" spans="1:17" x14ac:dyDescent="0.3">
      <c r="A4444" t="s">
        <v>8654</v>
      </c>
      <c r="B4444" t="s">
        <v>2061</v>
      </c>
      <c r="C4444" t="s">
        <v>112</v>
      </c>
      <c r="D4444" t="s">
        <v>171</v>
      </c>
      <c r="E4444" t="s">
        <v>204</v>
      </c>
      <c r="F4444" t="s">
        <v>205</v>
      </c>
      <c r="G4444" t="s">
        <v>187</v>
      </c>
      <c r="H4444" t="s">
        <v>8655</v>
      </c>
      <c r="I4444">
        <v>3</v>
      </c>
      <c r="J4444">
        <v>20</v>
      </c>
      <c r="K4444">
        <v>10264</v>
      </c>
      <c r="L4444" t="str">
        <f>VLOOKUP(Sales_Data!C4444,Product_Master!$A:$D,2,FALSE)</f>
        <v>Pasta</v>
      </c>
      <c r="M4444">
        <f>VLOOKUP(C4444,Product_Master!$A:$D,4,FALSE)</f>
        <v>4277</v>
      </c>
      <c r="N4444" t="str">
        <f t="shared" si="138"/>
        <v>MEDIUM</v>
      </c>
      <c r="O4444" t="str" cm="1">
        <f t="array" ref="O4444">_xlfn.IFS(D4444="North","Zone 1",D4444="South","Zone 2",D4444="East","Zone 3",D4444="West","Zone 4")</f>
        <v>Zone 2</v>
      </c>
      <c r="P4444">
        <f t="shared" si="139"/>
        <v>513.20000000000005</v>
      </c>
      <c r="Q4444" t="str">
        <f>VLOOKUP(C4444,Product_Master!$A:$D,3,FALSE)</f>
        <v>Grocery</v>
      </c>
    </row>
    <row r="4445" spans="1:17" x14ac:dyDescent="0.3">
      <c r="A4445" t="s">
        <v>8656</v>
      </c>
      <c r="B4445" t="s">
        <v>2850</v>
      </c>
      <c r="C4445" t="s">
        <v>122</v>
      </c>
      <c r="D4445" t="s">
        <v>191</v>
      </c>
      <c r="E4445" t="s">
        <v>238</v>
      </c>
      <c r="F4445" t="s">
        <v>238</v>
      </c>
      <c r="G4445" t="s">
        <v>206</v>
      </c>
      <c r="H4445" t="s">
        <v>216</v>
      </c>
      <c r="I4445">
        <v>4</v>
      </c>
      <c r="J4445">
        <v>20</v>
      </c>
      <c r="K4445">
        <v>209702</v>
      </c>
      <c r="L4445" t="str">
        <f>VLOOKUP(Sales_Data!C4445,Product_Master!$A:$D,2,FALSE)</f>
        <v>Noodles</v>
      </c>
      <c r="M4445">
        <f>VLOOKUP(C4445,Product_Master!$A:$D,4,FALSE)</f>
        <v>65532</v>
      </c>
      <c r="N4445" t="str">
        <f t="shared" si="138"/>
        <v>HIGH</v>
      </c>
      <c r="O4445" t="str" cm="1">
        <f t="array" ref="O4445">_xlfn.IFS(D4445="North","Zone 1",D4445="South","Zone 2",D4445="East","Zone 3",D4445="West","Zone 4")</f>
        <v>Zone 1</v>
      </c>
      <c r="P4445">
        <f t="shared" si="139"/>
        <v>20970.2</v>
      </c>
      <c r="Q4445" t="str">
        <f>VLOOKUP(C4445,Product_Master!$A:$D,3,FALSE)</f>
        <v>Grocery</v>
      </c>
    </row>
    <row r="4446" spans="1:17" x14ac:dyDescent="0.3">
      <c r="A4446" t="s">
        <v>8657</v>
      </c>
      <c r="B4446" t="s">
        <v>1403</v>
      </c>
      <c r="C4446" t="s">
        <v>126</v>
      </c>
      <c r="D4446" t="s">
        <v>197</v>
      </c>
      <c r="E4446" t="s">
        <v>260</v>
      </c>
      <c r="F4446" t="s">
        <v>261</v>
      </c>
      <c r="G4446" t="s">
        <v>212</v>
      </c>
      <c r="H4446" t="s">
        <v>8658</v>
      </c>
      <c r="I4446">
        <v>11</v>
      </c>
      <c r="J4446">
        <v>0</v>
      </c>
      <c r="K4446">
        <v>45320</v>
      </c>
      <c r="L4446" t="str">
        <f>VLOOKUP(Sales_Data!C4446,Product_Master!$A:$D,2,FALSE)</f>
        <v>Honey</v>
      </c>
      <c r="M4446">
        <f>VLOOKUP(C4446,Product_Master!$A:$D,4,FALSE)</f>
        <v>4120</v>
      </c>
      <c r="N4446" t="str">
        <f t="shared" si="138"/>
        <v>HIGH</v>
      </c>
      <c r="O4446" t="str" cm="1">
        <f t="array" ref="O4446">_xlfn.IFS(D4446="North","Zone 1",D4446="South","Zone 2",D4446="East","Zone 3",D4446="West","Zone 4")</f>
        <v>Zone 4</v>
      </c>
      <c r="P4446">
        <f t="shared" si="139"/>
        <v>4532</v>
      </c>
      <c r="Q4446" t="str">
        <f>VLOOKUP(C4446,Product_Master!$A:$D,3,FALSE)</f>
        <v>Grocery</v>
      </c>
    </row>
    <row r="4447" spans="1:17" x14ac:dyDescent="0.3">
      <c r="A4447" t="s">
        <v>8659</v>
      </c>
      <c r="B4447" t="s">
        <v>1069</v>
      </c>
      <c r="C4447" t="s">
        <v>54</v>
      </c>
      <c r="D4447" t="s">
        <v>191</v>
      </c>
      <c r="E4447" t="s">
        <v>192</v>
      </c>
      <c r="F4447" t="s">
        <v>193</v>
      </c>
      <c r="G4447" t="s">
        <v>200</v>
      </c>
      <c r="H4447" t="s">
        <v>8660</v>
      </c>
      <c r="I4447">
        <v>12</v>
      </c>
      <c r="J4447">
        <v>10</v>
      </c>
      <c r="K4447">
        <v>136090</v>
      </c>
      <c r="L4447" t="str">
        <f>VLOOKUP(Sales_Data!C4447,Product_Master!$A:$D,2,FALSE)</f>
        <v>Cabinet</v>
      </c>
      <c r="M4447">
        <f>VLOOKUP(C4447,Product_Master!$A:$D,4,FALSE)</f>
        <v>12601</v>
      </c>
      <c r="N4447" t="str">
        <f t="shared" si="138"/>
        <v>HIGH</v>
      </c>
      <c r="O4447" t="str" cm="1">
        <f t="array" ref="O4447">_xlfn.IFS(D4447="North","Zone 1",D4447="South","Zone 2",D4447="East","Zone 3",D4447="West","Zone 4")</f>
        <v>Zone 1</v>
      </c>
      <c r="P4447">
        <f t="shared" si="139"/>
        <v>13609</v>
      </c>
      <c r="Q4447" t="str">
        <f>VLOOKUP(C4447,Product_Master!$A:$D,3,FALSE)</f>
        <v>Furniture</v>
      </c>
    </row>
    <row r="4448" spans="1:17" x14ac:dyDescent="0.3">
      <c r="A4448" t="s">
        <v>8661</v>
      </c>
      <c r="B4448" t="s">
        <v>428</v>
      </c>
      <c r="C4448" t="s">
        <v>44</v>
      </c>
      <c r="D4448" t="s">
        <v>191</v>
      </c>
      <c r="E4448" t="s">
        <v>242</v>
      </c>
      <c r="F4448" t="s">
        <v>242</v>
      </c>
      <c r="G4448" t="s">
        <v>206</v>
      </c>
      <c r="H4448" t="s">
        <v>8662</v>
      </c>
      <c r="I4448">
        <v>9</v>
      </c>
      <c r="J4448">
        <v>10</v>
      </c>
      <c r="K4448">
        <v>607572</v>
      </c>
      <c r="L4448" t="str">
        <f>VLOOKUP(Sales_Data!C4448,Product_Master!$A:$D,2,FALSE)</f>
        <v>Bookshelf</v>
      </c>
      <c r="M4448">
        <f>VLOOKUP(C4448,Product_Master!$A:$D,4,FALSE)</f>
        <v>75009</v>
      </c>
      <c r="N4448" t="str">
        <f t="shared" si="138"/>
        <v>HIGH</v>
      </c>
      <c r="O4448" t="str" cm="1">
        <f t="array" ref="O4448">_xlfn.IFS(D4448="North","Zone 1",D4448="South","Zone 2",D4448="East","Zone 3",D4448="West","Zone 4")</f>
        <v>Zone 1</v>
      </c>
      <c r="P4448">
        <f t="shared" si="139"/>
        <v>60757.200000000004</v>
      </c>
      <c r="Q4448" t="str">
        <f>VLOOKUP(C4448,Product_Master!$A:$D,3,FALSE)</f>
        <v>Furniture</v>
      </c>
    </row>
    <row r="4449" spans="1:17" x14ac:dyDescent="0.3">
      <c r="A4449" t="s">
        <v>8663</v>
      </c>
      <c r="B4449" t="s">
        <v>832</v>
      </c>
      <c r="C4449" t="s">
        <v>108</v>
      </c>
      <c r="D4449" t="s">
        <v>197</v>
      </c>
      <c r="E4449" t="s">
        <v>260</v>
      </c>
      <c r="F4449" t="s">
        <v>261</v>
      </c>
      <c r="G4449" t="s">
        <v>315</v>
      </c>
      <c r="H4449" t="s">
        <v>5106</v>
      </c>
      <c r="I4449">
        <v>1</v>
      </c>
      <c r="J4449">
        <v>5</v>
      </c>
      <c r="K4449">
        <v>14024</v>
      </c>
      <c r="L4449" t="str">
        <f>VLOOKUP(Sales_Data!C4449,Product_Master!$A:$D,2,FALSE)</f>
        <v>Salt</v>
      </c>
      <c r="M4449">
        <f>VLOOKUP(C4449,Product_Master!$A:$D,4,FALSE)</f>
        <v>14763</v>
      </c>
      <c r="N4449" t="str">
        <f t="shared" si="138"/>
        <v>MEDIUM</v>
      </c>
      <c r="O4449" t="str" cm="1">
        <f t="array" ref="O4449">_xlfn.IFS(D4449="North","Zone 1",D4449="South","Zone 2",D4449="East","Zone 3",D4449="West","Zone 4")</f>
        <v>Zone 4</v>
      </c>
      <c r="P4449">
        <f t="shared" si="139"/>
        <v>701.2</v>
      </c>
      <c r="Q4449" t="str">
        <f>VLOOKUP(C4449,Product_Master!$A:$D,3,FALSE)</f>
        <v>Grocery</v>
      </c>
    </row>
    <row r="4450" spans="1:17" x14ac:dyDescent="0.3">
      <c r="A4450" t="s">
        <v>8664</v>
      </c>
      <c r="B4450" t="s">
        <v>2065</v>
      </c>
      <c r="C4450" t="s">
        <v>114</v>
      </c>
      <c r="D4450" t="s">
        <v>178</v>
      </c>
      <c r="E4450" t="s">
        <v>179</v>
      </c>
      <c r="F4450" t="s">
        <v>180</v>
      </c>
      <c r="G4450" t="s">
        <v>243</v>
      </c>
      <c r="H4450" t="s">
        <v>8665</v>
      </c>
      <c r="I4450">
        <v>5</v>
      </c>
      <c r="J4450">
        <v>15</v>
      </c>
      <c r="K4450">
        <v>247396</v>
      </c>
      <c r="L4450" t="str">
        <f>VLOOKUP(Sales_Data!C4450,Product_Master!$A:$D,2,FALSE)</f>
        <v>Flour</v>
      </c>
      <c r="M4450">
        <f>VLOOKUP(C4450,Product_Master!$A:$D,4,FALSE)</f>
        <v>58211</v>
      </c>
      <c r="N4450" t="str">
        <f t="shared" si="138"/>
        <v>HIGH</v>
      </c>
      <c r="O4450" t="str" cm="1">
        <f t="array" ref="O4450">_xlfn.IFS(D4450="North","Zone 1",D4450="South","Zone 2",D4450="East","Zone 3",D4450="West","Zone 4")</f>
        <v>Zone 3</v>
      </c>
      <c r="P4450">
        <f t="shared" si="139"/>
        <v>24739.600000000002</v>
      </c>
      <c r="Q4450" t="str">
        <f>VLOOKUP(C4450,Product_Master!$A:$D,3,FALSE)</f>
        <v>Grocery</v>
      </c>
    </row>
    <row r="4451" spans="1:17" x14ac:dyDescent="0.3">
      <c r="A4451" t="s">
        <v>8666</v>
      </c>
      <c r="B4451" t="s">
        <v>2056</v>
      </c>
      <c r="C4451" t="s">
        <v>40</v>
      </c>
      <c r="D4451" t="s">
        <v>191</v>
      </c>
      <c r="E4451" t="s">
        <v>192</v>
      </c>
      <c r="F4451" t="s">
        <v>193</v>
      </c>
      <c r="G4451" t="s">
        <v>181</v>
      </c>
      <c r="H4451" t="s">
        <v>8667</v>
      </c>
      <c r="I4451">
        <v>9</v>
      </c>
      <c r="J4451">
        <v>10</v>
      </c>
      <c r="K4451">
        <v>497599</v>
      </c>
      <c r="L4451" t="str">
        <f>VLOOKUP(Sales_Data!C4451,Product_Master!$A:$D,2,FALSE)</f>
        <v>Dining Table</v>
      </c>
      <c r="M4451">
        <f>VLOOKUP(C4451,Product_Master!$A:$D,4,FALSE)</f>
        <v>61432</v>
      </c>
      <c r="N4451" t="str">
        <f t="shared" si="138"/>
        <v>HIGH</v>
      </c>
      <c r="O4451" t="str" cm="1">
        <f t="array" ref="O4451">_xlfn.IFS(D4451="North","Zone 1",D4451="South","Zone 2",D4451="East","Zone 3",D4451="West","Zone 4")</f>
        <v>Zone 1</v>
      </c>
      <c r="P4451">
        <f t="shared" si="139"/>
        <v>49759.9</v>
      </c>
      <c r="Q4451" t="str">
        <f>VLOOKUP(C4451,Product_Master!$A:$D,3,FALSE)</f>
        <v>Furniture</v>
      </c>
    </row>
    <row r="4452" spans="1:17" x14ac:dyDescent="0.3">
      <c r="A4452" t="s">
        <v>8668</v>
      </c>
      <c r="B4452" t="s">
        <v>416</v>
      </c>
      <c r="C4452" t="s">
        <v>62</v>
      </c>
      <c r="D4452" t="s">
        <v>178</v>
      </c>
      <c r="E4452" t="s">
        <v>185</v>
      </c>
      <c r="F4452" t="s">
        <v>186</v>
      </c>
      <c r="G4452" t="s">
        <v>200</v>
      </c>
      <c r="H4452" t="s">
        <v>1359</v>
      </c>
      <c r="I4452">
        <v>10</v>
      </c>
      <c r="J4452">
        <v>5</v>
      </c>
      <c r="K4452">
        <v>471884</v>
      </c>
      <c r="L4452" t="str">
        <f>VLOOKUP(Sales_Data!C4452,Product_Master!$A:$D,2,FALSE)</f>
        <v>Recliner</v>
      </c>
      <c r="M4452">
        <f>VLOOKUP(C4452,Product_Master!$A:$D,4,FALSE)</f>
        <v>49672</v>
      </c>
      <c r="N4452" t="str">
        <f t="shared" si="138"/>
        <v>HIGH</v>
      </c>
      <c r="O4452" t="str" cm="1">
        <f t="array" ref="O4452">_xlfn.IFS(D4452="North","Zone 1",D4452="South","Zone 2",D4452="East","Zone 3",D4452="West","Zone 4")</f>
        <v>Zone 3</v>
      </c>
      <c r="P4452">
        <f t="shared" si="139"/>
        <v>47188.4</v>
      </c>
      <c r="Q4452" t="str">
        <f>VLOOKUP(C4452,Product_Master!$A:$D,3,FALSE)</f>
        <v>Furniture</v>
      </c>
    </row>
    <row r="4453" spans="1:17" x14ac:dyDescent="0.3">
      <c r="A4453" t="s">
        <v>8669</v>
      </c>
      <c r="B4453" t="s">
        <v>583</v>
      </c>
      <c r="C4453" t="s">
        <v>29</v>
      </c>
      <c r="D4453" t="s">
        <v>191</v>
      </c>
      <c r="E4453" t="s">
        <v>242</v>
      </c>
      <c r="F4453" t="s">
        <v>242</v>
      </c>
      <c r="G4453" t="s">
        <v>228</v>
      </c>
      <c r="H4453" t="s">
        <v>3401</v>
      </c>
      <c r="I4453">
        <v>7</v>
      </c>
      <c r="J4453">
        <v>20</v>
      </c>
      <c r="K4453">
        <v>87427</v>
      </c>
      <c r="L4453" t="str">
        <f>VLOOKUP(Sales_Data!C4453,Product_Master!$A:$D,2,FALSE)</f>
        <v>Bluetooth Speaker</v>
      </c>
      <c r="M4453">
        <f>VLOOKUP(C4453,Product_Master!$A:$D,4,FALSE)</f>
        <v>15612</v>
      </c>
      <c r="N4453" t="str">
        <f t="shared" si="138"/>
        <v>HIGH</v>
      </c>
      <c r="O4453" t="str" cm="1">
        <f t="array" ref="O4453">_xlfn.IFS(D4453="North","Zone 1",D4453="South","Zone 2",D4453="East","Zone 3",D4453="West","Zone 4")</f>
        <v>Zone 1</v>
      </c>
      <c r="P4453">
        <f t="shared" si="139"/>
        <v>8742.7000000000007</v>
      </c>
      <c r="Q4453" t="str">
        <f>VLOOKUP(C4453,Product_Master!$A:$D,3,FALSE)</f>
        <v>Electronics</v>
      </c>
    </row>
    <row r="4454" spans="1:17" x14ac:dyDescent="0.3">
      <c r="A4454" t="s">
        <v>8670</v>
      </c>
      <c r="B4454" t="s">
        <v>1612</v>
      </c>
      <c r="C4454" t="s">
        <v>85</v>
      </c>
      <c r="D4454" t="s">
        <v>197</v>
      </c>
      <c r="E4454" t="s">
        <v>198</v>
      </c>
      <c r="F4454" t="s">
        <v>199</v>
      </c>
      <c r="G4454" t="s">
        <v>219</v>
      </c>
      <c r="H4454" t="s">
        <v>8671</v>
      </c>
      <c r="I4454">
        <v>12</v>
      </c>
      <c r="J4454">
        <v>0</v>
      </c>
      <c r="K4454">
        <v>883212</v>
      </c>
      <c r="L4454" t="str">
        <f>VLOOKUP(Sales_Data!C4454,Product_Master!$A:$D,2,FALSE)</f>
        <v>Shoes</v>
      </c>
      <c r="M4454">
        <f>VLOOKUP(C4454,Product_Master!$A:$D,4,FALSE)</f>
        <v>73601</v>
      </c>
      <c r="N4454" t="str">
        <f t="shared" si="138"/>
        <v>HIGH</v>
      </c>
      <c r="O4454" t="str" cm="1">
        <f t="array" ref="O4454">_xlfn.IFS(D4454="North","Zone 1",D4454="South","Zone 2",D4454="East","Zone 3",D4454="West","Zone 4")</f>
        <v>Zone 4</v>
      </c>
      <c r="P4454">
        <f t="shared" si="139"/>
        <v>88321.200000000012</v>
      </c>
      <c r="Q4454" t="str">
        <f>VLOOKUP(C4454,Product_Master!$A:$D,3,FALSE)</f>
        <v>Clothing</v>
      </c>
    </row>
    <row r="4455" spans="1:17" x14ac:dyDescent="0.3">
      <c r="A4455" t="s">
        <v>8672</v>
      </c>
      <c r="B4455" t="s">
        <v>3135</v>
      </c>
      <c r="C4455" t="s">
        <v>23</v>
      </c>
      <c r="D4455" t="s">
        <v>171</v>
      </c>
      <c r="E4455" t="s">
        <v>172</v>
      </c>
      <c r="F4455" t="s">
        <v>173</v>
      </c>
      <c r="G4455" t="s">
        <v>257</v>
      </c>
      <c r="H4455" t="s">
        <v>8673</v>
      </c>
      <c r="I4455">
        <v>5</v>
      </c>
      <c r="J4455">
        <v>10</v>
      </c>
      <c r="K4455">
        <v>298939</v>
      </c>
      <c r="L4455" t="str">
        <f>VLOOKUP(Sales_Data!C4455,Product_Master!$A:$D,2,FALSE)</f>
        <v>Refrigerator</v>
      </c>
      <c r="M4455">
        <f>VLOOKUP(C4455,Product_Master!$A:$D,4,FALSE)</f>
        <v>66431</v>
      </c>
      <c r="N4455" t="str">
        <f t="shared" si="138"/>
        <v>HIGH</v>
      </c>
      <c r="O4455" t="str" cm="1">
        <f t="array" ref="O4455">_xlfn.IFS(D4455="North","Zone 1",D4455="South","Zone 2",D4455="East","Zone 3",D4455="West","Zone 4")</f>
        <v>Zone 2</v>
      </c>
      <c r="P4455">
        <f t="shared" si="139"/>
        <v>29893.9</v>
      </c>
      <c r="Q4455" t="str">
        <f>VLOOKUP(C4455,Product_Master!$A:$D,3,FALSE)</f>
        <v>Electronics</v>
      </c>
    </row>
    <row r="4456" spans="1:17" x14ac:dyDescent="0.3">
      <c r="A4456" t="s">
        <v>8674</v>
      </c>
      <c r="B4456" t="s">
        <v>2981</v>
      </c>
      <c r="C4456" t="s">
        <v>83</v>
      </c>
      <c r="D4456" t="s">
        <v>178</v>
      </c>
      <c r="E4456" t="s">
        <v>179</v>
      </c>
      <c r="F4456" t="s">
        <v>180</v>
      </c>
      <c r="G4456" t="s">
        <v>206</v>
      </c>
      <c r="H4456" t="s">
        <v>7882</v>
      </c>
      <c r="I4456">
        <v>2</v>
      </c>
      <c r="J4456">
        <v>20</v>
      </c>
      <c r="K4456">
        <v>125222</v>
      </c>
      <c r="L4456" t="str">
        <f>VLOOKUP(Sales_Data!C4456,Product_Master!$A:$D,2,FALSE)</f>
        <v>Track Pants</v>
      </c>
      <c r="M4456">
        <f>VLOOKUP(C4456,Product_Master!$A:$D,4,FALSE)</f>
        <v>78264</v>
      </c>
      <c r="N4456" t="str">
        <f t="shared" si="138"/>
        <v>HIGH</v>
      </c>
      <c r="O4456" t="str" cm="1">
        <f t="array" ref="O4456">_xlfn.IFS(D4456="North","Zone 1",D4456="South","Zone 2",D4456="East","Zone 3",D4456="West","Zone 4")</f>
        <v>Zone 3</v>
      </c>
      <c r="P4456">
        <f t="shared" si="139"/>
        <v>12522.2</v>
      </c>
      <c r="Q4456" t="str">
        <f>VLOOKUP(C4456,Product_Master!$A:$D,3,FALSE)</f>
        <v>Clothing</v>
      </c>
    </row>
    <row r="4457" spans="1:17" x14ac:dyDescent="0.3">
      <c r="A4457" t="s">
        <v>8675</v>
      </c>
      <c r="B4457" t="s">
        <v>3714</v>
      </c>
      <c r="C4457" t="s">
        <v>27</v>
      </c>
      <c r="D4457" t="s">
        <v>171</v>
      </c>
      <c r="E4457" t="s">
        <v>172</v>
      </c>
      <c r="F4457" t="s">
        <v>173</v>
      </c>
      <c r="G4457" t="s">
        <v>187</v>
      </c>
      <c r="H4457" t="s">
        <v>2592</v>
      </c>
      <c r="I4457">
        <v>5</v>
      </c>
      <c r="J4457">
        <v>10</v>
      </c>
      <c r="K4457">
        <v>253417</v>
      </c>
      <c r="L4457" t="str">
        <f>VLOOKUP(Sales_Data!C4457,Product_Master!$A:$D,2,FALSE)</f>
        <v>Microwave</v>
      </c>
      <c r="M4457">
        <f>VLOOKUP(C4457,Product_Master!$A:$D,4,FALSE)</f>
        <v>56315</v>
      </c>
      <c r="N4457" t="str">
        <f t="shared" si="138"/>
        <v>HIGH</v>
      </c>
      <c r="O4457" t="str" cm="1">
        <f t="array" ref="O4457">_xlfn.IFS(D4457="North","Zone 1",D4457="South","Zone 2",D4457="East","Zone 3",D4457="West","Zone 4")</f>
        <v>Zone 2</v>
      </c>
      <c r="P4457">
        <f t="shared" si="139"/>
        <v>25341.7</v>
      </c>
      <c r="Q4457" t="str">
        <f>VLOOKUP(C4457,Product_Master!$A:$D,3,FALSE)</f>
        <v>Electronics</v>
      </c>
    </row>
    <row r="4458" spans="1:17" x14ac:dyDescent="0.3">
      <c r="A4458" t="s">
        <v>8676</v>
      </c>
      <c r="B4458" t="s">
        <v>381</v>
      </c>
      <c r="C4458" t="s">
        <v>52</v>
      </c>
      <c r="D4458" t="s">
        <v>171</v>
      </c>
      <c r="E4458" t="s">
        <v>172</v>
      </c>
      <c r="F4458" t="s">
        <v>173</v>
      </c>
      <c r="G4458" t="s">
        <v>181</v>
      </c>
      <c r="H4458" t="s">
        <v>8677</v>
      </c>
      <c r="I4458">
        <v>10</v>
      </c>
      <c r="J4458">
        <v>0</v>
      </c>
      <c r="K4458">
        <v>20940</v>
      </c>
      <c r="L4458" t="str">
        <f>VLOOKUP(Sales_Data!C4458,Product_Master!$A:$D,2,FALSE)</f>
        <v>TV Unit</v>
      </c>
      <c r="M4458">
        <f>VLOOKUP(C4458,Product_Master!$A:$D,4,FALSE)</f>
        <v>2094</v>
      </c>
      <c r="N4458" t="str">
        <f t="shared" si="138"/>
        <v>HIGH</v>
      </c>
      <c r="O4458" t="str" cm="1">
        <f t="array" ref="O4458">_xlfn.IFS(D4458="North","Zone 1",D4458="South","Zone 2",D4458="East","Zone 3",D4458="West","Zone 4")</f>
        <v>Zone 2</v>
      </c>
      <c r="P4458">
        <f t="shared" si="139"/>
        <v>2094</v>
      </c>
      <c r="Q4458" t="str">
        <f>VLOOKUP(C4458,Product_Master!$A:$D,3,FALSE)</f>
        <v>Furniture</v>
      </c>
    </row>
    <row r="4459" spans="1:17" x14ac:dyDescent="0.3">
      <c r="A4459" t="s">
        <v>8678</v>
      </c>
      <c r="B4459" t="s">
        <v>753</v>
      </c>
      <c r="C4459" t="s">
        <v>27</v>
      </c>
      <c r="D4459" t="s">
        <v>191</v>
      </c>
      <c r="E4459" t="s">
        <v>242</v>
      </c>
      <c r="F4459" t="s">
        <v>242</v>
      </c>
      <c r="G4459" t="s">
        <v>269</v>
      </c>
      <c r="H4459" t="s">
        <v>8679</v>
      </c>
      <c r="I4459">
        <v>7</v>
      </c>
      <c r="J4459">
        <v>20</v>
      </c>
      <c r="K4459">
        <v>315364</v>
      </c>
      <c r="L4459" t="str">
        <f>VLOOKUP(Sales_Data!C4459,Product_Master!$A:$D,2,FALSE)</f>
        <v>Microwave</v>
      </c>
      <c r="M4459">
        <f>VLOOKUP(C4459,Product_Master!$A:$D,4,FALSE)</f>
        <v>56315</v>
      </c>
      <c r="N4459" t="str">
        <f t="shared" si="138"/>
        <v>HIGH</v>
      </c>
      <c r="O4459" t="str" cm="1">
        <f t="array" ref="O4459">_xlfn.IFS(D4459="North","Zone 1",D4459="South","Zone 2",D4459="East","Zone 3",D4459="West","Zone 4")</f>
        <v>Zone 1</v>
      </c>
      <c r="P4459">
        <f t="shared" si="139"/>
        <v>31536.400000000001</v>
      </c>
      <c r="Q4459" t="str">
        <f>VLOOKUP(C4459,Product_Master!$A:$D,3,FALSE)</f>
        <v>Electronics</v>
      </c>
    </row>
    <row r="4460" spans="1:17" x14ac:dyDescent="0.3">
      <c r="A4460" t="s">
        <v>8680</v>
      </c>
      <c r="B4460" t="s">
        <v>1384</v>
      </c>
      <c r="C4460" t="s">
        <v>64</v>
      </c>
      <c r="D4460" t="s">
        <v>191</v>
      </c>
      <c r="E4460" t="s">
        <v>192</v>
      </c>
      <c r="F4460" t="s">
        <v>193</v>
      </c>
      <c r="G4460" t="s">
        <v>253</v>
      </c>
      <c r="H4460" t="s">
        <v>8681</v>
      </c>
      <c r="I4460">
        <v>4</v>
      </c>
      <c r="J4460">
        <v>0</v>
      </c>
      <c r="K4460">
        <v>181960</v>
      </c>
      <c r="L4460" t="str">
        <f>VLOOKUP(Sales_Data!C4460,Product_Master!$A:$D,2,FALSE)</f>
        <v>Stool</v>
      </c>
      <c r="M4460">
        <f>VLOOKUP(C4460,Product_Master!$A:$D,4,FALSE)</f>
        <v>45490</v>
      </c>
      <c r="N4460" t="str">
        <f t="shared" si="138"/>
        <v>HIGH</v>
      </c>
      <c r="O4460" t="str" cm="1">
        <f t="array" ref="O4460">_xlfn.IFS(D4460="North","Zone 1",D4460="South","Zone 2",D4460="East","Zone 3",D4460="West","Zone 4")</f>
        <v>Zone 1</v>
      </c>
      <c r="P4460">
        <f t="shared" si="139"/>
        <v>18196</v>
      </c>
      <c r="Q4460" t="str">
        <f>VLOOKUP(C4460,Product_Master!$A:$D,3,FALSE)</f>
        <v>Furniture</v>
      </c>
    </row>
    <row r="4461" spans="1:17" x14ac:dyDescent="0.3">
      <c r="A4461" t="s">
        <v>8682</v>
      </c>
      <c r="B4461" t="s">
        <v>272</v>
      </c>
      <c r="C4461" t="s">
        <v>108</v>
      </c>
      <c r="D4461" t="s">
        <v>171</v>
      </c>
      <c r="E4461" t="s">
        <v>204</v>
      </c>
      <c r="F4461" t="s">
        <v>205</v>
      </c>
      <c r="G4461" t="s">
        <v>262</v>
      </c>
      <c r="H4461" t="s">
        <v>8683</v>
      </c>
      <c r="I4461">
        <v>8</v>
      </c>
      <c r="J4461">
        <v>0</v>
      </c>
      <c r="K4461">
        <v>118104</v>
      </c>
      <c r="L4461" t="str">
        <f>VLOOKUP(Sales_Data!C4461,Product_Master!$A:$D,2,FALSE)</f>
        <v>Salt</v>
      </c>
      <c r="M4461">
        <f>VLOOKUP(C4461,Product_Master!$A:$D,4,FALSE)</f>
        <v>14763</v>
      </c>
      <c r="N4461" t="str">
        <f t="shared" si="138"/>
        <v>HIGH</v>
      </c>
      <c r="O4461" t="str" cm="1">
        <f t="array" ref="O4461">_xlfn.IFS(D4461="North","Zone 1",D4461="South","Zone 2",D4461="East","Zone 3",D4461="West","Zone 4")</f>
        <v>Zone 2</v>
      </c>
      <c r="P4461">
        <f t="shared" si="139"/>
        <v>11810.400000000001</v>
      </c>
      <c r="Q4461" t="str">
        <f>VLOOKUP(C4461,Product_Master!$A:$D,3,FALSE)</f>
        <v>Grocery</v>
      </c>
    </row>
    <row r="4462" spans="1:17" x14ac:dyDescent="0.3">
      <c r="A4462" t="s">
        <v>8684</v>
      </c>
      <c r="B4462" t="s">
        <v>771</v>
      </c>
      <c r="C4462" t="s">
        <v>33</v>
      </c>
      <c r="D4462" t="s">
        <v>191</v>
      </c>
      <c r="E4462" t="s">
        <v>242</v>
      </c>
      <c r="F4462" t="s">
        <v>242</v>
      </c>
      <c r="G4462" t="s">
        <v>257</v>
      </c>
      <c r="H4462" t="s">
        <v>7474</v>
      </c>
      <c r="I4462">
        <v>12</v>
      </c>
      <c r="J4462">
        <v>0</v>
      </c>
      <c r="K4462">
        <v>710640</v>
      </c>
      <c r="L4462" t="str">
        <f>VLOOKUP(Sales_Data!C4462,Product_Master!$A:$D,2,FALSE)</f>
        <v>Headphones</v>
      </c>
      <c r="M4462">
        <f>VLOOKUP(C4462,Product_Master!$A:$D,4,FALSE)</f>
        <v>59220</v>
      </c>
      <c r="N4462" t="str">
        <f t="shared" si="138"/>
        <v>HIGH</v>
      </c>
      <c r="O4462" t="str" cm="1">
        <f t="array" ref="O4462">_xlfn.IFS(D4462="North","Zone 1",D4462="South","Zone 2",D4462="East","Zone 3",D4462="West","Zone 4")</f>
        <v>Zone 1</v>
      </c>
      <c r="P4462">
        <f t="shared" si="139"/>
        <v>71064</v>
      </c>
      <c r="Q4462" t="str">
        <f>VLOOKUP(C4462,Product_Master!$A:$D,3,FALSE)</f>
        <v>Electronics</v>
      </c>
    </row>
    <row r="4463" spans="1:17" x14ac:dyDescent="0.3">
      <c r="A4463" t="s">
        <v>8685</v>
      </c>
      <c r="B4463" t="s">
        <v>2166</v>
      </c>
      <c r="C4463" t="s">
        <v>157</v>
      </c>
      <c r="D4463" t="s">
        <v>178</v>
      </c>
      <c r="E4463" t="s">
        <v>310</v>
      </c>
      <c r="F4463" t="s">
        <v>311</v>
      </c>
      <c r="G4463" t="s">
        <v>243</v>
      </c>
      <c r="H4463" t="s">
        <v>3361</v>
      </c>
      <c r="I4463">
        <v>1</v>
      </c>
      <c r="J4463">
        <v>10</v>
      </c>
      <c r="K4463">
        <v>35109</v>
      </c>
      <c r="L4463" t="str">
        <f>VLOOKUP(Sales_Data!C4463,Product_Master!$A:$D,2,FALSE)</f>
        <v>Sports Bag</v>
      </c>
      <c r="M4463">
        <f>VLOOKUP(C4463,Product_Master!$A:$D,4,FALSE)</f>
        <v>39011</v>
      </c>
      <c r="N4463" t="str">
        <f t="shared" si="138"/>
        <v>HIGH</v>
      </c>
      <c r="O4463" t="str" cm="1">
        <f t="array" ref="O4463">_xlfn.IFS(D4463="North","Zone 1",D4463="South","Zone 2",D4463="East","Zone 3",D4463="West","Zone 4")</f>
        <v>Zone 3</v>
      </c>
      <c r="P4463">
        <f t="shared" si="139"/>
        <v>3510.9</v>
      </c>
      <c r="Q4463" t="str">
        <f>VLOOKUP(C4463,Product_Master!$A:$D,3,FALSE)</f>
        <v>Sports</v>
      </c>
    </row>
    <row r="4464" spans="1:17" x14ac:dyDescent="0.3">
      <c r="A4464" t="s">
        <v>8686</v>
      </c>
      <c r="B4464" t="s">
        <v>2907</v>
      </c>
      <c r="C4464" t="s">
        <v>139</v>
      </c>
      <c r="D4464" t="s">
        <v>191</v>
      </c>
      <c r="E4464" t="s">
        <v>238</v>
      </c>
      <c r="F4464" t="s">
        <v>238</v>
      </c>
      <c r="G4464" t="s">
        <v>269</v>
      </c>
      <c r="H4464" t="s">
        <v>8687</v>
      </c>
      <c r="I4464">
        <v>9</v>
      </c>
      <c r="J4464">
        <v>10</v>
      </c>
      <c r="K4464">
        <v>185984</v>
      </c>
      <c r="L4464" t="str">
        <f>VLOOKUP(Sales_Data!C4464,Product_Master!$A:$D,2,FALSE)</f>
        <v>Helmet</v>
      </c>
      <c r="M4464">
        <f>VLOOKUP(C4464,Product_Master!$A:$D,4,FALSE)</f>
        <v>22961</v>
      </c>
      <c r="N4464" t="str">
        <f t="shared" si="138"/>
        <v>HIGH</v>
      </c>
      <c r="O4464" t="str" cm="1">
        <f t="array" ref="O4464">_xlfn.IFS(D4464="North","Zone 1",D4464="South","Zone 2",D4464="East","Zone 3",D4464="West","Zone 4")</f>
        <v>Zone 1</v>
      </c>
      <c r="P4464">
        <f t="shared" si="139"/>
        <v>18598.400000000001</v>
      </c>
      <c r="Q4464" t="str">
        <f>VLOOKUP(C4464,Product_Master!$A:$D,3,FALSE)</f>
        <v>Sports</v>
      </c>
    </row>
    <row r="4465" spans="1:17" x14ac:dyDescent="0.3">
      <c r="A4465" t="s">
        <v>8688</v>
      </c>
      <c r="B4465" t="s">
        <v>2000</v>
      </c>
      <c r="C4465" t="s">
        <v>155</v>
      </c>
      <c r="D4465" t="s">
        <v>197</v>
      </c>
      <c r="E4465" t="s">
        <v>210</v>
      </c>
      <c r="F4465" t="s">
        <v>211</v>
      </c>
      <c r="G4465" t="s">
        <v>269</v>
      </c>
      <c r="H4465" t="s">
        <v>8689</v>
      </c>
      <c r="I4465">
        <v>8</v>
      </c>
      <c r="J4465">
        <v>10</v>
      </c>
      <c r="K4465">
        <v>517096</v>
      </c>
      <c r="L4465" t="str">
        <f>VLOOKUP(Sales_Data!C4465,Product_Master!$A:$D,2,FALSE)</f>
        <v>Cycling Bottle</v>
      </c>
      <c r="M4465">
        <f>VLOOKUP(C4465,Product_Master!$A:$D,4,FALSE)</f>
        <v>71819</v>
      </c>
      <c r="N4465" t="str">
        <f t="shared" si="138"/>
        <v>HIGH</v>
      </c>
      <c r="O4465" t="str" cm="1">
        <f t="array" ref="O4465">_xlfn.IFS(D4465="North","Zone 1",D4465="South","Zone 2",D4465="East","Zone 3",D4465="West","Zone 4")</f>
        <v>Zone 4</v>
      </c>
      <c r="P4465">
        <f t="shared" si="139"/>
        <v>51709.600000000006</v>
      </c>
      <c r="Q4465" t="str">
        <f>VLOOKUP(C4465,Product_Master!$A:$D,3,FALSE)</f>
        <v>Sports</v>
      </c>
    </row>
    <row r="4466" spans="1:17" x14ac:dyDescent="0.3">
      <c r="A4466" t="s">
        <v>8690</v>
      </c>
      <c r="B4466" t="s">
        <v>281</v>
      </c>
      <c r="C4466" t="s">
        <v>42</v>
      </c>
      <c r="D4466" t="s">
        <v>191</v>
      </c>
      <c r="E4466" t="s">
        <v>238</v>
      </c>
      <c r="F4466" t="s">
        <v>238</v>
      </c>
      <c r="G4466" t="s">
        <v>174</v>
      </c>
      <c r="H4466" t="s">
        <v>6909</v>
      </c>
      <c r="I4466">
        <v>6</v>
      </c>
      <c r="J4466">
        <v>15</v>
      </c>
      <c r="K4466">
        <v>96441</v>
      </c>
      <c r="L4466" t="str">
        <f>VLOOKUP(Sales_Data!C4466,Product_Master!$A:$D,2,FALSE)</f>
        <v>Coffee Table</v>
      </c>
      <c r="M4466">
        <f>VLOOKUP(C4466,Product_Master!$A:$D,4,FALSE)</f>
        <v>18910</v>
      </c>
      <c r="N4466" t="str">
        <f t="shared" si="138"/>
        <v>HIGH</v>
      </c>
      <c r="O4466" t="str" cm="1">
        <f t="array" ref="O4466">_xlfn.IFS(D4466="North","Zone 1",D4466="South","Zone 2",D4466="East","Zone 3",D4466="West","Zone 4")</f>
        <v>Zone 1</v>
      </c>
      <c r="P4466">
        <f t="shared" si="139"/>
        <v>9644.1</v>
      </c>
      <c r="Q4466" t="str">
        <f>VLOOKUP(C4466,Product_Master!$A:$D,3,FALSE)</f>
        <v>Furniture</v>
      </c>
    </row>
    <row r="4467" spans="1:17" x14ac:dyDescent="0.3">
      <c r="A4467" t="s">
        <v>8691</v>
      </c>
      <c r="B4467" t="s">
        <v>739</v>
      </c>
      <c r="C4467" t="s">
        <v>106</v>
      </c>
      <c r="D4467" t="s">
        <v>178</v>
      </c>
      <c r="E4467" t="s">
        <v>185</v>
      </c>
      <c r="F4467" t="s">
        <v>186</v>
      </c>
      <c r="G4467" t="s">
        <v>174</v>
      </c>
      <c r="H4467" t="s">
        <v>620</v>
      </c>
      <c r="I4467">
        <v>3</v>
      </c>
      <c r="J4467">
        <v>0</v>
      </c>
      <c r="K4467">
        <v>199719</v>
      </c>
      <c r="L4467" t="str">
        <f>VLOOKUP(Sales_Data!C4467,Product_Master!$A:$D,2,FALSE)</f>
        <v>Oil</v>
      </c>
      <c r="M4467">
        <f>VLOOKUP(C4467,Product_Master!$A:$D,4,FALSE)</f>
        <v>66573</v>
      </c>
      <c r="N4467" t="str">
        <f t="shared" si="138"/>
        <v>HIGH</v>
      </c>
      <c r="O4467" t="str" cm="1">
        <f t="array" ref="O4467">_xlfn.IFS(D4467="North","Zone 1",D4467="South","Zone 2",D4467="East","Zone 3",D4467="West","Zone 4")</f>
        <v>Zone 3</v>
      </c>
      <c r="P4467">
        <f t="shared" si="139"/>
        <v>19971.900000000001</v>
      </c>
      <c r="Q4467" t="str">
        <f>VLOOKUP(C4467,Product_Master!$A:$D,3,FALSE)</f>
        <v>Grocery</v>
      </c>
    </row>
    <row r="4468" spans="1:17" x14ac:dyDescent="0.3">
      <c r="A4468" t="s">
        <v>8692</v>
      </c>
      <c r="B4468" t="s">
        <v>1671</v>
      </c>
      <c r="C4468" t="s">
        <v>23</v>
      </c>
      <c r="D4468" t="s">
        <v>178</v>
      </c>
      <c r="E4468" t="s">
        <v>179</v>
      </c>
      <c r="F4468" t="s">
        <v>180</v>
      </c>
      <c r="G4468" t="s">
        <v>253</v>
      </c>
      <c r="H4468" t="s">
        <v>8693</v>
      </c>
      <c r="I4468">
        <v>10</v>
      </c>
      <c r="J4468">
        <v>10</v>
      </c>
      <c r="K4468">
        <v>597879</v>
      </c>
      <c r="L4468" t="str">
        <f>VLOOKUP(Sales_Data!C4468,Product_Master!$A:$D,2,FALSE)</f>
        <v>Refrigerator</v>
      </c>
      <c r="M4468">
        <f>VLOOKUP(C4468,Product_Master!$A:$D,4,FALSE)</f>
        <v>66431</v>
      </c>
      <c r="N4468" t="str">
        <f t="shared" si="138"/>
        <v>HIGH</v>
      </c>
      <c r="O4468" t="str" cm="1">
        <f t="array" ref="O4468">_xlfn.IFS(D4468="North","Zone 1",D4468="South","Zone 2",D4468="East","Zone 3",D4468="West","Zone 4")</f>
        <v>Zone 3</v>
      </c>
      <c r="P4468">
        <f t="shared" si="139"/>
        <v>59787.9</v>
      </c>
      <c r="Q4468" t="str">
        <f>VLOOKUP(C4468,Product_Master!$A:$D,3,FALSE)</f>
        <v>Electronics</v>
      </c>
    </row>
    <row r="4469" spans="1:17" x14ac:dyDescent="0.3">
      <c r="A4469" t="s">
        <v>8694</v>
      </c>
      <c r="B4469" t="s">
        <v>2245</v>
      </c>
      <c r="C4469" t="s">
        <v>149</v>
      </c>
      <c r="D4469" t="s">
        <v>191</v>
      </c>
      <c r="E4469" t="s">
        <v>242</v>
      </c>
      <c r="F4469" t="s">
        <v>242</v>
      </c>
      <c r="G4469" t="s">
        <v>228</v>
      </c>
      <c r="H4469" t="s">
        <v>8695</v>
      </c>
      <c r="I4469">
        <v>5</v>
      </c>
      <c r="J4469">
        <v>20</v>
      </c>
      <c r="K4469">
        <v>137116</v>
      </c>
      <c r="L4469" t="str">
        <f>VLOOKUP(Sales_Data!C4469,Product_Master!$A:$D,2,FALSE)</f>
        <v>Football Shoes</v>
      </c>
      <c r="M4469">
        <f>VLOOKUP(C4469,Product_Master!$A:$D,4,FALSE)</f>
        <v>34279</v>
      </c>
      <c r="N4469" t="str">
        <f t="shared" si="138"/>
        <v>HIGH</v>
      </c>
      <c r="O4469" t="str" cm="1">
        <f t="array" ref="O4469">_xlfn.IFS(D4469="North","Zone 1",D4469="South","Zone 2",D4469="East","Zone 3",D4469="West","Zone 4")</f>
        <v>Zone 1</v>
      </c>
      <c r="P4469">
        <f t="shared" si="139"/>
        <v>13711.6</v>
      </c>
      <c r="Q4469" t="str">
        <f>VLOOKUP(C4469,Product_Master!$A:$D,3,FALSE)</f>
        <v>Sports</v>
      </c>
    </row>
    <row r="4470" spans="1:17" x14ac:dyDescent="0.3">
      <c r="A4470" t="s">
        <v>8696</v>
      </c>
      <c r="B4470" t="s">
        <v>1130</v>
      </c>
      <c r="C4470" t="s">
        <v>62</v>
      </c>
      <c r="D4470" t="s">
        <v>171</v>
      </c>
      <c r="E4470" t="s">
        <v>172</v>
      </c>
      <c r="F4470" t="s">
        <v>173</v>
      </c>
      <c r="G4470" t="s">
        <v>315</v>
      </c>
      <c r="H4470" t="s">
        <v>8697</v>
      </c>
      <c r="I4470">
        <v>8</v>
      </c>
      <c r="J4470">
        <v>10</v>
      </c>
      <c r="K4470">
        <v>357638</v>
      </c>
      <c r="L4470" t="str">
        <f>VLOOKUP(Sales_Data!C4470,Product_Master!$A:$D,2,FALSE)</f>
        <v>Recliner</v>
      </c>
      <c r="M4470">
        <f>VLOOKUP(C4470,Product_Master!$A:$D,4,FALSE)</f>
        <v>49672</v>
      </c>
      <c r="N4470" t="str">
        <f t="shared" si="138"/>
        <v>HIGH</v>
      </c>
      <c r="O4470" t="str" cm="1">
        <f t="array" ref="O4470">_xlfn.IFS(D4470="North","Zone 1",D4470="South","Zone 2",D4470="East","Zone 3",D4470="West","Zone 4")</f>
        <v>Zone 2</v>
      </c>
      <c r="P4470">
        <f t="shared" si="139"/>
        <v>35763.800000000003</v>
      </c>
      <c r="Q4470" t="str">
        <f>VLOOKUP(C4470,Product_Master!$A:$D,3,FALSE)</f>
        <v>Furniture</v>
      </c>
    </row>
    <row r="4471" spans="1:17" x14ac:dyDescent="0.3">
      <c r="A4471" t="s">
        <v>8698</v>
      </c>
      <c r="B4471" t="s">
        <v>2162</v>
      </c>
      <c r="C4471" t="s">
        <v>56</v>
      </c>
      <c r="D4471" t="s">
        <v>171</v>
      </c>
      <c r="E4471" t="s">
        <v>172</v>
      </c>
      <c r="F4471" t="s">
        <v>173</v>
      </c>
      <c r="G4471" t="s">
        <v>219</v>
      </c>
      <c r="H4471" t="s">
        <v>8699</v>
      </c>
      <c r="I4471">
        <v>8</v>
      </c>
      <c r="J4471">
        <v>5</v>
      </c>
      <c r="K4471">
        <v>175202</v>
      </c>
      <c r="L4471" t="str">
        <f>VLOOKUP(Sales_Data!C4471,Product_Master!$A:$D,2,FALSE)</f>
        <v>Computer Desk</v>
      </c>
      <c r="M4471">
        <f>VLOOKUP(C4471,Product_Master!$A:$D,4,FALSE)</f>
        <v>23053</v>
      </c>
      <c r="N4471" t="str">
        <f t="shared" si="138"/>
        <v>HIGH</v>
      </c>
      <c r="O4471" t="str" cm="1">
        <f t="array" ref="O4471">_xlfn.IFS(D4471="North","Zone 1",D4471="South","Zone 2",D4471="East","Zone 3",D4471="West","Zone 4")</f>
        <v>Zone 2</v>
      </c>
      <c r="P4471">
        <f t="shared" si="139"/>
        <v>17520.2</v>
      </c>
      <c r="Q4471" t="str">
        <f>VLOOKUP(C4471,Product_Master!$A:$D,3,FALSE)</f>
        <v>Furniture</v>
      </c>
    </row>
    <row r="4472" spans="1:17" x14ac:dyDescent="0.3">
      <c r="A4472" t="s">
        <v>8700</v>
      </c>
      <c r="B4472" t="s">
        <v>5942</v>
      </c>
      <c r="C4472" t="s">
        <v>85</v>
      </c>
      <c r="D4472" t="s">
        <v>191</v>
      </c>
      <c r="E4472" t="s">
        <v>192</v>
      </c>
      <c r="F4472" t="s">
        <v>193</v>
      </c>
      <c r="G4472" t="s">
        <v>285</v>
      </c>
      <c r="H4472" t="s">
        <v>8701</v>
      </c>
      <c r="I4472">
        <v>2</v>
      </c>
      <c r="J4472">
        <v>20</v>
      </c>
      <c r="K4472">
        <v>117761</v>
      </c>
      <c r="L4472" t="str">
        <f>VLOOKUP(Sales_Data!C4472,Product_Master!$A:$D,2,FALSE)</f>
        <v>Shoes</v>
      </c>
      <c r="M4472">
        <f>VLOOKUP(C4472,Product_Master!$A:$D,4,FALSE)</f>
        <v>73601</v>
      </c>
      <c r="N4472" t="str">
        <f t="shared" si="138"/>
        <v>HIGH</v>
      </c>
      <c r="O4472" t="str" cm="1">
        <f t="array" ref="O4472">_xlfn.IFS(D4472="North","Zone 1",D4472="South","Zone 2",D4472="East","Zone 3",D4472="West","Zone 4")</f>
        <v>Zone 1</v>
      </c>
      <c r="P4472">
        <f t="shared" si="139"/>
        <v>11776.1</v>
      </c>
      <c r="Q4472" t="str">
        <f>VLOOKUP(C4472,Product_Master!$A:$D,3,FALSE)</f>
        <v>Clothing</v>
      </c>
    </row>
    <row r="4473" spans="1:17" x14ac:dyDescent="0.3">
      <c r="A4473" t="s">
        <v>8702</v>
      </c>
      <c r="B4473" t="s">
        <v>608</v>
      </c>
      <c r="C4473" t="s">
        <v>139</v>
      </c>
      <c r="D4473" t="s">
        <v>197</v>
      </c>
      <c r="E4473" t="s">
        <v>210</v>
      </c>
      <c r="F4473" t="s">
        <v>211</v>
      </c>
      <c r="G4473" t="s">
        <v>187</v>
      </c>
      <c r="H4473" t="s">
        <v>7361</v>
      </c>
      <c r="I4473">
        <v>2</v>
      </c>
      <c r="J4473">
        <v>0</v>
      </c>
      <c r="K4473">
        <v>45922</v>
      </c>
      <c r="L4473" t="str">
        <f>VLOOKUP(Sales_Data!C4473,Product_Master!$A:$D,2,FALSE)</f>
        <v>Helmet</v>
      </c>
      <c r="M4473">
        <f>VLOOKUP(C4473,Product_Master!$A:$D,4,FALSE)</f>
        <v>22961</v>
      </c>
      <c r="N4473" t="str">
        <f t="shared" si="138"/>
        <v>HIGH</v>
      </c>
      <c r="O4473" t="str" cm="1">
        <f t="array" ref="O4473">_xlfn.IFS(D4473="North","Zone 1",D4473="South","Zone 2",D4473="East","Zone 3",D4473="West","Zone 4")</f>
        <v>Zone 4</v>
      </c>
      <c r="P4473">
        <f t="shared" si="139"/>
        <v>4592.2</v>
      </c>
      <c r="Q4473" t="str">
        <f>VLOOKUP(C4473,Product_Master!$A:$D,3,FALSE)</f>
        <v>Sports</v>
      </c>
    </row>
    <row r="4474" spans="1:17" x14ac:dyDescent="0.3">
      <c r="A4474" t="s">
        <v>8703</v>
      </c>
      <c r="B4474" t="s">
        <v>275</v>
      </c>
      <c r="C4474" t="s">
        <v>133</v>
      </c>
      <c r="D4474" t="s">
        <v>197</v>
      </c>
      <c r="E4474" t="s">
        <v>260</v>
      </c>
      <c r="F4474" t="s">
        <v>261</v>
      </c>
      <c r="G4474" t="s">
        <v>262</v>
      </c>
      <c r="H4474" t="s">
        <v>8704</v>
      </c>
      <c r="I4474">
        <v>4</v>
      </c>
      <c r="J4474">
        <v>10</v>
      </c>
      <c r="K4474">
        <v>102549</v>
      </c>
      <c r="L4474" t="str">
        <f>VLOOKUP(Sales_Data!C4474,Product_Master!$A:$D,2,FALSE)</f>
        <v>Basketball</v>
      </c>
      <c r="M4474">
        <f>VLOOKUP(C4474,Product_Master!$A:$D,4,FALSE)</f>
        <v>28486</v>
      </c>
      <c r="N4474" t="str">
        <f t="shared" si="138"/>
        <v>HIGH</v>
      </c>
      <c r="O4474" t="str" cm="1">
        <f t="array" ref="O4474">_xlfn.IFS(D4474="North","Zone 1",D4474="South","Zone 2",D4474="East","Zone 3",D4474="West","Zone 4")</f>
        <v>Zone 4</v>
      </c>
      <c r="P4474">
        <f t="shared" si="139"/>
        <v>10254.900000000001</v>
      </c>
      <c r="Q4474" t="str">
        <f>VLOOKUP(C4474,Product_Master!$A:$D,3,FALSE)</f>
        <v>Sports</v>
      </c>
    </row>
    <row r="4475" spans="1:17" x14ac:dyDescent="0.3">
      <c r="A4475" t="s">
        <v>8705</v>
      </c>
      <c r="B4475" t="s">
        <v>2284</v>
      </c>
      <c r="C4475" t="s">
        <v>149</v>
      </c>
      <c r="D4475" t="s">
        <v>191</v>
      </c>
      <c r="E4475" t="s">
        <v>238</v>
      </c>
      <c r="F4475" t="s">
        <v>238</v>
      </c>
      <c r="G4475" t="s">
        <v>228</v>
      </c>
      <c r="H4475" t="s">
        <v>8706</v>
      </c>
      <c r="I4475">
        <v>4</v>
      </c>
      <c r="J4475">
        <v>20</v>
      </c>
      <c r="K4475">
        <v>109692</v>
      </c>
      <c r="L4475" t="str">
        <f>VLOOKUP(Sales_Data!C4475,Product_Master!$A:$D,2,FALSE)</f>
        <v>Football Shoes</v>
      </c>
      <c r="M4475">
        <f>VLOOKUP(C4475,Product_Master!$A:$D,4,FALSE)</f>
        <v>34279</v>
      </c>
      <c r="N4475" t="str">
        <f t="shared" si="138"/>
        <v>HIGH</v>
      </c>
      <c r="O4475" t="str" cm="1">
        <f t="array" ref="O4475">_xlfn.IFS(D4475="North","Zone 1",D4475="South","Zone 2",D4475="East","Zone 3",D4475="West","Zone 4")</f>
        <v>Zone 1</v>
      </c>
      <c r="P4475">
        <f t="shared" si="139"/>
        <v>10969.2</v>
      </c>
      <c r="Q4475" t="str">
        <f>VLOOKUP(C4475,Product_Master!$A:$D,3,FALSE)</f>
        <v>Sports</v>
      </c>
    </row>
    <row r="4476" spans="1:17" x14ac:dyDescent="0.3">
      <c r="A4476" t="s">
        <v>8707</v>
      </c>
      <c r="B4476" t="s">
        <v>2882</v>
      </c>
      <c r="C4476" t="s">
        <v>4</v>
      </c>
      <c r="D4476" t="s">
        <v>191</v>
      </c>
      <c r="E4476" t="s">
        <v>192</v>
      </c>
      <c r="F4476" t="s">
        <v>193</v>
      </c>
      <c r="G4476" t="s">
        <v>219</v>
      </c>
      <c r="H4476" t="s">
        <v>8708</v>
      </c>
      <c r="I4476">
        <v>6</v>
      </c>
      <c r="J4476">
        <v>5</v>
      </c>
      <c r="K4476">
        <v>6024</v>
      </c>
      <c r="L4476" t="str">
        <f>VLOOKUP(Sales_Data!C4476,Product_Master!$A:$D,2,FALSE)</f>
        <v>Samsung TV</v>
      </c>
      <c r="M4476">
        <f>VLOOKUP(C4476,Product_Master!$A:$D,4,FALSE)</f>
        <v>1057</v>
      </c>
      <c r="N4476" t="str">
        <f t="shared" si="138"/>
        <v>MEDIUM</v>
      </c>
      <c r="O4476" t="str" cm="1">
        <f t="array" ref="O4476">_xlfn.IFS(D4476="North","Zone 1",D4476="South","Zone 2",D4476="East","Zone 3",D4476="West","Zone 4")</f>
        <v>Zone 1</v>
      </c>
      <c r="P4476">
        <f t="shared" si="139"/>
        <v>301.2</v>
      </c>
      <c r="Q4476" t="str">
        <f>VLOOKUP(C4476,Product_Master!$A:$D,3,FALSE)</f>
        <v>Electronics</v>
      </c>
    </row>
    <row r="4477" spans="1:17" x14ac:dyDescent="0.3">
      <c r="A4477" t="s">
        <v>8709</v>
      </c>
      <c r="B4477" t="s">
        <v>2850</v>
      </c>
      <c r="C4477" t="s">
        <v>79</v>
      </c>
      <c r="D4477" t="s">
        <v>191</v>
      </c>
      <c r="E4477" t="s">
        <v>192</v>
      </c>
      <c r="F4477" t="s">
        <v>193</v>
      </c>
      <c r="G4477" t="s">
        <v>212</v>
      </c>
      <c r="H4477" t="s">
        <v>4914</v>
      </c>
      <c r="I4477">
        <v>11</v>
      </c>
      <c r="J4477">
        <v>0</v>
      </c>
      <c r="K4477">
        <v>45144</v>
      </c>
      <c r="L4477" t="str">
        <f>VLOOKUP(Sales_Data!C4477,Product_Master!$A:$D,2,FALSE)</f>
        <v>Formal Shirt</v>
      </c>
      <c r="M4477">
        <f>VLOOKUP(C4477,Product_Master!$A:$D,4,FALSE)</f>
        <v>4104</v>
      </c>
      <c r="N4477" t="str">
        <f t="shared" si="138"/>
        <v>HIGH</v>
      </c>
      <c r="O4477" t="str" cm="1">
        <f t="array" ref="O4477">_xlfn.IFS(D4477="North","Zone 1",D4477="South","Zone 2",D4477="East","Zone 3",D4477="West","Zone 4")</f>
        <v>Zone 1</v>
      </c>
      <c r="P4477">
        <f t="shared" si="139"/>
        <v>4514.4000000000005</v>
      </c>
      <c r="Q4477" t="str">
        <f>VLOOKUP(C4477,Product_Master!$A:$D,3,FALSE)</f>
        <v>Clothing</v>
      </c>
    </row>
    <row r="4478" spans="1:17" x14ac:dyDescent="0.3">
      <c r="A4478" t="s">
        <v>8710</v>
      </c>
      <c r="B4478" t="s">
        <v>265</v>
      </c>
      <c r="C4478" t="s">
        <v>141</v>
      </c>
      <c r="D4478" t="s">
        <v>178</v>
      </c>
      <c r="E4478" t="s">
        <v>185</v>
      </c>
      <c r="F4478" t="s">
        <v>186</v>
      </c>
      <c r="G4478" t="s">
        <v>243</v>
      </c>
      <c r="H4478" t="s">
        <v>6611</v>
      </c>
      <c r="I4478">
        <v>9</v>
      </c>
      <c r="J4478">
        <v>20</v>
      </c>
      <c r="K4478">
        <v>298476</v>
      </c>
      <c r="L4478" t="str">
        <f>VLOOKUP(Sales_Data!C4478,Product_Master!$A:$D,2,FALSE)</f>
        <v>Gloves</v>
      </c>
      <c r="M4478">
        <f>VLOOKUP(C4478,Product_Master!$A:$D,4,FALSE)</f>
        <v>41455</v>
      </c>
      <c r="N4478" t="str">
        <f t="shared" si="138"/>
        <v>HIGH</v>
      </c>
      <c r="O4478" t="str" cm="1">
        <f t="array" ref="O4478">_xlfn.IFS(D4478="North","Zone 1",D4478="South","Zone 2",D4478="East","Zone 3",D4478="West","Zone 4")</f>
        <v>Zone 3</v>
      </c>
      <c r="P4478">
        <f t="shared" si="139"/>
        <v>29847.600000000002</v>
      </c>
      <c r="Q4478" t="str">
        <f>VLOOKUP(C4478,Product_Master!$A:$D,3,FALSE)</f>
        <v>Sports</v>
      </c>
    </row>
    <row r="4479" spans="1:17" x14ac:dyDescent="0.3">
      <c r="A4479" t="s">
        <v>8711</v>
      </c>
      <c r="B4479" t="s">
        <v>1416</v>
      </c>
      <c r="C4479" t="s">
        <v>44</v>
      </c>
      <c r="D4479" t="s">
        <v>197</v>
      </c>
      <c r="E4479" t="s">
        <v>260</v>
      </c>
      <c r="F4479" t="s">
        <v>261</v>
      </c>
      <c r="G4479" t="s">
        <v>285</v>
      </c>
      <c r="H4479" t="s">
        <v>8712</v>
      </c>
      <c r="I4479">
        <v>12</v>
      </c>
      <c r="J4479">
        <v>5</v>
      </c>
      <c r="K4479">
        <v>855102</v>
      </c>
      <c r="L4479" t="str">
        <f>VLOOKUP(Sales_Data!C4479,Product_Master!$A:$D,2,FALSE)</f>
        <v>Bookshelf</v>
      </c>
      <c r="M4479">
        <f>VLOOKUP(C4479,Product_Master!$A:$D,4,FALSE)</f>
        <v>75009</v>
      </c>
      <c r="N4479" t="str">
        <f t="shared" si="138"/>
        <v>HIGH</v>
      </c>
      <c r="O4479" t="str" cm="1">
        <f t="array" ref="O4479">_xlfn.IFS(D4479="North","Zone 1",D4479="South","Zone 2",D4479="East","Zone 3",D4479="West","Zone 4")</f>
        <v>Zone 4</v>
      </c>
      <c r="P4479">
        <f t="shared" si="139"/>
        <v>85510.200000000012</v>
      </c>
      <c r="Q4479" t="str">
        <f>VLOOKUP(C4479,Product_Master!$A:$D,3,FALSE)</f>
        <v>Furniture</v>
      </c>
    </row>
    <row r="4480" spans="1:17" x14ac:dyDescent="0.3">
      <c r="A4480" t="s">
        <v>8713</v>
      </c>
      <c r="B4480" t="s">
        <v>790</v>
      </c>
      <c r="C4480" t="s">
        <v>149</v>
      </c>
      <c r="D4480" t="s">
        <v>191</v>
      </c>
      <c r="E4480" t="s">
        <v>242</v>
      </c>
      <c r="F4480" t="s">
        <v>242</v>
      </c>
      <c r="G4480" t="s">
        <v>262</v>
      </c>
      <c r="H4480" t="s">
        <v>2724</v>
      </c>
      <c r="I4480">
        <v>2</v>
      </c>
      <c r="J4480">
        <v>5</v>
      </c>
      <c r="K4480">
        <v>65130</v>
      </c>
      <c r="L4480" t="str">
        <f>VLOOKUP(Sales_Data!C4480,Product_Master!$A:$D,2,FALSE)</f>
        <v>Football Shoes</v>
      </c>
      <c r="M4480">
        <f>VLOOKUP(C4480,Product_Master!$A:$D,4,FALSE)</f>
        <v>34279</v>
      </c>
      <c r="N4480" t="str">
        <f t="shared" si="138"/>
        <v>HIGH</v>
      </c>
      <c r="O4480" t="str" cm="1">
        <f t="array" ref="O4480">_xlfn.IFS(D4480="North","Zone 1",D4480="South","Zone 2",D4480="East","Zone 3",D4480="West","Zone 4")</f>
        <v>Zone 1</v>
      </c>
      <c r="P4480">
        <f t="shared" si="139"/>
        <v>6513</v>
      </c>
      <c r="Q4480" t="str">
        <f>VLOOKUP(C4480,Product_Master!$A:$D,3,FALSE)</f>
        <v>Sports</v>
      </c>
    </row>
    <row r="4481" spans="1:17" x14ac:dyDescent="0.3">
      <c r="A4481" t="s">
        <v>8714</v>
      </c>
      <c r="B4481" t="s">
        <v>1516</v>
      </c>
      <c r="C4481" t="s">
        <v>29</v>
      </c>
      <c r="D4481" t="s">
        <v>171</v>
      </c>
      <c r="E4481" t="s">
        <v>223</v>
      </c>
      <c r="F4481" t="s">
        <v>224</v>
      </c>
      <c r="G4481" t="s">
        <v>262</v>
      </c>
      <c r="H4481" t="s">
        <v>6379</v>
      </c>
      <c r="I4481">
        <v>9</v>
      </c>
      <c r="J4481">
        <v>20</v>
      </c>
      <c r="K4481">
        <v>112406</v>
      </c>
      <c r="L4481" t="str">
        <f>VLOOKUP(Sales_Data!C4481,Product_Master!$A:$D,2,FALSE)</f>
        <v>Bluetooth Speaker</v>
      </c>
      <c r="M4481">
        <f>VLOOKUP(C4481,Product_Master!$A:$D,4,FALSE)</f>
        <v>15612</v>
      </c>
      <c r="N4481" t="str">
        <f t="shared" si="138"/>
        <v>HIGH</v>
      </c>
      <c r="O4481" t="str" cm="1">
        <f t="array" ref="O4481">_xlfn.IFS(D4481="North","Zone 1",D4481="South","Zone 2",D4481="East","Zone 3",D4481="West","Zone 4")</f>
        <v>Zone 2</v>
      </c>
      <c r="P4481">
        <f t="shared" si="139"/>
        <v>11240.6</v>
      </c>
      <c r="Q4481" t="str">
        <f>VLOOKUP(C4481,Product_Master!$A:$D,3,FALSE)</f>
        <v>Electronics</v>
      </c>
    </row>
    <row r="4482" spans="1:17" x14ac:dyDescent="0.3">
      <c r="A4482" t="s">
        <v>8715</v>
      </c>
      <c r="B4482" t="s">
        <v>1488</v>
      </c>
      <c r="C4482" t="s">
        <v>29</v>
      </c>
      <c r="D4482" t="s">
        <v>197</v>
      </c>
      <c r="E4482" t="s">
        <v>198</v>
      </c>
      <c r="F4482" t="s">
        <v>199</v>
      </c>
      <c r="G4482" t="s">
        <v>219</v>
      </c>
      <c r="H4482" t="s">
        <v>8716</v>
      </c>
      <c r="I4482">
        <v>5</v>
      </c>
      <c r="J4482">
        <v>5</v>
      </c>
      <c r="K4482">
        <v>74157</v>
      </c>
      <c r="L4482" t="str">
        <f>VLOOKUP(Sales_Data!C4482,Product_Master!$A:$D,2,FALSE)</f>
        <v>Bluetooth Speaker</v>
      </c>
      <c r="M4482">
        <f>VLOOKUP(C4482,Product_Master!$A:$D,4,FALSE)</f>
        <v>15612</v>
      </c>
      <c r="N4482" t="str">
        <f t="shared" si="138"/>
        <v>HIGH</v>
      </c>
      <c r="O4482" t="str" cm="1">
        <f t="array" ref="O4482">_xlfn.IFS(D4482="North","Zone 1",D4482="South","Zone 2",D4482="East","Zone 3",D4482="West","Zone 4")</f>
        <v>Zone 4</v>
      </c>
      <c r="P4482">
        <f t="shared" si="139"/>
        <v>7415.7000000000007</v>
      </c>
      <c r="Q4482" t="str">
        <f>VLOOKUP(C4482,Product_Master!$A:$D,3,FALSE)</f>
        <v>Electronics</v>
      </c>
    </row>
    <row r="4483" spans="1:17" x14ac:dyDescent="0.3">
      <c r="A4483" t="s">
        <v>8717</v>
      </c>
      <c r="B4483" t="s">
        <v>1410</v>
      </c>
      <c r="C4483" t="s">
        <v>25</v>
      </c>
      <c r="D4483" t="s">
        <v>178</v>
      </c>
      <c r="E4483" t="s">
        <v>310</v>
      </c>
      <c r="F4483" t="s">
        <v>311</v>
      </c>
      <c r="G4483" t="s">
        <v>200</v>
      </c>
      <c r="H4483" t="s">
        <v>8718</v>
      </c>
      <c r="I4483">
        <v>5</v>
      </c>
      <c r="J4483">
        <v>15</v>
      </c>
      <c r="K4483">
        <v>42240</v>
      </c>
      <c r="L4483" t="str">
        <f>VLOOKUP(Sales_Data!C4483,Product_Master!$A:$D,2,FALSE)</f>
        <v>Washing Machine</v>
      </c>
      <c r="M4483">
        <f>VLOOKUP(C4483,Product_Master!$A:$D,4,FALSE)</f>
        <v>9939</v>
      </c>
      <c r="N4483" t="str">
        <f t="shared" ref="N4483:N4546" si="140">IF(K4483&gt;15000,"HIGH",IF(K4483&gt;=5000,"MEDIUM","LOW"))</f>
        <v>HIGH</v>
      </c>
      <c r="O4483" t="str" cm="1">
        <f t="array" ref="O4483">_xlfn.IFS(D4483="North","Zone 1",D4483="South","Zone 2",D4483="East","Zone 3",D4483="West","Zone 4")</f>
        <v>Zone 3</v>
      </c>
      <c r="P4483">
        <f t="shared" ref="P4483:P4546" si="141">IF(N4483="HIGH",K4483*10%,IF(N4483="MEDIUM",K4483*5%,K4483*2%))</f>
        <v>4224</v>
      </c>
      <c r="Q4483" t="str">
        <f>VLOOKUP(C4483,Product_Master!$A:$D,3,FALSE)</f>
        <v>Electronics</v>
      </c>
    </row>
    <row r="4484" spans="1:17" x14ac:dyDescent="0.3">
      <c r="A4484" t="s">
        <v>8719</v>
      </c>
      <c r="B4484" t="s">
        <v>2182</v>
      </c>
      <c r="C4484" t="s">
        <v>124</v>
      </c>
      <c r="D4484" t="s">
        <v>197</v>
      </c>
      <c r="E4484" t="s">
        <v>198</v>
      </c>
      <c r="F4484" t="s">
        <v>199</v>
      </c>
      <c r="G4484" t="s">
        <v>285</v>
      </c>
      <c r="H4484" t="s">
        <v>8720</v>
      </c>
      <c r="I4484">
        <v>5</v>
      </c>
      <c r="J4484">
        <v>5</v>
      </c>
      <c r="K4484">
        <v>154897</v>
      </c>
      <c r="L4484" t="str">
        <f>VLOOKUP(Sales_Data!C4484,Product_Master!$A:$D,2,FALSE)</f>
        <v>Dry Fruits</v>
      </c>
      <c r="M4484">
        <f>VLOOKUP(C4484,Product_Master!$A:$D,4,FALSE)</f>
        <v>32610</v>
      </c>
      <c r="N4484" t="str">
        <f t="shared" si="140"/>
        <v>HIGH</v>
      </c>
      <c r="O4484" t="str" cm="1">
        <f t="array" ref="O4484">_xlfn.IFS(D4484="North","Zone 1",D4484="South","Zone 2",D4484="East","Zone 3",D4484="West","Zone 4")</f>
        <v>Zone 4</v>
      </c>
      <c r="P4484">
        <f t="shared" si="141"/>
        <v>15489.7</v>
      </c>
      <c r="Q4484" t="str">
        <f>VLOOKUP(C4484,Product_Master!$A:$D,3,FALSE)</f>
        <v>Grocery</v>
      </c>
    </row>
    <row r="4485" spans="1:17" x14ac:dyDescent="0.3">
      <c r="A4485" t="s">
        <v>8721</v>
      </c>
      <c r="B4485" t="s">
        <v>1416</v>
      </c>
      <c r="C4485" t="s">
        <v>126</v>
      </c>
      <c r="D4485" t="s">
        <v>191</v>
      </c>
      <c r="E4485" t="s">
        <v>242</v>
      </c>
      <c r="F4485" t="s">
        <v>242</v>
      </c>
      <c r="G4485" t="s">
        <v>181</v>
      </c>
      <c r="H4485" t="s">
        <v>7293</v>
      </c>
      <c r="I4485">
        <v>12</v>
      </c>
      <c r="J4485">
        <v>0</v>
      </c>
      <c r="K4485">
        <v>49440</v>
      </c>
      <c r="L4485" t="str">
        <f>VLOOKUP(Sales_Data!C4485,Product_Master!$A:$D,2,FALSE)</f>
        <v>Honey</v>
      </c>
      <c r="M4485">
        <f>VLOOKUP(C4485,Product_Master!$A:$D,4,FALSE)</f>
        <v>4120</v>
      </c>
      <c r="N4485" t="str">
        <f t="shared" si="140"/>
        <v>HIGH</v>
      </c>
      <c r="O4485" t="str" cm="1">
        <f t="array" ref="O4485">_xlfn.IFS(D4485="North","Zone 1",D4485="South","Zone 2",D4485="East","Zone 3",D4485="West","Zone 4")</f>
        <v>Zone 1</v>
      </c>
      <c r="P4485">
        <f t="shared" si="141"/>
        <v>4944</v>
      </c>
      <c r="Q4485" t="str">
        <f>VLOOKUP(C4485,Product_Master!$A:$D,3,FALSE)</f>
        <v>Grocery</v>
      </c>
    </row>
    <row r="4486" spans="1:17" x14ac:dyDescent="0.3">
      <c r="A4486" t="s">
        <v>8722</v>
      </c>
      <c r="B4486" t="s">
        <v>1680</v>
      </c>
      <c r="C4486" t="s">
        <v>122</v>
      </c>
      <c r="D4486" t="s">
        <v>191</v>
      </c>
      <c r="E4486" t="s">
        <v>242</v>
      </c>
      <c r="F4486" t="s">
        <v>242</v>
      </c>
      <c r="G4486" t="s">
        <v>219</v>
      </c>
      <c r="H4486" t="s">
        <v>8723</v>
      </c>
      <c r="I4486">
        <v>10</v>
      </c>
      <c r="J4486">
        <v>10</v>
      </c>
      <c r="K4486">
        <v>589788</v>
      </c>
      <c r="L4486" t="str">
        <f>VLOOKUP(Sales_Data!C4486,Product_Master!$A:$D,2,FALSE)</f>
        <v>Noodles</v>
      </c>
      <c r="M4486">
        <f>VLOOKUP(C4486,Product_Master!$A:$D,4,FALSE)</f>
        <v>65532</v>
      </c>
      <c r="N4486" t="str">
        <f t="shared" si="140"/>
        <v>HIGH</v>
      </c>
      <c r="O4486" t="str" cm="1">
        <f t="array" ref="O4486">_xlfn.IFS(D4486="North","Zone 1",D4486="South","Zone 2",D4486="East","Zone 3",D4486="West","Zone 4")</f>
        <v>Zone 1</v>
      </c>
      <c r="P4486">
        <f t="shared" si="141"/>
        <v>58978.8</v>
      </c>
      <c r="Q4486" t="str">
        <f>VLOOKUP(C4486,Product_Master!$A:$D,3,FALSE)</f>
        <v>Grocery</v>
      </c>
    </row>
    <row r="4487" spans="1:17" x14ac:dyDescent="0.3">
      <c r="A4487" t="s">
        <v>8724</v>
      </c>
      <c r="B4487" t="s">
        <v>3714</v>
      </c>
      <c r="C4487" t="s">
        <v>25</v>
      </c>
      <c r="D4487" t="s">
        <v>171</v>
      </c>
      <c r="E4487" t="s">
        <v>172</v>
      </c>
      <c r="F4487" t="s">
        <v>173</v>
      </c>
      <c r="G4487" t="s">
        <v>219</v>
      </c>
      <c r="H4487" t="s">
        <v>8725</v>
      </c>
      <c r="I4487">
        <v>7</v>
      </c>
      <c r="J4487">
        <v>0</v>
      </c>
      <c r="K4487">
        <v>69573</v>
      </c>
      <c r="L4487" t="str">
        <f>VLOOKUP(Sales_Data!C4487,Product_Master!$A:$D,2,FALSE)</f>
        <v>Washing Machine</v>
      </c>
      <c r="M4487">
        <f>VLOOKUP(C4487,Product_Master!$A:$D,4,FALSE)</f>
        <v>9939</v>
      </c>
      <c r="N4487" t="str">
        <f t="shared" si="140"/>
        <v>HIGH</v>
      </c>
      <c r="O4487" t="str" cm="1">
        <f t="array" ref="O4487">_xlfn.IFS(D4487="North","Zone 1",D4487="South","Zone 2",D4487="East","Zone 3",D4487="West","Zone 4")</f>
        <v>Zone 2</v>
      </c>
      <c r="P4487">
        <f t="shared" si="141"/>
        <v>6957.3</v>
      </c>
      <c r="Q4487" t="str">
        <f>VLOOKUP(C4487,Product_Master!$A:$D,3,FALSE)</f>
        <v>Electronics</v>
      </c>
    </row>
    <row r="4488" spans="1:17" x14ac:dyDescent="0.3">
      <c r="A4488" t="s">
        <v>8726</v>
      </c>
      <c r="B4488" t="s">
        <v>3500</v>
      </c>
      <c r="C4488" t="s">
        <v>71</v>
      </c>
      <c r="D4488" t="s">
        <v>197</v>
      </c>
      <c r="E4488" t="s">
        <v>260</v>
      </c>
      <c r="F4488" t="s">
        <v>261</v>
      </c>
      <c r="G4488" t="s">
        <v>212</v>
      </c>
      <c r="H4488" t="s">
        <v>5002</v>
      </c>
      <c r="I4488">
        <v>8</v>
      </c>
      <c r="J4488">
        <v>10</v>
      </c>
      <c r="K4488">
        <v>412675</v>
      </c>
      <c r="L4488" t="str">
        <f>VLOOKUP(Sales_Data!C4488,Product_Master!$A:$D,2,FALSE)</f>
        <v>Jeans</v>
      </c>
      <c r="M4488">
        <f>VLOOKUP(C4488,Product_Master!$A:$D,4,FALSE)</f>
        <v>57316</v>
      </c>
      <c r="N4488" t="str">
        <f t="shared" si="140"/>
        <v>HIGH</v>
      </c>
      <c r="O4488" t="str" cm="1">
        <f t="array" ref="O4488">_xlfn.IFS(D4488="North","Zone 1",D4488="South","Zone 2",D4488="East","Zone 3",D4488="West","Zone 4")</f>
        <v>Zone 4</v>
      </c>
      <c r="P4488">
        <f t="shared" si="141"/>
        <v>41267.5</v>
      </c>
      <c r="Q4488" t="str">
        <f>VLOOKUP(C4488,Product_Master!$A:$D,3,FALSE)</f>
        <v>Clothing</v>
      </c>
    </row>
    <row r="4489" spans="1:17" x14ac:dyDescent="0.3">
      <c r="A4489" t="s">
        <v>8727</v>
      </c>
      <c r="B4489" t="s">
        <v>2382</v>
      </c>
      <c r="C4489" t="s">
        <v>97</v>
      </c>
      <c r="D4489" t="s">
        <v>178</v>
      </c>
      <c r="E4489" t="s">
        <v>185</v>
      </c>
      <c r="F4489" t="s">
        <v>186</v>
      </c>
      <c r="G4489" t="s">
        <v>243</v>
      </c>
      <c r="H4489" t="s">
        <v>8728</v>
      </c>
      <c r="I4489">
        <v>3</v>
      </c>
      <c r="J4489">
        <v>20</v>
      </c>
      <c r="K4489">
        <v>50988</v>
      </c>
      <c r="L4489" t="str">
        <f>VLOOKUP(Sales_Data!C4489,Product_Master!$A:$D,2,FALSE)</f>
        <v>Rice</v>
      </c>
      <c r="M4489">
        <f>VLOOKUP(C4489,Product_Master!$A:$D,4,FALSE)</f>
        <v>21245</v>
      </c>
      <c r="N4489" t="str">
        <f t="shared" si="140"/>
        <v>HIGH</v>
      </c>
      <c r="O4489" t="str" cm="1">
        <f t="array" ref="O4489">_xlfn.IFS(D4489="North","Zone 1",D4489="South","Zone 2",D4489="East","Zone 3",D4489="West","Zone 4")</f>
        <v>Zone 3</v>
      </c>
      <c r="P4489">
        <f t="shared" si="141"/>
        <v>5098.8</v>
      </c>
      <c r="Q4489" t="str">
        <f>VLOOKUP(C4489,Product_Master!$A:$D,3,FALSE)</f>
        <v>Grocery</v>
      </c>
    </row>
    <row r="4490" spans="1:17" x14ac:dyDescent="0.3">
      <c r="A4490" t="s">
        <v>8729</v>
      </c>
      <c r="B4490" t="s">
        <v>453</v>
      </c>
      <c r="C4490" t="s">
        <v>40</v>
      </c>
      <c r="D4490" t="s">
        <v>197</v>
      </c>
      <c r="E4490" t="s">
        <v>260</v>
      </c>
      <c r="F4490" t="s">
        <v>261</v>
      </c>
      <c r="G4490" t="s">
        <v>181</v>
      </c>
      <c r="H4490" t="s">
        <v>7593</v>
      </c>
      <c r="I4490">
        <v>1</v>
      </c>
      <c r="J4490">
        <v>10</v>
      </c>
      <c r="K4490">
        <v>55288</v>
      </c>
      <c r="L4490" t="str">
        <f>VLOOKUP(Sales_Data!C4490,Product_Master!$A:$D,2,FALSE)</f>
        <v>Dining Table</v>
      </c>
      <c r="M4490">
        <f>VLOOKUP(C4490,Product_Master!$A:$D,4,FALSE)</f>
        <v>61432</v>
      </c>
      <c r="N4490" t="str">
        <f t="shared" si="140"/>
        <v>HIGH</v>
      </c>
      <c r="O4490" t="str" cm="1">
        <f t="array" ref="O4490">_xlfn.IFS(D4490="North","Zone 1",D4490="South","Zone 2",D4490="East","Zone 3",D4490="West","Zone 4")</f>
        <v>Zone 4</v>
      </c>
      <c r="P4490">
        <f t="shared" si="141"/>
        <v>5528.8</v>
      </c>
      <c r="Q4490" t="str">
        <f>VLOOKUP(C4490,Product_Master!$A:$D,3,FALSE)</f>
        <v>Furniture</v>
      </c>
    </row>
    <row r="4491" spans="1:17" x14ac:dyDescent="0.3">
      <c r="A4491" t="s">
        <v>8730</v>
      </c>
      <c r="B4491" t="s">
        <v>771</v>
      </c>
      <c r="C4491" t="s">
        <v>106</v>
      </c>
      <c r="D4491" t="s">
        <v>197</v>
      </c>
      <c r="E4491" t="s">
        <v>198</v>
      </c>
      <c r="F4491" t="s">
        <v>199</v>
      </c>
      <c r="G4491" t="s">
        <v>253</v>
      </c>
      <c r="H4491" t="s">
        <v>2898</v>
      </c>
      <c r="I4491">
        <v>7</v>
      </c>
      <c r="J4491">
        <v>15</v>
      </c>
      <c r="K4491">
        <v>396109</v>
      </c>
      <c r="L4491" t="str">
        <f>VLOOKUP(Sales_Data!C4491,Product_Master!$A:$D,2,FALSE)</f>
        <v>Oil</v>
      </c>
      <c r="M4491">
        <f>VLOOKUP(C4491,Product_Master!$A:$D,4,FALSE)</f>
        <v>66573</v>
      </c>
      <c r="N4491" t="str">
        <f t="shared" si="140"/>
        <v>HIGH</v>
      </c>
      <c r="O4491" t="str" cm="1">
        <f t="array" ref="O4491">_xlfn.IFS(D4491="North","Zone 1",D4491="South","Zone 2",D4491="East","Zone 3",D4491="West","Zone 4")</f>
        <v>Zone 4</v>
      </c>
      <c r="P4491">
        <f t="shared" si="141"/>
        <v>39610.9</v>
      </c>
      <c r="Q4491" t="str">
        <f>VLOOKUP(C4491,Product_Master!$A:$D,3,FALSE)</f>
        <v>Grocery</v>
      </c>
    </row>
    <row r="4492" spans="1:17" x14ac:dyDescent="0.3">
      <c r="A4492" t="s">
        <v>8731</v>
      </c>
      <c r="B4492" t="s">
        <v>472</v>
      </c>
      <c r="C4492" t="s">
        <v>87</v>
      </c>
      <c r="D4492" t="s">
        <v>178</v>
      </c>
      <c r="E4492" t="s">
        <v>179</v>
      </c>
      <c r="F4492" t="s">
        <v>180</v>
      </c>
      <c r="G4492" t="s">
        <v>187</v>
      </c>
      <c r="H4492" t="s">
        <v>8732</v>
      </c>
      <c r="I4492">
        <v>4</v>
      </c>
      <c r="J4492">
        <v>5</v>
      </c>
      <c r="K4492">
        <v>76870</v>
      </c>
      <c r="L4492" t="str">
        <f>VLOOKUP(Sales_Data!C4492,Product_Master!$A:$D,2,FALSE)</f>
        <v>Hoodie</v>
      </c>
      <c r="M4492">
        <f>VLOOKUP(C4492,Product_Master!$A:$D,4,FALSE)</f>
        <v>20229</v>
      </c>
      <c r="N4492" t="str">
        <f t="shared" si="140"/>
        <v>HIGH</v>
      </c>
      <c r="O4492" t="str" cm="1">
        <f t="array" ref="O4492">_xlfn.IFS(D4492="North","Zone 1",D4492="South","Zone 2",D4492="East","Zone 3",D4492="West","Zone 4")</f>
        <v>Zone 3</v>
      </c>
      <c r="P4492">
        <f t="shared" si="141"/>
        <v>7687</v>
      </c>
      <c r="Q4492" t="str">
        <f>VLOOKUP(C4492,Product_Master!$A:$D,3,FALSE)</f>
        <v>Clothing</v>
      </c>
    </row>
    <row r="4493" spans="1:17" x14ac:dyDescent="0.3">
      <c r="A4493" t="s">
        <v>8733</v>
      </c>
      <c r="B4493" t="s">
        <v>3160</v>
      </c>
      <c r="C4493" t="s">
        <v>100</v>
      </c>
      <c r="D4493" t="s">
        <v>197</v>
      </c>
      <c r="E4493" t="s">
        <v>210</v>
      </c>
      <c r="F4493" t="s">
        <v>211</v>
      </c>
      <c r="G4493" t="s">
        <v>187</v>
      </c>
      <c r="H4493" t="s">
        <v>8734</v>
      </c>
      <c r="I4493">
        <v>4</v>
      </c>
      <c r="J4493">
        <v>0</v>
      </c>
      <c r="K4493">
        <v>247356</v>
      </c>
      <c r="L4493" t="str">
        <f>VLOOKUP(Sales_Data!C4493,Product_Master!$A:$D,2,FALSE)</f>
        <v>Sugar</v>
      </c>
      <c r="M4493">
        <f>VLOOKUP(C4493,Product_Master!$A:$D,4,FALSE)</f>
        <v>61839</v>
      </c>
      <c r="N4493" t="str">
        <f t="shared" si="140"/>
        <v>HIGH</v>
      </c>
      <c r="O4493" t="str" cm="1">
        <f t="array" ref="O4493">_xlfn.IFS(D4493="North","Zone 1",D4493="South","Zone 2",D4493="East","Zone 3",D4493="West","Zone 4")</f>
        <v>Zone 4</v>
      </c>
      <c r="P4493">
        <f t="shared" si="141"/>
        <v>24735.600000000002</v>
      </c>
      <c r="Q4493" t="str">
        <f>VLOOKUP(C4493,Product_Master!$A:$D,3,FALSE)</f>
        <v>Grocery</v>
      </c>
    </row>
    <row r="4494" spans="1:17" x14ac:dyDescent="0.3">
      <c r="A4494" t="s">
        <v>8735</v>
      </c>
      <c r="B4494" t="s">
        <v>2564</v>
      </c>
      <c r="C4494" t="s">
        <v>100</v>
      </c>
      <c r="D4494" t="s">
        <v>171</v>
      </c>
      <c r="E4494" t="s">
        <v>172</v>
      </c>
      <c r="F4494" t="s">
        <v>173</v>
      </c>
      <c r="G4494" t="s">
        <v>200</v>
      </c>
      <c r="H4494" t="s">
        <v>4177</v>
      </c>
      <c r="I4494">
        <v>7</v>
      </c>
      <c r="J4494">
        <v>10</v>
      </c>
      <c r="K4494">
        <v>389585</v>
      </c>
      <c r="L4494" t="str">
        <f>VLOOKUP(Sales_Data!C4494,Product_Master!$A:$D,2,FALSE)</f>
        <v>Sugar</v>
      </c>
      <c r="M4494">
        <f>VLOOKUP(C4494,Product_Master!$A:$D,4,FALSE)</f>
        <v>61839</v>
      </c>
      <c r="N4494" t="str">
        <f t="shared" si="140"/>
        <v>HIGH</v>
      </c>
      <c r="O4494" t="str" cm="1">
        <f t="array" ref="O4494">_xlfn.IFS(D4494="North","Zone 1",D4494="South","Zone 2",D4494="East","Zone 3",D4494="West","Zone 4")</f>
        <v>Zone 2</v>
      </c>
      <c r="P4494">
        <f t="shared" si="141"/>
        <v>38958.5</v>
      </c>
      <c r="Q4494" t="str">
        <f>VLOOKUP(C4494,Product_Master!$A:$D,3,FALSE)</f>
        <v>Grocery</v>
      </c>
    </row>
    <row r="4495" spans="1:17" x14ac:dyDescent="0.3">
      <c r="A4495" t="s">
        <v>8736</v>
      </c>
      <c r="B4495" t="s">
        <v>4475</v>
      </c>
      <c r="C4495" t="s">
        <v>157</v>
      </c>
      <c r="D4495" t="s">
        <v>178</v>
      </c>
      <c r="E4495" t="s">
        <v>310</v>
      </c>
      <c r="F4495" t="s">
        <v>311</v>
      </c>
      <c r="G4495" t="s">
        <v>253</v>
      </c>
      <c r="H4495" t="s">
        <v>8737</v>
      </c>
      <c r="I4495">
        <v>3</v>
      </c>
      <c r="J4495">
        <v>20</v>
      </c>
      <c r="K4495">
        <v>93626</v>
      </c>
      <c r="L4495" t="str">
        <f>VLOOKUP(Sales_Data!C4495,Product_Master!$A:$D,2,FALSE)</f>
        <v>Sports Bag</v>
      </c>
      <c r="M4495">
        <f>VLOOKUP(C4495,Product_Master!$A:$D,4,FALSE)</f>
        <v>39011</v>
      </c>
      <c r="N4495" t="str">
        <f t="shared" si="140"/>
        <v>HIGH</v>
      </c>
      <c r="O4495" t="str" cm="1">
        <f t="array" ref="O4495">_xlfn.IFS(D4495="North","Zone 1",D4495="South","Zone 2",D4495="East","Zone 3",D4495="West","Zone 4")</f>
        <v>Zone 3</v>
      </c>
      <c r="P4495">
        <f t="shared" si="141"/>
        <v>9362.6</v>
      </c>
      <c r="Q4495" t="str">
        <f>VLOOKUP(C4495,Product_Master!$A:$D,3,FALSE)</f>
        <v>Sports</v>
      </c>
    </row>
    <row r="4496" spans="1:17" x14ac:dyDescent="0.3">
      <c r="A4496" t="s">
        <v>8738</v>
      </c>
      <c r="B4496" t="s">
        <v>1691</v>
      </c>
      <c r="C4496" t="s">
        <v>83</v>
      </c>
      <c r="D4496" t="s">
        <v>191</v>
      </c>
      <c r="E4496" t="s">
        <v>238</v>
      </c>
      <c r="F4496" t="s">
        <v>238</v>
      </c>
      <c r="G4496" t="s">
        <v>243</v>
      </c>
      <c r="H4496" t="s">
        <v>4131</v>
      </c>
      <c r="I4496">
        <v>5</v>
      </c>
      <c r="J4496">
        <v>0</v>
      </c>
      <c r="K4496">
        <v>391320</v>
      </c>
      <c r="L4496" t="str">
        <f>VLOOKUP(Sales_Data!C4496,Product_Master!$A:$D,2,FALSE)</f>
        <v>Track Pants</v>
      </c>
      <c r="M4496">
        <f>VLOOKUP(C4496,Product_Master!$A:$D,4,FALSE)</f>
        <v>78264</v>
      </c>
      <c r="N4496" t="str">
        <f t="shared" si="140"/>
        <v>HIGH</v>
      </c>
      <c r="O4496" t="str" cm="1">
        <f t="array" ref="O4496">_xlfn.IFS(D4496="North","Zone 1",D4496="South","Zone 2",D4496="East","Zone 3",D4496="West","Zone 4")</f>
        <v>Zone 1</v>
      </c>
      <c r="P4496">
        <f t="shared" si="141"/>
        <v>39132</v>
      </c>
      <c r="Q4496" t="str">
        <f>VLOOKUP(C4496,Product_Master!$A:$D,3,FALSE)</f>
        <v>Clothing</v>
      </c>
    </row>
    <row r="4497" spans="1:17" x14ac:dyDescent="0.3">
      <c r="A4497" t="s">
        <v>8739</v>
      </c>
      <c r="B4497" t="s">
        <v>923</v>
      </c>
      <c r="C4497" t="s">
        <v>106</v>
      </c>
      <c r="D4497" t="s">
        <v>197</v>
      </c>
      <c r="E4497" t="s">
        <v>198</v>
      </c>
      <c r="F4497" t="s">
        <v>199</v>
      </c>
      <c r="G4497" t="s">
        <v>174</v>
      </c>
      <c r="H4497" t="s">
        <v>4046</v>
      </c>
      <c r="I4497">
        <v>1</v>
      </c>
      <c r="J4497">
        <v>5</v>
      </c>
      <c r="K4497">
        <v>63244</v>
      </c>
      <c r="L4497" t="str">
        <f>VLOOKUP(Sales_Data!C4497,Product_Master!$A:$D,2,FALSE)</f>
        <v>Oil</v>
      </c>
      <c r="M4497">
        <f>VLOOKUP(C4497,Product_Master!$A:$D,4,FALSE)</f>
        <v>66573</v>
      </c>
      <c r="N4497" t="str">
        <f t="shared" si="140"/>
        <v>HIGH</v>
      </c>
      <c r="O4497" t="str" cm="1">
        <f t="array" ref="O4497">_xlfn.IFS(D4497="North","Zone 1",D4497="South","Zone 2",D4497="East","Zone 3",D4497="West","Zone 4")</f>
        <v>Zone 4</v>
      </c>
      <c r="P4497">
        <f t="shared" si="141"/>
        <v>6324.4000000000005</v>
      </c>
      <c r="Q4497" t="str">
        <f>VLOOKUP(C4497,Product_Master!$A:$D,3,FALSE)</f>
        <v>Grocery</v>
      </c>
    </row>
    <row r="4498" spans="1:17" x14ac:dyDescent="0.3">
      <c r="A4498" t="s">
        <v>8740</v>
      </c>
      <c r="B4498" t="s">
        <v>294</v>
      </c>
      <c r="C4498" t="s">
        <v>31</v>
      </c>
      <c r="D4498" t="s">
        <v>197</v>
      </c>
      <c r="E4498" t="s">
        <v>260</v>
      </c>
      <c r="F4498" t="s">
        <v>261</v>
      </c>
      <c r="G4498" t="s">
        <v>253</v>
      </c>
      <c r="H4498" t="s">
        <v>8741</v>
      </c>
      <c r="I4498">
        <v>6</v>
      </c>
      <c r="J4498">
        <v>10</v>
      </c>
      <c r="K4498">
        <v>208364</v>
      </c>
      <c r="L4498" t="str">
        <f>VLOOKUP(Sales_Data!C4498,Product_Master!$A:$D,2,FALSE)</f>
        <v>Smart Watch</v>
      </c>
      <c r="M4498">
        <f>VLOOKUP(C4498,Product_Master!$A:$D,4,FALSE)</f>
        <v>38586</v>
      </c>
      <c r="N4498" t="str">
        <f t="shared" si="140"/>
        <v>HIGH</v>
      </c>
      <c r="O4498" t="str" cm="1">
        <f t="array" ref="O4498">_xlfn.IFS(D4498="North","Zone 1",D4498="South","Zone 2",D4498="East","Zone 3",D4498="West","Zone 4")</f>
        <v>Zone 4</v>
      </c>
      <c r="P4498">
        <f t="shared" si="141"/>
        <v>20836.400000000001</v>
      </c>
      <c r="Q4498" t="str">
        <f>VLOOKUP(C4498,Product_Master!$A:$D,3,FALSE)</f>
        <v>Electronics</v>
      </c>
    </row>
    <row r="4499" spans="1:17" x14ac:dyDescent="0.3">
      <c r="A4499" t="s">
        <v>8742</v>
      </c>
      <c r="B4499" t="s">
        <v>891</v>
      </c>
      <c r="C4499" t="s">
        <v>33</v>
      </c>
      <c r="D4499" t="s">
        <v>191</v>
      </c>
      <c r="E4499" t="s">
        <v>238</v>
      </c>
      <c r="F4499" t="s">
        <v>238</v>
      </c>
      <c r="G4499" t="s">
        <v>219</v>
      </c>
      <c r="H4499" t="s">
        <v>8743</v>
      </c>
      <c r="I4499">
        <v>5</v>
      </c>
      <c r="J4499">
        <v>0</v>
      </c>
      <c r="K4499">
        <v>296100</v>
      </c>
      <c r="L4499" t="str">
        <f>VLOOKUP(Sales_Data!C4499,Product_Master!$A:$D,2,FALSE)</f>
        <v>Headphones</v>
      </c>
      <c r="M4499">
        <f>VLOOKUP(C4499,Product_Master!$A:$D,4,FALSE)</f>
        <v>59220</v>
      </c>
      <c r="N4499" t="str">
        <f t="shared" si="140"/>
        <v>HIGH</v>
      </c>
      <c r="O4499" t="str" cm="1">
        <f t="array" ref="O4499">_xlfn.IFS(D4499="North","Zone 1",D4499="South","Zone 2",D4499="East","Zone 3",D4499="West","Zone 4")</f>
        <v>Zone 1</v>
      </c>
      <c r="P4499">
        <f t="shared" si="141"/>
        <v>29610</v>
      </c>
      <c r="Q4499" t="str">
        <f>VLOOKUP(C4499,Product_Master!$A:$D,3,FALSE)</f>
        <v>Electronics</v>
      </c>
    </row>
    <row r="4500" spans="1:17" x14ac:dyDescent="0.3">
      <c r="A4500" t="s">
        <v>8744</v>
      </c>
      <c r="B4500" t="s">
        <v>1296</v>
      </c>
      <c r="C4500" t="s">
        <v>4</v>
      </c>
      <c r="D4500" t="s">
        <v>191</v>
      </c>
      <c r="E4500" t="s">
        <v>238</v>
      </c>
      <c r="F4500" t="s">
        <v>238</v>
      </c>
      <c r="G4500" t="s">
        <v>243</v>
      </c>
      <c r="H4500" t="s">
        <v>7538</v>
      </c>
      <c r="I4500">
        <v>5</v>
      </c>
      <c r="J4500">
        <v>0</v>
      </c>
      <c r="K4500">
        <v>5285</v>
      </c>
      <c r="L4500" t="str">
        <f>VLOOKUP(Sales_Data!C4500,Product_Master!$A:$D,2,FALSE)</f>
        <v>Samsung TV</v>
      </c>
      <c r="M4500">
        <f>VLOOKUP(C4500,Product_Master!$A:$D,4,FALSE)</f>
        <v>1057</v>
      </c>
      <c r="N4500" t="str">
        <f t="shared" si="140"/>
        <v>MEDIUM</v>
      </c>
      <c r="O4500" t="str" cm="1">
        <f t="array" ref="O4500">_xlfn.IFS(D4500="North","Zone 1",D4500="South","Zone 2",D4500="East","Zone 3",D4500="West","Zone 4")</f>
        <v>Zone 1</v>
      </c>
      <c r="P4500">
        <f t="shared" si="141"/>
        <v>264.25</v>
      </c>
      <c r="Q4500" t="str">
        <f>VLOOKUP(C4500,Product_Master!$A:$D,3,FALSE)</f>
        <v>Electronics</v>
      </c>
    </row>
    <row r="4501" spans="1:17" x14ac:dyDescent="0.3">
      <c r="A4501" t="s">
        <v>8745</v>
      </c>
      <c r="B4501" t="s">
        <v>1043</v>
      </c>
      <c r="C4501" t="s">
        <v>62</v>
      </c>
      <c r="D4501" t="s">
        <v>197</v>
      </c>
      <c r="E4501" t="s">
        <v>198</v>
      </c>
      <c r="F4501" t="s">
        <v>199</v>
      </c>
      <c r="G4501" t="s">
        <v>243</v>
      </c>
      <c r="H4501" t="s">
        <v>8746</v>
      </c>
      <c r="I4501">
        <v>5</v>
      </c>
      <c r="J4501">
        <v>10</v>
      </c>
      <c r="K4501">
        <v>223524</v>
      </c>
      <c r="L4501" t="str">
        <f>VLOOKUP(Sales_Data!C4501,Product_Master!$A:$D,2,FALSE)</f>
        <v>Recliner</v>
      </c>
      <c r="M4501">
        <f>VLOOKUP(C4501,Product_Master!$A:$D,4,FALSE)</f>
        <v>49672</v>
      </c>
      <c r="N4501" t="str">
        <f t="shared" si="140"/>
        <v>HIGH</v>
      </c>
      <c r="O4501" t="str" cm="1">
        <f t="array" ref="O4501">_xlfn.IFS(D4501="North","Zone 1",D4501="South","Zone 2",D4501="East","Zone 3",D4501="West","Zone 4")</f>
        <v>Zone 4</v>
      </c>
      <c r="P4501">
        <f t="shared" si="141"/>
        <v>22352.400000000001</v>
      </c>
      <c r="Q4501" t="str">
        <f>VLOOKUP(C4501,Product_Master!$A:$D,3,FALSE)</f>
        <v>Furniture</v>
      </c>
    </row>
    <row r="4502" spans="1:17" x14ac:dyDescent="0.3">
      <c r="A4502" t="s">
        <v>8747</v>
      </c>
      <c r="B4502" t="s">
        <v>1635</v>
      </c>
      <c r="C4502" t="s">
        <v>87</v>
      </c>
      <c r="D4502" t="s">
        <v>197</v>
      </c>
      <c r="E4502" t="s">
        <v>210</v>
      </c>
      <c r="F4502" t="s">
        <v>211</v>
      </c>
      <c r="G4502" t="s">
        <v>269</v>
      </c>
      <c r="H4502" t="s">
        <v>8748</v>
      </c>
      <c r="I4502">
        <v>1</v>
      </c>
      <c r="J4502">
        <v>5</v>
      </c>
      <c r="K4502">
        <v>19217</v>
      </c>
      <c r="L4502" t="str">
        <f>VLOOKUP(Sales_Data!C4502,Product_Master!$A:$D,2,FALSE)</f>
        <v>Hoodie</v>
      </c>
      <c r="M4502">
        <f>VLOOKUP(C4502,Product_Master!$A:$D,4,FALSE)</f>
        <v>20229</v>
      </c>
      <c r="N4502" t="str">
        <f t="shared" si="140"/>
        <v>HIGH</v>
      </c>
      <c r="O4502" t="str" cm="1">
        <f t="array" ref="O4502">_xlfn.IFS(D4502="North","Zone 1",D4502="South","Zone 2",D4502="East","Zone 3",D4502="West","Zone 4")</f>
        <v>Zone 4</v>
      </c>
      <c r="P4502">
        <f t="shared" si="141"/>
        <v>1921.7</v>
      </c>
      <c r="Q4502" t="str">
        <f>VLOOKUP(C4502,Product_Master!$A:$D,3,FALSE)</f>
        <v>Clothing</v>
      </c>
    </row>
    <row r="4503" spans="1:17" x14ac:dyDescent="0.3">
      <c r="A4503" t="s">
        <v>8749</v>
      </c>
      <c r="B4503" t="s">
        <v>1585</v>
      </c>
      <c r="C4503" t="s">
        <v>56</v>
      </c>
      <c r="D4503" t="s">
        <v>191</v>
      </c>
      <c r="E4503" t="s">
        <v>238</v>
      </c>
      <c r="F4503" t="s">
        <v>238</v>
      </c>
      <c r="G4503" t="s">
        <v>253</v>
      </c>
      <c r="H4503" t="s">
        <v>8750</v>
      </c>
      <c r="I4503">
        <v>6</v>
      </c>
      <c r="J4503">
        <v>20</v>
      </c>
      <c r="K4503">
        <v>110654</v>
      </c>
      <c r="L4503" t="str">
        <f>VLOOKUP(Sales_Data!C4503,Product_Master!$A:$D,2,FALSE)</f>
        <v>Computer Desk</v>
      </c>
      <c r="M4503">
        <f>VLOOKUP(C4503,Product_Master!$A:$D,4,FALSE)</f>
        <v>23053</v>
      </c>
      <c r="N4503" t="str">
        <f t="shared" si="140"/>
        <v>HIGH</v>
      </c>
      <c r="O4503" t="str" cm="1">
        <f t="array" ref="O4503">_xlfn.IFS(D4503="North","Zone 1",D4503="South","Zone 2",D4503="East","Zone 3",D4503="West","Zone 4")</f>
        <v>Zone 1</v>
      </c>
      <c r="P4503">
        <f t="shared" si="141"/>
        <v>11065.400000000001</v>
      </c>
      <c r="Q4503" t="str">
        <f>VLOOKUP(C4503,Product_Master!$A:$D,3,FALSE)</f>
        <v>Furniture</v>
      </c>
    </row>
    <row r="4504" spans="1:17" x14ac:dyDescent="0.3">
      <c r="A4504" t="s">
        <v>8751</v>
      </c>
      <c r="B4504" t="s">
        <v>241</v>
      </c>
      <c r="C4504" t="s">
        <v>60</v>
      </c>
      <c r="D4504" t="s">
        <v>197</v>
      </c>
      <c r="E4504" t="s">
        <v>260</v>
      </c>
      <c r="F4504" t="s">
        <v>261</v>
      </c>
      <c r="G4504" t="s">
        <v>228</v>
      </c>
      <c r="H4504" t="s">
        <v>8752</v>
      </c>
      <c r="I4504">
        <v>7</v>
      </c>
      <c r="J4504">
        <v>20</v>
      </c>
      <c r="K4504">
        <v>333984</v>
      </c>
      <c r="L4504" t="str">
        <f>VLOOKUP(Sales_Data!C4504,Product_Master!$A:$D,2,FALSE)</f>
        <v>Cupboard</v>
      </c>
      <c r="M4504">
        <f>VLOOKUP(C4504,Product_Master!$A:$D,4,FALSE)</f>
        <v>59640</v>
      </c>
      <c r="N4504" t="str">
        <f t="shared" si="140"/>
        <v>HIGH</v>
      </c>
      <c r="O4504" t="str" cm="1">
        <f t="array" ref="O4504">_xlfn.IFS(D4504="North","Zone 1",D4504="South","Zone 2",D4504="East","Zone 3",D4504="West","Zone 4")</f>
        <v>Zone 4</v>
      </c>
      <c r="P4504">
        <f t="shared" si="141"/>
        <v>33398.400000000001</v>
      </c>
      <c r="Q4504" t="str">
        <f>VLOOKUP(C4504,Product_Master!$A:$D,3,FALSE)</f>
        <v>Furniture</v>
      </c>
    </row>
    <row r="4505" spans="1:17" x14ac:dyDescent="0.3">
      <c r="A4505" t="s">
        <v>8753</v>
      </c>
      <c r="B4505" t="s">
        <v>705</v>
      </c>
      <c r="C4505" t="s">
        <v>19</v>
      </c>
      <c r="D4505" t="s">
        <v>178</v>
      </c>
      <c r="E4505" t="s">
        <v>185</v>
      </c>
      <c r="F4505" t="s">
        <v>186</v>
      </c>
      <c r="G4505" t="s">
        <v>257</v>
      </c>
      <c r="H4505" t="s">
        <v>8002</v>
      </c>
      <c r="I4505">
        <v>2</v>
      </c>
      <c r="J4505">
        <v>10</v>
      </c>
      <c r="K4505">
        <v>35404</v>
      </c>
      <c r="L4505" t="str">
        <f>VLOOKUP(Sales_Data!C4505,Product_Master!$A:$D,2,FALSE)</f>
        <v>Projector</v>
      </c>
      <c r="M4505">
        <f>VLOOKUP(C4505,Product_Master!$A:$D,4,FALSE)</f>
        <v>19669</v>
      </c>
      <c r="N4505" t="str">
        <f t="shared" si="140"/>
        <v>HIGH</v>
      </c>
      <c r="O4505" t="str" cm="1">
        <f t="array" ref="O4505">_xlfn.IFS(D4505="North","Zone 1",D4505="South","Zone 2",D4505="East","Zone 3",D4505="West","Zone 4")</f>
        <v>Zone 3</v>
      </c>
      <c r="P4505">
        <f t="shared" si="141"/>
        <v>3540.4</v>
      </c>
      <c r="Q4505" t="str">
        <f>VLOOKUP(C4505,Product_Master!$A:$D,3,FALSE)</f>
        <v>Electronics</v>
      </c>
    </row>
    <row r="4506" spans="1:17" x14ac:dyDescent="0.3">
      <c r="A4506" t="s">
        <v>8754</v>
      </c>
      <c r="B4506" t="s">
        <v>608</v>
      </c>
      <c r="C4506" t="s">
        <v>31</v>
      </c>
      <c r="D4506" t="s">
        <v>171</v>
      </c>
      <c r="E4506" t="s">
        <v>204</v>
      </c>
      <c r="F4506" t="s">
        <v>205</v>
      </c>
      <c r="G4506" t="s">
        <v>243</v>
      </c>
      <c r="H4506" t="s">
        <v>8755</v>
      </c>
      <c r="I4506">
        <v>11</v>
      </c>
      <c r="J4506">
        <v>0</v>
      </c>
      <c r="K4506">
        <v>424446</v>
      </c>
      <c r="L4506" t="str">
        <f>VLOOKUP(Sales_Data!C4506,Product_Master!$A:$D,2,FALSE)</f>
        <v>Smart Watch</v>
      </c>
      <c r="M4506">
        <f>VLOOKUP(C4506,Product_Master!$A:$D,4,FALSE)</f>
        <v>38586</v>
      </c>
      <c r="N4506" t="str">
        <f t="shared" si="140"/>
        <v>HIGH</v>
      </c>
      <c r="O4506" t="str" cm="1">
        <f t="array" ref="O4506">_xlfn.IFS(D4506="North","Zone 1",D4506="South","Zone 2",D4506="East","Zone 3",D4506="West","Zone 4")</f>
        <v>Zone 2</v>
      </c>
      <c r="P4506">
        <f t="shared" si="141"/>
        <v>42444.600000000006</v>
      </c>
      <c r="Q4506" t="str">
        <f>VLOOKUP(C4506,Product_Master!$A:$D,3,FALSE)</f>
        <v>Electronics</v>
      </c>
    </row>
    <row r="4507" spans="1:17" x14ac:dyDescent="0.3">
      <c r="A4507" t="s">
        <v>8756</v>
      </c>
      <c r="B4507" t="s">
        <v>1117</v>
      </c>
      <c r="C4507" t="s">
        <v>7</v>
      </c>
      <c r="D4507" t="s">
        <v>171</v>
      </c>
      <c r="E4507" t="s">
        <v>223</v>
      </c>
      <c r="F4507" t="s">
        <v>224</v>
      </c>
      <c r="G4507" t="s">
        <v>219</v>
      </c>
      <c r="H4507" t="s">
        <v>8757</v>
      </c>
      <c r="I4507">
        <v>3</v>
      </c>
      <c r="J4507">
        <v>0</v>
      </c>
      <c r="K4507">
        <v>192003</v>
      </c>
      <c r="L4507" t="str">
        <f>VLOOKUP(Sales_Data!C4507,Product_Master!$A:$D,2,FALSE)</f>
        <v>HP Laptop</v>
      </c>
      <c r="M4507">
        <f>VLOOKUP(C4507,Product_Master!$A:$D,4,FALSE)</f>
        <v>64001</v>
      </c>
      <c r="N4507" t="str">
        <f t="shared" si="140"/>
        <v>HIGH</v>
      </c>
      <c r="O4507" t="str" cm="1">
        <f t="array" ref="O4507">_xlfn.IFS(D4507="North","Zone 1",D4507="South","Zone 2",D4507="East","Zone 3",D4507="West","Zone 4")</f>
        <v>Zone 2</v>
      </c>
      <c r="P4507">
        <f t="shared" si="141"/>
        <v>19200.3</v>
      </c>
      <c r="Q4507" t="str">
        <f>VLOOKUP(C4507,Product_Master!$A:$D,3,FALSE)</f>
        <v>Electronics</v>
      </c>
    </row>
    <row r="4508" spans="1:17" x14ac:dyDescent="0.3">
      <c r="A4508" t="s">
        <v>8758</v>
      </c>
      <c r="B4508" t="s">
        <v>625</v>
      </c>
      <c r="C4508" t="s">
        <v>48</v>
      </c>
      <c r="D4508" t="s">
        <v>178</v>
      </c>
      <c r="E4508" t="s">
        <v>310</v>
      </c>
      <c r="F4508" t="s">
        <v>311</v>
      </c>
      <c r="G4508" t="s">
        <v>315</v>
      </c>
      <c r="H4508" t="s">
        <v>2973</v>
      </c>
      <c r="I4508">
        <v>7</v>
      </c>
      <c r="J4508">
        <v>0</v>
      </c>
      <c r="K4508">
        <v>302078</v>
      </c>
      <c r="L4508" t="str">
        <f>VLOOKUP(Sales_Data!C4508,Product_Master!$A:$D,2,FALSE)</f>
        <v>Bed</v>
      </c>
      <c r="M4508">
        <f>VLOOKUP(C4508,Product_Master!$A:$D,4,FALSE)</f>
        <v>43154</v>
      </c>
      <c r="N4508" t="str">
        <f t="shared" si="140"/>
        <v>HIGH</v>
      </c>
      <c r="O4508" t="str" cm="1">
        <f t="array" ref="O4508">_xlfn.IFS(D4508="North","Zone 1",D4508="South","Zone 2",D4508="East","Zone 3",D4508="West","Zone 4")</f>
        <v>Zone 3</v>
      </c>
      <c r="P4508">
        <f t="shared" si="141"/>
        <v>30207.800000000003</v>
      </c>
      <c r="Q4508" t="str">
        <f>VLOOKUP(C4508,Product_Master!$A:$D,3,FALSE)</f>
        <v>Furniture</v>
      </c>
    </row>
    <row r="4509" spans="1:17" x14ac:dyDescent="0.3">
      <c r="A4509" t="s">
        <v>8759</v>
      </c>
      <c r="B4509" t="s">
        <v>911</v>
      </c>
      <c r="C4509" t="s">
        <v>44</v>
      </c>
      <c r="D4509" t="s">
        <v>171</v>
      </c>
      <c r="E4509" t="s">
        <v>223</v>
      </c>
      <c r="F4509" t="s">
        <v>224</v>
      </c>
      <c r="G4509" t="s">
        <v>285</v>
      </c>
      <c r="H4509" t="s">
        <v>8760</v>
      </c>
      <c r="I4509">
        <v>6</v>
      </c>
      <c r="J4509">
        <v>0</v>
      </c>
      <c r="K4509">
        <v>450054</v>
      </c>
      <c r="L4509" t="str">
        <f>VLOOKUP(Sales_Data!C4509,Product_Master!$A:$D,2,FALSE)</f>
        <v>Bookshelf</v>
      </c>
      <c r="M4509">
        <f>VLOOKUP(C4509,Product_Master!$A:$D,4,FALSE)</f>
        <v>75009</v>
      </c>
      <c r="N4509" t="str">
        <f t="shared" si="140"/>
        <v>HIGH</v>
      </c>
      <c r="O4509" t="str" cm="1">
        <f t="array" ref="O4509">_xlfn.IFS(D4509="North","Zone 1",D4509="South","Zone 2",D4509="East","Zone 3",D4509="West","Zone 4")</f>
        <v>Zone 2</v>
      </c>
      <c r="P4509">
        <f t="shared" si="141"/>
        <v>45005.4</v>
      </c>
      <c r="Q4509" t="str">
        <f>VLOOKUP(C4509,Product_Master!$A:$D,3,FALSE)</f>
        <v>Furniture</v>
      </c>
    </row>
    <row r="4510" spans="1:17" x14ac:dyDescent="0.3">
      <c r="A4510" t="s">
        <v>8761</v>
      </c>
      <c r="B4510" t="s">
        <v>2403</v>
      </c>
      <c r="C4510" t="s">
        <v>102</v>
      </c>
      <c r="D4510" t="s">
        <v>191</v>
      </c>
      <c r="E4510" t="s">
        <v>242</v>
      </c>
      <c r="F4510" t="s">
        <v>242</v>
      </c>
      <c r="G4510" t="s">
        <v>228</v>
      </c>
      <c r="H4510" t="s">
        <v>8762</v>
      </c>
      <c r="I4510">
        <v>10</v>
      </c>
      <c r="J4510">
        <v>0</v>
      </c>
      <c r="K4510">
        <v>730700</v>
      </c>
      <c r="L4510" t="str">
        <f>VLOOKUP(Sales_Data!C4510,Product_Master!$A:$D,2,FALSE)</f>
        <v>Tea</v>
      </c>
      <c r="M4510">
        <f>VLOOKUP(C4510,Product_Master!$A:$D,4,FALSE)</f>
        <v>73070</v>
      </c>
      <c r="N4510" t="str">
        <f t="shared" si="140"/>
        <v>HIGH</v>
      </c>
      <c r="O4510" t="str" cm="1">
        <f t="array" ref="O4510">_xlfn.IFS(D4510="North","Zone 1",D4510="South","Zone 2",D4510="East","Zone 3",D4510="West","Zone 4")</f>
        <v>Zone 1</v>
      </c>
      <c r="P4510">
        <f t="shared" si="141"/>
        <v>73070</v>
      </c>
      <c r="Q4510" t="str">
        <f>VLOOKUP(C4510,Product_Master!$A:$D,3,FALSE)</f>
        <v>Grocery</v>
      </c>
    </row>
    <row r="4511" spans="1:17" x14ac:dyDescent="0.3">
      <c r="A4511" t="s">
        <v>8763</v>
      </c>
      <c r="B4511" t="s">
        <v>518</v>
      </c>
      <c r="C4511" t="s">
        <v>126</v>
      </c>
      <c r="D4511" t="s">
        <v>178</v>
      </c>
      <c r="E4511" t="s">
        <v>179</v>
      </c>
      <c r="F4511" t="s">
        <v>180</v>
      </c>
      <c r="G4511" t="s">
        <v>253</v>
      </c>
      <c r="H4511" t="s">
        <v>8764</v>
      </c>
      <c r="I4511">
        <v>12</v>
      </c>
      <c r="J4511">
        <v>15</v>
      </c>
      <c r="K4511">
        <v>42024</v>
      </c>
      <c r="L4511" t="str">
        <f>VLOOKUP(Sales_Data!C4511,Product_Master!$A:$D,2,FALSE)</f>
        <v>Honey</v>
      </c>
      <c r="M4511">
        <f>VLOOKUP(C4511,Product_Master!$A:$D,4,FALSE)</f>
        <v>4120</v>
      </c>
      <c r="N4511" t="str">
        <f t="shared" si="140"/>
        <v>HIGH</v>
      </c>
      <c r="O4511" t="str" cm="1">
        <f t="array" ref="O4511">_xlfn.IFS(D4511="North","Zone 1",D4511="South","Zone 2",D4511="East","Zone 3",D4511="West","Zone 4")</f>
        <v>Zone 3</v>
      </c>
      <c r="P4511">
        <f t="shared" si="141"/>
        <v>4202.4000000000005</v>
      </c>
      <c r="Q4511" t="str">
        <f>VLOOKUP(C4511,Product_Master!$A:$D,3,FALSE)</f>
        <v>Grocery</v>
      </c>
    </row>
    <row r="4512" spans="1:17" x14ac:dyDescent="0.3">
      <c r="A4512" t="s">
        <v>8765</v>
      </c>
      <c r="B4512" t="s">
        <v>324</v>
      </c>
      <c r="C4512" t="s">
        <v>131</v>
      </c>
      <c r="D4512" t="s">
        <v>171</v>
      </c>
      <c r="E4512" t="s">
        <v>172</v>
      </c>
      <c r="F4512" t="s">
        <v>173</v>
      </c>
      <c r="G4512" t="s">
        <v>174</v>
      </c>
      <c r="H4512" t="s">
        <v>4618</v>
      </c>
      <c r="I4512">
        <v>3</v>
      </c>
      <c r="J4512">
        <v>20</v>
      </c>
      <c r="K4512">
        <v>150808</v>
      </c>
      <c r="L4512" t="str">
        <f>VLOOKUP(Sales_Data!C4512,Product_Master!$A:$D,2,FALSE)</f>
        <v>Football</v>
      </c>
      <c r="M4512">
        <f>VLOOKUP(C4512,Product_Master!$A:$D,4,FALSE)</f>
        <v>62837</v>
      </c>
      <c r="N4512" t="str">
        <f t="shared" si="140"/>
        <v>HIGH</v>
      </c>
      <c r="O4512" t="str" cm="1">
        <f t="array" ref="O4512">_xlfn.IFS(D4512="North","Zone 1",D4512="South","Zone 2",D4512="East","Zone 3",D4512="West","Zone 4")</f>
        <v>Zone 2</v>
      </c>
      <c r="P4512">
        <f t="shared" si="141"/>
        <v>15080.800000000001</v>
      </c>
      <c r="Q4512" t="str">
        <f>VLOOKUP(C4512,Product_Master!$A:$D,3,FALSE)</f>
        <v>Sports</v>
      </c>
    </row>
    <row r="4513" spans="1:17" x14ac:dyDescent="0.3">
      <c r="A4513" t="s">
        <v>8766</v>
      </c>
      <c r="B4513" t="s">
        <v>6430</v>
      </c>
      <c r="C4513" t="s">
        <v>91</v>
      </c>
      <c r="D4513" t="s">
        <v>171</v>
      </c>
      <c r="E4513" t="s">
        <v>204</v>
      </c>
      <c r="F4513" t="s">
        <v>205</v>
      </c>
      <c r="G4513" t="s">
        <v>174</v>
      </c>
      <c r="H4513" t="s">
        <v>1934</v>
      </c>
      <c r="I4513">
        <v>3</v>
      </c>
      <c r="J4513">
        <v>20</v>
      </c>
      <c r="K4513">
        <v>71488</v>
      </c>
      <c r="L4513" t="str">
        <f>VLOOKUP(Sales_Data!C4513,Product_Master!$A:$D,2,FALSE)</f>
        <v>Sweater</v>
      </c>
      <c r="M4513">
        <f>VLOOKUP(C4513,Product_Master!$A:$D,4,FALSE)</f>
        <v>29787</v>
      </c>
      <c r="N4513" t="str">
        <f t="shared" si="140"/>
        <v>HIGH</v>
      </c>
      <c r="O4513" t="str" cm="1">
        <f t="array" ref="O4513">_xlfn.IFS(D4513="North","Zone 1",D4513="South","Zone 2",D4513="East","Zone 3",D4513="West","Zone 4")</f>
        <v>Zone 2</v>
      </c>
      <c r="P4513">
        <f t="shared" si="141"/>
        <v>7148.8</v>
      </c>
      <c r="Q4513" t="str">
        <f>VLOOKUP(C4513,Product_Master!$A:$D,3,FALSE)</f>
        <v>Clothing</v>
      </c>
    </row>
    <row r="4514" spans="1:17" x14ac:dyDescent="0.3">
      <c r="A4514" t="s">
        <v>8767</v>
      </c>
      <c r="B4514" t="s">
        <v>524</v>
      </c>
      <c r="C4514" t="s">
        <v>133</v>
      </c>
      <c r="D4514" t="s">
        <v>171</v>
      </c>
      <c r="E4514" t="s">
        <v>223</v>
      </c>
      <c r="F4514" t="s">
        <v>224</v>
      </c>
      <c r="G4514" t="s">
        <v>200</v>
      </c>
      <c r="H4514" t="s">
        <v>2171</v>
      </c>
      <c r="I4514">
        <v>2</v>
      </c>
      <c r="J4514">
        <v>15</v>
      </c>
      <c r="K4514">
        <v>48426</v>
      </c>
      <c r="L4514" t="str">
        <f>VLOOKUP(Sales_Data!C4514,Product_Master!$A:$D,2,FALSE)</f>
        <v>Basketball</v>
      </c>
      <c r="M4514">
        <f>VLOOKUP(C4514,Product_Master!$A:$D,4,FALSE)</f>
        <v>28486</v>
      </c>
      <c r="N4514" t="str">
        <f t="shared" si="140"/>
        <v>HIGH</v>
      </c>
      <c r="O4514" t="str" cm="1">
        <f t="array" ref="O4514">_xlfn.IFS(D4514="North","Zone 1",D4514="South","Zone 2",D4514="East","Zone 3",D4514="West","Zone 4")</f>
        <v>Zone 2</v>
      </c>
      <c r="P4514">
        <f t="shared" si="141"/>
        <v>4842.6000000000004</v>
      </c>
      <c r="Q4514" t="str">
        <f>VLOOKUP(C4514,Product_Master!$A:$D,3,FALSE)</f>
        <v>Sports</v>
      </c>
    </row>
    <row r="4515" spans="1:17" x14ac:dyDescent="0.3">
      <c r="A4515" t="s">
        <v>8768</v>
      </c>
      <c r="B4515" t="s">
        <v>3119</v>
      </c>
      <c r="C4515" t="s">
        <v>38</v>
      </c>
      <c r="D4515" t="s">
        <v>178</v>
      </c>
      <c r="E4515" t="s">
        <v>310</v>
      </c>
      <c r="F4515" t="s">
        <v>311</v>
      </c>
      <c r="G4515" t="s">
        <v>212</v>
      </c>
      <c r="H4515" t="s">
        <v>1241</v>
      </c>
      <c r="I4515">
        <v>1</v>
      </c>
      <c r="J4515">
        <v>15</v>
      </c>
      <c r="K4515">
        <v>34423</v>
      </c>
      <c r="L4515" t="str">
        <f>VLOOKUP(Sales_Data!C4515,Product_Master!$A:$D,2,FALSE)</f>
        <v>Study Table</v>
      </c>
      <c r="M4515">
        <f>VLOOKUP(C4515,Product_Master!$A:$D,4,FALSE)</f>
        <v>40498</v>
      </c>
      <c r="N4515" t="str">
        <f t="shared" si="140"/>
        <v>HIGH</v>
      </c>
      <c r="O4515" t="str" cm="1">
        <f t="array" ref="O4515">_xlfn.IFS(D4515="North","Zone 1",D4515="South","Zone 2",D4515="East","Zone 3",D4515="West","Zone 4")</f>
        <v>Zone 3</v>
      </c>
      <c r="P4515">
        <f t="shared" si="141"/>
        <v>3442.3</v>
      </c>
      <c r="Q4515" t="str">
        <f>VLOOKUP(C4515,Product_Master!$A:$D,3,FALSE)</f>
        <v>Furniture</v>
      </c>
    </row>
    <row r="4516" spans="1:17" x14ac:dyDescent="0.3">
      <c r="A4516" t="s">
        <v>8769</v>
      </c>
      <c r="B4516" t="s">
        <v>1220</v>
      </c>
      <c r="C4516" t="s">
        <v>40</v>
      </c>
      <c r="D4516" t="s">
        <v>197</v>
      </c>
      <c r="E4516" t="s">
        <v>260</v>
      </c>
      <c r="F4516" t="s">
        <v>261</v>
      </c>
      <c r="G4516" t="s">
        <v>219</v>
      </c>
      <c r="H4516" t="s">
        <v>8770</v>
      </c>
      <c r="I4516">
        <v>3</v>
      </c>
      <c r="J4516">
        <v>10</v>
      </c>
      <c r="K4516">
        <v>165866</v>
      </c>
      <c r="L4516" t="str">
        <f>VLOOKUP(Sales_Data!C4516,Product_Master!$A:$D,2,FALSE)</f>
        <v>Dining Table</v>
      </c>
      <c r="M4516">
        <f>VLOOKUP(C4516,Product_Master!$A:$D,4,FALSE)</f>
        <v>61432</v>
      </c>
      <c r="N4516" t="str">
        <f t="shared" si="140"/>
        <v>HIGH</v>
      </c>
      <c r="O4516" t="str" cm="1">
        <f t="array" ref="O4516">_xlfn.IFS(D4516="North","Zone 1",D4516="South","Zone 2",D4516="East","Zone 3",D4516="West","Zone 4")</f>
        <v>Zone 4</v>
      </c>
      <c r="P4516">
        <f t="shared" si="141"/>
        <v>16586.600000000002</v>
      </c>
      <c r="Q4516" t="str">
        <f>VLOOKUP(C4516,Product_Master!$A:$D,3,FALSE)</f>
        <v>Furniture</v>
      </c>
    </row>
    <row r="4517" spans="1:17" x14ac:dyDescent="0.3">
      <c r="A4517" t="s">
        <v>8771</v>
      </c>
      <c r="B4517" t="s">
        <v>813</v>
      </c>
      <c r="C4517" t="s">
        <v>7</v>
      </c>
      <c r="D4517" t="s">
        <v>171</v>
      </c>
      <c r="E4517" t="s">
        <v>172</v>
      </c>
      <c r="F4517" t="s">
        <v>173</v>
      </c>
      <c r="G4517" t="s">
        <v>269</v>
      </c>
      <c r="H4517" t="s">
        <v>4612</v>
      </c>
      <c r="I4517">
        <v>10</v>
      </c>
      <c r="J4517">
        <v>20</v>
      </c>
      <c r="K4517">
        <v>512008</v>
      </c>
      <c r="L4517" t="str">
        <f>VLOOKUP(Sales_Data!C4517,Product_Master!$A:$D,2,FALSE)</f>
        <v>HP Laptop</v>
      </c>
      <c r="M4517">
        <f>VLOOKUP(C4517,Product_Master!$A:$D,4,FALSE)</f>
        <v>64001</v>
      </c>
      <c r="N4517" t="str">
        <f t="shared" si="140"/>
        <v>HIGH</v>
      </c>
      <c r="O4517" t="str" cm="1">
        <f t="array" ref="O4517">_xlfn.IFS(D4517="North","Zone 1",D4517="South","Zone 2",D4517="East","Zone 3",D4517="West","Zone 4")</f>
        <v>Zone 2</v>
      </c>
      <c r="P4517">
        <f t="shared" si="141"/>
        <v>51200.800000000003</v>
      </c>
      <c r="Q4517" t="str">
        <f>VLOOKUP(C4517,Product_Master!$A:$D,3,FALSE)</f>
        <v>Electronics</v>
      </c>
    </row>
    <row r="4518" spans="1:17" x14ac:dyDescent="0.3">
      <c r="A4518" t="s">
        <v>8772</v>
      </c>
      <c r="B4518" t="s">
        <v>917</v>
      </c>
      <c r="C4518" t="s">
        <v>143</v>
      </c>
      <c r="D4518" t="s">
        <v>191</v>
      </c>
      <c r="E4518" t="s">
        <v>192</v>
      </c>
      <c r="F4518" t="s">
        <v>193</v>
      </c>
      <c r="G4518" t="s">
        <v>228</v>
      </c>
      <c r="H4518" t="s">
        <v>8732</v>
      </c>
      <c r="I4518">
        <v>5</v>
      </c>
      <c r="J4518">
        <v>20</v>
      </c>
      <c r="K4518">
        <v>22572</v>
      </c>
      <c r="L4518" t="str">
        <f>VLOOKUP(Sales_Data!C4518,Product_Master!$A:$D,2,FALSE)</f>
        <v>Skipping Rope</v>
      </c>
      <c r="M4518">
        <f>VLOOKUP(C4518,Product_Master!$A:$D,4,FALSE)</f>
        <v>5643</v>
      </c>
      <c r="N4518" t="str">
        <f t="shared" si="140"/>
        <v>HIGH</v>
      </c>
      <c r="O4518" t="str" cm="1">
        <f t="array" ref="O4518">_xlfn.IFS(D4518="North","Zone 1",D4518="South","Zone 2",D4518="East","Zone 3",D4518="West","Zone 4")</f>
        <v>Zone 1</v>
      </c>
      <c r="P4518">
        <f t="shared" si="141"/>
        <v>2257.2000000000003</v>
      </c>
      <c r="Q4518" t="str">
        <f>VLOOKUP(C4518,Product_Master!$A:$D,3,FALSE)</f>
        <v>Sports</v>
      </c>
    </row>
    <row r="4519" spans="1:17" x14ac:dyDescent="0.3">
      <c r="A4519" t="s">
        <v>8773</v>
      </c>
      <c r="B4519" t="s">
        <v>1662</v>
      </c>
      <c r="C4519" t="s">
        <v>108</v>
      </c>
      <c r="D4519" t="s">
        <v>197</v>
      </c>
      <c r="E4519" t="s">
        <v>198</v>
      </c>
      <c r="F4519" t="s">
        <v>199</v>
      </c>
      <c r="G4519" t="s">
        <v>174</v>
      </c>
      <c r="H4519" t="s">
        <v>8774</v>
      </c>
      <c r="I4519">
        <v>12</v>
      </c>
      <c r="J4519">
        <v>10</v>
      </c>
      <c r="K4519">
        <v>159440</v>
      </c>
      <c r="L4519" t="str">
        <f>VLOOKUP(Sales_Data!C4519,Product_Master!$A:$D,2,FALSE)</f>
        <v>Salt</v>
      </c>
      <c r="M4519">
        <f>VLOOKUP(C4519,Product_Master!$A:$D,4,FALSE)</f>
        <v>14763</v>
      </c>
      <c r="N4519" t="str">
        <f t="shared" si="140"/>
        <v>HIGH</v>
      </c>
      <c r="O4519" t="str" cm="1">
        <f t="array" ref="O4519">_xlfn.IFS(D4519="North","Zone 1",D4519="South","Zone 2",D4519="East","Zone 3",D4519="West","Zone 4")</f>
        <v>Zone 4</v>
      </c>
      <c r="P4519">
        <f t="shared" si="141"/>
        <v>15944</v>
      </c>
      <c r="Q4519" t="str">
        <f>VLOOKUP(C4519,Product_Master!$A:$D,3,FALSE)</f>
        <v>Grocery</v>
      </c>
    </row>
    <row r="4520" spans="1:17" x14ac:dyDescent="0.3">
      <c r="A4520" t="s">
        <v>8775</v>
      </c>
      <c r="B4520" t="s">
        <v>1630</v>
      </c>
      <c r="C4520" t="s">
        <v>145</v>
      </c>
      <c r="D4520" t="s">
        <v>171</v>
      </c>
      <c r="E4520" t="s">
        <v>223</v>
      </c>
      <c r="F4520" t="s">
        <v>224</v>
      </c>
      <c r="G4520" t="s">
        <v>257</v>
      </c>
      <c r="H4520" t="s">
        <v>8776</v>
      </c>
      <c r="I4520">
        <v>1</v>
      </c>
      <c r="J4520">
        <v>10</v>
      </c>
      <c r="K4520">
        <v>15980</v>
      </c>
      <c r="L4520" t="str">
        <f>VLOOKUP(Sales_Data!C4520,Product_Master!$A:$D,2,FALSE)</f>
        <v>Badminton Racket</v>
      </c>
      <c r="M4520">
        <f>VLOOKUP(C4520,Product_Master!$A:$D,4,FALSE)</f>
        <v>17756</v>
      </c>
      <c r="N4520" t="str">
        <f t="shared" si="140"/>
        <v>HIGH</v>
      </c>
      <c r="O4520" t="str" cm="1">
        <f t="array" ref="O4520">_xlfn.IFS(D4520="North","Zone 1",D4520="South","Zone 2",D4520="East","Zone 3",D4520="West","Zone 4")</f>
        <v>Zone 2</v>
      </c>
      <c r="P4520">
        <f t="shared" si="141"/>
        <v>1598</v>
      </c>
      <c r="Q4520" t="str">
        <f>VLOOKUP(C4520,Product_Master!$A:$D,3,FALSE)</f>
        <v>Sports</v>
      </c>
    </row>
    <row r="4521" spans="1:17" x14ac:dyDescent="0.3">
      <c r="A4521" t="s">
        <v>8777</v>
      </c>
      <c r="B4521" t="s">
        <v>926</v>
      </c>
      <c r="C4521" t="s">
        <v>135</v>
      </c>
      <c r="D4521" t="s">
        <v>191</v>
      </c>
      <c r="E4521" t="s">
        <v>192</v>
      </c>
      <c r="F4521" t="s">
        <v>193</v>
      </c>
      <c r="G4521" t="s">
        <v>206</v>
      </c>
      <c r="H4521" t="s">
        <v>8778</v>
      </c>
      <c r="I4521">
        <v>12</v>
      </c>
      <c r="J4521">
        <v>20</v>
      </c>
      <c r="K4521">
        <v>246566</v>
      </c>
      <c r="L4521" t="str">
        <f>VLOOKUP(Sales_Data!C4521,Product_Master!$A:$D,2,FALSE)</f>
        <v>Yoga Mat</v>
      </c>
      <c r="M4521">
        <f>VLOOKUP(C4521,Product_Master!$A:$D,4,FALSE)</f>
        <v>25684</v>
      </c>
      <c r="N4521" t="str">
        <f t="shared" si="140"/>
        <v>HIGH</v>
      </c>
      <c r="O4521" t="str" cm="1">
        <f t="array" ref="O4521">_xlfn.IFS(D4521="North","Zone 1",D4521="South","Zone 2",D4521="East","Zone 3",D4521="West","Zone 4")</f>
        <v>Zone 1</v>
      </c>
      <c r="P4521">
        <f t="shared" si="141"/>
        <v>24656.600000000002</v>
      </c>
      <c r="Q4521" t="str">
        <f>VLOOKUP(C4521,Product_Master!$A:$D,3,FALSE)</f>
        <v>Sports</v>
      </c>
    </row>
    <row r="4522" spans="1:17" x14ac:dyDescent="0.3">
      <c r="A4522" t="s">
        <v>8779</v>
      </c>
      <c r="B4522" t="s">
        <v>309</v>
      </c>
      <c r="C4522" t="s">
        <v>77</v>
      </c>
      <c r="D4522" t="s">
        <v>191</v>
      </c>
      <c r="E4522" t="s">
        <v>238</v>
      </c>
      <c r="F4522" t="s">
        <v>238</v>
      </c>
      <c r="G4522" t="s">
        <v>228</v>
      </c>
      <c r="H4522" t="s">
        <v>8780</v>
      </c>
      <c r="I4522">
        <v>5</v>
      </c>
      <c r="J4522">
        <v>10</v>
      </c>
      <c r="K4522">
        <v>93082</v>
      </c>
      <c r="L4522" t="str">
        <f>VLOOKUP(Sales_Data!C4522,Product_Master!$A:$D,2,FALSE)</f>
        <v>Saree</v>
      </c>
      <c r="M4522">
        <f>VLOOKUP(C4522,Product_Master!$A:$D,4,FALSE)</f>
        <v>20685</v>
      </c>
      <c r="N4522" t="str">
        <f t="shared" si="140"/>
        <v>HIGH</v>
      </c>
      <c r="O4522" t="str" cm="1">
        <f t="array" ref="O4522">_xlfn.IFS(D4522="North","Zone 1",D4522="South","Zone 2",D4522="East","Zone 3",D4522="West","Zone 4")</f>
        <v>Zone 1</v>
      </c>
      <c r="P4522">
        <f t="shared" si="141"/>
        <v>9308.2000000000007</v>
      </c>
      <c r="Q4522" t="str">
        <f>VLOOKUP(C4522,Product_Master!$A:$D,3,FALSE)</f>
        <v>Clothing</v>
      </c>
    </row>
    <row r="4523" spans="1:17" x14ac:dyDescent="0.3">
      <c r="A4523" t="s">
        <v>8781</v>
      </c>
      <c r="B4523" t="s">
        <v>2559</v>
      </c>
      <c r="C4523" t="s">
        <v>42</v>
      </c>
      <c r="D4523" t="s">
        <v>171</v>
      </c>
      <c r="E4523" t="s">
        <v>223</v>
      </c>
      <c r="F4523" t="s">
        <v>224</v>
      </c>
      <c r="G4523" t="s">
        <v>200</v>
      </c>
      <c r="H4523" t="s">
        <v>2394</v>
      </c>
      <c r="I4523">
        <v>10</v>
      </c>
      <c r="J4523">
        <v>20</v>
      </c>
      <c r="K4523">
        <v>151280</v>
      </c>
      <c r="L4523" t="str">
        <f>VLOOKUP(Sales_Data!C4523,Product_Master!$A:$D,2,FALSE)</f>
        <v>Coffee Table</v>
      </c>
      <c r="M4523">
        <f>VLOOKUP(C4523,Product_Master!$A:$D,4,FALSE)</f>
        <v>18910</v>
      </c>
      <c r="N4523" t="str">
        <f t="shared" si="140"/>
        <v>HIGH</v>
      </c>
      <c r="O4523" t="str" cm="1">
        <f t="array" ref="O4523">_xlfn.IFS(D4523="North","Zone 1",D4523="South","Zone 2",D4523="East","Zone 3",D4523="West","Zone 4")</f>
        <v>Zone 2</v>
      </c>
      <c r="P4523">
        <f t="shared" si="141"/>
        <v>15128</v>
      </c>
      <c r="Q4523" t="str">
        <f>VLOOKUP(C4523,Product_Master!$A:$D,3,FALSE)</f>
        <v>Furniture</v>
      </c>
    </row>
    <row r="4524" spans="1:17" x14ac:dyDescent="0.3">
      <c r="A4524" t="s">
        <v>8782</v>
      </c>
      <c r="B4524" t="s">
        <v>828</v>
      </c>
      <c r="C4524" t="s">
        <v>112</v>
      </c>
      <c r="D4524" t="s">
        <v>191</v>
      </c>
      <c r="E4524" t="s">
        <v>242</v>
      </c>
      <c r="F4524" t="s">
        <v>242</v>
      </c>
      <c r="G4524" t="s">
        <v>200</v>
      </c>
      <c r="H4524" t="s">
        <v>8783</v>
      </c>
      <c r="I4524">
        <v>11</v>
      </c>
      <c r="J4524">
        <v>15</v>
      </c>
      <c r="K4524">
        <v>39989</v>
      </c>
      <c r="L4524" t="str">
        <f>VLOOKUP(Sales_Data!C4524,Product_Master!$A:$D,2,FALSE)</f>
        <v>Pasta</v>
      </c>
      <c r="M4524">
        <f>VLOOKUP(C4524,Product_Master!$A:$D,4,FALSE)</f>
        <v>4277</v>
      </c>
      <c r="N4524" t="str">
        <f t="shared" si="140"/>
        <v>HIGH</v>
      </c>
      <c r="O4524" t="str" cm="1">
        <f t="array" ref="O4524">_xlfn.IFS(D4524="North","Zone 1",D4524="South","Zone 2",D4524="East","Zone 3",D4524="West","Zone 4")</f>
        <v>Zone 1</v>
      </c>
      <c r="P4524">
        <f t="shared" si="141"/>
        <v>3998.9</v>
      </c>
      <c r="Q4524" t="str">
        <f>VLOOKUP(C4524,Product_Master!$A:$D,3,FALSE)</f>
        <v>Grocery</v>
      </c>
    </row>
    <row r="4525" spans="1:17" x14ac:dyDescent="0.3">
      <c r="A4525" t="s">
        <v>8784</v>
      </c>
      <c r="B4525" t="s">
        <v>2223</v>
      </c>
      <c r="C4525" t="s">
        <v>69</v>
      </c>
      <c r="D4525" t="s">
        <v>197</v>
      </c>
      <c r="E4525" t="s">
        <v>260</v>
      </c>
      <c r="F4525" t="s">
        <v>261</v>
      </c>
      <c r="G4525" t="s">
        <v>315</v>
      </c>
      <c r="H4525" t="s">
        <v>4025</v>
      </c>
      <c r="I4525">
        <v>2</v>
      </c>
      <c r="J4525">
        <v>5</v>
      </c>
      <c r="K4525">
        <v>16906</v>
      </c>
      <c r="L4525" t="str">
        <f>VLOOKUP(Sales_Data!C4525,Product_Master!$A:$D,2,FALSE)</f>
        <v>Women Kurti</v>
      </c>
      <c r="M4525">
        <f>VLOOKUP(C4525,Product_Master!$A:$D,4,FALSE)</f>
        <v>8898</v>
      </c>
      <c r="N4525" t="str">
        <f t="shared" si="140"/>
        <v>HIGH</v>
      </c>
      <c r="O4525" t="str" cm="1">
        <f t="array" ref="O4525">_xlfn.IFS(D4525="North","Zone 1",D4525="South","Zone 2",D4525="East","Zone 3",D4525="West","Zone 4")</f>
        <v>Zone 4</v>
      </c>
      <c r="P4525">
        <f t="shared" si="141"/>
        <v>1690.6000000000001</v>
      </c>
      <c r="Q4525" t="str">
        <f>VLOOKUP(C4525,Product_Master!$A:$D,3,FALSE)</f>
        <v>Clothing</v>
      </c>
    </row>
    <row r="4526" spans="1:17" x14ac:dyDescent="0.3">
      <c r="A4526" t="s">
        <v>8785</v>
      </c>
      <c r="B4526" t="s">
        <v>1713</v>
      </c>
      <c r="C4526" t="s">
        <v>35</v>
      </c>
      <c r="D4526" t="s">
        <v>197</v>
      </c>
      <c r="E4526" t="s">
        <v>210</v>
      </c>
      <c r="F4526" t="s">
        <v>211</v>
      </c>
      <c r="G4526" t="s">
        <v>187</v>
      </c>
      <c r="H4526" t="s">
        <v>8786</v>
      </c>
      <c r="I4526">
        <v>12</v>
      </c>
      <c r="J4526">
        <v>20</v>
      </c>
      <c r="K4526">
        <v>416102</v>
      </c>
      <c r="L4526" t="str">
        <f>VLOOKUP(Sales_Data!C4526,Product_Master!$A:$D,2,FALSE)</f>
        <v>Office Chair</v>
      </c>
      <c r="M4526">
        <f>VLOOKUP(C4526,Product_Master!$A:$D,4,FALSE)</f>
        <v>43344</v>
      </c>
      <c r="N4526" t="str">
        <f t="shared" si="140"/>
        <v>HIGH</v>
      </c>
      <c r="O4526" t="str" cm="1">
        <f t="array" ref="O4526">_xlfn.IFS(D4526="North","Zone 1",D4526="South","Zone 2",D4526="East","Zone 3",D4526="West","Zone 4")</f>
        <v>Zone 4</v>
      </c>
      <c r="P4526">
        <f t="shared" si="141"/>
        <v>41610.200000000004</v>
      </c>
      <c r="Q4526" t="str">
        <f>VLOOKUP(C4526,Product_Master!$A:$D,3,FALSE)</f>
        <v>Furniture</v>
      </c>
    </row>
    <row r="4527" spans="1:17" x14ac:dyDescent="0.3">
      <c r="A4527" t="s">
        <v>8787</v>
      </c>
      <c r="B4527" t="s">
        <v>1355</v>
      </c>
      <c r="C4527" t="s">
        <v>137</v>
      </c>
      <c r="D4527" t="s">
        <v>197</v>
      </c>
      <c r="E4527" t="s">
        <v>210</v>
      </c>
      <c r="F4527" t="s">
        <v>211</v>
      </c>
      <c r="G4527" t="s">
        <v>269</v>
      </c>
      <c r="H4527" t="s">
        <v>8788</v>
      </c>
      <c r="I4527">
        <v>2</v>
      </c>
      <c r="J4527">
        <v>10</v>
      </c>
      <c r="K4527">
        <v>91992</v>
      </c>
      <c r="L4527" t="str">
        <f>VLOOKUP(Sales_Data!C4527,Product_Master!$A:$D,2,FALSE)</f>
        <v>Dumbbells</v>
      </c>
      <c r="M4527">
        <f>VLOOKUP(C4527,Product_Master!$A:$D,4,FALSE)</f>
        <v>51107</v>
      </c>
      <c r="N4527" t="str">
        <f t="shared" si="140"/>
        <v>HIGH</v>
      </c>
      <c r="O4527" t="str" cm="1">
        <f t="array" ref="O4527">_xlfn.IFS(D4527="North","Zone 1",D4527="South","Zone 2",D4527="East","Zone 3",D4527="West","Zone 4")</f>
        <v>Zone 4</v>
      </c>
      <c r="P4527">
        <f t="shared" si="141"/>
        <v>9199.2000000000007</v>
      </c>
      <c r="Q4527" t="str">
        <f>VLOOKUP(C4527,Product_Master!$A:$D,3,FALSE)</f>
        <v>Sports</v>
      </c>
    </row>
    <row r="4528" spans="1:17" x14ac:dyDescent="0.3">
      <c r="A4528" t="s">
        <v>8789</v>
      </c>
      <c r="B4528" t="s">
        <v>1421</v>
      </c>
      <c r="C4528" t="s">
        <v>15</v>
      </c>
      <c r="D4528" t="s">
        <v>197</v>
      </c>
      <c r="E4528" t="s">
        <v>198</v>
      </c>
      <c r="F4528" t="s">
        <v>199</v>
      </c>
      <c r="G4528" t="s">
        <v>181</v>
      </c>
      <c r="H4528" t="s">
        <v>8790</v>
      </c>
      <c r="I4528">
        <v>10</v>
      </c>
      <c r="J4528">
        <v>15</v>
      </c>
      <c r="K4528">
        <v>78098</v>
      </c>
      <c r="L4528" t="str">
        <f>VLOOKUP(Sales_Data!C4528,Product_Master!$A:$D,2,FALSE)</f>
        <v>OnePlus Phone</v>
      </c>
      <c r="M4528">
        <f>VLOOKUP(C4528,Product_Master!$A:$D,4,FALSE)</f>
        <v>9188</v>
      </c>
      <c r="N4528" t="str">
        <f t="shared" si="140"/>
        <v>HIGH</v>
      </c>
      <c r="O4528" t="str" cm="1">
        <f t="array" ref="O4528">_xlfn.IFS(D4528="North","Zone 1",D4528="South","Zone 2",D4528="East","Zone 3",D4528="West","Zone 4")</f>
        <v>Zone 4</v>
      </c>
      <c r="P4528">
        <f t="shared" si="141"/>
        <v>7809.8</v>
      </c>
      <c r="Q4528" t="str">
        <f>VLOOKUP(C4528,Product_Master!$A:$D,3,FALSE)</f>
        <v>Electronics</v>
      </c>
    </row>
    <row r="4529" spans="1:17" x14ac:dyDescent="0.3">
      <c r="A4529" t="s">
        <v>8791</v>
      </c>
      <c r="B4529" t="s">
        <v>1645</v>
      </c>
      <c r="C4529" t="s">
        <v>56</v>
      </c>
      <c r="D4529" t="s">
        <v>171</v>
      </c>
      <c r="E4529" t="s">
        <v>223</v>
      </c>
      <c r="F4529" t="s">
        <v>224</v>
      </c>
      <c r="G4529" t="s">
        <v>228</v>
      </c>
      <c r="H4529" t="s">
        <v>8792</v>
      </c>
      <c r="I4529">
        <v>7</v>
      </c>
      <c r="J4529">
        <v>5</v>
      </c>
      <c r="K4529">
        <v>153302</v>
      </c>
      <c r="L4529" t="str">
        <f>VLOOKUP(Sales_Data!C4529,Product_Master!$A:$D,2,FALSE)</f>
        <v>Computer Desk</v>
      </c>
      <c r="M4529">
        <f>VLOOKUP(C4529,Product_Master!$A:$D,4,FALSE)</f>
        <v>23053</v>
      </c>
      <c r="N4529" t="str">
        <f t="shared" si="140"/>
        <v>HIGH</v>
      </c>
      <c r="O4529" t="str" cm="1">
        <f t="array" ref="O4529">_xlfn.IFS(D4529="North","Zone 1",D4529="South","Zone 2",D4529="East","Zone 3",D4529="West","Zone 4")</f>
        <v>Zone 2</v>
      </c>
      <c r="P4529">
        <f t="shared" si="141"/>
        <v>15330.2</v>
      </c>
      <c r="Q4529" t="str">
        <f>VLOOKUP(C4529,Product_Master!$A:$D,3,FALSE)</f>
        <v>Furniture</v>
      </c>
    </row>
    <row r="4530" spans="1:17" x14ac:dyDescent="0.3">
      <c r="A4530" t="s">
        <v>8793</v>
      </c>
      <c r="B4530" t="s">
        <v>1416</v>
      </c>
      <c r="C4530" t="s">
        <v>44</v>
      </c>
      <c r="D4530" t="s">
        <v>178</v>
      </c>
      <c r="E4530" t="s">
        <v>185</v>
      </c>
      <c r="F4530" t="s">
        <v>186</v>
      </c>
      <c r="G4530" t="s">
        <v>228</v>
      </c>
      <c r="H4530" t="s">
        <v>7953</v>
      </c>
      <c r="I4530">
        <v>9</v>
      </c>
      <c r="J4530">
        <v>10</v>
      </c>
      <c r="K4530">
        <v>607572</v>
      </c>
      <c r="L4530" t="str">
        <f>VLOOKUP(Sales_Data!C4530,Product_Master!$A:$D,2,FALSE)</f>
        <v>Bookshelf</v>
      </c>
      <c r="M4530">
        <f>VLOOKUP(C4530,Product_Master!$A:$D,4,FALSE)</f>
        <v>75009</v>
      </c>
      <c r="N4530" t="str">
        <f t="shared" si="140"/>
        <v>HIGH</v>
      </c>
      <c r="O4530" t="str" cm="1">
        <f t="array" ref="O4530">_xlfn.IFS(D4530="North","Zone 1",D4530="South","Zone 2",D4530="East","Zone 3",D4530="West","Zone 4")</f>
        <v>Zone 3</v>
      </c>
      <c r="P4530">
        <f t="shared" si="141"/>
        <v>60757.200000000004</v>
      </c>
      <c r="Q4530" t="str">
        <f>VLOOKUP(C4530,Product_Master!$A:$D,3,FALSE)</f>
        <v>Furniture</v>
      </c>
    </row>
    <row r="4531" spans="1:17" x14ac:dyDescent="0.3">
      <c r="A4531" t="s">
        <v>8794</v>
      </c>
      <c r="B4531" t="s">
        <v>318</v>
      </c>
      <c r="C4531" t="s">
        <v>122</v>
      </c>
      <c r="D4531" t="s">
        <v>171</v>
      </c>
      <c r="E4531" t="s">
        <v>204</v>
      </c>
      <c r="F4531" t="s">
        <v>205</v>
      </c>
      <c r="G4531" t="s">
        <v>253</v>
      </c>
      <c r="H4531" t="s">
        <v>1327</v>
      </c>
      <c r="I4531">
        <v>12</v>
      </c>
      <c r="J4531">
        <v>10</v>
      </c>
      <c r="K4531">
        <v>707745</v>
      </c>
      <c r="L4531" t="str">
        <f>VLOOKUP(Sales_Data!C4531,Product_Master!$A:$D,2,FALSE)</f>
        <v>Noodles</v>
      </c>
      <c r="M4531">
        <f>VLOOKUP(C4531,Product_Master!$A:$D,4,FALSE)</f>
        <v>65532</v>
      </c>
      <c r="N4531" t="str">
        <f t="shared" si="140"/>
        <v>HIGH</v>
      </c>
      <c r="O4531" t="str" cm="1">
        <f t="array" ref="O4531">_xlfn.IFS(D4531="North","Zone 1",D4531="South","Zone 2",D4531="East","Zone 3",D4531="West","Zone 4")</f>
        <v>Zone 2</v>
      </c>
      <c r="P4531">
        <f t="shared" si="141"/>
        <v>70774.5</v>
      </c>
      <c r="Q4531" t="str">
        <f>VLOOKUP(C4531,Product_Master!$A:$D,3,FALSE)</f>
        <v>Grocery</v>
      </c>
    </row>
    <row r="4532" spans="1:17" x14ac:dyDescent="0.3">
      <c r="A4532" t="s">
        <v>8795</v>
      </c>
      <c r="B4532" t="s">
        <v>1556</v>
      </c>
      <c r="C4532" t="s">
        <v>104</v>
      </c>
      <c r="D4532" t="s">
        <v>191</v>
      </c>
      <c r="E4532" t="s">
        <v>192</v>
      </c>
      <c r="F4532" t="s">
        <v>193</v>
      </c>
      <c r="G4532" t="s">
        <v>253</v>
      </c>
      <c r="H4532" t="s">
        <v>8796</v>
      </c>
      <c r="I4532">
        <v>4</v>
      </c>
      <c r="J4532">
        <v>15</v>
      </c>
      <c r="K4532">
        <v>116113</v>
      </c>
      <c r="L4532" t="str">
        <f>VLOOKUP(Sales_Data!C4532,Product_Master!$A:$D,2,FALSE)</f>
        <v>Coffee</v>
      </c>
      <c r="M4532">
        <f>VLOOKUP(C4532,Product_Master!$A:$D,4,FALSE)</f>
        <v>34151</v>
      </c>
      <c r="N4532" t="str">
        <f t="shared" si="140"/>
        <v>HIGH</v>
      </c>
      <c r="O4532" t="str" cm="1">
        <f t="array" ref="O4532">_xlfn.IFS(D4532="North","Zone 1",D4532="South","Zone 2",D4532="East","Zone 3",D4532="West","Zone 4")</f>
        <v>Zone 1</v>
      </c>
      <c r="P4532">
        <f t="shared" si="141"/>
        <v>11611.300000000001</v>
      </c>
      <c r="Q4532" t="str">
        <f>VLOOKUP(C4532,Product_Master!$A:$D,3,FALSE)</f>
        <v>Grocery</v>
      </c>
    </row>
    <row r="4533" spans="1:17" x14ac:dyDescent="0.3">
      <c r="A4533" t="s">
        <v>8797</v>
      </c>
      <c r="B4533" t="s">
        <v>1142</v>
      </c>
      <c r="C4533" t="s">
        <v>7</v>
      </c>
      <c r="D4533" t="s">
        <v>178</v>
      </c>
      <c r="E4533" t="s">
        <v>310</v>
      </c>
      <c r="F4533" t="s">
        <v>311</v>
      </c>
      <c r="G4533" t="s">
        <v>181</v>
      </c>
      <c r="H4533" t="s">
        <v>6091</v>
      </c>
      <c r="I4533">
        <v>9</v>
      </c>
      <c r="J4533">
        <v>0</v>
      </c>
      <c r="K4533">
        <v>576009</v>
      </c>
      <c r="L4533" t="str">
        <f>VLOOKUP(Sales_Data!C4533,Product_Master!$A:$D,2,FALSE)</f>
        <v>HP Laptop</v>
      </c>
      <c r="M4533">
        <f>VLOOKUP(C4533,Product_Master!$A:$D,4,FALSE)</f>
        <v>64001</v>
      </c>
      <c r="N4533" t="str">
        <f t="shared" si="140"/>
        <v>HIGH</v>
      </c>
      <c r="O4533" t="str" cm="1">
        <f t="array" ref="O4533">_xlfn.IFS(D4533="North","Zone 1",D4533="South","Zone 2",D4533="East","Zone 3",D4533="West","Zone 4")</f>
        <v>Zone 3</v>
      </c>
      <c r="P4533">
        <f t="shared" si="141"/>
        <v>57600.9</v>
      </c>
      <c r="Q4533" t="str">
        <f>VLOOKUP(C4533,Product_Master!$A:$D,3,FALSE)</f>
        <v>Electronics</v>
      </c>
    </row>
    <row r="4534" spans="1:17" x14ac:dyDescent="0.3">
      <c r="A4534" t="s">
        <v>8798</v>
      </c>
      <c r="B4534" t="s">
        <v>793</v>
      </c>
      <c r="C4534" t="s">
        <v>153</v>
      </c>
      <c r="D4534" t="s">
        <v>178</v>
      </c>
      <c r="E4534" t="s">
        <v>179</v>
      </c>
      <c r="F4534" t="s">
        <v>180</v>
      </c>
      <c r="G4534" t="s">
        <v>187</v>
      </c>
      <c r="H4534" t="s">
        <v>3465</v>
      </c>
      <c r="I4534">
        <v>8</v>
      </c>
      <c r="J4534">
        <v>10</v>
      </c>
      <c r="K4534">
        <v>255016</v>
      </c>
      <c r="L4534" t="str">
        <f>VLOOKUP(Sales_Data!C4534,Product_Master!$A:$D,2,FALSE)</f>
        <v>Knee Guard</v>
      </c>
      <c r="M4534">
        <f>VLOOKUP(C4534,Product_Master!$A:$D,4,FALSE)</f>
        <v>35419</v>
      </c>
      <c r="N4534" t="str">
        <f t="shared" si="140"/>
        <v>HIGH</v>
      </c>
      <c r="O4534" t="str" cm="1">
        <f t="array" ref="O4534">_xlfn.IFS(D4534="North","Zone 1",D4534="South","Zone 2",D4534="East","Zone 3",D4534="West","Zone 4")</f>
        <v>Zone 3</v>
      </c>
      <c r="P4534">
        <f t="shared" si="141"/>
        <v>25501.600000000002</v>
      </c>
      <c r="Q4534" t="str">
        <f>VLOOKUP(C4534,Product_Master!$A:$D,3,FALSE)</f>
        <v>Sports</v>
      </c>
    </row>
    <row r="4535" spans="1:17" x14ac:dyDescent="0.3">
      <c r="A4535" t="s">
        <v>8799</v>
      </c>
      <c r="B4535" t="s">
        <v>2556</v>
      </c>
      <c r="C4535" t="s">
        <v>62</v>
      </c>
      <c r="D4535" t="s">
        <v>191</v>
      </c>
      <c r="E4535" t="s">
        <v>242</v>
      </c>
      <c r="F4535" t="s">
        <v>242</v>
      </c>
      <c r="G4535" t="s">
        <v>243</v>
      </c>
      <c r="H4535" t="s">
        <v>8800</v>
      </c>
      <c r="I4535">
        <v>4</v>
      </c>
      <c r="J4535">
        <v>15</v>
      </c>
      <c r="K4535">
        <v>168884</v>
      </c>
      <c r="L4535" t="str">
        <f>VLOOKUP(Sales_Data!C4535,Product_Master!$A:$D,2,FALSE)</f>
        <v>Recliner</v>
      </c>
      <c r="M4535">
        <f>VLOOKUP(C4535,Product_Master!$A:$D,4,FALSE)</f>
        <v>49672</v>
      </c>
      <c r="N4535" t="str">
        <f t="shared" si="140"/>
        <v>HIGH</v>
      </c>
      <c r="O4535" t="str" cm="1">
        <f t="array" ref="O4535">_xlfn.IFS(D4535="North","Zone 1",D4535="South","Zone 2",D4535="East","Zone 3",D4535="West","Zone 4")</f>
        <v>Zone 1</v>
      </c>
      <c r="P4535">
        <f t="shared" si="141"/>
        <v>16888.400000000001</v>
      </c>
      <c r="Q4535" t="str">
        <f>VLOOKUP(C4535,Product_Master!$A:$D,3,FALSE)</f>
        <v>Furniture</v>
      </c>
    </row>
    <row r="4536" spans="1:17" x14ac:dyDescent="0.3">
      <c r="A4536" t="s">
        <v>8801</v>
      </c>
      <c r="B4536" t="s">
        <v>563</v>
      </c>
      <c r="C4536" t="s">
        <v>83</v>
      </c>
      <c r="D4536" t="s">
        <v>178</v>
      </c>
      <c r="E4536" t="s">
        <v>179</v>
      </c>
      <c r="F4536" t="s">
        <v>180</v>
      </c>
      <c r="G4536" t="s">
        <v>285</v>
      </c>
      <c r="H4536" t="s">
        <v>8802</v>
      </c>
      <c r="I4536">
        <v>12</v>
      </c>
      <c r="J4536">
        <v>5</v>
      </c>
      <c r="K4536">
        <v>892209</v>
      </c>
      <c r="L4536" t="str">
        <f>VLOOKUP(Sales_Data!C4536,Product_Master!$A:$D,2,FALSE)</f>
        <v>Track Pants</v>
      </c>
      <c r="M4536">
        <f>VLOOKUP(C4536,Product_Master!$A:$D,4,FALSE)</f>
        <v>78264</v>
      </c>
      <c r="N4536" t="str">
        <f t="shared" si="140"/>
        <v>HIGH</v>
      </c>
      <c r="O4536" t="str" cm="1">
        <f t="array" ref="O4536">_xlfn.IFS(D4536="North","Zone 1",D4536="South","Zone 2",D4536="East","Zone 3",D4536="West","Zone 4")</f>
        <v>Zone 3</v>
      </c>
      <c r="P4536">
        <f t="shared" si="141"/>
        <v>89220.900000000009</v>
      </c>
      <c r="Q4536" t="str">
        <f>VLOOKUP(C4536,Product_Master!$A:$D,3,FALSE)</f>
        <v>Clothing</v>
      </c>
    </row>
    <row r="4537" spans="1:17" x14ac:dyDescent="0.3">
      <c r="A4537" t="s">
        <v>8803</v>
      </c>
      <c r="B4537" t="s">
        <v>1536</v>
      </c>
      <c r="C4537" t="s">
        <v>79</v>
      </c>
      <c r="D4537" t="s">
        <v>171</v>
      </c>
      <c r="E4537" t="s">
        <v>204</v>
      </c>
      <c r="F4537" t="s">
        <v>205</v>
      </c>
      <c r="G4537" t="s">
        <v>206</v>
      </c>
      <c r="H4537" t="s">
        <v>8804</v>
      </c>
      <c r="I4537">
        <v>12</v>
      </c>
      <c r="J4537">
        <v>0</v>
      </c>
      <c r="K4537">
        <v>49248</v>
      </c>
      <c r="L4537" t="str">
        <f>VLOOKUP(Sales_Data!C4537,Product_Master!$A:$D,2,FALSE)</f>
        <v>Formal Shirt</v>
      </c>
      <c r="M4537">
        <f>VLOOKUP(C4537,Product_Master!$A:$D,4,FALSE)</f>
        <v>4104</v>
      </c>
      <c r="N4537" t="str">
        <f t="shared" si="140"/>
        <v>HIGH</v>
      </c>
      <c r="O4537" t="str" cm="1">
        <f t="array" ref="O4537">_xlfn.IFS(D4537="North","Zone 1",D4537="South","Zone 2",D4537="East","Zone 3",D4537="West","Zone 4")</f>
        <v>Zone 2</v>
      </c>
      <c r="P4537">
        <f t="shared" si="141"/>
        <v>4924.8</v>
      </c>
      <c r="Q4537" t="str">
        <f>VLOOKUP(C4537,Product_Master!$A:$D,3,FALSE)</f>
        <v>Clothing</v>
      </c>
    </row>
    <row r="4538" spans="1:17" x14ac:dyDescent="0.3">
      <c r="A4538" t="s">
        <v>8805</v>
      </c>
      <c r="B4538" t="s">
        <v>348</v>
      </c>
      <c r="C4538" t="s">
        <v>21</v>
      </c>
      <c r="D4538" t="s">
        <v>171</v>
      </c>
      <c r="E4538" t="s">
        <v>204</v>
      </c>
      <c r="F4538" t="s">
        <v>205</v>
      </c>
      <c r="G4538" t="s">
        <v>253</v>
      </c>
      <c r="H4538" t="s">
        <v>8806</v>
      </c>
      <c r="I4538">
        <v>5</v>
      </c>
      <c r="J4538">
        <v>0</v>
      </c>
      <c r="K4538">
        <v>242680</v>
      </c>
      <c r="L4538" t="str">
        <f>VLOOKUP(Sales_Data!C4538,Product_Master!$A:$D,2,FALSE)</f>
        <v>Air Conditioner</v>
      </c>
      <c r="M4538">
        <f>VLOOKUP(C4538,Product_Master!$A:$D,4,FALSE)</f>
        <v>48536</v>
      </c>
      <c r="N4538" t="str">
        <f t="shared" si="140"/>
        <v>HIGH</v>
      </c>
      <c r="O4538" t="str" cm="1">
        <f t="array" ref="O4538">_xlfn.IFS(D4538="North","Zone 1",D4538="South","Zone 2",D4538="East","Zone 3",D4538="West","Zone 4")</f>
        <v>Zone 2</v>
      </c>
      <c r="P4538">
        <f t="shared" si="141"/>
        <v>24268</v>
      </c>
      <c r="Q4538" t="str">
        <f>VLOOKUP(C4538,Product_Master!$A:$D,3,FALSE)</f>
        <v>Electronics</v>
      </c>
    </row>
    <row r="4539" spans="1:17" x14ac:dyDescent="0.3">
      <c r="A4539" t="s">
        <v>8807</v>
      </c>
      <c r="B4539" t="s">
        <v>1878</v>
      </c>
      <c r="C4539" t="s">
        <v>40</v>
      </c>
      <c r="D4539" t="s">
        <v>178</v>
      </c>
      <c r="E4539" t="s">
        <v>185</v>
      </c>
      <c r="F4539" t="s">
        <v>186</v>
      </c>
      <c r="G4539" t="s">
        <v>253</v>
      </c>
      <c r="H4539" t="s">
        <v>7531</v>
      </c>
      <c r="I4539">
        <v>9</v>
      </c>
      <c r="J4539">
        <v>10</v>
      </c>
      <c r="K4539">
        <v>497599</v>
      </c>
      <c r="L4539" t="str">
        <f>VLOOKUP(Sales_Data!C4539,Product_Master!$A:$D,2,FALSE)</f>
        <v>Dining Table</v>
      </c>
      <c r="M4539">
        <f>VLOOKUP(C4539,Product_Master!$A:$D,4,FALSE)</f>
        <v>61432</v>
      </c>
      <c r="N4539" t="str">
        <f t="shared" si="140"/>
        <v>HIGH</v>
      </c>
      <c r="O4539" t="str" cm="1">
        <f t="array" ref="O4539">_xlfn.IFS(D4539="North","Zone 1",D4539="South","Zone 2",D4539="East","Zone 3",D4539="West","Zone 4")</f>
        <v>Zone 3</v>
      </c>
      <c r="P4539">
        <f t="shared" si="141"/>
        <v>49759.9</v>
      </c>
      <c r="Q4539" t="str">
        <f>VLOOKUP(C4539,Product_Master!$A:$D,3,FALSE)</f>
        <v>Furniture</v>
      </c>
    </row>
    <row r="4540" spans="1:17" x14ac:dyDescent="0.3">
      <c r="A4540" t="s">
        <v>8808</v>
      </c>
      <c r="B4540" t="s">
        <v>969</v>
      </c>
      <c r="C4540" t="s">
        <v>114</v>
      </c>
      <c r="D4540" t="s">
        <v>197</v>
      </c>
      <c r="E4540" t="s">
        <v>210</v>
      </c>
      <c r="F4540" t="s">
        <v>211</v>
      </c>
      <c r="G4540" t="s">
        <v>253</v>
      </c>
      <c r="H4540" t="s">
        <v>8809</v>
      </c>
      <c r="I4540">
        <v>10</v>
      </c>
      <c r="J4540">
        <v>20</v>
      </c>
      <c r="K4540">
        <v>465688</v>
      </c>
      <c r="L4540" t="str">
        <f>VLOOKUP(Sales_Data!C4540,Product_Master!$A:$D,2,FALSE)</f>
        <v>Flour</v>
      </c>
      <c r="M4540">
        <f>VLOOKUP(C4540,Product_Master!$A:$D,4,FALSE)</f>
        <v>58211</v>
      </c>
      <c r="N4540" t="str">
        <f t="shared" si="140"/>
        <v>HIGH</v>
      </c>
      <c r="O4540" t="str" cm="1">
        <f t="array" ref="O4540">_xlfn.IFS(D4540="North","Zone 1",D4540="South","Zone 2",D4540="East","Zone 3",D4540="West","Zone 4")</f>
        <v>Zone 4</v>
      </c>
      <c r="P4540">
        <f t="shared" si="141"/>
        <v>46568.800000000003</v>
      </c>
      <c r="Q4540" t="str">
        <f>VLOOKUP(C4540,Product_Master!$A:$D,3,FALSE)</f>
        <v>Grocery</v>
      </c>
    </row>
    <row r="4541" spans="1:17" x14ac:dyDescent="0.3">
      <c r="A4541" t="s">
        <v>8810</v>
      </c>
      <c r="B4541" t="s">
        <v>1565</v>
      </c>
      <c r="C4541" t="s">
        <v>118</v>
      </c>
      <c r="D4541" t="s">
        <v>191</v>
      </c>
      <c r="E4541" t="s">
        <v>238</v>
      </c>
      <c r="F4541" t="s">
        <v>238</v>
      </c>
      <c r="G4541" t="s">
        <v>253</v>
      </c>
      <c r="H4541" t="s">
        <v>653</v>
      </c>
      <c r="I4541">
        <v>2</v>
      </c>
      <c r="J4541">
        <v>5</v>
      </c>
      <c r="K4541">
        <v>27388</v>
      </c>
      <c r="L4541" t="str">
        <f>VLOOKUP(Sales_Data!C4541,Product_Master!$A:$D,2,FALSE)</f>
        <v>Juice</v>
      </c>
      <c r="M4541">
        <f>VLOOKUP(C4541,Product_Master!$A:$D,4,FALSE)</f>
        <v>14415</v>
      </c>
      <c r="N4541" t="str">
        <f t="shared" si="140"/>
        <v>HIGH</v>
      </c>
      <c r="O4541" t="str" cm="1">
        <f t="array" ref="O4541">_xlfn.IFS(D4541="North","Zone 1",D4541="South","Zone 2",D4541="East","Zone 3",D4541="West","Zone 4")</f>
        <v>Zone 1</v>
      </c>
      <c r="P4541">
        <f t="shared" si="141"/>
        <v>2738.8</v>
      </c>
      <c r="Q4541" t="str">
        <f>VLOOKUP(C4541,Product_Master!$A:$D,3,FALSE)</f>
        <v>Grocery</v>
      </c>
    </row>
    <row r="4542" spans="1:17" x14ac:dyDescent="0.3">
      <c r="A4542" t="s">
        <v>8811</v>
      </c>
      <c r="B4542" t="s">
        <v>577</v>
      </c>
      <c r="C4542" t="s">
        <v>13</v>
      </c>
      <c r="D4542" t="s">
        <v>171</v>
      </c>
      <c r="E4542" t="s">
        <v>223</v>
      </c>
      <c r="F4542" t="s">
        <v>224</v>
      </c>
      <c r="G4542" t="s">
        <v>253</v>
      </c>
      <c r="H4542" t="s">
        <v>8812</v>
      </c>
      <c r="I4542">
        <v>9</v>
      </c>
      <c r="J4542">
        <v>10</v>
      </c>
      <c r="K4542">
        <v>216367</v>
      </c>
      <c r="L4542" t="str">
        <f>VLOOKUP(Sales_Data!C4542,Product_Master!$A:$D,2,FALSE)</f>
        <v>iPhone</v>
      </c>
      <c r="M4542">
        <f>VLOOKUP(C4542,Product_Master!$A:$D,4,FALSE)</f>
        <v>26712</v>
      </c>
      <c r="N4542" t="str">
        <f t="shared" si="140"/>
        <v>HIGH</v>
      </c>
      <c r="O4542" t="str" cm="1">
        <f t="array" ref="O4542">_xlfn.IFS(D4542="North","Zone 1",D4542="South","Zone 2",D4542="East","Zone 3",D4542="West","Zone 4")</f>
        <v>Zone 2</v>
      </c>
      <c r="P4542">
        <f t="shared" si="141"/>
        <v>21636.7</v>
      </c>
      <c r="Q4542" t="str">
        <f>VLOOKUP(C4542,Product_Master!$A:$D,3,FALSE)</f>
        <v>Electronics</v>
      </c>
    </row>
    <row r="4543" spans="1:17" x14ac:dyDescent="0.3">
      <c r="A4543" t="s">
        <v>8813</v>
      </c>
      <c r="B4543" t="s">
        <v>2877</v>
      </c>
      <c r="C4543" t="s">
        <v>13</v>
      </c>
      <c r="D4543" t="s">
        <v>191</v>
      </c>
      <c r="E4543" t="s">
        <v>242</v>
      </c>
      <c r="F4543" t="s">
        <v>242</v>
      </c>
      <c r="G4543" t="s">
        <v>212</v>
      </c>
      <c r="H4543" t="s">
        <v>8814</v>
      </c>
      <c r="I4543">
        <v>5</v>
      </c>
      <c r="J4543">
        <v>0</v>
      </c>
      <c r="K4543">
        <v>133560</v>
      </c>
      <c r="L4543" t="str">
        <f>VLOOKUP(Sales_Data!C4543,Product_Master!$A:$D,2,FALSE)</f>
        <v>iPhone</v>
      </c>
      <c r="M4543">
        <f>VLOOKUP(C4543,Product_Master!$A:$D,4,FALSE)</f>
        <v>26712</v>
      </c>
      <c r="N4543" t="str">
        <f t="shared" si="140"/>
        <v>HIGH</v>
      </c>
      <c r="O4543" t="str" cm="1">
        <f t="array" ref="O4543">_xlfn.IFS(D4543="North","Zone 1",D4543="South","Zone 2",D4543="East","Zone 3",D4543="West","Zone 4")</f>
        <v>Zone 1</v>
      </c>
      <c r="P4543">
        <f t="shared" si="141"/>
        <v>13356</v>
      </c>
      <c r="Q4543" t="str">
        <f>VLOOKUP(C4543,Product_Master!$A:$D,3,FALSE)</f>
        <v>Electronics</v>
      </c>
    </row>
    <row r="4544" spans="1:17" x14ac:dyDescent="0.3">
      <c r="A4544" t="s">
        <v>8815</v>
      </c>
      <c r="B4544" t="s">
        <v>844</v>
      </c>
      <c r="C4544" t="s">
        <v>66</v>
      </c>
      <c r="D4544" t="s">
        <v>197</v>
      </c>
      <c r="E4544" t="s">
        <v>198</v>
      </c>
      <c r="F4544" t="s">
        <v>199</v>
      </c>
      <c r="G4544" t="s">
        <v>181</v>
      </c>
      <c r="H4544" t="s">
        <v>8816</v>
      </c>
      <c r="I4544">
        <v>5</v>
      </c>
      <c r="J4544">
        <v>0</v>
      </c>
      <c r="K4544">
        <v>242530</v>
      </c>
      <c r="L4544" t="str">
        <f>VLOOKUP(Sales_Data!C4544,Product_Master!$A:$D,2,FALSE)</f>
        <v>Men Shirt</v>
      </c>
      <c r="M4544">
        <f>VLOOKUP(C4544,Product_Master!$A:$D,4,FALSE)</f>
        <v>48506</v>
      </c>
      <c r="N4544" t="str">
        <f t="shared" si="140"/>
        <v>HIGH</v>
      </c>
      <c r="O4544" t="str" cm="1">
        <f t="array" ref="O4544">_xlfn.IFS(D4544="North","Zone 1",D4544="South","Zone 2",D4544="East","Zone 3",D4544="West","Zone 4")</f>
        <v>Zone 4</v>
      </c>
      <c r="P4544">
        <f t="shared" si="141"/>
        <v>24253</v>
      </c>
      <c r="Q4544" t="str">
        <f>VLOOKUP(C4544,Product_Master!$A:$D,3,FALSE)</f>
        <v>Clothing</v>
      </c>
    </row>
    <row r="4545" spans="1:17" x14ac:dyDescent="0.3">
      <c r="A4545" t="s">
        <v>8817</v>
      </c>
      <c r="B4545" t="s">
        <v>2756</v>
      </c>
      <c r="C4545" t="s">
        <v>58</v>
      </c>
      <c r="D4545" t="s">
        <v>191</v>
      </c>
      <c r="E4545" t="s">
        <v>242</v>
      </c>
      <c r="F4545" t="s">
        <v>242</v>
      </c>
      <c r="G4545" t="s">
        <v>285</v>
      </c>
      <c r="H4545" t="s">
        <v>8449</v>
      </c>
      <c r="I4545">
        <v>8</v>
      </c>
      <c r="J4545">
        <v>10</v>
      </c>
      <c r="K4545">
        <v>199440</v>
      </c>
      <c r="L4545" t="str">
        <f>VLOOKUP(Sales_Data!C4545,Product_Master!$A:$D,2,FALSE)</f>
        <v>Side Table</v>
      </c>
      <c r="M4545">
        <f>VLOOKUP(C4545,Product_Master!$A:$D,4,FALSE)</f>
        <v>27700</v>
      </c>
      <c r="N4545" t="str">
        <f t="shared" si="140"/>
        <v>HIGH</v>
      </c>
      <c r="O4545" t="str" cm="1">
        <f t="array" ref="O4545">_xlfn.IFS(D4545="North","Zone 1",D4545="South","Zone 2",D4545="East","Zone 3",D4545="West","Zone 4")</f>
        <v>Zone 1</v>
      </c>
      <c r="P4545">
        <f t="shared" si="141"/>
        <v>19944</v>
      </c>
      <c r="Q4545" t="str">
        <f>VLOOKUP(C4545,Product_Master!$A:$D,3,FALSE)</f>
        <v>Furniture</v>
      </c>
    </row>
    <row r="4546" spans="1:17" x14ac:dyDescent="0.3">
      <c r="A4546" t="s">
        <v>8818</v>
      </c>
      <c r="B4546" t="s">
        <v>1016</v>
      </c>
      <c r="C4546" t="s">
        <v>11</v>
      </c>
      <c r="D4546" t="s">
        <v>178</v>
      </c>
      <c r="E4546" t="s">
        <v>179</v>
      </c>
      <c r="F4546" t="s">
        <v>180</v>
      </c>
      <c r="G4546" t="s">
        <v>285</v>
      </c>
      <c r="H4546" t="s">
        <v>8819</v>
      </c>
      <c r="I4546">
        <v>12</v>
      </c>
      <c r="J4546">
        <v>15</v>
      </c>
      <c r="K4546">
        <v>303470</v>
      </c>
      <c r="L4546" t="str">
        <f>VLOOKUP(Sales_Data!C4546,Product_Master!$A:$D,2,FALSE)</f>
        <v>Lenovo Laptop</v>
      </c>
      <c r="M4546">
        <f>VLOOKUP(C4546,Product_Master!$A:$D,4,FALSE)</f>
        <v>29752</v>
      </c>
      <c r="N4546" t="str">
        <f t="shared" si="140"/>
        <v>HIGH</v>
      </c>
      <c r="O4546" t="str" cm="1">
        <f t="array" ref="O4546">_xlfn.IFS(D4546="North","Zone 1",D4546="South","Zone 2",D4546="East","Zone 3",D4546="West","Zone 4")</f>
        <v>Zone 3</v>
      </c>
      <c r="P4546">
        <f t="shared" si="141"/>
        <v>30347</v>
      </c>
      <c r="Q4546" t="str">
        <f>VLOOKUP(C4546,Product_Master!$A:$D,3,FALSE)</f>
        <v>Electronics</v>
      </c>
    </row>
    <row r="4547" spans="1:17" x14ac:dyDescent="0.3">
      <c r="A4547" t="s">
        <v>8820</v>
      </c>
      <c r="B4547" t="s">
        <v>2122</v>
      </c>
      <c r="C4547" t="s">
        <v>149</v>
      </c>
      <c r="D4547" t="s">
        <v>171</v>
      </c>
      <c r="E4547" t="s">
        <v>223</v>
      </c>
      <c r="F4547" t="s">
        <v>224</v>
      </c>
      <c r="G4547" t="s">
        <v>181</v>
      </c>
      <c r="H4547" t="s">
        <v>8728</v>
      </c>
      <c r="I4547">
        <v>1</v>
      </c>
      <c r="J4547">
        <v>20</v>
      </c>
      <c r="K4547">
        <v>27423</v>
      </c>
      <c r="L4547" t="str">
        <f>VLOOKUP(Sales_Data!C4547,Product_Master!$A:$D,2,FALSE)</f>
        <v>Football Shoes</v>
      </c>
      <c r="M4547">
        <f>VLOOKUP(C4547,Product_Master!$A:$D,4,FALSE)</f>
        <v>34279</v>
      </c>
      <c r="N4547" t="str">
        <f t="shared" ref="N4547:N4610" si="142">IF(K4547&gt;15000,"HIGH",IF(K4547&gt;=5000,"MEDIUM","LOW"))</f>
        <v>HIGH</v>
      </c>
      <c r="O4547" t="str" cm="1">
        <f t="array" ref="O4547">_xlfn.IFS(D4547="North","Zone 1",D4547="South","Zone 2",D4547="East","Zone 3",D4547="West","Zone 4")</f>
        <v>Zone 2</v>
      </c>
      <c r="P4547">
        <f t="shared" ref="P4547:P4610" si="143">IF(N4547="HIGH",K4547*10%,IF(N4547="MEDIUM",K4547*5%,K4547*2%))</f>
        <v>2742.3</v>
      </c>
      <c r="Q4547" t="str">
        <f>VLOOKUP(C4547,Product_Master!$A:$D,3,FALSE)</f>
        <v>Sports</v>
      </c>
    </row>
    <row r="4548" spans="1:17" x14ac:dyDescent="0.3">
      <c r="A4548" t="s">
        <v>8821</v>
      </c>
      <c r="B4548" t="s">
        <v>1822</v>
      </c>
      <c r="C4548" t="s">
        <v>75</v>
      </c>
      <c r="D4548" t="s">
        <v>191</v>
      </c>
      <c r="E4548" t="s">
        <v>238</v>
      </c>
      <c r="F4548" t="s">
        <v>238</v>
      </c>
      <c r="G4548" t="s">
        <v>262</v>
      </c>
      <c r="H4548" t="s">
        <v>1187</v>
      </c>
      <c r="I4548">
        <v>5</v>
      </c>
      <c r="J4548">
        <v>5</v>
      </c>
      <c r="K4548">
        <v>190617</v>
      </c>
      <c r="L4548" t="str">
        <f>VLOOKUP(Sales_Data!C4548,Product_Master!$A:$D,2,FALSE)</f>
        <v>Jacket</v>
      </c>
      <c r="M4548">
        <f>VLOOKUP(C4548,Product_Master!$A:$D,4,FALSE)</f>
        <v>40130</v>
      </c>
      <c r="N4548" t="str">
        <f t="shared" si="142"/>
        <v>HIGH</v>
      </c>
      <c r="O4548" t="str" cm="1">
        <f t="array" ref="O4548">_xlfn.IFS(D4548="North","Zone 1",D4548="South","Zone 2",D4548="East","Zone 3",D4548="West","Zone 4")</f>
        <v>Zone 1</v>
      </c>
      <c r="P4548">
        <f t="shared" si="143"/>
        <v>19061.7</v>
      </c>
      <c r="Q4548" t="str">
        <f>VLOOKUP(C4548,Product_Master!$A:$D,3,FALSE)</f>
        <v>Clothing</v>
      </c>
    </row>
    <row r="4549" spans="1:17" x14ac:dyDescent="0.3">
      <c r="A4549" t="s">
        <v>8822</v>
      </c>
      <c r="B4549" t="s">
        <v>1565</v>
      </c>
      <c r="C4549" t="s">
        <v>77</v>
      </c>
      <c r="D4549" t="s">
        <v>171</v>
      </c>
      <c r="E4549" t="s">
        <v>223</v>
      </c>
      <c r="F4549" t="s">
        <v>224</v>
      </c>
      <c r="G4549" t="s">
        <v>269</v>
      </c>
      <c r="H4549" t="s">
        <v>8823</v>
      </c>
      <c r="I4549">
        <v>8</v>
      </c>
      <c r="J4549">
        <v>15</v>
      </c>
      <c r="K4549">
        <v>140658</v>
      </c>
      <c r="L4549" t="str">
        <f>VLOOKUP(Sales_Data!C4549,Product_Master!$A:$D,2,FALSE)</f>
        <v>Saree</v>
      </c>
      <c r="M4549">
        <f>VLOOKUP(C4549,Product_Master!$A:$D,4,FALSE)</f>
        <v>20685</v>
      </c>
      <c r="N4549" t="str">
        <f t="shared" si="142"/>
        <v>HIGH</v>
      </c>
      <c r="O4549" t="str" cm="1">
        <f t="array" ref="O4549">_xlfn.IFS(D4549="North","Zone 1",D4549="South","Zone 2",D4549="East","Zone 3",D4549="West","Zone 4")</f>
        <v>Zone 2</v>
      </c>
      <c r="P4549">
        <f t="shared" si="143"/>
        <v>14065.800000000001</v>
      </c>
      <c r="Q4549" t="str">
        <f>VLOOKUP(C4549,Product_Master!$A:$D,3,FALSE)</f>
        <v>Clothing</v>
      </c>
    </row>
    <row r="4550" spans="1:17" x14ac:dyDescent="0.3">
      <c r="A4550" t="s">
        <v>8824</v>
      </c>
      <c r="B4550" t="s">
        <v>1475</v>
      </c>
      <c r="C4550" t="s">
        <v>54</v>
      </c>
      <c r="D4550" t="s">
        <v>191</v>
      </c>
      <c r="E4550" t="s">
        <v>192</v>
      </c>
      <c r="F4550" t="s">
        <v>193</v>
      </c>
      <c r="G4550" t="s">
        <v>228</v>
      </c>
      <c r="H4550" t="s">
        <v>3249</v>
      </c>
      <c r="I4550">
        <v>4</v>
      </c>
      <c r="J4550">
        <v>5</v>
      </c>
      <c r="K4550">
        <v>47883</v>
      </c>
      <c r="L4550" t="str">
        <f>VLOOKUP(Sales_Data!C4550,Product_Master!$A:$D,2,FALSE)</f>
        <v>Cabinet</v>
      </c>
      <c r="M4550">
        <f>VLOOKUP(C4550,Product_Master!$A:$D,4,FALSE)</f>
        <v>12601</v>
      </c>
      <c r="N4550" t="str">
        <f t="shared" si="142"/>
        <v>HIGH</v>
      </c>
      <c r="O4550" t="str" cm="1">
        <f t="array" ref="O4550">_xlfn.IFS(D4550="North","Zone 1",D4550="South","Zone 2",D4550="East","Zone 3",D4550="West","Zone 4")</f>
        <v>Zone 1</v>
      </c>
      <c r="P4550">
        <f t="shared" si="143"/>
        <v>4788.3</v>
      </c>
      <c r="Q4550" t="str">
        <f>VLOOKUP(C4550,Product_Master!$A:$D,3,FALSE)</f>
        <v>Furniture</v>
      </c>
    </row>
    <row r="4551" spans="1:17" x14ac:dyDescent="0.3">
      <c r="A4551" t="s">
        <v>8825</v>
      </c>
      <c r="B4551" t="s">
        <v>1280</v>
      </c>
      <c r="C4551" t="s">
        <v>112</v>
      </c>
      <c r="D4551" t="s">
        <v>178</v>
      </c>
      <c r="E4551" t="s">
        <v>179</v>
      </c>
      <c r="F4551" t="s">
        <v>180</v>
      </c>
      <c r="G4551" t="s">
        <v>243</v>
      </c>
      <c r="H4551" t="s">
        <v>3583</v>
      </c>
      <c r="I4551">
        <v>1</v>
      </c>
      <c r="J4551">
        <v>20</v>
      </c>
      <c r="K4551">
        <v>3421</v>
      </c>
      <c r="L4551" t="str">
        <f>VLOOKUP(Sales_Data!C4551,Product_Master!$A:$D,2,FALSE)</f>
        <v>Pasta</v>
      </c>
      <c r="M4551">
        <f>VLOOKUP(C4551,Product_Master!$A:$D,4,FALSE)</f>
        <v>4277</v>
      </c>
      <c r="N4551" t="str">
        <f t="shared" si="142"/>
        <v>LOW</v>
      </c>
      <c r="O4551" t="str" cm="1">
        <f t="array" ref="O4551">_xlfn.IFS(D4551="North","Zone 1",D4551="South","Zone 2",D4551="East","Zone 3",D4551="West","Zone 4")</f>
        <v>Zone 3</v>
      </c>
      <c r="P4551">
        <f t="shared" si="143"/>
        <v>68.42</v>
      </c>
      <c r="Q4551" t="str">
        <f>VLOOKUP(C4551,Product_Master!$A:$D,3,FALSE)</f>
        <v>Grocery</v>
      </c>
    </row>
    <row r="4552" spans="1:17" x14ac:dyDescent="0.3">
      <c r="A4552" t="s">
        <v>8826</v>
      </c>
      <c r="B4552" t="s">
        <v>1296</v>
      </c>
      <c r="C4552" t="s">
        <v>124</v>
      </c>
      <c r="D4552" t="s">
        <v>178</v>
      </c>
      <c r="E4552" t="s">
        <v>185</v>
      </c>
      <c r="F4552" t="s">
        <v>186</v>
      </c>
      <c r="G4552" t="s">
        <v>257</v>
      </c>
      <c r="H4552" t="s">
        <v>8827</v>
      </c>
      <c r="I4552">
        <v>6</v>
      </c>
      <c r="J4552">
        <v>0</v>
      </c>
      <c r="K4552">
        <v>195660</v>
      </c>
      <c r="L4552" t="str">
        <f>VLOOKUP(Sales_Data!C4552,Product_Master!$A:$D,2,FALSE)</f>
        <v>Dry Fruits</v>
      </c>
      <c r="M4552">
        <f>VLOOKUP(C4552,Product_Master!$A:$D,4,FALSE)</f>
        <v>32610</v>
      </c>
      <c r="N4552" t="str">
        <f t="shared" si="142"/>
        <v>HIGH</v>
      </c>
      <c r="O4552" t="str" cm="1">
        <f t="array" ref="O4552">_xlfn.IFS(D4552="North","Zone 1",D4552="South","Zone 2",D4552="East","Zone 3",D4552="West","Zone 4")</f>
        <v>Zone 3</v>
      </c>
      <c r="P4552">
        <f t="shared" si="143"/>
        <v>19566</v>
      </c>
      <c r="Q4552" t="str">
        <f>VLOOKUP(C4552,Product_Master!$A:$D,3,FALSE)</f>
        <v>Grocery</v>
      </c>
    </row>
    <row r="4553" spans="1:17" x14ac:dyDescent="0.3">
      <c r="A4553" t="s">
        <v>8828</v>
      </c>
      <c r="B4553" t="s">
        <v>4471</v>
      </c>
      <c r="C4553" t="s">
        <v>149</v>
      </c>
      <c r="D4553" t="s">
        <v>197</v>
      </c>
      <c r="E4553" t="s">
        <v>260</v>
      </c>
      <c r="F4553" t="s">
        <v>261</v>
      </c>
      <c r="G4553" t="s">
        <v>219</v>
      </c>
      <c r="H4553" t="s">
        <v>8829</v>
      </c>
      <c r="I4553">
        <v>2</v>
      </c>
      <c r="J4553">
        <v>5</v>
      </c>
      <c r="K4553">
        <v>65130</v>
      </c>
      <c r="L4553" t="str">
        <f>VLOOKUP(Sales_Data!C4553,Product_Master!$A:$D,2,FALSE)</f>
        <v>Football Shoes</v>
      </c>
      <c r="M4553">
        <f>VLOOKUP(C4553,Product_Master!$A:$D,4,FALSE)</f>
        <v>34279</v>
      </c>
      <c r="N4553" t="str">
        <f t="shared" si="142"/>
        <v>HIGH</v>
      </c>
      <c r="O4553" t="str" cm="1">
        <f t="array" ref="O4553">_xlfn.IFS(D4553="North","Zone 1",D4553="South","Zone 2",D4553="East","Zone 3",D4553="West","Zone 4")</f>
        <v>Zone 4</v>
      </c>
      <c r="P4553">
        <f t="shared" si="143"/>
        <v>6513</v>
      </c>
      <c r="Q4553" t="str">
        <f>VLOOKUP(C4553,Product_Master!$A:$D,3,FALSE)</f>
        <v>Sports</v>
      </c>
    </row>
    <row r="4554" spans="1:17" x14ac:dyDescent="0.3">
      <c r="A4554" t="s">
        <v>8830</v>
      </c>
      <c r="B4554" t="s">
        <v>392</v>
      </c>
      <c r="C4554" t="s">
        <v>19</v>
      </c>
      <c r="D4554" t="s">
        <v>171</v>
      </c>
      <c r="E4554" t="s">
        <v>172</v>
      </c>
      <c r="F4554" t="s">
        <v>173</v>
      </c>
      <c r="G4554" t="s">
        <v>285</v>
      </c>
      <c r="H4554" t="s">
        <v>7032</v>
      </c>
      <c r="I4554">
        <v>1</v>
      </c>
      <c r="J4554">
        <v>10</v>
      </c>
      <c r="K4554">
        <v>17702</v>
      </c>
      <c r="L4554" t="str">
        <f>VLOOKUP(Sales_Data!C4554,Product_Master!$A:$D,2,FALSE)</f>
        <v>Projector</v>
      </c>
      <c r="M4554">
        <f>VLOOKUP(C4554,Product_Master!$A:$D,4,FALSE)</f>
        <v>19669</v>
      </c>
      <c r="N4554" t="str">
        <f t="shared" si="142"/>
        <v>HIGH</v>
      </c>
      <c r="O4554" t="str" cm="1">
        <f t="array" ref="O4554">_xlfn.IFS(D4554="North","Zone 1",D4554="South","Zone 2",D4554="East","Zone 3",D4554="West","Zone 4")</f>
        <v>Zone 2</v>
      </c>
      <c r="P4554">
        <f t="shared" si="143"/>
        <v>1770.2</v>
      </c>
      <c r="Q4554" t="str">
        <f>VLOOKUP(C4554,Product_Master!$A:$D,3,FALSE)</f>
        <v>Electronics</v>
      </c>
    </row>
    <row r="4555" spans="1:17" x14ac:dyDescent="0.3">
      <c r="A4555" t="s">
        <v>8831</v>
      </c>
      <c r="B4555" t="s">
        <v>2382</v>
      </c>
      <c r="C4555" t="s">
        <v>102</v>
      </c>
      <c r="D4555" t="s">
        <v>178</v>
      </c>
      <c r="E4555" t="s">
        <v>185</v>
      </c>
      <c r="F4555" t="s">
        <v>186</v>
      </c>
      <c r="G4555" t="s">
        <v>200</v>
      </c>
      <c r="H4555" t="s">
        <v>5031</v>
      </c>
      <c r="I4555">
        <v>3</v>
      </c>
      <c r="J4555">
        <v>5</v>
      </c>
      <c r="K4555">
        <v>208249</v>
      </c>
      <c r="L4555" t="str">
        <f>VLOOKUP(Sales_Data!C4555,Product_Master!$A:$D,2,FALSE)</f>
        <v>Tea</v>
      </c>
      <c r="M4555">
        <f>VLOOKUP(C4555,Product_Master!$A:$D,4,FALSE)</f>
        <v>73070</v>
      </c>
      <c r="N4555" t="str">
        <f t="shared" si="142"/>
        <v>HIGH</v>
      </c>
      <c r="O4555" t="str" cm="1">
        <f t="array" ref="O4555">_xlfn.IFS(D4555="North","Zone 1",D4555="South","Zone 2",D4555="East","Zone 3",D4555="West","Zone 4")</f>
        <v>Zone 3</v>
      </c>
      <c r="P4555">
        <f t="shared" si="143"/>
        <v>20824.900000000001</v>
      </c>
      <c r="Q4555" t="str">
        <f>VLOOKUP(C4555,Product_Master!$A:$D,3,FALSE)</f>
        <v>Grocery</v>
      </c>
    </row>
    <row r="4556" spans="1:17" x14ac:dyDescent="0.3">
      <c r="A4556" t="s">
        <v>8832</v>
      </c>
      <c r="B4556" t="s">
        <v>303</v>
      </c>
      <c r="C4556" t="s">
        <v>21</v>
      </c>
      <c r="D4556" t="s">
        <v>178</v>
      </c>
      <c r="E4556" t="s">
        <v>179</v>
      </c>
      <c r="F4556" t="s">
        <v>180</v>
      </c>
      <c r="G4556" t="s">
        <v>228</v>
      </c>
      <c r="H4556" t="s">
        <v>8833</v>
      </c>
      <c r="I4556">
        <v>9</v>
      </c>
      <c r="J4556">
        <v>20</v>
      </c>
      <c r="K4556">
        <v>349459</v>
      </c>
      <c r="L4556" t="str">
        <f>VLOOKUP(Sales_Data!C4556,Product_Master!$A:$D,2,FALSE)</f>
        <v>Air Conditioner</v>
      </c>
      <c r="M4556">
        <f>VLOOKUP(C4556,Product_Master!$A:$D,4,FALSE)</f>
        <v>48536</v>
      </c>
      <c r="N4556" t="str">
        <f t="shared" si="142"/>
        <v>HIGH</v>
      </c>
      <c r="O4556" t="str" cm="1">
        <f t="array" ref="O4556">_xlfn.IFS(D4556="North","Zone 1",D4556="South","Zone 2",D4556="East","Zone 3",D4556="West","Zone 4")</f>
        <v>Zone 3</v>
      </c>
      <c r="P4556">
        <f t="shared" si="143"/>
        <v>34945.9</v>
      </c>
      <c r="Q4556" t="str">
        <f>VLOOKUP(C4556,Product_Master!$A:$D,3,FALSE)</f>
        <v>Electronics</v>
      </c>
    </row>
    <row r="4557" spans="1:17" x14ac:dyDescent="0.3">
      <c r="A4557" t="s">
        <v>8834</v>
      </c>
      <c r="B4557" t="s">
        <v>2000</v>
      </c>
      <c r="C4557" t="s">
        <v>147</v>
      </c>
      <c r="D4557" t="s">
        <v>178</v>
      </c>
      <c r="E4557" t="s">
        <v>179</v>
      </c>
      <c r="F4557" t="s">
        <v>180</v>
      </c>
      <c r="G4557" t="s">
        <v>243</v>
      </c>
      <c r="H4557" t="s">
        <v>8835</v>
      </c>
      <c r="I4557">
        <v>3</v>
      </c>
      <c r="J4557">
        <v>20</v>
      </c>
      <c r="K4557">
        <v>154737</v>
      </c>
      <c r="L4557" t="str">
        <f>VLOOKUP(Sales_Data!C4557,Product_Master!$A:$D,2,FALSE)</f>
        <v>Tennis Ball</v>
      </c>
      <c r="M4557">
        <f>VLOOKUP(C4557,Product_Master!$A:$D,4,FALSE)</f>
        <v>64474</v>
      </c>
      <c r="N4557" t="str">
        <f t="shared" si="142"/>
        <v>HIGH</v>
      </c>
      <c r="O4557" t="str" cm="1">
        <f t="array" ref="O4557">_xlfn.IFS(D4557="North","Zone 1",D4557="South","Zone 2",D4557="East","Zone 3",D4557="West","Zone 4")</f>
        <v>Zone 3</v>
      </c>
      <c r="P4557">
        <f t="shared" si="143"/>
        <v>15473.7</v>
      </c>
      <c r="Q4557" t="str">
        <f>VLOOKUP(C4557,Product_Master!$A:$D,3,FALSE)</f>
        <v>Sports</v>
      </c>
    </row>
    <row r="4558" spans="1:17" x14ac:dyDescent="0.3">
      <c r="A4558" t="s">
        <v>8836</v>
      </c>
      <c r="B4558" t="s">
        <v>2939</v>
      </c>
      <c r="C4558" t="s">
        <v>151</v>
      </c>
      <c r="D4558" t="s">
        <v>191</v>
      </c>
      <c r="E4558" t="s">
        <v>192</v>
      </c>
      <c r="F4558" t="s">
        <v>193</v>
      </c>
      <c r="G4558" t="s">
        <v>315</v>
      </c>
      <c r="H4558" t="s">
        <v>5930</v>
      </c>
      <c r="I4558">
        <v>12</v>
      </c>
      <c r="J4558">
        <v>15</v>
      </c>
      <c r="K4558">
        <v>388589</v>
      </c>
      <c r="L4558" t="str">
        <f>VLOOKUP(Sales_Data!C4558,Product_Master!$A:$D,2,FALSE)</f>
        <v>Volleyball</v>
      </c>
      <c r="M4558">
        <f>VLOOKUP(C4558,Product_Master!$A:$D,4,FALSE)</f>
        <v>38097</v>
      </c>
      <c r="N4558" t="str">
        <f t="shared" si="142"/>
        <v>HIGH</v>
      </c>
      <c r="O4558" t="str" cm="1">
        <f t="array" ref="O4558">_xlfn.IFS(D4558="North","Zone 1",D4558="South","Zone 2",D4558="East","Zone 3",D4558="West","Zone 4")</f>
        <v>Zone 1</v>
      </c>
      <c r="P4558">
        <f t="shared" si="143"/>
        <v>38858.9</v>
      </c>
      <c r="Q4558" t="str">
        <f>VLOOKUP(C4558,Product_Master!$A:$D,3,FALSE)</f>
        <v>Sports</v>
      </c>
    </row>
    <row r="4559" spans="1:17" x14ac:dyDescent="0.3">
      <c r="A4559" t="s">
        <v>8837</v>
      </c>
      <c r="B4559" t="s">
        <v>1217</v>
      </c>
      <c r="C4559" t="s">
        <v>71</v>
      </c>
      <c r="D4559" t="s">
        <v>178</v>
      </c>
      <c r="E4559" t="s">
        <v>179</v>
      </c>
      <c r="F4559" t="s">
        <v>180</v>
      </c>
      <c r="G4559" t="s">
        <v>262</v>
      </c>
      <c r="H4559" t="s">
        <v>8194</v>
      </c>
      <c r="I4559">
        <v>9</v>
      </c>
      <c r="J4559">
        <v>5</v>
      </c>
      <c r="K4559">
        <v>490051</v>
      </c>
      <c r="L4559" t="str">
        <f>VLOOKUP(Sales_Data!C4559,Product_Master!$A:$D,2,FALSE)</f>
        <v>Jeans</v>
      </c>
      <c r="M4559">
        <f>VLOOKUP(C4559,Product_Master!$A:$D,4,FALSE)</f>
        <v>57316</v>
      </c>
      <c r="N4559" t="str">
        <f t="shared" si="142"/>
        <v>HIGH</v>
      </c>
      <c r="O4559" t="str" cm="1">
        <f t="array" ref="O4559">_xlfn.IFS(D4559="North","Zone 1",D4559="South","Zone 2",D4559="East","Zone 3",D4559="West","Zone 4")</f>
        <v>Zone 3</v>
      </c>
      <c r="P4559">
        <f t="shared" si="143"/>
        <v>49005.100000000006</v>
      </c>
      <c r="Q4559" t="str">
        <f>VLOOKUP(C4559,Product_Master!$A:$D,3,FALSE)</f>
        <v>Clothing</v>
      </c>
    </row>
    <row r="4560" spans="1:17" x14ac:dyDescent="0.3">
      <c r="A4560" t="s">
        <v>8838</v>
      </c>
      <c r="B4560" t="s">
        <v>4130</v>
      </c>
      <c r="C4560" t="s">
        <v>25</v>
      </c>
      <c r="D4560" t="s">
        <v>171</v>
      </c>
      <c r="E4560" t="s">
        <v>223</v>
      </c>
      <c r="F4560" t="s">
        <v>224</v>
      </c>
      <c r="G4560" t="s">
        <v>181</v>
      </c>
      <c r="H4560" t="s">
        <v>2714</v>
      </c>
      <c r="I4560">
        <v>11</v>
      </c>
      <c r="J4560">
        <v>20</v>
      </c>
      <c r="K4560">
        <v>87463</v>
      </c>
      <c r="L4560" t="str">
        <f>VLOOKUP(Sales_Data!C4560,Product_Master!$A:$D,2,FALSE)</f>
        <v>Washing Machine</v>
      </c>
      <c r="M4560">
        <f>VLOOKUP(C4560,Product_Master!$A:$D,4,FALSE)</f>
        <v>9939</v>
      </c>
      <c r="N4560" t="str">
        <f t="shared" si="142"/>
        <v>HIGH</v>
      </c>
      <c r="O4560" t="str" cm="1">
        <f t="array" ref="O4560">_xlfn.IFS(D4560="North","Zone 1",D4560="South","Zone 2",D4560="East","Zone 3",D4560="West","Zone 4")</f>
        <v>Zone 2</v>
      </c>
      <c r="P4560">
        <f t="shared" si="143"/>
        <v>8746.3000000000011</v>
      </c>
      <c r="Q4560" t="str">
        <f>VLOOKUP(C4560,Product_Master!$A:$D,3,FALSE)</f>
        <v>Electronics</v>
      </c>
    </row>
    <row r="4561" spans="1:17" x14ac:dyDescent="0.3">
      <c r="A4561" t="s">
        <v>8839</v>
      </c>
      <c r="B4561" t="s">
        <v>1516</v>
      </c>
      <c r="C4561" t="s">
        <v>27</v>
      </c>
      <c r="D4561" t="s">
        <v>178</v>
      </c>
      <c r="E4561" t="s">
        <v>310</v>
      </c>
      <c r="F4561" t="s">
        <v>311</v>
      </c>
      <c r="G4561" t="s">
        <v>253</v>
      </c>
      <c r="H4561" t="s">
        <v>653</v>
      </c>
      <c r="I4561">
        <v>5</v>
      </c>
      <c r="J4561">
        <v>5</v>
      </c>
      <c r="K4561">
        <v>267496</v>
      </c>
      <c r="L4561" t="str">
        <f>VLOOKUP(Sales_Data!C4561,Product_Master!$A:$D,2,FALSE)</f>
        <v>Microwave</v>
      </c>
      <c r="M4561">
        <f>VLOOKUP(C4561,Product_Master!$A:$D,4,FALSE)</f>
        <v>56315</v>
      </c>
      <c r="N4561" t="str">
        <f t="shared" si="142"/>
        <v>HIGH</v>
      </c>
      <c r="O4561" t="str" cm="1">
        <f t="array" ref="O4561">_xlfn.IFS(D4561="North","Zone 1",D4561="South","Zone 2",D4561="East","Zone 3",D4561="West","Zone 4")</f>
        <v>Zone 3</v>
      </c>
      <c r="P4561">
        <f t="shared" si="143"/>
        <v>26749.600000000002</v>
      </c>
      <c r="Q4561" t="str">
        <f>VLOOKUP(C4561,Product_Master!$A:$D,3,FALSE)</f>
        <v>Electronics</v>
      </c>
    </row>
    <row r="4562" spans="1:17" x14ac:dyDescent="0.3">
      <c r="A4562" t="s">
        <v>8840</v>
      </c>
      <c r="B4562" t="s">
        <v>481</v>
      </c>
      <c r="C4562" t="s">
        <v>56</v>
      </c>
      <c r="D4562" t="s">
        <v>191</v>
      </c>
      <c r="E4562" t="s">
        <v>238</v>
      </c>
      <c r="F4562" t="s">
        <v>238</v>
      </c>
      <c r="G4562" t="s">
        <v>212</v>
      </c>
      <c r="H4562" t="s">
        <v>4914</v>
      </c>
      <c r="I4562">
        <v>12</v>
      </c>
      <c r="J4562">
        <v>5</v>
      </c>
      <c r="K4562">
        <v>262804</v>
      </c>
      <c r="L4562" t="str">
        <f>VLOOKUP(Sales_Data!C4562,Product_Master!$A:$D,2,FALSE)</f>
        <v>Computer Desk</v>
      </c>
      <c r="M4562">
        <f>VLOOKUP(C4562,Product_Master!$A:$D,4,FALSE)</f>
        <v>23053</v>
      </c>
      <c r="N4562" t="str">
        <f t="shared" si="142"/>
        <v>HIGH</v>
      </c>
      <c r="O4562" t="str" cm="1">
        <f t="array" ref="O4562">_xlfn.IFS(D4562="North","Zone 1",D4562="South","Zone 2",D4562="East","Zone 3",D4562="West","Zone 4")</f>
        <v>Zone 1</v>
      </c>
      <c r="P4562">
        <f t="shared" si="143"/>
        <v>26280.400000000001</v>
      </c>
      <c r="Q4562" t="str">
        <f>VLOOKUP(C4562,Product_Master!$A:$D,3,FALSE)</f>
        <v>Furniture</v>
      </c>
    </row>
    <row r="4563" spans="1:17" x14ac:dyDescent="0.3">
      <c r="A4563" t="s">
        <v>8841</v>
      </c>
      <c r="B4563" t="s">
        <v>1920</v>
      </c>
      <c r="C4563" t="s">
        <v>19</v>
      </c>
      <c r="D4563" t="s">
        <v>171</v>
      </c>
      <c r="E4563" t="s">
        <v>204</v>
      </c>
      <c r="F4563" t="s">
        <v>205</v>
      </c>
      <c r="G4563" t="s">
        <v>315</v>
      </c>
      <c r="H4563" t="s">
        <v>726</v>
      </c>
      <c r="I4563">
        <v>6</v>
      </c>
      <c r="J4563">
        <v>5</v>
      </c>
      <c r="K4563">
        <v>112113</v>
      </c>
      <c r="L4563" t="str">
        <f>VLOOKUP(Sales_Data!C4563,Product_Master!$A:$D,2,FALSE)</f>
        <v>Projector</v>
      </c>
      <c r="M4563">
        <f>VLOOKUP(C4563,Product_Master!$A:$D,4,FALSE)</f>
        <v>19669</v>
      </c>
      <c r="N4563" t="str">
        <f t="shared" si="142"/>
        <v>HIGH</v>
      </c>
      <c r="O4563" t="str" cm="1">
        <f t="array" ref="O4563">_xlfn.IFS(D4563="North","Zone 1",D4563="South","Zone 2",D4563="East","Zone 3",D4563="West","Zone 4")</f>
        <v>Zone 2</v>
      </c>
      <c r="P4563">
        <f t="shared" si="143"/>
        <v>11211.300000000001</v>
      </c>
      <c r="Q4563" t="str">
        <f>VLOOKUP(C4563,Product_Master!$A:$D,3,FALSE)</f>
        <v>Electronics</v>
      </c>
    </row>
    <row r="4564" spans="1:17" x14ac:dyDescent="0.3">
      <c r="A4564" t="s">
        <v>8842</v>
      </c>
      <c r="B4564" t="s">
        <v>3075</v>
      </c>
      <c r="C4564" t="s">
        <v>145</v>
      </c>
      <c r="D4564" t="s">
        <v>171</v>
      </c>
      <c r="E4564" t="s">
        <v>204</v>
      </c>
      <c r="F4564" t="s">
        <v>205</v>
      </c>
      <c r="G4564" t="s">
        <v>174</v>
      </c>
      <c r="H4564" t="s">
        <v>2910</v>
      </c>
      <c r="I4564">
        <v>10</v>
      </c>
      <c r="J4564">
        <v>15</v>
      </c>
      <c r="K4564">
        <v>150926</v>
      </c>
      <c r="L4564" t="str">
        <f>VLOOKUP(Sales_Data!C4564,Product_Master!$A:$D,2,FALSE)</f>
        <v>Badminton Racket</v>
      </c>
      <c r="M4564">
        <f>VLOOKUP(C4564,Product_Master!$A:$D,4,FALSE)</f>
        <v>17756</v>
      </c>
      <c r="N4564" t="str">
        <f t="shared" si="142"/>
        <v>HIGH</v>
      </c>
      <c r="O4564" t="str" cm="1">
        <f t="array" ref="O4564">_xlfn.IFS(D4564="North","Zone 1",D4564="South","Zone 2",D4564="East","Zone 3",D4564="West","Zone 4")</f>
        <v>Zone 2</v>
      </c>
      <c r="P4564">
        <f t="shared" si="143"/>
        <v>15092.6</v>
      </c>
      <c r="Q4564" t="str">
        <f>VLOOKUP(C4564,Product_Master!$A:$D,3,FALSE)</f>
        <v>Sports</v>
      </c>
    </row>
    <row r="4565" spans="1:17" x14ac:dyDescent="0.3">
      <c r="A4565" t="s">
        <v>8843</v>
      </c>
      <c r="B4565" t="s">
        <v>2877</v>
      </c>
      <c r="C4565" t="s">
        <v>31</v>
      </c>
      <c r="D4565" t="s">
        <v>197</v>
      </c>
      <c r="E4565" t="s">
        <v>260</v>
      </c>
      <c r="F4565" t="s">
        <v>261</v>
      </c>
      <c r="G4565" t="s">
        <v>187</v>
      </c>
      <c r="H4565" t="s">
        <v>8844</v>
      </c>
      <c r="I4565">
        <v>5</v>
      </c>
      <c r="J4565">
        <v>5</v>
      </c>
      <c r="K4565">
        <v>183283</v>
      </c>
      <c r="L4565" t="str">
        <f>VLOOKUP(Sales_Data!C4565,Product_Master!$A:$D,2,FALSE)</f>
        <v>Smart Watch</v>
      </c>
      <c r="M4565">
        <f>VLOOKUP(C4565,Product_Master!$A:$D,4,FALSE)</f>
        <v>38586</v>
      </c>
      <c r="N4565" t="str">
        <f t="shared" si="142"/>
        <v>HIGH</v>
      </c>
      <c r="O4565" t="str" cm="1">
        <f t="array" ref="O4565">_xlfn.IFS(D4565="North","Zone 1",D4565="South","Zone 2",D4565="East","Zone 3",D4565="West","Zone 4")</f>
        <v>Zone 4</v>
      </c>
      <c r="P4565">
        <f t="shared" si="143"/>
        <v>18328.3</v>
      </c>
      <c r="Q4565" t="str">
        <f>VLOOKUP(C4565,Product_Master!$A:$D,3,FALSE)</f>
        <v>Electronics</v>
      </c>
    </row>
    <row r="4566" spans="1:17" x14ac:dyDescent="0.3">
      <c r="A4566" t="s">
        <v>8845</v>
      </c>
      <c r="B4566" t="s">
        <v>1235</v>
      </c>
      <c r="C4566" t="s">
        <v>31</v>
      </c>
      <c r="D4566" t="s">
        <v>171</v>
      </c>
      <c r="E4566" t="s">
        <v>204</v>
      </c>
      <c r="F4566" t="s">
        <v>205</v>
      </c>
      <c r="G4566" t="s">
        <v>228</v>
      </c>
      <c r="H4566" t="s">
        <v>8846</v>
      </c>
      <c r="I4566">
        <v>10</v>
      </c>
      <c r="J4566">
        <v>5</v>
      </c>
      <c r="K4566">
        <v>366567</v>
      </c>
      <c r="L4566" t="str">
        <f>VLOOKUP(Sales_Data!C4566,Product_Master!$A:$D,2,FALSE)</f>
        <v>Smart Watch</v>
      </c>
      <c r="M4566">
        <f>VLOOKUP(C4566,Product_Master!$A:$D,4,FALSE)</f>
        <v>38586</v>
      </c>
      <c r="N4566" t="str">
        <f t="shared" si="142"/>
        <v>HIGH</v>
      </c>
      <c r="O4566" t="str" cm="1">
        <f t="array" ref="O4566">_xlfn.IFS(D4566="North","Zone 1",D4566="South","Zone 2",D4566="East","Zone 3",D4566="West","Zone 4")</f>
        <v>Zone 2</v>
      </c>
      <c r="P4566">
        <f t="shared" si="143"/>
        <v>36656.700000000004</v>
      </c>
      <c r="Q4566" t="str">
        <f>VLOOKUP(C4566,Product_Master!$A:$D,3,FALSE)</f>
        <v>Electronics</v>
      </c>
    </row>
    <row r="4567" spans="1:17" x14ac:dyDescent="0.3">
      <c r="A4567" t="s">
        <v>8847</v>
      </c>
      <c r="B4567" t="s">
        <v>2882</v>
      </c>
      <c r="C4567" t="s">
        <v>131</v>
      </c>
      <c r="D4567" t="s">
        <v>178</v>
      </c>
      <c r="E4567" t="s">
        <v>185</v>
      </c>
      <c r="F4567" t="s">
        <v>186</v>
      </c>
      <c r="G4567" t="s">
        <v>212</v>
      </c>
      <c r="H4567" t="s">
        <v>4543</v>
      </c>
      <c r="I4567">
        <v>2</v>
      </c>
      <c r="J4567">
        <v>5</v>
      </c>
      <c r="K4567">
        <v>119390</v>
      </c>
      <c r="L4567" t="str">
        <f>VLOOKUP(Sales_Data!C4567,Product_Master!$A:$D,2,FALSE)</f>
        <v>Football</v>
      </c>
      <c r="M4567">
        <f>VLOOKUP(C4567,Product_Master!$A:$D,4,FALSE)</f>
        <v>62837</v>
      </c>
      <c r="N4567" t="str">
        <f t="shared" si="142"/>
        <v>HIGH</v>
      </c>
      <c r="O4567" t="str" cm="1">
        <f t="array" ref="O4567">_xlfn.IFS(D4567="North","Zone 1",D4567="South","Zone 2",D4567="East","Zone 3",D4567="West","Zone 4")</f>
        <v>Zone 3</v>
      </c>
      <c r="P4567">
        <f t="shared" si="143"/>
        <v>11939</v>
      </c>
      <c r="Q4567" t="str">
        <f>VLOOKUP(C4567,Product_Master!$A:$D,3,FALSE)</f>
        <v>Sports</v>
      </c>
    </row>
    <row r="4568" spans="1:17" x14ac:dyDescent="0.3">
      <c r="A4568" t="s">
        <v>8848</v>
      </c>
      <c r="B4568" t="s">
        <v>2373</v>
      </c>
      <c r="C4568" t="s">
        <v>73</v>
      </c>
      <c r="D4568" t="s">
        <v>191</v>
      </c>
      <c r="E4568" t="s">
        <v>238</v>
      </c>
      <c r="F4568" t="s">
        <v>238</v>
      </c>
      <c r="G4568" t="s">
        <v>181</v>
      </c>
      <c r="H4568" t="s">
        <v>6135</v>
      </c>
      <c r="I4568">
        <v>3</v>
      </c>
      <c r="J4568">
        <v>10</v>
      </c>
      <c r="K4568">
        <v>185800</v>
      </c>
      <c r="L4568" t="str">
        <f>VLOOKUP(Sales_Data!C4568,Product_Master!$A:$D,2,FALSE)</f>
        <v>T-Shirt</v>
      </c>
      <c r="M4568">
        <f>VLOOKUP(C4568,Product_Master!$A:$D,4,FALSE)</f>
        <v>68815</v>
      </c>
      <c r="N4568" t="str">
        <f t="shared" si="142"/>
        <v>HIGH</v>
      </c>
      <c r="O4568" t="str" cm="1">
        <f t="array" ref="O4568">_xlfn.IFS(D4568="North","Zone 1",D4568="South","Zone 2",D4568="East","Zone 3",D4568="West","Zone 4")</f>
        <v>Zone 1</v>
      </c>
      <c r="P4568">
        <f t="shared" si="143"/>
        <v>18580</v>
      </c>
      <c r="Q4568" t="str">
        <f>VLOOKUP(C4568,Product_Master!$A:$D,3,FALSE)</f>
        <v>Clothing</v>
      </c>
    </row>
    <row r="4569" spans="1:17" x14ac:dyDescent="0.3">
      <c r="A4569" t="s">
        <v>8849</v>
      </c>
      <c r="B4569" t="s">
        <v>2373</v>
      </c>
      <c r="C4569" t="s">
        <v>7</v>
      </c>
      <c r="D4569" t="s">
        <v>171</v>
      </c>
      <c r="E4569" t="s">
        <v>204</v>
      </c>
      <c r="F4569" t="s">
        <v>205</v>
      </c>
      <c r="G4569" t="s">
        <v>219</v>
      </c>
      <c r="H4569" t="s">
        <v>4749</v>
      </c>
      <c r="I4569">
        <v>6</v>
      </c>
      <c r="J4569">
        <v>5</v>
      </c>
      <c r="K4569">
        <v>364805</v>
      </c>
      <c r="L4569" t="str">
        <f>VLOOKUP(Sales_Data!C4569,Product_Master!$A:$D,2,FALSE)</f>
        <v>HP Laptop</v>
      </c>
      <c r="M4569">
        <f>VLOOKUP(C4569,Product_Master!$A:$D,4,FALSE)</f>
        <v>64001</v>
      </c>
      <c r="N4569" t="str">
        <f t="shared" si="142"/>
        <v>HIGH</v>
      </c>
      <c r="O4569" t="str" cm="1">
        <f t="array" ref="O4569">_xlfn.IFS(D4569="North","Zone 1",D4569="South","Zone 2",D4569="East","Zone 3",D4569="West","Zone 4")</f>
        <v>Zone 2</v>
      </c>
      <c r="P4569">
        <f t="shared" si="143"/>
        <v>36480.5</v>
      </c>
      <c r="Q4569" t="str">
        <f>VLOOKUP(C4569,Product_Master!$A:$D,3,FALSE)</f>
        <v>Electronics</v>
      </c>
    </row>
    <row r="4570" spans="1:17" x14ac:dyDescent="0.3">
      <c r="A4570" t="s">
        <v>8850</v>
      </c>
      <c r="B4570" t="s">
        <v>1920</v>
      </c>
      <c r="C4570" t="s">
        <v>145</v>
      </c>
      <c r="D4570" t="s">
        <v>178</v>
      </c>
      <c r="E4570" t="s">
        <v>310</v>
      </c>
      <c r="F4570" t="s">
        <v>311</v>
      </c>
      <c r="G4570" t="s">
        <v>262</v>
      </c>
      <c r="H4570" t="s">
        <v>8851</v>
      </c>
      <c r="I4570">
        <v>8</v>
      </c>
      <c r="J4570">
        <v>15</v>
      </c>
      <c r="K4570">
        <v>120740</v>
      </c>
      <c r="L4570" t="str">
        <f>VLOOKUP(Sales_Data!C4570,Product_Master!$A:$D,2,FALSE)</f>
        <v>Badminton Racket</v>
      </c>
      <c r="M4570">
        <f>VLOOKUP(C4570,Product_Master!$A:$D,4,FALSE)</f>
        <v>17756</v>
      </c>
      <c r="N4570" t="str">
        <f t="shared" si="142"/>
        <v>HIGH</v>
      </c>
      <c r="O4570" t="str" cm="1">
        <f t="array" ref="O4570">_xlfn.IFS(D4570="North","Zone 1",D4570="South","Zone 2",D4570="East","Zone 3",D4570="West","Zone 4")</f>
        <v>Zone 3</v>
      </c>
      <c r="P4570">
        <f t="shared" si="143"/>
        <v>12074</v>
      </c>
      <c r="Q4570" t="str">
        <f>VLOOKUP(C4570,Product_Master!$A:$D,3,FALSE)</f>
        <v>Sports</v>
      </c>
    </row>
    <row r="4571" spans="1:17" x14ac:dyDescent="0.3">
      <c r="A4571" t="s">
        <v>8852</v>
      </c>
      <c r="B4571" t="s">
        <v>1946</v>
      </c>
      <c r="C4571" t="s">
        <v>104</v>
      </c>
      <c r="D4571" t="s">
        <v>171</v>
      </c>
      <c r="E4571" t="s">
        <v>204</v>
      </c>
      <c r="F4571" t="s">
        <v>205</v>
      </c>
      <c r="G4571" t="s">
        <v>181</v>
      </c>
      <c r="H4571" t="s">
        <v>8853</v>
      </c>
      <c r="I4571">
        <v>9</v>
      </c>
      <c r="J4571">
        <v>10</v>
      </c>
      <c r="K4571">
        <v>276623</v>
      </c>
      <c r="L4571" t="str">
        <f>VLOOKUP(Sales_Data!C4571,Product_Master!$A:$D,2,FALSE)</f>
        <v>Coffee</v>
      </c>
      <c r="M4571">
        <f>VLOOKUP(C4571,Product_Master!$A:$D,4,FALSE)</f>
        <v>34151</v>
      </c>
      <c r="N4571" t="str">
        <f t="shared" si="142"/>
        <v>HIGH</v>
      </c>
      <c r="O4571" t="str" cm="1">
        <f t="array" ref="O4571">_xlfn.IFS(D4571="North","Zone 1",D4571="South","Zone 2",D4571="East","Zone 3",D4571="West","Zone 4")</f>
        <v>Zone 2</v>
      </c>
      <c r="P4571">
        <f t="shared" si="143"/>
        <v>27662.300000000003</v>
      </c>
      <c r="Q4571" t="str">
        <f>VLOOKUP(C4571,Product_Master!$A:$D,3,FALSE)</f>
        <v>Grocery</v>
      </c>
    </row>
    <row r="4572" spans="1:17" x14ac:dyDescent="0.3">
      <c r="A4572" t="s">
        <v>8854</v>
      </c>
      <c r="B4572" t="s">
        <v>613</v>
      </c>
      <c r="C4572" t="s">
        <v>155</v>
      </c>
      <c r="D4572" t="s">
        <v>197</v>
      </c>
      <c r="E4572" t="s">
        <v>260</v>
      </c>
      <c r="F4572" t="s">
        <v>261</v>
      </c>
      <c r="G4572" t="s">
        <v>269</v>
      </c>
      <c r="H4572" t="s">
        <v>8855</v>
      </c>
      <c r="I4572">
        <v>6</v>
      </c>
      <c r="J4572">
        <v>0</v>
      </c>
      <c r="K4572">
        <v>430914</v>
      </c>
      <c r="L4572" t="str">
        <f>VLOOKUP(Sales_Data!C4572,Product_Master!$A:$D,2,FALSE)</f>
        <v>Cycling Bottle</v>
      </c>
      <c r="M4572">
        <f>VLOOKUP(C4572,Product_Master!$A:$D,4,FALSE)</f>
        <v>71819</v>
      </c>
      <c r="N4572" t="str">
        <f t="shared" si="142"/>
        <v>HIGH</v>
      </c>
      <c r="O4572" t="str" cm="1">
        <f t="array" ref="O4572">_xlfn.IFS(D4572="North","Zone 1",D4572="South","Zone 2",D4572="East","Zone 3",D4572="West","Zone 4")</f>
        <v>Zone 4</v>
      </c>
      <c r="P4572">
        <f t="shared" si="143"/>
        <v>43091.4</v>
      </c>
      <c r="Q4572" t="str">
        <f>VLOOKUP(C4572,Product_Master!$A:$D,3,FALSE)</f>
        <v>Sports</v>
      </c>
    </row>
    <row r="4573" spans="1:17" x14ac:dyDescent="0.3">
      <c r="A4573" t="s">
        <v>8856</v>
      </c>
      <c r="B4573" t="s">
        <v>1654</v>
      </c>
      <c r="C4573" t="s">
        <v>58</v>
      </c>
      <c r="D4573" t="s">
        <v>197</v>
      </c>
      <c r="E4573" t="s">
        <v>198</v>
      </c>
      <c r="F4573" t="s">
        <v>199</v>
      </c>
      <c r="G4573" t="s">
        <v>262</v>
      </c>
      <c r="H4573" t="s">
        <v>4271</v>
      </c>
      <c r="I4573">
        <v>7</v>
      </c>
      <c r="J4573">
        <v>10</v>
      </c>
      <c r="K4573">
        <v>174510</v>
      </c>
      <c r="L4573" t="str">
        <f>VLOOKUP(Sales_Data!C4573,Product_Master!$A:$D,2,FALSE)</f>
        <v>Side Table</v>
      </c>
      <c r="M4573">
        <f>VLOOKUP(C4573,Product_Master!$A:$D,4,FALSE)</f>
        <v>27700</v>
      </c>
      <c r="N4573" t="str">
        <f t="shared" si="142"/>
        <v>HIGH</v>
      </c>
      <c r="O4573" t="str" cm="1">
        <f t="array" ref="O4573">_xlfn.IFS(D4573="North","Zone 1",D4573="South","Zone 2",D4573="East","Zone 3",D4573="West","Zone 4")</f>
        <v>Zone 4</v>
      </c>
      <c r="P4573">
        <f t="shared" si="143"/>
        <v>17451</v>
      </c>
      <c r="Q4573" t="str">
        <f>VLOOKUP(C4573,Product_Master!$A:$D,3,FALSE)</f>
        <v>Furniture</v>
      </c>
    </row>
    <row r="4574" spans="1:17" x14ac:dyDescent="0.3">
      <c r="A4574" t="s">
        <v>8857</v>
      </c>
      <c r="B4574" t="s">
        <v>1127</v>
      </c>
      <c r="C4574" t="s">
        <v>33</v>
      </c>
      <c r="D4574" t="s">
        <v>171</v>
      </c>
      <c r="E4574" t="s">
        <v>172</v>
      </c>
      <c r="F4574" t="s">
        <v>173</v>
      </c>
      <c r="G4574" t="s">
        <v>257</v>
      </c>
      <c r="H4574" t="s">
        <v>8858</v>
      </c>
      <c r="I4574">
        <v>2</v>
      </c>
      <c r="J4574">
        <v>20</v>
      </c>
      <c r="K4574">
        <v>94752</v>
      </c>
      <c r="L4574" t="str">
        <f>VLOOKUP(Sales_Data!C4574,Product_Master!$A:$D,2,FALSE)</f>
        <v>Headphones</v>
      </c>
      <c r="M4574">
        <f>VLOOKUP(C4574,Product_Master!$A:$D,4,FALSE)</f>
        <v>59220</v>
      </c>
      <c r="N4574" t="str">
        <f t="shared" si="142"/>
        <v>HIGH</v>
      </c>
      <c r="O4574" t="str" cm="1">
        <f t="array" ref="O4574">_xlfn.IFS(D4574="North","Zone 1",D4574="South","Zone 2",D4574="East","Zone 3",D4574="West","Zone 4")</f>
        <v>Zone 2</v>
      </c>
      <c r="P4574">
        <f t="shared" si="143"/>
        <v>9475.2000000000007</v>
      </c>
      <c r="Q4574" t="str">
        <f>VLOOKUP(C4574,Product_Master!$A:$D,3,FALSE)</f>
        <v>Electronics</v>
      </c>
    </row>
    <row r="4575" spans="1:17" x14ac:dyDescent="0.3">
      <c r="A4575" t="s">
        <v>8859</v>
      </c>
      <c r="B4575" t="s">
        <v>196</v>
      </c>
      <c r="C4575" t="s">
        <v>7</v>
      </c>
      <c r="D4575" t="s">
        <v>171</v>
      </c>
      <c r="E4575" t="s">
        <v>204</v>
      </c>
      <c r="F4575" t="s">
        <v>205</v>
      </c>
      <c r="G4575" t="s">
        <v>257</v>
      </c>
      <c r="H4575" t="s">
        <v>1316</v>
      </c>
      <c r="I4575">
        <v>7</v>
      </c>
      <c r="J4575">
        <v>20</v>
      </c>
      <c r="K4575">
        <v>358405</v>
      </c>
      <c r="L4575" t="str">
        <f>VLOOKUP(Sales_Data!C4575,Product_Master!$A:$D,2,FALSE)</f>
        <v>HP Laptop</v>
      </c>
      <c r="M4575">
        <f>VLOOKUP(C4575,Product_Master!$A:$D,4,FALSE)</f>
        <v>64001</v>
      </c>
      <c r="N4575" t="str">
        <f t="shared" si="142"/>
        <v>HIGH</v>
      </c>
      <c r="O4575" t="str" cm="1">
        <f t="array" ref="O4575">_xlfn.IFS(D4575="North","Zone 1",D4575="South","Zone 2",D4575="East","Zone 3",D4575="West","Zone 4")</f>
        <v>Zone 2</v>
      </c>
      <c r="P4575">
        <f t="shared" si="143"/>
        <v>35840.5</v>
      </c>
      <c r="Q4575" t="str">
        <f>VLOOKUP(C4575,Product_Master!$A:$D,3,FALSE)</f>
        <v>Electronics</v>
      </c>
    </row>
    <row r="4576" spans="1:17" x14ac:dyDescent="0.3">
      <c r="A4576" t="s">
        <v>8860</v>
      </c>
      <c r="B4576" t="s">
        <v>246</v>
      </c>
      <c r="C4576" t="s">
        <v>122</v>
      </c>
      <c r="D4576" t="s">
        <v>171</v>
      </c>
      <c r="E4576" t="s">
        <v>204</v>
      </c>
      <c r="F4576" t="s">
        <v>205</v>
      </c>
      <c r="G4576" t="s">
        <v>228</v>
      </c>
      <c r="H4576" t="s">
        <v>349</v>
      </c>
      <c r="I4576">
        <v>8</v>
      </c>
      <c r="J4576">
        <v>5</v>
      </c>
      <c r="K4576">
        <v>498043</v>
      </c>
      <c r="L4576" t="str">
        <f>VLOOKUP(Sales_Data!C4576,Product_Master!$A:$D,2,FALSE)</f>
        <v>Noodles</v>
      </c>
      <c r="M4576">
        <f>VLOOKUP(C4576,Product_Master!$A:$D,4,FALSE)</f>
        <v>65532</v>
      </c>
      <c r="N4576" t="str">
        <f t="shared" si="142"/>
        <v>HIGH</v>
      </c>
      <c r="O4576" t="str" cm="1">
        <f t="array" ref="O4576">_xlfn.IFS(D4576="North","Zone 1",D4576="South","Zone 2",D4576="East","Zone 3",D4576="West","Zone 4")</f>
        <v>Zone 2</v>
      </c>
      <c r="P4576">
        <f t="shared" si="143"/>
        <v>49804.3</v>
      </c>
      <c r="Q4576" t="str">
        <f>VLOOKUP(C4576,Product_Master!$A:$D,3,FALSE)</f>
        <v>Grocery</v>
      </c>
    </row>
    <row r="4577" spans="1:17" x14ac:dyDescent="0.3">
      <c r="A4577" t="s">
        <v>8861</v>
      </c>
      <c r="B4577" t="s">
        <v>1568</v>
      </c>
      <c r="C4577" t="s">
        <v>77</v>
      </c>
      <c r="D4577" t="s">
        <v>171</v>
      </c>
      <c r="E4577" t="s">
        <v>172</v>
      </c>
      <c r="F4577" t="s">
        <v>173</v>
      </c>
      <c r="G4577" t="s">
        <v>174</v>
      </c>
      <c r="H4577" t="s">
        <v>8862</v>
      </c>
      <c r="I4577">
        <v>9</v>
      </c>
      <c r="J4577">
        <v>15</v>
      </c>
      <c r="K4577">
        <v>158240</v>
      </c>
      <c r="L4577" t="str">
        <f>VLOOKUP(Sales_Data!C4577,Product_Master!$A:$D,2,FALSE)</f>
        <v>Saree</v>
      </c>
      <c r="M4577">
        <f>VLOOKUP(C4577,Product_Master!$A:$D,4,FALSE)</f>
        <v>20685</v>
      </c>
      <c r="N4577" t="str">
        <f t="shared" si="142"/>
        <v>HIGH</v>
      </c>
      <c r="O4577" t="str" cm="1">
        <f t="array" ref="O4577">_xlfn.IFS(D4577="North","Zone 1",D4577="South","Zone 2",D4577="East","Zone 3",D4577="West","Zone 4")</f>
        <v>Zone 2</v>
      </c>
      <c r="P4577">
        <f t="shared" si="143"/>
        <v>15824</v>
      </c>
      <c r="Q4577" t="str">
        <f>VLOOKUP(C4577,Product_Master!$A:$D,3,FALSE)</f>
        <v>Clothing</v>
      </c>
    </row>
    <row r="4578" spans="1:17" x14ac:dyDescent="0.3">
      <c r="A4578" t="s">
        <v>8863</v>
      </c>
      <c r="B4578" t="s">
        <v>926</v>
      </c>
      <c r="C4578" t="s">
        <v>7</v>
      </c>
      <c r="D4578" t="s">
        <v>171</v>
      </c>
      <c r="E4578" t="s">
        <v>204</v>
      </c>
      <c r="F4578" t="s">
        <v>205</v>
      </c>
      <c r="G4578" t="s">
        <v>253</v>
      </c>
      <c r="H4578" t="s">
        <v>8864</v>
      </c>
      <c r="I4578">
        <v>4</v>
      </c>
      <c r="J4578">
        <v>5</v>
      </c>
      <c r="K4578">
        <v>243203</v>
      </c>
      <c r="L4578" t="str">
        <f>VLOOKUP(Sales_Data!C4578,Product_Master!$A:$D,2,FALSE)</f>
        <v>HP Laptop</v>
      </c>
      <c r="M4578">
        <f>VLOOKUP(C4578,Product_Master!$A:$D,4,FALSE)</f>
        <v>64001</v>
      </c>
      <c r="N4578" t="str">
        <f t="shared" si="142"/>
        <v>HIGH</v>
      </c>
      <c r="O4578" t="str" cm="1">
        <f t="array" ref="O4578">_xlfn.IFS(D4578="North","Zone 1",D4578="South","Zone 2",D4578="East","Zone 3",D4578="West","Zone 4")</f>
        <v>Zone 2</v>
      </c>
      <c r="P4578">
        <f t="shared" si="143"/>
        <v>24320.300000000003</v>
      </c>
      <c r="Q4578" t="str">
        <f>VLOOKUP(C4578,Product_Master!$A:$D,3,FALSE)</f>
        <v>Electronics</v>
      </c>
    </row>
    <row r="4579" spans="1:17" x14ac:dyDescent="0.3">
      <c r="A4579" t="s">
        <v>8865</v>
      </c>
      <c r="B4579" t="s">
        <v>705</v>
      </c>
      <c r="C4579" t="s">
        <v>7</v>
      </c>
      <c r="D4579" t="s">
        <v>178</v>
      </c>
      <c r="E4579" t="s">
        <v>179</v>
      </c>
      <c r="F4579" t="s">
        <v>180</v>
      </c>
      <c r="G4579" t="s">
        <v>219</v>
      </c>
      <c r="H4579" t="s">
        <v>6240</v>
      </c>
      <c r="I4579">
        <v>11</v>
      </c>
      <c r="J4579">
        <v>10</v>
      </c>
      <c r="K4579">
        <v>633609</v>
      </c>
      <c r="L4579" t="str">
        <f>VLOOKUP(Sales_Data!C4579,Product_Master!$A:$D,2,FALSE)</f>
        <v>HP Laptop</v>
      </c>
      <c r="M4579">
        <f>VLOOKUP(C4579,Product_Master!$A:$D,4,FALSE)</f>
        <v>64001</v>
      </c>
      <c r="N4579" t="str">
        <f t="shared" si="142"/>
        <v>HIGH</v>
      </c>
      <c r="O4579" t="str" cm="1">
        <f t="array" ref="O4579">_xlfn.IFS(D4579="North","Zone 1",D4579="South","Zone 2",D4579="East","Zone 3",D4579="West","Zone 4")</f>
        <v>Zone 3</v>
      </c>
      <c r="P4579">
        <f t="shared" si="143"/>
        <v>63360.9</v>
      </c>
      <c r="Q4579" t="str">
        <f>VLOOKUP(C4579,Product_Master!$A:$D,3,FALSE)</f>
        <v>Electronics</v>
      </c>
    </row>
    <row r="4580" spans="1:17" x14ac:dyDescent="0.3">
      <c r="A4580" t="s">
        <v>8866</v>
      </c>
      <c r="B4580" t="s">
        <v>606</v>
      </c>
      <c r="C4580" t="s">
        <v>135</v>
      </c>
      <c r="D4580" t="s">
        <v>191</v>
      </c>
      <c r="E4580" t="s">
        <v>242</v>
      </c>
      <c r="F4580" t="s">
        <v>242</v>
      </c>
      <c r="G4580" t="s">
        <v>181</v>
      </c>
      <c r="H4580" t="s">
        <v>2272</v>
      </c>
      <c r="I4580">
        <v>3</v>
      </c>
      <c r="J4580">
        <v>5</v>
      </c>
      <c r="K4580">
        <v>73199</v>
      </c>
      <c r="L4580" t="str">
        <f>VLOOKUP(Sales_Data!C4580,Product_Master!$A:$D,2,FALSE)</f>
        <v>Yoga Mat</v>
      </c>
      <c r="M4580">
        <f>VLOOKUP(C4580,Product_Master!$A:$D,4,FALSE)</f>
        <v>25684</v>
      </c>
      <c r="N4580" t="str">
        <f t="shared" si="142"/>
        <v>HIGH</v>
      </c>
      <c r="O4580" t="str" cm="1">
        <f t="array" ref="O4580">_xlfn.IFS(D4580="North","Zone 1",D4580="South","Zone 2",D4580="East","Zone 3",D4580="West","Zone 4")</f>
        <v>Zone 1</v>
      </c>
      <c r="P4580">
        <f t="shared" si="143"/>
        <v>7319.9000000000005</v>
      </c>
      <c r="Q4580" t="str">
        <f>VLOOKUP(C4580,Product_Master!$A:$D,3,FALSE)</f>
        <v>Sports</v>
      </c>
    </row>
    <row r="4581" spans="1:17" x14ac:dyDescent="0.3">
      <c r="A4581" t="s">
        <v>8867</v>
      </c>
      <c r="B4581" t="s">
        <v>2278</v>
      </c>
      <c r="C4581" t="s">
        <v>137</v>
      </c>
      <c r="D4581" t="s">
        <v>197</v>
      </c>
      <c r="E4581" t="s">
        <v>198</v>
      </c>
      <c r="F4581" t="s">
        <v>199</v>
      </c>
      <c r="G4581" t="s">
        <v>243</v>
      </c>
      <c r="H4581" t="s">
        <v>7069</v>
      </c>
      <c r="I4581">
        <v>4</v>
      </c>
      <c r="J4581">
        <v>5</v>
      </c>
      <c r="K4581">
        <v>194206</v>
      </c>
      <c r="L4581" t="str">
        <f>VLOOKUP(Sales_Data!C4581,Product_Master!$A:$D,2,FALSE)</f>
        <v>Dumbbells</v>
      </c>
      <c r="M4581">
        <f>VLOOKUP(C4581,Product_Master!$A:$D,4,FALSE)</f>
        <v>51107</v>
      </c>
      <c r="N4581" t="str">
        <f t="shared" si="142"/>
        <v>HIGH</v>
      </c>
      <c r="O4581" t="str" cm="1">
        <f t="array" ref="O4581">_xlfn.IFS(D4581="North","Zone 1",D4581="South","Zone 2",D4581="East","Zone 3",D4581="West","Zone 4")</f>
        <v>Zone 4</v>
      </c>
      <c r="P4581">
        <f t="shared" si="143"/>
        <v>19420.600000000002</v>
      </c>
      <c r="Q4581" t="str">
        <f>VLOOKUP(C4581,Product_Master!$A:$D,3,FALSE)</f>
        <v>Sports</v>
      </c>
    </row>
    <row r="4582" spans="1:17" x14ac:dyDescent="0.3">
      <c r="A4582" t="s">
        <v>8868</v>
      </c>
      <c r="B4582" t="s">
        <v>2068</v>
      </c>
      <c r="C4582" t="s">
        <v>75</v>
      </c>
      <c r="D4582" t="s">
        <v>171</v>
      </c>
      <c r="E4582" t="s">
        <v>223</v>
      </c>
      <c r="F4582" t="s">
        <v>224</v>
      </c>
      <c r="G4582" t="s">
        <v>269</v>
      </c>
      <c r="H4582" t="s">
        <v>7193</v>
      </c>
      <c r="I4582">
        <v>9</v>
      </c>
      <c r="J4582">
        <v>5</v>
      </c>
      <c r="K4582">
        <v>343111</v>
      </c>
      <c r="L4582" t="str">
        <f>VLOOKUP(Sales_Data!C4582,Product_Master!$A:$D,2,FALSE)</f>
        <v>Jacket</v>
      </c>
      <c r="M4582">
        <f>VLOOKUP(C4582,Product_Master!$A:$D,4,FALSE)</f>
        <v>40130</v>
      </c>
      <c r="N4582" t="str">
        <f t="shared" si="142"/>
        <v>HIGH</v>
      </c>
      <c r="O4582" t="str" cm="1">
        <f t="array" ref="O4582">_xlfn.IFS(D4582="North","Zone 1",D4582="South","Zone 2",D4582="East","Zone 3",D4582="West","Zone 4")</f>
        <v>Zone 2</v>
      </c>
      <c r="P4582">
        <f t="shared" si="143"/>
        <v>34311.1</v>
      </c>
      <c r="Q4582" t="str">
        <f>VLOOKUP(C4582,Product_Master!$A:$D,3,FALSE)</f>
        <v>Clothing</v>
      </c>
    </row>
    <row r="4583" spans="1:17" x14ac:dyDescent="0.3">
      <c r="A4583" t="s">
        <v>8869</v>
      </c>
      <c r="B4583" t="s">
        <v>815</v>
      </c>
      <c r="C4583" t="s">
        <v>147</v>
      </c>
      <c r="D4583" t="s">
        <v>191</v>
      </c>
      <c r="E4583" t="s">
        <v>192</v>
      </c>
      <c r="F4583" t="s">
        <v>193</v>
      </c>
      <c r="G4583" t="s">
        <v>187</v>
      </c>
      <c r="H4583" t="s">
        <v>8870</v>
      </c>
      <c r="I4583">
        <v>7</v>
      </c>
      <c r="J4583">
        <v>15</v>
      </c>
      <c r="K4583">
        <v>383620</v>
      </c>
      <c r="L4583" t="str">
        <f>VLOOKUP(Sales_Data!C4583,Product_Master!$A:$D,2,FALSE)</f>
        <v>Tennis Ball</v>
      </c>
      <c r="M4583">
        <f>VLOOKUP(C4583,Product_Master!$A:$D,4,FALSE)</f>
        <v>64474</v>
      </c>
      <c r="N4583" t="str">
        <f t="shared" si="142"/>
        <v>HIGH</v>
      </c>
      <c r="O4583" t="str" cm="1">
        <f t="array" ref="O4583">_xlfn.IFS(D4583="North","Zone 1",D4583="South","Zone 2",D4583="East","Zone 3",D4583="West","Zone 4")</f>
        <v>Zone 1</v>
      </c>
      <c r="P4583">
        <f t="shared" si="143"/>
        <v>38362</v>
      </c>
      <c r="Q4583" t="str">
        <f>VLOOKUP(C4583,Product_Master!$A:$D,3,FALSE)</f>
        <v>Sports</v>
      </c>
    </row>
    <row r="4584" spans="1:17" x14ac:dyDescent="0.3">
      <c r="A4584" t="s">
        <v>8871</v>
      </c>
      <c r="B4584" t="s">
        <v>4696</v>
      </c>
      <c r="C4584" t="s">
        <v>147</v>
      </c>
      <c r="D4584" t="s">
        <v>197</v>
      </c>
      <c r="E4584" t="s">
        <v>260</v>
      </c>
      <c r="F4584" t="s">
        <v>261</v>
      </c>
      <c r="G4584" t="s">
        <v>315</v>
      </c>
      <c r="H4584" t="s">
        <v>8872</v>
      </c>
      <c r="I4584">
        <v>10</v>
      </c>
      <c r="J4584">
        <v>20</v>
      </c>
      <c r="K4584">
        <v>515792</v>
      </c>
      <c r="L4584" t="str">
        <f>VLOOKUP(Sales_Data!C4584,Product_Master!$A:$D,2,FALSE)</f>
        <v>Tennis Ball</v>
      </c>
      <c r="M4584">
        <f>VLOOKUP(C4584,Product_Master!$A:$D,4,FALSE)</f>
        <v>64474</v>
      </c>
      <c r="N4584" t="str">
        <f t="shared" si="142"/>
        <v>HIGH</v>
      </c>
      <c r="O4584" t="str" cm="1">
        <f t="array" ref="O4584">_xlfn.IFS(D4584="North","Zone 1",D4584="South","Zone 2",D4584="East","Zone 3",D4584="West","Zone 4")</f>
        <v>Zone 4</v>
      </c>
      <c r="P4584">
        <f t="shared" si="143"/>
        <v>51579.200000000004</v>
      </c>
      <c r="Q4584" t="str">
        <f>VLOOKUP(C4584,Product_Master!$A:$D,3,FALSE)</f>
        <v>Sports</v>
      </c>
    </row>
    <row r="4585" spans="1:17" x14ac:dyDescent="0.3">
      <c r="A4585" t="s">
        <v>8873</v>
      </c>
      <c r="B4585" t="s">
        <v>882</v>
      </c>
      <c r="C4585" t="s">
        <v>153</v>
      </c>
      <c r="D4585" t="s">
        <v>171</v>
      </c>
      <c r="E4585" t="s">
        <v>204</v>
      </c>
      <c r="F4585" t="s">
        <v>205</v>
      </c>
      <c r="G4585" t="s">
        <v>315</v>
      </c>
      <c r="H4585" t="s">
        <v>8874</v>
      </c>
      <c r="I4585">
        <v>11</v>
      </c>
      <c r="J4585">
        <v>10</v>
      </c>
      <c r="K4585">
        <v>350648</v>
      </c>
      <c r="L4585" t="str">
        <f>VLOOKUP(Sales_Data!C4585,Product_Master!$A:$D,2,FALSE)</f>
        <v>Knee Guard</v>
      </c>
      <c r="M4585">
        <f>VLOOKUP(C4585,Product_Master!$A:$D,4,FALSE)</f>
        <v>35419</v>
      </c>
      <c r="N4585" t="str">
        <f t="shared" si="142"/>
        <v>HIGH</v>
      </c>
      <c r="O4585" t="str" cm="1">
        <f t="array" ref="O4585">_xlfn.IFS(D4585="North","Zone 1",D4585="South","Zone 2",D4585="East","Zone 3",D4585="West","Zone 4")</f>
        <v>Zone 2</v>
      </c>
      <c r="P4585">
        <f t="shared" si="143"/>
        <v>35064.800000000003</v>
      </c>
      <c r="Q4585" t="str">
        <f>VLOOKUP(C4585,Product_Master!$A:$D,3,FALSE)</f>
        <v>Sports</v>
      </c>
    </row>
    <row r="4586" spans="1:17" x14ac:dyDescent="0.3">
      <c r="A4586" t="s">
        <v>8875</v>
      </c>
      <c r="B4586" t="s">
        <v>1109</v>
      </c>
      <c r="C4586" t="s">
        <v>50</v>
      </c>
      <c r="D4586" t="s">
        <v>197</v>
      </c>
      <c r="E4586" t="s">
        <v>198</v>
      </c>
      <c r="F4586" t="s">
        <v>199</v>
      </c>
      <c r="G4586" t="s">
        <v>285</v>
      </c>
      <c r="H4586" t="s">
        <v>8876</v>
      </c>
      <c r="I4586">
        <v>2</v>
      </c>
      <c r="J4586">
        <v>0</v>
      </c>
      <c r="K4586">
        <v>113844</v>
      </c>
      <c r="L4586" t="str">
        <f>VLOOKUP(Sales_Data!C4586,Product_Master!$A:$D,2,FALSE)</f>
        <v>Sofa</v>
      </c>
      <c r="M4586">
        <f>VLOOKUP(C4586,Product_Master!$A:$D,4,FALSE)</f>
        <v>56922</v>
      </c>
      <c r="N4586" t="str">
        <f t="shared" si="142"/>
        <v>HIGH</v>
      </c>
      <c r="O4586" t="str" cm="1">
        <f t="array" ref="O4586">_xlfn.IFS(D4586="North","Zone 1",D4586="South","Zone 2",D4586="East","Zone 3",D4586="West","Zone 4")</f>
        <v>Zone 4</v>
      </c>
      <c r="P4586">
        <f t="shared" si="143"/>
        <v>11384.400000000001</v>
      </c>
      <c r="Q4586" t="str">
        <f>VLOOKUP(C4586,Product_Master!$A:$D,3,FALSE)</f>
        <v>Furniture</v>
      </c>
    </row>
    <row r="4587" spans="1:17" x14ac:dyDescent="0.3">
      <c r="A4587" t="s">
        <v>8877</v>
      </c>
      <c r="B4587" t="s">
        <v>1226</v>
      </c>
      <c r="C4587" t="s">
        <v>66</v>
      </c>
      <c r="D4587" t="s">
        <v>171</v>
      </c>
      <c r="E4587" t="s">
        <v>172</v>
      </c>
      <c r="F4587" t="s">
        <v>173</v>
      </c>
      <c r="G4587" t="s">
        <v>212</v>
      </c>
      <c r="H4587" t="s">
        <v>340</v>
      </c>
      <c r="I4587">
        <v>4</v>
      </c>
      <c r="J4587">
        <v>5</v>
      </c>
      <c r="K4587">
        <v>184322</v>
      </c>
      <c r="L4587" t="str">
        <f>VLOOKUP(Sales_Data!C4587,Product_Master!$A:$D,2,FALSE)</f>
        <v>Men Shirt</v>
      </c>
      <c r="M4587">
        <f>VLOOKUP(C4587,Product_Master!$A:$D,4,FALSE)</f>
        <v>48506</v>
      </c>
      <c r="N4587" t="str">
        <f t="shared" si="142"/>
        <v>HIGH</v>
      </c>
      <c r="O4587" t="str" cm="1">
        <f t="array" ref="O4587">_xlfn.IFS(D4587="North","Zone 1",D4587="South","Zone 2",D4587="East","Zone 3",D4587="West","Zone 4")</f>
        <v>Zone 2</v>
      </c>
      <c r="P4587">
        <f t="shared" si="143"/>
        <v>18432.2</v>
      </c>
      <c r="Q4587" t="str">
        <f>VLOOKUP(C4587,Product_Master!$A:$D,3,FALSE)</f>
        <v>Clothing</v>
      </c>
    </row>
    <row r="4588" spans="1:17" x14ac:dyDescent="0.3">
      <c r="A4588" t="s">
        <v>8878</v>
      </c>
      <c r="B4588" t="s">
        <v>419</v>
      </c>
      <c r="C4588" t="s">
        <v>11</v>
      </c>
      <c r="D4588" t="s">
        <v>171</v>
      </c>
      <c r="E4588" t="s">
        <v>172</v>
      </c>
      <c r="F4588" t="s">
        <v>173</v>
      </c>
      <c r="G4588" t="s">
        <v>206</v>
      </c>
      <c r="H4588" t="s">
        <v>8879</v>
      </c>
      <c r="I4588">
        <v>5</v>
      </c>
      <c r="J4588">
        <v>0</v>
      </c>
      <c r="K4588">
        <v>148760</v>
      </c>
      <c r="L4588" t="str">
        <f>VLOOKUP(Sales_Data!C4588,Product_Master!$A:$D,2,FALSE)</f>
        <v>Lenovo Laptop</v>
      </c>
      <c r="M4588">
        <f>VLOOKUP(C4588,Product_Master!$A:$D,4,FALSE)</f>
        <v>29752</v>
      </c>
      <c r="N4588" t="str">
        <f t="shared" si="142"/>
        <v>HIGH</v>
      </c>
      <c r="O4588" t="str" cm="1">
        <f t="array" ref="O4588">_xlfn.IFS(D4588="North","Zone 1",D4588="South","Zone 2",D4588="East","Zone 3",D4588="West","Zone 4")</f>
        <v>Zone 2</v>
      </c>
      <c r="P4588">
        <f t="shared" si="143"/>
        <v>14876</v>
      </c>
      <c r="Q4588" t="str">
        <f>VLOOKUP(C4588,Product_Master!$A:$D,3,FALSE)</f>
        <v>Electronics</v>
      </c>
    </row>
    <row r="4589" spans="1:17" x14ac:dyDescent="0.3">
      <c r="A4589" t="s">
        <v>8880</v>
      </c>
      <c r="B4589" t="s">
        <v>545</v>
      </c>
      <c r="C4589" t="s">
        <v>73</v>
      </c>
      <c r="D4589" t="s">
        <v>178</v>
      </c>
      <c r="E4589" t="s">
        <v>185</v>
      </c>
      <c r="F4589" t="s">
        <v>186</v>
      </c>
      <c r="G4589" t="s">
        <v>174</v>
      </c>
      <c r="H4589" t="s">
        <v>8641</v>
      </c>
      <c r="I4589">
        <v>8</v>
      </c>
      <c r="J4589">
        <v>5</v>
      </c>
      <c r="K4589">
        <v>522994</v>
      </c>
      <c r="L4589" t="str">
        <f>VLOOKUP(Sales_Data!C4589,Product_Master!$A:$D,2,FALSE)</f>
        <v>T-Shirt</v>
      </c>
      <c r="M4589">
        <f>VLOOKUP(C4589,Product_Master!$A:$D,4,FALSE)</f>
        <v>68815</v>
      </c>
      <c r="N4589" t="str">
        <f t="shared" si="142"/>
        <v>HIGH</v>
      </c>
      <c r="O4589" t="str" cm="1">
        <f t="array" ref="O4589">_xlfn.IFS(D4589="North","Zone 1",D4589="South","Zone 2",D4589="East","Zone 3",D4589="West","Zone 4")</f>
        <v>Zone 3</v>
      </c>
      <c r="P4589">
        <f t="shared" si="143"/>
        <v>52299.4</v>
      </c>
      <c r="Q4589" t="str">
        <f>VLOOKUP(C4589,Product_Master!$A:$D,3,FALSE)</f>
        <v>Clothing</v>
      </c>
    </row>
    <row r="4590" spans="1:17" x14ac:dyDescent="0.3">
      <c r="A4590" t="s">
        <v>8881</v>
      </c>
      <c r="B4590" t="s">
        <v>2159</v>
      </c>
      <c r="C4590" t="s">
        <v>66</v>
      </c>
      <c r="D4590" t="s">
        <v>171</v>
      </c>
      <c r="E4590" t="s">
        <v>223</v>
      </c>
      <c r="F4590" t="s">
        <v>224</v>
      </c>
      <c r="G4590" t="s">
        <v>228</v>
      </c>
      <c r="H4590" t="s">
        <v>8882</v>
      </c>
      <c r="I4590">
        <v>7</v>
      </c>
      <c r="J4590">
        <v>15</v>
      </c>
      <c r="K4590">
        <v>288610</v>
      </c>
      <c r="L4590" t="str">
        <f>VLOOKUP(Sales_Data!C4590,Product_Master!$A:$D,2,FALSE)</f>
        <v>Men Shirt</v>
      </c>
      <c r="M4590">
        <f>VLOOKUP(C4590,Product_Master!$A:$D,4,FALSE)</f>
        <v>48506</v>
      </c>
      <c r="N4590" t="str">
        <f t="shared" si="142"/>
        <v>HIGH</v>
      </c>
      <c r="O4590" t="str" cm="1">
        <f t="array" ref="O4590">_xlfn.IFS(D4590="North","Zone 1",D4590="South","Zone 2",D4590="East","Zone 3",D4590="West","Zone 4")</f>
        <v>Zone 2</v>
      </c>
      <c r="P4590">
        <f t="shared" si="143"/>
        <v>28861</v>
      </c>
      <c r="Q4590" t="str">
        <f>VLOOKUP(C4590,Product_Master!$A:$D,3,FALSE)</f>
        <v>Clothing</v>
      </c>
    </row>
    <row r="4591" spans="1:17" x14ac:dyDescent="0.3">
      <c r="A4591" t="s">
        <v>8883</v>
      </c>
      <c r="B4591" t="s">
        <v>5942</v>
      </c>
      <c r="C4591" t="s">
        <v>112</v>
      </c>
      <c r="D4591" t="s">
        <v>171</v>
      </c>
      <c r="E4591" t="s">
        <v>204</v>
      </c>
      <c r="F4591" t="s">
        <v>205</v>
      </c>
      <c r="G4591" t="s">
        <v>228</v>
      </c>
      <c r="H4591" t="s">
        <v>8884</v>
      </c>
      <c r="I4591">
        <v>12</v>
      </c>
      <c r="J4591">
        <v>10</v>
      </c>
      <c r="K4591">
        <v>46191</v>
      </c>
      <c r="L4591" t="str">
        <f>VLOOKUP(Sales_Data!C4591,Product_Master!$A:$D,2,FALSE)</f>
        <v>Pasta</v>
      </c>
      <c r="M4591">
        <f>VLOOKUP(C4591,Product_Master!$A:$D,4,FALSE)</f>
        <v>4277</v>
      </c>
      <c r="N4591" t="str">
        <f t="shared" si="142"/>
        <v>HIGH</v>
      </c>
      <c r="O4591" t="str" cm="1">
        <f t="array" ref="O4591">_xlfn.IFS(D4591="North","Zone 1",D4591="South","Zone 2",D4591="East","Zone 3",D4591="West","Zone 4")</f>
        <v>Zone 2</v>
      </c>
      <c r="P4591">
        <f t="shared" si="143"/>
        <v>4619.1000000000004</v>
      </c>
      <c r="Q4591" t="str">
        <f>VLOOKUP(C4591,Product_Master!$A:$D,3,FALSE)</f>
        <v>Grocery</v>
      </c>
    </row>
    <row r="4592" spans="1:17" x14ac:dyDescent="0.3">
      <c r="A4592" t="s">
        <v>8885</v>
      </c>
      <c r="B4592" t="s">
        <v>2284</v>
      </c>
      <c r="C4592" t="s">
        <v>11</v>
      </c>
      <c r="D4592" t="s">
        <v>171</v>
      </c>
      <c r="E4592" t="s">
        <v>204</v>
      </c>
      <c r="F4592" t="s">
        <v>205</v>
      </c>
      <c r="G4592" t="s">
        <v>243</v>
      </c>
      <c r="H4592" t="s">
        <v>8886</v>
      </c>
      <c r="I4592">
        <v>4</v>
      </c>
      <c r="J4592">
        <v>5</v>
      </c>
      <c r="K4592">
        <v>113057</v>
      </c>
      <c r="L4592" t="str">
        <f>VLOOKUP(Sales_Data!C4592,Product_Master!$A:$D,2,FALSE)</f>
        <v>Lenovo Laptop</v>
      </c>
      <c r="M4592">
        <f>VLOOKUP(C4592,Product_Master!$A:$D,4,FALSE)</f>
        <v>29752</v>
      </c>
      <c r="N4592" t="str">
        <f t="shared" si="142"/>
        <v>HIGH</v>
      </c>
      <c r="O4592" t="str" cm="1">
        <f t="array" ref="O4592">_xlfn.IFS(D4592="North","Zone 1",D4592="South","Zone 2",D4592="East","Zone 3",D4592="West","Zone 4")</f>
        <v>Zone 2</v>
      </c>
      <c r="P4592">
        <f t="shared" si="143"/>
        <v>11305.7</v>
      </c>
      <c r="Q4592" t="str">
        <f>VLOOKUP(C4592,Product_Master!$A:$D,3,FALSE)</f>
        <v>Electronics</v>
      </c>
    </row>
    <row r="4593" spans="1:17" x14ac:dyDescent="0.3">
      <c r="A4593" t="s">
        <v>8887</v>
      </c>
      <c r="B4593" t="s">
        <v>1099</v>
      </c>
      <c r="C4593" t="s">
        <v>95</v>
      </c>
      <c r="D4593" t="s">
        <v>178</v>
      </c>
      <c r="E4593" t="s">
        <v>310</v>
      </c>
      <c r="F4593" t="s">
        <v>311</v>
      </c>
      <c r="G4593" t="s">
        <v>174</v>
      </c>
      <c r="H4593" t="s">
        <v>8888</v>
      </c>
      <c r="I4593">
        <v>1</v>
      </c>
      <c r="J4593">
        <v>5</v>
      </c>
      <c r="K4593">
        <v>68686</v>
      </c>
      <c r="L4593" t="str">
        <f>VLOOKUP(Sales_Data!C4593,Product_Master!$A:$D,2,FALSE)</f>
        <v>Dress</v>
      </c>
      <c r="M4593">
        <f>VLOOKUP(C4593,Product_Master!$A:$D,4,FALSE)</f>
        <v>72302</v>
      </c>
      <c r="N4593" t="str">
        <f t="shared" si="142"/>
        <v>HIGH</v>
      </c>
      <c r="O4593" t="str" cm="1">
        <f t="array" ref="O4593">_xlfn.IFS(D4593="North","Zone 1",D4593="South","Zone 2",D4593="East","Zone 3",D4593="West","Zone 4")</f>
        <v>Zone 3</v>
      </c>
      <c r="P4593">
        <f t="shared" si="143"/>
        <v>6868.6</v>
      </c>
      <c r="Q4593" t="str">
        <f>VLOOKUP(C4593,Product_Master!$A:$D,3,FALSE)</f>
        <v>Clothing</v>
      </c>
    </row>
    <row r="4594" spans="1:17" x14ac:dyDescent="0.3">
      <c r="A4594" t="s">
        <v>8889</v>
      </c>
      <c r="B4594" t="s">
        <v>2641</v>
      </c>
      <c r="C4594" t="s">
        <v>151</v>
      </c>
      <c r="D4594" t="s">
        <v>197</v>
      </c>
      <c r="E4594" t="s">
        <v>260</v>
      </c>
      <c r="F4594" t="s">
        <v>261</v>
      </c>
      <c r="G4594" t="s">
        <v>174</v>
      </c>
      <c r="H4594" t="s">
        <v>8890</v>
      </c>
      <c r="I4594">
        <v>6</v>
      </c>
      <c r="J4594">
        <v>20</v>
      </c>
      <c r="K4594">
        <v>182865</v>
      </c>
      <c r="L4594" t="str">
        <f>VLOOKUP(Sales_Data!C4594,Product_Master!$A:$D,2,FALSE)</f>
        <v>Volleyball</v>
      </c>
      <c r="M4594">
        <f>VLOOKUP(C4594,Product_Master!$A:$D,4,FALSE)</f>
        <v>38097</v>
      </c>
      <c r="N4594" t="str">
        <f t="shared" si="142"/>
        <v>HIGH</v>
      </c>
      <c r="O4594" t="str" cm="1">
        <f t="array" ref="O4594">_xlfn.IFS(D4594="North","Zone 1",D4594="South","Zone 2",D4594="East","Zone 3",D4594="West","Zone 4")</f>
        <v>Zone 4</v>
      </c>
      <c r="P4594">
        <f t="shared" si="143"/>
        <v>18286.5</v>
      </c>
      <c r="Q4594" t="str">
        <f>VLOOKUP(C4594,Product_Master!$A:$D,3,FALSE)</f>
        <v>Sports</v>
      </c>
    </row>
    <row r="4595" spans="1:17" x14ac:dyDescent="0.3">
      <c r="A4595" t="s">
        <v>8891</v>
      </c>
      <c r="B4595" t="s">
        <v>911</v>
      </c>
      <c r="C4595" t="s">
        <v>27</v>
      </c>
      <c r="D4595" t="s">
        <v>171</v>
      </c>
      <c r="E4595" t="s">
        <v>223</v>
      </c>
      <c r="F4595" t="s">
        <v>224</v>
      </c>
      <c r="G4595" t="s">
        <v>228</v>
      </c>
      <c r="H4595" t="s">
        <v>8892</v>
      </c>
      <c r="I4595">
        <v>1</v>
      </c>
      <c r="J4595">
        <v>5</v>
      </c>
      <c r="K4595">
        <v>53499</v>
      </c>
      <c r="L4595" t="str">
        <f>VLOOKUP(Sales_Data!C4595,Product_Master!$A:$D,2,FALSE)</f>
        <v>Microwave</v>
      </c>
      <c r="M4595">
        <f>VLOOKUP(C4595,Product_Master!$A:$D,4,FALSE)</f>
        <v>56315</v>
      </c>
      <c r="N4595" t="str">
        <f t="shared" si="142"/>
        <v>HIGH</v>
      </c>
      <c r="O4595" t="str" cm="1">
        <f t="array" ref="O4595">_xlfn.IFS(D4595="North","Zone 1",D4595="South","Zone 2",D4595="East","Zone 3",D4595="West","Zone 4")</f>
        <v>Zone 2</v>
      </c>
      <c r="P4595">
        <f t="shared" si="143"/>
        <v>5349.9000000000005</v>
      </c>
      <c r="Q4595" t="str">
        <f>VLOOKUP(C4595,Product_Master!$A:$D,3,FALSE)</f>
        <v>Electronics</v>
      </c>
    </row>
    <row r="4596" spans="1:17" x14ac:dyDescent="0.3">
      <c r="A4596" t="s">
        <v>8893</v>
      </c>
      <c r="B4596" t="s">
        <v>2300</v>
      </c>
      <c r="C4596" t="s">
        <v>118</v>
      </c>
      <c r="D4596" t="s">
        <v>191</v>
      </c>
      <c r="E4596" t="s">
        <v>242</v>
      </c>
      <c r="F4596" t="s">
        <v>242</v>
      </c>
      <c r="G4596" t="s">
        <v>181</v>
      </c>
      <c r="H4596" t="s">
        <v>8894</v>
      </c>
      <c r="I4596">
        <v>1</v>
      </c>
      <c r="J4596">
        <v>0</v>
      </c>
      <c r="K4596">
        <v>14415</v>
      </c>
      <c r="L4596" t="str">
        <f>VLOOKUP(Sales_Data!C4596,Product_Master!$A:$D,2,FALSE)</f>
        <v>Juice</v>
      </c>
      <c r="M4596">
        <f>VLOOKUP(C4596,Product_Master!$A:$D,4,FALSE)</f>
        <v>14415</v>
      </c>
      <c r="N4596" t="str">
        <f t="shared" si="142"/>
        <v>MEDIUM</v>
      </c>
      <c r="O4596" t="str" cm="1">
        <f t="array" ref="O4596">_xlfn.IFS(D4596="North","Zone 1",D4596="South","Zone 2",D4596="East","Zone 3",D4596="West","Zone 4")</f>
        <v>Zone 1</v>
      </c>
      <c r="P4596">
        <f t="shared" si="143"/>
        <v>720.75</v>
      </c>
      <c r="Q4596" t="str">
        <f>VLOOKUP(C4596,Product_Master!$A:$D,3,FALSE)</f>
        <v>Grocery</v>
      </c>
    </row>
    <row r="4597" spans="1:17" x14ac:dyDescent="0.3">
      <c r="A4597" t="s">
        <v>8895</v>
      </c>
      <c r="B4597" t="s">
        <v>3448</v>
      </c>
      <c r="C4597" t="s">
        <v>151</v>
      </c>
      <c r="D4597" t="s">
        <v>197</v>
      </c>
      <c r="E4597" t="s">
        <v>210</v>
      </c>
      <c r="F4597" t="s">
        <v>211</v>
      </c>
      <c r="G4597" t="s">
        <v>262</v>
      </c>
      <c r="H4597" t="s">
        <v>8896</v>
      </c>
      <c r="I4597">
        <v>12</v>
      </c>
      <c r="J4597">
        <v>5</v>
      </c>
      <c r="K4597">
        <v>434305</v>
      </c>
      <c r="L4597" t="str">
        <f>VLOOKUP(Sales_Data!C4597,Product_Master!$A:$D,2,FALSE)</f>
        <v>Volleyball</v>
      </c>
      <c r="M4597">
        <f>VLOOKUP(C4597,Product_Master!$A:$D,4,FALSE)</f>
        <v>38097</v>
      </c>
      <c r="N4597" t="str">
        <f t="shared" si="142"/>
        <v>HIGH</v>
      </c>
      <c r="O4597" t="str" cm="1">
        <f t="array" ref="O4597">_xlfn.IFS(D4597="North","Zone 1",D4597="South","Zone 2",D4597="East","Zone 3",D4597="West","Zone 4")</f>
        <v>Zone 4</v>
      </c>
      <c r="P4597">
        <f t="shared" si="143"/>
        <v>43430.5</v>
      </c>
      <c r="Q4597" t="str">
        <f>VLOOKUP(C4597,Product_Master!$A:$D,3,FALSE)</f>
        <v>Sports</v>
      </c>
    </row>
    <row r="4598" spans="1:17" x14ac:dyDescent="0.3">
      <c r="A4598" t="s">
        <v>8897</v>
      </c>
      <c r="B4598" t="s">
        <v>2300</v>
      </c>
      <c r="C4598" t="s">
        <v>50</v>
      </c>
      <c r="D4598" t="s">
        <v>178</v>
      </c>
      <c r="E4598" t="s">
        <v>179</v>
      </c>
      <c r="F4598" t="s">
        <v>180</v>
      </c>
      <c r="G4598" t="s">
        <v>257</v>
      </c>
      <c r="H4598" t="s">
        <v>8898</v>
      </c>
      <c r="I4598">
        <v>12</v>
      </c>
      <c r="J4598">
        <v>20</v>
      </c>
      <c r="K4598">
        <v>546451</v>
      </c>
      <c r="L4598" t="str">
        <f>VLOOKUP(Sales_Data!C4598,Product_Master!$A:$D,2,FALSE)</f>
        <v>Sofa</v>
      </c>
      <c r="M4598">
        <f>VLOOKUP(C4598,Product_Master!$A:$D,4,FALSE)</f>
        <v>56922</v>
      </c>
      <c r="N4598" t="str">
        <f t="shared" si="142"/>
        <v>HIGH</v>
      </c>
      <c r="O4598" t="str" cm="1">
        <f t="array" ref="O4598">_xlfn.IFS(D4598="North","Zone 1",D4598="South","Zone 2",D4598="East","Zone 3",D4598="West","Zone 4")</f>
        <v>Zone 3</v>
      </c>
      <c r="P4598">
        <f t="shared" si="143"/>
        <v>54645.100000000006</v>
      </c>
      <c r="Q4598" t="str">
        <f>VLOOKUP(C4598,Product_Master!$A:$D,3,FALSE)</f>
        <v>Furniture</v>
      </c>
    </row>
    <row r="4599" spans="1:17" x14ac:dyDescent="0.3">
      <c r="A4599" t="s">
        <v>8899</v>
      </c>
      <c r="B4599" t="s">
        <v>1186</v>
      </c>
      <c r="C4599" t="s">
        <v>73</v>
      </c>
      <c r="D4599" t="s">
        <v>197</v>
      </c>
      <c r="E4599" t="s">
        <v>210</v>
      </c>
      <c r="F4599" t="s">
        <v>211</v>
      </c>
      <c r="G4599" t="s">
        <v>253</v>
      </c>
      <c r="H4599" t="s">
        <v>8900</v>
      </c>
      <c r="I4599">
        <v>9</v>
      </c>
      <c r="J4599">
        <v>5</v>
      </c>
      <c r="K4599">
        <v>588368</v>
      </c>
      <c r="L4599" t="str">
        <f>VLOOKUP(Sales_Data!C4599,Product_Master!$A:$D,2,FALSE)</f>
        <v>T-Shirt</v>
      </c>
      <c r="M4599">
        <f>VLOOKUP(C4599,Product_Master!$A:$D,4,FALSE)</f>
        <v>68815</v>
      </c>
      <c r="N4599" t="str">
        <f t="shared" si="142"/>
        <v>HIGH</v>
      </c>
      <c r="O4599" t="str" cm="1">
        <f t="array" ref="O4599">_xlfn.IFS(D4599="North","Zone 1",D4599="South","Zone 2",D4599="East","Zone 3",D4599="West","Zone 4")</f>
        <v>Zone 4</v>
      </c>
      <c r="P4599">
        <f t="shared" si="143"/>
        <v>58836.800000000003</v>
      </c>
      <c r="Q4599" t="str">
        <f>VLOOKUP(C4599,Product_Master!$A:$D,3,FALSE)</f>
        <v>Clothing</v>
      </c>
    </row>
    <row r="4600" spans="1:17" x14ac:dyDescent="0.3">
      <c r="A4600" t="s">
        <v>8901</v>
      </c>
      <c r="B4600" t="s">
        <v>2756</v>
      </c>
      <c r="C4600" t="s">
        <v>73</v>
      </c>
      <c r="D4600" t="s">
        <v>171</v>
      </c>
      <c r="E4600" t="s">
        <v>223</v>
      </c>
      <c r="F4600" t="s">
        <v>224</v>
      </c>
      <c r="G4600" t="s">
        <v>257</v>
      </c>
      <c r="H4600" t="s">
        <v>8902</v>
      </c>
      <c r="I4600">
        <v>6</v>
      </c>
      <c r="J4600">
        <v>5</v>
      </c>
      <c r="K4600">
        <v>392245</v>
      </c>
      <c r="L4600" t="str">
        <f>VLOOKUP(Sales_Data!C4600,Product_Master!$A:$D,2,FALSE)</f>
        <v>T-Shirt</v>
      </c>
      <c r="M4600">
        <f>VLOOKUP(C4600,Product_Master!$A:$D,4,FALSE)</f>
        <v>68815</v>
      </c>
      <c r="N4600" t="str">
        <f t="shared" si="142"/>
        <v>HIGH</v>
      </c>
      <c r="O4600" t="str" cm="1">
        <f t="array" ref="O4600">_xlfn.IFS(D4600="North","Zone 1",D4600="South","Zone 2",D4600="East","Zone 3",D4600="West","Zone 4")</f>
        <v>Zone 2</v>
      </c>
      <c r="P4600">
        <f t="shared" si="143"/>
        <v>39224.5</v>
      </c>
      <c r="Q4600" t="str">
        <f>VLOOKUP(C4600,Product_Master!$A:$D,3,FALSE)</f>
        <v>Clothing</v>
      </c>
    </row>
    <row r="4601" spans="1:17" x14ac:dyDescent="0.3">
      <c r="A4601" t="s">
        <v>8903</v>
      </c>
      <c r="B4601" t="s">
        <v>572</v>
      </c>
      <c r="C4601" t="s">
        <v>93</v>
      </c>
      <c r="D4601" t="s">
        <v>178</v>
      </c>
      <c r="E4601" t="s">
        <v>310</v>
      </c>
      <c r="F4601" t="s">
        <v>311</v>
      </c>
      <c r="G4601" t="s">
        <v>206</v>
      </c>
      <c r="H4601" t="s">
        <v>8904</v>
      </c>
      <c r="I4601">
        <v>12</v>
      </c>
      <c r="J4601">
        <v>15</v>
      </c>
      <c r="K4601">
        <v>793386</v>
      </c>
      <c r="L4601" t="str">
        <f>VLOOKUP(Sales_Data!C4601,Product_Master!$A:$D,2,FALSE)</f>
        <v>Skirt</v>
      </c>
      <c r="M4601">
        <f>VLOOKUP(C4601,Product_Master!$A:$D,4,FALSE)</f>
        <v>77783</v>
      </c>
      <c r="N4601" t="str">
        <f t="shared" si="142"/>
        <v>HIGH</v>
      </c>
      <c r="O4601" t="str" cm="1">
        <f t="array" ref="O4601">_xlfn.IFS(D4601="North","Zone 1",D4601="South","Zone 2",D4601="East","Zone 3",D4601="West","Zone 4")</f>
        <v>Zone 3</v>
      </c>
      <c r="P4601">
        <f t="shared" si="143"/>
        <v>79338.600000000006</v>
      </c>
      <c r="Q4601" t="str">
        <f>VLOOKUP(C4601,Product_Master!$A:$D,3,FALSE)</f>
        <v>Clothing</v>
      </c>
    </row>
    <row r="4602" spans="1:17" x14ac:dyDescent="0.3">
      <c r="A4602" t="s">
        <v>8905</v>
      </c>
      <c r="B4602" t="s">
        <v>190</v>
      </c>
      <c r="C4602" t="s">
        <v>147</v>
      </c>
      <c r="D4602" t="s">
        <v>197</v>
      </c>
      <c r="E4602" t="s">
        <v>210</v>
      </c>
      <c r="F4602" t="s">
        <v>211</v>
      </c>
      <c r="G4602" t="s">
        <v>253</v>
      </c>
      <c r="H4602" t="s">
        <v>8608</v>
      </c>
      <c r="I4602">
        <v>2</v>
      </c>
      <c r="J4602">
        <v>15</v>
      </c>
      <c r="K4602">
        <v>109605</v>
      </c>
      <c r="L4602" t="str">
        <f>VLOOKUP(Sales_Data!C4602,Product_Master!$A:$D,2,FALSE)</f>
        <v>Tennis Ball</v>
      </c>
      <c r="M4602">
        <f>VLOOKUP(C4602,Product_Master!$A:$D,4,FALSE)</f>
        <v>64474</v>
      </c>
      <c r="N4602" t="str">
        <f t="shared" si="142"/>
        <v>HIGH</v>
      </c>
      <c r="O4602" t="str" cm="1">
        <f t="array" ref="O4602">_xlfn.IFS(D4602="North","Zone 1",D4602="South","Zone 2",D4602="East","Zone 3",D4602="West","Zone 4")</f>
        <v>Zone 4</v>
      </c>
      <c r="P4602">
        <f t="shared" si="143"/>
        <v>10960.5</v>
      </c>
      <c r="Q4602" t="str">
        <f>VLOOKUP(C4602,Product_Master!$A:$D,3,FALSE)</f>
        <v>Sports</v>
      </c>
    </row>
    <row r="4603" spans="1:17" x14ac:dyDescent="0.3">
      <c r="A4603" t="s">
        <v>8906</v>
      </c>
      <c r="B4603" t="s">
        <v>1759</v>
      </c>
      <c r="C4603" t="s">
        <v>141</v>
      </c>
      <c r="D4603" t="s">
        <v>178</v>
      </c>
      <c r="E4603" t="s">
        <v>185</v>
      </c>
      <c r="F4603" t="s">
        <v>186</v>
      </c>
      <c r="G4603" t="s">
        <v>200</v>
      </c>
      <c r="H4603" t="s">
        <v>8907</v>
      </c>
      <c r="I4603">
        <v>3</v>
      </c>
      <c r="J4603">
        <v>10</v>
      </c>
      <c r="K4603">
        <v>111928</v>
      </c>
      <c r="L4603" t="str">
        <f>VLOOKUP(Sales_Data!C4603,Product_Master!$A:$D,2,FALSE)</f>
        <v>Gloves</v>
      </c>
      <c r="M4603">
        <f>VLOOKUP(C4603,Product_Master!$A:$D,4,FALSE)</f>
        <v>41455</v>
      </c>
      <c r="N4603" t="str">
        <f t="shared" si="142"/>
        <v>HIGH</v>
      </c>
      <c r="O4603" t="str" cm="1">
        <f t="array" ref="O4603">_xlfn.IFS(D4603="North","Zone 1",D4603="South","Zone 2",D4603="East","Zone 3",D4603="West","Zone 4")</f>
        <v>Zone 3</v>
      </c>
      <c r="P4603">
        <f t="shared" si="143"/>
        <v>11192.800000000001</v>
      </c>
      <c r="Q4603" t="str">
        <f>VLOOKUP(C4603,Product_Master!$A:$D,3,FALSE)</f>
        <v>Sports</v>
      </c>
    </row>
    <row r="4604" spans="1:17" x14ac:dyDescent="0.3">
      <c r="A4604" t="s">
        <v>8908</v>
      </c>
      <c r="B4604" t="s">
        <v>747</v>
      </c>
      <c r="C4604" t="s">
        <v>85</v>
      </c>
      <c r="D4604" t="s">
        <v>197</v>
      </c>
      <c r="E4604" t="s">
        <v>260</v>
      </c>
      <c r="F4604" t="s">
        <v>261</v>
      </c>
      <c r="G4604" t="s">
        <v>206</v>
      </c>
      <c r="H4604" t="s">
        <v>4620</v>
      </c>
      <c r="I4604">
        <v>2</v>
      </c>
      <c r="J4604">
        <v>0</v>
      </c>
      <c r="K4604">
        <v>147202</v>
      </c>
      <c r="L4604" t="str">
        <f>VLOOKUP(Sales_Data!C4604,Product_Master!$A:$D,2,FALSE)</f>
        <v>Shoes</v>
      </c>
      <c r="M4604">
        <f>VLOOKUP(C4604,Product_Master!$A:$D,4,FALSE)</f>
        <v>73601</v>
      </c>
      <c r="N4604" t="str">
        <f t="shared" si="142"/>
        <v>HIGH</v>
      </c>
      <c r="O4604" t="str" cm="1">
        <f t="array" ref="O4604">_xlfn.IFS(D4604="North","Zone 1",D4604="South","Zone 2",D4604="East","Zone 3",D4604="West","Zone 4")</f>
        <v>Zone 4</v>
      </c>
      <c r="P4604">
        <f t="shared" si="143"/>
        <v>14720.2</v>
      </c>
      <c r="Q4604" t="str">
        <f>VLOOKUP(C4604,Product_Master!$A:$D,3,FALSE)</f>
        <v>Clothing</v>
      </c>
    </row>
    <row r="4605" spans="1:17" x14ac:dyDescent="0.3">
      <c r="A4605" t="s">
        <v>8909</v>
      </c>
      <c r="B4605" t="s">
        <v>586</v>
      </c>
      <c r="C4605" t="s">
        <v>56</v>
      </c>
      <c r="D4605" t="s">
        <v>171</v>
      </c>
      <c r="E4605" t="s">
        <v>172</v>
      </c>
      <c r="F4605" t="s">
        <v>173</v>
      </c>
      <c r="G4605" t="s">
        <v>219</v>
      </c>
      <c r="H4605" t="s">
        <v>8910</v>
      </c>
      <c r="I4605">
        <v>3</v>
      </c>
      <c r="J4605">
        <v>10</v>
      </c>
      <c r="K4605">
        <v>62243</v>
      </c>
      <c r="L4605" t="str">
        <f>VLOOKUP(Sales_Data!C4605,Product_Master!$A:$D,2,FALSE)</f>
        <v>Computer Desk</v>
      </c>
      <c r="M4605">
        <f>VLOOKUP(C4605,Product_Master!$A:$D,4,FALSE)</f>
        <v>23053</v>
      </c>
      <c r="N4605" t="str">
        <f t="shared" si="142"/>
        <v>HIGH</v>
      </c>
      <c r="O4605" t="str" cm="1">
        <f t="array" ref="O4605">_xlfn.IFS(D4605="North","Zone 1",D4605="South","Zone 2",D4605="East","Zone 3",D4605="West","Zone 4")</f>
        <v>Zone 2</v>
      </c>
      <c r="P4605">
        <f t="shared" si="143"/>
        <v>6224.3</v>
      </c>
      <c r="Q4605" t="str">
        <f>VLOOKUP(C4605,Product_Master!$A:$D,3,FALSE)</f>
        <v>Furniture</v>
      </c>
    </row>
    <row r="4606" spans="1:17" x14ac:dyDescent="0.3">
      <c r="A4606" t="s">
        <v>8911</v>
      </c>
      <c r="B4606" t="s">
        <v>1149</v>
      </c>
      <c r="C4606" t="s">
        <v>137</v>
      </c>
      <c r="D4606" t="s">
        <v>171</v>
      </c>
      <c r="E4606" t="s">
        <v>204</v>
      </c>
      <c r="F4606" t="s">
        <v>205</v>
      </c>
      <c r="G4606" t="s">
        <v>257</v>
      </c>
      <c r="H4606" t="s">
        <v>8912</v>
      </c>
      <c r="I4606">
        <v>7</v>
      </c>
      <c r="J4606">
        <v>5</v>
      </c>
      <c r="K4606">
        <v>339861</v>
      </c>
      <c r="L4606" t="str">
        <f>VLOOKUP(Sales_Data!C4606,Product_Master!$A:$D,2,FALSE)</f>
        <v>Dumbbells</v>
      </c>
      <c r="M4606">
        <f>VLOOKUP(C4606,Product_Master!$A:$D,4,FALSE)</f>
        <v>51107</v>
      </c>
      <c r="N4606" t="str">
        <f t="shared" si="142"/>
        <v>HIGH</v>
      </c>
      <c r="O4606" t="str" cm="1">
        <f t="array" ref="O4606">_xlfn.IFS(D4606="North","Zone 1",D4606="South","Zone 2",D4606="East","Zone 3",D4606="West","Zone 4")</f>
        <v>Zone 2</v>
      </c>
      <c r="P4606">
        <f t="shared" si="143"/>
        <v>33986.1</v>
      </c>
      <c r="Q4606" t="str">
        <f>VLOOKUP(C4606,Product_Master!$A:$D,3,FALSE)</f>
        <v>Sports</v>
      </c>
    </row>
    <row r="4607" spans="1:17" x14ac:dyDescent="0.3">
      <c r="A4607" t="s">
        <v>8913</v>
      </c>
      <c r="B4607" t="s">
        <v>2011</v>
      </c>
      <c r="C4607" t="s">
        <v>100</v>
      </c>
      <c r="D4607" t="s">
        <v>178</v>
      </c>
      <c r="E4607" t="s">
        <v>185</v>
      </c>
      <c r="F4607" t="s">
        <v>186</v>
      </c>
      <c r="G4607" t="s">
        <v>285</v>
      </c>
      <c r="H4607" t="s">
        <v>7606</v>
      </c>
      <c r="I4607">
        <v>5</v>
      </c>
      <c r="J4607">
        <v>15</v>
      </c>
      <c r="K4607">
        <v>262815</v>
      </c>
      <c r="L4607" t="str">
        <f>VLOOKUP(Sales_Data!C4607,Product_Master!$A:$D,2,FALSE)</f>
        <v>Sugar</v>
      </c>
      <c r="M4607">
        <f>VLOOKUP(C4607,Product_Master!$A:$D,4,FALSE)</f>
        <v>61839</v>
      </c>
      <c r="N4607" t="str">
        <f t="shared" si="142"/>
        <v>HIGH</v>
      </c>
      <c r="O4607" t="str" cm="1">
        <f t="array" ref="O4607">_xlfn.IFS(D4607="North","Zone 1",D4607="South","Zone 2",D4607="East","Zone 3",D4607="West","Zone 4")</f>
        <v>Zone 3</v>
      </c>
      <c r="P4607">
        <f t="shared" si="143"/>
        <v>26281.5</v>
      </c>
      <c r="Q4607" t="str">
        <f>VLOOKUP(C4607,Product_Master!$A:$D,3,FALSE)</f>
        <v>Grocery</v>
      </c>
    </row>
    <row r="4608" spans="1:17" x14ac:dyDescent="0.3">
      <c r="A4608" t="s">
        <v>8914</v>
      </c>
      <c r="B4608" t="s">
        <v>2406</v>
      </c>
      <c r="C4608" t="s">
        <v>100</v>
      </c>
      <c r="D4608" t="s">
        <v>191</v>
      </c>
      <c r="E4608" t="s">
        <v>192</v>
      </c>
      <c r="F4608" t="s">
        <v>193</v>
      </c>
      <c r="G4608" t="s">
        <v>181</v>
      </c>
      <c r="H4608" t="s">
        <v>5844</v>
      </c>
      <c r="I4608">
        <v>5</v>
      </c>
      <c r="J4608">
        <v>10</v>
      </c>
      <c r="K4608">
        <v>278275</v>
      </c>
      <c r="L4608" t="str">
        <f>VLOOKUP(Sales_Data!C4608,Product_Master!$A:$D,2,FALSE)</f>
        <v>Sugar</v>
      </c>
      <c r="M4608">
        <f>VLOOKUP(C4608,Product_Master!$A:$D,4,FALSE)</f>
        <v>61839</v>
      </c>
      <c r="N4608" t="str">
        <f t="shared" si="142"/>
        <v>HIGH</v>
      </c>
      <c r="O4608" t="str" cm="1">
        <f t="array" ref="O4608">_xlfn.IFS(D4608="North","Zone 1",D4608="South","Zone 2",D4608="East","Zone 3",D4608="West","Zone 4")</f>
        <v>Zone 1</v>
      </c>
      <c r="P4608">
        <f t="shared" si="143"/>
        <v>27827.5</v>
      </c>
      <c r="Q4608" t="str">
        <f>VLOOKUP(C4608,Product_Master!$A:$D,3,FALSE)</f>
        <v>Grocery</v>
      </c>
    </row>
    <row r="4609" spans="1:17" x14ac:dyDescent="0.3">
      <c r="A4609" t="s">
        <v>8915</v>
      </c>
      <c r="B4609" t="s">
        <v>4626</v>
      </c>
      <c r="C4609" t="s">
        <v>15</v>
      </c>
      <c r="D4609" t="s">
        <v>171</v>
      </c>
      <c r="E4609" t="s">
        <v>172</v>
      </c>
      <c r="F4609" t="s">
        <v>173</v>
      </c>
      <c r="G4609" t="s">
        <v>219</v>
      </c>
      <c r="H4609" t="s">
        <v>8522</v>
      </c>
      <c r="I4609">
        <v>9</v>
      </c>
      <c r="J4609">
        <v>15</v>
      </c>
      <c r="K4609">
        <v>70288</v>
      </c>
      <c r="L4609" t="str">
        <f>VLOOKUP(Sales_Data!C4609,Product_Master!$A:$D,2,FALSE)</f>
        <v>OnePlus Phone</v>
      </c>
      <c r="M4609">
        <f>VLOOKUP(C4609,Product_Master!$A:$D,4,FALSE)</f>
        <v>9188</v>
      </c>
      <c r="N4609" t="str">
        <f t="shared" si="142"/>
        <v>HIGH</v>
      </c>
      <c r="O4609" t="str" cm="1">
        <f t="array" ref="O4609">_xlfn.IFS(D4609="North","Zone 1",D4609="South","Zone 2",D4609="East","Zone 3",D4609="West","Zone 4")</f>
        <v>Zone 2</v>
      </c>
      <c r="P4609">
        <f t="shared" si="143"/>
        <v>7028.8</v>
      </c>
      <c r="Q4609" t="str">
        <f>VLOOKUP(C4609,Product_Master!$A:$D,3,FALSE)</f>
        <v>Electronics</v>
      </c>
    </row>
    <row r="4610" spans="1:17" x14ac:dyDescent="0.3">
      <c r="A4610" t="s">
        <v>8916</v>
      </c>
      <c r="B4610" t="s">
        <v>1825</v>
      </c>
      <c r="C4610" t="s">
        <v>54</v>
      </c>
      <c r="D4610" t="s">
        <v>178</v>
      </c>
      <c r="E4610" t="s">
        <v>179</v>
      </c>
      <c r="F4610" t="s">
        <v>180</v>
      </c>
      <c r="G4610" t="s">
        <v>212</v>
      </c>
      <c r="H4610" t="s">
        <v>8917</v>
      </c>
      <c r="I4610">
        <v>2</v>
      </c>
      <c r="J4610">
        <v>0</v>
      </c>
      <c r="K4610">
        <v>25202</v>
      </c>
      <c r="L4610" t="str">
        <f>VLOOKUP(Sales_Data!C4610,Product_Master!$A:$D,2,FALSE)</f>
        <v>Cabinet</v>
      </c>
      <c r="M4610">
        <f>VLOOKUP(C4610,Product_Master!$A:$D,4,FALSE)</f>
        <v>12601</v>
      </c>
      <c r="N4610" t="str">
        <f t="shared" si="142"/>
        <v>HIGH</v>
      </c>
      <c r="O4610" t="str" cm="1">
        <f t="array" ref="O4610">_xlfn.IFS(D4610="North","Zone 1",D4610="South","Zone 2",D4610="East","Zone 3",D4610="West","Zone 4")</f>
        <v>Zone 3</v>
      </c>
      <c r="P4610">
        <f t="shared" si="143"/>
        <v>2520.2000000000003</v>
      </c>
      <c r="Q4610" t="str">
        <f>VLOOKUP(C4610,Product_Master!$A:$D,3,FALSE)</f>
        <v>Furniture</v>
      </c>
    </row>
    <row r="4611" spans="1:17" x14ac:dyDescent="0.3">
      <c r="A4611" t="s">
        <v>8918</v>
      </c>
      <c r="B4611" t="s">
        <v>649</v>
      </c>
      <c r="C4611" t="s">
        <v>106</v>
      </c>
      <c r="D4611" t="s">
        <v>171</v>
      </c>
      <c r="E4611" t="s">
        <v>223</v>
      </c>
      <c r="F4611" t="s">
        <v>224</v>
      </c>
      <c r="G4611" t="s">
        <v>257</v>
      </c>
      <c r="H4611" t="s">
        <v>8919</v>
      </c>
      <c r="I4611">
        <v>1</v>
      </c>
      <c r="J4611">
        <v>0</v>
      </c>
      <c r="K4611">
        <v>66573</v>
      </c>
      <c r="L4611" t="str">
        <f>VLOOKUP(Sales_Data!C4611,Product_Master!$A:$D,2,FALSE)</f>
        <v>Oil</v>
      </c>
      <c r="M4611">
        <f>VLOOKUP(C4611,Product_Master!$A:$D,4,FALSE)</f>
        <v>66573</v>
      </c>
      <c r="N4611" t="str">
        <f t="shared" ref="N4611:N4674" si="144">IF(K4611&gt;15000,"HIGH",IF(K4611&gt;=5000,"MEDIUM","LOW"))</f>
        <v>HIGH</v>
      </c>
      <c r="O4611" t="str" cm="1">
        <f t="array" ref="O4611">_xlfn.IFS(D4611="North","Zone 1",D4611="South","Zone 2",D4611="East","Zone 3",D4611="West","Zone 4")</f>
        <v>Zone 2</v>
      </c>
      <c r="P4611">
        <f t="shared" ref="P4611:P4674" si="145">IF(N4611="HIGH",K4611*10%,IF(N4611="MEDIUM",K4611*5%,K4611*2%))</f>
        <v>6657.3</v>
      </c>
      <c r="Q4611" t="str">
        <f>VLOOKUP(C4611,Product_Master!$A:$D,3,FALSE)</f>
        <v>Grocery</v>
      </c>
    </row>
    <row r="4612" spans="1:17" x14ac:dyDescent="0.3">
      <c r="A4612" t="s">
        <v>8920</v>
      </c>
      <c r="B4612" t="s">
        <v>4376</v>
      </c>
      <c r="C4612" t="s">
        <v>87</v>
      </c>
      <c r="D4612" t="s">
        <v>191</v>
      </c>
      <c r="E4612" t="s">
        <v>238</v>
      </c>
      <c r="F4612" t="s">
        <v>238</v>
      </c>
      <c r="G4612" t="s">
        <v>262</v>
      </c>
      <c r="H4612" t="s">
        <v>8921</v>
      </c>
      <c r="I4612">
        <v>9</v>
      </c>
      <c r="J4612">
        <v>20</v>
      </c>
      <c r="K4612">
        <v>145648</v>
      </c>
      <c r="L4612" t="str">
        <f>VLOOKUP(Sales_Data!C4612,Product_Master!$A:$D,2,FALSE)</f>
        <v>Hoodie</v>
      </c>
      <c r="M4612">
        <f>VLOOKUP(C4612,Product_Master!$A:$D,4,FALSE)</f>
        <v>20229</v>
      </c>
      <c r="N4612" t="str">
        <f t="shared" si="144"/>
        <v>HIGH</v>
      </c>
      <c r="O4612" t="str" cm="1">
        <f t="array" ref="O4612">_xlfn.IFS(D4612="North","Zone 1",D4612="South","Zone 2",D4612="East","Zone 3",D4612="West","Zone 4")</f>
        <v>Zone 1</v>
      </c>
      <c r="P4612">
        <f t="shared" si="145"/>
        <v>14564.800000000001</v>
      </c>
      <c r="Q4612" t="str">
        <f>VLOOKUP(C4612,Product_Master!$A:$D,3,FALSE)</f>
        <v>Clothing</v>
      </c>
    </row>
    <row r="4613" spans="1:17" x14ac:dyDescent="0.3">
      <c r="A4613" t="s">
        <v>8922</v>
      </c>
      <c r="B4613" t="s">
        <v>2882</v>
      </c>
      <c r="C4613" t="s">
        <v>89</v>
      </c>
      <c r="D4613" t="s">
        <v>191</v>
      </c>
      <c r="E4613" t="s">
        <v>192</v>
      </c>
      <c r="F4613" t="s">
        <v>193</v>
      </c>
      <c r="G4613" t="s">
        <v>285</v>
      </c>
      <c r="H4613" t="s">
        <v>8923</v>
      </c>
      <c r="I4613">
        <v>3</v>
      </c>
      <c r="J4613">
        <v>15</v>
      </c>
      <c r="K4613">
        <v>132090</v>
      </c>
      <c r="L4613" t="str">
        <f>VLOOKUP(Sales_Data!C4613,Product_Master!$A:$D,2,FALSE)</f>
        <v>Shorts</v>
      </c>
      <c r="M4613">
        <f>VLOOKUP(C4613,Product_Master!$A:$D,4,FALSE)</f>
        <v>51800</v>
      </c>
      <c r="N4613" t="str">
        <f t="shared" si="144"/>
        <v>HIGH</v>
      </c>
      <c r="O4613" t="str" cm="1">
        <f t="array" ref="O4613">_xlfn.IFS(D4613="North","Zone 1",D4613="South","Zone 2",D4613="East","Zone 3",D4613="West","Zone 4")</f>
        <v>Zone 1</v>
      </c>
      <c r="P4613">
        <f t="shared" si="145"/>
        <v>13209</v>
      </c>
      <c r="Q4613" t="str">
        <f>VLOOKUP(C4613,Product_Master!$A:$D,3,FALSE)</f>
        <v>Clothing</v>
      </c>
    </row>
    <row r="4614" spans="1:17" x14ac:dyDescent="0.3">
      <c r="A4614" t="s">
        <v>8924</v>
      </c>
      <c r="B4614" t="s">
        <v>4656</v>
      </c>
      <c r="C4614" t="s">
        <v>106</v>
      </c>
      <c r="D4614" t="s">
        <v>171</v>
      </c>
      <c r="E4614" t="s">
        <v>172</v>
      </c>
      <c r="F4614" t="s">
        <v>173</v>
      </c>
      <c r="G4614" t="s">
        <v>181</v>
      </c>
      <c r="H4614" t="s">
        <v>3839</v>
      </c>
      <c r="I4614">
        <v>5</v>
      </c>
      <c r="J4614">
        <v>0</v>
      </c>
      <c r="K4614">
        <v>332865</v>
      </c>
      <c r="L4614" t="str">
        <f>VLOOKUP(Sales_Data!C4614,Product_Master!$A:$D,2,FALSE)</f>
        <v>Oil</v>
      </c>
      <c r="M4614">
        <f>VLOOKUP(C4614,Product_Master!$A:$D,4,FALSE)</f>
        <v>66573</v>
      </c>
      <c r="N4614" t="str">
        <f t="shared" si="144"/>
        <v>HIGH</v>
      </c>
      <c r="O4614" t="str" cm="1">
        <f t="array" ref="O4614">_xlfn.IFS(D4614="North","Zone 1",D4614="South","Zone 2",D4614="East","Zone 3",D4614="West","Zone 4")</f>
        <v>Zone 2</v>
      </c>
      <c r="P4614">
        <f t="shared" si="145"/>
        <v>33286.5</v>
      </c>
      <c r="Q4614" t="str">
        <f>VLOOKUP(C4614,Product_Master!$A:$D,3,FALSE)</f>
        <v>Grocery</v>
      </c>
    </row>
    <row r="4615" spans="1:17" x14ac:dyDescent="0.3">
      <c r="A4615" t="s">
        <v>8925</v>
      </c>
      <c r="B4615" t="s">
        <v>2406</v>
      </c>
      <c r="C4615" t="s">
        <v>79</v>
      </c>
      <c r="D4615" t="s">
        <v>178</v>
      </c>
      <c r="E4615" t="s">
        <v>179</v>
      </c>
      <c r="F4615" t="s">
        <v>180</v>
      </c>
      <c r="G4615" t="s">
        <v>206</v>
      </c>
      <c r="H4615" t="s">
        <v>8926</v>
      </c>
      <c r="I4615">
        <v>1</v>
      </c>
      <c r="J4615">
        <v>10</v>
      </c>
      <c r="K4615">
        <v>3693</v>
      </c>
      <c r="L4615" t="str">
        <f>VLOOKUP(Sales_Data!C4615,Product_Master!$A:$D,2,FALSE)</f>
        <v>Formal Shirt</v>
      </c>
      <c r="M4615">
        <f>VLOOKUP(C4615,Product_Master!$A:$D,4,FALSE)</f>
        <v>4104</v>
      </c>
      <c r="N4615" t="str">
        <f t="shared" si="144"/>
        <v>LOW</v>
      </c>
      <c r="O4615" t="str" cm="1">
        <f t="array" ref="O4615">_xlfn.IFS(D4615="North","Zone 1",D4615="South","Zone 2",D4615="East","Zone 3",D4615="West","Zone 4")</f>
        <v>Zone 3</v>
      </c>
      <c r="P4615">
        <f t="shared" si="145"/>
        <v>73.86</v>
      </c>
      <c r="Q4615" t="str">
        <f>VLOOKUP(C4615,Product_Master!$A:$D,3,FALSE)</f>
        <v>Clothing</v>
      </c>
    </row>
    <row r="4616" spans="1:17" x14ac:dyDescent="0.3">
      <c r="A4616" t="s">
        <v>8927</v>
      </c>
      <c r="B4616" t="s">
        <v>1321</v>
      </c>
      <c r="C4616" t="s">
        <v>155</v>
      </c>
      <c r="D4616" t="s">
        <v>197</v>
      </c>
      <c r="E4616" t="s">
        <v>198</v>
      </c>
      <c r="F4616" t="s">
        <v>199</v>
      </c>
      <c r="G4616" t="s">
        <v>187</v>
      </c>
      <c r="H4616" t="s">
        <v>1255</v>
      </c>
      <c r="I4616">
        <v>9</v>
      </c>
      <c r="J4616">
        <v>20</v>
      </c>
      <c r="K4616">
        <v>517096</v>
      </c>
      <c r="L4616" t="str">
        <f>VLOOKUP(Sales_Data!C4616,Product_Master!$A:$D,2,FALSE)</f>
        <v>Cycling Bottle</v>
      </c>
      <c r="M4616">
        <f>VLOOKUP(C4616,Product_Master!$A:$D,4,FALSE)</f>
        <v>71819</v>
      </c>
      <c r="N4616" t="str">
        <f t="shared" si="144"/>
        <v>HIGH</v>
      </c>
      <c r="O4616" t="str" cm="1">
        <f t="array" ref="O4616">_xlfn.IFS(D4616="North","Zone 1",D4616="South","Zone 2",D4616="East","Zone 3",D4616="West","Zone 4")</f>
        <v>Zone 4</v>
      </c>
      <c r="P4616">
        <f t="shared" si="145"/>
        <v>51709.600000000006</v>
      </c>
      <c r="Q4616" t="str">
        <f>VLOOKUP(C4616,Product_Master!$A:$D,3,FALSE)</f>
        <v>Sports</v>
      </c>
    </row>
    <row r="4617" spans="1:17" x14ac:dyDescent="0.3">
      <c r="A4617" t="s">
        <v>8928</v>
      </c>
      <c r="B4617" t="s">
        <v>2696</v>
      </c>
      <c r="C4617" t="s">
        <v>81</v>
      </c>
      <c r="D4617" t="s">
        <v>171</v>
      </c>
      <c r="E4617" t="s">
        <v>223</v>
      </c>
      <c r="F4617" t="s">
        <v>224</v>
      </c>
      <c r="G4617" t="s">
        <v>315</v>
      </c>
      <c r="H4617" t="s">
        <v>8929</v>
      </c>
      <c r="I4617">
        <v>4</v>
      </c>
      <c r="J4617">
        <v>5</v>
      </c>
      <c r="K4617">
        <v>125559</v>
      </c>
      <c r="L4617" t="str">
        <f>VLOOKUP(Sales_Data!C4617,Product_Master!$A:$D,2,FALSE)</f>
        <v>Blazer</v>
      </c>
      <c r="M4617">
        <f>VLOOKUP(C4617,Product_Master!$A:$D,4,FALSE)</f>
        <v>33042</v>
      </c>
      <c r="N4617" t="str">
        <f t="shared" si="144"/>
        <v>HIGH</v>
      </c>
      <c r="O4617" t="str" cm="1">
        <f t="array" ref="O4617">_xlfn.IFS(D4617="North","Zone 1",D4617="South","Zone 2",D4617="East","Zone 3",D4617="West","Zone 4")</f>
        <v>Zone 2</v>
      </c>
      <c r="P4617">
        <f t="shared" si="145"/>
        <v>12555.900000000001</v>
      </c>
      <c r="Q4617" t="str">
        <f>VLOOKUP(C4617,Product_Master!$A:$D,3,FALSE)</f>
        <v>Clothing</v>
      </c>
    </row>
    <row r="4618" spans="1:17" x14ac:dyDescent="0.3">
      <c r="A4618" t="s">
        <v>8930</v>
      </c>
      <c r="B4618" t="s">
        <v>2559</v>
      </c>
      <c r="C4618" t="s">
        <v>81</v>
      </c>
      <c r="D4618" t="s">
        <v>197</v>
      </c>
      <c r="E4618" t="s">
        <v>260</v>
      </c>
      <c r="F4618" t="s">
        <v>261</v>
      </c>
      <c r="G4618" t="s">
        <v>285</v>
      </c>
      <c r="H4618" t="s">
        <v>8931</v>
      </c>
      <c r="I4618">
        <v>6</v>
      </c>
      <c r="J4618">
        <v>0</v>
      </c>
      <c r="K4618">
        <v>198252</v>
      </c>
      <c r="L4618" t="str">
        <f>VLOOKUP(Sales_Data!C4618,Product_Master!$A:$D,2,FALSE)</f>
        <v>Blazer</v>
      </c>
      <c r="M4618">
        <f>VLOOKUP(C4618,Product_Master!$A:$D,4,FALSE)</f>
        <v>33042</v>
      </c>
      <c r="N4618" t="str">
        <f t="shared" si="144"/>
        <v>HIGH</v>
      </c>
      <c r="O4618" t="str" cm="1">
        <f t="array" ref="O4618">_xlfn.IFS(D4618="North","Zone 1",D4618="South","Zone 2",D4618="East","Zone 3",D4618="West","Zone 4")</f>
        <v>Zone 4</v>
      </c>
      <c r="P4618">
        <f t="shared" si="145"/>
        <v>19825.2</v>
      </c>
      <c r="Q4618" t="str">
        <f>VLOOKUP(C4618,Product_Master!$A:$D,3,FALSE)</f>
        <v>Clothing</v>
      </c>
    </row>
    <row r="4619" spans="1:17" x14ac:dyDescent="0.3">
      <c r="A4619" t="s">
        <v>8932</v>
      </c>
      <c r="B4619" t="s">
        <v>1516</v>
      </c>
      <c r="C4619" t="s">
        <v>157</v>
      </c>
      <c r="D4619" t="s">
        <v>178</v>
      </c>
      <c r="E4619" t="s">
        <v>179</v>
      </c>
      <c r="F4619" t="s">
        <v>180</v>
      </c>
      <c r="G4619" t="s">
        <v>181</v>
      </c>
      <c r="H4619" t="s">
        <v>6896</v>
      </c>
      <c r="I4619">
        <v>5</v>
      </c>
      <c r="J4619">
        <v>15</v>
      </c>
      <c r="K4619">
        <v>165796</v>
      </c>
      <c r="L4619" t="str">
        <f>VLOOKUP(Sales_Data!C4619,Product_Master!$A:$D,2,FALSE)</f>
        <v>Sports Bag</v>
      </c>
      <c r="M4619">
        <f>VLOOKUP(C4619,Product_Master!$A:$D,4,FALSE)</f>
        <v>39011</v>
      </c>
      <c r="N4619" t="str">
        <f t="shared" si="144"/>
        <v>HIGH</v>
      </c>
      <c r="O4619" t="str" cm="1">
        <f t="array" ref="O4619">_xlfn.IFS(D4619="North","Zone 1",D4619="South","Zone 2",D4619="East","Zone 3",D4619="West","Zone 4")</f>
        <v>Zone 3</v>
      </c>
      <c r="P4619">
        <f t="shared" si="145"/>
        <v>16579.600000000002</v>
      </c>
      <c r="Q4619" t="str">
        <f>VLOOKUP(C4619,Product_Master!$A:$D,3,FALSE)</f>
        <v>Sports</v>
      </c>
    </row>
    <row r="4620" spans="1:17" x14ac:dyDescent="0.3">
      <c r="A4620" t="s">
        <v>8933</v>
      </c>
      <c r="B4620" t="s">
        <v>728</v>
      </c>
      <c r="C4620" t="s">
        <v>133</v>
      </c>
      <c r="D4620" t="s">
        <v>197</v>
      </c>
      <c r="E4620" t="s">
        <v>260</v>
      </c>
      <c r="F4620" t="s">
        <v>261</v>
      </c>
      <c r="G4620" t="s">
        <v>206</v>
      </c>
      <c r="H4620" t="s">
        <v>7385</v>
      </c>
      <c r="I4620">
        <v>9</v>
      </c>
      <c r="J4620">
        <v>5</v>
      </c>
      <c r="K4620">
        <v>243555</v>
      </c>
      <c r="L4620" t="str">
        <f>VLOOKUP(Sales_Data!C4620,Product_Master!$A:$D,2,FALSE)</f>
        <v>Basketball</v>
      </c>
      <c r="M4620">
        <f>VLOOKUP(C4620,Product_Master!$A:$D,4,FALSE)</f>
        <v>28486</v>
      </c>
      <c r="N4620" t="str">
        <f t="shared" si="144"/>
        <v>HIGH</v>
      </c>
      <c r="O4620" t="str" cm="1">
        <f t="array" ref="O4620">_xlfn.IFS(D4620="North","Zone 1",D4620="South","Zone 2",D4620="East","Zone 3",D4620="West","Zone 4")</f>
        <v>Zone 4</v>
      </c>
      <c r="P4620">
        <f t="shared" si="145"/>
        <v>24355.5</v>
      </c>
      <c r="Q4620" t="str">
        <f>VLOOKUP(C4620,Product_Master!$A:$D,3,FALSE)</f>
        <v>Sports</v>
      </c>
    </row>
    <row r="4621" spans="1:17" x14ac:dyDescent="0.3">
      <c r="A4621" t="s">
        <v>8934</v>
      </c>
      <c r="B4621" t="s">
        <v>1974</v>
      </c>
      <c r="C4621" t="s">
        <v>50</v>
      </c>
      <c r="D4621" t="s">
        <v>191</v>
      </c>
      <c r="E4621" t="s">
        <v>192</v>
      </c>
      <c r="F4621" t="s">
        <v>193</v>
      </c>
      <c r="G4621" t="s">
        <v>200</v>
      </c>
      <c r="H4621" t="s">
        <v>8935</v>
      </c>
      <c r="I4621">
        <v>9</v>
      </c>
      <c r="J4621">
        <v>15</v>
      </c>
      <c r="K4621">
        <v>435453</v>
      </c>
      <c r="L4621" t="str">
        <f>VLOOKUP(Sales_Data!C4621,Product_Master!$A:$D,2,FALSE)</f>
        <v>Sofa</v>
      </c>
      <c r="M4621">
        <f>VLOOKUP(C4621,Product_Master!$A:$D,4,FALSE)</f>
        <v>56922</v>
      </c>
      <c r="N4621" t="str">
        <f t="shared" si="144"/>
        <v>HIGH</v>
      </c>
      <c r="O4621" t="str" cm="1">
        <f t="array" ref="O4621">_xlfn.IFS(D4621="North","Zone 1",D4621="South","Zone 2",D4621="East","Zone 3",D4621="West","Zone 4")</f>
        <v>Zone 1</v>
      </c>
      <c r="P4621">
        <f t="shared" si="145"/>
        <v>43545.3</v>
      </c>
      <c r="Q4621" t="str">
        <f>VLOOKUP(C4621,Product_Master!$A:$D,3,FALSE)</f>
        <v>Furniture</v>
      </c>
    </row>
    <row r="4622" spans="1:17" x14ac:dyDescent="0.3">
      <c r="A4622" t="s">
        <v>8936</v>
      </c>
      <c r="B4622" t="s">
        <v>2544</v>
      </c>
      <c r="C4622" t="s">
        <v>108</v>
      </c>
      <c r="D4622" t="s">
        <v>191</v>
      </c>
      <c r="E4622" t="s">
        <v>192</v>
      </c>
      <c r="F4622" t="s">
        <v>193</v>
      </c>
      <c r="G4622" t="s">
        <v>228</v>
      </c>
      <c r="H4622" t="s">
        <v>8937</v>
      </c>
      <c r="I4622">
        <v>6</v>
      </c>
      <c r="J4622">
        <v>10</v>
      </c>
      <c r="K4622">
        <v>79720</v>
      </c>
      <c r="L4622" t="str">
        <f>VLOOKUP(Sales_Data!C4622,Product_Master!$A:$D,2,FALSE)</f>
        <v>Salt</v>
      </c>
      <c r="M4622">
        <f>VLOOKUP(C4622,Product_Master!$A:$D,4,FALSE)</f>
        <v>14763</v>
      </c>
      <c r="N4622" t="str">
        <f t="shared" si="144"/>
        <v>HIGH</v>
      </c>
      <c r="O4622" t="str" cm="1">
        <f t="array" ref="O4622">_xlfn.IFS(D4622="North","Zone 1",D4622="South","Zone 2",D4622="East","Zone 3",D4622="West","Zone 4")</f>
        <v>Zone 1</v>
      </c>
      <c r="P4622">
        <f t="shared" si="145"/>
        <v>7972</v>
      </c>
      <c r="Q4622" t="str">
        <f>VLOOKUP(C4622,Product_Master!$A:$D,3,FALSE)</f>
        <v>Grocery</v>
      </c>
    </row>
    <row r="4623" spans="1:17" x14ac:dyDescent="0.3">
      <c r="A4623" t="s">
        <v>8938</v>
      </c>
      <c r="B4623" t="s">
        <v>252</v>
      </c>
      <c r="C4623" t="s">
        <v>147</v>
      </c>
      <c r="D4623" t="s">
        <v>178</v>
      </c>
      <c r="E4623" t="s">
        <v>310</v>
      </c>
      <c r="F4623" t="s">
        <v>311</v>
      </c>
      <c r="G4623" t="s">
        <v>257</v>
      </c>
      <c r="H4623" t="s">
        <v>4761</v>
      </c>
      <c r="I4623">
        <v>6</v>
      </c>
      <c r="J4623">
        <v>20</v>
      </c>
      <c r="K4623">
        <v>309475</v>
      </c>
      <c r="L4623" t="str">
        <f>VLOOKUP(Sales_Data!C4623,Product_Master!$A:$D,2,FALSE)</f>
        <v>Tennis Ball</v>
      </c>
      <c r="M4623">
        <f>VLOOKUP(C4623,Product_Master!$A:$D,4,FALSE)</f>
        <v>64474</v>
      </c>
      <c r="N4623" t="str">
        <f t="shared" si="144"/>
        <v>HIGH</v>
      </c>
      <c r="O4623" t="str" cm="1">
        <f t="array" ref="O4623">_xlfn.IFS(D4623="North","Zone 1",D4623="South","Zone 2",D4623="East","Zone 3",D4623="West","Zone 4")</f>
        <v>Zone 3</v>
      </c>
      <c r="P4623">
        <f t="shared" si="145"/>
        <v>30947.5</v>
      </c>
      <c r="Q4623" t="str">
        <f>VLOOKUP(C4623,Product_Master!$A:$D,3,FALSE)</f>
        <v>Sports</v>
      </c>
    </row>
    <row r="4624" spans="1:17" x14ac:dyDescent="0.3">
      <c r="A4624" t="s">
        <v>8939</v>
      </c>
      <c r="B4624" t="s">
        <v>1571</v>
      </c>
      <c r="C4624" t="s">
        <v>87</v>
      </c>
      <c r="D4624" t="s">
        <v>197</v>
      </c>
      <c r="E4624" t="s">
        <v>198</v>
      </c>
      <c r="F4624" t="s">
        <v>199</v>
      </c>
      <c r="G4624" t="s">
        <v>269</v>
      </c>
      <c r="H4624" t="s">
        <v>8940</v>
      </c>
      <c r="I4624">
        <v>2</v>
      </c>
      <c r="J4624">
        <v>20</v>
      </c>
      <c r="K4624">
        <v>32366</v>
      </c>
      <c r="L4624" t="str">
        <f>VLOOKUP(Sales_Data!C4624,Product_Master!$A:$D,2,FALSE)</f>
        <v>Hoodie</v>
      </c>
      <c r="M4624">
        <f>VLOOKUP(C4624,Product_Master!$A:$D,4,FALSE)</f>
        <v>20229</v>
      </c>
      <c r="N4624" t="str">
        <f t="shared" si="144"/>
        <v>HIGH</v>
      </c>
      <c r="O4624" t="str" cm="1">
        <f t="array" ref="O4624">_xlfn.IFS(D4624="North","Zone 1",D4624="South","Zone 2",D4624="East","Zone 3",D4624="West","Zone 4")</f>
        <v>Zone 4</v>
      </c>
      <c r="P4624">
        <f t="shared" si="145"/>
        <v>3236.6000000000004</v>
      </c>
      <c r="Q4624" t="str">
        <f>VLOOKUP(C4624,Product_Master!$A:$D,3,FALSE)</f>
        <v>Clothing</v>
      </c>
    </row>
    <row r="4625" spans="1:17" x14ac:dyDescent="0.3">
      <c r="A4625" t="s">
        <v>8941</v>
      </c>
      <c r="B4625" t="s">
        <v>867</v>
      </c>
      <c r="C4625" t="s">
        <v>4</v>
      </c>
      <c r="D4625" t="s">
        <v>191</v>
      </c>
      <c r="E4625" t="s">
        <v>238</v>
      </c>
      <c r="F4625" t="s">
        <v>238</v>
      </c>
      <c r="G4625" t="s">
        <v>315</v>
      </c>
      <c r="H4625" t="s">
        <v>8942</v>
      </c>
      <c r="I4625">
        <v>12</v>
      </c>
      <c r="J4625">
        <v>10</v>
      </c>
      <c r="K4625">
        <v>11415</v>
      </c>
      <c r="L4625" t="str">
        <f>VLOOKUP(Sales_Data!C4625,Product_Master!$A:$D,2,FALSE)</f>
        <v>Samsung TV</v>
      </c>
      <c r="M4625">
        <f>VLOOKUP(C4625,Product_Master!$A:$D,4,FALSE)</f>
        <v>1057</v>
      </c>
      <c r="N4625" t="str">
        <f t="shared" si="144"/>
        <v>MEDIUM</v>
      </c>
      <c r="O4625" t="str" cm="1">
        <f t="array" ref="O4625">_xlfn.IFS(D4625="North","Zone 1",D4625="South","Zone 2",D4625="East","Zone 3",D4625="West","Zone 4")</f>
        <v>Zone 1</v>
      </c>
      <c r="P4625">
        <f t="shared" si="145"/>
        <v>570.75</v>
      </c>
      <c r="Q4625" t="str">
        <f>VLOOKUP(C4625,Product_Master!$A:$D,3,FALSE)</f>
        <v>Electronics</v>
      </c>
    </row>
    <row r="4626" spans="1:17" x14ac:dyDescent="0.3">
      <c r="A4626" t="s">
        <v>8943</v>
      </c>
      <c r="B4626" t="s">
        <v>419</v>
      </c>
      <c r="C4626" t="s">
        <v>122</v>
      </c>
      <c r="D4626" t="s">
        <v>178</v>
      </c>
      <c r="E4626" t="s">
        <v>179</v>
      </c>
      <c r="F4626" t="s">
        <v>180</v>
      </c>
      <c r="G4626" t="s">
        <v>243</v>
      </c>
      <c r="H4626" t="s">
        <v>8944</v>
      </c>
      <c r="I4626">
        <v>7</v>
      </c>
      <c r="J4626">
        <v>15</v>
      </c>
      <c r="K4626">
        <v>389915</v>
      </c>
      <c r="L4626" t="str">
        <f>VLOOKUP(Sales_Data!C4626,Product_Master!$A:$D,2,FALSE)</f>
        <v>Noodles</v>
      </c>
      <c r="M4626">
        <f>VLOOKUP(C4626,Product_Master!$A:$D,4,FALSE)</f>
        <v>65532</v>
      </c>
      <c r="N4626" t="str">
        <f t="shared" si="144"/>
        <v>HIGH</v>
      </c>
      <c r="O4626" t="str" cm="1">
        <f t="array" ref="O4626">_xlfn.IFS(D4626="North","Zone 1",D4626="South","Zone 2",D4626="East","Zone 3",D4626="West","Zone 4")</f>
        <v>Zone 3</v>
      </c>
      <c r="P4626">
        <f t="shared" si="145"/>
        <v>38991.5</v>
      </c>
      <c r="Q4626" t="str">
        <f>VLOOKUP(C4626,Product_Master!$A:$D,3,FALSE)</f>
        <v>Grocery</v>
      </c>
    </row>
    <row r="4627" spans="1:17" x14ac:dyDescent="0.3">
      <c r="A4627" t="s">
        <v>8945</v>
      </c>
      <c r="B4627" t="s">
        <v>4416</v>
      </c>
      <c r="C4627" t="s">
        <v>157</v>
      </c>
      <c r="D4627" t="s">
        <v>178</v>
      </c>
      <c r="E4627" t="s">
        <v>310</v>
      </c>
      <c r="F4627" t="s">
        <v>311</v>
      </c>
      <c r="G4627" t="s">
        <v>315</v>
      </c>
      <c r="H4627" t="s">
        <v>703</v>
      </c>
      <c r="I4627">
        <v>1</v>
      </c>
      <c r="J4627">
        <v>15</v>
      </c>
      <c r="K4627">
        <v>33159</v>
      </c>
      <c r="L4627" t="str">
        <f>VLOOKUP(Sales_Data!C4627,Product_Master!$A:$D,2,FALSE)</f>
        <v>Sports Bag</v>
      </c>
      <c r="M4627">
        <f>VLOOKUP(C4627,Product_Master!$A:$D,4,FALSE)</f>
        <v>39011</v>
      </c>
      <c r="N4627" t="str">
        <f t="shared" si="144"/>
        <v>HIGH</v>
      </c>
      <c r="O4627" t="str" cm="1">
        <f t="array" ref="O4627">_xlfn.IFS(D4627="North","Zone 1",D4627="South","Zone 2",D4627="East","Zone 3",D4627="West","Zone 4")</f>
        <v>Zone 3</v>
      </c>
      <c r="P4627">
        <f t="shared" si="145"/>
        <v>3315.9</v>
      </c>
      <c r="Q4627" t="str">
        <f>VLOOKUP(C4627,Product_Master!$A:$D,3,FALSE)</f>
        <v>Sports</v>
      </c>
    </row>
    <row r="4628" spans="1:17" x14ac:dyDescent="0.3">
      <c r="A4628" t="s">
        <v>8946</v>
      </c>
      <c r="B4628" t="s">
        <v>231</v>
      </c>
      <c r="C4628" t="s">
        <v>122</v>
      </c>
      <c r="D4628" t="s">
        <v>197</v>
      </c>
      <c r="E4628" t="s">
        <v>210</v>
      </c>
      <c r="F4628" t="s">
        <v>211</v>
      </c>
      <c r="G4628" t="s">
        <v>206</v>
      </c>
      <c r="H4628" t="s">
        <v>4235</v>
      </c>
      <c r="I4628">
        <v>3</v>
      </c>
      <c r="J4628">
        <v>0</v>
      </c>
      <c r="K4628">
        <v>196596</v>
      </c>
      <c r="L4628" t="str">
        <f>VLOOKUP(Sales_Data!C4628,Product_Master!$A:$D,2,FALSE)</f>
        <v>Noodles</v>
      </c>
      <c r="M4628">
        <f>VLOOKUP(C4628,Product_Master!$A:$D,4,FALSE)</f>
        <v>65532</v>
      </c>
      <c r="N4628" t="str">
        <f t="shared" si="144"/>
        <v>HIGH</v>
      </c>
      <c r="O4628" t="str" cm="1">
        <f t="array" ref="O4628">_xlfn.IFS(D4628="North","Zone 1",D4628="South","Zone 2",D4628="East","Zone 3",D4628="West","Zone 4")</f>
        <v>Zone 4</v>
      </c>
      <c r="P4628">
        <f t="shared" si="145"/>
        <v>19659.600000000002</v>
      </c>
      <c r="Q4628" t="str">
        <f>VLOOKUP(C4628,Product_Master!$A:$D,3,FALSE)</f>
        <v>Grocery</v>
      </c>
    </row>
    <row r="4629" spans="1:17" x14ac:dyDescent="0.3">
      <c r="A4629" t="s">
        <v>8947</v>
      </c>
      <c r="B4629" t="s">
        <v>2000</v>
      </c>
      <c r="C4629" t="s">
        <v>89</v>
      </c>
      <c r="D4629" t="s">
        <v>178</v>
      </c>
      <c r="E4629" t="s">
        <v>310</v>
      </c>
      <c r="F4629" t="s">
        <v>311</v>
      </c>
      <c r="G4629" t="s">
        <v>200</v>
      </c>
      <c r="H4629" t="s">
        <v>5910</v>
      </c>
      <c r="I4629">
        <v>3</v>
      </c>
      <c r="J4629">
        <v>5</v>
      </c>
      <c r="K4629">
        <v>147630</v>
      </c>
      <c r="L4629" t="str">
        <f>VLOOKUP(Sales_Data!C4629,Product_Master!$A:$D,2,FALSE)</f>
        <v>Shorts</v>
      </c>
      <c r="M4629">
        <f>VLOOKUP(C4629,Product_Master!$A:$D,4,FALSE)</f>
        <v>51800</v>
      </c>
      <c r="N4629" t="str">
        <f t="shared" si="144"/>
        <v>HIGH</v>
      </c>
      <c r="O4629" t="str" cm="1">
        <f t="array" ref="O4629">_xlfn.IFS(D4629="North","Zone 1",D4629="South","Zone 2",D4629="East","Zone 3",D4629="West","Zone 4")</f>
        <v>Zone 3</v>
      </c>
      <c r="P4629">
        <f t="shared" si="145"/>
        <v>14763</v>
      </c>
      <c r="Q4629" t="str">
        <f>VLOOKUP(C4629,Product_Master!$A:$D,3,FALSE)</f>
        <v>Clothing</v>
      </c>
    </row>
    <row r="4630" spans="1:17" x14ac:dyDescent="0.3">
      <c r="A4630" t="s">
        <v>8948</v>
      </c>
      <c r="B4630" t="s">
        <v>422</v>
      </c>
      <c r="C4630" t="s">
        <v>60</v>
      </c>
      <c r="D4630" t="s">
        <v>197</v>
      </c>
      <c r="E4630" t="s">
        <v>260</v>
      </c>
      <c r="F4630" t="s">
        <v>261</v>
      </c>
      <c r="G4630" t="s">
        <v>212</v>
      </c>
      <c r="H4630" t="s">
        <v>3820</v>
      </c>
      <c r="I4630">
        <v>8</v>
      </c>
      <c r="J4630">
        <v>20</v>
      </c>
      <c r="K4630">
        <v>381696</v>
      </c>
      <c r="L4630" t="str">
        <f>VLOOKUP(Sales_Data!C4630,Product_Master!$A:$D,2,FALSE)</f>
        <v>Cupboard</v>
      </c>
      <c r="M4630">
        <f>VLOOKUP(C4630,Product_Master!$A:$D,4,FALSE)</f>
        <v>59640</v>
      </c>
      <c r="N4630" t="str">
        <f t="shared" si="144"/>
        <v>HIGH</v>
      </c>
      <c r="O4630" t="str" cm="1">
        <f t="array" ref="O4630">_xlfn.IFS(D4630="North","Zone 1",D4630="South","Zone 2",D4630="East","Zone 3",D4630="West","Zone 4")</f>
        <v>Zone 4</v>
      </c>
      <c r="P4630">
        <f t="shared" si="145"/>
        <v>38169.599999999999</v>
      </c>
      <c r="Q4630" t="str">
        <f>VLOOKUP(C4630,Product_Master!$A:$D,3,FALSE)</f>
        <v>Furniture</v>
      </c>
    </row>
    <row r="4631" spans="1:17" x14ac:dyDescent="0.3">
      <c r="A4631" t="s">
        <v>8949</v>
      </c>
      <c r="B4631" t="s">
        <v>4471</v>
      </c>
      <c r="C4631" t="s">
        <v>81</v>
      </c>
      <c r="D4631" t="s">
        <v>191</v>
      </c>
      <c r="E4631" t="s">
        <v>192</v>
      </c>
      <c r="F4631" t="s">
        <v>193</v>
      </c>
      <c r="G4631" t="s">
        <v>181</v>
      </c>
      <c r="H4631" t="s">
        <v>7189</v>
      </c>
      <c r="I4631">
        <v>7</v>
      </c>
      <c r="J4631">
        <v>20</v>
      </c>
      <c r="K4631">
        <v>185035</v>
      </c>
      <c r="L4631" t="str">
        <f>VLOOKUP(Sales_Data!C4631,Product_Master!$A:$D,2,FALSE)</f>
        <v>Blazer</v>
      </c>
      <c r="M4631">
        <f>VLOOKUP(C4631,Product_Master!$A:$D,4,FALSE)</f>
        <v>33042</v>
      </c>
      <c r="N4631" t="str">
        <f t="shared" si="144"/>
        <v>HIGH</v>
      </c>
      <c r="O4631" t="str" cm="1">
        <f t="array" ref="O4631">_xlfn.IFS(D4631="North","Zone 1",D4631="South","Zone 2",D4631="East","Zone 3",D4631="West","Zone 4")</f>
        <v>Zone 1</v>
      </c>
      <c r="P4631">
        <f t="shared" si="145"/>
        <v>18503.5</v>
      </c>
      <c r="Q4631" t="str">
        <f>VLOOKUP(C4631,Product_Master!$A:$D,3,FALSE)</f>
        <v>Clothing</v>
      </c>
    </row>
    <row r="4632" spans="1:17" x14ac:dyDescent="0.3">
      <c r="A4632" t="s">
        <v>8950</v>
      </c>
      <c r="B4632" t="s">
        <v>375</v>
      </c>
      <c r="C4632" t="s">
        <v>19</v>
      </c>
      <c r="D4632" t="s">
        <v>171</v>
      </c>
      <c r="E4632" t="s">
        <v>223</v>
      </c>
      <c r="F4632" t="s">
        <v>224</v>
      </c>
      <c r="G4632" t="s">
        <v>187</v>
      </c>
      <c r="H4632" t="s">
        <v>8951</v>
      </c>
      <c r="I4632">
        <v>7</v>
      </c>
      <c r="J4632">
        <v>0</v>
      </c>
      <c r="K4632">
        <v>137683</v>
      </c>
      <c r="L4632" t="str">
        <f>VLOOKUP(Sales_Data!C4632,Product_Master!$A:$D,2,FALSE)</f>
        <v>Projector</v>
      </c>
      <c r="M4632">
        <f>VLOOKUP(C4632,Product_Master!$A:$D,4,FALSE)</f>
        <v>19669</v>
      </c>
      <c r="N4632" t="str">
        <f t="shared" si="144"/>
        <v>HIGH</v>
      </c>
      <c r="O4632" t="str" cm="1">
        <f t="array" ref="O4632">_xlfn.IFS(D4632="North","Zone 1",D4632="South","Zone 2",D4632="East","Zone 3",D4632="West","Zone 4")</f>
        <v>Zone 2</v>
      </c>
      <c r="P4632">
        <f t="shared" si="145"/>
        <v>13768.300000000001</v>
      </c>
      <c r="Q4632" t="str">
        <f>VLOOKUP(C4632,Product_Master!$A:$D,3,FALSE)</f>
        <v>Electronics</v>
      </c>
    </row>
    <row r="4633" spans="1:17" x14ac:dyDescent="0.3">
      <c r="A4633" t="s">
        <v>8952</v>
      </c>
      <c r="B4633" t="s">
        <v>710</v>
      </c>
      <c r="C4633" t="s">
        <v>122</v>
      </c>
      <c r="D4633" t="s">
        <v>178</v>
      </c>
      <c r="E4633" t="s">
        <v>179</v>
      </c>
      <c r="F4633" t="s">
        <v>180</v>
      </c>
      <c r="G4633" t="s">
        <v>187</v>
      </c>
      <c r="H4633" t="s">
        <v>8953</v>
      </c>
      <c r="I4633">
        <v>12</v>
      </c>
      <c r="J4633">
        <v>5</v>
      </c>
      <c r="K4633">
        <v>747064</v>
      </c>
      <c r="L4633" t="str">
        <f>VLOOKUP(Sales_Data!C4633,Product_Master!$A:$D,2,FALSE)</f>
        <v>Noodles</v>
      </c>
      <c r="M4633">
        <f>VLOOKUP(C4633,Product_Master!$A:$D,4,FALSE)</f>
        <v>65532</v>
      </c>
      <c r="N4633" t="str">
        <f t="shared" si="144"/>
        <v>HIGH</v>
      </c>
      <c r="O4633" t="str" cm="1">
        <f t="array" ref="O4633">_xlfn.IFS(D4633="North","Zone 1",D4633="South","Zone 2",D4633="East","Zone 3",D4633="West","Zone 4")</f>
        <v>Zone 3</v>
      </c>
      <c r="P4633">
        <f t="shared" si="145"/>
        <v>74706.400000000009</v>
      </c>
      <c r="Q4633" t="str">
        <f>VLOOKUP(C4633,Product_Master!$A:$D,3,FALSE)</f>
        <v>Grocery</v>
      </c>
    </row>
    <row r="4634" spans="1:17" x14ac:dyDescent="0.3">
      <c r="A4634" t="s">
        <v>8954</v>
      </c>
      <c r="B4634" t="s">
        <v>1585</v>
      </c>
      <c r="C4634" t="s">
        <v>29</v>
      </c>
      <c r="D4634" t="s">
        <v>191</v>
      </c>
      <c r="E4634" t="s">
        <v>238</v>
      </c>
      <c r="F4634" t="s">
        <v>238</v>
      </c>
      <c r="G4634" t="s">
        <v>200</v>
      </c>
      <c r="H4634" t="s">
        <v>7711</v>
      </c>
      <c r="I4634">
        <v>11</v>
      </c>
      <c r="J4634">
        <v>20</v>
      </c>
      <c r="K4634">
        <v>137385</v>
      </c>
      <c r="L4634" t="str">
        <f>VLOOKUP(Sales_Data!C4634,Product_Master!$A:$D,2,FALSE)</f>
        <v>Bluetooth Speaker</v>
      </c>
      <c r="M4634">
        <f>VLOOKUP(C4634,Product_Master!$A:$D,4,FALSE)</f>
        <v>15612</v>
      </c>
      <c r="N4634" t="str">
        <f t="shared" si="144"/>
        <v>HIGH</v>
      </c>
      <c r="O4634" t="str" cm="1">
        <f t="array" ref="O4634">_xlfn.IFS(D4634="North","Zone 1",D4634="South","Zone 2",D4634="East","Zone 3",D4634="West","Zone 4")</f>
        <v>Zone 1</v>
      </c>
      <c r="P4634">
        <f t="shared" si="145"/>
        <v>13738.5</v>
      </c>
      <c r="Q4634" t="str">
        <f>VLOOKUP(C4634,Product_Master!$A:$D,3,FALSE)</f>
        <v>Electronics</v>
      </c>
    </row>
    <row r="4635" spans="1:17" x14ac:dyDescent="0.3">
      <c r="A4635" t="s">
        <v>8955</v>
      </c>
      <c r="B4635" t="s">
        <v>943</v>
      </c>
      <c r="C4635" t="s">
        <v>58</v>
      </c>
      <c r="D4635" t="s">
        <v>171</v>
      </c>
      <c r="E4635" t="s">
        <v>172</v>
      </c>
      <c r="F4635" t="s">
        <v>173</v>
      </c>
      <c r="G4635" t="s">
        <v>174</v>
      </c>
      <c r="H4635" t="s">
        <v>3205</v>
      </c>
      <c r="I4635">
        <v>9</v>
      </c>
      <c r="J4635">
        <v>5</v>
      </c>
      <c r="K4635">
        <v>236835</v>
      </c>
      <c r="L4635" t="str">
        <f>VLOOKUP(Sales_Data!C4635,Product_Master!$A:$D,2,FALSE)</f>
        <v>Side Table</v>
      </c>
      <c r="M4635">
        <f>VLOOKUP(C4635,Product_Master!$A:$D,4,FALSE)</f>
        <v>27700</v>
      </c>
      <c r="N4635" t="str">
        <f t="shared" si="144"/>
        <v>HIGH</v>
      </c>
      <c r="O4635" t="str" cm="1">
        <f t="array" ref="O4635">_xlfn.IFS(D4635="North","Zone 1",D4635="South","Zone 2",D4635="East","Zone 3",D4635="West","Zone 4")</f>
        <v>Zone 2</v>
      </c>
      <c r="P4635">
        <f t="shared" si="145"/>
        <v>23683.5</v>
      </c>
      <c r="Q4635" t="str">
        <f>VLOOKUP(C4635,Product_Master!$A:$D,3,FALSE)</f>
        <v>Furniture</v>
      </c>
    </row>
    <row r="4636" spans="1:17" x14ac:dyDescent="0.3">
      <c r="A4636" t="s">
        <v>8956</v>
      </c>
      <c r="B4636" t="s">
        <v>2600</v>
      </c>
      <c r="C4636" t="s">
        <v>108</v>
      </c>
      <c r="D4636" t="s">
        <v>178</v>
      </c>
      <c r="E4636" t="s">
        <v>310</v>
      </c>
      <c r="F4636" t="s">
        <v>311</v>
      </c>
      <c r="G4636" t="s">
        <v>181</v>
      </c>
      <c r="H4636" t="s">
        <v>640</v>
      </c>
      <c r="I4636">
        <v>12</v>
      </c>
      <c r="J4636">
        <v>15</v>
      </c>
      <c r="K4636">
        <v>150582</v>
      </c>
      <c r="L4636" t="str">
        <f>VLOOKUP(Sales_Data!C4636,Product_Master!$A:$D,2,FALSE)</f>
        <v>Salt</v>
      </c>
      <c r="M4636">
        <f>VLOOKUP(C4636,Product_Master!$A:$D,4,FALSE)</f>
        <v>14763</v>
      </c>
      <c r="N4636" t="str">
        <f t="shared" si="144"/>
        <v>HIGH</v>
      </c>
      <c r="O4636" t="str" cm="1">
        <f t="array" ref="O4636">_xlfn.IFS(D4636="North","Zone 1",D4636="South","Zone 2",D4636="East","Zone 3",D4636="West","Zone 4")</f>
        <v>Zone 3</v>
      </c>
      <c r="P4636">
        <f t="shared" si="145"/>
        <v>15058.2</v>
      </c>
      <c r="Q4636" t="str">
        <f>VLOOKUP(C4636,Product_Master!$A:$D,3,FALSE)</f>
        <v>Grocery</v>
      </c>
    </row>
    <row r="4637" spans="1:17" x14ac:dyDescent="0.3">
      <c r="A4637" t="s">
        <v>8957</v>
      </c>
      <c r="B4637" t="s">
        <v>1410</v>
      </c>
      <c r="C4637" t="s">
        <v>50</v>
      </c>
      <c r="D4637" t="s">
        <v>197</v>
      </c>
      <c r="E4637" t="s">
        <v>210</v>
      </c>
      <c r="F4637" t="s">
        <v>211</v>
      </c>
      <c r="G4637" t="s">
        <v>187</v>
      </c>
      <c r="H4637" t="s">
        <v>8958</v>
      </c>
      <c r="I4637">
        <v>6</v>
      </c>
      <c r="J4637">
        <v>10</v>
      </c>
      <c r="K4637">
        <v>307378</v>
      </c>
      <c r="L4637" t="str">
        <f>VLOOKUP(Sales_Data!C4637,Product_Master!$A:$D,2,FALSE)</f>
        <v>Sofa</v>
      </c>
      <c r="M4637">
        <f>VLOOKUP(C4637,Product_Master!$A:$D,4,FALSE)</f>
        <v>56922</v>
      </c>
      <c r="N4637" t="str">
        <f t="shared" si="144"/>
        <v>HIGH</v>
      </c>
      <c r="O4637" t="str" cm="1">
        <f t="array" ref="O4637">_xlfn.IFS(D4637="North","Zone 1",D4637="South","Zone 2",D4637="East","Zone 3",D4637="West","Zone 4")</f>
        <v>Zone 4</v>
      </c>
      <c r="P4637">
        <f t="shared" si="145"/>
        <v>30737.800000000003</v>
      </c>
      <c r="Q4637" t="str">
        <f>VLOOKUP(C4637,Product_Master!$A:$D,3,FALSE)</f>
        <v>Furniture</v>
      </c>
    </row>
    <row r="4638" spans="1:17" x14ac:dyDescent="0.3">
      <c r="A4638" t="s">
        <v>8959</v>
      </c>
      <c r="B4638" t="s">
        <v>448</v>
      </c>
      <c r="C4638" t="s">
        <v>157</v>
      </c>
      <c r="D4638" t="s">
        <v>191</v>
      </c>
      <c r="E4638" t="s">
        <v>192</v>
      </c>
      <c r="F4638" t="s">
        <v>193</v>
      </c>
      <c r="G4638" t="s">
        <v>206</v>
      </c>
      <c r="H4638" t="s">
        <v>8960</v>
      </c>
      <c r="I4638">
        <v>10</v>
      </c>
      <c r="J4638">
        <v>10</v>
      </c>
      <c r="K4638">
        <v>351099</v>
      </c>
      <c r="L4638" t="str">
        <f>VLOOKUP(Sales_Data!C4638,Product_Master!$A:$D,2,FALSE)</f>
        <v>Sports Bag</v>
      </c>
      <c r="M4638">
        <f>VLOOKUP(C4638,Product_Master!$A:$D,4,FALSE)</f>
        <v>39011</v>
      </c>
      <c r="N4638" t="str">
        <f t="shared" si="144"/>
        <v>HIGH</v>
      </c>
      <c r="O4638" t="str" cm="1">
        <f t="array" ref="O4638">_xlfn.IFS(D4638="North","Zone 1",D4638="South","Zone 2",D4638="East","Zone 3",D4638="West","Zone 4")</f>
        <v>Zone 1</v>
      </c>
      <c r="P4638">
        <f t="shared" si="145"/>
        <v>35109.9</v>
      </c>
      <c r="Q4638" t="str">
        <f>VLOOKUP(C4638,Product_Master!$A:$D,3,FALSE)</f>
        <v>Sports</v>
      </c>
    </row>
    <row r="4639" spans="1:17" x14ac:dyDescent="0.3">
      <c r="A4639" t="s">
        <v>8961</v>
      </c>
      <c r="B4639" t="s">
        <v>1574</v>
      </c>
      <c r="C4639" t="s">
        <v>23</v>
      </c>
      <c r="D4639" t="s">
        <v>178</v>
      </c>
      <c r="E4639" t="s">
        <v>310</v>
      </c>
      <c r="F4639" t="s">
        <v>311</v>
      </c>
      <c r="G4639" t="s">
        <v>187</v>
      </c>
      <c r="H4639" t="s">
        <v>8962</v>
      </c>
      <c r="I4639">
        <v>8</v>
      </c>
      <c r="J4639">
        <v>5</v>
      </c>
      <c r="K4639">
        <v>504875</v>
      </c>
      <c r="L4639" t="str">
        <f>VLOOKUP(Sales_Data!C4639,Product_Master!$A:$D,2,FALSE)</f>
        <v>Refrigerator</v>
      </c>
      <c r="M4639">
        <f>VLOOKUP(C4639,Product_Master!$A:$D,4,FALSE)</f>
        <v>66431</v>
      </c>
      <c r="N4639" t="str">
        <f t="shared" si="144"/>
        <v>HIGH</v>
      </c>
      <c r="O4639" t="str" cm="1">
        <f t="array" ref="O4639">_xlfn.IFS(D4639="North","Zone 1",D4639="South","Zone 2",D4639="East","Zone 3",D4639="West","Zone 4")</f>
        <v>Zone 3</v>
      </c>
      <c r="P4639">
        <f t="shared" si="145"/>
        <v>50487.5</v>
      </c>
      <c r="Q4639" t="str">
        <f>VLOOKUP(C4639,Product_Master!$A:$D,3,FALSE)</f>
        <v>Electronics</v>
      </c>
    </row>
    <row r="4640" spans="1:17" x14ac:dyDescent="0.3">
      <c r="A4640" t="s">
        <v>8963</v>
      </c>
      <c r="B4640" t="s">
        <v>306</v>
      </c>
      <c r="C4640" t="s">
        <v>17</v>
      </c>
      <c r="D4640" t="s">
        <v>171</v>
      </c>
      <c r="E4640" t="s">
        <v>223</v>
      </c>
      <c r="F4640" t="s">
        <v>224</v>
      </c>
      <c r="G4640" t="s">
        <v>269</v>
      </c>
      <c r="H4640" t="s">
        <v>8964</v>
      </c>
      <c r="I4640">
        <v>9</v>
      </c>
      <c r="J4640">
        <v>0</v>
      </c>
      <c r="K4640">
        <v>602505</v>
      </c>
      <c r="L4640" t="str">
        <f>VLOOKUP(Sales_Data!C4640,Product_Master!$A:$D,2,FALSE)</f>
        <v>Printer</v>
      </c>
      <c r="M4640">
        <f>VLOOKUP(C4640,Product_Master!$A:$D,4,FALSE)</f>
        <v>66945</v>
      </c>
      <c r="N4640" t="str">
        <f t="shared" si="144"/>
        <v>HIGH</v>
      </c>
      <c r="O4640" t="str" cm="1">
        <f t="array" ref="O4640">_xlfn.IFS(D4640="North","Zone 1",D4640="South","Zone 2",D4640="East","Zone 3",D4640="West","Zone 4")</f>
        <v>Zone 2</v>
      </c>
      <c r="P4640">
        <f t="shared" si="145"/>
        <v>60250.5</v>
      </c>
      <c r="Q4640" t="str">
        <f>VLOOKUP(C4640,Product_Master!$A:$D,3,FALSE)</f>
        <v>Electronics</v>
      </c>
    </row>
    <row r="4641" spans="1:17" x14ac:dyDescent="0.3">
      <c r="A4641" t="s">
        <v>8965</v>
      </c>
      <c r="B4641" t="s">
        <v>252</v>
      </c>
      <c r="C4641" t="s">
        <v>118</v>
      </c>
      <c r="D4641" t="s">
        <v>171</v>
      </c>
      <c r="E4641" t="s">
        <v>172</v>
      </c>
      <c r="F4641" t="s">
        <v>173</v>
      </c>
      <c r="G4641" t="s">
        <v>257</v>
      </c>
      <c r="H4641" t="s">
        <v>8966</v>
      </c>
      <c r="I4641">
        <v>9</v>
      </c>
      <c r="J4641">
        <v>15</v>
      </c>
      <c r="K4641">
        <v>110274</v>
      </c>
      <c r="L4641" t="str">
        <f>VLOOKUP(Sales_Data!C4641,Product_Master!$A:$D,2,FALSE)</f>
        <v>Juice</v>
      </c>
      <c r="M4641">
        <f>VLOOKUP(C4641,Product_Master!$A:$D,4,FALSE)</f>
        <v>14415</v>
      </c>
      <c r="N4641" t="str">
        <f t="shared" si="144"/>
        <v>HIGH</v>
      </c>
      <c r="O4641" t="str" cm="1">
        <f t="array" ref="O4641">_xlfn.IFS(D4641="North","Zone 1",D4641="South","Zone 2",D4641="East","Zone 3",D4641="West","Zone 4")</f>
        <v>Zone 2</v>
      </c>
      <c r="P4641">
        <f t="shared" si="145"/>
        <v>11027.400000000001</v>
      </c>
      <c r="Q4641" t="str">
        <f>VLOOKUP(C4641,Product_Master!$A:$D,3,FALSE)</f>
        <v>Grocery</v>
      </c>
    </row>
    <row r="4642" spans="1:17" x14ac:dyDescent="0.3">
      <c r="A4642" t="s">
        <v>8967</v>
      </c>
      <c r="B4642" t="s">
        <v>1674</v>
      </c>
      <c r="C4642" t="s">
        <v>126</v>
      </c>
      <c r="D4642" t="s">
        <v>191</v>
      </c>
      <c r="E4642" t="s">
        <v>238</v>
      </c>
      <c r="F4642" t="s">
        <v>238</v>
      </c>
      <c r="G4642" t="s">
        <v>181</v>
      </c>
      <c r="H4642" t="s">
        <v>2633</v>
      </c>
      <c r="I4642">
        <v>6</v>
      </c>
      <c r="J4642">
        <v>10</v>
      </c>
      <c r="K4642">
        <v>22248</v>
      </c>
      <c r="L4642" t="str">
        <f>VLOOKUP(Sales_Data!C4642,Product_Master!$A:$D,2,FALSE)</f>
        <v>Honey</v>
      </c>
      <c r="M4642">
        <f>VLOOKUP(C4642,Product_Master!$A:$D,4,FALSE)</f>
        <v>4120</v>
      </c>
      <c r="N4642" t="str">
        <f t="shared" si="144"/>
        <v>HIGH</v>
      </c>
      <c r="O4642" t="str" cm="1">
        <f t="array" ref="O4642">_xlfn.IFS(D4642="North","Zone 1",D4642="South","Zone 2",D4642="East","Zone 3",D4642="West","Zone 4")</f>
        <v>Zone 1</v>
      </c>
      <c r="P4642">
        <f t="shared" si="145"/>
        <v>2224.8000000000002</v>
      </c>
      <c r="Q4642" t="str">
        <f>VLOOKUP(C4642,Product_Master!$A:$D,3,FALSE)</f>
        <v>Grocery</v>
      </c>
    </row>
    <row r="4643" spans="1:17" x14ac:dyDescent="0.3">
      <c r="A4643" t="s">
        <v>8968</v>
      </c>
      <c r="B4643" t="s">
        <v>237</v>
      </c>
      <c r="C4643" t="s">
        <v>93</v>
      </c>
      <c r="D4643" t="s">
        <v>197</v>
      </c>
      <c r="E4643" t="s">
        <v>210</v>
      </c>
      <c r="F4643" t="s">
        <v>211</v>
      </c>
      <c r="G4643" t="s">
        <v>257</v>
      </c>
      <c r="H4643" t="s">
        <v>1823</v>
      </c>
      <c r="I4643">
        <v>1</v>
      </c>
      <c r="J4643">
        <v>5</v>
      </c>
      <c r="K4643">
        <v>73893</v>
      </c>
      <c r="L4643" t="str">
        <f>VLOOKUP(Sales_Data!C4643,Product_Master!$A:$D,2,FALSE)</f>
        <v>Skirt</v>
      </c>
      <c r="M4643">
        <f>VLOOKUP(C4643,Product_Master!$A:$D,4,FALSE)</f>
        <v>77783</v>
      </c>
      <c r="N4643" t="str">
        <f t="shared" si="144"/>
        <v>HIGH</v>
      </c>
      <c r="O4643" t="str" cm="1">
        <f t="array" ref="O4643">_xlfn.IFS(D4643="North","Zone 1",D4643="South","Zone 2",D4643="East","Zone 3",D4643="West","Zone 4")</f>
        <v>Zone 4</v>
      </c>
      <c r="P4643">
        <f t="shared" si="145"/>
        <v>7389.3</v>
      </c>
      <c r="Q4643" t="str">
        <f>VLOOKUP(C4643,Product_Master!$A:$D,3,FALSE)</f>
        <v>Clothing</v>
      </c>
    </row>
    <row r="4644" spans="1:17" x14ac:dyDescent="0.3">
      <c r="A4644" t="s">
        <v>8969</v>
      </c>
      <c r="B4644" t="s">
        <v>1526</v>
      </c>
      <c r="C4644" t="s">
        <v>97</v>
      </c>
      <c r="D4644" t="s">
        <v>171</v>
      </c>
      <c r="E4644" t="s">
        <v>172</v>
      </c>
      <c r="F4644" t="s">
        <v>173</v>
      </c>
      <c r="G4644" t="s">
        <v>181</v>
      </c>
      <c r="H4644" t="s">
        <v>8970</v>
      </c>
      <c r="I4644">
        <v>5</v>
      </c>
      <c r="J4644">
        <v>20</v>
      </c>
      <c r="K4644">
        <v>84980</v>
      </c>
      <c r="L4644" t="str">
        <f>VLOOKUP(Sales_Data!C4644,Product_Master!$A:$D,2,FALSE)</f>
        <v>Rice</v>
      </c>
      <c r="M4644">
        <f>VLOOKUP(C4644,Product_Master!$A:$D,4,FALSE)</f>
        <v>21245</v>
      </c>
      <c r="N4644" t="str">
        <f t="shared" si="144"/>
        <v>HIGH</v>
      </c>
      <c r="O4644" t="str" cm="1">
        <f t="array" ref="O4644">_xlfn.IFS(D4644="North","Zone 1",D4644="South","Zone 2",D4644="East","Zone 3",D4644="West","Zone 4")</f>
        <v>Zone 2</v>
      </c>
      <c r="P4644">
        <f t="shared" si="145"/>
        <v>8498</v>
      </c>
      <c r="Q4644" t="str">
        <f>VLOOKUP(C4644,Product_Master!$A:$D,3,FALSE)</f>
        <v>Grocery</v>
      </c>
    </row>
    <row r="4645" spans="1:17" x14ac:dyDescent="0.3">
      <c r="A4645" t="s">
        <v>8971</v>
      </c>
      <c r="B4645" t="s">
        <v>1008</v>
      </c>
      <c r="C4645" t="s">
        <v>116</v>
      </c>
      <c r="D4645" t="s">
        <v>178</v>
      </c>
      <c r="E4645" t="s">
        <v>185</v>
      </c>
      <c r="F4645" t="s">
        <v>186</v>
      </c>
      <c r="G4645" t="s">
        <v>181</v>
      </c>
      <c r="H4645" t="s">
        <v>8972</v>
      </c>
      <c r="I4645">
        <v>6</v>
      </c>
      <c r="J4645">
        <v>15</v>
      </c>
      <c r="K4645">
        <v>48965</v>
      </c>
      <c r="L4645" t="str">
        <f>VLOOKUP(Sales_Data!C4645,Product_Master!$A:$D,2,FALSE)</f>
        <v>Biscuits</v>
      </c>
      <c r="M4645">
        <f>VLOOKUP(C4645,Product_Master!$A:$D,4,FALSE)</f>
        <v>9601</v>
      </c>
      <c r="N4645" t="str">
        <f t="shared" si="144"/>
        <v>HIGH</v>
      </c>
      <c r="O4645" t="str" cm="1">
        <f t="array" ref="O4645">_xlfn.IFS(D4645="North","Zone 1",D4645="South","Zone 2",D4645="East","Zone 3",D4645="West","Zone 4")</f>
        <v>Zone 3</v>
      </c>
      <c r="P4645">
        <f t="shared" si="145"/>
        <v>4896.5</v>
      </c>
      <c r="Q4645" t="str">
        <f>VLOOKUP(C4645,Product_Master!$A:$D,3,FALSE)</f>
        <v>Grocery</v>
      </c>
    </row>
    <row r="4646" spans="1:17" x14ac:dyDescent="0.3">
      <c r="A4646" t="s">
        <v>8973</v>
      </c>
      <c r="B4646" t="s">
        <v>2529</v>
      </c>
      <c r="C4646" t="s">
        <v>58</v>
      </c>
      <c r="D4646" t="s">
        <v>197</v>
      </c>
      <c r="E4646" t="s">
        <v>210</v>
      </c>
      <c r="F4646" t="s">
        <v>211</v>
      </c>
      <c r="G4646" t="s">
        <v>262</v>
      </c>
      <c r="H4646" t="s">
        <v>8974</v>
      </c>
      <c r="I4646">
        <v>3</v>
      </c>
      <c r="J4646">
        <v>20</v>
      </c>
      <c r="K4646">
        <v>66480</v>
      </c>
      <c r="L4646" t="str">
        <f>VLOOKUP(Sales_Data!C4646,Product_Master!$A:$D,2,FALSE)</f>
        <v>Side Table</v>
      </c>
      <c r="M4646">
        <f>VLOOKUP(C4646,Product_Master!$A:$D,4,FALSE)</f>
        <v>27700</v>
      </c>
      <c r="N4646" t="str">
        <f t="shared" si="144"/>
        <v>HIGH</v>
      </c>
      <c r="O4646" t="str" cm="1">
        <f t="array" ref="O4646">_xlfn.IFS(D4646="North","Zone 1",D4646="South","Zone 2",D4646="East","Zone 3",D4646="West","Zone 4")</f>
        <v>Zone 4</v>
      </c>
      <c r="P4646">
        <f t="shared" si="145"/>
        <v>6648</v>
      </c>
      <c r="Q4646" t="str">
        <f>VLOOKUP(C4646,Product_Master!$A:$D,3,FALSE)</f>
        <v>Furniture</v>
      </c>
    </row>
    <row r="4647" spans="1:17" x14ac:dyDescent="0.3">
      <c r="A4647" t="s">
        <v>8975</v>
      </c>
      <c r="B4647" t="s">
        <v>815</v>
      </c>
      <c r="C4647" t="s">
        <v>62</v>
      </c>
      <c r="D4647" t="s">
        <v>191</v>
      </c>
      <c r="E4647" t="s">
        <v>238</v>
      </c>
      <c r="F4647" t="s">
        <v>238</v>
      </c>
      <c r="G4647" t="s">
        <v>315</v>
      </c>
      <c r="H4647" t="s">
        <v>7006</v>
      </c>
      <c r="I4647">
        <v>12</v>
      </c>
      <c r="J4647">
        <v>10</v>
      </c>
      <c r="K4647">
        <v>536457</v>
      </c>
      <c r="L4647" t="str">
        <f>VLOOKUP(Sales_Data!C4647,Product_Master!$A:$D,2,FALSE)</f>
        <v>Recliner</v>
      </c>
      <c r="M4647">
        <f>VLOOKUP(C4647,Product_Master!$A:$D,4,FALSE)</f>
        <v>49672</v>
      </c>
      <c r="N4647" t="str">
        <f t="shared" si="144"/>
        <v>HIGH</v>
      </c>
      <c r="O4647" t="str" cm="1">
        <f t="array" ref="O4647">_xlfn.IFS(D4647="North","Zone 1",D4647="South","Zone 2",D4647="East","Zone 3",D4647="West","Zone 4")</f>
        <v>Zone 1</v>
      </c>
      <c r="P4647">
        <f t="shared" si="145"/>
        <v>53645.700000000004</v>
      </c>
      <c r="Q4647" t="str">
        <f>VLOOKUP(C4647,Product_Master!$A:$D,3,FALSE)</f>
        <v>Furniture</v>
      </c>
    </row>
    <row r="4648" spans="1:17" x14ac:dyDescent="0.3">
      <c r="A4648" t="s">
        <v>8976</v>
      </c>
      <c r="B4648" t="s">
        <v>557</v>
      </c>
      <c r="C4648" t="s">
        <v>114</v>
      </c>
      <c r="D4648" t="s">
        <v>191</v>
      </c>
      <c r="E4648" t="s">
        <v>192</v>
      </c>
      <c r="F4648" t="s">
        <v>193</v>
      </c>
      <c r="G4648" t="s">
        <v>219</v>
      </c>
      <c r="H4648" t="s">
        <v>7269</v>
      </c>
      <c r="I4648">
        <v>9</v>
      </c>
      <c r="J4648">
        <v>20</v>
      </c>
      <c r="K4648">
        <v>419119</v>
      </c>
      <c r="L4648" t="str">
        <f>VLOOKUP(Sales_Data!C4648,Product_Master!$A:$D,2,FALSE)</f>
        <v>Flour</v>
      </c>
      <c r="M4648">
        <f>VLOOKUP(C4648,Product_Master!$A:$D,4,FALSE)</f>
        <v>58211</v>
      </c>
      <c r="N4648" t="str">
        <f t="shared" si="144"/>
        <v>HIGH</v>
      </c>
      <c r="O4648" t="str" cm="1">
        <f t="array" ref="O4648">_xlfn.IFS(D4648="North","Zone 1",D4648="South","Zone 2",D4648="East","Zone 3",D4648="West","Zone 4")</f>
        <v>Zone 1</v>
      </c>
      <c r="P4648">
        <f t="shared" si="145"/>
        <v>41911.9</v>
      </c>
      <c r="Q4648" t="str">
        <f>VLOOKUP(C4648,Product_Master!$A:$D,3,FALSE)</f>
        <v>Grocery</v>
      </c>
    </row>
    <row r="4649" spans="1:17" x14ac:dyDescent="0.3">
      <c r="A4649" t="s">
        <v>8977</v>
      </c>
      <c r="B4649" t="s">
        <v>231</v>
      </c>
      <c r="C4649" t="s">
        <v>153</v>
      </c>
      <c r="D4649" t="s">
        <v>191</v>
      </c>
      <c r="E4649" t="s">
        <v>242</v>
      </c>
      <c r="F4649" t="s">
        <v>242</v>
      </c>
      <c r="G4649" t="s">
        <v>257</v>
      </c>
      <c r="H4649" t="s">
        <v>8978</v>
      </c>
      <c r="I4649">
        <v>3</v>
      </c>
      <c r="J4649">
        <v>5</v>
      </c>
      <c r="K4649">
        <v>100944</v>
      </c>
      <c r="L4649" t="str">
        <f>VLOOKUP(Sales_Data!C4649,Product_Master!$A:$D,2,FALSE)</f>
        <v>Knee Guard</v>
      </c>
      <c r="M4649">
        <f>VLOOKUP(C4649,Product_Master!$A:$D,4,FALSE)</f>
        <v>35419</v>
      </c>
      <c r="N4649" t="str">
        <f t="shared" si="144"/>
        <v>HIGH</v>
      </c>
      <c r="O4649" t="str" cm="1">
        <f t="array" ref="O4649">_xlfn.IFS(D4649="North","Zone 1",D4649="South","Zone 2",D4649="East","Zone 3",D4649="West","Zone 4")</f>
        <v>Zone 1</v>
      </c>
      <c r="P4649">
        <f t="shared" si="145"/>
        <v>10094.400000000001</v>
      </c>
      <c r="Q4649" t="str">
        <f>VLOOKUP(C4649,Product_Master!$A:$D,3,FALSE)</f>
        <v>Sports</v>
      </c>
    </row>
    <row r="4650" spans="1:17" x14ac:dyDescent="0.3">
      <c r="A4650" t="s">
        <v>8979</v>
      </c>
      <c r="B4650" t="s">
        <v>554</v>
      </c>
      <c r="C4650" t="s">
        <v>38</v>
      </c>
      <c r="D4650" t="s">
        <v>197</v>
      </c>
      <c r="E4650" t="s">
        <v>260</v>
      </c>
      <c r="F4650" t="s">
        <v>261</v>
      </c>
      <c r="G4650" t="s">
        <v>269</v>
      </c>
      <c r="H4650" t="s">
        <v>5961</v>
      </c>
      <c r="I4650">
        <v>6</v>
      </c>
      <c r="J4650">
        <v>5</v>
      </c>
      <c r="K4650">
        <v>230838</v>
      </c>
      <c r="L4650" t="str">
        <f>VLOOKUP(Sales_Data!C4650,Product_Master!$A:$D,2,FALSE)</f>
        <v>Study Table</v>
      </c>
      <c r="M4650">
        <f>VLOOKUP(C4650,Product_Master!$A:$D,4,FALSE)</f>
        <v>40498</v>
      </c>
      <c r="N4650" t="str">
        <f t="shared" si="144"/>
        <v>HIGH</v>
      </c>
      <c r="O4650" t="str" cm="1">
        <f t="array" ref="O4650">_xlfn.IFS(D4650="North","Zone 1",D4650="South","Zone 2",D4650="East","Zone 3",D4650="West","Zone 4")</f>
        <v>Zone 4</v>
      </c>
      <c r="P4650">
        <f t="shared" si="145"/>
        <v>23083.800000000003</v>
      </c>
      <c r="Q4650" t="str">
        <f>VLOOKUP(C4650,Product_Master!$A:$D,3,FALSE)</f>
        <v>Furniture</v>
      </c>
    </row>
    <row r="4651" spans="1:17" x14ac:dyDescent="0.3">
      <c r="A4651" t="s">
        <v>8980</v>
      </c>
      <c r="B4651" t="s">
        <v>1355</v>
      </c>
      <c r="C4651" t="s">
        <v>27</v>
      </c>
      <c r="D4651" t="s">
        <v>171</v>
      </c>
      <c r="E4651" t="s">
        <v>223</v>
      </c>
      <c r="F4651" t="s">
        <v>224</v>
      </c>
      <c r="G4651" t="s">
        <v>212</v>
      </c>
      <c r="H4651" t="s">
        <v>8981</v>
      </c>
      <c r="I4651">
        <v>3</v>
      </c>
      <c r="J4651">
        <v>0</v>
      </c>
      <c r="K4651">
        <v>168945</v>
      </c>
      <c r="L4651" t="str">
        <f>VLOOKUP(Sales_Data!C4651,Product_Master!$A:$D,2,FALSE)</f>
        <v>Microwave</v>
      </c>
      <c r="M4651">
        <f>VLOOKUP(C4651,Product_Master!$A:$D,4,FALSE)</f>
        <v>56315</v>
      </c>
      <c r="N4651" t="str">
        <f t="shared" si="144"/>
        <v>HIGH</v>
      </c>
      <c r="O4651" t="str" cm="1">
        <f t="array" ref="O4651">_xlfn.IFS(D4651="North","Zone 1",D4651="South","Zone 2",D4651="East","Zone 3",D4651="West","Zone 4")</f>
        <v>Zone 2</v>
      </c>
      <c r="P4651">
        <f t="shared" si="145"/>
        <v>16894.5</v>
      </c>
      <c r="Q4651" t="str">
        <f>VLOOKUP(C4651,Product_Master!$A:$D,3,FALSE)</f>
        <v>Electronics</v>
      </c>
    </row>
    <row r="4652" spans="1:17" x14ac:dyDescent="0.3">
      <c r="A4652" t="s">
        <v>8982</v>
      </c>
      <c r="B4652" t="s">
        <v>1209</v>
      </c>
      <c r="C4652" t="s">
        <v>54</v>
      </c>
      <c r="D4652" t="s">
        <v>191</v>
      </c>
      <c r="E4652" t="s">
        <v>238</v>
      </c>
      <c r="F4652" t="s">
        <v>238</v>
      </c>
      <c r="G4652" t="s">
        <v>269</v>
      </c>
      <c r="H4652" t="s">
        <v>8862</v>
      </c>
      <c r="I4652">
        <v>10</v>
      </c>
      <c r="J4652">
        <v>5</v>
      </c>
      <c r="K4652">
        <v>119709</v>
      </c>
      <c r="L4652" t="str">
        <f>VLOOKUP(Sales_Data!C4652,Product_Master!$A:$D,2,FALSE)</f>
        <v>Cabinet</v>
      </c>
      <c r="M4652">
        <f>VLOOKUP(C4652,Product_Master!$A:$D,4,FALSE)</f>
        <v>12601</v>
      </c>
      <c r="N4652" t="str">
        <f t="shared" si="144"/>
        <v>HIGH</v>
      </c>
      <c r="O4652" t="str" cm="1">
        <f t="array" ref="O4652">_xlfn.IFS(D4652="North","Zone 1",D4652="South","Zone 2",D4652="East","Zone 3",D4652="West","Zone 4")</f>
        <v>Zone 1</v>
      </c>
      <c r="P4652">
        <f t="shared" si="145"/>
        <v>11970.900000000001</v>
      </c>
      <c r="Q4652" t="str">
        <f>VLOOKUP(C4652,Product_Master!$A:$D,3,FALSE)</f>
        <v>Furniture</v>
      </c>
    </row>
    <row r="4653" spans="1:17" x14ac:dyDescent="0.3">
      <c r="A4653" t="s">
        <v>8983</v>
      </c>
      <c r="B4653" t="s">
        <v>580</v>
      </c>
      <c r="C4653" t="s">
        <v>128</v>
      </c>
      <c r="D4653" t="s">
        <v>171</v>
      </c>
      <c r="E4653" t="s">
        <v>204</v>
      </c>
      <c r="F4653" t="s">
        <v>205</v>
      </c>
      <c r="G4653" t="s">
        <v>228</v>
      </c>
      <c r="H4653" t="s">
        <v>8984</v>
      </c>
      <c r="I4653">
        <v>8</v>
      </c>
      <c r="J4653">
        <v>0</v>
      </c>
      <c r="K4653">
        <v>470544</v>
      </c>
      <c r="L4653" t="str">
        <f>VLOOKUP(Sales_Data!C4653,Product_Master!$A:$D,2,FALSE)</f>
        <v>Cricket Bat</v>
      </c>
      <c r="M4653">
        <f>VLOOKUP(C4653,Product_Master!$A:$D,4,FALSE)</f>
        <v>58818</v>
      </c>
      <c r="N4653" t="str">
        <f t="shared" si="144"/>
        <v>HIGH</v>
      </c>
      <c r="O4653" t="str" cm="1">
        <f t="array" ref="O4653">_xlfn.IFS(D4653="North","Zone 1",D4653="South","Zone 2",D4653="East","Zone 3",D4653="West","Zone 4")</f>
        <v>Zone 2</v>
      </c>
      <c r="P4653">
        <f t="shared" si="145"/>
        <v>47054.400000000001</v>
      </c>
      <c r="Q4653" t="str">
        <f>VLOOKUP(C4653,Product_Master!$A:$D,3,FALSE)</f>
        <v>Sports</v>
      </c>
    </row>
    <row r="4654" spans="1:17" x14ac:dyDescent="0.3">
      <c r="A4654" t="s">
        <v>8985</v>
      </c>
      <c r="B4654" t="s">
        <v>3857</v>
      </c>
      <c r="C4654" t="s">
        <v>155</v>
      </c>
      <c r="D4654" t="s">
        <v>197</v>
      </c>
      <c r="E4654" t="s">
        <v>260</v>
      </c>
      <c r="F4654" t="s">
        <v>261</v>
      </c>
      <c r="G4654" t="s">
        <v>219</v>
      </c>
      <c r="H4654" t="s">
        <v>7559</v>
      </c>
      <c r="I4654">
        <v>8</v>
      </c>
      <c r="J4654">
        <v>20</v>
      </c>
      <c r="K4654">
        <v>459641</v>
      </c>
      <c r="L4654" t="str">
        <f>VLOOKUP(Sales_Data!C4654,Product_Master!$A:$D,2,FALSE)</f>
        <v>Cycling Bottle</v>
      </c>
      <c r="M4654">
        <f>VLOOKUP(C4654,Product_Master!$A:$D,4,FALSE)</f>
        <v>71819</v>
      </c>
      <c r="N4654" t="str">
        <f t="shared" si="144"/>
        <v>HIGH</v>
      </c>
      <c r="O4654" t="str" cm="1">
        <f t="array" ref="O4654">_xlfn.IFS(D4654="North","Zone 1",D4654="South","Zone 2",D4654="East","Zone 3",D4654="West","Zone 4")</f>
        <v>Zone 4</v>
      </c>
      <c r="P4654">
        <f t="shared" si="145"/>
        <v>45964.100000000006</v>
      </c>
      <c r="Q4654" t="str">
        <f>VLOOKUP(C4654,Product_Master!$A:$D,3,FALSE)</f>
        <v>Sports</v>
      </c>
    </row>
    <row r="4655" spans="1:17" x14ac:dyDescent="0.3">
      <c r="A4655" t="s">
        <v>8986</v>
      </c>
      <c r="B4655" t="s">
        <v>753</v>
      </c>
      <c r="C4655" t="s">
        <v>9</v>
      </c>
      <c r="D4655" t="s">
        <v>171</v>
      </c>
      <c r="E4655" t="s">
        <v>223</v>
      </c>
      <c r="F4655" t="s">
        <v>224</v>
      </c>
      <c r="G4655" t="s">
        <v>174</v>
      </c>
      <c r="H4655" t="s">
        <v>8987</v>
      </c>
      <c r="I4655">
        <v>9</v>
      </c>
      <c r="J4655">
        <v>0</v>
      </c>
      <c r="K4655">
        <v>383697</v>
      </c>
      <c r="L4655" t="str">
        <f>VLOOKUP(Sales_Data!C4655,Product_Master!$A:$D,2,FALSE)</f>
        <v>Dell Monitor</v>
      </c>
      <c r="M4655">
        <f>VLOOKUP(C4655,Product_Master!$A:$D,4,FALSE)</f>
        <v>42633</v>
      </c>
      <c r="N4655" t="str">
        <f t="shared" si="144"/>
        <v>HIGH</v>
      </c>
      <c r="O4655" t="str" cm="1">
        <f t="array" ref="O4655">_xlfn.IFS(D4655="North","Zone 1",D4655="South","Zone 2",D4655="East","Zone 3",D4655="West","Zone 4")</f>
        <v>Zone 2</v>
      </c>
      <c r="P4655">
        <f t="shared" si="145"/>
        <v>38369.700000000004</v>
      </c>
      <c r="Q4655" t="str">
        <f>VLOOKUP(C4655,Product_Master!$A:$D,3,FALSE)</f>
        <v>Electronics</v>
      </c>
    </row>
    <row r="4656" spans="1:17" x14ac:dyDescent="0.3">
      <c r="A4656" t="s">
        <v>8988</v>
      </c>
      <c r="B4656" t="s">
        <v>1027</v>
      </c>
      <c r="C4656" t="s">
        <v>120</v>
      </c>
      <c r="D4656" t="s">
        <v>197</v>
      </c>
      <c r="E4656" t="s">
        <v>198</v>
      </c>
      <c r="F4656" t="s">
        <v>199</v>
      </c>
      <c r="G4656" t="s">
        <v>269</v>
      </c>
      <c r="H4656" t="s">
        <v>8989</v>
      </c>
      <c r="I4656">
        <v>10</v>
      </c>
      <c r="J4656">
        <v>5</v>
      </c>
      <c r="K4656">
        <v>293274</v>
      </c>
      <c r="L4656" t="str">
        <f>VLOOKUP(Sales_Data!C4656,Product_Master!$A:$D,2,FALSE)</f>
        <v>Soft Drink</v>
      </c>
      <c r="M4656">
        <f>VLOOKUP(C4656,Product_Master!$A:$D,4,FALSE)</f>
        <v>30871</v>
      </c>
      <c r="N4656" t="str">
        <f t="shared" si="144"/>
        <v>HIGH</v>
      </c>
      <c r="O4656" t="str" cm="1">
        <f t="array" ref="O4656">_xlfn.IFS(D4656="North","Zone 1",D4656="South","Zone 2",D4656="East","Zone 3",D4656="West","Zone 4")</f>
        <v>Zone 4</v>
      </c>
      <c r="P4656">
        <f t="shared" si="145"/>
        <v>29327.4</v>
      </c>
      <c r="Q4656" t="str">
        <f>VLOOKUP(C4656,Product_Master!$A:$D,3,FALSE)</f>
        <v>Grocery</v>
      </c>
    </row>
    <row r="4657" spans="1:17" x14ac:dyDescent="0.3">
      <c r="A4657" t="s">
        <v>8990</v>
      </c>
      <c r="B4657" t="s">
        <v>1787</v>
      </c>
      <c r="C4657" t="s">
        <v>153</v>
      </c>
      <c r="D4657" t="s">
        <v>191</v>
      </c>
      <c r="E4657" t="s">
        <v>242</v>
      </c>
      <c r="F4657" t="s">
        <v>242</v>
      </c>
      <c r="G4657" t="s">
        <v>200</v>
      </c>
      <c r="H4657" t="s">
        <v>2748</v>
      </c>
      <c r="I4657">
        <v>6</v>
      </c>
      <c r="J4657">
        <v>0</v>
      </c>
      <c r="K4657">
        <v>212514</v>
      </c>
      <c r="L4657" t="str">
        <f>VLOOKUP(Sales_Data!C4657,Product_Master!$A:$D,2,FALSE)</f>
        <v>Knee Guard</v>
      </c>
      <c r="M4657">
        <f>VLOOKUP(C4657,Product_Master!$A:$D,4,FALSE)</f>
        <v>35419</v>
      </c>
      <c r="N4657" t="str">
        <f t="shared" si="144"/>
        <v>HIGH</v>
      </c>
      <c r="O4657" t="str" cm="1">
        <f t="array" ref="O4657">_xlfn.IFS(D4657="North","Zone 1",D4657="South","Zone 2",D4657="East","Zone 3",D4657="West","Zone 4")</f>
        <v>Zone 1</v>
      </c>
      <c r="P4657">
        <f t="shared" si="145"/>
        <v>21251.4</v>
      </c>
      <c r="Q4657" t="str">
        <f>VLOOKUP(C4657,Product_Master!$A:$D,3,FALSE)</f>
        <v>Sports</v>
      </c>
    </row>
    <row r="4658" spans="1:17" x14ac:dyDescent="0.3">
      <c r="A4658" t="s">
        <v>8991</v>
      </c>
      <c r="B4658" t="s">
        <v>434</v>
      </c>
      <c r="C4658" t="s">
        <v>38</v>
      </c>
      <c r="D4658" t="s">
        <v>191</v>
      </c>
      <c r="E4658" t="s">
        <v>242</v>
      </c>
      <c r="F4658" t="s">
        <v>242</v>
      </c>
      <c r="G4658" t="s">
        <v>315</v>
      </c>
      <c r="H4658" t="s">
        <v>8992</v>
      </c>
      <c r="I4658">
        <v>12</v>
      </c>
      <c r="J4658">
        <v>5</v>
      </c>
      <c r="K4658">
        <v>461677</v>
      </c>
      <c r="L4658" t="str">
        <f>VLOOKUP(Sales_Data!C4658,Product_Master!$A:$D,2,FALSE)</f>
        <v>Study Table</v>
      </c>
      <c r="M4658">
        <f>VLOOKUP(C4658,Product_Master!$A:$D,4,FALSE)</f>
        <v>40498</v>
      </c>
      <c r="N4658" t="str">
        <f t="shared" si="144"/>
        <v>HIGH</v>
      </c>
      <c r="O4658" t="str" cm="1">
        <f t="array" ref="O4658">_xlfn.IFS(D4658="North","Zone 1",D4658="South","Zone 2",D4658="East","Zone 3",D4658="West","Zone 4")</f>
        <v>Zone 1</v>
      </c>
      <c r="P4658">
        <f t="shared" si="145"/>
        <v>46167.700000000004</v>
      </c>
      <c r="Q4658" t="str">
        <f>VLOOKUP(C4658,Product_Master!$A:$D,3,FALSE)</f>
        <v>Furniture</v>
      </c>
    </row>
    <row r="4659" spans="1:17" x14ac:dyDescent="0.3">
      <c r="A4659" t="s">
        <v>8993</v>
      </c>
      <c r="B4659" t="s">
        <v>378</v>
      </c>
      <c r="C4659" t="s">
        <v>133</v>
      </c>
      <c r="D4659" t="s">
        <v>171</v>
      </c>
      <c r="E4659" t="s">
        <v>223</v>
      </c>
      <c r="F4659" t="s">
        <v>224</v>
      </c>
      <c r="G4659" t="s">
        <v>243</v>
      </c>
      <c r="H4659" t="s">
        <v>5945</v>
      </c>
      <c r="I4659">
        <v>5</v>
      </c>
      <c r="J4659">
        <v>20</v>
      </c>
      <c r="K4659">
        <v>113944</v>
      </c>
      <c r="L4659" t="str">
        <f>VLOOKUP(Sales_Data!C4659,Product_Master!$A:$D,2,FALSE)</f>
        <v>Basketball</v>
      </c>
      <c r="M4659">
        <f>VLOOKUP(C4659,Product_Master!$A:$D,4,FALSE)</f>
        <v>28486</v>
      </c>
      <c r="N4659" t="str">
        <f t="shared" si="144"/>
        <v>HIGH</v>
      </c>
      <c r="O4659" t="str" cm="1">
        <f t="array" ref="O4659">_xlfn.IFS(D4659="North","Zone 1",D4659="South","Zone 2",D4659="East","Zone 3",D4659="West","Zone 4")</f>
        <v>Zone 2</v>
      </c>
      <c r="P4659">
        <f t="shared" si="145"/>
        <v>11394.400000000001</v>
      </c>
      <c r="Q4659" t="str">
        <f>VLOOKUP(C4659,Product_Master!$A:$D,3,FALSE)</f>
        <v>Sports</v>
      </c>
    </row>
    <row r="4660" spans="1:17" x14ac:dyDescent="0.3">
      <c r="A4660" t="s">
        <v>8994</v>
      </c>
      <c r="B4660" t="s">
        <v>876</v>
      </c>
      <c r="C4660" t="s">
        <v>122</v>
      </c>
      <c r="D4660" t="s">
        <v>178</v>
      </c>
      <c r="E4660" t="s">
        <v>179</v>
      </c>
      <c r="F4660" t="s">
        <v>180</v>
      </c>
      <c r="G4660" t="s">
        <v>212</v>
      </c>
      <c r="H4660" t="s">
        <v>8995</v>
      </c>
      <c r="I4660">
        <v>12</v>
      </c>
      <c r="J4660">
        <v>20</v>
      </c>
      <c r="K4660">
        <v>629107</v>
      </c>
      <c r="L4660" t="str">
        <f>VLOOKUP(Sales_Data!C4660,Product_Master!$A:$D,2,FALSE)</f>
        <v>Noodles</v>
      </c>
      <c r="M4660">
        <f>VLOOKUP(C4660,Product_Master!$A:$D,4,FALSE)</f>
        <v>65532</v>
      </c>
      <c r="N4660" t="str">
        <f t="shared" si="144"/>
        <v>HIGH</v>
      </c>
      <c r="O4660" t="str" cm="1">
        <f t="array" ref="O4660">_xlfn.IFS(D4660="North","Zone 1",D4660="South","Zone 2",D4660="East","Zone 3",D4660="West","Zone 4")</f>
        <v>Zone 3</v>
      </c>
      <c r="P4660">
        <f t="shared" si="145"/>
        <v>62910.700000000004</v>
      </c>
      <c r="Q4660" t="str">
        <f>VLOOKUP(C4660,Product_Master!$A:$D,3,FALSE)</f>
        <v>Grocery</v>
      </c>
    </row>
    <row r="4661" spans="1:17" x14ac:dyDescent="0.3">
      <c r="A4661" t="s">
        <v>8996</v>
      </c>
      <c r="B4661" t="s">
        <v>2029</v>
      </c>
      <c r="C4661" t="s">
        <v>157</v>
      </c>
      <c r="D4661" t="s">
        <v>191</v>
      </c>
      <c r="E4661" t="s">
        <v>238</v>
      </c>
      <c r="F4661" t="s">
        <v>238</v>
      </c>
      <c r="G4661" t="s">
        <v>257</v>
      </c>
      <c r="H4661" t="s">
        <v>8997</v>
      </c>
      <c r="I4661">
        <v>11</v>
      </c>
      <c r="J4661">
        <v>10</v>
      </c>
      <c r="K4661">
        <v>386208</v>
      </c>
      <c r="L4661" t="str">
        <f>VLOOKUP(Sales_Data!C4661,Product_Master!$A:$D,2,FALSE)</f>
        <v>Sports Bag</v>
      </c>
      <c r="M4661">
        <f>VLOOKUP(C4661,Product_Master!$A:$D,4,FALSE)</f>
        <v>39011</v>
      </c>
      <c r="N4661" t="str">
        <f t="shared" si="144"/>
        <v>HIGH</v>
      </c>
      <c r="O4661" t="str" cm="1">
        <f t="array" ref="O4661">_xlfn.IFS(D4661="North","Zone 1",D4661="South","Zone 2",D4661="East","Zone 3",D4661="West","Zone 4")</f>
        <v>Zone 1</v>
      </c>
      <c r="P4661">
        <f t="shared" si="145"/>
        <v>38620.800000000003</v>
      </c>
      <c r="Q4661" t="str">
        <f>VLOOKUP(C4661,Product_Master!$A:$D,3,FALSE)</f>
        <v>Sports</v>
      </c>
    </row>
    <row r="4662" spans="1:17" x14ac:dyDescent="0.3">
      <c r="A4662" t="s">
        <v>8998</v>
      </c>
      <c r="B4662" t="s">
        <v>681</v>
      </c>
      <c r="C4662" t="s">
        <v>27</v>
      </c>
      <c r="D4662" t="s">
        <v>171</v>
      </c>
      <c r="E4662" t="s">
        <v>223</v>
      </c>
      <c r="F4662" t="s">
        <v>224</v>
      </c>
      <c r="G4662" t="s">
        <v>315</v>
      </c>
      <c r="H4662" t="s">
        <v>8999</v>
      </c>
      <c r="I4662">
        <v>11</v>
      </c>
      <c r="J4662">
        <v>15</v>
      </c>
      <c r="K4662">
        <v>526545</v>
      </c>
      <c r="L4662" t="str">
        <f>VLOOKUP(Sales_Data!C4662,Product_Master!$A:$D,2,FALSE)</f>
        <v>Microwave</v>
      </c>
      <c r="M4662">
        <f>VLOOKUP(C4662,Product_Master!$A:$D,4,FALSE)</f>
        <v>56315</v>
      </c>
      <c r="N4662" t="str">
        <f t="shared" si="144"/>
        <v>HIGH</v>
      </c>
      <c r="O4662" t="str" cm="1">
        <f t="array" ref="O4662">_xlfn.IFS(D4662="North","Zone 1",D4662="South","Zone 2",D4662="East","Zone 3",D4662="West","Zone 4")</f>
        <v>Zone 2</v>
      </c>
      <c r="P4662">
        <f t="shared" si="145"/>
        <v>52654.5</v>
      </c>
      <c r="Q4662" t="str">
        <f>VLOOKUP(C4662,Product_Master!$A:$D,3,FALSE)</f>
        <v>Electronics</v>
      </c>
    </row>
    <row r="4663" spans="1:17" x14ac:dyDescent="0.3">
      <c r="A4663" t="s">
        <v>9000</v>
      </c>
      <c r="B4663" t="s">
        <v>1347</v>
      </c>
      <c r="C4663" t="s">
        <v>38</v>
      </c>
      <c r="D4663" t="s">
        <v>197</v>
      </c>
      <c r="E4663" t="s">
        <v>260</v>
      </c>
      <c r="F4663" t="s">
        <v>261</v>
      </c>
      <c r="G4663" t="s">
        <v>253</v>
      </c>
      <c r="H4663" t="s">
        <v>3883</v>
      </c>
      <c r="I4663">
        <v>10</v>
      </c>
      <c r="J4663">
        <v>20</v>
      </c>
      <c r="K4663">
        <v>323984</v>
      </c>
      <c r="L4663" t="str">
        <f>VLOOKUP(Sales_Data!C4663,Product_Master!$A:$D,2,FALSE)</f>
        <v>Study Table</v>
      </c>
      <c r="M4663">
        <f>VLOOKUP(C4663,Product_Master!$A:$D,4,FALSE)</f>
        <v>40498</v>
      </c>
      <c r="N4663" t="str">
        <f t="shared" si="144"/>
        <v>HIGH</v>
      </c>
      <c r="O4663" t="str" cm="1">
        <f t="array" ref="O4663">_xlfn.IFS(D4663="North","Zone 1",D4663="South","Zone 2",D4663="East","Zone 3",D4663="West","Zone 4")</f>
        <v>Zone 4</v>
      </c>
      <c r="P4663">
        <f t="shared" si="145"/>
        <v>32398.400000000001</v>
      </c>
      <c r="Q4663" t="str">
        <f>VLOOKUP(C4663,Product_Master!$A:$D,3,FALSE)</f>
        <v>Furniture</v>
      </c>
    </row>
    <row r="4664" spans="1:17" x14ac:dyDescent="0.3">
      <c r="A4664" t="s">
        <v>9001</v>
      </c>
      <c r="B4664" t="s">
        <v>1358</v>
      </c>
      <c r="C4664" t="s">
        <v>15</v>
      </c>
      <c r="D4664" t="s">
        <v>191</v>
      </c>
      <c r="E4664" t="s">
        <v>192</v>
      </c>
      <c r="F4664" t="s">
        <v>193</v>
      </c>
      <c r="G4664" t="s">
        <v>200</v>
      </c>
      <c r="H4664" t="s">
        <v>9002</v>
      </c>
      <c r="I4664">
        <v>3</v>
      </c>
      <c r="J4664">
        <v>20</v>
      </c>
      <c r="K4664">
        <v>22051</v>
      </c>
      <c r="L4664" t="str">
        <f>VLOOKUP(Sales_Data!C4664,Product_Master!$A:$D,2,FALSE)</f>
        <v>OnePlus Phone</v>
      </c>
      <c r="M4664">
        <f>VLOOKUP(C4664,Product_Master!$A:$D,4,FALSE)</f>
        <v>9188</v>
      </c>
      <c r="N4664" t="str">
        <f t="shared" si="144"/>
        <v>HIGH</v>
      </c>
      <c r="O4664" t="str" cm="1">
        <f t="array" ref="O4664">_xlfn.IFS(D4664="North","Zone 1",D4664="South","Zone 2",D4664="East","Zone 3",D4664="West","Zone 4")</f>
        <v>Zone 1</v>
      </c>
      <c r="P4664">
        <f t="shared" si="145"/>
        <v>2205.1</v>
      </c>
      <c r="Q4664" t="str">
        <f>VLOOKUP(C4664,Product_Master!$A:$D,3,FALSE)</f>
        <v>Electronics</v>
      </c>
    </row>
    <row r="4665" spans="1:17" x14ac:dyDescent="0.3">
      <c r="A4665" t="s">
        <v>9003</v>
      </c>
      <c r="B4665" t="s">
        <v>234</v>
      </c>
      <c r="C4665" t="s">
        <v>31</v>
      </c>
      <c r="D4665" t="s">
        <v>197</v>
      </c>
      <c r="E4665" t="s">
        <v>210</v>
      </c>
      <c r="F4665" t="s">
        <v>211</v>
      </c>
      <c r="G4665" t="s">
        <v>228</v>
      </c>
      <c r="H4665" t="s">
        <v>279</v>
      </c>
      <c r="I4665">
        <v>12</v>
      </c>
      <c r="J4665">
        <v>5</v>
      </c>
      <c r="K4665">
        <v>439880</v>
      </c>
      <c r="L4665" t="str">
        <f>VLOOKUP(Sales_Data!C4665,Product_Master!$A:$D,2,FALSE)</f>
        <v>Smart Watch</v>
      </c>
      <c r="M4665">
        <f>VLOOKUP(C4665,Product_Master!$A:$D,4,FALSE)</f>
        <v>38586</v>
      </c>
      <c r="N4665" t="str">
        <f t="shared" si="144"/>
        <v>HIGH</v>
      </c>
      <c r="O4665" t="str" cm="1">
        <f t="array" ref="O4665">_xlfn.IFS(D4665="North","Zone 1",D4665="South","Zone 2",D4665="East","Zone 3",D4665="West","Zone 4")</f>
        <v>Zone 4</v>
      </c>
      <c r="P4665">
        <f t="shared" si="145"/>
        <v>43988</v>
      </c>
      <c r="Q4665" t="str">
        <f>VLOOKUP(C4665,Product_Master!$A:$D,3,FALSE)</f>
        <v>Electronics</v>
      </c>
    </row>
    <row r="4666" spans="1:17" x14ac:dyDescent="0.3">
      <c r="A4666" t="s">
        <v>9004</v>
      </c>
      <c r="B4666" t="s">
        <v>1366</v>
      </c>
      <c r="C4666" t="s">
        <v>17</v>
      </c>
      <c r="D4666" t="s">
        <v>178</v>
      </c>
      <c r="E4666" t="s">
        <v>179</v>
      </c>
      <c r="F4666" t="s">
        <v>180</v>
      </c>
      <c r="G4666" t="s">
        <v>257</v>
      </c>
      <c r="H4666" t="s">
        <v>1294</v>
      </c>
      <c r="I4666">
        <v>3</v>
      </c>
      <c r="J4666">
        <v>20</v>
      </c>
      <c r="K4666">
        <v>160668</v>
      </c>
      <c r="L4666" t="str">
        <f>VLOOKUP(Sales_Data!C4666,Product_Master!$A:$D,2,FALSE)</f>
        <v>Printer</v>
      </c>
      <c r="M4666">
        <f>VLOOKUP(C4666,Product_Master!$A:$D,4,FALSE)</f>
        <v>66945</v>
      </c>
      <c r="N4666" t="str">
        <f t="shared" si="144"/>
        <v>HIGH</v>
      </c>
      <c r="O4666" t="str" cm="1">
        <f t="array" ref="O4666">_xlfn.IFS(D4666="North","Zone 1",D4666="South","Zone 2",D4666="East","Zone 3",D4666="West","Zone 4")</f>
        <v>Zone 3</v>
      </c>
      <c r="P4666">
        <f t="shared" si="145"/>
        <v>16066.800000000001</v>
      </c>
      <c r="Q4666" t="str">
        <f>VLOOKUP(C4666,Product_Master!$A:$D,3,FALSE)</f>
        <v>Electronics</v>
      </c>
    </row>
    <row r="4667" spans="1:17" x14ac:dyDescent="0.3">
      <c r="A4667" t="s">
        <v>9005</v>
      </c>
      <c r="B4667" t="s">
        <v>490</v>
      </c>
      <c r="C4667" t="s">
        <v>97</v>
      </c>
      <c r="D4667" t="s">
        <v>191</v>
      </c>
      <c r="E4667" t="s">
        <v>242</v>
      </c>
      <c r="F4667" t="s">
        <v>242</v>
      </c>
      <c r="G4667" t="s">
        <v>285</v>
      </c>
      <c r="H4667" t="s">
        <v>3914</v>
      </c>
      <c r="I4667">
        <v>7</v>
      </c>
      <c r="J4667">
        <v>5</v>
      </c>
      <c r="K4667">
        <v>141279</v>
      </c>
      <c r="L4667" t="str">
        <f>VLOOKUP(Sales_Data!C4667,Product_Master!$A:$D,2,FALSE)</f>
        <v>Rice</v>
      </c>
      <c r="M4667">
        <f>VLOOKUP(C4667,Product_Master!$A:$D,4,FALSE)</f>
        <v>21245</v>
      </c>
      <c r="N4667" t="str">
        <f t="shared" si="144"/>
        <v>HIGH</v>
      </c>
      <c r="O4667" t="str" cm="1">
        <f t="array" ref="O4667">_xlfn.IFS(D4667="North","Zone 1",D4667="South","Zone 2",D4667="East","Zone 3",D4667="West","Zone 4")</f>
        <v>Zone 1</v>
      </c>
      <c r="P4667">
        <f t="shared" si="145"/>
        <v>14127.900000000001</v>
      </c>
      <c r="Q4667" t="str">
        <f>VLOOKUP(C4667,Product_Master!$A:$D,3,FALSE)</f>
        <v>Grocery</v>
      </c>
    </row>
    <row r="4668" spans="1:17" x14ac:dyDescent="0.3">
      <c r="A4668" t="s">
        <v>9006</v>
      </c>
      <c r="B4668" t="s">
        <v>1779</v>
      </c>
      <c r="C4668" t="s">
        <v>135</v>
      </c>
      <c r="D4668" t="s">
        <v>171</v>
      </c>
      <c r="E4668" t="s">
        <v>204</v>
      </c>
      <c r="F4668" t="s">
        <v>205</v>
      </c>
      <c r="G4668" t="s">
        <v>181</v>
      </c>
      <c r="H4668" t="s">
        <v>9007</v>
      </c>
      <c r="I4668">
        <v>9</v>
      </c>
      <c r="J4668">
        <v>0</v>
      </c>
      <c r="K4668">
        <v>231156</v>
      </c>
      <c r="L4668" t="str">
        <f>VLOOKUP(Sales_Data!C4668,Product_Master!$A:$D,2,FALSE)</f>
        <v>Yoga Mat</v>
      </c>
      <c r="M4668">
        <f>VLOOKUP(C4668,Product_Master!$A:$D,4,FALSE)</f>
        <v>25684</v>
      </c>
      <c r="N4668" t="str">
        <f t="shared" si="144"/>
        <v>HIGH</v>
      </c>
      <c r="O4668" t="str" cm="1">
        <f t="array" ref="O4668">_xlfn.IFS(D4668="North","Zone 1",D4668="South","Zone 2",D4668="East","Zone 3",D4668="West","Zone 4")</f>
        <v>Zone 2</v>
      </c>
      <c r="P4668">
        <f t="shared" si="145"/>
        <v>23115.600000000002</v>
      </c>
      <c r="Q4668" t="str">
        <f>VLOOKUP(C4668,Product_Master!$A:$D,3,FALSE)</f>
        <v>Sports</v>
      </c>
    </row>
    <row r="4669" spans="1:17" x14ac:dyDescent="0.3">
      <c r="A4669" t="s">
        <v>9008</v>
      </c>
      <c r="B4669" t="s">
        <v>425</v>
      </c>
      <c r="C4669" t="s">
        <v>135</v>
      </c>
      <c r="D4669" t="s">
        <v>178</v>
      </c>
      <c r="E4669" t="s">
        <v>179</v>
      </c>
      <c r="F4669" t="s">
        <v>180</v>
      </c>
      <c r="G4669" t="s">
        <v>285</v>
      </c>
      <c r="H4669" t="s">
        <v>9009</v>
      </c>
      <c r="I4669">
        <v>1</v>
      </c>
      <c r="J4669">
        <v>15</v>
      </c>
      <c r="K4669">
        <v>21831</v>
      </c>
      <c r="L4669" t="str">
        <f>VLOOKUP(Sales_Data!C4669,Product_Master!$A:$D,2,FALSE)</f>
        <v>Yoga Mat</v>
      </c>
      <c r="M4669">
        <f>VLOOKUP(C4669,Product_Master!$A:$D,4,FALSE)</f>
        <v>25684</v>
      </c>
      <c r="N4669" t="str">
        <f t="shared" si="144"/>
        <v>HIGH</v>
      </c>
      <c r="O4669" t="str" cm="1">
        <f t="array" ref="O4669">_xlfn.IFS(D4669="North","Zone 1",D4669="South","Zone 2",D4669="East","Zone 3",D4669="West","Zone 4")</f>
        <v>Zone 3</v>
      </c>
      <c r="P4669">
        <f t="shared" si="145"/>
        <v>2183.1</v>
      </c>
      <c r="Q4669" t="str">
        <f>VLOOKUP(C4669,Product_Master!$A:$D,3,FALSE)</f>
        <v>Sports</v>
      </c>
    </row>
    <row r="4670" spans="1:17" x14ac:dyDescent="0.3">
      <c r="A4670" t="s">
        <v>9010</v>
      </c>
      <c r="B4670" t="s">
        <v>3827</v>
      </c>
      <c r="C4670" t="s">
        <v>52</v>
      </c>
      <c r="D4670" t="s">
        <v>171</v>
      </c>
      <c r="E4670" t="s">
        <v>204</v>
      </c>
      <c r="F4670" t="s">
        <v>205</v>
      </c>
      <c r="G4670" t="s">
        <v>315</v>
      </c>
      <c r="H4670" t="s">
        <v>9011</v>
      </c>
      <c r="I4670">
        <v>10</v>
      </c>
      <c r="J4670">
        <v>20</v>
      </c>
      <c r="K4670">
        <v>16752</v>
      </c>
      <c r="L4670" t="str">
        <f>VLOOKUP(Sales_Data!C4670,Product_Master!$A:$D,2,FALSE)</f>
        <v>TV Unit</v>
      </c>
      <c r="M4670">
        <f>VLOOKUP(C4670,Product_Master!$A:$D,4,FALSE)</f>
        <v>2094</v>
      </c>
      <c r="N4670" t="str">
        <f t="shared" si="144"/>
        <v>HIGH</v>
      </c>
      <c r="O4670" t="str" cm="1">
        <f t="array" ref="O4670">_xlfn.IFS(D4670="North","Zone 1",D4670="South","Zone 2",D4670="East","Zone 3",D4670="West","Zone 4")</f>
        <v>Zone 2</v>
      </c>
      <c r="P4670">
        <f t="shared" si="145"/>
        <v>1675.2</v>
      </c>
      <c r="Q4670" t="str">
        <f>VLOOKUP(C4670,Product_Master!$A:$D,3,FALSE)</f>
        <v>Furniture</v>
      </c>
    </row>
    <row r="4671" spans="1:17" x14ac:dyDescent="0.3">
      <c r="A4671" t="s">
        <v>9012</v>
      </c>
      <c r="B4671" t="s">
        <v>419</v>
      </c>
      <c r="C4671" t="s">
        <v>85</v>
      </c>
      <c r="D4671" t="s">
        <v>178</v>
      </c>
      <c r="E4671" t="s">
        <v>179</v>
      </c>
      <c r="F4671" t="s">
        <v>180</v>
      </c>
      <c r="G4671" t="s">
        <v>212</v>
      </c>
      <c r="H4671" t="s">
        <v>5029</v>
      </c>
      <c r="I4671">
        <v>3</v>
      </c>
      <c r="J4671">
        <v>10</v>
      </c>
      <c r="K4671">
        <v>198722</v>
      </c>
      <c r="L4671" t="str">
        <f>VLOOKUP(Sales_Data!C4671,Product_Master!$A:$D,2,FALSE)</f>
        <v>Shoes</v>
      </c>
      <c r="M4671">
        <f>VLOOKUP(C4671,Product_Master!$A:$D,4,FALSE)</f>
        <v>73601</v>
      </c>
      <c r="N4671" t="str">
        <f t="shared" si="144"/>
        <v>HIGH</v>
      </c>
      <c r="O4671" t="str" cm="1">
        <f t="array" ref="O4671">_xlfn.IFS(D4671="North","Zone 1",D4671="South","Zone 2",D4671="East","Zone 3",D4671="West","Zone 4")</f>
        <v>Zone 3</v>
      </c>
      <c r="P4671">
        <f t="shared" si="145"/>
        <v>19872.2</v>
      </c>
      <c r="Q4671" t="str">
        <f>VLOOKUP(C4671,Product_Master!$A:$D,3,FALSE)</f>
        <v>Clothing</v>
      </c>
    </row>
    <row r="4672" spans="1:17" x14ac:dyDescent="0.3">
      <c r="A4672" t="s">
        <v>9013</v>
      </c>
      <c r="B4672" t="s">
        <v>2296</v>
      </c>
      <c r="C4672" t="s">
        <v>83</v>
      </c>
      <c r="D4672" t="s">
        <v>178</v>
      </c>
      <c r="E4672" t="s">
        <v>310</v>
      </c>
      <c r="F4672" t="s">
        <v>311</v>
      </c>
      <c r="G4672" t="s">
        <v>269</v>
      </c>
      <c r="H4672" t="s">
        <v>9014</v>
      </c>
      <c r="I4672">
        <v>9</v>
      </c>
      <c r="J4672">
        <v>15</v>
      </c>
      <c r="K4672">
        <v>598719</v>
      </c>
      <c r="L4672" t="str">
        <f>VLOOKUP(Sales_Data!C4672,Product_Master!$A:$D,2,FALSE)</f>
        <v>Track Pants</v>
      </c>
      <c r="M4672">
        <f>VLOOKUP(C4672,Product_Master!$A:$D,4,FALSE)</f>
        <v>78264</v>
      </c>
      <c r="N4672" t="str">
        <f t="shared" si="144"/>
        <v>HIGH</v>
      </c>
      <c r="O4672" t="str" cm="1">
        <f t="array" ref="O4672">_xlfn.IFS(D4672="North","Zone 1",D4672="South","Zone 2",D4672="East","Zone 3",D4672="West","Zone 4")</f>
        <v>Zone 3</v>
      </c>
      <c r="P4672">
        <f t="shared" si="145"/>
        <v>59871.9</v>
      </c>
      <c r="Q4672" t="str">
        <f>VLOOKUP(C4672,Product_Master!$A:$D,3,FALSE)</f>
        <v>Clothing</v>
      </c>
    </row>
    <row r="4673" spans="1:17" x14ac:dyDescent="0.3">
      <c r="A4673" t="s">
        <v>9015</v>
      </c>
      <c r="B4673" t="s">
        <v>1718</v>
      </c>
      <c r="C4673" t="s">
        <v>83</v>
      </c>
      <c r="D4673" t="s">
        <v>171</v>
      </c>
      <c r="E4673" t="s">
        <v>204</v>
      </c>
      <c r="F4673" t="s">
        <v>205</v>
      </c>
      <c r="G4673" t="s">
        <v>200</v>
      </c>
      <c r="H4673" t="s">
        <v>9016</v>
      </c>
      <c r="I4673">
        <v>10</v>
      </c>
      <c r="J4673">
        <v>10</v>
      </c>
      <c r="K4673">
        <v>704376</v>
      </c>
      <c r="L4673" t="str">
        <f>VLOOKUP(Sales_Data!C4673,Product_Master!$A:$D,2,FALSE)</f>
        <v>Track Pants</v>
      </c>
      <c r="M4673">
        <f>VLOOKUP(C4673,Product_Master!$A:$D,4,FALSE)</f>
        <v>78264</v>
      </c>
      <c r="N4673" t="str">
        <f t="shared" si="144"/>
        <v>HIGH</v>
      </c>
      <c r="O4673" t="str" cm="1">
        <f t="array" ref="O4673">_xlfn.IFS(D4673="North","Zone 1",D4673="South","Zone 2",D4673="East","Zone 3",D4673="West","Zone 4")</f>
        <v>Zone 2</v>
      </c>
      <c r="P4673">
        <f t="shared" si="145"/>
        <v>70437.600000000006</v>
      </c>
      <c r="Q4673" t="str">
        <f>VLOOKUP(C4673,Product_Master!$A:$D,3,FALSE)</f>
        <v>Clothing</v>
      </c>
    </row>
    <row r="4674" spans="1:17" x14ac:dyDescent="0.3">
      <c r="A4674" t="s">
        <v>9017</v>
      </c>
      <c r="B4674" t="s">
        <v>1779</v>
      </c>
      <c r="C4674" t="s">
        <v>31</v>
      </c>
      <c r="D4674" t="s">
        <v>191</v>
      </c>
      <c r="E4674" t="s">
        <v>238</v>
      </c>
      <c r="F4674" t="s">
        <v>238</v>
      </c>
      <c r="G4674" t="s">
        <v>206</v>
      </c>
      <c r="H4674" t="s">
        <v>9018</v>
      </c>
      <c r="I4674">
        <v>5</v>
      </c>
      <c r="J4674">
        <v>10</v>
      </c>
      <c r="K4674">
        <v>173637</v>
      </c>
      <c r="L4674" t="str">
        <f>VLOOKUP(Sales_Data!C4674,Product_Master!$A:$D,2,FALSE)</f>
        <v>Smart Watch</v>
      </c>
      <c r="M4674">
        <f>VLOOKUP(C4674,Product_Master!$A:$D,4,FALSE)</f>
        <v>38586</v>
      </c>
      <c r="N4674" t="str">
        <f t="shared" si="144"/>
        <v>HIGH</v>
      </c>
      <c r="O4674" t="str" cm="1">
        <f t="array" ref="O4674">_xlfn.IFS(D4674="North","Zone 1",D4674="South","Zone 2",D4674="East","Zone 3",D4674="West","Zone 4")</f>
        <v>Zone 1</v>
      </c>
      <c r="P4674">
        <f t="shared" si="145"/>
        <v>17363.7</v>
      </c>
      <c r="Q4674" t="str">
        <f>VLOOKUP(C4674,Product_Master!$A:$D,3,FALSE)</f>
        <v>Electronics</v>
      </c>
    </row>
    <row r="4675" spans="1:17" x14ac:dyDescent="0.3">
      <c r="A4675" t="s">
        <v>9019</v>
      </c>
      <c r="B4675" t="s">
        <v>351</v>
      </c>
      <c r="C4675" t="s">
        <v>38</v>
      </c>
      <c r="D4675" t="s">
        <v>171</v>
      </c>
      <c r="E4675" t="s">
        <v>172</v>
      </c>
      <c r="F4675" t="s">
        <v>173</v>
      </c>
      <c r="G4675" t="s">
        <v>228</v>
      </c>
      <c r="H4675" t="s">
        <v>3332</v>
      </c>
      <c r="I4675">
        <v>9</v>
      </c>
      <c r="J4675">
        <v>15</v>
      </c>
      <c r="K4675">
        <v>309809</v>
      </c>
      <c r="L4675" t="str">
        <f>VLOOKUP(Sales_Data!C4675,Product_Master!$A:$D,2,FALSE)</f>
        <v>Study Table</v>
      </c>
      <c r="M4675">
        <f>VLOOKUP(C4675,Product_Master!$A:$D,4,FALSE)</f>
        <v>40498</v>
      </c>
      <c r="N4675" t="str">
        <f t="shared" ref="N4675:N4738" si="146">IF(K4675&gt;15000,"HIGH",IF(K4675&gt;=5000,"MEDIUM","LOW"))</f>
        <v>HIGH</v>
      </c>
      <c r="O4675" t="str" cm="1">
        <f t="array" ref="O4675">_xlfn.IFS(D4675="North","Zone 1",D4675="South","Zone 2",D4675="East","Zone 3",D4675="West","Zone 4")</f>
        <v>Zone 2</v>
      </c>
      <c r="P4675">
        <f t="shared" ref="P4675:P4738" si="147">IF(N4675="HIGH",K4675*10%,IF(N4675="MEDIUM",K4675*5%,K4675*2%))</f>
        <v>30980.9</v>
      </c>
      <c r="Q4675" t="str">
        <f>VLOOKUP(C4675,Product_Master!$A:$D,3,FALSE)</f>
        <v>Furniture</v>
      </c>
    </row>
    <row r="4676" spans="1:17" x14ac:dyDescent="0.3">
      <c r="A4676" t="s">
        <v>9020</v>
      </c>
      <c r="B4676" t="s">
        <v>1262</v>
      </c>
      <c r="C4676" t="s">
        <v>118</v>
      </c>
      <c r="D4676" t="s">
        <v>191</v>
      </c>
      <c r="E4676" t="s">
        <v>242</v>
      </c>
      <c r="F4676" t="s">
        <v>242</v>
      </c>
      <c r="G4676" t="s">
        <v>219</v>
      </c>
      <c r="H4676" t="s">
        <v>3941</v>
      </c>
      <c r="I4676">
        <v>2</v>
      </c>
      <c r="J4676">
        <v>15</v>
      </c>
      <c r="K4676">
        <v>24505</v>
      </c>
      <c r="L4676" t="str">
        <f>VLOOKUP(Sales_Data!C4676,Product_Master!$A:$D,2,FALSE)</f>
        <v>Juice</v>
      </c>
      <c r="M4676">
        <f>VLOOKUP(C4676,Product_Master!$A:$D,4,FALSE)</f>
        <v>14415</v>
      </c>
      <c r="N4676" t="str">
        <f t="shared" si="146"/>
        <v>HIGH</v>
      </c>
      <c r="O4676" t="str" cm="1">
        <f t="array" ref="O4676">_xlfn.IFS(D4676="North","Zone 1",D4676="South","Zone 2",D4676="East","Zone 3",D4676="West","Zone 4")</f>
        <v>Zone 1</v>
      </c>
      <c r="P4676">
        <f t="shared" si="147"/>
        <v>2450.5</v>
      </c>
      <c r="Q4676" t="str">
        <f>VLOOKUP(C4676,Product_Master!$A:$D,3,FALSE)</f>
        <v>Grocery</v>
      </c>
    </row>
    <row r="4677" spans="1:17" x14ac:dyDescent="0.3">
      <c r="A4677" t="s">
        <v>9021</v>
      </c>
      <c r="B4677" t="s">
        <v>822</v>
      </c>
      <c r="C4677" t="s">
        <v>118</v>
      </c>
      <c r="D4677" t="s">
        <v>171</v>
      </c>
      <c r="E4677" t="s">
        <v>172</v>
      </c>
      <c r="F4677" t="s">
        <v>173</v>
      </c>
      <c r="G4677" t="s">
        <v>262</v>
      </c>
      <c r="H4677" t="s">
        <v>9022</v>
      </c>
      <c r="I4677">
        <v>7</v>
      </c>
      <c r="J4677">
        <v>10</v>
      </c>
      <c r="K4677">
        <v>90814</v>
      </c>
      <c r="L4677" t="str">
        <f>VLOOKUP(Sales_Data!C4677,Product_Master!$A:$D,2,FALSE)</f>
        <v>Juice</v>
      </c>
      <c r="M4677">
        <f>VLOOKUP(C4677,Product_Master!$A:$D,4,FALSE)</f>
        <v>14415</v>
      </c>
      <c r="N4677" t="str">
        <f t="shared" si="146"/>
        <v>HIGH</v>
      </c>
      <c r="O4677" t="str" cm="1">
        <f t="array" ref="O4677">_xlfn.IFS(D4677="North","Zone 1",D4677="South","Zone 2",D4677="East","Zone 3",D4677="West","Zone 4")</f>
        <v>Zone 2</v>
      </c>
      <c r="P4677">
        <f t="shared" si="147"/>
        <v>9081.4</v>
      </c>
      <c r="Q4677" t="str">
        <f>VLOOKUP(C4677,Product_Master!$A:$D,3,FALSE)</f>
        <v>Grocery</v>
      </c>
    </row>
    <row r="4678" spans="1:17" x14ac:dyDescent="0.3">
      <c r="A4678" t="s">
        <v>9023</v>
      </c>
      <c r="B4678" t="s">
        <v>2756</v>
      </c>
      <c r="C4678" t="s">
        <v>4</v>
      </c>
      <c r="D4678" t="s">
        <v>171</v>
      </c>
      <c r="E4678" t="s">
        <v>172</v>
      </c>
      <c r="F4678" t="s">
        <v>173</v>
      </c>
      <c r="G4678" t="s">
        <v>262</v>
      </c>
      <c r="H4678" t="s">
        <v>3354</v>
      </c>
      <c r="I4678">
        <v>7</v>
      </c>
      <c r="J4678">
        <v>5</v>
      </c>
      <c r="K4678">
        <v>7029</v>
      </c>
      <c r="L4678" t="str">
        <f>VLOOKUP(Sales_Data!C4678,Product_Master!$A:$D,2,FALSE)</f>
        <v>Samsung TV</v>
      </c>
      <c r="M4678">
        <f>VLOOKUP(C4678,Product_Master!$A:$D,4,FALSE)</f>
        <v>1057</v>
      </c>
      <c r="N4678" t="str">
        <f t="shared" si="146"/>
        <v>MEDIUM</v>
      </c>
      <c r="O4678" t="str" cm="1">
        <f t="array" ref="O4678">_xlfn.IFS(D4678="North","Zone 1",D4678="South","Zone 2",D4678="East","Zone 3",D4678="West","Zone 4")</f>
        <v>Zone 2</v>
      </c>
      <c r="P4678">
        <f t="shared" si="147"/>
        <v>351.45000000000005</v>
      </c>
      <c r="Q4678" t="str">
        <f>VLOOKUP(C4678,Product_Master!$A:$D,3,FALSE)</f>
        <v>Electronics</v>
      </c>
    </row>
    <row r="4679" spans="1:17" x14ac:dyDescent="0.3">
      <c r="A4679" t="s">
        <v>9024</v>
      </c>
      <c r="B4679" t="s">
        <v>972</v>
      </c>
      <c r="C4679" t="s">
        <v>104</v>
      </c>
      <c r="D4679" t="s">
        <v>191</v>
      </c>
      <c r="E4679" t="s">
        <v>238</v>
      </c>
      <c r="F4679" t="s">
        <v>238</v>
      </c>
      <c r="G4679" t="s">
        <v>243</v>
      </c>
      <c r="H4679" t="s">
        <v>9025</v>
      </c>
      <c r="I4679">
        <v>9</v>
      </c>
      <c r="J4679">
        <v>20</v>
      </c>
      <c r="K4679">
        <v>245887</v>
      </c>
      <c r="L4679" t="str">
        <f>VLOOKUP(Sales_Data!C4679,Product_Master!$A:$D,2,FALSE)</f>
        <v>Coffee</v>
      </c>
      <c r="M4679">
        <f>VLOOKUP(C4679,Product_Master!$A:$D,4,FALSE)</f>
        <v>34151</v>
      </c>
      <c r="N4679" t="str">
        <f t="shared" si="146"/>
        <v>HIGH</v>
      </c>
      <c r="O4679" t="str" cm="1">
        <f t="array" ref="O4679">_xlfn.IFS(D4679="North","Zone 1",D4679="South","Zone 2",D4679="East","Zone 3",D4679="West","Zone 4")</f>
        <v>Zone 1</v>
      </c>
      <c r="P4679">
        <f t="shared" si="147"/>
        <v>24588.7</v>
      </c>
      <c r="Q4679" t="str">
        <f>VLOOKUP(C4679,Product_Master!$A:$D,3,FALSE)</f>
        <v>Grocery</v>
      </c>
    </row>
    <row r="4680" spans="1:17" x14ac:dyDescent="0.3">
      <c r="A4680" t="s">
        <v>9026</v>
      </c>
      <c r="B4680" t="s">
        <v>1265</v>
      </c>
      <c r="C4680" t="s">
        <v>135</v>
      </c>
      <c r="D4680" t="s">
        <v>178</v>
      </c>
      <c r="E4680" t="s">
        <v>185</v>
      </c>
      <c r="F4680" t="s">
        <v>186</v>
      </c>
      <c r="G4680" t="s">
        <v>219</v>
      </c>
      <c r="H4680" t="s">
        <v>9027</v>
      </c>
      <c r="I4680">
        <v>2</v>
      </c>
      <c r="J4680">
        <v>10</v>
      </c>
      <c r="K4680">
        <v>46231</v>
      </c>
      <c r="L4680" t="str">
        <f>VLOOKUP(Sales_Data!C4680,Product_Master!$A:$D,2,FALSE)</f>
        <v>Yoga Mat</v>
      </c>
      <c r="M4680">
        <f>VLOOKUP(C4680,Product_Master!$A:$D,4,FALSE)</f>
        <v>25684</v>
      </c>
      <c r="N4680" t="str">
        <f t="shared" si="146"/>
        <v>HIGH</v>
      </c>
      <c r="O4680" t="str" cm="1">
        <f t="array" ref="O4680">_xlfn.IFS(D4680="North","Zone 1",D4680="South","Zone 2",D4680="East","Zone 3",D4680="West","Zone 4")</f>
        <v>Zone 3</v>
      </c>
      <c r="P4680">
        <f t="shared" si="147"/>
        <v>4623.1000000000004</v>
      </c>
      <c r="Q4680" t="str">
        <f>VLOOKUP(C4680,Product_Master!$A:$D,3,FALSE)</f>
        <v>Sports</v>
      </c>
    </row>
    <row r="4681" spans="1:17" x14ac:dyDescent="0.3">
      <c r="A4681" t="s">
        <v>9028</v>
      </c>
      <c r="B4681" t="s">
        <v>768</v>
      </c>
      <c r="C4681" t="s">
        <v>9</v>
      </c>
      <c r="D4681" t="s">
        <v>171</v>
      </c>
      <c r="E4681" t="s">
        <v>223</v>
      </c>
      <c r="F4681" t="s">
        <v>224</v>
      </c>
      <c r="G4681" t="s">
        <v>206</v>
      </c>
      <c r="H4681" t="s">
        <v>9029</v>
      </c>
      <c r="I4681">
        <v>11</v>
      </c>
      <c r="J4681">
        <v>20</v>
      </c>
      <c r="K4681">
        <v>375170</v>
      </c>
      <c r="L4681" t="str">
        <f>VLOOKUP(Sales_Data!C4681,Product_Master!$A:$D,2,FALSE)</f>
        <v>Dell Monitor</v>
      </c>
      <c r="M4681">
        <f>VLOOKUP(C4681,Product_Master!$A:$D,4,FALSE)</f>
        <v>42633</v>
      </c>
      <c r="N4681" t="str">
        <f t="shared" si="146"/>
        <v>HIGH</v>
      </c>
      <c r="O4681" t="str" cm="1">
        <f t="array" ref="O4681">_xlfn.IFS(D4681="North","Zone 1",D4681="South","Zone 2",D4681="East","Zone 3",D4681="West","Zone 4")</f>
        <v>Zone 2</v>
      </c>
      <c r="P4681">
        <f t="shared" si="147"/>
        <v>37517</v>
      </c>
      <c r="Q4681" t="str">
        <f>VLOOKUP(C4681,Product_Master!$A:$D,3,FALSE)</f>
        <v>Electronics</v>
      </c>
    </row>
    <row r="4682" spans="1:17" x14ac:dyDescent="0.3">
      <c r="A4682" t="s">
        <v>9030</v>
      </c>
      <c r="B4682" t="s">
        <v>425</v>
      </c>
      <c r="C4682" t="s">
        <v>31</v>
      </c>
      <c r="D4682" t="s">
        <v>178</v>
      </c>
      <c r="E4682" t="s">
        <v>185</v>
      </c>
      <c r="F4682" t="s">
        <v>186</v>
      </c>
      <c r="G4682" t="s">
        <v>269</v>
      </c>
      <c r="H4682" t="s">
        <v>6162</v>
      </c>
      <c r="I4682">
        <v>7</v>
      </c>
      <c r="J4682">
        <v>20</v>
      </c>
      <c r="K4682">
        <v>216081</v>
      </c>
      <c r="L4682" t="str">
        <f>VLOOKUP(Sales_Data!C4682,Product_Master!$A:$D,2,FALSE)</f>
        <v>Smart Watch</v>
      </c>
      <c r="M4682">
        <f>VLOOKUP(C4682,Product_Master!$A:$D,4,FALSE)</f>
        <v>38586</v>
      </c>
      <c r="N4682" t="str">
        <f t="shared" si="146"/>
        <v>HIGH</v>
      </c>
      <c r="O4682" t="str" cm="1">
        <f t="array" ref="O4682">_xlfn.IFS(D4682="North","Zone 1",D4682="South","Zone 2",D4682="East","Zone 3",D4682="West","Zone 4")</f>
        <v>Zone 3</v>
      </c>
      <c r="P4682">
        <f t="shared" si="147"/>
        <v>21608.100000000002</v>
      </c>
      <c r="Q4682" t="str">
        <f>VLOOKUP(C4682,Product_Master!$A:$D,3,FALSE)</f>
        <v>Electronics</v>
      </c>
    </row>
    <row r="4683" spans="1:17" x14ac:dyDescent="0.3">
      <c r="A4683" t="s">
        <v>9031</v>
      </c>
      <c r="B4683" t="s">
        <v>882</v>
      </c>
      <c r="C4683" t="s">
        <v>153</v>
      </c>
      <c r="D4683" t="s">
        <v>178</v>
      </c>
      <c r="E4683" t="s">
        <v>185</v>
      </c>
      <c r="F4683" t="s">
        <v>186</v>
      </c>
      <c r="G4683" t="s">
        <v>219</v>
      </c>
      <c r="H4683" t="s">
        <v>9032</v>
      </c>
      <c r="I4683">
        <v>6</v>
      </c>
      <c r="J4683">
        <v>0</v>
      </c>
      <c r="K4683">
        <v>212514</v>
      </c>
      <c r="L4683" t="str">
        <f>VLOOKUP(Sales_Data!C4683,Product_Master!$A:$D,2,FALSE)</f>
        <v>Knee Guard</v>
      </c>
      <c r="M4683">
        <f>VLOOKUP(C4683,Product_Master!$A:$D,4,FALSE)</f>
        <v>35419</v>
      </c>
      <c r="N4683" t="str">
        <f t="shared" si="146"/>
        <v>HIGH</v>
      </c>
      <c r="O4683" t="str" cm="1">
        <f t="array" ref="O4683">_xlfn.IFS(D4683="North","Zone 1",D4683="South","Zone 2",D4683="East","Zone 3",D4683="West","Zone 4")</f>
        <v>Zone 3</v>
      </c>
      <c r="P4683">
        <f t="shared" si="147"/>
        <v>21251.4</v>
      </c>
      <c r="Q4683" t="str">
        <f>VLOOKUP(C4683,Product_Master!$A:$D,3,FALSE)</f>
        <v>Sports</v>
      </c>
    </row>
    <row r="4684" spans="1:17" x14ac:dyDescent="0.3">
      <c r="A4684" t="s">
        <v>9033</v>
      </c>
      <c r="B4684" t="s">
        <v>3562</v>
      </c>
      <c r="C4684" t="s">
        <v>131</v>
      </c>
      <c r="D4684" t="s">
        <v>178</v>
      </c>
      <c r="E4684" t="s">
        <v>310</v>
      </c>
      <c r="F4684" t="s">
        <v>311</v>
      </c>
      <c r="G4684" t="s">
        <v>187</v>
      </c>
      <c r="H4684" t="s">
        <v>1605</v>
      </c>
      <c r="I4684">
        <v>9</v>
      </c>
      <c r="J4684">
        <v>5</v>
      </c>
      <c r="K4684">
        <v>537256</v>
      </c>
      <c r="L4684" t="str">
        <f>VLOOKUP(Sales_Data!C4684,Product_Master!$A:$D,2,FALSE)</f>
        <v>Football</v>
      </c>
      <c r="M4684">
        <f>VLOOKUP(C4684,Product_Master!$A:$D,4,FALSE)</f>
        <v>62837</v>
      </c>
      <c r="N4684" t="str">
        <f t="shared" si="146"/>
        <v>HIGH</v>
      </c>
      <c r="O4684" t="str" cm="1">
        <f t="array" ref="O4684">_xlfn.IFS(D4684="North","Zone 1",D4684="South","Zone 2",D4684="East","Zone 3",D4684="West","Zone 4")</f>
        <v>Zone 3</v>
      </c>
      <c r="P4684">
        <f t="shared" si="147"/>
        <v>53725.600000000006</v>
      </c>
      <c r="Q4684" t="str">
        <f>VLOOKUP(C4684,Product_Master!$A:$D,3,FALSE)</f>
        <v>Sports</v>
      </c>
    </row>
    <row r="4685" spans="1:17" x14ac:dyDescent="0.3">
      <c r="A4685" t="s">
        <v>9034</v>
      </c>
      <c r="B4685" t="s">
        <v>1895</v>
      </c>
      <c r="C4685" t="s">
        <v>85</v>
      </c>
      <c r="D4685" t="s">
        <v>171</v>
      </c>
      <c r="E4685" t="s">
        <v>172</v>
      </c>
      <c r="F4685" t="s">
        <v>173</v>
      </c>
      <c r="G4685" t="s">
        <v>187</v>
      </c>
      <c r="H4685" t="s">
        <v>3923</v>
      </c>
      <c r="I4685">
        <v>8</v>
      </c>
      <c r="J4685">
        <v>15</v>
      </c>
      <c r="K4685">
        <v>500486</v>
      </c>
      <c r="L4685" t="str">
        <f>VLOOKUP(Sales_Data!C4685,Product_Master!$A:$D,2,FALSE)</f>
        <v>Shoes</v>
      </c>
      <c r="M4685">
        <f>VLOOKUP(C4685,Product_Master!$A:$D,4,FALSE)</f>
        <v>73601</v>
      </c>
      <c r="N4685" t="str">
        <f t="shared" si="146"/>
        <v>HIGH</v>
      </c>
      <c r="O4685" t="str" cm="1">
        <f t="array" ref="O4685">_xlfn.IFS(D4685="North","Zone 1",D4685="South","Zone 2",D4685="East","Zone 3",D4685="West","Zone 4")</f>
        <v>Zone 2</v>
      </c>
      <c r="P4685">
        <f t="shared" si="147"/>
        <v>50048.600000000006</v>
      </c>
      <c r="Q4685" t="str">
        <f>VLOOKUP(C4685,Product_Master!$A:$D,3,FALSE)</f>
        <v>Clothing</v>
      </c>
    </row>
    <row r="4686" spans="1:17" x14ac:dyDescent="0.3">
      <c r="A4686" t="s">
        <v>9035</v>
      </c>
      <c r="B4686" t="s">
        <v>401</v>
      </c>
      <c r="C4686" t="s">
        <v>139</v>
      </c>
      <c r="D4686" t="s">
        <v>197</v>
      </c>
      <c r="E4686" t="s">
        <v>210</v>
      </c>
      <c r="F4686" t="s">
        <v>211</v>
      </c>
      <c r="G4686" t="s">
        <v>181</v>
      </c>
      <c r="H4686" t="s">
        <v>9036</v>
      </c>
      <c r="I4686">
        <v>8</v>
      </c>
      <c r="J4686">
        <v>20</v>
      </c>
      <c r="K4686">
        <v>146950</v>
      </c>
      <c r="L4686" t="str">
        <f>VLOOKUP(Sales_Data!C4686,Product_Master!$A:$D,2,FALSE)</f>
        <v>Helmet</v>
      </c>
      <c r="M4686">
        <f>VLOOKUP(C4686,Product_Master!$A:$D,4,FALSE)</f>
        <v>22961</v>
      </c>
      <c r="N4686" t="str">
        <f t="shared" si="146"/>
        <v>HIGH</v>
      </c>
      <c r="O4686" t="str" cm="1">
        <f t="array" ref="O4686">_xlfn.IFS(D4686="North","Zone 1",D4686="South","Zone 2",D4686="East","Zone 3",D4686="West","Zone 4")</f>
        <v>Zone 4</v>
      </c>
      <c r="P4686">
        <f t="shared" si="147"/>
        <v>14695</v>
      </c>
      <c r="Q4686" t="str">
        <f>VLOOKUP(C4686,Product_Master!$A:$D,3,FALSE)</f>
        <v>Sports</v>
      </c>
    </row>
    <row r="4687" spans="1:17" x14ac:dyDescent="0.3">
      <c r="A4687" t="s">
        <v>9037</v>
      </c>
      <c r="B4687" t="s">
        <v>1403</v>
      </c>
      <c r="C4687" t="s">
        <v>91</v>
      </c>
      <c r="D4687" t="s">
        <v>171</v>
      </c>
      <c r="E4687" t="s">
        <v>204</v>
      </c>
      <c r="F4687" t="s">
        <v>205</v>
      </c>
      <c r="G4687" t="s">
        <v>181</v>
      </c>
      <c r="H4687" t="s">
        <v>1378</v>
      </c>
      <c r="I4687">
        <v>3</v>
      </c>
      <c r="J4687">
        <v>20</v>
      </c>
      <c r="K4687">
        <v>71488</v>
      </c>
      <c r="L4687" t="str">
        <f>VLOOKUP(Sales_Data!C4687,Product_Master!$A:$D,2,FALSE)</f>
        <v>Sweater</v>
      </c>
      <c r="M4687">
        <f>VLOOKUP(C4687,Product_Master!$A:$D,4,FALSE)</f>
        <v>29787</v>
      </c>
      <c r="N4687" t="str">
        <f t="shared" si="146"/>
        <v>HIGH</v>
      </c>
      <c r="O4687" t="str" cm="1">
        <f t="array" ref="O4687">_xlfn.IFS(D4687="North","Zone 1",D4687="South","Zone 2",D4687="East","Zone 3",D4687="West","Zone 4")</f>
        <v>Zone 2</v>
      </c>
      <c r="P4687">
        <f t="shared" si="147"/>
        <v>7148.8</v>
      </c>
      <c r="Q4687" t="str">
        <f>VLOOKUP(C4687,Product_Master!$A:$D,3,FALSE)</f>
        <v>Clothing</v>
      </c>
    </row>
    <row r="4688" spans="1:17" x14ac:dyDescent="0.3">
      <c r="A4688" t="s">
        <v>9038</v>
      </c>
      <c r="B4688" t="s">
        <v>589</v>
      </c>
      <c r="C4688" t="s">
        <v>56</v>
      </c>
      <c r="D4688" t="s">
        <v>171</v>
      </c>
      <c r="E4688" t="s">
        <v>204</v>
      </c>
      <c r="F4688" t="s">
        <v>205</v>
      </c>
      <c r="G4688" t="s">
        <v>315</v>
      </c>
      <c r="H4688" t="s">
        <v>1951</v>
      </c>
      <c r="I4688">
        <v>2</v>
      </c>
      <c r="J4688">
        <v>10</v>
      </c>
      <c r="K4688">
        <v>41495</v>
      </c>
      <c r="L4688" t="str">
        <f>VLOOKUP(Sales_Data!C4688,Product_Master!$A:$D,2,FALSE)</f>
        <v>Computer Desk</v>
      </c>
      <c r="M4688">
        <f>VLOOKUP(C4688,Product_Master!$A:$D,4,FALSE)</f>
        <v>23053</v>
      </c>
      <c r="N4688" t="str">
        <f t="shared" si="146"/>
        <v>HIGH</v>
      </c>
      <c r="O4688" t="str" cm="1">
        <f t="array" ref="O4688">_xlfn.IFS(D4688="North","Zone 1",D4688="South","Zone 2",D4688="East","Zone 3",D4688="West","Zone 4")</f>
        <v>Zone 2</v>
      </c>
      <c r="P4688">
        <f t="shared" si="147"/>
        <v>4149.5</v>
      </c>
      <c r="Q4688" t="str">
        <f>VLOOKUP(C4688,Product_Master!$A:$D,3,FALSE)</f>
        <v>Furniture</v>
      </c>
    </row>
    <row r="4689" spans="1:17" x14ac:dyDescent="0.3">
      <c r="A4689" t="s">
        <v>9039</v>
      </c>
      <c r="B4689" t="s">
        <v>943</v>
      </c>
      <c r="C4689" t="s">
        <v>122</v>
      </c>
      <c r="D4689" t="s">
        <v>197</v>
      </c>
      <c r="E4689" t="s">
        <v>210</v>
      </c>
      <c r="F4689" t="s">
        <v>211</v>
      </c>
      <c r="G4689" t="s">
        <v>228</v>
      </c>
      <c r="H4689" t="s">
        <v>6225</v>
      </c>
      <c r="I4689">
        <v>6</v>
      </c>
      <c r="J4689">
        <v>5</v>
      </c>
      <c r="K4689">
        <v>373532</v>
      </c>
      <c r="L4689" t="str">
        <f>VLOOKUP(Sales_Data!C4689,Product_Master!$A:$D,2,FALSE)</f>
        <v>Noodles</v>
      </c>
      <c r="M4689">
        <f>VLOOKUP(C4689,Product_Master!$A:$D,4,FALSE)</f>
        <v>65532</v>
      </c>
      <c r="N4689" t="str">
        <f t="shared" si="146"/>
        <v>HIGH</v>
      </c>
      <c r="O4689" t="str" cm="1">
        <f t="array" ref="O4689">_xlfn.IFS(D4689="North","Zone 1",D4689="South","Zone 2",D4689="East","Zone 3",D4689="West","Zone 4")</f>
        <v>Zone 4</v>
      </c>
      <c r="P4689">
        <f t="shared" si="147"/>
        <v>37353.200000000004</v>
      </c>
      <c r="Q4689" t="str">
        <f>VLOOKUP(C4689,Product_Master!$A:$D,3,FALSE)</f>
        <v>Grocery</v>
      </c>
    </row>
    <row r="4690" spans="1:17" x14ac:dyDescent="0.3">
      <c r="A4690" t="s">
        <v>9040</v>
      </c>
      <c r="B4690" t="s">
        <v>366</v>
      </c>
      <c r="C4690" t="s">
        <v>31</v>
      </c>
      <c r="D4690" t="s">
        <v>197</v>
      </c>
      <c r="E4690" t="s">
        <v>260</v>
      </c>
      <c r="F4690" t="s">
        <v>261</v>
      </c>
      <c r="G4690" t="s">
        <v>206</v>
      </c>
      <c r="H4690" t="s">
        <v>9041</v>
      </c>
      <c r="I4690">
        <v>6</v>
      </c>
      <c r="J4690">
        <v>20</v>
      </c>
      <c r="K4690">
        <v>185212</v>
      </c>
      <c r="L4690" t="str">
        <f>VLOOKUP(Sales_Data!C4690,Product_Master!$A:$D,2,FALSE)</f>
        <v>Smart Watch</v>
      </c>
      <c r="M4690">
        <f>VLOOKUP(C4690,Product_Master!$A:$D,4,FALSE)</f>
        <v>38586</v>
      </c>
      <c r="N4690" t="str">
        <f t="shared" si="146"/>
        <v>HIGH</v>
      </c>
      <c r="O4690" t="str" cm="1">
        <f t="array" ref="O4690">_xlfn.IFS(D4690="North","Zone 1",D4690="South","Zone 2",D4690="East","Zone 3",D4690="West","Zone 4")</f>
        <v>Zone 4</v>
      </c>
      <c r="P4690">
        <f t="shared" si="147"/>
        <v>18521.2</v>
      </c>
      <c r="Q4690" t="str">
        <f>VLOOKUP(C4690,Product_Master!$A:$D,3,FALSE)</f>
        <v>Electronics</v>
      </c>
    </row>
    <row r="4691" spans="1:17" x14ac:dyDescent="0.3">
      <c r="A4691" t="s">
        <v>9042</v>
      </c>
      <c r="B4691" t="s">
        <v>1585</v>
      </c>
      <c r="C4691" t="s">
        <v>153</v>
      </c>
      <c r="D4691" t="s">
        <v>197</v>
      </c>
      <c r="E4691" t="s">
        <v>210</v>
      </c>
      <c r="F4691" t="s">
        <v>211</v>
      </c>
      <c r="G4691" t="s">
        <v>257</v>
      </c>
      <c r="H4691" t="s">
        <v>9043</v>
      </c>
      <c r="I4691">
        <v>1</v>
      </c>
      <c r="J4691">
        <v>10</v>
      </c>
      <c r="K4691">
        <v>31877</v>
      </c>
      <c r="L4691" t="str">
        <f>VLOOKUP(Sales_Data!C4691,Product_Master!$A:$D,2,FALSE)</f>
        <v>Knee Guard</v>
      </c>
      <c r="M4691">
        <f>VLOOKUP(C4691,Product_Master!$A:$D,4,FALSE)</f>
        <v>35419</v>
      </c>
      <c r="N4691" t="str">
        <f t="shared" si="146"/>
        <v>HIGH</v>
      </c>
      <c r="O4691" t="str" cm="1">
        <f t="array" ref="O4691">_xlfn.IFS(D4691="North","Zone 1",D4691="South","Zone 2",D4691="East","Zone 3",D4691="West","Zone 4")</f>
        <v>Zone 4</v>
      </c>
      <c r="P4691">
        <f t="shared" si="147"/>
        <v>3187.7000000000003</v>
      </c>
      <c r="Q4691" t="str">
        <f>VLOOKUP(C4691,Product_Master!$A:$D,3,FALSE)</f>
        <v>Sports</v>
      </c>
    </row>
    <row r="4692" spans="1:17" x14ac:dyDescent="0.3">
      <c r="A4692" t="s">
        <v>9044</v>
      </c>
      <c r="B4692" t="s">
        <v>1142</v>
      </c>
      <c r="C4692" t="s">
        <v>79</v>
      </c>
      <c r="D4692" t="s">
        <v>197</v>
      </c>
      <c r="E4692" t="s">
        <v>260</v>
      </c>
      <c r="F4692" t="s">
        <v>261</v>
      </c>
      <c r="G4692" t="s">
        <v>174</v>
      </c>
      <c r="H4692" t="s">
        <v>9045</v>
      </c>
      <c r="I4692">
        <v>5</v>
      </c>
      <c r="J4692">
        <v>20</v>
      </c>
      <c r="K4692">
        <v>16416</v>
      </c>
      <c r="L4692" t="str">
        <f>VLOOKUP(Sales_Data!C4692,Product_Master!$A:$D,2,FALSE)</f>
        <v>Formal Shirt</v>
      </c>
      <c r="M4692">
        <f>VLOOKUP(C4692,Product_Master!$A:$D,4,FALSE)</f>
        <v>4104</v>
      </c>
      <c r="N4692" t="str">
        <f t="shared" si="146"/>
        <v>HIGH</v>
      </c>
      <c r="O4692" t="str" cm="1">
        <f t="array" ref="O4692">_xlfn.IFS(D4692="North","Zone 1",D4692="South","Zone 2",D4692="East","Zone 3",D4692="West","Zone 4")</f>
        <v>Zone 4</v>
      </c>
      <c r="P4692">
        <f t="shared" si="147"/>
        <v>1641.6000000000001</v>
      </c>
      <c r="Q4692" t="str">
        <f>VLOOKUP(C4692,Product_Master!$A:$D,3,FALSE)</f>
        <v>Clothing</v>
      </c>
    </row>
    <row r="4693" spans="1:17" x14ac:dyDescent="0.3">
      <c r="A4693" t="s">
        <v>9046</v>
      </c>
      <c r="B4693" t="s">
        <v>324</v>
      </c>
      <c r="C4693" t="s">
        <v>120</v>
      </c>
      <c r="D4693" t="s">
        <v>178</v>
      </c>
      <c r="E4693" t="s">
        <v>310</v>
      </c>
      <c r="F4693" t="s">
        <v>311</v>
      </c>
      <c r="G4693" t="s">
        <v>285</v>
      </c>
      <c r="H4693" t="s">
        <v>549</v>
      </c>
      <c r="I4693">
        <v>6</v>
      </c>
      <c r="J4693">
        <v>10</v>
      </c>
      <c r="K4693">
        <v>166703</v>
      </c>
      <c r="L4693" t="str">
        <f>VLOOKUP(Sales_Data!C4693,Product_Master!$A:$D,2,FALSE)</f>
        <v>Soft Drink</v>
      </c>
      <c r="M4693">
        <f>VLOOKUP(C4693,Product_Master!$A:$D,4,FALSE)</f>
        <v>30871</v>
      </c>
      <c r="N4693" t="str">
        <f t="shared" si="146"/>
        <v>HIGH</v>
      </c>
      <c r="O4693" t="str" cm="1">
        <f t="array" ref="O4693">_xlfn.IFS(D4693="North","Zone 1",D4693="South","Zone 2",D4693="East","Zone 3",D4693="West","Zone 4")</f>
        <v>Zone 3</v>
      </c>
      <c r="P4693">
        <f t="shared" si="147"/>
        <v>16670.3</v>
      </c>
      <c r="Q4693" t="str">
        <f>VLOOKUP(C4693,Product_Master!$A:$D,3,FALSE)</f>
        <v>Grocery</v>
      </c>
    </row>
    <row r="4694" spans="1:17" x14ac:dyDescent="0.3">
      <c r="A4694" t="s">
        <v>9047</v>
      </c>
      <c r="B4694" t="s">
        <v>1531</v>
      </c>
      <c r="C4694" t="s">
        <v>7</v>
      </c>
      <c r="D4694" t="s">
        <v>197</v>
      </c>
      <c r="E4694" t="s">
        <v>210</v>
      </c>
      <c r="F4694" t="s">
        <v>211</v>
      </c>
      <c r="G4694" t="s">
        <v>187</v>
      </c>
      <c r="H4694" t="s">
        <v>4098</v>
      </c>
      <c r="I4694">
        <v>11</v>
      </c>
      <c r="J4694">
        <v>5</v>
      </c>
      <c r="K4694">
        <v>668810</v>
      </c>
      <c r="L4694" t="str">
        <f>VLOOKUP(Sales_Data!C4694,Product_Master!$A:$D,2,FALSE)</f>
        <v>HP Laptop</v>
      </c>
      <c r="M4694">
        <f>VLOOKUP(C4694,Product_Master!$A:$D,4,FALSE)</f>
        <v>64001</v>
      </c>
      <c r="N4694" t="str">
        <f t="shared" si="146"/>
        <v>HIGH</v>
      </c>
      <c r="O4694" t="str" cm="1">
        <f t="array" ref="O4694">_xlfn.IFS(D4694="North","Zone 1",D4694="South","Zone 2",D4694="East","Zone 3",D4694="West","Zone 4")</f>
        <v>Zone 4</v>
      </c>
      <c r="P4694">
        <f t="shared" si="147"/>
        <v>66881</v>
      </c>
      <c r="Q4694" t="str">
        <f>VLOOKUP(C4694,Product_Master!$A:$D,3,FALSE)</f>
        <v>Electronics</v>
      </c>
    </row>
    <row r="4695" spans="1:17" x14ac:dyDescent="0.3">
      <c r="A4695" t="s">
        <v>9048</v>
      </c>
      <c r="B4695" t="s">
        <v>1593</v>
      </c>
      <c r="C4695" t="s">
        <v>85</v>
      </c>
      <c r="D4695" t="s">
        <v>171</v>
      </c>
      <c r="E4695" t="s">
        <v>172</v>
      </c>
      <c r="F4695" t="s">
        <v>173</v>
      </c>
      <c r="G4695" t="s">
        <v>212</v>
      </c>
      <c r="H4695" t="s">
        <v>9049</v>
      </c>
      <c r="I4695">
        <v>4</v>
      </c>
      <c r="J4695">
        <v>20</v>
      </c>
      <c r="K4695">
        <v>235523</v>
      </c>
      <c r="L4695" t="str">
        <f>VLOOKUP(Sales_Data!C4695,Product_Master!$A:$D,2,FALSE)</f>
        <v>Shoes</v>
      </c>
      <c r="M4695">
        <f>VLOOKUP(C4695,Product_Master!$A:$D,4,FALSE)</f>
        <v>73601</v>
      </c>
      <c r="N4695" t="str">
        <f t="shared" si="146"/>
        <v>HIGH</v>
      </c>
      <c r="O4695" t="str" cm="1">
        <f t="array" ref="O4695">_xlfn.IFS(D4695="North","Zone 1",D4695="South","Zone 2",D4695="East","Zone 3",D4695="West","Zone 4")</f>
        <v>Zone 2</v>
      </c>
      <c r="P4695">
        <f t="shared" si="147"/>
        <v>23552.300000000003</v>
      </c>
      <c r="Q4695" t="str">
        <f>VLOOKUP(C4695,Product_Master!$A:$D,3,FALSE)</f>
        <v>Clothing</v>
      </c>
    </row>
    <row r="4696" spans="1:17" x14ac:dyDescent="0.3">
      <c r="A4696" t="s">
        <v>9050</v>
      </c>
      <c r="B4696" t="s">
        <v>813</v>
      </c>
      <c r="C4696" t="s">
        <v>95</v>
      </c>
      <c r="D4696" t="s">
        <v>191</v>
      </c>
      <c r="E4696" t="s">
        <v>242</v>
      </c>
      <c r="F4696" t="s">
        <v>242</v>
      </c>
      <c r="G4696" t="s">
        <v>257</v>
      </c>
      <c r="H4696" t="s">
        <v>9051</v>
      </c>
      <c r="I4696">
        <v>2</v>
      </c>
      <c r="J4696">
        <v>0</v>
      </c>
      <c r="K4696">
        <v>144604</v>
      </c>
      <c r="L4696" t="str">
        <f>VLOOKUP(Sales_Data!C4696,Product_Master!$A:$D,2,FALSE)</f>
        <v>Dress</v>
      </c>
      <c r="M4696">
        <f>VLOOKUP(C4696,Product_Master!$A:$D,4,FALSE)</f>
        <v>72302</v>
      </c>
      <c r="N4696" t="str">
        <f t="shared" si="146"/>
        <v>HIGH</v>
      </c>
      <c r="O4696" t="str" cm="1">
        <f t="array" ref="O4696">_xlfn.IFS(D4696="North","Zone 1",D4696="South","Zone 2",D4696="East","Zone 3",D4696="West","Zone 4")</f>
        <v>Zone 1</v>
      </c>
      <c r="P4696">
        <f t="shared" si="147"/>
        <v>14460.400000000001</v>
      </c>
      <c r="Q4696" t="str">
        <f>VLOOKUP(C4696,Product_Master!$A:$D,3,FALSE)</f>
        <v>Clothing</v>
      </c>
    </row>
    <row r="4697" spans="1:17" x14ac:dyDescent="0.3">
      <c r="A4697" t="s">
        <v>9052</v>
      </c>
      <c r="B4697" t="s">
        <v>536</v>
      </c>
      <c r="C4697" t="s">
        <v>102</v>
      </c>
      <c r="D4697" t="s">
        <v>171</v>
      </c>
      <c r="E4697" t="s">
        <v>172</v>
      </c>
      <c r="F4697" t="s">
        <v>173</v>
      </c>
      <c r="G4697" t="s">
        <v>315</v>
      </c>
      <c r="H4697" t="s">
        <v>7302</v>
      </c>
      <c r="I4697">
        <v>2</v>
      </c>
      <c r="J4697">
        <v>20</v>
      </c>
      <c r="K4697">
        <v>116912</v>
      </c>
      <c r="L4697" t="str">
        <f>VLOOKUP(Sales_Data!C4697,Product_Master!$A:$D,2,FALSE)</f>
        <v>Tea</v>
      </c>
      <c r="M4697">
        <f>VLOOKUP(C4697,Product_Master!$A:$D,4,FALSE)</f>
        <v>73070</v>
      </c>
      <c r="N4697" t="str">
        <f t="shared" si="146"/>
        <v>HIGH</v>
      </c>
      <c r="O4697" t="str" cm="1">
        <f t="array" ref="O4697">_xlfn.IFS(D4697="North","Zone 1",D4697="South","Zone 2",D4697="East","Zone 3",D4697="West","Zone 4")</f>
        <v>Zone 2</v>
      </c>
      <c r="P4697">
        <f t="shared" si="147"/>
        <v>11691.2</v>
      </c>
      <c r="Q4697" t="str">
        <f>VLOOKUP(C4697,Product_Master!$A:$D,3,FALSE)</f>
        <v>Grocery</v>
      </c>
    </row>
    <row r="4698" spans="1:17" x14ac:dyDescent="0.3">
      <c r="A4698" t="s">
        <v>9053</v>
      </c>
      <c r="B4698" t="s">
        <v>1410</v>
      </c>
      <c r="C4698" t="s">
        <v>15</v>
      </c>
      <c r="D4698" t="s">
        <v>171</v>
      </c>
      <c r="E4698" t="s">
        <v>223</v>
      </c>
      <c r="F4698" t="s">
        <v>224</v>
      </c>
      <c r="G4698" t="s">
        <v>262</v>
      </c>
      <c r="H4698" t="s">
        <v>4410</v>
      </c>
      <c r="I4698">
        <v>9</v>
      </c>
      <c r="J4698">
        <v>10</v>
      </c>
      <c r="K4698">
        <v>74422</v>
      </c>
      <c r="L4698" t="str">
        <f>VLOOKUP(Sales_Data!C4698,Product_Master!$A:$D,2,FALSE)</f>
        <v>OnePlus Phone</v>
      </c>
      <c r="M4698">
        <f>VLOOKUP(C4698,Product_Master!$A:$D,4,FALSE)</f>
        <v>9188</v>
      </c>
      <c r="N4698" t="str">
        <f t="shared" si="146"/>
        <v>HIGH</v>
      </c>
      <c r="O4698" t="str" cm="1">
        <f t="array" ref="O4698">_xlfn.IFS(D4698="North","Zone 1",D4698="South","Zone 2",D4698="East","Zone 3",D4698="West","Zone 4")</f>
        <v>Zone 2</v>
      </c>
      <c r="P4698">
        <f t="shared" si="147"/>
        <v>7442.2000000000007</v>
      </c>
      <c r="Q4698" t="str">
        <f>VLOOKUP(C4698,Product_Master!$A:$D,3,FALSE)</f>
        <v>Electronics</v>
      </c>
    </row>
    <row r="4699" spans="1:17" x14ac:dyDescent="0.3">
      <c r="A4699" t="s">
        <v>9054</v>
      </c>
      <c r="B4699" t="s">
        <v>646</v>
      </c>
      <c r="C4699" t="s">
        <v>73</v>
      </c>
      <c r="D4699" t="s">
        <v>171</v>
      </c>
      <c r="E4699" t="s">
        <v>172</v>
      </c>
      <c r="F4699" t="s">
        <v>173</v>
      </c>
      <c r="G4699" t="s">
        <v>181</v>
      </c>
      <c r="H4699" t="s">
        <v>9055</v>
      </c>
      <c r="I4699">
        <v>8</v>
      </c>
      <c r="J4699">
        <v>5</v>
      </c>
      <c r="K4699">
        <v>522994</v>
      </c>
      <c r="L4699" t="str">
        <f>VLOOKUP(Sales_Data!C4699,Product_Master!$A:$D,2,FALSE)</f>
        <v>T-Shirt</v>
      </c>
      <c r="M4699">
        <f>VLOOKUP(C4699,Product_Master!$A:$D,4,FALSE)</f>
        <v>68815</v>
      </c>
      <c r="N4699" t="str">
        <f t="shared" si="146"/>
        <v>HIGH</v>
      </c>
      <c r="O4699" t="str" cm="1">
        <f t="array" ref="O4699">_xlfn.IFS(D4699="North","Zone 1",D4699="South","Zone 2",D4699="East","Zone 3",D4699="West","Zone 4")</f>
        <v>Zone 2</v>
      </c>
      <c r="P4699">
        <f t="shared" si="147"/>
        <v>52299.4</v>
      </c>
      <c r="Q4699" t="str">
        <f>VLOOKUP(C4699,Product_Master!$A:$D,3,FALSE)</f>
        <v>Clothing</v>
      </c>
    </row>
    <row r="4700" spans="1:17" x14ac:dyDescent="0.3">
      <c r="A4700" t="s">
        <v>9056</v>
      </c>
      <c r="B4700" t="s">
        <v>1703</v>
      </c>
      <c r="C4700" t="s">
        <v>13</v>
      </c>
      <c r="D4700" t="s">
        <v>178</v>
      </c>
      <c r="E4700" t="s">
        <v>310</v>
      </c>
      <c r="F4700" t="s">
        <v>311</v>
      </c>
      <c r="G4700" t="s">
        <v>206</v>
      </c>
      <c r="H4700" t="s">
        <v>9057</v>
      </c>
      <c r="I4700">
        <v>4</v>
      </c>
      <c r="J4700">
        <v>0</v>
      </c>
      <c r="K4700">
        <v>106848</v>
      </c>
      <c r="L4700" t="str">
        <f>VLOOKUP(Sales_Data!C4700,Product_Master!$A:$D,2,FALSE)</f>
        <v>iPhone</v>
      </c>
      <c r="M4700">
        <f>VLOOKUP(C4700,Product_Master!$A:$D,4,FALSE)</f>
        <v>26712</v>
      </c>
      <c r="N4700" t="str">
        <f t="shared" si="146"/>
        <v>HIGH</v>
      </c>
      <c r="O4700" t="str" cm="1">
        <f t="array" ref="O4700">_xlfn.IFS(D4700="North","Zone 1",D4700="South","Zone 2",D4700="East","Zone 3",D4700="West","Zone 4")</f>
        <v>Zone 3</v>
      </c>
      <c r="P4700">
        <f t="shared" si="147"/>
        <v>10684.800000000001</v>
      </c>
      <c r="Q4700" t="str">
        <f>VLOOKUP(C4700,Product_Master!$A:$D,3,FALSE)</f>
        <v>Electronics</v>
      </c>
    </row>
    <row r="4701" spans="1:17" x14ac:dyDescent="0.3">
      <c r="A4701" t="s">
        <v>9058</v>
      </c>
      <c r="B4701" t="s">
        <v>3000</v>
      </c>
      <c r="C4701" t="s">
        <v>147</v>
      </c>
      <c r="D4701" t="s">
        <v>178</v>
      </c>
      <c r="E4701" t="s">
        <v>179</v>
      </c>
      <c r="F4701" t="s">
        <v>180</v>
      </c>
      <c r="G4701" t="s">
        <v>174</v>
      </c>
      <c r="H4701" t="s">
        <v>9059</v>
      </c>
      <c r="I4701">
        <v>11</v>
      </c>
      <c r="J4701">
        <v>0</v>
      </c>
      <c r="K4701">
        <v>709214</v>
      </c>
      <c r="L4701" t="str">
        <f>VLOOKUP(Sales_Data!C4701,Product_Master!$A:$D,2,FALSE)</f>
        <v>Tennis Ball</v>
      </c>
      <c r="M4701">
        <f>VLOOKUP(C4701,Product_Master!$A:$D,4,FALSE)</f>
        <v>64474</v>
      </c>
      <c r="N4701" t="str">
        <f t="shared" si="146"/>
        <v>HIGH</v>
      </c>
      <c r="O4701" t="str" cm="1">
        <f t="array" ref="O4701">_xlfn.IFS(D4701="North","Zone 1",D4701="South","Zone 2",D4701="East","Zone 3",D4701="West","Zone 4")</f>
        <v>Zone 3</v>
      </c>
      <c r="P4701">
        <f t="shared" si="147"/>
        <v>70921.400000000009</v>
      </c>
      <c r="Q4701" t="str">
        <f>VLOOKUP(C4701,Product_Master!$A:$D,3,FALSE)</f>
        <v>Sports</v>
      </c>
    </row>
    <row r="4702" spans="1:17" x14ac:dyDescent="0.3">
      <c r="A4702" t="s">
        <v>9060</v>
      </c>
      <c r="B4702" t="s">
        <v>1792</v>
      </c>
      <c r="C4702" t="s">
        <v>143</v>
      </c>
      <c r="D4702" t="s">
        <v>171</v>
      </c>
      <c r="E4702" t="s">
        <v>204</v>
      </c>
      <c r="F4702" t="s">
        <v>205</v>
      </c>
      <c r="G4702" t="s">
        <v>219</v>
      </c>
      <c r="H4702" t="s">
        <v>9061</v>
      </c>
      <c r="I4702">
        <v>8</v>
      </c>
      <c r="J4702">
        <v>0</v>
      </c>
      <c r="K4702">
        <v>45144</v>
      </c>
      <c r="L4702" t="str">
        <f>VLOOKUP(Sales_Data!C4702,Product_Master!$A:$D,2,FALSE)</f>
        <v>Skipping Rope</v>
      </c>
      <c r="M4702">
        <f>VLOOKUP(C4702,Product_Master!$A:$D,4,FALSE)</f>
        <v>5643</v>
      </c>
      <c r="N4702" t="str">
        <f t="shared" si="146"/>
        <v>HIGH</v>
      </c>
      <c r="O4702" t="str" cm="1">
        <f t="array" ref="O4702">_xlfn.IFS(D4702="North","Zone 1",D4702="South","Zone 2",D4702="East","Zone 3",D4702="West","Zone 4")</f>
        <v>Zone 2</v>
      </c>
      <c r="P4702">
        <f t="shared" si="147"/>
        <v>4514.4000000000005</v>
      </c>
      <c r="Q4702" t="str">
        <f>VLOOKUP(C4702,Product_Master!$A:$D,3,FALSE)</f>
        <v>Sports</v>
      </c>
    </row>
    <row r="4703" spans="1:17" x14ac:dyDescent="0.3">
      <c r="A4703" t="s">
        <v>9062</v>
      </c>
      <c r="B4703" t="s">
        <v>972</v>
      </c>
      <c r="C4703" t="s">
        <v>21</v>
      </c>
      <c r="D4703" t="s">
        <v>197</v>
      </c>
      <c r="E4703" t="s">
        <v>198</v>
      </c>
      <c r="F4703" t="s">
        <v>199</v>
      </c>
      <c r="G4703" t="s">
        <v>219</v>
      </c>
      <c r="H4703" t="s">
        <v>9063</v>
      </c>
      <c r="I4703">
        <v>3</v>
      </c>
      <c r="J4703">
        <v>20</v>
      </c>
      <c r="K4703">
        <v>116486</v>
      </c>
      <c r="L4703" t="str">
        <f>VLOOKUP(Sales_Data!C4703,Product_Master!$A:$D,2,FALSE)</f>
        <v>Air Conditioner</v>
      </c>
      <c r="M4703">
        <f>VLOOKUP(C4703,Product_Master!$A:$D,4,FALSE)</f>
        <v>48536</v>
      </c>
      <c r="N4703" t="str">
        <f t="shared" si="146"/>
        <v>HIGH</v>
      </c>
      <c r="O4703" t="str" cm="1">
        <f t="array" ref="O4703">_xlfn.IFS(D4703="North","Zone 1",D4703="South","Zone 2",D4703="East","Zone 3",D4703="West","Zone 4")</f>
        <v>Zone 4</v>
      </c>
      <c r="P4703">
        <f t="shared" si="147"/>
        <v>11648.6</v>
      </c>
      <c r="Q4703" t="str">
        <f>VLOOKUP(C4703,Product_Master!$A:$D,3,FALSE)</f>
        <v>Electronics</v>
      </c>
    </row>
    <row r="4704" spans="1:17" x14ac:dyDescent="0.3">
      <c r="A4704" t="s">
        <v>9064</v>
      </c>
      <c r="B4704" t="s">
        <v>348</v>
      </c>
      <c r="C4704" t="s">
        <v>73</v>
      </c>
      <c r="D4704" t="s">
        <v>191</v>
      </c>
      <c r="E4704" t="s">
        <v>238</v>
      </c>
      <c r="F4704" t="s">
        <v>238</v>
      </c>
      <c r="G4704" t="s">
        <v>285</v>
      </c>
      <c r="H4704" t="s">
        <v>9065</v>
      </c>
      <c r="I4704">
        <v>6</v>
      </c>
      <c r="J4704">
        <v>5</v>
      </c>
      <c r="K4704">
        <v>392245</v>
      </c>
      <c r="L4704" t="str">
        <f>VLOOKUP(Sales_Data!C4704,Product_Master!$A:$D,2,FALSE)</f>
        <v>T-Shirt</v>
      </c>
      <c r="M4704">
        <f>VLOOKUP(C4704,Product_Master!$A:$D,4,FALSE)</f>
        <v>68815</v>
      </c>
      <c r="N4704" t="str">
        <f t="shared" si="146"/>
        <v>HIGH</v>
      </c>
      <c r="O4704" t="str" cm="1">
        <f t="array" ref="O4704">_xlfn.IFS(D4704="North","Zone 1",D4704="South","Zone 2",D4704="East","Zone 3",D4704="West","Zone 4")</f>
        <v>Zone 1</v>
      </c>
      <c r="P4704">
        <f t="shared" si="147"/>
        <v>39224.5</v>
      </c>
      <c r="Q4704" t="str">
        <f>VLOOKUP(C4704,Product_Master!$A:$D,3,FALSE)</f>
        <v>Clothing</v>
      </c>
    </row>
    <row r="4705" spans="1:17" x14ac:dyDescent="0.3">
      <c r="A4705" t="s">
        <v>9066</v>
      </c>
      <c r="B4705" t="s">
        <v>801</v>
      </c>
      <c r="C4705" t="s">
        <v>120</v>
      </c>
      <c r="D4705" t="s">
        <v>191</v>
      </c>
      <c r="E4705" t="s">
        <v>238</v>
      </c>
      <c r="F4705" t="s">
        <v>238</v>
      </c>
      <c r="G4705" t="s">
        <v>253</v>
      </c>
      <c r="H4705" t="s">
        <v>9067</v>
      </c>
      <c r="I4705">
        <v>10</v>
      </c>
      <c r="J4705">
        <v>5</v>
      </c>
      <c r="K4705">
        <v>293274</v>
      </c>
      <c r="L4705" t="str">
        <f>VLOOKUP(Sales_Data!C4705,Product_Master!$A:$D,2,FALSE)</f>
        <v>Soft Drink</v>
      </c>
      <c r="M4705">
        <f>VLOOKUP(C4705,Product_Master!$A:$D,4,FALSE)</f>
        <v>30871</v>
      </c>
      <c r="N4705" t="str">
        <f t="shared" si="146"/>
        <v>HIGH</v>
      </c>
      <c r="O4705" t="str" cm="1">
        <f t="array" ref="O4705">_xlfn.IFS(D4705="North","Zone 1",D4705="South","Zone 2",D4705="East","Zone 3",D4705="West","Zone 4")</f>
        <v>Zone 1</v>
      </c>
      <c r="P4705">
        <f t="shared" si="147"/>
        <v>29327.4</v>
      </c>
      <c r="Q4705" t="str">
        <f>VLOOKUP(C4705,Product_Master!$A:$D,3,FALSE)</f>
        <v>Grocery</v>
      </c>
    </row>
    <row r="4706" spans="1:17" x14ac:dyDescent="0.3">
      <c r="A4706" t="s">
        <v>9068</v>
      </c>
      <c r="B4706" t="s">
        <v>1825</v>
      </c>
      <c r="C4706" t="s">
        <v>38</v>
      </c>
      <c r="D4706" t="s">
        <v>197</v>
      </c>
      <c r="E4706" t="s">
        <v>210</v>
      </c>
      <c r="F4706" t="s">
        <v>211</v>
      </c>
      <c r="G4706" t="s">
        <v>243</v>
      </c>
      <c r="H4706" t="s">
        <v>2079</v>
      </c>
      <c r="I4706">
        <v>12</v>
      </c>
      <c r="J4706">
        <v>5</v>
      </c>
      <c r="K4706">
        <v>461677</v>
      </c>
      <c r="L4706" t="str">
        <f>VLOOKUP(Sales_Data!C4706,Product_Master!$A:$D,2,FALSE)</f>
        <v>Study Table</v>
      </c>
      <c r="M4706">
        <f>VLOOKUP(C4706,Product_Master!$A:$D,4,FALSE)</f>
        <v>40498</v>
      </c>
      <c r="N4706" t="str">
        <f t="shared" si="146"/>
        <v>HIGH</v>
      </c>
      <c r="O4706" t="str" cm="1">
        <f t="array" ref="O4706">_xlfn.IFS(D4706="North","Zone 1",D4706="South","Zone 2",D4706="East","Zone 3",D4706="West","Zone 4")</f>
        <v>Zone 4</v>
      </c>
      <c r="P4706">
        <f t="shared" si="147"/>
        <v>46167.700000000004</v>
      </c>
      <c r="Q4706" t="str">
        <f>VLOOKUP(C4706,Product_Master!$A:$D,3,FALSE)</f>
        <v>Furniture</v>
      </c>
    </row>
    <row r="4707" spans="1:17" x14ac:dyDescent="0.3">
      <c r="A4707" t="s">
        <v>9069</v>
      </c>
      <c r="B4707" t="s">
        <v>1209</v>
      </c>
      <c r="C4707" t="s">
        <v>120</v>
      </c>
      <c r="D4707" t="s">
        <v>171</v>
      </c>
      <c r="E4707" t="s">
        <v>223</v>
      </c>
      <c r="F4707" t="s">
        <v>224</v>
      </c>
      <c r="G4707" t="s">
        <v>257</v>
      </c>
      <c r="H4707" t="s">
        <v>9070</v>
      </c>
      <c r="I4707">
        <v>7</v>
      </c>
      <c r="J4707">
        <v>15</v>
      </c>
      <c r="K4707">
        <v>183682</v>
      </c>
      <c r="L4707" t="str">
        <f>VLOOKUP(Sales_Data!C4707,Product_Master!$A:$D,2,FALSE)</f>
        <v>Soft Drink</v>
      </c>
      <c r="M4707">
        <f>VLOOKUP(C4707,Product_Master!$A:$D,4,FALSE)</f>
        <v>30871</v>
      </c>
      <c r="N4707" t="str">
        <f t="shared" si="146"/>
        <v>HIGH</v>
      </c>
      <c r="O4707" t="str" cm="1">
        <f t="array" ref="O4707">_xlfn.IFS(D4707="North","Zone 1",D4707="South","Zone 2",D4707="East","Zone 3",D4707="West","Zone 4")</f>
        <v>Zone 2</v>
      </c>
      <c r="P4707">
        <f t="shared" si="147"/>
        <v>18368.2</v>
      </c>
      <c r="Q4707" t="str">
        <f>VLOOKUP(C4707,Product_Master!$A:$D,3,FALSE)</f>
        <v>Grocery</v>
      </c>
    </row>
    <row r="4708" spans="1:17" x14ac:dyDescent="0.3">
      <c r="A4708" t="s">
        <v>9071</v>
      </c>
      <c r="B4708" t="s">
        <v>1265</v>
      </c>
      <c r="C4708" t="s">
        <v>153</v>
      </c>
      <c r="D4708" t="s">
        <v>197</v>
      </c>
      <c r="E4708" t="s">
        <v>198</v>
      </c>
      <c r="F4708" t="s">
        <v>199</v>
      </c>
      <c r="G4708" t="s">
        <v>269</v>
      </c>
      <c r="H4708" t="s">
        <v>9072</v>
      </c>
      <c r="I4708">
        <v>2</v>
      </c>
      <c r="J4708">
        <v>10</v>
      </c>
      <c r="K4708">
        <v>63754</v>
      </c>
      <c r="L4708" t="str">
        <f>VLOOKUP(Sales_Data!C4708,Product_Master!$A:$D,2,FALSE)</f>
        <v>Knee Guard</v>
      </c>
      <c r="M4708">
        <f>VLOOKUP(C4708,Product_Master!$A:$D,4,FALSE)</f>
        <v>35419</v>
      </c>
      <c r="N4708" t="str">
        <f t="shared" si="146"/>
        <v>HIGH</v>
      </c>
      <c r="O4708" t="str" cm="1">
        <f t="array" ref="O4708">_xlfn.IFS(D4708="North","Zone 1",D4708="South","Zone 2",D4708="East","Zone 3",D4708="West","Zone 4")</f>
        <v>Zone 4</v>
      </c>
      <c r="P4708">
        <f t="shared" si="147"/>
        <v>6375.4000000000005</v>
      </c>
      <c r="Q4708" t="str">
        <f>VLOOKUP(C4708,Product_Master!$A:$D,3,FALSE)</f>
        <v>Sports</v>
      </c>
    </row>
    <row r="4709" spans="1:17" x14ac:dyDescent="0.3">
      <c r="A4709" t="s">
        <v>9073</v>
      </c>
      <c r="B4709" t="s">
        <v>1000</v>
      </c>
      <c r="C4709" t="s">
        <v>62</v>
      </c>
      <c r="D4709" t="s">
        <v>178</v>
      </c>
      <c r="E4709" t="s">
        <v>179</v>
      </c>
      <c r="F4709" t="s">
        <v>180</v>
      </c>
      <c r="G4709" t="s">
        <v>243</v>
      </c>
      <c r="H4709" t="s">
        <v>3887</v>
      </c>
      <c r="I4709">
        <v>4</v>
      </c>
      <c r="J4709">
        <v>10</v>
      </c>
      <c r="K4709">
        <v>178819</v>
      </c>
      <c r="L4709" t="str">
        <f>VLOOKUP(Sales_Data!C4709,Product_Master!$A:$D,2,FALSE)</f>
        <v>Recliner</v>
      </c>
      <c r="M4709">
        <f>VLOOKUP(C4709,Product_Master!$A:$D,4,FALSE)</f>
        <v>49672</v>
      </c>
      <c r="N4709" t="str">
        <f t="shared" si="146"/>
        <v>HIGH</v>
      </c>
      <c r="O4709" t="str" cm="1">
        <f t="array" ref="O4709">_xlfn.IFS(D4709="North","Zone 1",D4709="South","Zone 2",D4709="East","Zone 3",D4709="West","Zone 4")</f>
        <v>Zone 3</v>
      </c>
      <c r="P4709">
        <f t="shared" si="147"/>
        <v>17881.900000000001</v>
      </c>
      <c r="Q4709" t="str">
        <f>VLOOKUP(C4709,Product_Master!$A:$D,3,FALSE)</f>
        <v>Furniture</v>
      </c>
    </row>
    <row r="4710" spans="1:17" x14ac:dyDescent="0.3">
      <c r="A4710" t="s">
        <v>9074</v>
      </c>
      <c r="B4710" t="s">
        <v>2061</v>
      </c>
      <c r="C4710" t="s">
        <v>31</v>
      </c>
      <c r="D4710" t="s">
        <v>171</v>
      </c>
      <c r="E4710" t="s">
        <v>204</v>
      </c>
      <c r="F4710" t="s">
        <v>205</v>
      </c>
      <c r="G4710" t="s">
        <v>219</v>
      </c>
      <c r="H4710" t="s">
        <v>9075</v>
      </c>
      <c r="I4710">
        <v>11</v>
      </c>
      <c r="J4710">
        <v>10</v>
      </c>
      <c r="K4710">
        <v>382001</v>
      </c>
      <c r="L4710" t="str">
        <f>VLOOKUP(Sales_Data!C4710,Product_Master!$A:$D,2,FALSE)</f>
        <v>Smart Watch</v>
      </c>
      <c r="M4710">
        <f>VLOOKUP(C4710,Product_Master!$A:$D,4,FALSE)</f>
        <v>38586</v>
      </c>
      <c r="N4710" t="str">
        <f t="shared" si="146"/>
        <v>HIGH</v>
      </c>
      <c r="O4710" t="str" cm="1">
        <f t="array" ref="O4710">_xlfn.IFS(D4710="North","Zone 1",D4710="South","Zone 2",D4710="East","Zone 3",D4710="West","Zone 4")</f>
        <v>Zone 2</v>
      </c>
      <c r="P4710">
        <f t="shared" si="147"/>
        <v>38200.1</v>
      </c>
      <c r="Q4710" t="str">
        <f>VLOOKUP(C4710,Product_Master!$A:$D,3,FALSE)</f>
        <v>Electronics</v>
      </c>
    </row>
    <row r="4711" spans="1:17" x14ac:dyDescent="0.3">
      <c r="A4711" t="s">
        <v>9076</v>
      </c>
      <c r="B4711" t="s">
        <v>2011</v>
      </c>
      <c r="C4711" t="s">
        <v>44</v>
      </c>
      <c r="D4711" t="s">
        <v>191</v>
      </c>
      <c r="E4711" t="s">
        <v>242</v>
      </c>
      <c r="F4711" t="s">
        <v>242</v>
      </c>
      <c r="G4711" t="s">
        <v>257</v>
      </c>
      <c r="H4711" t="s">
        <v>4886</v>
      </c>
      <c r="I4711">
        <v>8</v>
      </c>
      <c r="J4711">
        <v>20</v>
      </c>
      <c r="K4711">
        <v>480057</v>
      </c>
      <c r="L4711" t="str">
        <f>VLOOKUP(Sales_Data!C4711,Product_Master!$A:$D,2,FALSE)</f>
        <v>Bookshelf</v>
      </c>
      <c r="M4711">
        <f>VLOOKUP(C4711,Product_Master!$A:$D,4,FALSE)</f>
        <v>75009</v>
      </c>
      <c r="N4711" t="str">
        <f t="shared" si="146"/>
        <v>HIGH</v>
      </c>
      <c r="O4711" t="str" cm="1">
        <f t="array" ref="O4711">_xlfn.IFS(D4711="North","Zone 1",D4711="South","Zone 2",D4711="East","Zone 3",D4711="West","Zone 4")</f>
        <v>Zone 1</v>
      </c>
      <c r="P4711">
        <f t="shared" si="147"/>
        <v>48005.700000000004</v>
      </c>
      <c r="Q4711" t="str">
        <f>VLOOKUP(C4711,Product_Master!$A:$D,3,FALSE)</f>
        <v>Furniture</v>
      </c>
    </row>
    <row r="4712" spans="1:17" x14ac:dyDescent="0.3">
      <c r="A4712" t="s">
        <v>9077</v>
      </c>
      <c r="B4712" t="s">
        <v>234</v>
      </c>
      <c r="C4712" t="s">
        <v>19</v>
      </c>
      <c r="D4712" t="s">
        <v>191</v>
      </c>
      <c r="E4712" t="s">
        <v>192</v>
      </c>
      <c r="F4712" t="s">
        <v>193</v>
      </c>
      <c r="G4712" t="s">
        <v>206</v>
      </c>
      <c r="H4712" t="s">
        <v>7207</v>
      </c>
      <c r="I4712">
        <v>5</v>
      </c>
      <c r="J4712">
        <v>5</v>
      </c>
      <c r="K4712">
        <v>93427</v>
      </c>
      <c r="L4712" t="str">
        <f>VLOOKUP(Sales_Data!C4712,Product_Master!$A:$D,2,FALSE)</f>
        <v>Projector</v>
      </c>
      <c r="M4712">
        <f>VLOOKUP(C4712,Product_Master!$A:$D,4,FALSE)</f>
        <v>19669</v>
      </c>
      <c r="N4712" t="str">
        <f t="shared" si="146"/>
        <v>HIGH</v>
      </c>
      <c r="O4712" t="str" cm="1">
        <f t="array" ref="O4712">_xlfn.IFS(D4712="North","Zone 1",D4712="South","Zone 2",D4712="East","Zone 3",D4712="West","Zone 4")</f>
        <v>Zone 1</v>
      </c>
      <c r="P4712">
        <f t="shared" si="147"/>
        <v>9342.7000000000007</v>
      </c>
      <c r="Q4712" t="str">
        <f>VLOOKUP(C4712,Product_Master!$A:$D,3,FALSE)</f>
        <v>Electronics</v>
      </c>
    </row>
    <row r="4713" spans="1:17" x14ac:dyDescent="0.3">
      <c r="A4713" t="s">
        <v>9078</v>
      </c>
      <c r="B4713" t="s">
        <v>1562</v>
      </c>
      <c r="C4713" t="s">
        <v>15</v>
      </c>
      <c r="D4713" t="s">
        <v>191</v>
      </c>
      <c r="E4713" t="s">
        <v>238</v>
      </c>
      <c r="F4713" t="s">
        <v>238</v>
      </c>
      <c r="G4713" t="s">
        <v>285</v>
      </c>
      <c r="H4713" t="s">
        <v>9079</v>
      </c>
      <c r="I4713">
        <v>1</v>
      </c>
      <c r="J4713">
        <v>20</v>
      </c>
      <c r="K4713">
        <v>7350</v>
      </c>
      <c r="L4713" t="str">
        <f>VLOOKUP(Sales_Data!C4713,Product_Master!$A:$D,2,FALSE)</f>
        <v>OnePlus Phone</v>
      </c>
      <c r="M4713">
        <f>VLOOKUP(C4713,Product_Master!$A:$D,4,FALSE)</f>
        <v>9188</v>
      </c>
      <c r="N4713" t="str">
        <f t="shared" si="146"/>
        <v>MEDIUM</v>
      </c>
      <c r="O4713" t="str" cm="1">
        <f t="array" ref="O4713">_xlfn.IFS(D4713="North","Zone 1",D4713="South","Zone 2",D4713="East","Zone 3",D4713="West","Zone 4")</f>
        <v>Zone 1</v>
      </c>
      <c r="P4713">
        <f t="shared" si="147"/>
        <v>367.5</v>
      </c>
      <c r="Q4713" t="str">
        <f>VLOOKUP(C4713,Product_Master!$A:$D,3,FALSE)</f>
        <v>Electronics</v>
      </c>
    </row>
    <row r="4714" spans="1:17" x14ac:dyDescent="0.3">
      <c r="A4714" t="s">
        <v>9080</v>
      </c>
      <c r="B4714" t="s">
        <v>1142</v>
      </c>
      <c r="C4714" t="s">
        <v>69</v>
      </c>
      <c r="D4714" t="s">
        <v>191</v>
      </c>
      <c r="E4714" t="s">
        <v>192</v>
      </c>
      <c r="F4714" t="s">
        <v>193</v>
      </c>
      <c r="G4714" t="s">
        <v>181</v>
      </c>
      <c r="H4714" t="s">
        <v>8091</v>
      </c>
      <c r="I4714">
        <v>8</v>
      </c>
      <c r="J4714">
        <v>0</v>
      </c>
      <c r="K4714">
        <v>71184</v>
      </c>
      <c r="L4714" t="str">
        <f>VLOOKUP(Sales_Data!C4714,Product_Master!$A:$D,2,FALSE)</f>
        <v>Women Kurti</v>
      </c>
      <c r="M4714">
        <f>VLOOKUP(C4714,Product_Master!$A:$D,4,FALSE)</f>
        <v>8898</v>
      </c>
      <c r="N4714" t="str">
        <f t="shared" si="146"/>
        <v>HIGH</v>
      </c>
      <c r="O4714" t="str" cm="1">
        <f t="array" ref="O4714">_xlfn.IFS(D4714="North","Zone 1",D4714="South","Zone 2",D4714="East","Zone 3",D4714="West","Zone 4")</f>
        <v>Zone 1</v>
      </c>
      <c r="P4714">
        <f t="shared" si="147"/>
        <v>7118.4000000000005</v>
      </c>
      <c r="Q4714" t="str">
        <f>VLOOKUP(C4714,Product_Master!$A:$D,3,FALSE)</f>
        <v>Clothing</v>
      </c>
    </row>
    <row r="4715" spans="1:17" x14ac:dyDescent="0.3">
      <c r="A4715" t="s">
        <v>9081</v>
      </c>
      <c r="B4715" t="s">
        <v>678</v>
      </c>
      <c r="C4715" t="s">
        <v>7</v>
      </c>
      <c r="D4715" t="s">
        <v>178</v>
      </c>
      <c r="E4715" t="s">
        <v>185</v>
      </c>
      <c r="F4715" t="s">
        <v>186</v>
      </c>
      <c r="G4715" t="s">
        <v>187</v>
      </c>
      <c r="H4715" t="s">
        <v>9082</v>
      </c>
      <c r="I4715">
        <v>6</v>
      </c>
      <c r="J4715">
        <v>10</v>
      </c>
      <c r="K4715">
        <v>345605</v>
      </c>
      <c r="L4715" t="str">
        <f>VLOOKUP(Sales_Data!C4715,Product_Master!$A:$D,2,FALSE)</f>
        <v>HP Laptop</v>
      </c>
      <c r="M4715">
        <f>VLOOKUP(C4715,Product_Master!$A:$D,4,FALSE)</f>
        <v>64001</v>
      </c>
      <c r="N4715" t="str">
        <f t="shared" si="146"/>
        <v>HIGH</v>
      </c>
      <c r="O4715" t="str" cm="1">
        <f t="array" ref="O4715">_xlfn.IFS(D4715="North","Zone 1",D4715="South","Zone 2",D4715="East","Zone 3",D4715="West","Zone 4")</f>
        <v>Zone 3</v>
      </c>
      <c r="P4715">
        <f t="shared" si="147"/>
        <v>34560.5</v>
      </c>
      <c r="Q4715" t="str">
        <f>VLOOKUP(C4715,Product_Master!$A:$D,3,FALSE)</f>
        <v>Electronics</v>
      </c>
    </row>
    <row r="4716" spans="1:17" x14ac:dyDescent="0.3">
      <c r="A4716" t="s">
        <v>9083</v>
      </c>
      <c r="B4716" t="s">
        <v>2005</v>
      </c>
      <c r="C4716" t="s">
        <v>13</v>
      </c>
      <c r="D4716" t="s">
        <v>197</v>
      </c>
      <c r="E4716" t="s">
        <v>260</v>
      </c>
      <c r="F4716" t="s">
        <v>261</v>
      </c>
      <c r="G4716" t="s">
        <v>228</v>
      </c>
      <c r="H4716" t="s">
        <v>9084</v>
      </c>
      <c r="I4716">
        <v>11</v>
      </c>
      <c r="J4716">
        <v>0</v>
      </c>
      <c r="K4716">
        <v>293832</v>
      </c>
      <c r="L4716" t="str">
        <f>VLOOKUP(Sales_Data!C4716,Product_Master!$A:$D,2,FALSE)</f>
        <v>iPhone</v>
      </c>
      <c r="M4716">
        <f>VLOOKUP(C4716,Product_Master!$A:$D,4,FALSE)</f>
        <v>26712</v>
      </c>
      <c r="N4716" t="str">
        <f t="shared" si="146"/>
        <v>HIGH</v>
      </c>
      <c r="O4716" t="str" cm="1">
        <f t="array" ref="O4716">_xlfn.IFS(D4716="North","Zone 1",D4716="South","Zone 2",D4716="East","Zone 3",D4716="West","Zone 4")</f>
        <v>Zone 4</v>
      </c>
      <c r="P4716">
        <f t="shared" si="147"/>
        <v>29383.200000000001</v>
      </c>
      <c r="Q4716" t="str">
        <f>VLOOKUP(C4716,Product_Master!$A:$D,3,FALSE)</f>
        <v>Electronics</v>
      </c>
    </row>
    <row r="4717" spans="1:17" x14ac:dyDescent="0.3">
      <c r="A4717" t="s">
        <v>9085</v>
      </c>
      <c r="B4717" t="s">
        <v>2721</v>
      </c>
      <c r="C4717" t="s">
        <v>110</v>
      </c>
      <c r="D4717" t="s">
        <v>171</v>
      </c>
      <c r="E4717" t="s">
        <v>223</v>
      </c>
      <c r="F4717" t="s">
        <v>224</v>
      </c>
      <c r="G4717" t="s">
        <v>206</v>
      </c>
      <c r="H4717" t="s">
        <v>5045</v>
      </c>
      <c r="I4717">
        <v>5</v>
      </c>
      <c r="J4717">
        <v>10</v>
      </c>
      <c r="K4717">
        <v>126940</v>
      </c>
      <c r="L4717" t="str">
        <f>VLOOKUP(Sales_Data!C4717,Product_Master!$A:$D,2,FALSE)</f>
        <v>Spices</v>
      </c>
      <c r="M4717">
        <f>VLOOKUP(C4717,Product_Master!$A:$D,4,FALSE)</f>
        <v>28209</v>
      </c>
      <c r="N4717" t="str">
        <f t="shared" si="146"/>
        <v>HIGH</v>
      </c>
      <c r="O4717" t="str" cm="1">
        <f t="array" ref="O4717">_xlfn.IFS(D4717="North","Zone 1",D4717="South","Zone 2",D4717="East","Zone 3",D4717="West","Zone 4")</f>
        <v>Zone 2</v>
      </c>
      <c r="P4717">
        <f t="shared" si="147"/>
        <v>12694</v>
      </c>
      <c r="Q4717" t="str">
        <f>VLOOKUP(C4717,Product_Master!$A:$D,3,FALSE)</f>
        <v>Grocery</v>
      </c>
    </row>
    <row r="4718" spans="1:17" x14ac:dyDescent="0.3">
      <c r="A4718" t="s">
        <v>9086</v>
      </c>
      <c r="B4718" t="s">
        <v>1869</v>
      </c>
      <c r="C4718" t="s">
        <v>17</v>
      </c>
      <c r="D4718" t="s">
        <v>171</v>
      </c>
      <c r="E4718" t="s">
        <v>223</v>
      </c>
      <c r="F4718" t="s">
        <v>224</v>
      </c>
      <c r="G4718" t="s">
        <v>262</v>
      </c>
      <c r="H4718" t="s">
        <v>5035</v>
      </c>
      <c r="I4718">
        <v>6</v>
      </c>
      <c r="J4718">
        <v>10</v>
      </c>
      <c r="K4718">
        <v>361503</v>
      </c>
      <c r="L4718" t="str">
        <f>VLOOKUP(Sales_Data!C4718,Product_Master!$A:$D,2,FALSE)</f>
        <v>Printer</v>
      </c>
      <c r="M4718">
        <f>VLOOKUP(C4718,Product_Master!$A:$D,4,FALSE)</f>
        <v>66945</v>
      </c>
      <c r="N4718" t="str">
        <f t="shared" si="146"/>
        <v>HIGH</v>
      </c>
      <c r="O4718" t="str" cm="1">
        <f t="array" ref="O4718">_xlfn.IFS(D4718="North","Zone 1",D4718="South","Zone 2",D4718="East","Zone 3",D4718="West","Zone 4")</f>
        <v>Zone 2</v>
      </c>
      <c r="P4718">
        <f t="shared" si="147"/>
        <v>36150.300000000003</v>
      </c>
      <c r="Q4718" t="str">
        <f>VLOOKUP(C4718,Product_Master!$A:$D,3,FALSE)</f>
        <v>Electronics</v>
      </c>
    </row>
    <row r="4719" spans="1:17" x14ac:dyDescent="0.3">
      <c r="A4719" t="s">
        <v>9087</v>
      </c>
      <c r="B4719" t="s">
        <v>1728</v>
      </c>
      <c r="C4719" t="s">
        <v>126</v>
      </c>
      <c r="D4719" t="s">
        <v>178</v>
      </c>
      <c r="E4719" t="s">
        <v>310</v>
      </c>
      <c r="F4719" t="s">
        <v>311</v>
      </c>
      <c r="G4719" t="s">
        <v>262</v>
      </c>
      <c r="H4719" t="s">
        <v>3237</v>
      </c>
      <c r="I4719">
        <v>10</v>
      </c>
      <c r="J4719">
        <v>10</v>
      </c>
      <c r="K4719">
        <v>37080</v>
      </c>
      <c r="L4719" t="str">
        <f>VLOOKUP(Sales_Data!C4719,Product_Master!$A:$D,2,FALSE)</f>
        <v>Honey</v>
      </c>
      <c r="M4719">
        <f>VLOOKUP(C4719,Product_Master!$A:$D,4,FALSE)</f>
        <v>4120</v>
      </c>
      <c r="N4719" t="str">
        <f t="shared" si="146"/>
        <v>HIGH</v>
      </c>
      <c r="O4719" t="str" cm="1">
        <f t="array" ref="O4719">_xlfn.IFS(D4719="North","Zone 1",D4719="South","Zone 2",D4719="East","Zone 3",D4719="West","Zone 4")</f>
        <v>Zone 3</v>
      </c>
      <c r="P4719">
        <f t="shared" si="147"/>
        <v>3708</v>
      </c>
      <c r="Q4719" t="str">
        <f>VLOOKUP(C4719,Product_Master!$A:$D,3,FALSE)</f>
        <v>Grocery</v>
      </c>
    </row>
    <row r="4720" spans="1:17" x14ac:dyDescent="0.3">
      <c r="A4720" t="s">
        <v>9088</v>
      </c>
      <c r="B4720" t="s">
        <v>369</v>
      </c>
      <c r="C4720" t="s">
        <v>27</v>
      </c>
      <c r="D4720" t="s">
        <v>178</v>
      </c>
      <c r="E4720" t="s">
        <v>185</v>
      </c>
      <c r="F4720" t="s">
        <v>186</v>
      </c>
      <c r="G4720" t="s">
        <v>181</v>
      </c>
      <c r="H4720" t="s">
        <v>2665</v>
      </c>
      <c r="I4720">
        <v>3</v>
      </c>
      <c r="J4720">
        <v>15</v>
      </c>
      <c r="K4720">
        <v>143603</v>
      </c>
      <c r="L4720" t="str">
        <f>VLOOKUP(Sales_Data!C4720,Product_Master!$A:$D,2,FALSE)</f>
        <v>Microwave</v>
      </c>
      <c r="M4720">
        <f>VLOOKUP(C4720,Product_Master!$A:$D,4,FALSE)</f>
        <v>56315</v>
      </c>
      <c r="N4720" t="str">
        <f t="shared" si="146"/>
        <v>HIGH</v>
      </c>
      <c r="O4720" t="str" cm="1">
        <f t="array" ref="O4720">_xlfn.IFS(D4720="North","Zone 1",D4720="South","Zone 2",D4720="East","Zone 3",D4720="West","Zone 4")</f>
        <v>Zone 3</v>
      </c>
      <c r="P4720">
        <f t="shared" si="147"/>
        <v>14360.300000000001</v>
      </c>
      <c r="Q4720" t="str">
        <f>VLOOKUP(C4720,Product_Master!$A:$D,3,FALSE)</f>
        <v>Electronics</v>
      </c>
    </row>
    <row r="4721" spans="1:17" x14ac:dyDescent="0.3">
      <c r="A4721" t="s">
        <v>9089</v>
      </c>
      <c r="B4721" t="s">
        <v>580</v>
      </c>
      <c r="C4721" t="s">
        <v>11</v>
      </c>
      <c r="D4721" t="s">
        <v>197</v>
      </c>
      <c r="E4721" t="s">
        <v>198</v>
      </c>
      <c r="F4721" t="s">
        <v>199</v>
      </c>
      <c r="G4721" t="s">
        <v>285</v>
      </c>
      <c r="H4721" t="s">
        <v>9090</v>
      </c>
      <c r="I4721">
        <v>10</v>
      </c>
      <c r="J4721">
        <v>15</v>
      </c>
      <c r="K4721">
        <v>252892</v>
      </c>
      <c r="L4721" t="str">
        <f>VLOOKUP(Sales_Data!C4721,Product_Master!$A:$D,2,FALSE)</f>
        <v>Lenovo Laptop</v>
      </c>
      <c r="M4721">
        <f>VLOOKUP(C4721,Product_Master!$A:$D,4,FALSE)</f>
        <v>29752</v>
      </c>
      <c r="N4721" t="str">
        <f t="shared" si="146"/>
        <v>HIGH</v>
      </c>
      <c r="O4721" t="str" cm="1">
        <f t="array" ref="O4721">_xlfn.IFS(D4721="North","Zone 1",D4721="South","Zone 2",D4721="East","Zone 3",D4721="West","Zone 4")</f>
        <v>Zone 4</v>
      </c>
      <c r="P4721">
        <f t="shared" si="147"/>
        <v>25289.200000000001</v>
      </c>
      <c r="Q4721" t="str">
        <f>VLOOKUP(C4721,Product_Master!$A:$D,3,FALSE)</f>
        <v>Electronics</v>
      </c>
    </row>
    <row r="4722" spans="1:17" x14ac:dyDescent="0.3">
      <c r="A4722" t="s">
        <v>9091</v>
      </c>
      <c r="B4722" t="s">
        <v>440</v>
      </c>
      <c r="C4722" t="s">
        <v>27</v>
      </c>
      <c r="D4722" t="s">
        <v>191</v>
      </c>
      <c r="E4722" t="s">
        <v>238</v>
      </c>
      <c r="F4722" t="s">
        <v>238</v>
      </c>
      <c r="G4722" t="s">
        <v>181</v>
      </c>
      <c r="H4722" t="s">
        <v>9092</v>
      </c>
      <c r="I4722">
        <v>3</v>
      </c>
      <c r="J4722">
        <v>0</v>
      </c>
      <c r="K4722">
        <v>168945</v>
      </c>
      <c r="L4722" t="str">
        <f>VLOOKUP(Sales_Data!C4722,Product_Master!$A:$D,2,FALSE)</f>
        <v>Microwave</v>
      </c>
      <c r="M4722">
        <f>VLOOKUP(C4722,Product_Master!$A:$D,4,FALSE)</f>
        <v>56315</v>
      </c>
      <c r="N4722" t="str">
        <f t="shared" si="146"/>
        <v>HIGH</v>
      </c>
      <c r="O4722" t="str" cm="1">
        <f t="array" ref="O4722">_xlfn.IFS(D4722="North","Zone 1",D4722="South","Zone 2",D4722="East","Zone 3",D4722="West","Zone 4")</f>
        <v>Zone 1</v>
      </c>
      <c r="P4722">
        <f t="shared" si="147"/>
        <v>16894.5</v>
      </c>
      <c r="Q4722" t="str">
        <f>VLOOKUP(C4722,Product_Master!$A:$D,3,FALSE)</f>
        <v>Electronics</v>
      </c>
    </row>
    <row r="4723" spans="1:17" x14ac:dyDescent="0.3">
      <c r="A4723" t="s">
        <v>9093</v>
      </c>
      <c r="B4723" t="s">
        <v>1043</v>
      </c>
      <c r="C4723" t="s">
        <v>73</v>
      </c>
      <c r="D4723" t="s">
        <v>197</v>
      </c>
      <c r="E4723" t="s">
        <v>260</v>
      </c>
      <c r="F4723" t="s">
        <v>261</v>
      </c>
      <c r="G4723" t="s">
        <v>174</v>
      </c>
      <c r="H4723" t="s">
        <v>8757</v>
      </c>
      <c r="I4723">
        <v>4</v>
      </c>
      <c r="J4723">
        <v>0</v>
      </c>
      <c r="K4723">
        <v>275260</v>
      </c>
      <c r="L4723" t="str">
        <f>VLOOKUP(Sales_Data!C4723,Product_Master!$A:$D,2,FALSE)</f>
        <v>T-Shirt</v>
      </c>
      <c r="M4723">
        <f>VLOOKUP(C4723,Product_Master!$A:$D,4,FALSE)</f>
        <v>68815</v>
      </c>
      <c r="N4723" t="str">
        <f t="shared" si="146"/>
        <v>HIGH</v>
      </c>
      <c r="O4723" t="str" cm="1">
        <f t="array" ref="O4723">_xlfn.IFS(D4723="North","Zone 1",D4723="South","Zone 2",D4723="East","Zone 3",D4723="West","Zone 4")</f>
        <v>Zone 4</v>
      </c>
      <c r="P4723">
        <f t="shared" si="147"/>
        <v>27526</v>
      </c>
      <c r="Q4723" t="str">
        <f>VLOOKUP(C4723,Product_Master!$A:$D,3,FALSE)</f>
        <v>Clothing</v>
      </c>
    </row>
    <row r="4724" spans="1:17" x14ac:dyDescent="0.3">
      <c r="A4724" t="s">
        <v>9094</v>
      </c>
      <c r="B4724" t="s">
        <v>2696</v>
      </c>
      <c r="C4724" t="s">
        <v>54</v>
      </c>
      <c r="D4724" t="s">
        <v>178</v>
      </c>
      <c r="E4724" t="s">
        <v>310</v>
      </c>
      <c r="F4724" t="s">
        <v>311</v>
      </c>
      <c r="G4724" t="s">
        <v>206</v>
      </c>
      <c r="H4724" t="s">
        <v>3736</v>
      </c>
      <c r="I4724">
        <v>2</v>
      </c>
      <c r="J4724">
        <v>5</v>
      </c>
      <c r="K4724">
        <v>23941</v>
      </c>
      <c r="L4724" t="str">
        <f>VLOOKUP(Sales_Data!C4724,Product_Master!$A:$D,2,FALSE)</f>
        <v>Cabinet</v>
      </c>
      <c r="M4724">
        <f>VLOOKUP(C4724,Product_Master!$A:$D,4,FALSE)</f>
        <v>12601</v>
      </c>
      <c r="N4724" t="str">
        <f t="shared" si="146"/>
        <v>HIGH</v>
      </c>
      <c r="O4724" t="str" cm="1">
        <f t="array" ref="O4724">_xlfn.IFS(D4724="North","Zone 1",D4724="South","Zone 2",D4724="East","Zone 3",D4724="West","Zone 4")</f>
        <v>Zone 3</v>
      </c>
      <c r="P4724">
        <f t="shared" si="147"/>
        <v>2394.1</v>
      </c>
      <c r="Q4724" t="str">
        <f>VLOOKUP(C4724,Product_Master!$A:$D,3,FALSE)</f>
        <v>Furniture</v>
      </c>
    </row>
    <row r="4725" spans="1:17" x14ac:dyDescent="0.3">
      <c r="A4725" t="s">
        <v>9095</v>
      </c>
      <c r="B4725" t="s">
        <v>306</v>
      </c>
      <c r="C4725" t="s">
        <v>145</v>
      </c>
      <c r="D4725" t="s">
        <v>197</v>
      </c>
      <c r="E4725" t="s">
        <v>260</v>
      </c>
      <c r="F4725" t="s">
        <v>261</v>
      </c>
      <c r="G4725" t="s">
        <v>200</v>
      </c>
      <c r="H4725" t="s">
        <v>8987</v>
      </c>
      <c r="I4725">
        <v>8</v>
      </c>
      <c r="J4725">
        <v>15</v>
      </c>
      <c r="K4725">
        <v>120740</v>
      </c>
      <c r="L4725" t="str">
        <f>VLOOKUP(Sales_Data!C4725,Product_Master!$A:$D,2,FALSE)</f>
        <v>Badminton Racket</v>
      </c>
      <c r="M4725">
        <f>VLOOKUP(C4725,Product_Master!$A:$D,4,FALSE)</f>
        <v>17756</v>
      </c>
      <c r="N4725" t="str">
        <f t="shared" si="146"/>
        <v>HIGH</v>
      </c>
      <c r="O4725" t="str" cm="1">
        <f t="array" ref="O4725">_xlfn.IFS(D4725="North","Zone 1",D4725="South","Zone 2",D4725="East","Zone 3",D4725="West","Zone 4")</f>
        <v>Zone 4</v>
      </c>
      <c r="P4725">
        <f t="shared" si="147"/>
        <v>12074</v>
      </c>
      <c r="Q4725" t="str">
        <f>VLOOKUP(C4725,Product_Master!$A:$D,3,FALSE)</f>
        <v>Sports</v>
      </c>
    </row>
    <row r="4726" spans="1:17" x14ac:dyDescent="0.3">
      <c r="A4726" t="s">
        <v>9096</v>
      </c>
      <c r="B4726" t="s">
        <v>422</v>
      </c>
      <c r="C4726" t="s">
        <v>133</v>
      </c>
      <c r="D4726" t="s">
        <v>178</v>
      </c>
      <c r="E4726" t="s">
        <v>310</v>
      </c>
      <c r="F4726" t="s">
        <v>311</v>
      </c>
      <c r="G4726" t="s">
        <v>262</v>
      </c>
      <c r="H4726" t="s">
        <v>4205</v>
      </c>
      <c r="I4726">
        <v>5</v>
      </c>
      <c r="J4726">
        <v>15</v>
      </c>
      <c r="K4726">
        <v>121065</v>
      </c>
      <c r="L4726" t="str">
        <f>VLOOKUP(Sales_Data!C4726,Product_Master!$A:$D,2,FALSE)</f>
        <v>Basketball</v>
      </c>
      <c r="M4726">
        <f>VLOOKUP(C4726,Product_Master!$A:$D,4,FALSE)</f>
        <v>28486</v>
      </c>
      <c r="N4726" t="str">
        <f t="shared" si="146"/>
        <v>HIGH</v>
      </c>
      <c r="O4726" t="str" cm="1">
        <f t="array" ref="O4726">_xlfn.IFS(D4726="North","Zone 1",D4726="South","Zone 2",D4726="East","Zone 3",D4726="West","Zone 4")</f>
        <v>Zone 3</v>
      </c>
      <c r="P4726">
        <f t="shared" si="147"/>
        <v>12106.5</v>
      </c>
      <c r="Q4726" t="str">
        <f>VLOOKUP(C4726,Product_Master!$A:$D,3,FALSE)</f>
        <v>Sports</v>
      </c>
    </row>
    <row r="4727" spans="1:17" x14ac:dyDescent="0.3">
      <c r="A4727" t="s">
        <v>9097</v>
      </c>
      <c r="B4727" t="s">
        <v>867</v>
      </c>
      <c r="C4727" t="s">
        <v>97</v>
      </c>
      <c r="D4727" t="s">
        <v>197</v>
      </c>
      <c r="E4727" t="s">
        <v>198</v>
      </c>
      <c r="F4727" t="s">
        <v>199</v>
      </c>
      <c r="G4727" t="s">
        <v>315</v>
      </c>
      <c r="H4727" t="s">
        <v>1212</v>
      </c>
      <c r="I4727">
        <v>7</v>
      </c>
      <c r="J4727">
        <v>20</v>
      </c>
      <c r="K4727">
        <v>118972</v>
      </c>
      <c r="L4727" t="str">
        <f>VLOOKUP(Sales_Data!C4727,Product_Master!$A:$D,2,FALSE)</f>
        <v>Rice</v>
      </c>
      <c r="M4727">
        <f>VLOOKUP(C4727,Product_Master!$A:$D,4,FALSE)</f>
        <v>21245</v>
      </c>
      <c r="N4727" t="str">
        <f t="shared" si="146"/>
        <v>HIGH</v>
      </c>
      <c r="O4727" t="str" cm="1">
        <f t="array" ref="O4727">_xlfn.IFS(D4727="North","Zone 1",D4727="South","Zone 2",D4727="East","Zone 3",D4727="West","Zone 4")</f>
        <v>Zone 4</v>
      </c>
      <c r="P4727">
        <f t="shared" si="147"/>
        <v>11897.2</v>
      </c>
      <c r="Q4727" t="str">
        <f>VLOOKUP(C4727,Product_Master!$A:$D,3,FALSE)</f>
        <v>Grocery</v>
      </c>
    </row>
    <row r="4728" spans="1:17" x14ac:dyDescent="0.3">
      <c r="A4728" t="s">
        <v>9098</v>
      </c>
      <c r="B4728" t="s">
        <v>1016</v>
      </c>
      <c r="C4728" t="s">
        <v>11</v>
      </c>
      <c r="D4728" t="s">
        <v>191</v>
      </c>
      <c r="E4728" t="s">
        <v>192</v>
      </c>
      <c r="F4728" t="s">
        <v>193</v>
      </c>
      <c r="G4728" t="s">
        <v>315</v>
      </c>
      <c r="H4728" t="s">
        <v>9099</v>
      </c>
      <c r="I4728">
        <v>5</v>
      </c>
      <c r="J4728">
        <v>10</v>
      </c>
      <c r="K4728">
        <v>133884</v>
      </c>
      <c r="L4728" t="str">
        <f>VLOOKUP(Sales_Data!C4728,Product_Master!$A:$D,2,FALSE)</f>
        <v>Lenovo Laptop</v>
      </c>
      <c r="M4728">
        <f>VLOOKUP(C4728,Product_Master!$A:$D,4,FALSE)</f>
        <v>29752</v>
      </c>
      <c r="N4728" t="str">
        <f t="shared" si="146"/>
        <v>HIGH</v>
      </c>
      <c r="O4728" t="str" cm="1">
        <f t="array" ref="O4728">_xlfn.IFS(D4728="North","Zone 1",D4728="South","Zone 2",D4728="East","Zone 3",D4728="West","Zone 4")</f>
        <v>Zone 1</v>
      </c>
      <c r="P4728">
        <f t="shared" si="147"/>
        <v>13388.400000000001</v>
      </c>
      <c r="Q4728" t="str">
        <f>VLOOKUP(C4728,Product_Master!$A:$D,3,FALSE)</f>
        <v>Electronics</v>
      </c>
    </row>
    <row r="4729" spans="1:17" x14ac:dyDescent="0.3">
      <c r="A4729" t="s">
        <v>9100</v>
      </c>
      <c r="B4729" t="s">
        <v>1199</v>
      </c>
      <c r="C4729" t="s">
        <v>38</v>
      </c>
      <c r="D4729" t="s">
        <v>191</v>
      </c>
      <c r="E4729" t="s">
        <v>242</v>
      </c>
      <c r="F4729" t="s">
        <v>242</v>
      </c>
      <c r="G4729" t="s">
        <v>257</v>
      </c>
      <c r="H4729" t="s">
        <v>9101</v>
      </c>
      <c r="I4729">
        <v>5</v>
      </c>
      <c r="J4729">
        <v>5</v>
      </c>
      <c r="K4729">
        <v>192365</v>
      </c>
      <c r="L4729" t="str">
        <f>VLOOKUP(Sales_Data!C4729,Product_Master!$A:$D,2,FALSE)</f>
        <v>Study Table</v>
      </c>
      <c r="M4729">
        <f>VLOOKUP(C4729,Product_Master!$A:$D,4,FALSE)</f>
        <v>40498</v>
      </c>
      <c r="N4729" t="str">
        <f t="shared" si="146"/>
        <v>HIGH</v>
      </c>
      <c r="O4729" t="str" cm="1">
        <f t="array" ref="O4729">_xlfn.IFS(D4729="North","Zone 1",D4729="South","Zone 2",D4729="East","Zone 3",D4729="West","Zone 4")</f>
        <v>Zone 1</v>
      </c>
      <c r="P4729">
        <f t="shared" si="147"/>
        <v>19236.5</v>
      </c>
      <c r="Q4729" t="str">
        <f>VLOOKUP(C4729,Product_Master!$A:$D,3,FALSE)</f>
        <v>Furniture</v>
      </c>
    </row>
    <row r="4730" spans="1:17" x14ac:dyDescent="0.3">
      <c r="A4730" t="s">
        <v>9102</v>
      </c>
      <c r="B4730" t="s">
        <v>1600</v>
      </c>
      <c r="C4730" t="s">
        <v>104</v>
      </c>
      <c r="D4730" t="s">
        <v>178</v>
      </c>
      <c r="E4730" t="s">
        <v>179</v>
      </c>
      <c r="F4730" t="s">
        <v>180</v>
      </c>
      <c r="G4730" t="s">
        <v>253</v>
      </c>
      <c r="H4730" t="s">
        <v>9103</v>
      </c>
      <c r="I4730">
        <v>5</v>
      </c>
      <c r="J4730">
        <v>15</v>
      </c>
      <c r="K4730">
        <v>145141</v>
      </c>
      <c r="L4730" t="str">
        <f>VLOOKUP(Sales_Data!C4730,Product_Master!$A:$D,2,FALSE)</f>
        <v>Coffee</v>
      </c>
      <c r="M4730">
        <f>VLOOKUP(C4730,Product_Master!$A:$D,4,FALSE)</f>
        <v>34151</v>
      </c>
      <c r="N4730" t="str">
        <f t="shared" si="146"/>
        <v>HIGH</v>
      </c>
      <c r="O4730" t="str" cm="1">
        <f t="array" ref="O4730">_xlfn.IFS(D4730="North","Zone 1",D4730="South","Zone 2",D4730="East","Zone 3",D4730="West","Zone 4")</f>
        <v>Zone 3</v>
      </c>
      <c r="P4730">
        <f t="shared" si="147"/>
        <v>14514.1</v>
      </c>
      <c r="Q4730" t="str">
        <f>VLOOKUP(C4730,Product_Master!$A:$D,3,FALSE)</f>
        <v>Grocery</v>
      </c>
    </row>
    <row r="4731" spans="1:17" x14ac:dyDescent="0.3">
      <c r="A4731" t="s">
        <v>9104</v>
      </c>
      <c r="B4731" t="s">
        <v>713</v>
      </c>
      <c r="C4731" t="s">
        <v>58</v>
      </c>
      <c r="D4731" t="s">
        <v>178</v>
      </c>
      <c r="E4731" t="s">
        <v>310</v>
      </c>
      <c r="F4731" t="s">
        <v>311</v>
      </c>
      <c r="G4731" t="s">
        <v>243</v>
      </c>
      <c r="H4731" t="s">
        <v>9105</v>
      </c>
      <c r="I4731">
        <v>5</v>
      </c>
      <c r="J4731">
        <v>10</v>
      </c>
      <c r="K4731">
        <v>124650</v>
      </c>
      <c r="L4731" t="str">
        <f>VLOOKUP(Sales_Data!C4731,Product_Master!$A:$D,2,FALSE)</f>
        <v>Side Table</v>
      </c>
      <c r="M4731">
        <f>VLOOKUP(C4731,Product_Master!$A:$D,4,FALSE)</f>
        <v>27700</v>
      </c>
      <c r="N4731" t="str">
        <f t="shared" si="146"/>
        <v>HIGH</v>
      </c>
      <c r="O4731" t="str" cm="1">
        <f t="array" ref="O4731">_xlfn.IFS(D4731="North","Zone 1",D4731="South","Zone 2",D4731="East","Zone 3",D4731="West","Zone 4")</f>
        <v>Zone 3</v>
      </c>
      <c r="P4731">
        <f t="shared" si="147"/>
        <v>12465</v>
      </c>
      <c r="Q4731" t="str">
        <f>VLOOKUP(C4731,Product_Master!$A:$D,3,FALSE)</f>
        <v>Furniture</v>
      </c>
    </row>
    <row r="4732" spans="1:17" x14ac:dyDescent="0.3">
      <c r="A4732" t="s">
        <v>9106</v>
      </c>
      <c r="B4732" t="s">
        <v>1265</v>
      </c>
      <c r="C4732" t="s">
        <v>149</v>
      </c>
      <c r="D4732" t="s">
        <v>191</v>
      </c>
      <c r="E4732" t="s">
        <v>242</v>
      </c>
      <c r="F4732" t="s">
        <v>242</v>
      </c>
      <c r="G4732" t="s">
        <v>181</v>
      </c>
      <c r="H4732" t="s">
        <v>3903</v>
      </c>
      <c r="I4732">
        <v>2</v>
      </c>
      <c r="J4732">
        <v>15</v>
      </c>
      <c r="K4732">
        <v>58274</v>
      </c>
      <c r="L4732" t="str">
        <f>VLOOKUP(Sales_Data!C4732,Product_Master!$A:$D,2,FALSE)</f>
        <v>Football Shoes</v>
      </c>
      <c r="M4732">
        <f>VLOOKUP(C4732,Product_Master!$A:$D,4,FALSE)</f>
        <v>34279</v>
      </c>
      <c r="N4732" t="str">
        <f t="shared" si="146"/>
        <v>HIGH</v>
      </c>
      <c r="O4732" t="str" cm="1">
        <f t="array" ref="O4732">_xlfn.IFS(D4732="North","Zone 1",D4732="South","Zone 2",D4732="East","Zone 3",D4732="West","Zone 4")</f>
        <v>Zone 1</v>
      </c>
      <c r="P4732">
        <f t="shared" si="147"/>
        <v>5827.4000000000005</v>
      </c>
      <c r="Q4732" t="str">
        <f>VLOOKUP(C4732,Product_Master!$A:$D,3,FALSE)</f>
        <v>Sports</v>
      </c>
    </row>
    <row r="4733" spans="1:17" x14ac:dyDescent="0.3">
      <c r="A4733" t="s">
        <v>9107</v>
      </c>
      <c r="B4733" t="s">
        <v>761</v>
      </c>
      <c r="C4733" t="s">
        <v>116</v>
      </c>
      <c r="D4733" t="s">
        <v>171</v>
      </c>
      <c r="E4733" t="s">
        <v>172</v>
      </c>
      <c r="F4733" t="s">
        <v>173</v>
      </c>
      <c r="G4733" t="s">
        <v>200</v>
      </c>
      <c r="H4733" t="s">
        <v>1145</v>
      </c>
      <c r="I4733">
        <v>1</v>
      </c>
      <c r="J4733">
        <v>15</v>
      </c>
      <c r="K4733">
        <v>8160</v>
      </c>
      <c r="L4733" t="str">
        <f>VLOOKUP(Sales_Data!C4733,Product_Master!$A:$D,2,FALSE)</f>
        <v>Biscuits</v>
      </c>
      <c r="M4733">
        <f>VLOOKUP(C4733,Product_Master!$A:$D,4,FALSE)</f>
        <v>9601</v>
      </c>
      <c r="N4733" t="str">
        <f t="shared" si="146"/>
        <v>MEDIUM</v>
      </c>
      <c r="O4733" t="str" cm="1">
        <f t="array" ref="O4733">_xlfn.IFS(D4733="North","Zone 1",D4733="South","Zone 2",D4733="East","Zone 3",D4733="West","Zone 4")</f>
        <v>Zone 2</v>
      </c>
      <c r="P4733">
        <f t="shared" si="147"/>
        <v>408</v>
      </c>
      <c r="Q4733" t="str">
        <f>VLOOKUP(C4733,Product_Master!$A:$D,3,FALSE)</f>
        <v>Grocery</v>
      </c>
    </row>
    <row r="4734" spans="1:17" x14ac:dyDescent="0.3">
      <c r="A4734" t="s">
        <v>9108</v>
      </c>
      <c r="B4734" t="s">
        <v>1640</v>
      </c>
      <c r="C4734" t="s">
        <v>135</v>
      </c>
      <c r="D4734" t="s">
        <v>171</v>
      </c>
      <c r="E4734" t="s">
        <v>172</v>
      </c>
      <c r="F4734" t="s">
        <v>173</v>
      </c>
      <c r="G4734" t="s">
        <v>174</v>
      </c>
      <c r="H4734" t="s">
        <v>9109</v>
      </c>
      <c r="I4734">
        <v>9</v>
      </c>
      <c r="J4734">
        <v>0</v>
      </c>
      <c r="K4734">
        <v>231156</v>
      </c>
      <c r="L4734" t="str">
        <f>VLOOKUP(Sales_Data!C4734,Product_Master!$A:$D,2,FALSE)</f>
        <v>Yoga Mat</v>
      </c>
      <c r="M4734">
        <f>VLOOKUP(C4734,Product_Master!$A:$D,4,FALSE)</f>
        <v>25684</v>
      </c>
      <c r="N4734" t="str">
        <f t="shared" si="146"/>
        <v>HIGH</v>
      </c>
      <c r="O4734" t="str" cm="1">
        <f t="array" ref="O4734">_xlfn.IFS(D4734="North","Zone 1",D4734="South","Zone 2",D4734="East","Zone 3",D4734="West","Zone 4")</f>
        <v>Zone 2</v>
      </c>
      <c r="P4734">
        <f t="shared" si="147"/>
        <v>23115.600000000002</v>
      </c>
      <c r="Q4734" t="str">
        <f>VLOOKUP(C4734,Product_Master!$A:$D,3,FALSE)</f>
        <v>Sports</v>
      </c>
    </row>
    <row r="4735" spans="1:17" x14ac:dyDescent="0.3">
      <c r="A4735" t="s">
        <v>9110</v>
      </c>
      <c r="B4735" t="s">
        <v>3841</v>
      </c>
      <c r="C4735" t="s">
        <v>52</v>
      </c>
      <c r="D4735" t="s">
        <v>178</v>
      </c>
      <c r="E4735" t="s">
        <v>185</v>
      </c>
      <c r="F4735" t="s">
        <v>186</v>
      </c>
      <c r="G4735" t="s">
        <v>174</v>
      </c>
      <c r="H4735" t="s">
        <v>9111</v>
      </c>
      <c r="I4735">
        <v>9</v>
      </c>
      <c r="J4735">
        <v>15</v>
      </c>
      <c r="K4735">
        <v>16019</v>
      </c>
      <c r="L4735" t="str">
        <f>VLOOKUP(Sales_Data!C4735,Product_Master!$A:$D,2,FALSE)</f>
        <v>TV Unit</v>
      </c>
      <c r="M4735">
        <f>VLOOKUP(C4735,Product_Master!$A:$D,4,FALSE)</f>
        <v>2094</v>
      </c>
      <c r="N4735" t="str">
        <f t="shared" si="146"/>
        <v>HIGH</v>
      </c>
      <c r="O4735" t="str" cm="1">
        <f t="array" ref="O4735">_xlfn.IFS(D4735="North","Zone 1",D4735="South","Zone 2",D4735="East","Zone 3",D4735="West","Zone 4")</f>
        <v>Zone 3</v>
      </c>
      <c r="P4735">
        <f t="shared" si="147"/>
        <v>1601.9</v>
      </c>
      <c r="Q4735" t="str">
        <f>VLOOKUP(C4735,Product_Master!$A:$D,3,FALSE)</f>
        <v>Furniture</v>
      </c>
    </row>
    <row r="4736" spans="1:17" x14ac:dyDescent="0.3">
      <c r="A4736" t="s">
        <v>9112</v>
      </c>
      <c r="B4736" t="s">
        <v>1199</v>
      </c>
      <c r="C4736" t="s">
        <v>48</v>
      </c>
      <c r="D4736" t="s">
        <v>178</v>
      </c>
      <c r="E4736" t="s">
        <v>185</v>
      </c>
      <c r="F4736" t="s">
        <v>186</v>
      </c>
      <c r="G4736" t="s">
        <v>285</v>
      </c>
      <c r="H4736" t="s">
        <v>9113</v>
      </c>
      <c r="I4736">
        <v>6</v>
      </c>
      <c r="J4736">
        <v>0</v>
      </c>
      <c r="K4736">
        <v>258924</v>
      </c>
      <c r="L4736" t="str">
        <f>VLOOKUP(Sales_Data!C4736,Product_Master!$A:$D,2,FALSE)</f>
        <v>Bed</v>
      </c>
      <c r="M4736">
        <f>VLOOKUP(C4736,Product_Master!$A:$D,4,FALSE)</f>
        <v>43154</v>
      </c>
      <c r="N4736" t="str">
        <f t="shared" si="146"/>
        <v>HIGH</v>
      </c>
      <c r="O4736" t="str" cm="1">
        <f t="array" ref="O4736">_xlfn.IFS(D4736="North","Zone 1",D4736="South","Zone 2",D4736="East","Zone 3",D4736="West","Zone 4")</f>
        <v>Zone 3</v>
      </c>
      <c r="P4736">
        <f t="shared" si="147"/>
        <v>25892.400000000001</v>
      </c>
      <c r="Q4736" t="str">
        <f>VLOOKUP(C4736,Product_Master!$A:$D,3,FALSE)</f>
        <v>Furniture</v>
      </c>
    </row>
    <row r="4737" spans="1:17" x14ac:dyDescent="0.3">
      <c r="A4737" t="s">
        <v>9114</v>
      </c>
      <c r="B4737" t="s">
        <v>622</v>
      </c>
      <c r="C4737" t="s">
        <v>73</v>
      </c>
      <c r="D4737" t="s">
        <v>171</v>
      </c>
      <c r="E4737" t="s">
        <v>204</v>
      </c>
      <c r="F4737" t="s">
        <v>205</v>
      </c>
      <c r="G4737" t="s">
        <v>187</v>
      </c>
      <c r="H4737" t="s">
        <v>9115</v>
      </c>
      <c r="I4737">
        <v>11</v>
      </c>
      <c r="J4737">
        <v>15</v>
      </c>
      <c r="K4737">
        <v>643420</v>
      </c>
      <c r="L4737" t="str">
        <f>VLOOKUP(Sales_Data!C4737,Product_Master!$A:$D,2,FALSE)</f>
        <v>T-Shirt</v>
      </c>
      <c r="M4737">
        <f>VLOOKUP(C4737,Product_Master!$A:$D,4,FALSE)</f>
        <v>68815</v>
      </c>
      <c r="N4737" t="str">
        <f t="shared" si="146"/>
        <v>HIGH</v>
      </c>
      <c r="O4737" t="str" cm="1">
        <f t="array" ref="O4737">_xlfn.IFS(D4737="North","Zone 1",D4737="South","Zone 2",D4737="East","Zone 3",D4737="West","Zone 4")</f>
        <v>Zone 2</v>
      </c>
      <c r="P4737">
        <f t="shared" si="147"/>
        <v>64342</v>
      </c>
      <c r="Q4737" t="str">
        <f>VLOOKUP(C4737,Product_Master!$A:$D,3,FALSE)</f>
        <v>Clothing</v>
      </c>
    </row>
    <row r="4738" spans="1:17" x14ac:dyDescent="0.3">
      <c r="A4738" t="s">
        <v>9116</v>
      </c>
      <c r="B4738" t="s">
        <v>995</v>
      </c>
      <c r="C4738" t="s">
        <v>42</v>
      </c>
      <c r="D4738" t="s">
        <v>197</v>
      </c>
      <c r="E4738" t="s">
        <v>260</v>
      </c>
      <c r="F4738" t="s">
        <v>261</v>
      </c>
      <c r="G4738" t="s">
        <v>174</v>
      </c>
      <c r="H4738" t="s">
        <v>4912</v>
      </c>
      <c r="I4738">
        <v>8</v>
      </c>
      <c r="J4738">
        <v>5</v>
      </c>
      <c r="K4738">
        <v>143716</v>
      </c>
      <c r="L4738" t="str">
        <f>VLOOKUP(Sales_Data!C4738,Product_Master!$A:$D,2,FALSE)</f>
        <v>Coffee Table</v>
      </c>
      <c r="M4738">
        <f>VLOOKUP(C4738,Product_Master!$A:$D,4,FALSE)</f>
        <v>18910</v>
      </c>
      <c r="N4738" t="str">
        <f t="shared" si="146"/>
        <v>HIGH</v>
      </c>
      <c r="O4738" t="str" cm="1">
        <f t="array" ref="O4738">_xlfn.IFS(D4738="North","Zone 1",D4738="South","Zone 2",D4738="East","Zone 3",D4738="West","Zone 4")</f>
        <v>Zone 4</v>
      </c>
      <c r="P4738">
        <f t="shared" si="147"/>
        <v>14371.6</v>
      </c>
      <c r="Q4738" t="str">
        <f>VLOOKUP(C4738,Product_Master!$A:$D,3,FALSE)</f>
        <v>Furniture</v>
      </c>
    </row>
    <row r="4739" spans="1:17" x14ac:dyDescent="0.3">
      <c r="A4739" t="s">
        <v>9117</v>
      </c>
      <c r="B4739" t="s">
        <v>348</v>
      </c>
      <c r="C4739" t="s">
        <v>122</v>
      </c>
      <c r="D4739" t="s">
        <v>178</v>
      </c>
      <c r="E4739" t="s">
        <v>185</v>
      </c>
      <c r="F4739" t="s">
        <v>186</v>
      </c>
      <c r="G4739" t="s">
        <v>253</v>
      </c>
      <c r="H4739" t="s">
        <v>9118</v>
      </c>
      <c r="I4739">
        <v>2</v>
      </c>
      <c r="J4739">
        <v>15</v>
      </c>
      <c r="K4739">
        <v>111404</v>
      </c>
      <c r="L4739" t="str">
        <f>VLOOKUP(Sales_Data!C4739,Product_Master!$A:$D,2,FALSE)</f>
        <v>Noodles</v>
      </c>
      <c r="M4739">
        <f>VLOOKUP(C4739,Product_Master!$A:$D,4,FALSE)</f>
        <v>65532</v>
      </c>
      <c r="N4739" t="str">
        <f t="shared" ref="N4739:N4802" si="148">IF(K4739&gt;15000,"HIGH",IF(K4739&gt;=5000,"MEDIUM","LOW"))</f>
        <v>HIGH</v>
      </c>
      <c r="O4739" t="str" cm="1">
        <f t="array" ref="O4739">_xlfn.IFS(D4739="North","Zone 1",D4739="South","Zone 2",D4739="East","Zone 3",D4739="West","Zone 4")</f>
        <v>Zone 3</v>
      </c>
      <c r="P4739">
        <f t="shared" ref="P4739:P4802" si="149">IF(N4739="HIGH",K4739*10%,IF(N4739="MEDIUM",K4739*5%,K4739*2%))</f>
        <v>11140.400000000001</v>
      </c>
      <c r="Q4739" t="str">
        <f>VLOOKUP(C4739,Product_Master!$A:$D,3,FALSE)</f>
        <v>Grocery</v>
      </c>
    </row>
    <row r="4740" spans="1:17" x14ac:dyDescent="0.3">
      <c r="A4740" t="s">
        <v>9119</v>
      </c>
      <c r="B4740" t="s">
        <v>1718</v>
      </c>
      <c r="C4740" t="s">
        <v>147</v>
      </c>
      <c r="D4740" t="s">
        <v>171</v>
      </c>
      <c r="E4740" t="s">
        <v>204</v>
      </c>
      <c r="F4740" t="s">
        <v>205</v>
      </c>
      <c r="G4740" t="s">
        <v>219</v>
      </c>
      <c r="H4740" t="s">
        <v>9120</v>
      </c>
      <c r="I4740">
        <v>2</v>
      </c>
      <c r="J4740">
        <v>10</v>
      </c>
      <c r="K4740">
        <v>116053</v>
      </c>
      <c r="L4740" t="str">
        <f>VLOOKUP(Sales_Data!C4740,Product_Master!$A:$D,2,FALSE)</f>
        <v>Tennis Ball</v>
      </c>
      <c r="M4740">
        <f>VLOOKUP(C4740,Product_Master!$A:$D,4,FALSE)</f>
        <v>64474</v>
      </c>
      <c r="N4740" t="str">
        <f t="shared" si="148"/>
        <v>HIGH</v>
      </c>
      <c r="O4740" t="str" cm="1">
        <f t="array" ref="O4740">_xlfn.IFS(D4740="North","Zone 1",D4740="South","Zone 2",D4740="East","Zone 3",D4740="West","Zone 4")</f>
        <v>Zone 2</v>
      </c>
      <c r="P4740">
        <f t="shared" si="149"/>
        <v>11605.300000000001</v>
      </c>
      <c r="Q4740" t="str">
        <f>VLOOKUP(C4740,Product_Master!$A:$D,3,FALSE)</f>
        <v>Sports</v>
      </c>
    </row>
    <row r="4741" spans="1:17" x14ac:dyDescent="0.3">
      <c r="A4741" t="s">
        <v>9121</v>
      </c>
      <c r="B4741" t="s">
        <v>387</v>
      </c>
      <c r="C4741" t="s">
        <v>124</v>
      </c>
      <c r="D4741" t="s">
        <v>171</v>
      </c>
      <c r="E4741" t="s">
        <v>172</v>
      </c>
      <c r="F4741" t="s">
        <v>173</v>
      </c>
      <c r="G4741" t="s">
        <v>200</v>
      </c>
      <c r="H4741" t="s">
        <v>5961</v>
      </c>
      <c r="I4741">
        <v>11</v>
      </c>
      <c r="J4741">
        <v>5</v>
      </c>
      <c r="K4741">
        <v>340774</v>
      </c>
      <c r="L4741" t="str">
        <f>VLOOKUP(Sales_Data!C4741,Product_Master!$A:$D,2,FALSE)</f>
        <v>Dry Fruits</v>
      </c>
      <c r="M4741">
        <f>VLOOKUP(C4741,Product_Master!$A:$D,4,FALSE)</f>
        <v>32610</v>
      </c>
      <c r="N4741" t="str">
        <f t="shared" si="148"/>
        <v>HIGH</v>
      </c>
      <c r="O4741" t="str" cm="1">
        <f t="array" ref="O4741">_xlfn.IFS(D4741="North","Zone 1",D4741="South","Zone 2",D4741="East","Zone 3",D4741="West","Zone 4")</f>
        <v>Zone 2</v>
      </c>
      <c r="P4741">
        <f t="shared" si="149"/>
        <v>34077.4</v>
      </c>
      <c r="Q4741" t="str">
        <f>VLOOKUP(C4741,Product_Master!$A:$D,3,FALSE)</f>
        <v>Grocery</v>
      </c>
    </row>
    <row r="4742" spans="1:17" x14ac:dyDescent="0.3">
      <c r="A4742" t="s">
        <v>9122</v>
      </c>
      <c r="B4742" t="s">
        <v>2373</v>
      </c>
      <c r="C4742" t="s">
        <v>131</v>
      </c>
      <c r="D4742" t="s">
        <v>191</v>
      </c>
      <c r="E4742" t="s">
        <v>238</v>
      </c>
      <c r="F4742" t="s">
        <v>238</v>
      </c>
      <c r="G4742" t="s">
        <v>187</v>
      </c>
      <c r="H4742" t="s">
        <v>9123</v>
      </c>
      <c r="I4742">
        <v>1</v>
      </c>
      <c r="J4742">
        <v>0</v>
      </c>
      <c r="K4742">
        <v>62837</v>
      </c>
      <c r="L4742" t="str">
        <f>VLOOKUP(Sales_Data!C4742,Product_Master!$A:$D,2,FALSE)</f>
        <v>Football</v>
      </c>
      <c r="M4742">
        <f>VLOOKUP(C4742,Product_Master!$A:$D,4,FALSE)</f>
        <v>62837</v>
      </c>
      <c r="N4742" t="str">
        <f t="shared" si="148"/>
        <v>HIGH</v>
      </c>
      <c r="O4742" t="str" cm="1">
        <f t="array" ref="O4742">_xlfn.IFS(D4742="North","Zone 1",D4742="South","Zone 2",D4742="East","Zone 3",D4742="West","Zone 4")</f>
        <v>Zone 1</v>
      </c>
      <c r="P4742">
        <f t="shared" si="149"/>
        <v>6283.7000000000007</v>
      </c>
      <c r="Q4742" t="str">
        <f>VLOOKUP(C4742,Product_Master!$A:$D,3,FALSE)</f>
        <v>Sports</v>
      </c>
    </row>
    <row r="4743" spans="1:17" x14ac:dyDescent="0.3">
      <c r="A4743" t="s">
        <v>9124</v>
      </c>
      <c r="B4743" t="s">
        <v>1350</v>
      </c>
      <c r="C4743" t="s">
        <v>44</v>
      </c>
      <c r="D4743" t="s">
        <v>178</v>
      </c>
      <c r="E4743" t="s">
        <v>179</v>
      </c>
      <c r="F4743" t="s">
        <v>180</v>
      </c>
      <c r="G4743" t="s">
        <v>228</v>
      </c>
      <c r="H4743" t="s">
        <v>3585</v>
      </c>
      <c r="I4743">
        <v>7</v>
      </c>
      <c r="J4743">
        <v>10</v>
      </c>
      <c r="K4743">
        <v>472556</v>
      </c>
      <c r="L4743" t="str">
        <f>VLOOKUP(Sales_Data!C4743,Product_Master!$A:$D,2,FALSE)</f>
        <v>Bookshelf</v>
      </c>
      <c r="M4743">
        <f>VLOOKUP(C4743,Product_Master!$A:$D,4,FALSE)</f>
        <v>75009</v>
      </c>
      <c r="N4743" t="str">
        <f t="shared" si="148"/>
        <v>HIGH</v>
      </c>
      <c r="O4743" t="str" cm="1">
        <f t="array" ref="O4743">_xlfn.IFS(D4743="North","Zone 1",D4743="South","Zone 2",D4743="East","Zone 3",D4743="West","Zone 4")</f>
        <v>Zone 3</v>
      </c>
      <c r="P4743">
        <f t="shared" si="149"/>
        <v>47255.600000000006</v>
      </c>
      <c r="Q4743" t="str">
        <f>VLOOKUP(C4743,Product_Master!$A:$D,3,FALSE)</f>
        <v>Furniture</v>
      </c>
    </row>
    <row r="4744" spans="1:17" x14ac:dyDescent="0.3">
      <c r="A4744" t="s">
        <v>9125</v>
      </c>
      <c r="B4744" t="s">
        <v>583</v>
      </c>
      <c r="C4744" t="s">
        <v>89</v>
      </c>
      <c r="D4744" t="s">
        <v>171</v>
      </c>
      <c r="E4744" t="s">
        <v>223</v>
      </c>
      <c r="F4744" t="s">
        <v>224</v>
      </c>
      <c r="G4744" t="s">
        <v>315</v>
      </c>
      <c r="H4744" t="s">
        <v>9126</v>
      </c>
      <c r="I4744">
        <v>6</v>
      </c>
      <c r="J4744">
        <v>0</v>
      </c>
      <c r="K4744">
        <v>310800</v>
      </c>
      <c r="L4744" t="str">
        <f>VLOOKUP(Sales_Data!C4744,Product_Master!$A:$D,2,FALSE)</f>
        <v>Shorts</v>
      </c>
      <c r="M4744">
        <f>VLOOKUP(C4744,Product_Master!$A:$D,4,FALSE)</f>
        <v>51800</v>
      </c>
      <c r="N4744" t="str">
        <f t="shared" si="148"/>
        <v>HIGH</v>
      </c>
      <c r="O4744" t="str" cm="1">
        <f t="array" ref="O4744">_xlfn.IFS(D4744="North","Zone 1",D4744="South","Zone 2",D4744="East","Zone 3",D4744="West","Zone 4")</f>
        <v>Zone 2</v>
      </c>
      <c r="P4744">
        <f t="shared" si="149"/>
        <v>31080</v>
      </c>
      <c r="Q4744" t="str">
        <f>VLOOKUP(C4744,Product_Master!$A:$D,3,FALSE)</f>
        <v>Clothing</v>
      </c>
    </row>
    <row r="4745" spans="1:17" x14ac:dyDescent="0.3">
      <c r="A4745" t="s">
        <v>9127</v>
      </c>
      <c r="B4745" t="s">
        <v>487</v>
      </c>
      <c r="C4745" t="s">
        <v>38</v>
      </c>
      <c r="D4745" t="s">
        <v>197</v>
      </c>
      <c r="E4745" t="s">
        <v>198</v>
      </c>
      <c r="F4745" t="s">
        <v>199</v>
      </c>
      <c r="G4745" t="s">
        <v>315</v>
      </c>
      <c r="H4745" t="s">
        <v>1514</v>
      </c>
      <c r="I4745">
        <v>5</v>
      </c>
      <c r="J4745">
        <v>20</v>
      </c>
      <c r="K4745">
        <v>161992</v>
      </c>
      <c r="L4745" t="str">
        <f>VLOOKUP(Sales_Data!C4745,Product_Master!$A:$D,2,FALSE)</f>
        <v>Study Table</v>
      </c>
      <c r="M4745">
        <f>VLOOKUP(C4745,Product_Master!$A:$D,4,FALSE)</f>
        <v>40498</v>
      </c>
      <c r="N4745" t="str">
        <f t="shared" si="148"/>
        <v>HIGH</v>
      </c>
      <c r="O4745" t="str" cm="1">
        <f t="array" ref="O4745">_xlfn.IFS(D4745="North","Zone 1",D4745="South","Zone 2",D4745="East","Zone 3",D4745="West","Zone 4")</f>
        <v>Zone 4</v>
      </c>
      <c r="P4745">
        <f t="shared" si="149"/>
        <v>16199.2</v>
      </c>
      <c r="Q4745" t="str">
        <f>VLOOKUP(C4745,Product_Master!$A:$D,3,FALSE)</f>
        <v>Furniture</v>
      </c>
    </row>
    <row r="4746" spans="1:17" x14ac:dyDescent="0.3">
      <c r="A4746" t="s">
        <v>9128</v>
      </c>
      <c r="B4746" t="s">
        <v>822</v>
      </c>
      <c r="C4746" t="s">
        <v>46</v>
      </c>
      <c r="D4746" t="s">
        <v>178</v>
      </c>
      <c r="E4746" t="s">
        <v>310</v>
      </c>
      <c r="F4746" t="s">
        <v>311</v>
      </c>
      <c r="G4746" t="s">
        <v>285</v>
      </c>
      <c r="H4746" t="s">
        <v>9129</v>
      </c>
      <c r="I4746">
        <v>10</v>
      </c>
      <c r="J4746">
        <v>10</v>
      </c>
      <c r="K4746">
        <v>561717</v>
      </c>
      <c r="L4746" t="str">
        <f>VLOOKUP(Sales_Data!C4746,Product_Master!$A:$D,2,FALSE)</f>
        <v>Wardrobe</v>
      </c>
      <c r="M4746">
        <f>VLOOKUP(C4746,Product_Master!$A:$D,4,FALSE)</f>
        <v>62413</v>
      </c>
      <c r="N4746" t="str">
        <f t="shared" si="148"/>
        <v>HIGH</v>
      </c>
      <c r="O4746" t="str" cm="1">
        <f t="array" ref="O4746">_xlfn.IFS(D4746="North","Zone 1",D4746="South","Zone 2",D4746="East","Zone 3",D4746="West","Zone 4")</f>
        <v>Zone 3</v>
      </c>
      <c r="P4746">
        <f t="shared" si="149"/>
        <v>56171.700000000004</v>
      </c>
      <c r="Q4746" t="str">
        <f>VLOOKUP(C4746,Product_Master!$A:$D,3,FALSE)</f>
        <v>Furniture</v>
      </c>
    </row>
    <row r="4747" spans="1:17" x14ac:dyDescent="0.3">
      <c r="A4747" t="s">
        <v>9130</v>
      </c>
      <c r="B4747" t="s">
        <v>336</v>
      </c>
      <c r="C4747" t="s">
        <v>151</v>
      </c>
      <c r="D4747" t="s">
        <v>191</v>
      </c>
      <c r="E4747" t="s">
        <v>192</v>
      </c>
      <c r="F4747" t="s">
        <v>193</v>
      </c>
      <c r="G4747" t="s">
        <v>253</v>
      </c>
      <c r="H4747" t="s">
        <v>9131</v>
      </c>
      <c r="I4747">
        <v>9</v>
      </c>
      <c r="J4747">
        <v>5</v>
      </c>
      <c r="K4747">
        <v>325729</v>
      </c>
      <c r="L4747" t="str">
        <f>VLOOKUP(Sales_Data!C4747,Product_Master!$A:$D,2,FALSE)</f>
        <v>Volleyball</v>
      </c>
      <c r="M4747">
        <f>VLOOKUP(C4747,Product_Master!$A:$D,4,FALSE)</f>
        <v>38097</v>
      </c>
      <c r="N4747" t="str">
        <f t="shared" si="148"/>
        <v>HIGH</v>
      </c>
      <c r="O4747" t="str" cm="1">
        <f t="array" ref="O4747">_xlfn.IFS(D4747="North","Zone 1",D4747="South","Zone 2",D4747="East","Zone 3",D4747="West","Zone 4")</f>
        <v>Zone 1</v>
      </c>
      <c r="P4747">
        <f t="shared" si="149"/>
        <v>32572.9</v>
      </c>
      <c r="Q4747" t="str">
        <f>VLOOKUP(C4747,Product_Master!$A:$D,3,FALSE)</f>
        <v>Sports</v>
      </c>
    </row>
    <row r="4748" spans="1:17" x14ac:dyDescent="0.3">
      <c r="A4748" t="s">
        <v>9132</v>
      </c>
      <c r="B4748" t="s">
        <v>1232</v>
      </c>
      <c r="C4748" t="s">
        <v>46</v>
      </c>
      <c r="D4748" t="s">
        <v>171</v>
      </c>
      <c r="E4748" t="s">
        <v>204</v>
      </c>
      <c r="F4748" t="s">
        <v>205</v>
      </c>
      <c r="G4748" t="s">
        <v>228</v>
      </c>
      <c r="H4748" t="s">
        <v>8004</v>
      </c>
      <c r="I4748">
        <v>6</v>
      </c>
      <c r="J4748">
        <v>10</v>
      </c>
      <c r="K4748">
        <v>337030</v>
      </c>
      <c r="L4748" t="str">
        <f>VLOOKUP(Sales_Data!C4748,Product_Master!$A:$D,2,FALSE)</f>
        <v>Wardrobe</v>
      </c>
      <c r="M4748">
        <f>VLOOKUP(C4748,Product_Master!$A:$D,4,FALSE)</f>
        <v>62413</v>
      </c>
      <c r="N4748" t="str">
        <f t="shared" si="148"/>
        <v>HIGH</v>
      </c>
      <c r="O4748" t="str" cm="1">
        <f t="array" ref="O4748">_xlfn.IFS(D4748="North","Zone 1",D4748="South","Zone 2",D4748="East","Zone 3",D4748="West","Zone 4")</f>
        <v>Zone 2</v>
      </c>
      <c r="P4748">
        <f t="shared" si="149"/>
        <v>33703</v>
      </c>
      <c r="Q4748" t="str">
        <f>VLOOKUP(C4748,Product_Master!$A:$D,3,FALSE)</f>
        <v>Furniture</v>
      </c>
    </row>
    <row r="4749" spans="1:17" x14ac:dyDescent="0.3">
      <c r="A4749" t="s">
        <v>9133</v>
      </c>
      <c r="B4749" t="s">
        <v>505</v>
      </c>
      <c r="C4749" t="s">
        <v>19</v>
      </c>
      <c r="D4749" t="s">
        <v>171</v>
      </c>
      <c r="E4749" t="s">
        <v>204</v>
      </c>
      <c r="F4749" t="s">
        <v>205</v>
      </c>
      <c r="G4749" t="s">
        <v>187</v>
      </c>
      <c r="H4749" t="s">
        <v>9134</v>
      </c>
      <c r="I4749">
        <v>2</v>
      </c>
      <c r="J4749">
        <v>15</v>
      </c>
      <c r="K4749">
        <v>33437</v>
      </c>
      <c r="L4749" t="str">
        <f>VLOOKUP(Sales_Data!C4749,Product_Master!$A:$D,2,FALSE)</f>
        <v>Projector</v>
      </c>
      <c r="M4749">
        <f>VLOOKUP(C4749,Product_Master!$A:$D,4,FALSE)</f>
        <v>19669</v>
      </c>
      <c r="N4749" t="str">
        <f t="shared" si="148"/>
        <v>HIGH</v>
      </c>
      <c r="O4749" t="str" cm="1">
        <f t="array" ref="O4749">_xlfn.IFS(D4749="North","Zone 1",D4749="South","Zone 2",D4749="East","Zone 3",D4749="West","Zone 4")</f>
        <v>Zone 2</v>
      </c>
      <c r="P4749">
        <f t="shared" si="149"/>
        <v>3343.7000000000003</v>
      </c>
      <c r="Q4749" t="str">
        <f>VLOOKUP(C4749,Product_Master!$A:$D,3,FALSE)</f>
        <v>Electronics</v>
      </c>
    </row>
    <row r="4750" spans="1:17" x14ac:dyDescent="0.3">
      <c r="A4750" t="s">
        <v>9135</v>
      </c>
      <c r="B4750" t="s">
        <v>448</v>
      </c>
      <c r="C4750" t="s">
        <v>77</v>
      </c>
      <c r="D4750" t="s">
        <v>171</v>
      </c>
      <c r="E4750" t="s">
        <v>172</v>
      </c>
      <c r="F4750" t="s">
        <v>173</v>
      </c>
      <c r="G4750" t="s">
        <v>206</v>
      </c>
      <c r="H4750" t="s">
        <v>4703</v>
      </c>
      <c r="I4750">
        <v>2</v>
      </c>
      <c r="J4750">
        <v>0</v>
      </c>
      <c r="K4750">
        <v>41370</v>
      </c>
      <c r="L4750" t="str">
        <f>VLOOKUP(Sales_Data!C4750,Product_Master!$A:$D,2,FALSE)</f>
        <v>Saree</v>
      </c>
      <c r="M4750">
        <f>VLOOKUP(C4750,Product_Master!$A:$D,4,FALSE)</f>
        <v>20685</v>
      </c>
      <c r="N4750" t="str">
        <f t="shared" si="148"/>
        <v>HIGH</v>
      </c>
      <c r="O4750" t="str" cm="1">
        <f t="array" ref="O4750">_xlfn.IFS(D4750="North","Zone 1",D4750="South","Zone 2",D4750="East","Zone 3",D4750="West","Zone 4")</f>
        <v>Zone 2</v>
      </c>
      <c r="P4750">
        <f t="shared" si="149"/>
        <v>4137</v>
      </c>
      <c r="Q4750" t="str">
        <f>VLOOKUP(C4750,Product_Master!$A:$D,3,FALSE)</f>
        <v>Clothing</v>
      </c>
    </row>
    <row r="4751" spans="1:17" x14ac:dyDescent="0.3">
      <c r="A4751" t="s">
        <v>9136</v>
      </c>
      <c r="B4751" t="s">
        <v>1728</v>
      </c>
      <c r="C4751" t="s">
        <v>91</v>
      </c>
      <c r="D4751" t="s">
        <v>197</v>
      </c>
      <c r="E4751" t="s">
        <v>210</v>
      </c>
      <c r="F4751" t="s">
        <v>211</v>
      </c>
      <c r="G4751" t="s">
        <v>181</v>
      </c>
      <c r="H4751" t="s">
        <v>8135</v>
      </c>
      <c r="I4751">
        <v>11</v>
      </c>
      <c r="J4751">
        <v>0</v>
      </c>
      <c r="K4751">
        <v>327657</v>
      </c>
      <c r="L4751" t="str">
        <f>VLOOKUP(Sales_Data!C4751,Product_Master!$A:$D,2,FALSE)</f>
        <v>Sweater</v>
      </c>
      <c r="M4751">
        <f>VLOOKUP(C4751,Product_Master!$A:$D,4,FALSE)</f>
        <v>29787</v>
      </c>
      <c r="N4751" t="str">
        <f t="shared" si="148"/>
        <v>HIGH</v>
      </c>
      <c r="O4751" t="str" cm="1">
        <f t="array" ref="O4751">_xlfn.IFS(D4751="North","Zone 1",D4751="South","Zone 2",D4751="East","Zone 3",D4751="West","Zone 4")</f>
        <v>Zone 4</v>
      </c>
      <c r="P4751">
        <f t="shared" si="149"/>
        <v>32765.7</v>
      </c>
      <c r="Q4751" t="str">
        <f>VLOOKUP(C4751,Product_Master!$A:$D,3,FALSE)</f>
        <v>Clothing</v>
      </c>
    </row>
    <row r="4752" spans="1:17" x14ac:dyDescent="0.3">
      <c r="A4752" t="s">
        <v>9137</v>
      </c>
      <c r="B4752" t="s">
        <v>1027</v>
      </c>
      <c r="C4752" t="s">
        <v>83</v>
      </c>
      <c r="D4752" t="s">
        <v>178</v>
      </c>
      <c r="E4752" t="s">
        <v>310</v>
      </c>
      <c r="F4752" t="s">
        <v>311</v>
      </c>
      <c r="G4752" t="s">
        <v>219</v>
      </c>
      <c r="H4752" t="s">
        <v>1753</v>
      </c>
      <c r="I4752">
        <v>1</v>
      </c>
      <c r="J4752">
        <v>10</v>
      </c>
      <c r="K4752">
        <v>70437</v>
      </c>
      <c r="L4752" t="str">
        <f>VLOOKUP(Sales_Data!C4752,Product_Master!$A:$D,2,FALSE)</f>
        <v>Track Pants</v>
      </c>
      <c r="M4752">
        <f>VLOOKUP(C4752,Product_Master!$A:$D,4,FALSE)</f>
        <v>78264</v>
      </c>
      <c r="N4752" t="str">
        <f t="shared" si="148"/>
        <v>HIGH</v>
      </c>
      <c r="O4752" t="str" cm="1">
        <f t="array" ref="O4752">_xlfn.IFS(D4752="North","Zone 1",D4752="South","Zone 2",D4752="East","Zone 3",D4752="West","Zone 4")</f>
        <v>Zone 3</v>
      </c>
      <c r="P4752">
        <f t="shared" si="149"/>
        <v>7043.7000000000007</v>
      </c>
      <c r="Q4752" t="str">
        <f>VLOOKUP(C4752,Product_Master!$A:$D,3,FALSE)</f>
        <v>Clothing</v>
      </c>
    </row>
    <row r="4753" spans="1:17" x14ac:dyDescent="0.3">
      <c r="A4753" t="s">
        <v>9138</v>
      </c>
      <c r="B4753" t="s">
        <v>281</v>
      </c>
      <c r="C4753" t="s">
        <v>122</v>
      </c>
      <c r="D4753" t="s">
        <v>197</v>
      </c>
      <c r="E4753" t="s">
        <v>210</v>
      </c>
      <c r="F4753" t="s">
        <v>211</v>
      </c>
      <c r="G4753" t="s">
        <v>219</v>
      </c>
      <c r="H4753" t="s">
        <v>9139</v>
      </c>
      <c r="I4753">
        <v>10</v>
      </c>
      <c r="J4753">
        <v>10</v>
      </c>
      <c r="K4753">
        <v>589788</v>
      </c>
      <c r="L4753" t="str">
        <f>VLOOKUP(Sales_Data!C4753,Product_Master!$A:$D,2,FALSE)</f>
        <v>Noodles</v>
      </c>
      <c r="M4753">
        <f>VLOOKUP(C4753,Product_Master!$A:$D,4,FALSE)</f>
        <v>65532</v>
      </c>
      <c r="N4753" t="str">
        <f t="shared" si="148"/>
        <v>HIGH</v>
      </c>
      <c r="O4753" t="str" cm="1">
        <f t="array" ref="O4753">_xlfn.IFS(D4753="North","Zone 1",D4753="South","Zone 2",D4753="East","Zone 3",D4753="West","Zone 4")</f>
        <v>Zone 4</v>
      </c>
      <c r="P4753">
        <f t="shared" si="149"/>
        <v>58978.8</v>
      </c>
      <c r="Q4753" t="str">
        <f>VLOOKUP(C4753,Product_Master!$A:$D,3,FALSE)</f>
        <v>Grocery</v>
      </c>
    </row>
    <row r="4754" spans="1:17" x14ac:dyDescent="0.3">
      <c r="A4754" t="s">
        <v>9140</v>
      </c>
      <c r="B4754" t="s">
        <v>5672</v>
      </c>
      <c r="C4754" t="s">
        <v>143</v>
      </c>
      <c r="D4754" t="s">
        <v>197</v>
      </c>
      <c r="E4754" t="s">
        <v>260</v>
      </c>
      <c r="F4754" t="s">
        <v>261</v>
      </c>
      <c r="G4754" t="s">
        <v>257</v>
      </c>
      <c r="H4754" t="s">
        <v>9141</v>
      </c>
      <c r="I4754">
        <v>5</v>
      </c>
      <c r="J4754">
        <v>5</v>
      </c>
      <c r="K4754">
        <v>26804</v>
      </c>
      <c r="L4754" t="str">
        <f>VLOOKUP(Sales_Data!C4754,Product_Master!$A:$D,2,FALSE)</f>
        <v>Skipping Rope</v>
      </c>
      <c r="M4754">
        <f>VLOOKUP(C4754,Product_Master!$A:$D,4,FALSE)</f>
        <v>5643</v>
      </c>
      <c r="N4754" t="str">
        <f t="shared" si="148"/>
        <v>HIGH</v>
      </c>
      <c r="O4754" t="str" cm="1">
        <f t="array" ref="O4754">_xlfn.IFS(D4754="North","Zone 1",D4754="South","Zone 2",D4754="East","Zone 3",D4754="West","Zone 4")</f>
        <v>Zone 4</v>
      </c>
      <c r="P4754">
        <f t="shared" si="149"/>
        <v>2680.4</v>
      </c>
      <c r="Q4754" t="str">
        <f>VLOOKUP(C4754,Product_Master!$A:$D,3,FALSE)</f>
        <v>Sports</v>
      </c>
    </row>
    <row r="4755" spans="1:17" x14ac:dyDescent="0.3">
      <c r="A4755" t="s">
        <v>9142</v>
      </c>
      <c r="B4755" t="s">
        <v>2398</v>
      </c>
      <c r="C4755" t="s">
        <v>112</v>
      </c>
      <c r="D4755" t="s">
        <v>178</v>
      </c>
      <c r="E4755" t="s">
        <v>179</v>
      </c>
      <c r="F4755" t="s">
        <v>180</v>
      </c>
      <c r="G4755" t="s">
        <v>253</v>
      </c>
      <c r="H4755" t="s">
        <v>9143</v>
      </c>
      <c r="I4755">
        <v>7</v>
      </c>
      <c r="J4755">
        <v>5</v>
      </c>
      <c r="K4755">
        <v>28442</v>
      </c>
      <c r="L4755" t="str">
        <f>VLOOKUP(Sales_Data!C4755,Product_Master!$A:$D,2,FALSE)</f>
        <v>Pasta</v>
      </c>
      <c r="M4755">
        <f>VLOOKUP(C4755,Product_Master!$A:$D,4,FALSE)</f>
        <v>4277</v>
      </c>
      <c r="N4755" t="str">
        <f t="shared" si="148"/>
        <v>HIGH</v>
      </c>
      <c r="O4755" t="str" cm="1">
        <f t="array" ref="O4755">_xlfn.IFS(D4755="North","Zone 1",D4755="South","Zone 2",D4755="East","Zone 3",D4755="West","Zone 4")</f>
        <v>Zone 3</v>
      </c>
      <c r="P4755">
        <f t="shared" si="149"/>
        <v>2844.2000000000003</v>
      </c>
      <c r="Q4755" t="str">
        <f>VLOOKUP(C4755,Product_Master!$A:$D,3,FALSE)</f>
        <v>Grocery</v>
      </c>
    </row>
    <row r="4756" spans="1:17" x14ac:dyDescent="0.3">
      <c r="A4756" t="s">
        <v>9144</v>
      </c>
      <c r="B4756" t="s">
        <v>2185</v>
      </c>
      <c r="C4756" t="s">
        <v>58</v>
      </c>
      <c r="D4756" t="s">
        <v>171</v>
      </c>
      <c r="E4756" t="s">
        <v>172</v>
      </c>
      <c r="F4756" t="s">
        <v>173</v>
      </c>
      <c r="G4756" t="s">
        <v>174</v>
      </c>
      <c r="H4756" t="s">
        <v>5513</v>
      </c>
      <c r="I4756">
        <v>5</v>
      </c>
      <c r="J4756">
        <v>5</v>
      </c>
      <c r="K4756">
        <v>131575</v>
      </c>
      <c r="L4756" t="str">
        <f>VLOOKUP(Sales_Data!C4756,Product_Master!$A:$D,2,FALSE)</f>
        <v>Side Table</v>
      </c>
      <c r="M4756">
        <f>VLOOKUP(C4756,Product_Master!$A:$D,4,FALSE)</f>
        <v>27700</v>
      </c>
      <c r="N4756" t="str">
        <f t="shared" si="148"/>
        <v>HIGH</v>
      </c>
      <c r="O4756" t="str" cm="1">
        <f t="array" ref="O4756">_xlfn.IFS(D4756="North","Zone 1",D4756="South","Zone 2",D4756="East","Zone 3",D4756="West","Zone 4")</f>
        <v>Zone 2</v>
      </c>
      <c r="P4756">
        <f t="shared" si="149"/>
        <v>13157.5</v>
      </c>
      <c r="Q4756" t="str">
        <f>VLOOKUP(C4756,Product_Master!$A:$D,3,FALSE)</f>
        <v>Furniture</v>
      </c>
    </row>
    <row r="4757" spans="1:17" x14ac:dyDescent="0.3">
      <c r="A4757" t="s">
        <v>9145</v>
      </c>
      <c r="B4757" t="s">
        <v>518</v>
      </c>
      <c r="C4757" t="s">
        <v>75</v>
      </c>
      <c r="D4757" t="s">
        <v>178</v>
      </c>
      <c r="E4757" t="s">
        <v>310</v>
      </c>
      <c r="F4757" t="s">
        <v>311</v>
      </c>
      <c r="G4757" t="s">
        <v>257</v>
      </c>
      <c r="H4757" t="s">
        <v>9146</v>
      </c>
      <c r="I4757">
        <v>8</v>
      </c>
      <c r="J4757">
        <v>5</v>
      </c>
      <c r="K4757">
        <v>304988</v>
      </c>
      <c r="L4757" t="str">
        <f>VLOOKUP(Sales_Data!C4757,Product_Master!$A:$D,2,FALSE)</f>
        <v>Jacket</v>
      </c>
      <c r="M4757">
        <f>VLOOKUP(C4757,Product_Master!$A:$D,4,FALSE)</f>
        <v>40130</v>
      </c>
      <c r="N4757" t="str">
        <f t="shared" si="148"/>
        <v>HIGH</v>
      </c>
      <c r="O4757" t="str" cm="1">
        <f t="array" ref="O4757">_xlfn.IFS(D4757="North","Zone 1",D4757="South","Zone 2",D4757="East","Zone 3",D4757="West","Zone 4")</f>
        <v>Zone 3</v>
      </c>
      <c r="P4757">
        <f t="shared" si="149"/>
        <v>30498.800000000003</v>
      </c>
      <c r="Q4757" t="str">
        <f>VLOOKUP(C4757,Product_Master!$A:$D,3,FALSE)</f>
        <v>Clothing</v>
      </c>
    </row>
    <row r="4758" spans="1:17" x14ac:dyDescent="0.3">
      <c r="A4758" t="s">
        <v>9147</v>
      </c>
      <c r="B4758" t="s">
        <v>2709</v>
      </c>
      <c r="C4758" t="s">
        <v>13</v>
      </c>
      <c r="D4758" t="s">
        <v>191</v>
      </c>
      <c r="E4758" t="s">
        <v>238</v>
      </c>
      <c r="F4758" t="s">
        <v>238</v>
      </c>
      <c r="G4758" t="s">
        <v>181</v>
      </c>
      <c r="H4758" t="s">
        <v>9148</v>
      </c>
      <c r="I4758">
        <v>11</v>
      </c>
      <c r="J4758">
        <v>15</v>
      </c>
      <c r="K4758">
        <v>249757</v>
      </c>
      <c r="L4758" t="str">
        <f>VLOOKUP(Sales_Data!C4758,Product_Master!$A:$D,2,FALSE)</f>
        <v>iPhone</v>
      </c>
      <c r="M4758">
        <f>VLOOKUP(C4758,Product_Master!$A:$D,4,FALSE)</f>
        <v>26712</v>
      </c>
      <c r="N4758" t="str">
        <f t="shared" si="148"/>
        <v>HIGH</v>
      </c>
      <c r="O4758" t="str" cm="1">
        <f t="array" ref="O4758">_xlfn.IFS(D4758="North","Zone 1",D4758="South","Zone 2",D4758="East","Zone 3",D4758="West","Zone 4")</f>
        <v>Zone 1</v>
      </c>
      <c r="P4758">
        <f t="shared" si="149"/>
        <v>24975.7</v>
      </c>
      <c r="Q4758" t="str">
        <f>VLOOKUP(C4758,Product_Master!$A:$D,3,FALSE)</f>
        <v>Electronics</v>
      </c>
    </row>
    <row r="4759" spans="1:17" x14ac:dyDescent="0.3">
      <c r="A4759" t="s">
        <v>9149</v>
      </c>
      <c r="B4759" t="s">
        <v>1358</v>
      </c>
      <c r="C4759" t="s">
        <v>54</v>
      </c>
      <c r="D4759" t="s">
        <v>171</v>
      </c>
      <c r="E4759" t="s">
        <v>223</v>
      </c>
      <c r="F4759" t="s">
        <v>224</v>
      </c>
      <c r="G4759" t="s">
        <v>243</v>
      </c>
      <c r="H4759" t="s">
        <v>1369</v>
      </c>
      <c r="I4759">
        <v>6</v>
      </c>
      <c r="J4759">
        <v>15</v>
      </c>
      <c r="K4759">
        <v>64265</v>
      </c>
      <c r="L4759" t="str">
        <f>VLOOKUP(Sales_Data!C4759,Product_Master!$A:$D,2,FALSE)</f>
        <v>Cabinet</v>
      </c>
      <c r="M4759">
        <f>VLOOKUP(C4759,Product_Master!$A:$D,4,FALSE)</f>
        <v>12601</v>
      </c>
      <c r="N4759" t="str">
        <f t="shared" si="148"/>
        <v>HIGH</v>
      </c>
      <c r="O4759" t="str" cm="1">
        <f t="array" ref="O4759">_xlfn.IFS(D4759="North","Zone 1",D4759="South","Zone 2",D4759="East","Zone 3",D4759="West","Zone 4")</f>
        <v>Zone 2</v>
      </c>
      <c r="P4759">
        <f t="shared" si="149"/>
        <v>6426.5</v>
      </c>
      <c r="Q4759" t="str">
        <f>VLOOKUP(C4759,Product_Master!$A:$D,3,FALSE)</f>
        <v>Furniture</v>
      </c>
    </row>
    <row r="4760" spans="1:17" x14ac:dyDescent="0.3">
      <c r="A4760" t="s">
        <v>9150</v>
      </c>
      <c r="B4760" t="s">
        <v>2500</v>
      </c>
      <c r="C4760" t="s">
        <v>145</v>
      </c>
      <c r="D4760" t="s">
        <v>171</v>
      </c>
      <c r="E4760" t="s">
        <v>204</v>
      </c>
      <c r="F4760" t="s">
        <v>205</v>
      </c>
      <c r="G4760" t="s">
        <v>174</v>
      </c>
      <c r="H4760" t="s">
        <v>9151</v>
      </c>
      <c r="I4760">
        <v>8</v>
      </c>
      <c r="J4760">
        <v>15</v>
      </c>
      <c r="K4760">
        <v>120740</v>
      </c>
      <c r="L4760" t="str">
        <f>VLOOKUP(Sales_Data!C4760,Product_Master!$A:$D,2,FALSE)</f>
        <v>Badminton Racket</v>
      </c>
      <c r="M4760">
        <f>VLOOKUP(C4760,Product_Master!$A:$D,4,FALSE)</f>
        <v>17756</v>
      </c>
      <c r="N4760" t="str">
        <f t="shared" si="148"/>
        <v>HIGH</v>
      </c>
      <c r="O4760" t="str" cm="1">
        <f t="array" ref="O4760">_xlfn.IFS(D4760="North","Zone 1",D4760="South","Zone 2",D4760="East","Zone 3",D4760="West","Zone 4")</f>
        <v>Zone 2</v>
      </c>
      <c r="P4760">
        <f t="shared" si="149"/>
        <v>12074</v>
      </c>
      <c r="Q4760" t="str">
        <f>VLOOKUP(C4760,Product_Master!$A:$D,3,FALSE)</f>
        <v>Sports</v>
      </c>
    </row>
    <row r="4761" spans="1:17" x14ac:dyDescent="0.3">
      <c r="A4761" t="s">
        <v>9152</v>
      </c>
      <c r="B4761" t="s">
        <v>1635</v>
      </c>
      <c r="C4761" t="s">
        <v>97</v>
      </c>
      <c r="D4761" t="s">
        <v>197</v>
      </c>
      <c r="E4761" t="s">
        <v>210</v>
      </c>
      <c r="F4761" t="s">
        <v>211</v>
      </c>
      <c r="G4761" t="s">
        <v>253</v>
      </c>
      <c r="H4761" t="s">
        <v>9153</v>
      </c>
      <c r="I4761">
        <v>9</v>
      </c>
      <c r="J4761">
        <v>10</v>
      </c>
      <c r="K4761">
        <v>172084</v>
      </c>
      <c r="L4761" t="str">
        <f>VLOOKUP(Sales_Data!C4761,Product_Master!$A:$D,2,FALSE)</f>
        <v>Rice</v>
      </c>
      <c r="M4761">
        <f>VLOOKUP(C4761,Product_Master!$A:$D,4,FALSE)</f>
        <v>21245</v>
      </c>
      <c r="N4761" t="str">
        <f t="shared" si="148"/>
        <v>HIGH</v>
      </c>
      <c r="O4761" t="str" cm="1">
        <f t="array" ref="O4761">_xlfn.IFS(D4761="North","Zone 1",D4761="South","Zone 2",D4761="East","Zone 3",D4761="West","Zone 4")</f>
        <v>Zone 4</v>
      </c>
      <c r="P4761">
        <f t="shared" si="149"/>
        <v>17208.400000000001</v>
      </c>
      <c r="Q4761" t="str">
        <f>VLOOKUP(C4761,Product_Master!$A:$D,3,FALSE)</f>
        <v>Grocery</v>
      </c>
    </row>
    <row r="4762" spans="1:17" x14ac:dyDescent="0.3">
      <c r="A4762" t="s">
        <v>9154</v>
      </c>
      <c r="B4762" t="s">
        <v>170</v>
      </c>
      <c r="C4762" t="s">
        <v>42</v>
      </c>
      <c r="D4762" t="s">
        <v>171</v>
      </c>
      <c r="E4762" t="s">
        <v>204</v>
      </c>
      <c r="F4762" t="s">
        <v>205</v>
      </c>
      <c r="G4762" t="s">
        <v>200</v>
      </c>
      <c r="H4762" t="s">
        <v>9155</v>
      </c>
      <c r="I4762">
        <v>12</v>
      </c>
      <c r="J4762">
        <v>15</v>
      </c>
      <c r="K4762">
        <v>192882</v>
      </c>
      <c r="L4762" t="str">
        <f>VLOOKUP(Sales_Data!C4762,Product_Master!$A:$D,2,FALSE)</f>
        <v>Coffee Table</v>
      </c>
      <c r="M4762">
        <f>VLOOKUP(C4762,Product_Master!$A:$D,4,FALSE)</f>
        <v>18910</v>
      </c>
      <c r="N4762" t="str">
        <f t="shared" si="148"/>
        <v>HIGH</v>
      </c>
      <c r="O4762" t="str" cm="1">
        <f t="array" ref="O4762">_xlfn.IFS(D4762="North","Zone 1",D4762="South","Zone 2",D4762="East","Zone 3",D4762="West","Zone 4")</f>
        <v>Zone 2</v>
      </c>
      <c r="P4762">
        <f t="shared" si="149"/>
        <v>19288.2</v>
      </c>
      <c r="Q4762" t="str">
        <f>VLOOKUP(C4762,Product_Master!$A:$D,3,FALSE)</f>
        <v>Furniture</v>
      </c>
    </row>
    <row r="4763" spans="1:17" x14ac:dyDescent="0.3">
      <c r="A4763" t="s">
        <v>9156</v>
      </c>
      <c r="B4763" t="s">
        <v>1217</v>
      </c>
      <c r="C4763" t="s">
        <v>60</v>
      </c>
      <c r="D4763" t="s">
        <v>197</v>
      </c>
      <c r="E4763" t="s">
        <v>198</v>
      </c>
      <c r="F4763" t="s">
        <v>199</v>
      </c>
      <c r="G4763" t="s">
        <v>253</v>
      </c>
      <c r="H4763" t="s">
        <v>9157</v>
      </c>
      <c r="I4763">
        <v>1</v>
      </c>
      <c r="J4763">
        <v>0</v>
      </c>
      <c r="K4763">
        <v>59640</v>
      </c>
      <c r="L4763" t="str">
        <f>VLOOKUP(Sales_Data!C4763,Product_Master!$A:$D,2,FALSE)</f>
        <v>Cupboard</v>
      </c>
      <c r="M4763">
        <f>VLOOKUP(C4763,Product_Master!$A:$D,4,FALSE)</f>
        <v>59640</v>
      </c>
      <c r="N4763" t="str">
        <f t="shared" si="148"/>
        <v>HIGH</v>
      </c>
      <c r="O4763" t="str" cm="1">
        <f t="array" ref="O4763">_xlfn.IFS(D4763="North","Zone 1",D4763="South","Zone 2",D4763="East","Zone 3",D4763="West","Zone 4")</f>
        <v>Zone 4</v>
      </c>
      <c r="P4763">
        <f t="shared" si="149"/>
        <v>5964</v>
      </c>
      <c r="Q4763" t="str">
        <f>VLOOKUP(C4763,Product_Master!$A:$D,3,FALSE)</f>
        <v>Furniture</v>
      </c>
    </row>
    <row r="4764" spans="1:17" x14ac:dyDescent="0.3">
      <c r="A4764" t="s">
        <v>9158</v>
      </c>
      <c r="B4764" t="s">
        <v>815</v>
      </c>
      <c r="C4764" t="s">
        <v>46</v>
      </c>
      <c r="D4764" t="s">
        <v>178</v>
      </c>
      <c r="E4764" t="s">
        <v>310</v>
      </c>
      <c r="F4764" t="s">
        <v>311</v>
      </c>
      <c r="G4764" t="s">
        <v>243</v>
      </c>
      <c r="H4764" t="s">
        <v>8461</v>
      </c>
      <c r="I4764">
        <v>6</v>
      </c>
      <c r="J4764">
        <v>0</v>
      </c>
      <c r="K4764">
        <v>374478</v>
      </c>
      <c r="L4764" t="str">
        <f>VLOOKUP(Sales_Data!C4764,Product_Master!$A:$D,2,FALSE)</f>
        <v>Wardrobe</v>
      </c>
      <c r="M4764">
        <f>VLOOKUP(C4764,Product_Master!$A:$D,4,FALSE)</f>
        <v>62413</v>
      </c>
      <c r="N4764" t="str">
        <f t="shared" si="148"/>
        <v>HIGH</v>
      </c>
      <c r="O4764" t="str" cm="1">
        <f t="array" ref="O4764">_xlfn.IFS(D4764="North","Zone 1",D4764="South","Zone 2",D4764="East","Zone 3",D4764="West","Zone 4")</f>
        <v>Zone 3</v>
      </c>
      <c r="P4764">
        <f t="shared" si="149"/>
        <v>37447.800000000003</v>
      </c>
      <c r="Q4764" t="str">
        <f>VLOOKUP(C4764,Product_Master!$A:$D,3,FALSE)</f>
        <v>Furniture</v>
      </c>
    </row>
    <row r="4765" spans="1:17" x14ac:dyDescent="0.3">
      <c r="A4765" t="s">
        <v>9159</v>
      </c>
      <c r="B4765" t="s">
        <v>3803</v>
      </c>
      <c r="C4765" t="s">
        <v>139</v>
      </c>
      <c r="D4765" t="s">
        <v>178</v>
      </c>
      <c r="E4765" t="s">
        <v>310</v>
      </c>
      <c r="F4765" t="s">
        <v>311</v>
      </c>
      <c r="G4765" t="s">
        <v>181</v>
      </c>
      <c r="H4765" t="s">
        <v>9160</v>
      </c>
      <c r="I4765">
        <v>5</v>
      </c>
      <c r="J4765">
        <v>0</v>
      </c>
      <c r="K4765">
        <v>114805</v>
      </c>
      <c r="L4765" t="str">
        <f>VLOOKUP(Sales_Data!C4765,Product_Master!$A:$D,2,FALSE)</f>
        <v>Helmet</v>
      </c>
      <c r="M4765">
        <f>VLOOKUP(C4765,Product_Master!$A:$D,4,FALSE)</f>
        <v>22961</v>
      </c>
      <c r="N4765" t="str">
        <f t="shared" si="148"/>
        <v>HIGH</v>
      </c>
      <c r="O4765" t="str" cm="1">
        <f t="array" ref="O4765">_xlfn.IFS(D4765="North","Zone 1",D4765="South","Zone 2",D4765="East","Zone 3",D4765="West","Zone 4")</f>
        <v>Zone 3</v>
      </c>
      <c r="P4765">
        <f t="shared" si="149"/>
        <v>11480.5</v>
      </c>
      <c r="Q4765" t="str">
        <f>VLOOKUP(C4765,Product_Master!$A:$D,3,FALSE)</f>
        <v>Sports</v>
      </c>
    </row>
    <row r="4766" spans="1:17" x14ac:dyDescent="0.3">
      <c r="A4766" t="s">
        <v>9161</v>
      </c>
      <c r="B4766" t="s">
        <v>914</v>
      </c>
      <c r="C4766" t="s">
        <v>85</v>
      </c>
      <c r="D4766" t="s">
        <v>191</v>
      </c>
      <c r="E4766" t="s">
        <v>238</v>
      </c>
      <c r="F4766" t="s">
        <v>238</v>
      </c>
      <c r="G4766" t="s">
        <v>181</v>
      </c>
      <c r="H4766" t="s">
        <v>865</v>
      </c>
      <c r="I4766">
        <v>6</v>
      </c>
      <c r="J4766">
        <v>10</v>
      </c>
      <c r="K4766">
        <v>397445</v>
      </c>
      <c r="L4766" t="str">
        <f>VLOOKUP(Sales_Data!C4766,Product_Master!$A:$D,2,FALSE)</f>
        <v>Shoes</v>
      </c>
      <c r="M4766">
        <f>VLOOKUP(C4766,Product_Master!$A:$D,4,FALSE)</f>
        <v>73601</v>
      </c>
      <c r="N4766" t="str">
        <f t="shared" si="148"/>
        <v>HIGH</v>
      </c>
      <c r="O4766" t="str" cm="1">
        <f t="array" ref="O4766">_xlfn.IFS(D4766="North","Zone 1",D4766="South","Zone 2",D4766="East","Zone 3",D4766="West","Zone 4")</f>
        <v>Zone 1</v>
      </c>
      <c r="P4766">
        <f t="shared" si="149"/>
        <v>39744.5</v>
      </c>
      <c r="Q4766" t="str">
        <f>VLOOKUP(C4766,Product_Master!$A:$D,3,FALSE)</f>
        <v>Clothing</v>
      </c>
    </row>
    <row r="4767" spans="1:17" x14ac:dyDescent="0.3">
      <c r="A4767" t="s">
        <v>9162</v>
      </c>
      <c r="B4767" t="s">
        <v>926</v>
      </c>
      <c r="C4767" t="s">
        <v>54</v>
      </c>
      <c r="D4767" t="s">
        <v>178</v>
      </c>
      <c r="E4767" t="s">
        <v>310</v>
      </c>
      <c r="F4767" t="s">
        <v>311</v>
      </c>
      <c r="G4767" t="s">
        <v>253</v>
      </c>
      <c r="H4767" t="s">
        <v>9163</v>
      </c>
      <c r="I4767">
        <v>8</v>
      </c>
      <c r="J4767">
        <v>15</v>
      </c>
      <c r="K4767">
        <v>85686</v>
      </c>
      <c r="L4767" t="str">
        <f>VLOOKUP(Sales_Data!C4767,Product_Master!$A:$D,2,FALSE)</f>
        <v>Cabinet</v>
      </c>
      <c r="M4767">
        <f>VLOOKUP(C4767,Product_Master!$A:$D,4,FALSE)</f>
        <v>12601</v>
      </c>
      <c r="N4767" t="str">
        <f t="shared" si="148"/>
        <v>HIGH</v>
      </c>
      <c r="O4767" t="str" cm="1">
        <f t="array" ref="O4767">_xlfn.IFS(D4767="North","Zone 1",D4767="South","Zone 2",D4767="East","Zone 3",D4767="West","Zone 4")</f>
        <v>Zone 3</v>
      </c>
      <c r="P4767">
        <f t="shared" si="149"/>
        <v>8568.6</v>
      </c>
      <c r="Q4767" t="str">
        <f>VLOOKUP(C4767,Product_Master!$A:$D,3,FALSE)</f>
        <v>Furniture</v>
      </c>
    </row>
    <row r="4768" spans="1:17" x14ac:dyDescent="0.3">
      <c r="A4768" t="s">
        <v>9164</v>
      </c>
      <c r="B4768" t="s">
        <v>288</v>
      </c>
      <c r="C4768" t="s">
        <v>81</v>
      </c>
      <c r="D4768" t="s">
        <v>191</v>
      </c>
      <c r="E4768" t="s">
        <v>242</v>
      </c>
      <c r="F4768" t="s">
        <v>242</v>
      </c>
      <c r="G4768" t="s">
        <v>187</v>
      </c>
      <c r="H4768" t="s">
        <v>9165</v>
      </c>
      <c r="I4768">
        <v>1</v>
      </c>
      <c r="J4768">
        <v>10</v>
      </c>
      <c r="K4768">
        <v>29737</v>
      </c>
      <c r="L4768" t="str">
        <f>VLOOKUP(Sales_Data!C4768,Product_Master!$A:$D,2,FALSE)</f>
        <v>Blazer</v>
      </c>
      <c r="M4768">
        <f>VLOOKUP(C4768,Product_Master!$A:$D,4,FALSE)</f>
        <v>33042</v>
      </c>
      <c r="N4768" t="str">
        <f t="shared" si="148"/>
        <v>HIGH</v>
      </c>
      <c r="O4768" t="str" cm="1">
        <f t="array" ref="O4768">_xlfn.IFS(D4768="North","Zone 1",D4768="South","Zone 2",D4768="East","Zone 3",D4768="West","Zone 4")</f>
        <v>Zone 1</v>
      </c>
      <c r="P4768">
        <f t="shared" si="149"/>
        <v>2973.7000000000003</v>
      </c>
      <c r="Q4768" t="str">
        <f>VLOOKUP(C4768,Product_Master!$A:$D,3,FALSE)</f>
        <v>Clothing</v>
      </c>
    </row>
    <row r="4769" spans="1:17" x14ac:dyDescent="0.3">
      <c r="A4769" t="s">
        <v>9166</v>
      </c>
      <c r="B4769" t="s">
        <v>628</v>
      </c>
      <c r="C4769" t="s">
        <v>44</v>
      </c>
      <c r="D4769" t="s">
        <v>197</v>
      </c>
      <c r="E4769" t="s">
        <v>198</v>
      </c>
      <c r="F4769" t="s">
        <v>199</v>
      </c>
      <c r="G4769" t="s">
        <v>285</v>
      </c>
      <c r="H4769" t="s">
        <v>9167</v>
      </c>
      <c r="I4769">
        <v>7</v>
      </c>
      <c r="J4769">
        <v>5</v>
      </c>
      <c r="K4769">
        <v>498809</v>
      </c>
      <c r="L4769" t="str">
        <f>VLOOKUP(Sales_Data!C4769,Product_Master!$A:$D,2,FALSE)</f>
        <v>Bookshelf</v>
      </c>
      <c r="M4769">
        <f>VLOOKUP(C4769,Product_Master!$A:$D,4,FALSE)</f>
        <v>75009</v>
      </c>
      <c r="N4769" t="str">
        <f t="shared" si="148"/>
        <v>HIGH</v>
      </c>
      <c r="O4769" t="str" cm="1">
        <f t="array" ref="O4769">_xlfn.IFS(D4769="North","Zone 1",D4769="South","Zone 2",D4769="East","Zone 3",D4769="West","Zone 4")</f>
        <v>Zone 4</v>
      </c>
      <c r="P4769">
        <f t="shared" si="149"/>
        <v>49880.9</v>
      </c>
      <c r="Q4769" t="str">
        <f>VLOOKUP(C4769,Product_Master!$A:$D,3,FALSE)</f>
        <v>Furniture</v>
      </c>
    </row>
    <row r="4770" spans="1:17" x14ac:dyDescent="0.3">
      <c r="A4770" t="s">
        <v>9168</v>
      </c>
      <c r="B4770" t="s">
        <v>911</v>
      </c>
      <c r="C4770" t="s">
        <v>93</v>
      </c>
      <c r="D4770" t="s">
        <v>191</v>
      </c>
      <c r="E4770" t="s">
        <v>238</v>
      </c>
      <c r="F4770" t="s">
        <v>238</v>
      </c>
      <c r="G4770" t="s">
        <v>174</v>
      </c>
      <c r="H4770" t="s">
        <v>5468</v>
      </c>
      <c r="I4770">
        <v>10</v>
      </c>
      <c r="J4770">
        <v>10</v>
      </c>
      <c r="K4770">
        <v>700047</v>
      </c>
      <c r="L4770" t="str">
        <f>VLOOKUP(Sales_Data!C4770,Product_Master!$A:$D,2,FALSE)</f>
        <v>Skirt</v>
      </c>
      <c r="M4770">
        <f>VLOOKUP(C4770,Product_Master!$A:$D,4,FALSE)</f>
        <v>77783</v>
      </c>
      <c r="N4770" t="str">
        <f t="shared" si="148"/>
        <v>HIGH</v>
      </c>
      <c r="O4770" t="str" cm="1">
        <f t="array" ref="O4770">_xlfn.IFS(D4770="North","Zone 1",D4770="South","Zone 2",D4770="East","Zone 3",D4770="West","Zone 4")</f>
        <v>Zone 1</v>
      </c>
      <c r="P4770">
        <f t="shared" si="149"/>
        <v>70004.7</v>
      </c>
      <c r="Q4770" t="str">
        <f>VLOOKUP(C4770,Product_Master!$A:$D,3,FALSE)</f>
        <v>Clothing</v>
      </c>
    </row>
    <row r="4771" spans="1:17" x14ac:dyDescent="0.3">
      <c r="A4771" t="s">
        <v>9169</v>
      </c>
      <c r="B4771" t="s">
        <v>1568</v>
      </c>
      <c r="C4771" t="s">
        <v>56</v>
      </c>
      <c r="D4771" t="s">
        <v>197</v>
      </c>
      <c r="E4771" t="s">
        <v>210</v>
      </c>
      <c r="F4771" t="s">
        <v>211</v>
      </c>
      <c r="G4771" t="s">
        <v>181</v>
      </c>
      <c r="H4771" t="s">
        <v>8379</v>
      </c>
      <c r="I4771">
        <v>1</v>
      </c>
      <c r="J4771">
        <v>15</v>
      </c>
      <c r="K4771">
        <v>19595</v>
      </c>
      <c r="L4771" t="str">
        <f>VLOOKUP(Sales_Data!C4771,Product_Master!$A:$D,2,FALSE)</f>
        <v>Computer Desk</v>
      </c>
      <c r="M4771">
        <f>VLOOKUP(C4771,Product_Master!$A:$D,4,FALSE)</f>
        <v>23053</v>
      </c>
      <c r="N4771" t="str">
        <f t="shared" si="148"/>
        <v>HIGH</v>
      </c>
      <c r="O4771" t="str" cm="1">
        <f t="array" ref="O4771">_xlfn.IFS(D4771="North","Zone 1",D4771="South","Zone 2",D4771="East","Zone 3",D4771="West","Zone 4")</f>
        <v>Zone 4</v>
      </c>
      <c r="P4771">
        <f t="shared" si="149"/>
        <v>1959.5</v>
      </c>
      <c r="Q4771" t="str">
        <f>VLOOKUP(C4771,Product_Master!$A:$D,3,FALSE)</f>
        <v>Furniture</v>
      </c>
    </row>
    <row r="4772" spans="1:17" x14ac:dyDescent="0.3">
      <c r="A4772" t="s">
        <v>9170</v>
      </c>
      <c r="B4772" t="s">
        <v>1395</v>
      </c>
      <c r="C4772" t="s">
        <v>42</v>
      </c>
      <c r="D4772" t="s">
        <v>171</v>
      </c>
      <c r="E4772" t="s">
        <v>204</v>
      </c>
      <c r="F4772" t="s">
        <v>205</v>
      </c>
      <c r="G4772" t="s">
        <v>243</v>
      </c>
      <c r="H4772" t="s">
        <v>1224</v>
      </c>
      <c r="I4772">
        <v>6</v>
      </c>
      <c r="J4772">
        <v>15</v>
      </c>
      <c r="K4772">
        <v>96441</v>
      </c>
      <c r="L4772" t="str">
        <f>VLOOKUP(Sales_Data!C4772,Product_Master!$A:$D,2,FALSE)</f>
        <v>Coffee Table</v>
      </c>
      <c r="M4772">
        <f>VLOOKUP(C4772,Product_Master!$A:$D,4,FALSE)</f>
        <v>18910</v>
      </c>
      <c r="N4772" t="str">
        <f t="shared" si="148"/>
        <v>HIGH</v>
      </c>
      <c r="O4772" t="str" cm="1">
        <f t="array" ref="O4772">_xlfn.IFS(D4772="North","Zone 1",D4772="South","Zone 2",D4772="East","Zone 3",D4772="West","Zone 4")</f>
        <v>Zone 2</v>
      </c>
      <c r="P4772">
        <f t="shared" si="149"/>
        <v>9644.1</v>
      </c>
      <c r="Q4772" t="str">
        <f>VLOOKUP(C4772,Product_Master!$A:$D,3,FALSE)</f>
        <v>Furniture</v>
      </c>
    </row>
    <row r="4773" spans="1:17" x14ac:dyDescent="0.3">
      <c r="A4773" t="s">
        <v>9171</v>
      </c>
      <c r="B4773" t="s">
        <v>1966</v>
      </c>
      <c r="C4773" t="s">
        <v>95</v>
      </c>
      <c r="D4773" t="s">
        <v>171</v>
      </c>
      <c r="E4773" t="s">
        <v>172</v>
      </c>
      <c r="F4773" t="s">
        <v>173</v>
      </c>
      <c r="G4773" t="s">
        <v>206</v>
      </c>
      <c r="H4773" t="s">
        <v>9172</v>
      </c>
      <c r="I4773">
        <v>7</v>
      </c>
      <c r="J4773">
        <v>15</v>
      </c>
      <c r="K4773">
        <v>430196</v>
      </c>
      <c r="L4773" t="str">
        <f>VLOOKUP(Sales_Data!C4773,Product_Master!$A:$D,2,FALSE)</f>
        <v>Dress</v>
      </c>
      <c r="M4773">
        <f>VLOOKUP(C4773,Product_Master!$A:$D,4,FALSE)</f>
        <v>72302</v>
      </c>
      <c r="N4773" t="str">
        <f t="shared" si="148"/>
        <v>HIGH</v>
      </c>
      <c r="O4773" t="str" cm="1">
        <f t="array" ref="O4773">_xlfn.IFS(D4773="North","Zone 1",D4773="South","Zone 2",D4773="East","Zone 3",D4773="West","Zone 4")</f>
        <v>Zone 2</v>
      </c>
      <c r="P4773">
        <f t="shared" si="149"/>
        <v>43019.600000000006</v>
      </c>
      <c r="Q4773" t="str">
        <f>VLOOKUP(C4773,Product_Master!$A:$D,3,FALSE)</f>
        <v>Clothing</v>
      </c>
    </row>
    <row r="4774" spans="1:17" x14ac:dyDescent="0.3">
      <c r="A4774" t="s">
        <v>9173</v>
      </c>
      <c r="B4774" t="s">
        <v>631</v>
      </c>
      <c r="C4774" t="s">
        <v>44</v>
      </c>
      <c r="D4774" t="s">
        <v>197</v>
      </c>
      <c r="E4774" t="s">
        <v>198</v>
      </c>
      <c r="F4774" t="s">
        <v>199</v>
      </c>
      <c r="G4774" t="s">
        <v>285</v>
      </c>
      <c r="H4774" t="s">
        <v>9174</v>
      </c>
      <c r="I4774">
        <v>12</v>
      </c>
      <c r="J4774">
        <v>10</v>
      </c>
      <c r="K4774">
        <v>810097</v>
      </c>
      <c r="L4774" t="str">
        <f>VLOOKUP(Sales_Data!C4774,Product_Master!$A:$D,2,FALSE)</f>
        <v>Bookshelf</v>
      </c>
      <c r="M4774">
        <f>VLOOKUP(C4774,Product_Master!$A:$D,4,FALSE)</f>
        <v>75009</v>
      </c>
      <c r="N4774" t="str">
        <f t="shared" si="148"/>
        <v>HIGH</v>
      </c>
      <c r="O4774" t="str" cm="1">
        <f t="array" ref="O4774">_xlfn.IFS(D4774="North","Zone 1",D4774="South","Zone 2",D4774="East","Zone 3",D4774="West","Zone 4")</f>
        <v>Zone 4</v>
      </c>
      <c r="P4774">
        <f t="shared" si="149"/>
        <v>81009.700000000012</v>
      </c>
      <c r="Q4774" t="str">
        <f>VLOOKUP(C4774,Product_Master!$A:$D,3,FALSE)</f>
        <v>Furniture</v>
      </c>
    </row>
    <row r="4775" spans="1:17" x14ac:dyDescent="0.3">
      <c r="A4775" t="s">
        <v>9175</v>
      </c>
      <c r="B4775" t="s">
        <v>2129</v>
      </c>
      <c r="C4775" t="s">
        <v>143</v>
      </c>
      <c r="D4775" t="s">
        <v>171</v>
      </c>
      <c r="E4775" t="s">
        <v>223</v>
      </c>
      <c r="F4775" t="s">
        <v>224</v>
      </c>
      <c r="G4775" t="s">
        <v>200</v>
      </c>
      <c r="H4775" t="s">
        <v>9176</v>
      </c>
      <c r="I4775">
        <v>7</v>
      </c>
      <c r="J4775">
        <v>5</v>
      </c>
      <c r="K4775">
        <v>37525</v>
      </c>
      <c r="L4775" t="str">
        <f>VLOOKUP(Sales_Data!C4775,Product_Master!$A:$D,2,FALSE)</f>
        <v>Skipping Rope</v>
      </c>
      <c r="M4775">
        <f>VLOOKUP(C4775,Product_Master!$A:$D,4,FALSE)</f>
        <v>5643</v>
      </c>
      <c r="N4775" t="str">
        <f t="shared" si="148"/>
        <v>HIGH</v>
      </c>
      <c r="O4775" t="str" cm="1">
        <f t="array" ref="O4775">_xlfn.IFS(D4775="North","Zone 1",D4775="South","Zone 2",D4775="East","Zone 3",D4775="West","Zone 4")</f>
        <v>Zone 2</v>
      </c>
      <c r="P4775">
        <f t="shared" si="149"/>
        <v>3752.5</v>
      </c>
      <c r="Q4775" t="str">
        <f>VLOOKUP(C4775,Product_Master!$A:$D,3,FALSE)</f>
        <v>Sports</v>
      </c>
    </row>
    <row r="4776" spans="1:17" x14ac:dyDescent="0.3">
      <c r="A4776" t="s">
        <v>9177</v>
      </c>
      <c r="B4776" t="s">
        <v>926</v>
      </c>
      <c r="C4776" t="s">
        <v>120</v>
      </c>
      <c r="D4776" t="s">
        <v>178</v>
      </c>
      <c r="E4776" t="s">
        <v>185</v>
      </c>
      <c r="F4776" t="s">
        <v>186</v>
      </c>
      <c r="G4776" t="s">
        <v>219</v>
      </c>
      <c r="H4776" t="s">
        <v>9178</v>
      </c>
      <c r="I4776">
        <v>8</v>
      </c>
      <c r="J4776">
        <v>0</v>
      </c>
      <c r="K4776">
        <v>246968</v>
      </c>
      <c r="L4776" t="str">
        <f>VLOOKUP(Sales_Data!C4776,Product_Master!$A:$D,2,FALSE)</f>
        <v>Soft Drink</v>
      </c>
      <c r="M4776">
        <f>VLOOKUP(C4776,Product_Master!$A:$D,4,FALSE)</f>
        <v>30871</v>
      </c>
      <c r="N4776" t="str">
        <f t="shared" si="148"/>
        <v>HIGH</v>
      </c>
      <c r="O4776" t="str" cm="1">
        <f t="array" ref="O4776">_xlfn.IFS(D4776="North","Zone 1",D4776="South","Zone 2",D4776="East","Zone 3",D4776="West","Zone 4")</f>
        <v>Zone 3</v>
      </c>
      <c r="P4776">
        <f t="shared" si="149"/>
        <v>24696.800000000003</v>
      </c>
      <c r="Q4776" t="str">
        <f>VLOOKUP(C4776,Product_Master!$A:$D,3,FALSE)</f>
        <v>Grocery</v>
      </c>
    </row>
    <row r="4777" spans="1:17" x14ac:dyDescent="0.3">
      <c r="A4777" t="s">
        <v>9179</v>
      </c>
      <c r="B4777" t="s">
        <v>190</v>
      </c>
      <c r="C4777" t="s">
        <v>157</v>
      </c>
      <c r="D4777" t="s">
        <v>191</v>
      </c>
      <c r="E4777" t="s">
        <v>242</v>
      </c>
      <c r="F4777" t="s">
        <v>242</v>
      </c>
      <c r="G4777" t="s">
        <v>253</v>
      </c>
      <c r="H4777" t="s">
        <v>9180</v>
      </c>
      <c r="I4777">
        <v>8</v>
      </c>
      <c r="J4777">
        <v>20</v>
      </c>
      <c r="K4777">
        <v>249670</v>
      </c>
      <c r="L4777" t="str">
        <f>VLOOKUP(Sales_Data!C4777,Product_Master!$A:$D,2,FALSE)</f>
        <v>Sports Bag</v>
      </c>
      <c r="M4777">
        <f>VLOOKUP(C4777,Product_Master!$A:$D,4,FALSE)</f>
        <v>39011</v>
      </c>
      <c r="N4777" t="str">
        <f t="shared" si="148"/>
        <v>HIGH</v>
      </c>
      <c r="O4777" t="str" cm="1">
        <f t="array" ref="O4777">_xlfn.IFS(D4777="North","Zone 1",D4777="South","Zone 2",D4777="East","Zone 3",D4777="West","Zone 4")</f>
        <v>Zone 1</v>
      </c>
      <c r="P4777">
        <f t="shared" si="149"/>
        <v>24967</v>
      </c>
      <c r="Q4777" t="str">
        <f>VLOOKUP(C4777,Product_Master!$A:$D,3,FALSE)</f>
        <v>Sports</v>
      </c>
    </row>
    <row r="4778" spans="1:17" x14ac:dyDescent="0.3">
      <c r="A4778" t="s">
        <v>9181</v>
      </c>
      <c r="B4778" t="s">
        <v>1516</v>
      </c>
      <c r="C4778" t="s">
        <v>151</v>
      </c>
      <c r="D4778" t="s">
        <v>197</v>
      </c>
      <c r="E4778" t="s">
        <v>260</v>
      </c>
      <c r="F4778" t="s">
        <v>261</v>
      </c>
      <c r="G4778" t="s">
        <v>187</v>
      </c>
      <c r="H4778" t="s">
        <v>8864</v>
      </c>
      <c r="I4778">
        <v>12</v>
      </c>
      <c r="J4778">
        <v>5</v>
      </c>
      <c r="K4778">
        <v>434305</v>
      </c>
      <c r="L4778" t="str">
        <f>VLOOKUP(Sales_Data!C4778,Product_Master!$A:$D,2,FALSE)</f>
        <v>Volleyball</v>
      </c>
      <c r="M4778">
        <f>VLOOKUP(C4778,Product_Master!$A:$D,4,FALSE)</f>
        <v>38097</v>
      </c>
      <c r="N4778" t="str">
        <f t="shared" si="148"/>
        <v>HIGH</v>
      </c>
      <c r="O4778" t="str" cm="1">
        <f t="array" ref="O4778">_xlfn.IFS(D4778="North","Zone 1",D4778="South","Zone 2",D4778="East","Zone 3",D4778="West","Zone 4")</f>
        <v>Zone 4</v>
      </c>
      <c r="P4778">
        <f t="shared" si="149"/>
        <v>43430.5</v>
      </c>
      <c r="Q4778" t="str">
        <f>VLOOKUP(C4778,Product_Master!$A:$D,3,FALSE)</f>
        <v>Sports</v>
      </c>
    </row>
    <row r="4779" spans="1:17" x14ac:dyDescent="0.3">
      <c r="A4779" t="s">
        <v>9182</v>
      </c>
      <c r="B4779" t="s">
        <v>4213</v>
      </c>
      <c r="C4779" t="s">
        <v>89</v>
      </c>
      <c r="D4779" t="s">
        <v>178</v>
      </c>
      <c r="E4779" t="s">
        <v>179</v>
      </c>
      <c r="F4779" t="s">
        <v>180</v>
      </c>
      <c r="G4779" t="s">
        <v>181</v>
      </c>
      <c r="H4779" t="s">
        <v>9183</v>
      </c>
      <c r="I4779">
        <v>6</v>
      </c>
      <c r="J4779">
        <v>20</v>
      </c>
      <c r="K4779">
        <v>248640</v>
      </c>
      <c r="L4779" t="str">
        <f>VLOOKUP(Sales_Data!C4779,Product_Master!$A:$D,2,FALSE)</f>
        <v>Shorts</v>
      </c>
      <c r="M4779">
        <f>VLOOKUP(C4779,Product_Master!$A:$D,4,FALSE)</f>
        <v>51800</v>
      </c>
      <c r="N4779" t="str">
        <f t="shared" si="148"/>
        <v>HIGH</v>
      </c>
      <c r="O4779" t="str" cm="1">
        <f t="array" ref="O4779">_xlfn.IFS(D4779="North","Zone 1",D4779="South","Zone 2",D4779="East","Zone 3",D4779="West","Zone 4")</f>
        <v>Zone 3</v>
      </c>
      <c r="P4779">
        <f t="shared" si="149"/>
        <v>24864</v>
      </c>
      <c r="Q4779" t="str">
        <f>VLOOKUP(C4779,Product_Master!$A:$D,3,FALSE)</f>
        <v>Clothing</v>
      </c>
    </row>
    <row r="4780" spans="1:17" x14ac:dyDescent="0.3">
      <c r="A4780" t="s">
        <v>9184</v>
      </c>
      <c r="B4780" t="s">
        <v>336</v>
      </c>
      <c r="C4780" t="s">
        <v>157</v>
      </c>
      <c r="D4780" t="s">
        <v>178</v>
      </c>
      <c r="E4780" t="s">
        <v>310</v>
      </c>
      <c r="F4780" t="s">
        <v>311</v>
      </c>
      <c r="G4780" t="s">
        <v>315</v>
      </c>
      <c r="H4780" t="s">
        <v>9185</v>
      </c>
      <c r="I4780">
        <v>5</v>
      </c>
      <c r="J4780">
        <v>15</v>
      </c>
      <c r="K4780">
        <v>165796</v>
      </c>
      <c r="L4780" t="str">
        <f>VLOOKUP(Sales_Data!C4780,Product_Master!$A:$D,2,FALSE)</f>
        <v>Sports Bag</v>
      </c>
      <c r="M4780">
        <f>VLOOKUP(C4780,Product_Master!$A:$D,4,FALSE)</f>
        <v>39011</v>
      </c>
      <c r="N4780" t="str">
        <f t="shared" si="148"/>
        <v>HIGH</v>
      </c>
      <c r="O4780" t="str" cm="1">
        <f t="array" ref="O4780">_xlfn.IFS(D4780="North","Zone 1",D4780="South","Zone 2",D4780="East","Zone 3",D4780="West","Zone 4")</f>
        <v>Zone 3</v>
      </c>
      <c r="P4780">
        <f t="shared" si="149"/>
        <v>16579.600000000002</v>
      </c>
      <c r="Q4780" t="str">
        <f>VLOOKUP(C4780,Product_Master!$A:$D,3,FALSE)</f>
        <v>Sports</v>
      </c>
    </row>
    <row r="4781" spans="1:17" x14ac:dyDescent="0.3">
      <c r="A4781" t="s">
        <v>9186</v>
      </c>
      <c r="B4781" t="s">
        <v>222</v>
      </c>
      <c r="C4781" t="s">
        <v>81</v>
      </c>
      <c r="D4781" t="s">
        <v>171</v>
      </c>
      <c r="E4781" t="s">
        <v>204</v>
      </c>
      <c r="F4781" t="s">
        <v>205</v>
      </c>
      <c r="G4781" t="s">
        <v>206</v>
      </c>
      <c r="H4781" t="s">
        <v>6820</v>
      </c>
      <c r="I4781">
        <v>12</v>
      </c>
      <c r="J4781">
        <v>10</v>
      </c>
      <c r="K4781">
        <v>356853</v>
      </c>
      <c r="L4781" t="str">
        <f>VLOOKUP(Sales_Data!C4781,Product_Master!$A:$D,2,FALSE)</f>
        <v>Blazer</v>
      </c>
      <c r="M4781">
        <f>VLOOKUP(C4781,Product_Master!$A:$D,4,FALSE)</f>
        <v>33042</v>
      </c>
      <c r="N4781" t="str">
        <f t="shared" si="148"/>
        <v>HIGH</v>
      </c>
      <c r="O4781" t="str" cm="1">
        <f t="array" ref="O4781">_xlfn.IFS(D4781="North","Zone 1",D4781="South","Zone 2",D4781="East","Zone 3",D4781="West","Zone 4")</f>
        <v>Zone 2</v>
      </c>
      <c r="P4781">
        <f t="shared" si="149"/>
        <v>35685.300000000003</v>
      </c>
      <c r="Q4781" t="str">
        <f>VLOOKUP(C4781,Product_Master!$A:$D,3,FALSE)</f>
        <v>Clothing</v>
      </c>
    </row>
    <row r="4782" spans="1:17" x14ac:dyDescent="0.3">
      <c r="A4782" t="s">
        <v>9187</v>
      </c>
      <c r="B4782" t="s">
        <v>1189</v>
      </c>
      <c r="C4782" t="s">
        <v>69</v>
      </c>
      <c r="D4782" t="s">
        <v>191</v>
      </c>
      <c r="E4782" t="s">
        <v>242</v>
      </c>
      <c r="F4782" t="s">
        <v>242</v>
      </c>
      <c r="G4782" t="s">
        <v>243</v>
      </c>
      <c r="H4782" t="s">
        <v>9188</v>
      </c>
      <c r="I4782">
        <v>11</v>
      </c>
      <c r="J4782">
        <v>5</v>
      </c>
      <c r="K4782">
        <v>92984</v>
      </c>
      <c r="L4782" t="str">
        <f>VLOOKUP(Sales_Data!C4782,Product_Master!$A:$D,2,FALSE)</f>
        <v>Women Kurti</v>
      </c>
      <c r="M4782">
        <f>VLOOKUP(C4782,Product_Master!$A:$D,4,FALSE)</f>
        <v>8898</v>
      </c>
      <c r="N4782" t="str">
        <f t="shared" si="148"/>
        <v>HIGH</v>
      </c>
      <c r="O4782" t="str" cm="1">
        <f t="array" ref="O4782">_xlfn.IFS(D4782="North","Zone 1",D4782="South","Zone 2",D4782="East","Zone 3",D4782="West","Zone 4")</f>
        <v>Zone 1</v>
      </c>
      <c r="P4782">
        <f t="shared" si="149"/>
        <v>9298.4</v>
      </c>
      <c r="Q4782" t="str">
        <f>VLOOKUP(C4782,Product_Master!$A:$D,3,FALSE)</f>
        <v>Clothing</v>
      </c>
    </row>
    <row r="4783" spans="1:17" x14ac:dyDescent="0.3">
      <c r="A4783" t="s">
        <v>9189</v>
      </c>
      <c r="B4783" t="s">
        <v>1220</v>
      </c>
      <c r="C4783" t="s">
        <v>13</v>
      </c>
      <c r="D4783" t="s">
        <v>171</v>
      </c>
      <c r="E4783" t="s">
        <v>223</v>
      </c>
      <c r="F4783" t="s">
        <v>224</v>
      </c>
      <c r="G4783" t="s">
        <v>285</v>
      </c>
      <c r="H4783" t="s">
        <v>9190</v>
      </c>
      <c r="I4783">
        <v>1</v>
      </c>
      <c r="J4783">
        <v>15</v>
      </c>
      <c r="K4783">
        <v>22705</v>
      </c>
      <c r="L4783" t="str">
        <f>VLOOKUP(Sales_Data!C4783,Product_Master!$A:$D,2,FALSE)</f>
        <v>iPhone</v>
      </c>
      <c r="M4783">
        <f>VLOOKUP(C4783,Product_Master!$A:$D,4,FALSE)</f>
        <v>26712</v>
      </c>
      <c r="N4783" t="str">
        <f t="shared" si="148"/>
        <v>HIGH</v>
      </c>
      <c r="O4783" t="str" cm="1">
        <f t="array" ref="O4783">_xlfn.IFS(D4783="North","Zone 1",D4783="South","Zone 2",D4783="East","Zone 3",D4783="West","Zone 4")</f>
        <v>Zone 2</v>
      </c>
      <c r="P4783">
        <f t="shared" si="149"/>
        <v>2270.5</v>
      </c>
      <c r="Q4783" t="str">
        <f>VLOOKUP(C4783,Product_Master!$A:$D,3,FALSE)</f>
        <v>Electronics</v>
      </c>
    </row>
    <row r="4784" spans="1:17" x14ac:dyDescent="0.3">
      <c r="A4784" t="s">
        <v>9191</v>
      </c>
      <c r="B4784" t="s">
        <v>628</v>
      </c>
      <c r="C4784" t="s">
        <v>66</v>
      </c>
      <c r="D4784" t="s">
        <v>178</v>
      </c>
      <c r="E4784" t="s">
        <v>185</v>
      </c>
      <c r="F4784" t="s">
        <v>186</v>
      </c>
      <c r="G4784" t="s">
        <v>219</v>
      </c>
      <c r="H4784" t="s">
        <v>6215</v>
      </c>
      <c r="I4784">
        <v>1</v>
      </c>
      <c r="J4784">
        <v>15</v>
      </c>
      <c r="K4784">
        <v>41230</v>
      </c>
      <c r="L4784" t="str">
        <f>VLOOKUP(Sales_Data!C4784,Product_Master!$A:$D,2,FALSE)</f>
        <v>Men Shirt</v>
      </c>
      <c r="M4784">
        <f>VLOOKUP(C4784,Product_Master!$A:$D,4,FALSE)</f>
        <v>48506</v>
      </c>
      <c r="N4784" t="str">
        <f t="shared" si="148"/>
        <v>HIGH</v>
      </c>
      <c r="O4784" t="str" cm="1">
        <f t="array" ref="O4784">_xlfn.IFS(D4784="North","Zone 1",D4784="South","Zone 2",D4784="East","Zone 3",D4784="West","Zone 4")</f>
        <v>Zone 3</v>
      </c>
      <c r="P4784">
        <f t="shared" si="149"/>
        <v>4123</v>
      </c>
      <c r="Q4784" t="str">
        <f>VLOOKUP(C4784,Product_Master!$A:$D,3,FALSE)</f>
        <v>Clothing</v>
      </c>
    </row>
    <row r="4785" spans="1:17" x14ac:dyDescent="0.3">
      <c r="A4785" t="s">
        <v>9192</v>
      </c>
      <c r="B4785" t="s">
        <v>2284</v>
      </c>
      <c r="C4785" t="s">
        <v>126</v>
      </c>
      <c r="D4785" t="s">
        <v>197</v>
      </c>
      <c r="E4785" t="s">
        <v>198</v>
      </c>
      <c r="F4785" t="s">
        <v>199</v>
      </c>
      <c r="G4785" t="s">
        <v>315</v>
      </c>
      <c r="H4785" t="s">
        <v>6176</v>
      </c>
      <c r="I4785">
        <v>8</v>
      </c>
      <c r="J4785">
        <v>20</v>
      </c>
      <c r="K4785">
        <v>26368</v>
      </c>
      <c r="L4785" t="str">
        <f>VLOOKUP(Sales_Data!C4785,Product_Master!$A:$D,2,FALSE)</f>
        <v>Honey</v>
      </c>
      <c r="M4785">
        <f>VLOOKUP(C4785,Product_Master!$A:$D,4,FALSE)</f>
        <v>4120</v>
      </c>
      <c r="N4785" t="str">
        <f t="shared" si="148"/>
        <v>HIGH</v>
      </c>
      <c r="O4785" t="str" cm="1">
        <f t="array" ref="O4785">_xlfn.IFS(D4785="North","Zone 1",D4785="South","Zone 2",D4785="East","Zone 3",D4785="West","Zone 4")</f>
        <v>Zone 4</v>
      </c>
      <c r="P4785">
        <f t="shared" si="149"/>
        <v>2636.8</v>
      </c>
      <c r="Q4785" t="str">
        <f>VLOOKUP(C4785,Product_Master!$A:$D,3,FALSE)</f>
        <v>Grocery</v>
      </c>
    </row>
    <row r="4786" spans="1:17" x14ac:dyDescent="0.3">
      <c r="A4786" t="s">
        <v>9193</v>
      </c>
      <c r="B4786" t="s">
        <v>1491</v>
      </c>
      <c r="C4786" t="s">
        <v>60</v>
      </c>
      <c r="D4786" t="s">
        <v>197</v>
      </c>
      <c r="E4786" t="s">
        <v>210</v>
      </c>
      <c r="F4786" t="s">
        <v>211</v>
      </c>
      <c r="G4786" t="s">
        <v>206</v>
      </c>
      <c r="H4786" t="s">
        <v>5891</v>
      </c>
      <c r="I4786">
        <v>8</v>
      </c>
      <c r="J4786">
        <v>20</v>
      </c>
      <c r="K4786">
        <v>381696</v>
      </c>
      <c r="L4786" t="str">
        <f>VLOOKUP(Sales_Data!C4786,Product_Master!$A:$D,2,FALSE)</f>
        <v>Cupboard</v>
      </c>
      <c r="M4786">
        <f>VLOOKUP(C4786,Product_Master!$A:$D,4,FALSE)</f>
        <v>59640</v>
      </c>
      <c r="N4786" t="str">
        <f t="shared" si="148"/>
        <v>HIGH</v>
      </c>
      <c r="O4786" t="str" cm="1">
        <f t="array" ref="O4786">_xlfn.IFS(D4786="North","Zone 1",D4786="South","Zone 2",D4786="East","Zone 3",D4786="West","Zone 4")</f>
        <v>Zone 4</v>
      </c>
      <c r="P4786">
        <f t="shared" si="149"/>
        <v>38169.599999999999</v>
      </c>
      <c r="Q4786" t="str">
        <f>VLOOKUP(C4786,Product_Master!$A:$D,3,FALSE)</f>
        <v>Furniture</v>
      </c>
    </row>
    <row r="4787" spans="1:17" x14ac:dyDescent="0.3">
      <c r="A4787" t="s">
        <v>9194</v>
      </c>
      <c r="B4787" t="s">
        <v>1410</v>
      </c>
      <c r="C4787" t="s">
        <v>137</v>
      </c>
      <c r="D4787" t="s">
        <v>171</v>
      </c>
      <c r="E4787" t="s">
        <v>172</v>
      </c>
      <c r="F4787" t="s">
        <v>173</v>
      </c>
      <c r="G4787" t="s">
        <v>206</v>
      </c>
      <c r="H4787" t="s">
        <v>9195</v>
      </c>
      <c r="I4787">
        <v>7</v>
      </c>
      <c r="J4787">
        <v>15</v>
      </c>
      <c r="K4787">
        <v>304086</v>
      </c>
      <c r="L4787" t="str">
        <f>VLOOKUP(Sales_Data!C4787,Product_Master!$A:$D,2,FALSE)</f>
        <v>Dumbbells</v>
      </c>
      <c r="M4787">
        <f>VLOOKUP(C4787,Product_Master!$A:$D,4,FALSE)</f>
        <v>51107</v>
      </c>
      <c r="N4787" t="str">
        <f t="shared" si="148"/>
        <v>HIGH</v>
      </c>
      <c r="O4787" t="str" cm="1">
        <f t="array" ref="O4787">_xlfn.IFS(D4787="North","Zone 1",D4787="South","Zone 2",D4787="East","Zone 3",D4787="West","Zone 4")</f>
        <v>Zone 2</v>
      </c>
      <c r="P4787">
        <f t="shared" si="149"/>
        <v>30408.600000000002</v>
      </c>
      <c r="Q4787" t="str">
        <f>VLOOKUP(C4787,Product_Master!$A:$D,3,FALSE)</f>
        <v>Sports</v>
      </c>
    </row>
    <row r="4788" spans="1:17" x14ac:dyDescent="0.3">
      <c r="A4788" t="s">
        <v>9196</v>
      </c>
      <c r="B4788" t="s">
        <v>2892</v>
      </c>
      <c r="C4788" t="s">
        <v>71</v>
      </c>
      <c r="D4788" t="s">
        <v>171</v>
      </c>
      <c r="E4788" t="s">
        <v>172</v>
      </c>
      <c r="F4788" t="s">
        <v>173</v>
      </c>
      <c r="G4788" t="s">
        <v>187</v>
      </c>
      <c r="H4788" t="s">
        <v>7933</v>
      </c>
      <c r="I4788">
        <v>3</v>
      </c>
      <c r="J4788">
        <v>20</v>
      </c>
      <c r="K4788">
        <v>137558</v>
      </c>
      <c r="L4788" t="str">
        <f>VLOOKUP(Sales_Data!C4788,Product_Master!$A:$D,2,FALSE)</f>
        <v>Jeans</v>
      </c>
      <c r="M4788">
        <f>VLOOKUP(C4788,Product_Master!$A:$D,4,FALSE)</f>
        <v>57316</v>
      </c>
      <c r="N4788" t="str">
        <f t="shared" si="148"/>
        <v>HIGH</v>
      </c>
      <c r="O4788" t="str" cm="1">
        <f t="array" ref="O4788">_xlfn.IFS(D4788="North","Zone 1",D4788="South","Zone 2",D4788="East","Zone 3",D4788="West","Zone 4")</f>
        <v>Zone 2</v>
      </c>
      <c r="P4788">
        <f t="shared" si="149"/>
        <v>13755.800000000001</v>
      </c>
      <c r="Q4788" t="str">
        <f>VLOOKUP(C4788,Product_Master!$A:$D,3,FALSE)</f>
        <v>Clothing</v>
      </c>
    </row>
    <row r="4789" spans="1:17" x14ac:dyDescent="0.3">
      <c r="A4789" t="s">
        <v>9197</v>
      </c>
      <c r="B4789" t="s">
        <v>321</v>
      </c>
      <c r="C4789" t="s">
        <v>108</v>
      </c>
      <c r="D4789" t="s">
        <v>197</v>
      </c>
      <c r="E4789" t="s">
        <v>198</v>
      </c>
      <c r="F4789" t="s">
        <v>199</v>
      </c>
      <c r="G4789" t="s">
        <v>269</v>
      </c>
      <c r="H4789" t="s">
        <v>9198</v>
      </c>
      <c r="I4789">
        <v>10</v>
      </c>
      <c r="J4789">
        <v>15</v>
      </c>
      <c r="K4789">
        <v>125485</v>
      </c>
      <c r="L4789" t="str">
        <f>VLOOKUP(Sales_Data!C4789,Product_Master!$A:$D,2,FALSE)</f>
        <v>Salt</v>
      </c>
      <c r="M4789">
        <f>VLOOKUP(C4789,Product_Master!$A:$D,4,FALSE)</f>
        <v>14763</v>
      </c>
      <c r="N4789" t="str">
        <f t="shared" si="148"/>
        <v>HIGH</v>
      </c>
      <c r="O4789" t="str" cm="1">
        <f t="array" ref="O4789">_xlfn.IFS(D4789="North","Zone 1",D4789="South","Zone 2",D4789="East","Zone 3",D4789="West","Zone 4")</f>
        <v>Zone 4</v>
      </c>
      <c r="P4789">
        <f t="shared" si="149"/>
        <v>12548.5</v>
      </c>
      <c r="Q4789" t="str">
        <f>VLOOKUP(C4789,Product_Master!$A:$D,3,FALSE)</f>
        <v>Grocery</v>
      </c>
    </row>
    <row r="4790" spans="1:17" x14ac:dyDescent="0.3">
      <c r="A4790" t="s">
        <v>9199</v>
      </c>
      <c r="B4790" t="s">
        <v>351</v>
      </c>
      <c r="C4790" t="s">
        <v>11</v>
      </c>
      <c r="D4790" t="s">
        <v>191</v>
      </c>
      <c r="E4790" t="s">
        <v>238</v>
      </c>
      <c r="F4790" t="s">
        <v>238</v>
      </c>
      <c r="G4790" t="s">
        <v>315</v>
      </c>
      <c r="H4790" t="s">
        <v>4683</v>
      </c>
      <c r="I4790">
        <v>9</v>
      </c>
      <c r="J4790">
        <v>0</v>
      </c>
      <c r="K4790">
        <v>267768</v>
      </c>
      <c r="L4790" t="str">
        <f>VLOOKUP(Sales_Data!C4790,Product_Master!$A:$D,2,FALSE)</f>
        <v>Lenovo Laptop</v>
      </c>
      <c r="M4790">
        <f>VLOOKUP(C4790,Product_Master!$A:$D,4,FALSE)</f>
        <v>29752</v>
      </c>
      <c r="N4790" t="str">
        <f t="shared" si="148"/>
        <v>HIGH</v>
      </c>
      <c r="O4790" t="str" cm="1">
        <f t="array" ref="O4790">_xlfn.IFS(D4790="North","Zone 1",D4790="South","Zone 2",D4790="East","Zone 3",D4790="West","Zone 4")</f>
        <v>Zone 1</v>
      </c>
      <c r="P4790">
        <f t="shared" si="149"/>
        <v>26776.800000000003</v>
      </c>
      <c r="Q4790" t="str">
        <f>VLOOKUP(C4790,Product_Master!$A:$D,3,FALSE)</f>
        <v>Electronics</v>
      </c>
    </row>
    <row r="4791" spans="1:17" x14ac:dyDescent="0.3">
      <c r="A4791" t="s">
        <v>9200</v>
      </c>
      <c r="B4791" t="s">
        <v>472</v>
      </c>
      <c r="C4791" t="s">
        <v>23</v>
      </c>
      <c r="D4791" t="s">
        <v>197</v>
      </c>
      <c r="E4791" t="s">
        <v>198</v>
      </c>
      <c r="F4791" t="s">
        <v>199</v>
      </c>
      <c r="G4791" t="s">
        <v>212</v>
      </c>
      <c r="H4791" t="s">
        <v>1382</v>
      </c>
      <c r="I4791">
        <v>1</v>
      </c>
      <c r="J4791">
        <v>0</v>
      </c>
      <c r="K4791">
        <v>66431</v>
      </c>
      <c r="L4791" t="str">
        <f>VLOOKUP(Sales_Data!C4791,Product_Master!$A:$D,2,FALSE)</f>
        <v>Refrigerator</v>
      </c>
      <c r="M4791">
        <f>VLOOKUP(C4791,Product_Master!$A:$D,4,FALSE)</f>
        <v>66431</v>
      </c>
      <c r="N4791" t="str">
        <f t="shared" si="148"/>
        <v>HIGH</v>
      </c>
      <c r="O4791" t="str" cm="1">
        <f t="array" ref="O4791">_xlfn.IFS(D4791="North","Zone 1",D4791="South","Zone 2",D4791="East","Zone 3",D4791="West","Zone 4")</f>
        <v>Zone 4</v>
      </c>
      <c r="P4791">
        <f t="shared" si="149"/>
        <v>6643.1</v>
      </c>
      <c r="Q4791" t="str">
        <f>VLOOKUP(C4791,Product_Master!$A:$D,3,FALSE)</f>
        <v>Electronics</v>
      </c>
    </row>
    <row r="4792" spans="1:17" x14ac:dyDescent="0.3">
      <c r="A4792" t="s">
        <v>9201</v>
      </c>
      <c r="B4792" t="s">
        <v>2296</v>
      </c>
      <c r="C4792" t="s">
        <v>73</v>
      </c>
      <c r="D4792" t="s">
        <v>197</v>
      </c>
      <c r="E4792" t="s">
        <v>210</v>
      </c>
      <c r="F4792" t="s">
        <v>211</v>
      </c>
      <c r="G4792" t="s">
        <v>315</v>
      </c>
      <c r="H4792" t="s">
        <v>4551</v>
      </c>
      <c r="I4792">
        <v>3</v>
      </c>
      <c r="J4792">
        <v>10</v>
      </c>
      <c r="K4792">
        <v>185800</v>
      </c>
      <c r="L4792" t="str">
        <f>VLOOKUP(Sales_Data!C4792,Product_Master!$A:$D,2,FALSE)</f>
        <v>T-Shirt</v>
      </c>
      <c r="M4792">
        <f>VLOOKUP(C4792,Product_Master!$A:$D,4,FALSE)</f>
        <v>68815</v>
      </c>
      <c r="N4792" t="str">
        <f t="shared" si="148"/>
        <v>HIGH</v>
      </c>
      <c r="O4792" t="str" cm="1">
        <f t="array" ref="O4792">_xlfn.IFS(D4792="North","Zone 1",D4792="South","Zone 2",D4792="East","Zone 3",D4792="West","Zone 4")</f>
        <v>Zone 4</v>
      </c>
      <c r="P4792">
        <f t="shared" si="149"/>
        <v>18580</v>
      </c>
      <c r="Q4792" t="str">
        <f>VLOOKUP(C4792,Product_Master!$A:$D,3,FALSE)</f>
        <v>Clothing</v>
      </c>
    </row>
    <row r="4793" spans="1:17" x14ac:dyDescent="0.3">
      <c r="A4793" t="s">
        <v>9202</v>
      </c>
      <c r="B4793" t="s">
        <v>545</v>
      </c>
      <c r="C4793" t="s">
        <v>31</v>
      </c>
      <c r="D4793" t="s">
        <v>191</v>
      </c>
      <c r="E4793" t="s">
        <v>238</v>
      </c>
      <c r="F4793" t="s">
        <v>238</v>
      </c>
      <c r="G4793" t="s">
        <v>269</v>
      </c>
      <c r="H4793" t="s">
        <v>9203</v>
      </c>
      <c r="I4793">
        <v>10</v>
      </c>
      <c r="J4793">
        <v>20</v>
      </c>
      <c r="K4793">
        <v>308688</v>
      </c>
      <c r="L4793" t="str">
        <f>VLOOKUP(Sales_Data!C4793,Product_Master!$A:$D,2,FALSE)</f>
        <v>Smart Watch</v>
      </c>
      <c r="M4793">
        <f>VLOOKUP(C4793,Product_Master!$A:$D,4,FALSE)</f>
        <v>38586</v>
      </c>
      <c r="N4793" t="str">
        <f t="shared" si="148"/>
        <v>HIGH</v>
      </c>
      <c r="O4793" t="str" cm="1">
        <f t="array" ref="O4793">_xlfn.IFS(D4793="North","Zone 1",D4793="South","Zone 2",D4793="East","Zone 3",D4793="West","Zone 4")</f>
        <v>Zone 1</v>
      </c>
      <c r="P4793">
        <f t="shared" si="149"/>
        <v>30868.800000000003</v>
      </c>
      <c r="Q4793" t="str">
        <f>VLOOKUP(C4793,Product_Master!$A:$D,3,FALSE)</f>
        <v>Electronics</v>
      </c>
    </row>
    <row r="4794" spans="1:17" x14ac:dyDescent="0.3">
      <c r="A4794" t="s">
        <v>9204</v>
      </c>
      <c r="B4794" t="s">
        <v>1099</v>
      </c>
      <c r="C4794" t="s">
        <v>81</v>
      </c>
      <c r="D4794" t="s">
        <v>191</v>
      </c>
      <c r="E4794" t="s">
        <v>238</v>
      </c>
      <c r="F4794" t="s">
        <v>238</v>
      </c>
      <c r="G4794" t="s">
        <v>285</v>
      </c>
      <c r="H4794" t="s">
        <v>981</v>
      </c>
      <c r="I4794">
        <v>11</v>
      </c>
      <c r="J4794">
        <v>0</v>
      </c>
      <c r="K4794">
        <v>363462</v>
      </c>
      <c r="L4794" t="str">
        <f>VLOOKUP(Sales_Data!C4794,Product_Master!$A:$D,2,FALSE)</f>
        <v>Blazer</v>
      </c>
      <c r="M4794">
        <f>VLOOKUP(C4794,Product_Master!$A:$D,4,FALSE)</f>
        <v>33042</v>
      </c>
      <c r="N4794" t="str">
        <f t="shared" si="148"/>
        <v>HIGH</v>
      </c>
      <c r="O4794" t="str" cm="1">
        <f t="array" ref="O4794">_xlfn.IFS(D4794="North","Zone 1",D4794="South","Zone 2",D4794="East","Zone 3",D4794="West","Zone 4")</f>
        <v>Zone 1</v>
      </c>
      <c r="P4794">
        <f t="shared" si="149"/>
        <v>36346.200000000004</v>
      </c>
      <c r="Q4794" t="str">
        <f>VLOOKUP(C4794,Product_Master!$A:$D,3,FALSE)</f>
        <v>Clothing</v>
      </c>
    </row>
    <row r="4795" spans="1:17" x14ac:dyDescent="0.3">
      <c r="A4795" t="s">
        <v>9205</v>
      </c>
      <c r="B4795" t="s">
        <v>1307</v>
      </c>
      <c r="C4795" t="s">
        <v>66</v>
      </c>
      <c r="D4795" t="s">
        <v>191</v>
      </c>
      <c r="E4795" t="s">
        <v>238</v>
      </c>
      <c r="F4795" t="s">
        <v>238</v>
      </c>
      <c r="G4795" t="s">
        <v>228</v>
      </c>
      <c r="H4795" t="s">
        <v>1641</v>
      </c>
      <c r="I4795">
        <v>11</v>
      </c>
      <c r="J4795">
        <v>15</v>
      </c>
      <c r="K4795">
        <v>453531</v>
      </c>
      <c r="L4795" t="str">
        <f>VLOOKUP(Sales_Data!C4795,Product_Master!$A:$D,2,FALSE)</f>
        <v>Men Shirt</v>
      </c>
      <c r="M4795">
        <f>VLOOKUP(C4795,Product_Master!$A:$D,4,FALSE)</f>
        <v>48506</v>
      </c>
      <c r="N4795" t="str">
        <f t="shared" si="148"/>
        <v>HIGH</v>
      </c>
      <c r="O4795" t="str" cm="1">
        <f t="array" ref="O4795">_xlfn.IFS(D4795="North","Zone 1",D4795="South","Zone 2",D4795="East","Zone 3",D4795="West","Zone 4")</f>
        <v>Zone 1</v>
      </c>
      <c r="P4795">
        <f t="shared" si="149"/>
        <v>45353.100000000006</v>
      </c>
      <c r="Q4795" t="str">
        <f>VLOOKUP(C4795,Product_Master!$A:$D,3,FALSE)</f>
        <v>Clothing</v>
      </c>
    </row>
    <row r="4796" spans="1:17" x14ac:dyDescent="0.3">
      <c r="A4796" t="s">
        <v>9206</v>
      </c>
      <c r="B4796" t="s">
        <v>2500</v>
      </c>
      <c r="C4796" t="s">
        <v>60</v>
      </c>
      <c r="D4796" t="s">
        <v>178</v>
      </c>
      <c r="E4796" t="s">
        <v>310</v>
      </c>
      <c r="F4796" t="s">
        <v>311</v>
      </c>
      <c r="G4796" t="s">
        <v>219</v>
      </c>
      <c r="H4796" t="s">
        <v>6477</v>
      </c>
      <c r="I4796">
        <v>4</v>
      </c>
      <c r="J4796">
        <v>5</v>
      </c>
      <c r="K4796">
        <v>226632</v>
      </c>
      <c r="L4796" t="str">
        <f>VLOOKUP(Sales_Data!C4796,Product_Master!$A:$D,2,FALSE)</f>
        <v>Cupboard</v>
      </c>
      <c r="M4796">
        <f>VLOOKUP(C4796,Product_Master!$A:$D,4,FALSE)</f>
        <v>59640</v>
      </c>
      <c r="N4796" t="str">
        <f t="shared" si="148"/>
        <v>HIGH</v>
      </c>
      <c r="O4796" t="str" cm="1">
        <f t="array" ref="O4796">_xlfn.IFS(D4796="North","Zone 1",D4796="South","Zone 2",D4796="East","Zone 3",D4796="West","Zone 4")</f>
        <v>Zone 3</v>
      </c>
      <c r="P4796">
        <f t="shared" si="149"/>
        <v>22663.200000000001</v>
      </c>
      <c r="Q4796" t="str">
        <f>VLOOKUP(C4796,Product_Master!$A:$D,3,FALSE)</f>
        <v>Furniture</v>
      </c>
    </row>
    <row r="4797" spans="1:17" x14ac:dyDescent="0.3">
      <c r="A4797" t="s">
        <v>9207</v>
      </c>
      <c r="B4797" t="s">
        <v>2882</v>
      </c>
      <c r="C4797" t="s">
        <v>139</v>
      </c>
      <c r="D4797" t="s">
        <v>171</v>
      </c>
      <c r="E4797" t="s">
        <v>204</v>
      </c>
      <c r="F4797" t="s">
        <v>205</v>
      </c>
      <c r="G4797" t="s">
        <v>253</v>
      </c>
      <c r="H4797" t="s">
        <v>9208</v>
      </c>
      <c r="I4797">
        <v>5</v>
      </c>
      <c r="J4797">
        <v>20</v>
      </c>
      <c r="K4797">
        <v>91844</v>
      </c>
      <c r="L4797" t="str">
        <f>VLOOKUP(Sales_Data!C4797,Product_Master!$A:$D,2,FALSE)</f>
        <v>Helmet</v>
      </c>
      <c r="M4797">
        <f>VLOOKUP(C4797,Product_Master!$A:$D,4,FALSE)</f>
        <v>22961</v>
      </c>
      <c r="N4797" t="str">
        <f t="shared" si="148"/>
        <v>HIGH</v>
      </c>
      <c r="O4797" t="str" cm="1">
        <f t="array" ref="O4797">_xlfn.IFS(D4797="North","Zone 1",D4797="South","Zone 2",D4797="East","Zone 3",D4797="West","Zone 4")</f>
        <v>Zone 2</v>
      </c>
      <c r="P4797">
        <f t="shared" si="149"/>
        <v>9184.4</v>
      </c>
      <c r="Q4797" t="str">
        <f>VLOOKUP(C4797,Product_Master!$A:$D,3,FALSE)</f>
        <v>Sports</v>
      </c>
    </row>
    <row r="4798" spans="1:17" x14ac:dyDescent="0.3">
      <c r="A4798" t="s">
        <v>9209</v>
      </c>
      <c r="B4798" t="s">
        <v>720</v>
      </c>
      <c r="C4798" t="s">
        <v>114</v>
      </c>
      <c r="D4798" t="s">
        <v>171</v>
      </c>
      <c r="E4798" t="s">
        <v>223</v>
      </c>
      <c r="F4798" t="s">
        <v>224</v>
      </c>
      <c r="G4798" t="s">
        <v>206</v>
      </c>
      <c r="H4798" t="s">
        <v>3323</v>
      </c>
      <c r="I4798">
        <v>3</v>
      </c>
      <c r="J4798">
        <v>5</v>
      </c>
      <c r="K4798">
        <v>165901</v>
      </c>
      <c r="L4798" t="str">
        <f>VLOOKUP(Sales_Data!C4798,Product_Master!$A:$D,2,FALSE)</f>
        <v>Flour</v>
      </c>
      <c r="M4798">
        <f>VLOOKUP(C4798,Product_Master!$A:$D,4,FALSE)</f>
        <v>58211</v>
      </c>
      <c r="N4798" t="str">
        <f t="shared" si="148"/>
        <v>HIGH</v>
      </c>
      <c r="O4798" t="str" cm="1">
        <f t="array" ref="O4798">_xlfn.IFS(D4798="North","Zone 1",D4798="South","Zone 2",D4798="East","Zone 3",D4798="West","Zone 4")</f>
        <v>Zone 2</v>
      </c>
      <c r="P4798">
        <f t="shared" si="149"/>
        <v>16590.100000000002</v>
      </c>
      <c r="Q4798" t="str">
        <f>VLOOKUP(C4798,Product_Master!$A:$D,3,FALSE)</f>
        <v>Grocery</v>
      </c>
    </row>
    <row r="4799" spans="1:17" x14ac:dyDescent="0.3">
      <c r="A4799" t="s">
        <v>9210</v>
      </c>
      <c r="B4799" t="s">
        <v>1556</v>
      </c>
      <c r="C4799" t="s">
        <v>46</v>
      </c>
      <c r="D4799" t="s">
        <v>191</v>
      </c>
      <c r="E4799" t="s">
        <v>192</v>
      </c>
      <c r="F4799" t="s">
        <v>193</v>
      </c>
      <c r="G4799" t="s">
        <v>243</v>
      </c>
      <c r="H4799" t="s">
        <v>3432</v>
      </c>
      <c r="I4799">
        <v>11</v>
      </c>
      <c r="J4799">
        <v>0</v>
      </c>
      <c r="K4799">
        <v>686543</v>
      </c>
      <c r="L4799" t="str">
        <f>VLOOKUP(Sales_Data!C4799,Product_Master!$A:$D,2,FALSE)</f>
        <v>Wardrobe</v>
      </c>
      <c r="M4799">
        <f>VLOOKUP(C4799,Product_Master!$A:$D,4,FALSE)</f>
        <v>62413</v>
      </c>
      <c r="N4799" t="str">
        <f t="shared" si="148"/>
        <v>HIGH</v>
      </c>
      <c r="O4799" t="str" cm="1">
        <f t="array" ref="O4799">_xlfn.IFS(D4799="North","Zone 1",D4799="South","Zone 2",D4799="East","Zone 3",D4799="West","Zone 4")</f>
        <v>Zone 1</v>
      </c>
      <c r="P4799">
        <f t="shared" si="149"/>
        <v>68654.3</v>
      </c>
      <c r="Q4799" t="str">
        <f>VLOOKUP(C4799,Product_Master!$A:$D,3,FALSE)</f>
        <v>Furniture</v>
      </c>
    </row>
    <row r="4800" spans="1:17" x14ac:dyDescent="0.3">
      <c r="A4800" t="s">
        <v>9211</v>
      </c>
      <c r="B4800" t="s">
        <v>652</v>
      </c>
      <c r="C4800" t="s">
        <v>155</v>
      </c>
      <c r="D4800" t="s">
        <v>171</v>
      </c>
      <c r="E4800" t="s">
        <v>204</v>
      </c>
      <c r="F4800" t="s">
        <v>205</v>
      </c>
      <c r="G4800" t="s">
        <v>262</v>
      </c>
      <c r="H4800" t="s">
        <v>9212</v>
      </c>
      <c r="I4800">
        <v>12</v>
      </c>
      <c r="J4800">
        <v>5</v>
      </c>
      <c r="K4800">
        <v>818736</v>
      </c>
      <c r="L4800" t="str">
        <f>VLOOKUP(Sales_Data!C4800,Product_Master!$A:$D,2,FALSE)</f>
        <v>Cycling Bottle</v>
      </c>
      <c r="M4800">
        <f>VLOOKUP(C4800,Product_Master!$A:$D,4,FALSE)</f>
        <v>71819</v>
      </c>
      <c r="N4800" t="str">
        <f t="shared" si="148"/>
        <v>HIGH</v>
      </c>
      <c r="O4800" t="str" cm="1">
        <f t="array" ref="O4800">_xlfn.IFS(D4800="North","Zone 1",D4800="South","Zone 2",D4800="East","Zone 3",D4800="West","Zone 4")</f>
        <v>Zone 2</v>
      </c>
      <c r="P4800">
        <f t="shared" si="149"/>
        <v>81873.600000000006</v>
      </c>
      <c r="Q4800" t="str">
        <f>VLOOKUP(C4800,Product_Master!$A:$D,3,FALSE)</f>
        <v>Sports</v>
      </c>
    </row>
    <row r="4801" spans="1:17" x14ac:dyDescent="0.3">
      <c r="A4801" t="s">
        <v>9213</v>
      </c>
      <c r="B4801" t="s">
        <v>1787</v>
      </c>
      <c r="C4801" t="s">
        <v>120</v>
      </c>
      <c r="D4801" t="s">
        <v>178</v>
      </c>
      <c r="E4801" t="s">
        <v>185</v>
      </c>
      <c r="F4801" t="s">
        <v>186</v>
      </c>
      <c r="G4801" t="s">
        <v>228</v>
      </c>
      <c r="H4801" t="s">
        <v>250</v>
      </c>
      <c r="I4801">
        <v>8</v>
      </c>
      <c r="J4801">
        <v>5</v>
      </c>
      <c r="K4801">
        <v>234619</v>
      </c>
      <c r="L4801" t="str">
        <f>VLOOKUP(Sales_Data!C4801,Product_Master!$A:$D,2,FALSE)</f>
        <v>Soft Drink</v>
      </c>
      <c r="M4801">
        <f>VLOOKUP(C4801,Product_Master!$A:$D,4,FALSE)</f>
        <v>30871</v>
      </c>
      <c r="N4801" t="str">
        <f t="shared" si="148"/>
        <v>HIGH</v>
      </c>
      <c r="O4801" t="str" cm="1">
        <f t="array" ref="O4801">_xlfn.IFS(D4801="North","Zone 1",D4801="South","Zone 2",D4801="East","Zone 3",D4801="West","Zone 4")</f>
        <v>Zone 3</v>
      </c>
      <c r="P4801">
        <f t="shared" si="149"/>
        <v>23461.9</v>
      </c>
      <c r="Q4801" t="str">
        <f>VLOOKUP(C4801,Product_Master!$A:$D,3,FALSE)</f>
        <v>Grocery</v>
      </c>
    </row>
    <row r="4802" spans="1:17" x14ac:dyDescent="0.3">
      <c r="A4802" t="s">
        <v>9214</v>
      </c>
      <c r="B4802" t="s">
        <v>1366</v>
      </c>
      <c r="C4802" t="s">
        <v>73</v>
      </c>
      <c r="D4802" t="s">
        <v>178</v>
      </c>
      <c r="E4802" t="s">
        <v>185</v>
      </c>
      <c r="F4802" t="s">
        <v>186</v>
      </c>
      <c r="G4802" t="s">
        <v>181</v>
      </c>
      <c r="H4802" t="s">
        <v>9215</v>
      </c>
      <c r="I4802">
        <v>8</v>
      </c>
      <c r="J4802">
        <v>15</v>
      </c>
      <c r="K4802">
        <v>467942</v>
      </c>
      <c r="L4802" t="str">
        <f>VLOOKUP(Sales_Data!C4802,Product_Master!$A:$D,2,FALSE)</f>
        <v>T-Shirt</v>
      </c>
      <c r="M4802">
        <f>VLOOKUP(C4802,Product_Master!$A:$D,4,FALSE)</f>
        <v>68815</v>
      </c>
      <c r="N4802" t="str">
        <f t="shared" si="148"/>
        <v>HIGH</v>
      </c>
      <c r="O4802" t="str" cm="1">
        <f t="array" ref="O4802">_xlfn.IFS(D4802="North","Zone 1",D4802="South","Zone 2",D4802="East","Zone 3",D4802="West","Zone 4")</f>
        <v>Zone 3</v>
      </c>
      <c r="P4802">
        <f t="shared" si="149"/>
        <v>46794.200000000004</v>
      </c>
      <c r="Q4802" t="str">
        <f>VLOOKUP(C4802,Product_Master!$A:$D,3,FALSE)</f>
        <v>Clothing</v>
      </c>
    </row>
    <row r="4803" spans="1:17" x14ac:dyDescent="0.3">
      <c r="A4803" t="s">
        <v>9216</v>
      </c>
      <c r="B4803" t="s">
        <v>2696</v>
      </c>
      <c r="C4803" t="s">
        <v>73</v>
      </c>
      <c r="D4803" t="s">
        <v>191</v>
      </c>
      <c r="E4803" t="s">
        <v>192</v>
      </c>
      <c r="F4803" t="s">
        <v>193</v>
      </c>
      <c r="G4803" t="s">
        <v>285</v>
      </c>
      <c r="H4803" t="s">
        <v>3994</v>
      </c>
      <c r="I4803">
        <v>5</v>
      </c>
      <c r="J4803">
        <v>10</v>
      </c>
      <c r="K4803">
        <v>309667</v>
      </c>
      <c r="L4803" t="str">
        <f>VLOOKUP(Sales_Data!C4803,Product_Master!$A:$D,2,FALSE)</f>
        <v>T-Shirt</v>
      </c>
      <c r="M4803">
        <f>VLOOKUP(C4803,Product_Master!$A:$D,4,FALSE)</f>
        <v>68815</v>
      </c>
      <c r="N4803" t="str">
        <f t="shared" ref="N4803:N4866" si="150">IF(K4803&gt;15000,"HIGH",IF(K4803&gt;=5000,"MEDIUM","LOW"))</f>
        <v>HIGH</v>
      </c>
      <c r="O4803" t="str" cm="1">
        <f t="array" ref="O4803">_xlfn.IFS(D4803="North","Zone 1",D4803="South","Zone 2",D4803="East","Zone 3",D4803="West","Zone 4")</f>
        <v>Zone 1</v>
      </c>
      <c r="P4803">
        <f t="shared" ref="P4803:P4866" si="151">IF(N4803="HIGH",K4803*10%,IF(N4803="MEDIUM",K4803*5%,K4803*2%))</f>
        <v>30966.7</v>
      </c>
      <c r="Q4803" t="str">
        <f>VLOOKUP(C4803,Product_Master!$A:$D,3,FALSE)</f>
        <v>Clothing</v>
      </c>
    </row>
    <row r="4804" spans="1:17" x14ac:dyDescent="0.3">
      <c r="A4804" t="s">
        <v>9217</v>
      </c>
      <c r="B4804" t="s">
        <v>634</v>
      </c>
      <c r="C4804" t="s">
        <v>93</v>
      </c>
      <c r="D4804" t="s">
        <v>178</v>
      </c>
      <c r="E4804" t="s">
        <v>185</v>
      </c>
      <c r="F4804" t="s">
        <v>186</v>
      </c>
      <c r="G4804" t="s">
        <v>200</v>
      </c>
      <c r="H4804" t="s">
        <v>9218</v>
      </c>
      <c r="I4804">
        <v>4</v>
      </c>
      <c r="J4804">
        <v>0</v>
      </c>
      <c r="K4804">
        <v>311132</v>
      </c>
      <c r="L4804" t="str">
        <f>VLOOKUP(Sales_Data!C4804,Product_Master!$A:$D,2,FALSE)</f>
        <v>Skirt</v>
      </c>
      <c r="M4804">
        <f>VLOOKUP(C4804,Product_Master!$A:$D,4,FALSE)</f>
        <v>77783</v>
      </c>
      <c r="N4804" t="str">
        <f t="shared" si="150"/>
        <v>HIGH</v>
      </c>
      <c r="O4804" t="str" cm="1">
        <f t="array" ref="O4804">_xlfn.IFS(D4804="North","Zone 1",D4804="South","Zone 2",D4804="East","Zone 3",D4804="West","Zone 4")</f>
        <v>Zone 3</v>
      </c>
      <c r="P4804">
        <f t="shared" si="151"/>
        <v>31113.200000000001</v>
      </c>
      <c r="Q4804" t="str">
        <f>VLOOKUP(C4804,Product_Master!$A:$D,3,FALSE)</f>
        <v>Clothing</v>
      </c>
    </row>
    <row r="4805" spans="1:17" x14ac:dyDescent="0.3">
      <c r="A4805" t="s">
        <v>9219</v>
      </c>
      <c r="B4805" t="s">
        <v>527</v>
      </c>
      <c r="C4805" t="s">
        <v>141</v>
      </c>
      <c r="D4805" t="s">
        <v>191</v>
      </c>
      <c r="E4805" t="s">
        <v>242</v>
      </c>
      <c r="F4805" t="s">
        <v>242</v>
      </c>
      <c r="G4805" t="s">
        <v>315</v>
      </c>
      <c r="H4805" t="s">
        <v>6009</v>
      </c>
      <c r="I4805">
        <v>5</v>
      </c>
      <c r="J4805">
        <v>20</v>
      </c>
      <c r="K4805">
        <v>165820</v>
      </c>
      <c r="L4805" t="str">
        <f>VLOOKUP(Sales_Data!C4805,Product_Master!$A:$D,2,FALSE)</f>
        <v>Gloves</v>
      </c>
      <c r="M4805">
        <f>VLOOKUP(C4805,Product_Master!$A:$D,4,FALSE)</f>
        <v>41455</v>
      </c>
      <c r="N4805" t="str">
        <f t="shared" si="150"/>
        <v>HIGH</v>
      </c>
      <c r="O4805" t="str" cm="1">
        <f t="array" ref="O4805">_xlfn.IFS(D4805="North","Zone 1",D4805="South","Zone 2",D4805="East","Zone 3",D4805="West","Zone 4")</f>
        <v>Zone 1</v>
      </c>
      <c r="P4805">
        <f t="shared" si="151"/>
        <v>16582</v>
      </c>
      <c r="Q4805" t="str">
        <f>VLOOKUP(C4805,Product_Master!$A:$D,3,FALSE)</f>
        <v>Sports</v>
      </c>
    </row>
    <row r="4806" spans="1:17" x14ac:dyDescent="0.3">
      <c r="A4806" t="s">
        <v>9220</v>
      </c>
      <c r="B4806" t="s">
        <v>1021</v>
      </c>
      <c r="C4806" t="s">
        <v>151</v>
      </c>
      <c r="D4806" t="s">
        <v>171</v>
      </c>
      <c r="E4806" t="s">
        <v>223</v>
      </c>
      <c r="F4806" t="s">
        <v>224</v>
      </c>
      <c r="G4806" t="s">
        <v>257</v>
      </c>
      <c r="H4806" t="s">
        <v>8002</v>
      </c>
      <c r="I4806">
        <v>8</v>
      </c>
      <c r="J4806">
        <v>5</v>
      </c>
      <c r="K4806">
        <v>289537</v>
      </c>
      <c r="L4806" t="str">
        <f>VLOOKUP(Sales_Data!C4806,Product_Master!$A:$D,2,FALSE)</f>
        <v>Volleyball</v>
      </c>
      <c r="M4806">
        <f>VLOOKUP(C4806,Product_Master!$A:$D,4,FALSE)</f>
        <v>38097</v>
      </c>
      <c r="N4806" t="str">
        <f t="shared" si="150"/>
        <v>HIGH</v>
      </c>
      <c r="O4806" t="str" cm="1">
        <f t="array" ref="O4806">_xlfn.IFS(D4806="North","Zone 1",D4806="South","Zone 2",D4806="East","Zone 3",D4806="West","Zone 4")</f>
        <v>Zone 2</v>
      </c>
      <c r="P4806">
        <f t="shared" si="151"/>
        <v>28953.7</v>
      </c>
      <c r="Q4806" t="str">
        <f>VLOOKUP(C4806,Product_Master!$A:$D,3,FALSE)</f>
        <v>Sports</v>
      </c>
    </row>
    <row r="4807" spans="1:17" x14ac:dyDescent="0.3">
      <c r="A4807" t="s">
        <v>9221</v>
      </c>
      <c r="B4807" t="s">
        <v>5942</v>
      </c>
      <c r="C4807" t="s">
        <v>153</v>
      </c>
      <c r="D4807" t="s">
        <v>171</v>
      </c>
      <c r="E4807" t="s">
        <v>223</v>
      </c>
      <c r="F4807" t="s">
        <v>224</v>
      </c>
      <c r="G4807" t="s">
        <v>174</v>
      </c>
      <c r="H4807" t="s">
        <v>9222</v>
      </c>
      <c r="I4807">
        <v>11</v>
      </c>
      <c r="J4807">
        <v>0</v>
      </c>
      <c r="K4807">
        <v>389609</v>
      </c>
      <c r="L4807" t="str">
        <f>VLOOKUP(Sales_Data!C4807,Product_Master!$A:$D,2,FALSE)</f>
        <v>Knee Guard</v>
      </c>
      <c r="M4807">
        <f>VLOOKUP(C4807,Product_Master!$A:$D,4,FALSE)</f>
        <v>35419</v>
      </c>
      <c r="N4807" t="str">
        <f t="shared" si="150"/>
        <v>HIGH</v>
      </c>
      <c r="O4807" t="str" cm="1">
        <f t="array" ref="O4807">_xlfn.IFS(D4807="North","Zone 1",D4807="South","Zone 2",D4807="East","Zone 3",D4807="West","Zone 4")</f>
        <v>Zone 2</v>
      </c>
      <c r="P4807">
        <f t="shared" si="151"/>
        <v>38960.9</v>
      </c>
      <c r="Q4807" t="str">
        <f>VLOOKUP(C4807,Product_Master!$A:$D,3,FALSE)</f>
        <v>Sports</v>
      </c>
    </row>
    <row r="4808" spans="1:17" x14ac:dyDescent="0.3">
      <c r="A4808" t="s">
        <v>9223</v>
      </c>
      <c r="B4808" t="s">
        <v>3195</v>
      </c>
      <c r="C4808" t="s">
        <v>7</v>
      </c>
      <c r="D4808" t="s">
        <v>171</v>
      </c>
      <c r="E4808" t="s">
        <v>223</v>
      </c>
      <c r="F4808" t="s">
        <v>224</v>
      </c>
      <c r="G4808" t="s">
        <v>219</v>
      </c>
      <c r="H4808" t="s">
        <v>9224</v>
      </c>
      <c r="I4808">
        <v>9</v>
      </c>
      <c r="J4808">
        <v>5</v>
      </c>
      <c r="K4808">
        <v>547208</v>
      </c>
      <c r="L4808" t="str">
        <f>VLOOKUP(Sales_Data!C4808,Product_Master!$A:$D,2,FALSE)</f>
        <v>HP Laptop</v>
      </c>
      <c r="M4808">
        <f>VLOOKUP(C4808,Product_Master!$A:$D,4,FALSE)</f>
        <v>64001</v>
      </c>
      <c r="N4808" t="str">
        <f t="shared" si="150"/>
        <v>HIGH</v>
      </c>
      <c r="O4808" t="str" cm="1">
        <f t="array" ref="O4808">_xlfn.IFS(D4808="North","Zone 1",D4808="South","Zone 2",D4808="East","Zone 3",D4808="West","Zone 4")</f>
        <v>Zone 2</v>
      </c>
      <c r="P4808">
        <f t="shared" si="151"/>
        <v>54720.800000000003</v>
      </c>
      <c r="Q4808" t="str">
        <f>VLOOKUP(C4808,Product_Master!$A:$D,3,FALSE)</f>
        <v>Electronics</v>
      </c>
    </row>
    <row r="4809" spans="1:17" x14ac:dyDescent="0.3">
      <c r="A4809" t="s">
        <v>9225</v>
      </c>
      <c r="B4809" t="s">
        <v>1609</v>
      </c>
      <c r="C4809" t="s">
        <v>145</v>
      </c>
      <c r="D4809" t="s">
        <v>178</v>
      </c>
      <c r="E4809" t="s">
        <v>179</v>
      </c>
      <c r="F4809" t="s">
        <v>180</v>
      </c>
      <c r="G4809" t="s">
        <v>228</v>
      </c>
      <c r="H4809" t="s">
        <v>7618</v>
      </c>
      <c r="I4809">
        <v>7</v>
      </c>
      <c r="J4809">
        <v>0</v>
      </c>
      <c r="K4809">
        <v>124292</v>
      </c>
      <c r="L4809" t="str">
        <f>VLOOKUP(Sales_Data!C4809,Product_Master!$A:$D,2,FALSE)</f>
        <v>Badminton Racket</v>
      </c>
      <c r="M4809">
        <f>VLOOKUP(C4809,Product_Master!$A:$D,4,FALSE)</f>
        <v>17756</v>
      </c>
      <c r="N4809" t="str">
        <f t="shared" si="150"/>
        <v>HIGH</v>
      </c>
      <c r="O4809" t="str" cm="1">
        <f t="array" ref="O4809">_xlfn.IFS(D4809="North","Zone 1",D4809="South","Zone 2",D4809="East","Zone 3",D4809="West","Zone 4")</f>
        <v>Zone 3</v>
      </c>
      <c r="P4809">
        <f t="shared" si="151"/>
        <v>12429.2</v>
      </c>
      <c r="Q4809" t="str">
        <f>VLOOKUP(C4809,Product_Master!$A:$D,3,FALSE)</f>
        <v>Sports</v>
      </c>
    </row>
    <row r="4810" spans="1:17" x14ac:dyDescent="0.3">
      <c r="A4810" t="s">
        <v>9226</v>
      </c>
      <c r="B4810" t="s">
        <v>1087</v>
      </c>
      <c r="C4810" t="s">
        <v>31</v>
      </c>
      <c r="D4810" t="s">
        <v>197</v>
      </c>
      <c r="E4810" t="s">
        <v>260</v>
      </c>
      <c r="F4810" t="s">
        <v>261</v>
      </c>
      <c r="G4810" t="s">
        <v>174</v>
      </c>
      <c r="H4810" t="s">
        <v>9227</v>
      </c>
      <c r="I4810">
        <v>12</v>
      </c>
      <c r="J4810">
        <v>10</v>
      </c>
      <c r="K4810">
        <v>416728</v>
      </c>
      <c r="L4810" t="str">
        <f>VLOOKUP(Sales_Data!C4810,Product_Master!$A:$D,2,FALSE)</f>
        <v>Smart Watch</v>
      </c>
      <c r="M4810">
        <f>VLOOKUP(C4810,Product_Master!$A:$D,4,FALSE)</f>
        <v>38586</v>
      </c>
      <c r="N4810" t="str">
        <f t="shared" si="150"/>
        <v>HIGH</v>
      </c>
      <c r="O4810" t="str" cm="1">
        <f t="array" ref="O4810">_xlfn.IFS(D4810="North","Zone 1",D4810="South","Zone 2",D4810="East","Zone 3",D4810="West","Zone 4")</f>
        <v>Zone 4</v>
      </c>
      <c r="P4810">
        <f t="shared" si="151"/>
        <v>41672.800000000003</v>
      </c>
      <c r="Q4810" t="str">
        <f>VLOOKUP(C4810,Product_Master!$A:$D,3,FALSE)</f>
        <v>Electronics</v>
      </c>
    </row>
    <row r="4811" spans="1:17" x14ac:dyDescent="0.3">
      <c r="A4811" t="s">
        <v>9228</v>
      </c>
      <c r="B4811" t="s">
        <v>318</v>
      </c>
      <c r="C4811" t="s">
        <v>15</v>
      </c>
      <c r="D4811" t="s">
        <v>171</v>
      </c>
      <c r="E4811" t="s">
        <v>204</v>
      </c>
      <c r="F4811" t="s">
        <v>205</v>
      </c>
      <c r="G4811" t="s">
        <v>212</v>
      </c>
      <c r="H4811" t="s">
        <v>9229</v>
      </c>
      <c r="I4811">
        <v>8</v>
      </c>
      <c r="J4811">
        <v>20</v>
      </c>
      <c r="K4811">
        <v>58803</v>
      </c>
      <c r="L4811" t="str">
        <f>VLOOKUP(Sales_Data!C4811,Product_Master!$A:$D,2,FALSE)</f>
        <v>OnePlus Phone</v>
      </c>
      <c r="M4811">
        <f>VLOOKUP(C4811,Product_Master!$A:$D,4,FALSE)</f>
        <v>9188</v>
      </c>
      <c r="N4811" t="str">
        <f t="shared" si="150"/>
        <v>HIGH</v>
      </c>
      <c r="O4811" t="str" cm="1">
        <f t="array" ref="O4811">_xlfn.IFS(D4811="North","Zone 1",D4811="South","Zone 2",D4811="East","Zone 3",D4811="West","Zone 4")</f>
        <v>Zone 2</v>
      </c>
      <c r="P4811">
        <f t="shared" si="151"/>
        <v>5880.3</v>
      </c>
      <c r="Q4811" t="str">
        <f>VLOOKUP(C4811,Product_Master!$A:$D,3,FALSE)</f>
        <v>Electronics</v>
      </c>
    </row>
    <row r="4812" spans="1:17" x14ac:dyDescent="0.3">
      <c r="A4812" t="s">
        <v>9230</v>
      </c>
      <c r="B4812" t="s">
        <v>1003</v>
      </c>
      <c r="C4812" t="s">
        <v>128</v>
      </c>
      <c r="D4812" t="s">
        <v>171</v>
      </c>
      <c r="E4812" t="s">
        <v>204</v>
      </c>
      <c r="F4812" t="s">
        <v>205</v>
      </c>
      <c r="G4812" t="s">
        <v>315</v>
      </c>
      <c r="H4812" t="s">
        <v>9231</v>
      </c>
      <c r="I4812">
        <v>10</v>
      </c>
      <c r="J4812">
        <v>15</v>
      </c>
      <c r="K4812">
        <v>499953</v>
      </c>
      <c r="L4812" t="str">
        <f>VLOOKUP(Sales_Data!C4812,Product_Master!$A:$D,2,FALSE)</f>
        <v>Cricket Bat</v>
      </c>
      <c r="M4812">
        <f>VLOOKUP(C4812,Product_Master!$A:$D,4,FALSE)</f>
        <v>58818</v>
      </c>
      <c r="N4812" t="str">
        <f t="shared" si="150"/>
        <v>HIGH</v>
      </c>
      <c r="O4812" t="str" cm="1">
        <f t="array" ref="O4812">_xlfn.IFS(D4812="North","Zone 1",D4812="South","Zone 2",D4812="East","Zone 3",D4812="West","Zone 4")</f>
        <v>Zone 2</v>
      </c>
      <c r="P4812">
        <f t="shared" si="151"/>
        <v>49995.3</v>
      </c>
      <c r="Q4812" t="str">
        <f>VLOOKUP(C4812,Product_Master!$A:$D,3,FALSE)</f>
        <v>Sports</v>
      </c>
    </row>
    <row r="4813" spans="1:17" x14ac:dyDescent="0.3">
      <c r="A4813" t="s">
        <v>9232</v>
      </c>
      <c r="B4813" t="s">
        <v>321</v>
      </c>
      <c r="C4813" t="s">
        <v>25</v>
      </c>
      <c r="D4813" t="s">
        <v>191</v>
      </c>
      <c r="E4813" t="s">
        <v>192</v>
      </c>
      <c r="F4813" t="s">
        <v>193</v>
      </c>
      <c r="G4813" t="s">
        <v>181</v>
      </c>
      <c r="H4813" t="s">
        <v>7169</v>
      </c>
      <c r="I4813">
        <v>6</v>
      </c>
      <c r="J4813">
        <v>0</v>
      </c>
      <c r="K4813">
        <v>59634</v>
      </c>
      <c r="L4813" t="str">
        <f>VLOOKUP(Sales_Data!C4813,Product_Master!$A:$D,2,FALSE)</f>
        <v>Washing Machine</v>
      </c>
      <c r="M4813">
        <f>VLOOKUP(C4813,Product_Master!$A:$D,4,FALSE)</f>
        <v>9939</v>
      </c>
      <c r="N4813" t="str">
        <f t="shared" si="150"/>
        <v>HIGH</v>
      </c>
      <c r="O4813" t="str" cm="1">
        <f t="array" ref="O4813">_xlfn.IFS(D4813="North","Zone 1",D4813="South","Zone 2",D4813="East","Zone 3",D4813="West","Zone 4")</f>
        <v>Zone 1</v>
      </c>
      <c r="P4813">
        <f t="shared" si="151"/>
        <v>5963.4000000000005</v>
      </c>
      <c r="Q4813" t="str">
        <f>VLOOKUP(C4813,Product_Master!$A:$D,3,FALSE)</f>
        <v>Electronics</v>
      </c>
    </row>
    <row r="4814" spans="1:17" x14ac:dyDescent="0.3">
      <c r="A4814" t="s">
        <v>9233</v>
      </c>
      <c r="B4814" t="s">
        <v>652</v>
      </c>
      <c r="C4814" t="s">
        <v>27</v>
      </c>
      <c r="D4814" t="s">
        <v>171</v>
      </c>
      <c r="E4814" t="s">
        <v>223</v>
      </c>
      <c r="F4814" t="s">
        <v>224</v>
      </c>
      <c r="G4814" t="s">
        <v>219</v>
      </c>
      <c r="H4814" t="s">
        <v>9234</v>
      </c>
      <c r="I4814">
        <v>7</v>
      </c>
      <c r="J4814">
        <v>10</v>
      </c>
      <c r="K4814">
        <v>354784</v>
      </c>
      <c r="L4814" t="str">
        <f>VLOOKUP(Sales_Data!C4814,Product_Master!$A:$D,2,FALSE)</f>
        <v>Microwave</v>
      </c>
      <c r="M4814">
        <f>VLOOKUP(C4814,Product_Master!$A:$D,4,FALSE)</f>
        <v>56315</v>
      </c>
      <c r="N4814" t="str">
        <f t="shared" si="150"/>
        <v>HIGH</v>
      </c>
      <c r="O4814" t="str" cm="1">
        <f t="array" ref="O4814">_xlfn.IFS(D4814="North","Zone 1",D4814="South","Zone 2",D4814="East","Zone 3",D4814="West","Zone 4")</f>
        <v>Zone 2</v>
      </c>
      <c r="P4814">
        <f t="shared" si="151"/>
        <v>35478.400000000001</v>
      </c>
      <c r="Q4814" t="str">
        <f>VLOOKUP(C4814,Product_Master!$A:$D,3,FALSE)</f>
        <v>Electronics</v>
      </c>
    </row>
    <row r="4815" spans="1:17" x14ac:dyDescent="0.3">
      <c r="A4815" t="s">
        <v>9235</v>
      </c>
      <c r="B4815" t="s">
        <v>1612</v>
      </c>
      <c r="C4815" t="s">
        <v>9</v>
      </c>
      <c r="D4815" t="s">
        <v>171</v>
      </c>
      <c r="E4815" t="s">
        <v>223</v>
      </c>
      <c r="F4815" t="s">
        <v>224</v>
      </c>
      <c r="G4815" t="s">
        <v>285</v>
      </c>
      <c r="H4815" t="s">
        <v>9236</v>
      </c>
      <c r="I4815">
        <v>12</v>
      </c>
      <c r="J4815">
        <v>5</v>
      </c>
      <c r="K4815">
        <v>486016</v>
      </c>
      <c r="L4815" t="str">
        <f>VLOOKUP(Sales_Data!C4815,Product_Master!$A:$D,2,FALSE)</f>
        <v>Dell Monitor</v>
      </c>
      <c r="M4815">
        <f>VLOOKUP(C4815,Product_Master!$A:$D,4,FALSE)</f>
        <v>42633</v>
      </c>
      <c r="N4815" t="str">
        <f t="shared" si="150"/>
        <v>HIGH</v>
      </c>
      <c r="O4815" t="str" cm="1">
        <f t="array" ref="O4815">_xlfn.IFS(D4815="North","Zone 1",D4815="South","Zone 2",D4815="East","Zone 3",D4815="West","Zone 4")</f>
        <v>Zone 2</v>
      </c>
      <c r="P4815">
        <f t="shared" si="151"/>
        <v>48601.600000000006</v>
      </c>
      <c r="Q4815" t="str">
        <f>VLOOKUP(C4815,Product_Master!$A:$D,3,FALSE)</f>
        <v>Electronics</v>
      </c>
    </row>
    <row r="4816" spans="1:17" x14ac:dyDescent="0.3">
      <c r="A4816" t="s">
        <v>9237</v>
      </c>
      <c r="B4816" t="s">
        <v>1752</v>
      </c>
      <c r="C4816" t="s">
        <v>128</v>
      </c>
      <c r="D4816" t="s">
        <v>171</v>
      </c>
      <c r="E4816" t="s">
        <v>172</v>
      </c>
      <c r="F4816" t="s">
        <v>173</v>
      </c>
      <c r="G4816" t="s">
        <v>200</v>
      </c>
      <c r="H4816" t="s">
        <v>3670</v>
      </c>
      <c r="I4816">
        <v>10</v>
      </c>
      <c r="J4816">
        <v>20</v>
      </c>
      <c r="K4816">
        <v>470544</v>
      </c>
      <c r="L4816" t="str">
        <f>VLOOKUP(Sales_Data!C4816,Product_Master!$A:$D,2,FALSE)</f>
        <v>Cricket Bat</v>
      </c>
      <c r="M4816">
        <f>VLOOKUP(C4816,Product_Master!$A:$D,4,FALSE)</f>
        <v>58818</v>
      </c>
      <c r="N4816" t="str">
        <f t="shared" si="150"/>
        <v>HIGH</v>
      </c>
      <c r="O4816" t="str" cm="1">
        <f t="array" ref="O4816">_xlfn.IFS(D4816="North","Zone 1",D4816="South","Zone 2",D4816="East","Zone 3",D4816="West","Zone 4")</f>
        <v>Zone 2</v>
      </c>
      <c r="P4816">
        <f t="shared" si="151"/>
        <v>47054.400000000001</v>
      </c>
      <c r="Q4816" t="str">
        <f>VLOOKUP(C4816,Product_Master!$A:$D,3,FALSE)</f>
        <v>Sports</v>
      </c>
    </row>
    <row r="4817" spans="1:17" x14ac:dyDescent="0.3">
      <c r="A4817" t="s">
        <v>9238</v>
      </c>
      <c r="B4817" t="s">
        <v>524</v>
      </c>
      <c r="C4817" t="s">
        <v>143</v>
      </c>
      <c r="D4817" t="s">
        <v>171</v>
      </c>
      <c r="E4817" t="s">
        <v>172</v>
      </c>
      <c r="F4817" t="s">
        <v>173</v>
      </c>
      <c r="G4817" t="s">
        <v>262</v>
      </c>
      <c r="H4817" t="s">
        <v>9239</v>
      </c>
      <c r="I4817">
        <v>4</v>
      </c>
      <c r="J4817">
        <v>0</v>
      </c>
      <c r="K4817">
        <v>22572</v>
      </c>
      <c r="L4817" t="str">
        <f>VLOOKUP(Sales_Data!C4817,Product_Master!$A:$D,2,FALSE)</f>
        <v>Skipping Rope</v>
      </c>
      <c r="M4817">
        <f>VLOOKUP(C4817,Product_Master!$A:$D,4,FALSE)</f>
        <v>5643</v>
      </c>
      <c r="N4817" t="str">
        <f t="shared" si="150"/>
        <v>HIGH</v>
      </c>
      <c r="O4817" t="str" cm="1">
        <f t="array" ref="O4817">_xlfn.IFS(D4817="North","Zone 1",D4817="South","Zone 2",D4817="East","Zone 3",D4817="West","Zone 4")</f>
        <v>Zone 2</v>
      </c>
      <c r="P4817">
        <f t="shared" si="151"/>
        <v>2257.2000000000003</v>
      </c>
      <c r="Q4817" t="str">
        <f>VLOOKUP(C4817,Product_Master!$A:$D,3,FALSE)</f>
        <v>Sports</v>
      </c>
    </row>
    <row r="4818" spans="1:17" x14ac:dyDescent="0.3">
      <c r="A4818" t="s">
        <v>9240</v>
      </c>
      <c r="B4818" t="s">
        <v>1331</v>
      </c>
      <c r="C4818" t="s">
        <v>97</v>
      </c>
      <c r="D4818" t="s">
        <v>191</v>
      </c>
      <c r="E4818" t="s">
        <v>238</v>
      </c>
      <c r="F4818" t="s">
        <v>238</v>
      </c>
      <c r="G4818" t="s">
        <v>253</v>
      </c>
      <c r="H4818" t="s">
        <v>7317</v>
      </c>
      <c r="I4818">
        <v>10</v>
      </c>
      <c r="J4818">
        <v>15</v>
      </c>
      <c r="K4818">
        <v>180582</v>
      </c>
      <c r="L4818" t="str">
        <f>VLOOKUP(Sales_Data!C4818,Product_Master!$A:$D,2,FALSE)</f>
        <v>Rice</v>
      </c>
      <c r="M4818">
        <f>VLOOKUP(C4818,Product_Master!$A:$D,4,FALSE)</f>
        <v>21245</v>
      </c>
      <c r="N4818" t="str">
        <f t="shared" si="150"/>
        <v>HIGH</v>
      </c>
      <c r="O4818" t="str" cm="1">
        <f t="array" ref="O4818">_xlfn.IFS(D4818="North","Zone 1",D4818="South","Zone 2",D4818="East","Zone 3",D4818="West","Zone 4")</f>
        <v>Zone 1</v>
      </c>
      <c r="P4818">
        <f t="shared" si="151"/>
        <v>18058.2</v>
      </c>
      <c r="Q4818" t="str">
        <f>VLOOKUP(C4818,Product_Master!$A:$D,3,FALSE)</f>
        <v>Grocery</v>
      </c>
    </row>
    <row r="4819" spans="1:17" x14ac:dyDescent="0.3">
      <c r="A4819" t="s">
        <v>9241</v>
      </c>
      <c r="B4819" t="s">
        <v>847</v>
      </c>
      <c r="C4819" t="s">
        <v>133</v>
      </c>
      <c r="D4819" t="s">
        <v>197</v>
      </c>
      <c r="E4819" t="s">
        <v>260</v>
      </c>
      <c r="F4819" t="s">
        <v>261</v>
      </c>
      <c r="G4819" t="s">
        <v>206</v>
      </c>
      <c r="H4819" t="s">
        <v>3610</v>
      </c>
      <c r="I4819">
        <v>1</v>
      </c>
      <c r="J4819">
        <v>20</v>
      </c>
      <c r="K4819">
        <v>22788</v>
      </c>
      <c r="L4819" t="str">
        <f>VLOOKUP(Sales_Data!C4819,Product_Master!$A:$D,2,FALSE)</f>
        <v>Basketball</v>
      </c>
      <c r="M4819">
        <f>VLOOKUP(C4819,Product_Master!$A:$D,4,FALSE)</f>
        <v>28486</v>
      </c>
      <c r="N4819" t="str">
        <f t="shared" si="150"/>
        <v>HIGH</v>
      </c>
      <c r="O4819" t="str" cm="1">
        <f t="array" ref="O4819">_xlfn.IFS(D4819="North","Zone 1",D4819="South","Zone 2",D4819="East","Zone 3",D4819="West","Zone 4")</f>
        <v>Zone 4</v>
      </c>
      <c r="P4819">
        <f t="shared" si="151"/>
        <v>2278.8000000000002</v>
      </c>
      <c r="Q4819" t="str">
        <f>VLOOKUP(C4819,Product_Master!$A:$D,3,FALSE)</f>
        <v>Sports</v>
      </c>
    </row>
    <row r="4820" spans="1:17" x14ac:dyDescent="0.3">
      <c r="A4820" t="s">
        <v>9242</v>
      </c>
      <c r="B4820" t="s">
        <v>2095</v>
      </c>
      <c r="C4820" t="s">
        <v>19</v>
      </c>
      <c r="D4820" t="s">
        <v>178</v>
      </c>
      <c r="E4820" t="s">
        <v>185</v>
      </c>
      <c r="F4820" t="s">
        <v>186</v>
      </c>
      <c r="G4820" t="s">
        <v>262</v>
      </c>
      <c r="H4820" t="s">
        <v>9243</v>
      </c>
      <c r="I4820">
        <v>12</v>
      </c>
      <c r="J4820">
        <v>15</v>
      </c>
      <c r="K4820">
        <v>200623</v>
      </c>
      <c r="L4820" t="str">
        <f>VLOOKUP(Sales_Data!C4820,Product_Master!$A:$D,2,FALSE)</f>
        <v>Projector</v>
      </c>
      <c r="M4820">
        <f>VLOOKUP(C4820,Product_Master!$A:$D,4,FALSE)</f>
        <v>19669</v>
      </c>
      <c r="N4820" t="str">
        <f t="shared" si="150"/>
        <v>HIGH</v>
      </c>
      <c r="O4820" t="str" cm="1">
        <f t="array" ref="O4820">_xlfn.IFS(D4820="North","Zone 1",D4820="South","Zone 2",D4820="East","Zone 3",D4820="West","Zone 4")</f>
        <v>Zone 3</v>
      </c>
      <c r="P4820">
        <f t="shared" si="151"/>
        <v>20062.300000000003</v>
      </c>
      <c r="Q4820" t="str">
        <f>VLOOKUP(C4820,Product_Master!$A:$D,3,FALSE)</f>
        <v>Electronics</v>
      </c>
    </row>
    <row r="4821" spans="1:17" x14ac:dyDescent="0.3">
      <c r="A4821" t="s">
        <v>9244</v>
      </c>
      <c r="B4821" t="s">
        <v>1728</v>
      </c>
      <c r="C4821" t="s">
        <v>124</v>
      </c>
      <c r="D4821" t="s">
        <v>171</v>
      </c>
      <c r="E4821" t="s">
        <v>172</v>
      </c>
      <c r="F4821" t="s">
        <v>173</v>
      </c>
      <c r="G4821" t="s">
        <v>285</v>
      </c>
      <c r="H4821" t="s">
        <v>9245</v>
      </c>
      <c r="I4821">
        <v>3</v>
      </c>
      <c r="J4821">
        <v>10</v>
      </c>
      <c r="K4821">
        <v>88047</v>
      </c>
      <c r="L4821" t="str">
        <f>VLOOKUP(Sales_Data!C4821,Product_Master!$A:$D,2,FALSE)</f>
        <v>Dry Fruits</v>
      </c>
      <c r="M4821">
        <f>VLOOKUP(C4821,Product_Master!$A:$D,4,FALSE)</f>
        <v>32610</v>
      </c>
      <c r="N4821" t="str">
        <f t="shared" si="150"/>
        <v>HIGH</v>
      </c>
      <c r="O4821" t="str" cm="1">
        <f t="array" ref="O4821">_xlfn.IFS(D4821="North","Zone 1",D4821="South","Zone 2",D4821="East","Zone 3",D4821="West","Zone 4")</f>
        <v>Zone 2</v>
      </c>
      <c r="P4821">
        <f t="shared" si="151"/>
        <v>8804.7000000000007</v>
      </c>
      <c r="Q4821" t="str">
        <f>VLOOKUP(C4821,Product_Master!$A:$D,3,FALSE)</f>
        <v>Grocery</v>
      </c>
    </row>
    <row r="4822" spans="1:17" x14ac:dyDescent="0.3">
      <c r="A4822" t="s">
        <v>9246</v>
      </c>
      <c r="B4822" t="s">
        <v>832</v>
      </c>
      <c r="C4822" t="s">
        <v>23</v>
      </c>
      <c r="D4822" t="s">
        <v>191</v>
      </c>
      <c r="E4822" t="s">
        <v>238</v>
      </c>
      <c r="F4822" t="s">
        <v>238</v>
      </c>
      <c r="G4822" t="s">
        <v>269</v>
      </c>
      <c r="H4822" t="s">
        <v>2453</v>
      </c>
      <c r="I4822">
        <v>2</v>
      </c>
      <c r="J4822">
        <v>10</v>
      </c>
      <c r="K4822">
        <v>119575</v>
      </c>
      <c r="L4822" t="str">
        <f>VLOOKUP(Sales_Data!C4822,Product_Master!$A:$D,2,FALSE)</f>
        <v>Refrigerator</v>
      </c>
      <c r="M4822">
        <f>VLOOKUP(C4822,Product_Master!$A:$D,4,FALSE)</f>
        <v>66431</v>
      </c>
      <c r="N4822" t="str">
        <f t="shared" si="150"/>
        <v>HIGH</v>
      </c>
      <c r="O4822" t="str" cm="1">
        <f t="array" ref="O4822">_xlfn.IFS(D4822="North","Zone 1",D4822="South","Zone 2",D4822="East","Zone 3",D4822="West","Zone 4")</f>
        <v>Zone 1</v>
      </c>
      <c r="P4822">
        <f t="shared" si="151"/>
        <v>11957.5</v>
      </c>
      <c r="Q4822" t="str">
        <f>VLOOKUP(C4822,Product_Master!$A:$D,3,FALSE)</f>
        <v>Electronics</v>
      </c>
    </row>
    <row r="4823" spans="1:17" x14ac:dyDescent="0.3">
      <c r="A4823" t="s">
        <v>9247</v>
      </c>
      <c r="B4823" t="s">
        <v>1687</v>
      </c>
      <c r="C4823" t="s">
        <v>81</v>
      </c>
      <c r="D4823" t="s">
        <v>197</v>
      </c>
      <c r="E4823" t="s">
        <v>260</v>
      </c>
      <c r="F4823" t="s">
        <v>261</v>
      </c>
      <c r="G4823" t="s">
        <v>257</v>
      </c>
      <c r="H4823" t="s">
        <v>4133</v>
      </c>
      <c r="I4823">
        <v>6</v>
      </c>
      <c r="J4823">
        <v>5</v>
      </c>
      <c r="K4823">
        <v>188339</v>
      </c>
      <c r="L4823" t="str">
        <f>VLOOKUP(Sales_Data!C4823,Product_Master!$A:$D,2,FALSE)</f>
        <v>Blazer</v>
      </c>
      <c r="M4823">
        <f>VLOOKUP(C4823,Product_Master!$A:$D,4,FALSE)</f>
        <v>33042</v>
      </c>
      <c r="N4823" t="str">
        <f t="shared" si="150"/>
        <v>HIGH</v>
      </c>
      <c r="O4823" t="str" cm="1">
        <f t="array" ref="O4823">_xlfn.IFS(D4823="North","Zone 1",D4823="South","Zone 2",D4823="East","Zone 3",D4823="West","Zone 4")</f>
        <v>Zone 4</v>
      </c>
      <c r="P4823">
        <f t="shared" si="151"/>
        <v>18833.900000000001</v>
      </c>
      <c r="Q4823" t="str">
        <f>VLOOKUP(C4823,Product_Master!$A:$D,3,FALSE)</f>
        <v>Clothing</v>
      </c>
    </row>
    <row r="4824" spans="1:17" x14ac:dyDescent="0.3">
      <c r="A4824" t="s">
        <v>9248</v>
      </c>
      <c r="B4824" t="s">
        <v>398</v>
      </c>
      <c r="C4824" t="s">
        <v>62</v>
      </c>
      <c r="D4824" t="s">
        <v>178</v>
      </c>
      <c r="E4824" t="s">
        <v>185</v>
      </c>
      <c r="F4824" t="s">
        <v>186</v>
      </c>
      <c r="G4824" t="s">
        <v>212</v>
      </c>
      <c r="H4824" t="s">
        <v>9249</v>
      </c>
      <c r="I4824">
        <v>2</v>
      </c>
      <c r="J4824">
        <v>0</v>
      </c>
      <c r="K4824">
        <v>99344</v>
      </c>
      <c r="L4824" t="str">
        <f>VLOOKUP(Sales_Data!C4824,Product_Master!$A:$D,2,FALSE)</f>
        <v>Recliner</v>
      </c>
      <c r="M4824">
        <f>VLOOKUP(C4824,Product_Master!$A:$D,4,FALSE)</f>
        <v>49672</v>
      </c>
      <c r="N4824" t="str">
        <f t="shared" si="150"/>
        <v>HIGH</v>
      </c>
      <c r="O4824" t="str" cm="1">
        <f t="array" ref="O4824">_xlfn.IFS(D4824="North","Zone 1",D4824="South","Zone 2",D4824="East","Zone 3",D4824="West","Zone 4")</f>
        <v>Zone 3</v>
      </c>
      <c r="P4824">
        <f t="shared" si="151"/>
        <v>9934.4000000000015</v>
      </c>
      <c r="Q4824" t="str">
        <f>VLOOKUP(C4824,Product_Master!$A:$D,3,FALSE)</f>
        <v>Furniture</v>
      </c>
    </row>
    <row r="4825" spans="1:17" x14ac:dyDescent="0.3">
      <c r="A4825" t="s">
        <v>9250</v>
      </c>
      <c r="B4825" t="s">
        <v>628</v>
      </c>
      <c r="C4825" t="s">
        <v>135</v>
      </c>
      <c r="D4825" t="s">
        <v>171</v>
      </c>
      <c r="E4825" t="s">
        <v>204</v>
      </c>
      <c r="F4825" t="s">
        <v>205</v>
      </c>
      <c r="G4825" t="s">
        <v>315</v>
      </c>
      <c r="H4825" t="s">
        <v>2413</v>
      </c>
      <c r="I4825">
        <v>12</v>
      </c>
      <c r="J4825">
        <v>0</v>
      </c>
      <c r="K4825">
        <v>308208</v>
      </c>
      <c r="L4825" t="str">
        <f>VLOOKUP(Sales_Data!C4825,Product_Master!$A:$D,2,FALSE)</f>
        <v>Yoga Mat</v>
      </c>
      <c r="M4825">
        <f>VLOOKUP(C4825,Product_Master!$A:$D,4,FALSE)</f>
        <v>25684</v>
      </c>
      <c r="N4825" t="str">
        <f t="shared" si="150"/>
        <v>HIGH</v>
      </c>
      <c r="O4825" t="str" cm="1">
        <f t="array" ref="O4825">_xlfn.IFS(D4825="North","Zone 1",D4825="South","Zone 2",D4825="East","Zone 3",D4825="West","Zone 4")</f>
        <v>Zone 2</v>
      </c>
      <c r="P4825">
        <f t="shared" si="151"/>
        <v>30820.800000000003</v>
      </c>
      <c r="Q4825" t="str">
        <f>VLOOKUP(C4825,Product_Master!$A:$D,3,FALSE)</f>
        <v>Sports</v>
      </c>
    </row>
    <row r="4826" spans="1:17" x14ac:dyDescent="0.3">
      <c r="A4826" t="s">
        <v>9251</v>
      </c>
      <c r="B4826" t="s">
        <v>422</v>
      </c>
      <c r="C4826" t="s">
        <v>118</v>
      </c>
      <c r="D4826" t="s">
        <v>178</v>
      </c>
      <c r="E4826" t="s">
        <v>179</v>
      </c>
      <c r="F4826" t="s">
        <v>180</v>
      </c>
      <c r="G4826" t="s">
        <v>174</v>
      </c>
      <c r="H4826" t="s">
        <v>6435</v>
      </c>
      <c r="I4826">
        <v>4</v>
      </c>
      <c r="J4826">
        <v>10</v>
      </c>
      <c r="K4826">
        <v>51894</v>
      </c>
      <c r="L4826" t="str">
        <f>VLOOKUP(Sales_Data!C4826,Product_Master!$A:$D,2,FALSE)</f>
        <v>Juice</v>
      </c>
      <c r="M4826">
        <f>VLOOKUP(C4826,Product_Master!$A:$D,4,FALSE)</f>
        <v>14415</v>
      </c>
      <c r="N4826" t="str">
        <f t="shared" si="150"/>
        <v>HIGH</v>
      </c>
      <c r="O4826" t="str" cm="1">
        <f t="array" ref="O4826">_xlfn.IFS(D4826="North","Zone 1",D4826="South","Zone 2",D4826="East","Zone 3",D4826="West","Zone 4")</f>
        <v>Zone 3</v>
      </c>
      <c r="P4826">
        <f t="shared" si="151"/>
        <v>5189.4000000000005</v>
      </c>
      <c r="Q4826" t="str">
        <f>VLOOKUP(C4826,Product_Master!$A:$D,3,FALSE)</f>
        <v>Grocery</v>
      </c>
    </row>
    <row r="4827" spans="1:17" x14ac:dyDescent="0.3">
      <c r="A4827" t="s">
        <v>9252</v>
      </c>
      <c r="B4827" t="s">
        <v>882</v>
      </c>
      <c r="C4827" t="s">
        <v>104</v>
      </c>
      <c r="D4827" t="s">
        <v>191</v>
      </c>
      <c r="E4827" t="s">
        <v>242</v>
      </c>
      <c r="F4827" t="s">
        <v>242</v>
      </c>
      <c r="G4827" t="s">
        <v>285</v>
      </c>
      <c r="H4827" t="s">
        <v>3985</v>
      </c>
      <c r="I4827">
        <v>12</v>
      </c>
      <c r="J4827">
        <v>20</v>
      </c>
      <c r="K4827">
        <v>327849</v>
      </c>
      <c r="L4827" t="str">
        <f>VLOOKUP(Sales_Data!C4827,Product_Master!$A:$D,2,FALSE)</f>
        <v>Coffee</v>
      </c>
      <c r="M4827">
        <f>VLOOKUP(C4827,Product_Master!$A:$D,4,FALSE)</f>
        <v>34151</v>
      </c>
      <c r="N4827" t="str">
        <f t="shared" si="150"/>
        <v>HIGH</v>
      </c>
      <c r="O4827" t="str" cm="1">
        <f t="array" ref="O4827">_xlfn.IFS(D4827="North","Zone 1",D4827="South","Zone 2",D4827="East","Zone 3",D4827="West","Zone 4")</f>
        <v>Zone 1</v>
      </c>
      <c r="P4827">
        <f t="shared" si="151"/>
        <v>32784.9</v>
      </c>
      <c r="Q4827" t="str">
        <f>VLOOKUP(C4827,Product_Master!$A:$D,3,FALSE)</f>
        <v>Grocery</v>
      </c>
    </row>
    <row r="4828" spans="1:17" x14ac:dyDescent="0.3">
      <c r="A4828" t="s">
        <v>9253</v>
      </c>
      <c r="B4828" t="s">
        <v>3803</v>
      </c>
      <c r="C4828" t="s">
        <v>21</v>
      </c>
      <c r="D4828" t="s">
        <v>171</v>
      </c>
      <c r="E4828" t="s">
        <v>172</v>
      </c>
      <c r="F4828" t="s">
        <v>173</v>
      </c>
      <c r="G4828" t="s">
        <v>181</v>
      </c>
      <c r="H4828" t="s">
        <v>9254</v>
      </c>
      <c r="I4828">
        <v>1</v>
      </c>
      <c r="J4828">
        <v>20</v>
      </c>
      <c r="K4828">
        <v>38828</v>
      </c>
      <c r="L4828" t="str">
        <f>VLOOKUP(Sales_Data!C4828,Product_Master!$A:$D,2,FALSE)</f>
        <v>Air Conditioner</v>
      </c>
      <c r="M4828">
        <f>VLOOKUP(C4828,Product_Master!$A:$D,4,FALSE)</f>
        <v>48536</v>
      </c>
      <c r="N4828" t="str">
        <f t="shared" si="150"/>
        <v>HIGH</v>
      </c>
      <c r="O4828" t="str" cm="1">
        <f t="array" ref="O4828">_xlfn.IFS(D4828="North","Zone 1",D4828="South","Zone 2",D4828="East","Zone 3",D4828="West","Zone 4")</f>
        <v>Zone 2</v>
      </c>
      <c r="P4828">
        <f t="shared" si="151"/>
        <v>3882.8</v>
      </c>
      <c r="Q4828" t="str">
        <f>VLOOKUP(C4828,Product_Master!$A:$D,3,FALSE)</f>
        <v>Electronics</v>
      </c>
    </row>
    <row r="4829" spans="1:17" x14ac:dyDescent="0.3">
      <c r="A4829" t="s">
        <v>9255</v>
      </c>
      <c r="B4829" t="s">
        <v>203</v>
      </c>
      <c r="C4829" t="s">
        <v>13</v>
      </c>
      <c r="D4829" t="s">
        <v>171</v>
      </c>
      <c r="E4829" t="s">
        <v>172</v>
      </c>
      <c r="F4829" t="s">
        <v>173</v>
      </c>
      <c r="G4829" t="s">
        <v>174</v>
      </c>
      <c r="H4829" t="s">
        <v>9256</v>
      </c>
      <c r="I4829">
        <v>10</v>
      </c>
      <c r="J4829">
        <v>5</v>
      </c>
      <c r="K4829">
        <v>253764</v>
      </c>
      <c r="L4829" t="str">
        <f>VLOOKUP(Sales_Data!C4829,Product_Master!$A:$D,2,FALSE)</f>
        <v>iPhone</v>
      </c>
      <c r="M4829">
        <f>VLOOKUP(C4829,Product_Master!$A:$D,4,FALSE)</f>
        <v>26712</v>
      </c>
      <c r="N4829" t="str">
        <f t="shared" si="150"/>
        <v>HIGH</v>
      </c>
      <c r="O4829" t="str" cm="1">
        <f t="array" ref="O4829">_xlfn.IFS(D4829="North","Zone 1",D4829="South","Zone 2",D4829="East","Zone 3",D4829="West","Zone 4")</f>
        <v>Zone 2</v>
      </c>
      <c r="P4829">
        <f t="shared" si="151"/>
        <v>25376.400000000001</v>
      </c>
      <c r="Q4829" t="str">
        <f>VLOOKUP(C4829,Product_Master!$A:$D,3,FALSE)</f>
        <v>Electronics</v>
      </c>
    </row>
    <row r="4830" spans="1:17" x14ac:dyDescent="0.3">
      <c r="A4830" t="s">
        <v>9257</v>
      </c>
      <c r="B4830" t="s">
        <v>1058</v>
      </c>
      <c r="C4830" t="s">
        <v>83</v>
      </c>
      <c r="D4830" t="s">
        <v>171</v>
      </c>
      <c r="E4830" t="s">
        <v>172</v>
      </c>
      <c r="F4830" t="s">
        <v>173</v>
      </c>
      <c r="G4830" t="s">
        <v>315</v>
      </c>
      <c r="H4830" t="s">
        <v>924</v>
      </c>
      <c r="I4830">
        <v>2</v>
      </c>
      <c r="J4830">
        <v>15</v>
      </c>
      <c r="K4830">
        <v>133048</v>
      </c>
      <c r="L4830" t="str">
        <f>VLOOKUP(Sales_Data!C4830,Product_Master!$A:$D,2,FALSE)</f>
        <v>Track Pants</v>
      </c>
      <c r="M4830">
        <f>VLOOKUP(C4830,Product_Master!$A:$D,4,FALSE)</f>
        <v>78264</v>
      </c>
      <c r="N4830" t="str">
        <f t="shared" si="150"/>
        <v>HIGH</v>
      </c>
      <c r="O4830" t="str" cm="1">
        <f t="array" ref="O4830">_xlfn.IFS(D4830="North","Zone 1",D4830="South","Zone 2",D4830="East","Zone 3",D4830="West","Zone 4")</f>
        <v>Zone 2</v>
      </c>
      <c r="P4830">
        <f t="shared" si="151"/>
        <v>13304.800000000001</v>
      </c>
      <c r="Q4830" t="str">
        <f>VLOOKUP(C4830,Product_Master!$A:$D,3,FALSE)</f>
        <v>Clothing</v>
      </c>
    </row>
    <row r="4831" spans="1:17" x14ac:dyDescent="0.3">
      <c r="A4831" t="s">
        <v>9258</v>
      </c>
      <c r="B4831" t="s">
        <v>1825</v>
      </c>
      <c r="C4831" t="s">
        <v>25</v>
      </c>
      <c r="D4831" t="s">
        <v>191</v>
      </c>
      <c r="E4831" t="s">
        <v>238</v>
      </c>
      <c r="F4831" t="s">
        <v>238</v>
      </c>
      <c r="G4831" t="s">
        <v>243</v>
      </c>
      <c r="H4831" t="s">
        <v>6953</v>
      </c>
      <c r="I4831">
        <v>9</v>
      </c>
      <c r="J4831">
        <v>0</v>
      </c>
      <c r="K4831">
        <v>89451</v>
      </c>
      <c r="L4831" t="str">
        <f>VLOOKUP(Sales_Data!C4831,Product_Master!$A:$D,2,FALSE)</f>
        <v>Washing Machine</v>
      </c>
      <c r="M4831">
        <f>VLOOKUP(C4831,Product_Master!$A:$D,4,FALSE)</f>
        <v>9939</v>
      </c>
      <c r="N4831" t="str">
        <f t="shared" si="150"/>
        <v>HIGH</v>
      </c>
      <c r="O4831" t="str" cm="1">
        <f t="array" ref="O4831">_xlfn.IFS(D4831="North","Zone 1",D4831="South","Zone 2",D4831="East","Zone 3",D4831="West","Zone 4")</f>
        <v>Zone 1</v>
      </c>
      <c r="P4831">
        <f t="shared" si="151"/>
        <v>8945.1</v>
      </c>
      <c r="Q4831" t="str">
        <f>VLOOKUP(C4831,Product_Master!$A:$D,3,FALSE)</f>
        <v>Electronics</v>
      </c>
    </row>
    <row r="4832" spans="1:17" x14ac:dyDescent="0.3">
      <c r="A4832" t="s">
        <v>9259</v>
      </c>
      <c r="B4832" t="s">
        <v>466</v>
      </c>
      <c r="C4832" t="s">
        <v>141</v>
      </c>
      <c r="D4832" t="s">
        <v>178</v>
      </c>
      <c r="E4832" t="s">
        <v>185</v>
      </c>
      <c r="F4832" t="s">
        <v>186</v>
      </c>
      <c r="G4832" t="s">
        <v>315</v>
      </c>
      <c r="H4832" t="s">
        <v>9260</v>
      </c>
      <c r="I4832">
        <v>1</v>
      </c>
      <c r="J4832">
        <v>10</v>
      </c>
      <c r="K4832">
        <v>37309</v>
      </c>
      <c r="L4832" t="str">
        <f>VLOOKUP(Sales_Data!C4832,Product_Master!$A:$D,2,FALSE)</f>
        <v>Gloves</v>
      </c>
      <c r="M4832">
        <f>VLOOKUP(C4832,Product_Master!$A:$D,4,FALSE)</f>
        <v>41455</v>
      </c>
      <c r="N4832" t="str">
        <f t="shared" si="150"/>
        <v>HIGH</v>
      </c>
      <c r="O4832" t="str" cm="1">
        <f t="array" ref="O4832">_xlfn.IFS(D4832="North","Zone 1",D4832="South","Zone 2",D4832="East","Zone 3",D4832="West","Zone 4")</f>
        <v>Zone 3</v>
      </c>
      <c r="P4832">
        <f t="shared" si="151"/>
        <v>3730.9</v>
      </c>
      <c r="Q4832" t="str">
        <f>VLOOKUP(C4832,Product_Master!$A:$D,3,FALSE)</f>
        <v>Sports</v>
      </c>
    </row>
    <row r="4833" spans="1:17" x14ac:dyDescent="0.3">
      <c r="A4833" t="s">
        <v>9261</v>
      </c>
      <c r="B4833" t="s">
        <v>694</v>
      </c>
      <c r="C4833" t="s">
        <v>95</v>
      </c>
      <c r="D4833" t="s">
        <v>171</v>
      </c>
      <c r="E4833" t="s">
        <v>204</v>
      </c>
      <c r="F4833" t="s">
        <v>205</v>
      </c>
      <c r="G4833" t="s">
        <v>253</v>
      </c>
      <c r="H4833" t="s">
        <v>3143</v>
      </c>
      <c r="I4833">
        <v>2</v>
      </c>
      <c r="J4833">
        <v>15</v>
      </c>
      <c r="K4833">
        <v>122913</v>
      </c>
      <c r="L4833" t="str">
        <f>VLOOKUP(Sales_Data!C4833,Product_Master!$A:$D,2,FALSE)</f>
        <v>Dress</v>
      </c>
      <c r="M4833">
        <f>VLOOKUP(C4833,Product_Master!$A:$D,4,FALSE)</f>
        <v>72302</v>
      </c>
      <c r="N4833" t="str">
        <f t="shared" si="150"/>
        <v>HIGH</v>
      </c>
      <c r="O4833" t="str" cm="1">
        <f t="array" ref="O4833">_xlfn.IFS(D4833="North","Zone 1",D4833="South","Zone 2",D4833="East","Zone 3",D4833="West","Zone 4")</f>
        <v>Zone 2</v>
      </c>
      <c r="P4833">
        <f t="shared" si="151"/>
        <v>12291.300000000001</v>
      </c>
      <c r="Q4833" t="str">
        <f>VLOOKUP(C4833,Product_Master!$A:$D,3,FALSE)</f>
        <v>Clothing</v>
      </c>
    </row>
    <row r="4834" spans="1:17" x14ac:dyDescent="0.3">
      <c r="A4834" t="s">
        <v>9262</v>
      </c>
      <c r="B4834" t="s">
        <v>825</v>
      </c>
      <c r="C4834" t="s">
        <v>100</v>
      </c>
      <c r="D4834" t="s">
        <v>171</v>
      </c>
      <c r="E4834" t="s">
        <v>204</v>
      </c>
      <c r="F4834" t="s">
        <v>205</v>
      </c>
      <c r="G4834" t="s">
        <v>228</v>
      </c>
      <c r="H4834" t="s">
        <v>9263</v>
      </c>
      <c r="I4834">
        <v>12</v>
      </c>
      <c r="J4834">
        <v>10</v>
      </c>
      <c r="K4834">
        <v>667861</v>
      </c>
      <c r="L4834" t="str">
        <f>VLOOKUP(Sales_Data!C4834,Product_Master!$A:$D,2,FALSE)</f>
        <v>Sugar</v>
      </c>
      <c r="M4834">
        <f>VLOOKUP(C4834,Product_Master!$A:$D,4,FALSE)</f>
        <v>61839</v>
      </c>
      <c r="N4834" t="str">
        <f t="shared" si="150"/>
        <v>HIGH</v>
      </c>
      <c r="O4834" t="str" cm="1">
        <f t="array" ref="O4834">_xlfn.IFS(D4834="North","Zone 1",D4834="South","Zone 2",D4834="East","Zone 3",D4834="West","Zone 4")</f>
        <v>Zone 2</v>
      </c>
      <c r="P4834">
        <f t="shared" si="151"/>
        <v>66786.100000000006</v>
      </c>
      <c r="Q4834" t="str">
        <f>VLOOKUP(C4834,Product_Master!$A:$D,3,FALSE)</f>
        <v>Grocery</v>
      </c>
    </row>
    <row r="4835" spans="1:17" x14ac:dyDescent="0.3">
      <c r="A4835" t="s">
        <v>9264</v>
      </c>
      <c r="B4835" t="s">
        <v>882</v>
      </c>
      <c r="C4835" t="s">
        <v>15</v>
      </c>
      <c r="D4835" t="s">
        <v>171</v>
      </c>
      <c r="E4835" t="s">
        <v>223</v>
      </c>
      <c r="F4835" t="s">
        <v>224</v>
      </c>
      <c r="G4835" t="s">
        <v>200</v>
      </c>
      <c r="H4835" t="s">
        <v>8806</v>
      </c>
      <c r="I4835">
        <v>12</v>
      </c>
      <c r="J4835">
        <v>0</v>
      </c>
      <c r="K4835">
        <v>110256</v>
      </c>
      <c r="L4835" t="str">
        <f>VLOOKUP(Sales_Data!C4835,Product_Master!$A:$D,2,FALSE)</f>
        <v>OnePlus Phone</v>
      </c>
      <c r="M4835">
        <f>VLOOKUP(C4835,Product_Master!$A:$D,4,FALSE)</f>
        <v>9188</v>
      </c>
      <c r="N4835" t="str">
        <f t="shared" si="150"/>
        <v>HIGH</v>
      </c>
      <c r="O4835" t="str" cm="1">
        <f t="array" ref="O4835">_xlfn.IFS(D4835="North","Zone 1",D4835="South","Zone 2",D4835="East","Zone 3",D4835="West","Zone 4")</f>
        <v>Zone 2</v>
      </c>
      <c r="P4835">
        <f t="shared" si="151"/>
        <v>11025.6</v>
      </c>
      <c r="Q4835" t="str">
        <f>VLOOKUP(C4835,Product_Master!$A:$D,3,FALSE)</f>
        <v>Electronics</v>
      </c>
    </row>
    <row r="4836" spans="1:17" x14ac:dyDescent="0.3">
      <c r="A4836" t="s">
        <v>9265</v>
      </c>
      <c r="B4836" t="s">
        <v>1929</v>
      </c>
      <c r="C4836" t="s">
        <v>151</v>
      </c>
      <c r="D4836" t="s">
        <v>191</v>
      </c>
      <c r="E4836" t="s">
        <v>238</v>
      </c>
      <c r="F4836" t="s">
        <v>238</v>
      </c>
      <c r="G4836" t="s">
        <v>228</v>
      </c>
      <c r="H4836" t="s">
        <v>9266</v>
      </c>
      <c r="I4836">
        <v>6</v>
      </c>
      <c r="J4836">
        <v>0</v>
      </c>
      <c r="K4836">
        <v>228582</v>
      </c>
      <c r="L4836" t="str">
        <f>VLOOKUP(Sales_Data!C4836,Product_Master!$A:$D,2,FALSE)</f>
        <v>Volleyball</v>
      </c>
      <c r="M4836">
        <f>VLOOKUP(C4836,Product_Master!$A:$D,4,FALSE)</f>
        <v>38097</v>
      </c>
      <c r="N4836" t="str">
        <f t="shared" si="150"/>
        <v>HIGH</v>
      </c>
      <c r="O4836" t="str" cm="1">
        <f t="array" ref="O4836">_xlfn.IFS(D4836="North","Zone 1",D4836="South","Zone 2",D4836="East","Zone 3",D4836="West","Zone 4")</f>
        <v>Zone 1</v>
      </c>
      <c r="P4836">
        <f t="shared" si="151"/>
        <v>22858.2</v>
      </c>
      <c r="Q4836" t="str">
        <f>VLOOKUP(C4836,Product_Master!$A:$D,3,FALSE)</f>
        <v>Sports</v>
      </c>
    </row>
    <row r="4837" spans="1:17" x14ac:dyDescent="0.3">
      <c r="A4837" t="s">
        <v>9267</v>
      </c>
      <c r="B4837" t="s">
        <v>6430</v>
      </c>
      <c r="C4837" t="s">
        <v>56</v>
      </c>
      <c r="D4837" t="s">
        <v>178</v>
      </c>
      <c r="E4837" t="s">
        <v>185</v>
      </c>
      <c r="F4837" t="s">
        <v>186</v>
      </c>
      <c r="G4837" t="s">
        <v>269</v>
      </c>
      <c r="H4837" t="s">
        <v>9105</v>
      </c>
      <c r="I4837">
        <v>3</v>
      </c>
      <c r="J4837">
        <v>15</v>
      </c>
      <c r="K4837">
        <v>58785</v>
      </c>
      <c r="L4837" t="str">
        <f>VLOOKUP(Sales_Data!C4837,Product_Master!$A:$D,2,FALSE)</f>
        <v>Computer Desk</v>
      </c>
      <c r="M4837">
        <f>VLOOKUP(C4837,Product_Master!$A:$D,4,FALSE)</f>
        <v>23053</v>
      </c>
      <c r="N4837" t="str">
        <f t="shared" si="150"/>
        <v>HIGH</v>
      </c>
      <c r="O4837" t="str" cm="1">
        <f t="array" ref="O4837">_xlfn.IFS(D4837="North","Zone 1",D4837="South","Zone 2",D4837="East","Zone 3",D4837="West","Zone 4")</f>
        <v>Zone 3</v>
      </c>
      <c r="P4837">
        <f t="shared" si="151"/>
        <v>5878.5</v>
      </c>
      <c r="Q4837" t="str">
        <f>VLOOKUP(C4837,Product_Master!$A:$D,3,FALSE)</f>
        <v>Furniture</v>
      </c>
    </row>
    <row r="4838" spans="1:17" x14ac:dyDescent="0.3">
      <c r="A4838" t="s">
        <v>9268</v>
      </c>
      <c r="B4838" t="s">
        <v>1657</v>
      </c>
      <c r="C4838" t="s">
        <v>42</v>
      </c>
      <c r="D4838" t="s">
        <v>197</v>
      </c>
      <c r="E4838" t="s">
        <v>210</v>
      </c>
      <c r="F4838" t="s">
        <v>211</v>
      </c>
      <c r="G4838" t="s">
        <v>315</v>
      </c>
      <c r="H4838" t="s">
        <v>4330</v>
      </c>
      <c r="I4838">
        <v>7</v>
      </c>
      <c r="J4838">
        <v>5</v>
      </c>
      <c r="K4838">
        <v>125751</v>
      </c>
      <c r="L4838" t="str">
        <f>VLOOKUP(Sales_Data!C4838,Product_Master!$A:$D,2,FALSE)</f>
        <v>Coffee Table</v>
      </c>
      <c r="M4838">
        <f>VLOOKUP(C4838,Product_Master!$A:$D,4,FALSE)</f>
        <v>18910</v>
      </c>
      <c r="N4838" t="str">
        <f t="shared" si="150"/>
        <v>HIGH</v>
      </c>
      <c r="O4838" t="str" cm="1">
        <f t="array" ref="O4838">_xlfn.IFS(D4838="North","Zone 1",D4838="South","Zone 2",D4838="East","Zone 3",D4838="West","Zone 4")</f>
        <v>Zone 4</v>
      </c>
      <c r="P4838">
        <f t="shared" si="151"/>
        <v>12575.1</v>
      </c>
      <c r="Q4838" t="str">
        <f>VLOOKUP(C4838,Product_Master!$A:$D,3,FALSE)</f>
        <v>Furniture</v>
      </c>
    </row>
    <row r="4839" spans="1:17" x14ac:dyDescent="0.3">
      <c r="A4839" t="s">
        <v>9269</v>
      </c>
      <c r="B4839" t="s">
        <v>914</v>
      </c>
      <c r="C4839" t="s">
        <v>91</v>
      </c>
      <c r="D4839" t="s">
        <v>197</v>
      </c>
      <c r="E4839" t="s">
        <v>210</v>
      </c>
      <c r="F4839" t="s">
        <v>211</v>
      </c>
      <c r="G4839" t="s">
        <v>253</v>
      </c>
      <c r="H4839" t="s">
        <v>9270</v>
      </c>
      <c r="I4839">
        <v>9</v>
      </c>
      <c r="J4839">
        <v>10</v>
      </c>
      <c r="K4839">
        <v>241274</v>
      </c>
      <c r="L4839" t="str">
        <f>VLOOKUP(Sales_Data!C4839,Product_Master!$A:$D,2,FALSE)</f>
        <v>Sweater</v>
      </c>
      <c r="M4839">
        <f>VLOOKUP(C4839,Product_Master!$A:$D,4,FALSE)</f>
        <v>29787</v>
      </c>
      <c r="N4839" t="str">
        <f t="shared" si="150"/>
        <v>HIGH</v>
      </c>
      <c r="O4839" t="str" cm="1">
        <f t="array" ref="O4839">_xlfn.IFS(D4839="North","Zone 1",D4839="South","Zone 2",D4839="East","Zone 3",D4839="West","Zone 4")</f>
        <v>Zone 4</v>
      </c>
      <c r="P4839">
        <f t="shared" si="151"/>
        <v>24127.4</v>
      </c>
      <c r="Q4839" t="str">
        <f>VLOOKUP(C4839,Product_Master!$A:$D,3,FALSE)</f>
        <v>Clothing</v>
      </c>
    </row>
    <row r="4840" spans="1:17" x14ac:dyDescent="0.3">
      <c r="A4840" t="s">
        <v>9271</v>
      </c>
      <c r="B4840" t="s">
        <v>1488</v>
      </c>
      <c r="C4840" t="s">
        <v>155</v>
      </c>
      <c r="D4840" t="s">
        <v>191</v>
      </c>
      <c r="E4840" t="s">
        <v>192</v>
      </c>
      <c r="F4840" t="s">
        <v>193</v>
      </c>
      <c r="G4840" t="s">
        <v>200</v>
      </c>
      <c r="H4840" t="s">
        <v>9272</v>
      </c>
      <c r="I4840">
        <v>5</v>
      </c>
      <c r="J4840">
        <v>20</v>
      </c>
      <c r="K4840">
        <v>287276</v>
      </c>
      <c r="L4840" t="str">
        <f>VLOOKUP(Sales_Data!C4840,Product_Master!$A:$D,2,FALSE)</f>
        <v>Cycling Bottle</v>
      </c>
      <c r="M4840">
        <f>VLOOKUP(C4840,Product_Master!$A:$D,4,FALSE)</f>
        <v>71819</v>
      </c>
      <c r="N4840" t="str">
        <f t="shared" si="150"/>
        <v>HIGH</v>
      </c>
      <c r="O4840" t="str" cm="1">
        <f t="array" ref="O4840">_xlfn.IFS(D4840="North","Zone 1",D4840="South","Zone 2",D4840="East","Zone 3",D4840="West","Zone 4")</f>
        <v>Zone 1</v>
      </c>
      <c r="P4840">
        <f t="shared" si="151"/>
        <v>28727.600000000002</v>
      </c>
      <c r="Q4840" t="str">
        <f>VLOOKUP(C4840,Product_Master!$A:$D,3,FALSE)</f>
        <v>Sports</v>
      </c>
    </row>
    <row r="4841" spans="1:17" x14ac:dyDescent="0.3">
      <c r="A4841" t="s">
        <v>9273</v>
      </c>
      <c r="B4841" t="s">
        <v>4376</v>
      </c>
      <c r="C4841" t="s">
        <v>33</v>
      </c>
      <c r="D4841" t="s">
        <v>178</v>
      </c>
      <c r="E4841" t="s">
        <v>179</v>
      </c>
      <c r="F4841" t="s">
        <v>180</v>
      </c>
      <c r="G4841" t="s">
        <v>269</v>
      </c>
      <c r="H4841" t="s">
        <v>9274</v>
      </c>
      <c r="I4841">
        <v>2</v>
      </c>
      <c r="J4841">
        <v>20</v>
      </c>
      <c r="K4841">
        <v>94752</v>
      </c>
      <c r="L4841" t="str">
        <f>VLOOKUP(Sales_Data!C4841,Product_Master!$A:$D,2,FALSE)</f>
        <v>Headphones</v>
      </c>
      <c r="M4841">
        <f>VLOOKUP(C4841,Product_Master!$A:$D,4,FALSE)</f>
        <v>59220</v>
      </c>
      <c r="N4841" t="str">
        <f t="shared" si="150"/>
        <v>HIGH</v>
      </c>
      <c r="O4841" t="str" cm="1">
        <f t="array" ref="O4841">_xlfn.IFS(D4841="North","Zone 1",D4841="South","Zone 2",D4841="East","Zone 3",D4841="West","Zone 4")</f>
        <v>Zone 3</v>
      </c>
      <c r="P4841">
        <f t="shared" si="151"/>
        <v>9475.2000000000007</v>
      </c>
      <c r="Q4841" t="str">
        <f>VLOOKUP(C4841,Product_Master!$A:$D,3,FALSE)</f>
        <v>Electronics</v>
      </c>
    </row>
    <row r="4842" spans="1:17" x14ac:dyDescent="0.3">
      <c r="A4842" t="s">
        <v>9275</v>
      </c>
      <c r="B4842" t="s">
        <v>2029</v>
      </c>
      <c r="C4842" t="s">
        <v>60</v>
      </c>
      <c r="D4842" t="s">
        <v>191</v>
      </c>
      <c r="E4842" t="s">
        <v>238</v>
      </c>
      <c r="F4842" t="s">
        <v>238</v>
      </c>
      <c r="G4842" t="s">
        <v>269</v>
      </c>
      <c r="H4842" t="s">
        <v>9276</v>
      </c>
      <c r="I4842">
        <v>3</v>
      </c>
      <c r="J4842">
        <v>15</v>
      </c>
      <c r="K4842">
        <v>152082</v>
      </c>
      <c r="L4842" t="str">
        <f>VLOOKUP(Sales_Data!C4842,Product_Master!$A:$D,2,FALSE)</f>
        <v>Cupboard</v>
      </c>
      <c r="M4842">
        <f>VLOOKUP(C4842,Product_Master!$A:$D,4,FALSE)</f>
        <v>59640</v>
      </c>
      <c r="N4842" t="str">
        <f t="shared" si="150"/>
        <v>HIGH</v>
      </c>
      <c r="O4842" t="str" cm="1">
        <f t="array" ref="O4842">_xlfn.IFS(D4842="North","Zone 1",D4842="South","Zone 2",D4842="East","Zone 3",D4842="West","Zone 4")</f>
        <v>Zone 1</v>
      </c>
      <c r="P4842">
        <f t="shared" si="151"/>
        <v>15208.2</v>
      </c>
      <c r="Q4842" t="str">
        <f>VLOOKUP(C4842,Product_Master!$A:$D,3,FALSE)</f>
        <v>Furniture</v>
      </c>
    </row>
    <row r="4843" spans="1:17" x14ac:dyDescent="0.3">
      <c r="A4843" t="s">
        <v>9277</v>
      </c>
      <c r="B4843" t="s">
        <v>1189</v>
      </c>
      <c r="C4843" t="s">
        <v>87</v>
      </c>
      <c r="D4843" t="s">
        <v>178</v>
      </c>
      <c r="E4843" t="s">
        <v>185</v>
      </c>
      <c r="F4843" t="s">
        <v>186</v>
      </c>
      <c r="G4843" t="s">
        <v>262</v>
      </c>
      <c r="H4843" t="s">
        <v>8620</v>
      </c>
      <c r="I4843">
        <v>8</v>
      </c>
      <c r="J4843">
        <v>15</v>
      </c>
      <c r="K4843">
        <v>137557</v>
      </c>
      <c r="L4843" t="str">
        <f>VLOOKUP(Sales_Data!C4843,Product_Master!$A:$D,2,FALSE)</f>
        <v>Hoodie</v>
      </c>
      <c r="M4843">
        <f>VLOOKUP(C4843,Product_Master!$A:$D,4,FALSE)</f>
        <v>20229</v>
      </c>
      <c r="N4843" t="str">
        <f t="shared" si="150"/>
        <v>HIGH</v>
      </c>
      <c r="O4843" t="str" cm="1">
        <f t="array" ref="O4843">_xlfn.IFS(D4843="North","Zone 1",D4843="South","Zone 2",D4843="East","Zone 3",D4843="West","Zone 4")</f>
        <v>Zone 3</v>
      </c>
      <c r="P4843">
        <f t="shared" si="151"/>
        <v>13755.7</v>
      </c>
      <c r="Q4843" t="str">
        <f>VLOOKUP(C4843,Product_Master!$A:$D,3,FALSE)</f>
        <v>Clothing</v>
      </c>
    </row>
    <row r="4844" spans="1:17" x14ac:dyDescent="0.3">
      <c r="A4844" t="s">
        <v>9278</v>
      </c>
      <c r="B4844" t="s">
        <v>478</v>
      </c>
      <c r="C4844" t="s">
        <v>120</v>
      </c>
      <c r="D4844" t="s">
        <v>197</v>
      </c>
      <c r="E4844" t="s">
        <v>210</v>
      </c>
      <c r="F4844" t="s">
        <v>211</v>
      </c>
      <c r="G4844" t="s">
        <v>228</v>
      </c>
      <c r="H4844" t="s">
        <v>7156</v>
      </c>
      <c r="I4844">
        <v>10</v>
      </c>
      <c r="J4844">
        <v>15</v>
      </c>
      <c r="K4844">
        <v>262403</v>
      </c>
      <c r="L4844" t="str">
        <f>VLOOKUP(Sales_Data!C4844,Product_Master!$A:$D,2,FALSE)</f>
        <v>Soft Drink</v>
      </c>
      <c r="M4844">
        <f>VLOOKUP(C4844,Product_Master!$A:$D,4,FALSE)</f>
        <v>30871</v>
      </c>
      <c r="N4844" t="str">
        <f t="shared" si="150"/>
        <v>HIGH</v>
      </c>
      <c r="O4844" t="str" cm="1">
        <f t="array" ref="O4844">_xlfn.IFS(D4844="North","Zone 1",D4844="South","Zone 2",D4844="East","Zone 3",D4844="West","Zone 4")</f>
        <v>Zone 4</v>
      </c>
      <c r="P4844">
        <f t="shared" si="151"/>
        <v>26240.300000000003</v>
      </c>
      <c r="Q4844" t="str">
        <f>VLOOKUP(C4844,Product_Master!$A:$D,3,FALSE)</f>
        <v>Grocery</v>
      </c>
    </row>
    <row r="4845" spans="1:17" x14ac:dyDescent="0.3">
      <c r="A4845" t="s">
        <v>9279</v>
      </c>
      <c r="B4845" t="s">
        <v>1355</v>
      </c>
      <c r="C4845" t="s">
        <v>60</v>
      </c>
      <c r="D4845" t="s">
        <v>191</v>
      </c>
      <c r="E4845" t="s">
        <v>192</v>
      </c>
      <c r="F4845" t="s">
        <v>193</v>
      </c>
      <c r="G4845" t="s">
        <v>315</v>
      </c>
      <c r="H4845" t="s">
        <v>4170</v>
      </c>
      <c r="I4845">
        <v>8</v>
      </c>
      <c r="J4845">
        <v>20</v>
      </c>
      <c r="K4845">
        <v>381696</v>
      </c>
      <c r="L4845" t="str">
        <f>VLOOKUP(Sales_Data!C4845,Product_Master!$A:$D,2,FALSE)</f>
        <v>Cupboard</v>
      </c>
      <c r="M4845">
        <f>VLOOKUP(C4845,Product_Master!$A:$D,4,FALSE)</f>
        <v>59640</v>
      </c>
      <c r="N4845" t="str">
        <f t="shared" si="150"/>
        <v>HIGH</v>
      </c>
      <c r="O4845" t="str" cm="1">
        <f t="array" ref="O4845">_xlfn.IFS(D4845="North","Zone 1",D4845="South","Zone 2",D4845="East","Zone 3",D4845="West","Zone 4")</f>
        <v>Zone 1</v>
      </c>
      <c r="P4845">
        <f t="shared" si="151"/>
        <v>38169.599999999999</v>
      </c>
      <c r="Q4845" t="str">
        <f>VLOOKUP(C4845,Product_Master!$A:$D,3,FALSE)</f>
        <v>Furniture</v>
      </c>
    </row>
    <row r="4846" spans="1:17" x14ac:dyDescent="0.3">
      <c r="A4846" t="s">
        <v>9280</v>
      </c>
      <c r="B4846" t="s">
        <v>1556</v>
      </c>
      <c r="C4846" t="s">
        <v>120</v>
      </c>
      <c r="D4846" t="s">
        <v>171</v>
      </c>
      <c r="E4846" t="s">
        <v>172</v>
      </c>
      <c r="F4846" t="s">
        <v>173</v>
      </c>
      <c r="G4846" t="s">
        <v>269</v>
      </c>
      <c r="H4846" t="s">
        <v>3211</v>
      </c>
      <c r="I4846">
        <v>4</v>
      </c>
      <c r="J4846">
        <v>20</v>
      </c>
      <c r="K4846">
        <v>98787</v>
      </c>
      <c r="L4846" t="str">
        <f>VLOOKUP(Sales_Data!C4846,Product_Master!$A:$D,2,FALSE)</f>
        <v>Soft Drink</v>
      </c>
      <c r="M4846">
        <f>VLOOKUP(C4846,Product_Master!$A:$D,4,FALSE)</f>
        <v>30871</v>
      </c>
      <c r="N4846" t="str">
        <f t="shared" si="150"/>
        <v>HIGH</v>
      </c>
      <c r="O4846" t="str" cm="1">
        <f t="array" ref="O4846">_xlfn.IFS(D4846="North","Zone 1",D4846="South","Zone 2",D4846="East","Zone 3",D4846="West","Zone 4")</f>
        <v>Zone 2</v>
      </c>
      <c r="P4846">
        <f t="shared" si="151"/>
        <v>9878.7000000000007</v>
      </c>
      <c r="Q4846" t="str">
        <f>VLOOKUP(C4846,Product_Master!$A:$D,3,FALSE)</f>
        <v>Grocery</v>
      </c>
    </row>
    <row r="4847" spans="1:17" x14ac:dyDescent="0.3">
      <c r="A4847" t="s">
        <v>9281</v>
      </c>
      <c r="B4847" t="s">
        <v>2300</v>
      </c>
      <c r="C4847" t="s">
        <v>112</v>
      </c>
      <c r="D4847" t="s">
        <v>197</v>
      </c>
      <c r="E4847" t="s">
        <v>198</v>
      </c>
      <c r="F4847" t="s">
        <v>199</v>
      </c>
      <c r="G4847" t="s">
        <v>257</v>
      </c>
      <c r="H4847" t="s">
        <v>9282</v>
      </c>
      <c r="I4847">
        <v>4</v>
      </c>
      <c r="J4847">
        <v>10</v>
      </c>
      <c r="K4847">
        <v>15397</v>
      </c>
      <c r="L4847" t="str">
        <f>VLOOKUP(Sales_Data!C4847,Product_Master!$A:$D,2,FALSE)</f>
        <v>Pasta</v>
      </c>
      <c r="M4847">
        <f>VLOOKUP(C4847,Product_Master!$A:$D,4,FALSE)</f>
        <v>4277</v>
      </c>
      <c r="N4847" t="str">
        <f t="shared" si="150"/>
        <v>HIGH</v>
      </c>
      <c r="O4847" t="str" cm="1">
        <f t="array" ref="O4847">_xlfn.IFS(D4847="North","Zone 1",D4847="South","Zone 2",D4847="East","Zone 3",D4847="West","Zone 4")</f>
        <v>Zone 4</v>
      </c>
      <c r="P4847">
        <f t="shared" si="151"/>
        <v>1539.7</v>
      </c>
      <c r="Q4847" t="str">
        <f>VLOOKUP(C4847,Product_Master!$A:$D,3,FALSE)</f>
        <v>Grocery</v>
      </c>
    </row>
    <row r="4848" spans="1:17" x14ac:dyDescent="0.3">
      <c r="A4848" t="s">
        <v>9283</v>
      </c>
      <c r="B4848" t="s">
        <v>1665</v>
      </c>
      <c r="C4848" t="s">
        <v>83</v>
      </c>
      <c r="D4848" t="s">
        <v>191</v>
      </c>
      <c r="E4848" t="s">
        <v>238</v>
      </c>
      <c r="F4848" t="s">
        <v>238</v>
      </c>
      <c r="G4848" t="s">
        <v>219</v>
      </c>
      <c r="H4848" t="s">
        <v>8486</v>
      </c>
      <c r="I4848">
        <v>12</v>
      </c>
      <c r="J4848">
        <v>20</v>
      </c>
      <c r="K4848">
        <v>751334</v>
      </c>
      <c r="L4848" t="str">
        <f>VLOOKUP(Sales_Data!C4848,Product_Master!$A:$D,2,FALSE)</f>
        <v>Track Pants</v>
      </c>
      <c r="M4848">
        <f>VLOOKUP(C4848,Product_Master!$A:$D,4,FALSE)</f>
        <v>78264</v>
      </c>
      <c r="N4848" t="str">
        <f t="shared" si="150"/>
        <v>HIGH</v>
      </c>
      <c r="O4848" t="str" cm="1">
        <f t="array" ref="O4848">_xlfn.IFS(D4848="North","Zone 1",D4848="South","Zone 2",D4848="East","Zone 3",D4848="West","Zone 4")</f>
        <v>Zone 1</v>
      </c>
      <c r="P4848">
        <f t="shared" si="151"/>
        <v>75133.400000000009</v>
      </c>
      <c r="Q4848" t="str">
        <f>VLOOKUP(C4848,Product_Master!$A:$D,3,FALSE)</f>
        <v>Clothing</v>
      </c>
    </row>
    <row r="4849" spans="1:17" x14ac:dyDescent="0.3">
      <c r="A4849" t="s">
        <v>9284</v>
      </c>
      <c r="B4849" t="s">
        <v>1677</v>
      </c>
      <c r="C4849" t="s">
        <v>151</v>
      </c>
      <c r="D4849" t="s">
        <v>197</v>
      </c>
      <c r="E4849" t="s">
        <v>198</v>
      </c>
      <c r="F4849" t="s">
        <v>199</v>
      </c>
      <c r="G4849" t="s">
        <v>181</v>
      </c>
      <c r="H4849" t="s">
        <v>6359</v>
      </c>
      <c r="I4849">
        <v>5</v>
      </c>
      <c r="J4849">
        <v>15</v>
      </c>
      <c r="K4849">
        <v>161912</v>
      </c>
      <c r="L4849" t="str">
        <f>VLOOKUP(Sales_Data!C4849,Product_Master!$A:$D,2,FALSE)</f>
        <v>Volleyball</v>
      </c>
      <c r="M4849">
        <f>VLOOKUP(C4849,Product_Master!$A:$D,4,FALSE)</f>
        <v>38097</v>
      </c>
      <c r="N4849" t="str">
        <f t="shared" si="150"/>
        <v>HIGH</v>
      </c>
      <c r="O4849" t="str" cm="1">
        <f t="array" ref="O4849">_xlfn.IFS(D4849="North","Zone 1",D4849="South","Zone 2",D4849="East","Zone 3",D4849="West","Zone 4")</f>
        <v>Zone 4</v>
      </c>
      <c r="P4849">
        <f t="shared" si="151"/>
        <v>16191.2</v>
      </c>
      <c r="Q4849" t="str">
        <f>VLOOKUP(C4849,Product_Master!$A:$D,3,FALSE)</f>
        <v>Sports</v>
      </c>
    </row>
    <row r="4850" spans="1:17" x14ac:dyDescent="0.3">
      <c r="A4850" t="s">
        <v>9285</v>
      </c>
      <c r="B4850" t="s">
        <v>2162</v>
      </c>
      <c r="C4850" t="s">
        <v>91</v>
      </c>
      <c r="D4850" t="s">
        <v>197</v>
      </c>
      <c r="E4850" t="s">
        <v>260</v>
      </c>
      <c r="F4850" t="s">
        <v>261</v>
      </c>
      <c r="G4850" t="s">
        <v>243</v>
      </c>
      <c r="H4850" t="s">
        <v>4399</v>
      </c>
      <c r="I4850">
        <v>6</v>
      </c>
      <c r="J4850">
        <v>10</v>
      </c>
      <c r="K4850">
        <v>160849</v>
      </c>
      <c r="L4850" t="str">
        <f>VLOOKUP(Sales_Data!C4850,Product_Master!$A:$D,2,FALSE)</f>
        <v>Sweater</v>
      </c>
      <c r="M4850">
        <f>VLOOKUP(C4850,Product_Master!$A:$D,4,FALSE)</f>
        <v>29787</v>
      </c>
      <c r="N4850" t="str">
        <f t="shared" si="150"/>
        <v>HIGH</v>
      </c>
      <c r="O4850" t="str" cm="1">
        <f t="array" ref="O4850">_xlfn.IFS(D4850="North","Zone 1",D4850="South","Zone 2",D4850="East","Zone 3",D4850="West","Zone 4")</f>
        <v>Zone 4</v>
      </c>
      <c r="P4850">
        <f t="shared" si="151"/>
        <v>16084.900000000001</v>
      </c>
      <c r="Q4850" t="str">
        <f>VLOOKUP(C4850,Product_Master!$A:$D,3,FALSE)</f>
        <v>Clothing</v>
      </c>
    </row>
    <row r="4851" spans="1:17" x14ac:dyDescent="0.3">
      <c r="A4851" t="s">
        <v>9286</v>
      </c>
      <c r="B4851" t="s">
        <v>917</v>
      </c>
      <c r="C4851" t="s">
        <v>73</v>
      </c>
      <c r="D4851" t="s">
        <v>171</v>
      </c>
      <c r="E4851" t="s">
        <v>204</v>
      </c>
      <c r="F4851" t="s">
        <v>205</v>
      </c>
      <c r="G4851" t="s">
        <v>206</v>
      </c>
      <c r="H4851" t="s">
        <v>9287</v>
      </c>
      <c r="I4851">
        <v>10</v>
      </c>
      <c r="J4851">
        <v>0</v>
      </c>
      <c r="K4851">
        <v>688150</v>
      </c>
      <c r="L4851" t="str">
        <f>VLOOKUP(Sales_Data!C4851,Product_Master!$A:$D,2,FALSE)</f>
        <v>T-Shirt</v>
      </c>
      <c r="M4851">
        <f>VLOOKUP(C4851,Product_Master!$A:$D,4,FALSE)</f>
        <v>68815</v>
      </c>
      <c r="N4851" t="str">
        <f t="shared" si="150"/>
        <v>HIGH</v>
      </c>
      <c r="O4851" t="str" cm="1">
        <f t="array" ref="O4851">_xlfn.IFS(D4851="North","Zone 1",D4851="South","Zone 2",D4851="East","Zone 3",D4851="West","Zone 4")</f>
        <v>Zone 2</v>
      </c>
      <c r="P4851">
        <f t="shared" si="151"/>
        <v>68815</v>
      </c>
      <c r="Q4851" t="str">
        <f>VLOOKUP(C4851,Product_Master!$A:$D,3,FALSE)</f>
        <v>Clothing</v>
      </c>
    </row>
    <row r="4852" spans="1:17" x14ac:dyDescent="0.3">
      <c r="A4852" t="s">
        <v>9288</v>
      </c>
      <c r="B4852" t="s">
        <v>608</v>
      </c>
      <c r="C4852" t="s">
        <v>77</v>
      </c>
      <c r="D4852" t="s">
        <v>197</v>
      </c>
      <c r="E4852" t="s">
        <v>198</v>
      </c>
      <c r="F4852" t="s">
        <v>199</v>
      </c>
      <c r="G4852" t="s">
        <v>285</v>
      </c>
      <c r="H4852" t="s">
        <v>9289</v>
      </c>
      <c r="I4852">
        <v>9</v>
      </c>
      <c r="J4852">
        <v>0</v>
      </c>
      <c r="K4852">
        <v>186165</v>
      </c>
      <c r="L4852" t="str">
        <f>VLOOKUP(Sales_Data!C4852,Product_Master!$A:$D,2,FALSE)</f>
        <v>Saree</v>
      </c>
      <c r="M4852">
        <f>VLOOKUP(C4852,Product_Master!$A:$D,4,FALSE)</f>
        <v>20685</v>
      </c>
      <c r="N4852" t="str">
        <f t="shared" si="150"/>
        <v>HIGH</v>
      </c>
      <c r="O4852" t="str" cm="1">
        <f t="array" ref="O4852">_xlfn.IFS(D4852="North","Zone 1",D4852="South","Zone 2",D4852="East","Zone 3",D4852="West","Zone 4")</f>
        <v>Zone 4</v>
      </c>
      <c r="P4852">
        <f t="shared" si="151"/>
        <v>18616.5</v>
      </c>
      <c r="Q4852" t="str">
        <f>VLOOKUP(C4852,Product_Master!$A:$D,3,FALSE)</f>
        <v>Clothing</v>
      </c>
    </row>
    <row r="4853" spans="1:17" x14ac:dyDescent="0.3">
      <c r="A4853" t="s">
        <v>9290</v>
      </c>
      <c r="B4853" t="s">
        <v>1559</v>
      </c>
      <c r="C4853" t="s">
        <v>108</v>
      </c>
      <c r="D4853" t="s">
        <v>197</v>
      </c>
      <c r="E4853" t="s">
        <v>260</v>
      </c>
      <c r="F4853" t="s">
        <v>261</v>
      </c>
      <c r="G4853" t="s">
        <v>257</v>
      </c>
      <c r="H4853" t="s">
        <v>3306</v>
      </c>
      <c r="I4853">
        <v>12</v>
      </c>
      <c r="J4853">
        <v>20</v>
      </c>
      <c r="K4853">
        <v>141724</v>
      </c>
      <c r="L4853" t="str">
        <f>VLOOKUP(Sales_Data!C4853,Product_Master!$A:$D,2,FALSE)</f>
        <v>Salt</v>
      </c>
      <c r="M4853">
        <f>VLOOKUP(C4853,Product_Master!$A:$D,4,FALSE)</f>
        <v>14763</v>
      </c>
      <c r="N4853" t="str">
        <f t="shared" si="150"/>
        <v>HIGH</v>
      </c>
      <c r="O4853" t="str" cm="1">
        <f t="array" ref="O4853">_xlfn.IFS(D4853="North","Zone 1",D4853="South","Zone 2",D4853="East","Zone 3",D4853="West","Zone 4")</f>
        <v>Zone 4</v>
      </c>
      <c r="P4853">
        <f t="shared" si="151"/>
        <v>14172.400000000001</v>
      </c>
      <c r="Q4853" t="str">
        <f>VLOOKUP(C4853,Product_Master!$A:$D,3,FALSE)</f>
        <v>Grocery</v>
      </c>
    </row>
    <row r="4854" spans="1:17" x14ac:dyDescent="0.3">
      <c r="A4854" t="s">
        <v>9291</v>
      </c>
      <c r="B4854" t="s">
        <v>1326</v>
      </c>
      <c r="C4854" t="s">
        <v>31</v>
      </c>
      <c r="D4854" t="s">
        <v>178</v>
      </c>
      <c r="E4854" t="s">
        <v>185</v>
      </c>
      <c r="F4854" t="s">
        <v>186</v>
      </c>
      <c r="G4854" t="s">
        <v>219</v>
      </c>
      <c r="H4854" t="s">
        <v>9292</v>
      </c>
      <c r="I4854">
        <v>1</v>
      </c>
      <c r="J4854">
        <v>20</v>
      </c>
      <c r="K4854">
        <v>30868</v>
      </c>
      <c r="L4854" t="str">
        <f>VLOOKUP(Sales_Data!C4854,Product_Master!$A:$D,2,FALSE)</f>
        <v>Smart Watch</v>
      </c>
      <c r="M4854">
        <f>VLOOKUP(C4854,Product_Master!$A:$D,4,FALSE)</f>
        <v>38586</v>
      </c>
      <c r="N4854" t="str">
        <f t="shared" si="150"/>
        <v>HIGH</v>
      </c>
      <c r="O4854" t="str" cm="1">
        <f t="array" ref="O4854">_xlfn.IFS(D4854="North","Zone 1",D4854="South","Zone 2",D4854="East","Zone 3",D4854="West","Zone 4")</f>
        <v>Zone 3</v>
      </c>
      <c r="P4854">
        <f t="shared" si="151"/>
        <v>3086.8</v>
      </c>
      <c r="Q4854" t="str">
        <f>VLOOKUP(C4854,Product_Master!$A:$D,3,FALSE)</f>
        <v>Electronics</v>
      </c>
    </row>
    <row r="4855" spans="1:17" x14ac:dyDescent="0.3">
      <c r="A4855" t="s">
        <v>9293</v>
      </c>
      <c r="B4855" t="s">
        <v>935</v>
      </c>
      <c r="C4855" t="s">
        <v>69</v>
      </c>
      <c r="D4855" t="s">
        <v>178</v>
      </c>
      <c r="E4855" t="s">
        <v>185</v>
      </c>
      <c r="F4855" t="s">
        <v>186</v>
      </c>
      <c r="G4855" t="s">
        <v>187</v>
      </c>
      <c r="H4855" t="s">
        <v>9294</v>
      </c>
      <c r="I4855">
        <v>9</v>
      </c>
      <c r="J4855">
        <v>5</v>
      </c>
      <c r="K4855">
        <v>76077</v>
      </c>
      <c r="L4855" t="str">
        <f>VLOOKUP(Sales_Data!C4855,Product_Master!$A:$D,2,FALSE)</f>
        <v>Women Kurti</v>
      </c>
      <c r="M4855">
        <f>VLOOKUP(C4855,Product_Master!$A:$D,4,FALSE)</f>
        <v>8898</v>
      </c>
      <c r="N4855" t="str">
        <f t="shared" si="150"/>
        <v>HIGH</v>
      </c>
      <c r="O4855" t="str" cm="1">
        <f t="array" ref="O4855">_xlfn.IFS(D4855="North","Zone 1",D4855="South","Zone 2",D4855="East","Zone 3",D4855="West","Zone 4")</f>
        <v>Zone 3</v>
      </c>
      <c r="P4855">
        <f t="shared" si="151"/>
        <v>7607.7000000000007</v>
      </c>
      <c r="Q4855" t="str">
        <f>VLOOKUP(C4855,Product_Master!$A:$D,3,FALSE)</f>
        <v>Clothing</v>
      </c>
    </row>
    <row r="4856" spans="1:17" x14ac:dyDescent="0.3">
      <c r="A4856" t="s">
        <v>9295</v>
      </c>
      <c r="B4856" t="s">
        <v>357</v>
      </c>
      <c r="C4856" t="s">
        <v>122</v>
      </c>
      <c r="D4856" t="s">
        <v>197</v>
      </c>
      <c r="E4856" t="s">
        <v>210</v>
      </c>
      <c r="F4856" t="s">
        <v>211</v>
      </c>
      <c r="G4856" t="s">
        <v>315</v>
      </c>
      <c r="H4856" t="s">
        <v>9296</v>
      </c>
      <c r="I4856">
        <v>8</v>
      </c>
      <c r="J4856">
        <v>15</v>
      </c>
      <c r="K4856">
        <v>445617</v>
      </c>
      <c r="L4856" t="str">
        <f>VLOOKUP(Sales_Data!C4856,Product_Master!$A:$D,2,FALSE)</f>
        <v>Noodles</v>
      </c>
      <c r="M4856">
        <f>VLOOKUP(C4856,Product_Master!$A:$D,4,FALSE)</f>
        <v>65532</v>
      </c>
      <c r="N4856" t="str">
        <f t="shared" si="150"/>
        <v>HIGH</v>
      </c>
      <c r="O4856" t="str" cm="1">
        <f t="array" ref="O4856">_xlfn.IFS(D4856="North","Zone 1",D4856="South","Zone 2",D4856="East","Zone 3",D4856="West","Zone 4")</f>
        <v>Zone 4</v>
      </c>
      <c r="P4856">
        <f t="shared" si="151"/>
        <v>44561.700000000004</v>
      </c>
      <c r="Q4856" t="str">
        <f>VLOOKUP(C4856,Product_Master!$A:$D,3,FALSE)</f>
        <v>Grocery</v>
      </c>
    </row>
    <row r="4857" spans="1:17" x14ac:dyDescent="0.3">
      <c r="A4857" t="s">
        <v>9297</v>
      </c>
      <c r="B4857" t="s">
        <v>586</v>
      </c>
      <c r="C4857" t="s">
        <v>122</v>
      </c>
      <c r="D4857" t="s">
        <v>191</v>
      </c>
      <c r="E4857" t="s">
        <v>242</v>
      </c>
      <c r="F4857" t="s">
        <v>242</v>
      </c>
      <c r="G4857" t="s">
        <v>243</v>
      </c>
      <c r="H4857" t="s">
        <v>9298</v>
      </c>
      <c r="I4857">
        <v>9</v>
      </c>
      <c r="J4857">
        <v>20</v>
      </c>
      <c r="K4857">
        <v>471830</v>
      </c>
      <c r="L4857" t="str">
        <f>VLOOKUP(Sales_Data!C4857,Product_Master!$A:$D,2,FALSE)</f>
        <v>Noodles</v>
      </c>
      <c r="M4857">
        <f>VLOOKUP(C4857,Product_Master!$A:$D,4,FALSE)</f>
        <v>65532</v>
      </c>
      <c r="N4857" t="str">
        <f t="shared" si="150"/>
        <v>HIGH</v>
      </c>
      <c r="O4857" t="str" cm="1">
        <f t="array" ref="O4857">_xlfn.IFS(D4857="North","Zone 1",D4857="South","Zone 2",D4857="East","Zone 3",D4857="West","Zone 4")</f>
        <v>Zone 1</v>
      </c>
      <c r="P4857">
        <f t="shared" si="151"/>
        <v>47183</v>
      </c>
      <c r="Q4857" t="str">
        <f>VLOOKUP(C4857,Product_Master!$A:$D,3,FALSE)</f>
        <v>Grocery</v>
      </c>
    </row>
    <row r="4858" spans="1:17" x14ac:dyDescent="0.3">
      <c r="A4858" t="s">
        <v>9299</v>
      </c>
      <c r="B4858" t="s">
        <v>661</v>
      </c>
      <c r="C4858" t="s">
        <v>126</v>
      </c>
      <c r="D4858" t="s">
        <v>171</v>
      </c>
      <c r="E4858" t="s">
        <v>172</v>
      </c>
      <c r="F4858" t="s">
        <v>173</v>
      </c>
      <c r="G4858" t="s">
        <v>228</v>
      </c>
      <c r="H4858" t="s">
        <v>9300</v>
      </c>
      <c r="I4858">
        <v>7</v>
      </c>
      <c r="J4858">
        <v>10</v>
      </c>
      <c r="K4858">
        <v>25956</v>
      </c>
      <c r="L4858" t="str">
        <f>VLOOKUP(Sales_Data!C4858,Product_Master!$A:$D,2,FALSE)</f>
        <v>Honey</v>
      </c>
      <c r="M4858">
        <f>VLOOKUP(C4858,Product_Master!$A:$D,4,FALSE)</f>
        <v>4120</v>
      </c>
      <c r="N4858" t="str">
        <f t="shared" si="150"/>
        <v>HIGH</v>
      </c>
      <c r="O4858" t="str" cm="1">
        <f t="array" ref="O4858">_xlfn.IFS(D4858="North","Zone 1",D4858="South","Zone 2",D4858="East","Zone 3",D4858="West","Zone 4")</f>
        <v>Zone 2</v>
      </c>
      <c r="P4858">
        <f t="shared" si="151"/>
        <v>2595.6000000000004</v>
      </c>
      <c r="Q4858" t="str">
        <f>VLOOKUP(C4858,Product_Master!$A:$D,3,FALSE)</f>
        <v>Grocery</v>
      </c>
    </row>
    <row r="4859" spans="1:17" x14ac:dyDescent="0.3">
      <c r="A4859" t="s">
        <v>9301</v>
      </c>
      <c r="B4859" t="s">
        <v>926</v>
      </c>
      <c r="C4859" t="s">
        <v>120</v>
      </c>
      <c r="D4859" t="s">
        <v>171</v>
      </c>
      <c r="E4859" t="s">
        <v>223</v>
      </c>
      <c r="F4859" t="s">
        <v>224</v>
      </c>
      <c r="G4859" t="s">
        <v>200</v>
      </c>
      <c r="H4859" t="s">
        <v>2515</v>
      </c>
      <c r="I4859">
        <v>12</v>
      </c>
      <c r="J4859">
        <v>10</v>
      </c>
      <c r="K4859">
        <v>333406</v>
      </c>
      <c r="L4859" t="str">
        <f>VLOOKUP(Sales_Data!C4859,Product_Master!$A:$D,2,FALSE)</f>
        <v>Soft Drink</v>
      </c>
      <c r="M4859">
        <f>VLOOKUP(C4859,Product_Master!$A:$D,4,FALSE)</f>
        <v>30871</v>
      </c>
      <c r="N4859" t="str">
        <f t="shared" si="150"/>
        <v>HIGH</v>
      </c>
      <c r="O4859" t="str" cm="1">
        <f t="array" ref="O4859">_xlfn.IFS(D4859="North","Zone 1",D4859="South","Zone 2",D4859="East","Zone 3",D4859="West","Zone 4")</f>
        <v>Zone 2</v>
      </c>
      <c r="P4859">
        <f t="shared" si="151"/>
        <v>33340.6</v>
      </c>
      <c r="Q4859" t="str">
        <f>VLOOKUP(C4859,Product_Master!$A:$D,3,FALSE)</f>
        <v>Grocery</v>
      </c>
    </row>
    <row r="4860" spans="1:17" x14ac:dyDescent="0.3">
      <c r="A4860" t="s">
        <v>9302</v>
      </c>
      <c r="B4860" t="s">
        <v>2494</v>
      </c>
      <c r="C4860" t="s">
        <v>83</v>
      </c>
      <c r="D4860" t="s">
        <v>197</v>
      </c>
      <c r="E4860" t="s">
        <v>198</v>
      </c>
      <c r="F4860" t="s">
        <v>199</v>
      </c>
      <c r="G4860" t="s">
        <v>228</v>
      </c>
      <c r="H4860" t="s">
        <v>9303</v>
      </c>
      <c r="I4860">
        <v>7</v>
      </c>
      <c r="J4860">
        <v>5</v>
      </c>
      <c r="K4860">
        <v>520455</v>
      </c>
      <c r="L4860" t="str">
        <f>VLOOKUP(Sales_Data!C4860,Product_Master!$A:$D,2,FALSE)</f>
        <v>Track Pants</v>
      </c>
      <c r="M4860">
        <f>VLOOKUP(C4860,Product_Master!$A:$D,4,FALSE)</f>
        <v>78264</v>
      </c>
      <c r="N4860" t="str">
        <f t="shared" si="150"/>
        <v>HIGH</v>
      </c>
      <c r="O4860" t="str" cm="1">
        <f t="array" ref="O4860">_xlfn.IFS(D4860="North","Zone 1",D4860="South","Zone 2",D4860="East","Zone 3",D4860="West","Zone 4")</f>
        <v>Zone 4</v>
      </c>
      <c r="P4860">
        <f t="shared" si="151"/>
        <v>52045.5</v>
      </c>
      <c r="Q4860" t="str">
        <f>VLOOKUP(C4860,Product_Master!$A:$D,3,FALSE)</f>
        <v>Clothing</v>
      </c>
    </row>
    <row r="4861" spans="1:17" x14ac:dyDescent="0.3">
      <c r="A4861" t="s">
        <v>9304</v>
      </c>
      <c r="B4861" t="s">
        <v>613</v>
      </c>
      <c r="C4861" t="s">
        <v>40</v>
      </c>
      <c r="D4861" t="s">
        <v>171</v>
      </c>
      <c r="E4861" t="s">
        <v>223</v>
      </c>
      <c r="F4861" t="s">
        <v>224</v>
      </c>
      <c r="G4861" t="s">
        <v>257</v>
      </c>
      <c r="H4861" t="s">
        <v>9305</v>
      </c>
      <c r="I4861">
        <v>7</v>
      </c>
      <c r="J4861">
        <v>0</v>
      </c>
      <c r="K4861">
        <v>430024</v>
      </c>
      <c r="L4861" t="str">
        <f>VLOOKUP(Sales_Data!C4861,Product_Master!$A:$D,2,FALSE)</f>
        <v>Dining Table</v>
      </c>
      <c r="M4861">
        <f>VLOOKUP(C4861,Product_Master!$A:$D,4,FALSE)</f>
        <v>61432</v>
      </c>
      <c r="N4861" t="str">
        <f t="shared" si="150"/>
        <v>HIGH</v>
      </c>
      <c r="O4861" t="str" cm="1">
        <f t="array" ref="O4861">_xlfn.IFS(D4861="North","Zone 1",D4861="South","Zone 2",D4861="East","Zone 3",D4861="West","Zone 4")</f>
        <v>Zone 2</v>
      </c>
      <c r="P4861">
        <f t="shared" si="151"/>
        <v>43002.400000000001</v>
      </c>
      <c r="Q4861" t="str">
        <f>VLOOKUP(C4861,Product_Master!$A:$D,3,FALSE)</f>
        <v>Furniture</v>
      </c>
    </row>
    <row r="4862" spans="1:17" x14ac:dyDescent="0.3">
      <c r="A4862" t="s">
        <v>9306</v>
      </c>
      <c r="B4862" t="s">
        <v>1321</v>
      </c>
      <c r="C4862" t="s">
        <v>128</v>
      </c>
      <c r="D4862" t="s">
        <v>197</v>
      </c>
      <c r="E4862" t="s">
        <v>260</v>
      </c>
      <c r="F4862" t="s">
        <v>261</v>
      </c>
      <c r="G4862" t="s">
        <v>174</v>
      </c>
      <c r="H4862" t="s">
        <v>2741</v>
      </c>
      <c r="I4862">
        <v>10</v>
      </c>
      <c r="J4862">
        <v>0</v>
      </c>
      <c r="K4862">
        <v>588180</v>
      </c>
      <c r="L4862" t="str">
        <f>VLOOKUP(Sales_Data!C4862,Product_Master!$A:$D,2,FALSE)</f>
        <v>Cricket Bat</v>
      </c>
      <c r="M4862">
        <f>VLOOKUP(C4862,Product_Master!$A:$D,4,FALSE)</f>
        <v>58818</v>
      </c>
      <c r="N4862" t="str">
        <f t="shared" si="150"/>
        <v>HIGH</v>
      </c>
      <c r="O4862" t="str" cm="1">
        <f t="array" ref="O4862">_xlfn.IFS(D4862="North","Zone 1",D4862="South","Zone 2",D4862="East","Zone 3",D4862="West","Zone 4")</f>
        <v>Zone 4</v>
      </c>
      <c r="P4862">
        <f t="shared" si="151"/>
        <v>58818</v>
      </c>
      <c r="Q4862" t="str">
        <f>VLOOKUP(C4862,Product_Master!$A:$D,3,FALSE)</f>
        <v>Sports</v>
      </c>
    </row>
    <row r="4863" spans="1:17" x14ac:dyDescent="0.3">
      <c r="A4863" t="s">
        <v>9307</v>
      </c>
      <c r="B4863" t="s">
        <v>1708</v>
      </c>
      <c r="C4863" t="s">
        <v>131</v>
      </c>
      <c r="D4863" t="s">
        <v>171</v>
      </c>
      <c r="E4863" t="s">
        <v>204</v>
      </c>
      <c r="F4863" t="s">
        <v>205</v>
      </c>
      <c r="G4863" t="s">
        <v>257</v>
      </c>
      <c r="H4863" t="s">
        <v>9308</v>
      </c>
      <c r="I4863">
        <v>11</v>
      </c>
      <c r="J4863">
        <v>0</v>
      </c>
      <c r="K4863">
        <v>691207</v>
      </c>
      <c r="L4863" t="str">
        <f>VLOOKUP(Sales_Data!C4863,Product_Master!$A:$D,2,FALSE)</f>
        <v>Football</v>
      </c>
      <c r="M4863">
        <f>VLOOKUP(C4863,Product_Master!$A:$D,4,FALSE)</f>
        <v>62837</v>
      </c>
      <c r="N4863" t="str">
        <f t="shared" si="150"/>
        <v>HIGH</v>
      </c>
      <c r="O4863" t="str" cm="1">
        <f t="array" ref="O4863">_xlfn.IFS(D4863="North","Zone 1",D4863="South","Zone 2",D4863="East","Zone 3",D4863="West","Zone 4")</f>
        <v>Zone 2</v>
      </c>
      <c r="P4863">
        <f t="shared" si="151"/>
        <v>69120.7</v>
      </c>
      <c r="Q4863" t="str">
        <f>VLOOKUP(C4863,Product_Master!$A:$D,3,FALSE)</f>
        <v>Sports</v>
      </c>
    </row>
    <row r="4864" spans="1:17" x14ac:dyDescent="0.3">
      <c r="A4864" t="s">
        <v>9309</v>
      </c>
      <c r="B4864" t="s">
        <v>1252</v>
      </c>
      <c r="C4864" t="s">
        <v>83</v>
      </c>
      <c r="D4864" t="s">
        <v>191</v>
      </c>
      <c r="E4864" t="s">
        <v>238</v>
      </c>
      <c r="F4864" t="s">
        <v>238</v>
      </c>
      <c r="G4864" t="s">
        <v>200</v>
      </c>
      <c r="H4864" t="s">
        <v>6417</v>
      </c>
      <c r="I4864">
        <v>4</v>
      </c>
      <c r="J4864">
        <v>5</v>
      </c>
      <c r="K4864">
        <v>297403</v>
      </c>
      <c r="L4864" t="str">
        <f>VLOOKUP(Sales_Data!C4864,Product_Master!$A:$D,2,FALSE)</f>
        <v>Track Pants</v>
      </c>
      <c r="M4864">
        <f>VLOOKUP(C4864,Product_Master!$A:$D,4,FALSE)</f>
        <v>78264</v>
      </c>
      <c r="N4864" t="str">
        <f t="shared" si="150"/>
        <v>HIGH</v>
      </c>
      <c r="O4864" t="str" cm="1">
        <f t="array" ref="O4864">_xlfn.IFS(D4864="North","Zone 1",D4864="South","Zone 2",D4864="East","Zone 3",D4864="West","Zone 4")</f>
        <v>Zone 1</v>
      </c>
      <c r="P4864">
        <f t="shared" si="151"/>
        <v>29740.300000000003</v>
      </c>
      <c r="Q4864" t="str">
        <f>VLOOKUP(C4864,Product_Master!$A:$D,3,FALSE)</f>
        <v>Clothing</v>
      </c>
    </row>
    <row r="4865" spans="1:17" x14ac:dyDescent="0.3">
      <c r="A4865" t="s">
        <v>9310</v>
      </c>
      <c r="B4865" t="s">
        <v>3559</v>
      </c>
      <c r="C4865" t="s">
        <v>128</v>
      </c>
      <c r="D4865" t="s">
        <v>191</v>
      </c>
      <c r="E4865" t="s">
        <v>238</v>
      </c>
      <c r="F4865" t="s">
        <v>238</v>
      </c>
      <c r="G4865" t="s">
        <v>219</v>
      </c>
      <c r="H4865" t="s">
        <v>9311</v>
      </c>
      <c r="I4865">
        <v>11</v>
      </c>
      <c r="J4865">
        <v>20</v>
      </c>
      <c r="K4865">
        <v>517598</v>
      </c>
      <c r="L4865" t="str">
        <f>VLOOKUP(Sales_Data!C4865,Product_Master!$A:$D,2,FALSE)</f>
        <v>Cricket Bat</v>
      </c>
      <c r="M4865">
        <f>VLOOKUP(C4865,Product_Master!$A:$D,4,FALSE)</f>
        <v>58818</v>
      </c>
      <c r="N4865" t="str">
        <f t="shared" si="150"/>
        <v>HIGH</v>
      </c>
      <c r="O4865" t="str" cm="1">
        <f t="array" ref="O4865">_xlfn.IFS(D4865="North","Zone 1",D4865="South","Zone 2",D4865="East","Zone 3",D4865="West","Zone 4")</f>
        <v>Zone 1</v>
      </c>
      <c r="P4865">
        <f t="shared" si="151"/>
        <v>51759.8</v>
      </c>
      <c r="Q4865" t="str">
        <f>VLOOKUP(C4865,Product_Master!$A:$D,3,FALSE)</f>
        <v>Sports</v>
      </c>
    </row>
    <row r="4866" spans="1:17" x14ac:dyDescent="0.3">
      <c r="A4866" t="s">
        <v>9312</v>
      </c>
      <c r="B4866" t="s">
        <v>3131</v>
      </c>
      <c r="C4866" t="s">
        <v>15</v>
      </c>
      <c r="D4866" t="s">
        <v>197</v>
      </c>
      <c r="E4866" t="s">
        <v>210</v>
      </c>
      <c r="F4866" t="s">
        <v>211</v>
      </c>
      <c r="G4866" t="s">
        <v>181</v>
      </c>
      <c r="H4866" t="s">
        <v>9313</v>
      </c>
      <c r="I4866">
        <v>6</v>
      </c>
      <c r="J4866">
        <v>5</v>
      </c>
      <c r="K4866">
        <v>52371</v>
      </c>
      <c r="L4866" t="str">
        <f>VLOOKUP(Sales_Data!C4866,Product_Master!$A:$D,2,FALSE)</f>
        <v>OnePlus Phone</v>
      </c>
      <c r="M4866">
        <f>VLOOKUP(C4866,Product_Master!$A:$D,4,FALSE)</f>
        <v>9188</v>
      </c>
      <c r="N4866" t="str">
        <f t="shared" si="150"/>
        <v>HIGH</v>
      </c>
      <c r="O4866" t="str" cm="1">
        <f t="array" ref="O4866">_xlfn.IFS(D4866="North","Zone 1",D4866="South","Zone 2",D4866="East","Zone 3",D4866="West","Zone 4")</f>
        <v>Zone 4</v>
      </c>
      <c r="P4866">
        <f t="shared" si="151"/>
        <v>5237.1000000000004</v>
      </c>
      <c r="Q4866" t="str">
        <f>VLOOKUP(C4866,Product_Master!$A:$D,3,FALSE)</f>
        <v>Electronics</v>
      </c>
    </row>
    <row r="4867" spans="1:17" x14ac:dyDescent="0.3">
      <c r="A4867" t="s">
        <v>9314</v>
      </c>
      <c r="B4867" t="s">
        <v>2907</v>
      </c>
      <c r="C4867" t="s">
        <v>42</v>
      </c>
      <c r="D4867" t="s">
        <v>178</v>
      </c>
      <c r="E4867" t="s">
        <v>185</v>
      </c>
      <c r="F4867" t="s">
        <v>186</v>
      </c>
      <c r="G4867" t="s">
        <v>257</v>
      </c>
      <c r="H4867" t="s">
        <v>9315</v>
      </c>
      <c r="I4867">
        <v>6</v>
      </c>
      <c r="J4867">
        <v>20</v>
      </c>
      <c r="K4867">
        <v>90768</v>
      </c>
      <c r="L4867" t="str">
        <f>VLOOKUP(Sales_Data!C4867,Product_Master!$A:$D,2,FALSE)</f>
        <v>Coffee Table</v>
      </c>
      <c r="M4867">
        <f>VLOOKUP(C4867,Product_Master!$A:$D,4,FALSE)</f>
        <v>18910</v>
      </c>
      <c r="N4867" t="str">
        <f t="shared" ref="N4867:N4930" si="152">IF(K4867&gt;15000,"HIGH",IF(K4867&gt;=5000,"MEDIUM","LOW"))</f>
        <v>HIGH</v>
      </c>
      <c r="O4867" t="str" cm="1">
        <f t="array" ref="O4867">_xlfn.IFS(D4867="North","Zone 1",D4867="South","Zone 2",D4867="East","Zone 3",D4867="West","Zone 4")</f>
        <v>Zone 3</v>
      </c>
      <c r="P4867">
        <f t="shared" ref="P4867:P4930" si="153">IF(N4867="HIGH",K4867*10%,IF(N4867="MEDIUM",K4867*5%,K4867*2%))</f>
        <v>9076.8000000000011</v>
      </c>
      <c r="Q4867" t="str">
        <f>VLOOKUP(C4867,Product_Master!$A:$D,3,FALSE)</f>
        <v>Furniture</v>
      </c>
    </row>
    <row r="4868" spans="1:17" x14ac:dyDescent="0.3">
      <c r="A4868" t="s">
        <v>9316</v>
      </c>
      <c r="B4868" t="s">
        <v>2564</v>
      </c>
      <c r="C4868" t="s">
        <v>145</v>
      </c>
      <c r="D4868" t="s">
        <v>178</v>
      </c>
      <c r="E4868" t="s">
        <v>185</v>
      </c>
      <c r="F4868" t="s">
        <v>186</v>
      </c>
      <c r="G4868" t="s">
        <v>253</v>
      </c>
      <c r="H4868" t="s">
        <v>9317</v>
      </c>
      <c r="I4868">
        <v>4</v>
      </c>
      <c r="J4868">
        <v>15</v>
      </c>
      <c r="K4868">
        <v>60370</v>
      </c>
      <c r="L4868" t="str">
        <f>VLOOKUP(Sales_Data!C4868,Product_Master!$A:$D,2,FALSE)</f>
        <v>Badminton Racket</v>
      </c>
      <c r="M4868">
        <f>VLOOKUP(C4868,Product_Master!$A:$D,4,FALSE)</f>
        <v>17756</v>
      </c>
      <c r="N4868" t="str">
        <f t="shared" si="152"/>
        <v>HIGH</v>
      </c>
      <c r="O4868" t="str" cm="1">
        <f t="array" ref="O4868">_xlfn.IFS(D4868="North","Zone 1",D4868="South","Zone 2",D4868="East","Zone 3",D4868="West","Zone 4")</f>
        <v>Zone 3</v>
      </c>
      <c r="P4868">
        <f t="shared" si="153"/>
        <v>6037</v>
      </c>
      <c r="Q4868" t="str">
        <f>VLOOKUP(C4868,Product_Master!$A:$D,3,FALSE)</f>
        <v>Sports</v>
      </c>
    </row>
    <row r="4869" spans="1:17" x14ac:dyDescent="0.3">
      <c r="A4869" t="s">
        <v>9318</v>
      </c>
      <c r="B4869" t="s">
        <v>699</v>
      </c>
      <c r="C4869" t="s">
        <v>9</v>
      </c>
      <c r="D4869" t="s">
        <v>191</v>
      </c>
      <c r="E4869" t="s">
        <v>192</v>
      </c>
      <c r="F4869" t="s">
        <v>193</v>
      </c>
      <c r="G4869" t="s">
        <v>206</v>
      </c>
      <c r="H4869" t="s">
        <v>9319</v>
      </c>
      <c r="I4869">
        <v>2</v>
      </c>
      <c r="J4869">
        <v>10</v>
      </c>
      <c r="K4869">
        <v>76739</v>
      </c>
      <c r="L4869" t="str">
        <f>VLOOKUP(Sales_Data!C4869,Product_Master!$A:$D,2,FALSE)</f>
        <v>Dell Monitor</v>
      </c>
      <c r="M4869">
        <f>VLOOKUP(C4869,Product_Master!$A:$D,4,FALSE)</f>
        <v>42633</v>
      </c>
      <c r="N4869" t="str">
        <f t="shared" si="152"/>
        <v>HIGH</v>
      </c>
      <c r="O4869" t="str" cm="1">
        <f t="array" ref="O4869">_xlfn.IFS(D4869="North","Zone 1",D4869="South","Zone 2",D4869="East","Zone 3",D4869="West","Zone 4")</f>
        <v>Zone 1</v>
      </c>
      <c r="P4869">
        <f t="shared" si="153"/>
        <v>7673.9000000000005</v>
      </c>
      <c r="Q4869" t="str">
        <f>VLOOKUP(C4869,Product_Master!$A:$D,3,FALSE)</f>
        <v>Electronics</v>
      </c>
    </row>
    <row r="4870" spans="1:17" x14ac:dyDescent="0.3">
      <c r="A4870" t="s">
        <v>9320</v>
      </c>
      <c r="B4870" t="s">
        <v>407</v>
      </c>
      <c r="C4870" t="s">
        <v>100</v>
      </c>
      <c r="D4870" t="s">
        <v>191</v>
      </c>
      <c r="E4870" t="s">
        <v>192</v>
      </c>
      <c r="F4870" t="s">
        <v>193</v>
      </c>
      <c r="G4870" t="s">
        <v>262</v>
      </c>
      <c r="H4870" t="s">
        <v>3568</v>
      </c>
      <c r="I4870">
        <v>11</v>
      </c>
      <c r="J4870">
        <v>0</v>
      </c>
      <c r="K4870">
        <v>680229</v>
      </c>
      <c r="L4870" t="str">
        <f>VLOOKUP(Sales_Data!C4870,Product_Master!$A:$D,2,FALSE)</f>
        <v>Sugar</v>
      </c>
      <c r="M4870">
        <f>VLOOKUP(C4870,Product_Master!$A:$D,4,FALSE)</f>
        <v>61839</v>
      </c>
      <c r="N4870" t="str">
        <f t="shared" si="152"/>
        <v>HIGH</v>
      </c>
      <c r="O4870" t="str" cm="1">
        <f t="array" ref="O4870">_xlfn.IFS(D4870="North","Zone 1",D4870="South","Zone 2",D4870="East","Zone 3",D4870="West","Zone 4")</f>
        <v>Zone 1</v>
      </c>
      <c r="P4870">
        <f t="shared" si="153"/>
        <v>68022.900000000009</v>
      </c>
      <c r="Q4870" t="str">
        <f>VLOOKUP(C4870,Product_Master!$A:$D,3,FALSE)</f>
        <v>Grocery</v>
      </c>
    </row>
    <row r="4871" spans="1:17" x14ac:dyDescent="0.3">
      <c r="A4871" t="s">
        <v>9321</v>
      </c>
      <c r="B4871" t="s">
        <v>2709</v>
      </c>
      <c r="C4871" t="s">
        <v>46</v>
      </c>
      <c r="D4871" t="s">
        <v>178</v>
      </c>
      <c r="E4871" t="s">
        <v>179</v>
      </c>
      <c r="F4871" t="s">
        <v>180</v>
      </c>
      <c r="G4871" t="s">
        <v>174</v>
      </c>
      <c r="H4871" t="s">
        <v>9322</v>
      </c>
      <c r="I4871">
        <v>7</v>
      </c>
      <c r="J4871">
        <v>15</v>
      </c>
      <c r="K4871">
        <v>371357</v>
      </c>
      <c r="L4871" t="str">
        <f>VLOOKUP(Sales_Data!C4871,Product_Master!$A:$D,2,FALSE)</f>
        <v>Wardrobe</v>
      </c>
      <c r="M4871">
        <f>VLOOKUP(C4871,Product_Master!$A:$D,4,FALSE)</f>
        <v>62413</v>
      </c>
      <c r="N4871" t="str">
        <f t="shared" si="152"/>
        <v>HIGH</v>
      </c>
      <c r="O4871" t="str" cm="1">
        <f t="array" ref="O4871">_xlfn.IFS(D4871="North","Zone 1",D4871="South","Zone 2",D4871="East","Zone 3",D4871="West","Zone 4")</f>
        <v>Zone 3</v>
      </c>
      <c r="P4871">
        <f t="shared" si="153"/>
        <v>37135.700000000004</v>
      </c>
      <c r="Q4871" t="str">
        <f>VLOOKUP(C4871,Product_Master!$A:$D,3,FALSE)</f>
        <v>Furniture</v>
      </c>
    </row>
    <row r="4872" spans="1:17" x14ac:dyDescent="0.3">
      <c r="A4872" t="s">
        <v>9323</v>
      </c>
      <c r="B4872" t="s">
        <v>634</v>
      </c>
      <c r="C4872" t="s">
        <v>110</v>
      </c>
      <c r="D4872" t="s">
        <v>178</v>
      </c>
      <c r="E4872" t="s">
        <v>185</v>
      </c>
      <c r="F4872" t="s">
        <v>186</v>
      </c>
      <c r="G4872" t="s">
        <v>228</v>
      </c>
      <c r="H4872" t="s">
        <v>9324</v>
      </c>
      <c r="I4872">
        <v>6</v>
      </c>
      <c r="J4872">
        <v>15</v>
      </c>
      <c r="K4872">
        <v>143865</v>
      </c>
      <c r="L4872" t="str">
        <f>VLOOKUP(Sales_Data!C4872,Product_Master!$A:$D,2,FALSE)</f>
        <v>Spices</v>
      </c>
      <c r="M4872">
        <f>VLOOKUP(C4872,Product_Master!$A:$D,4,FALSE)</f>
        <v>28209</v>
      </c>
      <c r="N4872" t="str">
        <f t="shared" si="152"/>
        <v>HIGH</v>
      </c>
      <c r="O4872" t="str" cm="1">
        <f t="array" ref="O4872">_xlfn.IFS(D4872="North","Zone 1",D4872="South","Zone 2",D4872="East","Zone 3",D4872="West","Zone 4")</f>
        <v>Zone 3</v>
      </c>
      <c r="P4872">
        <f t="shared" si="153"/>
        <v>14386.5</v>
      </c>
      <c r="Q4872" t="str">
        <f>VLOOKUP(C4872,Product_Master!$A:$D,3,FALSE)</f>
        <v>Grocery</v>
      </c>
    </row>
    <row r="4873" spans="1:17" x14ac:dyDescent="0.3">
      <c r="A4873" t="s">
        <v>9325</v>
      </c>
      <c r="B4873" t="s">
        <v>1847</v>
      </c>
      <c r="C4873" t="s">
        <v>143</v>
      </c>
      <c r="D4873" t="s">
        <v>197</v>
      </c>
      <c r="E4873" t="s">
        <v>260</v>
      </c>
      <c r="F4873" t="s">
        <v>261</v>
      </c>
      <c r="G4873" t="s">
        <v>262</v>
      </c>
      <c r="H4873" t="s">
        <v>9326</v>
      </c>
      <c r="I4873">
        <v>1</v>
      </c>
      <c r="J4873">
        <v>20</v>
      </c>
      <c r="K4873">
        <v>4514</v>
      </c>
      <c r="L4873" t="str">
        <f>VLOOKUP(Sales_Data!C4873,Product_Master!$A:$D,2,FALSE)</f>
        <v>Skipping Rope</v>
      </c>
      <c r="M4873">
        <f>VLOOKUP(C4873,Product_Master!$A:$D,4,FALSE)</f>
        <v>5643</v>
      </c>
      <c r="N4873" t="str">
        <f t="shared" si="152"/>
        <v>LOW</v>
      </c>
      <c r="O4873" t="str" cm="1">
        <f t="array" ref="O4873">_xlfn.IFS(D4873="North","Zone 1",D4873="South","Zone 2",D4873="East","Zone 3",D4873="West","Zone 4")</f>
        <v>Zone 4</v>
      </c>
      <c r="P4873">
        <f t="shared" si="153"/>
        <v>90.28</v>
      </c>
      <c r="Q4873" t="str">
        <f>VLOOKUP(C4873,Product_Master!$A:$D,3,FALSE)</f>
        <v>Sports</v>
      </c>
    </row>
    <row r="4874" spans="1:17" x14ac:dyDescent="0.3">
      <c r="A4874" t="s">
        <v>9327</v>
      </c>
      <c r="B4874" t="s">
        <v>2029</v>
      </c>
      <c r="C4874" t="s">
        <v>85</v>
      </c>
      <c r="D4874" t="s">
        <v>171</v>
      </c>
      <c r="E4874" t="s">
        <v>204</v>
      </c>
      <c r="F4874" t="s">
        <v>205</v>
      </c>
      <c r="G4874" t="s">
        <v>206</v>
      </c>
      <c r="H4874" t="s">
        <v>9328</v>
      </c>
      <c r="I4874">
        <v>9</v>
      </c>
      <c r="J4874">
        <v>10</v>
      </c>
      <c r="K4874">
        <v>596168</v>
      </c>
      <c r="L4874" t="str">
        <f>VLOOKUP(Sales_Data!C4874,Product_Master!$A:$D,2,FALSE)</f>
        <v>Shoes</v>
      </c>
      <c r="M4874">
        <f>VLOOKUP(C4874,Product_Master!$A:$D,4,FALSE)</f>
        <v>73601</v>
      </c>
      <c r="N4874" t="str">
        <f t="shared" si="152"/>
        <v>HIGH</v>
      </c>
      <c r="O4874" t="str" cm="1">
        <f t="array" ref="O4874">_xlfn.IFS(D4874="North","Zone 1",D4874="South","Zone 2",D4874="East","Zone 3",D4874="West","Zone 4")</f>
        <v>Zone 2</v>
      </c>
      <c r="P4874">
        <f t="shared" si="153"/>
        <v>59616.800000000003</v>
      </c>
      <c r="Q4874" t="str">
        <f>VLOOKUP(C4874,Product_Master!$A:$D,3,FALSE)</f>
        <v>Clothing</v>
      </c>
    </row>
    <row r="4875" spans="1:17" x14ac:dyDescent="0.3">
      <c r="A4875" t="s">
        <v>9329</v>
      </c>
      <c r="B4875" t="s">
        <v>1091</v>
      </c>
      <c r="C4875" t="s">
        <v>69</v>
      </c>
      <c r="D4875" t="s">
        <v>197</v>
      </c>
      <c r="E4875" t="s">
        <v>260</v>
      </c>
      <c r="F4875" t="s">
        <v>261</v>
      </c>
      <c r="G4875" t="s">
        <v>315</v>
      </c>
      <c r="H4875" t="s">
        <v>9330</v>
      </c>
      <c r="I4875">
        <v>11</v>
      </c>
      <c r="J4875">
        <v>5</v>
      </c>
      <c r="K4875">
        <v>92984</v>
      </c>
      <c r="L4875" t="str">
        <f>VLOOKUP(Sales_Data!C4875,Product_Master!$A:$D,2,FALSE)</f>
        <v>Women Kurti</v>
      </c>
      <c r="M4875">
        <f>VLOOKUP(C4875,Product_Master!$A:$D,4,FALSE)</f>
        <v>8898</v>
      </c>
      <c r="N4875" t="str">
        <f t="shared" si="152"/>
        <v>HIGH</v>
      </c>
      <c r="O4875" t="str" cm="1">
        <f t="array" ref="O4875">_xlfn.IFS(D4875="North","Zone 1",D4875="South","Zone 2",D4875="East","Zone 3",D4875="West","Zone 4")</f>
        <v>Zone 4</v>
      </c>
      <c r="P4875">
        <f t="shared" si="153"/>
        <v>9298.4</v>
      </c>
      <c r="Q4875" t="str">
        <f>VLOOKUP(C4875,Product_Master!$A:$D,3,FALSE)</f>
        <v>Clothing</v>
      </c>
    </row>
    <row r="4876" spans="1:17" x14ac:dyDescent="0.3">
      <c r="A4876" t="s">
        <v>9331</v>
      </c>
      <c r="B4876" t="s">
        <v>539</v>
      </c>
      <c r="C4876" t="s">
        <v>4</v>
      </c>
      <c r="D4876" t="s">
        <v>197</v>
      </c>
      <c r="E4876" t="s">
        <v>210</v>
      </c>
      <c r="F4876" t="s">
        <v>211</v>
      </c>
      <c r="G4876" t="s">
        <v>174</v>
      </c>
      <c r="H4876" t="s">
        <v>6644</v>
      </c>
      <c r="I4876">
        <v>3</v>
      </c>
      <c r="J4876">
        <v>10</v>
      </c>
      <c r="K4876">
        <v>2853</v>
      </c>
      <c r="L4876" t="str">
        <f>VLOOKUP(Sales_Data!C4876,Product_Master!$A:$D,2,FALSE)</f>
        <v>Samsung TV</v>
      </c>
      <c r="M4876">
        <f>VLOOKUP(C4876,Product_Master!$A:$D,4,FALSE)</f>
        <v>1057</v>
      </c>
      <c r="N4876" t="str">
        <f t="shared" si="152"/>
        <v>LOW</v>
      </c>
      <c r="O4876" t="str" cm="1">
        <f t="array" ref="O4876">_xlfn.IFS(D4876="North","Zone 1",D4876="South","Zone 2",D4876="East","Zone 3",D4876="West","Zone 4")</f>
        <v>Zone 4</v>
      </c>
      <c r="P4876">
        <f t="shared" si="153"/>
        <v>57.06</v>
      </c>
      <c r="Q4876" t="str">
        <f>VLOOKUP(C4876,Product_Master!$A:$D,3,FALSE)</f>
        <v>Electronics</v>
      </c>
    </row>
    <row r="4877" spans="1:17" x14ac:dyDescent="0.3">
      <c r="A4877" t="s">
        <v>9332</v>
      </c>
      <c r="B4877" t="s">
        <v>619</v>
      </c>
      <c r="C4877" t="s">
        <v>33</v>
      </c>
      <c r="D4877" t="s">
        <v>171</v>
      </c>
      <c r="E4877" t="s">
        <v>204</v>
      </c>
      <c r="F4877" t="s">
        <v>205</v>
      </c>
      <c r="G4877" t="s">
        <v>257</v>
      </c>
      <c r="H4877" t="s">
        <v>4961</v>
      </c>
      <c r="I4877">
        <v>7</v>
      </c>
      <c r="J4877">
        <v>10</v>
      </c>
      <c r="K4877">
        <v>373086</v>
      </c>
      <c r="L4877" t="str">
        <f>VLOOKUP(Sales_Data!C4877,Product_Master!$A:$D,2,FALSE)</f>
        <v>Headphones</v>
      </c>
      <c r="M4877">
        <f>VLOOKUP(C4877,Product_Master!$A:$D,4,FALSE)</f>
        <v>59220</v>
      </c>
      <c r="N4877" t="str">
        <f t="shared" si="152"/>
        <v>HIGH</v>
      </c>
      <c r="O4877" t="str" cm="1">
        <f t="array" ref="O4877">_xlfn.IFS(D4877="North","Zone 1",D4877="South","Zone 2",D4877="East","Zone 3",D4877="West","Zone 4")</f>
        <v>Zone 2</v>
      </c>
      <c r="P4877">
        <f t="shared" si="153"/>
        <v>37308.6</v>
      </c>
      <c r="Q4877" t="str">
        <f>VLOOKUP(C4877,Product_Master!$A:$D,3,FALSE)</f>
        <v>Electronics</v>
      </c>
    </row>
    <row r="4878" spans="1:17" x14ac:dyDescent="0.3">
      <c r="A4878" t="s">
        <v>9333</v>
      </c>
      <c r="B4878" t="s">
        <v>309</v>
      </c>
      <c r="C4878" t="s">
        <v>31</v>
      </c>
      <c r="D4878" t="s">
        <v>178</v>
      </c>
      <c r="E4878" t="s">
        <v>185</v>
      </c>
      <c r="F4878" t="s">
        <v>186</v>
      </c>
      <c r="G4878" t="s">
        <v>285</v>
      </c>
      <c r="H4878" t="s">
        <v>9334</v>
      </c>
      <c r="I4878">
        <v>11</v>
      </c>
      <c r="J4878">
        <v>10</v>
      </c>
      <c r="K4878">
        <v>382001</v>
      </c>
      <c r="L4878" t="str">
        <f>VLOOKUP(Sales_Data!C4878,Product_Master!$A:$D,2,FALSE)</f>
        <v>Smart Watch</v>
      </c>
      <c r="M4878">
        <f>VLOOKUP(C4878,Product_Master!$A:$D,4,FALSE)</f>
        <v>38586</v>
      </c>
      <c r="N4878" t="str">
        <f t="shared" si="152"/>
        <v>HIGH</v>
      </c>
      <c r="O4878" t="str" cm="1">
        <f t="array" ref="O4878">_xlfn.IFS(D4878="North","Zone 1",D4878="South","Zone 2",D4878="East","Zone 3",D4878="West","Zone 4")</f>
        <v>Zone 3</v>
      </c>
      <c r="P4878">
        <f t="shared" si="153"/>
        <v>38200.1</v>
      </c>
      <c r="Q4878" t="str">
        <f>VLOOKUP(C4878,Product_Master!$A:$D,3,FALSE)</f>
        <v>Electronics</v>
      </c>
    </row>
    <row r="4879" spans="1:17" x14ac:dyDescent="0.3">
      <c r="A4879" t="s">
        <v>9335</v>
      </c>
      <c r="B4879" t="s">
        <v>1665</v>
      </c>
      <c r="C4879" t="s">
        <v>155</v>
      </c>
      <c r="D4879" t="s">
        <v>178</v>
      </c>
      <c r="E4879" t="s">
        <v>185</v>
      </c>
      <c r="F4879" t="s">
        <v>186</v>
      </c>
      <c r="G4879" t="s">
        <v>285</v>
      </c>
      <c r="H4879" t="s">
        <v>4381</v>
      </c>
      <c r="I4879">
        <v>5</v>
      </c>
      <c r="J4879">
        <v>0</v>
      </c>
      <c r="K4879">
        <v>359095</v>
      </c>
      <c r="L4879" t="str">
        <f>VLOOKUP(Sales_Data!C4879,Product_Master!$A:$D,2,FALSE)</f>
        <v>Cycling Bottle</v>
      </c>
      <c r="M4879">
        <f>VLOOKUP(C4879,Product_Master!$A:$D,4,FALSE)</f>
        <v>71819</v>
      </c>
      <c r="N4879" t="str">
        <f t="shared" si="152"/>
        <v>HIGH</v>
      </c>
      <c r="O4879" t="str" cm="1">
        <f t="array" ref="O4879">_xlfn.IFS(D4879="North","Zone 1",D4879="South","Zone 2",D4879="East","Zone 3",D4879="West","Zone 4")</f>
        <v>Zone 3</v>
      </c>
      <c r="P4879">
        <f t="shared" si="153"/>
        <v>35909.5</v>
      </c>
      <c r="Q4879" t="str">
        <f>VLOOKUP(C4879,Product_Master!$A:$D,3,FALSE)</f>
        <v>Sports</v>
      </c>
    </row>
    <row r="4880" spans="1:17" x14ac:dyDescent="0.3">
      <c r="A4880" t="s">
        <v>9336</v>
      </c>
      <c r="B4880" t="s">
        <v>2319</v>
      </c>
      <c r="C4880" t="s">
        <v>97</v>
      </c>
      <c r="D4880" t="s">
        <v>171</v>
      </c>
      <c r="E4880" t="s">
        <v>172</v>
      </c>
      <c r="F4880" t="s">
        <v>173</v>
      </c>
      <c r="G4880" t="s">
        <v>174</v>
      </c>
      <c r="H4880" t="s">
        <v>9337</v>
      </c>
      <c r="I4880">
        <v>4</v>
      </c>
      <c r="J4880">
        <v>5</v>
      </c>
      <c r="K4880">
        <v>80731</v>
      </c>
      <c r="L4880" t="str">
        <f>VLOOKUP(Sales_Data!C4880,Product_Master!$A:$D,2,FALSE)</f>
        <v>Rice</v>
      </c>
      <c r="M4880">
        <f>VLOOKUP(C4880,Product_Master!$A:$D,4,FALSE)</f>
        <v>21245</v>
      </c>
      <c r="N4880" t="str">
        <f t="shared" si="152"/>
        <v>HIGH</v>
      </c>
      <c r="O4880" t="str" cm="1">
        <f t="array" ref="O4880">_xlfn.IFS(D4880="North","Zone 1",D4880="South","Zone 2",D4880="East","Zone 3",D4880="West","Zone 4")</f>
        <v>Zone 2</v>
      </c>
      <c r="P4880">
        <f t="shared" si="153"/>
        <v>8073.1</v>
      </c>
      <c r="Q4880" t="str">
        <f>VLOOKUP(C4880,Product_Master!$A:$D,3,FALSE)</f>
        <v>Grocery</v>
      </c>
    </row>
    <row r="4881" spans="1:17" x14ac:dyDescent="0.3">
      <c r="A4881" t="s">
        <v>9338</v>
      </c>
      <c r="B4881" t="s">
        <v>1296</v>
      </c>
      <c r="C4881" t="s">
        <v>54</v>
      </c>
      <c r="D4881" t="s">
        <v>171</v>
      </c>
      <c r="E4881" t="s">
        <v>204</v>
      </c>
      <c r="F4881" t="s">
        <v>205</v>
      </c>
      <c r="G4881" t="s">
        <v>262</v>
      </c>
      <c r="H4881" t="s">
        <v>1284</v>
      </c>
      <c r="I4881">
        <v>5</v>
      </c>
      <c r="J4881">
        <v>0</v>
      </c>
      <c r="K4881">
        <v>63005</v>
      </c>
      <c r="L4881" t="str">
        <f>VLOOKUP(Sales_Data!C4881,Product_Master!$A:$D,2,FALSE)</f>
        <v>Cabinet</v>
      </c>
      <c r="M4881">
        <f>VLOOKUP(C4881,Product_Master!$A:$D,4,FALSE)</f>
        <v>12601</v>
      </c>
      <c r="N4881" t="str">
        <f t="shared" si="152"/>
        <v>HIGH</v>
      </c>
      <c r="O4881" t="str" cm="1">
        <f t="array" ref="O4881">_xlfn.IFS(D4881="North","Zone 1",D4881="South","Zone 2",D4881="East","Zone 3",D4881="West","Zone 4")</f>
        <v>Zone 2</v>
      </c>
      <c r="P4881">
        <f t="shared" si="153"/>
        <v>6300.5</v>
      </c>
      <c r="Q4881" t="str">
        <f>VLOOKUP(C4881,Product_Master!$A:$D,3,FALSE)</f>
        <v>Furniture</v>
      </c>
    </row>
    <row r="4882" spans="1:17" x14ac:dyDescent="0.3">
      <c r="A4882" t="s">
        <v>9339</v>
      </c>
      <c r="B4882" t="s">
        <v>1027</v>
      </c>
      <c r="C4882" t="s">
        <v>131</v>
      </c>
      <c r="D4882" t="s">
        <v>171</v>
      </c>
      <c r="E4882" t="s">
        <v>204</v>
      </c>
      <c r="F4882" t="s">
        <v>205</v>
      </c>
      <c r="G4882" t="s">
        <v>206</v>
      </c>
      <c r="H4882" t="s">
        <v>9340</v>
      </c>
      <c r="I4882">
        <v>4</v>
      </c>
      <c r="J4882">
        <v>20</v>
      </c>
      <c r="K4882">
        <v>201078</v>
      </c>
      <c r="L4882" t="str">
        <f>VLOOKUP(Sales_Data!C4882,Product_Master!$A:$D,2,FALSE)</f>
        <v>Football</v>
      </c>
      <c r="M4882">
        <f>VLOOKUP(C4882,Product_Master!$A:$D,4,FALSE)</f>
        <v>62837</v>
      </c>
      <c r="N4882" t="str">
        <f t="shared" si="152"/>
        <v>HIGH</v>
      </c>
      <c r="O4882" t="str" cm="1">
        <f t="array" ref="O4882">_xlfn.IFS(D4882="North","Zone 1",D4882="South","Zone 2",D4882="East","Zone 3",D4882="West","Zone 4")</f>
        <v>Zone 2</v>
      </c>
      <c r="P4882">
        <f t="shared" si="153"/>
        <v>20107.800000000003</v>
      </c>
      <c r="Q4882" t="str">
        <f>VLOOKUP(C4882,Product_Master!$A:$D,3,FALSE)</f>
        <v>Sports</v>
      </c>
    </row>
    <row r="4883" spans="1:17" x14ac:dyDescent="0.3">
      <c r="A4883" t="s">
        <v>9341</v>
      </c>
      <c r="B4883" t="s">
        <v>554</v>
      </c>
      <c r="C4883" t="s">
        <v>87</v>
      </c>
      <c r="D4883" t="s">
        <v>171</v>
      </c>
      <c r="E4883" t="s">
        <v>172</v>
      </c>
      <c r="F4883" t="s">
        <v>173</v>
      </c>
      <c r="G4883" t="s">
        <v>228</v>
      </c>
      <c r="H4883" t="s">
        <v>9342</v>
      </c>
      <c r="I4883">
        <v>7</v>
      </c>
      <c r="J4883">
        <v>20</v>
      </c>
      <c r="K4883">
        <v>113282</v>
      </c>
      <c r="L4883" t="str">
        <f>VLOOKUP(Sales_Data!C4883,Product_Master!$A:$D,2,FALSE)</f>
        <v>Hoodie</v>
      </c>
      <c r="M4883">
        <f>VLOOKUP(C4883,Product_Master!$A:$D,4,FALSE)</f>
        <v>20229</v>
      </c>
      <c r="N4883" t="str">
        <f t="shared" si="152"/>
        <v>HIGH</v>
      </c>
      <c r="O4883" t="str" cm="1">
        <f t="array" ref="O4883">_xlfn.IFS(D4883="North","Zone 1",D4883="South","Zone 2",D4883="East","Zone 3",D4883="West","Zone 4")</f>
        <v>Zone 2</v>
      </c>
      <c r="P4883">
        <f t="shared" si="153"/>
        <v>11328.2</v>
      </c>
      <c r="Q4883" t="str">
        <f>VLOOKUP(C4883,Product_Master!$A:$D,3,FALSE)</f>
        <v>Clothing</v>
      </c>
    </row>
    <row r="4884" spans="1:17" x14ac:dyDescent="0.3">
      <c r="A4884" t="s">
        <v>9343</v>
      </c>
      <c r="B4884" t="s">
        <v>2949</v>
      </c>
      <c r="C4884" t="s">
        <v>69</v>
      </c>
      <c r="D4884" t="s">
        <v>171</v>
      </c>
      <c r="E4884" t="s">
        <v>172</v>
      </c>
      <c r="F4884" t="s">
        <v>173</v>
      </c>
      <c r="G4884" t="s">
        <v>181</v>
      </c>
      <c r="H4884" t="s">
        <v>1221</v>
      </c>
      <c r="I4884">
        <v>5</v>
      </c>
      <c r="J4884">
        <v>10</v>
      </c>
      <c r="K4884">
        <v>40041</v>
      </c>
      <c r="L4884" t="str">
        <f>VLOOKUP(Sales_Data!C4884,Product_Master!$A:$D,2,FALSE)</f>
        <v>Women Kurti</v>
      </c>
      <c r="M4884">
        <f>VLOOKUP(C4884,Product_Master!$A:$D,4,FALSE)</f>
        <v>8898</v>
      </c>
      <c r="N4884" t="str">
        <f t="shared" si="152"/>
        <v>HIGH</v>
      </c>
      <c r="O4884" t="str" cm="1">
        <f t="array" ref="O4884">_xlfn.IFS(D4884="North","Zone 1",D4884="South","Zone 2",D4884="East","Zone 3",D4884="West","Zone 4")</f>
        <v>Zone 2</v>
      </c>
      <c r="P4884">
        <f t="shared" si="153"/>
        <v>4004.1000000000004</v>
      </c>
      <c r="Q4884" t="str">
        <f>VLOOKUP(C4884,Product_Master!$A:$D,3,FALSE)</f>
        <v>Clothing</v>
      </c>
    </row>
    <row r="4885" spans="1:17" x14ac:dyDescent="0.3">
      <c r="A4885" t="s">
        <v>9344</v>
      </c>
      <c r="B4885" t="s">
        <v>416</v>
      </c>
      <c r="C4885" t="s">
        <v>54</v>
      </c>
      <c r="D4885" t="s">
        <v>197</v>
      </c>
      <c r="E4885" t="s">
        <v>198</v>
      </c>
      <c r="F4885" t="s">
        <v>199</v>
      </c>
      <c r="G4885" t="s">
        <v>219</v>
      </c>
      <c r="H4885" t="s">
        <v>9345</v>
      </c>
      <c r="I4885">
        <v>12</v>
      </c>
      <c r="J4885">
        <v>0</v>
      </c>
      <c r="K4885">
        <v>151212</v>
      </c>
      <c r="L4885" t="str">
        <f>VLOOKUP(Sales_Data!C4885,Product_Master!$A:$D,2,FALSE)</f>
        <v>Cabinet</v>
      </c>
      <c r="M4885">
        <f>VLOOKUP(C4885,Product_Master!$A:$D,4,FALSE)</f>
        <v>12601</v>
      </c>
      <c r="N4885" t="str">
        <f t="shared" si="152"/>
        <v>HIGH</v>
      </c>
      <c r="O4885" t="str" cm="1">
        <f t="array" ref="O4885">_xlfn.IFS(D4885="North","Zone 1",D4885="South","Zone 2",D4885="East","Zone 3",D4885="West","Zone 4")</f>
        <v>Zone 4</v>
      </c>
      <c r="P4885">
        <f t="shared" si="153"/>
        <v>15121.2</v>
      </c>
      <c r="Q4885" t="str">
        <f>VLOOKUP(C4885,Product_Master!$A:$D,3,FALSE)</f>
        <v>Furniture</v>
      </c>
    </row>
    <row r="4886" spans="1:17" x14ac:dyDescent="0.3">
      <c r="A4886" t="s">
        <v>9346</v>
      </c>
      <c r="B4886" t="s">
        <v>4471</v>
      </c>
      <c r="C4886" t="s">
        <v>131</v>
      </c>
      <c r="D4886" t="s">
        <v>197</v>
      </c>
      <c r="E4886" t="s">
        <v>260</v>
      </c>
      <c r="F4886" t="s">
        <v>261</v>
      </c>
      <c r="G4886" t="s">
        <v>253</v>
      </c>
      <c r="H4886" t="s">
        <v>9347</v>
      </c>
      <c r="I4886">
        <v>6</v>
      </c>
      <c r="J4886">
        <v>10</v>
      </c>
      <c r="K4886">
        <v>339319</v>
      </c>
      <c r="L4886" t="str">
        <f>VLOOKUP(Sales_Data!C4886,Product_Master!$A:$D,2,FALSE)</f>
        <v>Football</v>
      </c>
      <c r="M4886">
        <f>VLOOKUP(C4886,Product_Master!$A:$D,4,FALSE)</f>
        <v>62837</v>
      </c>
      <c r="N4886" t="str">
        <f t="shared" si="152"/>
        <v>HIGH</v>
      </c>
      <c r="O4886" t="str" cm="1">
        <f t="array" ref="O4886">_xlfn.IFS(D4886="North","Zone 1",D4886="South","Zone 2",D4886="East","Zone 3",D4886="West","Zone 4")</f>
        <v>Zone 4</v>
      </c>
      <c r="P4886">
        <f t="shared" si="153"/>
        <v>33931.9</v>
      </c>
      <c r="Q4886" t="str">
        <f>VLOOKUP(C4886,Product_Master!$A:$D,3,FALSE)</f>
        <v>Sports</v>
      </c>
    </row>
    <row r="4887" spans="1:17" x14ac:dyDescent="0.3">
      <c r="A4887" t="s">
        <v>9348</v>
      </c>
      <c r="B4887" t="s">
        <v>2406</v>
      </c>
      <c r="C4887" t="s">
        <v>102</v>
      </c>
      <c r="D4887" t="s">
        <v>178</v>
      </c>
      <c r="E4887" t="s">
        <v>185</v>
      </c>
      <c r="F4887" t="s">
        <v>186</v>
      </c>
      <c r="G4887" t="s">
        <v>212</v>
      </c>
      <c r="H4887" t="s">
        <v>9349</v>
      </c>
      <c r="I4887">
        <v>5</v>
      </c>
      <c r="J4887">
        <v>0</v>
      </c>
      <c r="K4887">
        <v>365350</v>
      </c>
      <c r="L4887" t="str">
        <f>VLOOKUP(Sales_Data!C4887,Product_Master!$A:$D,2,FALSE)</f>
        <v>Tea</v>
      </c>
      <c r="M4887">
        <f>VLOOKUP(C4887,Product_Master!$A:$D,4,FALSE)</f>
        <v>73070</v>
      </c>
      <c r="N4887" t="str">
        <f t="shared" si="152"/>
        <v>HIGH</v>
      </c>
      <c r="O4887" t="str" cm="1">
        <f t="array" ref="O4887">_xlfn.IFS(D4887="North","Zone 1",D4887="South","Zone 2",D4887="East","Zone 3",D4887="West","Zone 4")</f>
        <v>Zone 3</v>
      </c>
      <c r="P4887">
        <f t="shared" si="153"/>
        <v>36535</v>
      </c>
      <c r="Q4887" t="str">
        <f>VLOOKUP(C4887,Product_Master!$A:$D,3,FALSE)</f>
        <v>Grocery</v>
      </c>
    </row>
    <row r="4888" spans="1:17" x14ac:dyDescent="0.3">
      <c r="A4888" t="s">
        <v>9350</v>
      </c>
      <c r="B4888" t="s">
        <v>466</v>
      </c>
      <c r="C4888" t="s">
        <v>108</v>
      </c>
      <c r="D4888" t="s">
        <v>178</v>
      </c>
      <c r="E4888" t="s">
        <v>179</v>
      </c>
      <c r="F4888" t="s">
        <v>180</v>
      </c>
      <c r="G4888" t="s">
        <v>187</v>
      </c>
      <c r="H4888" t="s">
        <v>7852</v>
      </c>
      <c r="I4888">
        <v>9</v>
      </c>
      <c r="J4888">
        <v>0</v>
      </c>
      <c r="K4888">
        <v>132867</v>
      </c>
      <c r="L4888" t="str">
        <f>VLOOKUP(Sales_Data!C4888,Product_Master!$A:$D,2,FALSE)</f>
        <v>Salt</v>
      </c>
      <c r="M4888">
        <f>VLOOKUP(C4888,Product_Master!$A:$D,4,FALSE)</f>
        <v>14763</v>
      </c>
      <c r="N4888" t="str">
        <f t="shared" si="152"/>
        <v>HIGH</v>
      </c>
      <c r="O4888" t="str" cm="1">
        <f t="array" ref="O4888">_xlfn.IFS(D4888="North","Zone 1",D4888="South","Zone 2",D4888="East","Zone 3",D4888="West","Zone 4")</f>
        <v>Zone 3</v>
      </c>
      <c r="P4888">
        <f t="shared" si="153"/>
        <v>13286.7</v>
      </c>
      <c r="Q4888" t="str">
        <f>VLOOKUP(C4888,Product_Master!$A:$D,3,FALSE)</f>
        <v>Grocery</v>
      </c>
    </row>
    <row r="4889" spans="1:17" x14ac:dyDescent="0.3">
      <c r="A4889" t="s">
        <v>9351</v>
      </c>
      <c r="B4889" t="s">
        <v>2065</v>
      </c>
      <c r="C4889" t="s">
        <v>100</v>
      </c>
      <c r="D4889" t="s">
        <v>197</v>
      </c>
      <c r="E4889" t="s">
        <v>198</v>
      </c>
      <c r="F4889" t="s">
        <v>199</v>
      </c>
      <c r="G4889" t="s">
        <v>262</v>
      </c>
      <c r="H4889" t="s">
        <v>8099</v>
      </c>
      <c r="I4889">
        <v>7</v>
      </c>
      <c r="J4889">
        <v>20</v>
      </c>
      <c r="K4889">
        <v>346298</v>
      </c>
      <c r="L4889" t="str">
        <f>VLOOKUP(Sales_Data!C4889,Product_Master!$A:$D,2,FALSE)</f>
        <v>Sugar</v>
      </c>
      <c r="M4889">
        <f>VLOOKUP(C4889,Product_Master!$A:$D,4,FALSE)</f>
        <v>61839</v>
      </c>
      <c r="N4889" t="str">
        <f t="shared" si="152"/>
        <v>HIGH</v>
      </c>
      <c r="O4889" t="str" cm="1">
        <f t="array" ref="O4889">_xlfn.IFS(D4889="North","Zone 1",D4889="South","Zone 2",D4889="East","Zone 3",D4889="West","Zone 4")</f>
        <v>Zone 4</v>
      </c>
      <c r="P4889">
        <f t="shared" si="153"/>
        <v>34629.800000000003</v>
      </c>
      <c r="Q4889" t="str">
        <f>VLOOKUP(C4889,Product_Master!$A:$D,3,FALSE)</f>
        <v>Grocery</v>
      </c>
    </row>
    <row r="4890" spans="1:17" x14ac:dyDescent="0.3">
      <c r="A4890" t="s">
        <v>9352</v>
      </c>
      <c r="B4890" t="s">
        <v>2129</v>
      </c>
      <c r="C4890" t="s">
        <v>4</v>
      </c>
      <c r="D4890" t="s">
        <v>171</v>
      </c>
      <c r="E4890" t="s">
        <v>223</v>
      </c>
      <c r="F4890" t="s">
        <v>224</v>
      </c>
      <c r="G4890" t="s">
        <v>285</v>
      </c>
      <c r="H4890" t="s">
        <v>9353</v>
      </c>
      <c r="I4890">
        <v>7</v>
      </c>
      <c r="J4890">
        <v>15</v>
      </c>
      <c r="K4890">
        <v>6289</v>
      </c>
      <c r="L4890" t="str">
        <f>VLOOKUP(Sales_Data!C4890,Product_Master!$A:$D,2,FALSE)</f>
        <v>Samsung TV</v>
      </c>
      <c r="M4890">
        <f>VLOOKUP(C4890,Product_Master!$A:$D,4,FALSE)</f>
        <v>1057</v>
      </c>
      <c r="N4890" t="str">
        <f t="shared" si="152"/>
        <v>MEDIUM</v>
      </c>
      <c r="O4890" t="str" cm="1">
        <f t="array" ref="O4890">_xlfn.IFS(D4890="North","Zone 1",D4890="South","Zone 2",D4890="East","Zone 3",D4890="West","Zone 4")</f>
        <v>Zone 2</v>
      </c>
      <c r="P4890">
        <f t="shared" si="153"/>
        <v>314.45000000000005</v>
      </c>
      <c r="Q4890" t="str">
        <f>VLOOKUP(C4890,Product_Master!$A:$D,3,FALSE)</f>
        <v>Electronics</v>
      </c>
    </row>
    <row r="4891" spans="1:17" x14ac:dyDescent="0.3">
      <c r="A4891" t="s">
        <v>9354</v>
      </c>
      <c r="B4891" t="s">
        <v>1504</v>
      </c>
      <c r="C4891" t="s">
        <v>157</v>
      </c>
      <c r="D4891" t="s">
        <v>178</v>
      </c>
      <c r="E4891" t="s">
        <v>310</v>
      </c>
      <c r="F4891" t="s">
        <v>311</v>
      </c>
      <c r="G4891" t="s">
        <v>262</v>
      </c>
      <c r="H4891" t="s">
        <v>9289</v>
      </c>
      <c r="I4891">
        <v>10</v>
      </c>
      <c r="J4891">
        <v>10</v>
      </c>
      <c r="K4891">
        <v>351099</v>
      </c>
      <c r="L4891" t="str">
        <f>VLOOKUP(Sales_Data!C4891,Product_Master!$A:$D,2,FALSE)</f>
        <v>Sports Bag</v>
      </c>
      <c r="M4891">
        <f>VLOOKUP(C4891,Product_Master!$A:$D,4,FALSE)</f>
        <v>39011</v>
      </c>
      <c r="N4891" t="str">
        <f t="shared" si="152"/>
        <v>HIGH</v>
      </c>
      <c r="O4891" t="str" cm="1">
        <f t="array" ref="O4891">_xlfn.IFS(D4891="North","Zone 1",D4891="South","Zone 2",D4891="East","Zone 3",D4891="West","Zone 4")</f>
        <v>Zone 3</v>
      </c>
      <c r="P4891">
        <f t="shared" si="153"/>
        <v>35109.9</v>
      </c>
      <c r="Q4891" t="str">
        <f>VLOOKUP(C4891,Product_Master!$A:$D,3,FALSE)</f>
        <v>Sports</v>
      </c>
    </row>
    <row r="4892" spans="1:17" x14ac:dyDescent="0.3">
      <c r="A4892" t="s">
        <v>9355</v>
      </c>
      <c r="B4892" t="s">
        <v>1695</v>
      </c>
      <c r="C4892" t="s">
        <v>112</v>
      </c>
      <c r="D4892" t="s">
        <v>197</v>
      </c>
      <c r="E4892" t="s">
        <v>260</v>
      </c>
      <c r="F4892" t="s">
        <v>261</v>
      </c>
      <c r="G4892" t="s">
        <v>228</v>
      </c>
      <c r="H4892" t="s">
        <v>9356</v>
      </c>
      <c r="I4892">
        <v>2</v>
      </c>
      <c r="J4892">
        <v>5</v>
      </c>
      <c r="K4892">
        <v>8126</v>
      </c>
      <c r="L4892" t="str">
        <f>VLOOKUP(Sales_Data!C4892,Product_Master!$A:$D,2,FALSE)</f>
        <v>Pasta</v>
      </c>
      <c r="M4892">
        <f>VLOOKUP(C4892,Product_Master!$A:$D,4,FALSE)</f>
        <v>4277</v>
      </c>
      <c r="N4892" t="str">
        <f t="shared" si="152"/>
        <v>MEDIUM</v>
      </c>
      <c r="O4892" t="str" cm="1">
        <f t="array" ref="O4892">_xlfn.IFS(D4892="North","Zone 1",D4892="South","Zone 2",D4892="East","Zone 3",D4892="West","Zone 4")</f>
        <v>Zone 4</v>
      </c>
      <c r="P4892">
        <f t="shared" si="153"/>
        <v>406.3</v>
      </c>
      <c r="Q4892" t="str">
        <f>VLOOKUP(C4892,Product_Master!$A:$D,3,FALSE)</f>
        <v>Grocery</v>
      </c>
    </row>
    <row r="4893" spans="1:17" x14ac:dyDescent="0.3">
      <c r="A4893" t="s">
        <v>9357</v>
      </c>
      <c r="B4893" t="s">
        <v>3003</v>
      </c>
      <c r="C4893" t="s">
        <v>44</v>
      </c>
      <c r="D4893" t="s">
        <v>171</v>
      </c>
      <c r="E4893" t="s">
        <v>172</v>
      </c>
      <c r="F4893" t="s">
        <v>173</v>
      </c>
      <c r="G4893" t="s">
        <v>187</v>
      </c>
      <c r="H4893" t="s">
        <v>9358</v>
      </c>
      <c r="I4893">
        <v>5</v>
      </c>
      <c r="J4893">
        <v>15</v>
      </c>
      <c r="K4893">
        <v>318788</v>
      </c>
      <c r="L4893" t="str">
        <f>VLOOKUP(Sales_Data!C4893,Product_Master!$A:$D,2,FALSE)</f>
        <v>Bookshelf</v>
      </c>
      <c r="M4893">
        <f>VLOOKUP(C4893,Product_Master!$A:$D,4,FALSE)</f>
        <v>75009</v>
      </c>
      <c r="N4893" t="str">
        <f t="shared" si="152"/>
        <v>HIGH</v>
      </c>
      <c r="O4893" t="str" cm="1">
        <f t="array" ref="O4893">_xlfn.IFS(D4893="North","Zone 1",D4893="South","Zone 2",D4893="East","Zone 3",D4893="West","Zone 4")</f>
        <v>Zone 2</v>
      </c>
      <c r="P4893">
        <f t="shared" si="153"/>
        <v>31878.800000000003</v>
      </c>
      <c r="Q4893" t="str">
        <f>VLOOKUP(C4893,Product_Master!$A:$D,3,FALSE)</f>
        <v>Furniture</v>
      </c>
    </row>
    <row r="4894" spans="1:17" x14ac:dyDescent="0.3">
      <c r="A4894" t="s">
        <v>9359</v>
      </c>
      <c r="B4894" t="s">
        <v>835</v>
      </c>
      <c r="C4894" t="s">
        <v>81</v>
      </c>
      <c r="D4894" t="s">
        <v>197</v>
      </c>
      <c r="E4894" t="s">
        <v>210</v>
      </c>
      <c r="F4894" t="s">
        <v>211</v>
      </c>
      <c r="G4894" t="s">
        <v>243</v>
      </c>
      <c r="H4894" t="s">
        <v>1028</v>
      </c>
      <c r="I4894">
        <v>3</v>
      </c>
      <c r="J4894">
        <v>20</v>
      </c>
      <c r="K4894">
        <v>79300</v>
      </c>
      <c r="L4894" t="str">
        <f>VLOOKUP(Sales_Data!C4894,Product_Master!$A:$D,2,FALSE)</f>
        <v>Blazer</v>
      </c>
      <c r="M4894">
        <f>VLOOKUP(C4894,Product_Master!$A:$D,4,FALSE)</f>
        <v>33042</v>
      </c>
      <c r="N4894" t="str">
        <f t="shared" si="152"/>
        <v>HIGH</v>
      </c>
      <c r="O4894" t="str" cm="1">
        <f t="array" ref="O4894">_xlfn.IFS(D4894="North","Zone 1",D4894="South","Zone 2",D4894="East","Zone 3",D4894="West","Zone 4")</f>
        <v>Zone 4</v>
      </c>
      <c r="P4894">
        <f t="shared" si="153"/>
        <v>7930</v>
      </c>
      <c r="Q4894" t="str">
        <f>VLOOKUP(C4894,Product_Master!$A:$D,3,FALSE)</f>
        <v>Clothing</v>
      </c>
    </row>
    <row r="4895" spans="1:17" x14ac:dyDescent="0.3">
      <c r="A4895" t="s">
        <v>9360</v>
      </c>
      <c r="B4895" t="s">
        <v>2882</v>
      </c>
      <c r="C4895" t="s">
        <v>93</v>
      </c>
      <c r="D4895" t="s">
        <v>197</v>
      </c>
      <c r="E4895" t="s">
        <v>210</v>
      </c>
      <c r="F4895" t="s">
        <v>211</v>
      </c>
      <c r="G4895" t="s">
        <v>212</v>
      </c>
      <c r="H4895" t="s">
        <v>9361</v>
      </c>
      <c r="I4895">
        <v>2</v>
      </c>
      <c r="J4895">
        <v>20</v>
      </c>
      <c r="K4895">
        <v>124452</v>
      </c>
      <c r="L4895" t="str">
        <f>VLOOKUP(Sales_Data!C4895,Product_Master!$A:$D,2,FALSE)</f>
        <v>Skirt</v>
      </c>
      <c r="M4895">
        <f>VLOOKUP(C4895,Product_Master!$A:$D,4,FALSE)</f>
        <v>77783</v>
      </c>
      <c r="N4895" t="str">
        <f t="shared" si="152"/>
        <v>HIGH</v>
      </c>
      <c r="O4895" t="str" cm="1">
        <f t="array" ref="O4895">_xlfn.IFS(D4895="North","Zone 1",D4895="South","Zone 2",D4895="East","Zone 3",D4895="West","Zone 4")</f>
        <v>Zone 4</v>
      </c>
      <c r="P4895">
        <f t="shared" si="153"/>
        <v>12445.2</v>
      </c>
      <c r="Q4895" t="str">
        <f>VLOOKUP(C4895,Product_Master!$A:$D,3,FALSE)</f>
        <v>Clothing</v>
      </c>
    </row>
    <row r="4896" spans="1:17" x14ac:dyDescent="0.3">
      <c r="A4896" t="s">
        <v>9362</v>
      </c>
      <c r="B4896" t="s">
        <v>246</v>
      </c>
      <c r="C4896" t="s">
        <v>157</v>
      </c>
      <c r="D4896" t="s">
        <v>191</v>
      </c>
      <c r="E4896" t="s">
        <v>242</v>
      </c>
      <c r="F4896" t="s">
        <v>242</v>
      </c>
      <c r="G4896" t="s">
        <v>243</v>
      </c>
      <c r="H4896" t="s">
        <v>9363</v>
      </c>
      <c r="I4896">
        <v>2</v>
      </c>
      <c r="J4896">
        <v>15</v>
      </c>
      <c r="K4896">
        <v>66318</v>
      </c>
      <c r="L4896" t="str">
        <f>VLOOKUP(Sales_Data!C4896,Product_Master!$A:$D,2,FALSE)</f>
        <v>Sports Bag</v>
      </c>
      <c r="M4896">
        <f>VLOOKUP(C4896,Product_Master!$A:$D,4,FALSE)</f>
        <v>39011</v>
      </c>
      <c r="N4896" t="str">
        <f t="shared" si="152"/>
        <v>HIGH</v>
      </c>
      <c r="O4896" t="str" cm="1">
        <f t="array" ref="O4896">_xlfn.IFS(D4896="North","Zone 1",D4896="South","Zone 2",D4896="East","Zone 3",D4896="West","Zone 4")</f>
        <v>Zone 1</v>
      </c>
      <c r="P4896">
        <f t="shared" si="153"/>
        <v>6631.8</v>
      </c>
      <c r="Q4896" t="str">
        <f>VLOOKUP(C4896,Product_Master!$A:$D,3,FALSE)</f>
        <v>Sports</v>
      </c>
    </row>
    <row r="4897" spans="1:17" x14ac:dyDescent="0.3">
      <c r="A4897" t="s">
        <v>9364</v>
      </c>
      <c r="B4897" t="s">
        <v>828</v>
      </c>
      <c r="C4897" t="s">
        <v>135</v>
      </c>
      <c r="D4897" t="s">
        <v>197</v>
      </c>
      <c r="E4897" t="s">
        <v>198</v>
      </c>
      <c r="F4897" t="s">
        <v>199</v>
      </c>
      <c r="G4897" t="s">
        <v>219</v>
      </c>
      <c r="H4897" t="s">
        <v>6045</v>
      </c>
      <c r="I4897">
        <v>7</v>
      </c>
      <c r="J4897">
        <v>20</v>
      </c>
      <c r="K4897">
        <v>143830</v>
      </c>
      <c r="L4897" t="str">
        <f>VLOOKUP(Sales_Data!C4897,Product_Master!$A:$D,2,FALSE)</f>
        <v>Yoga Mat</v>
      </c>
      <c r="M4897">
        <f>VLOOKUP(C4897,Product_Master!$A:$D,4,FALSE)</f>
        <v>25684</v>
      </c>
      <c r="N4897" t="str">
        <f t="shared" si="152"/>
        <v>HIGH</v>
      </c>
      <c r="O4897" t="str" cm="1">
        <f t="array" ref="O4897">_xlfn.IFS(D4897="North","Zone 1",D4897="South","Zone 2",D4897="East","Zone 3",D4897="West","Zone 4")</f>
        <v>Zone 4</v>
      </c>
      <c r="P4897">
        <f t="shared" si="153"/>
        <v>14383</v>
      </c>
      <c r="Q4897" t="str">
        <f>VLOOKUP(C4897,Product_Master!$A:$D,3,FALSE)</f>
        <v>Sports</v>
      </c>
    </row>
    <row r="4898" spans="1:17" x14ac:dyDescent="0.3">
      <c r="A4898" t="s">
        <v>9365</v>
      </c>
      <c r="B4898" t="s">
        <v>2228</v>
      </c>
      <c r="C4898" t="s">
        <v>35</v>
      </c>
      <c r="D4898" t="s">
        <v>197</v>
      </c>
      <c r="E4898" t="s">
        <v>210</v>
      </c>
      <c r="F4898" t="s">
        <v>211</v>
      </c>
      <c r="G4898" t="s">
        <v>174</v>
      </c>
      <c r="H4898" t="s">
        <v>9366</v>
      </c>
      <c r="I4898">
        <v>11</v>
      </c>
      <c r="J4898">
        <v>20</v>
      </c>
      <c r="K4898">
        <v>381427</v>
      </c>
      <c r="L4898" t="str">
        <f>VLOOKUP(Sales_Data!C4898,Product_Master!$A:$D,2,FALSE)</f>
        <v>Office Chair</v>
      </c>
      <c r="M4898">
        <f>VLOOKUP(C4898,Product_Master!$A:$D,4,FALSE)</f>
        <v>43344</v>
      </c>
      <c r="N4898" t="str">
        <f t="shared" si="152"/>
        <v>HIGH</v>
      </c>
      <c r="O4898" t="str" cm="1">
        <f t="array" ref="O4898">_xlfn.IFS(D4898="North","Zone 1",D4898="South","Zone 2",D4898="East","Zone 3",D4898="West","Zone 4")</f>
        <v>Zone 4</v>
      </c>
      <c r="P4898">
        <f t="shared" si="153"/>
        <v>38142.700000000004</v>
      </c>
      <c r="Q4898" t="str">
        <f>VLOOKUP(C4898,Product_Master!$A:$D,3,FALSE)</f>
        <v>Furniture</v>
      </c>
    </row>
    <row r="4899" spans="1:17" x14ac:dyDescent="0.3">
      <c r="A4899" t="s">
        <v>9367</v>
      </c>
      <c r="B4899" t="s">
        <v>3562</v>
      </c>
      <c r="C4899" t="s">
        <v>116</v>
      </c>
      <c r="D4899" t="s">
        <v>178</v>
      </c>
      <c r="E4899" t="s">
        <v>179</v>
      </c>
      <c r="F4899" t="s">
        <v>180</v>
      </c>
      <c r="G4899" t="s">
        <v>243</v>
      </c>
      <c r="H4899" t="s">
        <v>9368</v>
      </c>
      <c r="I4899">
        <v>11</v>
      </c>
      <c r="J4899">
        <v>0</v>
      </c>
      <c r="K4899">
        <v>105611</v>
      </c>
      <c r="L4899" t="str">
        <f>VLOOKUP(Sales_Data!C4899,Product_Master!$A:$D,2,FALSE)</f>
        <v>Biscuits</v>
      </c>
      <c r="M4899">
        <f>VLOOKUP(C4899,Product_Master!$A:$D,4,FALSE)</f>
        <v>9601</v>
      </c>
      <c r="N4899" t="str">
        <f t="shared" si="152"/>
        <v>HIGH</v>
      </c>
      <c r="O4899" t="str" cm="1">
        <f t="array" ref="O4899">_xlfn.IFS(D4899="North","Zone 1",D4899="South","Zone 2",D4899="East","Zone 3",D4899="West","Zone 4")</f>
        <v>Zone 3</v>
      </c>
      <c r="P4899">
        <f t="shared" si="153"/>
        <v>10561.1</v>
      </c>
      <c r="Q4899" t="str">
        <f>VLOOKUP(C4899,Product_Master!$A:$D,3,FALSE)</f>
        <v>Grocery</v>
      </c>
    </row>
    <row r="4900" spans="1:17" x14ac:dyDescent="0.3">
      <c r="A4900" t="s">
        <v>9369</v>
      </c>
      <c r="B4900" t="s">
        <v>2455</v>
      </c>
      <c r="C4900" t="s">
        <v>62</v>
      </c>
      <c r="D4900" t="s">
        <v>197</v>
      </c>
      <c r="E4900" t="s">
        <v>198</v>
      </c>
      <c r="F4900" t="s">
        <v>199</v>
      </c>
      <c r="G4900" t="s">
        <v>243</v>
      </c>
      <c r="H4900" t="s">
        <v>4737</v>
      </c>
      <c r="I4900">
        <v>10</v>
      </c>
      <c r="J4900">
        <v>15</v>
      </c>
      <c r="K4900">
        <v>422212</v>
      </c>
      <c r="L4900" t="str">
        <f>VLOOKUP(Sales_Data!C4900,Product_Master!$A:$D,2,FALSE)</f>
        <v>Recliner</v>
      </c>
      <c r="M4900">
        <f>VLOOKUP(C4900,Product_Master!$A:$D,4,FALSE)</f>
        <v>49672</v>
      </c>
      <c r="N4900" t="str">
        <f t="shared" si="152"/>
        <v>HIGH</v>
      </c>
      <c r="O4900" t="str" cm="1">
        <f t="array" ref="O4900">_xlfn.IFS(D4900="North","Zone 1",D4900="South","Zone 2",D4900="East","Zone 3",D4900="West","Zone 4")</f>
        <v>Zone 4</v>
      </c>
      <c r="P4900">
        <f t="shared" si="153"/>
        <v>42221.200000000004</v>
      </c>
      <c r="Q4900" t="str">
        <f>VLOOKUP(C4900,Product_Master!$A:$D,3,FALSE)</f>
        <v>Furniture</v>
      </c>
    </row>
    <row r="4901" spans="1:17" x14ac:dyDescent="0.3">
      <c r="A4901" t="s">
        <v>9370</v>
      </c>
      <c r="B4901" t="s">
        <v>1504</v>
      </c>
      <c r="C4901" t="s">
        <v>73</v>
      </c>
      <c r="D4901" t="s">
        <v>197</v>
      </c>
      <c r="E4901" t="s">
        <v>260</v>
      </c>
      <c r="F4901" t="s">
        <v>261</v>
      </c>
      <c r="G4901" t="s">
        <v>228</v>
      </c>
      <c r="H4901" t="s">
        <v>9371</v>
      </c>
      <c r="I4901">
        <v>2</v>
      </c>
      <c r="J4901">
        <v>20</v>
      </c>
      <c r="K4901">
        <v>110104</v>
      </c>
      <c r="L4901" t="str">
        <f>VLOOKUP(Sales_Data!C4901,Product_Master!$A:$D,2,FALSE)</f>
        <v>T-Shirt</v>
      </c>
      <c r="M4901">
        <f>VLOOKUP(C4901,Product_Master!$A:$D,4,FALSE)</f>
        <v>68815</v>
      </c>
      <c r="N4901" t="str">
        <f t="shared" si="152"/>
        <v>HIGH</v>
      </c>
      <c r="O4901" t="str" cm="1">
        <f t="array" ref="O4901">_xlfn.IFS(D4901="North","Zone 1",D4901="South","Zone 2",D4901="East","Zone 3",D4901="West","Zone 4")</f>
        <v>Zone 4</v>
      </c>
      <c r="P4901">
        <f t="shared" si="153"/>
        <v>11010.400000000001</v>
      </c>
      <c r="Q4901" t="str">
        <f>VLOOKUP(C4901,Product_Master!$A:$D,3,FALSE)</f>
        <v>Clothing</v>
      </c>
    </row>
    <row r="4902" spans="1:17" x14ac:dyDescent="0.3">
      <c r="A4902" t="s">
        <v>9372</v>
      </c>
      <c r="B4902" t="s">
        <v>381</v>
      </c>
      <c r="C4902" t="s">
        <v>155</v>
      </c>
      <c r="D4902" t="s">
        <v>197</v>
      </c>
      <c r="E4902" t="s">
        <v>198</v>
      </c>
      <c r="F4902" t="s">
        <v>199</v>
      </c>
      <c r="G4902" t="s">
        <v>243</v>
      </c>
      <c r="H4902" t="s">
        <v>9373</v>
      </c>
      <c r="I4902">
        <v>11</v>
      </c>
      <c r="J4902">
        <v>20</v>
      </c>
      <c r="K4902">
        <v>632007</v>
      </c>
      <c r="L4902" t="str">
        <f>VLOOKUP(Sales_Data!C4902,Product_Master!$A:$D,2,FALSE)</f>
        <v>Cycling Bottle</v>
      </c>
      <c r="M4902">
        <f>VLOOKUP(C4902,Product_Master!$A:$D,4,FALSE)</f>
        <v>71819</v>
      </c>
      <c r="N4902" t="str">
        <f t="shared" si="152"/>
        <v>HIGH</v>
      </c>
      <c r="O4902" t="str" cm="1">
        <f t="array" ref="O4902">_xlfn.IFS(D4902="North","Zone 1",D4902="South","Zone 2",D4902="East","Zone 3",D4902="West","Zone 4")</f>
        <v>Zone 4</v>
      </c>
      <c r="P4902">
        <f t="shared" si="153"/>
        <v>63200.700000000004</v>
      </c>
      <c r="Q4902" t="str">
        <f>VLOOKUP(C4902,Product_Master!$A:$D,3,FALSE)</f>
        <v>Sports</v>
      </c>
    </row>
    <row r="4903" spans="1:17" x14ac:dyDescent="0.3">
      <c r="A4903" t="s">
        <v>9374</v>
      </c>
      <c r="B4903" t="s">
        <v>1571</v>
      </c>
      <c r="C4903" t="s">
        <v>42</v>
      </c>
      <c r="D4903" t="s">
        <v>178</v>
      </c>
      <c r="E4903" t="s">
        <v>179</v>
      </c>
      <c r="F4903" t="s">
        <v>180</v>
      </c>
      <c r="G4903" t="s">
        <v>315</v>
      </c>
      <c r="H4903" t="s">
        <v>9375</v>
      </c>
      <c r="I4903">
        <v>8</v>
      </c>
      <c r="J4903">
        <v>15</v>
      </c>
      <c r="K4903">
        <v>128588</v>
      </c>
      <c r="L4903" t="str">
        <f>VLOOKUP(Sales_Data!C4903,Product_Master!$A:$D,2,FALSE)</f>
        <v>Coffee Table</v>
      </c>
      <c r="M4903">
        <f>VLOOKUP(C4903,Product_Master!$A:$D,4,FALSE)</f>
        <v>18910</v>
      </c>
      <c r="N4903" t="str">
        <f t="shared" si="152"/>
        <v>HIGH</v>
      </c>
      <c r="O4903" t="str" cm="1">
        <f t="array" ref="O4903">_xlfn.IFS(D4903="North","Zone 1",D4903="South","Zone 2",D4903="East","Zone 3",D4903="West","Zone 4")</f>
        <v>Zone 3</v>
      </c>
      <c r="P4903">
        <f t="shared" si="153"/>
        <v>12858.800000000001</v>
      </c>
      <c r="Q4903" t="str">
        <f>VLOOKUP(C4903,Product_Master!$A:$D,3,FALSE)</f>
        <v>Furniture</v>
      </c>
    </row>
    <row r="4904" spans="1:17" x14ac:dyDescent="0.3">
      <c r="A4904" t="s">
        <v>9376</v>
      </c>
      <c r="B4904" t="s">
        <v>407</v>
      </c>
      <c r="C4904" t="s">
        <v>110</v>
      </c>
      <c r="D4904" t="s">
        <v>178</v>
      </c>
      <c r="E4904" t="s">
        <v>310</v>
      </c>
      <c r="F4904" t="s">
        <v>311</v>
      </c>
      <c r="G4904" t="s">
        <v>253</v>
      </c>
      <c r="H4904" t="s">
        <v>9377</v>
      </c>
      <c r="I4904">
        <v>7</v>
      </c>
      <c r="J4904">
        <v>10</v>
      </c>
      <c r="K4904">
        <v>177716</v>
      </c>
      <c r="L4904" t="str">
        <f>VLOOKUP(Sales_Data!C4904,Product_Master!$A:$D,2,FALSE)</f>
        <v>Spices</v>
      </c>
      <c r="M4904">
        <f>VLOOKUP(C4904,Product_Master!$A:$D,4,FALSE)</f>
        <v>28209</v>
      </c>
      <c r="N4904" t="str">
        <f t="shared" si="152"/>
        <v>HIGH</v>
      </c>
      <c r="O4904" t="str" cm="1">
        <f t="array" ref="O4904">_xlfn.IFS(D4904="North","Zone 1",D4904="South","Zone 2",D4904="East","Zone 3",D4904="West","Zone 4")</f>
        <v>Zone 3</v>
      </c>
      <c r="P4904">
        <f t="shared" si="153"/>
        <v>17771.600000000002</v>
      </c>
      <c r="Q4904" t="str">
        <f>VLOOKUP(C4904,Product_Master!$A:$D,3,FALSE)</f>
        <v>Grocery</v>
      </c>
    </row>
    <row r="4905" spans="1:17" x14ac:dyDescent="0.3">
      <c r="A4905" t="s">
        <v>9378</v>
      </c>
      <c r="B4905" t="s">
        <v>619</v>
      </c>
      <c r="C4905" t="s">
        <v>71</v>
      </c>
      <c r="D4905" t="s">
        <v>197</v>
      </c>
      <c r="E4905" t="s">
        <v>210</v>
      </c>
      <c r="F4905" t="s">
        <v>211</v>
      </c>
      <c r="G4905" t="s">
        <v>206</v>
      </c>
      <c r="H4905" t="s">
        <v>2764</v>
      </c>
      <c r="I4905">
        <v>9</v>
      </c>
      <c r="J4905">
        <v>0</v>
      </c>
      <c r="K4905">
        <v>515844</v>
      </c>
      <c r="L4905" t="str">
        <f>VLOOKUP(Sales_Data!C4905,Product_Master!$A:$D,2,FALSE)</f>
        <v>Jeans</v>
      </c>
      <c r="M4905">
        <f>VLOOKUP(C4905,Product_Master!$A:$D,4,FALSE)</f>
        <v>57316</v>
      </c>
      <c r="N4905" t="str">
        <f t="shared" si="152"/>
        <v>HIGH</v>
      </c>
      <c r="O4905" t="str" cm="1">
        <f t="array" ref="O4905">_xlfn.IFS(D4905="North","Zone 1",D4905="South","Zone 2",D4905="East","Zone 3",D4905="West","Zone 4")</f>
        <v>Zone 4</v>
      </c>
      <c r="P4905">
        <f t="shared" si="153"/>
        <v>51584.4</v>
      </c>
      <c r="Q4905" t="str">
        <f>VLOOKUP(C4905,Product_Master!$A:$D,3,FALSE)</f>
        <v>Clothing</v>
      </c>
    </row>
    <row r="4906" spans="1:17" x14ac:dyDescent="0.3">
      <c r="A4906" t="s">
        <v>9379</v>
      </c>
      <c r="B4906" t="s">
        <v>1252</v>
      </c>
      <c r="C4906" t="s">
        <v>50</v>
      </c>
      <c r="D4906" t="s">
        <v>171</v>
      </c>
      <c r="E4906" t="s">
        <v>223</v>
      </c>
      <c r="F4906" t="s">
        <v>224</v>
      </c>
      <c r="G4906" t="s">
        <v>219</v>
      </c>
      <c r="H4906" t="s">
        <v>9380</v>
      </c>
      <c r="I4906">
        <v>11</v>
      </c>
      <c r="J4906">
        <v>5</v>
      </c>
      <c r="K4906">
        <v>594834</v>
      </c>
      <c r="L4906" t="str">
        <f>VLOOKUP(Sales_Data!C4906,Product_Master!$A:$D,2,FALSE)</f>
        <v>Sofa</v>
      </c>
      <c r="M4906">
        <f>VLOOKUP(C4906,Product_Master!$A:$D,4,FALSE)</f>
        <v>56922</v>
      </c>
      <c r="N4906" t="str">
        <f t="shared" si="152"/>
        <v>HIGH</v>
      </c>
      <c r="O4906" t="str" cm="1">
        <f t="array" ref="O4906">_xlfn.IFS(D4906="North","Zone 1",D4906="South","Zone 2",D4906="East","Zone 3",D4906="West","Zone 4")</f>
        <v>Zone 2</v>
      </c>
      <c r="P4906">
        <f t="shared" si="153"/>
        <v>59483.4</v>
      </c>
      <c r="Q4906" t="str">
        <f>VLOOKUP(C4906,Product_Master!$A:$D,3,FALSE)</f>
        <v>Furniture</v>
      </c>
    </row>
    <row r="4907" spans="1:17" x14ac:dyDescent="0.3">
      <c r="A4907" t="s">
        <v>9381</v>
      </c>
      <c r="B4907" t="s">
        <v>184</v>
      </c>
      <c r="C4907" t="s">
        <v>23</v>
      </c>
      <c r="D4907" t="s">
        <v>171</v>
      </c>
      <c r="E4907" t="s">
        <v>223</v>
      </c>
      <c r="F4907" t="s">
        <v>224</v>
      </c>
      <c r="G4907" t="s">
        <v>262</v>
      </c>
      <c r="H4907" t="s">
        <v>9382</v>
      </c>
      <c r="I4907">
        <v>4</v>
      </c>
      <c r="J4907">
        <v>0</v>
      </c>
      <c r="K4907">
        <v>265724</v>
      </c>
      <c r="L4907" t="str">
        <f>VLOOKUP(Sales_Data!C4907,Product_Master!$A:$D,2,FALSE)</f>
        <v>Refrigerator</v>
      </c>
      <c r="M4907">
        <f>VLOOKUP(C4907,Product_Master!$A:$D,4,FALSE)</f>
        <v>66431</v>
      </c>
      <c r="N4907" t="str">
        <f t="shared" si="152"/>
        <v>HIGH</v>
      </c>
      <c r="O4907" t="str" cm="1">
        <f t="array" ref="O4907">_xlfn.IFS(D4907="North","Zone 1",D4907="South","Zone 2",D4907="East","Zone 3",D4907="West","Zone 4")</f>
        <v>Zone 2</v>
      </c>
      <c r="P4907">
        <f t="shared" si="153"/>
        <v>26572.400000000001</v>
      </c>
      <c r="Q4907" t="str">
        <f>VLOOKUP(C4907,Product_Master!$A:$D,3,FALSE)</f>
        <v>Electronics</v>
      </c>
    </row>
    <row r="4908" spans="1:17" x14ac:dyDescent="0.3">
      <c r="A4908" t="s">
        <v>9383</v>
      </c>
      <c r="B4908" t="s">
        <v>1640</v>
      </c>
      <c r="C4908" t="s">
        <v>11</v>
      </c>
      <c r="D4908" t="s">
        <v>197</v>
      </c>
      <c r="E4908" t="s">
        <v>198</v>
      </c>
      <c r="F4908" t="s">
        <v>199</v>
      </c>
      <c r="G4908" t="s">
        <v>187</v>
      </c>
      <c r="H4908" t="s">
        <v>9384</v>
      </c>
      <c r="I4908">
        <v>1</v>
      </c>
      <c r="J4908">
        <v>15</v>
      </c>
      <c r="K4908">
        <v>25289</v>
      </c>
      <c r="L4908" t="str">
        <f>VLOOKUP(Sales_Data!C4908,Product_Master!$A:$D,2,FALSE)</f>
        <v>Lenovo Laptop</v>
      </c>
      <c r="M4908">
        <f>VLOOKUP(C4908,Product_Master!$A:$D,4,FALSE)</f>
        <v>29752</v>
      </c>
      <c r="N4908" t="str">
        <f t="shared" si="152"/>
        <v>HIGH</v>
      </c>
      <c r="O4908" t="str" cm="1">
        <f t="array" ref="O4908">_xlfn.IFS(D4908="North","Zone 1",D4908="South","Zone 2",D4908="East","Zone 3",D4908="West","Zone 4")</f>
        <v>Zone 4</v>
      </c>
      <c r="P4908">
        <f t="shared" si="153"/>
        <v>2528.9</v>
      </c>
      <c r="Q4908" t="str">
        <f>VLOOKUP(C4908,Product_Master!$A:$D,3,FALSE)</f>
        <v>Electronics</v>
      </c>
    </row>
    <row r="4909" spans="1:17" x14ac:dyDescent="0.3">
      <c r="A4909" t="s">
        <v>9385</v>
      </c>
      <c r="B4909" t="s">
        <v>2494</v>
      </c>
      <c r="C4909" t="s">
        <v>40</v>
      </c>
      <c r="D4909" t="s">
        <v>171</v>
      </c>
      <c r="E4909" t="s">
        <v>204</v>
      </c>
      <c r="F4909" t="s">
        <v>205</v>
      </c>
      <c r="G4909" t="s">
        <v>219</v>
      </c>
      <c r="H4909" t="s">
        <v>9386</v>
      </c>
      <c r="I4909">
        <v>4</v>
      </c>
      <c r="J4909">
        <v>0</v>
      </c>
      <c r="K4909">
        <v>245728</v>
      </c>
      <c r="L4909" t="str">
        <f>VLOOKUP(Sales_Data!C4909,Product_Master!$A:$D,2,FALSE)</f>
        <v>Dining Table</v>
      </c>
      <c r="M4909">
        <f>VLOOKUP(C4909,Product_Master!$A:$D,4,FALSE)</f>
        <v>61432</v>
      </c>
      <c r="N4909" t="str">
        <f t="shared" si="152"/>
        <v>HIGH</v>
      </c>
      <c r="O4909" t="str" cm="1">
        <f t="array" ref="O4909">_xlfn.IFS(D4909="North","Zone 1",D4909="South","Zone 2",D4909="East","Zone 3",D4909="West","Zone 4")</f>
        <v>Zone 2</v>
      </c>
      <c r="P4909">
        <f t="shared" si="153"/>
        <v>24572.800000000003</v>
      </c>
      <c r="Q4909" t="str">
        <f>VLOOKUP(C4909,Product_Master!$A:$D,3,FALSE)</f>
        <v>Furniture</v>
      </c>
    </row>
    <row r="4910" spans="1:17" x14ac:dyDescent="0.3">
      <c r="A4910" t="s">
        <v>9387</v>
      </c>
      <c r="B4910" t="s">
        <v>1799</v>
      </c>
      <c r="C4910" t="s">
        <v>60</v>
      </c>
      <c r="D4910" t="s">
        <v>197</v>
      </c>
      <c r="E4910" t="s">
        <v>210</v>
      </c>
      <c r="F4910" t="s">
        <v>211</v>
      </c>
      <c r="G4910" t="s">
        <v>257</v>
      </c>
      <c r="H4910" t="s">
        <v>9388</v>
      </c>
      <c r="I4910">
        <v>11</v>
      </c>
      <c r="J4910">
        <v>10</v>
      </c>
      <c r="K4910">
        <v>590436</v>
      </c>
      <c r="L4910" t="str">
        <f>VLOOKUP(Sales_Data!C4910,Product_Master!$A:$D,2,FALSE)</f>
        <v>Cupboard</v>
      </c>
      <c r="M4910">
        <f>VLOOKUP(C4910,Product_Master!$A:$D,4,FALSE)</f>
        <v>59640</v>
      </c>
      <c r="N4910" t="str">
        <f t="shared" si="152"/>
        <v>HIGH</v>
      </c>
      <c r="O4910" t="str" cm="1">
        <f t="array" ref="O4910">_xlfn.IFS(D4910="North","Zone 1",D4910="South","Zone 2",D4910="East","Zone 3",D4910="West","Zone 4")</f>
        <v>Zone 4</v>
      </c>
      <c r="P4910">
        <f t="shared" si="153"/>
        <v>59043.600000000006</v>
      </c>
      <c r="Q4910" t="str">
        <f>VLOOKUP(C4910,Product_Master!$A:$D,3,FALSE)</f>
        <v>Furniture</v>
      </c>
    </row>
    <row r="4911" spans="1:17" x14ac:dyDescent="0.3">
      <c r="A4911" t="s">
        <v>9389</v>
      </c>
      <c r="B4911" t="s">
        <v>920</v>
      </c>
      <c r="C4911" t="s">
        <v>62</v>
      </c>
      <c r="D4911" t="s">
        <v>191</v>
      </c>
      <c r="E4911" t="s">
        <v>242</v>
      </c>
      <c r="F4911" t="s">
        <v>242</v>
      </c>
      <c r="G4911" t="s">
        <v>253</v>
      </c>
      <c r="H4911" t="s">
        <v>9390</v>
      </c>
      <c r="I4911">
        <v>5</v>
      </c>
      <c r="J4911">
        <v>15</v>
      </c>
      <c r="K4911">
        <v>211106</v>
      </c>
      <c r="L4911" t="str">
        <f>VLOOKUP(Sales_Data!C4911,Product_Master!$A:$D,2,FALSE)</f>
        <v>Recliner</v>
      </c>
      <c r="M4911">
        <f>VLOOKUP(C4911,Product_Master!$A:$D,4,FALSE)</f>
        <v>49672</v>
      </c>
      <c r="N4911" t="str">
        <f t="shared" si="152"/>
        <v>HIGH</v>
      </c>
      <c r="O4911" t="str" cm="1">
        <f t="array" ref="O4911">_xlfn.IFS(D4911="North","Zone 1",D4911="South","Zone 2",D4911="East","Zone 3",D4911="West","Zone 4")</f>
        <v>Zone 1</v>
      </c>
      <c r="P4911">
        <f t="shared" si="153"/>
        <v>21110.600000000002</v>
      </c>
      <c r="Q4911" t="str">
        <f>VLOOKUP(C4911,Product_Master!$A:$D,3,FALSE)</f>
        <v>Furniture</v>
      </c>
    </row>
    <row r="4912" spans="1:17" x14ac:dyDescent="0.3">
      <c r="A4912" t="s">
        <v>9391</v>
      </c>
      <c r="B4912" t="s">
        <v>3353</v>
      </c>
      <c r="C4912" t="s">
        <v>100</v>
      </c>
      <c r="D4912" t="s">
        <v>171</v>
      </c>
      <c r="E4912" t="s">
        <v>172</v>
      </c>
      <c r="F4912" t="s">
        <v>173</v>
      </c>
      <c r="G4912" t="s">
        <v>315</v>
      </c>
      <c r="H4912" t="s">
        <v>9392</v>
      </c>
      <c r="I4912">
        <v>3</v>
      </c>
      <c r="J4912">
        <v>10</v>
      </c>
      <c r="K4912">
        <v>166965</v>
      </c>
      <c r="L4912" t="str">
        <f>VLOOKUP(Sales_Data!C4912,Product_Master!$A:$D,2,FALSE)</f>
        <v>Sugar</v>
      </c>
      <c r="M4912">
        <f>VLOOKUP(C4912,Product_Master!$A:$D,4,FALSE)</f>
        <v>61839</v>
      </c>
      <c r="N4912" t="str">
        <f t="shared" si="152"/>
        <v>HIGH</v>
      </c>
      <c r="O4912" t="str" cm="1">
        <f t="array" ref="O4912">_xlfn.IFS(D4912="North","Zone 1",D4912="South","Zone 2",D4912="East","Zone 3",D4912="West","Zone 4")</f>
        <v>Zone 2</v>
      </c>
      <c r="P4912">
        <f t="shared" si="153"/>
        <v>16696.5</v>
      </c>
      <c r="Q4912" t="str">
        <f>VLOOKUP(C4912,Product_Master!$A:$D,3,FALSE)</f>
        <v>Grocery</v>
      </c>
    </row>
    <row r="4913" spans="1:17" x14ac:dyDescent="0.3">
      <c r="A4913" t="s">
        <v>9393</v>
      </c>
      <c r="B4913" t="s">
        <v>422</v>
      </c>
      <c r="C4913" t="s">
        <v>106</v>
      </c>
      <c r="D4913" t="s">
        <v>178</v>
      </c>
      <c r="E4913" t="s">
        <v>179</v>
      </c>
      <c r="F4913" t="s">
        <v>180</v>
      </c>
      <c r="G4913" t="s">
        <v>174</v>
      </c>
      <c r="H4913" t="s">
        <v>9394</v>
      </c>
      <c r="I4913">
        <v>9</v>
      </c>
      <c r="J4913">
        <v>10</v>
      </c>
      <c r="K4913">
        <v>539241</v>
      </c>
      <c r="L4913" t="str">
        <f>VLOOKUP(Sales_Data!C4913,Product_Master!$A:$D,2,FALSE)</f>
        <v>Oil</v>
      </c>
      <c r="M4913">
        <f>VLOOKUP(C4913,Product_Master!$A:$D,4,FALSE)</f>
        <v>66573</v>
      </c>
      <c r="N4913" t="str">
        <f t="shared" si="152"/>
        <v>HIGH</v>
      </c>
      <c r="O4913" t="str" cm="1">
        <f t="array" ref="O4913">_xlfn.IFS(D4913="North","Zone 1",D4913="South","Zone 2",D4913="East","Zone 3",D4913="West","Zone 4")</f>
        <v>Zone 3</v>
      </c>
      <c r="P4913">
        <f t="shared" si="153"/>
        <v>53924.100000000006</v>
      </c>
      <c r="Q4913" t="str">
        <f>VLOOKUP(C4913,Product_Master!$A:$D,3,FALSE)</f>
        <v>Grocery</v>
      </c>
    </row>
    <row r="4914" spans="1:17" x14ac:dyDescent="0.3">
      <c r="A4914" t="s">
        <v>9395</v>
      </c>
      <c r="B4914" t="s">
        <v>1677</v>
      </c>
      <c r="C4914" t="s">
        <v>58</v>
      </c>
      <c r="D4914" t="s">
        <v>178</v>
      </c>
      <c r="E4914" t="s">
        <v>310</v>
      </c>
      <c r="F4914" t="s">
        <v>311</v>
      </c>
      <c r="G4914" t="s">
        <v>228</v>
      </c>
      <c r="H4914" t="s">
        <v>1753</v>
      </c>
      <c r="I4914">
        <v>9</v>
      </c>
      <c r="J4914">
        <v>5</v>
      </c>
      <c r="K4914">
        <v>236835</v>
      </c>
      <c r="L4914" t="str">
        <f>VLOOKUP(Sales_Data!C4914,Product_Master!$A:$D,2,FALSE)</f>
        <v>Side Table</v>
      </c>
      <c r="M4914">
        <f>VLOOKUP(C4914,Product_Master!$A:$D,4,FALSE)</f>
        <v>27700</v>
      </c>
      <c r="N4914" t="str">
        <f t="shared" si="152"/>
        <v>HIGH</v>
      </c>
      <c r="O4914" t="str" cm="1">
        <f t="array" ref="O4914">_xlfn.IFS(D4914="North","Zone 1",D4914="South","Zone 2",D4914="East","Zone 3",D4914="West","Zone 4")</f>
        <v>Zone 3</v>
      </c>
      <c r="P4914">
        <f t="shared" si="153"/>
        <v>23683.5</v>
      </c>
      <c r="Q4914" t="str">
        <f>VLOOKUP(C4914,Product_Master!$A:$D,3,FALSE)</f>
        <v>Furniture</v>
      </c>
    </row>
    <row r="4915" spans="1:17" x14ac:dyDescent="0.3">
      <c r="A4915" t="s">
        <v>9396</v>
      </c>
      <c r="B4915" t="s">
        <v>911</v>
      </c>
      <c r="C4915" t="s">
        <v>54</v>
      </c>
      <c r="D4915" t="s">
        <v>197</v>
      </c>
      <c r="E4915" t="s">
        <v>210</v>
      </c>
      <c r="F4915" t="s">
        <v>211</v>
      </c>
      <c r="G4915" t="s">
        <v>174</v>
      </c>
      <c r="H4915" t="s">
        <v>9397</v>
      </c>
      <c r="I4915">
        <v>4</v>
      </c>
      <c r="J4915">
        <v>20</v>
      </c>
      <c r="K4915">
        <v>40323</v>
      </c>
      <c r="L4915" t="str">
        <f>VLOOKUP(Sales_Data!C4915,Product_Master!$A:$D,2,FALSE)</f>
        <v>Cabinet</v>
      </c>
      <c r="M4915">
        <f>VLOOKUP(C4915,Product_Master!$A:$D,4,FALSE)</f>
        <v>12601</v>
      </c>
      <c r="N4915" t="str">
        <f t="shared" si="152"/>
        <v>HIGH</v>
      </c>
      <c r="O4915" t="str" cm="1">
        <f t="array" ref="O4915">_xlfn.IFS(D4915="North","Zone 1",D4915="South","Zone 2",D4915="East","Zone 3",D4915="West","Zone 4")</f>
        <v>Zone 4</v>
      </c>
      <c r="P4915">
        <f t="shared" si="153"/>
        <v>4032.3</v>
      </c>
      <c r="Q4915" t="str">
        <f>VLOOKUP(C4915,Product_Master!$A:$D,3,FALSE)</f>
        <v>Furniture</v>
      </c>
    </row>
    <row r="4916" spans="1:17" x14ac:dyDescent="0.3">
      <c r="A4916" t="s">
        <v>9398</v>
      </c>
      <c r="B4916" t="s">
        <v>646</v>
      </c>
      <c r="C4916" t="s">
        <v>31</v>
      </c>
      <c r="D4916" t="s">
        <v>197</v>
      </c>
      <c r="E4916" t="s">
        <v>260</v>
      </c>
      <c r="F4916" t="s">
        <v>261</v>
      </c>
      <c r="G4916" t="s">
        <v>212</v>
      </c>
      <c r="H4916" t="s">
        <v>9399</v>
      </c>
      <c r="I4916">
        <v>9</v>
      </c>
      <c r="J4916">
        <v>10</v>
      </c>
      <c r="K4916">
        <v>312546</v>
      </c>
      <c r="L4916" t="str">
        <f>VLOOKUP(Sales_Data!C4916,Product_Master!$A:$D,2,FALSE)</f>
        <v>Smart Watch</v>
      </c>
      <c r="M4916">
        <f>VLOOKUP(C4916,Product_Master!$A:$D,4,FALSE)</f>
        <v>38586</v>
      </c>
      <c r="N4916" t="str">
        <f t="shared" si="152"/>
        <v>HIGH</v>
      </c>
      <c r="O4916" t="str" cm="1">
        <f t="array" ref="O4916">_xlfn.IFS(D4916="North","Zone 1",D4916="South","Zone 2",D4916="East","Zone 3",D4916="West","Zone 4")</f>
        <v>Zone 4</v>
      </c>
      <c r="P4916">
        <f t="shared" si="153"/>
        <v>31254.600000000002</v>
      </c>
      <c r="Q4916" t="str">
        <f>VLOOKUP(C4916,Product_Master!$A:$D,3,FALSE)</f>
        <v>Electronics</v>
      </c>
    </row>
    <row r="4917" spans="1:17" x14ac:dyDescent="0.3">
      <c r="A4917" t="s">
        <v>9400</v>
      </c>
      <c r="B4917" t="s">
        <v>926</v>
      </c>
      <c r="C4917" t="s">
        <v>83</v>
      </c>
      <c r="D4917" t="s">
        <v>191</v>
      </c>
      <c r="E4917" t="s">
        <v>192</v>
      </c>
      <c r="F4917" t="s">
        <v>193</v>
      </c>
      <c r="G4917" t="s">
        <v>269</v>
      </c>
      <c r="H4917" t="s">
        <v>9401</v>
      </c>
      <c r="I4917">
        <v>7</v>
      </c>
      <c r="J4917">
        <v>5</v>
      </c>
      <c r="K4917">
        <v>520455</v>
      </c>
      <c r="L4917" t="str">
        <f>VLOOKUP(Sales_Data!C4917,Product_Master!$A:$D,2,FALSE)</f>
        <v>Track Pants</v>
      </c>
      <c r="M4917">
        <f>VLOOKUP(C4917,Product_Master!$A:$D,4,FALSE)</f>
        <v>78264</v>
      </c>
      <c r="N4917" t="str">
        <f t="shared" si="152"/>
        <v>HIGH</v>
      </c>
      <c r="O4917" t="str" cm="1">
        <f t="array" ref="O4917">_xlfn.IFS(D4917="North","Zone 1",D4917="South","Zone 2",D4917="East","Zone 3",D4917="West","Zone 4")</f>
        <v>Zone 1</v>
      </c>
      <c r="P4917">
        <f t="shared" si="153"/>
        <v>52045.5</v>
      </c>
      <c r="Q4917" t="str">
        <f>VLOOKUP(C4917,Product_Master!$A:$D,3,FALSE)</f>
        <v>Clothing</v>
      </c>
    </row>
    <row r="4918" spans="1:17" x14ac:dyDescent="0.3">
      <c r="A4918" t="s">
        <v>9402</v>
      </c>
      <c r="B4918" t="s">
        <v>841</v>
      </c>
      <c r="C4918" t="s">
        <v>131</v>
      </c>
      <c r="D4918" t="s">
        <v>191</v>
      </c>
      <c r="E4918" t="s">
        <v>238</v>
      </c>
      <c r="F4918" t="s">
        <v>238</v>
      </c>
      <c r="G4918" t="s">
        <v>269</v>
      </c>
      <c r="H4918" t="s">
        <v>9403</v>
      </c>
      <c r="I4918">
        <v>3</v>
      </c>
      <c r="J4918">
        <v>0</v>
      </c>
      <c r="K4918">
        <v>188511</v>
      </c>
      <c r="L4918" t="str">
        <f>VLOOKUP(Sales_Data!C4918,Product_Master!$A:$D,2,FALSE)</f>
        <v>Football</v>
      </c>
      <c r="M4918">
        <f>VLOOKUP(C4918,Product_Master!$A:$D,4,FALSE)</f>
        <v>62837</v>
      </c>
      <c r="N4918" t="str">
        <f t="shared" si="152"/>
        <v>HIGH</v>
      </c>
      <c r="O4918" t="str" cm="1">
        <f t="array" ref="O4918">_xlfn.IFS(D4918="North","Zone 1",D4918="South","Zone 2",D4918="East","Zone 3",D4918="West","Zone 4")</f>
        <v>Zone 1</v>
      </c>
      <c r="P4918">
        <f t="shared" si="153"/>
        <v>18851.100000000002</v>
      </c>
      <c r="Q4918" t="str">
        <f>VLOOKUP(C4918,Product_Master!$A:$D,3,FALSE)</f>
        <v>Sports</v>
      </c>
    </row>
    <row r="4919" spans="1:17" x14ac:dyDescent="0.3">
      <c r="A4919" t="s">
        <v>9404</v>
      </c>
      <c r="B4919" t="s">
        <v>434</v>
      </c>
      <c r="C4919" t="s">
        <v>35</v>
      </c>
      <c r="D4919" t="s">
        <v>178</v>
      </c>
      <c r="E4919" t="s">
        <v>310</v>
      </c>
      <c r="F4919" t="s">
        <v>311</v>
      </c>
      <c r="G4919" t="s">
        <v>243</v>
      </c>
      <c r="H4919" t="s">
        <v>9405</v>
      </c>
      <c r="I4919">
        <v>12</v>
      </c>
      <c r="J4919">
        <v>0</v>
      </c>
      <c r="K4919">
        <v>520128</v>
      </c>
      <c r="L4919" t="str">
        <f>VLOOKUP(Sales_Data!C4919,Product_Master!$A:$D,2,FALSE)</f>
        <v>Office Chair</v>
      </c>
      <c r="M4919">
        <f>VLOOKUP(C4919,Product_Master!$A:$D,4,FALSE)</f>
        <v>43344</v>
      </c>
      <c r="N4919" t="str">
        <f t="shared" si="152"/>
        <v>HIGH</v>
      </c>
      <c r="O4919" t="str" cm="1">
        <f t="array" ref="O4919">_xlfn.IFS(D4919="North","Zone 1",D4919="South","Zone 2",D4919="East","Zone 3",D4919="West","Zone 4")</f>
        <v>Zone 3</v>
      </c>
      <c r="P4919">
        <f t="shared" si="153"/>
        <v>52012.800000000003</v>
      </c>
      <c r="Q4919" t="str">
        <f>VLOOKUP(C4919,Product_Master!$A:$D,3,FALSE)</f>
        <v>Furniture</v>
      </c>
    </row>
    <row r="4920" spans="1:17" x14ac:dyDescent="0.3">
      <c r="A4920" t="s">
        <v>9406</v>
      </c>
      <c r="B4920" t="s">
        <v>699</v>
      </c>
      <c r="C4920" t="s">
        <v>133</v>
      </c>
      <c r="D4920" t="s">
        <v>191</v>
      </c>
      <c r="E4920" t="s">
        <v>192</v>
      </c>
      <c r="F4920" t="s">
        <v>193</v>
      </c>
      <c r="G4920" t="s">
        <v>206</v>
      </c>
      <c r="H4920" t="s">
        <v>4567</v>
      </c>
      <c r="I4920">
        <v>2</v>
      </c>
      <c r="J4920">
        <v>10</v>
      </c>
      <c r="K4920">
        <v>51274</v>
      </c>
      <c r="L4920" t="str">
        <f>VLOOKUP(Sales_Data!C4920,Product_Master!$A:$D,2,FALSE)</f>
        <v>Basketball</v>
      </c>
      <c r="M4920">
        <f>VLOOKUP(C4920,Product_Master!$A:$D,4,FALSE)</f>
        <v>28486</v>
      </c>
      <c r="N4920" t="str">
        <f t="shared" si="152"/>
        <v>HIGH</v>
      </c>
      <c r="O4920" t="str" cm="1">
        <f t="array" ref="O4920">_xlfn.IFS(D4920="North","Zone 1",D4920="South","Zone 2",D4920="East","Zone 3",D4920="West","Zone 4")</f>
        <v>Zone 1</v>
      </c>
      <c r="P4920">
        <f t="shared" si="153"/>
        <v>5127.4000000000005</v>
      </c>
      <c r="Q4920" t="str">
        <f>VLOOKUP(C4920,Product_Master!$A:$D,3,FALSE)</f>
        <v>Sports</v>
      </c>
    </row>
    <row r="4921" spans="1:17" x14ac:dyDescent="0.3">
      <c r="A4921" t="s">
        <v>9407</v>
      </c>
      <c r="B4921" t="s">
        <v>1106</v>
      </c>
      <c r="C4921" t="s">
        <v>89</v>
      </c>
      <c r="D4921" t="s">
        <v>171</v>
      </c>
      <c r="E4921" t="s">
        <v>204</v>
      </c>
      <c r="F4921" t="s">
        <v>205</v>
      </c>
      <c r="G4921" t="s">
        <v>262</v>
      </c>
      <c r="H4921" t="s">
        <v>9408</v>
      </c>
      <c r="I4921">
        <v>6</v>
      </c>
      <c r="J4921">
        <v>0</v>
      </c>
      <c r="K4921">
        <v>310800</v>
      </c>
      <c r="L4921" t="str">
        <f>VLOOKUP(Sales_Data!C4921,Product_Master!$A:$D,2,FALSE)</f>
        <v>Shorts</v>
      </c>
      <c r="M4921">
        <f>VLOOKUP(C4921,Product_Master!$A:$D,4,FALSE)</f>
        <v>51800</v>
      </c>
      <c r="N4921" t="str">
        <f t="shared" si="152"/>
        <v>HIGH</v>
      </c>
      <c r="O4921" t="str" cm="1">
        <f t="array" ref="O4921">_xlfn.IFS(D4921="North","Zone 1",D4921="South","Zone 2",D4921="East","Zone 3",D4921="West","Zone 4")</f>
        <v>Zone 2</v>
      </c>
      <c r="P4921">
        <f t="shared" si="153"/>
        <v>31080</v>
      </c>
      <c r="Q4921" t="str">
        <f>VLOOKUP(C4921,Product_Master!$A:$D,3,FALSE)</f>
        <v>Clothing</v>
      </c>
    </row>
    <row r="4922" spans="1:17" x14ac:dyDescent="0.3">
      <c r="A4922" t="s">
        <v>9409</v>
      </c>
      <c r="B4922" t="s">
        <v>1769</v>
      </c>
      <c r="C4922" t="s">
        <v>60</v>
      </c>
      <c r="D4922" t="s">
        <v>191</v>
      </c>
      <c r="E4922" t="s">
        <v>242</v>
      </c>
      <c r="F4922" t="s">
        <v>242</v>
      </c>
      <c r="G4922" t="s">
        <v>228</v>
      </c>
      <c r="H4922" t="s">
        <v>9410</v>
      </c>
      <c r="I4922">
        <v>5</v>
      </c>
      <c r="J4922">
        <v>15</v>
      </c>
      <c r="K4922">
        <v>253470</v>
      </c>
      <c r="L4922" t="str">
        <f>VLOOKUP(Sales_Data!C4922,Product_Master!$A:$D,2,FALSE)</f>
        <v>Cupboard</v>
      </c>
      <c r="M4922">
        <f>VLOOKUP(C4922,Product_Master!$A:$D,4,FALSE)</f>
        <v>59640</v>
      </c>
      <c r="N4922" t="str">
        <f t="shared" si="152"/>
        <v>HIGH</v>
      </c>
      <c r="O4922" t="str" cm="1">
        <f t="array" ref="O4922">_xlfn.IFS(D4922="North","Zone 1",D4922="South","Zone 2",D4922="East","Zone 3",D4922="West","Zone 4")</f>
        <v>Zone 1</v>
      </c>
      <c r="P4922">
        <f t="shared" si="153"/>
        <v>25347</v>
      </c>
      <c r="Q4922" t="str">
        <f>VLOOKUP(C4922,Product_Master!$A:$D,3,FALSE)</f>
        <v>Furniture</v>
      </c>
    </row>
    <row r="4923" spans="1:17" x14ac:dyDescent="0.3">
      <c r="A4923" t="s">
        <v>9411</v>
      </c>
      <c r="B4923" t="s">
        <v>336</v>
      </c>
      <c r="C4923" t="s">
        <v>58</v>
      </c>
      <c r="D4923" t="s">
        <v>171</v>
      </c>
      <c r="E4923" t="s">
        <v>204</v>
      </c>
      <c r="F4923" t="s">
        <v>205</v>
      </c>
      <c r="G4923" t="s">
        <v>243</v>
      </c>
      <c r="H4923" t="s">
        <v>7767</v>
      </c>
      <c r="I4923">
        <v>10</v>
      </c>
      <c r="J4923">
        <v>5</v>
      </c>
      <c r="K4923">
        <v>263150</v>
      </c>
      <c r="L4923" t="str">
        <f>VLOOKUP(Sales_Data!C4923,Product_Master!$A:$D,2,FALSE)</f>
        <v>Side Table</v>
      </c>
      <c r="M4923">
        <f>VLOOKUP(C4923,Product_Master!$A:$D,4,FALSE)</f>
        <v>27700</v>
      </c>
      <c r="N4923" t="str">
        <f t="shared" si="152"/>
        <v>HIGH</v>
      </c>
      <c r="O4923" t="str" cm="1">
        <f t="array" ref="O4923">_xlfn.IFS(D4923="North","Zone 1",D4923="South","Zone 2",D4923="East","Zone 3",D4923="West","Zone 4")</f>
        <v>Zone 2</v>
      </c>
      <c r="P4923">
        <f t="shared" si="153"/>
        <v>26315</v>
      </c>
      <c r="Q4923" t="str">
        <f>VLOOKUP(C4923,Product_Master!$A:$D,3,FALSE)</f>
        <v>Furniture</v>
      </c>
    </row>
    <row r="4924" spans="1:17" x14ac:dyDescent="0.3">
      <c r="A4924" t="s">
        <v>9412</v>
      </c>
      <c r="B4924" t="s">
        <v>5133</v>
      </c>
      <c r="C4924" t="s">
        <v>157</v>
      </c>
      <c r="D4924" t="s">
        <v>197</v>
      </c>
      <c r="E4924" t="s">
        <v>210</v>
      </c>
      <c r="F4924" t="s">
        <v>211</v>
      </c>
      <c r="G4924" t="s">
        <v>200</v>
      </c>
      <c r="H4924" t="s">
        <v>7623</v>
      </c>
      <c r="I4924">
        <v>12</v>
      </c>
      <c r="J4924">
        <v>10</v>
      </c>
      <c r="K4924">
        <v>421318</v>
      </c>
      <c r="L4924" t="str">
        <f>VLOOKUP(Sales_Data!C4924,Product_Master!$A:$D,2,FALSE)</f>
        <v>Sports Bag</v>
      </c>
      <c r="M4924">
        <f>VLOOKUP(C4924,Product_Master!$A:$D,4,FALSE)</f>
        <v>39011</v>
      </c>
      <c r="N4924" t="str">
        <f t="shared" si="152"/>
        <v>HIGH</v>
      </c>
      <c r="O4924" t="str" cm="1">
        <f t="array" ref="O4924">_xlfn.IFS(D4924="North","Zone 1",D4924="South","Zone 2",D4924="East","Zone 3",D4924="West","Zone 4")</f>
        <v>Zone 4</v>
      </c>
      <c r="P4924">
        <f t="shared" si="153"/>
        <v>42131.8</v>
      </c>
      <c r="Q4924" t="str">
        <f>VLOOKUP(C4924,Product_Master!$A:$D,3,FALSE)</f>
        <v>Sports</v>
      </c>
    </row>
    <row r="4925" spans="1:17" x14ac:dyDescent="0.3">
      <c r="A4925" t="s">
        <v>9413</v>
      </c>
      <c r="B4925" t="s">
        <v>1302</v>
      </c>
      <c r="C4925" t="s">
        <v>31</v>
      </c>
      <c r="D4925" t="s">
        <v>191</v>
      </c>
      <c r="E4925" t="s">
        <v>242</v>
      </c>
      <c r="F4925" t="s">
        <v>242</v>
      </c>
      <c r="G4925" t="s">
        <v>315</v>
      </c>
      <c r="H4925" t="s">
        <v>9414</v>
      </c>
      <c r="I4925">
        <v>12</v>
      </c>
      <c r="J4925">
        <v>0</v>
      </c>
      <c r="K4925">
        <v>463032</v>
      </c>
      <c r="L4925" t="str">
        <f>VLOOKUP(Sales_Data!C4925,Product_Master!$A:$D,2,FALSE)</f>
        <v>Smart Watch</v>
      </c>
      <c r="M4925">
        <f>VLOOKUP(C4925,Product_Master!$A:$D,4,FALSE)</f>
        <v>38586</v>
      </c>
      <c r="N4925" t="str">
        <f t="shared" si="152"/>
        <v>HIGH</v>
      </c>
      <c r="O4925" t="str" cm="1">
        <f t="array" ref="O4925">_xlfn.IFS(D4925="North","Zone 1",D4925="South","Zone 2",D4925="East","Zone 3",D4925="West","Zone 4")</f>
        <v>Zone 1</v>
      </c>
      <c r="P4925">
        <f t="shared" si="153"/>
        <v>46303.200000000004</v>
      </c>
      <c r="Q4925" t="str">
        <f>VLOOKUP(C4925,Product_Master!$A:$D,3,FALSE)</f>
        <v>Electronics</v>
      </c>
    </row>
    <row r="4926" spans="1:17" x14ac:dyDescent="0.3">
      <c r="A4926" t="s">
        <v>9415</v>
      </c>
      <c r="B4926" t="s">
        <v>3075</v>
      </c>
      <c r="C4926" t="s">
        <v>42</v>
      </c>
      <c r="D4926" t="s">
        <v>178</v>
      </c>
      <c r="E4926" t="s">
        <v>179</v>
      </c>
      <c r="F4926" t="s">
        <v>180</v>
      </c>
      <c r="G4926" t="s">
        <v>206</v>
      </c>
      <c r="H4926" t="s">
        <v>2076</v>
      </c>
      <c r="I4926">
        <v>9</v>
      </c>
      <c r="J4926">
        <v>15</v>
      </c>
      <c r="K4926">
        <v>144661</v>
      </c>
      <c r="L4926" t="str">
        <f>VLOOKUP(Sales_Data!C4926,Product_Master!$A:$D,2,FALSE)</f>
        <v>Coffee Table</v>
      </c>
      <c r="M4926">
        <f>VLOOKUP(C4926,Product_Master!$A:$D,4,FALSE)</f>
        <v>18910</v>
      </c>
      <c r="N4926" t="str">
        <f t="shared" si="152"/>
        <v>HIGH</v>
      </c>
      <c r="O4926" t="str" cm="1">
        <f t="array" ref="O4926">_xlfn.IFS(D4926="North","Zone 1",D4926="South","Zone 2",D4926="East","Zone 3",D4926="West","Zone 4")</f>
        <v>Zone 3</v>
      </c>
      <c r="P4926">
        <f t="shared" si="153"/>
        <v>14466.1</v>
      </c>
      <c r="Q4926" t="str">
        <f>VLOOKUP(C4926,Product_Master!$A:$D,3,FALSE)</f>
        <v>Furniture</v>
      </c>
    </row>
    <row r="4927" spans="1:17" x14ac:dyDescent="0.3">
      <c r="A4927" t="s">
        <v>9416</v>
      </c>
      <c r="B4927" t="s">
        <v>1627</v>
      </c>
      <c r="C4927" t="s">
        <v>38</v>
      </c>
      <c r="D4927" t="s">
        <v>197</v>
      </c>
      <c r="E4927" t="s">
        <v>260</v>
      </c>
      <c r="F4927" t="s">
        <v>261</v>
      </c>
      <c r="G4927" t="s">
        <v>200</v>
      </c>
      <c r="H4927" t="s">
        <v>6223</v>
      </c>
      <c r="I4927">
        <v>1</v>
      </c>
      <c r="J4927">
        <v>20</v>
      </c>
      <c r="K4927">
        <v>32398</v>
      </c>
      <c r="L4927" t="str">
        <f>VLOOKUP(Sales_Data!C4927,Product_Master!$A:$D,2,FALSE)</f>
        <v>Study Table</v>
      </c>
      <c r="M4927">
        <f>VLOOKUP(C4927,Product_Master!$A:$D,4,FALSE)</f>
        <v>40498</v>
      </c>
      <c r="N4927" t="str">
        <f t="shared" si="152"/>
        <v>HIGH</v>
      </c>
      <c r="O4927" t="str" cm="1">
        <f t="array" ref="O4927">_xlfn.IFS(D4927="North","Zone 1",D4927="South","Zone 2",D4927="East","Zone 3",D4927="West","Zone 4")</f>
        <v>Zone 4</v>
      </c>
      <c r="P4927">
        <f t="shared" si="153"/>
        <v>3239.8</v>
      </c>
      <c r="Q4927" t="str">
        <f>VLOOKUP(C4927,Product_Master!$A:$D,3,FALSE)</f>
        <v>Furniture</v>
      </c>
    </row>
    <row r="4928" spans="1:17" x14ac:dyDescent="0.3">
      <c r="A4928" t="s">
        <v>9417</v>
      </c>
      <c r="B4928" t="s">
        <v>705</v>
      </c>
      <c r="C4928" t="s">
        <v>60</v>
      </c>
      <c r="D4928" t="s">
        <v>178</v>
      </c>
      <c r="E4928" t="s">
        <v>185</v>
      </c>
      <c r="F4928" t="s">
        <v>186</v>
      </c>
      <c r="G4928" t="s">
        <v>243</v>
      </c>
      <c r="H4928" t="s">
        <v>7437</v>
      </c>
      <c r="I4928">
        <v>1</v>
      </c>
      <c r="J4928">
        <v>5</v>
      </c>
      <c r="K4928">
        <v>56658</v>
      </c>
      <c r="L4928" t="str">
        <f>VLOOKUP(Sales_Data!C4928,Product_Master!$A:$D,2,FALSE)</f>
        <v>Cupboard</v>
      </c>
      <c r="M4928">
        <f>VLOOKUP(C4928,Product_Master!$A:$D,4,FALSE)</f>
        <v>59640</v>
      </c>
      <c r="N4928" t="str">
        <f t="shared" si="152"/>
        <v>HIGH</v>
      </c>
      <c r="O4928" t="str" cm="1">
        <f t="array" ref="O4928">_xlfn.IFS(D4928="North","Zone 1",D4928="South","Zone 2",D4928="East","Zone 3",D4928="West","Zone 4")</f>
        <v>Zone 3</v>
      </c>
      <c r="P4928">
        <f t="shared" si="153"/>
        <v>5665.8</v>
      </c>
      <c r="Q4928" t="str">
        <f>VLOOKUP(C4928,Product_Master!$A:$D,3,FALSE)</f>
        <v>Furniture</v>
      </c>
    </row>
    <row r="4929" spans="1:17" x14ac:dyDescent="0.3">
      <c r="A4929" t="s">
        <v>9418</v>
      </c>
      <c r="B4929" t="s">
        <v>1366</v>
      </c>
      <c r="C4929" t="s">
        <v>79</v>
      </c>
      <c r="D4929" t="s">
        <v>171</v>
      </c>
      <c r="E4929" t="s">
        <v>223</v>
      </c>
      <c r="F4929" t="s">
        <v>224</v>
      </c>
      <c r="G4929" t="s">
        <v>200</v>
      </c>
      <c r="H4929" t="s">
        <v>3106</v>
      </c>
      <c r="I4929">
        <v>3</v>
      </c>
      <c r="J4929">
        <v>5</v>
      </c>
      <c r="K4929">
        <v>11696</v>
      </c>
      <c r="L4929" t="str">
        <f>VLOOKUP(Sales_Data!C4929,Product_Master!$A:$D,2,FALSE)</f>
        <v>Formal Shirt</v>
      </c>
      <c r="M4929">
        <f>VLOOKUP(C4929,Product_Master!$A:$D,4,FALSE)</f>
        <v>4104</v>
      </c>
      <c r="N4929" t="str">
        <f t="shared" si="152"/>
        <v>MEDIUM</v>
      </c>
      <c r="O4929" t="str" cm="1">
        <f t="array" ref="O4929">_xlfn.IFS(D4929="North","Zone 1",D4929="South","Zone 2",D4929="East","Zone 3",D4929="West","Zone 4")</f>
        <v>Zone 2</v>
      </c>
      <c r="P4929">
        <f t="shared" si="153"/>
        <v>584.80000000000007</v>
      </c>
      <c r="Q4929" t="str">
        <f>VLOOKUP(C4929,Product_Master!$A:$D,3,FALSE)</f>
        <v>Clothing</v>
      </c>
    </row>
    <row r="4930" spans="1:17" x14ac:dyDescent="0.3">
      <c r="A4930" t="s">
        <v>9419</v>
      </c>
      <c r="B4930" t="s">
        <v>1574</v>
      </c>
      <c r="C4930" t="s">
        <v>71</v>
      </c>
      <c r="D4930" t="s">
        <v>197</v>
      </c>
      <c r="E4930" t="s">
        <v>260</v>
      </c>
      <c r="F4930" t="s">
        <v>261</v>
      </c>
      <c r="G4930" t="s">
        <v>187</v>
      </c>
      <c r="H4930" t="s">
        <v>9420</v>
      </c>
      <c r="I4930">
        <v>7</v>
      </c>
      <c r="J4930">
        <v>0</v>
      </c>
      <c r="K4930">
        <v>401212</v>
      </c>
      <c r="L4930" t="str">
        <f>VLOOKUP(Sales_Data!C4930,Product_Master!$A:$D,2,FALSE)</f>
        <v>Jeans</v>
      </c>
      <c r="M4930">
        <f>VLOOKUP(C4930,Product_Master!$A:$D,4,FALSE)</f>
        <v>57316</v>
      </c>
      <c r="N4930" t="str">
        <f t="shared" si="152"/>
        <v>HIGH</v>
      </c>
      <c r="O4930" t="str" cm="1">
        <f t="array" ref="O4930">_xlfn.IFS(D4930="North","Zone 1",D4930="South","Zone 2",D4930="East","Zone 3",D4930="West","Zone 4")</f>
        <v>Zone 4</v>
      </c>
      <c r="P4930">
        <f t="shared" si="153"/>
        <v>40121.200000000004</v>
      </c>
      <c r="Q4930" t="str">
        <f>VLOOKUP(C4930,Product_Master!$A:$D,3,FALSE)</f>
        <v>Clothing</v>
      </c>
    </row>
    <row r="4931" spans="1:17" x14ac:dyDescent="0.3">
      <c r="A4931" t="s">
        <v>9421</v>
      </c>
      <c r="B4931" t="s">
        <v>1460</v>
      </c>
      <c r="C4931" t="s">
        <v>155</v>
      </c>
      <c r="D4931" t="s">
        <v>171</v>
      </c>
      <c r="E4931" t="s">
        <v>204</v>
      </c>
      <c r="F4931" t="s">
        <v>205</v>
      </c>
      <c r="G4931" t="s">
        <v>212</v>
      </c>
      <c r="H4931" t="s">
        <v>9422</v>
      </c>
      <c r="I4931">
        <v>1</v>
      </c>
      <c r="J4931">
        <v>5</v>
      </c>
      <c r="K4931">
        <v>68228</v>
      </c>
      <c r="L4931" t="str">
        <f>VLOOKUP(Sales_Data!C4931,Product_Master!$A:$D,2,FALSE)</f>
        <v>Cycling Bottle</v>
      </c>
      <c r="M4931">
        <f>VLOOKUP(C4931,Product_Master!$A:$D,4,FALSE)</f>
        <v>71819</v>
      </c>
      <c r="N4931" t="str">
        <f t="shared" ref="N4931:N4994" si="154">IF(K4931&gt;15000,"HIGH",IF(K4931&gt;=5000,"MEDIUM","LOW"))</f>
        <v>HIGH</v>
      </c>
      <c r="O4931" t="str" cm="1">
        <f t="array" ref="O4931">_xlfn.IFS(D4931="North","Zone 1",D4931="South","Zone 2",D4931="East","Zone 3",D4931="West","Zone 4")</f>
        <v>Zone 2</v>
      </c>
      <c r="P4931">
        <f t="shared" ref="P4931:P4994" si="155">IF(N4931="HIGH",K4931*10%,IF(N4931="MEDIUM",K4931*5%,K4931*2%))</f>
        <v>6822.8</v>
      </c>
      <c r="Q4931" t="str">
        <f>VLOOKUP(C4931,Product_Master!$A:$D,3,FALSE)</f>
        <v>Sports</v>
      </c>
    </row>
    <row r="4932" spans="1:17" x14ac:dyDescent="0.3">
      <c r="A4932" t="s">
        <v>9423</v>
      </c>
      <c r="B4932" t="s">
        <v>768</v>
      </c>
      <c r="C4932" t="s">
        <v>143</v>
      </c>
      <c r="D4932" t="s">
        <v>171</v>
      </c>
      <c r="E4932" t="s">
        <v>204</v>
      </c>
      <c r="F4932" t="s">
        <v>205</v>
      </c>
      <c r="G4932" t="s">
        <v>212</v>
      </c>
      <c r="H4932" t="s">
        <v>4308</v>
      </c>
      <c r="I4932">
        <v>9</v>
      </c>
      <c r="J4932">
        <v>10</v>
      </c>
      <c r="K4932">
        <v>45708</v>
      </c>
      <c r="L4932" t="str">
        <f>VLOOKUP(Sales_Data!C4932,Product_Master!$A:$D,2,FALSE)</f>
        <v>Skipping Rope</v>
      </c>
      <c r="M4932">
        <f>VLOOKUP(C4932,Product_Master!$A:$D,4,FALSE)</f>
        <v>5643</v>
      </c>
      <c r="N4932" t="str">
        <f t="shared" si="154"/>
        <v>HIGH</v>
      </c>
      <c r="O4932" t="str" cm="1">
        <f t="array" ref="O4932">_xlfn.IFS(D4932="North","Zone 1",D4932="South","Zone 2",D4932="East","Zone 3",D4932="West","Zone 4")</f>
        <v>Zone 2</v>
      </c>
      <c r="P4932">
        <f t="shared" si="155"/>
        <v>4570.8</v>
      </c>
      <c r="Q4932" t="str">
        <f>VLOOKUP(C4932,Product_Master!$A:$D,3,FALSE)</f>
        <v>Sports</v>
      </c>
    </row>
    <row r="4933" spans="1:17" x14ac:dyDescent="0.3">
      <c r="A4933" t="s">
        <v>9424</v>
      </c>
      <c r="B4933" t="s">
        <v>661</v>
      </c>
      <c r="C4933" t="s">
        <v>114</v>
      </c>
      <c r="D4933" t="s">
        <v>171</v>
      </c>
      <c r="E4933" t="s">
        <v>204</v>
      </c>
      <c r="F4933" t="s">
        <v>205</v>
      </c>
      <c r="G4933" t="s">
        <v>228</v>
      </c>
      <c r="H4933" t="s">
        <v>9425</v>
      </c>
      <c r="I4933">
        <v>10</v>
      </c>
      <c r="J4933">
        <v>15</v>
      </c>
      <c r="K4933">
        <v>494793</v>
      </c>
      <c r="L4933" t="str">
        <f>VLOOKUP(Sales_Data!C4933,Product_Master!$A:$D,2,FALSE)</f>
        <v>Flour</v>
      </c>
      <c r="M4933">
        <f>VLOOKUP(C4933,Product_Master!$A:$D,4,FALSE)</f>
        <v>58211</v>
      </c>
      <c r="N4933" t="str">
        <f t="shared" si="154"/>
        <v>HIGH</v>
      </c>
      <c r="O4933" t="str" cm="1">
        <f t="array" ref="O4933">_xlfn.IFS(D4933="North","Zone 1",D4933="South","Zone 2",D4933="East","Zone 3",D4933="West","Zone 4")</f>
        <v>Zone 2</v>
      </c>
      <c r="P4933">
        <f t="shared" si="155"/>
        <v>49479.3</v>
      </c>
      <c r="Q4933" t="str">
        <f>VLOOKUP(C4933,Product_Master!$A:$D,3,FALSE)</f>
        <v>Grocery</v>
      </c>
    </row>
    <row r="4934" spans="1:17" x14ac:dyDescent="0.3">
      <c r="A4934" t="s">
        <v>9426</v>
      </c>
      <c r="B4934" t="s">
        <v>790</v>
      </c>
      <c r="C4934" t="s">
        <v>100</v>
      </c>
      <c r="D4934" t="s">
        <v>178</v>
      </c>
      <c r="E4934" t="s">
        <v>179</v>
      </c>
      <c r="F4934" t="s">
        <v>180</v>
      </c>
      <c r="G4934" t="s">
        <v>228</v>
      </c>
      <c r="H4934" t="s">
        <v>2350</v>
      </c>
      <c r="I4934">
        <v>3</v>
      </c>
      <c r="J4934">
        <v>20</v>
      </c>
      <c r="K4934">
        <v>148413</v>
      </c>
      <c r="L4934" t="str">
        <f>VLOOKUP(Sales_Data!C4934,Product_Master!$A:$D,2,FALSE)</f>
        <v>Sugar</v>
      </c>
      <c r="M4934">
        <f>VLOOKUP(C4934,Product_Master!$A:$D,4,FALSE)</f>
        <v>61839</v>
      </c>
      <c r="N4934" t="str">
        <f t="shared" si="154"/>
        <v>HIGH</v>
      </c>
      <c r="O4934" t="str" cm="1">
        <f t="array" ref="O4934">_xlfn.IFS(D4934="North","Zone 1",D4934="South","Zone 2",D4934="East","Zone 3",D4934="West","Zone 4")</f>
        <v>Zone 3</v>
      </c>
      <c r="P4934">
        <f t="shared" si="155"/>
        <v>14841.300000000001</v>
      </c>
      <c r="Q4934" t="str">
        <f>VLOOKUP(C4934,Product_Master!$A:$D,3,FALSE)</f>
        <v>Grocery</v>
      </c>
    </row>
    <row r="4935" spans="1:17" x14ac:dyDescent="0.3">
      <c r="A4935" t="s">
        <v>9427</v>
      </c>
      <c r="B4935" t="s">
        <v>2559</v>
      </c>
      <c r="C4935" t="s">
        <v>139</v>
      </c>
      <c r="D4935" t="s">
        <v>197</v>
      </c>
      <c r="E4935" t="s">
        <v>210</v>
      </c>
      <c r="F4935" t="s">
        <v>211</v>
      </c>
      <c r="G4935" t="s">
        <v>219</v>
      </c>
      <c r="H4935" t="s">
        <v>7023</v>
      </c>
      <c r="I4935">
        <v>2</v>
      </c>
      <c r="J4935">
        <v>10</v>
      </c>
      <c r="K4935">
        <v>41329</v>
      </c>
      <c r="L4935" t="str">
        <f>VLOOKUP(Sales_Data!C4935,Product_Master!$A:$D,2,FALSE)</f>
        <v>Helmet</v>
      </c>
      <c r="M4935">
        <f>VLOOKUP(C4935,Product_Master!$A:$D,4,FALSE)</f>
        <v>22961</v>
      </c>
      <c r="N4935" t="str">
        <f t="shared" si="154"/>
        <v>HIGH</v>
      </c>
      <c r="O4935" t="str" cm="1">
        <f t="array" ref="O4935">_xlfn.IFS(D4935="North","Zone 1",D4935="South","Zone 2",D4935="East","Zone 3",D4935="West","Zone 4")</f>
        <v>Zone 4</v>
      </c>
      <c r="P4935">
        <f t="shared" si="155"/>
        <v>4132.9000000000005</v>
      </c>
      <c r="Q4935" t="str">
        <f>VLOOKUP(C4935,Product_Master!$A:$D,3,FALSE)</f>
        <v>Sports</v>
      </c>
    </row>
    <row r="4936" spans="1:17" x14ac:dyDescent="0.3">
      <c r="A4936" t="s">
        <v>9428</v>
      </c>
      <c r="B4936" t="s">
        <v>1929</v>
      </c>
      <c r="C4936" t="s">
        <v>139</v>
      </c>
      <c r="D4936" t="s">
        <v>178</v>
      </c>
      <c r="E4936" t="s">
        <v>185</v>
      </c>
      <c r="F4936" t="s">
        <v>186</v>
      </c>
      <c r="G4936" t="s">
        <v>285</v>
      </c>
      <c r="H4936" t="s">
        <v>9429</v>
      </c>
      <c r="I4936">
        <v>10</v>
      </c>
      <c r="J4936">
        <v>20</v>
      </c>
      <c r="K4936">
        <v>183688</v>
      </c>
      <c r="L4936" t="str">
        <f>VLOOKUP(Sales_Data!C4936,Product_Master!$A:$D,2,FALSE)</f>
        <v>Helmet</v>
      </c>
      <c r="M4936">
        <f>VLOOKUP(C4936,Product_Master!$A:$D,4,FALSE)</f>
        <v>22961</v>
      </c>
      <c r="N4936" t="str">
        <f t="shared" si="154"/>
        <v>HIGH</v>
      </c>
      <c r="O4936" t="str" cm="1">
        <f t="array" ref="O4936">_xlfn.IFS(D4936="North","Zone 1",D4936="South","Zone 2",D4936="East","Zone 3",D4936="West","Zone 4")</f>
        <v>Zone 3</v>
      </c>
      <c r="P4936">
        <f t="shared" si="155"/>
        <v>18368.8</v>
      </c>
      <c r="Q4936" t="str">
        <f>VLOOKUP(C4936,Product_Master!$A:$D,3,FALSE)</f>
        <v>Sports</v>
      </c>
    </row>
    <row r="4937" spans="1:17" x14ac:dyDescent="0.3">
      <c r="A4937" t="s">
        <v>9430</v>
      </c>
      <c r="B4937" t="s">
        <v>908</v>
      </c>
      <c r="C4937" t="s">
        <v>114</v>
      </c>
      <c r="D4937" t="s">
        <v>197</v>
      </c>
      <c r="E4937" t="s">
        <v>198</v>
      </c>
      <c r="F4937" t="s">
        <v>199</v>
      </c>
      <c r="G4937" t="s">
        <v>257</v>
      </c>
      <c r="H4937" t="s">
        <v>9431</v>
      </c>
      <c r="I4937">
        <v>5</v>
      </c>
      <c r="J4937">
        <v>10</v>
      </c>
      <c r="K4937">
        <v>261949</v>
      </c>
      <c r="L4937" t="str">
        <f>VLOOKUP(Sales_Data!C4937,Product_Master!$A:$D,2,FALSE)</f>
        <v>Flour</v>
      </c>
      <c r="M4937">
        <f>VLOOKUP(C4937,Product_Master!$A:$D,4,FALSE)</f>
        <v>58211</v>
      </c>
      <c r="N4937" t="str">
        <f t="shared" si="154"/>
        <v>HIGH</v>
      </c>
      <c r="O4937" t="str" cm="1">
        <f t="array" ref="O4937">_xlfn.IFS(D4937="North","Zone 1",D4937="South","Zone 2",D4937="East","Zone 3",D4937="West","Zone 4")</f>
        <v>Zone 4</v>
      </c>
      <c r="P4937">
        <f t="shared" si="155"/>
        <v>26194.9</v>
      </c>
      <c r="Q4937" t="str">
        <f>VLOOKUP(C4937,Product_Master!$A:$D,3,FALSE)</f>
        <v>Grocery</v>
      </c>
    </row>
    <row r="4938" spans="1:17" x14ac:dyDescent="0.3">
      <c r="A4938" t="s">
        <v>9432</v>
      </c>
      <c r="B4938" t="s">
        <v>1654</v>
      </c>
      <c r="C4938" t="s">
        <v>29</v>
      </c>
      <c r="D4938" t="s">
        <v>178</v>
      </c>
      <c r="E4938" t="s">
        <v>179</v>
      </c>
      <c r="F4938" t="s">
        <v>180</v>
      </c>
      <c r="G4938" t="s">
        <v>257</v>
      </c>
      <c r="H4938" t="s">
        <v>9433</v>
      </c>
      <c r="I4938">
        <v>4</v>
      </c>
      <c r="J4938">
        <v>15</v>
      </c>
      <c r="K4938">
        <v>53080</v>
      </c>
      <c r="L4938" t="str">
        <f>VLOOKUP(Sales_Data!C4938,Product_Master!$A:$D,2,FALSE)</f>
        <v>Bluetooth Speaker</v>
      </c>
      <c r="M4938">
        <f>VLOOKUP(C4938,Product_Master!$A:$D,4,FALSE)</f>
        <v>15612</v>
      </c>
      <c r="N4938" t="str">
        <f t="shared" si="154"/>
        <v>HIGH</v>
      </c>
      <c r="O4938" t="str" cm="1">
        <f t="array" ref="O4938">_xlfn.IFS(D4938="North","Zone 1",D4938="South","Zone 2",D4938="East","Zone 3",D4938="West","Zone 4")</f>
        <v>Zone 3</v>
      </c>
      <c r="P4938">
        <f t="shared" si="155"/>
        <v>5308</v>
      </c>
      <c r="Q4938" t="str">
        <f>VLOOKUP(C4938,Product_Master!$A:$D,3,FALSE)</f>
        <v>Electronics</v>
      </c>
    </row>
    <row r="4939" spans="1:17" x14ac:dyDescent="0.3">
      <c r="A4939" t="s">
        <v>9434</v>
      </c>
      <c r="B4939" t="s">
        <v>410</v>
      </c>
      <c r="C4939" t="s">
        <v>27</v>
      </c>
      <c r="D4939" t="s">
        <v>197</v>
      </c>
      <c r="E4939" t="s">
        <v>260</v>
      </c>
      <c r="F4939" t="s">
        <v>261</v>
      </c>
      <c r="G4939" t="s">
        <v>257</v>
      </c>
      <c r="H4939" t="s">
        <v>7601</v>
      </c>
      <c r="I4939">
        <v>6</v>
      </c>
      <c r="J4939">
        <v>5</v>
      </c>
      <c r="K4939">
        <v>320995</v>
      </c>
      <c r="L4939" t="str">
        <f>VLOOKUP(Sales_Data!C4939,Product_Master!$A:$D,2,FALSE)</f>
        <v>Microwave</v>
      </c>
      <c r="M4939">
        <f>VLOOKUP(C4939,Product_Master!$A:$D,4,FALSE)</f>
        <v>56315</v>
      </c>
      <c r="N4939" t="str">
        <f t="shared" si="154"/>
        <v>HIGH</v>
      </c>
      <c r="O4939" t="str" cm="1">
        <f t="array" ref="O4939">_xlfn.IFS(D4939="North","Zone 1",D4939="South","Zone 2",D4939="East","Zone 3",D4939="West","Zone 4")</f>
        <v>Zone 4</v>
      </c>
      <c r="P4939">
        <f t="shared" si="155"/>
        <v>32099.5</v>
      </c>
      <c r="Q4939" t="str">
        <f>VLOOKUP(C4939,Product_Master!$A:$D,3,FALSE)</f>
        <v>Electronics</v>
      </c>
    </row>
    <row r="4940" spans="1:17" x14ac:dyDescent="0.3">
      <c r="A4940" t="s">
        <v>9435</v>
      </c>
      <c r="B4940" t="s">
        <v>1358</v>
      </c>
      <c r="C4940" t="s">
        <v>23</v>
      </c>
      <c r="D4940" t="s">
        <v>178</v>
      </c>
      <c r="E4940" t="s">
        <v>185</v>
      </c>
      <c r="F4940" t="s">
        <v>186</v>
      </c>
      <c r="G4940" t="s">
        <v>212</v>
      </c>
      <c r="H4940" t="s">
        <v>9436</v>
      </c>
      <c r="I4940">
        <v>7</v>
      </c>
      <c r="J4940">
        <v>5</v>
      </c>
      <c r="K4940">
        <v>441766</v>
      </c>
      <c r="L4940" t="str">
        <f>VLOOKUP(Sales_Data!C4940,Product_Master!$A:$D,2,FALSE)</f>
        <v>Refrigerator</v>
      </c>
      <c r="M4940">
        <f>VLOOKUP(C4940,Product_Master!$A:$D,4,FALSE)</f>
        <v>66431</v>
      </c>
      <c r="N4940" t="str">
        <f t="shared" si="154"/>
        <v>HIGH</v>
      </c>
      <c r="O4940" t="str" cm="1">
        <f t="array" ref="O4940">_xlfn.IFS(D4940="North","Zone 1",D4940="South","Zone 2",D4940="East","Zone 3",D4940="West","Zone 4")</f>
        <v>Zone 3</v>
      </c>
      <c r="P4940">
        <f t="shared" si="155"/>
        <v>44176.600000000006</v>
      </c>
      <c r="Q4940" t="str">
        <f>VLOOKUP(C4940,Product_Master!$A:$D,3,FALSE)</f>
        <v>Electronics</v>
      </c>
    </row>
    <row r="4941" spans="1:17" x14ac:dyDescent="0.3">
      <c r="A4941" t="s">
        <v>9437</v>
      </c>
      <c r="B4941" t="s">
        <v>548</v>
      </c>
      <c r="C4941" t="s">
        <v>102</v>
      </c>
      <c r="D4941" t="s">
        <v>178</v>
      </c>
      <c r="E4941" t="s">
        <v>185</v>
      </c>
      <c r="F4941" t="s">
        <v>186</v>
      </c>
      <c r="G4941" t="s">
        <v>257</v>
      </c>
      <c r="H4941" t="s">
        <v>9438</v>
      </c>
      <c r="I4941">
        <v>3</v>
      </c>
      <c r="J4941">
        <v>5</v>
      </c>
      <c r="K4941">
        <v>208249</v>
      </c>
      <c r="L4941" t="str">
        <f>VLOOKUP(Sales_Data!C4941,Product_Master!$A:$D,2,FALSE)</f>
        <v>Tea</v>
      </c>
      <c r="M4941">
        <f>VLOOKUP(C4941,Product_Master!$A:$D,4,FALSE)</f>
        <v>73070</v>
      </c>
      <c r="N4941" t="str">
        <f t="shared" si="154"/>
        <v>HIGH</v>
      </c>
      <c r="O4941" t="str" cm="1">
        <f t="array" ref="O4941">_xlfn.IFS(D4941="North","Zone 1",D4941="South","Zone 2",D4941="East","Zone 3",D4941="West","Zone 4")</f>
        <v>Zone 3</v>
      </c>
      <c r="P4941">
        <f t="shared" si="155"/>
        <v>20824.900000000001</v>
      </c>
      <c r="Q4941" t="str">
        <f>VLOOKUP(C4941,Product_Master!$A:$D,3,FALSE)</f>
        <v>Grocery</v>
      </c>
    </row>
    <row r="4942" spans="1:17" x14ac:dyDescent="0.3">
      <c r="A4942" t="s">
        <v>9439</v>
      </c>
      <c r="B4942" t="s">
        <v>1687</v>
      </c>
      <c r="C4942" t="s">
        <v>137</v>
      </c>
      <c r="D4942" t="s">
        <v>171</v>
      </c>
      <c r="E4942" t="s">
        <v>172</v>
      </c>
      <c r="F4942" t="s">
        <v>173</v>
      </c>
      <c r="G4942" t="s">
        <v>174</v>
      </c>
      <c r="H4942" t="s">
        <v>9440</v>
      </c>
      <c r="I4942">
        <v>6</v>
      </c>
      <c r="J4942">
        <v>10</v>
      </c>
      <c r="K4942">
        <v>275977</v>
      </c>
      <c r="L4942" t="str">
        <f>VLOOKUP(Sales_Data!C4942,Product_Master!$A:$D,2,FALSE)</f>
        <v>Dumbbells</v>
      </c>
      <c r="M4942">
        <f>VLOOKUP(C4942,Product_Master!$A:$D,4,FALSE)</f>
        <v>51107</v>
      </c>
      <c r="N4942" t="str">
        <f t="shared" si="154"/>
        <v>HIGH</v>
      </c>
      <c r="O4942" t="str" cm="1">
        <f t="array" ref="O4942">_xlfn.IFS(D4942="North","Zone 1",D4942="South","Zone 2",D4942="East","Zone 3",D4942="West","Zone 4")</f>
        <v>Zone 2</v>
      </c>
      <c r="P4942">
        <f t="shared" si="155"/>
        <v>27597.7</v>
      </c>
      <c r="Q4942" t="str">
        <f>VLOOKUP(C4942,Product_Master!$A:$D,3,FALSE)</f>
        <v>Sports</v>
      </c>
    </row>
    <row r="4943" spans="1:17" x14ac:dyDescent="0.3">
      <c r="A4943" t="s">
        <v>9441</v>
      </c>
      <c r="B4943" t="s">
        <v>3131</v>
      </c>
      <c r="C4943" t="s">
        <v>21</v>
      </c>
      <c r="D4943" t="s">
        <v>171</v>
      </c>
      <c r="E4943" t="s">
        <v>172</v>
      </c>
      <c r="F4943" t="s">
        <v>173</v>
      </c>
      <c r="G4943" t="s">
        <v>212</v>
      </c>
      <c r="H4943" t="s">
        <v>9442</v>
      </c>
      <c r="I4943">
        <v>9</v>
      </c>
      <c r="J4943">
        <v>5</v>
      </c>
      <c r="K4943">
        <v>414982</v>
      </c>
      <c r="L4943" t="str">
        <f>VLOOKUP(Sales_Data!C4943,Product_Master!$A:$D,2,FALSE)</f>
        <v>Air Conditioner</v>
      </c>
      <c r="M4943">
        <f>VLOOKUP(C4943,Product_Master!$A:$D,4,FALSE)</f>
        <v>48536</v>
      </c>
      <c r="N4943" t="str">
        <f t="shared" si="154"/>
        <v>HIGH</v>
      </c>
      <c r="O4943" t="str" cm="1">
        <f t="array" ref="O4943">_xlfn.IFS(D4943="North","Zone 1",D4943="South","Zone 2",D4943="East","Zone 3",D4943="West","Zone 4")</f>
        <v>Zone 2</v>
      </c>
      <c r="P4943">
        <f t="shared" si="155"/>
        <v>41498.200000000004</v>
      </c>
      <c r="Q4943" t="str">
        <f>VLOOKUP(C4943,Product_Master!$A:$D,3,FALSE)</f>
        <v>Electronics</v>
      </c>
    </row>
    <row r="4944" spans="1:17" x14ac:dyDescent="0.3">
      <c r="A4944" t="s">
        <v>9443</v>
      </c>
      <c r="B4944" t="s">
        <v>655</v>
      </c>
      <c r="C4944" t="s">
        <v>120</v>
      </c>
      <c r="D4944" t="s">
        <v>197</v>
      </c>
      <c r="E4944" t="s">
        <v>210</v>
      </c>
      <c r="F4944" t="s">
        <v>211</v>
      </c>
      <c r="G4944" t="s">
        <v>253</v>
      </c>
      <c r="H4944" t="s">
        <v>8806</v>
      </c>
      <c r="I4944">
        <v>12</v>
      </c>
      <c r="J4944">
        <v>5</v>
      </c>
      <c r="K4944">
        <v>351929</v>
      </c>
      <c r="L4944" t="str">
        <f>VLOOKUP(Sales_Data!C4944,Product_Master!$A:$D,2,FALSE)</f>
        <v>Soft Drink</v>
      </c>
      <c r="M4944">
        <f>VLOOKUP(C4944,Product_Master!$A:$D,4,FALSE)</f>
        <v>30871</v>
      </c>
      <c r="N4944" t="str">
        <f t="shared" si="154"/>
        <v>HIGH</v>
      </c>
      <c r="O4944" t="str" cm="1">
        <f t="array" ref="O4944">_xlfn.IFS(D4944="North","Zone 1",D4944="South","Zone 2",D4944="East","Zone 3",D4944="West","Zone 4")</f>
        <v>Zone 4</v>
      </c>
      <c r="P4944">
        <f t="shared" si="155"/>
        <v>35192.9</v>
      </c>
      <c r="Q4944" t="str">
        <f>VLOOKUP(C4944,Product_Master!$A:$D,3,FALSE)</f>
        <v>Grocery</v>
      </c>
    </row>
    <row r="4945" spans="1:17" x14ac:dyDescent="0.3">
      <c r="A4945" t="s">
        <v>9444</v>
      </c>
      <c r="B4945" t="s">
        <v>2185</v>
      </c>
      <c r="C4945" t="s">
        <v>112</v>
      </c>
      <c r="D4945" t="s">
        <v>171</v>
      </c>
      <c r="E4945" t="s">
        <v>204</v>
      </c>
      <c r="F4945" t="s">
        <v>205</v>
      </c>
      <c r="G4945" t="s">
        <v>285</v>
      </c>
      <c r="H4945" t="s">
        <v>9445</v>
      </c>
      <c r="I4945">
        <v>3</v>
      </c>
      <c r="J4945">
        <v>0</v>
      </c>
      <c r="K4945">
        <v>12831</v>
      </c>
      <c r="L4945" t="str">
        <f>VLOOKUP(Sales_Data!C4945,Product_Master!$A:$D,2,FALSE)</f>
        <v>Pasta</v>
      </c>
      <c r="M4945">
        <f>VLOOKUP(C4945,Product_Master!$A:$D,4,FALSE)</f>
        <v>4277</v>
      </c>
      <c r="N4945" t="str">
        <f t="shared" si="154"/>
        <v>MEDIUM</v>
      </c>
      <c r="O4945" t="str" cm="1">
        <f t="array" ref="O4945">_xlfn.IFS(D4945="North","Zone 1",D4945="South","Zone 2",D4945="East","Zone 3",D4945="West","Zone 4")</f>
        <v>Zone 2</v>
      </c>
      <c r="P4945">
        <f t="shared" si="155"/>
        <v>641.55000000000007</v>
      </c>
      <c r="Q4945" t="str">
        <f>VLOOKUP(C4945,Product_Master!$A:$D,3,FALSE)</f>
        <v>Grocery</v>
      </c>
    </row>
    <row r="4946" spans="1:17" x14ac:dyDescent="0.3">
      <c r="A4946" t="s">
        <v>9446</v>
      </c>
      <c r="B4946" t="s">
        <v>2981</v>
      </c>
      <c r="C4946" t="s">
        <v>73</v>
      </c>
      <c r="D4946" t="s">
        <v>197</v>
      </c>
      <c r="E4946" t="s">
        <v>210</v>
      </c>
      <c r="F4946" t="s">
        <v>211</v>
      </c>
      <c r="G4946" t="s">
        <v>315</v>
      </c>
      <c r="H4946" t="s">
        <v>9287</v>
      </c>
      <c r="I4946">
        <v>4</v>
      </c>
      <c r="J4946">
        <v>15</v>
      </c>
      <c r="K4946">
        <v>233971</v>
      </c>
      <c r="L4946" t="str">
        <f>VLOOKUP(Sales_Data!C4946,Product_Master!$A:$D,2,FALSE)</f>
        <v>T-Shirt</v>
      </c>
      <c r="M4946">
        <f>VLOOKUP(C4946,Product_Master!$A:$D,4,FALSE)</f>
        <v>68815</v>
      </c>
      <c r="N4946" t="str">
        <f t="shared" si="154"/>
        <v>HIGH</v>
      </c>
      <c r="O4946" t="str" cm="1">
        <f t="array" ref="O4946">_xlfn.IFS(D4946="North","Zone 1",D4946="South","Zone 2",D4946="East","Zone 3",D4946="West","Zone 4")</f>
        <v>Zone 4</v>
      </c>
      <c r="P4946">
        <f t="shared" si="155"/>
        <v>23397.100000000002</v>
      </c>
      <c r="Q4946" t="str">
        <f>VLOOKUP(C4946,Product_Master!$A:$D,3,FALSE)</f>
        <v>Clothing</v>
      </c>
    </row>
    <row r="4947" spans="1:17" x14ac:dyDescent="0.3">
      <c r="A4947" t="s">
        <v>9447</v>
      </c>
      <c r="B4947" t="s">
        <v>342</v>
      </c>
      <c r="C4947" t="s">
        <v>40</v>
      </c>
      <c r="D4947" t="s">
        <v>178</v>
      </c>
      <c r="E4947" t="s">
        <v>310</v>
      </c>
      <c r="F4947" t="s">
        <v>311</v>
      </c>
      <c r="G4947" t="s">
        <v>243</v>
      </c>
      <c r="H4947" t="s">
        <v>5492</v>
      </c>
      <c r="I4947">
        <v>5</v>
      </c>
      <c r="J4947">
        <v>5</v>
      </c>
      <c r="K4947">
        <v>291802</v>
      </c>
      <c r="L4947" t="str">
        <f>VLOOKUP(Sales_Data!C4947,Product_Master!$A:$D,2,FALSE)</f>
        <v>Dining Table</v>
      </c>
      <c r="M4947">
        <f>VLOOKUP(C4947,Product_Master!$A:$D,4,FALSE)</f>
        <v>61432</v>
      </c>
      <c r="N4947" t="str">
        <f t="shared" si="154"/>
        <v>HIGH</v>
      </c>
      <c r="O4947" t="str" cm="1">
        <f t="array" ref="O4947">_xlfn.IFS(D4947="North","Zone 1",D4947="South","Zone 2",D4947="East","Zone 3",D4947="West","Zone 4")</f>
        <v>Zone 3</v>
      </c>
      <c r="P4947">
        <f t="shared" si="155"/>
        <v>29180.2</v>
      </c>
      <c r="Q4947" t="str">
        <f>VLOOKUP(C4947,Product_Master!$A:$D,3,FALSE)</f>
        <v>Furniture</v>
      </c>
    </row>
    <row r="4948" spans="1:17" x14ac:dyDescent="0.3">
      <c r="A4948" t="s">
        <v>9448</v>
      </c>
      <c r="B4948" t="s">
        <v>1024</v>
      </c>
      <c r="C4948" t="s">
        <v>48</v>
      </c>
      <c r="D4948" t="s">
        <v>197</v>
      </c>
      <c r="E4948" t="s">
        <v>260</v>
      </c>
      <c r="F4948" t="s">
        <v>261</v>
      </c>
      <c r="G4948" t="s">
        <v>262</v>
      </c>
      <c r="H4948" t="s">
        <v>8748</v>
      </c>
      <c r="I4948">
        <v>7</v>
      </c>
      <c r="J4948">
        <v>15</v>
      </c>
      <c r="K4948">
        <v>256766</v>
      </c>
      <c r="L4948" t="str">
        <f>VLOOKUP(Sales_Data!C4948,Product_Master!$A:$D,2,FALSE)</f>
        <v>Bed</v>
      </c>
      <c r="M4948">
        <f>VLOOKUP(C4948,Product_Master!$A:$D,4,FALSE)</f>
        <v>43154</v>
      </c>
      <c r="N4948" t="str">
        <f t="shared" si="154"/>
        <v>HIGH</v>
      </c>
      <c r="O4948" t="str" cm="1">
        <f t="array" ref="O4948">_xlfn.IFS(D4948="North","Zone 1",D4948="South","Zone 2",D4948="East","Zone 3",D4948="West","Zone 4")</f>
        <v>Zone 4</v>
      </c>
      <c r="P4948">
        <f t="shared" si="155"/>
        <v>25676.600000000002</v>
      </c>
      <c r="Q4948" t="str">
        <f>VLOOKUP(C4948,Product_Master!$A:$D,3,FALSE)</f>
        <v>Furniture</v>
      </c>
    </row>
    <row r="4949" spans="1:17" x14ac:dyDescent="0.3">
      <c r="A4949" t="s">
        <v>9449</v>
      </c>
      <c r="B4949" t="s">
        <v>4696</v>
      </c>
      <c r="C4949" t="s">
        <v>81</v>
      </c>
      <c r="D4949" t="s">
        <v>197</v>
      </c>
      <c r="E4949" t="s">
        <v>198</v>
      </c>
      <c r="F4949" t="s">
        <v>199</v>
      </c>
      <c r="G4949" t="s">
        <v>269</v>
      </c>
      <c r="H4949" t="s">
        <v>9450</v>
      </c>
      <c r="I4949">
        <v>11</v>
      </c>
      <c r="J4949">
        <v>5</v>
      </c>
      <c r="K4949">
        <v>345288</v>
      </c>
      <c r="L4949" t="str">
        <f>VLOOKUP(Sales_Data!C4949,Product_Master!$A:$D,2,FALSE)</f>
        <v>Blazer</v>
      </c>
      <c r="M4949">
        <f>VLOOKUP(C4949,Product_Master!$A:$D,4,FALSE)</f>
        <v>33042</v>
      </c>
      <c r="N4949" t="str">
        <f t="shared" si="154"/>
        <v>HIGH</v>
      </c>
      <c r="O4949" t="str" cm="1">
        <f t="array" ref="O4949">_xlfn.IFS(D4949="North","Zone 1",D4949="South","Zone 2",D4949="East","Zone 3",D4949="West","Zone 4")</f>
        <v>Zone 4</v>
      </c>
      <c r="P4949">
        <f t="shared" si="155"/>
        <v>34528.800000000003</v>
      </c>
      <c r="Q4949" t="str">
        <f>VLOOKUP(C4949,Product_Master!$A:$D,3,FALSE)</f>
        <v>Clothing</v>
      </c>
    </row>
    <row r="4950" spans="1:17" x14ac:dyDescent="0.3">
      <c r="A4950" t="s">
        <v>9451</v>
      </c>
      <c r="B4950" t="s">
        <v>1955</v>
      </c>
      <c r="C4950" t="s">
        <v>145</v>
      </c>
      <c r="D4950" t="s">
        <v>191</v>
      </c>
      <c r="E4950" t="s">
        <v>192</v>
      </c>
      <c r="F4950" t="s">
        <v>193</v>
      </c>
      <c r="G4950" t="s">
        <v>253</v>
      </c>
      <c r="H4950" t="s">
        <v>9452</v>
      </c>
      <c r="I4950">
        <v>9</v>
      </c>
      <c r="J4950">
        <v>5</v>
      </c>
      <c r="K4950">
        <v>151813</v>
      </c>
      <c r="L4950" t="str">
        <f>VLOOKUP(Sales_Data!C4950,Product_Master!$A:$D,2,FALSE)</f>
        <v>Badminton Racket</v>
      </c>
      <c r="M4950">
        <f>VLOOKUP(C4950,Product_Master!$A:$D,4,FALSE)</f>
        <v>17756</v>
      </c>
      <c r="N4950" t="str">
        <f t="shared" si="154"/>
        <v>HIGH</v>
      </c>
      <c r="O4950" t="str" cm="1">
        <f t="array" ref="O4950">_xlfn.IFS(D4950="North","Zone 1",D4950="South","Zone 2",D4950="East","Zone 3",D4950="West","Zone 4")</f>
        <v>Zone 1</v>
      </c>
      <c r="P4950">
        <f t="shared" si="155"/>
        <v>15181.300000000001</v>
      </c>
      <c r="Q4950" t="str">
        <f>VLOOKUP(C4950,Product_Master!$A:$D,3,FALSE)</f>
        <v>Sports</v>
      </c>
    </row>
    <row r="4951" spans="1:17" x14ac:dyDescent="0.3">
      <c r="A4951" t="s">
        <v>9453</v>
      </c>
      <c r="B4951" t="s">
        <v>1764</v>
      </c>
      <c r="C4951" t="s">
        <v>23</v>
      </c>
      <c r="D4951" t="s">
        <v>191</v>
      </c>
      <c r="E4951" t="s">
        <v>192</v>
      </c>
      <c r="F4951" t="s">
        <v>193</v>
      </c>
      <c r="G4951" t="s">
        <v>315</v>
      </c>
      <c r="H4951" t="s">
        <v>399</v>
      </c>
      <c r="I4951">
        <v>8</v>
      </c>
      <c r="J4951">
        <v>10</v>
      </c>
      <c r="K4951">
        <v>478303</v>
      </c>
      <c r="L4951" t="str">
        <f>VLOOKUP(Sales_Data!C4951,Product_Master!$A:$D,2,FALSE)</f>
        <v>Refrigerator</v>
      </c>
      <c r="M4951">
        <f>VLOOKUP(C4951,Product_Master!$A:$D,4,FALSE)</f>
        <v>66431</v>
      </c>
      <c r="N4951" t="str">
        <f t="shared" si="154"/>
        <v>HIGH</v>
      </c>
      <c r="O4951" t="str" cm="1">
        <f t="array" ref="O4951">_xlfn.IFS(D4951="North","Zone 1",D4951="South","Zone 2",D4951="East","Zone 3",D4951="West","Zone 4")</f>
        <v>Zone 1</v>
      </c>
      <c r="P4951">
        <f t="shared" si="155"/>
        <v>47830.3</v>
      </c>
      <c r="Q4951" t="str">
        <f>VLOOKUP(C4951,Product_Master!$A:$D,3,FALSE)</f>
        <v>Electronics</v>
      </c>
    </row>
    <row r="4952" spans="1:17" x14ac:dyDescent="0.3">
      <c r="A4952" t="s">
        <v>9454</v>
      </c>
      <c r="B4952" t="s">
        <v>3850</v>
      </c>
      <c r="C4952" t="s">
        <v>44</v>
      </c>
      <c r="D4952" t="s">
        <v>197</v>
      </c>
      <c r="E4952" t="s">
        <v>260</v>
      </c>
      <c r="F4952" t="s">
        <v>261</v>
      </c>
      <c r="G4952" t="s">
        <v>200</v>
      </c>
      <c r="H4952" t="s">
        <v>9455</v>
      </c>
      <c r="I4952">
        <v>4</v>
      </c>
      <c r="J4952">
        <v>5</v>
      </c>
      <c r="K4952">
        <v>285034</v>
      </c>
      <c r="L4952" t="str">
        <f>VLOOKUP(Sales_Data!C4952,Product_Master!$A:$D,2,FALSE)</f>
        <v>Bookshelf</v>
      </c>
      <c r="M4952">
        <f>VLOOKUP(C4952,Product_Master!$A:$D,4,FALSE)</f>
        <v>75009</v>
      </c>
      <c r="N4952" t="str">
        <f t="shared" si="154"/>
        <v>HIGH</v>
      </c>
      <c r="O4952" t="str" cm="1">
        <f t="array" ref="O4952">_xlfn.IFS(D4952="North","Zone 1",D4952="South","Zone 2",D4952="East","Zone 3",D4952="West","Zone 4")</f>
        <v>Zone 4</v>
      </c>
      <c r="P4952">
        <f t="shared" si="155"/>
        <v>28503.4</v>
      </c>
      <c r="Q4952" t="str">
        <f>VLOOKUP(C4952,Product_Master!$A:$D,3,FALSE)</f>
        <v>Furniture</v>
      </c>
    </row>
    <row r="4953" spans="1:17" x14ac:dyDescent="0.3">
      <c r="A4953" t="s">
        <v>9456</v>
      </c>
      <c r="B4953" t="s">
        <v>1400</v>
      </c>
      <c r="C4953" t="s">
        <v>126</v>
      </c>
      <c r="D4953" t="s">
        <v>178</v>
      </c>
      <c r="E4953" t="s">
        <v>185</v>
      </c>
      <c r="F4953" t="s">
        <v>186</v>
      </c>
      <c r="G4953" t="s">
        <v>269</v>
      </c>
      <c r="H4953" t="s">
        <v>9457</v>
      </c>
      <c r="I4953">
        <v>1</v>
      </c>
      <c r="J4953">
        <v>15</v>
      </c>
      <c r="K4953">
        <v>3502</v>
      </c>
      <c r="L4953" t="str">
        <f>VLOOKUP(Sales_Data!C4953,Product_Master!$A:$D,2,FALSE)</f>
        <v>Honey</v>
      </c>
      <c r="M4953">
        <f>VLOOKUP(C4953,Product_Master!$A:$D,4,FALSE)</f>
        <v>4120</v>
      </c>
      <c r="N4953" t="str">
        <f t="shared" si="154"/>
        <v>LOW</v>
      </c>
      <c r="O4953" t="str" cm="1">
        <f t="array" ref="O4953">_xlfn.IFS(D4953="North","Zone 1",D4953="South","Zone 2",D4953="East","Zone 3",D4953="West","Zone 4")</f>
        <v>Zone 3</v>
      </c>
      <c r="P4953">
        <f t="shared" si="155"/>
        <v>70.040000000000006</v>
      </c>
      <c r="Q4953" t="str">
        <f>VLOOKUP(C4953,Product_Master!$A:$D,3,FALSE)</f>
        <v>Grocery</v>
      </c>
    </row>
    <row r="4954" spans="1:17" x14ac:dyDescent="0.3">
      <c r="A4954" t="s">
        <v>9458</v>
      </c>
      <c r="B4954" t="s">
        <v>536</v>
      </c>
      <c r="C4954" t="s">
        <v>54</v>
      </c>
      <c r="D4954" t="s">
        <v>191</v>
      </c>
      <c r="E4954" t="s">
        <v>238</v>
      </c>
      <c r="F4954" t="s">
        <v>238</v>
      </c>
      <c r="G4954" t="s">
        <v>269</v>
      </c>
      <c r="H4954" t="s">
        <v>2443</v>
      </c>
      <c r="I4954">
        <v>12</v>
      </c>
      <c r="J4954">
        <v>10</v>
      </c>
      <c r="K4954">
        <v>136090</v>
      </c>
      <c r="L4954" t="str">
        <f>VLOOKUP(Sales_Data!C4954,Product_Master!$A:$D,2,FALSE)</f>
        <v>Cabinet</v>
      </c>
      <c r="M4954">
        <f>VLOOKUP(C4954,Product_Master!$A:$D,4,FALSE)</f>
        <v>12601</v>
      </c>
      <c r="N4954" t="str">
        <f t="shared" si="154"/>
        <v>HIGH</v>
      </c>
      <c r="O4954" t="str" cm="1">
        <f t="array" ref="O4954">_xlfn.IFS(D4954="North","Zone 1",D4954="South","Zone 2",D4954="East","Zone 3",D4954="West","Zone 4")</f>
        <v>Zone 1</v>
      </c>
      <c r="P4954">
        <f t="shared" si="155"/>
        <v>13609</v>
      </c>
      <c r="Q4954" t="str">
        <f>VLOOKUP(C4954,Product_Master!$A:$D,3,FALSE)</f>
        <v>Furniture</v>
      </c>
    </row>
    <row r="4955" spans="1:17" x14ac:dyDescent="0.3">
      <c r="A4955" t="s">
        <v>9459</v>
      </c>
      <c r="B4955" t="s">
        <v>1662</v>
      </c>
      <c r="C4955" t="s">
        <v>157</v>
      </c>
      <c r="D4955" t="s">
        <v>191</v>
      </c>
      <c r="E4955" t="s">
        <v>238</v>
      </c>
      <c r="F4955" t="s">
        <v>238</v>
      </c>
      <c r="G4955" t="s">
        <v>219</v>
      </c>
      <c r="H4955" t="s">
        <v>6020</v>
      </c>
      <c r="I4955">
        <v>4</v>
      </c>
      <c r="J4955">
        <v>0</v>
      </c>
      <c r="K4955">
        <v>156044</v>
      </c>
      <c r="L4955" t="str">
        <f>VLOOKUP(Sales_Data!C4955,Product_Master!$A:$D,2,FALSE)</f>
        <v>Sports Bag</v>
      </c>
      <c r="M4955">
        <f>VLOOKUP(C4955,Product_Master!$A:$D,4,FALSE)</f>
        <v>39011</v>
      </c>
      <c r="N4955" t="str">
        <f t="shared" si="154"/>
        <v>HIGH</v>
      </c>
      <c r="O4955" t="str" cm="1">
        <f t="array" ref="O4955">_xlfn.IFS(D4955="North","Zone 1",D4955="South","Zone 2",D4955="East","Zone 3",D4955="West","Zone 4")</f>
        <v>Zone 1</v>
      </c>
      <c r="P4955">
        <f t="shared" si="155"/>
        <v>15604.400000000001</v>
      </c>
      <c r="Q4955" t="str">
        <f>VLOOKUP(C4955,Product_Master!$A:$D,3,FALSE)</f>
        <v>Sports</v>
      </c>
    </row>
    <row r="4956" spans="1:17" x14ac:dyDescent="0.3">
      <c r="A4956" t="s">
        <v>9460</v>
      </c>
      <c r="B4956" t="s">
        <v>705</v>
      </c>
      <c r="C4956" t="s">
        <v>114</v>
      </c>
      <c r="D4956" t="s">
        <v>191</v>
      </c>
      <c r="E4956" t="s">
        <v>238</v>
      </c>
      <c r="F4956" t="s">
        <v>238</v>
      </c>
      <c r="G4956" t="s">
        <v>200</v>
      </c>
      <c r="H4956" t="s">
        <v>9461</v>
      </c>
      <c r="I4956">
        <v>11</v>
      </c>
      <c r="J4956">
        <v>5</v>
      </c>
      <c r="K4956">
        <v>608304</v>
      </c>
      <c r="L4956" t="str">
        <f>VLOOKUP(Sales_Data!C4956,Product_Master!$A:$D,2,FALSE)</f>
        <v>Flour</v>
      </c>
      <c r="M4956">
        <f>VLOOKUP(C4956,Product_Master!$A:$D,4,FALSE)</f>
        <v>58211</v>
      </c>
      <c r="N4956" t="str">
        <f t="shared" si="154"/>
        <v>HIGH</v>
      </c>
      <c r="O4956" t="str" cm="1">
        <f t="array" ref="O4956">_xlfn.IFS(D4956="North","Zone 1",D4956="South","Zone 2",D4956="East","Zone 3",D4956="West","Zone 4")</f>
        <v>Zone 1</v>
      </c>
      <c r="P4956">
        <f t="shared" si="155"/>
        <v>60830.400000000001</v>
      </c>
      <c r="Q4956" t="str">
        <f>VLOOKUP(C4956,Product_Master!$A:$D,3,FALSE)</f>
        <v>Grocery</v>
      </c>
    </row>
    <row r="4957" spans="1:17" x14ac:dyDescent="0.3">
      <c r="A4957" t="s">
        <v>9462</v>
      </c>
      <c r="B4957" t="s">
        <v>3857</v>
      </c>
      <c r="C4957" t="s">
        <v>73</v>
      </c>
      <c r="D4957" t="s">
        <v>197</v>
      </c>
      <c r="E4957" t="s">
        <v>198</v>
      </c>
      <c r="F4957" t="s">
        <v>199</v>
      </c>
      <c r="G4957" t="s">
        <v>219</v>
      </c>
      <c r="H4957" t="s">
        <v>9463</v>
      </c>
      <c r="I4957">
        <v>6</v>
      </c>
      <c r="J4957">
        <v>5</v>
      </c>
      <c r="K4957">
        <v>392245</v>
      </c>
      <c r="L4957" t="str">
        <f>VLOOKUP(Sales_Data!C4957,Product_Master!$A:$D,2,FALSE)</f>
        <v>T-Shirt</v>
      </c>
      <c r="M4957">
        <f>VLOOKUP(C4957,Product_Master!$A:$D,4,FALSE)</f>
        <v>68815</v>
      </c>
      <c r="N4957" t="str">
        <f t="shared" si="154"/>
        <v>HIGH</v>
      </c>
      <c r="O4957" t="str" cm="1">
        <f t="array" ref="O4957">_xlfn.IFS(D4957="North","Zone 1",D4957="South","Zone 2",D4957="East","Zone 3",D4957="West","Zone 4")</f>
        <v>Zone 4</v>
      </c>
      <c r="P4957">
        <f t="shared" si="155"/>
        <v>39224.5</v>
      </c>
      <c r="Q4957" t="str">
        <f>VLOOKUP(C4957,Product_Master!$A:$D,3,FALSE)</f>
        <v>Clothing</v>
      </c>
    </row>
    <row r="4958" spans="1:17" x14ac:dyDescent="0.3">
      <c r="A4958" t="s">
        <v>9464</v>
      </c>
      <c r="B4958" t="s">
        <v>1075</v>
      </c>
      <c r="C4958" t="s">
        <v>102</v>
      </c>
      <c r="D4958" t="s">
        <v>191</v>
      </c>
      <c r="E4958" t="s">
        <v>192</v>
      </c>
      <c r="F4958" t="s">
        <v>193</v>
      </c>
      <c r="G4958" t="s">
        <v>206</v>
      </c>
      <c r="H4958" t="s">
        <v>7645</v>
      </c>
      <c r="I4958">
        <v>9</v>
      </c>
      <c r="J4958">
        <v>5</v>
      </c>
      <c r="K4958">
        <v>624748</v>
      </c>
      <c r="L4958" t="str">
        <f>VLOOKUP(Sales_Data!C4958,Product_Master!$A:$D,2,FALSE)</f>
        <v>Tea</v>
      </c>
      <c r="M4958">
        <f>VLOOKUP(C4958,Product_Master!$A:$D,4,FALSE)</f>
        <v>73070</v>
      </c>
      <c r="N4958" t="str">
        <f t="shared" si="154"/>
        <v>HIGH</v>
      </c>
      <c r="O4958" t="str" cm="1">
        <f t="array" ref="O4958">_xlfn.IFS(D4958="North","Zone 1",D4958="South","Zone 2",D4958="East","Zone 3",D4958="West","Zone 4")</f>
        <v>Zone 1</v>
      </c>
      <c r="P4958">
        <f t="shared" si="155"/>
        <v>62474.8</v>
      </c>
      <c r="Q4958" t="str">
        <f>VLOOKUP(C4958,Product_Master!$A:$D,3,FALSE)</f>
        <v>Grocery</v>
      </c>
    </row>
    <row r="4959" spans="1:17" x14ac:dyDescent="0.3">
      <c r="A4959" t="s">
        <v>9465</v>
      </c>
      <c r="B4959" t="s">
        <v>2406</v>
      </c>
      <c r="C4959" t="s">
        <v>11</v>
      </c>
      <c r="D4959" t="s">
        <v>191</v>
      </c>
      <c r="E4959" t="s">
        <v>242</v>
      </c>
      <c r="F4959" t="s">
        <v>242</v>
      </c>
      <c r="G4959" t="s">
        <v>243</v>
      </c>
      <c r="H4959" t="s">
        <v>6956</v>
      </c>
      <c r="I4959">
        <v>6</v>
      </c>
      <c r="J4959">
        <v>20</v>
      </c>
      <c r="K4959">
        <v>142809</v>
      </c>
      <c r="L4959" t="str">
        <f>VLOOKUP(Sales_Data!C4959,Product_Master!$A:$D,2,FALSE)</f>
        <v>Lenovo Laptop</v>
      </c>
      <c r="M4959">
        <f>VLOOKUP(C4959,Product_Master!$A:$D,4,FALSE)</f>
        <v>29752</v>
      </c>
      <c r="N4959" t="str">
        <f t="shared" si="154"/>
        <v>HIGH</v>
      </c>
      <c r="O4959" t="str" cm="1">
        <f t="array" ref="O4959">_xlfn.IFS(D4959="North","Zone 1",D4959="South","Zone 2",D4959="East","Zone 3",D4959="West","Zone 4")</f>
        <v>Zone 1</v>
      </c>
      <c r="P4959">
        <f t="shared" si="155"/>
        <v>14280.900000000001</v>
      </c>
      <c r="Q4959" t="str">
        <f>VLOOKUP(C4959,Product_Master!$A:$D,3,FALSE)</f>
        <v>Electronics</v>
      </c>
    </row>
    <row r="4960" spans="1:17" x14ac:dyDescent="0.3">
      <c r="A4960" t="s">
        <v>9466</v>
      </c>
      <c r="B4960" t="s">
        <v>5942</v>
      </c>
      <c r="C4960" t="s">
        <v>46</v>
      </c>
      <c r="D4960" t="s">
        <v>178</v>
      </c>
      <c r="E4960" t="s">
        <v>185</v>
      </c>
      <c r="F4960" t="s">
        <v>186</v>
      </c>
      <c r="G4960" t="s">
        <v>219</v>
      </c>
      <c r="H4960" t="s">
        <v>1785</v>
      </c>
      <c r="I4960">
        <v>8</v>
      </c>
      <c r="J4960">
        <v>5</v>
      </c>
      <c r="K4960">
        <v>474338</v>
      </c>
      <c r="L4960" t="str">
        <f>VLOOKUP(Sales_Data!C4960,Product_Master!$A:$D,2,FALSE)</f>
        <v>Wardrobe</v>
      </c>
      <c r="M4960">
        <f>VLOOKUP(C4960,Product_Master!$A:$D,4,FALSE)</f>
        <v>62413</v>
      </c>
      <c r="N4960" t="str">
        <f t="shared" si="154"/>
        <v>HIGH</v>
      </c>
      <c r="O4960" t="str" cm="1">
        <f t="array" ref="O4960">_xlfn.IFS(D4960="North","Zone 1",D4960="South","Zone 2",D4960="East","Zone 3",D4960="West","Zone 4")</f>
        <v>Zone 3</v>
      </c>
      <c r="P4960">
        <f t="shared" si="155"/>
        <v>47433.8</v>
      </c>
      <c r="Q4960" t="str">
        <f>VLOOKUP(C4960,Product_Master!$A:$D,3,FALSE)</f>
        <v>Furniture</v>
      </c>
    </row>
    <row r="4961" spans="1:17" x14ac:dyDescent="0.3">
      <c r="A4961" t="s">
        <v>9467</v>
      </c>
      <c r="B4961" t="s">
        <v>908</v>
      </c>
      <c r="C4961" t="s">
        <v>52</v>
      </c>
      <c r="D4961" t="s">
        <v>191</v>
      </c>
      <c r="E4961" t="s">
        <v>238</v>
      </c>
      <c r="F4961" t="s">
        <v>238</v>
      </c>
      <c r="G4961" t="s">
        <v>219</v>
      </c>
      <c r="H4961" t="s">
        <v>8827</v>
      </c>
      <c r="I4961">
        <v>9</v>
      </c>
      <c r="J4961">
        <v>0</v>
      </c>
      <c r="K4961">
        <v>18846</v>
      </c>
      <c r="L4961" t="str">
        <f>VLOOKUP(Sales_Data!C4961,Product_Master!$A:$D,2,FALSE)</f>
        <v>TV Unit</v>
      </c>
      <c r="M4961">
        <f>VLOOKUP(C4961,Product_Master!$A:$D,4,FALSE)</f>
        <v>2094</v>
      </c>
      <c r="N4961" t="str">
        <f t="shared" si="154"/>
        <v>HIGH</v>
      </c>
      <c r="O4961" t="str" cm="1">
        <f t="array" ref="O4961">_xlfn.IFS(D4961="North","Zone 1",D4961="South","Zone 2",D4961="East","Zone 3",D4961="West","Zone 4")</f>
        <v>Zone 1</v>
      </c>
      <c r="P4961">
        <f t="shared" si="155"/>
        <v>1884.6000000000001</v>
      </c>
      <c r="Q4961" t="str">
        <f>VLOOKUP(C4961,Product_Master!$A:$D,3,FALSE)</f>
        <v>Furniture</v>
      </c>
    </row>
    <row r="4962" spans="1:17" x14ac:dyDescent="0.3">
      <c r="A4962" t="s">
        <v>9468</v>
      </c>
      <c r="B4962" t="s">
        <v>1475</v>
      </c>
      <c r="C4962" t="s">
        <v>120</v>
      </c>
      <c r="D4962" t="s">
        <v>171</v>
      </c>
      <c r="E4962" t="s">
        <v>204</v>
      </c>
      <c r="F4962" t="s">
        <v>205</v>
      </c>
      <c r="G4962" t="s">
        <v>257</v>
      </c>
      <c r="H4962" t="s">
        <v>9469</v>
      </c>
      <c r="I4962">
        <v>12</v>
      </c>
      <c r="J4962">
        <v>5</v>
      </c>
      <c r="K4962">
        <v>351929</v>
      </c>
      <c r="L4962" t="str">
        <f>VLOOKUP(Sales_Data!C4962,Product_Master!$A:$D,2,FALSE)</f>
        <v>Soft Drink</v>
      </c>
      <c r="M4962">
        <f>VLOOKUP(C4962,Product_Master!$A:$D,4,FALSE)</f>
        <v>30871</v>
      </c>
      <c r="N4962" t="str">
        <f t="shared" si="154"/>
        <v>HIGH</v>
      </c>
      <c r="O4962" t="str" cm="1">
        <f t="array" ref="O4962">_xlfn.IFS(D4962="North","Zone 1",D4962="South","Zone 2",D4962="East","Zone 3",D4962="West","Zone 4")</f>
        <v>Zone 2</v>
      </c>
      <c r="P4962">
        <f t="shared" si="155"/>
        <v>35192.9</v>
      </c>
      <c r="Q4962" t="str">
        <f>VLOOKUP(C4962,Product_Master!$A:$D,3,FALSE)</f>
        <v>Grocery</v>
      </c>
    </row>
    <row r="4963" spans="1:17" x14ac:dyDescent="0.3">
      <c r="A4963" t="s">
        <v>9470</v>
      </c>
      <c r="B4963" t="s">
        <v>278</v>
      </c>
      <c r="C4963" t="s">
        <v>9</v>
      </c>
      <c r="D4963" t="s">
        <v>171</v>
      </c>
      <c r="E4963" t="s">
        <v>204</v>
      </c>
      <c r="F4963" t="s">
        <v>205</v>
      </c>
      <c r="G4963" t="s">
        <v>212</v>
      </c>
      <c r="H4963" t="s">
        <v>9471</v>
      </c>
      <c r="I4963">
        <v>1</v>
      </c>
      <c r="J4963">
        <v>5</v>
      </c>
      <c r="K4963">
        <v>40501</v>
      </c>
      <c r="L4963" t="str">
        <f>VLOOKUP(Sales_Data!C4963,Product_Master!$A:$D,2,FALSE)</f>
        <v>Dell Monitor</v>
      </c>
      <c r="M4963">
        <f>VLOOKUP(C4963,Product_Master!$A:$D,4,FALSE)</f>
        <v>42633</v>
      </c>
      <c r="N4963" t="str">
        <f t="shared" si="154"/>
        <v>HIGH</v>
      </c>
      <c r="O4963" t="str" cm="1">
        <f t="array" ref="O4963">_xlfn.IFS(D4963="North","Zone 1",D4963="South","Zone 2",D4963="East","Zone 3",D4963="West","Zone 4")</f>
        <v>Zone 2</v>
      </c>
      <c r="P4963">
        <f t="shared" si="155"/>
        <v>4050.1000000000004</v>
      </c>
      <c r="Q4963" t="str">
        <f>VLOOKUP(C4963,Product_Master!$A:$D,3,FALSE)</f>
        <v>Electronics</v>
      </c>
    </row>
    <row r="4964" spans="1:17" x14ac:dyDescent="0.3">
      <c r="A4964" t="s">
        <v>9472</v>
      </c>
      <c r="B4964" t="s">
        <v>2882</v>
      </c>
      <c r="C4964" t="s">
        <v>120</v>
      </c>
      <c r="D4964" t="s">
        <v>178</v>
      </c>
      <c r="E4964" t="s">
        <v>185</v>
      </c>
      <c r="F4964" t="s">
        <v>186</v>
      </c>
      <c r="G4964" t="s">
        <v>206</v>
      </c>
      <c r="H4964" t="s">
        <v>9473</v>
      </c>
      <c r="I4964">
        <v>3</v>
      </c>
      <c r="J4964">
        <v>5</v>
      </c>
      <c r="K4964">
        <v>87982</v>
      </c>
      <c r="L4964" t="str">
        <f>VLOOKUP(Sales_Data!C4964,Product_Master!$A:$D,2,FALSE)</f>
        <v>Soft Drink</v>
      </c>
      <c r="M4964">
        <f>VLOOKUP(C4964,Product_Master!$A:$D,4,FALSE)</f>
        <v>30871</v>
      </c>
      <c r="N4964" t="str">
        <f t="shared" si="154"/>
        <v>HIGH</v>
      </c>
      <c r="O4964" t="str" cm="1">
        <f t="array" ref="O4964">_xlfn.IFS(D4964="North","Zone 1",D4964="South","Zone 2",D4964="East","Zone 3",D4964="West","Zone 4")</f>
        <v>Zone 3</v>
      </c>
      <c r="P4964">
        <f t="shared" si="155"/>
        <v>8798.2000000000007</v>
      </c>
      <c r="Q4964" t="str">
        <f>VLOOKUP(C4964,Product_Master!$A:$D,3,FALSE)</f>
        <v>Grocery</v>
      </c>
    </row>
    <row r="4965" spans="1:17" x14ac:dyDescent="0.3">
      <c r="A4965" t="s">
        <v>9474</v>
      </c>
      <c r="B4965" t="s">
        <v>177</v>
      </c>
      <c r="C4965" t="s">
        <v>112</v>
      </c>
      <c r="D4965" t="s">
        <v>191</v>
      </c>
      <c r="E4965" t="s">
        <v>192</v>
      </c>
      <c r="F4965" t="s">
        <v>193</v>
      </c>
      <c r="G4965" t="s">
        <v>262</v>
      </c>
      <c r="H4965" t="s">
        <v>9227</v>
      </c>
      <c r="I4965">
        <v>7</v>
      </c>
      <c r="J4965">
        <v>5</v>
      </c>
      <c r="K4965">
        <v>28442</v>
      </c>
      <c r="L4965" t="str">
        <f>VLOOKUP(Sales_Data!C4965,Product_Master!$A:$D,2,FALSE)</f>
        <v>Pasta</v>
      </c>
      <c r="M4965">
        <f>VLOOKUP(C4965,Product_Master!$A:$D,4,FALSE)</f>
        <v>4277</v>
      </c>
      <c r="N4965" t="str">
        <f t="shared" si="154"/>
        <v>HIGH</v>
      </c>
      <c r="O4965" t="str" cm="1">
        <f t="array" ref="O4965">_xlfn.IFS(D4965="North","Zone 1",D4965="South","Zone 2",D4965="East","Zone 3",D4965="West","Zone 4")</f>
        <v>Zone 1</v>
      </c>
      <c r="P4965">
        <f t="shared" si="155"/>
        <v>2844.2000000000003</v>
      </c>
      <c r="Q4965" t="str">
        <f>VLOOKUP(C4965,Product_Master!$A:$D,3,FALSE)</f>
        <v>Grocery</v>
      </c>
    </row>
    <row r="4966" spans="1:17" x14ac:dyDescent="0.3">
      <c r="A4966" t="s">
        <v>9475</v>
      </c>
      <c r="B4966" t="s">
        <v>1307</v>
      </c>
      <c r="C4966" t="s">
        <v>56</v>
      </c>
      <c r="D4966" t="s">
        <v>171</v>
      </c>
      <c r="E4966" t="s">
        <v>172</v>
      </c>
      <c r="F4966" t="s">
        <v>173</v>
      </c>
      <c r="G4966" t="s">
        <v>174</v>
      </c>
      <c r="H4966" t="s">
        <v>9384</v>
      </c>
      <c r="I4966">
        <v>7</v>
      </c>
      <c r="J4966">
        <v>10</v>
      </c>
      <c r="K4966">
        <v>145233</v>
      </c>
      <c r="L4966" t="str">
        <f>VLOOKUP(Sales_Data!C4966,Product_Master!$A:$D,2,FALSE)</f>
        <v>Computer Desk</v>
      </c>
      <c r="M4966">
        <f>VLOOKUP(C4966,Product_Master!$A:$D,4,FALSE)</f>
        <v>23053</v>
      </c>
      <c r="N4966" t="str">
        <f t="shared" si="154"/>
        <v>HIGH</v>
      </c>
      <c r="O4966" t="str" cm="1">
        <f t="array" ref="O4966">_xlfn.IFS(D4966="North","Zone 1",D4966="South","Zone 2",D4966="East","Zone 3",D4966="West","Zone 4")</f>
        <v>Zone 2</v>
      </c>
      <c r="P4966">
        <f t="shared" si="155"/>
        <v>14523.300000000001</v>
      </c>
      <c r="Q4966" t="str">
        <f>VLOOKUP(C4966,Product_Master!$A:$D,3,FALSE)</f>
        <v>Furniture</v>
      </c>
    </row>
    <row r="4967" spans="1:17" x14ac:dyDescent="0.3">
      <c r="A4967" t="s">
        <v>9476</v>
      </c>
      <c r="B4967" t="s">
        <v>2756</v>
      </c>
      <c r="C4967" t="s">
        <v>147</v>
      </c>
      <c r="D4967" t="s">
        <v>191</v>
      </c>
      <c r="E4967" t="s">
        <v>242</v>
      </c>
      <c r="F4967" t="s">
        <v>242</v>
      </c>
      <c r="G4967" t="s">
        <v>187</v>
      </c>
      <c r="H4967" t="s">
        <v>8575</v>
      </c>
      <c r="I4967">
        <v>1</v>
      </c>
      <c r="J4967">
        <v>0</v>
      </c>
      <c r="K4967">
        <v>64474</v>
      </c>
      <c r="L4967" t="str">
        <f>VLOOKUP(Sales_Data!C4967,Product_Master!$A:$D,2,FALSE)</f>
        <v>Tennis Ball</v>
      </c>
      <c r="M4967">
        <f>VLOOKUP(C4967,Product_Master!$A:$D,4,FALSE)</f>
        <v>64474</v>
      </c>
      <c r="N4967" t="str">
        <f t="shared" si="154"/>
        <v>HIGH</v>
      </c>
      <c r="O4967" t="str" cm="1">
        <f t="array" ref="O4967">_xlfn.IFS(D4967="North","Zone 1",D4967="South","Zone 2",D4967="East","Zone 3",D4967="West","Zone 4")</f>
        <v>Zone 1</v>
      </c>
      <c r="P4967">
        <f t="shared" si="155"/>
        <v>6447.4000000000005</v>
      </c>
      <c r="Q4967" t="str">
        <f>VLOOKUP(C4967,Product_Master!$A:$D,3,FALSE)</f>
        <v>Sports</v>
      </c>
    </row>
    <row r="4968" spans="1:17" x14ac:dyDescent="0.3">
      <c r="A4968" t="s">
        <v>9477</v>
      </c>
      <c r="B4968" t="s">
        <v>407</v>
      </c>
      <c r="C4968" t="s">
        <v>21</v>
      </c>
      <c r="D4968" t="s">
        <v>178</v>
      </c>
      <c r="E4968" t="s">
        <v>179</v>
      </c>
      <c r="F4968" t="s">
        <v>180</v>
      </c>
      <c r="G4968" t="s">
        <v>315</v>
      </c>
      <c r="H4968" t="s">
        <v>8804</v>
      </c>
      <c r="I4968">
        <v>7</v>
      </c>
      <c r="J4968">
        <v>0</v>
      </c>
      <c r="K4968">
        <v>339752</v>
      </c>
      <c r="L4968" t="str">
        <f>VLOOKUP(Sales_Data!C4968,Product_Master!$A:$D,2,FALSE)</f>
        <v>Air Conditioner</v>
      </c>
      <c r="M4968">
        <f>VLOOKUP(C4968,Product_Master!$A:$D,4,FALSE)</f>
        <v>48536</v>
      </c>
      <c r="N4968" t="str">
        <f t="shared" si="154"/>
        <v>HIGH</v>
      </c>
      <c r="O4968" t="str" cm="1">
        <f t="array" ref="O4968">_xlfn.IFS(D4968="North","Zone 1",D4968="South","Zone 2",D4968="East","Zone 3",D4968="West","Zone 4")</f>
        <v>Zone 3</v>
      </c>
      <c r="P4968">
        <f t="shared" si="155"/>
        <v>33975.200000000004</v>
      </c>
      <c r="Q4968" t="str">
        <f>VLOOKUP(C4968,Product_Master!$A:$D,3,FALSE)</f>
        <v>Electronics</v>
      </c>
    </row>
    <row r="4969" spans="1:17" x14ac:dyDescent="0.3">
      <c r="A4969" t="s">
        <v>9478</v>
      </c>
      <c r="B4969" t="s">
        <v>4845</v>
      </c>
      <c r="C4969" t="s">
        <v>124</v>
      </c>
      <c r="D4969" t="s">
        <v>197</v>
      </c>
      <c r="E4969" t="s">
        <v>260</v>
      </c>
      <c r="F4969" t="s">
        <v>261</v>
      </c>
      <c r="G4969" t="s">
        <v>219</v>
      </c>
      <c r="H4969" t="s">
        <v>3804</v>
      </c>
      <c r="I4969">
        <v>10</v>
      </c>
      <c r="J4969">
        <v>20</v>
      </c>
      <c r="K4969">
        <v>260880</v>
      </c>
      <c r="L4969" t="str">
        <f>VLOOKUP(Sales_Data!C4969,Product_Master!$A:$D,2,FALSE)</f>
        <v>Dry Fruits</v>
      </c>
      <c r="M4969">
        <f>VLOOKUP(C4969,Product_Master!$A:$D,4,FALSE)</f>
        <v>32610</v>
      </c>
      <c r="N4969" t="str">
        <f t="shared" si="154"/>
        <v>HIGH</v>
      </c>
      <c r="O4969" t="str" cm="1">
        <f t="array" ref="O4969">_xlfn.IFS(D4969="North","Zone 1",D4969="South","Zone 2",D4969="East","Zone 3",D4969="West","Zone 4")</f>
        <v>Zone 4</v>
      </c>
      <c r="P4969">
        <f t="shared" si="155"/>
        <v>26088</v>
      </c>
      <c r="Q4969" t="str">
        <f>VLOOKUP(C4969,Product_Master!$A:$D,3,FALSE)</f>
        <v>Grocery</v>
      </c>
    </row>
    <row r="4970" spans="1:17" x14ac:dyDescent="0.3">
      <c r="A4970" t="s">
        <v>9479</v>
      </c>
      <c r="B4970" t="s">
        <v>563</v>
      </c>
      <c r="C4970" t="s">
        <v>118</v>
      </c>
      <c r="D4970" t="s">
        <v>197</v>
      </c>
      <c r="E4970" t="s">
        <v>210</v>
      </c>
      <c r="F4970" t="s">
        <v>211</v>
      </c>
      <c r="G4970" t="s">
        <v>219</v>
      </c>
      <c r="H4970" t="s">
        <v>3408</v>
      </c>
      <c r="I4970">
        <v>4</v>
      </c>
      <c r="J4970">
        <v>0</v>
      </c>
      <c r="K4970">
        <v>57660</v>
      </c>
      <c r="L4970" t="str">
        <f>VLOOKUP(Sales_Data!C4970,Product_Master!$A:$D,2,FALSE)</f>
        <v>Juice</v>
      </c>
      <c r="M4970">
        <f>VLOOKUP(C4970,Product_Master!$A:$D,4,FALSE)</f>
        <v>14415</v>
      </c>
      <c r="N4970" t="str">
        <f t="shared" si="154"/>
        <v>HIGH</v>
      </c>
      <c r="O4970" t="str" cm="1">
        <f t="array" ref="O4970">_xlfn.IFS(D4970="North","Zone 1",D4970="South","Zone 2",D4970="East","Zone 3",D4970="West","Zone 4")</f>
        <v>Zone 4</v>
      </c>
      <c r="P4970">
        <f t="shared" si="155"/>
        <v>5766</v>
      </c>
      <c r="Q4970" t="str">
        <f>VLOOKUP(C4970,Product_Master!$A:$D,3,FALSE)</f>
        <v>Grocery</v>
      </c>
    </row>
    <row r="4971" spans="1:17" x14ac:dyDescent="0.3">
      <c r="A4971" t="s">
        <v>9480</v>
      </c>
      <c r="B4971" t="s">
        <v>1043</v>
      </c>
      <c r="C4971" t="s">
        <v>77</v>
      </c>
      <c r="D4971" t="s">
        <v>171</v>
      </c>
      <c r="E4971" t="s">
        <v>204</v>
      </c>
      <c r="F4971" t="s">
        <v>205</v>
      </c>
      <c r="G4971" t="s">
        <v>243</v>
      </c>
      <c r="H4971" t="s">
        <v>9481</v>
      </c>
      <c r="I4971">
        <v>7</v>
      </c>
      <c r="J4971">
        <v>20</v>
      </c>
      <c r="K4971">
        <v>115836</v>
      </c>
      <c r="L4971" t="str">
        <f>VLOOKUP(Sales_Data!C4971,Product_Master!$A:$D,2,FALSE)</f>
        <v>Saree</v>
      </c>
      <c r="M4971">
        <f>VLOOKUP(C4971,Product_Master!$A:$D,4,FALSE)</f>
        <v>20685</v>
      </c>
      <c r="N4971" t="str">
        <f t="shared" si="154"/>
        <v>HIGH</v>
      </c>
      <c r="O4971" t="str" cm="1">
        <f t="array" ref="O4971">_xlfn.IFS(D4971="North","Zone 1",D4971="South","Zone 2",D4971="East","Zone 3",D4971="West","Zone 4")</f>
        <v>Zone 2</v>
      </c>
      <c r="P4971">
        <f t="shared" si="155"/>
        <v>11583.6</v>
      </c>
      <c r="Q4971" t="str">
        <f>VLOOKUP(C4971,Product_Master!$A:$D,3,FALSE)</f>
        <v>Clothing</v>
      </c>
    </row>
    <row r="4972" spans="1:17" x14ac:dyDescent="0.3">
      <c r="A4972" t="s">
        <v>9482</v>
      </c>
      <c r="B4972" t="s">
        <v>1691</v>
      </c>
      <c r="C4972" t="s">
        <v>35</v>
      </c>
      <c r="D4972" t="s">
        <v>197</v>
      </c>
      <c r="E4972" t="s">
        <v>198</v>
      </c>
      <c r="F4972" t="s">
        <v>199</v>
      </c>
      <c r="G4972" t="s">
        <v>187</v>
      </c>
      <c r="H4972" t="s">
        <v>9483</v>
      </c>
      <c r="I4972">
        <v>12</v>
      </c>
      <c r="J4972">
        <v>15</v>
      </c>
      <c r="K4972">
        <v>442108</v>
      </c>
      <c r="L4972" t="str">
        <f>VLOOKUP(Sales_Data!C4972,Product_Master!$A:$D,2,FALSE)</f>
        <v>Office Chair</v>
      </c>
      <c r="M4972">
        <f>VLOOKUP(C4972,Product_Master!$A:$D,4,FALSE)</f>
        <v>43344</v>
      </c>
      <c r="N4972" t="str">
        <f t="shared" si="154"/>
        <v>HIGH</v>
      </c>
      <c r="O4972" t="str" cm="1">
        <f t="array" ref="O4972">_xlfn.IFS(D4972="North","Zone 1",D4972="South","Zone 2",D4972="East","Zone 3",D4972="West","Zone 4")</f>
        <v>Zone 4</v>
      </c>
      <c r="P4972">
        <f t="shared" si="155"/>
        <v>44210.8</v>
      </c>
      <c r="Q4972" t="str">
        <f>VLOOKUP(C4972,Product_Master!$A:$D,3,FALSE)</f>
        <v>Furniture</v>
      </c>
    </row>
    <row r="4973" spans="1:17" x14ac:dyDescent="0.3">
      <c r="A4973" t="s">
        <v>9484</v>
      </c>
      <c r="B4973" t="s">
        <v>1536</v>
      </c>
      <c r="C4973" t="s">
        <v>58</v>
      </c>
      <c r="D4973" t="s">
        <v>171</v>
      </c>
      <c r="E4973" t="s">
        <v>204</v>
      </c>
      <c r="F4973" t="s">
        <v>205</v>
      </c>
      <c r="G4973" t="s">
        <v>269</v>
      </c>
      <c r="H4973" t="s">
        <v>4442</v>
      </c>
      <c r="I4973">
        <v>2</v>
      </c>
      <c r="J4973">
        <v>5</v>
      </c>
      <c r="K4973">
        <v>52630</v>
      </c>
      <c r="L4973" t="str">
        <f>VLOOKUP(Sales_Data!C4973,Product_Master!$A:$D,2,FALSE)</f>
        <v>Side Table</v>
      </c>
      <c r="M4973">
        <f>VLOOKUP(C4973,Product_Master!$A:$D,4,FALSE)</f>
        <v>27700</v>
      </c>
      <c r="N4973" t="str">
        <f t="shared" si="154"/>
        <v>HIGH</v>
      </c>
      <c r="O4973" t="str" cm="1">
        <f t="array" ref="O4973">_xlfn.IFS(D4973="North","Zone 1",D4973="South","Zone 2",D4973="East","Zone 3",D4973="West","Zone 4")</f>
        <v>Zone 2</v>
      </c>
      <c r="P4973">
        <f t="shared" si="155"/>
        <v>5263</v>
      </c>
      <c r="Q4973" t="str">
        <f>VLOOKUP(C4973,Product_Master!$A:$D,3,FALSE)</f>
        <v>Furniture</v>
      </c>
    </row>
    <row r="4974" spans="1:17" x14ac:dyDescent="0.3">
      <c r="A4974" t="s">
        <v>9485</v>
      </c>
      <c r="B4974" t="s">
        <v>2972</v>
      </c>
      <c r="C4974" t="s">
        <v>116</v>
      </c>
      <c r="D4974" t="s">
        <v>171</v>
      </c>
      <c r="E4974" t="s">
        <v>204</v>
      </c>
      <c r="F4974" t="s">
        <v>205</v>
      </c>
      <c r="G4974" t="s">
        <v>269</v>
      </c>
      <c r="H4974" t="s">
        <v>981</v>
      </c>
      <c r="I4974">
        <v>6</v>
      </c>
      <c r="J4974">
        <v>10</v>
      </c>
      <c r="K4974">
        <v>51845</v>
      </c>
      <c r="L4974" t="str">
        <f>VLOOKUP(Sales_Data!C4974,Product_Master!$A:$D,2,FALSE)</f>
        <v>Biscuits</v>
      </c>
      <c r="M4974">
        <f>VLOOKUP(C4974,Product_Master!$A:$D,4,FALSE)</f>
        <v>9601</v>
      </c>
      <c r="N4974" t="str">
        <f t="shared" si="154"/>
        <v>HIGH</v>
      </c>
      <c r="O4974" t="str" cm="1">
        <f t="array" ref="O4974">_xlfn.IFS(D4974="North","Zone 1",D4974="South","Zone 2",D4974="East","Zone 3",D4974="West","Zone 4")</f>
        <v>Zone 2</v>
      </c>
      <c r="P4974">
        <f t="shared" si="155"/>
        <v>5184.5</v>
      </c>
      <c r="Q4974" t="str">
        <f>VLOOKUP(C4974,Product_Master!$A:$D,3,FALSE)</f>
        <v>Grocery</v>
      </c>
    </row>
    <row r="4975" spans="1:17" x14ac:dyDescent="0.3">
      <c r="A4975" t="s">
        <v>9486</v>
      </c>
      <c r="B4975" t="s">
        <v>2266</v>
      </c>
      <c r="C4975" t="s">
        <v>114</v>
      </c>
      <c r="D4975" t="s">
        <v>171</v>
      </c>
      <c r="E4975" t="s">
        <v>204</v>
      </c>
      <c r="F4975" t="s">
        <v>205</v>
      </c>
      <c r="G4975" t="s">
        <v>187</v>
      </c>
      <c r="H4975" t="s">
        <v>9487</v>
      </c>
      <c r="I4975">
        <v>3</v>
      </c>
      <c r="J4975">
        <v>5</v>
      </c>
      <c r="K4975">
        <v>165901</v>
      </c>
      <c r="L4975" t="str">
        <f>VLOOKUP(Sales_Data!C4975,Product_Master!$A:$D,2,FALSE)</f>
        <v>Flour</v>
      </c>
      <c r="M4975">
        <f>VLOOKUP(C4975,Product_Master!$A:$D,4,FALSE)</f>
        <v>58211</v>
      </c>
      <c r="N4975" t="str">
        <f t="shared" si="154"/>
        <v>HIGH</v>
      </c>
      <c r="O4975" t="str" cm="1">
        <f t="array" ref="O4975">_xlfn.IFS(D4975="North","Zone 1",D4975="South","Zone 2",D4975="East","Zone 3",D4975="West","Zone 4")</f>
        <v>Zone 2</v>
      </c>
      <c r="P4975">
        <f t="shared" si="155"/>
        <v>16590.100000000002</v>
      </c>
      <c r="Q4975" t="str">
        <f>VLOOKUP(C4975,Product_Master!$A:$D,3,FALSE)</f>
        <v>Grocery</v>
      </c>
    </row>
    <row r="4976" spans="1:17" x14ac:dyDescent="0.3">
      <c r="A4976" t="s">
        <v>9488</v>
      </c>
      <c r="B4976" t="s">
        <v>885</v>
      </c>
      <c r="C4976" t="s">
        <v>42</v>
      </c>
      <c r="D4976" t="s">
        <v>171</v>
      </c>
      <c r="E4976" t="s">
        <v>223</v>
      </c>
      <c r="F4976" t="s">
        <v>224</v>
      </c>
      <c r="G4976" t="s">
        <v>269</v>
      </c>
      <c r="H4976" t="s">
        <v>9489</v>
      </c>
      <c r="I4976">
        <v>2</v>
      </c>
      <c r="J4976">
        <v>15</v>
      </c>
      <c r="K4976">
        <v>32147</v>
      </c>
      <c r="L4976" t="str">
        <f>VLOOKUP(Sales_Data!C4976,Product_Master!$A:$D,2,FALSE)</f>
        <v>Coffee Table</v>
      </c>
      <c r="M4976">
        <f>VLOOKUP(C4976,Product_Master!$A:$D,4,FALSE)</f>
        <v>18910</v>
      </c>
      <c r="N4976" t="str">
        <f t="shared" si="154"/>
        <v>HIGH</v>
      </c>
      <c r="O4976" t="str" cm="1">
        <f t="array" ref="O4976">_xlfn.IFS(D4976="North","Zone 1",D4976="South","Zone 2",D4976="East","Zone 3",D4976="West","Zone 4")</f>
        <v>Zone 2</v>
      </c>
      <c r="P4976">
        <f t="shared" si="155"/>
        <v>3214.7000000000003</v>
      </c>
      <c r="Q4976" t="str">
        <f>VLOOKUP(C4976,Product_Master!$A:$D,3,FALSE)</f>
        <v>Furniture</v>
      </c>
    </row>
    <row r="4977" spans="1:17" x14ac:dyDescent="0.3">
      <c r="A4977" t="s">
        <v>9490</v>
      </c>
      <c r="B4977" t="s">
        <v>404</v>
      </c>
      <c r="C4977" t="s">
        <v>95</v>
      </c>
      <c r="D4977" t="s">
        <v>171</v>
      </c>
      <c r="E4977" t="s">
        <v>172</v>
      </c>
      <c r="F4977" t="s">
        <v>173</v>
      </c>
      <c r="G4977" t="s">
        <v>206</v>
      </c>
      <c r="H4977" t="s">
        <v>3478</v>
      </c>
      <c r="I4977">
        <v>12</v>
      </c>
      <c r="J4977">
        <v>0</v>
      </c>
      <c r="K4977">
        <v>867624</v>
      </c>
      <c r="L4977" t="str">
        <f>VLOOKUP(Sales_Data!C4977,Product_Master!$A:$D,2,FALSE)</f>
        <v>Dress</v>
      </c>
      <c r="M4977">
        <f>VLOOKUP(C4977,Product_Master!$A:$D,4,FALSE)</f>
        <v>72302</v>
      </c>
      <c r="N4977" t="str">
        <f t="shared" si="154"/>
        <v>HIGH</v>
      </c>
      <c r="O4977" t="str" cm="1">
        <f t="array" ref="O4977">_xlfn.IFS(D4977="North","Zone 1",D4977="South","Zone 2",D4977="East","Zone 3",D4977="West","Zone 4")</f>
        <v>Zone 2</v>
      </c>
      <c r="P4977">
        <f t="shared" si="155"/>
        <v>86762.400000000009</v>
      </c>
      <c r="Q4977" t="str">
        <f>VLOOKUP(C4977,Product_Master!$A:$D,3,FALSE)</f>
        <v>Clothing</v>
      </c>
    </row>
    <row r="4978" spans="1:17" x14ac:dyDescent="0.3">
      <c r="A4978" t="s">
        <v>9491</v>
      </c>
      <c r="B4978" t="s">
        <v>1499</v>
      </c>
      <c r="C4978" t="s">
        <v>77</v>
      </c>
      <c r="D4978" t="s">
        <v>191</v>
      </c>
      <c r="E4978" t="s">
        <v>242</v>
      </c>
      <c r="F4978" t="s">
        <v>242</v>
      </c>
      <c r="G4978" t="s">
        <v>269</v>
      </c>
      <c r="H4978" t="s">
        <v>9492</v>
      </c>
      <c r="I4978">
        <v>10</v>
      </c>
      <c r="J4978">
        <v>5</v>
      </c>
      <c r="K4978">
        <v>196507</v>
      </c>
      <c r="L4978" t="str">
        <f>VLOOKUP(Sales_Data!C4978,Product_Master!$A:$D,2,FALSE)</f>
        <v>Saree</v>
      </c>
      <c r="M4978">
        <f>VLOOKUP(C4978,Product_Master!$A:$D,4,FALSE)</f>
        <v>20685</v>
      </c>
      <c r="N4978" t="str">
        <f t="shared" si="154"/>
        <v>HIGH</v>
      </c>
      <c r="O4978" t="str" cm="1">
        <f t="array" ref="O4978">_xlfn.IFS(D4978="North","Zone 1",D4978="South","Zone 2",D4978="East","Zone 3",D4978="West","Zone 4")</f>
        <v>Zone 1</v>
      </c>
      <c r="P4978">
        <f t="shared" si="155"/>
        <v>19650.7</v>
      </c>
      <c r="Q4978" t="str">
        <f>VLOOKUP(C4978,Product_Master!$A:$D,3,FALSE)</f>
        <v>Clothing</v>
      </c>
    </row>
    <row r="4979" spans="1:17" x14ac:dyDescent="0.3">
      <c r="A4979" t="s">
        <v>9493</v>
      </c>
      <c r="B4979" t="s">
        <v>1087</v>
      </c>
      <c r="C4979" t="s">
        <v>126</v>
      </c>
      <c r="D4979" t="s">
        <v>178</v>
      </c>
      <c r="E4979" t="s">
        <v>310</v>
      </c>
      <c r="F4979" t="s">
        <v>311</v>
      </c>
      <c r="G4979" t="s">
        <v>257</v>
      </c>
      <c r="H4979" t="s">
        <v>4116</v>
      </c>
      <c r="I4979">
        <v>3</v>
      </c>
      <c r="J4979">
        <v>15</v>
      </c>
      <c r="K4979">
        <v>10506</v>
      </c>
      <c r="L4979" t="str">
        <f>VLOOKUP(Sales_Data!C4979,Product_Master!$A:$D,2,FALSE)</f>
        <v>Honey</v>
      </c>
      <c r="M4979">
        <f>VLOOKUP(C4979,Product_Master!$A:$D,4,FALSE)</f>
        <v>4120</v>
      </c>
      <c r="N4979" t="str">
        <f t="shared" si="154"/>
        <v>MEDIUM</v>
      </c>
      <c r="O4979" t="str" cm="1">
        <f t="array" ref="O4979">_xlfn.IFS(D4979="North","Zone 1",D4979="South","Zone 2",D4979="East","Zone 3",D4979="West","Zone 4")</f>
        <v>Zone 3</v>
      </c>
      <c r="P4979">
        <f t="shared" si="155"/>
        <v>525.30000000000007</v>
      </c>
      <c r="Q4979" t="str">
        <f>VLOOKUP(C4979,Product_Master!$A:$D,3,FALSE)</f>
        <v>Grocery</v>
      </c>
    </row>
    <row r="4980" spans="1:17" x14ac:dyDescent="0.3">
      <c r="A4980" t="s">
        <v>9494</v>
      </c>
      <c r="B4980" t="s">
        <v>2078</v>
      </c>
      <c r="C4980" t="s">
        <v>54</v>
      </c>
      <c r="D4980" t="s">
        <v>197</v>
      </c>
      <c r="E4980" t="s">
        <v>260</v>
      </c>
      <c r="F4980" t="s">
        <v>261</v>
      </c>
      <c r="G4980" t="s">
        <v>315</v>
      </c>
      <c r="H4980" t="s">
        <v>9495</v>
      </c>
      <c r="I4980">
        <v>10</v>
      </c>
      <c r="J4980">
        <v>10</v>
      </c>
      <c r="K4980">
        <v>113409</v>
      </c>
      <c r="L4980" t="str">
        <f>VLOOKUP(Sales_Data!C4980,Product_Master!$A:$D,2,FALSE)</f>
        <v>Cabinet</v>
      </c>
      <c r="M4980">
        <f>VLOOKUP(C4980,Product_Master!$A:$D,4,FALSE)</f>
        <v>12601</v>
      </c>
      <c r="N4980" t="str">
        <f t="shared" si="154"/>
        <v>HIGH</v>
      </c>
      <c r="O4980" t="str" cm="1">
        <f t="array" ref="O4980">_xlfn.IFS(D4980="North","Zone 1",D4980="South","Zone 2",D4980="East","Zone 3",D4980="West","Zone 4")</f>
        <v>Zone 4</v>
      </c>
      <c r="P4980">
        <f t="shared" si="155"/>
        <v>11340.900000000001</v>
      </c>
      <c r="Q4980" t="str">
        <f>VLOOKUP(C4980,Product_Master!$A:$D,3,FALSE)</f>
        <v>Furniture</v>
      </c>
    </row>
    <row r="4981" spans="1:17" x14ac:dyDescent="0.3">
      <c r="A4981" t="s">
        <v>9496</v>
      </c>
      <c r="B4981" t="s">
        <v>478</v>
      </c>
      <c r="C4981" t="s">
        <v>91</v>
      </c>
      <c r="D4981" t="s">
        <v>171</v>
      </c>
      <c r="E4981" t="s">
        <v>172</v>
      </c>
      <c r="F4981" t="s">
        <v>173</v>
      </c>
      <c r="G4981" t="s">
        <v>269</v>
      </c>
      <c r="H4981" t="s">
        <v>9497</v>
      </c>
      <c r="I4981">
        <v>3</v>
      </c>
      <c r="J4981">
        <v>20</v>
      </c>
      <c r="K4981">
        <v>71488</v>
      </c>
      <c r="L4981" t="str">
        <f>VLOOKUP(Sales_Data!C4981,Product_Master!$A:$D,2,FALSE)</f>
        <v>Sweater</v>
      </c>
      <c r="M4981">
        <f>VLOOKUP(C4981,Product_Master!$A:$D,4,FALSE)</f>
        <v>29787</v>
      </c>
      <c r="N4981" t="str">
        <f t="shared" si="154"/>
        <v>HIGH</v>
      </c>
      <c r="O4981" t="str" cm="1">
        <f t="array" ref="O4981">_xlfn.IFS(D4981="North","Zone 1",D4981="South","Zone 2",D4981="East","Zone 3",D4981="West","Zone 4")</f>
        <v>Zone 2</v>
      </c>
      <c r="P4981">
        <f t="shared" si="155"/>
        <v>7148.8</v>
      </c>
      <c r="Q4981" t="str">
        <f>VLOOKUP(C4981,Product_Master!$A:$D,3,FALSE)</f>
        <v>Clothing</v>
      </c>
    </row>
    <row r="4982" spans="1:17" x14ac:dyDescent="0.3">
      <c r="A4982" t="s">
        <v>9498</v>
      </c>
      <c r="B4982" t="s">
        <v>1389</v>
      </c>
      <c r="C4982" t="s">
        <v>38</v>
      </c>
      <c r="D4982" t="s">
        <v>178</v>
      </c>
      <c r="E4982" t="s">
        <v>310</v>
      </c>
      <c r="F4982" t="s">
        <v>311</v>
      </c>
      <c r="G4982" t="s">
        <v>315</v>
      </c>
      <c r="H4982" t="s">
        <v>9499</v>
      </c>
      <c r="I4982">
        <v>5</v>
      </c>
      <c r="J4982">
        <v>0</v>
      </c>
      <c r="K4982">
        <v>202490</v>
      </c>
      <c r="L4982" t="str">
        <f>VLOOKUP(Sales_Data!C4982,Product_Master!$A:$D,2,FALSE)</f>
        <v>Study Table</v>
      </c>
      <c r="M4982">
        <f>VLOOKUP(C4982,Product_Master!$A:$D,4,FALSE)</f>
        <v>40498</v>
      </c>
      <c r="N4982" t="str">
        <f t="shared" si="154"/>
        <v>HIGH</v>
      </c>
      <c r="O4982" t="str" cm="1">
        <f t="array" ref="O4982">_xlfn.IFS(D4982="North","Zone 1",D4982="South","Zone 2",D4982="East","Zone 3",D4982="West","Zone 4")</f>
        <v>Zone 3</v>
      </c>
      <c r="P4982">
        <f t="shared" si="155"/>
        <v>20249</v>
      </c>
      <c r="Q4982" t="str">
        <f>VLOOKUP(C4982,Product_Master!$A:$D,3,FALSE)</f>
        <v>Furniture</v>
      </c>
    </row>
    <row r="4983" spans="1:17" x14ac:dyDescent="0.3">
      <c r="A4983" t="s">
        <v>9500</v>
      </c>
      <c r="B4983" t="s">
        <v>1016</v>
      </c>
      <c r="C4983" t="s">
        <v>69</v>
      </c>
      <c r="D4983" t="s">
        <v>197</v>
      </c>
      <c r="E4983" t="s">
        <v>260</v>
      </c>
      <c r="F4983" t="s">
        <v>261</v>
      </c>
      <c r="G4983" t="s">
        <v>262</v>
      </c>
      <c r="H4983" t="s">
        <v>3031</v>
      </c>
      <c r="I4983">
        <v>6</v>
      </c>
      <c r="J4983">
        <v>20</v>
      </c>
      <c r="K4983">
        <v>42710</v>
      </c>
      <c r="L4983" t="str">
        <f>VLOOKUP(Sales_Data!C4983,Product_Master!$A:$D,2,FALSE)</f>
        <v>Women Kurti</v>
      </c>
      <c r="M4983">
        <f>VLOOKUP(C4983,Product_Master!$A:$D,4,FALSE)</f>
        <v>8898</v>
      </c>
      <c r="N4983" t="str">
        <f t="shared" si="154"/>
        <v>HIGH</v>
      </c>
      <c r="O4983" t="str" cm="1">
        <f t="array" ref="O4983">_xlfn.IFS(D4983="North","Zone 1",D4983="South","Zone 2",D4983="East","Zone 3",D4983="West","Zone 4")</f>
        <v>Zone 4</v>
      </c>
      <c r="P4983">
        <f t="shared" si="155"/>
        <v>4271</v>
      </c>
      <c r="Q4983" t="str">
        <f>VLOOKUP(C4983,Product_Master!$A:$D,3,FALSE)</f>
        <v>Clothing</v>
      </c>
    </row>
    <row r="4984" spans="1:17" x14ac:dyDescent="0.3">
      <c r="A4984" t="s">
        <v>9501</v>
      </c>
      <c r="B4984" t="s">
        <v>957</v>
      </c>
      <c r="C4984" t="s">
        <v>157</v>
      </c>
      <c r="D4984" t="s">
        <v>178</v>
      </c>
      <c r="E4984" t="s">
        <v>179</v>
      </c>
      <c r="F4984" t="s">
        <v>180</v>
      </c>
      <c r="G4984" t="s">
        <v>181</v>
      </c>
      <c r="H4984" t="s">
        <v>8695</v>
      </c>
      <c r="I4984">
        <v>12</v>
      </c>
      <c r="J4984">
        <v>10</v>
      </c>
      <c r="K4984">
        <v>421318</v>
      </c>
      <c r="L4984" t="str">
        <f>VLOOKUP(Sales_Data!C4984,Product_Master!$A:$D,2,FALSE)</f>
        <v>Sports Bag</v>
      </c>
      <c r="M4984">
        <f>VLOOKUP(C4984,Product_Master!$A:$D,4,FALSE)</f>
        <v>39011</v>
      </c>
      <c r="N4984" t="str">
        <f t="shared" si="154"/>
        <v>HIGH</v>
      </c>
      <c r="O4984" t="str" cm="1">
        <f t="array" ref="O4984">_xlfn.IFS(D4984="North","Zone 1",D4984="South","Zone 2",D4984="East","Zone 3",D4984="West","Zone 4")</f>
        <v>Zone 3</v>
      </c>
      <c r="P4984">
        <f t="shared" si="155"/>
        <v>42131.8</v>
      </c>
      <c r="Q4984" t="str">
        <f>VLOOKUP(C4984,Product_Master!$A:$D,3,FALSE)</f>
        <v>Sports</v>
      </c>
    </row>
    <row r="4985" spans="1:17" x14ac:dyDescent="0.3">
      <c r="A4985" t="s">
        <v>9502</v>
      </c>
      <c r="B4985" t="s">
        <v>413</v>
      </c>
      <c r="C4985" t="s">
        <v>54</v>
      </c>
      <c r="D4985" t="s">
        <v>191</v>
      </c>
      <c r="E4985" t="s">
        <v>242</v>
      </c>
      <c r="F4985" t="s">
        <v>242</v>
      </c>
      <c r="G4985" t="s">
        <v>219</v>
      </c>
      <c r="H4985" t="s">
        <v>9503</v>
      </c>
      <c r="I4985">
        <v>2</v>
      </c>
      <c r="J4985">
        <v>20</v>
      </c>
      <c r="K4985">
        <v>20161</v>
      </c>
      <c r="L4985" t="str">
        <f>VLOOKUP(Sales_Data!C4985,Product_Master!$A:$D,2,FALSE)</f>
        <v>Cabinet</v>
      </c>
      <c r="M4985">
        <f>VLOOKUP(C4985,Product_Master!$A:$D,4,FALSE)</f>
        <v>12601</v>
      </c>
      <c r="N4985" t="str">
        <f t="shared" si="154"/>
        <v>HIGH</v>
      </c>
      <c r="O4985" t="str" cm="1">
        <f t="array" ref="O4985">_xlfn.IFS(D4985="North","Zone 1",D4985="South","Zone 2",D4985="East","Zone 3",D4985="West","Zone 4")</f>
        <v>Zone 1</v>
      </c>
      <c r="P4985">
        <f t="shared" si="155"/>
        <v>2016.1000000000001</v>
      </c>
      <c r="Q4985" t="str">
        <f>VLOOKUP(C4985,Product_Master!$A:$D,3,FALSE)</f>
        <v>Furniture</v>
      </c>
    </row>
    <row r="4986" spans="1:17" x14ac:dyDescent="0.3">
      <c r="A4986" t="s">
        <v>9504</v>
      </c>
      <c r="B4986" t="s">
        <v>990</v>
      </c>
      <c r="C4986" t="s">
        <v>100</v>
      </c>
      <c r="D4986" t="s">
        <v>191</v>
      </c>
      <c r="E4986" t="s">
        <v>238</v>
      </c>
      <c r="F4986" t="s">
        <v>238</v>
      </c>
      <c r="G4986" t="s">
        <v>200</v>
      </c>
      <c r="H4986" t="s">
        <v>9505</v>
      </c>
      <c r="I4986">
        <v>10</v>
      </c>
      <c r="J4986">
        <v>10</v>
      </c>
      <c r="K4986">
        <v>556551</v>
      </c>
      <c r="L4986" t="str">
        <f>VLOOKUP(Sales_Data!C4986,Product_Master!$A:$D,2,FALSE)</f>
        <v>Sugar</v>
      </c>
      <c r="M4986">
        <f>VLOOKUP(C4986,Product_Master!$A:$D,4,FALSE)</f>
        <v>61839</v>
      </c>
      <c r="N4986" t="str">
        <f t="shared" si="154"/>
        <v>HIGH</v>
      </c>
      <c r="O4986" t="str" cm="1">
        <f t="array" ref="O4986">_xlfn.IFS(D4986="North","Zone 1",D4986="South","Zone 2",D4986="East","Zone 3",D4986="West","Zone 4")</f>
        <v>Zone 1</v>
      </c>
      <c r="P4986">
        <f t="shared" si="155"/>
        <v>55655.100000000006</v>
      </c>
      <c r="Q4986" t="str">
        <f>VLOOKUP(C4986,Product_Master!$A:$D,3,FALSE)</f>
        <v>Grocery</v>
      </c>
    </row>
    <row r="4987" spans="1:17" x14ac:dyDescent="0.3">
      <c r="A4987" t="s">
        <v>9506</v>
      </c>
      <c r="B4987" t="s">
        <v>1792</v>
      </c>
      <c r="C4987" t="s">
        <v>145</v>
      </c>
      <c r="D4987" t="s">
        <v>178</v>
      </c>
      <c r="E4987" t="s">
        <v>310</v>
      </c>
      <c r="F4987" t="s">
        <v>311</v>
      </c>
      <c r="G4987" t="s">
        <v>181</v>
      </c>
      <c r="H4987" t="s">
        <v>816</v>
      </c>
      <c r="I4987">
        <v>2</v>
      </c>
      <c r="J4987">
        <v>0</v>
      </c>
      <c r="K4987">
        <v>35512</v>
      </c>
      <c r="L4987" t="str">
        <f>VLOOKUP(Sales_Data!C4987,Product_Master!$A:$D,2,FALSE)</f>
        <v>Badminton Racket</v>
      </c>
      <c r="M4987">
        <f>VLOOKUP(C4987,Product_Master!$A:$D,4,FALSE)</f>
        <v>17756</v>
      </c>
      <c r="N4987" t="str">
        <f t="shared" si="154"/>
        <v>HIGH</v>
      </c>
      <c r="O4987" t="str" cm="1">
        <f t="array" ref="O4987">_xlfn.IFS(D4987="North","Zone 1",D4987="South","Zone 2",D4987="East","Zone 3",D4987="West","Zone 4")</f>
        <v>Zone 3</v>
      </c>
      <c r="P4987">
        <f t="shared" si="155"/>
        <v>3551.2000000000003</v>
      </c>
      <c r="Q4987" t="str">
        <f>VLOOKUP(C4987,Product_Master!$A:$D,3,FALSE)</f>
        <v>Sports</v>
      </c>
    </row>
    <row r="4988" spans="1:17" x14ac:dyDescent="0.3">
      <c r="A4988" t="s">
        <v>9507</v>
      </c>
      <c r="B4988" t="s">
        <v>1024</v>
      </c>
      <c r="C4988" t="s">
        <v>141</v>
      </c>
      <c r="D4988" t="s">
        <v>171</v>
      </c>
      <c r="E4988" t="s">
        <v>223</v>
      </c>
      <c r="F4988" t="s">
        <v>224</v>
      </c>
      <c r="G4988" t="s">
        <v>285</v>
      </c>
      <c r="H4988" t="s">
        <v>9508</v>
      </c>
      <c r="I4988">
        <v>7</v>
      </c>
      <c r="J4988">
        <v>20</v>
      </c>
      <c r="K4988">
        <v>232148</v>
      </c>
      <c r="L4988" t="str">
        <f>VLOOKUP(Sales_Data!C4988,Product_Master!$A:$D,2,FALSE)</f>
        <v>Gloves</v>
      </c>
      <c r="M4988">
        <f>VLOOKUP(C4988,Product_Master!$A:$D,4,FALSE)</f>
        <v>41455</v>
      </c>
      <c r="N4988" t="str">
        <f t="shared" si="154"/>
        <v>HIGH</v>
      </c>
      <c r="O4988" t="str" cm="1">
        <f t="array" ref="O4988">_xlfn.IFS(D4988="North","Zone 1",D4988="South","Zone 2",D4988="East","Zone 3",D4988="West","Zone 4")</f>
        <v>Zone 2</v>
      </c>
      <c r="P4988">
        <f t="shared" si="155"/>
        <v>23214.800000000003</v>
      </c>
      <c r="Q4988" t="str">
        <f>VLOOKUP(C4988,Product_Master!$A:$D,3,FALSE)</f>
        <v>Sports</v>
      </c>
    </row>
    <row r="4989" spans="1:17" x14ac:dyDescent="0.3">
      <c r="A4989" t="s">
        <v>9509</v>
      </c>
      <c r="B4989" t="s">
        <v>2382</v>
      </c>
      <c r="C4989" t="s">
        <v>110</v>
      </c>
      <c r="D4989" t="s">
        <v>197</v>
      </c>
      <c r="E4989" t="s">
        <v>198</v>
      </c>
      <c r="F4989" t="s">
        <v>199</v>
      </c>
      <c r="G4989" t="s">
        <v>200</v>
      </c>
      <c r="H4989" t="s">
        <v>7746</v>
      </c>
      <c r="I4989">
        <v>2</v>
      </c>
      <c r="J4989">
        <v>10</v>
      </c>
      <c r="K4989">
        <v>50776</v>
      </c>
      <c r="L4989" t="str">
        <f>VLOOKUP(Sales_Data!C4989,Product_Master!$A:$D,2,FALSE)</f>
        <v>Spices</v>
      </c>
      <c r="M4989">
        <f>VLOOKUP(C4989,Product_Master!$A:$D,4,FALSE)</f>
        <v>28209</v>
      </c>
      <c r="N4989" t="str">
        <f t="shared" si="154"/>
        <v>HIGH</v>
      </c>
      <c r="O4989" t="str" cm="1">
        <f t="array" ref="O4989">_xlfn.IFS(D4989="North","Zone 1",D4989="South","Zone 2",D4989="East","Zone 3",D4989="West","Zone 4")</f>
        <v>Zone 4</v>
      </c>
      <c r="P4989">
        <f t="shared" si="155"/>
        <v>5077.6000000000004</v>
      </c>
      <c r="Q4989" t="str">
        <f>VLOOKUP(C4989,Product_Master!$A:$D,3,FALSE)</f>
        <v>Grocery</v>
      </c>
    </row>
    <row r="4990" spans="1:17" x14ac:dyDescent="0.3">
      <c r="A4990" t="s">
        <v>9510</v>
      </c>
      <c r="B4990" t="s">
        <v>1903</v>
      </c>
      <c r="C4990" t="s">
        <v>60</v>
      </c>
      <c r="D4990" t="s">
        <v>171</v>
      </c>
      <c r="E4990" t="s">
        <v>172</v>
      </c>
      <c r="F4990" t="s">
        <v>173</v>
      </c>
      <c r="G4990" t="s">
        <v>174</v>
      </c>
      <c r="H4990" t="s">
        <v>9511</v>
      </c>
      <c r="I4990">
        <v>2</v>
      </c>
      <c r="J4990">
        <v>5</v>
      </c>
      <c r="K4990">
        <v>113316</v>
      </c>
      <c r="L4990" t="str">
        <f>VLOOKUP(Sales_Data!C4990,Product_Master!$A:$D,2,FALSE)</f>
        <v>Cupboard</v>
      </c>
      <c r="M4990">
        <f>VLOOKUP(C4990,Product_Master!$A:$D,4,FALSE)</f>
        <v>59640</v>
      </c>
      <c r="N4990" t="str">
        <f t="shared" si="154"/>
        <v>HIGH</v>
      </c>
      <c r="O4990" t="str" cm="1">
        <f t="array" ref="O4990">_xlfn.IFS(D4990="North","Zone 1",D4990="South","Zone 2",D4990="East","Zone 3",D4990="West","Zone 4")</f>
        <v>Zone 2</v>
      </c>
      <c r="P4990">
        <f t="shared" si="155"/>
        <v>11331.6</v>
      </c>
      <c r="Q4990" t="str">
        <f>VLOOKUP(C4990,Product_Master!$A:$D,3,FALSE)</f>
        <v>Furniture</v>
      </c>
    </row>
    <row r="4991" spans="1:17" x14ac:dyDescent="0.3">
      <c r="A4991" t="s">
        <v>9512</v>
      </c>
      <c r="B4991" t="s">
        <v>3943</v>
      </c>
      <c r="C4991" t="s">
        <v>64</v>
      </c>
      <c r="D4991" t="s">
        <v>171</v>
      </c>
      <c r="E4991" t="s">
        <v>223</v>
      </c>
      <c r="F4991" t="s">
        <v>224</v>
      </c>
      <c r="G4991" t="s">
        <v>285</v>
      </c>
      <c r="H4991" t="s">
        <v>8907</v>
      </c>
      <c r="I4991">
        <v>11</v>
      </c>
      <c r="J4991">
        <v>20</v>
      </c>
      <c r="K4991">
        <v>400312</v>
      </c>
      <c r="L4991" t="str">
        <f>VLOOKUP(Sales_Data!C4991,Product_Master!$A:$D,2,FALSE)</f>
        <v>Stool</v>
      </c>
      <c r="M4991">
        <f>VLOOKUP(C4991,Product_Master!$A:$D,4,FALSE)</f>
        <v>45490</v>
      </c>
      <c r="N4991" t="str">
        <f t="shared" si="154"/>
        <v>HIGH</v>
      </c>
      <c r="O4991" t="str" cm="1">
        <f t="array" ref="O4991">_xlfn.IFS(D4991="North","Zone 1",D4991="South","Zone 2",D4991="East","Zone 3",D4991="West","Zone 4")</f>
        <v>Zone 2</v>
      </c>
      <c r="P4991">
        <f t="shared" si="155"/>
        <v>40031.200000000004</v>
      </c>
      <c r="Q4991" t="str">
        <f>VLOOKUP(C4991,Product_Master!$A:$D,3,FALSE)</f>
        <v>Furniture</v>
      </c>
    </row>
    <row r="4992" spans="1:17" x14ac:dyDescent="0.3">
      <c r="A4992" t="s">
        <v>9513</v>
      </c>
      <c r="B4992" t="s">
        <v>951</v>
      </c>
      <c r="C4992" t="s">
        <v>128</v>
      </c>
      <c r="D4992" t="s">
        <v>171</v>
      </c>
      <c r="E4992" t="s">
        <v>223</v>
      </c>
      <c r="F4992" t="s">
        <v>224</v>
      </c>
      <c r="G4992" t="s">
        <v>269</v>
      </c>
      <c r="H4992" t="s">
        <v>9514</v>
      </c>
      <c r="I4992">
        <v>12</v>
      </c>
      <c r="J4992">
        <v>5</v>
      </c>
      <c r="K4992">
        <v>670525</v>
      </c>
      <c r="L4992" t="str">
        <f>VLOOKUP(Sales_Data!C4992,Product_Master!$A:$D,2,FALSE)</f>
        <v>Cricket Bat</v>
      </c>
      <c r="M4992">
        <f>VLOOKUP(C4992,Product_Master!$A:$D,4,FALSE)</f>
        <v>58818</v>
      </c>
      <c r="N4992" t="str">
        <f t="shared" si="154"/>
        <v>HIGH</v>
      </c>
      <c r="O4992" t="str" cm="1">
        <f t="array" ref="O4992">_xlfn.IFS(D4992="North","Zone 1",D4992="South","Zone 2",D4992="East","Zone 3",D4992="West","Zone 4")</f>
        <v>Zone 2</v>
      </c>
      <c r="P4992">
        <f t="shared" si="155"/>
        <v>67052.5</v>
      </c>
      <c r="Q4992" t="str">
        <f>VLOOKUP(C4992,Product_Master!$A:$D,3,FALSE)</f>
        <v>Sports</v>
      </c>
    </row>
    <row r="4993" spans="1:17" x14ac:dyDescent="0.3">
      <c r="A4993" t="s">
        <v>9515</v>
      </c>
      <c r="B4993" t="s">
        <v>1571</v>
      </c>
      <c r="C4993" t="s">
        <v>44</v>
      </c>
      <c r="D4993" t="s">
        <v>197</v>
      </c>
      <c r="E4993" t="s">
        <v>260</v>
      </c>
      <c r="F4993" t="s">
        <v>261</v>
      </c>
      <c r="G4993" t="s">
        <v>187</v>
      </c>
      <c r="H4993" t="s">
        <v>319</v>
      </c>
      <c r="I4993">
        <v>9</v>
      </c>
      <c r="J4993">
        <v>5</v>
      </c>
      <c r="K4993">
        <v>641326</v>
      </c>
      <c r="L4993" t="str">
        <f>VLOOKUP(Sales_Data!C4993,Product_Master!$A:$D,2,FALSE)</f>
        <v>Bookshelf</v>
      </c>
      <c r="M4993">
        <f>VLOOKUP(C4993,Product_Master!$A:$D,4,FALSE)</f>
        <v>75009</v>
      </c>
      <c r="N4993" t="str">
        <f t="shared" si="154"/>
        <v>HIGH</v>
      </c>
      <c r="O4993" t="str" cm="1">
        <f t="array" ref="O4993">_xlfn.IFS(D4993="North","Zone 1",D4993="South","Zone 2",D4993="East","Zone 3",D4993="West","Zone 4")</f>
        <v>Zone 4</v>
      </c>
      <c r="P4993">
        <f t="shared" si="155"/>
        <v>64132.600000000006</v>
      </c>
      <c r="Q4993" t="str">
        <f>VLOOKUP(C4993,Product_Master!$A:$D,3,FALSE)</f>
        <v>Furniture</v>
      </c>
    </row>
    <row r="4994" spans="1:17" x14ac:dyDescent="0.3">
      <c r="A4994" t="s">
        <v>9516</v>
      </c>
      <c r="B4994" t="s">
        <v>505</v>
      </c>
      <c r="C4994" t="s">
        <v>50</v>
      </c>
      <c r="D4994" t="s">
        <v>171</v>
      </c>
      <c r="E4994" t="s">
        <v>204</v>
      </c>
      <c r="F4994" t="s">
        <v>205</v>
      </c>
      <c r="G4994" t="s">
        <v>212</v>
      </c>
      <c r="H4994" t="s">
        <v>5394</v>
      </c>
      <c r="I4994">
        <v>1</v>
      </c>
      <c r="J4994">
        <v>10</v>
      </c>
      <c r="K4994">
        <v>51229</v>
      </c>
      <c r="L4994" t="str">
        <f>VLOOKUP(Sales_Data!C4994,Product_Master!$A:$D,2,FALSE)</f>
        <v>Sofa</v>
      </c>
      <c r="M4994">
        <f>VLOOKUP(C4994,Product_Master!$A:$D,4,FALSE)</f>
        <v>56922</v>
      </c>
      <c r="N4994" t="str">
        <f t="shared" si="154"/>
        <v>HIGH</v>
      </c>
      <c r="O4994" t="str" cm="1">
        <f t="array" ref="O4994">_xlfn.IFS(D4994="North","Zone 1",D4994="South","Zone 2",D4994="East","Zone 3",D4994="West","Zone 4")</f>
        <v>Zone 2</v>
      </c>
      <c r="P4994">
        <f t="shared" si="155"/>
        <v>5122.9000000000005</v>
      </c>
      <c r="Q4994" t="str">
        <f>VLOOKUP(C4994,Product_Master!$A:$D,3,FALSE)</f>
        <v>Furniture</v>
      </c>
    </row>
    <row r="4995" spans="1:17" x14ac:dyDescent="0.3">
      <c r="A4995" t="s">
        <v>9517</v>
      </c>
      <c r="B4995" t="s">
        <v>4015</v>
      </c>
      <c r="C4995" t="s">
        <v>131</v>
      </c>
      <c r="D4995" t="s">
        <v>191</v>
      </c>
      <c r="E4995" t="s">
        <v>238</v>
      </c>
      <c r="F4995" t="s">
        <v>238</v>
      </c>
      <c r="G4995" t="s">
        <v>181</v>
      </c>
      <c r="H4995" t="s">
        <v>1910</v>
      </c>
      <c r="I4995">
        <v>1</v>
      </c>
      <c r="J4995">
        <v>10</v>
      </c>
      <c r="K4995">
        <v>56553</v>
      </c>
      <c r="L4995" t="str">
        <f>VLOOKUP(Sales_Data!C4995,Product_Master!$A:$D,2,FALSE)</f>
        <v>Football</v>
      </c>
      <c r="M4995">
        <f>VLOOKUP(C4995,Product_Master!$A:$D,4,FALSE)</f>
        <v>62837</v>
      </c>
      <c r="N4995" t="str">
        <f t="shared" ref="N4995:N5058" si="156">IF(K4995&gt;15000,"HIGH",IF(K4995&gt;=5000,"MEDIUM","LOW"))</f>
        <v>HIGH</v>
      </c>
      <c r="O4995" t="str" cm="1">
        <f t="array" ref="O4995">_xlfn.IFS(D4995="North","Zone 1",D4995="South","Zone 2",D4995="East","Zone 3",D4995="West","Zone 4")</f>
        <v>Zone 1</v>
      </c>
      <c r="P4995">
        <f t="shared" ref="P4995:P5058" si="157">IF(N4995="HIGH",K4995*10%,IF(N4995="MEDIUM",K4995*5%,K4995*2%))</f>
        <v>5655.3</v>
      </c>
      <c r="Q4995" t="str">
        <f>VLOOKUP(C4995,Product_Master!$A:$D,3,FALSE)</f>
        <v>Sports</v>
      </c>
    </row>
    <row r="4996" spans="1:17" x14ac:dyDescent="0.3">
      <c r="A4996" t="s">
        <v>9518</v>
      </c>
      <c r="B4996" t="s">
        <v>3780</v>
      </c>
      <c r="C4996" t="s">
        <v>151</v>
      </c>
      <c r="D4996" t="s">
        <v>171</v>
      </c>
      <c r="E4996" t="s">
        <v>204</v>
      </c>
      <c r="F4996" t="s">
        <v>205</v>
      </c>
      <c r="G4996" t="s">
        <v>206</v>
      </c>
      <c r="H4996" t="s">
        <v>9215</v>
      </c>
      <c r="I4996">
        <v>5</v>
      </c>
      <c r="J4996">
        <v>0</v>
      </c>
      <c r="K4996">
        <v>190485</v>
      </c>
      <c r="L4996" t="str">
        <f>VLOOKUP(Sales_Data!C4996,Product_Master!$A:$D,2,FALSE)</f>
        <v>Volleyball</v>
      </c>
      <c r="M4996">
        <f>VLOOKUP(C4996,Product_Master!$A:$D,4,FALSE)</f>
        <v>38097</v>
      </c>
      <c r="N4996" t="str">
        <f t="shared" si="156"/>
        <v>HIGH</v>
      </c>
      <c r="O4996" t="str" cm="1">
        <f t="array" ref="O4996">_xlfn.IFS(D4996="North","Zone 1",D4996="South","Zone 2",D4996="East","Zone 3",D4996="West","Zone 4")</f>
        <v>Zone 2</v>
      </c>
      <c r="P4996">
        <f t="shared" si="157"/>
        <v>19048.5</v>
      </c>
      <c r="Q4996" t="str">
        <f>VLOOKUP(C4996,Product_Master!$A:$D,3,FALSE)</f>
        <v>Sports</v>
      </c>
    </row>
    <row r="4997" spans="1:17" x14ac:dyDescent="0.3">
      <c r="A4997" t="s">
        <v>9519</v>
      </c>
      <c r="B4997" t="s">
        <v>1421</v>
      </c>
      <c r="C4997" t="s">
        <v>87</v>
      </c>
      <c r="D4997" t="s">
        <v>191</v>
      </c>
      <c r="E4997" t="s">
        <v>238</v>
      </c>
      <c r="F4997" t="s">
        <v>238</v>
      </c>
      <c r="G4997" t="s">
        <v>187</v>
      </c>
      <c r="H4997" t="s">
        <v>5336</v>
      </c>
      <c r="I4997">
        <v>3</v>
      </c>
      <c r="J4997">
        <v>10</v>
      </c>
      <c r="K4997">
        <v>54618</v>
      </c>
      <c r="L4997" t="str">
        <f>VLOOKUP(Sales_Data!C4997,Product_Master!$A:$D,2,FALSE)</f>
        <v>Hoodie</v>
      </c>
      <c r="M4997">
        <f>VLOOKUP(C4997,Product_Master!$A:$D,4,FALSE)</f>
        <v>20229</v>
      </c>
      <c r="N4997" t="str">
        <f t="shared" si="156"/>
        <v>HIGH</v>
      </c>
      <c r="O4997" t="str" cm="1">
        <f t="array" ref="O4997">_xlfn.IFS(D4997="North","Zone 1",D4997="South","Zone 2",D4997="East","Zone 3",D4997="West","Zone 4")</f>
        <v>Zone 1</v>
      </c>
      <c r="P4997">
        <f t="shared" si="157"/>
        <v>5461.8</v>
      </c>
      <c r="Q4997" t="str">
        <f>VLOOKUP(C4997,Product_Master!$A:$D,3,FALSE)</f>
        <v>Clothing</v>
      </c>
    </row>
    <row r="4998" spans="1:17" x14ac:dyDescent="0.3">
      <c r="A4998" t="s">
        <v>9520</v>
      </c>
      <c r="B4998" t="s">
        <v>1847</v>
      </c>
      <c r="C4998" t="s">
        <v>48</v>
      </c>
      <c r="D4998" t="s">
        <v>178</v>
      </c>
      <c r="E4998" t="s">
        <v>185</v>
      </c>
      <c r="F4998" t="s">
        <v>186</v>
      </c>
      <c r="G4998" t="s">
        <v>257</v>
      </c>
      <c r="H4998" t="s">
        <v>9521</v>
      </c>
      <c r="I4998">
        <v>8</v>
      </c>
      <c r="J4998">
        <v>15</v>
      </c>
      <c r="K4998">
        <v>293447</v>
      </c>
      <c r="L4998" t="str">
        <f>VLOOKUP(Sales_Data!C4998,Product_Master!$A:$D,2,FALSE)</f>
        <v>Bed</v>
      </c>
      <c r="M4998">
        <f>VLOOKUP(C4998,Product_Master!$A:$D,4,FALSE)</f>
        <v>43154</v>
      </c>
      <c r="N4998" t="str">
        <f t="shared" si="156"/>
        <v>HIGH</v>
      </c>
      <c r="O4998" t="str" cm="1">
        <f t="array" ref="O4998">_xlfn.IFS(D4998="North","Zone 1",D4998="South","Zone 2",D4998="East","Zone 3",D4998="West","Zone 4")</f>
        <v>Zone 3</v>
      </c>
      <c r="P4998">
        <f t="shared" si="157"/>
        <v>29344.7</v>
      </c>
      <c r="Q4998" t="str">
        <f>VLOOKUP(C4998,Product_Master!$A:$D,3,FALSE)</f>
        <v>Furniture</v>
      </c>
    </row>
    <row r="4999" spans="1:17" x14ac:dyDescent="0.3">
      <c r="A4999" t="s">
        <v>9522</v>
      </c>
      <c r="B4999" t="s">
        <v>3544</v>
      </c>
      <c r="C4999" t="s">
        <v>25</v>
      </c>
      <c r="D4999" t="s">
        <v>178</v>
      </c>
      <c r="E4999" t="s">
        <v>310</v>
      </c>
      <c r="F4999" t="s">
        <v>311</v>
      </c>
      <c r="G4999" t="s">
        <v>285</v>
      </c>
      <c r="H4999" t="s">
        <v>9523</v>
      </c>
      <c r="I4999">
        <v>11</v>
      </c>
      <c r="J4999">
        <v>15</v>
      </c>
      <c r="K4999">
        <v>92929</v>
      </c>
      <c r="L4999" t="str">
        <f>VLOOKUP(Sales_Data!C4999,Product_Master!$A:$D,2,FALSE)</f>
        <v>Washing Machine</v>
      </c>
      <c r="M4999">
        <f>VLOOKUP(C4999,Product_Master!$A:$D,4,FALSE)</f>
        <v>9939</v>
      </c>
      <c r="N4999" t="str">
        <f t="shared" si="156"/>
        <v>HIGH</v>
      </c>
      <c r="O4999" t="str" cm="1">
        <f t="array" ref="O4999">_xlfn.IFS(D4999="North","Zone 1",D4999="South","Zone 2",D4999="East","Zone 3",D4999="West","Zone 4")</f>
        <v>Zone 3</v>
      </c>
      <c r="P4999">
        <f t="shared" si="157"/>
        <v>9292.9</v>
      </c>
      <c r="Q4999" t="str">
        <f>VLOOKUP(C4999,Product_Master!$A:$D,3,FALSE)</f>
        <v>Electronics</v>
      </c>
    </row>
    <row r="5000" spans="1:17" x14ac:dyDescent="0.3">
      <c r="A5000" t="s">
        <v>9524</v>
      </c>
      <c r="B5000" t="s">
        <v>619</v>
      </c>
      <c r="C5000" t="s">
        <v>143</v>
      </c>
      <c r="D5000" t="s">
        <v>178</v>
      </c>
      <c r="E5000" t="s">
        <v>179</v>
      </c>
      <c r="F5000" t="s">
        <v>180</v>
      </c>
      <c r="G5000" t="s">
        <v>187</v>
      </c>
      <c r="H5000" t="s">
        <v>9525</v>
      </c>
      <c r="I5000">
        <v>7</v>
      </c>
      <c r="J5000">
        <v>15</v>
      </c>
      <c r="K5000">
        <v>33575</v>
      </c>
      <c r="L5000" t="str">
        <f>VLOOKUP(Sales_Data!C5000,Product_Master!$A:$D,2,FALSE)</f>
        <v>Skipping Rope</v>
      </c>
      <c r="M5000">
        <f>VLOOKUP(C5000,Product_Master!$A:$D,4,FALSE)</f>
        <v>5643</v>
      </c>
      <c r="N5000" t="str">
        <f t="shared" si="156"/>
        <v>HIGH</v>
      </c>
      <c r="O5000" t="str" cm="1">
        <f t="array" ref="O5000">_xlfn.IFS(D5000="North","Zone 1",D5000="South","Zone 2",D5000="East","Zone 3",D5000="West","Zone 4")</f>
        <v>Zone 3</v>
      </c>
      <c r="P5000">
        <f t="shared" si="157"/>
        <v>3357.5</v>
      </c>
      <c r="Q5000" t="str">
        <f>VLOOKUP(C5000,Product_Master!$A:$D,3,FALSE)</f>
        <v>Sports</v>
      </c>
    </row>
    <row r="5001" spans="1:17" x14ac:dyDescent="0.3">
      <c r="A5001" t="s">
        <v>9526</v>
      </c>
      <c r="B5001" t="s">
        <v>957</v>
      </c>
      <c r="C5001" t="s">
        <v>116</v>
      </c>
      <c r="D5001" t="s">
        <v>197</v>
      </c>
      <c r="E5001" t="s">
        <v>260</v>
      </c>
      <c r="F5001" t="s">
        <v>261</v>
      </c>
      <c r="G5001" t="s">
        <v>228</v>
      </c>
      <c r="H5001" t="s">
        <v>7809</v>
      </c>
      <c r="I5001">
        <v>5</v>
      </c>
      <c r="J5001">
        <v>20</v>
      </c>
      <c r="K5001">
        <v>38404</v>
      </c>
      <c r="L5001" t="str">
        <f>VLOOKUP(Sales_Data!C5001,Product_Master!$A:$D,2,FALSE)</f>
        <v>Biscuits</v>
      </c>
      <c r="M5001">
        <f>VLOOKUP(C5001,Product_Master!$A:$D,4,FALSE)</f>
        <v>9601</v>
      </c>
      <c r="N5001" t="str">
        <f t="shared" si="156"/>
        <v>HIGH</v>
      </c>
      <c r="O5001" t="str" cm="1">
        <f t="array" ref="O5001">_xlfn.IFS(D5001="North","Zone 1",D5001="South","Zone 2",D5001="East","Zone 3",D5001="West","Zone 4")</f>
        <v>Zone 4</v>
      </c>
      <c r="P5001">
        <f t="shared" si="157"/>
        <v>3840.4</v>
      </c>
      <c r="Q5001" t="str">
        <f>VLOOKUP(C5001,Product_Master!$A:$D,3,FALSE)</f>
        <v>Grocery</v>
      </c>
    </row>
    <row r="5002" spans="1:17" x14ac:dyDescent="0.3">
      <c r="A5002" t="s">
        <v>9527</v>
      </c>
      <c r="B5002" t="s">
        <v>3500</v>
      </c>
      <c r="C5002" t="s">
        <v>62</v>
      </c>
      <c r="D5002" t="s">
        <v>178</v>
      </c>
      <c r="E5002" t="s">
        <v>185</v>
      </c>
      <c r="F5002" t="s">
        <v>186</v>
      </c>
      <c r="G5002" t="s">
        <v>257</v>
      </c>
      <c r="H5002" t="s">
        <v>9528</v>
      </c>
      <c r="I5002">
        <v>6</v>
      </c>
      <c r="J5002">
        <v>10</v>
      </c>
      <c r="K5002">
        <v>268228</v>
      </c>
      <c r="L5002" t="str">
        <f>VLOOKUP(Sales_Data!C5002,Product_Master!$A:$D,2,FALSE)</f>
        <v>Recliner</v>
      </c>
      <c r="M5002">
        <f>VLOOKUP(C5002,Product_Master!$A:$D,4,FALSE)</f>
        <v>49672</v>
      </c>
      <c r="N5002" t="str">
        <f t="shared" si="156"/>
        <v>HIGH</v>
      </c>
      <c r="O5002" t="str" cm="1">
        <f t="array" ref="O5002">_xlfn.IFS(D5002="North","Zone 1",D5002="South","Zone 2",D5002="East","Zone 3",D5002="West","Zone 4")</f>
        <v>Zone 3</v>
      </c>
      <c r="P5002">
        <f t="shared" si="157"/>
        <v>26822.800000000003</v>
      </c>
      <c r="Q5002" t="str">
        <f>VLOOKUP(C5002,Product_Master!$A:$D,3,FALSE)</f>
        <v>Furniture</v>
      </c>
    </row>
    <row r="5003" spans="1:17" x14ac:dyDescent="0.3">
      <c r="A5003" t="s">
        <v>9529</v>
      </c>
      <c r="B5003" t="s">
        <v>990</v>
      </c>
      <c r="C5003" t="s">
        <v>139</v>
      </c>
      <c r="D5003" t="s">
        <v>171</v>
      </c>
      <c r="E5003" t="s">
        <v>172</v>
      </c>
      <c r="F5003" t="s">
        <v>173</v>
      </c>
      <c r="G5003" t="s">
        <v>174</v>
      </c>
      <c r="H5003" t="s">
        <v>9172</v>
      </c>
      <c r="I5003">
        <v>10</v>
      </c>
      <c r="J5003">
        <v>20</v>
      </c>
      <c r="K5003">
        <v>183688</v>
      </c>
      <c r="L5003" t="str">
        <f>VLOOKUP(Sales_Data!C5003,Product_Master!$A:$D,2,FALSE)</f>
        <v>Helmet</v>
      </c>
      <c r="M5003">
        <f>VLOOKUP(C5003,Product_Master!$A:$D,4,FALSE)</f>
        <v>22961</v>
      </c>
      <c r="N5003" t="str">
        <f t="shared" si="156"/>
        <v>HIGH</v>
      </c>
      <c r="O5003" t="str" cm="1">
        <f t="array" ref="O5003">_xlfn.IFS(D5003="North","Zone 1",D5003="South","Zone 2",D5003="East","Zone 3",D5003="West","Zone 4")</f>
        <v>Zone 2</v>
      </c>
      <c r="P5003">
        <f t="shared" si="157"/>
        <v>18368.8</v>
      </c>
      <c r="Q5003" t="str">
        <f>VLOOKUP(C5003,Product_Master!$A:$D,3,FALSE)</f>
        <v>Sports</v>
      </c>
    </row>
    <row r="5004" spans="1:17" x14ac:dyDescent="0.3">
      <c r="A5004" t="s">
        <v>9530</v>
      </c>
      <c r="B5004" t="s">
        <v>536</v>
      </c>
      <c r="C5004" t="s">
        <v>153</v>
      </c>
      <c r="D5004" t="s">
        <v>197</v>
      </c>
      <c r="E5004" t="s">
        <v>210</v>
      </c>
      <c r="F5004" t="s">
        <v>211</v>
      </c>
      <c r="G5004" t="s">
        <v>187</v>
      </c>
      <c r="H5004" t="s">
        <v>9531</v>
      </c>
      <c r="I5004">
        <v>8</v>
      </c>
      <c r="J5004">
        <v>5</v>
      </c>
      <c r="K5004">
        <v>269184</v>
      </c>
      <c r="L5004" t="str">
        <f>VLOOKUP(Sales_Data!C5004,Product_Master!$A:$D,2,FALSE)</f>
        <v>Knee Guard</v>
      </c>
      <c r="M5004">
        <f>VLOOKUP(C5004,Product_Master!$A:$D,4,FALSE)</f>
        <v>35419</v>
      </c>
      <c r="N5004" t="str">
        <f t="shared" si="156"/>
        <v>HIGH</v>
      </c>
      <c r="O5004" t="str" cm="1">
        <f t="array" ref="O5004">_xlfn.IFS(D5004="North","Zone 1",D5004="South","Zone 2",D5004="East","Zone 3",D5004="West","Zone 4")</f>
        <v>Zone 4</v>
      </c>
      <c r="P5004">
        <f t="shared" si="157"/>
        <v>26918.400000000001</v>
      </c>
      <c r="Q5004" t="str">
        <f>VLOOKUP(C5004,Product_Master!$A:$D,3,FALSE)</f>
        <v>Sports</v>
      </c>
    </row>
    <row r="5005" spans="1:17" x14ac:dyDescent="0.3">
      <c r="A5005" t="s">
        <v>9532</v>
      </c>
      <c r="B5005" t="s">
        <v>832</v>
      </c>
      <c r="C5005" t="s">
        <v>15</v>
      </c>
      <c r="D5005" t="s">
        <v>171</v>
      </c>
      <c r="E5005" t="s">
        <v>204</v>
      </c>
      <c r="F5005" t="s">
        <v>205</v>
      </c>
      <c r="G5005" t="s">
        <v>228</v>
      </c>
      <c r="H5005" t="s">
        <v>9533</v>
      </c>
      <c r="I5005">
        <v>10</v>
      </c>
      <c r="J5005">
        <v>5</v>
      </c>
      <c r="K5005">
        <v>87286</v>
      </c>
      <c r="L5005" t="str">
        <f>VLOOKUP(Sales_Data!C5005,Product_Master!$A:$D,2,FALSE)</f>
        <v>OnePlus Phone</v>
      </c>
      <c r="M5005">
        <f>VLOOKUP(C5005,Product_Master!$A:$D,4,FALSE)</f>
        <v>9188</v>
      </c>
      <c r="N5005" t="str">
        <f t="shared" si="156"/>
        <v>HIGH</v>
      </c>
      <c r="O5005" t="str" cm="1">
        <f t="array" ref="O5005">_xlfn.IFS(D5005="North","Zone 1",D5005="South","Zone 2",D5005="East","Zone 3",D5005="West","Zone 4")</f>
        <v>Zone 2</v>
      </c>
      <c r="P5005">
        <f t="shared" si="157"/>
        <v>8728.6</v>
      </c>
      <c r="Q5005" t="str">
        <f>VLOOKUP(C5005,Product_Master!$A:$D,3,FALSE)</f>
        <v>Electronics</v>
      </c>
    </row>
    <row r="5006" spans="1:17" x14ac:dyDescent="0.3">
      <c r="A5006" t="s">
        <v>9534</v>
      </c>
      <c r="B5006" t="s">
        <v>203</v>
      </c>
      <c r="C5006" t="s">
        <v>44</v>
      </c>
      <c r="D5006" t="s">
        <v>171</v>
      </c>
      <c r="E5006" t="s">
        <v>223</v>
      </c>
      <c r="F5006" t="s">
        <v>224</v>
      </c>
      <c r="G5006" t="s">
        <v>228</v>
      </c>
      <c r="H5006" t="s">
        <v>9535</v>
      </c>
      <c r="I5006">
        <v>6</v>
      </c>
      <c r="J5006">
        <v>5</v>
      </c>
      <c r="K5006">
        <v>427551</v>
      </c>
      <c r="L5006" t="str">
        <f>VLOOKUP(Sales_Data!C5006,Product_Master!$A:$D,2,FALSE)</f>
        <v>Bookshelf</v>
      </c>
      <c r="M5006">
        <f>VLOOKUP(C5006,Product_Master!$A:$D,4,FALSE)</f>
        <v>75009</v>
      </c>
      <c r="N5006" t="str">
        <f t="shared" si="156"/>
        <v>HIGH</v>
      </c>
      <c r="O5006" t="str" cm="1">
        <f t="array" ref="O5006">_xlfn.IFS(D5006="North","Zone 1",D5006="South","Zone 2",D5006="East","Zone 3",D5006="West","Zone 4")</f>
        <v>Zone 2</v>
      </c>
      <c r="P5006">
        <f t="shared" si="157"/>
        <v>42755.100000000006</v>
      </c>
      <c r="Q5006" t="str">
        <f>VLOOKUP(C5006,Product_Master!$A:$D,3,FALSE)</f>
        <v>Furniture</v>
      </c>
    </row>
    <row r="5007" spans="1:17" x14ac:dyDescent="0.3">
      <c r="A5007" t="s">
        <v>9536</v>
      </c>
      <c r="B5007" t="s">
        <v>1166</v>
      </c>
      <c r="C5007" t="s">
        <v>104</v>
      </c>
      <c r="D5007" t="s">
        <v>178</v>
      </c>
      <c r="E5007" t="s">
        <v>185</v>
      </c>
      <c r="F5007" t="s">
        <v>186</v>
      </c>
      <c r="G5007" t="s">
        <v>253</v>
      </c>
      <c r="H5007" t="s">
        <v>6831</v>
      </c>
      <c r="I5007">
        <v>11</v>
      </c>
      <c r="J5007">
        <v>10</v>
      </c>
      <c r="K5007">
        <v>338094</v>
      </c>
      <c r="L5007" t="str">
        <f>VLOOKUP(Sales_Data!C5007,Product_Master!$A:$D,2,FALSE)</f>
        <v>Coffee</v>
      </c>
      <c r="M5007">
        <f>VLOOKUP(C5007,Product_Master!$A:$D,4,FALSE)</f>
        <v>34151</v>
      </c>
      <c r="N5007" t="str">
        <f t="shared" si="156"/>
        <v>HIGH</v>
      </c>
      <c r="O5007" t="str" cm="1">
        <f t="array" ref="O5007">_xlfn.IFS(D5007="North","Zone 1",D5007="South","Zone 2",D5007="East","Zone 3",D5007="West","Zone 4")</f>
        <v>Zone 3</v>
      </c>
      <c r="P5007">
        <f t="shared" si="157"/>
        <v>33809.4</v>
      </c>
      <c r="Q5007" t="str">
        <f>VLOOKUP(C5007,Product_Master!$A:$D,3,FALSE)</f>
        <v>Grocery</v>
      </c>
    </row>
    <row r="5008" spans="1:17" x14ac:dyDescent="0.3">
      <c r="A5008" t="s">
        <v>9537</v>
      </c>
      <c r="B5008" t="s">
        <v>1376</v>
      </c>
      <c r="C5008" t="s">
        <v>139</v>
      </c>
      <c r="D5008" t="s">
        <v>178</v>
      </c>
      <c r="E5008" t="s">
        <v>310</v>
      </c>
      <c r="F5008" t="s">
        <v>311</v>
      </c>
      <c r="G5008" t="s">
        <v>219</v>
      </c>
      <c r="H5008" t="s">
        <v>9538</v>
      </c>
      <c r="I5008">
        <v>11</v>
      </c>
      <c r="J5008">
        <v>10</v>
      </c>
      <c r="K5008">
        <v>227313</v>
      </c>
      <c r="L5008" t="str">
        <f>VLOOKUP(Sales_Data!C5008,Product_Master!$A:$D,2,FALSE)</f>
        <v>Helmet</v>
      </c>
      <c r="M5008">
        <f>VLOOKUP(C5008,Product_Master!$A:$D,4,FALSE)</f>
        <v>22961</v>
      </c>
      <c r="N5008" t="str">
        <f t="shared" si="156"/>
        <v>HIGH</v>
      </c>
      <c r="O5008" t="str" cm="1">
        <f t="array" ref="O5008">_xlfn.IFS(D5008="North","Zone 1",D5008="South","Zone 2",D5008="East","Zone 3",D5008="West","Zone 4")</f>
        <v>Zone 3</v>
      </c>
      <c r="P5008">
        <f t="shared" si="157"/>
        <v>22731.300000000003</v>
      </c>
      <c r="Q5008" t="str">
        <f>VLOOKUP(C5008,Product_Master!$A:$D,3,FALSE)</f>
        <v>Sports</v>
      </c>
    </row>
    <row r="5009" spans="1:17" x14ac:dyDescent="0.3">
      <c r="A5009" t="s">
        <v>9539</v>
      </c>
      <c r="B5009" t="s">
        <v>453</v>
      </c>
      <c r="C5009" t="s">
        <v>13</v>
      </c>
      <c r="D5009" t="s">
        <v>171</v>
      </c>
      <c r="E5009" t="s">
        <v>204</v>
      </c>
      <c r="F5009" t="s">
        <v>205</v>
      </c>
      <c r="G5009" t="s">
        <v>257</v>
      </c>
      <c r="H5009" t="s">
        <v>5053</v>
      </c>
      <c r="I5009">
        <v>11</v>
      </c>
      <c r="J5009">
        <v>5</v>
      </c>
      <c r="K5009">
        <v>279140</v>
      </c>
      <c r="L5009" t="str">
        <f>VLOOKUP(Sales_Data!C5009,Product_Master!$A:$D,2,FALSE)</f>
        <v>iPhone</v>
      </c>
      <c r="M5009">
        <f>VLOOKUP(C5009,Product_Master!$A:$D,4,FALSE)</f>
        <v>26712</v>
      </c>
      <c r="N5009" t="str">
        <f t="shared" si="156"/>
        <v>HIGH</v>
      </c>
      <c r="O5009" t="str" cm="1">
        <f t="array" ref="O5009">_xlfn.IFS(D5009="North","Zone 1",D5009="South","Zone 2",D5009="East","Zone 3",D5009="West","Zone 4")</f>
        <v>Zone 2</v>
      </c>
      <c r="P5009">
        <f t="shared" si="157"/>
        <v>27914</v>
      </c>
      <c r="Q5009" t="str">
        <f>VLOOKUP(C5009,Product_Master!$A:$D,3,FALSE)</f>
        <v>Electronics</v>
      </c>
    </row>
    <row r="5010" spans="1:17" x14ac:dyDescent="0.3">
      <c r="A5010" t="s">
        <v>9540</v>
      </c>
      <c r="B5010" t="s">
        <v>1718</v>
      </c>
      <c r="C5010" t="s">
        <v>122</v>
      </c>
      <c r="D5010" t="s">
        <v>178</v>
      </c>
      <c r="E5010" t="s">
        <v>185</v>
      </c>
      <c r="F5010" t="s">
        <v>186</v>
      </c>
      <c r="G5010" t="s">
        <v>174</v>
      </c>
      <c r="H5010" t="s">
        <v>9541</v>
      </c>
      <c r="I5010">
        <v>11</v>
      </c>
      <c r="J5010">
        <v>10</v>
      </c>
      <c r="K5010">
        <v>648766</v>
      </c>
      <c r="L5010" t="str">
        <f>VLOOKUP(Sales_Data!C5010,Product_Master!$A:$D,2,FALSE)</f>
        <v>Noodles</v>
      </c>
      <c r="M5010">
        <f>VLOOKUP(C5010,Product_Master!$A:$D,4,FALSE)</f>
        <v>65532</v>
      </c>
      <c r="N5010" t="str">
        <f t="shared" si="156"/>
        <v>HIGH</v>
      </c>
      <c r="O5010" t="str" cm="1">
        <f t="array" ref="O5010">_xlfn.IFS(D5010="North","Zone 1",D5010="South","Zone 2",D5010="East","Zone 3",D5010="West","Zone 4")</f>
        <v>Zone 3</v>
      </c>
      <c r="P5010">
        <f t="shared" si="157"/>
        <v>64876.600000000006</v>
      </c>
      <c r="Q5010" t="str">
        <f>VLOOKUP(C5010,Product_Master!$A:$D,3,FALSE)</f>
        <v>Grocery</v>
      </c>
    </row>
    <row r="5011" spans="1:17" x14ac:dyDescent="0.3">
      <c r="A5011" t="s">
        <v>9542</v>
      </c>
      <c r="B5011" t="s">
        <v>1229</v>
      </c>
      <c r="C5011" t="s">
        <v>91</v>
      </c>
      <c r="D5011" t="s">
        <v>171</v>
      </c>
      <c r="E5011" t="s">
        <v>223</v>
      </c>
      <c r="F5011" t="s">
        <v>224</v>
      </c>
      <c r="G5011" t="s">
        <v>200</v>
      </c>
      <c r="H5011" t="s">
        <v>9543</v>
      </c>
      <c r="I5011">
        <v>3</v>
      </c>
      <c r="J5011">
        <v>15</v>
      </c>
      <c r="K5011">
        <v>75956</v>
      </c>
      <c r="L5011" t="str">
        <f>VLOOKUP(Sales_Data!C5011,Product_Master!$A:$D,2,FALSE)</f>
        <v>Sweater</v>
      </c>
      <c r="M5011">
        <f>VLOOKUP(C5011,Product_Master!$A:$D,4,FALSE)</f>
        <v>29787</v>
      </c>
      <c r="N5011" t="str">
        <f t="shared" si="156"/>
        <v>HIGH</v>
      </c>
      <c r="O5011" t="str" cm="1">
        <f t="array" ref="O5011">_xlfn.IFS(D5011="North","Zone 1",D5011="South","Zone 2",D5011="East","Zone 3",D5011="West","Zone 4")</f>
        <v>Zone 2</v>
      </c>
      <c r="P5011">
        <f t="shared" si="157"/>
        <v>7595.6</v>
      </c>
      <c r="Q5011" t="str">
        <f>VLOOKUP(C5011,Product_Master!$A:$D,3,FALSE)</f>
        <v>Clothing</v>
      </c>
    </row>
    <row r="5012" spans="1:17" x14ac:dyDescent="0.3">
      <c r="A5012" t="s">
        <v>9544</v>
      </c>
      <c r="B5012" t="s">
        <v>1096</v>
      </c>
      <c r="C5012" t="s">
        <v>31</v>
      </c>
      <c r="D5012" t="s">
        <v>191</v>
      </c>
      <c r="E5012" t="s">
        <v>242</v>
      </c>
      <c r="F5012" t="s">
        <v>242</v>
      </c>
      <c r="G5012" t="s">
        <v>243</v>
      </c>
      <c r="H5012" t="s">
        <v>6611</v>
      </c>
      <c r="I5012">
        <v>4</v>
      </c>
      <c r="J5012">
        <v>5</v>
      </c>
      <c r="K5012">
        <v>146626</v>
      </c>
      <c r="L5012" t="str">
        <f>VLOOKUP(Sales_Data!C5012,Product_Master!$A:$D,2,FALSE)</f>
        <v>Smart Watch</v>
      </c>
      <c r="M5012">
        <f>VLOOKUP(C5012,Product_Master!$A:$D,4,FALSE)</f>
        <v>38586</v>
      </c>
      <c r="N5012" t="str">
        <f t="shared" si="156"/>
        <v>HIGH</v>
      </c>
      <c r="O5012" t="str" cm="1">
        <f t="array" ref="O5012">_xlfn.IFS(D5012="North","Zone 1",D5012="South","Zone 2",D5012="East","Zone 3",D5012="West","Zone 4")</f>
        <v>Zone 1</v>
      </c>
      <c r="P5012">
        <f t="shared" si="157"/>
        <v>14662.6</v>
      </c>
      <c r="Q5012" t="str">
        <f>VLOOKUP(C5012,Product_Master!$A:$D,3,FALSE)</f>
        <v>Electronics</v>
      </c>
    </row>
    <row r="5013" spans="1:17" x14ac:dyDescent="0.3">
      <c r="A5013" t="s">
        <v>9545</v>
      </c>
      <c r="B5013" t="s">
        <v>702</v>
      </c>
      <c r="C5013" t="s">
        <v>143</v>
      </c>
      <c r="D5013" t="s">
        <v>191</v>
      </c>
      <c r="E5013" t="s">
        <v>192</v>
      </c>
      <c r="F5013" t="s">
        <v>193</v>
      </c>
      <c r="G5013" t="s">
        <v>212</v>
      </c>
      <c r="H5013" t="s">
        <v>9546</v>
      </c>
      <c r="I5013">
        <v>3</v>
      </c>
      <c r="J5013">
        <v>15</v>
      </c>
      <c r="K5013">
        <v>14389</v>
      </c>
      <c r="L5013" t="str">
        <f>VLOOKUP(Sales_Data!C5013,Product_Master!$A:$D,2,FALSE)</f>
        <v>Skipping Rope</v>
      </c>
      <c r="M5013">
        <f>VLOOKUP(C5013,Product_Master!$A:$D,4,FALSE)</f>
        <v>5643</v>
      </c>
      <c r="N5013" t="str">
        <f t="shared" si="156"/>
        <v>MEDIUM</v>
      </c>
      <c r="O5013" t="str" cm="1">
        <f t="array" ref="O5013">_xlfn.IFS(D5013="North","Zone 1",D5013="South","Zone 2",D5013="East","Zone 3",D5013="West","Zone 4")</f>
        <v>Zone 1</v>
      </c>
      <c r="P5013">
        <f t="shared" si="157"/>
        <v>719.45</v>
      </c>
      <c r="Q5013" t="str">
        <f>VLOOKUP(C5013,Product_Master!$A:$D,3,FALSE)</f>
        <v>Sports</v>
      </c>
    </row>
    <row r="5014" spans="1:17" x14ac:dyDescent="0.3">
      <c r="A5014" t="s">
        <v>9547</v>
      </c>
      <c r="B5014" t="s">
        <v>2487</v>
      </c>
      <c r="C5014" t="s">
        <v>60</v>
      </c>
      <c r="D5014" t="s">
        <v>197</v>
      </c>
      <c r="E5014" t="s">
        <v>198</v>
      </c>
      <c r="F5014" t="s">
        <v>199</v>
      </c>
      <c r="G5014" t="s">
        <v>253</v>
      </c>
      <c r="H5014" t="s">
        <v>7707</v>
      </c>
      <c r="I5014">
        <v>10</v>
      </c>
      <c r="J5014">
        <v>0</v>
      </c>
      <c r="K5014">
        <v>596400</v>
      </c>
      <c r="L5014" t="str">
        <f>VLOOKUP(Sales_Data!C5014,Product_Master!$A:$D,2,FALSE)</f>
        <v>Cupboard</v>
      </c>
      <c r="M5014">
        <f>VLOOKUP(C5014,Product_Master!$A:$D,4,FALSE)</f>
        <v>59640</v>
      </c>
      <c r="N5014" t="str">
        <f t="shared" si="156"/>
        <v>HIGH</v>
      </c>
      <c r="O5014" t="str" cm="1">
        <f t="array" ref="O5014">_xlfn.IFS(D5014="North","Zone 1",D5014="South","Zone 2",D5014="East","Zone 3",D5014="West","Zone 4")</f>
        <v>Zone 4</v>
      </c>
      <c r="P5014">
        <f t="shared" si="157"/>
        <v>59640</v>
      </c>
      <c r="Q5014" t="str">
        <f>VLOOKUP(C5014,Product_Master!$A:$D,3,FALSE)</f>
        <v>Furniture</v>
      </c>
    </row>
    <row r="5015" spans="1:17" x14ac:dyDescent="0.3">
      <c r="A5015" t="s">
        <v>9548</v>
      </c>
      <c r="B5015" t="s">
        <v>2403</v>
      </c>
      <c r="C5015" t="s">
        <v>60</v>
      </c>
      <c r="D5015" t="s">
        <v>178</v>
      </c>
      <c r="E5015" t="s">
        <v>310</v>
      </c>
      <c r="F5015" t="s">
        <v>311</v>
      </c>
      <c r="G5015" t="s">
        <v>285</v>
      </c>
      <c r="H5015" t="s">
        <v>9549</v>
      </c>
      <c r="I5015">
        <v>11</v>
      </c>
      <c r="J5015">
        <v>0</v>
      </c>
      <c r="K5015">
        <v>656040</v>
      </c>
      <c r="L5015" t="str">
        <f>VLOOKUP(Sales_Data!C5015,Product_Master!$A:$D,2,FALSE)</f>
        <v>Cupboard</v>
      </c>
      <c r="M5015">
        <f>VLOOKUP(C5015,Product_Master!$A:$D,4,FALSE)</f>
        <v>59640</v>
      </c>
      <c r="N5015" t="str">
        <f t="shared" si="156"/>
        <v>HIGH</v>
      </c>
      <c r="O5015" t="str" cm="1">
        <f t="array" ref="O5015">_xlfn.IFS(D5015="North","Zone 1",D5015="South","Zone 2",D5015="East","Zone 3",D5015="West","Zone 4")</f>
        <v>Zone 3</v>
      </c>
      <c r="P5015">
        <f t="shared" si="157"/>
        <v>65604</v>
      </c>
      <c r="Q5015" t="str">
        <f>VLOOKUP(C5015,Product_Master!$A:$D,3,FALSE)</f>
        <v>Furniture</v>
      </c>
    </row>
    <row r="5016" spans="1:17" x14ac:dyDescent="0.3">
      <c r="A5016" t="s">
        <v>9550</v>
      </c>
      <c r="B5016" t="s">
        <v>177</v>
      </c>
      <c r="C5016" t="s">
        <v>35</v>
      </c>
      <c r="D5016" t="s">
        <v>171</v>
      </c>
      <c r="E5016" t="s">
        <v>223</v>
      </c>
      <c r="F5016" t="s">
        <v>224</v>
      </c>
      <c r="G5016" t="s">
        <v>187</v>
      </c>
      <c r="H5016" t="s">
        <v>9551</v>
      </c>
      <c r="I5016">
        <v>4</v>
      </c>
      <c r="J5016">
        <v>5</v>
      </c>
      <c r="K5016">
        <v>164707</v>
      </c>
      <c r="L5016" t="str">
        <f>VLOOKUP(Sales_Data!C5016,Product_Master!$A:$D,2,FALSE)</f>
        <v>Office Chair</v>
      </c>
      <c r="M5016">
        <f>VLOOKUP(C5016,Product_Master!$A:$D,4,FALSE)</f>
        <v>43344</v>
      </c>
      <c r="N5016" t="str">
        <f t="shared" si="156"/>
        <v>HIGH</v>
      </c>
      <c r="O5016" t="str" cm="1">
        <f t="array" ref="O5016">_xlfn.IFS(D5016="North","Zone 1",D5016="South","Zone 2",D5016="East","Zone 3",D5016="West","Zone 4")</f>
        <v>Zone 2</v>
      </c>
      <c r="P5016">
        <f t="shared" si="157"/>
        <v>16470.7</v>
      </c>
      <c r="Q5016" t="str">
        <f>VLOOKUP(C5016,Product_Master!$A:$D,3,FALSE)</f>
        <v>Furniture</v>
      </c>
    </row>
    <row r="5017" spans="1:17" x14ac:dyDescent="0.3">
      <c r="A5017" t="s">
        <v>9552</v>
      </c>
      <c r="B5017" t="s">
        <v>1825</v>
      </c>
      <c r="C5017" t="s">
        <v>153</v>
      </c>
      <c r="D5017" t="s">
        <v>191</v>
      </c>
      <c r="E5017" t="s">
        <v>242</v>
      </c>
      <c r="F5017" t="s">
        <v>242</v>
      </c>
      <c r="G5017" t="s">
        <v>212</v>
      </c>
      <c r="H5017" t="s">
        <v>9553</v>
      </c>
      <c r="I5017">
        <v>5</v>
      </c>
      <c r="J5017">
        <v>15</v>
      </c>
      <c r="K5017">
        <v>150530</v>
      </c>
      <c r="L5017" t="str">
        <f>VLOOKUP(Sales_Data!C5017,Product_Master!$A:$D,2,FALSE)</f>
        <v>Knee Guard</v>
      </c>
      <c r="M5017">
        <f>VLOOKUP(C5017,Product_Master!$A:$D,4,FALSE)</f>
        <v>35419</v>
      </c>
      <c r="N5017" t="str">
        <f t="shared" si="156"/>
        <v>HIGH</v>
      </c>
      <c r="O5017" t="str" cm="1">
        <f t="array" ref="O5017">_xlfn.IFS(D5017="North","Zone 1",D5017="South","Zone 2",D5017="East","Zone 3",D5017="West","Zone 4")</f>
        <v>Zone 1</v>
      </c>
      <c r="P5017">
        <f t="shared" si="157"/>
        <v>15053</v>
      </c>
      <c r="Q5017" t="str">
        <f>VLOOKUP(C5017,Product_Master!$A:$D,3,FALSE)</f>
        <v>Sports</v>
      </c>
    </row>
    <row r="5018" spans="1:17" x14ac:dyDescent="0.3">
      <c r="A5018" t="s">
        <v>9554</v>
      </c>
      <c r="B5018" t="s">
        <v>2391</v>
      </c>
      <c r="C5018" t="s">
        <v>38</v>
      </c>
      <c r="D5018" t="s">
        <v>191</v>
      </c>
      <c r="E5018" t="s">
        <v>238</v>
      </c>
      <c r="F5018" t="s">
        <v>238</v>
      </c>
      <c r="G5018" t="s">
        <v>219</v>
      </c>
      <c r="H5018" t="s">
        <v>5078</v>
      </c>
      <c r="I5018">
        <v>3</v>
      </c>
      <c r="J5018">
        <v>15</v>
      </c>
      <c r="K5018">
        <v>103269</v>
      </c>
      <c r="L5018" t="str">
        <f>VLOOKUP(Sales_Data!C5018,Product_Master!$A:$D,2,FALSE)</f>
        <v>Study Table</v>
      </c>
      <c r="M5018">
        <f>VLOOKUP(C5018,Product_Master!$A:$D,4,FALSE)</f>
        <v>40498</v>
      </c>
      <c r="N5018" t="str">
        <f t="shared" si="156"/>
        <v>HIGH</v>
      </c>
      <c r="O5018" t="str" cm="1">
        <f t="array" ref="O5018">_xlfn.IFS(D5018="North","Zone 1",D5018="South","Zone 2",D5018="East","Zone 3",D5018="West","Zone 4")</f>
        <v>Zone 1</v>
      </c>
      <c r="P5018">
        <f t="shared" si="157"/>
        <v>10326.900000000001</v>
      </c>
      <c r="Q5018" t="str">
        <f>VLOOKUP(C5018,Product_Master!$A:$D,3,FALSE)</f>
        <v>Furniture</v>
      </c>
    </row>
    <row r="5019" spans="1:17" x14ac:dyDescent="0.3">
      <c r="A5019" t="s">
        <v>9555</v>
      </c>
      <c r="B5019" t="s">
        <v>1069</v>
      </c>
      <c r="C5019" t="s">
        <v>11</v>
      </c>
      <c r="D5019" t="s">
        <v>197</v>
      </c>
      <c r="E5019" t="s">
        <v>198</v>
      </c>
      <c r="F5019" t="s">
        <v>199</v>
      </c>
      <c r="G5019" t="s">
        <v>212</v>
      </c>
      <c r="H5019" t="s">
        <v>6634</v>
      </c>
      <c r="I5019">
        <v>10</v>
      </c>
      <c r="J5019">
        <v>10</v>
      </c>
      <c r="K5019">
        <v>267768</v>
      </c>
      <c r="L5019" t="str">
        <f>VLOOKUP(Sales_Data!C5019,Product_Master!$A:$D,2,FALSE)</f>
        <v>Lenovo Laptop</v>
      </c>
      <c r="M5019">
        <f>VLOOKUP(C5019,Product_Master!$A:$D,4,FALSE)</f>
        <v>29752</v>
      </c>
      <c r="N5019" t="str">
        <f t="shared" si="156"/>
        <v>HIGH</v>
      </c>
      <c r="O5019" t="str" cm="1">
        <f t="array" ref="O5019">_xlfn.IFS(D5019="North","Zone 1",D5019="South","Zone 2",D5019="East","Zone 3",D5019="West","Zone 4")</f>
        <v>Zone 4</v>
      </c>
      <c r="P5019">
        <f t="shared" si="157"/>
        <v>26776.800000000003</v>
      </c>
      <c r="Q5019" t="str">
        <f>VLOOKUP(C5019,Product_Master!$A:$D,3,FALSE)</f>
        <v>Electronics</v>
      </c>
    </row>
    <row r="5020" spans="1:17" x14ac:dyDescent="0.3">
      <c r="A5020" t="s">
        <v>9556</v>
      </c>
      <c r="B5020" t="s">
        <v>1822</v>
      </c>
      <c r="C5020" t="s">
        <v>31</v>
      </c>
      <c r="D5020" t="s">
        <v>178</v>
      </c>
      <c r="E5020" t="s">
        <v>185</v>
      </c>
      <c r="F5020" t="s">
        <v>186</v>
      </c>
      <c r="G5020" t="s">
        <v>269</v>
      </c>
      <c r="H5020" t="s">
        <v>9557</v>
      </c>
      <c r="I5020">
        <v>11</v>
      </c>
      <c r="J5020">
        <v>0</v>
      </c>
      <c r="K5020">
        <v>424446</v>
      </c>
      <c r="L5020" t="str">
        <f>VLOOKUP(Sales_Data!C5020,Product_Master!$A:$D,2,FALSE)</f>
        <v>Smart Watch</v>
      </c>
      <c r="M5020">
        <f>VLOOKUP(C5020,Product_Master!$A:$D,4,FALSE)</f>
        <v>38586</v>
      </c>
      <c r="N5020" t="str">
        <f t="shared" si="156"/>
        <v>HIGH</v>
      </c>
      <c r="O5020" t="str" cm="1">
        <f t="array" ref="O5020">_xlfn.IFS(D5020="North","Zone 1",D5020="South","Zone 2",D5020="East","Zone 3",D5020="West","Zone 4")</f>
        <v>Zone 3</v>
      </c>
      <c r="P5020">
        <f t="shared" si="157"/>
        <v>42444.600000000006</v>
      </c>
      <c r="Q5020" t="str">
        <f>VLOOKUP(C5020,Product_Master!$A:$D,3,FALSE)</f>
        <v>Electronics</v>
      </c>
    </row>
    <row r="5021" spans="1:17" x14ac:dyDescent="0.3">
      <c r="A5021" t="s">
        <v>9558</v>
      </c>
      <c r="B5021" t="s">
        <v>926</v>
      </c>
      <c r="C5021" t="s">
        <v>81</v>
      </c>
      <c r="D5021" t="s">
        <v>197</v>
      </c>
      <c r="E5021" t="s">
        <v>210</v>
      </c>
      <c r="F5021" t="s">
        <v>211</v>
      </c>
      <c r="G5021" t="s">
        <v>262</v>
      </c>
      <c r="H5021" t="s">
        <v>9559</v>
      </c>
      <c r="I5021">
        <v>8</v>
      </c>
      <c r="J5021">
        <v>10</v>
      </c>
      <c r="K5021">
        <v>237902</v>
      </c>
      <c r="L5021" t="str">
        <f>VLOOKUP(Sales_Data!C5021,Product_Master!$A:$D,2,FALSE)</f>
        <v>Blazer</v>
      </c>
      <c r="M5021">
        <f>VLOOKUP(C5021,Product_Master!$A:$D,4,FALSE)</f>
        <v>33042</v>
      </c>
      <c r="N5021" t="str">
        <f t="shared" si="156"/>
        <v>HIGH</v>
      </c>
      <c r="O5021" t="str" cm="1">
        <f t="array" ref="O5021">_xlfn.IFS(D5021="North","Zone 1",D5021="South","Zone 2",D5021="East","Zone 3",D5021="West","Zone 4")</f>
        <v>Zone 4</v>
      </c>
      <c r="P5021">
        <f t="shared" si="157"/>
        <v>23790.2</v>
      </c>
      <c r="Q5021" t="str">
        <f>VLOOKUP(C5021,Product_Master!$A:$D,3,FALSE)</f>
        <v>Clothing</v>
      </c>
    </row>
    <row r="5022" spans="1:17" x14ac:dyDescent="0.3">
      <c r="A5022" t="s">
        <v>9560</v>
      </c>
      <c r="B5022" t="s">
        <v>294</v>
      </c>
      <c r="C5022" t="s">
        <v>151</v>
      </c>
      <c r="D5022" t="s">
        <v>178</v>
      </c>
      <c r="E5022" t="s">
        <v>185</v>
      </c>
      <c r="F5022" t="s">
        <v>186</v>
      </c>
      <c r="G5022" t="s">
        <v>257</v>
      </c>
      <c r="H5022" t="s">
        <v>2252</v>
      </c>
      <c r="I5022">
        <v>12</v>
      </c>
      <c r="J5022">
        <v>20</v>
      </c>
      <c r="K5022">
        <v>365731</v>
      </c>
      <c r="L5022" t="str">
        <f>VLOOKUP(Sales_Data!C5022,Product_Master!$A:$D,2,FALSE)</f>
        <v>Volleyball</v>
      </c>
      <c r="M5022">
        <f>VLOOKUP(C5022,Product_Master!$A:$D,4,FALSE)</f>
        <v>38097</v>
      </c>
      <c r="N5022" t="str">
        <f t="shared" si="156"/>
        <v>HIGH</v>
      </c>
      <c r="O5022" t="str" cm="1">
        <f t="array" ref="O5022">_xlfn.IFS(D5022="North","Zone 1",D5022="South","Zone 2",D5022="East","Zone 3",D5022="West","Zone 4")</f>
        <v>Zone 3</v>
      </c>
      <c r="P5022">
        <f t="shared" si="157"/>
        <v>36573.1</v>
      </c>
      <c r="Q5022" t="str">
        <f>VLOOKUP(C5022,Product_Master!$A:$D,3,FALSE)</f>
        <v>Sports</v>
      </c>
    </row>
    <row r="5023" spans="1:17" x14ac:dyDescent="0.3">
      <c r="A5023" t="s">
        <v>9561</v>
      </c>
      <c r="B5023" t="s">
        <v>2005</v>
      </c>
      <c r="C5023" t="s">
        <v>25</v>
      </c>
      <c r="D5023" t="s">
        <v>197</v>
      </c>
      <c r="E5023" t="s">
        <v>210</v>
      </c>
      <c r="F5023" t="s">
        <v>211</v>
      </c>
      <c r="G5023" t="s">
        <v>187</v>
      </c>
      <c r="H5023" t="s">
        <v>9562</v>
      </c>
      <c r="I5023">
        <v>11</v>
      </c>
      <c r="J5023">
        <v>0</v>
      </c>
      <c r="K5023">
        <v>109329</v>
      </c>
      <c r="L5023" t="str">
        <f>VLOOKUP(Sales_Data!C5023,Product_Master!$A:$D,2,FALSE)</f>
        <v>Washing Machine</v>
      </c>
      <c r="M5023">
        <f>VLOOKUP(C5023,Product_Master!$A:$D,4,FALSE)</f>
        <v>9939</v>
      </c>
      <c r="N5023" t="str">
        <f t="shared" si="156"/>
        <v>HIGH</v>
      </c>
      <c r="O5023" t="str" cm="1">
        <f t="array" ref="O5023">_xlfn.IFS(D5023="North","Zone 1",D5023="South","Zone 2",D5023="East","Zone 3",D5023="West","Zone 4")</f>
        <v>Zone 4</v>
      </c>
      <c r="P5023">
        <f t="shared" si="157"/>
        <v>10932.900000000001</v>
      </c>
      <c r="Q5023" t="str">
        <f>VLOOKUP(C5023,Product_Master!$A:$D,3,FALSE)</f>
        <v>Electronics</v>
      </c>
    </row>
    <row r="5024" spans="1:17" x14ac:dyDescent="0.3">
      <c r="A5024" t="s">
        <v>9563</v>
      </c>
      <c r="B5024" t="s">
        <v>1268</v>
      </c>
      <c r="C5024" t="s">
        <v>108</v>
      </c>
      <c r="D5024" t="s">
        <v>191</v>
      </c>
      <c r="E5024" t="s">
        <v>242</v>
      </c>
      <c r="F5024" t="s">
        <v>242</v>
      </c>
      <c r="G5024" t="s">
        <v>243</v>
      </c>
      <c r="H5024" t="s">
        <v>5350</v>
      </c>
      <c r="I5024">
        <v>7</v>
      </c>
      <c r="J5024">
        <v>0</v>
      </c>
      <c r="K5024">
        <v>103341</v>
      </c>
      <c r="L5024" t="str">
        <f>VLOOKUP(Sales_Data!C5024,Product_Master!$A:$D,2,FALSE)</f>
        <v>Salt</v>
      </c>
      <c r="M5024">
        <f>VLOOKUP(C5024,Product_Master!$A:$D,4,FALSE)</f>
        <v>14763</v>
      </c>
      <c r="N5024" t="str">
        <f t="shared" si="156"/>
        <v>HIGH</v>
      </c>
      <c r="O5024" t="str" cm="1">
        <f t="array" ref="O5024">_xlfn.IFS(D5024="North","Zone 1",D5024="South","Zone 2",D5024="East","Zone 3",D5024="West","Zone 4")</f>
        <v>Zone 1</v>
      </c>
      <c r="P5024">
        <f t="shared" si="157"/>
        <v>10334.1</v>
      </c>
      <c r="Q5024" t="str">
        <f>VLOOKUP(C5024,Product_Master!$A:$D,3,FALSE)</f>
        <v>Grocery</v>
      </c>
    </row>
    <row r="5025" spans="1:17" x14ac:dyDescent="0.3">
      <c r="A5025" t="s">
        <v>9564</v>
      </c>
      <c r="B5025" t="s">
        <v>404</v>
      </c>
      <c r="C5025" t="s">
        <v>58</v>
      </c>
      <c r="D5025" t="s">
        <v>197</v>
      </c>
      <c r="E5025" t="s">
        <v>260</v>
      </c>
      <c r="F5025" t="s">
        <v>261</v>
      </c>
      <c r="G5025" t="s">
        <v>253</v>
      </c>
      <c r="H5025" t="s">
        <v>9565</v>
      </c>
      <c r="I5025">
        <v>8</v>
      </c>
      <c r="J5025">
        <v>15</v>
      </c>
      <c r="K5025">
        <v>188360</v>
      </c>
      <c r="L5025" t="str">
        <f>VLOOKUP(Sales_Data!C5025,Product_Master!$A:$D,2,FALSE)</f>
        <v>Side Table</v>
      </c>
      <c r="M5025">
        <f>VLOOKUP(C5025,Product_Master!$A:$D,4,FALSE)</f>
        <v>27700</v>
      </c>
      <c r="N5025" t="str">
        <f t="shared" si="156"/>
        <v>HIGH</v>
      </c>
      <c r="O5025" t="str" cm="1">
        <f t="array" ref="O5025">_xlfn.IFS(D5025="North","Zone 1",D5025="South","Zone 2",D5025="East","Zone 3",D5025="West","Zone 4")</f>
        <v>Zone 4</v>
      </c>
      <c r="P5025">
        <f t="shared" si="157"/>
        <v>18836</v>
      </c>
      <c r="Q5025" t="str">
        <f>VLOOKUP(C5025,Product_Master!$A:$D,3,FALSE)</f>
        <v>Furniture</v>
      </c>
    </row>
    <row r="5026" spans="1:17" x14ac:dyDescent="0.3">
      <c r="A5026" t="s">
        <v>9566</v>
      </c>
      <c r="B5026" t="s">
        <v>1764</v>
      </c>
      <c r="C5026" t="s">
        <v>81</v>
      </c>
      <c r="D5026" t="s">
        <v>191</v>
      </c>
      <c r="E5026" t="s">
        <v>238</v>
      </c>
      <c r="F5026" t="s">
        <v>238</v>
      </c>
      <c r="G5026" t="s">
        <v>262</v>
      </c>
      <c r="H5026" t="s">
        <v>9567</v>
      </c>
      <c r="I5026">
        <v>1</v>
      </c>
      <c r="J5026">
        <v>0</v>
      </c>
      <c r="K5026">
        <v>33042</v>
      </c>
      <c r="L5026" t="str">
        <f>VLOOKUP(Sales_Data!C5026,Product_Master!$A:$D,2,FALSE)</f>
        <v>Blazer</v>
      </c>
      <c r="M5026">
        <f>VLOOKUP(C5026,Product_Master!$A:$D,4,FALSE)</f>
        <v>33042</v>
      </c>
      <c r="N5026" t="str">
        <f t="shared" si="156"/>
        <v>HIGH</v>
      </c>
      <c r="O5026" t="str" cm="1">
        <f t="array" ref="O5026">_xlfn.IFS(D5026="North","Zone 1",D5026="South","Zone 2",D5026="East","Zone 3",D5026="West","Zone 4")</f>
        <v>Zone 1</v>
      </c>
      <c r="P5026">
        <f t="shared" si="157"/>
        <v>3304.2000000000003</v>
      </c>
      <c r="Q5026" t="str">
        <f>VLOOKUP(C5026,Product_Master!$A:$D,3,FALSE)</f>
        <v>Clothing</v>
      </c>
    </row>
    <row r="5027" spans="1:17" x14ac:dyDescent="0.3">
      <c r="A5027" t="s">
        <v>9568</v>
      </c>
      <c r="B5027" t="s">
        <v>342</v>
      </c>
      <c r="C5027" t="s">
        <v>81</v>
      </c>
      <c r="D5027" t="s">
        <v>191</v>
      </c>
      <c r="E5027" t="s">
        <v>242</v>
      </c>
      <c r="F5027" t="s">
        <v>242</v>
      </c>
      <c r="G5027" t="s">
        <v>285</v>
      </c>
      <c r="H5027" t="s">
        <v>9569</v>
      </c>
      <c r="I5027">
        <v>5</v>
      </c>
      <c r="J5027">
        <v>5</v>
      </c>
      <c r="K5027">
        <v>156949</v>
      </c>
      <c r="L5027" t="str">
        <f>VLOOKUP(Sales_Data!C5027,Product_Master!$A:$D,2,FALSE)</f>
        <v>Blazer</v>
      </c>
      <c r="M5027">
        <f>VLOOKUP(C5027,Product_Master!$A:$D,4,FALSE)</f>
        <v>33042</v>
      </c>
      <c r="N5027" t="str">
        <f t="shared" si="156"/>
        <v>HIGH</v>
      </c>
      <c r="O5027" t="str" cm="1">
        <f t="array" ref="O5027">_xlfn.IFS(D5027="North","Zone 1",D5027="South","Zone 2",D5027="East","Zone 3",D5027="West","Zone 4")</f>
        <v>Zone 1</v>
      </c>
      <c r="P5027">
        <f t="shared" si="157"/>
        <v>15694.900000000001</v>
      </c>
      <c r="Q5027" t="str">
        <f>VLOOKUP(C5027,Product_Master!$A:$D,3,FALSE)</f>
        <v>Clothing</v>
      </c>
    </row>
    <row r="5028" spans="1:17" x14ac:dyDescent="0.3">
      <c r="A5028" t="s">
        <v>9570</v>
      </c>
      <c r="B5028" t="s">
        <v>510</v>
      </c>
      <c r="C5028" t="s">
        <v>77</v>
      </c>
      <c r="D5028" t="s">
        <v>197</v>
      </c>
      <c r="E5028" t="s">
        <v>260</v>
      </c>
      <c r="F5028" t="s">
        <v>261</v>
      </c>
      <c r="G5028" t="s">
        <v>200</v>
      </c>
      <c r="H5028" t="s">
        <v>9571</v>
      </c>
      <c r="I5028">
        <v>5</v>
      </c>
      <c r="J5028">
        <v>5</v>
      </c>
      <c r="K5028">
        <v>98253</v>
      </c>
      <c r="L5028" t="str">
        <f>VLOOKUP(Sales_Data!C5028,Product_Master!$A:$D,2,FALSE)</f>
        <v>Saree</v>
      </c>
      <c r="M5028">
        <f>VLOOKUP(C5028,Product_Master!$A:$D,4,FALSE)</f>
        <v>20685</v>
      </c>
      <c r="N5028" t="str">
        <f t="shared" si="156"/>
        <v>HIGH</v>
      </c>
      <c r="O5028" t="str" cm="1">
        <f t="array" ref="O5028">_xlfn.IFS(D5028="North","Zone 1",D5028="South","Zone 2",D5028="East","Zone 3",D5028="West","Zone 4")</f>
        <v>Zone 4</v>
      </c>
      <c r="P5028">
        <f t="shared" si="157"/>
        <v>9825.3000000000011</v>
      </c>
      <c r="Q5028" t="str">
        <f>VLOOKUP(C5028,Product_Master!$A:$D,3,FALSE)</f>
        <v>Clothing</v>
      </c>
    </row>
    <row r="5029" spans="1:17" x14ac:dyDescent="0.3">
      <c r="A5029" t="s">
        <v>9572</v>
      </c>
      <c r="B5029" t="s">
        <v>2029</v>
      </c>
      <c r="C5029" t="s">
        <v>79</v>
      </c>
      <c r="D5029" t="s">
        <v>197</v>
      </c>
      <c r="E5029" t="s">
        <v>198</v>
      </c>
      <c r="F5029" t="s">
        <v>199</v>
      </c>
      <c r="G5029" t="s">
        <v>257</v>
      </c>
      <c r="H5029" t="s">
        <v>9573</v>
      </c>
      <c r="I5029">
        <v>5</v>
      </c>
      <c r="J5029">
        <v>20</v>
      </c>
      <c r="K5029">
        <v>16416</v>
      </c>
      <c r="L5029" t="str">
        <f>VLOOKUP(Sales_Data!C5029,Product_Master!$A:$D,2,FALSE)</f>
        <v>Formal Shirt</v>
      </c>
      <c r="M5029">
        <f>VLOOKUP(C5029,Product_Master!$A:$D,4,FALSE)</f>
        <v>4104</v>
      </c>
      <c r="N5029" t="str">
        <f t="shared" si="156"/>
        <v>HIGH</v>
      </c>
      <c r="O5029" t="str" cm="1">
        <f t="array" ref="O5029">_xlfn.IFS(D5029="North","Zone 1",D5029="South","Zone 2",D5029="East","Zone 3",D5029="West","Zone 4")</f>
        <v>Zone 4</v>
      </c>
      <c r="P5029">
        <f t="shared" si="157"/>
        <v>1641.6000000000001</v>
      </c>
      <c r="Q5029" t="str">
        <f>VLOOKUP(C5029,Product_Master!$A:$D,3,FALSE)</f>
        <v>Clothing</v>
      </c>
    </row>
    <row r="5030" spans="1:17" x14ac:dyDescent="0.3">
      <c r="A5030" t="s">
        <v>9574</v>
      </c>
      <c r="B5030" t="s">
        <v>804</v>
      </c>
      <c r="C5030" t="s">
        <v>116</v>
      </c>
      <c r="D5030" t="s">
        <v>191</v>
      </c>
      <c r="E5030" t="s">
        <v>192</v>
      </c>
      <c r="F5030" t="s">
        <v>193</v>
      </c>
      <c r="G5030" t="s">
        <v>253</v>
      </c>
      <c r="H5030" t="s">
        <v>1311</v>
      </c>
      <c r="I5030">
        <v>11</v>
      </c>
      <c r="J5030">
        <v>0</v>
      </c>
      <c r="K5030">
        <v>105611</v>
      </c>
      <c r="L5030" t="str">
        <f>VLOOKUP(Sales_Data!C5030,Product_Master!$A:$D,2,FALSE)</f>
        <v>Biscuits</v>
      </c>
      <c r="M5030">
        <f>VLOOKUP(C5030,Product_Master!$A:$D,4,FALSE)</f>
        <v>9601</v>
      </c>
      <c r="N5030" t="str">
        <f t="shared" si="156"/>
        <v>HIGH</v>
      </c>
      <c r="O5030" t="str" cm="1">
        <f t="array" ref="O5030">_xlfn.IFS(D5030="North","Zone 1",D5030="South","Zone 2",D5030="East","Zone 3",D5030="West","Zone 4")</f>
        <v>Zone 1</v>
      </c>
      <c r="P5030">
        <f t="shared" si="157"/>
        <v>10561.1</v>
      </c>
      <c r="Q5030" t="str">
        <f>VLOOKUP(C5030,Product_Master!$A:$D,3,FALSE)</f>
        <v>Grocery</v>
      </c>
    </row>
    <row r="5031" spans="1:17" x14ac:dyDescent="0.3">
      <c r="A5031" t="s">
        <v>9575</v>
      </c>
      <c r="B5031" t="s">
        <v>1703</v>
      </c>
      <c r="C5031" t="s">
        <v>147</v>
      </c>
      <c r="D5031" t="s">
        <v>191</v>
      </c>
      <c r="E5031" t="s">
        <v>192</v>
      </c>
      <c r="F5031" t="s">
        <v>193</v>
      </c>
      <c r="G5031" t="s">
        <v>253</v>
      </c>
      <c r="H5031" t="s">
        <v>2977</v>
      </c>
      <c r="I5031">
        <v>3</v>
      </c>
      <c r="J5031">
        <v>5</v>
      </c>
      <c r="K5031">
        <v>183750</v>
      </c>
      <c r="L5031" t="str">
        <f>VLOOKUP(Sales_Data!C5031,Product_Master!$A:$D,2,FALSE)</f>
        <v>Tennis Ball</v>
      </c>
      <c r="M5031">
        <f>VLOOKUP(C5031,Product_Master!$A:$D,4,FALSE)</f>
        <v>64474</v>
      </c>
      <c r="N5031" t="str">
        <f t="shared" si="156"/>
        <v>HIGH</v>
      </c>
      <c r="O5031" t="str" cm="1">
        <f t="array" ref="O5031">_xlfn.IFS(D5031="North","Zone 1",D5031="South","Zone 2",D5031="East","Zone 3",D5031="West","Zone 4")</f>
        <v>Zone 1</v>
      </c>
      <c r="P5031">
        <f t="shared" si="157"/>
        <v>18375</v>
      </c>
      <c r="Q5031" t="str">
        <f>VLOOKUP(C5031,Product_Master!$A:$D,3,FALSE)</f>
        <v>Sports</v>
      </c>
    </row>
    <row r="5032" spans="1:17" x14ac:dyDescent="0.3">
      <c r="A5032" t="s">
        <v>9576</v>
      </c>
      <c r="B5032" t="s">
        <v>710</v>
      </c>
      <c r="C5032" t="s">
        <v>104</v>
      </c>
      <c r="D5032" t="s">
        <v>178</v>
      </c>
      <c r="E5032" t="s">
        <v>185</v>
      </c>
      <c r="F5032" t="s">
        <v>186</v>
      </c>
      <c r="G5032" t="s">
        <v>187</v>
      </c>
      <c r="H5032" t="s">
        <v>7464</v>
      </c>
      <c r="I5032">
        <v>4</v>
      </c>
      <c r="J5032">
        <v>0</v>
      </c>
      <c r="K5032">
        <v>136604</v>
      </c>
      <c r="L5032" t="str">
        <f>VLOOKUP(Sales_Data!C5032,Product_Master!$A:$D,2,FALSE)</f>
        <v>Coffee</v>
      </c>
      <c r="M5032">
        <f>VLOOKUP(C5032,Product_Master!$A:$D,4,FALSE)</f>
        <v>34151</v>
      </c>
      <c r="N5032" t="str">
        <f t="shared" si="156"/>
        <v>HIGH</v>
      </c>
      <c r="O5032" t="str" cm="1">
        <f t="array" ref="O5032">_xlfn.IFS(D5032="North","Zone 1",D5032="South","Zone 2",D5032="East","Zone 3",D5032="West","Zone 4")</f>
        <v>Zone 3</v>
      </c>
      <c r="P5032">
        <f t="shared" si="157"/>
        <v>13660.400000000001</v>
      </c>
      <c r="Q5032" t="str">
        <f>VLOOKUP(C5032,Product_Master!$A:$D,3,FALSE)</f>
        <v>Grocery</v>
      </c>
    </row>
    <row r="5033" spans="1:17" x14ac:dyDescent="0.3">
      <c r="A5033" t="s">
        <v>9577</v>
      </c>
      <c r="B5033" t="s">
        <v>1099</v>
      </c>
      <c r="C5033" t="s">
        <v>66</v>
      </c>
      <c r="D5033" t="s">
        <v>178</v>
      </c>
      <c r="E5033" t="s">
        <v>179</v>
      </c>
      <c r="F5033" t="s">
        <v>180</v>
      </c>
      <c r="G5033" t="s">
        <v>262</v>
      </c>
      <c r="H5033" t="s">
        <v>9578</v>
      </c>
      <c r="I5033">
        <v>2</v>
      </c>
      <c r="J5033">
        <v>15</v>
      </c>
      <c r="K5033">
        <v>82460</v>
      </c>
      <c r="L5033" t="str">
        <f>VLOOKUP(Sales_Data!C5033,Product_Master!$A:$D,2,FALSE)</f>
        <v>Men Shirt</v>
      </c>
      <c r="M5033">
        <f>VLOOKUP(C5033,Product_Master!$A:$D,4,FALSE)</f>
        <v>48506</v>
      </c>
      <c r="N5033" t="str">
        <f t="shared" si="156"/>
        <v>HIGH</v>
      </c>
      <c r="O5033" t="str" cm="1">
        <f t="array" ref="O5033">_xlfn.IFS(D5033="North","Zone 1",D5033="South","Zone 2",D5033="East","Zone 3",D5033="West","Zone 4")</f>
        <v>Zone 3</v>
      </c>
      <c r="P5033">
        <f t="shared" si="157"/>
        <v>8246</v>
      </c>
      <c r="Q5033" t="str">
        <f>VLOOKUP(C5033,Product_Master!$A:$D,3,FALSE)</f>
        <v>Clothing</v>
      </c>
    </row>
    <row r="5034" spans="1:17" x14ac:dyDescent="0.3">
      <c r="A5034" t="s">
        <v>9579</v>
      </c>
      <c r="B5034" t="s">
        <v>707</v>
      </c>
      <c r="C5034" t="s">
        <v>23</v>
      </c>
      <c r="D5034" t="s">
        <v>191</v>
      </c>
      <c r="E5034" t="s">
        <v>192</v>
      </c>
      <c r="F5034" t="s">
        <v>193</v>
      </c>
      <c r="G5034" t="s">
        <v>174</v>
      </c>
      <c r="H5034" t="s">
        <v>9580</v>
      </c>
      <c r="I5034">
        <v>6</v>
      </c>
      <c r="J5034">
        <v>20</v>
      </c>
      <c r="K5034">
        <v>318868</v>
      </c>
      <c r="L5034" t="str">
        <f>VLOOKUP(Sales_Data!C5034,Product_Master!$A:$D,2,FALSE)</f>
        <v>Refrigerator</v>
      </c>
      <c r="M5034">
        <f>VLOOKUP(C5034,Product_Master!$A:$D,4,FALSE)</f>
        <v>66431</v>
      </c>
      <c r="N5034" t="str">
        <f t="shared" si="156"/>
        <v>HIGH</v>
      </c>
      <c r="O5034" t="str" cm="1">
        <f t="array" ref="O5034">_xlfn.IFS(D5034="North","Zone 1",D5034="South","Zone 2",D5034="East","Zone 3",D5034="West","Zone 4")</f>
        <v>Zone 1</v>
      </c>
      <c r="P5034">
        <f t="shared" si="157"/>
        <v>31886.800000000003</v>
      </c>
      <c r="Q5034" t="str">
        <f>VLOOKUP(C5034,Product_Master!$A:$D,3,FALSE)</f>
        <v>Electronics</v>
      </c>
    </row>
    <row r="5035" spans="1:17" x14ac:dyDescent="0.3">
      <c r="A5035" t="s">
        <v>9581</v>
      </c>
      <c r="B5035" t="s">
        <v>3943</v>
      </c>
      <c r="C5035" t="s">
        <v>110</v>
      </c>
      <c r="D5035" t="s">
        <v>178</v>
      </c>
      <c r="E5035" t="s">
        <v>185</v>
      </c>
      <c r="F5035" t="s">
        <v>186</v>
      </c>
      <c r="G5035" t="s">
        <v>219</v>
      </c>
      <c r="H5035" t="s">
        <v>7750</v>
      </c>
      <c r="I5035">
        <v>4</v>
      </c>
      <c r="J5035">
        <v>20</v>
      </c>
      <c r="K5035">
        <v>90268</v>
      </c>
      <c r="L5035" t="str">
        <f>VLOOKUP(Sales_Data!C5035,Product_Master!$A:$D,2,FALSE)</f>
        <v>Spices</v>
      </c>
      <c r="M5035">
        <f>VLOOKUP(C5035,Product_Master!$A:$D,4,FALSE)</f>
        <v>28209</v>
      </c>
      <c r="N5035" t="str">
        <f t="shared" si="156"/>
        <v>HIGH</v>
      </c>
      <c r="O5035" t="str" cm="1">
        <f t="array" ref="O5035">_xlfn.IFS(D5035="North","Zone 1",D5035="South","Zone 2",D5035="East","Zone 3",D5035="West","Zone 4")</f>
        <v>Zone 3</v>
      </c>
      <c r="P5035">
        <f t="shared" si="157"/>
        <v>9026.8000000000011</v>
      </c>
      <c r="Q5035" t="str">
        <f>VLOOKUP(C5035,Product_Master!$A:$D,3,FALSE)</f>
        <v>Grocery</v>
      </c>
    </row>
    <row r="5036" spans="1:17" x14ac:dyDescent="0.3">
      <c r="A5036" t="s">
        <v>9582</v>
      </c>
      <c r="B5036" t="s">
        <v>5133</v>
      </c>
      <c r="C5036" t="s">
        <v>110</v>
      </c>
      <c r="D5036" t="s">
        <v>171</v>
      </c>
      <c r="E5036" t="s">
        <v>204</v>
      </c>
      <c r="F5036" t="s">
        <v>205</v>
      </c>
      <c r="G5036" t="s">
        <v>285</v>
      </c>
      <c r="H5036" t="s">
        <v>1793</v>
      </c>
      <c r="I5036">
        <v>12</v>
      </c>
      <c r="J5036">
        <v>5</v>
      </c>
      <c r="K5036">
        <v>321582</v>
      </c>
      <c r="L5036" t="str">
        <f>VLOOKUP(Sales_Data!C5036,Product_Master!$A:$D,2,FALSE)</f>
        <v>Spices</v>
      </c>
      <c r="M5036">
        <f>VLOOKUP(C5036,Product_Master!$A:$D,4,FALSE)</f>
        <v>28209</v>
      </c>
      <c r="N5036" t="str">
        <f t="shared" si="156"/>
        <v>HIGH</v>
      </c>
      <c r="O5036" t="str" cm="1">
        <f t="array" ref="O5036">_xlfn.IFS(D5036="North","Zone 1",D5036="South","Zone 2",D5036="East","Zone 3",D5036="West","Zone 4")</f>
        <v>Zone 2</v>
      </c>
      <c r="P5036">
        <f t="shared" si="157"/>
        <v>32158.2</v>
      </c>
      <c r="Q5036" t="str">
        <f>VLOOKUP(C5036,Product_Master!$A:$D,3,FALSE)</f>
        <v>Grocery</v>
      </c>
    </row>
    <row r="5037" spans="1:17" x14ac:dyDescent="0.3">
      <c r="A5037" t="s">
        <v>9583</v>
      </c>
      <c r="B5037" t="s">
        <v>466</v>
      </c>
      <c r="C5037" t="s">
        <v>66</v>
      </c>
      <c r="D5037" t="s">
        <v>191</v>
      </c>
      <c r="E5037" t="s">
        <v>238</v>
      </c>
      <c r="F5037" t="s">
        <v>238</v>
      </c>
      <c r="G5037" t="s">
        <v>269</v>
      </c>
      <c r="H5037" t="s">
        <v>5387</v>
      </c>
      <c r="I5037">
        <v>10</v>
      </c>
      <c r="J5037">
        <v>10</v>
      </c>
      <c r="K5037">
        <v>436554</v>
      </c>
      <c r="L5037" t="str">
        <f>VLOOKUP(Sales_Data!C5037,Product_Master!$A:$D,2,FALSE)</f>
        <v>Men Shirt</v>
      </c>
      <c r="M5037">
        <f>VLOOKUP(C5037,Product_Master!$A:$D,4,FALSE)</f>
        <v>48506</v>
      </c>
      <c r="N5037" t="str">
        <f t="shared" si="156"/>
        <v>HIGH</v>
      </c>
      <c r="O5037" t="str" cm="1">
        <f t="array" ref="O5037">_xlfn.IFS(D5037="North","Zone 1",D5037="South","Zone 2",D5037="East","Zone 3",D5037="West","Zone 4")</f>
        <v>Zone 1</v>
      </c>
      <c r="P5037">
        <f t="shared" si="157"/>
        <v>43655.4</v>
      </c>
      <c r="Q5037" t="str">
        <f>VLOOKUP(C5037,Product_Master!$A:$D,3,FALSE)</f>
        <v>Clothing</v>
      </c>
    </row>
    <row r="5038" spans="1:17" x14ac:dyDescent="0.3">
      <c r="A5038" t="s">
        <v>9584</v>
      </c>
      <c r="B5038" t="s">
        <v>975</v>
      </c>
      <c r="C5038" t="s">
        <v>131</v>
      </c>
      <c r="D5038" t="s">
        <v>178</v>
      </c>
      <c r="E5038" t="s">
        <v>179</v>
      </c>
      <c r="F5038" t="s">
        <v>180</v>
      </c>
      <c r="G5038" t="s">
        <v>262</v>
      </c>
      <c r="H5038" t="s">
        <v>1893</v>
      </c>
      <c r="I5038">
        <v>11</v>
      </c>
      <c r="J5038">
        <v>10</v>
      </c>
      <c r="K5038">
        <v>622086</v>
      </c>
      <c r="L5038" t="str">
        <f>VLOOKUP(Sales_Data!C5038,Product_Master!$A:$D,2,FALSE)</f>
        <v>Football</v>
      </c>
      <c r="M5038">
        <f>VLOOKUP(C5038,Product_Master!$A:$D,4,FALSE)</f>
        <v>62837</v>
      </c>
      <c r="N5038" t="str">
        <f t="shared" si="156"/>
        <v>HIGH</v>
      </c>
      <c r="O5038" t="str" cm="1">
        <f t="array" ref="O5038">_xlfn.IFS(D5038="North","Zone 1",D5038="South","Zone 2",D5038="East","Zone 3",D5038="West","Zone 4")</f>
        <v>Zone 3</v>
      </c>
      <c r="P5038">
        <f t="shared" si="157"/>
        <v>62208.600000000006</v>
      </c>
      <c r="Q5038" t="str">
        <f>VLOOKUP(C5038,Product_Master!$A:$D,3,FALSE)</f>
        <v>Sports</v>
      </c>
    </row>
    <row r="5039" spans="1:17" x14ac:dyDescent="0.3">
      <c r="A5039" t="s">
        <v>9585</v>
      </c>
      <c r="B5039" t="s">
        <v>622</v>
      </c>
      <c r="C5039" t="s">
        <v>143</v>
      </c>
      <c r="D5039" t="s">
        <v>171</v>
      </c>
      <c r="E5039" t="s">
        <v>172</v>
      </c>
      <c r="F5039" t="s">
        <v>173</v>
      </c>
      <c r="G5039" t="s">
        <v>219</v>
      </c>
      <c r="H5039" t="s">
        <v>2252</v>
      </c>
      <c r="I5039">
        <v>8</v>
      </c>
      <c r="J5039">
        <v>5</v>
      </c>
      <c r="K5039">
        <v>42886</v>
      </c>
      <c r="L5039" t="str">
        <f>VLOOKUP(Sales_Data!C5039,Product_Master!$A:$D,2,FALSE)</f>
        <v>Skipping Rope</v>
      </c>
      <c r="M5039">
        <f>VLOOKUP(C5039,Product_Master!$A:$D,4,FALSE)</f>
        <v>5643</v>
      </c>
      <c r="N5039" t="str">
        <f t="shared" si="156"/>
        <v>HIGH</v>
      </c>
      <c r="O5039" t="str" cm="1">
        <f t="array" ref="O5039">_xlfn.IFS(D5039="North","Zone 1",D5039="South","Zone 2",D5039="East","Zone 3",D5039="West","Zone 4")</f>
        <v>Zone 2</v>
      </c>
      <c r="P5039">
        <f t="shared" si="157"/>
        <v>4288.6000000000004</v>
      </c>
      <c r="Q5039" t="str">
        <f>VLOOKUP(C5039,Product_Master!$A:$D,3,FALSE)</f>
        <v>Sports</v>
      </c>
    </row>
    <row r="5040" spans="1:17" x14ac:dyDescent="0.3">
      <c r="A5040" t="s">
        <v>9586</v>
      </c>
      <c r="B5040" t="s">
        <v>1920</v>
      </c>
      <c r="C5040" t="s">
        <v>137</v>
      </c>
      <c r="D5040" t="s">
        <v>191</v>
      </c>
      <c r="E5040" t="s">
        <v>242</v>
      </c>
      <c r="F5040" t="s">
        <v>242</v>
      </c>
      <c r="G5040" t="s">
        <v>181</v>
      </c>
      <c r="H5040" t="s">
        <v>9587</v>
      </c>
      <c r="I5040">
        <v>5</v>
      </c>
      <c r="J5040">
        <v>0</v>
      </c>
      <c r="K5040">
        <v>255535</v>
      </c>
      <c r="L5040" t="str">
        <f>VLOOKUP(Sales_Data!C5040,Product_Master!$A:$D,2,FALSE)</f>
        <v>Dumbbells</v>
      </c>
      <c r="M5040">
        <f>VLOOKUP(C5040,Product_Master!$A:$D,4,FALSE)</f>
        <v>51107</v>
      </c>
      <c r="N5040" t="str">
        <f t="shared" si="156"/>
        <v>HIGH</v>
      </c>
      <c r="O5040" t="str" cm="1">
        <f t="array" ref="O5040">_xlfn.IFS(D5040="North","Zone 1",D5040="South","Zone 2",D5040="East","Zone 3",D5040="West","Zone 4")</f>
        <v>Zone 1</v>
      </c>
      <c r="P5040">
        <f t="shared" si="157"/>
        <v>25553.5</v>
      </c>
      <c r="Q5040" t="str">
        <f>VLOOKUP(C5040,Product_Master!$A:$D,3,FALSE)</f>
        <v>Sports</v>
      </c>
    </row>
    <row r="5041" spans="1:17" x14ac:dyDescent="0.3">
      <c r="A5041" t="s">
        <v>9588</v>
      </c>
      <c r="B5041" t="s">
        <v>1556</v>
      </c>
      <c r="C5041" t="s">
        <v>145</v>
      </c>
      <c r="D5041" t="s">
        <v>191</v>
      </c>
      <c r="E5041" t="s">
        <v>238</v>
      </c>
      <c r="F5041" t="s">
        <v>238</v>
      </c>
      <c r="G5041" t="s">
        <v>269</v>
      </c>
      <c r="H5041" t="s">
        <v>9589</v>
      </c>
      <c r="I5041">
        <v>2</v>
      </c>
      <c r="J5041">
        <v>10</v>
      </c>
      <c r="K5041">
        <v>31960</v>
      </c>
      <c r="L5041" t="str">
        <f>VLOOKUP(Sales_Data!C5041,Product_Master!$A:$D,2,FALSE)</f>
        <v>Badminton Racket</v>
      </c>
      <c r="M5041">
        <f>VLOOKUP(C5041,Product_Master!$A:$D,4,FALSE)</f>
        <v>17756</v>
      </c>
      <c r="N5041" t="str">
        <f t="shared" si="156"/>
        <v>HIGH</v>
      </c>
      <c r="O5041" t="str" cm="1">
        <f t="array" ref="O5041">_xlfn.IFS(D5041="North","Zone 1",D5041="South","Zone 2",D5041="East","Zone 3",D5041="West","Zone 4")</f>
        <v>Zone 1</v>
      </c>
      <c r="P5041">
        <f t="shared" si="157"/>
        <v>3196</v>
      </c>
      <c r="Q5041" t="str">
        <f>VLOOKUP(C5041,Product_Master!$A:$D,3,FALSE)</f>
        <v>Sports</v>
      </c>
    </row>
    <row r="5042" spans="1:17" x14ac:dyDescent="0.3">
      <c r="A5042" t="s">
        <v>9590</v>
      </c>
      <c r="B5042" t="s">
        <v>246</v>
      </c>
      <c r="C5042" t="s">
        <v>48</v>
      </c>
      <c r="D5042" t="s">
        <v>178</v>
      </c>
      <c r="E5042" t="s">
        <v>179</v>
      </c>
      <c r="F5042" t="s">
        <v>180</v>
      </c>
      <c r="G5042" t="s">
        <v>228</v>
      </c>
      <c r="H5042" t="s">
        <v>2872</v>
      </c>
      <c r="I5042">
        <v>1</v>
      </c>
      <c r="J5042">
        <v>5</v>
      </c>
      <c r="K5042">
        <v>40996</v>
      </c>
      <c r="L5042" t="str">
        <f>VLOOKUP(Sales_Data!C5042,Product_Master!$A:$D,2,FALSE)</f>
        <v>Bed</v>
      </c>
      <c r="M5042">
        <f>VLOOKUP(C5042,Product_Master!$A:$D,4,FALSE)</f>
        <v>43154</v>
      </c>
      <c r="N5042" t="str">
        <f t="shared" si="156"/>
        <v>HIGH</v>
      </c>
      <c r="O5042" t="str" cm="1">
        <f t="array" ref="O5042">_xlfn.IFS(D5042="North","Zone 1",D5042="South","Zone 2",D5042="East","Zone 3",D5042="West","Zone 4")</f>
        <v>Zone 3</v>
      </c>
      <c r="P5042">
        <f t="shared" si="157"/>
        <v>4099.6000000000004</v>
      </c>
      <c r="Q5042" t="str">
        <f>VLOOKUP(C5042,Product_Master!$A:$D,3,FALSE)</f>
        <v>Furniture</v>
      </c>
    </row>
    <row r="5043" spans="1:17" x14ac:dyDescent="0.3">
      <c r="A5043" t="s">
        <v>9591</v>
      </c>
      <c r="B5043" t="s">
        <v>3714</v>
      </c>
      <c r="C5043" t="s">
        <v>89</v>
      </c>
      <c r="D5043" t="s">
        <v>191</v>
      </c>
      <c r="E5043" t="s">
        <v>238</v>
      </c>
      <c r="F5043" t="s">
        <v>238</v>
      </c>
      <c r="G5043" t="s">
        <v>200</v>
      </c>
      <c r="H5043" t="s">
        <v>9592</v>
      </c>
      <c r="I5043">
        <v>1</v>
      </c>
      <c r="J5043">
        <v>0</v>
      </c>
      <c r="K5043">
        <v>51800</v>
      </c>
      <c r="L5043" t="str">
        <f>VLOOKUP(Sales_Data!C5043,Product_Master!$A:$D,2,FALSE)</f>
        <v>Shorts</v>
      </c>
      <c r="M5043">
        <f>VLOOKUP(C5043,Product_Master!$A:$D,4,FALSE)</f>
        <v>51800</v>
      </c>
      <c r="N5043" t="str">
        <f t="shared" si="156"/>
        <v>HIGH</v>
      </c>
      <c r="O5043" t="str" cm="1">
        <f t="array" ref="O5043">_xlfn.IFS(D5043="North","Zone 1",D5043="South","Zone 2",D5043="East","Zone 3",D5043="West","Zone 4")</f>
        <v>Zone 1</v>
      </c>
      <c r="P5043">
        <f t="shared" si="157"/>
        <v>5180</v>
      </c>
      <c r="Q5043" t="str">
        <f>VLOOKUP(C5043,Product_Master!$A:$D,3,FALSE)</f>
        <v>Clothing</v>
      </c>
    </row>
    <row r="5044" spans="1:17" x14ac:dyDescent="0.3">
      <c r="A5044" t="s">
        <v>9593</v>
      </c>
      <c r="B5044" t="s">
        <v>832</v>
      </c>
      <c r="C5044" t="s">
        <v>116</v>
      </c>
      <c r="D5044" t="s">
        <v>191</v>
      </c>
      <c r="E5044" t="s">
        <v>238</v>
      </c>
      <c r="F5044" t="s">
        <v>238</v>
      </c>
      <c r="G5044" t="s">
        <v>219</v>
      </c>
      <c r="H5044" t="s">
        <v>9594</v>
      </c>
      <c r="I5044">
        <v>11</v>
      </c>
      <c r="J5044">
        <v>20</v>
      </c>
      <c r="K5044">
        <v>84488</v>
      </c>
      <c r="L5044" t="str">
        <f>VLOOKUP(Sales_Data!C5044,Product_Master!$A:$D,2,FALSE)</f>
        <v>Biscuits</v>
      </c>
      <c r="M5044">
        <f>VLOOKUP(C5044,Product_Master!$A:$D,4,FALSE)</f>
        <v>9601</v>
      </c>
      <c r="N5044" t="str">
        <f t="shared" si="156"/>
        <v>HIGH</v>
      </c>
      <c r="O5044" t="str" cm="1">
        <f t="array" ref="O5044">_xlfn.IFS(D5044="North","Zone 1",D5044="South","Zone 2",D5044="East","Zone 3",D5044="West","Zone 4")</f>
        <v>Zone 1</v>
      </c>
      <c r="P5044">
        <f t="shared" si="157"/>
        <v>8448.8000000000011</v>
      </c>
      <c r="Q5044" t="str">
        <f>VLOOKUP(C5044,Product_Master!$A:$D,3,FALSE)</f>
        <v>Grocery</v>
      </c>
    </row>
    <row r="5045" spans="1:17" x14ac:dyDescent="0.3">
      <c r="A5045" t="s">
        <v>9595</v>
      </c>
      <c r="B5045" t="s">
        <v>1027</v>
      </c>
      <c r="C5045" t="s">
        <v>69</v>
      </c>
      <c r="D5045" t="s">
        <v>178</v>
      </c>
      <c r="E5045" t="s">
        <v>185</v>
      </c>
      <c r="F5045" t="s">
        <v>186</v>
      </c>
      <c r="G5045" t="s">
        <v>315</v>
      </c>
      <c r="H5045" t="s">
        <v>9596</v>
      </c>
      <c r="I5045">
        <v>9</v>
      </c>
      <c r="J5045">
        <v>15</v>
      </c>
      <c r="K5045">
        <v>68069</v>
      </c>
      <c r="L5045" t="str">
        <f>VLOOKUP(Sales_Data!C5045,Product_Master!$A:$D,2,FALSE)</f>
        <v>Women Kurti</v>
      </c>
      <c r="M5045">
        <f>VLOOKUP(C5045,Product_Master!$A:$D,4,FALSE)</f>
        <v>8898</v>
      </c>
      <c r="N5045" t="str">
        <f t="shared" si="156"/>
        <v>HIGH</v>
      </c>
      <c r="O5045" t="str" cm="1">
        <f t="array" ref="O5045">_xlfn.IFS(D5045="North","Zone 1",D5045="South","Zone 2",D5045="East","Zone 3",D5045="West","Zone 4")</f>
        <v>Zone 3</v>
      </c>
      <c r="P5045">
        <f t="shared" si="157"/>
        <v>6806.9000000000005</v>
      </c>
      <c r="Q5045" t="str">
        <f>VLOOKUP(C5045,Product_Master!$A:$D,3,FALSE)</f>
        <v>Clothing</v>
      </c>
    </row>
    <row r="5046" spans="1:17" x14ac:dyDescent="0.3">
      <c r="A5046" t="s">
        <v>9597</v>
      </c>
      <c r="B5046" t="s">
        <v>2022</v>
      </c>
      <c r="C5046" t="s">
        <v>153</v>
      </c>
      <c r="D5046" t="s">
        <v>197</v>
      </c>
      <c r="E5046" t="s">
        <v>260</v>
      </c>
      <c r="F5046" t="s">
        <v>261</v>
      </c>
      <c r="G5046" t="s">
        <v>187</v>
      </c>
      <c r="H5046" t="s">
        <v>9487</v>
      </c>
      <c r="I5046">
        <v>11</v>
      </c>
      <c r="J5046">
        <v>0</v>
      </c>
      <c r="K5046">
        <v>389609</v>
      </c>
      <c r="L5046" t="str">
        <f>VLOOKUP(Sales_Data!C5046,Product_Master!$A:$D,2,FALSE)</f>
        <v>Knee Guard</v>
      </c>
      <c r="M5046">
        <f>VLOOKUP(C5046,Product_Master!$A:$D,4,FALSE)</f>
        <v>35419</v>
      </c>
      <c r="N5046" t="str">
        <f t="shared" si="156"/>
        <v>HIGH</v>
      </c>
      <c r="O5046" t="str" cm="1">
        <f t="array" ref="O5046">_xlfn.IFS(D5046="North","Zone 1",D5046="South","Zone 2",D5046="East","Zone 3",D5046="West","Zone 4")</f>
        <v>Zone 4</v>
      </c>
      <c r="P5046">
        <f t="shared" si="157"/>
        <v>38960.9</v>
      </c>
      <c r="Q5046" t="str">
        <f>VLOOKUP(C5046,Product_Master!$A:$D,3,FALSE)</f>
        <v>Sports</v>
      </c>
    </row>
    <row r="5047" spans="1:17" x14ac:dyDescent="0.3">
      <c r="A5047" t="s">
        <v>9598</v>
      </c>
      <c r="B5047" t="s">
        <v>314</v>
      </c>
      <c r="C5047" t="s">
        <v>97</v>
      </c>
      <c r="D5047" t="s">
        <v>171</v>
      </c>
      <c r="E5047" t="s">
        <v>223</v>
      </c>
      <c r="F5047" t="s">
        <v>224</v>
      </c>
      <c r="G5047" t="s">
        <v>174</v>
      </c>
      <c r="H5047" t="s">
        <v>9599</v>
      </c>
      <c r="I5047">
        <v>4</v>
      </c>
      <c r="J5047">
        <v>5</v>
      </c>
      <c r="K5047">
        <v>80731</v>
      </c>
      <c r="L5047" t="str">
        <f>VLOOKUP(Sales_Data!C5047,Product_Master!$A:$D,2,FALSE)</f>
        <v>Rice</v>
      </c>
      <c r="M5047">
        <f>VLOOKUP(C5047,Product_Master!$A:$D,4,FALSE)</f>
        <v>21245</v>
      </c>
      <c r="N5047" t="str">
        <f t="shared" si="156"/>
        <v>HIGH</v>
      </c>
      <c r="O5047" t="str" cm="1">
        <f t="array" ref="O5047">_xlfn.IFS(D5047="North","Zone 1",D5047="South","Zone 2",D5047="East","Zone 3",D5047="West","Zone 4")</f>
        <v>Zone 2</v>
      </c>
      <c r="P5047">
        <f t="shared" si="157"/>
        <v>8073.1</v>
      </c>
      <c r="Q5047" t="str">
        <f>VLOOKUP(C5047,Product_Master!$A:$D,3,FALSE)</f>
        <v>Grocery</v>
      </c>
    </row>
    <row r="5048" spans="1:17" x14ac:dyDescent="0.3">
      <c r="A5048" t="s">
        <v>9600</v>
      </c>
      <c r="B5048" t="s">
        <v>1166</v>
      </c>
      <c r="C5048" t="s">
        <v>31</v>
      </c>
      <c r="D5048" t="s">
        <v>178</v>
      </c>
      <c r="E5048" t="s">
        <v>310</v>
      </c>
      <c r="F5048" t="s">
        <v>311</v>
      </c>
      <c r="G5048" t="s">
        <v>181</v>
      </c>
      <c r="H5048" t="s">
        <v>9601</v>
      </c>
      <c r="I5048">
        <v>11</v>
      </c>
      <c r="J5048">
        <v>10</v>
      </c>
      <c r="K5048">
        <v>382001</v>
      </c>
      <c r="L5048" t="str">
        <f>VLOOKUP(Sales_Data!C5048,Product_Master!$A:$D,2,FALSE)</f>
        <v>Smart Watch</v>
      </c>
      <c r="M5048">
        <f>VLOOKUP(C5048,Product_Master!$A:$D,4,FALSE)</f>
        <v>38586</v>
      </c>
      <c r="N5048" t="str">
        <f t="shared" si="156"/>
        <v>HIGH</v>
      </c>
      <c r="O5048" t="str" cm="1">
        <f t="array" ref="O5048">_xlfn.IFS(D5048="North","Zone 1",D5048="South","Zone 2",D5048="East","Zone 3",D5048="West","Zone 4")</f>
        <v>Zone 3</v>
      </c>
      <c r="P5048">
        <f t="shared" si="157"/>
        <v>38200.1</v>
      </c>
      <c r="Q5048" t="str">
        <f>VLOOKUP(C5048,Product_Master!$A:$D,3,FALSE)</f>
        <v>Electronics</v>
      </c>
    </row>
    <row r="5049" spans="1:17" x14ac:dyDescent="0.3">
      <c r="A5049" t="s">
        <v>9602</v>
      </c>
      <c r="B5049" t="s">
        <v>2078</v>
      </c>
      <c r="C5049" t="s">
        <v>122</v>
      </c>
      <c r="D5049" t="s">
        <v>191</v>
      </c>
      <c r="E5049" t="s">
        <v>242</v>
      </c>
      <c r="F5049" t="s">
        <v>242</v>
      </c>
      <c r="G5049" t="s">
        <v>262</v>
      </c>
      <c r="H5049" t="s">
        <v>7545</v>
      </c>
      <c r="I5049">
        <v>9</v>
      </c>
      <c r="J5049">
        <v>10</v>
      </c>
      <c r="K5049">
        <v>530809</v>
      </c>
      <c r="L5049" t="str">
        <f>VLOOKUP(Sales_Data!C5049,Product_Master!$A:$D,2,FALSE)</f>
        <v>Noodles</v>
      </c>
      <c r="M5049">
        <f>VLOOKUP(C5049,Product_Master!$A:$D,4,FALSE)</f>
        <v>65532</v>
      </c>
      <c r="N5049" t="str">
        <f t="shared" si="156"/>
        <v>HIGH</v>
      </c>
      <c r="O5049" t="str" cm="1">
        <f t="array" ref="O5049">_xlfn.IFS(D5049="North","Zone 1",D5049="South","Zone 2",D5049="East","Zone 3",D5049="West","Zone 4")</f>
        <v>Zone 1</v>
      </c>
      <c r="P5049">
        <f t="shared" si="157"/>
        <v>53080.9</v>
      </c>
      <c r="Q5049" t="str">
        <f>VLOOKUP(C5049,Product_Master!$A:$D,3,FALSE)</f>
        <v>Grocery</v>
      </c>
    </row>
    <row r="5050" spans="1:17" x14ac:dyDescent="0.3">
      <c r="A5050" t="s">
        <v>9603</v>
      </c>
      <c r="B5050" t="s">
        <v>1665</v>
      </c>
      <c r="C5050" t="s">
        <v>137</v>
      </c>
      <c r="D5050" t="s">
        <v>178</v>
      </c>
      <c r="E5050" t="s">
        <v>310</v>
      </c>
      <c r="F5050" t="s">
        <v>311</v>
      </c>
      <c r="G5050" t="s">
        <v>269</v>
      </c>
      <c r="H5050" t="s">
        <v>9604</v>
      </c>
      <c r="I5050">
        <v>9</v>
      </c>
      <c r="J5050">
        <v>5</v>
      </c>
      <c r="K5050">
        <v>436964</v>
      </c>
      <c r="L5050" t="str">
        <f>VLOOKUP(Sales_Data!C5050,Product_Master!$A:$D,2,FALSE)</f>
        <v>Dumbbells</v>
      </c>
      <c r="M5050">
        <f>VLOOKUP(C5050,Product_Master!$A:$D,4,FALSE)</f>
        <v>51107</v>
      </c>
      <c r="N5050" t="str">
        <f t="shared" si="156"/>
        <v>HIGH</v>
      </c>
      <c r="O5050" t="str" cm="1">
        <f t="array" ref="O5050">_xlfn.IFS(D5050="North","Zone 1",D5050="South","Zone 2",D5050="East","Zone 3",D5050="West","Zone 4")</f>
        <v>Zone 3</v>
      </c>
      <c r="P5050">
        <f t="shared" si="157"/>
        <v>43696.4</v>
      </c>
      <c r="Q5050" t="str">
        <f>VLOOKUP(C5050,Product_Master!$A:$D,3,FALSE)</f>
        <v>Sports</v>
      </c>
    </row>
    <row r="5051" spans="1:17" x14ac:dyDescent="0.3">
      <c r="A5051" t="s">
        <v>9605</v>
      </c>
      <c r="B5051" t="s">
        <v>1691</v>
      </c>
      <c r="C5051" t="s">
        <v>128</v>
      </c>
      <c r="D5051" t="s">
        <v>197</v>
      </c>
      <c r="E5051" t="s">
        <v>210</v>
      </c>
      <c r="F5051" t="s">
        <v>211</v>
      </c>
      <c r="G5051" t="s">
        <v>219</v>
      </c>
      <c r="H5051" t="s">
        <v>3916</v>
      </c>
      <c r="I5051">
        <v>6</v>
      </c>
      <c r="J5051">
        <v>15</v>
      </c>
      <c r="K5051">
        <v>299971</v>
      </c>
      <c r="L5051" t="str">
        <f>VLOOKUP(Sales_Data!C5051,Product_Master!$A:$D,2,FALSE)</f>
        <v>Cricket Bat</v>
      </c>
      <c r="M5051">
        <f>VLOOKUP(C5051,Product_Master!$A:$D,4,FALSE)</f>
        <v>58818</v>
      </c>
      <c r="N5051" t="str">
        <f t="shared" si="156"/>
        <v>HIGH</v>
      </c>
      <c r="O5051" t="str" cm="1">
        <f t="array" ref="O5051">_xlfn.IFS(D5051="North","Zone 1",D5051="South","Zone 2",D5051="East","Zone 3",D5051="West","Zone 4")</f>
        <v>Zone 4</v>
      </c>
      <c r="P5051">
        <f t="shared" si="157"/>
        <v>29997.100000000002</v>
      </c>
      <c r="Q5051" t="str">
        <f>VLOOKUP(C5051,Product_Master!$A:$D,3,FALSE)</f>
        <v>Sports</v>
      </c>
    </row>
    <row r="5052" spans="1:17" x14ac:dyDescent="0.3">
      <c r="A5052" t="s">
        <v>9606</v>
      </c>
      <c r="B5052" t="s">
        <v>753</v>
      </c>
      <c r="C5052" t="s">
        <v>77</v>
      </c>
      <c r="D5052" t="s">
        <v>171</v>
      </c>
      <c r="E5052" t="s">
        <v>223</v>
      </c>
      <c r="F5052" t="s">
        <v>224</v>
      </c>
      <c r="G5052" t="s">
        <v>187</v>
      </c>
      <c r="H5052" t="s">
        <v>9607</v>
      </c>
      <c r="I5052">
        <v>12</v>
      </c>
      <c r="J5052">
        <v>15</v>
      </c>
      <c r="K5052">
        <v>210987</v>
      </c>
      <c r="L5052" t="str">
        <f>VLOOKUP(Sales_Data!C5052,Product_Master!$A:$D,2,FALSE)</f>
        <v>Saree</v>
      </c>
      <c r="M5052">
        <f>VLOOKUP(C5052,Product_Master!$A:$D,4,FALSE)</f>
        <v>20685</v>
      </c>
      <c r="N5052" t="str">
        <f t="shared" si="156"/>
        <v>HIGH</v>
      </c>
      <c r="O5052" t="str" cm="1">
        <f t="array" ref="O5052">_xlfn.IFS(D5052="North","Zone 1",D5052="South","Zone 2",D5052="East","Zone 3",D5052="West","Zone 4")</f>
        <v>Zone 2</v>
      </c>
      <c r="P5052">
        <f t="shared" si="157"/>
        <v>21098.7</v>
      </c>
      <c r="Q5052" t="str">
        <f>VLOOKUP(C5052,Product_Master!$A:$D,3,FALSE)</f>
        <v>Clothing</v>
      </c>
    </row>
    <row r="5053" spans="1:17" x14ac:dyDescent="0.3">
      <c r="A5053" t="s">
        <v>9608</v>
      </c>
      <c r="B5053" t="s">
        <v>1384</v>
      </c>
      <c r="C5053" t="s">
        <v>81</v>
      </c>
      <c r="D5053" t="s">
        <v>197</v>
      </c>
      <c r="E5053" t="s">
        <v>198</v>
      </c>
      <c r="F5053" t="s">
        <v>199</v>
      </c>
      <c r="G5053" t="s">
        <v>285</v>
      </c>
      <c r="H5053" t="s">
        <v>9609</v>
      </c>
      <c r="I5053">
        <v>2</v>
      </c>
      <c r="J5053">
        <v>20</v>
      </c>
      <c r="K5053">
        <v>52867</v>
      </c>
      <c r="L5053" t="str">
        <f>VLOOKUP(Sales_Data!C5053,Product_Master!$A:$D,2,FALSE)</f>
        <v>Blazer</v>
      </c>
      <c r="M5053">
        <f>VLOOKUP(C5053,Product_Master!$A:$D,4,FALSE)</f>
        <v>33042</v>
      </c>
      <c r="N5053" t="str">
        <f t="shared" si="156"/>
        <v>HIGH</v>
      </c>
      <c r="O5053" t="str" cm="1">
        <f t="array" ref="O5053">_xlfn.IFS(D5053="North","Zone 1",D5053="South","Zone 2",D5053="East","Zone 3",D5053="West","Zone 4")</f>
        <v>Zone 4</v>
      </c>
      <c r="P5053">
        <f t="shared" si="157"/>
        <v>5286.7000000000007</v>
      </c>
      <c r="Q5053" t="str">
        <f>VLOOKUP(C5053,Product_Master!$A:$D,3,FALSE)</f>
        <v>Clothing</v>
      </c>
    </row>
    <row r="5054" spans="1:17" x14ac:dyDescent="0.3">
      <c r="A5054" t="s">
        <v>9610</v>
      </c>
      <c r="B5054" t="s">
        <v>1400</v>
      </c>
      <c r="C5054" t="s">
        <v>85</v>
      </c>
      <c r="D5054" t="s">
        <v>197</v>
      </c>
      <c r="E5054" t="s">
        <v>210</v>
      </c>
      <c r="F5054" t="s">
        <v>211</v>
      </c>
      <c r="G5054" t="s">
        <v>253</v>
      </c>
      <c r="H5054" t="s">
        <v>9611</v>
      </c>
      <c r="I5054">
        <v>7</v>
      </c>
      <c r="J5054">
        <v>0</v>
      </c>
      <c r="K5054">
        <v>515207</v>
      </c>
      <c r="L5054" t="str">
        <f>VLOOKUP(Sales_Data!C5054,Product_Master!$A:$D,2,FALSE)</f>
        <v>Shoes</v>
      </c>
      <c r="M5054">
        <f>VLOOKUP(C5054,Product_Master!$A:$D,4,FALSE)</f>
        <v>73601</v>
      </c>
      <c r="N5054" t="str">
        <f t="shared" si="156"/>
        <v>HIGH</v>
      </c>
      <c r="O5054" t="str" cm="1">
        <f t="array" ref="O5054">_xlfn.IFS(D5054="North","Zone 1",D5054="South","Zone 2",D5054="East","Zone 3",D5054="West","Zone 4")</f>
        <v>Zone 4</v>
      </c>
      <c r="P5054">
        <f t="shared" si="157"/>
        <v>51520.700000000004</v>
      </c>
      <c r="Q5054" t="str">
        <f>VLOOKUP(C5054,Product_Master!$A:$D,3,FALSE)</f>
        <v>Clothing</v>
      </c>
    </row>
    <row r="5055" spans="1:17" x14ac:dyDescent="0.3">
      <c r="A5055" t="s">
        <v>9612</v>
      </c>
      <c r="B5055" t="s">
        <v>707</v>
      </c>
      <c r="C5055" t="s">
        <v>52</v>
      </c>
      <c r="D5055" t="s">
        <v>171</v>
      </c>
      <c r="E5055" t="s">
        <v>204</v>
      </c>
      <c r="F5055" t="s">
        <v>205</v>
      </c>
      <c r="G5055" t="s">
        <v>253</v>
      </c>
      <c r="H5055" t="s">
        <v>9613</v>
      </c>
      <c r="I5055">
        <v>5</v>
      </c>
      <c r="J5055">
        <v>0</v>
      </c>
      <c r="K5055">
        <v>10470</v>
      </c>
      <c r="L5055" t="str">
        <f>VLOOKUP(Sales_Data!C5055,Product_Master!$A:$D,2,FALSE)</f>
        <v>TV Unit</v>
      </c>
      <c r="M5055">
        <f>VLOOKUP(C5055,Product_Master!$A:$D,4,FALSE)</f>
        <v>2094</v>
      </c>
      <c r="N5055" t="str">
        <f t="shared" si="156"/>
        <v>MEDIUM</v>
      </c>
      <c r="O5055" t="str" cm="1">
        <f t="array" ref="O5055">_xlfn.IFS(D5055="North","Zone 1",D5055="South","Zone 2",D5055="East","Zone 3",D5055="West","Zone 4")</f>
        <v>Zone 2</v>
      </c>
      <c r="P5055">
        <f t="shared" si="157"/>
        <v>523.5</v>
      </c>
      <c r="Q5055" t="str">
        <f>VLOOKUP(C5055,Product_Master!$A:$D,3,FALSE)</f>
        <v>Furniture</v>
      </c>
    </row>
    <row r="5056" spans="1:17" x14ac:dyDescent="0.3">
      <c r="A5056" t="s">
        <v>9614</v>
      </c>
      <c r="B5056" t="s">
        <v>234</v>
      </c>
      <c r="C5056" t="s">
        <v>62</v>
      </c>
      <c r="D5056" t="s">
        <v>191</v>
      </c>
      <c r="E5056" t="s">
        <v>242</v>
      </c>
      <c r="F5056" t="s">
        <v>242</v>
      </c>
      <c r="G5056" t="s">
        <v>243</v>
      </c>
      <c r="H5056" t="s">
        <v>9615</v>
      </c>
      <c r="I5056">
        <v>4</v>
      </c>
      <c r="J5056">
        <v>15</v>
      </c>
      <c r="K5056">
        <v>168884</v>
      </c>
      <c r="L5056" t="str">
        <f>VLOOKUP(Sales_Data!C5056,Product_Master!$A:$D,2,FALSE)</f>
        <v>Recliner</v>
      </c>
      <c r="M5056">
        <f>VLOOKUP(C5056,Product_Master!$A:$D,4,FALSE)</f>
        <v>49672</v>
      </c>
      <c r="N5056" t="str">
        <f t="shared" si="156"/>
        <v>HIGH</v>
      </c>
      <c r="O5056" t="str" cm="1">
        <f t="array" ref="O5056">_xlfn.IFS(D5056="North","Zone 1",D5056="South","Zone 2",D5056="East","Zone 3",D5056="West","Zone 4")</f>
        <v>Zone 1</v>
      </c>
      <c r="P5056">
        <f t="shared" si="157"/>
        <v>16888.400000000001</v>
      </c>
      <c r="Q5056" t="str">
        <f>VLOOKUP(C5056,Product_Master!$A:$D,3,FALSE)</f>
        <v>Furniture</v>
      </c>
    </row>
    <row r="5057" spans="1:17" x14ac:dyDescent="0.3">
      <c r="A5057" t="s">
        <v>9616</v>
      </c>
      <c r="B5057" t="s">
        <v>2011</v>
      </c>
      <c r="C5057" t="s">
        <v>58</v>
      </c>
      <c r="D5057" t="s">
        <v>171</v>
      </c>
      <c r="E5057" t="s">
        <v>223</v>
      </c>
      <c r="F5057" t="s">
        <v>224</v>
      </c>
      <c r="G5057" t="s">
        <v>206</v>
      </c>
      <c r="H5057" t="s">
        <v>4852</v>
      </c>
      <c r="I5057">
        <v>4</v>
      </c>
      <c r="J5057">
        <v>0</v>
      </c>
      <c r="K5057">
        <v>110800</v>
      </c>
      <c r="L5057" t="str">
        <f>VLOOKUP(Sales_Data!C5057,Product_Master!$A:$D,2,FALSE)</f>
        <v>Side Table</v>
      </c>
      <c r="M5057">
        <f>VLOOKUP(C5057,Product_Master!$A:$D,4,FALSE)</f>
        <v>27700</v>
      </c>
      <c r="N5057" t="str">
        <f t="shared" si="156"/>
        <v>HIGH</v>
      </c>
      <c r="O5057" t="str" cm="1">
        <f t="array" ref="O5057">_xlfn.IFS(D5057="North","Zone 1",D5057="South","Zone 2",D5057="East","Zone 3",D5057="West","Zone 4")</f>
        <v>Zone 2</v>
      </c>
      <c r="P5057">
        <f t="shared" si="157"/>
        <v>11080</v>
      </c>
      <c r="Q5057" t="str">
        <f>VLOOKUP(C5057,Product_Master!$A:$D,3,FALSE)</f>
        <v>Furniture</v>
      </c>
    </row>
    <row r="5058" spans="1:17" x14ac:dyDescent="0.3">
      <c r="A5058" t="s">
        <v>9617</v>
      </c>
      <c r="B5058" t="s">
        <v>1011</v>
      </c>
      <c r="C5058" t="s">
        <v>52</v>
      </c>
      <c r="D5058" t="s">
        <v>171</v>
      </c>
      <c r="E5058" t="s">
        <v>223</v>
      </c>
      <c r="F5058" t="s">
        <v>224</v>
      </c>
      <c r="G5058" t="s">
        <v>253</v>
      </c>
      <c r="H5058" t="s">
        <v>9618</v>
      </c>
      <c r="I5058">
        <v>12</v>
      </c>
      <c r="J5058">
        <v>20</v>
      </c>
      <c r="K5058">
        <v>20102</v>
      </c>
      <c r="L5058" t="str">
        <f>VLOOKUP(Sales_Data!C5058,Product_Master!$A:$D,2,FALSE)</f>
        <v>TV Unit</v>
      </c>
      <c r="M5058">
        <f>VLOOKUP(C5058,Product_Master!$A:$D,4,FALSE)</f>
        <v>2094</v>
      </c>
      <c r="N5058" t="str">
        <f t="shared" si="156"/>
        <v>HIGH</v>
      </c>
      <c r="O5058" t="str" cm="1">
        <f t="array" ref="O5058">_xlfn.IFS(D5058="North","Zone 1",D5058="South","Zone 2",D5058="East","Zone 3",D5058="West","Zone 4")</f>
        <v>Zone 2</v>
      </c>
      <c r="P5058">
        <f t="shared" si="157"/>
        <v>2010.2</v>
      </c>
      <c r="Q5058" t="str">
        <f>VLOOKUP(C5058,Product_Master!$A:$D,3,FALSE)</f>
        <v>Furniture</v>
      </c>
    </row>
    <row r="5059" spans="1:17" x14ac:dyDescent="0.3">
      <c r="A5059" t="s">
        <v>9619</v>
      </c>
      <c r="B5059" t="s">
        <v>1645</v>
      </c>
      <c r="C5059" t="s">
        <v>128</v>
      </c>
      <c r="D5059" t="s">
        <v>171</v>
      </c>
      <c r="E5059" t="s">
        <v>172</v>
      </c>
      <c r="F5059" t="s">
        <v>173</v>
      </c>
      <c r="G5059" t="s">
        <v>206</v>
      </c>
      <c r="H5059" t="s">
        <v>9620</v>
      </c>
      <c r="I5059">
        <v>11</v>
      </c>
      <c r="J5059">
        <v>0</v>
      </c>
      <c r="K5059">
        <v>646998</v>
      </c>
      <c r="L5059" t="str">
        <f>VLOOKUP(Sales_Data!C5059,Product_Master!$A:$D,2,FALSE)</f>
        <v>Cricket Bat</v>
      </c>
      <c r="M5059">
        <f>VLOOKUP(C5059,Product_Master!$A:$D,4,FALSE)</f>
        <v>58818</v>
      </c>
      <c r="N5059" t="str">
        <f t="shared" ref="N5059:N5122" si="158">IF(K5059&gt;15000,"HIGH",IF(K5059&gt;=5000,"MEDIUM","LOW"))</f>
        <v>HIGH</v>
      </c>
      <c r="O5059" t="str" cm="1">
        <f t="array" ref="O5059">_xlfn.IFS(D5059="North","Zone 1",D5059="South","Zone 2",D5059="East","Zone 3",D5059="West","Zone 4")</f>
        <v>Zone 2</v>
      </c>
      <c r="P5059">
        <f t="shared" ref="P5059:P5122" si="159">IF(N5059="HIGH",K5059*10%,IF(N5059="MEDIUM",K5059*5%,K5059*2%))</f>
        <v>64699.8</v>
      </c>
      <c r="Q5059" t="str">
        <f>VLOOKUP(C5059,Product_Master!$A:$D,3,FALSE)</f>
        <v>Sports</v>
      </c>
    </row>
    <row r="5060" spans="1:17" x14ac:dyDescent="0.3">
      <c r="A5060" t="s">
        <v>9621</v>
      </c>
      <c r="B5060" t="s">
        <v>774</v>
      </c>
      <c r="C5060" t="s">
        <v>85</v>
      </c>
      <c r="D5060" t="s">
        <v>178</v>
      </c>
      <c r="E5060" t="s">
        <v>185</v>
      </c>
      <c r="F5060" t="s">
        <v>186</v>
      </c>
      <c r="G5060" t="s">
        <v>262</v>
      </c>
      <c r="H5060" t="s">
        <v>8187</v>
      </c>
      <c r="I5060">
        <v>8</v>
      </c>
      <c r="J5060">
        <v>15</v>
      </c>
      <c r="K5060">
        <v>500486</v>
      </c>
      <c r="L5060" t="str">
        <f>VLOOKUP(Sales_Data!C5060,Product_Master!$A:$D,2,FALSE)</f>
        <v>Shoes</v>
      </c>
      <c r="M5060">
        <f>VLOOKUP(C5060,Product_Master!$A:$D,4,FALSE)</f>
        <v>73601</v>
      </c>
      <c r="N5060" t="str">
        <f t="shared" si="158"/>
        <v>HIGH</v>
      </c>
      <c r="O5060" t="str" cm="1">
        <f t="array" ref="O5060">_xlfn.IFS(D5060="North","Zone 1",D5060="South","Zone 2",D5060="East","Zone 3",D5060="West","Zone 4")</f>
        <v>Zone 3</v>
      </c>
      <c r="P5060">
        <f t="shared" si="159"/>
        <v>50048.600000000006</v>
      </c>
      <c r="Q5060" t="str">
        <f>VLOOKUP(C5060,Product_Master!$A:$D,3,FALSE)</f>
        <v>Clothing</v>
      </c>
    </row>
    <row r="5061" spans="1:17" x14ac:dyDescent="0.3">
      <c r="A5061" t="s">
        <v>9622</v>
      </c>
      <c r="B5061" t="s">
        <v>3714</v>
      </c>
      <c r="C5061" t="s">
        <v>31</v>
      </c>
      <c r="D5061" t="s">
        <v>178</v>
      </c>
      <c r="E5061" t="s">
        <v>179</v>
      </c>
      <c r="F5061" t="s">
        <v>180</v>
      </c>
      <c r="G5061" t="s">
        <v>187</v>
      </c>
      <c r="H5061" t="s">
        <v>9623</v>
      </c>
      <c r="I5061">
        <v>7</v>
      </c>
      <c r="J5061">
        <v>10</v>
      </c>
      <c r="K5061">
        <v>243091</v>
      </c>
      <c r="L5061" t="str">
        <f>VLOOKUP(Sales_Data!C5061,Product_Master!$A:$D,2,FALSE)</f>
        <v>Smart Watch</v>
      </c>
      <c r="M5061">
        <f>VLOOKUP(C5061,Product_Master!$A:$D,4,FALSE)</f>
        <v>38586</v>
      </c>
      <c r="N5061" t="str">
        <f t="shared" si="158"/>
        <v>HIGH</v>
      </c>
      <c r="O5061" t="str" cm="1">
        <f t="array" ref="O5061">_xlfn.IFS(D5061="North","Zone 1",D5061="South","Zone 2",D5061="East","Zone 3",D5061="West","Zone 4")</f>
        <v>Zone 3</v>
      </c>
      <c r="P5061">
        <f t="shared" si="159"/>
        <v>24309.100000000002</v>
      </c>
      <c r="Q5061" t="str">
        <f>VLOOKUP(C5061,Product_Master!$A:$D,3,FALSE)</f>
        <v>Electronics</v>
      </c>
    </row>
    <row r="5062" spans="1:17" x14ac:dyDescent="0.3">
      <c r="A5062" t="s">
        <v>9624</v>
      </c>
      <c r="B5062" t="s">
        <v>2969</v>
      </c>
      <c r="C5062" t="s">
        <v>153</v>
      </c>
      <c r="D5062" t="s">
        <v>191</v>
      </c>
      <c r="E5062" t="s">
        <v>242</v>
      </c>
      <c r="F5062" t="s">
        <v>242</v>
      </c>
      <c r="G5062" t="s">
        <v>206</v>
      </c>
      <c r="H5062" t="s">
        <v>9625</v>
      </c>
      <c r="I5062">
        <v>11</v>
      </c>
      <c r="J5062">
        <v>5</v>
      </c>
      <c r="K5062">
        <v>370128</v>
      </c>
      <c r="L5062" t="str">
        <f>VLOOKUP(Sales_Data!C5062,Product_Master!$A:$D,2,FALSE)</f>
        <v>Knee Guard</v>
      </c>
      <c r="M5062">
        <f>VLOOKUP(C5062,Product_Master!$A:$D,4,FALSE)</f>
        <v>35419</v>
      </c>
      <c r="N5062" t="str">
        <f t="shared" si="158"/>
        <v>HIGH</v>
      </c>
      <c r="O5062" t="str" cm="1">
        <f t="array" ref="O5062">_xlfn.IFS(D5062="North","Zone 1",D5062="South","Zone 2",D5062="East","Zone 3",D5062="West","Zone 4")</f>
        <v>Zone 1</v>
      </c>
      <c r="P5062">
        <f t="shared" si="159"/>
        <v>37012.800000000003</v>
      </c>
      <c r="Q5062" t="str">
        <f>VLOOKUP(C5062,Product_Master!$A:$D,3,FALSE)</f>
        <v>Sports</v>
      </c>
    </row>
    <row r="5063" spans="1:17" x14ac:dyDescent="0.3">
      <c r="A5063" t="s">
        <v>9626</v>
      </c>
      <c r="B5063" t="s">
        <v>844</v>
      </c>
      <c r="C5063" t="s">
        <v>25</v>
      </c>
      <c r="D5063" t="s">
        <v>171</v>
      </c>
      <c r="E5063" t="s">
        <v>223</v>
      </c>
      <c r="F5063" t="s">
        <v>224</v>
      </c>
      <c r="G5063" t="s">
        <v>269</v>
      </c>
      <c r="H5063" t="s">
        <v>1524</v>
      </c>
      <c r="I5063">
        <v>2</v>
      </c>
      <c r="J5063">
        <v>5</v>
      </c>
      <c r="K5063">
        <v>18884</v>
      </c>
      <c r="L5063" t="str">
        <f>VLOOKUP(Sales_Data!C5063,Product_Master!$A:$D,2,FALSE)</f>
        <v>Washing Machine</v>
      </c>
      <c r="M5063">
        <f>VLOOKUP(C5063,Product_Master!$A:$D,4,FALSE)</f>
        <v>9939</v>
      </c>
      <c r="N5063" t="str">
        <f t="shared" si="158"/>
        <v>HIGH</v>
      </c>
      <c r="O5063" t="str" cm="1">
        <f t="array" ref="O5063">_xlfn.IFS(D5063="North","Zone 1",D5063="South","Zone 2",D5063="East","Zone 3",D5063="West","Zone 4")</f>
        <v>Zone 2</v>
      </c>
      <c r="P5063">
        <f t="shared" si="159"/>
        <v>1888.4</v>
      </c>
      <c r="Q5063" t="str">
        <f>VLOOKUP(C5063,Product_Master!$A:$D,3,FALSE)</f>
        <v>Electronics</v>
      </c>
    </row>
    <row r="5064" spans="1:17" x14ac:dyDescent="0.3">
      <c r="A5064" t="s">
        <v>9627</v>
      </c>
      <c r="B5064" t="s">
        <v>1862</v>
      </c>
      <c r="C5064" t="s">
        <v>35</v>
      </c>
      <c r="D5064" t="s">
        <v>197</v>
      </c>
      <c r="E5064" t="s">
        <v>198</v>
      </c>
      <c r="F5064" t="s">
        <v>199</v>
      </c>
      <c r="G5064" t="s">
        <v>262</v>
      </c>
      <c r="H5064" t="s">
        <v>9628</v>
      </c>
      <c r="I5064">
        <v>4</v>
      </c>
      <c r="J5064">
        <v>10</v>
      </c>
      <c r="K5064">
        <v>156038</v>
      </c>
      <c r="L5064" t="str">
        <f>VLOOKUP(Sales_Data!C5064,Product_Master!$A:$D,2,FALSE)</f>
        <v>Office Chair</v>
      </c>
      <c r="M5064">
        <f>VLOOKUP(C5064,Product_Master!$A:$D,4,FALSE)</f>
        <v>43344</v>
      </c>
      <c r="N5064" t="str">
        <f t="shared" si="158"/>
        <v>HIGH</v>
      </c>
      <c r="O5064" t="str" cm="1">
        <f t="array" ref="O5064">_xlfn.IFS(D5064="North","Zone 1",D5064="South","Zone 2",D5064="East","Zone 3",D5064="West","Zone 4")</f>
        <v>Zone 4</v>
      </c>
      <c r="P5064">
        <f t="shared" si="159"/>
        <v>15603.800000000001</v>
      </c>
      <c r="Q5064" t="str">
        <f>VLOOKUP(C5064,Product_Master!$A:$D,3,FALSE)</f>
        <v>Furniture</v>
      </c>
    </row>
    <row r="5065" spans="1:17" x14ac:dyDescent="0.3">
      <c r="A5065" t="s">
        <v>9629</v>
      </c>
      <c r="B5065" t="s">
        <v>437</v>
      </c>
      <c r="C5065" t="s">
        <v>139</v>
      </c>
      <c r="D5065" t="s">
        <v>178</v>
      </c>
      <c r="E5065" t="s">
        <v>310</v>
      </c>
      <c r="F5065" t="s">
        <v>311</v>
      </c>
      <c r="G5065" t="s">
        <v>181</v>
      </c>
      <c r="H5065" t="s">
        <v>9630</v>
      </c>
      <c r="I5065">
        <v>12</v>
      </c>
      <c r="J5065">
        <v>10</v>
      </c>
      <c r="K5065">
        <v>247978</v>
      </c>
      <c r="L5065" t="str">
        <f>VLOOKUP(Sales_Data!C5065,Product_Master!$A:$D,2,FALSE)</f>
        <v>Helmet</v>
      </c>
      <c r="M5065">
        <f>VLOOKUP(C5065,Product_Master!$A:$D,4,FALSE)</f>
        <v>22961</v>
      </c>
      <c r="N5065" t="str">
        <f t="shared" si="158"/>
        <v>HIGH</v>
      </c>
      <c r="O5065" t="str" cm="1">
        <f t="array" ref="O5065">_xlfn.IFS(D5065="North","Zone 1",D5065="South","Zone 2",D5065="East","Zone 3",D5065="West","Zone 4")</f>
        <v>Zone 3</v>
      </c>
      <c r="P5065">
        <f t="shared" si="159"/>
        <v>24797.800000000003</v>
      </c>
      <c r="Q5065" t="str">
        <f>VLOOKUP(C5065,Product_Master!$A:$D,3,FALSE)</f>
        <v>Sports</v>
      </c>
    </row>
    <row r="5066" spans="1:17" x14ac:dyDescent="0.3">
      <c r="A5066" t="s">
        <v>9631</v>
      </c>
      <c r="B5066" t="s">
        <v>813</v>
      </c>
      <c r="C5066" t="s">
        <v>56</v>
      </c>
      <c r="D5066" t="s">
        <v>171</v>
      </c>
      <c r="E5066" t="s">
        <v>172</v>
      </c>
      <c r="F5066" t="s">
        <v>173</v>
      </c>
      <c r="G5066" t="s">
        <v>181</v>
      </c>
      <c r="H5066" t="s">
        <v>9632</v>
      </c>
      <c r="I5066">
        <v>5</v>
      </c>
      <c r="J5066">
        <v>20</v>
      </c>
      <c r="K5066">
        <v>92212</v>
      </c>
      <c r="L5066" t="str">
        <f>VLOOKUP(Sales_Data!C5066,Product_Master!$A:$D,2,FALSE)</f>
        <v>Computer Desk</v>
      </c>
      <c r="M5066">
        <f>VLOOKUP(C5066,Product_Master!$A:$D,4,FALSE)</f>
        <v>23053</v>
      </c>
      <c r="N5066" t="str">
        <f t="shared" si="158"/>
        <v>HIGH</v>
      </c>
      <c r="O5066" t="str" cm="1">
        <f t="array" ref="O5066">_xlfn.IFS(D5066="North","Zone 1",D5066="South","Zone 2",D5066="East","Zone 3",D5066="West","Zone 4")</f>
        <v>Zone 2</v>
      </c>
      <c r="P5066">
        <f t="shared" si="159"/>
        <v>9221.2000000000007</v>
      </c>
      <c r="Q5066" t="str">
        <f>VLOOKUP(C5066,Product_Master!$A:$D,3,FALSE)</f>
        <v>Furniture</v>
      </c>
    </row>
    <row r="5067" spans="1:17" x14ac:dyDescent="0.3">
      <c r="A5067" t="s">
        <v>9633</v>
      </c>
      <c r="B5067" t="s">
        <v>2284</v>
      </c>
      <c r="C5067" t="s">
        <v>29</v>
      </c>
      <c r="D5067" t="s">
        <v>197</v>
      </c>
      <c r="E5067" t="s">
        <v>210</v>
      </c>
      <c r="F5067" t="s">
        <v>211</v>
      </c>
      <c r="G5067" t="s">
        <v>285</v>
      </c>
      <c r="H5067" t="s">
        <v>8178</v>
      </c>
      <c r="I5067">
        <v>3</v>
      </c>
      <c r="J5067">
        <v>20</v>
      </c>
      <c r="K5067">
        <v>37468</v>
      </c>
      <c r="L5067" t="str">
        <f>VLOOKUP(Sales_Data!C5067,Product_Master!$A:$D,2,FALSE)</f>
        <v>Bluetooth Speaker</v>
      </c>
      <c r="M5067">
        <f>VLOOKUP(C5067,Product_Master!$A:$D,4,FALSE)</f>
        <v>15612</v>
      </c>
      <c r="N5067" t="str">
        <f t="shared" si="158"/>
        <v>HIGH</v>
      </c>
      <c r="O5067" t="str" cm="1">
        <f t="array" ref="O5067">_xlfn.IFS(D5067="North","Zone 1",D5067="South","Zone 2",D5067="East","Zone 3",D5067="West","Zone 4")</f>
        <v>Zone 4</v>
      </c>
      <c r="P5067">
        <f t="shared" si="159"/>
        <v>3746.8</v>
      </c>
      <c r="Q5067" t="str">
        <f>VLOOKUP(C5067,Product_Master!$A:$D,3,FALSE)</f>
        <v>Electronics</v>
      </c>
    </row>
    <row r="5068" spans="1:17" x14ac:dyDescent="0.3">
      <c r="A5068" t="s">
        <v>9634</v>
      </c>
      <c r="B5068" t="s">
        <v>1645</v>
      </c>
      <c r="C5068" t="s">
        <v>120</v>
      </c>
      <c r="D5068" t="s">
        <v>191</v>
      </c>
      <c r="E5068" t="s">
        <v>238</v>
      </c>
      <c r="F5068" t="s">
        <v>238</v>
      </c>
      <c r="G5068" t="s">
        <v>269</v>
      </c>
      <c r="H5068" t="s">
        <v>9635</v>
      </c>
      <c r="I5068">
        <v>6</v>
      </c>
      <c r="J5068">
        <v>10</v>
      </c>
      <c r="K5068">
        <v>166703</v>
      </c>
      <c r="L5068" t="str">
        <f>VLOOKUP(Sales_Data!C5068,Product_Master!$A:$D,2,FALSE)</f>
        <v>Soft Drink</v>
      </c>
      <c r="M5068">
        <f>VLOOKUP(C5068,Product_Master!$A:$D,4,FALSE)</f>
        <v>30871</v>
      </c>
      <c r="N5068" t="str">
        <f t="shared" si="158"/>
        <v>HIGH</v>
      </c>
      <c r="O5068" t="str" cm="1">
        <f t="array" ref="O5068">_xlfn.IFS(D5068="North","Zone 1",D5068="South","Zone 2",D5068="East","Zone 3",D5068="West","Zone 4")</f>
        <v>Zone 1</v>
      </c>
      <c r="P5068">
        <f t="shared" si="159"/>
        <v>16670.3</v>
      </c>
      <c r="Q5068" t="str">
        <f>VLOOKUP(C5068,Product_Master!$A:$D,3,FALSE)</f>
        <v>Grocery</v>
      </c>
    </row>
    <row r="5069" spans="1:17" x14ac:dyDescent="0.3">
      <c r="A5069" t="s">
        <v>9636</v>
      </c>
      <c r="B5069" t="s">
        <v>1857</v>
      </c>
      <c r="C5069" t="s">
        <v>56</v>
      </c>
      <c r="D5069" t="s">
        <v>171</v>
      </c>
      <c r="E5069" t="s">
        <v>204</v>
      </c>
      <c r="F5069" t="s">
        <v>205</v>
      </c>
      <c r="G5069" t="s">
        <v>206</v>
      </c>
      <c r="H5069" t="s">
        <v>1667</v>
      </c>
      <c r="I5069">
        <v>10</v>
      </c>
      <c r="J5069">
        <v>10</v>
      </c>
      <c r="K5069">
        <v>207477</v>
      </c>
      <c r="L5069" t="str">
        <f>VLOOKUP(Sales_Data!C5069,Product_Master!$A:$D,2,FALSE)</f>
        <v>Computer Desk</v>
      </c>
      <c r="M5069">
        <f>VLOOKUP(C5069,Product_Master!$A:$D,4,FALSE)</f>
        <v>23053</v>
      </c>
      <c r="N5069" t="str">
        <f t="shared" si="158"/>
        <v>HIGH</v>
      </c>
      <c r="O5069" t="str" cm="1">
        <f t="array" ref="O5069">_xlfn.IFS(D5069="North","Zone 1",D5069="South","Zone 2",D5069="East","Zone 3",D5069="West","Zone 4")</f>
        <v>Zone 2</v>
      </c>
      <c r="P5069">
        <f t="shared" si="159"/>
        <v>20747.7</v>
      </c>
      <c r="Q5069" t="str">
        <f>VLOOKUP(C5069,Product_Master!$A:$D,3,FALSE)</f>
        <v>Furniture</v>
      </c>
    </row>
    <row r="5070" spans="1:17" x14ac:dyDescent="0.3">
      <c r="A5070" t="s">
        <v>9637</v>
      </c>
      <c r="B5070" t="s">
        <v>333</v>
      </c>
      <c r="C5070" t="s">
        <v>19</v>
      </c>
      <c r="D5070" t="s">
        <v>178</v>
      </c>
      <c r="E5070" t="s">
        <v>310</v>
      </c>
      <c r="F5070" t="s">
        <v>311</v>
      </c>
      <c r="G5070" t="s">
        <v>285</v>
      </c>
      <c r="H5070" t="s">
        <v>6533</v>
      </c>
      <c r="I5070">
        <v>5</v>
      </c>
      <c r="J5070">
        <v>0</v>
      </c>
      <c r="K5070">
        <v>98345</v>
      </c>
      <c r="L5070" t="str">
        <f>VLOOKUP(Sales_Data!C5070,Product_Master!$A:$D,2,FALSE)</f>
        <v>Projector</v>
      </c>
      <c r="M5070">
        <f>VLOOKUP(C5070,Product_Master!$A:$D,4,FALSE)</f>
        <v>19669</v>
      </c>
      <c r="N5070" t="str">
        <f t="shared" si="158"/>
        <v>HIGH</v>
      </c>
      <c r="O5070" t="str" cm="1">
        <f t="array" ref="O5070">_xlfn.IFS(D5070="North","Zone 1",D5070="South","Zone 2",D5070="East","Zone 3",D5070="West","Zone 4")</f>
        <v>Zone 3</v>
      </c>
      <c r="P5070">
        <f t="shared" si="159"/>
        <v>9834.5</v>
      </c>
      <c r="Q5070" t="str">
        <f>VLOOKUP(C5070,Product_Master!$A:$D,3,FALSE)</f>
        <v>Electronics</v>
      </c>
    </row>
    <row r="5071" spans="1:17" x14ac:dyDescent="0.3">
      <c r="A5071" t="s">
        <v>9638</v>
      </c>
      <c r="B5071" t="s">
        <v>1693</v>
      </c>
      <c r="C5071" t="s">
        <v>120</v>
      </c>
      <c r="D5071" t="s">
        <v>171</v>
      </c>
      <c r="E5071" t="s">
        <v>223</v>
      </c>
      <c r="F5071" t="s">
        <v>224</v>
      </c>
      <c r="G5071" t="s">
        <v>181</v>
      </c>
      <c r="H5071" t="s">
        <v>3037</v>
      </c>
      <c r="I5071">
        <v>7</v>
      </c>
      <c r="J5071">
        <v>15</v>
      </c>
      <c r="K5071">
        <v>183682</v>
      </c>
      <c r="L5071" t="str">
        <f>VLOOKUP(Sales_Data!C5071,Product_Master!$A:$D,2,FALSE)</f>
        <v>Soft Drink</v>
      </c>
      <c r="M5071">
        <f>VLOOKUP(C5071,Product_Master!$A:$D,4,FALSE)</f>
        <v>30871</v>
      </c>
      <c r="N5071" t="str">
        <f t="shared" si="158"/>
        <v>HIGH</v>
      </c>
      <c r="O5071" t="str" cm="1">
        <f t="array" ref="O5071">_xlfn.IFS(D5071="North","Zone 1",D5071="South","Zone 2",D5071="East","Zone 3",D5071="West","Zone 4")</f>
        <v>Zone 2</v>
      </c>
      <c r="P5071">
        <f t="shared" si="159"/>
        <v>18368.2</v>
      </c>
      <c r="Q5071" t="str">
        <f>VLOOKUP(C5071,Product_Master!$A:$D,3,FALSE)</f>
        <v>Grocery</v>
      </c>
    </row>
    <row r="5072" spans="1:17" x14ac:dyDescent="0.3">
      <c r="A5072" t="s">
        <v>9639</v>
      </c>
      <c r="B5072" t="s">
        <v>720</v>
      </c>
      <c r="C5072" t="s">
        <v>95</v>
      </c>
      <c r="D5072" t="s">
        <v>197</v>
      </c>
      <c r="E5072" t="s">
        <v>210</v>
      </c>
      <c r="F5072" t="s">
        <v>211</v>
      </c>
      <c r="G5072" t="s">
        <v>285</v>
      </c>
      <c r="H5072" t="s">
        <v>9640</v>
      </c>
      <c r="I5072">
        <v>8</v>
      </c>
      <c r="J5072">
        <v>20</v>
      </c>
      <c r="K5072">
        <v>462732</v>
      </c>
      <c r="L5072" t="str">
        <f>VLOOKUP(Sales_Data!C5072,Product_Master!$A:$D,2,FALSE)</f>
        <v>Dress</v>
      </c>
      <c r="M5072">
        <f>VLOOKUP(C5072,Product_Master!$A:$D,4,FALSE)</f>
        <v>72302</v>
      </c>
      <c r="N5072" t="str">
        <f t="shared" si="158"/>
        <v>HIGH</v>
      </c>
      <c r="O5072" t="str" cm="1">
        <f t="array" ref="O5072">_xlfn.IFS(D5072="North","Zone 1",D5072="South","Zone 2",D5072="East","Zone 3",D5072="West","Zone 4")</f>
        <v>Zone 4</v>
      </c>
      <c r="P5072">
        <f t="shared" si="159"/>
        <v>46273.200000000004</v>
      </c>
      <c r="Q5072" t="str">
        <f>VLOOKUP(C5072,Product_Master!$A:$D,3,FALSE)</f>
        <v>Clothing</v>
      </c>
    </row>
    <row r="5073" spans="1:17" x14ac:dyDescent="0.3">
      <c r="A5073" t="s">
        <v>9641</v>
      </c>
      <c r="B5073" t="s">
        <v>1526</v>
      </c>
      <c r="C5073" t="s">
        <v>106</v>
      </c>
      <c r="D5073" t="s">
        <v>191</v>
      </c>
      <c r="E5073" t="s">
        <v>192</v>
      </c>
      <c r="F5073" t="s">
        <v>193</v>
      </c>
      <c r="G5073" t="s">
        <v>206</v>
      </c>
      <c r="H5073" t="s">
        <v>9642</v>
      </c>
      <c r="I5073">
        <v>6</v>
      </c>
      <c r="J5073">
        <v>15</v>
      </c>
      <c r="K5073">
        <v>339522</v>
      </c>
      <c r="L5073" t="str">
        <f>VLOOKUP(Sales_Data!C5073,Product_Master!$A:$D,2,FALSE)</f>
        <v>Oil</v>
      </c>
      <c r="M5073">
        <f>VLOOKUP(C5073,Product_Master!$A:$D,4,FALSE)</f>
        <v>66573</v>
      </c>
      <c r="N5073" t="str">
        <f t="shared" si="158"/>
        <v>HIGH</v>
      </c>
      <c r="O5073" t="str" cm="1">
        <f t="array" ref="O5073">_xlfn.IFS(D5073="North","Zone 1",D5073="South","Zone 2",D5073="East","Zone 3",D5073="West","Zone 4")</f>
        <v>Zone 1</v>
      </c>
      <c r="P5073">
        <f t="shared" si="159"/>
        <v>33952.200000000004</v>
      </c>
      <c r="Q5073" t="str">
        <f>VLOOKUP(C5073,Product_Master!$A:$D,3,FALSE)</f>
        <v>Grocery</v>
      </c>
    </row>
    <row r="5074" spans="1:17" x14ac:dyDescent="0.3">
      <c r="A5074" t="s">
        <v>9643</v>
      </c>
      <c r="B5074" t="s">
        <v>170</v>
      </c>
      <c r="C5074" t="s">
        <v>77</v>
      </c>
      <c r="D5074" t="s">
        <v>178</v>
      </c>
      <c r="E5074" t="s">
        <v>179</v>
      </c>
      <c r="F5074" t="s">
        <v>180</v>
      </c>
      <c r="G5074" t="s">
        <v>212</v>
      </c>
      <c r="H5074" t="s">
        <v>9644</v>
      </c>
      <c r="I5074">
        <v>6</v>
      </c>
      <c r="J5074">
        <v>5</v>
      </c>
      <c r="K5074">
        <v>117904</v>
      </c>
      <c r="L5074" t="str">
        <f>VLOOKUP(Sales_Data!C5074,Product_Master!$A:$D,2,FALSE)</f>
        <v>Saree</v>
      </c>
      <c r="M5074">
        <f>VLOOKUP(C5074,Product_Master!$A:$D,4,FALSE)</f>
        <v>20685</v>
      </c>
      <c r="N5074" t="str">
        <f t="shared" si="158"/>
        <v>HIGH</v>
      </c>
      <c r="O5074" t="str" cm="1">
        <f t="array" ref="O5074">_xlfn.IFS(D5074="North","Zone 1",D5074="South","Zone 2",D5074="East","Zone 3",D5074="West","Zone 4")</f>
        <v>Zone 3</v>
      </c>
      <c r="P5074">
        <f t="shared" si="159"/>
        <v>11790.400000000001</v>
      </c>
      <c r="Q5074" t="str">
        <f>VLOOKUP(C5074,Product_Master!$A:$D,3,FALSE)</f>
        <v>Clothing</v>
      </c>
    </row>
    <row r="5075" spans="1:17" x14ac:dyDescent="0.3">
      <c r="A5075" t="s">
        <v>9645</v>
      </c>
      <c r="B5075" t="s">
        <v>272</v>
      </c>
      <c r="C5075" t="s">
        <v>128</v>
      </c>
      <c r="D5075" t="s">
        <v>171</v>
      </c>
      <c r="E5075" t="s">
        <v>172</v>
      </c>
      <c r="F5075" t="s">
        <v>173</v>
      </c>
      <c r="G5075" t="s">
        <v>257</v>
      </c>
      <c r="H5075" t="s">
        <v>9646</v>
      </c>
      <c r="I5075">
        <v>11</v>
      </c>
      <c r="J5075">
        <v>5</v>
      </c>
      <c r="K5075">
        <v>614648</v>
      </c>
      <c r="L5075" t="str">
        <f>VLOOKUP(Sales_Data!C5075,Product_Master!$A:$D,2,FALSE)</f>
        <v>Cricket Bat</v>
      </c>
      <c r="M5075">
        <f>VLOOKUP(C5075,Product_Master!$A:$D,4,FALSE)</f>
        <v>58818</v>
      </c>
      <c r="N5075" t="str">
        <f t="shared" si="158"/>
        <v>HIGH</v>
      </c>
      <c r="O5075" t="str" cm="1">
        <f t="array" ref="O5075">_xlfn.IFS(D5075="North","Zone 1",D5075="South","Zone 2",D5075="East","Zone 3",D5075="West","Zone 4")</f>
        <v>Zone 2</v>
      </c>
      <c r="P5075">
        <f t="shared" si="159"/>
        <v>61464.800000000003</v>
      </c>
      <c r="Q5075" t="str">
        <f>VLOOKUP(C5075,Product_Master!$A:$D,3,FALSE)</f>
        <v>Sports</v>
      </c>
    </row>
    <row r="5076" spans="1:17" x14ac:dyDescent="0.3">
      <c r="A5076" t="s">
        <v>9647</v>
      </c>
      <c r="B5076" t="s">
        <v>437</v>
      </c>
      <c r="C5076" t="s">
        <v>4</v>
      </c>
      <c r="D5076" t="s">
        <v>197</v>
      </c>
      <c r="E5076" t="s">
        <v>210</v>
      </c>
      <c r="F5076" t="s">
        <v>211</v>
      </c>
      <c r="G5076" t="s">
        <v>243</v>
      </c>
      <c r="H5076" t="s">
        <v>9648</v>
      </c>
      <c r="I5076">
        <v>10</v>
      </c>
      <c r="J5076">
        <v>20</v>
      </c>
      <c r="K5076">
        <v>8456</v>
      </c>
      <c r="L5076" t="str">
        <f>VLOOKUP(Sales_Data!C5076,Product_Master!$A:$D,2,FALSE)</f>
        <v>Samsung TV</v>
      </c>
      <c r="M5076">
        <f>VLOOKUP(C5076,Product_Master!$A:$D,4,FALSE)</f>
        <v>1057</v>
      </c>
      <c r="N5076" t="str">
        <f t="shared" si="158"/>
        <v>MEDIUM</v>
      </c>
      <c r="O5076" t="str" cm="1">
        <f t="array" ref="O5076">_xlfn.IFS(D5076="North","Zone 1",D5076="South","Zone 2",D5076="East","Zone 3",D5076="West","Zone 4")</f>
        <v>Zone 4</v>
      </c>
      <c r="P5076">
        <f t="shared" si="159"/>
        <v>422.8</v>
      </c>
      <c r="Q5076" t="str">
        <f>VLOOKUP(C5076,Product_Master!$A:$D,3,FALSE)</f>
        <v>Electronics</v>
      </c>
    </row>
    <row r="5077" spans="1:17" x14ac:dyDescent="0.3">
      <c r="A5077" t="s">
        <v>9649</v>
      </c>
      <c r="B5077" t="s">
        <v>249</v>
      </c>
      <c r="C5077" t="s">
        <v>110</v>
      </c>
      <c r="D5077" t="s">
        <v>178</v>
      </c>
      <c r="E5077" t="s">
        <v>179</v>
      </c>
      <c r="F5077" t="s">
        <v>180</v>
      </c>
      <c r="G5077" t="s">
        <v>187</v>
      </c>
      <c r="H5077" t="s">
        <v>9650</v>
      </c>
      <c r="I5077">
        <v>10</v>
      </c>
      <c r="J5077">
        <v>20</v>
      </c>
      <c r="K5077">
        <v>225672</v>
      </c>
      <c r="L5077" t="str">
        <f>VLOOKUP(Sales_Data!C5077,Product_Master!$A:$D,2,FALSE)</f>
        <v>Spices</v>
      </c>
      <c r="M5077">
        <f>VLOOKUP(C5077,Product_Master!$A:$D,4,FALSE)</f>
        <v>28209</v>
      </c>
      <c r="N5077" t="str">
        <f t="shared" si="158"/>
        <v>HIGH</v>
      </c>
      <c r="O5077" t="str" cm="1">
        <f t="array" ref="O5077">_xlfn.IFS(D5077="North","Zone 1",D5077="South","Zone 2",D5077="East","Zone 3",D5077="West","Zone 4")</f>
        <v>Zone 3</v>
      </c>
      <c r="P5077">
        <f t="shared" si="159"/>
        <v>22567.200000000001</v>
      </c>
      <c r="Q5077" t="str">
        <f>VLOOKUP(C5077,Product_Master!$A:$D,3,FALSE)</f>
        <v>Grocery</v>
      </c>
    </row>
    <row r="5078" spans="1:17" x14ac:dyDescent="0.3">
      <c r="A5078" t="s">
        <v>9651</v>
      </c>
      <c r="B5078" t="s">
        <v>723</v>
      </c>
      <c r="C5078" t="s">
        <v>38</v>
      </c>
      <c r="D5078" t="s">
        <v>171</v>
      </c>
      <c r="E5078" t="s">
        <v>223</v>
      </c>
      <c r="F5078" t="s">
        <v>224</v>
      </c>
      <c r="G5078" t="s">
        <v>219</v>
      </c>
      <c r="H5078" t="s">
        <v>9652</v>
      </c>
      <c r="I5078">
        <v>12</v>
      </c>
      <c r="J5078">
        <v>20</v>
      </c>
      <c r="K5078">
        <v>388780</v>
      </c>
      <c r="L5078" t="str">
        <f>VLOOKUP(Sales_Data!C5078,Product_Master!$A:$D,2,FALSE)</f>
        <v>Study Table</v>
      </c>
      <c r="M5078">
        <f>VLOOKUP(C5078,Product_Master!$A:$D,4,FALSE)</f>
        <v>40498</v>
      </c>
      <c r="N5078" t="str">
        <f t="shared" si="158"/>
        <v>HIGH</v>
      </c>
      <c r="O5078" t="str" cm="1">
        <f t="array" ref="O5078">_xlfn.IFS(D5078="North","Zone 1",D5078="South","Zone 2",D5078="East","Zone 3",D5078="West","Zone 4")</f>
        <v>Zone 2</v>
      </c>
      <c r="P5078">
        <f t="shared" si="159"/>
        <v>38878</v>
      </c>
      <c r="Q5078" t="str">
        <f>VLOOKUP(C5078,Product_Master!$A:$D,3,FALSE)</f>
        <v>Furniture</v>
      </c>
    </row>
    <row r="5079" spans="1:17" x14ac:dyDescent="0.3">
      <c r="A5079" t="s">
        <v>9653</v>
      </c>
      <c r="B5079" t="s">
        <v>1792</v>
      </c>
      <c r="C5079" t="s">
        <v>149</v>
      </c>
      <c r="D5079" t="s">
        <v>191</v>
      </c>
      <c r="E5079" t="s">
        <v>238</v>
      </c>
      <c r="F5079" t="s">
        <v>238</v>
      </c>
      <c r="G5079" t="s">
        <v>181</v>
      </c>
      <c r="H5079" t="s">
        <v>5147</v>
      </c>
      <c r="I5079">
        <v>3</v>
      </c>
      <c r="J5079">
        <v>5</v>
      </c>
      <c r="K5079">
        <v>97695</v>
      </c>
      <c r="L5079" t="str">
        <f>VLOOKUP(Sales_Data!C5079,Product_Master!$A:$D,2,FALSE)</f>
        <v>Football Shoes</v>
      </c>
      <c r="M5079">
        <f>VLOOKUP(C5079,Product_Master!$A:$D,4,FALSE)</f>
        <v>34279</v>
      </c>
      <c r="N5079" t="str">
        <f t="shared" si="158"/>
        <v>HIGH</v>
      </c>
      <c r="O5079" t="str" cm="1">
        <f t="array" ref="O5079">_xlfn.IFS(D5079="North","Zone 1",D5079="South","Zone 2",D5079="East","Zone 3",D5079="West","Zone 4")</f>
        <v>Zone 1</v>
      </c>
      <c r="P5079">
        <f t="shared" si="159"/>
        <v>9769.5</v>
      </c>
      <c r="Q5079" t="str">
        <f>VLOOKUP(C5079,Product_Master!$A:$D,3,FALSE)</f>
        <v>Sports</v>
      </c>
    </row>
    <row r="5080" spans="1:17" x14ac:dyDescent="0.3">
      <c r="A5080" t="s">
        <v>9654</v>
      </c>
      <c r="B5080" t="s">
        <v>631</v>
      </c>
      <c r="C5080" t="s">
        <v>131</v>
      </c>
      <c r="D5080" t="s">
        <v>171</v>
      </c>
      <c r="E5080" t="s">
        <v>223</v>
      </c>
      <c r="F5080" t="s">
        <v>224</v>
      </c>
      <c r="G5080" t="s">
        <v>315</v>
      </c>
      <c r="H5080" t="s">
        <v>9655</v>
      </c>
      <c r="I5080">
        <v>12</v>
      </c>
      <c r="J5080">
        <v>15</v>
      </c>
      <c r="K5080">
        <v>640937</v>
      </c>
      <c r="L5080" t="str">
        <f>VLOOKUP(Sales_Data!C5080,Product_Master!$A:$D,2,FALSE)</f>
        <v>Football</v>
      </c>
      <c r="M5080">
        <f>VLOOKUP(C5080,Product_Master!$A:$D,4,FALSE)</f>
        <v>62837</v>
      </c>
      <c r="N5080" t="str">
        <f t="shared" si="158"/>
        <v>HIGH</v>
      </c>
      <c r="O5080" t="str" cm="1">
        <f t="array" ref="O5080">_xlfn.IFS(D5080="North","Zone 1",D5080="South","Zone 2",D5080="East","Zone 3",D5080="West","Zone 4")</f>
        <v>Zone 2</v>
      </c>
      <c r="P5080">
        <f t="shared" si="159"/>
        <v>64093.700000000004</v>
      </c>
      <c r="Q5080" t="str">
        <f>VLOOKUP(C5080,Product_Master!$A:$D,3,FALSE)</f>
        <v>Sports</v>
      </c>
    </row>
    <row r="5081" spans="1:17" x14ac:dyDescent="0.3">
      <c r="A5081" t="s">
        <v>9656</v>
      </c>
      <c r="B5081" t="s">
        <v>1559</v>
      </c>
      <c r="C5081" t="s">
        <v>73</v>
      </c>
      <c r="D5081" t="s">
        <v>178</v>
      </c>
      <c r="E5081" t="s">
        <v>185</v>
      </c>
      <c r="F5081" t="s">
        <v>186</v>
      </c>
      <c r="G5081" t="s">
        <v>315</v>
      </c>
      <c r="H5081" t="s">
        <v>1244</v>
      </c>
      <c r="I5081">
        <v>5</v>
      </c>
      <c r="J5081">
        <v>20</v>
      </c>
      <c r="K5081">
        <v>275260</v>
      </c>
      <c r="L5081" t="str">
        <f>VLOOKUP(Sales_Data!C5081,Product_Master!$A:$D,2,FALSE)</f>
        <v>T-Shirt</v>
      </c>
      <c r="M5081">
        <f>VLOOKUP(C5081,Product_Master!$A:$D,4,FALSE)</f>
        <v>68815</v>
      </c>
      <c r="N5081" t="str">
        <f t="shared" si="158"/>
        <v>HIGH</v>
      </c>
      <c r="O5081" t="str" cm="1">
        <f t="array" ref="O5081">_xlfn.IFS(D5081="North","Zone 1",D5081="South","Zone 2",D5081="East","Zone 3",D5081="West","Zone 4")</f>
        <v>Zone 3</v>
      </c>
      <c r="P5081">
        <f t="shared" si="159"/>
        <v>27526</v>
      </c>
      <c r="Q5081" t="str">
        <f>VLOOKUP(C5081,Product_Master!$A:$D,3,FALSE)</f>
        <v>Clothing</v>
      </c>
    </row>
    <row r="5082" spans="1:17" x14ac:dyDescent="0.3">
      <c r="A5082" t="s">
        <v>9657</v>
      </c>
      <c r="B5082" t="s">
        <v>905</v>
      </c>
      <c r="C5082" t="s">
        <v>141</v>
      </c>
      <c r="D5082" t="s">
        <v>197</v>
      </c>
      <c r="E5082" t="s">
        <v>198</v>
      </c>
      <c r="F5082" t="s">
        <v>199</v>
      </c>
      <c r="G5082" t="s">
        <v>269</v>
      </c>
      <c r="H5082" t="s">
        <v>6142</v>
      </c>
      <c r="I5082">
        <v>3</v>
      </c>
      <c r="J5082">
        <v>5</v>
      </c>
      <c r="K5082">
        <v>118146</v>
      </c>
      <c r="L5082" t="str">
        <f>VLOOKUP(Sales_Data!C5082,Product_Master!$A:$D,2,FALSE)</f>
        <v>Gloves</v>
      </c>
      <c r="M5082">
        <f>VLOOKUP(C5082,Product_Master!$A:$D,4,FALSE)</f>
        <v>41455</v>
      </c>
      <c r="N5082" t="str">
        <f t="shared" si="158"/>
        <v>HIGH</v>
      </c>
      <c r="O5082" t="str" cm="1">
        <f t="array" ref="O5082">_xlfn.IFS(D5082="North","Zone 1",D5082="South","Zone 2",D5082="East","Zone 3",D5082="West","Zone 4")</f>
        <v>Zone 4</v>
      </c>
      <c r="P5082">
        <f t="shared" si="159"/>
        <v>11814.6</v>
      </c>
      <c r="Q5082" t="str">
        <f>VLOOKUP(C5082,Product_Master!$A:$D,3,FALSE)</f>
        <v>Sports</v>
      </c>
    </row>
    <row r="5083" spans="1:17" x14ac:dyDescent="0.3">
      <c r="A5083" t="s">
        <v>9658</v>
      </c>
      <c r="B5083" t="s">
        <v>1585</v>
      </c>
      <c r="C5083" t="s">
        <v>71</v>
      </c>
      <c r="D5083" t="s">
        <v>178</v>
      </c>
      <c r="E5083" t="s">
        <v>185</v>
      </c>
      <c r="F5083" t="s">
        <v>186</v>
      </c>
      <c r="G5083" t="s">
        <v>206</v>
      </c>
      <c r="H5083" t="s">
        <v>9659</v>
      </c>
      <c r="I5083">
        <v>2</v>
      </c>
      <c r="J5083">
        <v>0</v>
      </c>
      <c r="K5083">
        <v>114632</v>
      </c>
      <c r="L5083" t="str">
        <f>VLOOKUP(Sales_Data!C5083,Product_Master!$A:$D,2,FALSE)</f>
        <v>Jeans</v>
      </c>
      <c r="M5083">
        <f>VLOOKUP(C5083,Product_Master!$A:$D,4,FALSE)</f>
        <v>57316</v>
      </c>
      <c r="N5083" t="str">
        <f t="shared" si="158"/>
        <v>HIGH</v>
      </c>
      <c r="O5083" t="str" cm="1">
        <f t="array" ref="O5083">_xlfn.IFS(D5083="North","Zone 1",D5083="South","Zone 2",D5083="East","Zone 3",D5083="West","Zone 4")</f>
        <v>Zone 3</v>
      </c>
      <c r="P5083">
        <f t="shared" si="159"/>
        <v>11463.2</v>
      </c>
      <c r="Q5083" t="str">
        <f>VLOOKUP(C5083,Product_Master!$A:$D,3,FALSE)</f>
        <v>Clothing</v>
      </c>
    </row>
    <row r="5084" spans="1:17" x14ac:dyDescent="0.3">
      <c r="A5084" t="s">
        <v>9660</v>
      </c>
      <c r="B5084" t="s">
        <v>1920</v>
      </c>
      <c r="C5084" t="s">
        <v>77</v>
      </c>
      <c r="D5084" t="s">
        <v>178</v>
      </c>
      <c r="E5084" t="s">
        <v>179</v>
      </c>
      <c r="F5084" t="s">
        <v>180</v>
      </c>
      <c r="G5084" t="s">
        <v>206</v>
      </c>
      <c r="H5084" t="s">
        <v>9661</v>
      </c>
      <c r="I5084">
        <v>11</v>
      </c>
      <c r="J5084">
        <v>5</v>
      </c>
      <c r="K5084">
        <v>216158</v>
      </c>
      <c r="L5084" t="str">
        <f>VLOOKUP(Sales_Data!C5084,Product_Master!$A:$D,2,FALSE)</f>
        <v>Saree</v>
      </c>
      <c r="M5084">
        <f>VLOOKUP(C5084,Product_Master!$A:$D,4,FALSE)</f>
        <v>20685</v>
      </c>
      <c r="N5084" t="str">
        <f t="shared" si="158"/>
        <v>HIGH</v>
      </c>
      <c r="O5084" t="str" cm="1">
        <f t="array" ref="O5084">_xlfn.IFS(D5084="North","Zone 1",D5084="South","Zone 2",D5084="East","Zone 3",D5084="West","Zone 4")</f>
        <v>Zone 3</v>
      </c>
      <c r="P5084">
        <f t="shared" si="159"/>
        <v>21615.800000000003</v>
      </c>
      <c r="Q5084" t="str">
        <f>VLOOKUP(C5084,Product_Master!$A:$D,3,FALSE)</f>
        <v>Clothing</v>
      </c>
    </row>
    <row r="5085" spans="1:17" x14ac:dyDescent="0.3">
      <c r="A5085" t="s">
        <v>9662</v>
      </c>
      <c r="B5085" t="s">
        <v>2138</v>
      </c>
      <c r="C5085" t="s">
        <v>93</v>
      </c>
      <c r="D5085" t="s">
        <v>197</v>
      </c>
      <c r="E5085" t="s">
        <v>198</v>
      </c>
      <c r="F5085" t="s">
        <v>199</v>
      </c>
      <c r="G5085" t="s">
        <v>269</v>
      </c>
      <c r="H5085" t="s">
        <v>9663</v>
      </c>
      <c r="I5085">
        <v>10</v>
      </c>
      <c r="J5085">
        <v>10</v>
      </c>
      <c r="K5085">
        <v>700047</v>
      </c>
      <c r="L5085" t="str">
        <f>VLOOKUP(Sales_Data!C5085,Product_Master!$A:$D,2,FALSE)</f>
        <v>Skirt</v>
      </c>
      <c r="M5085">
        <f>VLOOKUP(C5085,Product_Master!$A:$D,4,FALSE)</f>
        <v>77783</v>
      </c>
      <c r="N5085" t="str">
        <f t="shared" si="158"/>
        <v>HIGH</v>
      </c>
      <c r="O5085" t="str" cm="1">
        <f t="array" ref="O5085">_xlfn.IFS(D5085="North","Zone 1",D5085="South","Zone 2",D5085="East","Zone 3",D5085="West","Zone 4")</f>
        <v>Zone 4</v>
      </c>
      <c r="P5085">
        <f t="shared" si="159"/>
        <v>70004.7</v>
      </c>
      <c r="Q5085" t="str">
        <f>VLOOKUP(C5085,Product_Master!$A:$D,3,FALSE)</f>
        <v>Clothing</v>
      </c>
    </row>
    <row r="5086" spans="1:17" x14ac:dyDescent="0.3">
      <c r="A5086" t="s">
        <v>9664</v>
      </c>
      <c r="B5086" t="s">
        <v>1842</v>
      </c>
      <c r="C5086" t="s">
        <v>93</v>
      </c>
      <c r="D5086" t="s">
        <v>178</v>
      </c>
      <c r="E5086" t="s">
        <v>310</v>
      </c>
      <c r="F5086" t="s">
        <v>311</v>
      </c>
      <c r="G5086" t="s">
        <v>212</v>
      </c>
      <c r="H5086" t="s">
        <v>9665</v>
      </c>
      <c r="I5086">
        <v>1</v>
      </c>
      <c r="J5086">
        <v>20</v>
      </c>
      <c r="K5086">
        <v>62226</v>
      </c>
      <c r="L5086" t="str">
        <f>VLOOKUP(Sales_Data!C5086,Product_Master!$A:$D,2,FALSE)</f>
        <v>Skirt</v>
      </c>
      <c r="M5086">
        <f>VLOOKUP(C5086,Product_Master!$A:$D,4,FALSE)</f>
        <v>77783</v>
      </c>
      <c r="N5086" t="str">
        <f t="shared" si="158"/>
        <v>HIGH</v>
      </c>
      <c r="O5086" t="str" cm="1">
        <f t="array" ref="O5086">_xlfn.IFS(D5086="North","Zone 1",D5086="South","Zone 2",D5086="East","Zone 3",D5086="West","Zone 4")</f>
        <v>Zone 3</v>
      </c>
      <c r="P5086">
        <f t="shared" si="159"/>
        <v>6222.6</v>
      </c>
      <c r="Q5086" t="str">
        <f>VLOOKUP(C5086,Product_Master!$A:$D,3,FALSE)</f>
        <v>Clothing</v>
      </c>
    </row>
    <row r="5087" spans="1:17" x14ac:dyDescent="0.3">
      <c r="A5087" t="s">
        <v>9666</v>
      </c>
      <c r="B5087" t="s">
        <v>728</v>
      </c>
      <c r="C5087" t="s">
        <v>23</v>
      </c>
      <c r="D5087" t="s">
        <v>197</v>
      </c>
      <c r="E5087" t="s">
        <v>198</v>
      </c>
      <c r="F5087" t="s">
        <v>199</v>
      </c>
      <c r="G5087" t="s">
        <v>257</v>
      </c>
      <c r="H5087" t="s">
        <v>2456</v>
      </c>
      <c r="I5087">
        <v>4</v>
      </c>
      <c r="J5087">
        <v>15</v>
      </c>
      <c r="K5087">
        <v>225865</v>
      </c>
      <c r="L5087" t="str">
        <f>VLOOKUP(Sales_Data!C5087,Product_Master!$A:$D,2,FALSE)</f>
        <v>Refrigerator</v>
      </c>
      <c r="M5087">
        <f>VLOOKUP(C5087,Product_Master!$A:$D,4,FALSE)</f>
        <v>66431</v>
      </c>
      <c r="N5087" t="str">
        <f t="shared" si="158"/>
        <v>HIGH</v>
      </c>
      <c r="O5087" t="str" cm="1">
        <f t="array" ref="O5087">_xlfn.IFS(D5087="North","Zone 1",D5087="South","Zone 2",D5087="East","Zone 3",D5087="West","Zone 4")</f>
        <v>Zone 4</v>
      </c>
      <c r="P5087">
        <f t="shared" si="159"/>
        <v>22586.5</v>
      </c>
      <c r="Q5087" t="str">
        <f>VLOOKUP(C5087,Product_Master!$A:$D,3,FALSE)</f>
        <v>Electronics</v>
      </c>
    </row>
    <row r="5088" spans="1:17" x14ac:dyDescent="0.3">
      <c r="A5088" t="s">
        <v>9667</v>
      </c>
      <c r="B5088" t="s">
        <v>628</v>
      </c>
      <c r="C5088" t="s">
        <v>147</v>
      </c>
      <c r="D5088" t="s">
        <v>191</v>
      </c>
      <c r="E5088" t="s">
        <v>192</v>
      </c>
      <c r="F5088" t="s">
        <v>193</v>
      </c>
      <c r="G5088" t="s">
        <v>174</v>
      </c>
      <c r="H5088" t="s">
        <v>4681</v>
      </c>
      <c r="I5088">
        <v>1</v>
      </c>
      <c r="J5088">
        <v>5</v>
      </c>
      <c r="K5088">
        <v>61250</v>
      </c>
      <c r="L5088" t="str">
        <f>VLOOKUP(Sales_Data!C5088,Product_Master!$A:$D,2,FALSE)</f>
        <v>Tennis Ball</v>
      </c>
      <c r="M5088">
        <f>VLOOKUP(C5088,Product_Master!$A:$D,4,FALSE)</f>
        <v>64474</v>
      </c>
      <c r="N5088" t="str">
        <f t="shared" si="158"/>
        <v>HIGH</v>
      </c>
      <c r="O5088" t="str" cm="1">
        <f t="array" ref="O5088">_xlfn.IFS(D5088="North","Zone 1",D5088="South","Zone 2",D5088="East","Zone 3",D5088="West","Zone 4")</f>
        <v>Zone 1</v>
      </c>
      <c r="P5088">
        <f t="shared" si="159"/>
        <v>6125</v>
      </c>
      <c r="Q5088" t="str">
        <f>VLOOKUP(C5088,Product_Master!$A:$D,3,FALSE)</f>
        <v>Sports</v>
      </c>
    </row>
    <row r="5089" spans="1:17" x14ac:dyDescent="0.3">
      <c r="A5089" t="s">
        <v>9668</v>
      </c>
      <c r="B5089" t="s">
        <v>1895</v>
      </c>
      <c r="C5089" t="s">
        <v>108</v>
      </c>
      <c r="D5089" t="s">
        <v>178</v>
      </c>
      <c r="E5089" t="s">
        <v>185</v>
      </c>
      <c r="F5089" t="s">
        <v>186</v>
      </c>
      <c r="G5089" t="s">
        <v>315</v>
      </c>
      <c r="H5089" t="s">
        <v>9669</v>
      </c>
      <c r="I5089">
        <v>3</v>
      </c>
      <c r="J5089">
        <v>10</v>
      </c>
      <c r="K5089">
        <v>39860</v>
      </c>
      <c r="L5089" t="str">
        <f>VLOOKUP(Sales_Data!C5089,Product_Master!$A:$D,2,FALSE)</f>
        <v>Salt</v>
      </c>
      <c r="M5089">
        <f>VLOOKUP(C5089,Product_Master!$A:$D,4,FALSE)</f>
        <v>14763</v>
      </c>
      <c r="N5089" t="str">
        <f t="shared" si="158"/>
        <v>HIGH</v>
      </c>
      <c r="O5089" t="str" cm="1">
        <f t="array" ref="O5089">_xlfn.IFS(D5089="North","Zone 1",D5089="South","Zone 2",D5089="East","Zone 3",D5089="West","Zone 4")</f>
        <v>Zone 3</v>
      </c>
      <c r="P5089">
        <f t="shared" si="159"/>
        <v>3986</v>
      </c>
      <c r="Q5089" t="str">
        <f>VLOOKUP(C5089,Product_Master!$A:$D,3,FALSE)</f>
        <v>Grocery</v>
      </c>
    </row>
    <row r="5090" spans="1:17" x14ac:dyDescent="0.3">
      <c r="A5090" t="s">
        <v>9670</v>
      </c>
      <c r="B5090" t="s">
        <v>1027</v>
      </c>
      <c r="C5090" t="s">
        <v>143</v>
      </c>
      <c r="D5090" t="s">
        <v>178</v>
      </c>
      <c r="E5090" t="s">
        <v>310</v>
      </c>
      <c r="F5090" t="s">
        <v>311</v>
      </c>
      <c r="G5090" t="s">
        <v>206</v>
      </c>
      <c r="H5090" t="s">
        <v>1876</v>
      </c>
      <c r="I5090">
        <v>10</v>
      </c>
      <c r="J5090">
        <v>5</v>
      </c>
      <c r="K5090">
        <v>53608</v>
      </c>
      <c r="L5090" t="str">
        <f>VLOOKUP(Sales_Data!C5090,Product_Master!$A:$D,2,FALSE)</f>
        <v>Skipping Rope</v>
      </c>
      <c r="M5090">
        <f>VLOOKUP(C5090,Product_Master!$A:$D,4,FALSE)</f>
        <v>5643</v>
      </c>
      <c r="N5090" t="str">
        <f t="shared" si="158"/>
        <v>HIGH</v>
      </c>
      <c r="O5090" t="str" cm="1">
        <f t="array" ref="O5090">_xlfn.IFS(D5090="North","Zone 1",D5090="South","Zone 2",D5090="East","Zone 3",D5090="West","Zone 4")</f>
        <v>Zone 3</v>
      </c>
      <c r="P5090">
        <f t="shared" si="159"/>
        <v>5360.8</v>
      </c>
      <c r="Q5090" t="str">
        <f>VLOOKUP(C5090,Product_Master!$A:$D,3,FALSE)</f>
        <v>Sports</v>
      </c>
    </row>
    <row r="5091" spans="1:17" x14ac:dyDescent="0.3">
      <c r="A5091" t="s">
        <v>9671</v>
      </c>
      <c r="B5091" t="s">
        <v>1096</v>
      </c>
      <c r="C5091" t="s">
        <v>44</v>
      </c>
      <c r="D5091" t="s">
        <v>191</v>
      </c>
      <c r="E5091" t="s">
        <v>242</v>
      </c>
      <c r="F5091" t="s">
        <v>242</v>
      </c>
      <c r="G5091" t="s">
        <v>200</v>
      </c>
      <c r="H5091" t="s">
        <v>6357</v>
      </c>
      <c r="I5091">
        <v>5</v>
      </c>
      <c r="J5091">
        <v>0</v>
      </c>
      <c r="K5091">
        <v>375045</v>
      </c>
      <c r="L5091" t="str">
        <f>VLOOKUP(Sales_Data!C5091,Product_Master!$A:$D,2,FALSE)</f>
        <v>Bookshelf</v>
      </c>
      <c r="M5091">
        <f>VLOOKUP(C5091,Product_Master!$A:$D,4,FALSE)</f>
        <v>75009</v>
      </c>
      <c r="N5091" t="str">
        <f t="shared" si="158"/>
        <v>HIGH</v>
      </c>
      <c r="O5091" t="str" cm="1">
        <f t="array" ref="O5091">_xlfn.IFS(D5091="North","Zone 1",D5091="South","Zone 2",D5091="East","Zone 3",D5091="West","Zone 4")</f>
        <v>Zone 1</v>
      </c>
      <c r="P5091">
        <f t="shared" si="159"/>
        <v>37504.5</v>
      </c>
      <c r="Q5091" t="str">
        <f>VLOOKUP(C5091,Product_Master!$A:$D,3,FALSE)</f>
        <v>Furniture</v>
      </c>
    </row>
    <row r="5092" spans="1:17" x14ac:dyDescent="0.3">
      <c r="A5092" t="s">
        <v>9672</v>
      </c>
      <c r="B5092" t="s">
        <v>1728</v>
      </c>
      <c r="C5092" t="s">
        <v>7</v>
      </c>
      <c r="D5092" t="s">
        <v>171</v>
      </c>
      <c r="E5092" t="s">
        <v>204</v>
      </c>
      <c r="F5092" t="s">
        <v>205</v>
      </c>
      <c r="G5092" t="s">
        <v>262</v>
      </c>
      <c r="H5092" t="s">
        <v>6465</v>
      </c>
      <c r="I5092">
        <v>8</v>
      </c>
      <c r="J5092">
        <v>0</v>
      </c>
      <c r="K5092">
        <v>512008</v>
      </c>
      <c r="L5092" t="str">
        <f>VLOOKUP(Sales_Data!C5092,Product_Master!$A:$D,2,FALSE)</f>
        <v>HP Laptop</v>
      </c>
      <c r="M5092">
        <f>VLOOKUP(C5092,Product_Master!$A:$D,4,FALSE)</f>
        <v>64001</v>
      </c>
      <c r="N5092" t="str">
        <f t="shared" si="158"/>
        <v>HIGH</v>
      </c>
      <c r="O5092" t="str" cm="1">
        <f t="array" ref="O5092">_xlfn.IFS(D5092="North","Zone 1",D5092="South","Zone 2",D5092="East","Zone 3",D5092="West","Zone 4")</f>
        <v>Zone 2</v>
      </c>
      <c r="P5092">
        <f t="shared" si="159"/>
        <v>51200.800000000003</v>
      </c>
      <c r="Q5092" t="str">
        <f>VLOOKUP(C5092,Product_Master!$A:$D,3,FALSE)</f>
        <v>Electronics</v>
      </c>
    </row>
    <row r="5093" spans="1:17" x14ac:dyDescent="0.3">
      <c r="A5093" t="s">
        <v>9673</v>
      </c>
      <c r="B5093" t="s">
        <v>2075</v>
      </c>
      <c r="C5093" t="s">
        <v>114</v>
      </c>
      <c r="D5093" t="s">
        <v>191</v>
      </c>
      <c r="E5093" t="s">
        <v>242</v>
      </c>
      <c r="F5093" t="s">
        <v>242</v>
      </c>
      <c r="G5093" t="s">
        <v>257</v>
      </c>
      <c r="H5093" t="s">
        <v>9674</v>
      </c>
      <c r="I5093">
        <v>7</v>
      </c>
      <c r="J5093">
        <v>0</v>
      </c>
      <c r="K5093">
        <v>407477</v>
      </c>
      <c r="L5093" t="str">
        <f>VLOOKUP(Sales_Data!C5093,Product_Master!$A:$D,2,FALSE)</f>
        <v>Flour</v>
      </c>
      <c r="M5093">
        <f>VLOOKUP(C5093,Product_Master!$A:$D,4,FALSE)</f>
        <v>58211</v>
      </c>
      <c r="N5093" t="str">
        <f t="shared" si="158"/>
        <v>HIGH</v>
      </c>
      <c r="O5093" t="str" cm="1">
        <f t="array" ref="O5093">_xlfn.IFS(D5093="North","Zone 1",D5093="South","Zone 2",D5093="East","Zone 3",D5093="West","Zone 4")</f>
        <v>Zone 1</v>
      </c>
      <c r="P5093">
        <f t="shared" si="159"/>
        <v>40747.700000000004</v>
      </c>
      <c r="Q5093" t="str">
        <f>VLOOKUP(C5093,Product_Master!$A:$D,3,FALSE)</f>
        <v>Grocery</v>
      </c>
    </row>
    <row r="5094" spans="1:17" x14ac:dyDescent="0.3">
      <c r="A5094" t="s">
        <v>9675</v>
      </c>
      <c r="B5094" t="s">
        <v>234</v>
      </c>
      <c r="C5094" t="s">
        <v>131</v>
      </c>
      <c r="D5094" t="s">
        <v>171</v>
      </c>
      <c r="E5094" t="s">
        <v>204</v>
      </c>
      <c r="F5094" t="s">
        <v>205</v>
      </c>
      <c r="G5094" t="s">
        <v>200</v>
      </c>
      <c r="H5094" t="s">
        <v>5888</v>
      </c>
      <c r="I5094">
        <v>1</v>
      </c>
      <c r="J5094">
        <v>5</v>
      </c>
      <c r="K5094">
        <v>59695</v>
      </c>
      <c r="L5094" t="str">
        <f>VLOOKUP(Sales_Data!C5094,Product_Master!$A:$D,2,FALSE)</f>
        <v>Football</v>
      </c>
      <c r="M5094">
        <f>VLOOKUP(C5094,Product_Master!$A:$D,4,FALSE)</f>
        <v>62837</v>
      </c>
      <c r="N5094" t="str">
        <f t="shared" si="158"/>
        <v>HIGH</v>
      </c>
      <c r="O5094" t="str" cm="1">
        <f t="array" ref="O5094">_xlfn.IFS(D5094="North","Zone 1",D5094="South","Zone 2",D5094="East","Zone 3",D5094="West","Zone 4")</f>
        <v>Zone 2</v>
      </c>
      <c r="P5094">
        <f t="shared" si="159"/>
        <v>5969.5</v>
      </c>
      <c r="Q5094" t="str">
        <f>VLOOKUP(C5094,Product_Master!$A:$D,3,FALSE)</f>
        <v>Sports</v>
      </c>
    </row>
    <row r="5095" spans="1:17" x14ac:dyDescent="0.3">
      <c r="A5095" t="s">
        <v>9676</v>
      </c>
      <c r="B5095" t="s">
        <v>419</v>
      </c>
      <c r="C5095" t="s">
        <v>62</v>
      </c>
      <c r="D5095" t="s">
        <v>171</v>
      </c>
      <c r="E5095" t="s">
        <v>223</v>
      </c>
      <c r="F5095" t="s">
        <v>224</v>
      </c>
      <c r="G5095" t="s">
        <v>200</v>
      </c>
      <c r="H5095" t="s">
        <v>9677</v>
      </c>
      <c r="I5095">
        <v>11</v>
      </c>
      <c r="J5095">
        <v>0</v>
      </c>
      <c r="K5095">
        <v>546392</v>
      </c>
      <c r="L5095" t="str">
        <f>VLOOKUP(Sales_Data!C5095,Product_Master!$A:$D,2,FALSE)</f>
        <v>Recliner</v>
      </c>
      <c r="M5095">
        <f>VLOOKUP(C5095,Product_Master!$A:$D,4,FALSE)</f>
        <v>49672</v>
      </c>
      <c r="N5095" t="str">
        <f t="shared" si="158"/>
        <v>HIGH</v>
      </c>
      <c r="O5095" t="str" cm="1">
        <f t="array" ref="O5095">_xlfn.IFS(D5095="North","Zone 1",D5095="South","Zone 2",D5095="East","Zone 3",D5095="West","Zone 4")</f>
        <v>Zone 2</v>
      </c>
      <c r="P5095">
        <f t="shared" si="159"/>
        <v>54639.200000000004</v>
      </c>
      <c r="Q5095" t="str">
        <f>VLOOKUP(C5095,Product_Master!$A:$D,3,FALSE)</f>
        <v>Furniture</v>
      </c>
    </row>
    <row r="5096" spans="1:17" x14ac:dyDescent="0.3">
      <c r="A5096" t="s">
        <v>9678</v>
      </c>
      <c r="B5096" t="s">
        <v>363</v>
      </c>
      <c r="C5096" t="s">
        <v>79</v>
      </c>
      <c r="D5096" t="s">
        <v>191</v>
      </c>
      <c r="E5096" t="s">
        <v>192</v>
      </c>
      <c r="F5096" t="s">
        <v>193</v>
      </c>
      <c r="G5096" t="s">
        <v>219</v>
      </c>
      <c r="H5096" t="s">
        <v>9679</v>
      </c>
      <c r="I5096">
        <v>3</v>
      </c>
      <c r="J5096">
        <v>20</v>
      </c>
      <c r="K5096">
        <v>9849</v>
      </c>
      <c r="L5096" t="str">
        <f>VLOOKUP(Sales_Data!C5096,Product_Master!$A:$D,2,FALSE)</f>
        <v>Formal Shirt</v>
      </c>
      <c r="M5096">
        <f>VLOOKUP(C5096,Product_Master!$A:$D,4,FALSE)</f>
        <v>4104</v>
      </c>
      <c r="N5096" t="str">
        <f t="shared" si="158"/>
        <v>MEDIUM</v>
      </c>
      <c r="O5096" t="str" cm="1">
        <f t="array" ref="O5096">_xlfn.IFS(D5096="North","Zone 1",D5096="South","Zone 2",D5096="East","Zone 3",D5096="West","Zone 4")</f>
        <v>Zone 1</v>
      </c>
      <c r="P5096">
        <f t="shared" si="159"/>
        <v>492.45000000000005</v>
      </c>
      <c r="Q5096" t="str">
        <f>VLOOKUP(C5096,Product_Master!$A:$D,3,FALSE)</f>
        <v>Clothing</v>
      </c>
    </row>
    <row r="5097" spans="1:17" x14ac:dyDescent="0.3">
      <c r="A5097" t="s">
        <v>9680</v>
      </c>
      <c r="B5097" t="s">
        <v>707</v>
      </c>
      <c r="C5097" t="s">
        <v>155</v>
      </c>
      <c r="D5097" t="s">
        <v>178</v>
      </c>
      <c r="E5097" t="s">
        <v>310</v>
      </c>
      <c r="F5097" t="s">
        <v>311</v>
      </c>
      <c r="G5097" t="s">
        <v>285</v>
      </c>
      <c r="H5097" t="s">
        <v>9681</v>
      </c>
      <c r="I5097">
        <v>12</v>
      </c>
      <c r="J5097">
        <v>10</v>
      </c>
      <c r="K5097">
        <v>775645</v>
      </c>
      <c r="L5097" t="str">
        <f>VLOOKUP(Sales_Data!C5097,Product_Master!$A:$D,2,FALSE)</f>
        <v>Cycling Bottle</v>
      </c>
      <c r="M5097">
        <f>VLOOKUP(C5097,Product_Master!$A:$D,4,FALSE)</f>
        <v>71819</v>
      </c>
      <c r="N5097" t="str">
        <f t="shared" si="158"/>
        <v>HIGH</v>
      </c>
      <c r="O5097" t="str" cm="1">
        <f t="array" ref="O5097">_xlfn.IFS(D5097="North","Zone 1",D5097="South","Zone 2",D5097="East","Zone 3",D5097="West","Zone 4")</f>
        <v>Zone 3</v>
      </c>
      <c r="P5097">
        <f t="shared" si="159"/>
        <v>77564.5</v>
      </c>
      <c r="Q5097" t="str">
        <f>VLOOKUP(C5097,Product_Master!$A:$D,3,FALSE)</f>
        <v>Sports</v>
      </c>
    </row>
    <row r="5098" spans="1:17" x14ac:dyDescent="0.3">
      <c r="A5098" t="s">
        <v>9682</v>
      </c>
      <c r="B5098" t="s">
        <v>524</v>
      </c>
      <c r="C5098" t="s">
        <v>64</v>
      </c>
      <c r="D5098" t="s">
        <v>171</v>
      </c>
      <c r="E5098" t="s">
        <v>223</v>
      </c>
      <c r="F5098" t="s">
        <v>224</v>
      </c>
      <c r="G5098" t="s">
        <v>243</v>
      </c>
      <c r="H5098" t="s">
        <v>9683</v>
      </c>
      <c r="I5098">
        <v>1</v>
      </c>
      <c r="J5098">
        <v>10</v>
      </c>
      <c r="K5098">
        <v>40941</v>
      </c>
      <c r="L5098" t="str">
        <f>VLOOKUP(Sales_Data!C5098,Product_Master!$A:$D,2,FALSE)</f>
        <v>Stool</v>
      </c>
      <c r="M5098">
        <f>VLOOKUP(C5098,Product_Master!$A:$D,4,FALSE)</f>
        <v>45490</v>
      </c>
      <c r="N5098" t="str">
        <f t="shared" si="158"/>
        <v>HIGH</v>
      </c>
      <c r="O5098" t="str" cm="1">
        <f t="array" ref="O5098">_xlfn.IFS(D5098="North","Zone 1",D5098="South","Zone 2",D5098="East","Zone 3",D5098="West","Zone 4")</f>
        <v>Zone 2</v>
      </c>
      <c r="P5098">
        <f t="shared" si="159"/>
        <v>4094.1000000000004</v>
      </c>
      <c r="Q5098" t="str">
        <f>VLOOKUP(C5098,Product_Master!$A:$D,3,FALSE)</f>
        <v>Furniture</v>
      </c>
    </row>
    <row r="5099" spans="1:17" x14ac:dyDescent="0.3">
      <c r="A5099" t="s">
        <v>9684</v>
      </c>
      <c r="B5099" t="s">
        <v>434</v>
      </c>
      <c r="C5099" t="s">
        <v>139</v>
      </c>
      <c r="D5099" t="s">
        <v>171</v>
      </c>
      <c r="E5099" t="s">
        <v>204</v>
      </c>
      <c r="F5099" t="s">
        <v>205</v>
      </c>
      <c r="G5099" t="s">
        <v>262</v>
      </c>
      <c r="H5099" t="s">
        <v>2802</v>
      </c>
      <c r="I5099">
        <v>9</v>
      </c>
      <c r="J5099">
        <v>5</v>
      </c>
      <c r="K5099">
        <v>196316</v>
      </c>
      <c r="L5099" t="str">
        <f>VLOOKUP(Sales_Data!C5099,Product_Master!$A:$D,2,FALSE)</f>
        <v>Helmet</v>
      </c>
      <c r="M5099">
        <f>VLOOKUP(C5099,Product_Master!$A:$D,4,FALSE)</f>
        <v>22961</v>
      </c>
      <c r="N5099" t="str">
        <f t="shared" si="158"/>
        <v>HIGH</v>
      </c>
      <c r="O5099" t="str" cm="1">
        <f t="array" ref="O5099">_xlfn.IFS(D5099="North","Zone 1",D5099="South","Zone 2",D5099="East","Zone 3",D5099="West","Zone 4")</f>
        <v>Zone 2</v>
      </c>
      <c r="P5099">
        <f t="shared" si="159"/>
        <v>19631.600000000002</v>
      </c>
      <c r="Q5099" t="str">
        <f>VLOOKUP(C5099,Product_Master!$A:$D,3,FALSE)</f>
        <v>Sports</v>
      </c>
    </row>
    <row r="5100" spans="1:17" x14ac:dyDescent="0.3">
      <c r="A5100" t="s">
        <v>9685</v>
      </c>
      <c r="B5100" t="s">
        <v>586</v>
      </c>
      <c r="C5100" t="s">
        <v>50</v>
      </c>
      <c r="D5100" t="s">
        <v>178</v>
      </c>
      <c r="E5100" t="s">
        <v>310</v>
      </c>
      <c r="F5100" t="s">
        <v>311</v>
      </c>
      <c r="G5100" t="s">
        <v>253</v>
      </c>
      <c r="H5100" t="s">
        <v>9079</v>
      </c>
      <c r="I5100">
        <v>4</v>
      </c>
      <c r="J5100">
        <v>10</v>
      </c>
      <c r="K5100">
        <v>204919</v>
      </c>
      <c r="L5100" t="str">
        <f>VLOOKUP(Sales_Data!C5100,Product_Master!$A:$D,2,FALSE)</f>
        <v>Sofa</v>
      </c>
      <c r="M5100">
        <f>VLOOKUP(C5100,Product_Master!$A:$D,4,FALSE)</f>
        <v>56922</v>
      </c>
      <c r="N5100" t="str">
        <f t="shared" si="158"/>
        <v>HIGH</v>
      </c>
      <c r="O5100" t="str" cm="1">
        <f t="array" ref="O5100">_xlfn.IFS(D5100="North","Zone 1",D5100="South","Zone 2",D5100="East","Zone 3",D5100="West","Zone 4")</f>
        <v>Zone 3</v>
      </c>
      <c r="P5100">
        <f t="shared" si="159"/>
        <v>20491.900000000001</v>
      </c>
      <c r="Q5100" t="str">
        <f>VLOOKUP(C5100,Product_Master!$A:$D,3,FALSE)</f>
        <v>Furniture</v>
      </c>
    </row>
    <row r="5101" spans="1:17" x14ac:dyDescent="0.3">
      <c r="A5101" t="s">
        <v>9686</v>
      </c>
      <c r="B5101" t="s">
        <v>1674</v>
      </c>
      <c r="C5101" t="s">
        <v>128</v>
      </c>
      <c r="D5101" t="s">
        <v>171</v>
      </c>
      <c r="E5101" t="s">
        <v>172</v>
      </c>
      <c r="F5101" t="s">
        <v>173</v>
      </c>
      <c r="G5101" t="s">
        <v>253</v>
      </c>
      <c r="H5101" t="s">
        <v>3759</v>
      </c>
      <c r="I5101">
        <v>3</v>
      </c>
      <c r="J5101">
        <v>5</v>
      </c>
      <c r="K5101">
        <v>167631</v>
      </c>
      <c r="L5101" t="str">
        <f>VLOOKUP(Sales_Data!C5101,Product_Master!$A:$D,2,FALSE)</f>
        <v>Cricket Bat</v>
      </c>
      <c r="M5101">
        <f>VLOOKUP(C5101,Product_Master!$A:$D,4,FALSE)</f>
        <v>58818</v>
      </c>
      <c r="N5101" t="str">
        <f t="shared" si="158"/>
        <v>HIGH</v>
      </c>
      <c r="O5101" t="str" cm="1">
        <f t="array" ref="O5101">_xlfn.IFS(D5101="North","Zone 1",D5101="South","Zone 2",D5101="East","Zone 3",D5101="West","Zone 4")</f>
        <v>Zone 2</v>
      </c>
      <c r="P5101">
        <f t="shared" si="159"/>
        <v>16763.100000000002</v>
      </c>
      <c r="Q5101" t="str">
        <f>VLOOKUP(C5101,Product_Master!$A:$D,3,FALSE)</f>
        <v>Sports</v>
      </c>
    </row>
    <row r="5102" spans="1:17" x14ac:dyDescent="0.3">
      <c r="A5102" t="s">
        <v>9687</v>
      </c>
      <c r="B5102" t="s">
        <v>1027</v>
      </c>
      <c r="C5102" t="s">
        <v>124</v>
      </c>
      <c r="D5102" t="s">
        <v>197</v>
      </c>
      <c r="E5102" t="s">
        <v>198</v>
      </c>
      <c r="F5102" t="s">
        <v>199</v>
      </c>
      <c r="G5102" t="s">
        <v>269</v>
      </c>
      <c r="H5102" t="s">
        <v>9688</v>
      </c>
      <c r="I5102">
        <v>4</v>
      </c>
      <c r="J5102">
        <v>5</v>
      </c>
      <c r="K5102">
        <v>123918</v>
      </c>
      <c r="L5102" t="str">
        <f>VLOOKUP(Sales_Data!C5102,Product_Master!$A:$D,2,FALSE)</f>
        <v>Dry Fruits</v>
      </c>
      <c r="M5102">
        <f>VLOOKUP(C5102,Product_Master!$A:$D,4,FALSE)</f>
        <v>32610</v>
      </c>
      <c r="N5102" t="str">
        <f t="shared" si="158"/>
        <v>HIGH</v>
      </c>
      <c r="O5102" t="str" cm="1">
        <f t="array" ref="O5102">_xlfn.IFS(D5102="North","Zone 1",D5102="South","Zone 2",D5102="East","Zone 3",D5102="West","Zone 4")</f>
        <v>Zone 4</v>
      </c>
      <c r="P5102">
        <f t="shared" si="159"/>
        <v>12391.800000000001</v>
      </c>
      <c r="Q5102" t="str">
        <f>VLOOKUP(C5102,Product_Master!$A:$D,3,FALSE)</f>
        <v>Grocery</v>
      </c>
    </row>
    <row r="5103" spans="1:17" x14ac:dyDescent="0.3">
      <c r="A5103" t="s">
        <v>9689</v>
      </c>
      <c r="B5103" t="s">
        <v>1096</v>
      </c>
      <c r="C5103" t="s">
        <v>52</v>
      </c>
      <c r="D5103" t="s">
        <v>171</v>
      </c>
      <c r="E5103" t="s">
        <v>172</v>
      </c>
      <c r="F5103" t="s">
        <v>173</v>
      </c>
      <c r="G5103" t="s">
        <v>212</v>
      </c>
      <c r="H5103" t="s">
        <v>4207</v>
      </c>
      <c r="I5103">
        <v>2</v>
      </c>
      <c r="J5103">
        <v>20</v>
      </c>
      <c r="K5103">
        <v>3350</v>
      </c>
      <c r="L5103" t="str">
        <f>VLOOKUP(Sales_Data!C5103,Product_Master!$A:$D,2,FALSE)</f>
        <v>TV Unit</v>
      </c>
      <c r="M5103">
        <f>VLOOKUP(C5103,Product_Master!$A:$D,4,FALSE)</f>
        <v>2094</v>
      </c>
      <c r="N5103" t="str">
        <f t="shared" si="158"/>
        <v>LOW</v>
      </c>
      <c r="O5103" t="str" cm="1">
        <f t="array" ref="O5103">_xlfn.IFS(D5103="North","Zone 1",D5103="South","Zone 2",D5103="East","Zone 3",D5103="West","Zone 4")</f>
        <v>Zone 2</v>
      </c>
      <c r="P5103">
        <f t="shared" si="159"/>
        <v>67</v>
      </c>
      <c r="Q5103" t="str">
        <f>VLOOKUP(C5103,Product_Master!$A:$D,3,FALSE)</f>
        <v>Furniture</v>
      </c>
    </row>
    <row r="5104" spans="1:17" x14ac:dyDescent="0.3">
      <c r="A5104" t="s">
        <v>9690</v>
      </c>
      <c r="B5104" t="s">
        <v>3911</v>
      </c>
      <c r="C5104" t="s">
        <v>77</v>
      </c>
      <c r="D5104" t="s">
        <v>197</v>
      </c>
      <c r="E5104" t="s">
        <v>210</v>
      </c>
      <c r="F5104" t="s">
        <v>211</v>
      </c>
      <c r="G5104" t="s">
        <v>253</v>
      </c>
      <c r="H5104" t="s">
        <v>3629</v>
      </c>
      <c r="I5104">
        <v>6</v>
      </c>
      <c r="J5104">
        <v>10</v>
      </c>
      <c r="K5104">
        <v>111699</v>
      </c>
      <c r="L5104" t="str">
        <f>VLOOKUP(Sales_Data!C5104,Product_Master!$A:$D,2,FALSE)</f>
        <v>Saree</v>
      </c>
      <c r="M5104">
        <f>VLOOKUP(C5104,Product_Master!$A:$D,4,FALSE)</f>
        <v>20685</v>
      </c>
      <c r="N5104" t="str">
        <f t="shared" si="158"/>
        <v>HIGH</v>
      </c>
      <c r="O5104" t="str" cm="1">
        <f t="array" ref="O5104">_xlfn.IFS(D5104="North","Zone 1",D5104="South","Zone 2",D5104="East","Zone 3",D5104="West","Zone 4")</f>
        <v>Zone 4</v>
      </c>
      <c r="P5104">
        <f t="shared" si="159"/>
        <v>11169.900000000001</v>
      </c>
      <c r="Q5104" t="str">
        <f>VLOOKUP(C5104,Product_Master!$A:$D,3,FALSE)</f>
        <v>Clothing</v>
      </c>
    </row>
    <row r="5105" spans="1:17" x14ac:dyDescent="0.3">
      <c r="A5105" t="s">
        <v>9691</v>
      </c>
      <c r="B5105" t="s">
        <v>3562</v>
      </c>
      <c r="C5105" t="s">
        <v>128</v>
      </c>
      <c r="D5105" t="s">
        <v>178</v>
      </c>
      <c r="E5105" t="s">
        <v>185</v>
      </c>
      <c r="F5105" t="s">
        <v>186</v>
      </c>
      <c r="G5105" t="s">
        <v>206</v>
      </c>
      <c r="H5105" t="s">
        <v>9111</v>
      </c>
      <c r="I5105">
        <v>8</v>
      </c>
      <c r="J5105">
        <v>10</v>
      </c>
      <c r="K5105">
        <v>423489</v>
      </c>
      <c r="L5105" t="str">
        <f>VLOOKUP(Sales_Data!C5105,Product_Master!$A:$D,2,FALSE)</f>
        <v>Cricket Bat</v>
      </c>
      <c r="M5105">
        <f>VLOOKUP(C5105,Product_Master!$A:$D,4,FALSE)</f>
        <v>58818</v>
      </c>
      <c r="N5105" t="str">
        <f t="shared" si="158"/>
        <v>HIGH</v>
      </c>
      <c r="O5105" t="str" cm="1">
        <f t="array" ref="O5105">_xlfn.IFS(D5105="North","Zone 1",D5105="South","Zone 2",D5105="East","Zone 3",D5105="West","Zone 4")</f>
        <v>Zone 3</v>
      </c>
      <c r="P5105">
        <f t="shared" si="159"/>
        <v>42348.9</v>
      </c>
      <c r="Q5105" t="str">
        <f>VLOOKUP(C5105,Product_Master!$A:$D,3,FALSE)</f>
        <v>Sports</v>
      </c>
    </row>
    <row r="5106" spans="1:17" x14ac:dyDescent="0.3">
      <c r="A5106" t="s">
        <v>9692</v>
      </c>
      <c r="B5106" t="s">
        <v>407</v>
      </c>
      <c r="C5106" t="s">
        <v>23</v>
      </c>
      <c r="D5106" t="s">
        <v>197</v>
      </c>
      <c r="E5106" t="s">
        <v>210</v>
      </c>
      <c r="F5106" t="s">
        <v>211</v>
      </c>
      <c r="G5106" t="s">
        <v>243</v>
      </c>
      <c r="H5106" t="s">
        <v>9693</v>
      </c>
      <c r="I5106">
        <v>5</v>
      </c>
      <c r="J5106">
        <v>15</v>
      </c>
      <c r="K5106">
        <v>282331</v>
      </c>
      <c r="L5106" t="str">
        <f>VLOOKUP(Sales_Data!C5106,Product_Master!$A:$D,2,FALSE)</f>
        <v>Refrigerator</v>
      </c>
      <c r="M5106">
        <f>VLOOKUP(C5106,Product_Master!$A:$D,4,FALSE)</f>
        <v>66431</v>
      </c>
      <c r="N5106" t="str">
        <f t="shared" si="158"/>
        <v>HIGH</v>
      </c>
      <c r="O5106" t="str" cm="1">
        <f t="array" ref="O5106">_xlfn.IFS(D5106="North","Zone 1",D5106="South","Zone 2",D5106="East","Zone 3",D5106="West","Zone 4")</f>
        <v>Zone 4</v>
      </c>
      <c r="P5106">
        <f t="shared" si="159"/>
        <v>28233.100000000002</v>
      </c>
      <c r="Q5106" t="str">
        <f>VLOOKUP(C5106,Product_Master!$A:$D,3,FALSE)</f>
        <v>Electronics</v>
      </c>
    </row>
    <row r="5107" spans="1:17" x14ac:dyDescent="0.3">
      <c r="A5107" t="s">
        <v>9694</v>
      </c>
      <c r="B5107" t="s">
        <v>1671</v>
      </c>
      <c r="C5107" t="s">
        <v>75</v>
      </c>
      <c r="D5107" t="s">
        <v>191</v>
      </c>
      <c r="E5107" t="s">
        <v>242</v>
      </c>
      <c r="F5107" t="s">
        <v>242</v>
      </c>
      <c r="G5107" t="s">
        <v>212</v>
      </c>
      <c r="H5107" t="s">
        <v>6630</v>
      </c>
      <c r="I5107">
        <v>9</v>
      </c>
      <c r="J5107">
        <v>5</v>
      </c>
      <c r="K5107">
        <v>343111</v>
      </c>
      <c r="L5107" t="str">
        <f>VLOOKUP(Sales_Data!C5107,Product_Master!$A:$D,2,FALSE)</f>
        <v>Jacket</v>
      </c>
      <c r="M5107">
        <f>VLOOKUP(C5107,Product_Master!$A:$D,4,FALSE)</f>
        <v>40130</v>
      </c>
      <c r="N5107" t="str">
        <f t="shared" si="158"/>
        <v>HIGH</v>
      </c>
      <c r="O5107" t="str" cm="1">
        <f t="array" ref="O5107">_xlfn.IFS(D5107="North","Zone 1",D5107="South","Zone 2",D5107="East","Zone 3",D5107="West","Zone 4")</f>
        <v>Zone 1</v>
      </c>
      <c r="P5107">
        <f t="shared" si="159"/>
        <v>34311.1</v>
      </c>
      <c r="Q5107" t="str">
        <f>VLOOKUP(C5107,Product_Master!$A:$D,3,FALSE)</f>
        <v>Clothing</v>
      </c>
    </row>
    <row r="5108" spans="1:17" x14ac:dyDescent="0.3">
      <c r="A5108" t="s">
        <v>9695</v>
      </c>
      <c r="B5108" t="s">
        <v>2861</v>
      </c>
      <c r="C5108" t="s">
        <v>54</v>
      </c>
      <c r="D5108" t="s">
        <v>171</v>
      </c>
      <c r="E5108" t="s">
        <v>204</v>
      </c>
      <c r="F5108" t="s">
        <v>205</v>
      </c>
      <c r="G5108" t="s">
        <v>253</v>
      </c>
      <c r="H5108" t="s">
        <v>1205</v>
      </c>
      <c r="I5108">
        <v>5</v>
      </c>
      <c r="J5108">
        <v>0</v>
      </c>
      <c r="K5108">
        <v>63005</v>
      </c>
      <c r="L5108" t="str">
        <f>VLOOKUP(Sales_Data!C5108,Product_Master!$A:$D,2,FALSE)</f>
        <v>Cabinet</v>
      </c>
      <c r="M5108">
        <f>VLOOKUP(C5108,Product_Master!$A:$D,4,FALSE)</f>
        <v>12601</v>
      </c>
      <c r="N5108" t="str">
        <f t="shared" si="158"/>
        <v>HIGH</v>
      </c>
      <c r="O5108" t="str" cm="1">
        <f t="array" ref="O5108">_xlfn.IFS(D5108="North","Zone 1",D5108="South","Zone 2",D5108="East","Zone 3",D5108="West","Zone 4")</f>
        <v>Zone 2</v>
      </c>
      <c r="P5108">
        <f t="shared" si="159"/>
        <v>6300.5</v>
      </c>
      <c r="Q5108" t="str">
        <f>VLOOKUP(C5108,Product_Master!$A:$D,3,FALSE)</f>
        <v>Furniture</v>
      </c>
    </row>
    <row r="5109" spans="1:17" x14ac:dyDescent="0.3">
      <c r="A5109" t="s">
        <v>9696</v>
      </c>
      <c r="B5109" t="s">
        <v>1936</v>
      </c>
      <c r="C5109" t="s">
        <v>40</v>
      </c>
      <c r="D5109" t="s">
        <v>191</v>
      </c>
      <c r="E5109" t="s">
        <v>242</v>
      </c>
      <c r="F5109" t="s">
        <v>242</v>
      </c>
      <c r="G5109" t="s">
        <v>285</v>
      </c>
      <c r="H5109" t="s">
        <v>9697</v>
      </c>
      <c r="I5109">
        <v>9</v>
      </c>
      <c r="J5109">
        <v>15</v>
      </c>
      <c r="K5109">
        <v>469954</v>
      </c>
      <c r="L5109" t="str">
        <f>VLOOKUP(Sales_Data!C5109,Product_Master!$A:$D,2,FALSE)</f>
        <v>Dining Table</v>
      </c>
      <c r="M5109">
        <f>VLOOKUP(C5109,Product_Master!$A:$D,4,FALSE)</f>
        <v>61432</v>
      </c>
      <c r="N5109" t="str">
        <f t="shared" si="158"/>
        <v>HIGH</v>
      </c>
      <c r="O5109" t="str" cm="1">
        <f t="array" ref="O5109">_xlfn.IFS(D5109="North","Zone 1",D5109="South","Zone 2",D5109="East","Zone 3",D5109="West","Zone 4")</f>
        <v>Zone 1</v>
      </c>
      <c r="P5109">
        <f t="shared" si="159"/>
        <v>46995.4</v>
      </c>
      <c r="Q5109" t="str">
        <f>VLOOKUP(C5109,Product_Master!$A:$D,3,FALSE)</f>
        <v>Furniture</v>
      </c>
    </row>
    <row r="5110" spans="1:17" x14ac:dyDescent="0.3">
      <c r="A5110" t="s">
        <v>9698</v>
      </c>
      <c r="B5110" t="s">
        <v>395</v>
      </c>
      <c r="C5110" t="s">
        <v>60</v>
      </c>
      <c r="D5110" t="s">
        <v>197</v>
      </c>
      <c r="E5110" t="s">
        <v>198</v>
      </c>
      <c r="F5110" t="s">
        <v>199</v>
      </c>
      <c r="G5110" t="s">
        <v>262</v>
      </c>
      <c r="H5110" t="s">
        <v>9699</v>
      </c>
      <c r="I5110">
        <v>3</v>
      </c>
      <c r="J5110">
        <v>20</v>
      </c>
      <c r="K5110">
        <v>143136</v>
      </c>
      <c r="L5110" t="str">
        <f>VLOOKUP(Sales_Data!C5110,Product_Master!$A:$D,2,FALSE)</f>
        <v>Cupboard</v>
      </c>
      <c r="M5110">
        <f>VLOOKUP(C5110,Product_Master!$A:$D,4,FALSE)</f>
        <v>59640</v>
      </c>
      <c r="N5110" t="str">
        <f t="shared" si="158"/>
        <v>HIGH</v>
      </c>
      <c r="O5110" t="str" cm="1">
        <f t="array" ref="O5110">_xlfn.IFS(D5110="North","Zone 1",D5110="South","Zone 2",D5110="East","Zone 3",D5110="West","Zone 4")</f>
        <v>Zone 4</v>
      </c>
      <c r="P5110">
        <f t="shared" si="159"/>
        <v>14313.6</v>
      </c>
      <c r="Q5110" t="str">
        <f>VLOOKUP(C5110,Product_Master!$A:$D,3,FALSE)</f>
        <v>Furniture</v>
      </c>
    </row>
    <row r="5111" spans="1:17" x14ac:dyDescent="0.3">
      <c r="A5111" t="s">
        <v>9700</v>
      </c>
      <c r="B5111" t="s">
        <v>1296</v>
      </c>
      <c r="C5111" t="s">
        <v>79</v>
      </c>
      <c r="D5111" t="s">
        <v>191</v>
      </c>
      <c r="E5111" t="s">
        <v>242</v>
      </c>
      <c r="F5111" t="s">
        <v>242</v>
      </c>
      <c r="G5111" t="s">
        <v>262</v>
      </c>
      <c r="H5111" t="s">
        <v>9701</v>
      </c>
      <c r="I5111">
        <v>5</v>
      </c>
      <c r="J5111">
        <v>10</v>
      </c>
      <c r="K5111">
        <v>18468</v>
      </c>
      <c r="L5111" t="str">
        <f>VLOOKUP(Sales_Data!C5111,Product_Master!$A:$D,2,FALSE)</f>
        <v>Formal Shirt</v>
      </c>
      <c r="M5111">
        <f>VLOOKUP(C5111,Product_Master!$A:$D,4,FALSE)</f>
        <v>4104</v>
      </c>
      <c r="N5111" t="str">
        <f t="shared" si="158"/>
        <v>HIGH</v>
      </c>
      <c r="O5111" t="str" cm="1">
        <f t="array" ref="O5111">_xlfn.IFS(D5111="North","Zone 1",D5111="South","Zone 2",D5111="East","Zone 3",D5111="West","Zone 4")</f>
        <v>Zone 1</v>
      </c>
      <c r="P5111">
        <f t="shared" si="159"/>
        <v>1846.8000000000002</v>
      </c>
      <c r="Q5111" t="str">
        <f>VLOOKUP(C5111,Product_Master!$A:$D,3,FALSE)</f>
        <v>Clothing</v>
      </c>
    </row>
    <row r="5112" spans="1:17" x14ac:dyDescent="0.3">
      <c r="A5112" t="s">
        <v>9702</v>
      </c>
      <c r="B5112" t="s">
        <v>1355</v>
      </c>
      <c r="C5112" t="s">
        <v>131</v>
      </c>
      <c r="D5112" t="s">
        <v>171</v>
      </c>
      <c r="E5112" t="s">
        <v>172</v>
      </c>
      <c r="F5112" t="s">
        <v>173</v>
      </c>
      <c r="G5112" t="s">
        <v>212</v>
      </c>
      <c r="H5112" t="s">
        <v>5041</v>
      </c>
      <c r="I5112">
        <v>9</v>
      </c>
      <c r="J5112">
        <v>20</v>
      </c>
      <c r="K5112">
        <v>452426</v>
      </c>
      <c r="L5112" t="str">
        <f>VLOOKUP(Sales_Data!C5112,Product_Master!$A:$D,2,FALSE)</f>
        <v>Football</v>
      </c>
      <c r="M5112">
        <f>VLOOKUP(C5112,Product_Master!$A:$D,4,FALSE)</f>
        <v>62837</v>
      </c>
      <c r="N5112" t="str">
        <f t="shared" si="158"/>
        <v>HIGH</v>
      </c>
      <c r="O5112" t="str" cm="1">
        <f t="array" ref="O5112">_xlfn.IFS(D5112="North","Zone 1",D5112="South","Zone 2",D5112="East","Zone 3",D5112="West","Zone 4")</f>
        <v>Zone 2</v>
      </c>
      <c r="P5112">
        <f t="shared" si="159"/>
        <v>45242.600000000006</v>
      </c>
      <c r="Q5112" t="str">
        <f>VLOOKUP(C5112,Product_Master!$A:$D,3,FALSE)</f>
        <v>Sports</v>
      </c>
    </row>
    <row r="5113" spans="1:17" x14ac:dyDescent="0.3">
      <c r="A5113" t="s">
        <v>9703</v>
      </c>
      <c r="B5113" t="s">
        <v>2907</v>
      </c>
      <c r="C5113" t="s">
        <v>135</v>
      </c>
      <c r="D5113" t="s">
        <v>178</v>
      </c>
      <c r="E5113" t="s">
        <v>185</v>
      </c>
      <c r="F5113" t="s">
        <v>186</v>
      </c>
      <c r="G5113" t="s">
        <v>285</v>
      </c>
      <c r="H5113" t="s">
        <v>6934</v>
      </c>
      <c r="I5113">
        <v>8</v>
      </c>
      <c r="J5113">
        <v>5</v>
      </c>
      <c r="K5113">
        <v>195198</v>
      </c>
      <c r="L5113" t="str">
        <f>VLOOKUP(Sales_Data!C5113,Product_Master!$A:$D,2,FALSE)</f>
        <v>Yoga Mat</v>
      </c>
      <c r="M5113">
        <f>VLOOKUP(C5113,Product_Master!$A:$D,4,FALSE)</f>
        <v>25684</v>
      </c>
      <c r="N5113" t="str">
        <f t="shared" si="158"/>
        <v>HIGH</v>
      </c>
      <c r="O5113" t="str" cm="1">
        <f t="array" ref="O5113">_xlfn.IFS(D5113="North","Zone 1",D5113="South","Zone 2",D5113="East","Zone 3",D5113="West","Zone 4")</f>
        <v>Zone 3</v>
      </c>
      <c r="P5113">
        <f t="shared" si="159"/>
        <v>19519.8</v>
      </c>
      <c r="Q5113" t="str">
        <f>VLOOKUP(C5113,Product_Master!$A:$D,3,FALSE)</f>
        <v>Sports</v>
      </c>
    </row>
    <row r="5114" spans="1:17" x14ac:dyDescent="0.3">
      <c r="A5114" t="s">
        <v>9704</v>
      </c>
      <c r="B5114" t="s">
        <v>428</v>
      </c>
      <c r="C5114" t="s">
        <v>15</v>
      </c>
      <c r="D5114" t="s">
        <v>178</v>
      </c>
      <c r="E5114" t="s">
        <v>185</v>
      </c>
      <c r="F5114" t="s">
        <v>186</v>
      </c>
      <c r="G5114" t="s">
        <v>187</v>
      </c>
      <c r="H5114" t="s">
        <v>9705</v>
      </c>
      <c r="I5114">
        <v>12</v>
      </c>
      <c r="J5114">
        <v>10</v>
      </c>
      <c r="K5114">
        <v>99230</v>
      </c>
      <c r="L5114" t="str">
        <f>VLOOKUP(Sales_Data!C5114,Product_Master!$A:$D,2,FALSE)</f>
        <v>OnePlus Phone</v>
      </c>
      <c r="M5114">
        <f>VLOOKUP(C5114,Product_Master!$A:$D,4,FALSE)</f>
        <v>9188</v>
      </c>
      <c r="N5114" t="str">
        <f t="shared" si="158"/>
        <v>HIGH</v>
      </c>
      <c r="O5114" t="str" cm="1">
        <f t="array" ref="O5114">_xlfn.IFS(D5114="North","Zone 1",D5114="South","Zone 2",D5114="East","Zone 3",D5114="West","Zone 4")</f>
        <v>Zone 3</v>
      </c>
      <c r="P5114">
        <f t="shared" si="159"/>
        <v>9923</v>
      </c>
      <c r="Q5114" t="str">
        <f>VLOOKUP(C5114,Product_Master!$A:$D,3,FALSE)</f>
        <v>Electronics</v>
      </c>
    </row>
    <row r="5115" spans="1:17" x14ac:dyDescent="0.3">
      <c r="A5115" t="s">
        <v>9706</v>
      </c>
      <c r="B5115" t="s">
        <v>294</v>
      </c>
      <c r="C5115" t="s">
        <v>147</v>
      </c>
      <c r="D5115" t="s">
        <v>171</v>
      </c>
      <c r="E5115" t="s">
        <v>223</v>
      </c>
      <c r="F5115" t="s">
        <v>224</v>
      </c>
      <c r="G5115" t="s">
        <v>212</v>
      </c>
      <c r="H5115" t="s">
        <v>3832</v>
      </c>
      <c r="I5115">
        <v>9</v>
      </c>
      <c r="J5115">
        <v>20</v>
      </c>
      <c r="K5115">
        <v>464212</v>
      </c>
      <c r="L5115" t="str">
        <f>VLOOKUP(Sales_Data!C5115,Product_Master!$A:$D,2,FALSE)</f>
        <v>Tennis Ball</v>
      </c>
      <c r="M5115">
        <f>VLOOKUP(C5115,Product_Master!$A:$D,4,FALSE)</f>
        <v>64474</v>
      </c>
      <c r="N5115" t="str">
        <f t="shared" si="158"/>
        <v>HIGH</v>
      </c>
      <c r="O5115" t="str" cm="1">
        <f t="array" ref="O5115">_xlfn.IFS(D5115="North","Zone 1",D5115="South","Zone 2",D5115="East","Zone 3",D5115="West","Zone 4")</f>
        <v>Zone 2</v>
      </c>
      <c r="P5115">
        <f t="shared" si="159"/>
        <v>46421.200000000004</v>
      </c>
      <c r="Q5115" t="str">
        <f>VLOOKUP(C5115,Product_Master!$A:$D,3,FALSE)</f>
        <v>Sports</v>
      </c>
    </row>
    <row r="5116" spans="1:17" x14ac:dyDescent="0.3">
      <c r="A5116" t="s">
        <v>9707</v>
      </c>
      <c r="B5116" t="s">
        <v>1421</v>
      </c>
      <c r="C5116" t="s">
        <v>60</v>
      </c>
      <c r="D5116" t="s">
        <v>191</v>
      </c>
      <c r="E5116" t="s">
        <v>238</v>
      </c>
      <c r="F5116" t="s">
        <v>238</v>
      </c>
      <c r="G5116" t="s">
        <v>257</v>
      </c>
      <c r="H5116" t="s">
        <v>9708</v>
      </c>
      <c r="I5116">
        <v>8</v>
      </c>
      <c r="J5116">
        <v>5</v>
      </c>
      <c r="K5116">
        <v>453264</v>
      </c>
      <c r="L5116" t="str">
        <f>VLOOKUP(Sales_Data!C5116,Product_Master!$A:$D,2,FALSE)</f>
        <v>Cupboard</v>
      </c>
      <c r="M5116">
        <f>VLOOKUP(C5116,Product_Master!$A:$D,4,FALSE)</f>
        <v>59640</v>
      </c>
      <c r="N5116" t="str">
        <f t="shared" si="158"/>
        <v>HIGH</v>
      </c>
      <c r="O5116" t="str" cm="1">
        <f t="array" ref="O5116">_xlfn.IFS(D5116="North","Zone 1",D5116="South","Zone 2",D5116="East","Zone 3",D5116="West","Zone 4")</f>
        <v>Zone 1</v>
      </c>
      <c r="P5116">
        <f t="shared" si="159"/>
        <v>45326.400000000001</v>
      </c>
      <c r="Q5116" t="str">
        <f>VLOOKUP(C5116,Product_Master!$A:$D,3,FALSE)</f>
        <v>Furniture</v>
      </c>
    </row>
    <row r="5117" spans="1:17" x14ac:dyDescent="0.3">
      <c r="A5117" t="s">
        <v>9709</v>
      </c>
      <c r="B5117" t="s">
        <v>1728</v>
      </c>
      <c r="C5117" t="s">
        <v>46</v>
      </c>
      <c r="D5117" t="s">
        <v>197</v>
      </c>
      <c r="E5117" t="s">
        <v>260</v>
      </c>
      <c r="F5117" t="s">
        <v>261</v>
      </c>
      <c r="G5117" t="s">
        <v>253</v>
      </c>
      <c r="H5117" t="s">
        <v>9710</v>
      </c>
      <c r="I5117">
        <v>6</v>
      </c>
      <c r="J5117">
        <v>5</v>
      </c>
      <c r="K5117">
        <v>355754</v>
      </c>
      <c r="L5117" t="str">
        <f>VLOOKUP(Sales_Data!C5117,Product_Master!$A:$D,2,FALSE)</f>
        <v>Wardrobe</v>
      </c>
      <c r="M5117">
        <f>VLOOKUP(C5117,Product_Master!$A:$D,4,FALSE)</f>
        <v>62413</v>
      </c>
      <c r="N5117" t="str">
        <f t="shared" si="158"/>
        <v>HIGH</v>
      </c>
      <c r="O5117" t="str" cm="1">
        <f t="array" ref="O5117">_xlfn.IFS(D5117="North","Zone 1",D5117="South","Zone 2",D5117="East","Zone 3",D5117="West","Zone 4")</f>
        <v>Zone 4</v>
      </c>
      <c r="P5117">
        <f t="shared" si="159"/>
        <v>35575.4</v>
      </c>
      <c r="Q5117" t="str">
        <f>VLOOKUP(C5117,Product_Master!$A:$D,3,FALSE)</f>
        <v>Furniture</v>
      </c>
    </row>
    <row r="5118" spans="1:17" x14ac:dyDescent="0.3">
      <c r="A5118" t="s">
        <v>9711</v>
      </c>
      <c r="B5118" t="s">
        <v>2292</v>
      </c>
      <c r="C5118" t="s">
        <v>141</v>
      </c>
      <c r="D5118" t="s">
        <v>191</v>
      </c>
      <c r="E5118" t="s">
        <v>192</v>
      </c>
      <c r="F5118" t="s">
        <v>193</v>
      </c>
      <c r="G5118" t="s">
        <v>181</v>
      </c>
      <c r="H5118" t="s">
        <v>9712</v>
      </c>
      <c r="I5118">
        <v>4</v>
      </c>
      <c r="J5118">
        <v>15</v>
      </c>
      <c r="K5118">
        <v>140947</v>
      </c>
      <c r="L5118" t="str">
        <f>VLOOKUP(Sales_Data!C5118,Product_Master!$A:$D,2,FALSE)</f>
        <v>Gloves</v>
      </c>
      <c r="M5118">
        <f>VLOOKUP(C5118,Product_Master!$A:$D,4,FALSE)</f>
        <v>41455</v>
      </c>
      <c r="N5118" t="str">
        <f t="shared" si="158"/>
        <v>HIGH</v>
      </c>
      <c r="O5118" t="str" cm="1">
        <f t="array" ref="O5118">_xlfn.IFS(D5118="North","Zone 1",D5118="South","Zone 2",D5118="East","Zone 3",D5118="West","Zone 4")</f>
        <v>Zone 1</v>
      </c>
      <c r="P5118">
        <f t="shared" si="159"/>
        <v>14094.7</v>
      </c>
      <c r="Q5118" t="str">
        <f>VLOOKUP(C5118,Product_Master!$A:$D,3,FALSE)</f>
        <v>Sports</v>
      </c>
    </row>
    <row r="5119" spans="1:17" x14ac:dyDescent="0.3">
      <c r="A5119" t="s">
        <v>9713</v>
      </c>
      <c r="B5119" t="s">
        <v>905</v>
      </c>
      <c r="C5119" t="s">
        <v>108</v>
      </c>
      <c r="D5119" t="s">
        <v>191</v>
      </c>
      <c r="E5119" t="s">
        <v>242</v>
      </c>
      <c r="F5119" t="s">
        <v>242</v>
      </c>
      <c r="G5119" t="s">
        <v>262</v>
      </c>
      <c r="H5119" t="s">
        <v>8083</v>
      </c>
      <c r="I5119">
        <v>1</v>
      </c>
      <c r="J5119">
        <v>5</v>
      </c>
      <c r="K5119">
        <v>14024</v>
      </c>
      <c r="L5119" t="str">
        <f>VLOOKUP(Sales_Data!C5119,Product_Master!$A:$D,2,FALSE)</f>
        <v>Salt</v>
      </c>
      <c r="M5119">
        <f>VLOOKUP(C5119,Product_Master!$A:$D,4,FALSE)</f>
        <v>14763</v>
      </c>
      <c r="N5119" t="str">
        <f t="shared" si="158"/>
        <v>MEDIUM</v>
      </c>
      <c r="O5119" t="str" cm="1">
        <f t="array" ref="O5119">_xlfn.IFS(D5119="North","Zone 1",D5119="South","Zone 2",D5119="East","Zone 3",D5119="West","Zone 4")</f>
        <v>Zone 1</v>
      </c>
      <c r="P5119">
        <f t="shared" si="159"/>
        <v>701.2</v>
      </c>
      <c r="Q5119" t="str">
        <f>VLOOKUP(C5119,Product_Master!$A:$D,3,FALSE)</f>
        <v>Grocery</v>
      </c>
    </row>
    <row r="5120" spans="1:17" x14ac:dyDescent="0.3">
      <c r="A5120" t="s">
        <v>9714</v>
      </c>
      <c r="B5120" t="s">
        <v>908</v>
      </c>
      <c r="C5120" t="s">
        <v>15</v>
      </c>
      <c r="D5120" t="s">
        <v>178</v>
      </c>
      <c r="E5120" t="s">
        <v>185</v>
      </c>
      <c r="F5120" t="s">
        <v>186</v>
      </c>
      <c r="G5120" t="s">
        <v>187</v>
      </c>
      <c r="H5120" t="s">
        <v>2774</v>
      </c>
      <c r="I5120">
        <v>10</v>
      </c>
      <c r="J5120">
        <v>0</v>
      </c>
      <c r="K5120">
        <v>91880</v>
      </c>
      <c r="L5120" t="str">
        <f>VLOOKUP(Sales_Data!C5120,Product_Master!$A:$D,2,FALSE)</f>
        <v>OnePlus Phone</v>
      </c>
      <c r="M5120">
        <f>VLOOKUP(C5120,Product_Master!$A:$D,4,FALSE)</f>
        <v>9188</v>
      </c>
      <c r="N5120" t="str">
        <f t="shared" si="158"/>
        <v>HIGH</v>
      </c>
      <c r="O5120" t="str" cm="1">
        <f t="array" ref="O5120">_xlfn.IFS(D5120="North","Zone 1",D5120="South","Zone 2",D5120="East","Zone 3",D5120="West","Zone 4")</f>
        <v>Zone 3</v>
      </c>
      <c r="P5120">
        <f t="shared" si="159"/>
        <v>9188</v>
      </c>
      <c r="Q5120" t="str">
        <f>VLOOKUP(C5120,Product_Master!$A:$D,3,FALSE)</f>
        <v>Electronics</v>
      </c>
    </row>
    <row r="5121" spans="1:17" x14ac:dyDescent="0.3">
      <c r="A5121" t="s">
        <v>9715</v>
      </c>
      <c r="B5121" t="s">
        <v>1149</v>
      </c>
      <c r="C5121" t="s">
        <v>77</v>
      </c>
      <c r="D5121" t="s">
        <v>197</v>
      </c>
      <c r="E5121" t="s">
        <v>198</v>
      </c>
      <c r="F5121" t="s">
        <v>199</v>
      </c>
      <c r="G5121" t="s">
        <v>315</v>
      </c>
      <c r="H5121" t="s">
        <v>9716</v>
      </c>
      <c r="I5121">
        <v>8</v>
      </c>
      <c r="J5121">
        <v>15</v>
      </c>
      <c r="K5121">
        <v>140658</v>
      </c>
      <c r="L5121" t="str">
        <f>VLOOKUP(Sales_Data!C5121,Product_Master!$A:$D,2,FALSE)</f>
        <v>Saree</v>
      </c>
      <c r="M5121">
        <f>VLOOKUP(C5121,Product_Master!$A:$D,4,FALSE)</f>
        <v>20685</v>
      </c>
      <c r="N5121" t="str">
        <f t="shared" si="158"/>
        <v>HIGH</v>
      </c>
      <c r="O5121" t="str" cm="1">
        <f t="array" ref="O5121">_xlfn.IFS(D5121="North","Zone 1",D5121="South","Zone 2",D5121="East","Zone 3",D5121="West","Zone 4")</f>
        <v>Zone 4</v>
      </c>
      <c r="P5121">
        <f t="shared" si="159"/>
        <v>14065.800000000001</v>
      </c>
      <c r="Q5121" t="str">
        <f>VLOOKUP(C5121,Product_Master!$A:$D,3,FALSE)</f>
        <v>Clothing</v>
      </c>
    </row>
    <row r="5122" spans="1:17" x14ac:dyDescent="0.3">
      <c r="A5122" t="s">
        <v>9717</v>
      </c>
      <c r="B5122" t="s">
        <v>1302</v>
      </c>
      <c r="C5122" t="s">
        <v>54</v>
      </c>
      <c r="D5122" t="s">
        <v>197</v>
      </c>
      <c r="E5122" t="s">
        <v>260</v>
      </c>
      <c r="F5122" t="s">
        <v>261</v>
      </c>
      <c r="G5122" t="s">
        <v>253</v>
      </c>
      <c r="H5122" t="s">
        <v>7255</v>
      </c>
      <c r="I5122">
        <v>4</v>
      </c>
      <c r="J5122">
        <v>0</v>
      </c>
      <c r="K5122">
        <v>50404</v>
      </c>
      <c r="L5122" t="str">
        <f>VLOOKUP(Sales_Data!C5122,Product_Master!$A:$D,2,FALSE)</f>
        <v>Cabinet</v>
      </c>
      <c r="M5122">
        <f>VLOOKUP(C5122,Product_Master!$A:$D,4,FALSE)</f>
        <v>12601</v>
      </c>
      <c r="N5122" t="str">
        <f t="shared" si="158"/>
        <v>HIGH</v>
      </c>
      <c r="O5122" t="str" cm="1">
        <f t="array" ref="O5122">_xlfn.IFS(D5122="North","Zone 1",D5122="South","Zone 2",D5122="East","Zone 3",D5122="West","Zone 4")</f>
        <v>Zone 4</v>
      </c>
      <c r="P5122">
        <f t="shared" si="159"/>
        <v>5040.4000000000005</v>
      </c>
      <c r="Q5122" t="str">
        <f>VLOOKUP(C5122,Product_Master!$A:$D,3,FALSE)</f>
        <v>Furniture</v>
      </c>
    </row>
    <row r="5123" spans="1:17" x14ac:dyDescent="0.3">
      <c r="A5123" t="s">
        <v>9718</v>
      </c>
      <c r="B5123" t="s">
        <v>972</v>
      </c>
      <c r="C5123" t="s">
        <v>9</v>
      </c>
      <c r="D5123" t="s">
        <v>171</v>
      </c>
      <c r="E5123" t="s">
        <v>204</v>
      </c>
      <c r="F5123" t="s">
        <v>205</v>
      </c>
      <c r="G5123" t="s">
        <v>269</v>
      </c>
      <c r="H5123" t="s">
        <v>7444</v>
      </c>
      <c r="I5123">
        <v>6</v>
      </c>
      <c r="J5123">
        <v>5</v>
      </c>
      <c r="K5123">
        <v>243008</v>
      </c>
      <c r="L5123" t="str">
        <f>VLOOKUP(Sales_Data!C5123,Product_Master!$A:$D,2,FALSE)</f>
        <v>Dell Monitor</v>
      </c>
      <c r="M5123">
        <f>VLOOKUP(C5123,Product_Master!$A:$D,4,FALSE)</f>
        <v>42633</v>
      </c>
      <c r="N5123" t="str">
        <f t="shared" ref="N5123:N5186" si="160">IF(K5123&gt;15000,"HIGH",IF(K5123&gt;=5000,"MEDIUM","LOW"))</f>
        <v>HIGH</v>
      </c>
      <c r="O5123" t="str" cm="1">
        <f t="array" ref="O5123">_xlfn.IFS(D5123="North","Zone 1",D5123="South","Zone 2",D5123="East","Zone 3",D5123="West","Zone 4")</f>
        <v>Zone 2</v>
      </c>
      <c r="P5123">
        <f t="shared" ref="P5123:P5186" si="161">IF(N5123="HIGH",K5123*10%,IF(N5123="MEDIUM",K5123*5%,K5123*2%))</f>
        <v>24300.800000000003</v>
      </c>
      <c r="Q5123" t="str">
        <f>VLOOKUP(C5123,Product_Master!$A:$D,3,FALSE)</f>
        <v>Electronics</v>
      </c>
    </row>
    <row r="5124" spans="1:17" x14ac:dyDescent="0.3">
      <c r="A5124" t="s">
        <v>9719</v>
      </c>
      <c r="B5124" t="s">
        <v>404</v>
      </c>
      <c r="C5124" t="s">
        <v>7</v>
      </c>
      <c r="D5124" t="s">
        <v>178</v>
      </c>
      <c r="E5124" t="s">
        <v>185</v>
      </c>
      <c r="F5124" t="s">
        <v>186</v>
      </c>
      <c r="G5124" t="s">
        <v>174</v>
      </c>
      <c r="H5124" t="s">
        <v>5969</v>
      </c>
      <c r="I5124">
        <v>2</v>
      </c>
      <c r="J5124">
        <v>10</v>
      </c>
      <c r="K5124">
        <v>115201</v>
      </c>
      <c r="L5124" t="str">
        <f>VLOOKUP(Sales_Data!C5124,Product_Master!$A:$D,2,FALSE)</f>
        <v>HP Laptop</v>
      </c>
      <c r="M5124">
        <f>VLOOKUP(C5124,Product_Master!$A:$D,4,FALSE)</f>
        <v>64001</v>
      </c>
      <c r="N5124" t="str">
        <f t="shared" si="160"/>
        <v>HIGH</v>
      </c>
      <c r="O5124" t="str" cm="1">
        <f t="array" ref="O5124">_xlfn.IFS(D5124="North","Zone 1",D5124="South","Zone 2",D5124="East","Zone 3",D5124="West","Zone 4")</f>
        <v>Zone 3</v>
      </c>
      <c r="P5124">
        <f t="shared" si="161"/>
        <v>11520.1</v>
      </c>
      <c r="Q5124" t="str">
        <f>VLOOKUP(C5124,Product_Master!$A:$D,3,FALSE)</f>
        <v>Electronics</v>
      </c>
    </row>
    <row r="5125" spans="1:17" x14ac:dyDescent="0.3">
      <c r="A5125" t="s">
        <v>9720</v>
      </c>
      <c r="B5125" t="s">
        <v>2296</v>
      </c>
      <c r="C5125" t="s">
        <v>110</v>
      </c>
      <c r="D5125" t="s">
        <v>191</v>
      </c>
      <c r="E5125" t="s">
        <v>192</v>
      </c>
      <c r="F5125" t="s">
        <v>193</v>
      </c>
      <c r="G5125" t="s">
        <v>174</v>
      </c>
      <c r="H5125" t="s">
        <v>6848</v>
      </c>
      <c r="I5125">
        <v>10</v>
      </c>
      <c r="J5125">
        <v>15</v>
      </c>
      <c r="K5125">
        <v>239776</v>
      </c>
      <c r="L5125" t="str">
        <f>VLOOKUP(Sales_Data!C5125,Product_Master!$A:$D,2,FALSE)</f>
        <v>Spices</v>
      </c>
      <c r="M5125">
        <f>VLOOKUP(C5125,Product_Master!$A:$D,4,FALSE)</f>
        <v>28209</v>
      </c>
      <c r="N5125" t="str">
        <f t="shared" si="160"/>
        <v>HIGH</v>
      </c>
      <c r="O5125" t="str" cm="1">
        <f t="array" ref="O5125">_xlfn.IFS(D5125="North","Zone 1",D5125="South","Zone 2",D5125="East","Zone 3",D5125="West","Zone 4")</f>
        <v>Zone 1</v>
      </c>
      <c r="P5125">
        <f t="shared" si="161"/>
        <v>23977.600000000002</v>
      </c>
      <c r="Q5125" t="str">
        <f>VLOOKUP(C5125,Product_Master!$A:$D,3,FALSE)</f>
        <v>Grocery</v>
      </c>
    </row>
    <row r="5126" spans="1:17" x14ac:dyDescent="0.3">
      <c r="A5126" t="s">
        <v>9721</v>
      </c>
      <c r="B5126" t="s">
        <v>1687</v>
      </c>
      <c r="C5126" t="s">
        <v>35</v>
      </c>
      <c r="D5126" t="s">
        <v>197</v>
      </c>
      <c r="E5126" t="s">
        <v>260</v>
      </c>
      <c r="F5126" t="s">
        <v>261</v>
      </c>
      <c r="G5126" t="s">
        <v>253</v>
      </c>
      <c r="H5126" t="s">
        <v>9722</v>
      </c>
      <c r="I5126">
        <v>11</v>
      </c>
      <c r="J5126">
        <v>0</v>
      </c>
      <c r="K5126">
        <v>476784</v>
      </c>
      <c r="L5126" t="str">
        <f>VLOOKUP(Sales_Data!C5126,Product_Master!$A:$D,2,FALSE)</f>
        <v>Office Chair</v>
      </c>
      <c r="M5126">
        <f>VLOOKUP(C5126,Product_Master!$A:$D,4,FALSE)</f>
        <v>43344</v>
      </c>
      <c r="N5126" t="str">
        <f t="shared" si="160"/>
        <v>HIGH</v>
      </c>
      <c r="O5126" t="str" cm="1">
        <f t="array" ref="O5126">_xlfn.IFS(D5126="North","Zone 1",D5126="South","Zone 2",D5126="East","Zone 3",D5126="West","Zone 4")</f>
        <v>Zone 4</v>
      </c>
      <c r="P5126">
        <f t="shared" si="161"/>
        <v>47678.400000000001</v>
      </c>
      <c r="Q5126" t="str">
        <f>VLOOKUP(C5126,Product_Master!$A:$D,3,FALSE)</f>
        <v>Furniture</v>
      </c>
    </row>
    <row r="5127" spans="1:17" x14ac:dyDescent="0.3">
      <c r="A5127" t="s">
        <v>9723</v>
      </c>
      <c r="B5127" t="s">
        <v>1403</v>
      </c>
      <c r="C5127" t="s">
        <v>54</v>
      </c>
      <c r="D5127" t="s">
        <v>197</v>
      </c>
      <c r="E5127" t="s">
        <v>210</v>
      </c>
      <c r="F5127" t="s">
        <v>211</v>
      </c>
      <c r="G5127" t="s">
        <v>187</v>
      </c>
      <c r="H5127" t="s">
        <v>7156</v>
      </c>
      <c r="I5127">
        <v>11</v>
      </c>
      <c r="J5127">
        <v>5</v>
      </c>
      <c r="K5127">
        <v>131680</v>
      </c>
      <c r="L5127" t="str">
        <f>VLOOKUP(Sales_Data!C5127,Product_Master!$A:$D,2,FALSE)</f>
        <v>Cabinet</v>
      </c>
      <c r="M5127">
        <f>VLOOKUP(C5127,Product_Master!$A:$D,4,FALSE)</f>
        <v>12601</v>
      </c>
      <c r="N5127" t="str">
        <f t="shared" si="160"/>
        <v>HIGH</v>
      </c>
      <c r="O5127" t="str" cm="1">
        <f t="array" ref="O5127">_xlfn.IFS(D5127="North","Zone 1",D5127="South","Zone 2",D5127="East","Zone 3",D5127="West","Zone 4")</f>
        <v>Zone 4</v>
      </c>
      <c r="P5127">
        <f t="shared" si="161"/>
        <v>13168</v>
      </c>
      <c r="Q5127" t="str">
        <f>VLOOKUP(C5127,Product_Master!$A:$D,3,FALSE)</f>
        <v>Furniture</v>
      </c>
    </row>
    <row r="5128" spans="1:17" x14ac:dyDescent="0.3">
      <c r="A5128" t="s">
        <v>9724</v>
      </c>
      <c r="B5128" t="s">
        <v>2861</v>
      </c>
      <c r="C5128" t="s">
        <v>15</v>
      </c>
      <c r="D5128" t="s">
        <v>178</v>
      </c>
      <c r="E5128" t="s">
        <v>179</v>
      </c>
      <c r="F5128" t="s">
        <v>180</v>
      </c>
      <c r="G5128" t="s">
        <v>212</v>
      </c>
      <c r="H5128" t="s">
        <v>8496</v>
      </c>
      <c r="I5128">
        <v>5</v>
      </c>
      <c r="J5128">
        <v>10</v>
      </c>
      <c r="K5128">
        <v>41346</v>
      </c>
      <c r="L5128" t="str">
        <f>VLOOKUP(Sales_Data!C5128,Product_Master!$A:$D,2,FALSE)</f>
        <v>OnePlus Phone</v>
      </c>
      <c r="M5128">
        <f>VLOOKUP(C5128,Product_Master!$A:$D,4,FALSE)</f>
        <v>9188</v>
      </c>
      <c r="N5128" t="str">
        <f t="shared" si="160"/>
        <v>HIGH</v>
      </c>
      <c r="O5128" t="str" cm="1">
        <f t="array" ref="O5128">_xlfn.IFS(D5128="North","Zone 1",D5128="South","Zone 2",D5128="East","Zone 3",D5128="West","Zone 4")</f>
        <v>Zone 3</v>
      </c>
      <c r="P5128">
        <f t="shared" si="161"/>
        <v>4134.6000000000004</v>
      </c>
      <c r="Q5128" t="str">
        <f>VLOOKUP(C5128,Product_Master!$A:$D,3,FALSE)</f>
        <v>Electronics</v>
      </c>
    </row>
    <row r="5129" spans="1:17" x14ac:dyDescent="0.3">
      <c r="A5129" t="s">
        <v>9725</v>
      </c>
      <c r="B5129" t="s">
        <v>1055</v>
      </c>
      <c r="C5129" t="s">
        <v>149</v>
      </c>
      <c r="D5129" t="s">
        <v>178</v>
      </c>
      <c r="E5129" t="s">
        <v>185</v>
      </c>
      <c r="F5129" t="s">
        <v>186</v>
      </c>
      <c r="G5129" t="s">
        <v>212</v>
      </c>
      <c r="H5129" t="s">
        <v>4743</v>
      </c>
      <c r="I5129">
        <v>6</v>
      </c>
      <c r="J5129">
        <v>10</v>
      </c>
      <c r="K5129">
        <v>185106</v>
      </c>
      <c r="L5129" t="str">
        <f>VLOOKUP(Sales_Data!C5129,Product_Master!$A:$D,2,FALSE)</f>
        <v>Football Shoes</v>
      </c>
      <c r="M5129">
        <f>VLOOKUP(C5129,Product_Master!$A:$D,4,FALSE)</f>
        <v>34279</v>
      </c>
      <c r="N5129" t="str">
        <f t="shared" si="160"/>
        <v>HIGH</v>
      </c>
      <c r="O5129" t="str" cm="1">
        <f t="array" ref="O5129">_xlfn.IFS(D5129="North","Zone 1",D5129="South","Zone 2",D5129="East","Zone 3",D5129="West","Zone 4")</f>
        <v>Zone 3</v>
      </c>
      <c r="P5129">
        <f t="shared" si="161"/>
        <v>18510.600000000002</v>
      </c>
      <c r="Q5129" t="str">
        <f>VLOOKUP(C5129,Product_Master!$A:$D,3,FALSE)</f>
        <v>Sports</v>
      </c>
    </row>
    <row r="5130" spans="1:17" x14ac:dyDescent="0.3">
      <c r="A5130" t="s">
        <v>9726</v>
      </c>
      <c r="B5130" t="s">
        <v>1410</v>
      </c>
      <c r="C5130" t="s">
        <v>71</v>
      </c>
      <c r="D5130" t="s">
        <v>197</v>
      </c>
      <c r="E5130" t="s">
        <v>260</v>
      </c>
      <c r="F5130" t="s">
        <v>261</v>
      </c>
      <c r="G5130" t="s">
        <v>219</v>
      </c>
      <c r="H5130" t="s">
        <v>820</v>
      </c>
      <c r="I5130">
        <v>6</v>
      </c>
      <c r="J5130">
        <v>5</v>
      </c>
      <c r="K5130">
        <v>326701</v>
      </c>
      <c r="L5130" t="str">
        <f>VLOOKUP(Sales_Data!C5130,Product_Master!$A:$D,2,FALSE)</f>
        <v>Jeans</v>
      </c>
      <c r="M5130">
        <f>VLOOKUP(C5130,Product_Master!$A:$D,4,FALSE)</f>
        <v>57316</v>
      </c>
      <c r="N5130" t="str">
        <f t="shared" si="160"/>
        <v>HIGH</v>
      </c>
      <c r="O5130" t="str" cm="1">
        <f t="array" ref="O5130">_xlfn.IFS(D5130="North","Zone 1",D5130="South","Zone 2",D5130="East","Zone 3",D5130="West","Zone 4")</f>
        <v>Zone 4</v>
      </c>
      <c r="P5130">
        <f t="shared" si="161"/>
        <v>32670.100000000002</v>
      </c>
      <c r="Q5130" t="str">
        <f>VLOOKUP(C5130,Product_Master!$A:$D,3,FALSE)</f>
        <v>Clothing</v>
      </c>
    </row>
    <row r="5131" spans="1:17" x14ac:dyDescent="0.3">
      <c r="A5131" t="s">
        <v>9727</v>
      </c>
      <c r="B5131" t="s">
        <v>4221</v>
      </c>
      <c r="C5131" t="s">
        <v>27</v>
      </c>
      <c r="D5131" t="s">
        <v>191</v>
      </c>
      <c r="E5131" t="s">
        <v>242</v>
      </c>
      <c r="F5131" t="s">
        <v>242</v>
      </c>
      <c r="G5131" t="s">
        <v>285</v>
      </c>
      <c r="H5131" t="s">
        <v>9728</v>
      </c>
      <c r="I5131">
        <v>12</v>
      </c>
      <c r="J5131">
        <v>10</v>
      </c>
      <c r="K5131">
        <v>608202</v>
      </c>
      <c r="L5131" t="str">
        <f>VLOOKUP(Sales_Data!C5131,Product_Master!$A:$D,2,FALSE)</f>
        <v>Microwave</v>
      </c>
      <c r="M5131">
        <f>VLOOKUP(C5131,Product_Master!$A:$D,4,FALSE)</f>
        <v>56315</v>
      </c>
      <c r="N5131" t="str">
        <f t="shared" si="160"/>
        <v>HIGH</v>
      </c>
      <c r="O5131" t="str" cm="1">
        <f t="array" ref="O5131">_xlfn.IFS(D5131="North","Zone 1",D5131="South","Zone 2",D5131="East","Zone 3",D5131="West","Zone 4")</f>
        <v>Zone 1</v>
      </c>
      <c r="P5131">
        <f t="shared" si="161"/>
        <v>60820.200000000004</v>
      </c>
      <c r="Q5131" t="str">
        <f>VLOOKUP(C5131,Product_Master!$A:$D,3,FALSE)</f>
        <v>Electronics</v>
      </c>
    </row>
    <row r="5132" spans="1:17" x14ac:dyDescent="0.3">
      <c r="A5132" t="s">
        <v>9729</v>
      </c>
      <c r="B5132" t="s">
        <v>1494</v>
      </c>
      <c r="C5132" t="s">
        <v>85</v>
      </c>
      <c r="D5132" t="s">
        <v>197</v>
      </c>
      <c r="E5132" t="s">
        <v>260</v>
      </c>
      <c r="F5132" t="s">
        <v>261</v>
      </c>
      <c r="G5132" t="s">
        <v>219</v>
      </c>
      <c r="H5132" t="s">
        <v>2584</v>
      </c>
      <c r="I5132">
        <v>4</v>
      </c>
      <c r="J5132">
        <v>10</v>
      </c>
      <c r="K5132">
        <v>264963</v>
      </c>
      <c r="L5132" t="str">
        <f>VLOOKUP(Sales_Data!C5132,Product_Master!$A:$D,2,FALSE)</f>
        <v>Shoes</v>
      </c>
      <c r="M5132">
        <f>VLOOKUP(C5132,Product_Master!$A:$D,4,FALSE)</f>
        <v>73601</v>
      </c>
      <c r="N5132" t="str">
        <f t="shared" si="160"/>
        <v>HIGH</v>
      </c>
      <c r="O5132" t="str" cm="1">
        <f t="array" ref="O5132">_xlfn.IFS(D5132="North","Zone 1",D5132="South","Zone 2",D5132="East","Zone 3",D5132="West","Zone 4")</f>
        <v>Zone 4</v>
      </c>
      <c r="P5132">
        <f t="shared" si="161"/>
        <v>26496.300000000003</v>
      </c>
      <c r="Q5132" t="str">
        <f>VLOOKUP(C5132,Product_Master!$A:$D,3,FALSE)</f>
        <v>Clothing</v>
      </c>
    </row>
    <row r="5133" spans="1:17" x14ac:dyDescent="0.3">
      <c r="A5133" t="s">
        <v>9730</v>
      </c>
      <c r="B5133" t="s">
        <v>1117</v>
      </c>
      <c r="C5133" t="s">
        <v>60</v>
      </c>
      <c r="D5133" t="s">
        <v>178</v>
      </c>
      <c r="E5133" t="s">
        <v>185</v>
      </c>
      <c r="F5133" t="s">
        <v>186</v>
      </c>
      <c r="G5133" t="s">
        <v>212</v>
      </c>
      <c r="H5133" t="s">
        <v>1617</v>
      </c>
      <c r="I5133">
        <v>8</v>
      </c>
      <c r="J5133">
        <v>15</v>
      </c>
      <c r="K5133">
        <v>405552</v>
      </c>
      <c r="L5133" t="str">
        <f>VLOOKUP(Sales_Data!C5133,Product_Master!$A:$D,2,FALSE)</f>
        <v>Cupboard</v>
      </c>
      <c r="M5133">
        <f>VLOOKUP(C5133,Product_Master!$A:$D,4,FALSE)</f>
        <v>59640</v>
      </c>
      <c r="N5133" t="str">
        <f t="shared" si="160"/>
        <v>HIGH</v>
      </c>
      <c r="O5133" t="str" cm="1">
        <f t="array" ref="O5133">_xlfn.IFS(D5133="North","Zone 1",D5133="South","Zone 2",D5133="East","Zone 3",D5133="West","Zone 4")</f>
        <v>Zone 3</v>
      </c>
      <c r="P5133">
        <f t="shared" si="161"/>
        <v>40555.200000000004</v>
      </c>
      <c r="Q5133" t="str">
        <f>VLOOKUP(C5133,Product_Master!$A:$D,3,FALSE)</f>
        <v>Furniture</v>
      </c>
    </row>
    <row r="5134" spans="1:17" x14ac:dyDescent="0.3">
      <c r="A5134" t="s">
        <v>9731</v>
      </c>
      <c r="B5134" t="s">
        <v>2284</v>
      </c>
      <c r="C5134" t="s">
        <v>15</v>
      </c>
      <c r="D5134" t="s">
        <v>197</v>
      </c>
      <c r="E5134" t="s">
        <v>210</v>
      </c>
      <c r="F5134" t="s">
        <v>211</v>
      </c>
      <c r="G5134" t="s">
        <v>315</v>
      </c>
      <c r="H5134" t="s">
        <v>6533</v>
      </c>
      <c r="I5134">
        <v>5</v>
      </c>
      <c r="J5134">
        <v>20</v>
      </c>
      <c r="K5134">
        <v>36752</v>
      </c>
      <c r="L5134" t="str">
        <f>VLOOKUP(Sales_Data!C5134,Product_Master!$A:$D,2,FALSE)</f>
        <v>OnePlus Phone</v>
      </c>
      <c r="M5134">
        <f>VLOOKUP(C5134,Product_Master!$A:$D,4,FALSE)</f>
        <v>9188</v>
      </c>
      <c r="N5134" t="str">
        <f t="shared" si="160"/>
        <v>HIGH</v>
      </c>
      <c r="O5134" t="str" cm="1">
        <f t="array" ref="O5134">_xlfn.IFS(D5134="North","Zone 1",D5134="South","Zone 2",D5134="East","Zone 3",D5134="West","Zone 4")</f>
        <v>Zone 4</v>
      </c>
      <c r="P5134">
        <f t="shared" si="161"/>
        <v>3675.2000000000003</v>
      </c>
      <c r="Q5134" t="str">
        <f>VLOOKUP(C5134,Product_Master!$A:$D,3,FALSE)</f>
        <v>Electronics</v>
      </c>
    </row>
    <row r="5135" spans="1:17" x14ac:dyDescent="0.3">
      <c r="A5135" t="s">
        <v>9732</v>
      </c>
      <c r="B5135" t="s">
        <v>1713</v>
      </c>
      <c r="C5135" t="s">
        <v>95</v>
      </c>
      <c r="D5135" t="s">
        <v>197</v>
      </c>
      <c r="E5135" t="s">
        <v>210</v>
      </c>
      <c r="F5135" t="s">
        <v>211</v>
      </c>
      <c r="G5135" t="s">
        <v>262</v>
      </c>
      <c r="H5135" t="s">
        <v>9733</v>
      </c>
      <c r="I5135">
        <v>8</v>
      </c>
      <c r="J5135">
        <v>15</v>
      </c>
      <c r="K5135">
        <v>491653</v>
      </c>
      <c r="L5135" t="str">
        <f>VLOOKUP(Sales_Data!C5135,Product_Master!$A:$D,2,FALSE)</f>
        <v>Dress</v>
      </c>
      <c r="M5135">
        <f>VLOOKUP(C5135,Product_Master!$A:$D,4,FALSE)</f>
        <v>72302</v>
      </c>
      <c r="N5135" t="str">
        <f t="shared" si="160"/>
        <v>HIGH</v>
      </c>
      <c r="O5135" t="str" cm="1">
        <f t="array" ref="O5135">_xlfn.IFS(D5135="North","Zone 1",D5135="South","Zone 2",D5135="East","Zone 3",D5135="West","Zone 4")</f>
        <v>Zone 4</v>
      </c>
      <c r="P5135">
        <f t="shared" si="161"/>
        <v>49165.3</v>
      </c>
      <c r="Q5135" t="str">
        <f>VLOOKUP(C5135,Product_Master!$A:$D,3,FALSE)</f>
        <v>Clothing</v>
      </c>
    </row>
    <row r="5136" spans="1:17" x14ac:dyDescent="0.3">
      <c r="A5136" t="s">
        <v>9734</v>
      </c>
      <c r="B5136" t="s">
        <v>655</v>
      </c>
      <c r="C5136" t="s">
        <v>124</v>
      </c>
      <c r="D5136" t="s">
        <v>171</v>
      </c>
      <c r="E5136" t="s">
        <v>204</v>
      </c>
      <c r="F5136" t="s">
        <v>205</v>
      </c>
      <c r="G5136" t="s">
        <v>187</v>
      </c>
      <c r="H5136" t="s">
        <v>1522</v>
      </c>
      <c r="I5136">
        <v>3</v>
      </c>
      <c r="J5136">
        <v>15</v>
      </c>
      <c r="K5136">
        <v>83155</v>
      </c>
      <c r="L5136" t="str">
        <f>VLOOKUP(Sales_Data!C5136,Product_Master!$A:$D,2,FALSE)</f>
        <v>Dry Fruits</v>
      </c>
      <c r="M5136">
        <f>VLOOKUP(C5136,Product_Master!$A:$D,4,FALSE)</f>
        <v>32610</v>
      </c>
      <c r="N5136" t="str">
        <f t="shared" si="160"/>
        <v>HIGH</v>
      </c>
      <c r="O5136" t="str" cm="1">
        <f t="array" ref="O5136">_xlfn.IFS(D5136="North","Zone 1",D5136="South","Zone 2",D5136="East","Zone 3",D5136="West","Zone 4")</f>
        <v>Zone 2</v>
      </c>
      <c r="P5136">
        <f t="shared" si="161"/>
        <v>8315.5</v>
      </c>
      <c r="Q5136" t="str">
        <f>VLOOKUP(C5136,Product_Master!$A:$D,3,FALSE)</f>
        <v>Grocery</v>
      </c>
    </row>
    <row r="5137" spans="1:17" x14ac:dyDescent="0.3">
      <c r="A5137" t="s">
        <v>9735</v>
      </c>
      <c r="B5137" t="s">
        <v>1389</v>
      </c>
      <c r="C5137" t="s">
        <v>143</v>
      </c>
      <c r="D5137" t="s">
        <v>197</v>
      </c>
      <c r="E5137" t="s">
        <v>198</v>
      </c>
      <c r="F5137" t="s">
        <v>199</v>
      </c>
      <c r="G5137" t="s">
        <v>285</v>
      </c>
      <c r="H5137" t="s">
        <v>9736</v>
      </c>
      <c r="I5137">
        <v>7</v>
      </c>
      <c r="J5137">
        <v>20</v>
      </c>
      <c r="K5137">
        <v>31600</v>
      </c>
      <c r="L5137" t="str">
        <f>VLOOKUP(Sales_Data!C5137,Product_Master!$A:$D,2,FALSE)</f>
        <v>Skipping Rope</v>
      </c>
      <c r="M5137">
        <f>VLOOKUP(C5137,Product_Master!$A:$D,4,FALSE)</f>
        <v>5643</v>
      </c>
      <c r="N5137" t="str">
        <f t="shared" si="160"/>
        <v>HIGH</v>
      </c>
      <c r="O5137" t="str" cm="1">
        <f t="array" ref="O5137">_xlfn.IFS(D5137="North","Zone 1",D5137="South","Zone 2",D5137="East","Zone 3",D5137="West","Zone 4")</f>
        <v>Zone 4</v>
      </c>
      <c r="P5137">
        <f t="shared" si="161"/>
        <v>3160</v>
      </c>
      <c r="Q5137" t="str">
        <f>VLOOKUP(C5137,Product_Master!$A:$D,3,FALSE)</f>
        <v>Sports</v>
      </c>
    </row>
    <row r="5138" spans="1:17" x14ac:dyDescent="0.3">
      <c r="A5138" t="s">
        <v>9737</v>
      </c>
      <c r="B5138" t="s">
        <v>1149</v>
      </c>
      <c r="C5138" t="s">
        <v>73</v>
      </c>
      <c r="D5138" t="s">
        <v>197</v>
      </c>
      <c r="E5138" t="s">
        <v>210</v>
      </c>
      <c r="F5138" t="s">
        <v>211</v>
      </c>
      <c r="G5138" t="s">
        <v>257</v>
      </c>
      <c r="H5138" t="s">
        <v>9342</v>
      </c>
      <c r="I5138">
        <v>7</v>
      </c>
      <c r="J5138">
        <v>5</v>
      </c>
      <c r="K5138">
        <v>457619</v>
      </c>
      <c r="L5138" t="str">
        <f>VLOOKUP(Sales_Data!C5138,Product_Master!$A:$D,2,FALSE)</f>
        <v>T-Shirt</v>
      </c>
      <c r="M5138">
        <f>VLOOKUP(C5138,Product_Master!$A:$D,4,FALSE)</f>
        <v>68815</v>
      </c>
      <c r="N5138" t="str">
        <f t="shared" si="160"/>
        <v>HIGH</v>
      </c>
      <c r="O5138" t="str" cm="1">
        <f t="array" ref="O5138">_xlfn.IFS(D5138="North","Zone 1",D5138="South","Zone 2",D5138="East","Zone 3",D5138="West","Zone 4")</f>
        <v>Zone 4</v>
      </c>
      <c r="P5138">
        <f t="shared" si="161"/>
        <v>45761.9</v>
      </c>
      <c r="Q5138" t="str">
        <f>VLOOKUP(C5138,Product_Master!$A:$D,3,FALSE)</f>
        <v>Clothing</v>
      </c>
    </row>
    <row r="5139" spans="1:17" x14ac:dyDescent="0.3">
      <c r="A5139" t="s">
        <v>9738</v>
      </c>
      <c r="B5139" t="s">
        <v>218</v>
      </c>
      <c r="C5139" t="s">
        <v>17</v>
      </c>
      <c r="D5139" t="s">
        <v>171</v>
      </c>
      <c r="E5139" t="s">
        <v>223</v>
      </c>
      <c r="F5139" t="s">
        <v>224</v>
      </c>
      <c r="G5139" t="s">
        <v>200</v>
      </c>
      <c r="H5139" t="s">
        <v>6953</v>
      </c>
      <c r="I5139">
        <v>12</v>
      </c>
      <c r="J5139">
        <v>20</v>
      </c>
      <c r="K5139">
        <v>642672</v>
      </c>
      <c r="L5139" t="str">
        <f>VLOOKUP(Sales_Data!C5139,Product_Master!$A:$D,2,FALSE)</f>
        <v>Printer</v>
      </c>
      <c r="M5139">
        <f>VLOOKUP(C5139,Product_Master!$A:$D,4,FALSE)</f>
        <v>66945</v>
      </c>
      <c r="N5139" t="str">
        <f t="shared" si="160"/>
        <v>HIGH</v>
      </c>
      <c r="O5139" t="str" cm="1">
        <f t="array" ref="O5139">_xlfn.IFS(D5139="North","Zone 1",D5139="South","Zone 2",D5139="East","Zone 3",D5139="West","Zone 4")</f>
        <v>Zone 2</v>
      </c>
      <c r="P5139">
        <f t="shared" si="161"/>
        <v>64267.200000000004</v>
      </c>
      <c r="Q5139" t="str">
        <f>VLOOKUP(C5139,Product_Master!$A:$D,3,FALSE)</f>
        <v>Electronics</v>
      </c>
    </row>
    <row r="5140" spans="1:17" x14ac:dyDescent="0.3">
      <c r="A5140" t="s">
        <v>9739</v>
      </c>
      <c r="B5140" t="s">
        <v>3735</v>
      </c>
      <c r="C5140" t="s">
        <v>97</v>
      </c>
      <c r="D5140" t="s">
        <v>197</v>
      </c>
      <c r="E5140" t="s">
        <v>210</v>
      </c>
      <c r="F5140" t="s">
        <v>211</v>
      </c>
      <c r="G5140" t="s">
        <v>253</v>
      </c>
      <c r="H5140" t="s">
        <v>3903</v>
      </c>
      <c r="I5140">
        <v>3</v>
      </c>
      <c r="J5140">
        <v>5</v>
      </c>
      <c r="K5140">
        <v>60548</v>
      </c>
      <c r="L5140" t="str">
        <f>VLOOKUP(Sales_Data!C5140,Product_Master!$A:$D,2,FALSE)</f>
        <v>Rice</v>
      </c>
      <c r="M5140">
        <f>VLOOKUP(C5140,Product_Master!$A:$D,4,FALSE)</f>
        <v>21245</v>
      </c>
      <c r="N5140" t="str">
        <f t="shared" si="160"/>
        <v>HIGH</v>
      </c>
      <c r="O5140" t="str" cm="1">
        <f t="array" ref="O5140">_xlfn.IFS(D5140="North","Zone 1",D5140="South","Zone 2",D5140="East","Zone 3",D5140="West","Zone 4")</f>
        <v>Zone 4</v>
      </c>
      <c r="P5140">
        <f t="shared" si="161"/>
        <v>6054.8</v>
      </c>
      <c r="Q5140" t="str">
        <f>VLOOKUP(C5140,Product_Master!$A:$D,3,FALSE)</f>
        <v>Grocery</v>
      </c>
    </row>
    <row r="5141" spans="1:17" x14ac:dyDescent="0.3">
      <c r="A5141" t="s">
        <v>9740</v>
      </c>
      <c r="B5141" t="s">
        <v>3160</v>
      </c>
      <c r="C5141" t="s">
        <v>7</v>
      </c>
      <c r="D5141" t="s">
        <v>171</v>
      </c>
      <c r="E5141" t="s">
        <v>223</v>
      </c>
      <c r="F5141" t="s">
        <v>224</v>
      </c>
      <c r="G5141" t="s">
        <v>269</v>
      </c>
      <c r="H5141" t="s">
        <v>6337</v>
      </c>
      <c r="I5141">
        <v>8</v>
      </c>
      <c r="J5141">
        <v>10</v>
      </c>
      <c r="K5141">
        <v>460807</v>
      </c>
      <c r="L5141" t="str">
        <f>VLOOKUP(Sales_Data!C5141,Product_Master!$A:$D,2,FALSE)</f>
        <v>HP Laptop</v>
      </c>
      <c r="M5141">
        <f>VLOOKUP(C5141,Product_Master!$A:$D,4,FALSE)</f>
        <v>64001</v>
      </c>
      <c r="N5141" t="str">
        <f t="shared" si="160"/>
        <v>HIGH</v>
      </c>
      <c r="O5141" t="str" cm="1">
        <f t="array" ref="O5141">_xlfn.IFS(D5141="North","Zone 1",D5141="South","Zone 2",D5141="East","Zone 3",D5141="West","Zone 4")</f>
        <v>Zone 2</v>
      </c>
      <c r="P5141">
        <f t="shared" si="161"/>
        <v>46080.700000000004</v>
      </c>
      <c r="Q5141" t="str">
        <f>VLOOKUP(C5141,Product_Master!$A:$D,3,FALSE)</f>
        <v>Electronics</v>
      </c>
    </row>
    <row r="5142" spans="1:17" x14ac:dyDescent="0.3">
      <c r="A5142" t="s">
        <v>9741</v>
      </c>
      <c r="B5142" t="s">
        <v>1822</v>
      </c>
      <c r="C5142" t="s">
        <v>157</v>
      </c>
      <c r="D5142" t="s">
        <v>197</v>
      </c>
      <c r="E5142" t="s">
        <v>260</v>
      </c>
      <c r="F5142" t="s">
        <v>261</v>
      </c>
      <c r="G5142" t="s">
        <v>257</v>
      </c>
      <c r="H5142" t="s">
        <v>6671</v>
      </c>
      <c r="I5142">
        <v>12</v>
      </c>
      <c r="J5142">
        <v>20</v>
      </c>
      <c r="K5142">
        <v>374505</v>
      </c>
      <c r="L5142" t="str">
        <f>VLOOKUP(Sales_Data!C5142,Product_Master!$A:$D,2,FALSE)</f>
        <v>Sports Bag</v>
      </c>
      <c r="M5142">
        <f>VLOOKUP(C5142,Product_Master!$A:$D,4,FALSE)</f>
        <v>39011</v>
      </c>
      <c r="N5142" t="str">
        <f t="shared" si="160"/>
        <v>HIGH</v>
      </c>
      <c r="O5142" t="str" cm="1">
        <f t="array" ref="O5142">_xlfn.IFS(D5142="North","Zone 1",D5142="South","Zone 2",D5142="East","Zone 3",D5142="West","Zone 4")</f>
        <v>Zone 4</v>
      </c>
      <c r="P5142">
        <f t="shared" si="161"/>
        <v>37450.5</v>
      </c>
      <c r="Q5142" t="str">
        <f>VLOOKUP(C5142,Product_Master!$A:$D,3,FALSE)</f>
        <v>Sports</v>
      </c>
    </row>
    <row r="5143" spans="1:17" x14ac:dyDescent="0.3">
      <c r="A5143" t="s">
        <v>9742</v>
      </c>
      <c r="B5143" t="s">
        <v>1735</v>
      </c>
      <c r="C5143" t="s">
        <v>62</v>
      </c>
      <c r="D5143" t="s">
        <v>197</v>
      </c>
      <c r="E5143" t="s">
        <v>210</v>
      </c>
      <c r="F5143" t="s">
        <v>211</v>
      </c>
      <c r="G5143" t="s">
        <v>285</v>
      </c>
      <c r="H5143" t="s">
        <v>4678</v>
      </c>
      <c r="I5143">
        <v>8</v>
      </c>
      <c r="J5143">
        <v>10</v>
      </c>
      <c r="K5143">
        <v>357638</v>
      </c>
      <c r="L5143" t="str">
        <f>VLOOKUP(Sales_Data!C5143,Product_Master!$A:$D,2,FALSE)</f>
        <v>Recliner</v>
      </c>
      <c r="M5143">
        <f>VLOOKUP(C5143,Product_Master!$A:$D,4,FALSE)</f>
        <v>49672</v>
      </c>
      <c r="N5143" t="str">
        <f t="shared" si="160"/>
        <v>HIGH</v>
      </c>
      <c r="O5143" t="str" cm="1">
        <f t="array" ref="O5143">_xlfn.IFS(D5143="North","Zone 1",D5143="South","Zone 2",D5143="East","Zone 3",D5143="West","Zone 4")</f>
        <v>Zone 4</v>
      </c>
      <c r="P5143">
        <f t="shared" si="161"/>
        <v>35763.800000000003</v>
      </c>
      <c r="Q5143" t="str">
        <f>VLOOKUP(C5143,Product_Master!$A:$D,3,FALSE)</f>
        <v>Furniture</v>
      </c>
    </row>
    <row r="5144" spans="1:17" x14ac:dyDescent="0.3">
      <c r="A5144" t="s">
        <v>9743</v>
      </c>
      <c r="B5144" t="s">
        <v>281</v>
      </c>
      <c r="C5144" t="s">
        <v>122</v>
      </c>
      <c r="D5144" t="s">
        <v>171</v>
      </c>
      <c r="E5144" t="s">
        <v>172</v>
      </c>
      <c r="F5144" t="s">
        <v>173</v>
      </c>
      <c r="G5144" t="s">
        <v>243</v>
      </c>
      <c r="H5144" t="s">
        <v>2115</v>
      </c>
      <c r="I5144">
        <v>6</v>
      </c>
      <c r="J5144">
        <v>5</v>
      </c>
      <c r="K5144">
        <v>373532</v>
      </c>
      <c r="L5144" t="str">
        <f>VLOOKUP(Sales_Data!C5144,Product_Master!$A:$D,2,FALSE)</f>
        <v>Noodles</v>
      </c>
      <c r="M5144">
        <f>VLOOKUP(C5144,Product_Master!$A:$D,4,FALSE)</f>
        <v>65532</v>
      </c>
      <c r="N5144" t="str">
        <f t="shared" si="160"/>
        <v>HIGH</v>
      </c>
      <c r="O5144" t="str" cm="1">
        <f t="array" ref="O5144">_xlfn.IFS(D5144="North","Zone 1",D5144="South","Zone 2",D5144="East","Zone 3",D5144="West","Zone 4")</f>
        <v>Zone 2</v>
      </c>
      <c r="P5144">
        <f t="shared" si="161"/>
        <v>37353.200000000004</v>
      </c>
      <c r="Q5144" t="str">
        <f>VLOOKUP(C5144,Product_Master!$A:$D,3,FALSE)</f>
        <v>Grocery</v>
      </c>
    </row>
    <row r="5145" spans="1:17" x14ac:dyDescent="0.3">
      <c r="A5145" t="s">
        <v>9744</v>
      </c>
      <c r="B5145" t="s">
        <v>1127</v>
      </c>
      <c r="C5145" t="s">
        <v>108</v>
      </c>
      <c r="D5145" t="s">
        <v>171</v>
      </c>
      <c r="E5145" t="s">
        <v>172</v>
      </c>
      <c r="F5145" t="s">
        <v>173</v>
      </c>
      <c r="G5145" t="s">
        <v>187</v>
      </c>
      <c r="H5145" t="s">
        <v>9745</v>
      </c>
      <c r="I5145">
        <v>11</v>
      </c>
      <c r="J5145">
        <v>20</v>
      </c>
      <c r="K5145">
        <v>129914</v>
      </c>
      <c r="L5145" t="str">
        <f>VLOOKUP(Sales_Data!C5145,Product_Master!$A:$D,2,FALSE)</f>
        <v>Salt</v>
      </c>
      <c r="M5145">
        <f>VLOOKUP(C5145,Product_Master!$A:$D,4,FALSE)</f>
        <v>14763</v>
      </c>
      <c r="N5145" t="str">
        <f t="shared" si="160"/>
        <v>HIGH</v>
      </c>
      <c r="O5145" t="str" cm="1">
        <f t="array" ref="O5145">_xlfn.IFS(D5145="North","Zone 1",D5145="South","Zone 2",D5145="East","Zone 3",D5145="West","Zone 4")</f>
        <v>Zone 2</v>
      </c>
      <c r="P5145">
        <f t="shared" si="161"/>
        <v>12991.400000000001</v>
      </c>
      <c r="Q5145" t="str">
        <f>VLOOKUP(C5145,Product_Master!$A:$D,3,FALSE)</f>
        <v>Grocery</v>
      </c>
    </row>
    <row r="5146" spans="1:17" x14ac:dyDescent="0.3">
      <c r="A5146" t="s">
        <v>9746</v>
      </c>
      <c r="B5146" t="s">
        <v>1499</v>
      </c>
      <c r="C5146" t="s">
        <v>106</v>
      </c>
      <c r="D5146" t="s">
        <v>178</v>
      </c>
      <c r="E5146" t="s">
        <v>179</v>
      </c>
      <c r="F5146" t="s">
        <v>180</v>
      </c>
      <c r="G5146" t="s">
        <v>181</v>
      </c>
      <c r="H5146" t="s">
        <v>9747</v>
      </c>
      <c r="I5146">
        <v>7</v>
      </c>
      <c r="J5146">
        <v>20</v>
      </c>
      <c r="K5146">
        <v>372808</v>
      </c>
      <c r="L5146" t="str">
        <f>VLOOKUP(Sales_Data!C5146,Product_Master!$A:$D,2,FALSE)</f>
        <v>Oil</v>
      </c>
      <c r="M5146">
        <f>VLOOKUP(C5146,Product_Master!$A:$D,4,FALSE)</f>
        <v>66573</v>
      </c>
      <c r="N5146" t="str">
        <f t="shared" si="160"/>
        <v>HIGH</v>
      </c>
      <c r="O5146" t="str" cm="1">
        <f t="array" ref="O5146">_xlfn.IFS(D5146="North","Zone 1",D5146="South","Zone 2",D5146="East","Zone 3",D5146="West","Zone 4")</f>
        <v>Zone 3</v>
      </c>
      <c r="P5146">
        <f t="shared" si="161"/>
        <v>37280.800000000003</v>
      </c>
      <c r="Q5146" t="str">
        <f>VLOOKUP(C5146,Product_Master!$A:$D,3,FALSE)</f>
        <v>Grocery</v>
      </c>
    </row>
    <row r="5147" spans="1:17" x14ac:dyDescent="0.3">
      <c r="A5147" t="s">
        <v>9748</v>
      </c>
      <c r="B5147" t="s">
        <v>1526</v>
      </c>
      <c r="C5147" t="s">
        <v>120</v>
      </c>
      <c r="D5147" t="s">
        <v>191</v>
      </c>
      <c r="E5147" t="s">
        <v>238</v>
      </c>
      <c r="F5147" t="s">
        <v>238</v>
      </c>
      <c r="G5147" t="s">
        <v>187</v>
      </c>
      <c r="H5147" t="s">
        <v>7824</v>
      </c>
      <c r="I5147">
        <v>3</v>
      </c>
      <c r="J5147">
        <v>20</v>
      </c>
      <c r="K5147">
        <v>74090</v>
      </c>
      <c r="L5147" t="str">
        <f>VLOOKUP(Sales_Data!C5147,Product_Master!$A:$D,2,FALSE)</f>
        <v>Soft Drink</v>
      </c>
      <c r="M5147">
        <f>VLOOKUP(C5147,Product_Master!$A:$D,4,FALSE)</f>
        <v>30871</v>
      </c>
      <c r="N5147" t="str">
        <f t="shared" si="160"/>
        <v>HIGH</v>
      </c>
      <c r="O5147" t="str" cm="1">
        <f t="array" ref="O5147">_xlfn.IFS(D5147="North","Zone 1",D5147="South","Zone 2",D5147="East","Zone 3",D5147="West","Zone 4")</f>
        <v>Zone 1</v>
      </c>
      <c r="P5147">
        <f t="shared" si="161"/>
        <v>7409</v>
      </c>
      <c r="Q5147" t="str">
        <f>VLOOKUP(C5147,Product_Master!$A:$D,3,FALSE)</f>
        <v>Grocery</v>
      </c>
    </row>
    <row r="5148" spans="1:17" x14ac:dyDescent="0.3">
      <c r="A5148" t="s">
        <v>9749</v>
      </c>
      <c r="B5148" t="s">
        <v>2223</v>
      </c>
      <c r="C5148" t="s">
        <v>19</v>
      </c>
      <c r="D5148" t="s">
        <v>191</v>
      </c>
      <c r="E5148" t="s">
        <v>238</v>
      </c>
      <c r="F5148" t="s">
        <v>238</v>
      </c>
      <c r="G5148" t="s">
        <v>181</v>
      </c>
      <c r="H5148" t="s">
        <v>764</v>
      </c>
      <c r="I5148">
        <v>6</v>
      </c>
      <c r="J5148">
        <v>0</v>
      </c>
      <c r="K5148">
        <v>118014</v>
      </c>
      <c r="L5148" t="str">
        <f>VLOOKUP(Sales_Data!C5148,Product_Master!$A:$D,2,FALSE)</f>
        <v>Projector</v>
      </c>
      <c r="M5148">
        <f>VLOOKUP(C5148,Product_Master!$A:$D,4,FALSE)</f>
        <v>19669</v>
      </c>
      <c r="N5148" t="str">
        <f t="shared" si="160"/>
        <v>HIGH</v>
      </c>
      <c r="O5148" t="str" cm="1">
        <f t="array" ref="O5148">_xlfn.IFS(D5148="North","Zone 1",D5148="South","Zone 2",D5148="East","Zone 3",D5148="West","Zone 4")</f>
        <v>Zone 1</v>
      </c>
      <c r="P5148">
        <f t="shared" si="161"/>
        <v>11801.400000000001</v>
      </c>
      <c r="Q5148" t="str">
        <f>VLOOKUP(C5148,Product_Master!$A:$D,3,FALSE)</f>
        <v>Electronics</v>
      </c>
    </row>
    <row r="5149" spans="1:17" x14ac:dyDescent="0.3">
      <c r="A5149" t="s">
        <v>9750</v>
      </c>
      <c r="B5149" t="s">
        <v>694</v>
      </c>
      <c r="C5149" t="s">
        <v>58</v>
      </c>
      <c r="D5149" t="s">
        <v>178</v>
      </c>
      <c r="E5149" t="s">
        <v>179</v>
      </c>
      <c r="F5149" t="s">
        <v>180</v>
      </c>
      <c r="G5149" t="s">
        <v>219</v>
      </c>
      <c r="H5149" t="s">
        <v>6611</v>
      </c>
      <c r="I5149">
        <v>10</v>
      </c>
      <c r="J5149">
        <v>15</v>
      </c>
      <c r="K5149">
        <v>235450</v>
      </c>
      <c r="L5149" t="str">
        <f>VLOOKUP(Sales_Data!C5149,Product_Master!$A:$D,2,FALSE)</f>
        <v>Side Table</v>
      </c>
      <c r="M5149">
        <f>VLOOKUP(C5149,Product_Master!$A:$D,4,FALSE)</f>
        <v>27700</v>
      </c>
      <c r="N5149" t="str">
        <f t="shared" si="160"/>
        <v>HIGH</v>
      </c>
      <c r="O5149" t="str" cm="1">
        <f t="array" ref="O5149">_xlfn.IFS(D5149="North","Zone 1",D5149="South","Zone 2",D5149="East","Zone 3",D5149="West","Zone 4")</f>
        <v>Zone 3</v>
      </c>
      <c r="P5149">
        <f t="shared" si="161"/>
        <v>23545</v>
      </c>
      <c r="Q5149" t="str">
        <f>VLOOKUP(C5149,Product_Master!$A:$D,3,FALSE)</f>
        <v>Furniture</v>
      </c>
    </row>
    <row r="5150" spans="1:17" x14ac:dyDescent="0.3">
      <c r="A5150" t="s">
        <v>9751</v>
      </c>
      <c r="B5150" t="s">
        <v>1158</v>
      </c>
      <c r="C5150" t="s">
        <v>69</v>
      </c>
      <c r="D5150" t="s">
        <v>171</v>
      </c>
      <c r="E5150" t="s">
        <v>223</v>
      </c>
      <c r="F5150" t="s">
        <v>224</v>
      </c>
      <c r="G5150" t="s">
        <v>187</v>
      </c>
      <c r="H5150" t="s">
        <v>5171</v>
      </c>
      <c r="I5150">
        <v>3</v>
      </c>
      <c r="J5150">
        <v>15</v>
      </c>
      <c r="K5150">
        <v>22689</v>
      </c>
      <c r="L5150" t="str">
        <f>VLOOKUP(Sales_Data!C5150,Product_Master!$A:$D,2,FALSE)</f>
        <v>Women Kurti</v>
      </c>
      <c r="M5150">
        <f>VLOOKUP(C5150,Product_Master!$A:$D,4,FALSE)</f>
        <v>8898</v>
      </c>
      <c r="N5150" t="str">
        <f t="shared" si="160"/>
        <v>HIGH</v>
      </c>
      <c r="O5150" t="str" cm="1">
        <f t="array" ref="O5150">_xlfn.IFS(D5150="North","Zone 1",D5150="South","Zone 2",D5150="East","Zone 3",D5150="West","Zone 4")</f>
        <v>Zone 2</v>
      </c>
      <c r="P5150">
        <f t="shared" si="161"/>
        <v>2268.9</v>
      </c>
      <c r="Q5150" t="str">
        <f>VLOOKUP(C5150,Product_Master!$A:$D,3,FALSE)</f>
        <v>Clothing</v>
      </c>
    </row>
    <row r="5151" spans="1:17" x14ac:dyDescent="0.3">
      <c r="A5151" t="s">
        <v>9752</v>
      </c>
      <c r="B5151" t="s">
        <v>1252</v>
      </c>
      <c r="C5151" t="s">
        <v>71</v>
      </c>
      <c r="D5151" t="s">
        <v>197</v>
      </c>
      <c r="E5151" t="s">
        <v>198</v>
      </c>
      <c r="F5151" t="s">
        <v>199</v>
      </c>
      <c r="G5151" t="s">
        <v>228</v>
      </c>
      <c r="H5151" t="s">
        <v>9753</v>
      </c>
      <c r="I5151">
        <v>7</v>
      </c>
      <c r="J5151">
        <v>0</v>
      </c>
      <c r="K5151">
        <v>401212</v>
      </c>
      <c r="L5151" t="str">
        <f>VLOOKUP(Sales_Data!C5151,Product_Master!$A:$D,2,FALSE)</f>
        <v>Jeans</v>
      </c>
      <c r="M5151">
        <f>VLOOKUP(C5151,Product_Master!$A:$D,4,FALSE)</f>
        <v>57316</v>
      </c>
      <c r="N5151" t="str">
        <f t="shared" si="160"/>
        <v>HIGH</v>
      </c>
      <c r="O5151" t="str" cm="1">
        <f t="array" ref="O5151">_xlfn.IFS(D5151="North","Zone 1",D5151="South","Zone 2",D5151="East","Zone 3",D5151="West","Zone 4")</f>
        <v>Zone 4</v>
      </c>
      <c r="P5151">
        <f t="shared" si="161"/>
        <v>40121.200000000004</v>
      </c>
      <c r="Q5151" t="str">
        <f>VLOOKUP(C5151,Product_Master!$A:$D,3,FALSE)</f>
        <v>Clothing</v>
      </c>
    </row>
    <row r="5152" spans="1:17" x14ac:dyDescent="0.3">
      <c r="A5152" t="s">
        <v>9754</v>
      </c>
      <c r="B5152" t="s">
        <v>422</v>
      </c>
      <c r="C5152" t="s">
        <v>15</v>
      </c>
      <c r="D5152" t="s">
        <v>178</v>
      </c>
      <c r="E5152" t="s">
        <v>179</v>
      </c>
      <c r="F5152" t="s">
        <v>180</v>
      </c>
      <c r="G5152" t="s">
        <v>212</v>
      </c>
      <c r="H5152" t="s">
        <v>9755</v>
      </c>
      <c r="I5152">
        <v>1</v>
      </c>
      <c r="J5152">
        <v>20</v>
      </c>
      <c r="K5152">
        <v>7350</v>
      </c>
      <c r="L5152" t="str">
        <f>VLOOKUP(Sales_Data!C5152,Product_Master!$A:$D,2,FALSE)</f>
        <v>OnePlus Phone</v>
      </c>
      <c r="M5152">
        <f>VLOOKUP(C5152,Product_Master!$A:$D,4,FALSE)</f>
        <v>9188</v>
      </c>
      <c r="N5152" t="str">
        <f t="shared" si="160"/>
        <v>MEDIUM</v>
      </c>
      <c r="O5152" t="str" cm="1">
        <f t="array" ref="O5152">_xlfn.IFS(D5152="North","Zone 1",D5152="South","Zone 2",D5152="East","Zone 3",D5152="West","Zone 4")</f>
        <v>Zone 3</v>
      </c>
      <c r="P5152">
        <f t="shared" si="161"/>
        <v>367.5</v>
      </c>
      <c r="Q5152" t="str">
        <f>VLOOKUP(C5152,Product_Master!$A:$D,3,FALSE)</f>
        <v>Electronics</v>
      </c>
    </row>
    <row r="5153" spans="1:17" x14ac:dyDescent="0.3">
      <c r="A5153" t="s">
        <v>9756</v>
      </c>
      <c r="B5153" t="s">
        <v>1371</v>
      </c>
      <c r="C5153" t="s">
        <v>50</v>
      </c>
      <c r="D5153" t="s">
        <v>197</v>
      </c>
      <c r="E5153" t="s">
        <v>198</v>
      </c>
      <c r="F5153" t="s">
        <v>199</v>
      </c>
      <c r="G5153" t="s">
        <v>285</v>
      </c>
      <c r="H5153" t="s">
        <v>9757</v>
      </c>
      <c r="I5153">
        <v>5</v>
      </c>
      <c r="J5153">
        <v>0</v>
      </c>
      <c r="K5153">
        <v>284610</v>
      </c>
      <c r="L5153" t="str">
        <f>VLOOKUP(Sales_Data!C5153,Product_Master!$A:$D,2,FALSE)</f>
        <v>Sofa</v>
      </c>
      <c r="M5153">
        <f>VLOOKUP(C5153,Product_Master!$A:$D,4,FALSE)</f>
        <v>56922</v>
      </c>
      <c r="N5153" t="str">
        <f t="shared" si="160"/>
        <v>HIGH</v>
      </c>
      <c r="O5153" t="str" cm="1">
        <f t="array" ref="O5153">_xlfn.IFS(D5153="North","Zone 1",D5153="South","Zone 2",D5153="East","Zone 3",D5153="West","Zone 4")</f>
        <v>Zone 4</v>
      </c>
      <c r="P5153">
        <f t="shared" si="161"/>
        <v>28461</v>
      </c>
      <c r="Q5153" t="str">
        <f>VLOOKUP(C5153,Product_Master!$A:$D,3,FALSE)</f>
        <v>Furniture</v>
      </c>
    </row>
    <row r="5154" spans="1:17" x14ac:dyDescent="0.3">
      <c r="A5154" t="s">
        <v>9758</v>
      </c>
      <c r="B5154" t="s">
        <v>1787</v>
      </c>
      <c r="C5154" t="s">
        <v>87</v>
      </c>
      <c r="D5154" t="s">
        <v>197</v>
      </c>
      <c r="E5154" t="s">
        <v>260</v>
      </c>
      <c r="F5154" t="s">
        <v>261</v>
      </c>
      <c r="G5154" t="s">
        <v>219</v>
      </c>
      <c r="H5154" t="s">
        <v>1729</v>
      </c>
      <c r="I5154">
        <v>7</v>
      </c>
      <c r="J5154">
        <v>15</v>
      </c>
      <c r="K5154">
        <v>120362</v>
      </c>
      <c r="L5154" t="str">
        <f>VLOOKUP(Sales_Data!C5154,Product_Master!$A:$D,2,FALSE)</f>
        <v>Hoodie</v>
      </c>
      <c r="M5154">
        <f>VLOOKUP(C5154,Product_Master!$A:$D,4,FALSE)</f>
        <v>20229</v>
      </c>
      <c r="N5154" t="str">
        <f t="shared" si="160"/>
        <v>HIGH</v>
      </c>
      <c r="O5154" t="str" cm="1">
        <f t="array" ref="O5154">_xlfn.IFS(D5154="North","Zone 1",D5154="South","Zone 2",D5154="East","Zone 3",D5154="West","Zone 4")</f>
        <v>Zone 4</v>
      </c>
      <c r="P5154">
        <f t="shared" si="161"/>
        <v>12036.2</v>
      </c>
      <c r="Q5154" t="str">
        <f>VLOOKUP(C5154,Product_Master!$A:$D,3,FALSE)</f>
        <v>Clothing</v>
      </c>
    </row>
    <row r="5155" spans="1:17" x14ac:dyDescent="0.3">
      <c r="A5155" t="s">
        <v>9759</v>
      </c>
      <c r="B5155" t="s">
        <v>1043</v>
      </c>
      <c r="C5155" t="s">
        <v>40</v>
      </c>
      <c r="D5155" t="s">
        <v>191</v>
      </c>
      <c r="E5155" t="s">
        <v>238</v>
      </c>
      <c r="F5155" t="s">
        <v>238</v>
      </c>
      <c r="G5155" t="s">
        <v>187</v>
      </c>
      <c r="H5155" t="s">
        <v>4573</v>
      </c>
      <c r="I5155">
        <v>10</v>
      </c>
      <c r="J5155">
        <v>0</v>
      </c>
      <c r="K5155">
        <v>614320</v>
      </c>
      <c r="L5155" t="str">
        <f>VLOOKUP(Sales_Data!C5155,Product_Master!$A:$D,2,FALSE)</f>
        <v>Dining Table</v>
      </c>
      <c r="M5155">
        <f>VLOOKUP(C5155,Product_Master!$A:$D,4,FALSE)</f>
        <v>61432</v>
      </c>
      <c r="N5155" t="str">
        <f t="shared" si="160"/>
        <v>HIGH</v>
      </c>
      <c r="O5155" t="str" cm="1">
        <f t="array" ref="O5155">_xlfn.IFS(D5155="North","Zone 1",D5155="South","Zone 2",D5155="East","Zone 3",D5155="West","Zone 4")</f>
        <v>Zone 1</v>
      </c>
      <c r="P5155">
        <f t="shared" si="161"/>
        <v>61432</v>
      </c>
      <c r="Q5155" t="str">
        <f>VLOOKUP(C5155,Product_Master!$A:$D,3,FALSE)</f>
        <v>Furniture</v>
      </c>
    </row>
    <row r="5156" spans="1:17" x14ac:dyDescent="0.3">
      <c r="A5156" t="s">
        <v>9760</v>
      </c>
      <c r="B5156" t="s">
        <v>1693</v>
      </c>
      <c r="C5156" t="s">
        <v>112</v>
      </c>
      <c r="D5156" t="s">
        <v>178</v>
      </c>
      <c r="E5156" t="s">
        <v>179</v>
      </c>
      <c r="F5156" t="s">
        <v>180</v>
      </c>
      <c r="G5156" t="s">
        <v>315</v>
      </c>
      <c r="H5156" t="s">
        <v>9705</v>
      </c>
      <c r="I5156">
        <v>9</v>
      </c>
      <c r="J5156">
        <v>5</v>
      </c>
      <c r="K5156">
        <v>36568</v>
      </c>
      <c r="L5156" t="str">
        <f>VLOOKUP(Sales_Data!C5156,Product_Master!$A:$D,2,FALSE)</f>
        <v>Pasta</v>
      </c>
      <c r="M5156">
        <f>VLOOKUP(C5156,Product_Master!$A:$D,4,FALSE)</f>
        <v>4277</v>
      </c>
      <c r="N5156" t="str">
        <f t="shared" si="160"/>
        <v>HIGH</v>
      </c>
      <c r="O5156" t="str" cm="1">
        <f t="array" ref="O5156">_xlfn.IFS(D5156="North","Zone 1",D5156="South","Zone 2",D5156="East","Zone 3",D5156="West","Zone 4")</f>
        <v>Zone 3</v>
      </c>
      <c r="P5156">
        <f t="shared" si="161"/>
        <v>3656.8</v>
      </c>
      <c r="Q5156" t="str">
        <f>VLOOKUP(C5156,Product_Master!$A:$D,3,FALSE)</f>
        <v>Grocery</v>
      </c>
    </row>
    <row r="5157" spans="1:17" x14ac:dyDescent="0.3">
      <c r="A5157" t="s">
        <v>9761</v>
      </c>
      <c r="B5157" t="s">
        <v>372</v>
      </c>
      <c r="C5157" t="s">
        <v>126</v>
      </c>
      <c r="D5157" t="s">
        <v>178</v>
      </c>
      <c r="E5157" t="s">
        <v>179</v>
      </c>
      <c r="F5157" t="s">
        <v>180</v>
      </c>
      <c r="G5157" t="s">
        <v>253</v>
      </c>
      <c r="H5157" t="s">
        <v>9363</v>
      </c>
      <c r="I5157">
        <v>5</v>
      </c>
      <c r="J5157">
        <v>20</v>
      </c>
      <c r="K5157">
        <v>16480</v>
      </c>
      <c r="L5157" t="str">
        <f>VLOOKUP(Sales_Data!C5157,Product_Master!$A:$D,2,FALSE)</f>
        <v>Honey</v>
      </c>
      <c r="M5157">
        <f>VLOOKUP(C5157,Product_Master!$A:$D,4,FALSE)</f>
        <v>4120</v>
      </c>
      <c r="N5157" t="str">
        <f t="shared" si="160"/>
        <v>HIGH</v>
      </c>
      <c r="O5157" t="str" cm="1">
        <f t="array" ref="O5157">_xlfn.IFS(D5157="North","Zone 1",D5157="South","Zone 2",D5157="East","Zone 3",D5157="West","Zone 4")</f>
        <v>Zone 3</v>
      </c>
      <c r="P5157">
        <f t="shared" si="161"/>
        <v>1648</v>
      </c>
      <c r="Q5157" t="str">
        <f>VLOOKUP(C5157,Product_Master!$A:$D,3,FALSE)</f>
        <v>Grocery</v>
      </c>
    </row>
    <row r="5158" spans="1:17" x14ac:dyDescent="0.3">
      <c r="A5158" t="s">
        <v>9762</v>
      </c>
      <c r="B5158" t="s">
        <v>4015</v>
      </c>
      <c r="C5158" t="s">
        <v>77</v>
      </c>
      <c r="D5158" t="s">
        <v>191</v>
      </c>
      <c r="E5158" t="s">
        <v>242</v>
      </c>
      <c r="F5158" t="s">
        <v>242</v>
      </c>
      <c r="G5158" t="s">
        <v>174</v>
      </c>
      <c r="H5158" t="s">
        <v>9763</v>
      </c>
      <c r="I5158">
        <v>4</v>
      </c>
      <c r="J5158">
        <v>15</v>
      </c>
      <c r="K5158">
        <v>70329</v>
      </c>
      <c r="L5158" t="str">
        <f>VLOOKUP(Sales_Data!C5158,Product_Master!$A:$D,2,FALSE)</f>
        <v>Saree</v>
      </c>
      <c r="M5158">
        <f>VLOOKUP(C5158,Product_Master!$A:$D,4,FALSE)</f>
        <v>20685</v>
      </c>
      <c r="N5158" t="str">
        <f t="shared" si="160"/>
        <v>HIGH</v>
      </c>
      <c r="O5158" t="str" cm="1">
        <f t="array" ref="O5158">_xlfn.IFS(D5158="North","Zone 1",D5158="South","Zone 2",D5158="East","Zone 3",D5158="West","Zone 4")</f>
        <v>Zone 1</v>
      </c>
      <c r="P5158">
        <f t="shared" si="161"/>
        <v>7032.9000000000005</v>
      </c>
      <c r="Q5158" t="str">
        <f>VLOOKUP(C5158,Product_Master!$A:$D,3,FALSE)</f>
        <v>Clothing</v>
      </c>
    </row>
    <row r="5159" spans="1:17" x14ac:dyDescent="0.3">
      <c r="A5159" t="s">
        <v>9764</v>
      </c>
      <c r="B5159" t="s">
        <v>1966</v>
      </c>
      <c r="C5159" t="s">
        <v>128</v>
      </c>
      <c r="D5159" t="s">
        <v>197</v>
      </c>
      <c r="E5159" t="s">
        <v>198</v>
      </c>
      <c r="F5159" t="s">
        <v>199</v>
      </c>
      <c r="G5159" t="s">
        <v>212</v>
      </c>
      <c r="H5159" t="s">
        <v>9765</v>
      </c>
      <c r="I5159">
        <v>11</v>
      </c>
      <c r="J5159">
        <v>0</v>
      </c>
      <c r="K5159">
        <v>646998</v>
      </c>
      <c r="L5159" t="str">
        <f>VLOOKUP(Sales_Data!C5159,Product_Master!$A:$D,2,FALSE)</f>
        <v>Cricket Bat</v>
      </c>
      <c r="M5159">
        <f>VLOOKUP(C5159,Product_Master!$A:$D,4,FALSE)</f>
        <v>58818</v>
      </c>
      <c r="N5159" t="str">
        <f t="shared" si="160"/>
        <v>HIGH</v>
      </c>
      <c r="O5159" t="str" cm="1">
        <f t="array" ref="O5159">_xlfn.IFS(D5159="North","Zone 1",D5159="South","Zone 2",D5159="East","Zone 3",D5159="West","Zone 4")</f>
        <v>Zone 4</v>
      </c>
      <c r="P5159">
        <f t="shared" si="161"/>
        <v>64699.8</v>
      </c>
      <c r="Q5159" t="str">
        <f>VLOOKUP(C5159,Product_Master!$A:$D,3,FALSE)</f>
        <v>Sports</v>
      </c>
    </row>
    <row r="5160" spans="1:17" x14ac:dyDescent="0.3">
      <c r="A5160" t="s">
        <v>9766</v>
      </c>
      <c r="B5160" t="s">
        <v>2011</v>
      </c>
      <c r="C5160" t="s">
        <v>106</v>
      </c>
      <c r="D5160" t="s">
        <v>171</v>
      </c>
      <c r="E5160" t="s">
        <v>172</v>
      </c>
      <c r="F5160" t="s">
        <v>173</v>
      </c>
      <c r="G5160" t="s">
        <v>285</v>
      </c>
      <c r="H5160" t="s">
        <v>9767</v>
      </c>
      <c r="I5160">
        <v>8</v>
      </c>
      <c r="J5160">
        <v>5</v>
      </c>
      <c r="K5160">
        <v>505954</v>
      </c>
      <c r="L5160" t="str">
        <f>VLOOKUP(Sales_Data!C5160,Product_Master!$A:$D,2,FALSE)</f>
        <v>Oil</v>
      </c>
      <c r="M5160">
        <f>VLOOKUP(C5160,Product_Master!$A:$D,4,FALSE)</f>
        <v>66573</v>
      </c>
      <c r="N5160" t="str">
        <f t="shared" si="160"/>
        <v>HIGH</v>
      </c>
      <c r="O5160" t="str" cm="1">
        <f t="array" ref="O5160">_xlfn.IFS(D5160="North","Zone 1",D5160="South","Zone 2",D5160="East","Zone 3",D5160="West","Zone 4")</f>
        <v>Zone 2</v>
      </c>
      <c r="P5160">
        <f t="shared" si="161"/>
        <v>50595.4</v>
      </c>
      <c r="Q5160" t="str">
        <f>VLOOKUP(C5160,Product_Master!$A:$D,3,FALSE)</f>
        <v>Grocery</v>
      </c>
    </row>
    <row r="5161" spans="1:17" x14ac:dyDescent="0.3">
      <c r="A5161" t="s">
        <v>9768</v>
      </c>
      <c r="B5161" t="s">
        <v>1296</v>
      </c>
      <c r="C5161" t="s">
        <v>54</v>
      </c>
      <c r="D5161" t="s">
        <v>191</v>
      </c>
      <c r="E5161" t="s">
        <v>242</v>
      </c>
      <c r="F5161" t="s">
        <v>242</v>
      </c>
      <c r="G5161" t="s">
        <v>243</v>
      </c>
      <c r="H5161" t="s">
        <v>8689</v>
      </c>
      <c r="I5161">
        <v>2</v>
      </c>
      <c r="J5161">
        <v>10</v>
      </c>
      <c r="K5161">
        <v>22681</v>
      </c>
      <c r="L5161" t="str">
        <f>VLOOKUP(Sales_Data!C5161,Product_Master!$A:$D,2,FALSE)</f>
        <v>Cabinet</v>
      </c>
      <c r="M5161">
        <f>VLOOKUP(C5161,Product_Master!$A:$D,4,FALSE)</f>
        <v>12601</v>
      </c>
      <c r="N5161" t="str">
        <f t="shared" si="160"/>
        <v>HIGH</v>
      </c>
      <c r="O5161" t="str" cm="1">
        <f t="array" ref="O5161">_xlfn.IFS(D5161="North","Zone 1",D5161="South","Zone 2",D5161="East","Zone 3",D5161="West","Zone 4")</f>
        <v>Zone 1</v>
      </c>
      <c r="P5161">
        <f t="shared" si="161"/>
        <v>2268.1</v>
      </c>
      <c r="Q5161" t="str">
        <f>VLOOKUP(C5161,Product_Master!$A:$D,3,FALSE)</f>
        <v>Furniture</v>
      </c>
    </row>
    <row r="5162" spans="1:17" x14ac:dyDescent="0.3">
      <c r="A5162" t="s">
        <v>9769</v>
      </c>
      <c r="B5162" t="s">
        <v>911</v>
      </c>
      <c r="C5162" t="s">
        <v>131</v>
      </c>
      <c r="D5162" t="s">
        <v>178</v>
      </c>
      <c r="E5162" t="s">
        <v>310</v>
      </c>
      <c r="F5162" t="s">
        <v>311</v>
      </c>
      <c r="G5162" t="s">
        <v>243</v>
      </c>
      <c r="H5162" t="s">
        <v>9770</v>
      </c>
      <c r="I5162">
        <v>6</v>
      </c>
      <c r="J5162">
        <v>20</v>
      </c>
      <c r="K5162">
        <v>301617</v>
      </c>
      <c r="L5162" t="str">
        <f>VLOOKUP(Sales_Data!C5162,Product_Master!$A:$D,2,FALSE)</f>
        <v>Football</v>
      </c>
      <c r="M5162">
        <f>VLOOKUP(C5162,Product_Master!$A:$D,4,FALSE)</f>
        <v>62837</v>
      </c>
      <c r="N5162" t="str">
        <f t="shared" si="160"/>
        <v>HIGH</v>
      </c>
      <c r="O5162" t="str" cm="1">
        <f t="array" ref="O5162">_xlfn.IFS(D5162="North","Zone 1",D5162="South","Zone 2",D5162="East","Zone 3",D5162="West","Zone 4")</f>
        <v>Zone 3</v>
      </c>
      <c r="P5162">
        <f t="shared" si="161"/>
        <v>30161.7</v>
      </c>
      <c r="Q5162" t="str">
        <f>VLOOKUP(C5162,Product_Master!$A:$D,3,FALSE)</f>
        <v>Sports</v>
      </c>
    </row>
    <row r="5163" spans="1:17" x14ac:dyDescent="0.3">
      <c r="A5163" t="s">
        <v>9771</v>
      </c>
      <c r="B5163" t="s">
        <v>1395</v>
      </c>
      <c r="C5163" t="s">
        <v>66</v>
      </c>
      <c r="D5163" t="s">
        <v>191</v>
      </c>
      <c r="E5163" t="s">
        <v>242</v>
      </c>
      <c r="F5163" t="s">
        <v>242</v>
      </c>
      <c r="G5163" t="s">
        <v>243</v>
      </c>
      <c r="H5163" t="s">
        <v>1396</v>
      </c>
      <c r="I5163">
        <v>11</v>
      </c>
      <c r="J5163">
        <v>0</v>
      </c>
      <c r="K5163">
        <v>533566</v>
      </c>
      <c r="L5163" t="str">
        <f>VLOOKUP(Sales_Data!C5163,Product_Master!$A:$D,2,FALSE)</f>
        <v>Men Shirt</v>
      </c>
      <c r="M5163">
        <f>VLOOKUP(C5163,Product_Master!$A:$D,4,FALSE)</f>
        <v>48506</v>
      </c>
      <c r="N5163" t="str">
        <f t="shared" si="160"/>
        <v>HIGH</v>
      </c>
      <c r="O5163" t="str" cm="1">
        <f t="array" ref="O5163">_xlfn.IFS(D5163="North","Zone 1",D5163="South","Zone 2",D5163="East","Zone 3",D5163="West","Zone 4")</f>
        <v>Zone 1</v>
      </c>
      <c r="P5163">
        <f t="shared" si="161"/>
        <v>53356.600000000006</v>
      </c>
      <c r="Q5163" t="str">
        <f>VLOOKUP(C5163,Product_Master!$A:$D,3,FALSE)</f>
        <v>Clothing</v>
      </c>
    </row>
    <row r="5164" spans="1:17" x14ac:dyDescent="0.3">
      <c r="A5164" t="s">
        <v>9772</v>
      </c>
      <c r="B5164" t="s">
        <v>768</v>
      </c>
      <c r="C5164" t="s">
        <v>112</v>
      </c>
      <c r="D5164" t="s">
        <v>197</v>
      </c>
      <c r="E5164" t="s">
        <v>260</v>
      </c>
      <c r="F5164" t="s">
        <v>261</v>
      </c>
      <c r="G5164" t="s">
        <v>181</v>
      </c>
      <c r="H5164" t="s">
        <v>6110</v>
      </c>
      <c r="I5164">
        <v>6</v>
      </c>
      <c r="J5164">
        <v>20</v>
      </c>
      <c r="K5164">
        <v>20529</v>
      </c>
      <c r="L5164" t="str">
        <f>VLOOKUP(Sales_Data!C5164,Product_Master!$A:$D,2,FALSE)</f>
        <v>Pasta</v>
      </c>
      <c r="M5164">
        <f>VLOOKUP(C5164,Product_Master!$A:$D,4,FALSE)</f>
        <v>4277</v>
      </c>
      <c r="N5164" t="str">
        <f t="shared" si="160"/>
        <v>HIGH</v>
      </c>
      <c r="O5164" t="str" cm="1">
        <f t="array" ref="O5164">_xlfn.IFS(D5164="North","Zone 1",D5164="South","Zone 2",D5164="East","Zone 3",D5164="West","Zone 4")</f>
        <v>Zone 4</v>
      </c>
      <c r="P5164">
        <f t="shared" si="161"/>
        <v>2052.9</v>
      </c>
      <c r="Q5164" t="str">
        <f>VLOOKUP(C5164,Product_Master!$A:$D,3,FALSE)</f>
        <v>Grocery</v>
      </c>
    </row>
    <row r="5165" spans="1:17" x14ac:dyDescent="0.3">
      <c r="A5165" t="s">
        <v>9773</v>
      </c>
      <c r="B5165" t="s">
        <v>563</v>
      </c>
      <c r="C5165" t="s">
        <v>100</v>
      </c>
      <c r="D5165" t="s">
        <v>191</v>
      </c>
      <c r="E5165" t="s">
        <v>238</v>
      </c>
      <c r="F5165" t="s">
        <v>238</v>
      </c>
      <c r="G5165" t="s">
        <v>219</v>
      </c>
      <c r="H5165" t="s">
        <v>9774</v>
      </c>
      <c r="I5165">
        <v>5</v>
      </c>
      <c r="J5165">
        <v>0</v>
      </c>
      <c r="K5165">
        <v>309195</v>
      </c>
      <c r="L5165" t="str">
        <f>VLOOKUP(Sales_Data!C5165,Product_Master!$A:$D,2,FALSE)</f>
        <v>Sugar</v>
      </c>
      <c r="M5165">
        <f>VLOOKUP(C5165,Product_Master!$A:$D,4,FALSE)</f>
        <v>61839</v>
      </c>
      <c r="N5165" t="str">
        <f t="shared" si="160"/>
        <v>HIGH</v>
      </c>
      <c r="O5165" t="str" cm="1">
        <f t="array" ref="O5165">_xlfn.IFS(D5165="North","Zone 1",D5165="South","Zone 2",D5165="East","Zone 3",D5165="West","Zone 4")</f>
        <v>Zone 1</v>
      </c>
      <c r="P5165">
        <f t="shared" si="161"/>
        <v>30919.5</v>
      </c>
      <c r="Q5165" t="str">
        <f>VLOOKUP(C5165,Product_Master!$A:$D,3,FALSE)</f>
        <v>Grocery</v>
      </c>
    </row>
    <row r="5166" spans="1:17" x14ac:dyDescent="0.3">
      <c r="A5166" t="s">
        <v>9775</v>
      </c>
      <c r="B5166" t="s">
        <v>3857</v>
      </c>
      <c r="C5166" t="s">
        <v>73</v>
      </c>
      <c r="D5166" t="s">
        <v>197</v>
      </c>
      <c r="E5166" t="s">
        <v>198</v>
      </c>
      <c r="F5166" t="s">
        <v>199</v>
      </c>
      <c r="G5166" t="s">
        <v>174</v>
      </c>
      <c r="H5166" t="s">
        <v>9776</v>
      </c>
      <c r="I5166">
        <v>9</v>
      </c>
      <c r="J5166">
        <v>0</v>
      </c>
      <c r="K5166">
        <v>619335</v>
      </c>
      <c r="L5166" t="str">
        <f>VLOOKUP(Sales_Data!C5166,Product_Master!$A:$D,2,FALSE)</f>
        <v>T-Shirt</v>
      </c>
      <c r="M5166">
        <f>VLOOKUP(C5166,Product_Master!$A:$D,4,FALSE)</f>
        <v>68815</v>
      </c>
      <c r="N5166" t="str">
        <f t="shared" si="160"/>
        <v>HIGH</v>
      </c>
      <c r="O5166" t="str" cm="1">
        <f t="array" ref="O5166">_xlfn.IFS(D5166="North","Zone 1",D5166="South","Zone 2",D5166="East","Zone 3",D5166="West","Zone 4")</f>
        <v>Zone 4</v>
      </c>
      <c r="P5166">
        <f t="shared" si="161"/>
        <v>61933.5</v>
      </c>
      <c r="Q5166" t="str">
        <f>VLOOKUP(C5166,Product_Master!$A:$D,3,FALSE)</f>
        <v>Clothing</v>
      </c>
    </row>
    <row r="5167" spans="1:17" x14ac:dyDescent="0.3">
      <c r="A5167" t="s">
        <v>9777</v>
      </c>
      <c r="B5167" t="s">
        <v>1431</v>
      </c>
      <c r="C5167" t="s">
        <v>38</v>
      </c>
      <c r="D5167" t="s">
        <v>191</v>
      </c>
      <c r="E5167" t="s">
        <v>238</v>
      </c>
      <c r="F5167" t="s">
        <v>238</v>
      </c>
      <c r="G5167" t="s">
        <v>243</v>
      </c>
      <c r="H5167" t="s">
        <v>9778</v>
      </c>
      <c r="I5167">
        <v>10</v>
      </c>
      <c r="J5167">
        <v>5</v>
      </c>
      <c r="K5167">
        <v>384731</v>
      </c>
      <c r="L5167" t="str">
        <f>VLOOKUP(Sales_Data!C5167,Product_Master!$A:$D,2,FALSE)</f>
        <v>Study Table</v>
      </c>
      <c r="M5167">
        <f>VLOOKUP(C5167,Product_Master!$A:$D,4,FALSE)</f>
        <v>40498</v>
      </c>
      <c r="N5167" t="str">
        <f t="shared" si="160"/>
        <v>HIGH</v>
      </c>
      <c r="O5167" t="str" cm="1">
        <f t="array" ref="O5167">_xlfn.IFS(D5167="North","Zone 1",D5167="South","Zone 2",D5167="East","Zone 3",D5167="West","Zone 4")</f>
        <v>Zone 1</v>
      </c>
      <c r="P5167">
        <f t="shared" si="161"/>
        <v>38473.1</v>
      </c>
      <c r="Q5167" t="str">
        <f>VLOOKUP(C5167,Product_Master!$A:$D,3,FALSE)</f>
        <v>Furniture</v>
      </c>
    </row>
    <row r="5168" spans="1:17" x14ac:dyDescent="0.3">
      <c r="A5168" t="s">
        <v>9779</v>
      </c>
      <c r="B5168" t="s">
        <v>1199</v>
      </c>
      <c r="C5168" t="s">
        <v>139</v>
      </c>
      <c r="D5168" t="s">
        <v>191</v>
      </c>
      <c r="E5168" t="s">
        <v>238</v>
      </c>
      <c r="F5168" t="s">
        <v>238</v>
      </c>
      <c r="G5168" t="s">
        <v>187</v>
      </c>
      <c r="H5168" t="s">
        <v>9780</v>
      </c>
      <c r="I5168">
        <v>11</v>
      </c>
      <c r="J5168">
        <v>15</v>
      </c>
      <c r="K5168">
        <v>214685</v>
      </c>
      <c r="L5168" t="str">
        <f>VLOOKUP(Sales_Data!C5168,Product_Master!$A:$D,2,FALSE)</f>
        <v>Helmet</v>
      </c>
      <c r="M5168">
        <f>VLOOKUP(C5168,Product_Master!$A:$D,4,FALSE)</f>
        <v>22961</v>
      </c>
      <c r="N5168" t="str">
        <f t="shared" si="160"/>
        <v>HIGH</v>
      </c>
      <c r="O5168" t="str" cm="1">
        <f t="array" ref="O5168">_xlfn.IFS(D5168="North","Zone 1",D5168="South","Zone 2",D5168="East","Zone 3",D5168="West","Zone 4")</f>
        <v>Zone 1</v>
      </c>
      <c r="P5168">
        <f t="shared" si="161"/>
        <v>21468.5</v>
      </c>
      <c r="Q5168" t="str">
        <f>VLOOKUP(C5168,Product_Master!$A:$D,3,FALSE)</f>
        <v>Sports</v>
      </c>
    </row>
    <row r="5169" spans="1:17" x14ac:dyDescent="0.3">
      <c r="A5169" t="s">
        <v>9781</v>
      </c>
      <c r="B5169" t="s">
        <v>1217</v>
      </c>
      <c r="C5169" t="s">
        <v>77</v>
      </c>
      <c r="D5169" t="s">
        <v>171</v>
      </c>
      <c r="E5169" t="s">
        <v>204</v>
      </c>
      <c r="F5169" t="s">
        <v>205</v>
      </c>
      <c r="G5169" t="s">
        <v>253</v>
      </c>
      <c r="H5169" t="s">
        <v>8646</v>
      </c>
      <c r="I5169">
        <v>3</v>
      </c>
      <c r="J5169">
        <v>0</v>
      </c>
      <c r="K5169">
        <v>62055</v>
      </c>
      <c r="L5169" t="str">
        <f>VLOOKUP(Sales_Data!C5169,Product_Master!$A:$D,2,FALSE)</f>
        <v>Saree</v>
      </c>
      <c r="M5169">
        <f>VLOOKUP(C5169,Product_Master!$A:$D,4,FALSE)</f>
        <v>20685</v>
      </c>
      <c r="N5169" t="str">
        <f t="shared" si="160"/>
        <v>HIGH</v>
      </c>
      <c r="O5169" t="str" cm="1">
        <f t="array" ref="O5169">_xlfn.IFS(D5169="North","Zone 1",D5169="South","Zone 2",D5169="East","Zone 3",D5169="West","Zone 4")</f>
        <v>Zone 2</v>
      </c>
      <c r="P5169">
        <f t="shared" si="161"/>
        <v>6205.5</v>
      </c>
      <c r="Q5169" t="str">
        <f>VLOOKUP(C5169,Product_Master!$A:$D,3,FALSE)</f>
        <v>Clothing</v>
      </c>
    </row>
    <row r="5170" spans="1:17" x14ac:dyDescent="0.3">
      <c r="A5170" t="s">
        <v>9782</v>
      </c>
      <c r="B5170" t="s">
        <v>2398</v>
      </c>
      <c r="C5170" t="s">
        <v>153</v>
      </c>
      <c r="D5170" t="s">
        <v>171</v>
      </c>
      <c r="E5170" t="s">
        <v>223</v>
      </c>
      <c r="F5170" t="s">
        <v>224</v>
      </c>
      <c r="G5170" t="s">
        <v>269</v>
      </c>
      <c r="H5170" t="s">
        <v>9783</v>
      </c>
      <c r="I5170">
        <v>2</v>
      </c>
      <c r="J5170">
        <v>10</v>
      </c>
      <c r="K5170">
        <v>63754</v>
      </c>
      <c r="L5170" t="str">
        <f>VLOOKUP(Sales_Data!C5170,Product_Master!$A:$D,2,FALSE)</f>
        <v>Knee Guard</v>
      </c>
      <c r="M5170">
        <f>VLOOKUP(C5170,Product_Master!$A:$D,4,FALSE)</f>
        <v>35419</v>
      </c>
      <c r="N5170" t="str">
        <f t="shared" si="160"/>
        <v>HIGH</v>
      </c>
      <c r="O5170" t="str" cm="1">
        <f t="array" ref="O5170">_xlfn.IFS(D5170="North","Zone 1",D5170="South","Zone 2",D5170="East","Zone 3",D5170="West","Zone 4")</f>
        <v>Zone 2</v>
      </c>
      <c r="P5170">
        <f t="shared" si="161"/>
        <v>6375.4000000000005</v>
      </c>
      <c r="Q5170" t="str">
        <f>VLOOKUP(C5170,Product_Master!$A:$D,3,FALSE)</f>
        <v>Sports</v>
      </c>
    </row>
    <row r="5171" spans="1:17" x14ac:dyDescent="0.3">
      <c r="A5171" t="s">
        <v>9784</v>
      </c>
      <c r="B5171" t="s">
        <v>2296</v>
      </c>
      <c r="C5171" t="s">
        <v>141</v>
      </c>
      <c r="D5171" t="s">
        <v>197</v>
      </c>
      <c r="E5171" t="s">
        <v>210</v>
      </c>
      <c r="F5171" t="s">
        <v>211</v>
      </c>
      <c r="G5171" t="s">
        <v>181</v>
      </c>
      <c r="H5171" t="s">
        <v>9785</v>
      </c>
      <c r="I5171">
        <v>12</v>
      </c>
      <c r="J5171">
        <v>0</v>
      </c>
      <c r="K5171">
        <v>497460</v>
      </c>
      <c r="L5171" t="str">
        <f>VLOOKUP(Sales_Data!C5171,Product_Master!$A:$D,2,FALSE)</f>
        <v>Gloves</v>
      </c>
      <c r="M5171">
        <f>VLOOKUP(C5171,Product_Master!$A:$D,4,FALSE)</f>
        <v>41455</v>
      </c>
      <c r="N5171" t="str">
        <f t="shared" si="160"/>
        <v>HIGH</v>
      </c>
      <c r="O5171" t="str" cm="1">
        <f t="array" ref="O5171">_xlfn.IFS(D5171="North","Zone 1",D5171="South","Zone 2",D5171="East","Zone 3",D5171="West","Zone 4")</f>
        <v>Zone 4</v>
      </c>
      <c r="P5171">
        <f t="shared" si="161"/>
        <v>49746</v>
      </c>
      <c r="Q5171" t="str">
        <f>VLOOKUP(C5171,Product_Master!$A:$D,3,FALSE)</f>
        <v>Sports</v>
      </c>
    </row>
    <row r="5172" spans="1:17" x14ac:dyDescent="0.3">
      <c r="A5172" t="s">
        <v>9786</v>
      </c>
      <c r="B5172" t="s">
        <v>2117</v>
      </c>
      <c r="C5172" t="s">
        <v>50</v>
      </c>
      <c r="D5172" t="s">
        <v>191</v>
      </c>
      <c r="E5172" t="s">
        <v>192</v>
      </c>
      <c r="F5172" t="s">
        <v>193</v>
      </c>
      <c r="G5172" t="s">
        <v>285</v>
      </c>
      <c r="H5172" t="s">
        <v>9787</v>
      </c>
      <c r="I5172">
        <v>2</v>
      </c>
      <c r="J5172">
        <v>15</v>
      </c>
      <c r="K5172">
        <v>96767</v>
      </c>
      <c r="L5172" t="str">
        <f>VLOOKUP(Sales_Data!C5172,Product_Master!$A:$D,2,FALSE)</f>
        <v>Sofa</v>
      </c>
      <c r="M5172">
        <f>VLOOKUP(C5172,Product_Master!$A:$D,4,FALSE)</f>
        <v>56922</v>
      </c>
      <c r="N5172" t="str">
        <f t="shared" si="160"/>
        <v>HIGH</v>
      </c>
      <c r="O5172" t="str" cm="1">
        <f t="array" ref="O5172">_xlfn.IFS(D5172="North","Zone 1",D5172="South","Zone 2",D5172="East","Zone 3",D5172="West","Zone 4")</f>
        <v>Zone 1</v>
      </c>
      <c r="P5172">
        <f t="shared" si="161"/>
        <v>9676.7000000000007</v>
      </c>
      <c r="Q5172" t="str">
        <f>VLOOKUP(C5172,Product_Master!$A:$D,3,FALSE)</f>
        <v>Furniture</v>
      </c>
    </row>
    <row r="5173" spans="1:17" x14ac:dyDescent="0.3">
      <c r="A5173" t="s">
        <v>9788</v>
      </c>
      <c r="B5173" t="s">
        <v>1321</v>
      </c>
      <c r="C5173" t="s">
        <v>40</v>
      </c>
      <c r="D5173" t="s">
        <v>178</v>
      </c>
      <c r="E5173" t="s">
        <v>185</v>
      </c>
      <c r="F5173" t="s">
        <v>186</v>
      </c>
      <c r="G5173" t="s">
        <v>206</v>
      </c>
      <c r="H5173" t="s">
        <v>5652</v>
      </c>
      <c r="I5173">
        <v>11</v>
      </c>
      <c r="J5173">
        <v>15</v>
      </c>
      <c r="K5173">
        <v>574389</v>
      </c>
      <c r="L5173" t="str">
        <f>VLOOKUP(Sales_Data!C5173,Product_Master!$A:$D,2,FALSE)</f>
        <v>Dining Table</v>
      </c>
      <c r="M5173">
        <f>VLOOKUP(C5173,Product_Master!$A:$D,4,FALSE)</f>
        <v>61432</v>
      </c>
      <c r="N5173" t="str">
        <f t="shared" si="160"/>
        <v>HIGH</v>
      </c>
      <c r="O5173" t="str" cm="1">
        <f t="array" ref="O5173">_xlfn.IFS(D5173="North","Zone 1",D5173="South","Zone 2",D5173="East","Zone 3",D5173="West","Zone 4")</f>
        <v>Zone 3</v>
      </c>
      <c r="P5173">
        <f t="shared" si="161"/>
        <v>57438.9</v>
      </c>
      <c r="Q5173" t="str">
        <f>VLOOKUP(C5173,Product_Master!$A:$D,3,FALSE)</f>
        <v>Furniture</v>
      </c>
    </row>
    <row r="5174" spans="1:17" x14ac:dyDescent="0.3">
      <c r="A5174" t="s">
        <v>9789</v>
      </c>
      <c r="B5174" t="s">
        <v>1799</v>
      </c>
      <c r="C5174" t="s">
        <v>147</v>
      </c>
      <c r="D5174" t="s">
        <v>197</v>
      </c>
      <c r="E5174" t="s">
        <v>198</v>
      </c>
      <c r="F5174" t="s">
        <v>199</v>
      </c>
      <c r="G5174" t="s">
        <v>253</v>
      </c>
      <c r="H5174" t="s">
        <v>9790</v>
      </c>
      <c r="I5174">
        <v>9</v>
      </c>
      <c r="J5174">
        <v>0</v>
      </c>
      <c r="K5174">
        <v>580266</v>
      </c>
      <c r="L5174" t="str">
        <f>VLOOKUP(Sales_Data!C5174,Product_Master!$A:$D,2,FALSE)</f>
        <v>Tennis Ball</v>
      </c>
      <c r="M5174">
        <f>VLOOKUP(C5174,Product_Master!$A:$D,4,FALSE)</f>
        <v>64474</v>
      </c>
      <c r="N5174" t="str">
        <f t="shared" si="160"/>
        <v>HIGH</v>
      </c>
      <c r="O5174" t="str" cm="1">
        <f t="array" ref="O5174">_xlfn.IFS(D5174="North","Zone 1",D5174="South","Zone 2",D5174="East","Zone 3",D5174="West","Zone 4")</f>
        <v>Zone 4</v>
      </c>
      <c r="P5174">
        <f t="shared" si="161"/>
        <v>58026.600000000006</v>
      </c>
      <c r="Q5174" t="str">
        <f>VLOOKUP(C5174,Product_Master!$A:$D,3,FALSE)</f>
        <v>Sports</v>
      </c>
    </row>
    <row r="5175" spans="1:17" x14ac:dyDescent="0.3">
      <c r="A5175" t="s">
        <v>9791</v>
      </c>
      <c r="B5175" t="s">
        <v>246</v>
      </c>
      <c r="C5175" t="s">
        <v>114</v>
      </c>
      <c r="D5175" t="s">
        <v>171</v>
      </c>
      <c r="E5175" t="s">
        <v>223</v>
      </c>
      <c r="F5175" t="s">
        <v>224</v>
      </c>
      <c r="G5175" t="s">
        <v>228</v>
      </c>
      <c r="H5175" t="s">
        <v>328</v>
      </c>
      <c r="I5175">
        <v>7</v>
      </c>
      <c r="J5175">
        <v>20</v>
      </c>
      <c r="K5175">
        <v>325981</v>
      </c>
      <c r="L5175" t="str">
        <f>VLOOKUP(Sales_Data!C5175,Product_Master!$A:$D,2,FALSE)</f>
        <v>Flour</v>
      </c>
      <c r="M5175">
        <f>VLOOKUP(C5175,Product_Master!$A:$D,4,FALSE)</f>
        <v>58211</v>
      </c>
      <c r="N5175" t="str">
        <f t="shared" si="160"/>
        <v>HIGH</v>
      </c>
      <c r="O5175" t="str" cm="1">
        <f t="array" ref="O5175">_xlfn.IFS(D5175="North","Zone 1",D5175="South","Zone 2",D5175="East","Zone 3",D5175="West","Zone 4")</f>
        <v>Zone 2</v>
      </c>
      <c r="P5175">
        <f t="shared" si="161"/>
        <v>32598.100000000002</v>
      </c>
      <c r="Q5175" t="str">
        <f>VLOOKUP(C5175,Product_Master!$A:$D,3,FALSE)</f>
        <v>Grocery</v>
      </c>
    </row>
    <row r="5176" spans="1:17" x14ac:dyDescent="0.3">
      <c r="A5176" t="s">
        <v>9792</v>
      </c>
      <c r="B5176" t="s">
        <v>954</v>
      </c>
      <c r="C5176" t="s">
        <v>137</v>
      </c>
      <c r="D5176" t="s">
        <v>171</v>
      </c>
      <c r="E5176" t="s">
        <v>223</v>
      </c>
      <c r="F5176" t="s">
        <v>224</v>
      </c>
      <c r="G5176" t="s">
        <v>253</v>
      </c>
      <c r="H5176" t="s">
        <v>933</v>
      </c>
      <c r="I5176">
        <v>12</v>
      </c>
      <c r="J5176">
        <v>15</v>
      </c>
      <c r="K5176">
        <v>521291</v>
      </c>
      <c r="L5176" t="str">
        <f>VLOOKUP(Sales_Data!C5176,Product_Master!$A:$D,2,FALSE)</f>
        <v>Dumbbells</v>
      </c>
      <c r="M5176">
        <f>VLOOKUP(C5176,Product_Master!$A:$D,4,FALSE)</f>
        <v>51107</v>
      </c>
      <c r="N5176" t="str">
        <f t="shared" si="160"/>
        <v>HIGH</v>
      </c>
      <c r="O5176" t="str" cm="1">
        <f t="array" ref="O5176">_xlfn.IFS(D5176="North","Zone 1",D5176="South","Zone 2",D5176="East","Zone 3",D5176="West","Zone 4")</f>
        <v>Zone 2</v>
      </c>
      <c r="P5176">
        <f t="shared" si="161"/>
        <v>52129.100000000006</v>
      </c>
      <c r="Q5176" t="str">
        <f>VLOOKUP(C5176,Product_Master!$A:$D,3,FALSE)</f>
        <v>Sports</v>
      </c>
    </row>
    <row r="5177" spans="1:17" x14ac:dyDescent="0.3">
      <c r="A5177" t="s">
        <v>9793</v>
      </c>
      <c r="B5177" t="s">
        <v>1974</v>
      </c>
      <c r="C5177" t="s">
        <v>124</v>
      </c>
      <c r="D5177" t="s">
        <v>171</v>
      </c>
      <c r="E5177" t="s">
        <v>204</v>
      </c>
      <c r="F5177" t="s">
        <v>205</v>
      </c>
      <c r="G5177" t="s">
        <v>243</v>
      </c>
      <c r="H5177" t="s">
        <v>6627</v>
      </c>
      <c r="I5177">
        <v>12</v>
      </c>
      <c r="J5177">
        <v>15</v>
      </c>
      <c r="K5177">
        <v>332622</v>
      </c>
      <c r="L5177" t="str">
        <f>VLOOKUP(Sales_Data!C5177,Product_Master!$A:$D,2,FALSE)</f>
        <v>Dry Fruits</v>
      </c>
      <c r="M5177">
        <f>VLOOKUP(C5177,Product_Master!$A:$D,4,FALSE)</f>
        <v>32610</v>
      </c>
      <c r="N5177" t="str">
        <f t="shared" si="160"/>
        <v>HIGH</v>
      </c>
      <c r="O5177" t="str" cm="1">
        <f t="array" ref="O5177">_xlfn.IFS(D5177="North","Zone 1",D5177="South","Zone 2",D5177="East","Zone 3",D5177="West","Zone 4")</f>
        <v>Zone 2</v>
      </c>
      <c r="P5177">
        <f t="shared" si="161"/>
        <v>33262.200000000004</v>
      </c>
      <c r="Q5177" t="str">
        <f>VLOOKUP(C5177,Product_Master!$A:$D,3,FALSE)</f>
        <v>Grocery</v>
      </c>
    </row>
    <row r="5178" spans="1:17" x14ac:dyDescent="0.3">
      <c r="A5178" t="s">
        <v>9794</v>
      </c>
      <c r="B5178" t="s">
        <v>908</v>
      </c>
      <c r="C5178" t="s">
        <v>112</v>
      </c>
      <c r="D5178" t="s">
        <v>191</v>
      </c>
      <c r="E5178" t="s">
        <v>238</v>
      </c>
      <c r="F5178" t="s">
        <v>238</v>
      </c>
      <c r="G5178" t="s">
        <v>212</v>
      </c>
      <c r="H5178" t="s">
        <v>3653</v>
      </c>
      <c r="I5178">
        <v>12</v>
      </c>
      <c r="J5178">
        <v>15</v>
      </c>
      <c r="K5178">
        <v>43625</v>
      </c>
      <c r="L5178" t="str">
        <f>VLOOKUP(Sales_Data!C5178,Product_Master!$A:$D,2,FALSE)</f>
        <v>Pasta</v>
      </c>
      <c r="M5178">
        <f>VLOOKUP(C5178,Product_Master!$A:$D,4,FALSE)</f>
        <v>4277</v>
      </c>
      <c r="N5178" t="str">
        <f t="shared" si="160"/>
        <v>HIGH</v>
      </c>
      <c r="O5178" t="str" cm="1">
        <f t="array" ref="O5178">_xlfn.IFS(D5178="North","Zone 1",D5178="South","Zone 2",D5178="East","Zone 3",D5178="West","Zone 4")</f>
        <v>Zone 1</v>
      </c>
      <c r="P5178">
        <f t="shared" si="161"/>
        <v>4362.5</v>
      </c>
      <c r="Q5178" t="str">
        <f>VLOOKUP(C5178,Product_Master!$A:$D,3,FALSE)</f>
        <v>Grocery</v>
      </c>
    </row>
    <row r="5179" spans="1:17" x14ac:dyDescent="0.3">
      <c r="A5179" t="s">
        <v>9795</v>
      </c>
      <c r="B5179" t="s">
        <v>1416</v>
      </c>
      <c r="C5179" t="s">
        <v>81</v>
      </c>
      <c r="D5179" t="s">
        <v>191</v>
      </c>
      <c r="E5179" t="s">
        <v>192</v>
      </c>
      <c r="F5179" t="s">
        <v>193</v>
      </c>
      <c r="G5179" t="s">
        <v>174</v>
      </c>
      <c r="H5179" t="s">
        <v>8892</v>
      </c>
      <c r="I5179">
        <v>9</v>
      </c>
      <c r="J5179">
        <v>5</v>
      </c>
      <c r="K5179">
        <v>282509</v>
      </c>
      <c r="L5179" t="str">
        <f>VLOOKUP(Sales_Data!C5179,Product_Master!$A:$D,2,FALSE)</f>
        <v>Blazer</v>
      </c>
      <c r="M5179">
        <f>VLOOKUP(C5179,Product_Master!$A:$D,4,FALSE)</f>
        <v>33042</v>
      </c>
      <c r="N5179" t="str">
        <f t="shared" si="160"/>
        <v>HIGH</v>
      </c>
      <c r="O5179" t="str" cm="1">
        <f t="array" ref="O5179">_xlfn.IFS(D5179="North","Zone 1",D5179="South","Zone 2",D5179="East","Zone 3",D5179="West","Zone 4")</f>
        <v>Zone 1</v>
      </c>
      <c r="P5179">
        <f t="shared" si="161"/>
        <v>28250.9</v>
      </c>
      <c r="Q5179" t="str">
        <f>VLOOKUP(C5179,Product_Master!$A:$D,3,FALSE)</f>
        <v>Clothing</v>
      </c>
    </row>
    <row r="5180" spans="1:17" x14ac:dyDescent="0.3">
      <c r="A5180" t="s">
        <v>9796</v>
      </c>
      <c r="B5180" t="s">
        <v>496</v>
      </c>
      <c r="C5180" t="s">
        <v>62</v>
      </c>
      <c r="D5180" t="s">
        <v>197</v>
      </c>
      <c r="E5180" t="s">
        <v>210</v>
      </c>
      <c r="F5180" t="s">
        <v>211</v>
      </c>
      <c r="G5180" t="s">
        <v>285</v>
      </c>
      <c r="H5180" t="s">
        <v>9797</v>
      </c>
      <c r="I5180">
        <v>12</v>
      </c>
      <c r="J5180">
        <v>15</v>
      </c>
      <c r="K5180">
        <v>506654</v>
      </c>
      <c r="L5180" t="str">
        <f>VLOOKUP(Sales_Data!C5180,Product_Master!$A:$D,2,FALSE)</f>
        <v>Recliner</v>
      </c>
      <c r="M5180">
        <f>VLOOKUP(C5180,Product_Master!$A:$D,4,FALSE)</f>
        <v>49672</v>
      </c>
      <c r="N5180" t="str">
        <f t="shared" si="160"/>
        <v>HIGH</v>
      </c>
      <c r="O5180" t="str" cm="1">
        <f t="array" ref="O5180">_xlfn.IFS(D5180="North","Zone 1",D5180="South","Zone 2",D5180="East","Zone 3",D5180="West","Zone 4")</f>
        <v>Zone 4</v>
      </c>
      <c r="P5180">
        <f t="shared" si="161"/>
        <v>50665.4</v>
      </c>
      <c r="Q5180" t="str">
        <f>VLOOKUP(C5180,Product_Master!$A:$D,3,FALSE)</f>
        <v>Furniture</v>
      </c>
    </row>
    <row r="5181" spans="1:17" x14ac:dyDescent="0.3">
      <c r="A5181" t="s">
        <v>9798</v>
      </c>
      <c r="B5181" t="s">
        <v>2487</v>
      </c>
      <c r="C5181" t="s">
        <v>56</v>
      </c>
      <c r="D5181" t="s">
        <v>171</v>
      </c>
      <c r="E5181" t="s">
        <v>204</v>
      </c>
      <c r="F5181" t="s">
        <v>205</v>
      </c>
      <c r="G5181" t="s">
        <v>212</v>
      </c>
      <c r="H5181" t="s">
        <v>8415</v>
      </c>
      <c r="I5181">
        <v>12</v>
      </c>
      <c r="J5181">
        <v>10</v>
      </c>
      <c r="K5181">
        <v>248972</v>
      </c>
      <c r="L5181" t="str">
        <f>VLOOKUP(Sales_Data!C5181,Product_Master!$A:$D,2,FALSE)</f>
        <v>Computer Desk</v>
      </c>
      <c r="M5181">
        <f>VLOOKUP(C5181,Product_Master!$A:$D,4,FALSE)</f>
        <v>23053</v>
      </c>
      <c r="N5181" t="str">
        <f t="shared" si="160"/>
        <v>HIGH</v>
      </c>
      <c r="O5181" t="str" cm="1">
        <f t="array" ref="O5181">_xlfn.IFS(D5181="North","Zone 1",D5181="South","Zone 2",D5181="East","Zone 3",D5181="West","Zone 4")</f>
        <v>Zone 2</v>
      </c>
      <c r="P5181">
        <f t="shared" si="161"/>
        <v>24897.200000000001</v>
      </c>
      <c r="Q5181" t="str">
        <f>VLOOKUP(C5181,Product_Master!$A:$D,3,FALSE)</f>
        <v>Furniture</v>
      </c>
    </row>
    <row r="5182" spans="1:17" x14ac:dyDescent="0.3">
      <c r="A5182" t="s">
        <v>9799</v>
      </c>
      <c r="B5182" t="s">
        <v>2709</v>
      </c>
      <c r="C5182" t="s">
        <v>19</v>
      </c>
      <c r="D5182" t="s">
        <v>178</v>
      </c>
      <c r="E5182" t="s">
        <v>310</v>
      </c>
      <c r="F5182" t="s">
        <v>311</v>
      </c>
      <c r="G5182" t="s">
        <v>174</v>
      </c>
      <c r="H5182" t="s">
        <v>7336</v>
      </c>
      <c r="I5182">
        <v>7</v>
      </c>
      <c r="J5182">
        <v>5</v>
      </c>
      <c r="K5182">
        <v>130798</v>
      </c>
      <c r="L5182" t="str">
        <f>VLOOKUP(Sales_Data!C5182,Product_Master!$A:$D,2,FALSE)</f>
        <v>Projector</v>
      </c>
      <c r="M5182">
        <f>VLOOKUP(C5182,Product_Master!$A:$D,4,FALSE)</f>
        <v>19669</v>
      </c>
      <c r="N5182" t="str">
        <f t="shared" si="160"/>
        <v>HIGH</v>
      </c>
      <c r="O5182" t="str" cm="1">
        <f t="array" ref="O5182">_xlfn.IFS(D5182="North","Zone 1",D5182="South","Zone 2",D5182="East","Zone 3",D5182="West","Zone 4")</f>
        <v>Zone 3</v>
      </c>
      <c r="P5182">
        <f t="shared" si="161"/>
        <v>13079.800000000001</v>
      </c>
      <c r="Q5182" t="str">
        <f>VLOOKUP(C5182,Product_Master!$A:$D,3,FALSE)</f>
        <v>Electronics</v>
      </c>
    </row>
    <row r="5183" spans="1:17" x14ac:dyDescent="0.3">
      <c r="A5183" t="s">
        <v>9800</v>
      </c>
      <c r="B5183" t="s">
        <v>1946</v>
      </c>
      <c r="C5183" t="s">
        <v>48</v>
      </c>
      <c r="D5183" t="s">
        <v>197</v>
      </c>
      <c r="E5183" t="s">
        <v>210</v>
      </c>
      <c r="F5183" t="s">
        <v>211</v>
      </c>
      <c r="G5183" t="s">
        <v>187</v>
      </c>
      <c r="H5183" t="s">
        <v>3623</v>
      </c>
      <c r="I5183">
        <v>4</v>
      </c>
      <c r="J5183">
        <v>10</v>
      </c>
      <c r="K5183">
        <v>155354</v>
      </c>
      <c r="L5183" t="str">
        <f>VLOOKUP(Sales_Data!C5183,Product_Master!$A:$D,2,FALSE)</f>
        <v>Bed</v>
      </c>
      <c r="M5183">
        <f>VLOOKUP(C5183,Product_Master!$A:$D,4,FALSE)</f>
        <v>43154</v>
      </c>
      <c r="N5183" t="str">
        <f t="shared" si="160"/>
        <v>HIGH</v>
      </c>
      <c r="O5183" t="str" cm="1">
        <f t="array" ref="O5183">_xlfn.IFS(D5183="North","Zone 1",D5183="South","Zone 2",D5183="East","Zone 3",D5183="West","Zone 4")</f>
        <v>Zone 4</v>
      </c>
      <c r="P5183">
        <f t="shared" si="161"/>
        <v>15535.400000000001</v>
      </c>
      <c r="Q5183" t="str">
        <f>VLOOKUP(C5183,Product_Master!$A:$D,3,FALSE)</f>
        <v>Furniture</v>
      </c>
    </row>
    <row r="5184" spans="1:17" x14ac:dyDescent="0.3">
      <c r="A5184" t="s">
        <v>9801</v>
      </c>
      <c r="B5184" t="s">
        <v>1627</v>
      </c>
      <c r="C5184" t="s">
        <v>139</v>
      </c>
      <c r="D5184" t="s">
        <v>191</v>
      </c>
      <c r="E5184" t="s">
        <v>242</v>
      </c>
      <c r="F5184" t="s">
        <v>242</v>
      </c>
      <c r="G5184" t="s">
        <v>315</v>
      </c>
      <c r="H5184" t="s">
        <v>1863</v>
      </c>
      <c r="I5184">
        <v>7</v>
      </c>
      <c r="J5184">
        <v>5</v>
      </c>
      <c r="K5184">
        <v>152690</v>
      </c>
      <c r="L5184" t="str">
        <f>VLOOKUP(Sales_Data!C5184,Product_Master!$A:$D,2,FALSE)</f>
        <v>Helmet</v>
      </c>
      <c r="M5184">
        <f>VLOOKUP(C5184,Product_Master!$A:$D,4,FALSE)</f>
        <v>22961</v>
      </c>
      <c r="N5184" t="str">
        <f t="shared" si="160"/>
        <v>HIGH</v>
      </c>
      <c r="O5184" t="str" cm="1">
        <f t="array" ref="O5184">_xlfn.IFS(D5184="North","Zone 1",D5184="South","Zone 2",D5184="East","Zone 3",D5184="West","Zone 4")</f>
        <v>Zone 1</v>
      </c>
      <c r="P5184">
        <f t="shared" si="161"/>
        <v>15269</v>
      </c>
      <c r="Q5184" t="str">
        <f>VLOOKUP(C5184,Product_Master!$A:$D,3,FALSE)</f>
        <v>Sports</v>
      </c>
    </row>
    <row r="5185" spans="1:17" x14ac:dyDescent="0.3">
      <c r="A5185" t="s">
        <v>9802</v>
      </c>
      <c r="B5185" t="s">
        <v>2632</v>
      </c>
      <c r="C5185" t="s">
        <v>56</v>
      </c>
      <c r="D5185" t="s">
        <v>171</v>
      </c>
      <c r="E5185" t="s">
        <v>223</v>
      </c>
      <c r="F5185" t="s">
        <v>224</v>
      </c>
      <c r="G5185" t="s">
        <v>174</v>
      </c>
      <c r="H5185" t="s">
        <v>9803</v>
      </c>
      <c r="I5185">
        <v>5</v>
      </c>
      <c r="J5185">
        <v>20</v>
      </c>
      <c r="K5185">
        <v>92212</v>
      </c>
      <c r="L5185" t="str">
        <f>VLOOKUP(Sales_Data!C5185,Product_Master!$A:$D,2,FALSE)</f>
        <v>Computer Desk</v>
      </c>
      <c r="M5185">
        <f>VLOOKUP(C5185,Product_Master!$A:$D,4,FALSE)</f>
        <v>23053</v>
      </c>
      <c r="N5185" t="str">
        <f t="shared" si="160"/>
        <v>HIGH</v>
      </c>
      <c r="O5185" t="str" cm="1">
        <f t="array" ref="O5185">_xlfn.IFS(D5185="North","Zone 1",D5185="South","Zone 2",D5185="East","Zone 3",D5185="West","Zone 4")</f>
        <v>Zone 2</v>
      </c>
      <c r="P5185">
        <f t="shared" si="161"/>
        <v>9221.2000000000007</v>
      </c>
      <c r="Q5185" t="str">
        <f>VLOOKUP(C5185,Product_Master!$A:$D,3,FALSE)</f>
        <v>Furniture</v>
      </c>
    </row>
    <row r="5186" spans="1:17" x14ac:dyDescent="0.3">
      <c r="A5186" t="s">
        <v>9804</v>
      </c>
      <c r="B5186" t="s">
        <v>1955</v>
      </c>
      <c r="C5186" t="s">
        <v>38</v>
      </c>
      <c r="D5186" t="s">
        <v>197</v>
      </c>
      <c r="E5186" t="s">
        <v>260</v>
      </c>
      <c r="F5186" t="s">
        <v>261</v>
      </c>
      <c r="G5186" t="s">
        <v>253</v>
      </c>
      <c r="H5186" t="s">
        <v>9805</v>
      </c>
      <c r="I5186">
        <v>10</v>
      </c>
      <c r="J5186">
        <v>5</v>
      </c>
      <c r="K5186">
        <v>384731</v>
      </c>
      <c r="L5186" t="str">
        <f>VLOOKUP(Sales_Data!C5186,Product_Master!$A:$D,2,FALSE)</f>
        <v>Study Table</v>
      </c>
      <c r="M5186">
        <f>VLOOKUP(C5186,Product_Master!$A:$D,4,FALSE)</f>
        <v>40498</v>
      </c>
      <c r="N5186" t="str">
        <f t="shared" si="160"/>
        <v>HIGH</v>
      </c>
      <c r="O5186" t="str" cm="1">
        <f t="array" ref="O5186">_xlfn.IFS(D5186="North","Zone 1",D5186="South","Zone 2",D5186="East","Zone 3",D5186="West","Zone 4")</f>
        <v>Zone 4</v>
      </c>
      <c r="P5186">
        <f t="shared" si="161"/>
        <v>38473.1</v>
      </c>
      <c r="Q5186" t="str">
        <f>VLOOKUP(C5186,Product_Master!$A:$D,3,FALSE)</f>
        <v>Furniture</v>
      </c>
    </row>
    <row r="5187" spans="1:17" x14ac:dyDescent="0.3">
      <c r="A5187" t="s">
        <v>9806</v>
      </c>
      <c r="B5187" t="s">
        <v>1936</v>
      </c>
      <c r="C5187" t="s">
        <v>48</v>
      </c>
      <c r="D5187" t="s">
        <v>178</v>
      </c>
      <c r="E5187" t="s">
        <v>310</v>
      </c>
      <c r="F5187" t="s">
        <v>311</v>
      </c>
      <c r="G5187" t="s">
        <v>187</v>
      </c>
      <c r="H5187" t="s">
        <v>9807</v>
      </c>
      <c r="I5187">
        <v>10</v>
      </c>
      <c r="J5187">
        <v>10</v>
      </c>
      <c r="K5187">
        <v>388386</v>
      </c>
      <c r="L5187" t="str">
        <f>VLOOKUP(Sales_Data!C5187,Product_Master!$A:$D,2,FALSE)</f>
        <v>Bed</v>
      </c>
      <c r="M5187">
        <f>VLOOKUP(C5187,Product_Master!$A:$D,4,FALSE)</f>
        <v>43154</v>
      </c>
      <c r="N5187" t="str">
        <f t="shared" ref="N5187:N5250" si="162">IF(K5187&gt;15000,"HIGH",IF(K5187&gt;=5000,"MEDIUM","LOW"))</f>
        <v>HIGH</v>
      </c>
      <c r="O5187" t="str" cm="1">
        <f t="array" ref="O5187">_xlfn.IFS(D5187="North","Zone 1",D5187="South","Zone 2",D5187="East","Zone 3",D5187="West","Zone 4")</f>
        <v>Zone 3</v>
      </c>
      <c r="P5187">
        <f t="shared" ref="P5187:P5250" si="163">IF(N5187="HIGH",K5187*10%,IF(N5187="MEDIUM",K5187*5%,K5187*2%))</f>
        <v>38838.6</v>
      </c>
      <c r="Q5187" t="str">
        <f>VLOOKUP(C5187,Product_Master!$A:$D,3,FALSE)</f>
        <v>Furniture</v>
      </c>
    </row>
    <row r="5188" spans="1:17" x14ac:dyDescent="0.3">
      <c r="A5188" t="s">
        <v>9808</v>
      </c>
      <c r="B5188" t="s">
        <v>1252</v>
      </c>
      <c r="C5188" t="s">
        <v>23</v>
      </c>
      <c r="D5188" t="s">
        <v>178</v>
      </c>
      <c r="E5188" t="s">
        <v>185</v>
      </c>
      <c r="F5188" t="s">
        <v>186</v>
      </c>
      <c r="G5188" t="s">
        <v>262</v>
      </c>
      <c r="H5188" t="s">
        <v>6661</v>
      </c>
      <c r="I5188">
        <v>2</v>
      </c>
      <c r="J5188">
        <v>15</v>
      </c>
      <c r="K5188">
        <v>112932</v>
      </c>
      <c r="L5188" t="str">
        <f>VLOOKUP(Sales_Data!C5188,Product_Master!$A:$D,2,FALSE)</f>
        <v>Refrigerator</v>
      </c>
      <c r="M5188">
        <f>VLOOKUP(C5188,Product_Master!$A:$D,4,FALSE)</f>
        <v>66431</v>
      </c>
      <c r="N5188" t="str">
        <f t="shared" si="162"/>
        <v>HIGH</v>
      </c>
      <c r="O5188" t="str" cm="1">
        <f t="array" ref="O5188">_xlfn.IFS(D5188="North","Zone 1",D5188="South","Zone 2",D5188="East","Zone 3",D5188="West","Zone 4")</f>
        <v>Zone 3</v>
      </c>
      <c r="P5188">
        <f t="shared" si="163"/>
        <v>11293.2</v>
      </c>
      <c r="Q5188" t="str">
        <f>VLOOKUP(C5188,Product_Master!$A:$D,3,FALSE)</f>
        <v>Electronics</v>
      </c>
    </row>
    <row r="5189" spans="1:17" x14ac:dyDescent="0.3">
      <c r="A5189" t="s">
        <v>9809</v>
      </c>
      <c r="B5189" t="s">
        <v>410</v>
      </c>
      <c r="C5189" t="s">
        <v>139</v>
      </c>
      <c r="D5189" t="s">
        <v>171</v>
      </c>
      <c r="E5189" t="s">
        <v>204</v>
      </c>
      <c r="F5189" t="s">
        <v>205</v>
      </c>
      <c r="G5189" t="s">
        <v>206</v>
      </c>
      <c r="H5189" t="s">
        <v>772</v>
      </c>
      <c r="I5189">
        <v>4</v>
      </c>
      <c r="J5189">
        <v>15</v>
      </c>
      <c r="K5189">
        <v>78067</v>
      </c>
      <c r="L5189" t="str">
        <f>VLOOKUP(Sales_Data!C5189,Product_Master!$A:$D,2,FALSE)</f>
        <v>Helmet</v>
      </c>
      <c r="M5189">
        <f>VLOOKUP(C5189,Product_Master!$A:$D,4,FALSE)</f>
        <v>22961</v>
      </c>
      <c r="N5189" t="str">
        <f t="shared" si="162"/>
        <v>HIGH</v>
      </c>
      <c r="O5189" t="str" cm="1">
        <f t="array" ref="O5189">_xlfn.IFS(D5189="North","Zone 1",D5189="South","Zone 2",D5189="East","Zone 3",D5189="West","Zone 4")</f>
        <v>Zone 2</v>
      </c>
      <c r="P5189">
        <f t="shared" si="163"/>
        <v>7806.7000000000007</v>
      </c>
      <c r="Q5189" t="str">
        <f>VLOOKUP(C5189,Product_Master!$A:$D,3,FALSE)</f>
        <v>Sports</v>
      </c>
    </row>
    <row r="5190" spans="1:17" x14ac:dyDescent="0.3">
      <c r="A5190" t="s">
        <v>9810</v>
      </c>
      <c r="B5190" t="s">
        <v>2138</v>
      </c>
      <c r="C5190" t="s">
        <v>15</v>
      </c>
      <c r="D5190" t="s">
        <v>178</v>
      </c>
      <c r="E5190" t="s">
        <v>310</v>
      </c>
      <c r="F5190" t="s">
        <v>311</v>
      </c>
      <c r="G5190" t="s">
        <v>228</v>
      </c>
      <c r="H5190" t="s">
        <v>4317</v>
      </c>
      <c r="I5190">
        <v>6</v>
      </c>
      <c r="J5190">
        <v>5</v>
      </c>
      <c r="K5190">
        <v>52371</v>
      </c>
      <c r="L5190" t="str">
        <f>VLOOKUP(Sales_Data!C5190,Product_Master!$A:$D,2,FALSE)</f>
        <v>OnePlus Phone</v>
      </c>
      <c r="M5190">
        <f>VLOOKUP(C5190,Product_Master!$A:$D,4,FALSE)</f>
        <v>9188</v>
      </c>
      <c r="N5190" t="str">
        <f t="shared" si="162"/>
        <v>HIGH</v>
      </c>
      <c r="O5190" t="str" cm="1">
        <f t="array" ref="O5190">_xlfn.IFS(D5190="North","Zone 1",D5190="South","Zone 2",D5190="East","Zone 3",D5190="West","Zone 4")</f>
        <v>Zone 3</v>
      </c>
      <c r="P5190">
        <f t="shared" si="163"/>
        <v>5237.1000000000004</v>
      </c>
      <c r="Q5190" t="str">
        <f>VLOOKUP(C5190,Product_Master!$A:$D,3,FALSE)</f>
        <v>Electronics</v>
      </c>
    </row>
    <row r="5191" spans="1:17" x14ac:dyDescent="0.3">
      <c r="A5191" t="s">
        <v>9811</v>
      </c>
      <c r="B5191" t="s">
        <v>518</v>
      </c>
      <c r="C5191" t="s">
        <v>29</v>
      </c>
      <c r="D5191" t="s">
        <v>171</v>
      </c>
      <c r="E5191" t="s">
        <v>172</v>
      </c>
      <c r="F5191" t="s">
        <v>173</v>
      </c>
      <c r="G5191" t="s">
        <v>262</v>
      </c>
      <c r="H5191" t="s">
        <v>9812</v>
      </c>
      <c r="I5191">
        <v>6</v>
      </c>
      <c r="J5191">
        <v>10</v>
      </c>
      <c r="K5191">
        <v>84304</v>
      </c>
      <c r="L5191" t="str">
        <f>VLOOKUP(Sales_Data!C5191,Product_Master!$A:$D,2,FALSE)</f>
        <v>Bluetooth Speaker</v>
      </c>
      <c r="M5191">
        <f>VLOOKUP(C5191,Product_Master!$A:$D,4,FALSE)</f>
        <v>15612</v>
      </c>
      <c r="N5191" t="str">
        <f t="shared" si="162"/>
        <v>HIGH</v>
      </c>
      <c r="O5191" t="str" cm="1">
        <f t="array" ref="O5191">_xlfn.IFS(D5191="North","Zone 1",D5191="South","Zone 2",D5191="East","Zone 3",D5191="West","Zone 4")</f>
        <v>Zone 2</v>
      </c>
      <c r="P5191">
        <f t="shared" si="163"/>
        <v>8430.4</v>
      </c>
      <c r="Q5191" t="str">
        <f>VLOOKUP(C5191,Product_Master!$A:$D,3,FALSE)</f>
        <v>Electronics</v>
      </c>
    </row>
    <row r="5192" spans="1:17" x14ac:dyDescent="0.3">
      <c r="A5192" t="s">
        <v>9813</v>
      </c>
      <c r="B5192" t="s">
        <v>1654</v>
      </c>
      <c r="C5192" t="s">
        <v>145</v>
      </c>
      <c r="D5192" t="s">
        <v>171</v>
      </c>
      <c r="E5192" t="s">
        <v>204</v>
      </c>
      <c r="F5192" t="s">
        <v>205</v>
      </c>
      <c r="G5192" t="s">
        <v>212</v>
      </c>
      <c r="H5192" t="s">
        <v>4282</v>
      </c>
      <c r="I5192">
        <v>5</v>
      </c>
      <c r="J5192">
        <v>0</v>
      </c>
      <c r="K5192">
        <v>88780</v>
      </c>
      <c r="L5192" t="str">
        <f>VLOOKUP(Sales_Data!C5192,Product_Master!$A:$D,2,FALSE)</f>
        <v>Badminton Racket</v>
      </c>
      <c r="M5192">
        <f>VLOOKUP(C5192,Product_Master!$A:$D,4,FALSE)</f>
        <v>17756</v>
      </c>
      <c r="N5192" t="str">
        <f t="shared" si="162"/>
        <v>HIGH</v>
      </c>
      <c r="O5192" t="str" cm="1">
        <f t="array" ref="O5192">_xlfn.IFS(D5192="North","Zone 1",D5192="South","Zone 2",D5192="East","Zone 3",D5192="West","Zone 4")</f>
        <v>Zone 2</v>
      </c>
      <c r="P5192">
        <f t="shared" si="163"/>
        <v>8878</v>
      </c>
      <c r="Q5192" t="str">
        <f>VLOOKUP(C5192,Product_Master!$A:$D,3,FALSE)</f>
        <v>Sports</v>
      </c>
    </row>
    <row r="5193" spans="1:17" x14ac:dyDescent="0.3">
      <c r="A5193" t="s">
        <v>9814</v>
      </c>
      <c r="B5193" t="s">
        <v>813</v>
      </c>
      <c r="C5193" t="s">
        <v>42</v>
      </c>
      <c r="D5193" t="s">
        <v>191</v>
      </c>
      <c r="E5193" t="s">
        <v>238</v>
      </c>
      <c r="F5193" t="s">
        <v>238</v>
      </c>
      <c r="G5193" t="s">
        <v>285</v>
      </c>
      <c r="H5193" t="s">
        <v>3651</v>
      </c>
      <c r="I5193">
        <v>12</v>
      </c>
      <c r="J5193">
        <v>5</v>
      </c>
      <c r="K5193">
        <v>215574</v>
      </c>
      <c r="L5193" t="str">
        <f>VLOOKUP(Sales_Data!C5193,Product_Master!$A:$D,2,FALSE)</f>
        <v>Coffee Table</v>
      </c>
      <c r="M5193">
        <f>VLOOKUP(C5193,Product_Master!$A:$D,4,FALSE)</f>
        <v>18910</v>
      </c>
      <c r="N5193" t="str">
        <f t="shared" si="162"/>
        <v>HIGH</v>
      </c>
      <c r="O5193" t="str" cm="1">
        <f t="array" ref="O5193">_xlfn.IFS(D5193="North","Zone 1",D5193="South","Zone 2",D5193="East","Zone 3",D5193="West","Zone 4")</f>
        <v>Zone 1</v>
      </c>
      <c r="P5193">
        <f t="shared" si="163"/>
        <v>21557.4</v>
      </c>
      <c r="Q5193" t="str">
        <f>VLOOKUP(C5193,Product_Master!$A:$D,3,FALSE)</f>
        <v>Furniture</v>
      </c>
    </row>
    <row r="5194" spans="1:17" x14ac:dyDescent="0.3">
      <c r="A5194" t="s">
        <v>9815</v>
      </c>
      <c r="B5194" t="s">
        <v>2269</v>
      </c>
      <c r="C5194" t="s">
        <v>149</v>
      </c>
      <c r="D5194" t="s">
        <v>171</v>
      </c>
      <c r="E5194" t="s">
        <v>204</v>
      </c>
      <c r="F5194" t="s">
        <v>205</v>
      </c>
      <c r="G5194" t="s">
        <v>243</v>
      </c>
      <c r="H5194" t="s">
        <v>9816</v>
      </c>
      <c r="I5194">
        <v>10</v>
      </c>
      <c r="J5194">
        <v>5</v>
      </c>
      <c r="K5194">
        <v>325650</v>
      </c>
      <c r="L5194" t="str">
        <f>VLOOKUP(Sales_Data!C5194,Product_Master!$A:$D,2,FALSE)</f>
        <v>Football Shoes</v>
      </c>
      <c r="M5194">
        <f>VLOOKUP(C5194,Product_Master!$A:$D,4,FALSE)</f>
        <v>34279</v>
      </c>
      <c r="N5194" t="str">
        <f t="shared" si="162"/>
        <v>HIGH</v>
      </c>
      <c r="O5194" t="str" cm="1">
        <f t="array" ref="O5194">_xlfn.IFS(D5194="North","Zone 1",D5194="South","Zone 2",D5194="East","Zone 3",D5194="West","Zone 4")</f>
        <v>Zone 2</v>
      </c>
      <c r="P5194">
        <f t="shared" si="163"/>
        <v>32565</v>
      </c>
      <c r="Q5194" t="str">
        <f>VLOOKUP(C5194,Product_Master!$A:$D,3,FALSE)</f>
        <v>Sports</v>
      </c>
    </row>
    <row r="5195" spans="1:17" x14ac:dyDescent="0.3">
      <c r="A5195" t="s">
        <v>9817</v>
      </c>
      <c r="B5195" t="s">
        <v>983</v>
      </c>
      <c r="C5195" t="s">
        <v>139</v>
      </c>
      <c r="D5195" t="s">
        <v>197</v>
      </c>
      <c r="E5195" t="s">
        <v>210</v>
      </c>
      <c r="F5195" t="s">
        <v>211</v>
      </c>
      <c r="G5195" t="s">
        <v>187</v>
      </c>
      <c r="H5195" t="s">
        <v>3093</v>
      </c>
      <c r="I5195">
        <v>7</v>
      </c>
      <c r="J5195">
        <v>5</v>
      </c>
      <c r="K5195">
        <v>152690</v>
      </c>
      <c r="L5195" t="str">
        <f>VLOOKUP(Sales_Data!C5195,Product_Master!$A:$D,2,FALSE)</f>
        <v>Helmet</v>
      </c>
      <c r="M5195">
        <f>VLOOKUP(C5195,Product_Master!$A:$D,4,FALSE)</f>
        <v>22961</v>
      </c>
      <c r="N5195" t="str">
        <f t="shared" si="162"/>
        <v>HIGH</v>
      </c>
      <c r="O5195" t="str" cm="1">
        <f t="array" ref="O5195">_xlfn.IFS(D5195="North","Zone 1",D5195="South","Zone 2",D5195="East","Zone 3",D5195="West","Zone 4")</f>
        <v>Zone 4</v>
      </c>
      <c r="P5195">
        <f t="shared" si="163"/>
        <v>15269</v>
      </c>
      <c r="Q5195" t="str">
        <f>VLOOKUP(C5195,Product_Master!$A:$D,3,FALSE)</f>
        <v>Sports</v>
      </c>
    </row>
    <row r="5196" spans="1:17" x14ac:dyDescent="0.3">
      <c r="A5196" t="s">
        <v>9818</v>
      </c>
      <c r="B5196" t="s">
        <v>1779</v>
      </c>
      <c r="C5196" t="s">
        <v>77</v>
      </c>
      <c r="D5196" t="s">
        <v>197</v>
      </c>
      <c r="E5196" t="s">
        <v>260</v>
      </c>
      <c r="F5196" t="s">
        <v>261</v>
      </c>
      <c r="G5196" t="s">
        <v>243</v>
      </c>
      <c r="H5196" t="s">
        <v>9819</v>
      </c>
      <c r="I5196">
        <v>3</v>
      </c>
      <c r="J5196">
        <v>15</v>
      </c>
      <c r="K5196">
        <v>52746</v>
      </c>
      <c r="L5196" t="str">
        <f>VLOOKUP(Sales_Data!C5196,Product_Master!$A:$D,2,FALSE)</f>
        <v>Saree</v>
      </c>
      <c r="M5196">
        <f>VLOOKUP(C5196,Product_Master!$A:$D,4,FALSE)</f>
        <v>20685</v>
      </c>
      <c r="N5196" t="str">
        <f t="shared" si="162"/>
        <v>HIGH</v>
      </c>
      <c r="O5196" t="str" cm="1">
        <f t="array" ref="O5196">_xlfn.IFS(D5196="North","Zone 1",D5196="South","Zone 2",D5196="East","Zone 3",D5196="West","Zone 4")</f>
        <v>Zone 4</v>
      </c>
      <c r="P5196">
        <f t="shared" si="163"/>
        <v>5274.6</v>
      </c>
      <c r="Q5196" t="str">
        <f>VLOOKUP(C5196,Product_Master!$A:$D,3,FALSE)</f>
        <v>Clothing</v>
      </c>
    </row>
    <row r="5197" spans="1:17" x14ac:dyDescent="0.3">
      <c r="A5197" t="s">
        <v>9820</v>
      </c>
      <c r="B5197" t="s">
        <v>3943</v>
      </c>
      <c r="C5197" t="s">
        <v>145</v>
      </c>
      <c r="D5197" t="s">
        <v>178</v>
      </c>
      <c r="E5197" t="s">
        <v>310</v>
      </c>
      <c r="F5197" t="s">
        <v>311</v>
      </c>
      <c r="G5197" t="s">
        <v>262</v>
      </c>
      <c r="H5197" t="s">
        <v>7697</v>
      </c>
      <c r="I5197">
        <v>7</v>
      </c>
      <c r="J5197">
        <v>10</v>
      </c>
      <c r="K5197">
        <v>111862</v>
      </c>
      <c r="L5197" t="str">
        <f>VLOOKUP(Sales_Data!C5197,Product_Master!$A:$D,2,FALSE)</f>
        <v>Badminton Racket</v>
      </c>
      <c r="M5197">
        <f>VLOOKUP(C5197,Product_Master!$A:$D,4,FALSE)</f>
        <v>17756</v>
      </c>
      <c r="N5197" t="str">
        <f t="shared" si="162"/>
        <v>HIGH</v>
      </c>
      <c r="O5197" t="str" cm="1">
        <f t="array" ref="O5197">_xlfn.IFS(D5197="North","Zone 1",D5197="South","Zone 2",D5197="East","Zone 3",D5197="West","Zone 4")</f>
        <v>Zone 3</v>
      </c>
      <c r="P5197">
        <f t="shared" si="163"/>
        <v>11186.2</v>
      </c>
      <c r="Q5197" t="str">
        <f>VLOOKUP(C5197,Product_Master!$A:$D,3,FALSE)</f>
        <v>Sports</v>
      </c>
    </row>
    <row r="5198" spans="1:17" x14ac:dyDescent="0.3">
      <c r="A5198" t="s">
        <v>9821</v>
      </c>
      <c r="B5198" t="s">
        <v>513</v>
      </c>
      <c r="C5198" t="s">
        <v>62</v>
      </c>
      <c r="D5198" t="s">
        <v>197</v>
      </c>
      <c r="E5198" t="s">
        <v>260</v>
      </c>
      <c r="F5198" t="s">
        <v>261</v>
      </c>
      <c r="G5198" t="s">
        <v>187</v>
      </c>
      <c r="H5198" t="s">
        <v>361</v>
      </c>
      <c r="I5198">
        <v>6</v>
      </c>
      <c r="J5198">
        <v>15</v>
      </c>
      <c r="K5198">
        <v>253327</v>
      </c>
      <c r="L5198" t="str">
        <f>VLOOKUP(Sales_Data!C5198,Product_Master!$A:$D,2,FALSE)</f>
        <v>Recliner</v>
      </c>
      <c r="M5198">
        <f>VLOOKUP(C5198,Product_Master!$A:$D,4,FALSE)</f>
        <v>49672</v>
      </c>
      <c r="N5198" t="str">
        <f t="shared" si="162"/>
        <v>HIGH</v>
      </c>
      <c r="O5198" t="str" cm="1">
        <f t="array" ref="O5198">_xlfn.IFS(D5198="North","Zone 1",D5198="South","Zone 2",D5198="East","Zone 3",D5198="West","Zone 4")</f>
        <v>Zone 4</v>
      </c>
      <c r="P5198">
        <f t="shared" si="163"/>
        <v>25332.7</v>
      </c>
      <c r="Q5198" t="str">
        <f>VLOOKUP(C5198,Product_Master!$A:$D,3,FALSE)</f>
        <v>Furniture</v>
      </c>
    </row>
    <row r="5199" spans="1:17" x14ac:dyDescent="0.3">
      <c r="A5199" t="s">
        <v>9822</v>
      </c>
      <c r="B5199" t="s">
        <v>469</v>
      </c>
      <c r="C5199" t="s">
        <v>48</v>
      </c>
      <c r="D5199" t="s">
        <v>191</v>
      </c>
      <c r="E5199" t="s">
        <v>238</v>
      </c>
      <c r="F5199" t="s">
        <v>238</v>
      </c>
      <c r="G5199" t="s">
        <v>219</v>
      </c>
      <c r="H5199" t="s">
        <v>7340</v>
      </c>
      <c r="I5199">
        <v>9</v>
      </c>
      <c r="J5199">
        <v>0</v>
      </c>
      <c r="K5199">
        <v>388386</v>
      </c>
      <c r="L5199" t="str">
        <f>VLOOKUP(Sales_Data!C5199,Product_Master!$A:$D,2,FALSE)</f>
        <v>Bed</v>
      </c>
      <c r="M5199">
        <f>VLOOKUP(C5199,Product_Master!$A:$D,4,FALSE)</f>
        <v>43154</v>
      </c>
      <c r="N5199" t="str">
        <f t="shared" si="162"/>
        <v>HIGH</v>
      </c>
      <c r="O5199" t="str" cm="1">
        <f t="array" ref="O5199">_xlfn.IFS(D5199="North","Zone 1",D5199="South","Zone 2",D5199="East","Zone 3",D5199="West","Zone 4")</f>
        <v>Zone 1</v>
      </c>
      <c r="P5199">
        <f t="shared" si="163"/>
        <v>38838.6</v>
      </c>
      <c r="Q5199" t="str">
        <f>VLOOKUP(C5199,Product_Master!$A:$D,3,FALSE)</f>
        <v>Furniture</v>
      </c>
    </row>
    <row r="5200" spans="1:17" x14ac:dyDescent="0.3">
      <c r="A5200" t="s">
        <v>9823</v>
      </c>
      <c r="B5200" t="s">
        <v>876</v>
      </c>
      <c r="C5200" t="s">
        <v>23</v>
      </c>
      <c r="D5200" t="s">
        <v>171</v>
      </c>
      <c r="E5200" t="s">
        <v>223</v>
      </c>
      <c r="F5200" t="s">
        <v>224</v>
      </c>
      <c r="G5200" t="s">
        <v>212</v>
      </c>
      <c r="H5200" t="s">
        <v>9824</v>
      </c>
      <c r="I5200">
        <v>6</v>
      </c>
      <c r="J5200">
        <v>5</v>
      </c>
      <c r="K5200">
        <v>378656</v>
      </c>
      <c r="L5200" t="str">
        <f>VLOOKUP(Sales_Data!C5200,Product_Master!$A:$D,2,FALSE)</f>
        <v>Refrigerator</v>
      </c>
      <c r="M5200">
        <f>VLOOKUP(C5200,Product_Master!$A:$D,4,FALSE)</f>
        <v>66431</v>
      </c>
      <c r="N5200" t="str">
        <f t="shared" si="162"/>
        <v>HIGH</v>
      </c>
      <c r="O5200" t="str" cm="1">
        <f t="array" ref="O5200">_xlfn.IFS(D5200="North","Zone 1",D5200="South","Zone 2",D5200="East","Zone 3",D5200="West","Zone 4")</f>
        <v>Zone 2</v>
      </c>
      <c r="P5200">
        <f t="shared" si="163"/>
        <v>37865.599999999999</v>
      </c>
      <c r="Q5200" t="str">
        <f>VLOOKUP(C5200,Product_Master!$A:$D,3,FALSE)</f>
        <v>Electronics</v>
      </c>
    </row>
    <row r="5201" spans="1:17" x14ac:dyDescent="0.3">
      <c r="A5201" t="s">
        <v>9825</v>
      </c>
      <c r="B5201" t="s">
        <v>372</v>
      </c>
      <c r="C5201" t="s">
        <v>75</v>
      </c>
      <c r="D5201" t="s">
        <v>171</v>
      </c>
      <c r="E5201" t="s">
        <v>204</v>
      </c>
      <c r="F5201" t="s">
        <v>205</v>
      </c>
      <c r="G5201" t="s">
        <v>262</v>
      </c>
      <c r="H5201" t="s">
        <v>1258</v>
      </c>
      <c r="I5201">
        <v>1</v>
      </c>
      <c r="J5201">
        <v>20</v>
      </c>
      <c r="K5201">
        <v>32104</v>
      </c>
      <c r="L5201" t="str">
        <f>VLOOKUP(Sales_Data!C5201,Product_Master!$A:$D,2,FALSE)</f>
        <v>Jacket</v>
      </c>
      <c r="M5201">
        <f>VLOOKUP(C5201,Product_Master!$A:$D,4,FALSE)</f>
        <v>40130</v>
      </c>
      <c r="N5201" t="str">
        <f t="shared" si="162"/>
        <v>HIGH</v>
      </c>
      <c r="O5201" t="str" cm="1">
        <f t="array" ref="O5201">_xlfn.IFS(D5201="North","Zone 1",D5201="South","Zone 2",D5201="East","Zone 3",D5201="West","Zone 4")</f>
        <v>Zone 2</v>
      </c>
      <c r="P5201">
        <f t="shared" si="163"/>
        <v>3210.4</v>
      </c>
      <c r="Q5201" t="str">
        <f>VLOOKUP(C5201,Product_Master!$A:$D,3,FALSE)</f>
        <v>Clothing</v>
      </c>
    </row>
    <row r="5202" spans="1:17" x14ac:dyDescent="0.3">
      <c r="A5202" t="s">
        <v>9826</v>
      </c>
      <c r="B5202" t="s">
        <v>2529</v>
      </c>
      <c r="C5202" t="s">
        <v>83</v>
      </c>
      <c r="D5202" t="s">
        <v>171</v>
      </c>
      <c r="E5202" t="s">
        <v>172</v>
      </c>
      <c r="F5202" t="s">
        <v>173</v>
      </c>
      <c r="G5202" t="s">
        <v>212</v>
      </c>
      <c r="H5202" t="s">
        <v>4363</v>
      </c>
      <c r="I5202">
        <v>4</v>
      </c>
      <c r="J5202">
        <v>5</v>
      </c>
      <c r="K5202">
        <v>297403</v>
      </c>
      <c r="L5202" t="str">
        <f>VLOOKUP(Sales_Data!C5202,Product_Master!$A:$D,2,FALSE)</f>
        <v>Track Pants</v>
      </c>
      <c r="M5202">
        <f>VLOOKUP(C5202,Product_Master!$A:$D,4,FALSE)</f>
        <v>78264</v>
      </c>
      <c r="N5202" t="str">
        <f t="shared" si="162"/>
        <v>HIGH</v>
      </c>
      <c r="O5202" t="str" cm="1">
        <f t="array" ref="O5202">_xlfn.IFS(D5202="North","Zone 1",D5202="South","Zone 2",D5202="East","Zone 3",D5202="West","Zone 4")</f>
        <v>Zone 2</v>
      </c>
      <c r="P5202">
        <f t="shared" si="163"/>
        <v>29740.300000000003</v>
      </c>
      <c r="Q5202" t="str">
        <f>VLOOKUP(C5202,Product_Master!$A:$D,3,FALSE)</f>
        <v>Clothing</v>
      </c>
    </row>
    <row r="5203" spans="1:17" x14ac:dyDescent="0.3">
      <c r="A5203" t="s">
        <v>9827</v>
      </c>
      <c r="B5203" t="s">
        <v>1971</v>
      </c>
      <c r="C5203" t="s">
        <v>48</v>
      </c>
      <c r="D5203" t="s">
        <v>178</v>
      </c>
      <c r="E5203" t="s">
        <v>179</v>
      </c>
      <c r="F5203" t="s">
        <v>180</v>
      </c>
      <c r="G5203" t="s">
        <v>257</v>
      </c>
      <c r="H5203" t="s">
        <v>3633</v>
      </c>
      <c r="I5203">
        <v>8</v>
      </c>
      <c r="J5203">
        <v>5</v>
      </c>
      <c r="K5203">
        <v>327970</v>
      </c>
      <c r="L5203" t="str">
        <f>VLOOKUP(Sales_Data!C5203,Product_Master!$A:$D,2,FALSE)</f>
        <v>Bed</v>
      </c>
      <c r="M5203">
        <f>VLOOKUP(C5203,Product_Master!$A:$D,4,FALSE)</f>
        <v>43154</v>
      </c>
      <c r="N5203" t="str">
        <f t="shared" si="162"/>
        <v>HIGH</v>
      </c>
      <c r="O5203" t="str" cm="1">
        <f t="array" ref="O5203">_xlfn.IFS(D5203="North","Zone 1",D5203="South","Zone 2",D5203="East","Zone 3",D5203="West","Zone 4")</f>
        <v>Zone 3</v>
      </c>
      <c r="P5203">
        <f t="shared" si="163"/>
        <v>32797</v>
      </c>
      <c r="Q5203" t="str">
        <f>VLOOKUP(C5203,Product_Master!$A:$D,3,FALSE)</f>
        <v>Furniture</v>
      </c>
    </row>
    <row r="5204" spans="1:17" x14ac:dyDescent="0.3">
      <c r="A5204" t="s">
        <v>9828</v>
      </c>
      <c r="B5204" t="s">
        <v>1214</v>
      </c>
      <c r="C5204" t="s">
        <v>27</v>
      </c>
      <c r="D5204" t="s">
        <v>178</v>
      </c>
      <c r="E5204" t="s">
        <v>185</v>
      </c>
      <c r="F5204" t="s">
        <v>186</v>
      </c>
      <c r="G5204" t="s">
        <v>200</v>
      </c>
      <c r="H5204" t="s">
        <v>3063</v>
      </c>
      <c r="I5204">
        <v>7</v>
      </c>
      <c r="J5204">
        <v>0</v>
      </c>
      <c r="K5204">
        <v>394205</v>
      </c>
      <c r="L5204" t="str">
        <f>VLOOKUP(Sales_Data!C5204,Product_Master!$A:$D,2,FALSE)</f>
        <v>Microwave</v>
      </c>
      <c r="M5204">
        <f>VLOOKUP(C5204,Product_Master!$A:$D,4,FALSE)</f>
        <v>56315</v>
      </c>
      <c r="N5204" t="str">
        <f t="shared" si="162"/>
        <v>HIGH</v>
      </c>
      <c r="O5204" t="str" cm="1">
        <f t="array" ref="O5204">_xlfn.IFS(D5204="North","Zone 1",D5204="South","Zone 2",D5204="East","Zone 3",D5204="West","Zone 4")</f>
        <v>Zone 3</v>
      </c>
      <c r="P5204">
        <f t="shared" si="163"/>
        <v>39420.5</v>
      </c>
      <c r="Q5204" t="str">
        <f>VLOOKUP(C5204,Product_Master!$A:$D,3,FALSE)</f>
        <v>Electronics</v>
      </c>
    </row>
    <row r="5205" spans="1:17" x14ac:dyDescent="0.3">
      <c r="A5205" t="s">
        <v>9829</v>
      </c>
      <c r="B5205" t="s">
        <v>297</v>
      </c>
      <c r="C5205" t="s">
        <v>116</v>
      </c>
      <c r="D5205" t="s">
        <v>191</v>
      </c>
      <c r="E5205" t="s">
        <v>238</v>
      </c>
      <c r="F5205" t="s">
        <v>238</v>
      </c>
      <c r="G5205" t="s">
        <v>285</v>
      </c>
      <c r="H5205" t="s">
        <v>9830</v>
      </c>
      <c r="I5205">
        <v>5</v>
      </c>
      <c r="J5205">
        <v>5</v>
      </c>
      <c r="K5205">
        <v>45604</v>
      </c>
      <c r="L5205" t="str">
        <f>VLOOKUP(Sales_Data!C5205,Product_Master!$A:$D,2,FALSE)</f>
        <v>Biscuits</v>
      </c>
      <c r="M5205">
        <f>VLOOKUP(C5205,Product_Master!$A:$D,4,FALSE)</f>
        <v>9601</v>
      </c>
      <c r="N5205" t="str">
        <f t="shared" si="162"/>
        <v>HIGH</v>
      </c>
      <c r="O5205" t="str" cm="1">
        <f t="array" ref="O5205">_xlfn.IFS(D5205="North","Zone 1",D5205="South","Zone 2",D5205="East","Zone 3",D5205="West","Zone 4")</f>
        <v>Zone 1</v>
      </c>
      <c r="P5205">
        <f t="shared" si="163"/>
        <v>4560.4000000000005</v>
      </c>
      <c r="Q5205" t="str">
        <f>VLOOKUP(C5205,Product_Master!$A:$D,3,FALSE)</f>
        <v>Grocery</v>
      </c>
    </row>
    <row r="5206" spans="1:17" x14ac:dyDescent="0.3">
      <c r="A5206" t="s">
        <v>9831</v>
      </c>
      <c r="B5206" t="s">
        <v>3398</v>
      </c>
      <c r="C5206" t="s">
        <v>21</v>
      </c>
      <c r="D5206" t="s">
        <v>191</v>
      </c>
      <c r="E5206" t="s">
        <v>242</v>
      </c>
      <c r="F5206" t="s">
        <v>242</v>
      </c>
      <c r="G5206" t="s">
        <v>219</v>
      </c>
      <c r="H5206" t="s">
        <v>9832</v>
      </c>
      <c r="I5206">
        <v>1</v>
      </c>
      <c r="J5206">
        <v>10</v>
      </c>
      <c r="K5206">
        <v>43682</v>
      </c>
      <c r="L5206" t="str">
        <f>VLOOKUP(Sales_Data!C5206,Product_Master!$A:$D,2,FALSE)</f>
        <v>Air Conditioner</v>
      </c>
      <c r="M5206">
        <f>VLOOKUP(C5206,Product_Master!$A:$D,4,FALSE)</f>
        <v>48536</v>
      </c>
      <c r="N5206" t="str">
        <f t="shared" si="162"/>
        <v>HIGH</v>
      </c>
      <c r="O5206" t="str" cm="1">
        <f t="array" ref="O5206">_xlfn.IFS(D5206="North","Zone 1",D5206="South","Zone 2",D5206="East","Zone 3",D5206="West","Zone 4")</f>
        <v>Zone 1</v>
      </c>
      <c r="P5206">
        <f t="shared" si="163"/>
        <v>4368.2</v>
      </c>
      <c r="Q5206" t="str">
        <f>VLOOKUP(C5206,Product_Master!$A:$D,3,FALSE)</f>
        <v>Electronics</v>
      </c>
    </row>
    <row r="5207" spans="1:17" x14ac:dyDescent="0.3">
      <c r="A5207" t="s">
        <v>9833</v>
      </c>
      <c r="B5207" t="s">
        <v>801</v>
      </c>
      <c r="C5207" t="s">
        <v>112</v>
      </c>
      <c r="D5207" t="s">
        <v>191</v>
      </c>
      <c r="E5207" t="s">
        <v>192</v>
      </c>
      <c r="F5207" t="s">
        <v>193</v>
      </c>
      <c r="G5207" t="s">
        <v>212</v>
      </c>
      <c r="H5207" t="s">
        <v>9834</v>
      </c>
      <c r="I5207">
        <v>12</v>
      </c>
      <c r="J5207">
        <v>20</v>
      </c>
      <c r="K5207">
        <v>41059</v>
      </c>
      <c r="L5207" t="str">
        <f>VLOOKUP(Sales_Data!C5207,Product_Master!$A:$D,2,FALSE)</f>
        <v>Pasta</v>
      </c>
      <c r="M5207">
        <f>VLOOKUP(C5207,Product_Master!$A:$D,4,FALSE)</f>
        <v>4277</v>
      </c>
      <c r="N5207" t="str">
        <f t="shared" si="162"/>
        <v>HIGH</v>
      </c>
      <c r="O5207" t="str" cm="1">
        <f t="array" ref="O5207">_xlfn.IFS(D5207="North","Zone 1",D5207="South","Zone 2",D5207="East","Zone 3",D5207="West","Zone 4")</f>
        <v>Zone 1</v>
      </c>
      <c r="P5207">
        <f t="shared" si="163"/>
        <v>4105.9000000000005</v>
      </c>
      <c r="Q5207" t="str">
        <f>VLOOKUP(C5207,Product_Master!$A:$D,3,FALSE)</f>
        <v>Grocery</v>
      </c>
    </row>
    <row r="5208" spans="1:17" x14ac:dyDescent="0.3">
      <c r="A5208" t="s">
        <v>9835</v>
      </c>
      <c r="B5208" t="s">
        <v>404</v>
      </c>
      <c r="C5208" t="s">
        <v>147</v>
      </c>
      <c r="D5208" t="s">
        <v>178</v>
      </c>
      <c r="E5208" t="s">
        <v>179</v>
      </c>
      <c r="F5208" t="s">
        <v>180</v>
      </c>
      <c r="G5208" t="s">
        <v>206</v>
      </c>
      <c r="H5208" t="s">
        <v>9836</v>
      </c>
      <c r="I5208">
        <v>5</v>
      </c>
      <c r="J5208">
        <v>0</v>
      </c>
      <c r="K5208">
        <v>322370</v>
      </c>
      <c r="L5208" t="str">
        <f>VLOOKUP(Sales_Data!C5208,Product_Master!$A:$D,2,FALSE)</f>
        <v>Tennis Ball</v>
      </c>
      <c r="M5208">
        <f>VLOOKUP(C5208,Product_Master!$A:$D,4,FALSE)</f>
        <v>64474</v>
      </c>
      <c r="N5208" t="str">
        <f t="shared" si="162"/>
        <v>HIGH</v>
      </c>
      <c r="O5208" t="str" cm="1">
        <f t="array" ref="O5208">_xlfn.IFS(D5208="North","Zone 1",D5208="South","Zone 2",D5208="East","Zone 3",D5208="West","Zone 4")</f>
        <v>Zone 3</v>
      </c>
      <c r="P5208">
        <f t="shared" si="163"/>
        <v>32237</v>
      </c>
      <c r="Q5208" t="str">
        <f>VLOOKUP(C5208,Product_Master!$A:$D,3,FALSE)</f>
        <v>Sports</v>
      </c>
    </row>
    <row r="5209" spans="1:17" x14ac:dyDescent="0.3">
      <c r="A5209" t="s">
        <v>9837</v>
      </c>
      <c r="B5209" t="s">
        <v>3857</v>
      </c>
      <c r="C5209" t="s">
        <v>151</v>
      </c>
      <c r="D5209" t="s">
        <v>197</v>
      </c>
      <c r="E5209" t="s">
        <v>198</v>
      </c>
      <c r="F5209" t="s">
        <v>199</v>
      </c>
      <c r="G5209" t="s">
        <v>187</v>
      </c>
      <c r="H5209" t="s">
        <v>9838</v>
      </c>
      <c r="I5209">
        <v>5</v>
      </c>
      <c r="J5209">
        <v>20</v>
      </c>
      <c r="K5209">
        <v>152388</v>
      </c>
      <c r="L5209" t="str">
        <f>VLOOKUP(Sales_Data!C5209,Product_Master!$A:$D,2,FALSE)</f>
        <v>Volleyball</v>
      </c>
      <c r="M5209">
        <f>VLOOKUP(C5209,Product_Master!$A:$D,4,FALSE)</f>
        <v>38097</v>
      </c>
      <c r="N5209" t="str">
        <f t="shared" si="162"/>
        <v>HIGH</v>
      </c>
      <c r="O5209" t="str" cm="1">
        <f t="array" ref="O5209">_xlfn.IFS(D5209="North","Zone 1",D5209="South","Zone 2",D5209="East","Zone 3",D5209="West","Zone 4")</f>
        <v>Zone 4</v>
      </c>
      <c r="P5209">
        <f t="shared" si="163"/>
        <v>15238.800000000001</v>
      </c>
      <c r="Q5209" t="str">
        <f>VLOOKUP(C5209,Product_Master!$A:$D,3,FALSE)</f>
        <v>Sports</v>
      </c>
    </row>
    <row r="5210" spans="1:17" x14ac:dyDescent="0.3">
      <c r="A5210" t="s">
        <v>9839</v>
      </c>
      <c r="B5210" t="s">
        <v>3448</v>
      </c>
      <c r="C5210" t="s">
        <v>38</v>
      </c>
      <c r="D5210" t="s">
        <v>178</v>
      </c>
      <c r="E5210" t="s">
        <v>310</v>
      </c>
      <c r="F5210" t="s">
        <v>311</v>
      </c>
      <c r="G5210" t="s">
        <v>187</v>
      </c>
      <c r="H5210" t="s">
        <v>9840</v>
      </c>
      <c r="I5210">
        <v>5</v>
      </c>
      <c r="J5210">
        <v>15</v>
      </c>
      <c r="K5210">
        <v>172116</v>
      </c>
      <c r="L5210" t="str">
        <f>VLOOKUP(Sales_Data!C5210,Product_Master!$A:$D,2,FALSE)</f>
        <v>Study Table</v>
      </c>
      <c r="M5210">
        <f>VLOOKUP(C5210,Product_Master!$A:$D,4,FALSE)</f>
        <v>40498</v>
      </c>
      <c r="N5210" t="str">
        <f t="shared" si="162"/>
        <v>HIGH</v>
      </c>
      <c r="O5210" t="str" cm="1">
        <f t="array" ref="O5210">_xlfn.IFS(D5210="North","Zone 1",D5210="South","Zone 2",D5210="East","Zone 3",D5210="West","Zone 4")</f>
        <v>Zone 3</v>
      </c>
      <c r="P5210">
        <f t="shared" si="163"/>
        <v>17211.600000000002</v>
      </c>
      <c r="Q5210" t="str">
        <f>VLOOKUP(C5210,Product_Master!$A:$D,3,FALSE)</f>
        <v>Furniture</v>
      </c>
    </row>
    <row r="5211" spans="1:17" x14ac:dyDescent="0.3">
      <c r="A5211" t="s">
        <v>9841</v>
      </c>
      <c r="B5211" t="s">
        <v>1779</v>
      </c>
      <c r="C5211" t="s">
        <v>133</v>
      </c>
      <c r="D5211" t="s">
        <v>178</v>
      </c>
      <c r="E5211" t="s">
        <v>179</v>
      </c>
      <c r="F5211" t="s">
        <v>180</v>
      </c>
      <c r="G5211" t="s">
        <v>243</v>
      </c>
      <c r="H5211" t="s">
        <v>9632</v>
      </c>
      <c r="I5211">
        <v>9</v>
      </c>
      <c r="J5211">
        <v>15</v>
      </c>
      <c r="K5211">
        <v>217917</v>
      </c>
      <c r="L5211" t="str">
        <f>VLOOKUP(Sales_Data!C5211,Product_Master!$A:$D,2,FALSE)</f>
        <v>Basketball</v>
      </c>
      <c r="M5211">
        <f>VLOOKUP(C5211,Product_Master!$A:$D,4,FALSE)</f>
        <v>28486</v>
      </c>
      <c r="N5211" t="str">
        <f t="shared" si="162"/>
        <v>HIGH</v>
      </c>
      <c r="O5211" t="str" cm="1">
        <f t="array" ref="O5211">_xlfn.IFS(D5211="North","Zone 1",D5211="South","Zone 2",D5211="East","Zone 3",D5211="West","Zone 4")</f>
        <v>Zone 3</v>
      </c>
      <c r="P5211">
        <f t="shared" si="163"/>
        <v>21791.7</v>
      </c>
      <c r="Q5211" t="str">
        <f>VLOOKUP(C5211,Product_Master!$A:$D,3,FALSE)</f>
        <v>Sports</v>
      </c>
    </row>
    <row r="5212" spans="1:17" x14ac:dyDescent="0.3">
      <c r="A5212" t="s">
        <v>9842</v>
      </c>
      <c r="B5212" t="s">
        <v>4471</v>
      </c>
      <c r="C5212" t="s">
        <v>75</v>
      </c>
      <c r="D5212" t="s">
        <v>171</v>
      </c>
      <c r="E5212" t="s">
        <v>204</v>
      </c>
      <c r="F5212" t="s">
        <v>205</v>
      </c>
      <c r="G5212" t="s">
        <v>200</v>
      </c>
      <c r="H5212" t="s">
        <v>9843</v>
      </c>
      <c r="I5212">
        <v>5</v>
      </c>
      <c r="J5212">
        <v>5</v>
      </c>
      <c r="K5212">
        <v>190617</v>
      </c>
      <c r="L5212" t="str">
        <f>VLOOKUP(Sales_Data!C5212,Product_Master!$A:$D,2,FALSE)</f>
        <v>Jacket</v>
      </c>
      <c r="M5212">
        <f>VLOOKUP(C5212,Product_Master!$A:$D,4,FALSE)</f>
        <v>40130</v>
      </c>
      <c r="N5212" t="str">
        <f t="shared" si="162"/>
        <v>HIGH</v>
      </c>
      <c r="O5212" t="str" cm="1">
        <f t="array" ref="O5212">_xlfn.IFS(D5212="North","Zone 1",D5212="South","Zone 2",D5212="East","Zone 3",D5212="West","Zone 4")</f>
        <v>Zone 2</v>
      </c>
      <c r="P5212">
        <f t="shared" si="163"/>
        <v>19061.7</v>
      </c>
      <c r="Q5212" t="str">
        <f>VLOOKUP(C5212,Product_Master!$A:$D,3,FALSE)</f>
        <v>Clothing</v>
      </c>
    </row>
    <row r="5213" spans="1:17" x14ac:dyDescent="0.3">
      <c r="A5213" t="s">
        <v>9844</v>
      </c>
      <c r="B5213" t="s">
        <v>1189</v>
      </c>
      <c r="C5213" t="s">
        <v>135</v>
      </c>
      <c r="D5213" t="s">
        <v>178</v>
      </c>
      <c r="E5213" t="s">
        <v>310</v>
      </c>
      <c r="F5213" t="s">
        <v>311</v>
      </c>
      <c r="G5213" t="s">
        <v>269</v>
      </c>
      <c r="H5213" t="s">
        <v>1017</v>
      </c>
      <c r="I5213">
        <v>1</v>
      </c>
      <c r="J5213">
        <v>0</v>
      </c>
      <c r="K5213">
        <v>25684</v>
      </c>
      <c r="L5213" t="str">
        <f>VLOOKUP(Sales_Data!C5213,Product_Master!$A:$D,2,FALSE)</f>
        <v>Yoga Mat</v>
      </c>
      <c r="M5213">
        <f>VLOOKUP(C5213,Product_Master!$A:$D,4,FALSE)</f>
        <v>25684</v>
      </c>
      <c r="N5213" t="str">
        <f t="shared" si="162"/>
        <v>HIGH</v>
      </c>
      <c r="O5213" t="str" cm="1">
        <f t="array" ref="O5213">_xlfn.IFS(D5213="North","Zone 1",D5213="South","Zone 2",D5213="East","Zone 3",D5213="West","Zone 4")</f>
        <v>Zone 3</v>
      </c>
      <c r="P5213">
        <f t="shared" si="163"/>
        <v>2568.4</v>
      </c>
      <c r="Q5213" t="str">
        <f>VLOOKUP(C5213,Product_Master!$A:$D,3,FALSE)</f>
        <v>Sports</v>
      </c>
    </row>
    <row r="5214" spans="1:17" x14ac:dyDescent="0.3">
      <c r="A5214" t="s">
        <v>9845</v>
      </c>
      <c r="B5214" t="s">
        <v>2122</v>
      </c>
      <c r="C5214" t="s">
        <v>116</v>
      </c>
      <c r="D5214" t="s">
        <v>197</v>
      </c>
      <c r="E5214" t="s">
        <v>260</v>
      </c>
      <c r="F5214" t="s">
        <v>261</v>
      </c>
      <c r="G5214" t="s">
        <v>181</v>
      </c>
      <c r="H5214" t="s">
        <v>6828</v>
      </c>
      <c r="I5214">
        <v>12</v>
      </c>
      <c r="J5214">
        <v>0</v>
      </c>
      <c r="K5214">
        <v>115212</v>
      </c>
      <c r="L5214" t="str">
        <f>VLOOKUP(Sales_Data!C5214,Product_Master!$A:$D,2,FALSE)</f>
        <v>Biscuits</v>
      </c>
      <c r="M5214">
        <f>VLOOKUP(C5214,Product_Master!$A:$D,4,FALSE)</f>
        <v>9601</v>
      </c>
      <c r="N5214" t="str">
        <f t="shared" si="162"/>
        <v>HIGH</v>
      </c>
      <c r="O5214" t="str" cm="1">
        <f t="array" ref="O5214">_xlfn.IFS(D5214="North","Zone 1",D5214="South","Zone 2",D5214="East","Zone 3",D5214="West","Zone 4")</f>
        <v>Zone 4</v>
      </c>
      <c r="P5214">
        <f t="shared" si="163"/>
        <v>11521.2</v>
      </c>
      <c r="Q5214" t="str">
        <f>VLOOKUP(C5214,Product_Master!$A:$D,3,FALSE)</f>
        <v>Grocery</v>
      </c>
    </row>
    <row r="5215" spans="1:17" x14ac:dyDescent="0.3">
      <c r="A5215" t="s">
        <v>9846</v>
      </c>
      <c r="B5215" t="s">
        <v>510</v>
      </c>
      <c r="C5215" t="s">
        <v>104</v>
      </c>
      <c r="D5215" t="s">
        <v>171</v>
      </c>
      <c r="E5215" t="s">
        <v>223</v>
      </c>
      <c r="F5215" t="s">
        <v>224</v>
      </c>
      <c r="G5215" t="s">
        <v>243</v>
      </c>
      <c r="H5215" t="s">
        <v>9847</v>
      </c>
      <c r="I5215">
        <v>1</v>
      </c>
      <c r="J5215">
        <v>0</v>
      </c>
      <c r="K5215">
        <v>34151</v>
      </c>
      <c r="L5215" t="str">
        <f>VLOOKUP(Sales_Data!C5215,Product_Master!$A:$D,2,FALSE)</f>
        <v>Coffee</v>
      </c>
      <c r="M5215">
        <f>VLOOKUP(C5215,Product_Master!$A:$D,4,FALSE)</f>
        <v>34151</v>
      </c>
      <c r="N5215" t="str">
        <f t="shared" si="162"/>
        <v>HIGH</v>
      </c>
      <c r="O5215" t="str" cm="1">
        <f t="array" ref="O5215">_xlfn.IFS(D5215="North","Zone 1",D5215="South","Zone 2",D5215="East","Zone 3",D5215="West","Zone 4")</f>
        <v>Zone 2</v>
      </c>
      <c r="P5215">
        <f t="shared" si="163"/>
        <v>3415.1000000000004</v>
      </c>
      <c r="Q5215" t="str">
        <f>VLOOKUP(C5215,Product_Master!$A:$D,3,FALSE)</f>
        <v>Grocery</v>
      </c>
    </row>
    <row r="5216" spans="1:17" x14ac:dyDescent="0.3">
      <c r="A5216" t="s">
        <v>9848</v>
      </c>
      <c r="B5216" t="s">
        <v>3398</v>
      </c>
      <c r="C5216" t="s">
        <v>15</v>
      </c>
      <c r="D5216" t="s">
        <v>178</v>
      </c>
      <c r="E5216" t="s">
        <v>310</v>
      </c>
      <c r="F5216" t="s">
        <v>311</v>
      </c>
      <c r="G5216" t="s">
        <v>228</v>
      </c>
      <c r="H5216" t="s">
        <v>9849</v>
      </c>
      <c r="I5216">
        <v>4</v>
      </c>
      <c r="J5216">
        <v>0</v>
      </c>
      <c r="K5216">
        <v>36752</v>
      </c>
      <c r="L5216" t="str">
        <f>VLOOKUP(Sales_Data!C5216,Product_Master!$A:$D,2,FALSE)</f>
        <v>OnePlus Phone</v>
      </c>
      <c r="M5216">
        <f>VLOOKUP(C5216,Product_Master!$A:$D,4,FALSE)</f>
        <v>9188</v>
      </c>
      <c r="N5216" t="str">
        <f t="shared" si="162"/>
        <v>HIGH</v>
      </c>
      <c r="O5216" t="str" cm="1">
        <f t="array" ref="O5216">_xlfn.IFS(D5216="North","Zone 1",D5216="South","Zone 2",D5216="East","Zone 3",D5216="West","Zone 4")</f>
        <v>Zone 3</v>
      </c>
      <c r="P5216">
        <f t="shared" si="163"/>
        <v>3675.2000000000003</v>
      </c>
      <c r="Q5216" t="str">
        <f>VLOOKUP(C5216,Product_Master!$A:$D,3,FALSE)</f>
        <v>Electronics</v>
      </c>
    </row>
    <row r="5217" spans="1:17" x14ac:dyDescent="0.3">
      <c r="A5217" t="s">
        <v>9850</v>
      </c>
      <c r="B5217" t="s">
        <v>4130</v>
      </c>
      <c r="C5217" t="s">
        <v>48</v>
      </c>
      <c r="D5217" t="s">
        <v>178</v>
      </c>
      <c r="E5217" t="s">
        <v>179</v>
      </c>
      <c r="F5217" t="s">
        <v>180</v>
      </c>
      <c r="G5217" t="s">
        <v>269</v>
      </c>
      <c r="H5217" t="s">
        <v>4359</v>
      </c>
      <c r="I5217">
        <v>10</v>
      </c>
      <c r="J5217">
        <v>20</v>
      </c>
      <c r="K5217">
        <v>345232</v>
      </c>
      <c r="L5217" t="str">
        <f>VLOOKUP(Sales_Data!C5217,Product_Master!$A:$D,2,FALSE)</f>
        <v>Bed</v>
      </c>
      <c r="M5217">
        <f>VLOOKUP(C5217,Product_Master!$A:$D,4,FALSE)</f>
        <v>43154</v>
      </c>
      <c r="N5217" t="str">
        <f t="shared" si="162"/>
        <v>HIGH</v>
      </c>
      <c r="O5217" t="str" cm="1">
        <f t="array" ref="O5217">_xlfn.IFS(D5217="North","Zone 1",D5217="South","Zone 2",D5217="East","Zone 3",D5217="West","Zone 4")</f>
        <v>Zone 3</v>
      </c>
      <c r="P5217">
        <f t="shared" si="163"/>
        <v>34523.200000000004</v>
      </c>
      <c r="Q5217" t="str">
        <f>VLOOKUP(C5217,Product_Master!$A:$D,3,FALSE)</f>
        <v>Furniture</v>
      </c>
    </row>
    <row r="5218" spans="1:17" x14ac:dyDescent="0.3">
      <c r="A5218" t="s">
        <v>9851</v>
      </c>
      <c r="B5218" t="s">
        <v>416</v>
      </c>
      <c r="C5218" t="s">
        <v>23</v>
      </c>
      <c r="D5218" t="s">
        <v>171</v>
      </c>
      <c r="E5218" t="s">
        <v>172</v>
      </c>
      <c r="F5218" t="s">
        <v>173</v>
      </c>
      <c r="G5218" t="s">
        <v>262</v>
      </c>
      <c r="H5218" t="s">
        <v>9852</v>
      </c>
      <c r="I5218">
        <v>3</v>
      </c>
      <c r="J5218">
        <v>20</v>
      </c>
      <c r="K5218">
        <v>159434</v>
      </c>
      <c r="L5218" t="str">
        <f>VLOOKUP(Sales_Data!C5218,Product_Master!$A:$D,2,FALSE)</f>
        <v>Refrigerator</v>
      </c>
      <c r="M5218">
        <f>VLOOKUP(C5218,Product_Master!$A:$D,4,FALSE)</f>
        <v>66431</v>
      </c>
      <c r="N5218" t="str">
        <f t="shared" si="162"/>
        <v>HIGH</v>
      </c>
      <c r="O5218" t="str" cm="1">
        <f t="array" ref="O5218">_xlfn.IFS(D5218="North","Zone 1",D5218="South","Zone 2",D5218="East","Zone 3",D5218="West","Zone 4")</f>
        <v>Zone 2</v>
      </c>
      <c r="P5218">
        <f t="shared" si="163"/>
        <v>15943.400000000001</v>
      </c>
      <c r="Q5218" t="str">
        <f>VLOOKUP(C5218,Product_Master!$A:$D,3,FALSE)</f>
        <v>Electronics</v>
      </c>
    </row>
    <row r="5219" spans="1:17" x14ac:dyDescent="0.3">
      <c r="A5219" t="s">
        <v>9853</v>
      </c>
      <c r="B5219" t="s">
        <v>309</v>
      </c>
      <c r="C5219" t="s">
        <v>104</v>
      </c>
      <c r="D5219" t="s">
        <v>197</v>
      </c>
      <c r="E5219" t="s">
        <v>210</v>
      </c>
      <c r="F5219" t="s">
        <v>211</v>
      </c>
      <c r="G5219" t="s">
        <v>212</v>
      </c>
      <c r="H5219" t="s">
        <v>7536</v>
      </c>
      <c r="I5219">
        <v>1</v>
      </c>
      <c r="J5219">
        <v>0</v>
      </c>
      <c r="K5219">
        <v>34151</v>
      </c>
      <c r="L5219" t="str">
        <f>VLOOKUP(Sales_Data!C5219,Product_Master!$A:$D,2,FALSE)</f>
        <v>Coffee</v>
      </c>
      <c r="M5219">
        <f>VLOOKUP(C5219,Product_Master!$A:$D,4,FALSE)</f>
        <v>34151</v>
      </c>
      <c r="N5219" t="str">
        <f t="shared" si="162"/>
        <v>HIGH</v>
      </c>
      <c r="O5219" t="str" cm="1">
        <f t="array" ref="O5219">_xlfn.IFS(D5219="North","Zone 1",D5219="South","Zone 2",D5219="East","Zone 3",D5219="West","Zone 4")</f>
        <v>Zone 4</v>
      </c>
      <c r="P5219">
        <f t="shared" si="163"/>
        <v>3415.1000000000004</v>
      </c>
      <c r="Q5219" t="str">
        <f>VLOOKUP(C5219,Product_Master!$A:$D,3,FALSE)</f>
        <v>Grocery</v>
      </c>
    </row>
    <row r="5220" spans="1:17" x14ac:dyDescent="0.3">
      <c r="A5220" t="s">
        <v>9854</v>
      </c>
      <c r="B5220" t="s">
        <v>6098</v>
      </c>
      <c r="C5220" t="s">
        <v>77</v>
      </c>
      <c r="D5220" t="s">
        <v>171</v>
      </c>
      <c r="E5220" t="s">
        <v>204</v>
      </c>
      <c r="F5220" t="s">
        <v>205</v>
      </c>
      <c r="G5220" t="s">
        <v>257</v>
      </c>
      <c r="H5220" t="s">
        <v>7857</v>
      </c>
      <c r="I5220">
        <v>5</v>
      </c>
      <c r="J5220">
        <v>0</v>
      </c>
      <c r="K5220">
        <v>103425</v>
      </c>
      <c r="L5220" t="str">
        <f>VLOOKUP(Sales_Data!C5220,Product_Master!$A:$D,2,FALSE)</f>
        <v>Saree</v>
      </c>
      <c r="M5220">
        <f>VLOOKUP(C5220,Product_Master!$A:$D,4,FALSE)</f>
        <v>20685</v>
      </c>
      <c r="N5220" t="str">
        <f t="shared" si="162"/>
        <v>HIGH</v>
      </c>
      <c r="O5220" t="str" cm="1">
        <f t="array" ref="O5220">_xlfn.IFS(D5220="North","Zone 1",D5220="South","Zone 2",D5220="East","Zone 3",D5220="West","Zone 4")</f>
        <v>Zone 2</v>
      </c>
      <c r="P5220">
        <f t="shared" si="163"/>
        <v>10342.5</v>
      </c>
      <c r="Q5220" t="str">
        <f>VLOOKUP(C5220,Product_Master!$A:$D,3,FALSE)</f>
        <v>Clothing</v>
      </c>
    </row>
    <row r="5221" spans="1:17" x14ac:dyDescent="0.3">
      <c r="A5221" t="s">
        <v>9855</v>
      </c>
      <c r="B5221" t="s">
        <v>404</v>
      </c>
      <c r="C5221" t="s">
        <v>44</v>
      </c>
      <c r="D5221" t="s">
        <v>191</v>
      </c>
      <c r="E5221" t="s">
        <v>238</v>
      </c>
      <c r="F5221" t="s">
        <v>238</v>
      </c>
      <c r="G5221" t="s">
        <v>228</v>
      </c>
      <c r="H5221" t="s">
        <v>7325</v>
      </c>
      <c r="I5221">
        <v>3</v>
      </c>
      <c r="J5221">
        <v>15</v>
      </c>
      <c r="K5221">
        <v>191272</v>
      </c>
      <c r="L5221" t="str">
        <f>VLOOKUP(Sales_Data!C5221,Product_Master!$A:$D,2,FALSE)</f>
        <v>Bookshelf</v>
      </c>
      <c r="M5221">
        <f>VLOOKUP(C5221,Product_Master!$A:$D,4,FALSE)</f>
        <v>75009</v>
      </c>
      <c r="N5221" t="str">
        <f t="shared" si="162"/>
        <v>HIGH</v>
      </c>
      <c r="O5221" t="str" cm="1">
        <f t="array" ref="O5221">_xlfn.IFS(D5221="North","Zone 1",D5221="South","Zone 2",D5221="East","Zone 3",D5221="West","Zone 4")</f>
        <v>Zone 1</v>
      </c>
      <c r="P5221">
        <f t="shared" si="163"/>
        <v>19127.2</v>
      </c>
      <c r="Q5221" t="str">
        <f>VLOOKUP(C5221,Product_Master!$A:$D,3,FALSE)</f>
        <v>Furniture</v>
      </c>
    </row>
    <row r="5222" spans="1:17" x14ac:dyDescent="0.3">
      <c r="A5222" t="s">
        <v>9856</v>
      </c>
      <c r="B5222" t="s">
        <v>1008</v>
      </c>
      <c r="C5222" t="s">
        <v>73</v>
      </c>
      <c r="D5222" t="s">
        <v>178</v>
      </c>
      <c r="E5222" t="s">
        <v>179</v>
      </c>
      <c r="F5222" t="s">
        <v>180</v>
      </c>
      <c r="G5222" t="s">
        <v>315</v>
      </c>
      <c r="H5222" t="s">
        <v>9857</v>
      </c>
      <c r="I5222">
        <v>5</v>
      </c>
      <c r="J5222">
        <v>10</v>
      </c>
      <c r="K5222">
        <v>309667</v>
      </c>
      <c r="L5222" t="str">
        <f>VLOOKUP(Sales_Data!C5222,Product_Master!$A:$D,2,FALSE)</f>
        <v>T-Shirt</v>
      </c>
      <c r="M5222">
        <f>VLOOKUP(C5222,Product_Master!$A:$D,4,FALSE)</f>
        <v>68815</v>
      </c>
      <c r="N5222" t="str">
        <f t="shared" si="162"/>
        <v>HIGH</v>
      </c>
      <c r="O5222" t="str" cm="1">
        <f t="array" ref="O5222">_xlfn.IFS(D5222="North","Zone 1",D5222="South","Zone 2",D5222="East","Zone 3",D5222="West","Zone 4")</f>
        <v>Zone 3</v>
      </c>
      <c r="P5222">
        <f t="shared" si="163"/>
        <v>30966.7</v>
      </c>
      <c r="Q5222" t="str">
        <f>VLOOKUP(C5222,Product_Master!$A:$D,3,FALSE)</f>
        <v>Clothing</v>
      </c>
    </row>
    <row r="5223" spans="1:17" x14ac:dyDescent="0.3">
      <c r="A5223" t="s">
        <v>9858</v>
      </c>
      <c r="B5223" t="s">
        <v>1708</v>
      </c>
      <c r="C5223" t="s">
        <v>29</v>
      </c>
      <c r="D5223" t="s">
        <v>178</v>
      </c>
      <c r="E5223" t="s">
        <v>185</v>
      </c>
      <c r="F5223" t="s">
        <v>186</v>
      </c>
      <c r="G5223" t="s">
        <v>200</v>
      </c>
      <c r="H5223" t="s">
        <v>5368</v>
      </c>
      <c r="I5223">
        <v>12</v>
      </c>
      <c r="J5223">
        <v>15</v>
      </c>
      <c r="K5223">
        <v>159242</v>
      </c>
      <c r="L5223" t="str">
        <f>VLOOKUP(Sales_Data!C5223,Product_Master!$A:$D,2,FALSE)</f>
        <v>Bluetooth Speaker</v>
      </c>
      <c r="M5223">
        <f>VLOOKUP(C5223,Product_Master!$A:$D,4,FALSE)</f>
        <v>15612</v>
      </c>
      <c r="N5223" t="str">
        <f t="shared" si="162"/>
        <v>HIGH</v>
      </c>
      <c r="O5223" t="str" cm="1">
        <f t="array" ref="O5223">_xlfn.IFS(D5223="North","Zone 1",D5223="South","Zone 2",D5223="East","Zone 3",D5223="West","Zone 4")</f>
        <v>Zone 3</v>
      </c>
      <c r="P5223">
        <f t="shared" si="163"/>
        <v>15924.2</v>
      </c>
      <c r="Q5223" t="str">
        <f>VLOOKUP(C5223,Product_Master!$A:$D,3,FALSE)</f>
        <v>Electronics</v>
      </c>
    </row>
    <row r="5224" spans="1:17" x14ac:dyDescent="0.3">
      <c r="A5224" t="s">
        <v>9859</v>
      </c>
      <c r="B5224" t="s">
        <v>2756</v>
      </c>
      <c r="C5224" t="s">
        <v>23</v>
      </c>
      <c r="D5224" t="s">
        <v>171</v>
      </c>
      <c r="E5224" t="s">
        <v>172</v>
      </c>
      <c r="F5224" t="s">
        <v>173</v>
      </c>
      <c r="G5224" t="s">
        <v>200</v>
      </c>
      <c r="H5224" t="s">
        <v>8562</v>
      </c>
      <c r="I5224">
        <v>10</v>
      </c>
      <c r="J5224">
        <v>15</v>
      </c>
      <c r="K5224">
        <v>564663</v>
      </c>
      <c r="L5224" t="str">
        <f>VLOOKUP(Sales_Data!C5224,Product_Master!$A:$D,2,FALSE)</f>
        <v>Refrigerator</v>
      </c>
      <c r="M5224">
        <f>VLOOKUP(C5224,Product_Master!$A:$D,4,FALSE)</f>
        <v>66431</v>
      </c>
      <c r="N5224" t="str">
        <f t="shared" si="162"/>
        <v>HIGH</v>
      </c>
      <c r="O5224" t="str" cm="1">
        <f t="array" ref="O5224">_xlfn.IFS(D5224="North","Zone 1",D5224="South","Zone 2",D5224="East","Zone 3",D5224="West","Zone 4")</f>
        <v>Zone 2</v>
      </c>
      <c r="P5224">
        <f t="shared" si="163"/>
        <v>56466.3</v>
      </c>
      <c r="Q5224" t="str">
        <f>VLOOKUP(C5224,Product_Master!$A:$D,3,FALSE)</f>
        <v>Electronics</v>
      </c>
    </row>
    <row r="5225" spans="1:17" x14ac:dyDescent="0.3">
      <c r="A5225" t="s">
        <v>9860</v>
      </c>
      <c r="B5225" t="s">
        <v>2065</v>
      </c>
      <c r="C5225" t="s">
        <v>120</v>
      </c>
      <c r="D5225" t="s">
        <v>171</v>
      </c>
      <c r="E5225" t="s">
        <v>172</v>
      </c>
      <c r="F5225" t="s">
        <v>173</v>
      </c>
      <c r="G5225" t="s">
        <v>269</v>
      </c>
      <c r="H5225" t="s">
        <v>6106</v>
      </c>
      <c r="I5225">
        <v>8</v>
      </c>
      <c r="J5225">
        <v>10</v>
      </c>
      <c r="K5225">
        <v>222271</v>
      </c>
      <c r="L5225" t="str">
        <f>VLOOKUP(Sales_Data!C5225,Product_Master!$A:$D,2,FALSE)</f>
        <v>Soft Drink</v>
      </c>
      <c r="M5225">
        <f>VLOOKUP(C5225,Product_Master!$A:$D,4,FALSE)</f>
        <v>30871</v>
      </c>
      <c r="N5225" t="str">
        <f t="shared" si="162"/>
        <v>HIGH</v>
      </c>
      <c r="O5225" t="str" cm="1">
        <f t="array" ref="O5225">_xlfn.IFS(D5225="North","Zone 1",D5225="South","Zone 2",D5225="East","Zone 3",D5225="West","Zone 4")</f>
        <v>Zone 2</v>
      </c>
      <c r="P5225">
        <f t="shared" si="163"/>
        <v>22227.100000000002</v>
      </c>
      <c r="Q5225" t="str">
        <f>VLOOKUP(C5225,Product_Master!$A:$D,3,FALSE)</f>
        <v>Grocery</v>
      </c>
    </row>
    <row r="5226" spans="1:17" x14ac:dyDescent="0.3">
      <c r="A5226" t="s">
        <v>9861</v>
      </c>
      <c r="B5226" t="s">
        <v>1574</v>
      </c>
      <c r="C5226" t="s">
        <v>102</v>
      </c>
      <c r="D5226" t="s">
        <v>197</v>
      </c>
      <c r="E5226" t="s">
        <v>260</v>
      </c>
      <c r="F5226" t="s">
        <v>261</v>
      </c>
      <c r="G5226" t="s">
        <v>212</v>
      </c>
      <c r="H5226" t="s">
        <v>8626</v>
      </c>
      <c r="I5226">
        <v>5</v>
      </c>
      <c r="J5226">
        <v>5</v>
      </c>
      <c r="K5226">
        <v>347082</v>
      </c>
      <c r="L5226" t="str">
        <f>VLOOKUP(Sales_Data!C5226,Product_Master!$A:$D,2,FALSE)</f>
        <v>Tea</v>
      </c>
      <c r="M5226">
        <f>VLOOKUP(C5226,Product_Master!$A:$D,4,FALSE)</f>
        <v>73070</v>
      </c>
      <c r="N5226" t="str">
        <f t="shared" si="162"/>
        <v>HIGH</v>
      </c>
      <c r="O5226" t="str" cm="1">
        <f t="array" ref="O5226">_xlfn.IFS(D5226="North","Zone 1",D5226="South","Zone 2",D5226="East","Zone 3",D5226="West","Zone 4")</f>
        <v>Zone 4</v>
      </c>
      <c r="P5226">
        <f t="shared" si="163"/>
        <v>34708.200000000004</v>
      </c>
      <c r="Q5226" t="str">
        <f>VLOOKUP(C5226,Product_Master!$A:$D,3,FALSE)</f>
        <v>Grocery</v>
      </c>
    </row>
    <row r="5227" spans="1:17" x14ac:dyDescent="0.3">
      <c r="A5227" t="s">
        <v>9862</v>
      </c>
      <c r="B5227" t="s">
        <v>2061</v>
      </c>
      <c r="C5227" t="s">
        <v>106</v>
      </c>
      <c r="D5227" t="s">
        <v>178</v>
      </c>
      <c r="E5227" t="s">
        <v>179</v>
      </c>
      <c r="F5227" t="s">
        <v>180</v>
      </c>
      <c r="G5227" t="s">
        <v>200</v>
      </c>
      <c r="H5227" t="s">
        <v>7912</v>
      </c>
      <c r="I5227">
        <v>11</v>
      </c>
      <c r="J5227">
        <v>20</v>
      </c>
      <c r="K5227">
        <v>585842</v>
      </c>
      <c r="L5227" t="str">
        <f>VLOOKUP(Sales_Data!C5227,Product_Master!$A:$D,2,FALSE)</f>
        <v>Oil</v>
      </c>
      <c r="M5227">
        <f>VLOOKUP(C5227,Product_Master!$A:$D,4,FALSE)</f>
        <v>66573</v>
      </c>
      <c r="N5227" t="str">
        <f t="shared" si="162"/>
        <v>HIGH</v>
      </c>
      <c r="O5227" t="str" cm="1">
        <f t="array" ref="O5227">_xlfn.IFS(D5227="North","Zone 1",D5227="South","Zone 2",D5227="East","Zone 3",D5227="West","Zone 4")</f>
        <v>Zone 3</v>
      </c>
      <c r="P5227">
        <f t="shared" si="163"/>
        <v>58584.200000000004</v>
      </c>
      <c r="Q5227" t="str">
        <f>VLOOKUP(C5227,Product_Master!$A:$D,3,FALSE)</f>
        <v>Grocery</v>
      </c>
    </row>
    <row r="5228" spans="1:17" x14ac:dyDescent="0.3">
      <c r="A5228" t="s">
        <v>9863</v>
      </c>
      <c r="B5228" t="s">
        <v>2556</v>
      </c>
      <c r="C5228" t="s">
        <v>139</v>
      </c>
      <c r="D5228" t="s">
        <v>171</v>
      </c>
      <c r="E5228" t="s">
        <v>204</v>
      </c>
      <c r="F5228" t="s">
        <v>205</v>
      </c>
      <c r="G5228" t="s">
        <v>219</v>
      </c>
      <c r="H5228" t="s">
        <v>9864</v>
      </c>
      <c r="I5228">
        <v>11</v>
      </c>
      <c r="J5228">
        <v>15</v>
      </c>
      <c r="K5228">
        <v>214685</v>
      </c>
      <c r="L5228" t="str">
        <f>VLOOKUP(Sales_Data!C5228,Product_Master!$A:$D,2,FALSE)</f>
        <v>Helmet</v>
      </c>
      <c r="M5228">
        <f>VLOOKUP(C5228,Product_Master!$A:$D,4,FALSE)</f>
        <v>22961</v>
      </c>
      <c r="N5228" t="str">
        <f t="shared" si="162"/>
        <v>HIGH</v>
      </c>
      <c r="O5228" t="str" cm="1">
        <f t="array" ref="O5228">_xlfn.IFS(D5228="North","Zone 1",D5228="South","Zone 2",D5228="East","Zone 3",D5228="West","Zone 4")</f>
        <v>Zone 2</v>
      </c>
      <c r="P5228">
        <f t="shared" si="163"/>
        <v>21468.5</v>
      </c>
      <c r="Q5228" t="str">
        <f>VLOOKUP(C5228,Product_Master!$A:$D,3,FALSE)</f>
        <v>Sports</v>
      </c>
    </row>
    <row r="5229" spans="1:17" x14ac:dyDescent="0.3">
      <c r="A5229" t="s">
        <v>9865</v>
      </c>
      <c r="B5229" t="s">
        <v>1648</v>
      </c>
      <c r="C5229" t="s">
        <v>137</v>
      </c>
      <c r="D5229" t="s">
        <v>197</v>
      </c>
      <c r="E5229" t="s">
        <v>198</v>
      </c>
      <c r="F5229" t="s">
        <v>199</v>
      </c>
      <c r="G5229" t="s">
        <v>269</v>
      </c>
      <c r="H5229" t="s">
        <v>5488</v>
      </c>
      <c r="I5229">
        <v>6</v>
      </c>
      <c r="J5229">
        <v>15</v>
      </c>
      <c r="K5229">
        <v>260645</v>
      </c>
      <c r="L5229" t="str">
        <f>VLOOKUP(Sales_Data!C5229,Product_Master!$A:$D,2,FALSE)</f>
        <v>Dumbbells</v>
      </c>
      <c r="M5229">
        <f>VLOOKUP(C5229,Product_Master!$A:$D,4,FALSE)</f>
        <v>51107</v>
      </c>
      <c r="N5229" t="str">
        <f t="shared" si="162"/>
        <v>HIGH</v>
      </c>
      <c r="O5229" t="str" cm="1">
        <f t="array" ref="O5229">_xlfn.IFS(D5229="North","Zone 1",D5229="South","Zone 2",D5229="East","Zone 3",D5229="West","Zone 4")</f>
        <v>Zone 4</v>
      </c>
      <c r="P5229">
        <f t="shared" si="163"/>
        <v>26064.5</v>
      </c>
      <c r="Q5229" t="str">
        <f>VLOOKUP(C5229,Product_Master!$A:$D,3,FALSE)</f>
        <v>Sports</v>
      </c>
    </row>
    <row r="5230" spans="1:17" x14ac:dyDescent="0.3">
      <c r="A5230" t="s">
        <v>9866</v>
      </c>
      <c r="B5230" t="s">
        <v>1593</v>
      </c>
      <c r="C5230" t="s">
        <v>83</v>
      </c>
      <c r="D5230" t="s">
        <v>191</v>
      </c>
      <c r="E5230" t="s">
        <v>242</v>
      </c>
      <c r="F5230" t="s">
        <v>242</v>
      </c>
      <c r="G5230" t="s">
        <v>257</v>
      </c>
      <c r="H5230" t="s">
        <v>9867</v>
      </c>
      <c r="I5230">
        <v>12</v>
      </c>
      <c r="J5230">
        <v>5</v>
      </c>
      <c r="K5230">
        <v>892209</v>
      </c>
      <c r="L5230" t="str">
        <f>VLOOKUP(Sales_Data!C5230,Product_Master!$A:$D,2,FALSE)</f>
        <v>Track Pants</v>
      </c>
      <c r="M5230">
        <f>VLOOKUP(C5230,Product_Master!$A:$D,4,FALSE)</f>
        <v>78264</v>
      </c>
      <c r="N5230" t="str">
        <f t="shared" si="162"/>
        <v>HIGH</v>
      </c>
      <c r="O5230" t="str" cm="1">
        <f t="array" ref="O5230">_xlfn.IFS(D5230="North","Zone 1",D5230="South","Zone 2",D5230="East","Zone 3",D5230="West","Zone 4")</f>
        <v>Zone 1</v>
      </c>
      <c r="P5230">
        <f t="shared" si="163"/>
        <v>89220.900000000009</v>
      </c>
      <c r="Q5230" t="str">
        <f>VLOOKUP(C5230,Product_Master!$A:$D,3,FALSE)</f>
        <v>Clothing</v>
      </c>
    </row>
    <row r="5231" spans="1:17" x14ac:dyDescent="0.3">
      <c r="A5231" t="s">
        <v>9868</v>
      </c>
      <c r="B5231" t="s">
        <v>372</v>
      </c>
      <c r="C5231" t="s">
        <v>60</v>
      </c>
      <c r="D5231" t="s">
        <v>191</v>
      </c>
      <c r="E5231" t="s">
        <v>192</v>
      </c>
      <c r="F5231" t="s">
        <v>193</v>
      </c>
      <c r="G5231" t="s">
        <v>257</v>
      </c>
      <c r="H5231" t="s">
        <v>9869</v>
      </c>
      <c r="I5231">
        <v>2</v>
      </c>
      <c r="J5231">
        <v>20</v>
      </c>
      <c r="K5231">
        <v>95424</v>
      </c>
      <c r="L5231" t="str">
        <f>VLOOKUP(Sales_Data!C5231,Product_Master!$A:$D,2,FALSE)</f>
        <v>Cupboard</v>
      </c>
      <c r="M5231">
        <f>VLOOKUP(C5231,Product_Master!$A:$D,4,FALSE)</f>
        <v>59640</v>
      </c>
      <c r="N5231" t="str">
        <f t="shared" si="162"/>
        <v>HIGH</v>
      </c>
      <c r="O5231" t="str" cm="1">
        <f t="array" ref="O5231">_xlfn.IFS(D5231="North","Zone 1",D5231="South","Zone 2",D5231="East","Zone 3",D5231="West","Zone 4")</f>
        <v>Zone 1</v>
      </c>
      <c r="P5231">
        <f t="shared" si="163"/>
        <v>9542.4</v>
      </c>
      <c r="Q5231" t="str">
        <f>VLOOKUP(C5231,Product_Master!$A:$D,3,FALSE)</f>
        <v>Furniture</v>
      </c>
    </row>
    <row r="5232" spans="1:17" x14ac:dyDescent="0.3">
      <c r="A5232" t="s">
        <v>9870</v>
      </c>
      <c r="B5232" t="s">
        <v>4626</v>
      </c>
      <c r="C5232" t="s">
        <v>112</v>
      </c>
      <c r="D5232" t="s">
        <v>171</v>
      </c>
      <c r="E5232" t="s">
        <v>172</v>
      </c>
      <c r="F5232" t="s">
        <v>173</v>
      </c>
      <c r="G5232" t="s">
        <v>174</v>
      </c>
      <c r="H5232" t="s">
        <v>5292</v>
      </c>
      <c r="I5232">
        <v>1</v>
      </c>
      <c r="J5232">
        <v>5</v>
      </c>
      <c r="K5232">
        <v>4063</v>
      </c>
      <c r="L5232" t="str">
        <f>VLOOKUP(Sales_Data!C5232,Product_Master!$A:$D,2,FALSE)</f>
        <v>Pasta</v>
      </c>
      <c r="M5232">
        <f>VLOOKUP(C5232,Product_Master!$A:$D,4,FALSE)</f>
        <v>4277</v>
      </c>
      <c r="N5232" t="str">
        <f t="shared" si="162"/>
        <v>LOW</v>
      </c>
      <c r="O5232" t="str" cm="1">
        <f t="array" ref="O5232">_xlfn.IFS(D5232="North","Zone 1",D5232="South","Zone 2",D5232="East","Zone 3",D5232="West","Zone 4")</f>
        <v>Zone 2</v>
      </c>
      <c r="P5232">
        <f t="shared" si="163"/>
        <v>81.260000000000005</v>
      </c>
      <c r="Q5232" t="str">
        <f>VLOOKUP(C5232,Product_Master!$A:$D,3,FALSE)</f>
        <v>Grocery</v>
      </c>
    </row>
    <row r="5233" spans="1:17" x14ac:dyDescent="0.3">
      <c r="A5233" t="s">
        <v>9871</v>
      </c>
      <c r="B5233" t="s">
        <v>387</v>
      </c>
      <c r="C5233" t="s">
        <v>95</v>
      </c>
      <c r="D5233" t="s">
        <v>171</v>
      </c>
      <c r="E5233" t="s">
        <v>204</v>
      </c>
      <c r="F5233" t="s">
        <v>205</v>
      </c>
      <c r="G5233" t="s">
        <v>257</v>
      </c>
      <c r="H5233" t="s">
        <v>8535</v>
      </c>
      <c r="I5233">
        <v>7</v>
      </c>
      <c r="J5233">
        <v>20</v>
      </c>
      <c r="K5233">
        <v>404891</v>
      </c>
      <c r="L5233" t="str">
        <f>VLOOKUP(Sales_Data!C5233,Product_Master!$A:$D,2,FALSE)</f>
        <v>Dress</v>
      </c>
      <c r="M5233">
        <f>VLOOKUP(C5233,Product_Master!$A:$D,4,FALSE)</f>
        <v>72302</v>
      </c>
      <c r="N5233" t="str">
        <f t="shared" si="162"/>
        <v>HIGH</v>
      </c>
      <c r="O5233" t="str" cm="1">
        <f t="array" ref="O5233">_xlfn.IFS(D5233="North","Zone 1",D5233="South","Zone 2",D5233="East","Zone 3",D5233="West","Zone 4")</f>
        <v>Zone 2</v>
      </c>
      <c r="P5233">
        <f t="shared" si="163"/>
        <v>40489.100000000006</v>
      </c>
      <c r="Q5233" t="str">
        <f>VLOOKUP(C5233,Product_Master!$A:$D,3,FALSE)</f>
        <v>Clothing</v>
      </c>
    </row>
    <row r="5234" spans="1:17" x14ac:dyDescent="0.3">
      <c r="A5234" t="s">
        <v>9872</v>
      </c>
      <c r="B5234" t="s">
        <v>1556</v>
      </c>
      <c r="C5234" t="s">
        <v>21</v>
      </c>
      <c r="D5234" t="s">
        <v>178</v>
      </c>
      <c r="E5234" t="s">
        <v>310</v>
      </c>
      <c r="F5234" t="s">
        <v>311</v>
      </c>
      <c r="G5234" t="s">
        <v>219</v>
      </c>
      <c r="H5234" t="s">
        <v>9123</v>
      </c>
      <c r="I5234">
        <v>11</v>
      </c>
      <c r="J5234">
        <v>10</v>
      </c>
      <c r="K5234">
        <v>480506</v>
      </c>
      <c r="L5234" t="str">
        <f>VLOOKUP(Sales_Data!C5234,Product_Master!$A:$D,2,FALSE)</f>
        <v>Air Conditioner</v>
      </c>
      <c r="M5234">
        <f>VLOOKUP(C5234,Product_Master!$A:$D,4,FALSE)</f>
        <v>48536</v>
      </c>
      <c r="N5234" t="str">
        <f t="shared" si="162"/>
        <v>HIGH</v>
      </c>
      <c r="O5234" t="str" cm="1">
        <f t="array" ref="O5234">_xlfn.IFS(D5234="North","Zone 1",D5234="South","Zone 2",D5234="East","Zone 3",D5234="West","Zone 4")</f>
        <v>Zone 3</v>
      </c>
      <c r="P5234">
        <f t="shared" si="163"/>
        <v>48050.600000000006</v>
      </c>
      <c r="Q5234" t="str">
        <f>VLOOKUP(C5234,Product_Master!$A:$D,3,FALSE)</f>
        <v>Electronics</v>
      </c>
    </row>
    <row r="5235" spans="1:17" x14ac:dyDescent="0.3">
      <c r="A5235" t="s">
        <v>9873</v>
      </c>
      <c r="B5235" t="s">
        <v>1531</v>
      </c>
      <c r="C5235" t="s">
        <v>4</v>
      </c>
      <c r="D5235" t="s">
        <v>191</v>
      </c>
      <c r="E5235" t="s">
        <v>242</v>
      </c>
      <c r="F5235" t="s">
        <v>242</v>
      </c>
      <c r="G5235" t="s">
        <v>285</v>
      </c>
      <c r="H5235" t="s">
        <v>1636</v>
      </c>
      <c r="I5235">
        <v>12</v>
      </c>
      <c r="J5235">
        <v>15</v>
      </c>
      <c r="K5235">
        <v>10781</v>
      </c>
      <c r="L5235" t="str">
        <f>VLOOKUP(Sales_Data!C5235,Product_Master!$A:$D,2,FALSE)</f>
        <v>Samsung TV</v>
      </c>
      <c r="M5235">
        <f>VLOOKUP(C5235,Product_Master!$A:$D,4,FALSE)</f>
        <v>1057</v>
      </c>
      <c r="N5235" t="str">
        <f t="shared" si="162"/>
        <v>MEDIUM</v>
      </c>
      <c r="O5235" t="str" cm="1">
        <f t="array" ref="O5235">_xlfn.IFS(D5235="North","Zone 1",D5235="South","Zone 2",D5235="East","Zone 3",D5235="West","Zone 4")</f>
        <v>Zone 1</v>
      </c>
      <c r="P5235">
        <f t="shared" si="163"/>
        <v>539.05000000000007</v>
      </c>
      <c r="Q5235" t="str">
        <f>VLOOKUP(C5235,Product_Master!$A:$D,3,FALSE)</f>
        <v>Electronics</v>
      </c>
    </row>
    <row r="5236" spans="1:17" x14ac:dyDescent="0.3">
      <c r="A5236" t="s">
        <v>9874</v>
      </c>
      <c r="B5236" t="s">
        <v>2008</v>
      </c>
      <c r="C5236" t="s">
        <v>143</v>
      </c>
      <c r="D5236" t="s">
        <v>191</v>
      </c>
      <c r="E5236" t="s">
        <v>242</v>
      </c>
      <c r="F5236" t="s">
        <v>242</v>
      </c>
      <c r="G5236" t="s">
        <v>200</v>
      </c>
      <c r="H5236" t="s">
        <v>9875</v>
      </c>
      <c r="I5236">
        <v>4</v>
      </c>
      <c r="J5236">
        <v>10</v>
      </c>
      <c r="K5236">
        <v>20314</v>
      </c>
      <c r="L5236" t="str">
        <f>VLOOKUP(Sales_Data!C5236,Product_Master!$A:$D,2,FALSE)</f>
        <v>Skipping Rope</v>
      </c>
      <c r="M5236">
        <f>VLOOKUP(C5236,Product_Master!$A:$D,4,FALSE)</f>
        <v>5643</v>
      </c>
      <c r="N5236" t="str">
        <f t="shared" si="162"/>
        <v>HIGH</v>
      </c>
      <c r="O5236" t="str" cm="1">
        <f t="array" ref="O5236">_xlfn.IFS(D5236="North","Zone 1",D5236="South","Zone 2",D5236="East","Zone 3",D5236="West","Zone 4")</f>
        <v>Zone 1</v>
      </c>
      <c r="P5236">
        <f t="shared" si="163"/>
        <v>2031.4</v>
      </c>
      <c r="Q5236" t="str">
        <f>VLOOKUP(C5236,Product_Master!$A:$D,3,FALSE)</f>
        <v>Sports</v>
      </c>
    </row>
    <row r="5237" spans="1:17" x14ac:dyDescent="0.3">
      <c r="A5237" t="s">
        <v>9876</v>
      </c>
      <c r="B5237" t="s">
        <v>3911</v>
      </c>
      <c r="C5237" t="s">
        <v>54</v>
      </c>
      <c r="D5237" t="s">
        <v>178</v>
      </c>
      <c r="E5237" t="s">
        <v>310</v>
      </c>
      <c r="F5237" t="s">
        <v>311</v>
      </c>
      <c r="G5237" t="s">
        <v>285</v>
      </c>
      <c r="H5237" t="s">
        <v>9877</v>
      </c>
      <c r="I5237">
        <v>1</v>
      </c>
      <c r="J5237">
        <v>10</v>
      </c>
      <c r="K5237">
        <v>11340</v>
      </c>
      <c r="L5237" t="str">
        <f>VLOOKUP(Sales_Data!C5237,Product_Master!$A:$D,2,FALSE)</f>
        <v>Cabinet</v>
      </c>
      <c r="M5237">
        <f>VLOOKUP(C5237,Product_Master!$A:$D,4,FALSE)</f>
        <v>12601</v>
      </c>
      <c r="N5237" t="str">
        <f t="shared" si="162"/>
        <v>MEDIUM</v>
      </c>
      <c r="O5237" t="str" cm="1">
        <f t="array" ref="O5237">_xlfn.IFS(D5237="North","Zone 1",D5237="South","Zone 2",D5237="East","Zone 3",D5237="West","Zone 4")</f>
        <v>Zone 3</v>
      </c>
      <c r="P5237">
        <f t="shared" si="163"/>
        <v>567</v>
      </c>
      <c r="Q5237" t="str">
        <f>VLOOKUP(C5237,Product_Master!$A:$D,3,FALSE)</f>
        <v>Furniture</v>
      </c>
    </row>
    <row r="5238" spans="1:17" x14ac:dyDescent="0.3">
      <c r="A5238" t="s">
        <v>9878</v>
      </c>
      <c r="B5238" t="s">
        <v>951</v>
      </c>
      <c r="C5238" t="s">
        <v>153</v>
      </c>
      <c r="D5238" t="s">
        <v>197</v>
      </c>
      <c r="E5238" t="s">
        <v>260</v>
      </c>
      <c r="F5238" t="s">
        <v>261</v>
      </c>
      <c r="G5238" t="s">
        <v>257</v>
      </c>
      <c r="H5238" t="s">
        <v>6811</v>
      </c>
      <c r="I5238">
        <v>10</v>
      </c>
      <c r="J5238">
        <v>15</v>
      </c>
      <c r="K5238">
        <v>301061</v>
      </c>
      <c r="L5238" t="str">
        <f>VLOOKUP(Sales_Data!C5238,Product_Master!$A:$D,2,FALSE)</f>
        <v>Knee Guard</v>
      </c>
      <c r="M5238">
        <f>VLOOKUP(C5238,Product_Master!$A:$D,4,FALSE)</f>
        <v>35419</v>
      </c>
      <c r="N5238" t="str">
        <f t="shared" si="162"/>
        <v>HIGH</v>
      </c>
      <c r="O5238" t="str" cm="1">
        <f t="array" ref="O5238">_xlfn.IFS(D5238="North","Zone 1",D5238="South","Zone 2",D5238="East","Zone 3",D5238="West","Zone 4")</f>
        <v>Zone 4</v>
      </c>
      <c r="P5238">
        <f t="shared" si="163"/>
        <v>30106.100000000002</v>
      </c>
      <c r="Q5238" t="str">
        <f>VLOOKUP(C5238,Product_Master!$A:$D,3,FALSE)</f>
        <v>Sports</v>
      </c>
    </row>
    <row r="5239" spans="1:17" x14ac:dyDescent="0.3">
      <c r="A5239" t="s">
        <v>9879</v>
      </c>
      <c r="B5239" t="s">
        <v>3398</v>
      </c>
      <c r="C5239" t="s">
        <v>97</v>
      </c>
      <c r="D5239" t="s">
        <v>171</v>
      </c>
      <c r="E5239" t="s">
        <v>172</v>
      </c>
      <c r="F5239" t="s">
        <v>173</v>
      </c>
      <c r="G5239" t="s">
        <v>228</v>
      </c>
      <c r="H5239" t="s">
        <v>7269</v>
      </c>
      <c r="I5239">
        <v>5</v>
      </c>
      <c r="J5239">
        <v>20</v>
      </c>
      <c r="K5239">
        <v>84980</v>
      </c>
      <c r="L5239" t="str">
        <f>VLOOKUP(Sales_Data!C5239,Product_Master!$A:$D,2,FALSE)</f>
        <v>Rice</v>
      </c>
      <c r="M5239">
        <f>VLOOKUP(C5239,Product_Master!$A:$D,4,FALSE)</f>
        <v>21245</v>
      </c>
      <c r="N5239" t="str">
        <f t="shared" si="162"/>
        <v>HIGH</v>
      </c>
      <c r="O5239" t="str" cm="1">
        <f t="array" ref="O5239">_xlfn.IFS(D5239="North","Zone 1",D5239="South","Zone 2",D5239="East","Zone 3",D5239="West","Zone 4")</f>
        <v>Zone 2</v>
      </c>
      <c r="P5239">
        <f t="shared" si="163"/>
        <v>8498</v>
      </c>
      <c r="Q5239" t="str">
        <f>VLOOKUP(C5239,Product_Master!$A:$D,3,FALSE)</f>
        <v>Grocery</v>
      </c>
    </row>
    <row r="5240" spans="1:17" x14ac:dyDescent="0.3">
      <c r="A5240" t="s">
        <v>9880</v>
      </c>
      <c r="B5240" t="s">
        <v>1283</v>
      </c>
      <c r="C5240" t="s">
        <v>77</v>
      </c>
      <c r="D5240" t="s">
        <v>178</v>
      </c>
      <c r="E5240" t="s">
        <v>310</v>
      </c>
      <c r="F5240" t="s">
        <v>311</v>
      </c>
      <c r="G5240" t="s">
        <v>262</v>
      </c>
      <c r="H5240" t="s">
        <v>9881</v>
      </c>
      <c r="I5240">
        <v>3</v>
      </c>
      <c r="J5240">
        <v>5</v>
      </c>
      <c r="K5240">
        <v>58952</v>
      </c>
      <c r="L5240" t="str">
        <f>VLOOKUP(Sales_Data!C5240,Product_Master!$A:$D,2,FALSE)</f>
        <v>Saree</v>
      </c>
      <c r="M5240">
        <f>VLOOKUP(C5240,Product_Master!$A:$D,4,FALSE)</f>
        <v>20685</v>
      </c>
      <c r="N5240" t="str">
        <f t="shared" si="162"/>
        <v>HIGH</v>
      </c>
      <c r="O5240" t="str" cm="1">
        <f t="array" ref="O5240">_xlfn.IFS(D5240="North","Zone 1",D5240="South","Zone 2",D5240="East","Zone 3",D5240="West","Zone 4")</f>
        <v>Zone 3</v>
      </c>
      <c r="P5240">
        <f t="shared" si="163"/>
        <v>5895.2000000000007</v>
      </c>
      <c r="Q5240" t="str">
        <f>VLOOKUP(C5240,Product_Master!$A:$D,3,FALSE)</f>
        <v>Clothing</v>
      </c>
    </row>
    <row r="5241" spans="1:17" x14ac:dyDescent="0.3">
      <c r="A5241" t="s">
        <v>9882</v>
      </c>
      <c r="B5241" t="s">
        <v>493</v>
      </c>
      <c r="C5241" t="s">
        <v>15</v>
      </c>
      <c r="D5241" t="s">
        <v>197</v>
      </c>
      <c r="E5241" t="s">
        <v>260</v>
      </c>
      <c r="F5241" t="s">
        <v>261</v>
      </c>
      <c r="G5241" t="s">
        <v>253</v>
      </c>
      <c r="H5241" t="s">
        <v>3408</v>
      </c>
      <c r="I5241">
        <v>5</v>
      </c>
      <c r="J5241">
        <v>5</v>
      </c>
      <c r="K5241">
        <v>43643</v>
      </c>
      <c r="L5241" t="str">
        <f>VLOOKUP(Sales_Data!C5241,Product_Master!$A:$D,2,FALSE)</f>
        <v>OnePlus Phone</v>
      </c>
      <c r="M5241">
        <f>VLOOKUP(C5241,Product_Master!$A:$D,4,FALSE)</f>
        <v>9188</v>
      </c>
      <c r="N5241" t="str">
        <f t="shared" si="162"/>
        <v>HIGH</v>
      </c>
      <c r="O5241" t="str" cm="1">
        <f t="array" ref="O5241">_xlfn.IFS(D5241="North","Zone 1",D5241="South","Zone 2",D5241="East","Zone 3",D5241="West","Zone 4")</f>
        <v>Zone 4</v>
      </c>
      <c r="P5241">
        <f t="shared" si="163"/>
        <v>4364.3</v>
      </c>
      <c r="Q5241" t="str">
        <f>VLOOKUP(C5241,Product_Master!$A:$D,3,FALSE)</f>
        <v>Electronics</v>
      </c>
    </row>
    <row r="5242" spans="1:17" x14ac:dyDescent="0.3">
      <c r="A5242" t="s">
        <v>9883</v>
      </c>
      <c r="B5242" t="s">
        <v>1585</v>
      </c>
      <c r="C5242" t="s">
        <v>102</v>
      </c>
      <c r="D5242" t="s">
        <v>191</v>
      </c>
      <c r="E5242" t="s">
        <v>242</v>
      </c>
      <c r="F5242" t="s">
        <v>242</v>
      </c>
      <c r="G5242" t="s">
        <v>269</v>
      </c>
      <c r="H5242" t="s">
        <v>9884</v>
      </c>
      <c r="I5242">
        <v>2</v>
      </c>
      <c r="J5242">
        <v>15</v>
      </c>
      <c r="K5242">
        <v>124219</v>
      </c>
      <c r="L5242" t="str">
        <f>VLOOKUP(Sales_Data!C5242,Product_Master!$A:$D,2,FALSE)</f>
        <v>Tea</v>
      </c>
      <c r="M5242">
        <f>VLOOKUP(C5242,Product_Master!$A:$D,4,FALSE)</f>
        <v>73070</v>
      </c>
      <c r="N5242" t="str">
        <f t="shared" si="162"/>
        <v>HIGH</v>
      </c>
      <c r="O5242" t="str" cm="1">
        <f t="array" ref="O5242">_xlfn.IFS(D5242="North","Zone 1",D5242="South","Zone 2",D5242="East","Zone 3",D5242="West","Zone 4")</f>
        <v>Zone 1</v>
      </c>
      <c r="P5242">
        <f t="shared" si="163"/>
        <v>12421.900000000001</v>
      </c>
      <c r="Q5242" t="str">
        <f>VLOOKUP(C5242,Product_Master!$A:$D,3,FALSE)</f>
        <v>Grocery</v>
      </c>
    </row>
    <row r="5243" spans="1:17" x14ac:dyDescent="0.3">
      <c r="A5243" t="s">
        <v>9885</v>
      </c>
      <c r="B5243" t="s">
        <v>891</v>
      </c>
      <c r="C5243" t="s">
        <v>48</v>
      </c>
      <c r="D5243" t="s">
        <v>191</v>
      </c>
      <c r="E5243" t="s">
        <v>238</v>
      </c>
      <c r="F5243" t="s">
        <v>238</v>
      </c>
      <c r="G5243" t="s">
        <v>174</v>
      </c>
      <c r="H5243" t="s">
        <v>9146</v>
      </c>
      <c r="I5243">
        <v>4</v>
      </c>
      <c r="J5243">
        <v>15</v>
      </c>
      <c r="K5243">
        <v>146723</v>
      </c>
      <c r="L5243" t="str">
        <f>VLOOKUP(Sales_Data!C5243,Product_Master!$A:$D,2,FALSE)</f>
        <v>Bed</v>
      </c>
      <c r="M5243">
        <f>VLOOKUP(C5243,Product_Master!$A:$D,4,FALSE)</f>
        <v>43154</v>
      </c>
      <c r="N5243" t="str">
        <f t="shared" si="162"/>
        <v>HIGH</v>
      </c>
      <c r="O5243" t="str" cm="1">
        <f t="array" ref="O5243">_xlfn.IFS(D5243="North","Zone 1",D5243="South","Zone 2",D5243="East","Zone 3",D5243="West","Zone 4")</f>
        <v>Zone 1</v>
      </c>
      <c r="P5243">
        <f t="shared" si="163"/>
        <v>14672.300000000001</v>
      </c>
      <c r="Q5243" t="str">
        <f>VLOOKUP(C5243,Product_Master!$A:$D,3,FALSE)</f>
        <v>Furniture</v>
      </c>
    </row>
    <row r="5244" spans="1:17" x14ac:dyDescent="0.3">
      <c r="A5244" t="s">
        <v>9886</v>
      </c>
      <c r="B5244" t="s">
        <v>3857</v>
      </c>
      <c r="C5244" t="s">
        <v>155</v>
      </c>
      <c r="D5244" t="s">
        <v>197</v>
      </c>
      <c r="E5244" t="s">
        <v>260</v>
      </c>
      <c r="F5244" t="s">
        <v>261</v>
      </c>
      <c r="G5244" t="s">
        <v>212</v>
      </c>
      <c r="H5244" t="s">
        <v>9887</v>
      </c>
      <c r="I5244">
        <v>2</v>
      </c>
      <c r="J5244">
        <v>5</v>
      </c>
      <c r="K5244">
        <v>136456</v>
      </c>
      <c r="L5244" t="str">
        <f>VLOOKUP(Sales_Data!C5244,Product_Master!$A:$D,2,FALSE)</f>
        <v>Cycling Bottle</v>
      </c>
      <c r="M5244">
        <f>VLOOKUP(C5244,Product_Master!$A:$D,4,FALSE)</f>
        <v>71819</v>
      </c>
      <c r="N5244" t="str">
        <f t="shared" si="162"/>
        <v>HIGH</v>
      </c>
      <c r="O5244" t="str" cm="1">
        <f t="array" ref="O5244">_xlfn.IFS(D5244="North","Zone 1",D5244="South","Zone 2",D5244="East","Zone 3",D5244="West","Zone 4")</f>
        <v>Zone 4</v>
      </c>
      <c r="P5244">
        <f t="shared" si="163"/>
        <v>13645.6</v>
      </c>
      <c r="Q5244" t="str">
        <f>VLOOKUP(C5244,Product_Master!$A:$D,3,FALSE)</f>
        <v>Sports</v>
      </c>
    </row>
    <row r="5245" spans="1:17" x14ac:dyDescent="0.3">
      <c r="A5245" t="s">
        <v>9888</v>
      </c>
      <c r="B5245" t="s">
        <v>1142</v>
      </c>
      <c r="C5245" t="s">
        <v>91</v>
      </c>
      <c r="D5245" t="s">
        <v>171</v>
      </c>
      <c r="E5245" t="s">
        <v>204</v>
      </c>
      <c r="F5245" t="s">
        <v>205</v>
      </c>
      <c r="G5245" t="s">
        <v>257</v>
      </c>
      <c r="H5245" t="s">
        <v>9889</v>
      </c>
      <c r="I5245">
        <v>9</v>
      </c>
      <c r="J5245">
        <v>10</v>
      </c>
      <c r="K5245">
        <v>241274</v>
      </c>
      <c r="L5245" t="str">
        <f>VLOOKUP(Sales_Data!C5245,Product_Master!$A:$D,2,FALSE)</f>
        <v>Sweater</v>
      </c>
      <c r="M5245">
        <f>VLOOKUP(C5245,Product_Master!$A:$D,4,FALSE)</f>
        <v>29787</v>
      </c>
      <c r="N5245" t="str">
        <f t="shared" si="162"/>
        <v>HIGH</v>
      </c>
      <c r="O5245" t="str" cm="1">
        <f t="array" ref="O5245">_xlfn.IFS(D5245="North","Zone 1",D5245="South","Zone 2",D5245="East","Zone 3",D5245="West","Zone 4")</f>
        <v>Zone 2</v>
      </c>
      <c r="P5245">
        <f t="shared" si="163"/>
        <v>24127.4</v>
      </c>
      <c r="Q5245" t="str">
        <f>VLOOKUP(C5245,Product_Master!$A:$D,3,FALSE)</f>
        <v>Clothing</v>
      </c>
    </row>
    <row r="5246" spans="1:17" x14ac:dyDescent="0.3">
      <c r="A5246" t="s">
        <v>9890</v>
      </c>
      <c r="B5246" t="s">
        <v>975</v>
      </c>
      <c r="C5246" t="s">
        <v>157</v>
      </c>
      <c r="D5246" t="s">
        <v>191</v>
      </c>
      <c r="E5246" t="s">
        <v>238</v>
      </c>
      <c r="F5246" t="s">
        <v>238</v>
      </c>
      <c r="G5246" t="s">
        <v>219</v>
      </c>
      <c r="H5246" t="s">
        <v>9891</v>
      </c>
      <c r="I5246">
        <v>11</v>
      </c>
      <c r="J5246">
        <v>10</v>
      </c>
      <c r="K5246">
        <v>386208</v>
      </c>
      <c r="L5246" t="str">
        <f>VLOOKUP(Sales_Data!C5246,Product_Master!$A:$D,2,FALSE)</f>
        <v>Sports Bag</v>
      </c>
      <c r="M5246">
        <f>VLOOKUP(C5246,Product_Master!$A:$D,4,FALSE)</f>
        <v>39011</v>
      </c>
      <c r="N5246" t="str">
        <f t="shared" si="162"/>
        <v>HIGH</v>
      </c>
      <c r="O5246" t="str" cm="1">
        <f t="array" ref="O5246">_xlfn.IFS(D5246="North","Zone 1",D5246="South","Zone 2",D5246="East","Zone 3",D5246="West","Zone 4")</f>
        <v>Zone 1</v>
      </c>
      <c r="P5246">
        <f t="shared" si="163"/>
        <v>38620.800000000003</v>
      </c>
      <c r="Q5246" t="str">
        <f>VLOOKUP(C5246,Product_Master!$A:$D,3,FALSE)</f>
        <v>Sports</v>
      </c>
    </row>
    <row r="5247" spans="1:17" x14ac:dyDescent="0.3">
      <c r="A5247" t="s">
        <v>9892</v>
      </c>
      <c r="B5247" t="s">
        <v>1302</v>
      </c>
      <c r="C5247" t="s">
        <v>79</v>
      </c>
      <c r="D5247" t="s">
        <v>191</v>
      </c>
      <c r="E5247" t="s">
        <v>242</v>
      </c>
      <c r="F5247" t="s">
        <v>242</v>
      </c>
      <c r="G5247" t="s">
        <v>206</v>
      </c>
      <c r="H5247" t="s">
        <v>9893</v>
      </c>
      <c r="I5247">
        <v>4</v>
      </c>
      <c r="J5247">
        <v>10</v>
      </c>
      <c r="K5247">
        <v>14774</v>
      </c>
      <c r="L5247" t="str">
        <f>VLOOKUP(Sales_Data!C5247,Product_Master!$A:$D,2,FALSE)</f>
        <v>Formal Shirt</v>
      </c>
      <c r="M5247">
        <f>VLOOKUP(C5247,Product_Master!$A:$D,4,FALSE)</f>
        <v>4104</v>
      </c>
      <c r="N5247" t="str">
        <f t="shared" si="162"/>
        <v>MEDIUM</v>
      </c>
      <c r="O5247" t="str" cm="1">
        <f t="array" ref="O5247">_xlfn.IFS(D5247="North","Zone 1",D5247="South","Zone 2",D5247="East","Zone 3",D5247="West","Zone 4")</f>
        <v>Zone 1</v>
      </c>
      <c r="P5247">
        <f t="shared" si="163"/>
        <v>738.7</v>
      </c>
      <c r="Q5247" t="str">
        <f>VLOOKUP(C5247,Product_Master!$A:$D,3,FALSE)</f>
        <v>Clothing</v>
      </c>
    </row>
    <row r="5248" spans="1:17" x14ac:dyDescent="0.3">
      <c r="A5248" t="s">
        <v>9894</v>
      </c>
      <c r="B5248" t="s">
        <v>1665</v>
      </c>
      <c r="C5248" t="s">
        <v>17</v>
      </c>
      <c r="D5248" t="s">
        <v>171</v>
      </c>
      <c r="E5248" t="s">
        <v>223</v>
      </c>
      <c r="F5248" t="s">
        <v>224</v>
      </c>
      <c r="G5248" t="s">
        <v>219</v>
      </c>
      <c r="H5248" t="s">
        <v>4554</v>
      </c>
      <c r="I5248">
        <v>5</v>
      </c>
      <c r="J5248">
        <v>5</v>
      </c>
      <c r="K5248">
        <v>317988</v>
      </c>
      <c r="L5248" t="str">
        <f>VLOOKUP(Sales_Data!C5248,Product_Master!$A:$D,2,FALSE)</f>
        <v>Printer</v>
      </c>
      <c r="M5248">
        <f>VLOOKUP(C5248,Product_Master!$A:$D,4,FALSE)</f>
        <v>66945</v>
      </c>
      <c r="N5248" t="str">
        <f t="shared" si="162"/>
        <v>HIGH</v>
      </c>
      <c r="O5248" t="str" cm="1">
        <f t="array" ref="O5248">_xlfn.IFS(D5248="North","Zone 1",D5248="South","Zone 2",D5248="East","Zone 3",D5248="West","Zone 4")</f>
        <v>Zone 2</v>
      </c>
      <c r="P5248">
        <f t="shared" si="163"/>
        <v>31798.800000000003</v>
      </c>
      <c r="Q5248" t="str">
        <f>VLOOKUP(C5248,Product_Master!$A:$D,3,FALSE)</f>
        <v>Electronics</v>
      </c>
    </row>
    <row r="5249" spans="1:17" x14ac:dyDescent="0.3">
      <c r="A5249" t="s">
        <v>9895</v>
      </c>
      <c r="B5249" t="s">
        <v>756</v>
      </c>
      <c r="C5249" t="s">
        <v>21</v>
      </c>
      <c r="D5249" t="s">
        <v>178</v>
      </c>
      <c r="E5249" t="s">
        <v>179</v>
      </c>
      <c r="F5249" t="s">
        <v>180</v>
      </c>
      <c r="G5249" t="s">
        <v>285</v>
      </c>
      <c r="H5249" t="s">
        <v>1297</v>
      </c>
      <c r="I5249">
        <v>1</v>
      </c>
      <c r="J5249">
        <v>10</v>
      </c>
      <c r="K5249">
        <v>43682</v>
      </c>
      <c r="L5249" t="str">
        <f>VLOOKUP(Sales_Data!C5249,Product_Master!$A:$D,2,FALSE)</f>
        <v>Air Conditioner</v>
      </c>
      <c r="M5249">
        <f>VLOOKUP(C5249,Product_Master!$A:$D,4,FALSE)</f>
        <v>48536</v>
      </c>
      <c r="N5249" t="str">
        <f t="shared" si="162"/>
        <v>HIGH</v>
      </c>
      <c r="O5249" t="str" cm="1">
        <f t="array" ref="O5249">_xlfn.IFS(D5249="North","Zone 1",D5249="South","Zone 2",D5249="East","Zone 3",D5249="West","Zone 4")</f>
        <v>Zone 3</v>
      </c>
      <c r="P5249">
        <f t="shared" si="163"/>
        <v>4368.2</v>
      </c>
      <c r="Q5249" t="str">
        <f>VLOOKUP(C5249,Product_Master!$A:$D,3,FALSE)</f>
        <v>Electronics</v>
      </c>
    </row>
    <row r="5250" spans="1:17" x14ac:dyDescent="0.3">
      <c r="A5250" t="s">
        <v>9896</v>
      </c>
      <c r="B5250" t="s">
        <v>1453</v>
      </c>
      <c r="C5250" t="s">
        <v>42</v>
      </c>
      <c r="D5250" t="s">
        <v>178</v>
      </c>
      <c r="E5250" t="s">
        <v>179</v>
      </c>
      <c r="F5250" t="s">
        <v>180</v>
      </c>
      <c r="G5250" t="s">
        <v>243</v>
      </c>
      <c r="H5250" t="s">
        <v>9897</v>
      </c>
      <c r="I5250">
        <v>9</v>
      </c>
      <c r="J5250">
        <v>0</v>
      </c>
      <c r="K5250">
        <v>170190</v>
      </c>
      <c r="L5250" t="str">
        <f>VLOOKUP(Sales_Data!C5250,Product_Master!$A:$D,2,FALSE)</f>
        <v>Coffee Table</v>
      </c>
      <c r="M5250">
        <f>VLOOKUP(C5250,Product_Master!$A:$D,4,FALSE)</f>
        <v>18910</v>
      </c>
      <c r="N5250" t="str">
        <f t="shared" si="162"/>
        <v>HIGH</v>
      </c>
      <c r="O5250" t="str" cm="1">
        <f t="array" ref="O5250">_xlfn.IFS(D5250="North","Zone 1",D5250="South","Zone 2",D5250="East","Zone 3",D5250="West","Zone 4")</f>
        <v>Zone 3</v>
      </c>
      <c r="P5250">
        <f t="shared" si="163"/>
        <v>17019</v>
      </c>
      <c r="Q5250" t="str">
        <f>VLOOKUP(C5250,Product_Master!$A:$D,3,FALSE)</f>
        <v>Furniture</v>
      </c>
    </row>
    <row r="5251" spans="1:17" x14ac:dyDescent="0.3">
      <c r="A5251" t="s">
        <v>9898</v>
      </c>
      <c r="B5251" t="s">
        <v>980</v>
      </c>
      <c r="C5251" t="s">
        <v>128</v>
      </c>
      <c r="D5251" t="s">
        <v>197</v>
      </c>
      <c r="E5251" t="s">
        <v>210</v>
      </c>
      <c r="F5251" t="s">
        <v>211</v>
      </c>
      <c r="G5251" t="s">
        <v>174</v>
      </c>
      <c r="H5251" t="s">
        <v>9899</v>
      </c>
      <c r="I5251">
        <v>10</v>
      </c>
      <c r="J5251">
        <v>5</v>
      </c>
      <c r="K5251">
        <v>558771</v>
      </c>
      <c r="L5251" t="str">
        <f>VLOOKUP(Sales_Data!C5251,Product_Master!$A:$D,2,FALSE)</f>
        <v>Cricket Bat</v>
      </c>
      <c r="M5251">
        <f>VLOOKUP(C5251,Product_Master!$A:$D,4,FALSE)</f>
        <v>58818</v>
      </c>
      <c r="N5251" t="str">
        <f t="shared" ref="N5251:N5314" si="164">IF(K5251&gt;15000,"HIGH",IF(K5251&gt;=5000,"MEDIUM","LOW"))</f>
        <v>HIGH</v>
      </c>
      <c r="O5251" t="str" cm="1">
        <f t="array" ref="O5251">_xlfn.IFS(D5251="North","Zone 1",D5251="South","Zone 2",D5251="East","Zone 3",D5251="West","Zone 4")</f>
        <v>Zone 4</v>
      </c>
      <c r="P5251">
        <f t="shared" ref="P5251:P5314" si="165">IF(N5251="HIGH",K5251*10%,IF(N5251="MEDIUM",K5251*5%,K5251*2%))</f>
        <v>55877.100000000006</v>
      </c>
      <c r="Q5251" t="str">
        <f>VLOOKUP(C5251,Product_Master!$A:$D,3,FALSE)</f>
        <v>Sports</v>
      </c>
    </row>
    <row r="5252" spans="1:17" x14ac:dyDescent="0.3">
      <c r="A5252" t="s">
        <v>9900</v>
      </c>
      <c r="B5252" t="s">
        <v>720</v>
      </c>
      <c r="C5252" t="s">
        <v>54</v>
      </c>
      <c r="D5252" t="s">
        <v>178</v>
      </c>
      <c r="E5252" t="s">
        <v>185</v>
      </c>
      <c r="F5252" t="s">
        <v>186</v>
      </c>
      <c r="G5252" t="s">
        <v>219</v>
      </c>
      <c r="H5252" t="s">
        <v>5893</v>
      </c>
      <c r="I5252">
        <v>4</v>
      </c>
      <c r="J5252">
        <v>15</v>
      </c>
      <c r="K5252">
        <v>42843</v>
      </c>
      <c r="L5252" t="str">
        <f>VLOOKUP(Sales_Data!C5252,Product_Master!$A:$D,2,FALSE)</f>
        <v>Cabinet</v>
      </c>
      <c r="M5252">
        <f>VLOOKUP(C5252,Product_Master!$A:$D,4,FALSE)</f>
        <v>12601</v>
      </c>
      <c r="N5252" t="str">
        <f t="shared" si="164"/>
        <v>HIGH</v>
      </c>
      <c r="O5252" t="str" cm="1">
        <f t="array" ref="O5252">_xlfn.IFS(D5252="North","Zone 1",D5252="South","Zone 2",D5252="East","Zone 3",D5252="West","Zone 4")</f>
        <v>Zone 3</v>
      </c>
      <c r="P5252">
        <f t="shared" si="165"/>
        <v>4284.3</v>
      </c>
      <c r="Q5252" t="str">
        <f>VLOOKUP(C5252,Product_Master!$A:$D,3,FALSE)</f>
        <v>Furniture</v>
      </c>
    </row>
    <row r="5253" spans="1:17" x14ac:dyDescent="0.3">
      <c r="A5253" t="s">
        <v>9901</v>
      </c>
      <c r="B5253" t="s">
        <v>1593</v>
      </c>
      <c r="C5253" t="s">
        <v>38</v>
      </c>
      <c r="D5253" t="s">
        <v>197</v>
      </c>
      <c r="E5253" t="s">
        <v>198</v>
      </c>
      <c r="F5253" t="s">
        <v>199</v>
      </c>
      <c r="G5253" t="s">
        <v>285</v>
      </c>
      <c r="H5253" t="s">
        <v>3170</v>
      </c>
      <c r="I5253">
        <v>8</v>
      </c>
      <c r="J5253">
        <v>10</v>
      </c>
      <c r="K5253">
        <v>291585</v>
      </c>
      <c r="L5253" t="str">
        <f>VLOOKUP(Sales_Data!C5253,Product_Master!$A:$D,2,FALSE)</f>
        <v>Study Table</v>
      </c>
      <c r="M5253">
        <f>VLOOKUP(C5253,Product_Master!$A:$D,4,FALSE)</f>
        <v>40498</v>
      </c>
      <c r="N5253" t="str">
        <f t="shared" si="164"/>
        <v>HIGH</v>
      </c>
      <c r="O5253" t="str" cm="1">
        <f t="array" ref="O5253">_xlfn.IFS(D5253="North","Zone 1",D5253="South","Zone 2",D5253="East","Zone 3",D5253="West","Zone 4")</f>
        <v>Zone 4</v>
      </c>
      <c r="P5253">
        <f t="shared" si="165"/>
        <v>29158.5</v>
      </c>
      <c r="Q5253" t="str">
        <f>VLOOKUP(C5253,Product_Master!$A:$D,3,FALSE)</f>
        <v>Furniture</v>
      </c>
    </row>
    <row r="5254" spans="1:17" x14ac:dyDescent="0.3">
      <c r="A5254" t="s">
        <v>9902</v>
      </c>
      <c r="B5254" t="s">
        <v>2771</v>
      </c>
      <c r="C5254" t="s">
        <v>58</v>
      </c>
      <c r="D5254" t="s">
        <v>178</v>
      </c>
      <c r="E5254" t="s">
        <v>179</v>
      </c>
      <c r="F5254" t="s">
        <v>180</v>
      </c>
      <c r="G5254" t="s">
        <v>206</v>
      </c>
      <c r="H5254" t="s">
        <v>4504</v>
      </c>
      <c r="I5254">
        <v>6</v>
      </c>
      <c r="J5254">
        <v>20</v>
      </c>
      <c r="K5254">
        <v>132960</v>
      </c>
      <c r="L5254" t="str">
        <f>VLOOKUP(Sales_Data!C5254,Product_Master!$A:$D,2,FALSE)</f>
        <v>Side Table</v>
      </c>
      <c r="M5254">
        <f>VLOOKUP(C5254,Product_Master!$A:$D,4,FALSE)</f>
        <v>27700</v>
      </c>
      <c r="N5254" t="str">
        <f t="shared" si="164"/>
        <v>HIGH</v>
      </c>
      <c r="O5254" t="str" cm="1">
        <f t="array" ref="O5254">_xlfn.IFS(D5254="North","Zone 1",D5254="South","Zone 2",D5254="East","Zone 3",D5254="West","Zone 4")</f>
        <v>Zone 3</v>
      </c>
      <c r="P5254">
        <f t="shared" si="165"/>
        <v>13296</v>
      </c>
      <c r="Q5254" t="str">
        <f>VLOOKUP(C5254,Product_Master!$A:$D,3,FALSE)</f>
        <v>Furniture</v>
      </c>
    </row>
    <row r="5255" spans="1:17" x14ac:dyDescent="0.3">
      <c r="A5255" t="s">
        <v>9903</v>
      </c>
      <c r="B5255" t="s">
        <v>1971</v>
      </c>
      <c r="C5255" t="s">
        <v>155</v>
      </c>
      <c r="D5255" t="s">
        <v>191</v>
      </c>
      <c r="E5255" t="s">
        <v>242</v>
      </c>
      <c r="F5255" t="s">
        <v>242</v>
      </c>
      <c r="G5255" t="s">
        <v>257</v>
      </c>
      <c r="H5255" t="s">
        <v>9904</v>
      </c>
      <c r="I5255">
        <v>1</v>
      </c>
      <c r="J5255">
        <v>10</v>
      </c>
      <c r="K5255">
        <v>64637</v>
      </c>
      <c r="L5255" t="str">
        <f>VLOOKUP(Sales_Data!C5255,Product_Master!$A:$D,2,FALSE)</f>
        <v>Cycling Bottle</v>
      </c>
      <c r="M5255">
        <f>VLOOKUP(C5255,Product_Master!$A:$D,4,FALSE)</f>
        <v>71819</v>
      </c>
      <c r="N5255" t="str">
        <f t="shared" si="164"/>
        <v>HIGH</v>
      </c>
      <c r="O5255" t="str" cm="1">
        <f t="array" ref="O5255">_xlfn.IFS(D5255="North","Zone 1",D5255="South","Zone 2",D5255="East","Zone 3",D5255="West","Zone 4")</f>
        <v>Zone 1</v>
      </c>
      <c r="P5255">
        <f t="shared" si="165"/>
        <v>6463.7000000000007</v>
      </c>
      <c r="Q5255" t="str">
        <f>VLOOKUP(C5255,Product_Master!$A:$D,3,FALSE)</f>
        <v>Sports</v>
      </c>
    </row>
    <row r="5256" spans="1:17" x14ac:dyDescent="0.3">
      <c r="A5256" t="s">
        <v>9905</v>
      </c>
      <c r="B5256" t="s">
        <v>1114</v>
      </c>
      <c r="C5256" t="s">
        <v>143</v>
      </c>
      <c r="D5256" t="s">
        <v>191</v>
      </c>
      <c r="E5256" t="s">
        <v>242</v>
      </c>
      <c r="F5256" t="s">
        <v>242</v>
      </c>
      <c r="G5256" t="s">
        <v>181</v>
      </c>
      <c r="H5256" t="s">
        <v>5660</v>
      </c>
      <c r="I5256">
        <v>1</v>
      </c>
      <c r="J5256">
        <v>10</v>
      </c>
      <c r="K5256">
        <v>5078</v>
      </c>
      <c r="L5256" t="str">
        <f>VLOOKUP(Sales_Data!C5256,Product_Master!$A:$D,2,FALSE)</f>
        <v>Skipping Rope</v>
      </c>
      <c r="M5256">
        <f>VLOOKUP(C5256,Product_Master!$A:$D,4,FALSE)</f>
        <v>5643</v>
      </c>
      <c r="N5256" t="str">
        <f t="shared" si="164"/>
        <v>MEDIUM</v>
      </c>
      <c r="O5256" t="str" cm="1">
        <f t="array" ref="O5256">_xlfn.IFS(D5256="North","Zone 1",D5256="South","Zone 2",D5256="East","Zone 3",D5256="West","Zone 4")</f>
        <v>Zone 1</v>
      </c>
      <c r="P5256">
        <f t="shared" si="165"/>
        <v>253.9</v>
      </c>
      <c r="Q5256" t="str">
        <f>VLOOKUP(C5256,Product_Master!$A:$D,3,FALSE)</f>
        <v>Sports</v>
      </c>
    </row>
    <row r="5257" spans="1:17" x14ac:dyDescent="0.3">
      <c r="A5257" t="s">
        <v>9906</v>
      </c>
      <c r="B5257" t="s">
        <v>926</v>
      </c>
      <c r="C5257" t="s">
        <v>122</v>
      </c>
      <c r="D5257" t="s">
        <v>197</v>
      </c>
      <c r="E5257" t="s">
        <v>260</v>
      </c>
      <c r="F5257" t="s">
        <v>261</v>
      </c>
      <c r="G5257" t="s">
        <v>219</v>
      </c>
      <c r="H5257" t="s">
        <v>8377</v>
      </c>
      <c r="I5257">
        <v>9</v>
      </c>
      <c r="J5257">
        <v>0</v>
      </c>
      <c r="K5257">
        <v>589788</v>
      </c>
      <c r="L5257" t="str">
        <f>VLOOKUP(Sales_Data!C5257,Product_Master!$A:$D,2,FALSE)</f>
        <v>Noodles</v>
      </c>
      <c r="M5257">
        <f>VLOOKUP(C5257,Product_Master!$A:$D,4,FALSE)</f>
        <v>65532</v>
      </c>
      <c r="N5257" t="str">
        <f t="shared" si="164"/>
        <v>HIGH</v>
      </c>
      <c r="O5257" t="str" cm="1">
        <f t="array" ref="O5257">_xlfn.IFS(D5257="North","Zone 1",D5257="South","Zone 2",D5257="East","Zone 3",D5257="West","Zone 4")</f>
        <v>Zone 4</v>
      </c>
      <c r="P5257">
        <f t="shared" si="165"/>
        <v>58978.8</v>
      </c>
      <c r="Q5257" t="str">
        <f>VLOOKUP(C5257,Product_Master!$A:$D,3,FALSE)</f>
        <v>Grocery</v>
      </c>
    </row>
    <row r="5258" spans="1:17" x14ac:dyDescent="0.3">
      <c r="A5258" t="s">
        <v>9907</v>
      </c>
      <c r="B5258" t="s">
        <v>2159</v>
      </c>
      <c r="C5258" t="s">
        <v>108</v>
      </c>
      <c r="D5258" t="s">
        <v>171</v>
      </c>
      <c r="E5258" t="s">
        <v>223</v>
      </c>
      <c r="F5258" t="s">
        <v>224</v>
      </c>
      <c r="G5258" t="s">
        <v>219</v>
      </c>
      <c r="H5258" t="s">
        <v>4168</v>
      </c>
      <c r="I5258">
        <v>7</v>
      </c>
      <c r="J5258">
        <v>10</v>
      </c>
      <c r="K5258">
        <v>93006</v>
      </c>
      <c r="L5258" t="str">
        <f>VLOOKUP(Sales_Data!C5258,Product_Master!$A:$D,2,FALSE)</f>
        <v>Salt</v>
      </c>
      <c r="M5258">
        <f>VLOOKUP(C5258,Product_Master!$A:$D,4,FALSE)</f>
        <v>14763</v>
      </c>
      <c r="N5258" t="str">
        <f t="shared" si="164"/>
        <v>HIGH</v>
      </c>
      <c r="O5258" t="str" cm="1">
        <f t="array" ref="O5258">_xlfn.IFS(D5258="North","Zone 1",D5258="South","Zone 2",D5258="East","Zone 3",D5258="West","Zone 4")</f>
        <v>Zone 2</v>
      </c>
      <c r="P5258">
        <f t="shared" si="165"/>
        <v>9300.6</v>
      </c>
      <c r="Q5258" t="str">
        <f>VLOOKUP(C5258,Product_Master!$A:$D,3,FALSE)</f>
        <v>Grocery</v>
      </c>
    </row>
    <row r="5259" spans="1:17" x14ac:dyDescent="0.3">
      <c r="A5259" t="s">
        <v>9908</v>
      </c>
      <c r="B5259" t="s">
        <v>1431</v>
      </c>
      <c r="C5259" t="s">
        <v>11</v>
      </c>
      <c r="D5259" t="s">
        <v>171</v>
      </c>
      <c r="E5259" t="s">
        <v>223</v>
      </c>
      <c r="F5259" t="s">
        <v>224</v>
      </c>
      <c r="G5259" t="s">
        <v>212</v>
      </c>
      <c r="H5259" t="s">
        <v>6533</v>
      </c>
      <c r="I5259">
        <v>1</v>
      </c>
      <c r="J5259">
        <v>5</v>
      </c>
      <c r="K5259">
        <v>28264</v>
      </c>
      <c r="L5259" t="str">
        <f>VLOOKUP(Sales_Data!C5259,Product_Master!$A:$D,2,FALSE)</f>
        <v>Lenovo Laptop</v>
      </c>
      <c r="M5259">
        <f>VLOOKUP(C5259,Product_Master!$A:$D,4,FALSE)</f>
        <v>29752</v>
      </c>
      <c r="N5259" t="str">
        <f t="shared" si="164"/>
        <v>HIGH</v>
      </c>
      <c r="O5259" t="str" cm="1">
        <f t="array" ref="O5259">_xlfn.IFS(D5259="North","Zone 1",D5259="South","Zone 2",D5259="East","Zone 3",D5259="West","Zone 4")</f>
        <v>Zone 2</v>
      </c>
      <c r="P5259">
        <f t="shared" si="165"/>
        <v>2826.4</v>
      </c>
      <c r="Q5259" t="str">
        <f>VLOOKUP(C5259,Product_Master!$A:$D,3,FALSE)</f>
        <v>Electronics</v>
      </c>
    </row>
    <row r="5260" spans="1:17" x14ac:dyDescent="0.3">
      <c r="A5260" t="s">
        <v>9909</v>
      </c>
      <c r="B5260" t="s">
        <v>728</v>
      </c>
      <c r="C5260" t="s">
        <v>50</v>
      </c>
      <c r="D5260" t="s">
        <v>197</v>
      </c>
      <c r="E5260" t="s">
        <v>210</v>
      </c>
      <c r="F5260" t="s">
        <v>211</v>
      </c>
      <c r="G5260" t="s">
        <v>315</v>
      </c>
      <c r="H5260" t="s">
        <v>7250</v>
      </c>
      <c r="I5260">
        <v>1</v>
      </c>
      <c r="J5260">
        <v>15</v>
      </c>
      <c r="K5260">
        <v>48383</v>
      </c>
      <c r="L5260" t="str">
        <f>VLOOKUP(Sales_Data!C5260,Product_Master!$A:$D,2,FALSE)</f>
        <v>Sofa</v>
      </c>
      <c r="M5260">
        <f>VLOOKUP(C5260,Product_Master!$A:$D,4,FALSE)</f>
        <v>56922</v>
      </c>
      <c r="N5260" t="str">
        <f t="shared" si="164"/>
        <v>HIGH</v>
      </c>
      <c r="O5260" t="str" cm="1">
        <f t="array" ref="O5260">_xlfn.IFS(D5260="North","Zone 1",D5260="South","Zone 2",D5260="East","Zone 3",D5260="West","Zone 4")</f>
        <v>Zone 4</v>
      </c>
      <c r="P5260">
        <f t="shared" si="165"/>
        <v>4838.3</v>
      </c>
      <c r="Q5260" t="str">
        <f>VLOOKUP(C5260,Product_Master!$A:$D,3,FALSE)</f>
        <v>Furniture</v>
      </c>
    </row>
    <row r="5261" spans="1:17" x14ac:dyDescent="0.3">
      <c r="A5261" t="s">
        <v>9910</v>
      </c>
      <c r="B5261" t="s">
        <v>1426</v>
      </c>
      <c r="C5261" t="s">
        <v>69</v>
      </c>
      <c r="D5261" t="s">
        <v>178</v>
      </c>
      <c r="E5261" t="s">
        <v>185</v>
      </c>
      <c r="F5261" t="s">
        <v>186</v>
      </c>
      <c r="G5261" t="s">
        <v>200</v>
      </c>
      <c r="H5261" t="s">
        <v>9911</v>
      </c>
      <c r="I5261">
        <v>9</v>
      </c>
      <c r="J5261">
        <v>5</v>
      </c>
      <c r="K5261">
        <v>76077</v>
      </c>
      <c r="L5261" t="str">
        <f>VLOOKUP(Sales_Data!C5261,Product_Master!$A:$D,2,FALSE)</f>
        <v>Women Kurti</v>
      </c>
      <c r="M5261">
        <f>VLOOKUP(C5261,Product_Master!$A:$D,4,FALSE)</f>
        <v>8898</v>
      </c>
      <c r="N5261" t="str">
        <f t="shared" si="164"/>
        <v>HIGH</v>
      </c>
      <c r="O5261" t="str" cm="1">
        <f t="array" ref="O5261">_xlfn.IFS(D5261="North","Zone 1",D5261="South","Zone 2",D5261="East","Zone 3",D5261="West","Zone 4")</f>
        <v>Zone 3</v>
      </c>
      <c r="P5261">
        <f t="shared" si="165"/>
        <v>7607.7000000000007</v>
      </c>
      <c r="Q5261" t="str">
        <f>VLOOKUP(C5261,Product_Master!$A:$D,3,FALSE)</f>
        <v>Clothing</v>
      </c>
    </row>
    <row r="5262" spans="1:17" x14ac:dyDescent="0.3">
      <c r="A5262" t="s">
        <v>9912</v>
      </c>
      <c r="B5262" t="s">
        <v>481</v>
      </c>
      <c r="C5262" t="s">
        <v>58</v>
      </c>
      <c r="D5262" t="s">
        <v>171</v>
      </c>
      <c r="E5262" t="s">
        <v>172</v>
      </c>
      <c r="F5262" t="s">
        <v>173</v>
      </c>
      <c r="G5262" t="s">
        <v>253</v>
      </c>
      <c r="H5262" t="s">
        <v>9913</v>
      </c>
      <c r="I5262">
        <v>3</v>
      </c>
      <c r="J5262">
        <v>15</v>
      </c>
      <c r="K5262">
        <v>70635</v>
      </c>
      <c r="L5262" t="str">
        <f>VLOOKUP(Sales_Data!C5262,Product_Master!$A:$D,2,FALSE)</f>
        <v>Side Table</v>
      </c>
      <c r="M5262">
        <f>VLOOKUP(C5262,Product_Master!$A:$D,4,FALSE)</f>
        <v>27700</v>
      </c>
      <c r="N5262" t="str">
        <f t="shared" si="164"/>
        <v>HIGH</v>
      </c>
      <c r="O5262" t="str" cm="1">
        <f t="array" ref="O5262">_xlfn.IFS(D5262="North","Zone 1",D5262="South","Zone 2",D5262="East","Zone 3",D5262="West","Zone 4")</f>
        <v>Zone 2</v>
      </c>
      <c r="P5262">
        <f t="shared" si="165"/>
        <v>7063.5</v>
      </c>
      <c r="Q5262" t="str">
        <f>VLOOKUP(C5262,Product_Master!$A:$D,3,FALSE)</f>
        <v>Furniture</v>
      </c>
    </row>
    <row r="5263" spans="1:17" x14ac:dyDescent="0.3">
      <c r="A5263" t="s">
        <v>9914</v>
      </c>
      <c r="B5263" t="s">
        <v>2300</v>
      </c>
      <c r="C5263" t="s">
        <v>46</v>
      </c>
      <c r="D5263" t="s">
        <v>171</v>
      </c>
      <c r="E5263" t="s">
        <v>223</v>
      </c>
      <c r="F5263" t="s">
        <v>224</v>
      </c>
      <c r="G5263" t="s">
        <v>174</v>
      </c>
      <c r="H5263" t="s">
        <v>5359</v>
      </c>
      <c r="I5263">
        <v>5</v>
      </c>
      <c r="J5263">
        <v>0</v>
      </c>
      <c r="K5263">
        <v>312065</v>
      </c>
      <c r="L5263" t="str">
        <f>VLOOKUP(Sales_Data!C5263,Product_Master!$A:$D,2,FALSE)</f>
        <v>Wardrobe</v>
      </c>
      <c r="M5263">
        <f>VLOOKUP(C5263,Product_Master!$A:$D,4,FALSE)</f>
        <v>62413</v>
      </c>
      <c r="N5263" t="str">
        <f t="shared" si="164"/>
        <v>HIGH</v>
      </c>
      <c r="O5263" t="str" cm="1">
        <f t="array" ref="O5263">_xlfn.IFS(D5263="North","Zone 1",D5263="South","Zone 2",D5263="East","Zone 3",D5263="West","Zone 4")</f>
        <v>Zone 2</v>
      </c>
      <c r="P5263">
        <f t="shared" si="165"/>
        <v>31206.5</v>
      </c>
      <c r="Q5263" t="str">
        <f>VLOOKUP(C5263,Product_Master!$A:$D,3,FALSE)</f>
        <v>Furniture</v>
      </c>
    </row>
    <row r="5264" spans="1:17" x14ac:dyDescent="0.3">
      <c r="A5264" t="s">
        <v>9915</v>
      </c>
      <c r="B5264" t="s">
        <v>1735</v>
      </c>
      <c r="C5264" t="s">
        <v>58</v>
      </c>
      <c r="D5264" t="s">
        <v>197</v>
      </c>
      <c r="E5264" t="s">
        <v>210</v>
      </c>
      <c r="F5264" t="s">
        <v>211</v>
      </c>
      <c r="G5264" t="s">
        <v>253</v>
      </c>
      <c r="H5264" t="s">
        <v>1187</v>
      </c>
      <c r="I5264">
        <v>3</v>
      </c>
      <c r="J5264">
        <v>20</v>
      </c>
      <c r="K5264">
        <v>66480</v>
      </c>
      <c r="L5264" t="str">
        <f>VLOOKUP(Sales_Data!C5264,Product_Master!$A:$D,2,FALSE)</f>
        <v>Side Table</v>
      </c>
      <c r="M5264">
        <f>VLOOKUP(C5264,Product_Master!$A:$D,4,FALSE)</f>
        <v>27700</v>
      </c>
      <c r="N5264" t="str">
        <f t="shared" si="164"/>
        <v>HIGH</v>
      </c>
      <c r="O5264" t="str" cm="1">
        <f t="array" ref="O5264">_xlfn.IFS(D5264="North","Zone 1",D5264="South","Zone 2",D5264="East","Zone 3",D5264="West","Zone 4")</f>
        <v>Zone 4</v>
      </c>
      <c r="P5264">
        <f t="shared" si="165"/>
        <v>6648</v>
      </c>
      <c r="Q5264" t="str">
        <f>VLOOKUP(C5264,Product_Master!$A:$D,3,FALSE)</f>
        <v>Furniture</v>
      </c>
    </row>
    <row r="5265" spans="1:17" x14ac:dyDescent="0.3">
      <c r="A5265" t="s">
        <v>9916</v>
      </c>
      <c r="B5265" t="s">
        <v>521</v>
      </c>
      <c r="C5265" t="s">
        <v>62</v>
      </c>
      <c r="D5265" t="s">
        <v>171</v>
      </c>
      <c r="E5265" t="s">
        <v>172</v>
      </c>
      <c r="F5265" t="s">
        <v>173</v>
      </c>
      <c r="G5265" t="s">
        <v>285</v>
      </c>
      <c r="H5265" t="s">
        <v>2179</v>
      </c>
      <c r="I5265">
        <v>2</v>
      </c>
      <c r="J5265">
        <v>15</v>
      </c>
      <c r="K5265">
        <v>84442</v>
      </c>
      <c r="L5265" t="str">
        <f>VLOOKUP(Sales_Data!C5265,Product_Master!$A:$D,2,FALSE)</f>
        <v>Recliner</v>
      </c>
      <c r="M5265">
        <f>VLOOKUP(C5265,Product_Master!$A:$D,4,FALSE)</f>
        <v>49672</v>
      </c>
      <c r="N5265" t="str">
        <f t="shared" si="164"/>
        <v>HIGH</v>
      </c>
      <c r="O5265" t="str" cm="1">
        <f t="array" ref="O5265">_xlfn.IFS(D5265="North","Zone 1",D5265="South","Zone 2",D5265="East","Zone 3",D5265="West","Zone 4")</f>
        <v>Zone 2</v>
      </c>
      <c r="P5265">
        <f t="shared" si="165"/>
        <v>8444.2000000000007</v>
      </c>
      <c r="Q5265" t="str">
        <f>VLOOKUP(C5265,Product_Master!$A:$D,3,FALSE)</f>
        <v>Furniture</v>
      </c>
    </row>
    <row r="5266" spans="1:17" x14ac:dyDescent="0.3">
      <c r="A5266" t="s">
        <v>9917</v>
      </c>
      <c r="B5266" t="s">
        <v>502</v>
      </c>
      <c r="C5266" t="s">
        <v>110</v>
      </c>
      <c r="D5266" t="s">
        <v>178</v>
      </c>
      <c r="E5266" t="s">
        <v>179</v>
      </c>
      <c r="F5266" t="s">
        <v>180</v>
      </c>
      <c r="G5266" t="s">
        <v>253</v>
      </c>
      <c r="H5266" t="s">
        <v>9918</v>
      </c>
      <c r="I5266">
        <v>5</v>
      </c>
      <c r="J5266">
        <v>5</v>
      </c>
      <c r="K5266">
        <v>133992</v>
      </c>
      <c r="L5266" t="str">
        <f>VLOOKUP(Sales_Data!C5266,Product_Master!$A:$D,2,FALSE)</f>
        <v>Spices</v>
      </c>
      <c r="M5266">
        <f>VLOOKUP(C5266,Product_Master!$A:$D,4,FALSE)</f>
        <v>28209</v>
      </c>
      <c r="N5266" t="str">
        <f t="shared" si="164"/>
        <v>HIGH</v>
      </c>
      <c r="O5266" t="str" cm="1">
        <f t="array" ref="O5266">_xlfn.IFS(D5266="North","Zone 1",D5266="South","Zone 2",D5266="East","Zone 3",D5266="West","Zone 4")</f>
        <v>Zone 3</v>
      </c>
      <c r="P5266">
        <f t="shared" si="165"/>
        <v>13399.2</v>
      </c>
      <c r="Q5266" t="str">
        <f>VLOOKUP(C5266,Product_Master!$A:$D,3,FALSE)</f>
        <v>Grocery</v>
      </c>
    </row>
    <row r="5267" spans="1:17" x14ac:dyDescent="0.3">
      <c r="A5267" t="s">
        <v>9919</v>
      </c>
      <c r="B5267" t="s">
        <v>2303</v>
      </c>
      <c r="C5267" t="s">
        <v>108</v>
      </c>
      <c r="D5267" t="s">
        <v>171</v>
      </c>
      <c r="E5267" t="s">
        <v>223</v>
      </c>
      <c r="F5267" t="s">
        <v>224</v>
      </c>
      <c r="G5267" t="s">
        <v>187</v>
      </c>
      <c r="H5267" t="s">
        <v>6073</v>
      </c>
      <c r="I5267">
        <v>8</v>
      </c>
      <c r="J5267">
        <v>0</v>
      </c>
      <c r="K5267">
        <v>118104</v>
      </c>
      <c r="L5267" t="str">
        <f>VLOOKUP(Sales_Data!C5267,Product_Master!$A:$D,2,FALSE)</f>
        <v>Salt</v>
      </c>
      <c r="M5267">
        <f>VLOOKUP(C5267,Product_Master!$A:$D,4,FALSE)</f>
        <v>14763</v>
      </c>
      <c r="N5267" t="str">
        <f t="shared" si="164"/>
        <v>HIGH</v>
      </c>
      <c r="O5267" t="str" cm="1">
        <f t="array" ref="O5267">_xlfn.IFS(D5267="North","Zone 1",D5267="South","Zone 2",D5267="East","Zone 3",D5267="West","Zone 4")</f>
        <v>Zone 2</v>
      </c>
      <c r="P5267">
        <f t="shared" si="165"/>
        <v>11810.400000000001</v>
      </c>
      <c r="Q5267" t="str">
        <f>VLOOKUP(C5267,Product_Master!$A:$D,3,FALSE)</f>
        <v>Grocery</v>
      </c>
    </row>
    <row r="5268" spans="1:17" x14ac:dyDescent="0.3">
      <c r="A5268" t="s">
        <v>9920</v>
      </c>
      <c r="B5268" t="s">
        <v>3119</v>
      </c>
      <c r="C5268" t="s">
        <v>27</v>
      </c>
      <c r="D5268" t="s">
        <v>178</v>
      </c>
      <c r="E5268" t="s">
        <v>310</v>
      </c>
      <c r="F5268" t="s">
        <v>311</v>
      </c>
      <c r="G5268" t="s">
        <v>206</v>
      </c>
      <c r="H5268" t="s">
        <v>9921</v>
      </c>
      <c r="I5268">
        <v>9</v>
      </c>
      <c r="J5268">
        <v>0</v>
      </c>
      <c r="K5268">
        <v>506835</v>
      </c>
      <c r="L5268" t="str">
        <f>VLOOKUP(Sales_Data!C5268,Product_Master!$A:$D,2,FALSE)</f>
        <v>Microwave</v>
      </c>
      <c r="M5268">
        <f>VLOOKUP(C5268,Product_Master!$A:$D,4,FALSE)</f>
        <v>56315</v>
      </c>
      <c r="N5268" t="str">
        <f t="shared" si="164"/>
        <v>HIGH</v>
      </c>
      <c r="O5268" t="str" cm="1">
        <f t="array" ref="O5268">_xlfn.IFS(D5268="North","Zone 1",D5268="South","Zone 2",D5268="East","Zone 3",D5268="West","Zone 4")</f>
        <v>Zone 3</v>
      </c>
      <c r="P5268">
        <f t="shared" si="165"/>
        <v>50683.5</v>
      </c>
      <c r="Q5268" t="str">
        <f>VLOOKUP(C5268,Product_Master!$A:$D,3,FALSE)</f>
        <v>Electronics</v>
      </c>
    </row>
    <row r="5269" spans="1:17" x14ac:dyDescent="0.3">
      <c r="A5269" t="s">
        <v>9922</v>
      </c>
      <c r="B5269" t="s">
        <v>1338</v>
      </c>
      <c r="C5269" t="s">
        <v>77</v>
      </c>
      <c r="D5269" t="s">
        <v>197</v>
      </c>
      <c r="E5269" t="s">
        <v>198</v>
      </c>
      <c r="F5269" t="s">
        <v>199</v>
      </c>
      <c r="G5269" t="s">
        <v>257</v>
      </c>
      <c r="H5269" t="s">
        <v>9923</v>
      </c>
      <c r="I5269">
        <v>9</v>
      </c>
      <c r="J5269">
        <v>20</v>
      </c>
      <c r="K5269">
        <v>148932</v>
      </c>
      <c r="L5269" t="str">
        <f>VLOOKUP(Sales_Data!C5269,Product_Master!$A:$D,2,FALSE)</f>
        <v>Saree</v>
      </c>
      <c r="M5269">
        <f>VLOOKUP(C5269,Product_Master!$A:$D,4,FALSE)</f>
        <v>20685</v>
      </c>
      <c r="N5269" t="str">
        <f t="shared" si="164"/>
        <v>HIGH</v>
      </c>
      <c r="O5269" t="str" cm="1">
        <f t="array" ref="O5269">_xlfn.IFS(D5269="North","Zone 1",D5269="South","Zone 2",D5269="East","Zone 3",D5269="West","Zone 4")</f>
        <v>Zone 4</v>
      </c>
      <c r="P5269">
        <f t="shared" si="165"/>
        <v>14893.2</v>
      </c>
      <c r="Q5269" t="str">
        <f>VLOOKUP(C5269,Product_Master!$A:$D,3,FALSE)</f>
        <v>Clothing</v>
      </c>
    </row>
    <row r="5270" spans="1:17" x14ac:dyDescent="0.3">
      <c r="A5270" t="s">
        <v>9924</v>
      </c>
      <c r="B5270" t="s">
        <v>272</v>
      </c>
      <c r="C5270" t="s">
        <v>97</v>
      </c>
      <c r="D5270" t="s">
        <v>191</v>
      </c>
      <c r="E5270" t="s">
        <v>242</v>
      </c>
      <c r="F5270" t="s">
        <v>242</v>
      </c>
      <c r="G5270" t="s">
        <v>219</v>
      </c>
      <c r="H5270" t="s">
        <v>2648</v>
      </c>
      <c r="I5270">
        <v>12</v>
      </c>
      <c r="J5270">
        <v>20</v>
      </c>
      <c r="K5270">
        <v>203952</v>
      </c>
      <c r="L5270" t="str">
        <f>VLOOKUP(Sales_Data!C5270,Product_Master!$A:$D,2,FALSE)</f>
        <v>Rice</v>
      </c>
      <c r="M5270">
        <f>VLOOKUP(C5270,Product_Master!$A:$D,4,FALSE)</f>
        <v>21245</v>
      </c>
      <c r="N5270" t="str">
        <f t="shared" si="164"/>
        <v>HIGH</v>
      </c>
      <c r="O5270" t="str" cm="1">
        <f t="array" ref="O5270">_xlfn.IFS(D5270="North","Zone 1",D5270="South","Zone 2",D5270="East","Zone 3",D5270="West","Zone 4")</f>
        <v>Zone 1</v>
      </c>
      <c r="P5270">
        <f t="shared" si="165"/>
        <v>20395.2</v>
      </c>
      <c r="Q5270" t="str">
        <f>VLOOKUP(C5270,Product_Master!$A:$D,3,FALSE)</f>
        <v>Grocery</v>
      </c>
    </row>
    <row r="5271" spans="1:17" x14ac:dyDescent="0.3">
      <c r="A5271" t="s">
        <v>9925</v>
      </c>
      <c r="B5271" t="s">
        <v>577</v>
      </c>
      <c r="C5271" t="s">
        <v>48</v>
      </c>
      <c r="D5271" t="s">
        <v>197</v>
      </c>
      <c r="E5271" t="s">
        <v>198</v>
      </c>
      <c r="F5271" t="s">
        <v>199</v>
      </c>
      <c r="G5271" t="s">
        <v>257</v>
      </c>
      <c r="H5271" t="s">
        <v>9926</v>
      </c>
      <c r="I5271">
        <v>8</v>
      </c>
      <c r="J5271">
        <v>5</v>
      </c>
      <c r="K5271">
        <v>327970</v>
      </c>
      <c r="L5271" t="str">
        <f>VLOOKUP(Sales_Data!C5271,Product_Master!$A:$D,2,FALSE)</f>
        <v>Bed</v>
      </c>
      <c r="M5271">
        <f>VLOOKUP(C5271,Product_Master!$A:$D,4,FALSE)</f>
        <v>43154</v>
      </c>
      <c r="N5271" t="str">
        <f t="shared" si="164"/>
        <v>HIGH</v>
      </c>
      <c r="O5271" t="str" cm="1">
        <f t="array" ref="O5271">_xlfn.IFS(D5271="North","Zone 1",D5271="South","Zone 2",D5271="East","Zone 3",D5271="West","Zone 4")</f>
        <v>Zone 4</v>
      </c>
      <c r="P5271">
        <f t="shared" si="165"/>
        <v>32797</v>
      </c>
      <c r="Q5271" t="str">
        <f>VLOOKUP(C5271,Product_Master!$A:$D,3,FALSE)</f>
        <v>Furniture</v>
      </c>
    </row>
    <row r="5272" spans="1:17" x14ac:dyDescent="0.3">
      <c r="A5272" t="s">
        <v>9927</v>
      </c>
      <c r="B5272" t="s">
        <v>3735</v>
      </c>
      <c r="C5272" t="s">
        <v>23</v>
      </c>
      <c r="D5272" t="s">
        <v>197</v>
      </c>
      <c r="E5272" t="s">
        <v>260</v>
      </c>
      <c r="F5272" t="s">
        <v>261</v>
      </c>
      <c r="G5272" t="s">
        <v>174</v>
      </c>
      <c r="H5272" t="s">
        <v>2361</v>
      </c>
      <c r="I5272">
        <v>1</v>
      </c>
      <c r="J5272">
        <v>0</v>
      </c>
      <c r="K5272">
        <v>66431</v>
      </c>
      <c r="L5272" t="str">
        <f>VLOOKUP(Sales_Data!C5272,Product_Master!$A:$D,2,FALSE)</f>
        <v>Refrigerator</v>
      </c>
      <c r="M5272">
        <f>VLOOKUP(C5272,Product_Master!$A:$D,4,FALSE)</f>
        <v>66431</v>
      </c>
      <c r="N5272" t="str">
        <f t="shared" si="164"/>
        <v>HIGH</v>
      </c>
      <c r="O5272" t="str" cm="1">
        <f t="array" ref="O5272">_xlfn.IFS(D5272="North","Zone 1",D5272="South","Zone 2",D5272="East","Zone 3",D5272="West","Zone 4")</f>
        <v>Zone 4</v>
      </c>
      <c r="P5272">
        <f t="shared" si="165"/>
        <v>6643.1</v>
      </c>
      <c r="Q5272" t="str">
        <f>VLOOKUP(C5272,Product_Master!$A:$D,3,FALSE)</f>
        <v>Electronics</v>
      </c>
    </row>
    <row r="5273" spans="1:17" x14ac:dyDescent="0.3">
      <c r="A5273" t="s">
        <v>9928</v>
      </c>
      <c r="B5273" t="s">
        <v>1627</v>
      </c>
      <c r="C5273" t="s">
        <v>91</v>
      </c>
      <c r="D5273" t="s">
        <v>197</v>
      </c>
      <c r="E5273" t="s">
        <v>260</v>
      </c>
      <c r="F5273" t="s">
        <v>261</v>
      </c>
      <c r="G5273" t="s">
        <v>200</v>
      </c>
      <c r="H5273" t="s">
        <v>9929</v>
      </c>
      <c r="I5273">
        <v>4</v>
      </c>
      <c r="J5273">
        <v>5</v>
      </c>
      <c r="K5273">
        <v>113190</v>
      </c>
      <c r="L5273" t="str">
        <f>VLOOKUP(Sales_Data!C5273,Product_Master!$A:$D,2,FALSE)</f>
        <v>Sweater</v>
      </c>
      <c r="M5273">
        <f>VLOOKUP(C5273,Product_Master!$A:$D,4,FALSE)</f>
        <v>29787</v>
      </c>
      <c r="N5273" t="str">
        <f t="shared" si="164"/>
        <v>HIGH</v>
      </c>
      <c r="O5273" t="str" cm="1">
        <f t="array" ref="O5273">_xlfn.IFS(D5273="North","Zone 1",D5273="South","Zone 2",D5273="East","Zone 3",D5273="West","Zone 4")</f>
        <v>Zone 4</v>
      </c>
      <c r="P5273">
        <f t="shared" si="165"/>
        <v>11319</v>
      </c>
      <c r="Q5273" t="str">
        <f>VLOOKUP(C5273,Product_Master!$A:$D,3,FALSE)</f>
        <v>Clothing</v>
      </c>
    </row>
    <row r="5274" spans="1:17" x14ac:dyDescent="0.3">
      <c r="A5274" t="s">
        <v>9930</v>
      </c>
      <c r="B5274" t="s">
        <v>1307</v>
      </c>
      <c r="C5274" t="s">
        <v>147</v>
      </c>
      <c r="D5274" t="s">
        <v>191</v>
      </c>
      <c r="E5274" t="s">
        <v>238</v>
      </c>
      <c r="F5274" t="s">
        <v>238</v>
      </c>
      <c r="G5274" t="s">
        <v>228</v>
      </c>
      <c r="H5274" t="s">
        <v>9931</v>
      </c>
      <c r="I5274">
        <v>10</v>
      </c>
      <c r="J5274">
        <v>15</v>
      </c>
      <c r="K5274">
        <v>548029</v>
      </c>
      <c r="L5274" t="str">
        <f>VLOOKUP(Sales_Data!C5274,Product_Master!$A:$D,2,FALSE)</f>
        <v>Tennis Ball</v>
      </c>
      <c r="M5274">
        <f>VLOOKUP(C5274,Product_Master!$A:$D,4,FALSE)</f>
        <v>64474</v>
      </c>
      <c r="N5274" t="str">
        <f t="shared" si="164"/>
        <v>HIGH</v>
      </c>
      <c r="O5274" t="str" cm="1">
        <f t="array" ref="O5274">_xlfn.IFS(D5274="North","Zone 1",D5274="South","Zone 2",D5274="East","Zone 3",D5274="West","Zone 4")</f>
        <v>Zone 1</v>
      </c>
      <c r="P5274">
        <f t="shared" si="165"/>
        <v>54802.9</v>
      </c>
      <c r="Q5274" t="str">
        <f>VLOOKUP(C5274,Product_Master!$A:$D,3,FALSE)</f>
        <v>Sports</v>
      </c>
    </row>
    <row r="5275" spans="1:17" x14ac:dyDescent="0.3">
      <c r="A5275" t="s">
        <v>9932</v>
      </c>
      <c r="B5275" t="s">
        <v>4626</v>
      </c>
      <c r="C5275" t="s">
        <v>75</v>
      </c>
      <c r="D5275" t="s">
        <v>191</v>
      </c>
      <c r="E5275" t="s">
        <v>192</v>
      </c>
      <c r="F5275" t="s">
        <v>193</v>
      </c>
      <c r="G5275" t="s">
        <v>181</v>
      </c>
      <c r="H5275" t="s">
        <v>9933</v>
      </c>
      <c r="I5275">
        <v>1</v>
      </c>
      <c r="J5275">
        <v>10</v>
      </c>
      <c r="K5275">
        <v>36117</v>
      </c>
      <c r="L5275" t="str">
        <f>VLOOKUP(Sales_Data!C5275,Product_Master!$A:$D,2,FALSE)</f>
        <v>Jacket</v>
      </c>
      <c r="M5275">
        <f>VLOOKUP(C5275,Product_Master!$A:$D,4,FALSE)</f>
        <v>40130</v>
      </c>
      <c r="N5275" t="str">
        <f t="shared" si="164"/>
        <v>HIGH</v>
      </c>
      <c r="O5275" t="str" cm="1">
        <f t="array" ref="O5275">_xlfn.IFS(D5275="North","Zone 1",D5275="South","Zone 2",D5275="East","Zone 3",D5275="West","Zone 4")</f>
        <v>Zone 1</v>
      </c>
      <c r="P5275">
        <f t="shared" si="165"/>
        <v>3611.7000000000003</v>
      </c>
      <c r="Q5275" t="str">
        <f>VLOOKUP(C5275,Product_Master!$A:$D,3,FALSE)</f>
        <v>Clothing</v>
      </c>
    </row>
    <row r="5276" spans="1:17" x14ac:dyDescent="0.3">
      <c r="A5276" t="s">
        <v>9934</v>
      </c>
      <c r="B5276" t="s">
        <v>622</v>
      </c>
      <c r="C5276" t="s">
        <v>13</v>
      </c>
      <c r="D5276" t="s">
        <v>191</v>
      </c>
      <c r="E5276" t="s">
        <v>242</v>
      </c>
      <c r="F5276" t="s">
        <v>242</v>
      </c>
      <c r="G5276" t="s">
        <v>243</v>
      </c>
      <c r="H5276" t="s">
        <v>9935</v>
      </c>
      <c r="I5276">
        <v>12</v>
      </c>
      <c r="J5276">
        <v>5</v>
      </c>
      <c r="K5276">
        <v>304516</v>
      </c>
      <c r="L5276" t="str">
        <f>VLOOKUP(Sales_Data!C5276,Product_Master!$A:$D,2,FALSE)</f>
        <v>iPhone</v>
      </c>
      <c r="M5276">
        <f>VLOOKUP(C5276,Product_Master!$A:$D,4,FALSE)</f>
        <v>26712</v>
      </c>
      <c r="N5276" t="str">
        <f t="shared" si="164"/>
        <v>HIGH</v>
      </c>
      <c r="O5276" t="str" cm="1">
        <f t="array" ref="O5276">_xlfn.IFS(D5276="North","Zone 1",D5276="South","Zone 2",D5276="East","Zone 3",D5276="West","Zone 4")</f>
        <v>Zone 1</v>
      </c>
      <c r="P5276">
        <f t="shared" si="165"/>
        <v>30451.600000000002</v>
      </c>
      <c r="Q5276" t="str">
        <f>VLOOKUP(C5276,Product_Master!$A:$D,3,FALSE)</f>
        <v>Electronics</v>
      </c>
    </row>
    <row r="5277" spans="1:17" x14ac:dyDescent="0.3">
      <c r="A5277" t="s">
        <v>9936</v>
      </c>
      <c r="B5277" t="s">
        <v>1214</v>
      </c>
      <c r="C5277" t="s">
        <v>128</v>
      </c>
      <c r="D5277" t="s">
        <v>171</v>
      </c>
      <c r="E5277" t="s">
        <v>172</v>
      </c>
      <c r="F5277" t="s">
        <v>173</v>
      </c>
      <c r="G5277" t="s">
        <v>174</v>
      </c>
      <c r="H5277" t="s">
        <v>9937</v>
      </c>
      <c r="I5277">
        <v>12</v>
      </c>
      <c r="J5277">
        <v>0</v>
      </c>
      <c r="K5277">
        <v>705816</v>
      </c>
      <c r="L5277" t="str">
        <f>VLOOKUP(Sales_Data!C5277,Product_Master!$A:$D,2,FALSE)</f>
        <v>Cricket Bat</v>
      </c>
      <c r="M5277">
        <f>VLOOKUP(C5277,Product_Master!$A:$D,4,FALSE)</f>
        <v>58818</v>
      </c>
      <c r="N5277" t="str">
        <f t="shared" si="164"/>
        <v>HIGH</v>
      </c>
      <c r="O5277" t="str" cm="1">
        <f t="array" ref="O5277">_xlfn.IFS(D5277="North","Zone 1",D5277="South","Zone 2",D5277="East","Zone 3",D5277="West","Zone 4")</f>
        <v>Zone 2</v>
      </c>
      <c r="P5277">
        <f t="shared" si="165"/>
        <v>70581.600000000006</v>
      </c>
      <c r="Q5277" t="str">
        <f>VLOOKUP(C5277,Product_Master!$A:$D,3,FALSE)</f>
        <v>Sports</v>
      </c>
    </row>
    <row r="5278" spans="1:17" x14ac:dyDescent="0.3">
      <c r="A5278" t="s">
        <v>9938</v>
      </c>
      <c r="B5278" t="s">
        <v>705</v>
      </c>
      <c r="C5278" t="s">
        <v>19</v>
      </c>
      <c r="D5278" t="s">
        <v>171</v>
      </c>
      <c r="E5278" t="s">
        <v>223</v>
      </c>
      <c r="F5278" t="s">
        <v>224</v>
      </c>
      <c r="G5278" t="s">
        <v>262</v>
      </c>
      <c r="H5278" t="s">
        <v>9939</v>
      </c>
      <c r="I5278">
        <v>5</v>
      </c>
      <c r="J5278">
        <v>0</v>
      </c>
      <c r="K5278">
        <v>98345</v>
      </c>
      <c r="L5278" t="str">
        <f>VLOOKUP(Sales_Data!C5278,Product_Master!$A:$D,2,FALSE)</f>
        <v>Projector</v>
      </c>
      <c r="M5278">
        <f>VLOOKUP(C5278,Product_Master!$A:$D,4,FALSE)</f>
        <v>19669</v>
      </c>
      <c r="N5278" t="str">
        <f t="shared" si="164"/>
        <v>HIGH</v>
      </c>
      <c r="O5278" t="str" cm="1">
        <f t="array" ref="O5278">_xlfn.IFS(D5278="North","Zone 1",D5278="South","Zone 2",D5278="East","Zone 3",D5278="West","Zone 4")</f>
        <v>Zone 2</v>
      </c>
      <c r="P5278">
        <f t="shared" si="165"/>
        <v>9834.5</v>
      </c>
      <c r="Q5278" t="str">
        <f>VLOOKUP(C5278,Product_Master!$A:$D,3,FALSE)</f>
        <v>Electronics</v>
      </c>
    </row>
    <row r="5279" spans="1:17" x14ac:dyDescent="0.3">
      <c r="A5279" t="s">
        <v>9940</v>
      </c>
      <c r="B5279" t="s">
        <v>1194</v>
      </c>
      <c r="C5279" t="s">
        <v>44</v>
      </c>
      <c r="D5279" t="s">
        <v>178</v>
      </c>
      <c r="E5279" t="s">
        <v>185</v>
      </c>
      <c r="F5279" t="s">
        <v>186</v>
      </c>
      <c r="G5279" t="s">
        <v>243</v>
      </c>
      <c r="H5279" t="s">
        <v>4038</v>
      </c>
      <c r="I5279">
        <v>12</v>
      </c>
      <c r="J5279">
        <v>10</v>
      </c>
      <c r="K5279">
        <v>810097</v>
      </c>
      <c r="L5279" t="str">
        <f>VLOOKUP(Sales_Data!C5279,Product_Master!$A:$D,2,FALSE)</f>
        <v>Bookshelf</v>
      </c>
      <c r="M5279">
        <f>VLOOKUP(C5279,Product_Master!$A:$D,4,FALSE)</f>
        <v>75009</v>
      </c>
      <c r="N5279" t="str">
        <f t="shared" si="164"/>
        <v>HIGH</v>
      </c>
      <c r="O5279" t="str" cm="1">
        <f t="array" ref="O5279">_xlfn.IFS(D5279="North","Zone 1",D5279="South","Zone 2",D5279="East","Zone 3",D5279="West","Zone 4")</f>
        <v>Zone 3</v>
      </c>
      <c r="P5279">
        <f t="shared" si="165"/>
        <v>81009.700000000012</v>
      </c>
      <c r="Q5279" t="str">
        <f>VLOOKUP(C5279,Product_Master!$A:$D,3,FALSE)</f>
        <v>Furniture</v>
      </c>
    </row>
    <row r="5280" spans="1:17" x14ac:dyDescent="0.3">
      <c r="A5280" t="s">
        <v>9941</v>
      </c>
      <c r="B5280" t="s">
        <v>5264</v>
      </c>
      <c r="C5280" t="s">
        <v>23</v>
      </c>
      <c r="D5280" t="s">
        <v>171</v>
      </c>
      <c r="E5280" t="s">
        <v>172</v>
      </c>
      <c r="F5280" t="s">
        <v>173</v>
      </c>
      <c r="G5280" t="s">
        <v>315</v>
      </c>
      <c r="H5280" t="s">
        <v>9942</v>
      </c>
      <c r="I5280">
        <v>9</v>
      </c>
      <c r="J5280">
        <v>0</v>
      </c>
      <c r="K5280">
        <v>597879</v>
      </c>
      <c r="L5280" t="str">
        <f>VLOOKUP(Sales_Data!C5280,Product_Master!$A:$D,2,FALSE)</f>
        <v>Refrigerator</v>
      </c>
      <c r="M5280">
        <f>VLOOKUP(C5280,Product_Master!$A:$D,4,FALSE)</f>
        <v>66431</v>
      </c>
      <c r="N5280" t="str">
        <f t="shared" si="164"/>
        <v>HIGH</v>
      </c>
      <c r="O5280" t="str" cm="1">
        <f t="array" ref="O5280">_xlfn.IFS(D5280="North","Zone 1",D5280="South","Zone 2",D5280="East","Zone 3",D5280="West","Zone 4")</f>
        <v>Zone 2</v>
      </c>
      <c r="P5280">
        <f t="shared" si="165"/>
        <v>59787.9</v>
      </c>
      <c r="Q5280" t="str">
        <f>VLOOKUP(C5280,Product_Master!$A:$D,3,FALSE)</f>
        <v>Electronics</v>
      </c>
    </row>
    <row r="5281" spans="1:17" x14ac:dyDescent="0.3">
      <c r="A5281" t="s">
        <v>9943</v>
      </c>
      <c r="B5281" t="s">
        <v>1315</v>
      </c>
      <c r="C5281" t="s">
        <v>7</v>
      </c>
      <c r="D5281" t="s">
        <v>191</v>
      </c>
      <c r="E5281" t="s">
        <v>242</v>
      </c>
      <c r="F5281" t="s">
        <v>242</v>
      </c>
      <c r="G5281" t="s">
        <v>219</v>
      </c>
      <c r="H5281" t="s">
        <v>9305</v>
      </c>
      <c r="I5281">
        <v>2</v>
      </c>
      <c r="J5281">
        <v>15</v>
      </c>
      <c r="K5281">
        <v>108801</v>
      </c>
      <c r="L5281" t="str">
        <f>VLOOKUP(Sales_Data!C5281,Product_Master!$A:$D,2,FALSE)</f>
        <v>HP Laptop</v>
      </c>
      <c r="M5281">
        <f>VLOOKUP(C5281,Product_Master!$A:$D,4,FALSE)</f>
        <v>64001</v>
      </c>
      <c r="N5281" t="str">
        <f t="shared" si="164"/>
        <v>HIGH</v>
      </c>
      <c r="O5281" t="str" cm="1">
        <f t="array" ref="O5281">_xlfn.IFS(D5281="North","Zone 1",D5281="South","Zone 2",D5281="East","Zone 3",D5281="West","Zone 4")</f>
        <v>Zone 1</v>
      </c>
      <c r="P5281">
        <f t="shared" si="165"/>
        <v>10880.1</v>
      </c>
      <c r="Q5281" t="str">
        <f>VLOOKUP(C5281,Product_Master!$A:$D,3,FALSE)</f>
        <v>Electronics</v>
      </c>
    </row>
    <row r="5282" spans="1:17" x14ac:dyDescent="0.3">
      <c r="A5282" t="s">
        <v>9944</v>
      </c>
      <c r="B5282" t="s">
        <v>527</v>
      </c>
      <c r="C5282" t="s">
        <v>4</v>
      </c>
      <c r="D5282" t="s">
        <v>178</v>
      </c>
      <c r="E5282" t="s">
        <v>185</v>
      </c>
      <c r="F5282" t="s">
        <v>186</v>
      </c>
      <c r="G5282" t="s">
        <v>262</v>
      </c>
      <c r="H5282" t="s">
        <v>9945</v>
      </c>
      <c r="I5282">
        <v>10</v>
      </c>
      <c r="J5282">
        <v>5</v>
      </c>
      <c r="K5282">
        <v>10041</v>
      </c>
      <c r="L5282" t="str">
        <f>VLOOKUP(Sales_Data!C5282,Product_Master!$A:$D,2,FALSE)</f>
        <v>Samsung TV</v>
      </c>
      <c r="M5282">
        <f>VLOOKUP(C5282,Product_Master!$A:$D,4,FALSE)</f>
        <v>1057</v>
      </c>
      <c r="N5282" t="str">
        <f t="shared" si="164"/>
        <v>MEDIUM</v>
      </c>
      <c r="O5282" t="str" cm="1">
        <f t="array" ref="O5282">_xlfn.IFS(D5282="North","Zone 1",D5282="South","Zone 2",D5282="East","Zone 3",D5282="West","Zone 4")</f>
        <v>Zone 3</v>
      </c>
      <c r="P5282">
        <f t="shared" si="165"/>
        <v>502.05</v>
      </c>
      <c r="Q5282" t="str">
        <f>VLOOKUP(C5282,Product_Master!$A:$D,3,FALSE)</f>
        <v>Electronics</v>
      </c>
    </row>
    <row r="5283" spans="1:17" x14ac:dyDescent="0.3">
      <c r="A5283" t="s">
        <v>9946</v>
      </c>
      <c r="B5283" t="s">
        <v>524</v>
      </c>
      <c r="C5283" t="s">
        <v>31</v>
      </c>
      <c r="D5283" t="s">
        <v>171</v>
      </c>
      <c r="E5283" t="s">
        <v>204</v>
      </c>
      <c r="F5283" t="s">
        <v>205</v>
      </c>
      <c r="G5283" t="s">
        <v>257</v>
      </c>
      <c r="H5283" t="s">
        <v>9947</v>
      </c>
      <c r="I5283">
        <v>1</v>
      </c>
      <c r="J5283">
        <v>20</v>
      </c>
      <c r="K5283">
        <v>30868</v>
      </c>
      <c r="L5283" t="str">
        <f>VLOOKUP(Sales_Data!C5283,Product_Master!$A:$D,2,FALSE)</f>
        <v>Smart Watch</v>
      </c>
      <c r="M5283">
        <f>VLOOKUP(C5283,Product_Master!$A:$D,4,FALSE)</f>
        <v>38586</v>
      </c>
      <c r="N5283" t="str">
        <f t="shared" si="164"/>
        <v>HIGH</v>
      </c>
      <c r="O5283" t="str" cm="1">
        <f t="array" ref="O5283">_xlfn.IFS(D5283="North","Zone 1",D5283="South","Zone 2",D5283="East","Zone 3",D5283="West","Zone 4")</f>
        <v>Zone 2</v>
      </c>
      <c r="P5283">
        <f t="shared" si="165"/>
        <v>3086.8</v>
      </c>
      <c r="Q5283" t="str">
        <f>VLOOKUP(C5283,Product_Master!$A:$D,3,FALSE)</f>
        <v>Electronics</v>
      </c>
    </row>
    <row r="5284" spans="1:17" x14ac:dyDescent="0.3">
      <c r="A5284" t="s">
        <v>9948</v>
      </c>
      <c r="B5284" t="s">
        <v>3429</v>
      </c>
      <c r="C5284" t="s">
        <v>147</v>
      </c>
      <c r="D5284" t="s">
        <v>197</v>
      </c>
      <c r="E5284" t="s">
        <v>210</v>
      </c>
      <c r="F5284" t="s">
        <v>211</v>
      </c>
      <c r="G5284" t="s">
        <v>315</v>
      </c>
      <c r="H5284" t="s">
        <v>9949</v>
      </c>
      <c r="I5284">
        <v>11</v>
      </c>
      <c r="J5284">
        <v>20</v>
      </c>
      <c r="K5284">
        <v>567371</v>
      </c>
      <c r="L5284" t="str">
        <f>VLOOKUP(Sales_Data!C5284,Product_Master!$A:$D,2,FALSE)</f>
        <v>Tennis Ball</v>
      </c>
      <c r="M5284">
        <f>VLOOKUP(C5284,Product_Master!$A:$D,4,FALSE)</f>
        <v>64474</v>
      </c>
      <c r="N5284" t="str">
        <f t="shared" si="164"/>
        <v>HIGH</v>
      </c>
      <c r="O5284" t="str" cm="1">
        <f t="array" ref="O5284">_xlfn.IFS(D5284="North","Zone 1",D5284="South","Zone 2",D5284="East","Zone 3",D5284="West","Zone 4")</f>
        <v>Zone 4</v>
      </c>
      <c r="P5284">
        <f t="shared" si="165"/>
        <v>56737.100000000006</v>
      </c>
      <c r="Q5284" t="str">
        <f>VLOOKUP(C5284,Product_Master!$A:$D,3,FALSE)</f>
        <v>Sports</v>
      </c>
    </row>
    <row r="5285" spans="1:17" x14ac:dyDescent="0.3">
      <c r="A5285" t="s">
        <v>9950</v>
      </c>
      <c r="B5285" t="s">
        <v>369</v>
      </c>
      <c r="C5285" t="s">
        <v>56</v>
      </c>
      <c r="D5285" t="s">
        <v>178</v>
      </c>
      <c r="E5285" t="s">
        <v>179</v>
      </c>
      <c r="F5285" t="s">
        <v>180</v>
      </c>
      <c r="G5285" t="s">
        <v>219</v>
      </c>
      <c r="H5285" t="s">
        <v>9951</v>
      </c>
      <c r="I5285">
        <v>3</v>
      </c>
      <c r="J5285">
        <v>10</v>
      </c>
      <c r="K5285">
        <v>62243</v>
      </c>
      <c r="L5285" t="str">
        <f>VLOOKUP(Sales_Data!C5285,Product_Master!$A:$D,2,FALSE)</f>
        <v>Computer Desk</v>
      </c>
      <c r="M5285">
        <f>VLOOKUP(C5285,Product_Master!$A:$D,4,FALSE)</f>
        <v>23053</v>
      </c>
      <c r="N5285" t="str">
        <f t="shared" si="164"/>
        <v>HIGH</v>
      </c>
      <c r="O5285" t="str" cm="1">
        <f t="array" ref="O5285">_xlfn.IFS(D5285="North","Zone 1",D5285="South","Zone 2",D5285="East","Zone 3",D5285="West","Zone 4")</f>
        <v>Zone 3</v>
      </c>
      <c r="P5285">
        <f t="shared" si="165"/>
        <v>6224.3</v>
      </c>
      <c r="Q5285" t="str">
        <f>VLOOKUP(C5285,Product_Master!$A:$D,3,FALSE)</f>
        <v>Furniture</v>
      </c>
    </row>
    <row r="5286" spans="1:17" x14ac:dyDescent="0.3">
      <c r="A5286" t="s">
        <v>9952</v>
      </c>
      <c r="B5286" t="s">
        <v>1000</v>
      </c>
      <c r="C5286" t="s">
        <v>58</v>
      </c>
      <c r="D5286" t="s">
        <v>171</v>
      </c>
      <c r="E5286" t="s">
        <v>172</v>
      </c>
      <c r="F5286" t="s">
        <v>173</v>
      </c>
      <c r="G5286" t="s">
        <v>212</v>
      </c>
      <c r="H5286" t="s">
        <v>9953</v>
      </c>
      <c r="I5286">
        <v>12</v>
      </c>
      <c r="J5286">
        <v>10</v>
      </c>
      <c r="K5286">
        <v>299160</v>
      </c>
      <c r="L5286" t="str">
        <f>VLOOKUP(Sales_Data!C5286,Product_Master!$A:$D,2,FALSE)</f>
        <v>Side Table</v>
      </c>
      <c r="M5286">
        <f>VLOOKUP(C5286,Product_Master!$A:$D,4,FALSE)</f>
        <v>27700</v>
      </c>
      <c r="N5286" t="str">
        <f t="shared" si="164"/>
        <v>HIGH</v>
      </c>
      <c r="O5286" t="str" cm="1">
        <f t="array" ref="O5286">_xlfn.IFS(D5286="North","Zone 1",D5286="South","Zone 2",D5286="East","Zone 3",D5286="West","Zone 4")</f>
        <v>Zone 2</v>
      </c>
      <c r="P5286">
        <f t="shared" si="165"/>
        <v>29916</v>
      </c>
      <c r="Q5286" t="str">
        <f>VLOOKUP(C5286,Product_Master!$A:$D,3,FALSE)</f>
        <v>Furniture</v>
      </c>
    </row>
    <row r="5287" spans="1:17" x14ac:dyDescent="0.3">
      <c r="A5287" t="s">
        <v>9954</v>
      </c>
      <c r="B5287" t="s">
        <v>2095</v>
      </c>
      <c r="C5287" t="s">
        <v>131</v>
      </c>
      <c r="D5287" t="s">
        <v>178</v>
      </c>
      <c r="E5287" t="s">
        <v>185</v>
      </c>
      <c r="F5287" t="s">
        <v>186</v>
      </c>
      <c r="G5287" t="s">
        <v>269</v>
      </c>
      <c r="H5287" t="s">
        <v>9955</v>
      </c>
      <c r="I5287">
        <v>8</v>
      </c>
      <c r="J5287">
        <v>20</v>
      </c>
      <c r="K5287">
        <v>402156</v>
      </c>
      <c r="L5287" t="str">
        <f>VLOOKUP(Sales_Data!C5287,Product_Master!$A:$D,2,FALSE)</f>
        <v>Football</v>
      </c>
      <c r="M5287">
        <f>VLOOKUP(C5287,Product_Master!$A:$D,4,FALSE)</f>
        <v>62837</v>
      </c>
      <c r="N5287" t="str">
        <f t="shared" si="164"/>
        <v>HIGH</v>
      </c>
      <c r="O5287" t="str" cm="1">
        <f t="array" ref="O5287">_xlfn.IFS(D5287="North","Zone 1",D5287="South","Zone 2",D5287="East","Zone 3",D5287="West","Zone 4")</f>
        <v>Zone 3</v>
      </c>
      <c r="P5287">
        <f t="shared" si="165"/>
        <v>40215.600000000006</v>
      </c>
      <c r="Q5287" t="str">
        <f>VLOOKUP(C5287,Product_Master!$A:$D,3,FALSE)</f>
        <v>Sports</v>
      </c>
    </row>
    <row r="5288" spans="1:17" x14ac:dyDescent="0.3">
      <c r="A5288" t="s">
        <v>9956</v>
      </c>
      <c r="B5288" t="s">
        <v>437</v>
      </c>
      <c r="C5288" t="s">
        <v>149</v>
      </c>
      <c r="D5288" t="s">
        <v>197</v>
      </c>
      <c r="E5288" t="s">
        <v>198</v>
      </c>
      <c r="F5288" t="s">
        <v>199</v>
      </c>
      <c r="G5288" t="s">
        <v>174</v>
      </c>
      <c r="H5288" t="s">
        <v>7323</v>
      </c>
      <c r="I5288">
        <v>3</v>
      </c>
      <c r="J5288">
        <v>15</v>
      </c>
      <c r="K5288">
        <v>87411</v>
      </c>
      <c r="L5288" t="str">
        <f>VLOOKUP(Sales_Data!C5288,Product_Master!$A:$D,2,FALSE)</f>
        <v>Football Shoes</v>
      </c>
      <c r="M5288">
        <f>VLOOKUP(C5288,Product_Master!$A:$D,4,FALSE)</f>
        <v>34279</v>
      </c>
      <c r="N5288" t="str">
        <f t="shared" si="164"/>
        <v>HIGH</v>
      </c>
      <c r="O5288" t="str" cm="1">
        <f t="array" ref="O5288">_xlfn.IFS(D5288="North","Zone 1",D5288="South","Zone 2",D5288="East","Zone 3",D5288="West","Zone 4")</f>
        <v>Zone 4</v>
      </c>
      <c r="P5288">
        <f t="shared" si="165"/>
        <v>8741.1</v>
      </c>
      <c r="Q5288" t="str">
        <f>VLOOKUP(C5288,Product_Master!$A:$D,3,FALSE)</f>
        <v>Sports</v>
      </c>
    </row>
    <row r="5289" spans="1:17" x14ac:dyDescent="0.3">
      <c r="A5289" t="s">
        <v>9957</v>
      </c>
      <c r="B5289" t="s">
        <v>739</v>
      </c>
      <c r="C5289" t="s">
        <v>50</v>
      </c>
      <c r="D5289" t="s">
        <v>171</v>
      </c>
      <c r="E5289" t="s">
        <v>172</v>
      </c>
      <c r="F5289" t="s">
        <v>173</v>
      </c>
      <c r="G5289" t="s">
        <v>181</v>
      </c>
      <c r="H5289" t="s">
        <v>9958</v>
      </c>
      <c r="I5289">
        <v>4</v>
      </c>
      <c r="J5289">
        <v>15</v>
      </c>
      <c r="K5289">
        <v>193534</v>
      </c>
      <c r="L5289" t="str">
        <f>VLOOKUP(Sales_Data!C5289,Product_Master!$A:$D,2,FALSE)</f>
        <v>Sofa</v>
      </c>
      <c r="M5289">
        <f>VLOOKUP(C5289,Product_Master!$A:$D,4,FALSE)</f>
        <v>56922</v>
      </c>
      <c r="N5289" t="str">
        <f t="shared" si="164"/>
        <v>HIGH</v>
      </c>
      <c r="O5289" t="str" cm="1">
        <f t="array" ref="O5289">_xlfn.IFS(D5289="North","Zone 1",D5289="South","Zone 2",D5289="East","Zone 3",D5289="West","Zone 4")</f>
        <v>Zone 2</v>
      </c>
      <c r="P5289">
        <f t="shared" si="165"/>
        <v>19353.400000000001</v>
      </c>
      <c r="Q5289" t="str">
        <f>VLOOKUP(C5289,Product_Master!$A:$D,3,FALSE)</f>
        <v>Furniture</v>
      </c>
    </row>
    <row r="5290" spans="1:17" x14ac:dyDescent="0.3">
      <c r="A5290" t="s">
        <v>9959</v>
      </c>
      <c r="B5290" t="s">
        <v>1252</v>
      </c>
      <c r="C5290" t="s">
        <v>56</v>
      </c>
      <c r="D5290" t="s">
        <v>197</v>
      </c>
      <c r="E5290" t="s">
        <v>198</v>
      </c>
      <c r="F5290" t="s">
        <v>199</v>
      </c>
      <c r="G5290" t="s">
        <v>187</v>
      </c>
      <c r="H5290" t="s">
        <v>7462</v>
      </c>
      <c r="I5290">
        <v>4</v>
      </c>
      <c r="J5290">
        <v>0</v>
      </c>
      <c r="K5290">
        <v>92212</v>
      </c>
      <c r="L5290" t="str">
        <f>VLOOKUP(Sales_Data!C5290,Product_Master!$A:$D,2,FALSE)</f>
        <v>Computer Desk</v>
      </c>
      <c r="M5290">
        <f>VLOOKUP(C5290,Product_Master!$A:$D,4,FALSE)</f>
        <v>23053</v>
      </c>
      <c r="N5290" t="str">
        <f t="shared" si="164"/>
        <v>HIGH</v>
      </c>
      <c r="O5290" t="str" cm="1">
        <f t="array" ref="O5290">_xlfn.IFS(D5290="North","Zone 1",D5290="South","Zone 2",D5290="East","Zone 3",D5290="West","Zone 4")</f>
        <v>Zone 4</v>
      </c>
      <c r="P5290">
        <f t="shared" si="165"/>
        <v>9221.2000000000007</v>
      </c>
      <c r="Q5290" t="str">
        <f>VLOOKUP(C5290,Product_Master!$A:$D,3,FALSE)</f>
        <v>Furniture</v>
      </c>
    </row>
    <row r="5291" spans="1:17" x14ac:dyDescent="0.3">
      <c r="A5291" t="s">
        <v>9960</v>
      </c>
      <c r="B5291" t="s">
        <v>1326</v>
      </c>
      <c r="C5291" t="s">
        <v>77</v>
      </c>
      <c r="D5291" t="s">
        <v>191</v>
      </c>
      <c r="E5291" t="s">
        <v>192</v>
      </c>
      <c r="F5291" t="s">
        <v>193</v>
      </c>
      <c r="G5291" t="s">
        <v>315</v>
      </c>
      <c r="H5291" t="s">
        <v>5690</v>
      </c>
      <c r="I5291">
        <v>7</v>
      </c>
      <c r="J5291">
        <v>15</v>
      </c>
      <c r="K5291">
        <v>123075</v>
      </c>
      <c r="L5291" t="str">
        <f>VLOOKUP(Sales_Data!C5291,Product_Master!$A:$D,2,FALSE)</f>
        <v>Saree</v>
      </c>
      <c r="M5291">
        <f>VLOOKUP(C5291,Product_Master!$A:$D,4,FALSE)</f>
        <v>20685</v>
      </c>
      <c r="N5291" t="str">
        <f t="shared" si="164"/>
        <v>HIGH</v>
      </c>
      <c r="O5291" t="str" cm="1">
        <f t="array" ref="O5291">_xlfn.IFS(D5291="North","Zone 1",D5291="South","Zone 2",D5291="East","Zone 3",D5291="West","Zone 4")</f>
        <v>Zone 1</v>
      </c>
      <c r="P5291">
        <f t="shared" si="165"/>
        <v>12307.5</v>
      </c>
      <c r="Q5291" t="str">
        <f>VLOOKUP(C5291,Product_Master!$A:$D,3,FALSE)</f>
        <v>Clothing</v>
      </c>
    </row>
    <row r="5292" spans="1:17" x14ac:dyDescent="0.3">
      <c r="A5292" t="s">
        <v>9961</v>
      </c>
      <c r="B5292" t="s">
        <v>505</v>
      </c>
      <c r="C5292" t="s">
        <v>35</v>
      </c>
      <c r="D5292" t="s">
        <v>178</v>
      </c>
      <c r="E5292" t="s">
        <v>185</v>
      </c>
      <c r="F5292" t="s">
        <v>186</v>
      </c>
      <c r="G5292" t="s">
        <v>228</v>
      </c>
      <c r="H5292" t="s">
        <v>459</v>
      </c>
      <c r="I5292">
        <v>1</v>
      </c>
      <c r="J5292">
        <v>15</v>
      </c>
      <c r="K5292">
        <v>36842</v>
      </c>
      <c r="L5292" t="str">
        <f>VLOOKUP(Sales_Data!C5292,Product_Master!$A:$D,2,FALSE)</f>
        <v>Office Chair</v>
      </c>
      <c r="M5292">
        <f>VLOOKUP(C5292,Product_Master!$A:$D,4,FALSE)</f>
        <v>43344</v>
      </c>
      <c r="N5292" t="str">
        <f t="shared" si="164"/>
        <v>HIGH</v>
      </c>
      <c r="O5292" t="str" cm="1">
        <f t="array" ref="O5292">_xlfn.IFS(D5292="North","Zone 1",D5292="South","Zone 2",D5292="East","Zone 3",D5292="West","Zone 4")</f>
        <v>Zone 3</v>
      </c>
      <c r="P5292">
        <f t="shared" si="165"/>
        <v>3684.2000000000003</v>
      </c>
      <c r="Q5292" t="str">
        <f>VLOOKUP(C5292,Product_Master!$A:$D,3,FALSE)</f>
        <v>Furniture</v>
      </c>
    </row>
    <row r="5293" spans="1:17" x14ac:dyDescent="0.3">
      <c r="A5293" t="s">
        <v>9962</v>
      </c>
      <c r="B5293" t="s">
        <v>281</v>
      </c>
      <c r="C5293" t="s">
        <v>21</v>
      </c>
      <c r="D5293" t="s">
        <v>197</v>
      </c>
      <c r="E5293" t="s">
        <v>260</v>
      </c>
      <c r="F5293" t="s">
        <v>261</v>
      </c>
      <c r="G5293" t="s">
        <v>257</v>
      </c>
      <c r="H5293" t="s">
        <v>8732</v>
      </c>
      <c r="I5293">
        <v>8</v>
      </c>
      <c r="J5293">
        <v>20</v>
      </c>
      <c r="K5293">
        <v>310630</v>
      </c>
      <c r="L5293" t="str">
        <f>VLOOKUP(Sales_Data!C5293,Product_Master!$A:$D,2,FALSE)</f>
        <v>Air Conditioner</v>
      </c>
      <c r="M5293">
        <f>VLOOKUP(C5293,Product_Master!$A:$D,4,FALSE)</f>
        <v>48536</v>
      </c>
      <c r="N5293" t="str">
        <f t="shared" si="164"/>
        <v>HIGH</v>
      </c>
      <c r="O5293" t="str" cm="1">
        <f t="array" ref="O5293">_xlfn.IFS(D5293="North","Zone 1",D5293="South","Zone 2",D5293="East","Zone 3",D5293="West","Zone 4")</f>
        <v>Zone 4</v>
      </c>
      <c r="P5293">
        <f t="shared" si="165"/>
        <v>31063</v>
      </c>
      <c r="Q5293" t="str">
        <f>VLOOKUP(C5293,Product_Master!$A:$D,3,FALSE)</f>
        <v>Electronics</v>
      </c>
    </row>
    <row r="5294" spans="1:17" x14ac:dyDescent="0.3">
      <c r="A5294" t="s">
        <v>9963</v>
      </c>
      <c r="B5294" t="s">
        <v>4626</v>
      </c>
      <c r="C5294" t="s">
        <v>95</v>
      </c>
      <c r="D5294" t="s">
        <v>171</v>
      </c>
      <c r="E5294" t="s">
        <v>172</v>
      </c>
      <c r="F5294" t="s">
        <v>173</v>
      </c>
      <c r="G5294" t="s">
        <v>187</v>
      </c>
      <c r="H5294" t="s">
        <v>9964</v>
      </c>
      <c r="I5294">
        <v>4</v>
      </c>
      <c r="J5294">
        <v>10</v>
      </c>
      <c r="K5294">
        <v>260287</v>
      </c>
      <c r="L5294" t="str">
        <f>VLOOKUP(Sales_Data!C5294,Product_Master!$A:$D,2,FALSE)</f>
        <v>Dress</v>
      </c>
      <c r="M5294">
        <f>VLOOKUP(C5294,Product_Master!$A:$D,4,FALSE)</f>
        <v>72302</v>
      </c>
      <c r="N5294" t="str">
        <f t="shared" si="164"/>
        <v>HIGH</v>
      </c>
      <c r="O5294" t="str" cm="1">
        <f t="array" ref="O5294">_xlfn.IFS(D5294="North","Zone 1",D5294="South","Zone 2",D5294="East","Zone 3",D5294="West","Zone 4")</f>
        <v>Zone 2</v>
      </c>
      <c r="P5294">
        <f t="shared" si="165"/>
        <v>26028.7</v>
      </c>
      <c r="Q5294" t="str">
        <f>VLOOKUP(C5294,Product_Master!$A:$D,3,FALSE)</f>
        <v>Clothing</v>
      </c>
    </row>
    <row r="5295" spans="1:17" x14ac:dyDescent="0.3">
      <c r="A5295" t="s">
        <v>9965</v>
      </c>
      <c r="B5295" t="s">
        <v>1008</v>
      </c>
      <c r="C5295" t="s">
        <v>124</v>
      </c>
      <c r="D5295" t="s">
        <v>191</v>
      </c>
      <c r="E5295" t="s">
        <v>238</v>
      </c>
      <c r="F5295" t="s">
        <v>238</v>
      </c>
      <c r="G5295" t="s">
        <v>187</v>
      </c>
      <c r="H5295" t="s">
        <v>558</v>
      </c>
      <c r="I5295">
        <v>10</v>
      </c>
      <c r="J5295">
        <v>20</v>
      </c>
      <c r="K5295">
        <v>260880</v>
      </c>
      <c r="L5295" t="str">
        <f>VLOOKUP(Sales_Data!C5295,Product_Master!$A:$D,2,FALSE)</f>
        <v>Dry Fruits</v>
      </c>
      <c r="M5295">
        <f>VLOOKUP(C5295,Product_Master!$A:$D,4,FALSE)</f>
        <v>32610</v>
      </c>
      <c r="N5295" t="str">
        <f t="shared" si="164"/>
        <v>HIGH</v>
      </c>
      <c r="O5295" t="str" cm="1">
        <f t="array" ref="O5295">_xlfn.IFS(D5295="North","Zone 1",D5295="South","Zone 2",D5295="East","Zone 3",D5295="West","Zone 4")</f>
        <v>Zone 1</v>
      </c>
      <c r="P5295">
        <f t="shared" si="165"/>
        <v>26088</v>
      </c>
      <c r="Q5295" t="str">
        <f>VLOOKUP(C5295,Product_Master!$A:$D,3,FALSE)</f>
        <v>Grocery</v>
      </c>
    </row>
    <row r="5296" spans="1:17" x14ac:dyDescent="0.3">
      <c r="A5296" t="s">
        <v>9966</v>
      </c>
      <c r="B5296" t="s">
        <v>577</v>
      </c>
      <c r="C5296" t="s">
        <v>29</v>
      </c>
      <c r="D5296" t="s">
        <v>191</v>
      </c>
      <c r="E5296" t="s">
        <v>238</v>
      </c>
      <c r="F5296" t="s">
        <v>238</v>
      </c>
      <c r="G5296" t="s">
        <v>181</v>
      </c>
      <c r="H5296" t="s">
        <v>9967</v>
      </c>
      <c r="I5296">
        <v>11</v>
      </c>
      <c r="J5296">
        <v>10</v>
      </c>
      <c r="K5296">
        <v>154558</v>
      </c>
      <c r="L5296" t="str">
        <f>VLOOKUP(Sales_Data!C5296,Product_Master!$A:$D,2,FALSE)</f>
        <v>Bluetooth Speaker</v>
      </c>
      <c r="M5296">
        <f>VLOOKUP(C5296,Product_Master!$A:$D,4,FALSE)</f>
        <v>15612</v>
      </c>
      <c r="N5296" t="str">
        <f t="shared" si="164"/>
        <v>HIGH</v>
      </c>
      <c r="O5296" t="str" cm="1">
        <f t="array" ref="O5296">_xlfn.IFS(D5296="North","Zone 1",D5296="South","Zone 2",D5296="East","Zone 3",D5296="West","Zone 4")</f>
        <v>Zone 1</v>
      </c>
      <c r="P5296">
        <f t="shared" si="165"/>
        <v>15455.800000000001</v>
      </c>
      <c r="Q5296" t="str">
        <f>VLOOKUP(C5296,Product_Master!$A:$D,3,FALSE)</f>
        <v>Electronics</v>
      </c>
    </row>
    <row r="5297" spans="1:17" x14ac:dyDescent="0.3">
      <c r="A5297" t="s">
        <v>9968</v>
      </c>
      <c r="B5297" t="s">
        <v>1811</v>
      </c>
      <c r="C5297" t="s">
        <v>71</v>
      </c>
      <c r="D5297" t="s">
        <v>191</v>
      </c>
      <c r="E5297" t="s">
        <v>238</v>
      </c>
      <c r="F5297" t="s">
        <v>238</v>
      </c>
      <c r="G5297" t="s">
        <v>243</v>
      </c>
      <c r="H5297" t="s">
        <v>5324</v>
      </c>
      <c r="I5297">
        <v>2</v>
      </c>
      <c r="J5297">
        <v>10</v>
      </c>
      <c r="K5297">
        <v>103168</v>
      </c>
      <c r="L5297" t="str">
        <f>VLOOKUP(Sales_Data!C5297,Product_Master!$A:$D,2,FALSE)</f>
        <v>Jeans</v>
      </c>
      <c r="M5297">
        <f>VLOOKUP(C5297,Product_Master!$A:$D,4,FALSE)</f>
        <v>57316</v>
      </c>
      <c r="N5297" t="str">
        <f t="shared" si="164"/>
        <v>HIGH</v>
      </c>
      <c r="O5297" t="str" cm="1">
        <f t="array" ref="O5297">_xlfn.IFS(D5297="North","Zone 1",D5297="South","Zone 2",D5297="East","Zone 3",D5297="West","Zone 4")</f>
        <v>Zone 1</v>
      </c>
      <c r="P5297">
        <f t="shared" si="165"/>
        <v>10316.800000000001</v>
      </c>
      <c r="Q5297" t="str">
        <f>VLOOKUP(C5297,Product_Master!$A:$D,3,FALSE)</f>
        <v>Clothing</v>
      </c>
    </row>
    <row r="5298" spans="1:17" x14ac:dyDescent="0.3">
      <c r="A5298" t="s">
        <v>9969</v>
      </c>
      <c r="B5298" t="s">
        <v>1021</v>
      </c>
      <c r="C5298" t="s">
        <v>133</v>
      </c>
      <c r="D5298" t="s">
        <v>191</v>
      </c>
      <c r="E5298" t="s">
        <v>192</v>
      </c>
      <c r="F5298" t="s">
        <v>193</v>
      </c>
      <c r="G5298" t="s">
        <v>262</v>
      </c>
      <c r="H5298" t="s">
        <v>8937</v>
      </c>
      <c r="I5298">
        <v>1</v>
      </c>
      <c r="J5298">
        <v>5</v>
      </c>
      <c r="K5298">
        <v>27061</v>
      </c>
      <c r="L5298" t="str">
        <f>VLOOKUP(Sales_Data!C5298,Product_Master!$A:$D,2,FALSE)</f>
        <v>Basketball</v>
      </c>
      <c r="M5298">
        <f>VLOOKUP(C5298,Product_Master!$A:$D,4,FALSE)</f>
        <v>28486</v>
      </c>
      <c r="N5298" t="str">
        <f t="shared" si="164"/>
        <v>HIGH</v>
      </c>
      <c r="O5298" t="str" cm="1">
        <f t="array" ref="O5298">_xlfn.IFS(D5298="North","Zone 1",D5298="South","Zone 2",D5298="East","Zone 3",D5298="West","Zone 4")</f>
        <v>Zone 1</v>
      </c>
      <c r="P5298">
        <f t="shared" si="165"/>
        <v>2706.1000000000004</v>
      </c>
      <c r="Q5298" t="str">
        <f>VLOOKUP(C5298,Product_Master!$A:$D,3,FALSE)</f>
        <v>Sports</v>
      </c>
    </row>
    <row r="5299" spans="1:17" x14ac:dyDescent="0.3">
      <c r="A5299" t="s">
        <v>9970</v>
      </c>
      <c r="B5299" t="s">
        <v>1588</v>
      </c>
      <c r="C5299" t="s">
        <v>131</v>
      </c>
      <c r="D5299" t="s">
        <v>197</v>
      </c>
      <c r="E5299" t="s">
        <v>210</v>
      </c>
      <c r="F5299" t="s">
        <v>211</v>
      </c>
      <c r="G5299" t="s">
        <v>228</v>
      </c>
      <c r="H5299" t="s">
        <v>9971</v>
      </c>
      <c r="I5299">
        <v>4</v>
      </c>
      <c r="J5299">
        <v>15</v>
      </c>
      <c r="K5299">
        <v>213645</v>
      </c>
      <c r="L5299" t="str">
        <f>VLOOKUP(Sales_Data!C5299,Product_Master!$A:$D,2,FALSE)</f>
        <v>Football</v>
      </c>
      <c r="M5299">
        <f>VLOOKUP(C5299,Product_Master!$A:$D,4,FALSE)</f>
        <v>62837</v>
      </c>
      <c r="N5299" t="str">
        <f t="shared" si="164"/>
        <v>HIGH</v>
      </c>
      <c r="O5299" t="str" cm="1">
        <f t="array" ref="O5299">_xlfn.IFS(D5299="North","Zone 1",D5299="South","Zone 2",D5299="East","Zone 3",D5299="West","Zone 4")</f>
        <v>Zone 4</v>
      </c>
      <c r="P5299">
        <f t="shared" si="165"/>
        <v>21364.5</v>
      </c>
      <c r="Q5299" t="str">
        <f>VLOOKUP(C5299,Product_Master!$A:$D,3,FALSE)</f>
        <v>Sports</v>
      </c>
    </row>
    <row r="5300" spans="1:17" x14ac:dyDescent="0.3">
      <c r="A5300" t="s">
        <v>9972</v>
      </c>
      <c r="B5300" t="s">
        <v>1565</v>
      </c>
      <c r="C5300" t="s">
        <v>11</v>
      </c>
      <c r="D5300" t="s">
        <v>197</v>
      </c>
      <c r="E5300" t="s">
        <v>198</v>
      </c>
      <c r="F5300" t="s">
        <v>199</v>
      </c>
      <c r="G5300" t="s">
        <v>200</v>
      </c>
      <c r="H5300" t="s">
        <v>9973</v>
      </c>
      <c r="I5300">
        <v>10</v>
      </c>
      <c r="J5300">
        <v>5</v>
      </c>
      <c r="K5300">
        <v>282644</v>
      </c>
      <c r="L5300" t="str">
        <f>VLOOKUP(Sales_Data!C5300,Product_Master!$A:$D,2,FALSE)</f>
        <v>Lenovo Laptop</v>
      </c>
      <c r="M5300">
        <f>VLOOKUP(C5300,Product_Master!$A:$D,4,FALSE)</f>
        <v>29752</v>
      </c>
      <c r="N5300" t="str">
        <f t="shared" si="164"/>
        <v>HIGH</v>
      </c>
      <c r="O5300" t="str" cm="1">
        <f t="array" ref="O5300">_xlfn.IFS(D5300="North","Zone 1",D5300="South","Zone 2",D5300="East","Zone 3",D5300="West","Zone 4")</f>
        <v>Zone 4</v>
      </c>
      <c r="P5300">
        <f t="shared" si="165"/>
        <v>28264.400000000001</v>
      </c>
      <c r="Q5300" t="str">
        <f>VLOOKUP(C5300,Product_Master!$A:$D,3,FALSE)</f>
        <v>Electronics</v>
      </c>
    </row>
    <row r="5301" spans="1:17" x14ac:dyDescent="0.3">
      <c r="A5301" t="s">
        <v>9974</v>
      </c>
      <c r="B5301" t="s">
        <v>3041</v>
      </c>
      <c r="C5301" t="s">
        <v>145</v>
      </c>
      <c r="D5301" t="s">
        <v>191</v>
      </c>
      <c r="E5301" t="s">
        <v>238</v>
      </c>
      <c r="F5301" t="s">
        <v>238</v>
      </c>
      <c r="G5301" t="s">
        <v>257</v>
      </c>
      <c r="H5301" t="s">
        <v>9975</v>
      </c>
      <c r="I5301">
        <v>6</v>
      </c>
      <c r="J5301">
        <v>10</v>
      </c>
      <c r="K5301">
        <v>95882</v>
      </c>
      <c r="L5301" t="str">
        <f>VLOOKUP(Sales_Data!C5301,Product_Master!$A:$D,2,FALSE)</f>
        <v>Badminton Racket</v>
      </c>
      <c r="M5301">
        <f>VLOOKUP(C5301,Product_Master!$A:$D,4,FALSE)</f>
        <v>17756</v>
      </c>
      <c r="N5301" t="str">
        <f t="shared" si="164"/>
        <v>HIGH</v>
      </c>
      <c r="O5301" t="str" cm="1">
        <f t="array" ref="O5301">_xlfn.IFS(D5301="North","Zone 1",D5301="South","Zone 2",D5301="East","Zone 3",D5301="West","Zone 4")</f>
        <v>Zone 1</v>
      </c>
      <c r="P5301">
        <f t="shared" si="165"/>
        <v>9588.2000000000007</v>
      </c>
      <c r="Q5301" t="str">
        <f>VLOOKUP(C5301,Product_Master!$A:$D,3,FALSE)</f>
        <v>Sports</v>
      </c>
    </row>
    <row r="5302" spans="1:17" x14ac:dyDescent="0.3">
      <c r="A5302" t="s">
        <v>9976</v>
      </c>
      <c r="B5302" t="s">
        <v>2095</v>
      </c>
      <c r="C5302" t="s">
        <v>151</v>
      </c>
      <c r="D5302" t="s">
        <v>191</v>
      </c>
      <c r="E5302" t="s">
        <v>242</v>
      </c>
      <c r="F5302" t="s">
        <v>242</v>
      </c>
      <c r="G5302" t="s">
        <v>174</v>
      </c>
      <c r="H5302" t="s">
        <v>7761</v>
      </c>
      <c r="I5302">
        <v>7</v>
      </c>
      <c r="J5302">
        <v>20</v>
      </c>
      <c r="K5302">
        <v>213343</v>
      </c>
      <c r="L5302" t="str">
        <f>VLOOKUP(Sales_Data!C5302,Product_Master!$A:$D,2,FALSE)</f>
        <v>Volleyball</v>
      </c>
      <c r="M5302">
        <f>VLOOKUP(C5302,Product_Master!$A:$D,4,FALSE)</f>
        <v>38097</v>
      </c>
      <c r="N5302" t="str">
        <f t="shared" si="164"/>
        <v>HIGH</v>
      </c>
      <c r="O5302" t="str" cm="1">
        <f t="array" ref="O5302">_xlfn.IFS(D5302="North","Zone 1",D5302="South","Zone 2",D5302="East","Zone 3",D5302="West","Zone 4")</f>
        <v>Zone 1</v>
      </c>
      <c r="P5302">
        <f t="shared" si="165"/>
        <v>21334.300000000003</v>
      </c>
      <c r="Q5302" t="str">
        <f>VLOOKUP(C5302,Product_Master!$A:$D,3,FALSE)</f>
        <v>Sports</v>
      </c>
    </row>
    <row r="5303" spans="1:17" x14ac:dyDescent="0.3">
      <c r="A5303" t="s">
        <v>9977</v>
      </c>
      <c r="B5303" t="s">
        <v>2460</v>
      </c>
      <c r="C5303" t="s">
        <v>157</v>
      </c>
      <c r="D5303" t="s">
        <v>178</v>
      </c>
      <c r="E5303" t="s">
        <v>179</v>
      </c>
      <c r="F5303" t="s">
        <v>180</v>
      </c>
      <c r="G5303" t="s">
        <v>285</v>
      </c>
      <c r="H5303" t="s">
        <v>3535</v>
      </c>
      <c r="I5303">
        <v>8</v>
      </c>
      <c r="J5303">
        <v>10</v>
      </c>
      <c r="K5303">
        <v>280879</v>
      </c>
      <c r="L5303" t="str">
        <f>VLOOKUP(Sales_Data!C5303,Product_Master!$A:$D,2,FALSE)</f>
        <v>Sports Bag</v>
      </c>
      <c r="M5303">
        <f>VLOOKUP(C5303,Product_Master!$A:$D,4,FALSE)</f>
        <v>39011</v>
      </c>
      <c r="N5303" t="str">
        <f t="shared" si="164"/>
        <v>HIGH</v>
      </c>
      <c r="O5303" t="str" cm="1">
        <f t="array" ref="O5303">_xlfn.IFS(D5303="North","Zone 1",D5303="South","Zone 2",D5303="East","Zone 3",D5303="West","Zone 4")</f>
        <v>Zone 3</v>
      </c>
      <c r="P5303">
        <f t="shared" si="165"/>
        <v>28087.9</v>
      </c>
      <c r="Q5303" t="str">
        <f>VLOOKUP(C5303,Product_Master!$A:$D,3,FALSE)</f>
        <v>Sports</v>
      </c>
    </row>
    <row r="5304" spans="1:17" x14ac:dyDescent="0.3">
      <c r="A5304" t="s">
        <v>9978</v>
      </c>
      <c r="B5304" t="s">
        <v>1338</v>
      </c>
      <c r="C5304" t="s">
        <v>85</v>
      </c>
      <c r="D5304" t="s">
        <v>191</v>
      </c>
      <c r="E5304" t="s">
        <v>242</v>
      </c>
      <c r="F5304" t="s">
        <v>242</v>
      </c>
      <c r="G5304" t="s">
        <v>257</v>
      </c>
      <c r="H5304" t="s">
        <v>9979</v>
      </c>
      <c r="I5304">
        <v>10</v>
      </c>
      <c r="J5304">
        <v>5</v>
      </c>
      <c r="K5304">
        <v>699209</v>
      </c>
      <c r="L5304" t="str">
        <f>VLOOKUP(Sales_Data!C5304,Product_Master!$A:$D,2,FALSE)</f>
        <v>Shoes</v>
      </c>
      <c r="M5304">
        <f>VLOOKUP(C5304,Product_Master!$A:$D,4,FALSE)</f>
        <v>73601</v>
      </c>
      <c r="N5304" t="str">
        <f t="shared" si="164"/>
        <v>HIGH</v>
      </c>
      <c r="O5304" t="str" cm="1">
        <f t="array" ref="O5304">_xlfn.IFS(D5304="North","Zone 1",D5304="South","Zone 2",D5304="East","Zone 3",D5304="West","Zone 4")</f>
        <v>Zone 1</v>
      </c>
      <c r="P5304">
        <f t="shared" si="165"/>
        <v>69920.900000000009</v>
      </c>
      <c r="Q5304" t="str">
        <f>VLOOKUP(C5304,Product_Master!$A:$D,3,FALSE)</f>
        <v>Clothing</v>
      </c>
    </row>
    <row r="5305" spans="1:17" x14ac:dyDescent="0.3">
      <c r="A5305" t="s">
        <v>9980</v>
      </c>
      <c r="B5305" t="s">
        <v>815</v>
      </c>
      <c r="C5305" t="s">
        <v>4</v>
      </c>
      <c r="D5305" t="s">
        <v>191</v>
      </c>
      <c r="E5305" t="s">
        <v>242</v>
      </c>
      <c r="F5305" t="s">
        <v>242</v>
      </c>
      <c r="G5305" t="s">
        <v>187</v>
      </c>
      <c r="H5305" t="s">
        <v>9981</v>
      </c>
      <c r="I5305">
        <v>11</v>
      </c>
      <c r="J5305">
        <v>0</v>
      </c>
      <c r="K5305">
        <v>11627</v>
      </c>
      <c r="L5305" t="str">
        <f>VLOOKUP(Sales_Data!C5305,Product_Master!$A:$D,2,FALSE)</f>
        <v>Samsung TV</v>
      </c>
      <c r="M5305">
        <f>VLOOKUP(C5305,Product_Master!$A:$D,4,FALSE)</f>
        <v>1057</v>
      </c>
      <c r="N5305" t="str">
        <f t="shared" si="164"/>
        <v>MEDIUM</v>
      </c>
      <c r="O5305" t="str" cm="1">
        <f t="array" ref="O5305">_xlfn.IFS(D5305="North","Zone 1",D5305="South","Zone 2",D5305="East","Zone 3",D5305="West","Zone 4")</f>
        <v>Zone 1</v>
      </c>
      <c r="P5305">
        <f t="shared" si="165"/>
        <v>581.35</v>
      </c>
      <c r="Q5305" t="str">
        <f>VLOOKUP(C5305,Product_Master!$A:$D,3,FALSE)</f>
        <v>Electronics</v>
      </c>
    </row>
    <row r="5306" spans="1:17" x14ac:dyDescent="0.3">
      <c r="A5306" t="s">
        <v>9982</v>
      </c>
      <c r="B5306" t="s">
        <v>1574</v>
      </c>
      <c r="C5306" t="s">
        <v>17</v>
      </c>
      <c r="D5306" t="s">
        <v>178</v>
      </c>
      <c r="E5306" t="s">
        <v>310</v>
      </c>
      <c r="F5306" t="s">
        <v>311</v>
      </c>
      <c r="G5306" t="s">
        <v>181</v>
      </c>
      <c r="H5306" t="s">
        <v>1125</v>
      </c>
      <c r="I5306">
        <v>5</v>
      </c>
      <c r="J5306">
        <v>15</v>
      </c>
      <c r="K5306">
        <v>284516</v>
      </c>
      <c r="L5306" t="str">
        <f>VLOOKUP(Sales_Data!C5306,Product_Master!$A:$D,2,FALSE)</f>
        <v>Printer</v>
      </c>
      <c r="M5306">
        <f>VLOOKUP(C5306,Product_Master!$A:$D,4,FALSE)</f>
        <v>66945</v>
      </c>
      <c r="N5306" t="str">
        <f t="shared" si="164"/>
        <v>HIGH</v>
      </c>
      <c r="O5306" t="str" cm="1">
        <f t="array" ref="O5306">_xlfn.IFS(D5306="North","Zone 1",D5306="South","Zone 2",D5306="East","Zone 3",D5306="West","Zone 4")</f>
        <v>Zone 3</v>
      </c>
      <c r="P5306">
        <f t="shared" si="165"/>
        <v>28451.600000000002</v>
      </c>
      <c r="Q5306" t="str">
        <f>VLOOKUP(C5306,Product_Master!$A:$D,3,FALSE)</f>
        <v>Electronics</v>
      </c>
    </row>
    <row r="5307" spans="1:17" x14ac:dyDescent="0.3">
      <c r="A5307" t="s">
        <v>9983</v>
      </c>
      <c r="B5307" t="s">
        <v>1361</v>
      </c>
      <c r="C5307" t="s">
        <v>50</v>
      </c>
      <c r="D5307" t="s">
        <v>171</v>
      </c>
      <c r="E5307" t="s">
        <v>204</v>
      </c>
      <c r="F5307" t="s">
        <v>205</v>
      </c>
      <c r="G5307" t="s">
        <v>219</v>
      </c>
      <c r="H5307" t="s">
        <v>6275</v>
      </c>
      <c r="I5307">
        <v>2</v>
      </c>
      <c r="J5307">
        <v>15</v>
      </c>
      <c r="K5307">
        <v>96767</v>
      </c>
      <c r="L5307" t="str">
        <f>VLOOKUP(Sales_Data!C5307,Product_Master!$A:$D,2,FALSE)</f>
        <v>Sofa</v>
      </c>
      <c r="M5307">
        <f>VLOOKUP(C5307,Product_Master!$A:$D,4,FALSE)</f>
        <v>56922</v>
      </c>
      <c r="N5307" t="str">
        <f t="shared" si="164"/>
        <v>HIGH</v>
      </c>
      <c r="O5307" t="str" cm="1">
        <f t="array" ref="O5307">_xlfn.IFS(D5307="North","Zone 1",D5307="South","Zone 2",D5307="East","Zone 3",D5307="West","Zone 4")</f>
        <v>Zone 2</v>
      </c>
      <c r="P5307">
        <f t="shared" si="165"/>
        <v>9676.7000000000007</v>
      </c>
      <c r="Q5307" t="str">
        <f>VLOOKUP(C5307,Product_Master!$A:$D,3,FALSE)</f>
        <v>Furniture</v>
      </c>
    </row>
    <row r="5308" spans="1:17" x14ac:dyDescent="0.3">
      <c r="A5308" t="s">
        <v>9984</v>
      </c>
      <c r="B5308" t="s">
        <v>428</v>
      </c>
      <c r="C5308" t="s">
        <v>155</v>
      </c>
      <c r="D5308" t="s">
        <v>191</v>
      </c>
      <c r="E5308" t="s">
        <v>192</v>
      </c>
      <c r="F5308" t="s">
        <v>193</v>
      </c>
      <c r="G5308" t="s">
        <v>174</v>
      </c>
      <c r="H5308" t="s">
        <v>9985</v>
      </c>
      <c r="I5308">
        <v>8</v>
      </c>
      <c r="J5308">
        <v>10</v>
      </c>
      <c r="K5308">
        <v>517096</v>
      </c>
      <c r="L5308" t="str">
        <f>VLOOKUP(Sales_Data!C5308,Product_Master!$A:$D,2,FALSE)</f>
        <v>Cycling Bottle</v>
      </c>
      <c r="M5308">
        <f>VLOOKUP(C5308,Product_Master!$A:$D,4,FALSE)</f>
        <v>71819</v>
      </c>
      <c r="N5308" t="str">
        <f t="shared" si="164"/>
        <v>HIGH</v>
      </c>
      <c r="O5308" t="str" cm="1">
        <f t="array" ref="O5308">_xlfn.IFS(D5308="North","Zone 1",D5308="South","Zone 2",D5308="East","Zone 3",D5308="West","Zone 4")</f>
        <v>Zone 1</v>
      </c>
      <c r="P5308">
        <f t="shared" si="165"/>
        <v>51709.600000000006</v>
      </c>
      <c r="Q5308" t="str">
        <f>VLOOKUP(C5308,Product_Master!$A:$D,3,FALSE)</f>
        <v>Sports</v>
      </c>
    </row>
    <row r="5309" spans="1:17" x14ac:dyDescent="0.3">
      <c r="A5309" t="s">
        <v>9986</v>
      </c>
      <c r="B5309" t="s">
        <v>637</v>
      </c>
      <c r="C5309" t="s">
        <v>7</v>
      </c>
      <c r="D5309" t="s">
        <v>191</v>
      </c>
      <c r="E5309" t="s">
        <v>242</v>
      </c>
      <c r="F5309" t="s">
        <v>242</v>
      </c>
      <c r="G5309" t="s">
        <v>262</v>
      </c>
      <c r="H5309" t="s">
        <v>9987</v>
      </c>
      <c r="I5309">
        <v>9</v>
      </c>
      <c r="J5309">
        <v>20</v>
      </c>
      <c r="K5309">
        <v>460807</v>
      </c>
      <c r="L5309" t="str">
        <f>VLOOKUP(Sales_Data!C5309,Product_Master!$A:$D,2,FALSE)</f>
        <v>HP Laptop</v>
      </c>
      <c r="M5309">
        <f>VLOOKUP(C5309,Product_Master!$A:$D,4,FALSE)</f>
        <v>64001</v>
      </c>
      <c r="N5309" t="str">
        <f t="shared" si="164"/>
        <v>HIGH</v>
      </c>
      <c r="O5309" t="str" cm="1">
        <f t="array" ref="O5309">_xlfn.IFS(D5309="North","Zone 1",D5309="South","Zone 2",D5309="East","Zone 3",D5309="West","Zone 4")</f>
        <v>Zone 1</v>
      </c>
      <c r="P5309">
        <f t="shared" si="165"/>
        <v>46080.700000000004</v>
      </c>
      <c r="Q5309" t="str">
        <f>VLOOKUP(C5309,Product_Master!$A:$D,3,FALSE)</f>
        <v>Electronics</v>
      </c>
    </row>
    <row r="5310" spans="1:17" x14ac:dyDescent="0.3">
      <c r="A5310" t="s">
        <v>9988</v>
      </c>
      <c r="B5310" t="s">
        <v>675</v>
      </c>
      <c r="C5310" t="s">
        <v>151</v>
      </c>
      <c r="D5310" t="s">
        <v>178</v>
      </c>
      <c r="E5310" t="s">
        <v>310</v>
      </c>
      <c r="F5310" t="s">
        <v>311</v>
      </c>
      <c r="G5310" t="s">
        <v>243</v>
      </c>
      <c r="H5310" t="s">
        <v>9661</v>
      </c>
      <c r="I5310">
        <v>10</v>
      </c>
      <c r="J5310">
        <v>5</v>
      </c>
      <c r="K5310">
        <v>361921</v>
      </c>
      <c r="L5310" t="str">
        <f>VLOOKUP(Sales_Data!C5310,Product_Master!$A:$D,2,FALSE)</f>
        <v>Volleyball</v>
      </c>
      <c r="M5310">
        <f>VLOOKUP(C5310,Product_Master!$A:$D,4,FALSE)</f>
        <v>38097</v>
      </c>
      <c r="N5310" t="str">
        <f t="shared" si="164"/>
        <v>HIGH</v>
      </c>
      <c r="O5310" t="str" cm="1">
        <f t="array" ref="O5310">_xlfn.IFS(D5310="North","Zone 1",D5310="South","Zone 2",D5310="East","Zone 3",D5310="West","Zone 4")</f>
        <v>Zone 3</v>
      </c>
      <c r="P5310">
        <f t="shared" si="165"/>
        <v>36192.1</v>
      </c>
      <c r="Q5310" t="str">
        <f>VLOOKUP(C5310,Product_Master!$A:$D,3,FALSE)</f>
        <v>Sports</v>
      </c>
    </row>
    <row r="5311" spans="1:17" x14ac:dyDescent="0.3">
      <c r="A5311" t="s">
        <v>9989</v>
      </c>
      <c r="B5311" t="s">
        <v>1229</v>
      </c>
      <c r="C5311" t="s">
        <v>126</v>
      </c>
      <c r="D5311" t="s">
        <v>197</v>
      </c>
      <c r="E5311" t="s">
        <v>260</v>
      </c>
      <c r="F5311" t="s">
        <v>261</v>
      </c>
      <c r="G5311" t="s">
        <v>243</v>
      </c>
      <c r="H5311" t="s">
        <v>9353</v>
      </c>
      <c r="I5311">
        <v>9</v>
      </c>
      <c r="J5311">
        <v>15</v>
      </c>
      <c r="K5311">
        <v>31518</v>
      </c>
      <c r="L5311" t="str">
        <f>VLOOKUP(Sales_Data!C5311,Product_Master!$A:$D,2,FALSE)</f>
        <v>Honey</v>
      </c>
      <c r="M5311">
        <f>VLOOKUP(C5311,Product_Master!$A:$D,4,FALSE)</f>
        <v>4120</v>
      </c>
      <c r="N5311" t="str">
        <f t="shared" si="164"/>
        <v>HIGH</v>
      </c>
      <c r="O5311" t="str" cm="1">
        <f t="array" ref="O5311">_xlfn.IFS(D5311="North","Zone 1",D5311="South","Zone 2",D5311="East","Zone 3",D5311="West","Zone 4")</f>
        <v>Zone 4</v>
      </c>
      <c r="P5311">
        <f t="shared" si="165"/>
        <v>3151.8</v>
      </c>
      <c r="Q5311" t="str">
        <f>VLOOKUP(C5311,Product_Master!$A:$D,3,FALSE)</f>
        <v>Grocery</v>
      </c>
    </row>
    <row r="5312" spans="1:17" x14ac:dyDescent="0.3">
      <c r="A5312" t="s">
        <v>9990</v>
      </c>
      <c r="B5312" t="s">
        <v>1847</v>
      </c>
      <c r="C5312" t="s">
        <v>128</v>
      </c>
      <c r="D5312" t="s">
        <v>171</v>
      </c>
      <c r="E5312" t="s">
        <v>223</v>
      </c>
      <c r="F5312" t="s">
        <v>224</v>
      </c>
      <c r="G5312" t="s">
        <v>181</v>
      </c>
      <c r="H5312" t="s">
        <v>9991</v>
      </c>
      <c r="I5312">
        <v>3</v>
      </c>
      <c r="J5312">
        <v>20</v>
      </c>
      <c r="K5312">
        <v>141163</v>
      </c>
      <c r="L5312" t="str">
        <f>VLOOKUP(Sales_Data!C5312,Product_Master!$A:$D,2,FALSE)</f>
        <v>Cricket Bat</v>
      </c>
      <c r="M5312">
        <f>VLOOKUP(C5312,Product_Master!$A:$D,4,FALSE)</f>
        <v>58818</v>
      </c>
      <c r="N5312" t="str">
        <f t="shared" si="164"/>
        <v>HIGH</v>
      </c>
      <c r="O5312" t="str" cm="1">
        <f t="array" ref="O5312">_xlfn.IFS(D5312="North","Zone 1",D5312="South","Zone 2",D5312="East","Zone 3",D5312="West","Zone 4")</f>
        <v>Zone 2</v>
      </c>
      <c r="P5312">
        <f t="shared" si="165"/>
        <v>14116.300000000001</v>
      </c>
      <c r="Q5312" t="str">
        <f>VLOOKUP(C5312,Product_Master!$A:$D,3,FALSE)</f>
        <v>Sports</v>
      </c>
    </row>
    <row r="5313" spans="1:17" x14ac:dyDescent="0.3">
      <c r="A5313" t="s">
        <v>9992</v>
      </c>
      <c r="B5313" t="s">
        <v>3119</v>
      </c>
      <c r="C5313" t="s">
        <v>13</v>
      </c>
      <c r="D5313" t="s">
        <v>171</v>
      </c>
      <c r="E5313" t="s">
        <v>172</v>
      </c>
      <c r="F5313" t="s">
        <v>173</v>
      </c>
      <c r="G5313" t="s">
        <v>243</v>
      </c>
      <c r="H5313" t="s">
        <v>9993</v>
      </c>
      <c r="I5313">
        <v>5</v>
      </c>
      <c r="J5313">
        <v>20</v>
      </c>
      <c r="K5313">
        <v>106848</v>
      </c>
      <c r="L5313" t="str">
        <f>VLOOKUP(Sales_Data!C5313,Product_Master!$A:$D,2,FALSE)</f>
        <v>iPhone</v>
      </c>
      <c r="M5313">
        <f>VLOOKUP(C5313,Product_Master!$A:$D,4,FALSE)</f>
        <v>26712</v>
      </c>
      <c r="N5313" t="str">
        <f t="shared" si="164"/>
        <v>HIGH</v>
      </c>
      <c r="O5313" t="str" cm="1">
        <f t="array" ref="O5313">_xlfn.IFS(D5313="North","Zone 1",D5313="South","Zone 2",D5313="East","Zone 3",D5313="West","Zone 4")</f>
        <v>Zone 2</v>
      </c>
      <c r="P5313">
        <f t="shared" si="165"/>
        <v>10684.800000000001</v>
      </c>
      <c r="Q5313" t="str">
        <f>VLOOKUP(C5313,Product_Master!$A:$D,3,FALSE)</f>
        <v>Electronics</v>
      </c>
    </row>
    <row r="5314" spans="1:17" x14ac:dyDescent="0.3">
      <c r="A5314" t="s">
        <v>9994</v>
      </c>
      <c r="B5314" t="s">
        <v>3000</v>
      </c>
      <c r="C5314" t="s">
        <v>17</v>
      </c>
      <c r="D5314" t="s">
        <v>171</v>
      </c>
      <c r="E5314" t="s">
        <v>204</v>
      </c>
      <c r="F5314" t="s">
        <v>205</v>
      </c>
      <c r="G5314" t="s">
        <v>228</v>
      </c>
      <c r="H5314" t="s">
        <v>9995</v>
      </c>
      <c r="I5314">
        <v>12</v>
      </c>
      <c r="J5314">
        <v>0</v>
      </c>
      <c r="K5314">
        <v>803340</v>
      </c>
      <c r="L5314" t="str">
        <f>VLOOKUP(Sales_Data!C5314,Product_Master!$A:$D,2,FALSE)</f>
        <v>Printer</v>
      </c>
      <c r="M5314">
        <f>VLOOKUP(C5314,Product_Master!$A:$D,4,FALSE)</f>
        <v>66945</v>
      </c>
      <c r="N5314" t="str">
        <f t="shared" si="164"/>
        <v>HIGH</v>
      </c>
      <c r="O5314" t="str" cm="1">
        <f t="array" ref="O5314">_xlfn.IFS(D5314="North","Zone 1",D5314="South","Zone 2",D5314="East","Zone 3",D5314="West","Zone 4")</f>
        <v>Zone 2</v>
      </c>
      <c r="P5314">
        <f t="shared" si="165"/>
        <v>80334</v>
      </c>
      <c r="Q5314" t="str">
        <f>VLOOKUP(C5314,Product_Master!$A:$D,3,FALSE)</f>
        <v>Electronics</v>
      </c>
    </row>
    <row r="5315" spans="1:17" x14ac:dyDescent="0.3">
      <c r="A5315" t="s">
        <v>9996</v>
      </c>
      <c r="B5315" t="s">
        <v>1759</v>
      </c>
      <c r="C5315" t="s">
        <v>104</v>
      </c>
      <c r="D5315" t="s">
        <v>197</v>
      </c>
      <c r="E5315" t="s">
        <v>260</v>
      </c>
      <c r="F5315" t="s">
        <v>261</v>
      </c>
      <c r="G5315" t="s">
        <v>187</v>
      </c>
      <c r="H5315" t="s">
        <v>5262</v>
      </c>
      <c r="I5315">
        <v>7</v>
      </c>
      <c r="J5315">
        <v>0</v>
      </c>
      <c r="K5315">
        <v>239057</v>
      </c>
      <c r="L5315" t="str">
        <f>VLOOKUP(Sales_Data!C5315,Product_Master!$A:$D,2,FALSE)</f>
        <v>Coffee</v>
      </c>
      <c r="M5315">
        <f>VLOOKUP(C5315,Product_Master!$A:$D,4,FALSE)</f>
        <v>34151</v>
      </c>
      <c r="N5315" t="str">
        <f t="shared" ref="N5315:N5378" si="166">IF(K5315&gt;15000,"HIGH",IF(K5315&gt;=5000,"MEDIUM","LOW"))</f>
        <v>HIGH</v>
      </c>
      <c r="O5315" t="str" cm="1">
        <f t="array" ref="O5315">_xlfn.IFS(D5315="North","Zone 1",D5315="South","Zone 2",D5315="East","Zone 3",D5315="West","Zone 4")</f>
        <v>Zone 4</v>
      </c>
      <c r="P5315">
        <f t="shared" ref="P5315:P5378" si="167">IF(N5315="HIGH",K5315*10%,IF(N5315="MEDIUM",K5315*5%,K5315*2%))</f>
        <v>23905.7</v>
      </c>
      <c r="Q5315" t="str">
        <f>VLOOKUP(C5315,Product_Master!$A:$D,3,FALSE)</f>
        <v>Grocery</v>
      </c>
    </row>
    <row r="5316" spans="1:17" x14ac:dyDescent="0.3">
      <c r="A5316" t="s">
        <v>9997</v>
      </c>
      <c r="B5316" t="s">
        <v>888</v>
      </c>
      <c r="C5316" t="s">
        <v>42</v>
      </c>
      <c r="D5316" t="s">
        <v>197</v>
      </c>
      <c r="E5316" t="s">
        <v>198</v>
      </c>
      <c r="F5316" t="s">
        <v>199</v>
      </c>
      <c r="G5316" t="s">
        <v>253</v>
      </c>
      <c r="H5316" t="s">
        <v>9998</v>
      </c>
      <c r="I5316">
        <v>1</v>
      </c>
      <c r="J5316">
        <v>0</v>
      </c>
      <c r="K5316">
        <v>18910</v>
      </c>
      <c r="L5316" t="str">
        <f>VLOOKUP(Sales_Data!C5316,Product_Master!$A:$D,2,FALSE)</f>
        <v>Coffee Table</v>
      </c>
      <c r="M5316">
        <f>VLOOKUP(C5316,Product_Master!$A:$D,4,FALSE)</f>
        <v>18910</v>
      </c>
      <c r="N5316" t="str">
        <f t="shared" si="166"/>
        <v>HIGH</v>
      </c>
      <c r="O5316" t="str" cm="1">
        <f t="array" ref="O5316">_xlfn.IFS(D5316="North","Zone 1",D5316="South","Zone 2",D5316="East","Zone 3",D5316="West","Zone 4")</f>
        <v>Zone 4</v>
      </c>
      <c r="P5316">
        <f t="shared" si="167"/>
        <v>1891</v>
      </c>
      <c r="Q5316" t="str">
        <f>VLOOKUP(C5316,Product_Master!$A:$D,3,FALSE)</f>
        <v>Furniture</v>
      </c>
    </row>
    <row r="5317" spans="1:17" x14ac:dyDescent="0.3">
      <c r="A5317" t="s">
        <v>9999</v>
      </c>
      <c r="B5317" t="s">
        <v>3857</v>
      </c>
      <c r="C5317" t="s">
        <v>87</v>
      </c>
      <c r="D5317" t="s">
        <v>197</v>
      </c>
      <c r="E5317" t="s">
        <v>198</v>
      </c>
      <c r="F5317" t="s">
        <v>199</v>
      </c>
      <c r="G5317" t="s">
        <v>269</v>
      </c>
      <c r="H5317" t="s">
        <v>1557</v>
      </c>
      <c r="I5317">
        <v>10</v>
      </c>
      <c r="J5317">
        <v>5</v>
      </c>
      <c r="K5317">
        <v>192175</v>
      </c>
      <c r="L5317" t="str">
        <f>VLOOKUP(Sales_Data!C5317,Product_Master!$A:$D,2,FALSE)</f>
        <v>Hoodie</v>
      </c>
      <c r="M5317">
        <f>VLOOKUP(C5317,Product_Master!$A:$D,4,FALSE)</f>
        <v>20229</v>
      </c>
      <c r="N5317" t="str">
        <f t="shared" si="166"/>
        <v>HIGH</v>
      </c>
      <c r="O5317" t="str" cm="1">
        <f t="array" ref="O5317">_xlfn.IFS(D5317="North","Zone 1",D5317="South","Zone 2",D5317="East","Zone 3",D5317="West","Zone 4")</f>
        <v>Zone 4</v>
      </c>
      <c r="P5317">
        <f t="shared" si="167"/>
        <v>19217.5</v>
      </c>
      <c r="Q5317" t="str">
        <f>VLOOKUP(C5317,Product_Master!$A:$D,3,FALSE)</f>
        <v>Clothing</v>
      </c>
    </row>
    <row r="5318" spans="1:17" x14ac:dyDescent="0.3">
      <c r="A5318" t="s">
        <v>10000</v>
      </c>
      <c r="B5318" t="s">
        <v>1055</v>
      </c>
      <c r="C5318" t="s">
        <v>23</v>
      </c>
      <c r="D5318" t="s">
        <v>191</v>
      </c>
      <c r="E5318" t="s">
        <v>242</v>
      </c>
      <c r="F5318" t="s">
        <v>242</v>
      </c>
      <c r="G5318" t="s">
        <v>200</v>
      </c>
      <c r="H5318" t="s">
        <v>4514</v>
      </c>
      <c r="I5318">
        <v>9</v>
      </c>
      <c r="J5318">
        <v>0</v>
      </c>
      <c r="K5318">
        <v>597879</v>
      </c>
      <c r="L5318" t="str">
        <f>VLOOKUP(Sales_Data!C5318,Product_Master!$A:$D,2,FALSE)</f>
        <v>Refrigerator</v>
      </c>
      <c r="M5318">
        <f>VLOOKUP(C5318,Product_Master!$A:$D,4,FALSE)</f>
        <v>66431</v>
      </c>
      <c r="N5318" t="str">
        <f t="shared" si="166"/>
        <v>HIGH</v>
      </c>
      <c r="O5318" t="str" cm="1">
        <f t="array" ref="O5318">_xlfn.IFS(D5318="North","Zone 1",D5318="South","Zone 2",D5318="East","Zone 3",D5318="West","Zone 4")</f>
        <v>Zone 1</v>
      </c>
      <c r="P5318">
        <f t="shared" si="167"/>
        <v>59787.9</v>
      </c>
      <c r="Q5318" t="str">
        <f>VLOOKUP(C5318,Product_Master!$A:$D,3,FALSE)</f>
        <v>Electronics</v>
      </c>
    </row>
    <row r="5319" spans="1:17" x14ac:dyDescent="0.3">
      <c r="A5319" t="s">
        <v>10001</v>
      </c>
      <c r="B5319" t="s">
        <v>1982</v>
      </c>
      <c r="C5319" t="s">
        <v>85</v>
      </c>
      <c r="D5319" t="s">
        <v>178</v>
      </c>
      <c r="E5319" t="s">
        <v>179</v>
      </c>
      <c r="F5319" t="s">
        <v>180</v>
      </c>
      <c r="G5319" t="s">
        <v>181</v>
      </c>
      <c r="H5319" t="s">
        <v>10002</v>
      </c>
      <c r="I5319">
        <v>3</v>
      </c>
      <c r="J5319">
        <v>15</v>
      </c>
      <c r="K5319">
        <v>187682</v>
      </c>
      <c r="L5319" t="str">
        <f>VLOOKUP(Sales_Data!C5319,Product_Master!$A:$D,2,FALSE)</f>
        <v>Shoes</v>
      </c>
      <c r="M5319">
        <f>VLOOKUP(C5319,Product_Master!$A:$D,4,FALSE)</f>
        <v>73601</v>
      </c>
      <c r="N5319" t="str">
        <f t="shared" si="166"/>
        <v>HIGH</v>
      </c>
      <c r="O5319" t="str" cm="1">
        <f t="array" ref="O5319">_xlfn.IFS(D5319="North","Zone 1",D5319="South","Zone 2",D5319="East","Zone 3",D5319="West","Zone 4")</f>
        <v>Zone 3</v>
      </c>
      <c r="P5319">
        <f t="shared" si="167"/>
        <v>18768.2</v>
      </c>
      <c r="Q5319" t="str">
        <f>VLOOKUP(C5319,Product_Master!$A:$D,3,FALSE)</f>
        <v>Clothing</v>
      </c>
    </row>
    <row r="5320" spans="1:17" x14ac:dyDescent="0.3">
      <c r="A5320" t="s">
        <v>10003</v>
      </c>
      <c r="B5320" t="s">
        <v>681</v>
      </c>
      <c r="C5320" t="s">
        <v>102</v>
      </c>
      <c r="D5320" t="s">
        <v>171</v>
      </c>
      <c r="E5320" t="s">
        <v>172</v>
      </c>
      <c r="F5320" t="s">
        <v>173</v>
      </c>
      <c r="G5320" t="s">
        <v>257</v>
      </c>
      <c r="H5320" t="s">
        <v>4892</v>
      </c>
      <c r="I5320">
        <v>10</v>
      </c>
      <c r="J5320">
        <v>15</v>
      </c>
      <c r="K5320">
        <v>621095</v>
      </c>
      <c r="L5320" t="str">
        <f>VLOOKUP(Sales_Data!C5320,Product_Master!$A:$D,2,FALSE)</f>
        <v>Tea</v>
      </c>
      <c r="M5320">
        <f>VLOOKUP(C5320,Product_Master!$A:$D,4,FALSE)</f>
        <v>73070</v>
      </c>
      <c r="N5320" t="str">
        <f t="shared" si="166"/>
        <v>HIGH</v>
      </c>
      <c r="O5320" t="str" cm="1">
        <f t="array" ref="O5320">_xlfn.IFS(D5320="North","Zone 1",D5320="South","Zone 2",D5320="East","Zone 3",D5320="West","Zone 4")</f>
        <v>Zone 2</v>
      </c>
      <c r="P5320">
        <f t="shared" si="167"/>
        <v>62109.5</v>
      </c>
      <c r="Q5320" t="str">
        <f>VLOOKUP(C5320,Product_Master!$A:$D,3,FALSE)</f>
        <v>Grocery</v>
      </c>
    </row>
    <row r="5321" spans="1:17" x14ac:dyDescent="0.3">
      <c r="A5321" t="s">
        <v>10004</v>
      </c>
      <c r="B5321" t="s">
        <v>1189</v>
      </c>
      <c r="C5321" t="s">
        <v>4</v>
      </c>
      <c r="D5321" t="s">
        <v>178</v>
      </c>
      <c r="E5321" t="s">
        <v>179</v>
      </c>
      <c r="F5321" t="s">
        <v>180</v>
      </c>
      <c r="G5321" t="s">
        <v>257</v>
      </c>
      <c r="H5321" t="s">
        <v>10005</v>
      </c>
      <c r="I5321">
        <v>9</v>
      </c>
      <c r="J5321">
        <v>5</v>
      </c>
      <c r="K5321">
        <v>9037</v>
      </c>
      <c r="L5321" t="str">
        <f>VLOOKUP(Sales_Data!C5321,Product_Master!$A:$D,2,FALSE)</f>
        <v>Samsung TV</v>
      </c>
      <c r="M5321">
        <f>VLOOKUP(C5321,Product_Master!$A:$D,4,FALSE)</f>
        <v>1057</v>
      </c>
      <c r="N5321" t="str">
        <f t="shared" si="166"/>
        <v>MEDIUM</v>
      </c>
      <c r="O5321" t="str" cm="1">
        <f t="array" ref="O5321">_xlfn.IFS(D5321="North","Zone 1",D5321="South","Zone 2",D5321="East","Zone 3",D5321="West","Zone 4")</f>
        <v>Zone 3</v>
      </c>
      <c r="P5321">
        <f t="shared" si="167"/>
        <v>451.85</v>
      </c>
      <c r="Q5321" t="str">
        <f>VLOOKUP(C5321,Product_Master!$A:$D,3,FALSE)</f>
        <v>Electronics</v>
      </c>
    </row>
    <row r="5322" spans="1:17" x14ac:dyDescent="0.3">
      <c r="A5322" t="s">
        <v>10006</v>
      </c>
      <c r="B5322" t="s">
        <v>3135</v>
      </c>
      <c r="C5322" t="s">
        <v>48</v>
      </c>
      <c r="D5322" t="s">
        <v>178</v>
      </c>
      <c r="E5322" t="s">
        <v>185</v>
      </c>
      <c r="F5322" t="s">
        <v>186</v>
      </c>
      <c r="G5322" t="s">
        <v>206</v>
      </c>
      <c r="H5322" t="s">
        <v>10007</v>
      </c>
      <c r="I5322">
        <v>7</v>
      </c>
      <c r="J5322">
        <v>10</v>
      </c>
      <c r="K5322">
        <v>271870</v>
      </c>
      <c r="L5322" t="str">
        <f>VLOOKUP(Sales_Data!C5322,Product_Master!$A:$D,2,FALSE)</f>
        <v>Bed</v>
      </c>
      <c r="M5322">
        <f>VLOOKUP(C5322,Product_Master!$A:$D,4,FALSE)</f>
        <v>43154</v>
      </c>
      <c r="N5322" t="str">
        <f t="shared" si="166"/>
        <v>HIGH</v>
      </c>
      <c r="O5322" t="str" cm="1">
        <f t="array" ref="O5322">_xlfn.IFS(D5322="North","Zone 1",D5322="South","Zone 2",D5322="East","Zone 3",D5322="West","Zone 4")</f>
        <v>Zone 3</v>
      </c>
      <c r="P5322">
        <f t="shared" si="167"/>
        <v>27187</v>
      </c>
      <c r="Q5322" t="str">
        <f>VLOOKUP(C5322,Product_Master!$A:$D,3,FALSE)</f>
        <v>Furniture</v>
      </c>
    </row>
    <row r="5323" spans="1:17" x14ac:dyDescent="0.3">
      <c r="A5323" t="s">
        <v>10008</v>
      </c>
      <c r="B5323" t="s">
        <v>339</v>
      </c>
      <c r="C5323" t="s">
        <v>124</v>
      </c>
      <c r="D5323" t="s">
        <v>178</v>
      </c>
      <c r="E5323" t="s">
        <v>185</v>
      </c>
      <c r="F5323" t="s">
        <v>186</v>
      </c>
      <c r="G5323" t="s">
        <v>200</v>
      </c>
      <c r="H5323" t="s">
        <v>1557</v>
      </c>
      <c r="I5323">
        <v>11</v>
      </c>
      <c r="J5323">
        <v>5</v>
      </c>
      <c r="K5323">
        <v>340774</v>
      </c>
      <c r="L5323" t="str">
        <f>VLOOKUP(Sales_Data!C5323,Product_Master!$A:$D,2,FALSE)</f>
        <v>Dry Fruits</v>
      </c>
      <c r="M5323">
        <f>VLOOKUP(C5323,Product_Master!$A:$D,4,FALSE)</f>
        <v>32610</v>
      </c>
      <c r="N5323" t="str">
        <f t="shared" si="166"/>
        <v>HIGH</v>
      </c>
      <c r="O5323" t="str" cm="1">
        <f t="array" ref="O5323">_xlfn.IFS(D5323="North","Zone 1",D5323="South","Zone 2",D5323="East","Zone 3",D5323="West","Zone 4")</f>
        <v>Zone 3</v>
      </c>
      <c r="P5323">
        <f t="shared" si="167"/>
        <v>34077.4</v>
      </c>
      <c r="Q5323" t="str">
        <f>VLOOKUP(C5323,Product_Master!$A:$D,3,FALSE)</f>
        <v>Grocery</v>
      </c>
    </row>
    <row r="5324" spans="1:17" x14ac:dyDescent="0.3">
      <c r="A5324" t="s">
        <v>10009</v>
      </c>
      <c r="B5324" t="s">
        <v>583</v>
      </c>
      <c r="C5324" t="s">
        <v>60</v>
      </c>
      <c r="D5324" t="s">
        <v>191</v>
      </c>
      <c r="E5324" t="s">
        <v>242</v>
      </c>
      <c r="F5324" t="s">
        <v>242</v>
      </c>
      <c r="G5324" t="s">
        <v>212</v>
      </c>
      <c r="H5324" t="s">
        <v>10010</v>
      </c>
      <c r="I5324">
        <v>4</v>
      </c>
      <c r="J5324">
        <v>0</v>
      </c>
      <c r="K5324">
        <v>238560</v>
      </c>
      <c r="L5324" t="str">
        <f>VLOOKUP(Sales_Data!C5324,Product_Master!$A:$D,2,FALSE)</f>
        <v>Cupboard</v>
      </c>
      <c r="M5324">
        <f>VLOOKUP(C5324,Product_Master!$A:$D,4,FALSE)</f>
        <v>59640</v>
      </c>
      <c r="N5324" t="str">
        <f t="shared" si="166"/>
        <v>HIGH</v>
      </c>
      <c r="O5324" t="str" cm="1">
        <f t="array" ref="O5324">_xlfn.IFS(D5324="North","Zone 1",D5324="South","Zone 2",D5324="East","Zone 3",D5324="West","Zone 4")</f>
        <v>Zone 1</v>
      </c>
      <c r="P5324">
        <f t="shared" si="167"/>
        <v>23856</v>
      </c>
      <c r="Q5324" t="str">
        <f>VLOOKUP(C5324,Product_Master!$A:$D,3,FALSE)</f>
        <v>Furniture</v>
      </c>
    </row>
    <row r="5325" spans="1:17" x14ac:dyDescent="0.3">
      <c r="A5325" t="s">
        <v>10011</v>
      </c>
      <c r="B5325" t="s">
        <v>542</v>
      </c>
      <c r="C5325" t="s">
        <v>42</v>
      </c>
      <c r="D5325" t="s">
        <v>197</v>
      </c>
      <c r="E5325" t="s">
        <v>198</v>
      </c>
      <c r="F5325" t="s">
        <v>199</v>
      </c>
      <c r="G5325" t="s">
        <v>257</v>
      </c>
      <c r="H5325" t="s">
        <v>10012</v>
      </c>
      <c r="I5325">
        <v>7</v>
      </c>
      <c r="J5325">
        <v>20</v>
      </c>
      <c r="K5325">
        <v>105896</v>
      </c>
      <c r="L5325" t="str">
        <f>VLOOKUP(Sales_Data!C5325,Product_Master!$A:$D,2,FALSE)</f>
        <v>Coffee Table</v>
      </c>
      <c r="M5325">
        <f>VLOOKUP(C5325,Product_Master!$A:$D,4,FALSE)</f>
        <v>18910</v>
      </c>
      <c r="N5325" t="str">
        <f t="shared" si="166"/>
        <v>HIGH</v>
      </c>
      <c r="O5325" t="str" cm="1">
        <f t="array" ref="O5325">_xlfn.IFS(D5325="North","Zone 1",D5325="South","Zone 2",D5325="East","Zone 3",D5325="West","Zone 4")</f>
        <v>Zone 4</v>
      </c>
      <c r="P5325">
        <f t="shared" si="167"/>
        <v>10589.6</v>
      </c>
      <c r="Q5325" t="str">
        <f>VLOOKUP(C5325,Product_Master!$A:$D,3,FALSE)</f>
        <v>Furniture</v>
      </c>
    </row>
    <row r="5326" spans="1:17" x14ac:dyDescent="0.3">
      <c r="A5326" t="s">
        <v>10013</v>
      </c>
      <c r="B5326" t="s">
        <v>631</v>
      </c>
      <c r="C5326" t="s">
        <v>143</v>
      </c>
      <c r="D5326" t="s">
        <v>171</v>
      </c>
      <c r="E5326" t="s">
        <v>204</v>
      </c>
      <c r="F5326" t="s">
        <v>205</v>
      </c>
      <c r="G5326" t="s">
        <v>174</v>
      </c>
      <c r="H5326" t="s">
        <v>10014</v>
      </c>
      <c r="I5326">
        <v>11</v>
      </c>
      <c r="J5326">
        <v>20</v>
      </c>
      <c r="K5326">
        <v>49658</v>
      </c>
      <c r="L5326" t="str">
        <f>VLOOKUP(Sales_Data!C5326,Product_Master!$A:$D,2,FALSE)</f>
        <v>Skipping Rope</v>
      </c>
      <c r="M5326">
        <f>VLOOKUP(C5326,Product_Master!$A:$D,4,FALSE)</f>
        <v>5643</v>
      </c>
      <c r="N5326" t="str">
        <f t="shared" si="166"/>
        <v>HIGH</v>
      </c>
      <c r="O5326" t="str" cm="1">
        <f t="array" ref="O5326">_xlfn.IFS(D5326="North","Zone 1",D5326="South","Zone 2",D5326="East","Zone 3",D5326="West","Zone 4")</f>
        <v>Zone 2</v>
      </c>
      <c r="P5326">
        <f t="shared" si="167"/>
        <v>4965.8</v>
      </c>
      <c r="Q5326" t="str">
        <f>VLOOKUP(C5326,Product_Master!$A:$D,3,FALSE)</f>
        <v>Sports</v>
      </c>
    </row>
    <row r="5327" spans="1:17" x14ac:dyDescent="0.3">
      <c r="A5327" t="s">
        <v>10015</v>
      </c>
      <c r="B5327" t="s">
        <v>731</v>
      </c>
      <c r="C5327" t="s">
        <v>120</v>
      </c>
      <c r="D5327" t="s">
        <v>171</v>
      </c>
      <c r="E5327" t="s">
        <v>223</v>
      </c>
      <c r="F5327" t="s">
        <v>224</v>
      </c>
      <c r="G5327" t="s">
        <v>200</v>
      </c>
      <c r="H5327" t="s">
        <v>6613</v>
      </c>
      <c r="I5327">
        <v>7</v>
      </c>
      <c r="J5327">
        <v>20</v>
      </c>
      <c r="K5327">
        <v>172877</v>
      </c>
      <c r="L5327" t="str">
        <f>VLOOKUP(Sales_Data!C5327,Product_Master!$A:$D,2,FALSE)</f>
        <v>Soft Drink</v>
      </c>
      <c r="M5327">
        <f>VLOOKUP(C5327,Product_Master!$A:$D,4,FALSE)</f>
        <v>30871</v>
      </c>
      <c r="N5327" t="str">
        <f t="shared" si="166"/>
        <v>HIGH</v>
      </c>
      <c r="O5327" t="str" cm="1">
        <f t="array" ref="O5327">_xlfn.IFS(D5327="North","Zone 1",D5327="South","Zone 2",D5327="East","Zone 3",D5327="West","Zone 4")</f>
        <v>Zone 2</v>
      </c>
      <c r="P5327">
        <f t="shared" si="167"/>
        <v>17287.7</v>
      </c>
      <c r="Q5327" t="str">
        <f>VLOOKUP(C5327,Product_Master!$A:$D,3,FALSE)</f>
        <v>Grocery</v>
      </c>
    </row>
    <row r="5328" spans="1:17" x14ac:dyDescent="0.3">
      <c r="A5328" t="s">
        <v>10016</v>
      </c>
      <c r="B5328" t="s">
        <v>920</v>
      </c>
      <c r="C5328" t="s">
        <v>106</v>
      </c>
      <c r="D5328" t="s">
        <v>191</v>
      </c>
      <c r="E5328" t="s">
        <v>192</v>
      </c>
      <c r="F5328" t="s">
        <v>193</v>
      </c>
      <c r="G5328" t="s">
        <v>228</v>
      </c>
      <c r="H5328" t="s">
        <v>10017</v>
      </c>
      <c r="I5328">
        <v>1</v>
      </c>
      <c r="J5328">
        <v>10</v>
      </c>
      <c r="K5328">
        <v>59915</v>
      </c>
      <c r="L5328" t="str">
        <f>VLOOKUP(Sales_Data!C5328,Product_Master!$A:$D,2,FALSE)</f>
        <v>Oil</v>
      </c>
      <c r="M5328">
        <f>VLOOKUP(C5328,Product_Master!$A:$D,4,FALSE)</f>
        <v>66573</v>
      </c>
      <c r="N5328" t="str">
        <f t="shared" si="166"/>
        <v>HIGH</v>
      </c>
      <c r="O5328" t="str" cm="1">
        <f t="array" ref="O5328">_xlfn.IFS(D5328="North","Zone 1",D5328="South","Zone 2",D5328="East","Zone 3",D5328="West","Zone 4")</f>
        <v>Zone 1</v>
      </c>
      <c r="P5328">
        <f t="shared" si="167"/>
        <v>5991.5</v>
      </c>
      <c r="Q5328" t="str">
        <f>VLOOKUP(C5328,Product_Master!$A:$D,3,FALSE)</f>
        <v>Grocery</v>
      </c>
    </row>
    <row r="5329" spans="1:17" x14ac:dyDescent="0.3">
      <c r="A5329" t="s">
        <v>10018</v>
      </c>
      <c r="B5329" t="s">
        <v>2981</v>
      </c>
      <c r="C5329" t="s">
        <v>157</v>
      </c>
      <c r="D5329" t="s">
        <v>191</v>
      </c>
      <c r="E5329" t="s">
        <v>192</v>
      </c>
      <c r="F5329" t="s">
        <v>193</v>
      </c>
      <c r="G5329" t="s">
        <v>212</v>
      </c>
      <c r="H5329" t="s">
        <v>10019</v>
      </c>
      <c r="I5329">
        <v>4</v>
      </c>
      <c r="J5329">
        <v>20</v>
      </c>
      <c r="K5329">
        <v>124835</v>
      </c>
      <c r="L5329" t="str">
        <f>VLOOKUP(Sales_Data!C5329,Product_Master!$A:$D,2,FALSE)</f>
        <v>Sports Bag</v>
      </c>
      <c r="M5329">
        <f>VLOOKUP(C5329,Product_Master!$A:$D,4,FALSE)</f>
        <v>39011</v>
      </c>
      <c r="N5329" t="str">
        <f t="shared" si="166"/>
        <v>HIGH</v>
      </c>
      <c r="O5329" t="str" cm="1">
        <f t="array" ref="O5329">_xlfn.IFS(D5329="North","Zone 1",D5329="South","Zone 2",D5329="East","Zone 3",D5329="West","Zone 4")</f>
        <v>Zone 1</v>
      </c>
      <c r="P5329">
        <f t="shared" si="167"/>
        <v>12483.5</v>
      </c>
      <c r="Q5329" t="str">
        <f>VLOOKUP(C5329,Product_Master!$A:$D,3,FALSE)</f>
        <v>Sports</v>
      </c>
    </row>
    <row r="5330" spans="1:17" x14ac:dyDescent="0.3">
      <c r="A5330" t="s">
        <v>10020</v>
      </c>
      <c r="B5330" t="s">
        <v>993</v>
      </c>
      <c r="C5330" t="s">
        <v>89</v>
      </c>
      <c r="D5330" t="s">
        <v>178</v>
      </c>
      <c r="E5330" t="s">
        <v>185</v>
      </c>
      <c r="F5330" t="s">
        <v>186</v>
      </c>
      <c r="G5330" t="s">
        <v>243</v>
      </c>
      <c r="H5330" t="s">
        <v>3927</v>
      </c>
      <c r="I5330">
        <v>4</v>
      </c>
      <c r="J5330">
        <v>20</v>
      </c>
      <c r="K5330">
        <v>165760</v>
      </c>
      <c r="L5330" t="str">
        <f>VLOOKUP(Sales_Data!C5330,Product_Master!$A:$D,2,FALSE)</f>
        <v>Shorts</v>
      </c>
      <c r="M5330">
        <f>VLOOKUP(C5330,Product_Master!$A:$D,4,FALSE)</f>
        <v>51800</v>
      </c>
      <c r="N5330" t="str">
        <f t="shared" si="166"/>
        <v>HIGH</v>
      </c>
      <c r="O5330" t="str" cm="1">
        <f t="array" ref="O5330">_xlfn.IFS(D5330="North","Zone 1",D5330="South","Zone 2",D5330="East","Zone 3",D5330="West","Zone 4")</f>
        <v>Zone 3</v>
      </c>
      <c r="P5330">
        <f t="shared" si="167"/>
        <v>16576</v>
      </c>
      <c r="Q5330" t="str">
        <f>VLOOKUP(C5330,Product_Master!$A:$D,3,FALSE)</f>
        <v>Clothing</v>
      </c>
    </row>
    <row r="5331" spans="1:17" x14ac:dyDescent="0.3">
      <c r="A5331" t="s">
        <v>10021</v>
      </c>
      <c r="B5331" t="s">
        <v>631</v>
      </c>
      <c r="C5331" t="s">
        <v>40</v>
      </c>
      <c r="D5331" t="s">
        <v>197</v>
      </c>
      <c r="E5331" t="s">
        <v>260</v>
      </c>
      <c r="F5331" t="s">
        <v>261</v>
      </c>
      <c r="G5331" t="s">
        <v>181</v>
      </c>
      <c r="H5331" t="s">
        <v>10022</v>
      </c>
      <c r="I5331">
        <v>2</v>
      </c>
      <c r="J5331">
        <v>5</v>
      </c>
      <c r="K5331">
        <v>116720</v>
      </c>
      <c r="L5331" t="str">
        <f>VLOOKUP(Sales_Data!C5331,Product_Master!$A:$D,2,FALSE)</f>
        <v>Dining Table</v>
      </c>
      <c r="M5331">
        <f>VLOOKUP(C5331,Product_Master!$A:$D,4,FALSE)</f>
        <v>61432</v>
      </c>
      <c r="N5331" t="str">
        <f t="shared" si="166"/>
        <v>HIGH</v>
      </c>
      <c r="O5331" t="str" cm="1">
        <f t="array" ref="O5331">_xlfn.IFS(D5331="North","Zone 1",D5331="South","Zone 2",D5331="East","Zone 3",D5331="West","Zone 4")</f>
        <v>Zone 4</v>
      </c>
      <c r="P5331">
        <f t="shared" si="167"/>
        <v>11672</v>
      </c>
      <c r="Q5331" t="str">
        <f>VLOOKUP(C5331,Product_Master!$A:$D,3,FALSE)</f>
        <v>Furniture</v>
      </c>
    </row>
    <row r="5332" spans="1:17" x14ac:dyDescent="0.3">
      <c r="A5332" t="s">
        <v>10023</v>
      </c>
      <c r="B5332" t="s">
        <v>3187</v>
      </c>
      <c r="C5332" t="s">
        <v>89</v>
      </c>
      <c r="D5332" t="s">
        <v>197</v>
      </c>
      <c r="E5332" t="s">
        <v>198</v>
      </c>
      <c r="F5332" t="s">
        <v>199</v>
      </c>
      <c r="G5332" t="s">
        <v>253</v>
      </c>
      <c r="H5332" t="s">
        <v>10024</v>
      </c>
      <c r="I5332">
        <v>6</v>
      </c>
      <c r="J5332">
        <v>15</v>
      </c>
      <c r="K5332">
        <v>264180</v>
      </c>
      <c r="L5332" t="str">
        <f>VLOOKUP(Sales_Data!C5332,Product_Master!$A:$D,2,FALSE)</f>
        <v>Shorts</v>
      </c>
      <c r="M5332">
        <f>VLOOKUP(C5332,Product_Master!$A:$D,4,FALSE)</f>
        <v>51800</v>
      </c>
      <c r="N5332" t="str">
        <f t="shared" si="166"/>
        <v>HIGH</v>
      </c>
      <c r="O5332" t="str" cm="1">
        <f t="array" ref="O5332">_xlfn.IFS(D5332="North","Zone 1",D5332="South","Zone 2",D5332="East","Zone 3",D5332="West","Zone 4")</f>
        <v>Zone 4</v>
      </c>
      <c r="P5332">
        <f t="shared" si="167"/>
        <v>26418</v>
      </c>
      <c r="Q5332" t="str">
        <f>VLOOKUP(C5332,Product_Master!$A:$D,3,FALSE)</f>
        <v>Clothing</v>
      </c>
    </row>
    <row r="5333" spans="1:17" x14ac:dyDescent="0.3">
      <c r="A5333" t="s">
        <v>10025</v>
      </c>
      <c r="B5333" t="s">
        <v>580</v>
      </c>
      <c r="C5333" t="s">
        <v>114</v>
      </c>
      <c r="D5333" t="s">
        <v>197</v>
      </c>
      <c r="E5333" t="s">
        <v>210</v>
      </c>
      <c r="F5333" t="s">
        <v>211</v>
      </c>
      <c r="G5333" t="s">
        <v>285</v>
      </c>
      <c r="H5333" t="s">
        <v>9410</v>
      </c>
      <c r="I5333">
        <v>11</v>
      </c>
      <c r="J5333">
        <v>10</v>
      </c>
      <c r="K5333">
        <v>576288</v>
      </c>
      <c r="L5333" t="str">
        <f>VLOOKUP(Sales_Data!C5333,Product_Master!$A:$D,2,FALSE)</f>
        <v>Flour</v>
      </c>
      <c r="M5333">
        <f>VLOOKUP(C5333,Product_Master!$A:$D,4,FALSE)</f>
        <v>58211</v>
      </c>
      <c r="N5333" t="str">
        <f t="shared" si="166"/>
        <v>HIGH</v>
      </c>
      <c r="O5333" t="str" cm="1">
        <f t="array" ref="O5333">_xlfn.IFS(D5333="North","Zone 1",D5333="South","Zone 2",D5333="East","Zone 3",D5333="West","Zone 4")</f>
        <v>Zone 4</v>
      </c>
      <c r="P5333">
        <f t="shared" si="167"/>
        <v>57628.800000000003</v>
      </c>
      <c r="Q5333" t="str">
        <f>VLOOKUP(C5333,Product_Master!$A:$D,3,FALSE)</f>
        <v>Grocery</v>
      </c>
    </row>
    <row r="5334" spans="1:17" x14ac:dyDescent="0.3">
      <c r="A5334" t="s">
        <v>10026</v>
      </c>
      <c r="B5334" t="s">
        <v>2771</v>
      </c>
      <c r="C5334" t="s">
        <v>58</v>
      </c>
      <c r="D5334" t="s">
        <v>197</v>
      </c>
      <c r="E5334" t="s">
        <v>198</v>
      </c>
      <c r="F5334" t="s">
        <v>199</v>
      </c>
      <c r="G5334" t="s">
        <v>187</v>
      </c>
      <c r="H5334" t="s">
        <v>7073</v>
      </c>
      <c r="I5334">
        <v>9</v>
      </c>
      <c r="J5334">
        <v>0</v>
      </c>
      <c r="K5334">
        <v>249300</v>
      </c>
      <c r="L5334" t="str">
        <f>VLOOKUP(Sales_Data!C5334,Product_Master!$A:$D,2,FALSE)</f>
        <v>Side Table</v>
      </c>
      <c r="M5334">
        <f>VLOOKUP(C5334,Product_Master!$A:$D,4,FALSE)</f>
        <v>27700</v>
      </c>
      <c r="N5334" t="str">
        <f t="shared" si="166"/>
        <v>HIGH</v>
      </c>
      <c r="O5334" t="str" cm="1">
        <f t="array" ref="O5334">_xlfn.IFS(D5334="North","Zone 1",D5334="South","Zone 2",D5334="East","Zone 3",D5334="West","Zone 4")</f>
        <v>Zone 4</v>
      </c>
      <c r="P5334">
        <f t="shared" si="167"/>
        <v>24930</v>
      </c>
      <c r="Q5334" t="str">
        <f>VLOOKUP(C5334,Product_Master!$A:$D,3,FALSE)</f>
        <v>Furniture</v>
      </c>
    </row>
    <row r="5335" spans="1:17" x14ac:dyDescent="0.3">
      <c r="A5335" t="s">
        <v>10027</v>
      </c>
      <c r="B5335" t="s">
        <v>995</v>
      </c>
      <c r="C5335" t="s">
        <v>118</v>
      </c>
      <c r="D5335" t="s">
        <v>178</v>
      </c>
      <c r="E5335" t="s">
        <v>185</v>
      </c>
      <c r="F5335" t="s">
        <v>186</v>
      </c>
      <c r="G5335" t="s">
        <v>257</v>
      </c>
      <c r="H5335" t="s">
        <v>10028</v>
      </c>
      <c r="I5335">
        <v>6</v>
      </c>
      <c r="J5335">
        <v>10</v>
      </c>
      <c r="K5335">
        <v>77841</v>
      </c>
      <c r="L5335" t="str">
        <f>VLOOKUP(Sales_Data!C5335,Product_Master!$A:$D,2,FALSE)</f>
        <v>Juice</v>
      </c>
      <c r="M5335">
        <f>VLOOKUP(C5335,Product_Master!$A:$D,4,FALSE)</f>
        <v>14415</v>
      </c>
      <c r="N5335" t="str">
        <f t="shared" si="166"/>
        <v>HIGH</v>
      </c>
      <c r="O5335" t="str" cm="1">
        <f t="array" ref="O5335">_xlfn.IFS(D5335="North","Zone 1",D5335="South","Zone 2",D5335="East","Zone 3",D5335="West","Zone 4")</f>
        <v>Zone 3</v>
      </c>
      <c r="P5335">
        <f t="shared" si="167"/>
        <v>7784.1</v>
      </c>
      <c r="Q5335" t="str">
        <f>VLOOKUP(C5335,Product_Master!$A:$D,3,FALSE)</f>
        <v>Grocery</v>
      </c>
    </row>
    <row r="5336" spans="1:17" x14ac:dyDescent="0.3">
      <c r="A5336" t="s">
        <v>10029</v>
      </c>
      <c r="B5336" t="s">
        <v>951</v>
      </c>
      <c r="C5336" t="s">
        <v>104</v>
      </c>
      <c r="D5336" t="s">
        <v>171</v>
      </c>
      <c r="E5336" t="s">
        <v>204</v>
      </c>
      <c r="F5336" t="s">
        <v>205</v>
      </c>
      <c r="G5336" t="s">
        <v>174</v>
      </c>
      <c r="H5336" t="s">
        <v>10030</v>
      </c>
      <c r="I5336">
        <v>7</v>
      </c>
      <c r="J5336">
        <v>20</v>
      </c>
      <c r="K5336">
        <v>191245</v>
      </c>
      <c r="L5336" t="str">
        <f>VLOOKUP(Sales_Data!C5336,Product_Master!$A:$D,2,FALSE)</f>
        <v>Coffee</v>
      </c>
      <c r="M5336">
        <f>VLOOKUP(C5336,Product_Master!$A:$D,4,FALSE)</f>
        <v>34151</v>
      </c>
      <c r="N5336" t="str">
        <f t="shared" si="166"/>
        <v>HIGH</v>
      </c>
      <c r="O5336" t="str" cm="1">
        <f t="array" ref="O5336">_xlfn.IFS(D5336="North","Zone 1",D5336="South","Zone 2",D5336="East","Zone 3",D5336="West","Zone 4")</f>
        <v>Zone 2</v>
      </c>
      <c r="P5336">
        <f t="shared" si="167"/>
        <v>19124.5</v>
      </c>
      <c r="Q5336" t="str">
        <f>VLOOKUP(C5336,Product_Master!$A:$D,3,FALSE)</f>
        <v>Grocery</v>
      </c>
    </row>
    <row r="5337" spans="1:17" x14ac:dyDescent="0.3">
      <c r="A5337" t="s">
        <v>10031</v>
      </c>
      <c r="B5337" t="s">
        <v>2391</v>
      </c>
      <c r="C5337" t="s">
        <v>17</v>
      </c>
      <c r="D5337" t="s">
        <v>197</v>
      </c>
      <c r="E5337" t="s">
        <v>198</v>
      </c>
      <c r="F5337" t="s">
        <v>199</v>
      </c>
      <c r="G5337" t="s">
        <v>212</v>
      </c>
      <c r="H5337" t="s">
        <v>10032</v>
      </c>
      <c r="I5337">
        <v>12</v>
      </c>
      <c r="J5337">
        <v>10</v>
      </c>
      <c r="K5337">
        <v>723006</v>
      </c>
      <c r="L5337" t="str">
        <f>VLOOKUP(Sales_Data!C5337,Product_Master!$A:$D,2,FALSE)</f>
        <v>Printer</v>
      </c>
      <c r="M5337">
        <f>VLOOKUP(C5337,Product_Master!$A:$D,4,FALSE)</f>
        <v>66945</v>
      </c>
      <c r="N5337" t="str">
        <f t="shared" si="166"/>
        <v>HIGH</v>
      </c>
      <c r="O5337" t="str" cm="1">
        <f t="array" ref="O5337">_xlfn.IFS(D5337="North","Zone 1",D5337="South","Zone 2",D5337="East","Zone 3",D5337="West","Zone 4")</f>
        <v>Zone 4</v>
      </c>
      <c r="P5337">
        <f t="shared" si="167"/>
        <v>72300.600000000006</v>
      </c>
      <c r="Q5337" t="str">
        <f>VLOOKUP(C5337,Product_Master!$A:$D,3,FALSE)</f>
        <v>Electronics</v>
      </c>
    </row>
    <row r="5338" spans="1:17" x14ac:dyDescent="0.3">
      <c r="A5338" t="s">
        <v>10033</v>
      </c>
      <c r="B5338" t="s">
        <v>2011</v>
      </c>
      <c r="C5338" t="s">
        <v>155</v>
      </c>
      <c r="D5338" t="s">
        <v>191</v>
      </c>
      <c r="E5338" t="s">
        <v>192</v>
      </c>
      <c r="F5338" t="s">
        <v>193</v>
      </c>
      <c r="G5338" t="s">
        <v>269</v>
      </c>
      <c r="H5338" t="s">
        <v>10034</v>
      </c>
      <c r="I5338">
        <v>11</v>
      </c>
      <c r="J5338">
        <v>5</v>
      </c>
      <c r="K5338">
        <v>750508</v>
      </c>
      <c r="L5338" t="str">
        <f>VLOOKUP(Sales_Data!C5338,Product_Master!$A:$D,2,FALSE)</f>
        <v>Cycling Bottle</v>
      </c>
      <c r="M5338">
        <f>VLOOKUP(C5338,Product_Master!$A:$D,4,FALSE)</f>
        <v>71819</v>
      </c>
      <c r="N5338" t="str">
        <f t="shared" si="166"/>
        <v>HIGH</v>
      </c>
      <c r="O5338" t="str" cm="1">
        <f t="array" ref="O5338">_xlfn.IFS(D5338="North","Zone 1",D5338="South","Zone 2",D5338="East","Zone 3",D5338="West","Zone 4")</f>
        <v>Zone 1</v>
      </c>
      <c r="P5338">
        <f t="shared" si="167"/>
        <v>75050.8</v>
      </c>
      <c r="Q5338" t="str">
        <f>VLOOKUP(C5338,Product_Master!$A:$D,3,FALSE)</f>
        <v>Sports</v>
      </c>
    </row>
    <row r="5339" spans="1:17" x14ac:dyDescent="0.3">
      <c r="A5339" t="s">
        <v>10035</v>
      </c>
      <c r="B5339" t="s">
        <v>983</v>
      </c>
      <c r="C5339" t="s">
        <v>108</v>
      </c>
      <c r="D5339" t="s">
        <v>178</v>
      </c>
      <c r="E5339" t="s">
        <v>310</v>
      </c>
      <c r="F5339" t="s">
        <v>311</v>
      </c>
      <c r="G5339" t="s">
        <v>315</v>
      </c>
      <c r="H5339" t="s">
        <v>3486</v>
      </c>
      <c r="I5339">
        <v>8</v>
      </c>
      <c r="J5339">
        <v>20</v>
      </c>
      <c r="K5339">
        <v>94483</v>
      </c>
      <c r="L5339" t="str">
        <f>VLOOKUP(Sales_Data!C5339,Product_Master!$A:$D,2,FALSE)</f>
        <v>Salt</v>
      </c>
      <c r="M5339">
        <f>VLOOKUP(C5339,Product_Master!$A:$D,4,FALSE)</f>
        <v>14763</v>
      </c>
      <c r="N5339" t="str">
        <f t="shared" si="166"/>
        <v>HIGH</v>
      </c>
      <c r="O5339" t="str" cm="1">
        <f t="array" ref="O5339">_xlfn.IFS(D5339="North","Zone 1",D5339="South","Zone 2",D5339="East","Zone 3",D5339="West","Zone 4")</f>
        <v>Zone 3</v>
      </c>
      <c r="P5339">
        <f t="shared" si="167"/>
        <v>9448.3000000000011</v>
      </c>
      <c r="Q5339" t="str">
        <f>VLOOKUP(C5339,Product_Master!$A:$D,3,FALSE)</f>
        <v>Grocery</v>
      </c>
    </row>
    <row r="5340" spans="1:17" x14ac:dyDescent="0.3">
      <c r="A5340" t="s">
        <v>10036</v>
      </c>
      <c r="B5340" t="s">
        <v>303</v>
      </c>
      <c r="C5340" t="s">
        <v>50</v>
      </c>
      <c r="D5340" t="s">
        <v>191</v>
      </c>
      <c r="E5340" t="s">
        <v>192</v>
      </c>
      <c r="F5340" t="s">
        <v>193</v>
      </c>
      <c r="G5340" t="s">
        <v>187</v>
      </c>
      <c r="H5340" t="s">
        <v>3108</v>
      </c>
      <c r="I5340">
        <v>5</v>
      </c>
      <c r="J5340">
        <v>20</v>
      </c>
      <c r="K5340">
        <v>227688</v>
      </c>
      <c r="L5340" t="str">
        <f>VLOOKUP(Sales_Data!C5340,Product_Master!$A:$D,2,FALSE)</f>
        <v>Sofa</v>
      </c>
      <c r="M5340">
        <f>VLOOKUP(C5340,Product_Master!$A:$D,4,FALSE)</f>
        <v>56922</v>
      </c>
      <c r="N5340" t="str">
        <f t="shared" si="166"/>
        <v>HIGH</v>
      </c>
      <c r="O5340" t="str" cm="1">
        <f t="array" ref="O5340">_xlfn.IFS(D5340="North","Zone 1",D5340="South","Zone 2",D5340="East","Zone 3",D5340="West","Zone 4")</f>
        <v>Zone 1</v>
      </c>
      <c r="P5340">
        <f t="shared" si="167"/>
        <v>22768.800000000003</v>
      </c>
      <c r="Q5340" t="str">
        <f>VLOOKUP(C5340,Product_Master!$A:$D,3,FALSE)</f>
        <v>Furniture</v>
      </c>
    </row>
    <row r="5341" spans="1:17" x14ac:dyDescent="0.3">
      <c r="A5341" t="s">
        <v>10037</v>
      </c>
      <c r="B5341" t="s">
        <v>1878</v>
      </c>
      <c r="C5341" t="s">
        <v>93</v>
      </c>
      <c r="D5341" t="s">
        <v>191</v>
      </c>
      <c r="E5341" t="s">
        <v>192</v>
      </c>
      <c r="F5341" t="s">
        <v>193</v>
      </c>
      <c r="G5341" t="s">
        <v>253</v>
      </c>
      <c r="H5341" t="s">
        <v>10038</v>
      </c>
      <c r="I5341">
        <v>5</v>
      </c>
      <c r="J5341">
        <v>10</v>
      </c>
      <c r="K5341">
        <v>350023</v>
      </c>
      <c r="L5341" t="str">
        <f>VLOOKUP(Sales_Data!C5341,Product_Master!$A:$D,2,FALSE)</f>
        <v>Skirt</v>
      </c>
      <c r="M5341">
        <f>VLOOKUP(C5341,Product_Master!$A:$D,4,FALSE)</f>
        <v>77783</v>
      </c>
      <c r="N5341" t="str">
        <f t="shared" si="166"/>
        <v>HIGH</v>
      </c>
      <c r="O5341" t="str" cm="1">
        <f t="array" ref="O5341">_xlfn.IFS(D5341="North","Zone 1",D5341="South","Zone 2",D5341="East","Zone 3",D5341="West","Zone 4")</f>
        <v>Zone 1</v>
      </c>
      <c r="P5341">
        <f t="shared" si="167"/>
        <v>35002.300000000003</v>
      </c>
      <c r="Q5341" t="str">
        <f>VLOOKUP(C5341,Product_Master!$A:$D,3,FALSE)</f>
        <v>Clothing</v>
      </c>
    </row>
    <row r="5342" spans="1:17" x14ac:dyDescent="0.3">
      <c r="A5342" t="s">
        <v>10039</v>
      </c>
      <c r="B5342" t="s">
        <v>190</v>
      </c>
      <c r="C5342" t="s">
        <v>139</v>
      </c>
      <c r="D5342" t="s">
        <v>178</v>
      </c>
      <c r="E5342" t="s">
        <v>310</v>
      </c>
      <c r="F5342" t="s">
        <v>311</v>
      </c>
      <c r="G5342" t="s">
        <v>262</v>
      </c>
      <c r="H5342" t="s">
        <v>1848</v>
      </c>
      <c r="I5342">
        <v>8</v>
      </c>
      <c r="J5342">
        <v>10</v>
      </c>
      <c r="K5342">
        <v>165319</v>
      </c>
      <c r="L5342" t="str">
        <f>VLOOKUP(Sales_Data!C5342,Product_Master!$A:$D,2,FALSE)</f>
        <v>Helmet</v>
      </c>
      <c r="M5342">
        <f>VLOOKUP(C5342,Product_Master!$A:$D,4,FALSE)</f>
        <v>22961</v>
      </c>
      <c r="N5342" t="str">
        <f t="shared" si="166"/>
        <v>HIGH</v>
      </c>
      <c r="O5342" t="str" cm="1">
        <f t="array" ref="O5342">_xlfn.IFS(D5342="North","Zone 1",D5342="South","Zone 2",D5342="East","Zone 3",D5342="West","Zone 4")</f>
        <v>Zone 3</v>
      </c>
      <c r="P5342">
        <f t="shared" si="167"/>
        <v>16531.900000000001</v>
      </c>
      <c r="Q5342" t="str">
        <f>VLOOKUP(C5342,Product_Master!$A:$D,3,FALSE)</f>
        <v>Sports</v>
      </c>
    </row>
    <row r="5343" spans="1:17" x14ac:dyDescent="0.3">
      <c r="A5343" t="s">
        <v>10040</v>
      </c>
      <c r="B5343" t="s">
        <v>268</v>
      </c>
      <c r="C5343" t="s">
        <v>33</v>
      </c>
      <c r="D5343" t="s">
        <v>197</v>
      </c>
      <c r="E5343" t="s">
        <v>198</v>
      </c>
      <c r="F5343" t="s">
        <v>199</v>
      </c>
      <c r="G5343" t="s">
        <v>315</v>
      </c>
      <c r="H5343" t="s">
        <v>10041</v>
      </c>
      <c r="I5343">
        <v>3</v>
      </c>
      <c r="J5343">
        <v>5</v>
      </c>
      <c r="K5343">
        <v>168777</v>
      </c>
      <c r="L5343" t="str">
        <f>VLOOKUP(Sales_Data!C5343,Product_Master!$A:$D,2,FALSE)</f>
        <v>Headphones</v>
      </c>
      <c r="M5343">
        <f>VLOOKUP(C5343,Product_Master!$A:$D,4,FALSE)</f>
        <v>59220</v>
      </c>
      <c r="N5343" t="str">
        <f t="shared" si="166"/>
        <v>HIGH</v>
      </c>
      <c r="O5343" t="str" cm="1">
        <f t="array" ref="O5343">_xlfn.IFS(D5343="North","Zone 1",D5343="South","Zone 2",D5343="East","Zone 3",D5343="West","Zone 4")</f>
        <v>Zone 4</v>
      </c>
      <c r="P5343">
        <f t="shared" si="167"/>
        <v>16877.7</v>
      </c>
      <c r="Q5343" t="str">
        <f>VLOOKUP(C5343,Product_Master!$A:$D,3,FALSE)</f>
        <v>Electronics</v>
      </c>
    </row>
    <row r="5344" spans="1:17" x14ac:dyDescent="0.3">
      <c r="A5344" t="s">
        <v>10042</v>
      </c>
      <c r="B5344" t="s">
        <v>1929</v>
      </c>
      <c r="C5344" t="s">
        <v>155</v>
      </c>
      <c r="D5344" t="s">
        <v>171</v>
      </c>
      <c r="E5344" t="s">
        <v>172</v>
      </c>
      <c r="F5344" t="s">
        <v>173</v>
      </c>
      <c r="G5344" t="s">
        <v>187</v>
      </c>
      <c r="H5344" t="s">
        <v>10043</v>
      </c>
      <c r="I5344">
        <v>3</v>
      </c>
      <c r="J5344">
        <v>15</v>
      </c>
      <c r="K5344">
        <v>183138</v>
      </c>
      <c r="L5344" t="str">
        <f>VLOOKUP(Sales_Data!C5344,Product_Master!$A:$D,2,FALSE)</f>
        <v>Cycling Bottle</v>
      </c>
      <c r="M5344">
        <f>VLOOKUP(C5344,Product_Master!$A:$D,4,FALSE)</f>
        <v>71819</v>
      </c>
      <c r="N5344" t="str">
        <f t="shared" si="166"/>
        <v>HIGH</v>
      </c>
      <c r="O5344" t="str" cm="1">
        <f t="array" ref="O5344">_xlfn.IFS(D5344="North","Zone 1",D5344="South","Zone 2",D5344="East","Zone 3",D5344="West","Zone 4")</f>
        <v>Zone 2</v>
      </c>
      <c r="P5344">
        <f t="shared" si="167"/>
        <v>18313.8</v>
      </c>
      <c r="Q5344" t="str">
        <f>VLOOKUP(C5344,Product_Master!$A:$D,3,FALSE)</f>
        <v>Sports</v>
      </c>
    </row>
    <row r="5345" spans="1:17" x14ac:dyDescent="0.3">
      <c r="A5345" t="s">
        <v>10044</v>
      </c>
      <c r="B5345" t="s">
        <v>407</v>
      </c>
      <c r="C5345" t="s">
        <v>95</v>
      </c>
      <c r="D5345" t="s">
        <v>197</v>
      </c>
      <c r="E5345" t="s">
        <v>260</v>
      </c>
      <c r="F5345" t="s">
        <v>261</v>
      </c>
      <c r="G5345" t="s">
        <v>262</v>
      </c>
      <c r="H5345" t="s">
        <v>1255</v>
      </c>
      <c r="I5345">
        <v>11</v>
      </c>
      <c r="J5345">
        <v>10</v>
      </c>
      <c r="K5345">
        <v>715789</v>
      </c>
      <c r="L5345" t="str">
        <f>VLOOKUP(Sales_Data!C5345,Product_Master!$A:$D,2,FALSE)</f>
        <v>Dress</v>
      </c>
      <c r="M5345">
        <f>VLOOKUP(C5345,Product_Master!$A:$D,4,FALSE)</f>
        <v>72302</v>
      </c>
      <c r="N5345" t="str">
        <f t="shared" si="166"/>
        <v>HIGH</v>
      </c>
      <c r="O5345" t="str" cm="1">
        <f t="array" ref="O5345">_xlfn.IFS(D5345="North","Zone 1",D5345="South","Zone 2",D5345="East","Zone 3",D5345="West","Zone 4")</f>
        <v>Zone 4</v>
      </c>
      <c r="P5345">
        <f t="shared" si="167"/>
        <v>71578.900000000009</v>
      </c>
      <c r="Q5345" t="str">
        <f>VLOOKUP(C5345,Product_Master!$A:$D,3,FALSE)</f>
        <v>Clothing</v>
      </c>
    </row>
    <row r="5346" spans="1:17" x14ac:dyDescent="0.3">
      <c r="A5346" t="s">
        <v>10045</v>
      </c>
      <c r="B5346" t="s">
        <v>395</v>
      </c>
      <c r="C5346" t="s">
        <v>91</v>
      </c>
      <c r="D5346" t="s">
        <v>191</v>
      </c>
      <c r="E5346" t="s">
        <v>192</v>
      </c>
      <c r="F5346" t="s">
        <v>193</v>
      </c>
      <c r="G5346" t="s">
        <v>269</v>
      </c>
      <c r="H5346" t="s">
        <v>10046</v>
      </c>
      <c r="I5346">
        <v>6</v>
      </c>
      <c r="J5346">
        <v>15</v>
      </c>
      <c r="K5346">
        <v>151913</v>
      </c>
      <c r="L5346" t="str">
        <f>VLOOKUP(Sales_Data!C5346,Product_Master!$A:$D,2,FALSE)</f>
        <v>Sweater</v>
      </c>
      <c r="M5346">
        <f>VLOOKUP(C5346,Product_Master!$A:$D,4,FALSE)</f>
        <v>29787</v>
      </c>
      <c r="N5346" t="str">
        <f t="shared" si="166"/>
        <v>HIGH</v>
      </c>
      <c r="O5346" t="str" cm="1">
        <f t="array" ref="O5346">_xlfn.IFS(D5346="North","Zone 1",D5346="South","Zone 2",D5346="East","Zone 3",D5346="West","Zone 4")</f>
        <v>Zone 1</v>
      </c>
      <c r="P5346">
        <f t="shared" si="167"/>
        <v>15191.300000000001</v>
      </c>
      <c r="Q5346" t="str">
        <f>VLOOKUP(C5346,Product_Master!$A:$D,3,FALSE)</f>
        <v>Clothing</v>
      </c>
    </row>
    <row r="5347" spans="1:17" x14ac:dyDescent="0.3">
      <c r="A5347" t="s">
        <v>10047</v>
      </c>
      <c r="B5347" t="s">
        <v>1166</v>
      </c>
      <c r="C5347" t="s">
        <v>75</v>
      </c>
      <c r="D5347" t="s">
        <v>197</v>
      </c>
      <c r="E5347" t="s">
        <v>260</v>
      </c>
      <c r="F5347" t="s">
        <v>261</v>
      </c>
      <c r="G5347" t="s">
        <v>212</v>
      </c>
      <c r="H5347" t="s">
        <v>10048</v>
      </c>
      <c r="I5347">
        <v>11</v>
      </c>
      <c r="J5347">
        <v>20</v>
      </c>
      <c r="K5347">
        <v>353144</v>
      </c>
      <c r="L5347" t="str">
        <f>VLOOKUP(Sales_Data!C5347,Product_Master!$A:$D,2,FALSE)</f>
        <v>Jacket</v>
      </c>
      <c r="M5347">
        <f>VLOOKUP(C5347,Product_Master!$A:$D,4,FALSE)</f>
        <v>40130</v>
      </c>
      <c r="N5347" t="str">
        <f t="shared" si="166"/>
        <v>HIGH</v>
      </c>
      <c r="O5347" t="str" cm="1">
        <f t="array" ref="O5347">_xlfn.IFS(D5347="North","Zone 1",D5347="South","Zone 2",D5347="East","Zone 3",D5347="West","Zone 4")</f>
        <v>Zone 4</v>
      </c>
      <c r="P5347">
        <f t="shared" si="167"/>
        <v>35314.400000000001</v>
      </c>
      <c r="Q5347" t="str">
        <f>VLOOKUP(C5347,Product_Master!$A:$D,3,FALSE)</f>
        <v>Clothing</v>
      </c>
    </row>
    <row r="5348" spans="1:17" x14ac:dyDescent="0.3">
      <c r="A5348" t="s">
        <v>10049</v>
      </c>
      <c r="B5348" t="s">
        <v>5672</v>
      </c>
      <c r="C5348" t="s">
        <v>7</v>
      </c>
      <c r="D5348" t="s">
        <v>197</v>
      </c>
      <c r="E5348" t="s">
        <v>210</v>
      </c>
      <c r="F5348" t="s">
        <v>211</v>
      </c>
      <c r="G5348" t="s">
        <v>257</v>
      </c>
      <c r="H5348" t="s">
        <v>10050</v>
      </c>
      <c r="I5348">
        <v>1</v>
      </c>
      <c r="J5348">
        <v>0</v>
      </c>
      <c r="K5348">
        <v>64001</v>
      </c>
      <c r="L5348" t="str">
        <f>VLOOKUP(Sales_Data!C5348,Product_Master!$A:$D,2,FALSE)</f>
        <v>HP Laptop</v>
      </c>
      <c r="M5348">
        <f>VLOOKUP(C5348,Product_Master!$A:$D,4,FALSE)</f>
        <v>64001</v>
      </c>
      <c r="N5348" t="str">
        <f t="shared" si="166"/>
        <v>HIGH</v>
      </c>
      <c r="O5348" t="str" cm="1">
        <f t="array" ref="O5348">_xlfn.IFS(D5348="North","Zone 1",D5348="South","Zone 2",D5348="East","Zone 3",D5348="West","Zone 4")</f>
        <v>Zone 4</v>
      </c>
      <c r="P5348">
        <f t="shared" si="167"/>
        <v>6400.1</v>
      </c>
      <c r="Q5348" t="str">
        <f>VLOOKUP(C5348,Product_Master!$A:$D,3,FALSE)</f>
        <v>Electronics</v>
      </c>
    </row>
    <row r="5349" spans="1:17" x14ac:dyDescent="0.3">
      <c r="A5349" t="s">
        <v>10051</v>
      </c>
      <c r="B5349" t="s">
        <v>1024</v>
      </c>
      <c r="C5349" t="s">
        <v>19</v>
      </c>
      <c r="D5349" t="s">
        <v>197</v>
      </c>
      <c r="E5349" t="s">
        <v>260</v>
      </c>
      <c r="F5349" t="s">
        <v>261</v>
      </c>
      <c r="G5349" t="s">
        <v>257</v>
      </c>
      <c r="H5349" t="s">
        <v>10052</v>
      </c>
      <c r="I5349">
        <v>5</v>
      </c>
      <c r="J5349">
        <v>15</v>
      </c>
      <c r="K5349">
        <v>83593</v>
      </c>
      <c r="L5349" t="str">
        <f>VLOOKUP(Sales_Data!C5349,Product_Master!$A:$D,2,FALSE)</f>
        <v>Projector</v>
      </c>
      <c r="M5349">
        <f>VLOOKUP(C5349,Product_Master!$A:$D,4,FALSE)</f>
        <v>19669</v>
      </c>
      <c r="N5349" t="str">
        <f t="shared" si="166"/>
        <v>HIGH</v>
      </c>
      <c r="O5349" t="str" cm="1">
        <f t="array" ref="O5349">_xlfn.IFS(D5349="North","Zone 1",D5349="South","Zone 2",D5349="East","Zone 3",D5349="West","Zone 4")</f>
        <v>Zone 4</v>
      </c>
      <c r="P5349">
        <f t="shared" si="167"/>
        <v>8359.3000000000011</v>
      </c>
      <c r="Q5349" t="str">
        <f>VLOOKUP(C5349,Product_Master!$A:$D,3,FALSE)</f>
        <v>Electronics</v>
      </c>
    </row>
    <row r="5350" spans="1:17" x14ac:dyDescent="0.3">
      <c r="A5350" t="s">
        <v>10053</v>
      </c>
      <c r="B5350" t="s">
        <v>2403</v>
      </c>
      <c r="C5350" t="s">
        <v>100</v>
      </c>
      <c r="D5350" t="s">
        <v>171</v>
      </c>
      <c r="E5350" t="s">
        <v>204</v>
      </c>
      <c r="F5350" t="s">
        <v>205</v>
      </c>
      <c r="G5350" t="s">
        <v>228</v>
      </c>
      <c r="H5350" t="s">
        <v>3217</v>
      </c>
      <c r="I5350">
        <v>4</v>
      </c>
      <c r="J5350">
        <v>10</v>
      </c>
      <c r="K5350">
        <v>222620</v>
      </c>
      <c r="L5350" t="str">
        <f>VLOOKUP(Sales_Data!C5350,Product_Master!$A:$D,2,FALSE)</f>
        <v>Sugar</v>
      </c>
      <c r="M5350">
        <f>VLOOKUP(C5350,Product_Master!$A:$D,4,FALSE)</f>
        <v>61839</v>
      </c>
      <c r="N5350" t="str">
        <f t="shared" si="166"/>
        <v>HIGH</v>
      </c>
      <c r="O5350" t="str" cm="1">
        <f t="array" ref="O5350">_xlfn.IFS(D5350="North","Zone 1",D5350="South","Zone 2",D5350="East","Zone 3",D5350="West","Zone 4")</f>
        <v>Zone 2</v>
      </c>
      <c r="P5350">
        <f t="shared" si="167"/>
        <v>22262</v>
      </c>
      <c r="Q5350" t="str">
        <f>VLOOKUP(C5350,Product_Master!$A:$D,3,FALSE)</f>
        <v>Grocery</v>
      </c>
    </row>
    <row r="5351" spans="1:17" x14ac:dyDescent="0.3">
      <c r="A5351" t="s">
        <v>10054</v>
      </c>
      <c r="B5351" t="s">
        <v>1296</v>
      </c>
      <c r="C5351" t="s">
        <v>27</v>
      </c>
      <c r="D5351" t="s">
        <v>191</v>
      </c>
      <c r="E5351" t="s">
        <v>192</v>
      </c>
      <c r="F5351" t="s">
        <v>193</v>
      </c>
      <c r="G5351" t="s">
        <v>212</v>
      </c>
      <c r="H5351" t="s">
        <v>10055</v>
      </c>
      <c r="I5351">
        <v>12</v>
      </c>
      <c r="J5351">
        <v>0</v>
      </c>
      <c r="K5351">
        <v>675780</v>
      </c>
      <c r="L5351" t="str">
        <f>VLOOKUP(Sales_Data!C5351,Product_Master!$A:$D,2,FALSE)</f>
        <v>Microwave</v>
      </c>
      <c r="M5351">
        <f>VLOOKUP(C5351,Product_Master!$A:$D,4,FALSE)</f>
        <v>56315</v>
      </c>
      <c r="N5351" t="str">
        <f t="shared" si="166"/>
        <v>HIGH</v>
      </c>
      <c r="O5351" t="str" cm="1">
        <f t="array" ref="O5351">_xlfn.IFS(D5351="North","Zone 1",D5351="South","Zone 2",D5351="East","Zone 3",D5351="West","Zone 4")</f>
        <v>Zone 1</v>
      </c>
      <c r="P5351">
        <f t="shared" si="167"/>
        <v>67578</v>
      </c>
      <c r="Q5351" t="str">
        <f>VLOOKUP(C5351,Product_Master!$A:$D,3,FALSE)</f>
        <v>Electronics</v>
      </c>
    </row>
    <row r="5352" spans="1:17" x14ac:dyDescent="0.3">
      <c r="A5352" t="s">
        <v>10056</v>
      </c>
      <c r="B5352" t="s">
        <v>5672</v>
      </c>
      <c r="C5352" t="s">
        <v>56</v>
      </c>
      <c r="D5352" t="s">
        <v>178</v>
      </c>
      <c r="E5352" t="s">
        <v>310</v>
      </c>
      <c r="F5352" t="s">
        <v>311</v>
      </c>
      <c r="G5352" t="s">
        <v>243</v>
      </c>
      <c r="H5352" t="s">
        <v>10057</v>
      </c>
      <c r="I5352">
        <v>1</v>
      </c>
      <c r="J5352">
        <v>10</v>
      </c>
      <c r="K5352">
        <v>20747</v>
      </c>
      <c r="L5352" t="str">
        <f>VLOOKUP(Sales_Data!C5352,Product_Master!$A:$D,2,FALSE)</f>
        <v>Computer Desk</v>
      </c>
      <c r="M5352">
        <f>VLOOKUP(C5352,Product_Master!$A:$D,4,FALSE)</f>
        <v>23053</v>
      </c>
      <c r="N5352" t="str">
        <f t="shared" si="166"/>
        <v>HIGH</v>
      </c>
      <c r="O5352" t="str" cm="1">
        <f t="array" ref="O5352">_xlfn.IFS(D5352="North","Zone 1",D5352="South","Zone 2",D5352="East","Zone 3",D5352="West","Zone 4")</f>
        <v>Zone 3</v>
      </c>
      <c r="P5352">
        <f t="shared" si="167"/>
        <v>2074.7000000000003</v>
      </c>
      <c r="Q5352" t="str">
        <f>VLOOKUP(C5352,Product_Master!$A:$D,3,FALSE)</f>
        <v>Furniture</v>
      </c>
    </row>
    <row r="5353" spans="1:17" x14ac:dyDescent="0.3">
      <c r="A5353" t="s">
        <v>10058</v>
      </c>
      <c r="B5353" t="s">
        <v>231</v>
      </c>
      <c r="C5353" t="s">
        <v>106</v>
      </c>
      <c r="D5353" t="s">
        <v>191</v>
      </c>
      <c r="E5353" t="s">
        <v>238</v>
      </c>
      <c r="F5353" t="s">
        <v>238</v>
      </c>
      <c r="G5353" t="s">
        <v>212</v>
      </c>
      <c r="H5353" t="s">
        <v>4308</v>
      </c>
      <c r="I5353">
        <v>8</v>
      </c>
      <c r="J5353">
        <v>10</v>
      </c>
      <c r="K5353">
        <v>479325</v>
      </c>
      <c r="L5353" t="str">
        <f>VLOOKUP(Sales_Data!C5353,Product_Master!$A:$D,2,FALSE)</f>
        <v>Oil</v>
      </c>
      <c r="M5353">
        <f>VLOOKUP(C5353,Product_Master!$A:$D,4,FALSE)</f>
        <v>66573</v>
      </c>
      <c r="N5353" t="str">
        <f t="shared" si="166"/>
        <v>HIGH</v>
      </c>
      <c r="O5353" t="str" cm="1">
        <f t="array" ref="O5353">_xlfn.IFS(D5353="North","Zone 1",D5353="South","Zone 2",D5353="East","Zone 3",D5353="West","Zone 4")</f>
        <v>Zone 1</v>
      </c>
      <c r="P5353">
        <f t="shared" si="167"/>
        <v>47932.5</v>
      </c>
      <c r="Q5353" t="str">
        <f>VLOOKUP(C5353,Product_Master!$A:$D,3,FALSE)</f>
        <v>Grocery</v>
      </c>
    </row>
    <row r="5354" spans="1:17" x14ac:dyDescent="0.3">
      <c r="A5354" t="s">
        <v>10059</v>
      </c>
      <c r="B5354" t="s">
        <v>493</v>
      </c>
      <c r="C5354" t="s">
        <v>54</v>
      </c>
      <c r="D5354" t="s">
        <v>197</v>
      </c>
      <c r="E5354" t="s">
        <v>210</v>
      </c>
      <c r="F5354" t="s">
        <v>211</v>
      </c>
      <c r="G5354" t="s">
        <v>200</v>
      </c>
      <c r="H5354" t="s">
        <v>10060</v>
      </c>
      <c r="I5354">
        <v>5</v>
      </c>
      <c r="J5354">
        <v>15</v>
      </c>
      <c r="K5354">
        <v>53554</v>
      </c>
      <c r="L5354" t="str">
        <f>VLOOKUP(Sales_Data!C5354,Product_Master!$A:$D,2,FALSE)</f>
        <v>Cabinet</v>
      </c>
      <c r="M5354">
        <f>VLOOKUP(C5354,Product_Master!$A:$D,4,FALSE)</f>
        <v>12601</v>
      </c>
      <c r="N5354" t="str">
        <f t="shared" si="166"/>
        <v>HIGH</v>
      </c>
      <c r="O5354" t="str" cm="1">
        <f t="array" ref="O5354">_xlfn.IFS(D5354="North","Zone 1",D5354="South","Zone 2",D5354="East","Zone 3",D5354="West","Zone 4")</f>
        <v>Zone 4</v>
      </c>
      <c r="P5354">
        <f t="shared" si="167"/>
        <v>5355.4000000000005</v>
      </c>
      <c r="Q5354" t="str">
        <f>VLOOKUP(C5354,Product_Master!$A:$D,3,FALSE)</f>
        <v>Furniture</v>
      </c>
    </row>
    <row r="5355" spans="1:17" x14ac:dyDescent="0.3">
      <c r="A5355" t="s">
        <v>10061</v>
      </c>
      <c r="B5355" t="s">
        <v>1585</v>
      </c>
      <c r="C5355" t="s">
        <v>106</v>
      </c>
      <c r="D5355" t="s">
        <v>178</v>
      </c>
      <c r="E5355" t="s">
        <v>185</v>
      </c>
      <c r="F5355" t="s">
        <v>186</v>
      </c>
      <c r="G5355" t="s">
        <v>187</v>
      </c>
      <c r="H5355" t="s">
        <v>10062</v>
      </c>
      <c r="I5355">
        <v>2</v>
      </c>
      <c r="J5355">
        <v>15</v>
      </c>
      <c r="K5355">
        <v>113174</v>
      </c>
      <c r="L5355" t="str">
        <f>VLOOKUP(Sales_Data!C5355,Product_Master!$A:$D,2,FALSE)</f>
        <v>Oil</v>
      </c>
      <c r="M5355">
        <f>VLOOKUP(C5355,Product_Master!$A:$D,4,FALSE)</f>
        <v>66573</v>
      </c>
      <c r="N5355" t="str">
        <f t="shared" si="166"/>
        <v>HIGH</v>
      </c>
      <c r="O5355" t="str" cm="1">
        <f t="array" ref="O5355">_xlfn.IFS(D5355="North","Zone 1",D5355="South","Zone 2",D5355="East","Zone 3",D5355="West","Zone 4")</f>
        <v>Zone 3</v>
      </c>
      <c r="P5355">
        <f t="shared" si="167"/>
        <v>11317.400000000001</v>
      </c>
      <c r="Q5355" t="str">
        <f>VLOOKUP(C5355,Product_Master!$A:$D,3,FALSE)</f>
        <v>Grocery</v>
      </c>
    </row>
    <row r="5356" spans="1:17" x14ac:dyDescent="0.3">
      <c r="A5356" t="s">
        <v>10063</v>
      </c>
      <c r="B5356" t="s">
        <v>1568</v>
      </c>
      <c r="C5356" t="s">
        <v>23</v>
      </c>
      <c r="D5356" t="s">
        <v>197</v>
      </c>
      <c r="E5356" t="s">
        <v>210</v>
      </c>
      <c r="F5356" t="s">
        <v>211</v>
      </c>
      <c r="G5356" t="s">
        <v>187</v>
      </c>
      <c r="H5356" t="s">
        <v>7896</v>
      </c>
      <c r="I5356">
        <v>2</v>
      </c>
      <c r="J5356">
        <v>20</v>
      </c>
      <c r="K5356">
        <v>106289</v>
      </c>
      <c r="L5356" t="str">
        <f>VLOOKUP(Sales_Data!C5356,Product_Master!$A:$D,2,FALSE)</f>
        <v>Refrigerator</v>
      </c>
      <c r="M5356">
        <f>VLOOKUP(C5356,Product_Master!$A:$D,4,FALSE)</f>
        <v>66431</v>
      </c>
      <c r="N5356" t="str">
        <f t="shared" si="166"/>
        <v>HIGH</v>
      </c>
      <c r="O5356" t="str" cm="1">
        <f t="array" ref="O5356">_xlfn.IFS(D5356="North","Zone 1",D5356="South","Zone 2",D5356="East","Zone 3",D5356="West","Zone 4")</f>
        <v>Zone 4</v>
      </c>
      <c r="P5356">
        <f t="shared" si="167"/>
        <v>10628.900000000001</v>
      </c>
      <c r="Q5356" t="str">
        <f>VLOOKUP(C5356,Product_Master!$A:$D,3,FALSE)</f>
        <v>Electronics</v>
      </c>
    </row>
    <row r="5357" spans="1:17" x14ac:dyDescent="0.3">
      <c r="A5357" t="s">
        <v>10064</v>
      </c>
      <c r="B5357" t="s">
        <v>324</v>
      </c>
      <c r="C5357" t="s">
        <v>104</v>
      </c>
      <c r="D5357" t="s">
        <v>178</v>
      </c>
      <c r="E5357" t="s">
        <v>185</v>
      </c>
      <c r="F5357" t="s">
        <v>186</v>
      </c>
      <c r="G5357" t="s">
        <v>253</v>
      </c>
      <c r="H5357" t="s">
        <v>8833</v>
      </c>
      <c r="I5357">
        <v>10</v>
      </c>
      <c r="J5357">
        <v>20</v>
      </c>
      <c r="K5357">
        <v>273208</v>
      </c>
      <c r="L5357" t="str">
        <f>VLOOKUP(Sales_Data!C5357,Product_Master!$A:$D,2,FALSE)</f>
        <v>Coffee</v>
      </c>
      <c r="M5357">
        <f>VLOOKUP(C5357,Product_Master!$A:$D,4,FALSE)</f>
        <v>34151</v>
      </c>
      <c r="N5357" t="str">
        <f t="shared" si="166"/>
        <v>HIGH</v>
      </c>
      <c r="O5357" t="str" cm="1">
        <f t="array" ref="O5357">_xlfn.IFS(D5357="North","Zone 1",D5357="South","Zone 2",D5357="East","Zone 3",D5357="West","Zone 4")</f>
        <v>Zone 3</v>
      </c>
      <c r="P5357">
        <f t="shared" si="167"/>
        <v>27320.800000000003</v>
      </c>
      <c r="Q5357" t="str">
        <f>VLOOKUP(C5357,Product_Master!$A:$D,3,FALSE)</f>
        <v>Grocery</v>
      </c>
    </row>
    <row r="5358" spans="1:17" x14ac:dyDescent="0.3">
      <c r="A5358" t="s">
        <v>10065</v>
      </c>
      <c r="B5358" t="s">
        <v>1627</v>
      </c>
      <c r="C5358" t="s">
        <v>97</v>
      </c>
      <c r="D5358" t="s">
        <v>197</v>
      </c>
      <c r="E5358" t="s">
        <v>210</v>
      </c>
      <c r="F5358" t="s">
        <v>211</v>
      </c>
      <c r="G5358" t="s">
        <v>174</v>
      </c>
      <c r="H5358" t="s">
        <v>4241</v>
      </c>
      <c r="I5358">
        <v>6</v>
      </c>
      <c r="J5358">
        <v>20</v>
      </c>
      <c r="K5358">
        <v>101976</v>
      </c>
      <c r="L5358" t="str">
        <f>VLOOKUP(Sales_Data!C5358,Product_Master!$A:$D,2,FALSE)</f>
        <v>Rice</v>
      </c>
      <c r="M5358">
        <f>VLOOKUP(C5358,Product_Master!$A:$D,4,FALSE)</f>
        <v>21245</v>
      </c>
      <c r="N5358" t="str">
        <f t="shared" si="166"/>
        <v>HIGH</v>
      </c>
      <c r="O5358" t="str" cm="1">
        <f t="array" ref="O5358">_xlfn.IFS(D5358="North","Zone 1",D5358="South","Zone 2",D5358="East","Zone 3",D5358="West","Zone 4")</f>
        <v>Zone 4</v>
      </c>
      <c r="P5358">
        <f t="shared" si="167"/>
        <v>10197.6</v>
      </c>
      <c r="Q5358" t="str">
        <f>VLOOKUP(C5358,Product_Master!$A:$D,3,FALSE)</f>
        <v>Grocery</v>
      </c>
    </row>
    <row r="5359" spans="1:17" x14ac:dyDescent="0.3">
      <c r="A5359" t="s">
        <v>10066</v>
      </c>
      <c r="B5359" t="s">
        <v>1680</v>
      </c>
      <c r="C5359" t="s">
        <v>13</v>
      </c>
      <c r="D5359" t="s">
        <v>191</v>
      </c>
      <c r="E5359" t="s">
        <v>242</v>
      </c>
      <c r="F5359" t="s">
        <v>242</v>
      </c>
      <c r="G5359" t="s">
        <v>206</v>
      </c>
      <c r="H5359" t="s">
        <v>10067</v>
      </c>
      <c r="I5359">
        <v>11</v>
      </c>
      <c r="J5359">
        <v>20</v>
      </c>
      <c r="K5359">
        <v>235065</v>
      </c>
      <c r="L5359" t="str">
        <f>VLOOKUP(Sales_Data!C5359,Product_Master!$A:$D,2,FALSE)</f>
        <v>iPhone</v>
      </c>
      <c r="M5359">
        <f>VLOOKUP(C5359,Product_Master!$A:$D,4,FALSE)</f>
        <v>26712</v>
      </c>
      <c r="N5359" t="str">
        <f t="shared" si="166"/>
        <v>HIGH</v>
      </c>
      <c r="O5359" t="str" cm="1">
        <f t="array" ref="O5359">_xlfn.IFS(D5359="North","Zone 1",D5359="South","Zone 2",D5359="East","Zone 3",D5359="West","Zone 4")</f>
        <v>Zone 1</v>
      </c>
      <c r="P5359">
        <f t="shared" si="167"/>
        <v>23506.5</v>
      </c>
      <c r="Q5359" t="str">
        <f>VLOOKUP(C5359,Product_Master!$A:$D,3,FALSE)</f>
        <v>Electronics</v>
      </c>
    </row>
    <row r="5360" spans="1:17" x14ac:dyDescent="0.3">
      <c r="A5360" t="s">
        <v>10068</v>
      </c>
      <c r="B5360" t="s">
        <v>879</v>
      </c>
      <c r="C5360" t="s">
        <v>46</v>
      </c>
      <c r="D5360" t="s">
        <v>197</v>
      </c>
      <c r="E5360" t="s">
        <v>260</v>
      </c>
      <c r="F5360" t="s">
        <v>261</v>
      </c>
      <c r="G5360" t="s">
        <v>257</v>
      </c>
      <c r="H5360" t="s">
        <v>9029</v>
      </c>
      <c r="I5360">
        <v>4</v>
      </c>
      <c r="J5360">
        <v>10</v>
      </c>
      <c r="K5360">
        <v>224686</v>
      </c>
      <c r="L5360" t="str">
        <f>VLOOKUP(Sales_Data!C5360,Product_Master!$A:$D,2,FALSE)</f>
        <v>Wardrobe</v>
      </c>
      <c r="M5360">
        <f>VLOOKUP(C5360,Product_Master!$A:$D,4,FALSE)</f>
        <v>62413</v>
      </c>
      <c r="N5360" t="str">
        <f t="shared" si="166"/>
        <v>HIGH</v>
      </c>
      <c r="O5360" t="str" cm="1">
        <f t="array" ref="O5360">_xlfn.IFS(D5360="North","Zone 1",D5360="South","Zone 2",D5360="East","Zone 3",D5360="West","Zone 4")</f>
        <v>Zone 4</v>
      </c>
      <c r="P5360">
        <f t="shared" si="167"/>
        <v>22468.600000000002</v>
      </c>
      <c r="Q5360" t="str">
        <f>VLOOKUP(C5360,Product_Master!$A:$D,3,FALSE)</f>
        <v>Furniture</v>
      </c>
    </row>
    <row r="5361" spans="1:17" x14ac:dyDescent="0.3">
      <c r="A5361" t="s">
        <v>10069</v>
      </c>
      <c r="B5361" t="s">
        <v>1988</v>
      </c>
      <c r="C5361" t="s">
        <v>60</v>
      </c>
      <c r="D5361" t="s">
        <v>197</v>
      </c>
      <c r="E5361" t="s">
        <v>260</v>
      </c>
      <c r="F5361" t="s">
        <v>261</v>
      </c>
      <c r="G5361" t="s">
        <v>285</v>
      </c>
      <c r="H5361" t="s">
        <v>10070</v>
      </c>
      <c r="I5361">
        <v>8</v>
      </c>
      <c r="J5361">
        <v>0</v>
      </c>
      <c r="K5361">
        <v>477120</v>
      </c>
      <c r="L5361" t="str">
        <f>VLOOKUP(Sales_Data!C5361,Product_Master!$A:$D,2,FALSE)</f>
        <v>Cupboard</v>
      </c>
      <c r="M5361">
        <f>VLOOKUP(C5361,Product_Master!$A:$D,4,FALSE)</f>
        <v>59640</v>
      </c>
      <c r="N5361" t="str">
        <f t="shared" si="166"/>
        <v>HIGH</v>
      </c>
      <c r="O5361" t="str" cm="1">
        <f t="array" ref="O5361">_xlfn.IFS(D5361="North","Zone 1",D5361="South","Zone 2",D5361="East","Zone 3",D5361="West","Zone 4")</f>
        <v>Zone 4</v>
      </c>
      <c r="P5361">
        <f t="shared" si="167"/>
        <v>47712</v>
      </c>
      <c r="Q5361" t="str">
        <f>VLOOKUP(C5361,Product_Master!$A:$D,3,FALSE)</f>
        <v>Furniture</v>
      </c>
    </row>
    <row r="5362" spans="1:17" x14ac:dyDescent="0.3">
      <c r="A5362" t="s">
        <v>10071</v>
      </c>
      <c r="B5362" t="s">
        <v>2296</v>
      </c>
      <c r="C5362" t="s">
        <v>157</v>
      </c>
      <c r="D5362" t="s">
        <v>178</v>
      </c>
      <c r="E5362" t="s">
        <v>310</v>
      </c>
      <c r="F5362" t="s">
        <v>311</v>
      </c>
      <c r="G5362" t="s">
        <v>253</v>
      </c>
      <c r="H5362" t="s">
        <v>10072</v>
      </c>
      <c r="I5362">
        <v>10</v>
      </c>
      <c r="J5362">
        <v>10</v>
      </c>
      <c r="K5362">
        <v>351099</v>
      </c>
      <c r="L5362" t="str">
        <f>VLOOKUP(Sales_Data!C5362,Product_Master!$A:$D,2,FALSE)</f>
        <v>Sports Bag</v>
      </c>
      <c r="M5362">
        <f>VLOOKUP(C5362,Product_Master!$A:$D,4,FALSE)</f>
        <v>39011</v>
      </c>
      <c r="N5362" t="str">
        <f t="shared" si="166"/>
        <v>HIGH</v>
      </c>
      <c r="O5362" t="str" cm="1">
        <f t="array" ref="O5362">_xlfn.IFS(D5362="North","Zone 1",D5362="South","Zone 2",D5362="East","Zone 3",D5362="West","Zone 4")</f>
        <v>Zone 3</v>
      </c>
      <c r="P5362">
        <f t="shared" si="167"/>
        <v>35109.9</v>
      </c>
      <c r="Q5362" t="str">
        <f>VLOOKUP(C5362,Product_Master!$A:$D,3,FALSE)</f>
        <v>Sports</v>
      </c>
    </row>
    <row r="5363" spans="1:17" x14ac:dyDescent="0.3">
      <c r="A5363" t="s">
        <v>10073</v>
      </c>
      <c r="B5363" t="s">
        <v>6098</v>
      </c>
      <c r="C5363" t="s">
        <v>7</v>
      </c>
      <c r="D5363" t="s">
        <v>191</v>
      </c>
      <c r="E5363" t="s">
        <v>192</v>
      </c>
      <c r="F5363" t="s">
        <v>193</v>
      </c>
      <c r="G5363" t="s">
        <v>285</v>
      </c>
      <c r="H5363" t="s">
        <v>10074</v>
      </c>
      <c r="I5363">
        <v>3</v>
      </c>
      <c r="J5363">
        <v>15</v>
      </c>
      <c r="K5363">
        <v>163202</v>
      </c>
      <c r="L5363" t="str">
        <f>VLOOKUP(Sales_Data!C5363,Product_Master!$A:$D,2,FALSE)</f>
        <v>HP Laptop</v>
      </c>
      <c r="M5363">
        <f>VLOOKUP(C5363,Product_Master!$A:$D,4,FALSE)</f>
        <v>64001</v>
      </c>
      <c r="N5363" t="str">
        <f t="shared" si="166"/>
        <v>HIGH</v>
      </c>
      <c r="O5363" t="str" cm="1">
        <f t="array" ref="O5363">_xlfn.IFS(D5363="North","Zone 1",D5363="South","Zone 2",D5363="East","Zone 3",D5363="West","Zone 4")</f>
        <v>Zone 1</v>
      </c>
      <c r="P5363">
        <f t="shared" si="167"/>
        <v>16320.2</v>
      </c>
      <c r="Q5363" t="str">
        <f>VLOOKUP(C5363,Product_Master!$A:$D,3,FALSE)</f>
        <v>Electronics</v>
      </c>
    </row>
    <row r="5364" spans="1:17" x14ac:dyDescent="0.3">
      <c r="A5364" t="s">
        <v>10075</v>
      </c>
      <c r="B5364" t="s">
        <v>972</v>
      </c>
      <c r="C5364" t="s">
        <v>124</v>
      </c>
      <c r="D5364" t="s">
        <v>197</v>
      </c>
      <c r="E5364" t="s">
        <v>210</v>
      </c>
      <c r="F5364" t="s">
        <v>211</v>
      </c>
      <c r="G5364" t="s">
        <v>262</v>
      </c>
      <c r="H5364" t="s">
        <v>10076</v>
      </c>
      <c r="I5364">
        <v>5</v>
      </c>
      <c r="J5364">
        <v>0</v>
      </c>
      <c r="K5364">
        <v>163050</v>
      </c>
      <c r="L5364" t="str">
        <f>VLOOKUP(Sales_Data!C5364,Product_Master!$A:$D,2,FALSE)</f>
        <v>Dry Fruits</v>
      </c>
      <c r="M5364">
        <f>VLOOKUP(C5364,Product_Master!$A:$D,4,FALSE)</f>
        <v>32610</v>
      </c>
      <c r="N5364" t="str">
        <f t="shared" si="166"/>
        <v>HIGH</v>
      </c>
      <c r="O5364" t="str" cm="1">
        <f t="array" ref="O5364">_xlfn.IFS(D5364="North","Zone 1",D5364="South","Zone 2",D5364="East","Zone 3",D5364="West","Zone 4")</f>
        <v>Zone 4</v>
      </c>
      <c r="P5364">
        <f t="shared" si="167"/>
        <v>16305</v>
      </c>
      <c r="Q5364" t="str">
        <f>VLOOKUP(C5364,Product_Master!$A:$D,3,FALSE)</f>
        <v>Grocery</v>
      </c>
    </row>
    <row r="5365" spans="1:17" x14ac:dyDescent="0.3">
      <c r="A5365" t="s">
        <v>10077</v>
      </c>
      <c r="B5365" t="s">
        <v>847</v>
      </c>
      <c r="C5365" t="s">
        <v>157</v>
      </c>
      <c r="D5365" t="s">
        <v>178</v>
      </c>
      <c r="E5365" t="s">
        <v>310</v>
      </c>
      <c r="F5365" t="s">
        <v>311</v>
      </c>
      <c r="G5365" t="s">
        <v>228</v>
      </c>
      <c r="H5365" t="s">
        <v>10078</v>
      </c>
      <c r="I5365">
        <v>1</v>
      </c>
      <c r="J5365">
        <v>0</v>
      </c>
      <c r="K5365">
        <v>39011</v>
      </c>
      <c r="L5365" t="str">
        <f>VLOOKUP(Sales_Data!C5365,Product_Master!$A:$D,2,FALSE)</f>
        <v>Sports Bag</v>
      </c>
      <c r="M5365">
        <f>VLOOKUP(C5365,Product_Master!$A:$D,4,FALSE)</f>
        <v>39011</v>
      </c>
      <c r="N5365" t="str">
        <f t="shared" si="166"/>
        <v>HIGH</v>
      </c>
      <c r="O5365" t="str" cm="1">
        <f t="array" ref="O5365">_xlfn.IFS(D5365="North","Zone 1",D5365="South","Zone 2",D5365="East","Zone 3",D5365="West","Zone 4")</f>
        <v>Zone 3</v>
      </c>
      <c r="P5365">
        <f t="shared" si="167"/>
        <v>3901.1000000000004</v>
      </c>
      <c r="Q5365" t="str">
        <f>VLOOKUP(C5365,Product_Master!$A:$D,3,FALSE)</f>
        <v>Sports</v>
      </c>
    </row>
    <row r="5366" spans="1:17" x14ac:dyDescent="0.3">
      <c r="A5366" t="s">
        <v>10079</v>
      </c>
      <c r="B5366" t="s">
        <v>357</v>
      </c>
      <c r="C5366" t="s">
        <v>145</v>
      </c>
      <c r="D5366" t="s">
        <v>171</v>
      </c>
      <c r="E5366" t="s">
        <v>223</v>
      </c>
      <c r="F5366" t="s">
        <v>224</v>
      </c>
      <c r="G5366" t="s">
        <v>262</v>
      </c>
      <c r="H5366" t="s">
        <v>7769</v>
      </c>
      <c r="I5366">
        <v>6</v>
      </c>
      <c r="J5366">
        <v>0</v>
      </c>
      <c r="K5366">
        <v>106536</v>
      </c>
      <c r="L5366" t="str">
        <f>VLOOKUP(Sales_Data!C5366,Product_Master!$A:$D,2,FALSE)</f>
        <v>Badminton Racket</v>
      </c>
      <c r="M5366">
        <f>VLOOKUP(C5366,Product_Master!$A:$D,4,FALSE)</f>
        <v>17756</v>
      </c>
      <c r="N5366" t="str">
        <f t="shared" si="166"/>
        <v>HIGH</v>
      </c>
      <c r="O5366" t="str" cm="1">
        <f t="array" ref="O5366">_xlfn.IFS(D5366="North","Zone 1",D5366="South","Zone 2",D5366="East","Zone 3",D5366="West","Zone 4")</f>
        <v>Zone 2</v>
      </c>
      <c r="P5366">
        <f t="shared" si="167"/>
        <v>10653.6</v>
      </c>
      <c r="Q5366" t="str">
        <f>VLOOKUP(C5366,Product_Master!$A:$D,3,FALSE)</f>
        <v>Sports</v>
      </c>
    </row>
    <row r="5367" spans="1:17" x14ac:dyDescent="0.3">
      <c r="A5367" t="s">
        <v>10080</v>
      </c>
      <c r="B5367" t="s">
        <v>1559</v>
      </c>
      <c r="C5367" t="s">
        <v>77</v>
      </c>
      <c r="D5367" t="s">
        <v>171</v>
      </c>
      <c r="E5367" t="s">
        <v>204</v>
      </c>
      <c r="F5367" t="s">
        <v>205</v>
      </c>
      <c r="G5367" t="s">
        <v>212</v>
      </c>
      <c r="H5367" t="s">
        <v>10081</v>
      </c>
      <c r="I5367">
        <v>5</v>
      </c>
      <c r="J5367">
        <v>15</v>
      </c>
      <c r="K5367">
        <v>87911</v>
      </c>
      <c r="L5367" t="str">
        <f>VLOOKUP(Sales_Data!C5367,Product_Master!$A:$D,2,FALSE)</f>
        <v>Saree</v>
      </c>
      <c r="M5367">
        <f>VLOOKUP(C5367,Product_Master!$A:$D,4,FALSE)</f>
        <v>20685</v>
      </c>
      <c r="N5367" t="str">
        <f t="shared" si="166"/>
        <v>HIGH</v>
      </c>
      <c r="O5367" t="str" cm="1">
        <f t="array" ref="O5367">_xlfn.IFS(D5367="North","Zone 1",D5367="South","Zone 2",D5367="East","Zone 3",D5367="West","Zone 4")</f>
        <v>Zone 2</v>
      </c>
      <c r="P5367">
        <f t="shared" si="167"/>
        <v>8791.1</v>
      </c>
      <c r="Q5367" t="str">
        <f>VLOOKUP(C5367,Product_Master!$A:$D,3,FALSE)</f>
        <v>Clothing</v>
      </c>
    </row>
    <row r="5368" spans="1:17" x14ac:dyDescent="0.3">
      <c r="A5368" t="s">
        <v>10082</v>
      </c>
      <c r="B5368" t="s">
        <v>882</v>
      </c>
      <c r="C5368" t="s">
        <v>133</v>
      </c>
      <c r="D5368" t="s">
        <v>197</v>
      </c>
      <c r="E5368" t="s">
        <v>260</v>
      </c>
      <c r="F5368" t="s">
        <v>261</v>
      </c>
      <c r="G5368" t="s">
        <v>228</v>
      </c>
      <c r="H5368" t="s">
        <v>687</v>
      </c>
      <c r="I5368">
        <v>12</v>
      </c>
      <c r="J5368">
        <v>0</v>
      </c>
      <c r="K5368">
        <v>341832</v>
      </c>
      <c r="L5368" t="str">
        <f>VLOOKUP(Sales_Data!C5368,Product_Master!$A:$D,2,FALSE)</f>
        <v>Basketball</v>
      </c>
      <c r="M5368">
        <f>VLOOKUP(C5368,Product_Master!$A:$D,4,FALSE)</f>
        <v>28486</v>
      </c>
      <c r="N5368" t="str">
        <f t="shared" si="166"/>
        <v>HIGH</v>
      </c>
      <c r="O5368" t="str" cm="1">
        <f t="array" ref="O5368">_xlfn.IFS(D5368="North","Zone 1",D5368="South","Zone 2",D5368="East","Zone 3",D5368="West","Zone 4")</f>
        <v>Zone 4</v>
      </c>
      <c r="P5368">
        <f t="shared" si="167"/>
        <v>34183.200000000004</v>
      </c>
      <c r="Q5368" t="str">
        <f>VLOOKUP(C5368,Product_Master!$A:$D,3,FALSE)</f>
        <v>Sports</v>
      </c>
    </row>
    <row r="5369" spans="1:17" x14ac:dyDescent="0.3">
      <c r="A5369" t="s">
        <v>10083</v>
      </c>
      <c r="B5369" t="s">
        <v>838</v>
      </c>
      <c r="C5369" t="s">
        <v>153</v>
      </c>
      <c r="D5369" t="s">
        <v>178</v>
      </c>
      <c r="E5369" t="s">
        <v>310</v>
      </c>
      <c r="F5369" t="s">
        <v>311</v>
      </c>
      <c r="G5369" t="s">
        <v>269</v>
      </c>
      <c r="H5369" t="s">
        <v>10084</v>
      </c>
      <c r="I5369">
        <v>6</v>
      </c>
      <c r="J5369">
        <v>10</v>
      </c>
      <c r="K5369">
        <v>191262</v>
      </c>
      <c r="L5369" t="str">
        <f>VLOOKUP(Sales_Data!C5369,Product_Master!$A:$D,2,FALSE)</f>
        <v>Knee Guard</v>
      </c>
      <c r="M5369">
        <f>VLOOKUP(C5369,Product_Master!$A:$D,4,FALSE)</f>
        <v>35419</v>
      </c>
      <c r="N5369" t="str">
        <f t="shared" si="166"/>
        <v>HIGH</v>
      </c>
      <c r="O5369" t="str" cm="1">
        <f t="array" ref="O5369">_xlfn.IFS(D5369="North","Zone 1",D5369="South","Zone 2",D5369="East","Zone 3",D5369="West","Zone 4")</f>
        <v>Zone 3</v>
      </c>
      <c r="P5369">
        <f t="shared" si="167"/>
        <v>19126.2</v>
      </c>
      <c r="Q5369" t="str">
        <f>VLOOKUP(C5369,Product_Master!$A:$D,3,FALSE)</f>
        <v>Sports</v>
      </c>
    </row>
    <row r="5370" spans="1:17" x14ac:dyDescent="0.3">
      <c r="A5370" t="s">
        <v>10085</v>
      </c>
      <c r="B5370" t="s">
        <v>1713</v>
      </c>
      <c r="C5370" t="s">
        <v>118</v>
      </c>
      <c r="D5370" t="s">
        <v>191</v>
      </c>
      <c r="E5370" t="s">
        <v>238</v>
      </c>
      <c r="F5370" t="s">
        <v>238</v>
      </c>
      <c r="G5370" t="s">
        <v>243</v>
      </c>
      <c r="H5370" t="s">
        <v>10086</v>
      </c>
      <c r="I5370">
        <v>11</v>
      </c>
      <c r="J5370">
        <v>15</v>
      </c>
      <c r="K5370">
        <v>134780</v>
      </c>
      <c r="L5370" t="str">
        <f>VLOOKUP(Sales_Data!C5370,Product_Master!$A:$D,2,FALSE)</f>
        <v>Juice</v>
      </c>
      <c r="M5370">
        <f>VLOOKUP(C5370,Product_Master!$A:$D,4,FALSE)</f>
        <v>14415</v>
      </c>
      <c r="N5370" t="str">
        <f t="shared" si="166"/>
        <v>HIGH</v>
      </c>
      <c r="O5370" t="str" cm="1">
        <f t="array" ref="O5370">_xlfn.IFS(D5370="North","Zone 1",D5370="South","Zone 2",D5370="East","Zone 3",D5370="West","Zone 4")</f>
        <v>Zone 1</v>
      </c>
      <c r="P5370">
        <f t="shared" si="167"/>
        <v>13478</v>
      </c>
      <c r="Q5370" t="str">
        <f>VLOOKUP(C5370,Product_Master!$A:$D,3,FALSE)</f>
        <v>Grocery</v>
      </c>
    </row>
    <row r="5371" spans="1:17" x14ac:dyDescent="0.3">
      <c r="A5371" t="s">
        <v>10087</v>
      </c>
      <c r="B5371" t="s">
        <v>1546</v>
      </c>
      <c r="C5371" t="s">
        <v>83</v>
      </c>
      <c r="D5371" t="s">
        <v>191</v>
      </c>
      <c r="E5371" t="s">
        <v>238</v>
      </c>
      <c r="F5371" t="s">
        <v>238</v>
      </c>
      <c r="G5371" t="s">
        <v>262</v>
      </c>
      <c r="H5371" t="s">
        <v>6786</v>
      </c>
      <c r="I5371">
        <v>4</v>
      </c>
      <c r="J5371">
        <v>20</v>
      </c>
      <c r="K5371">
        <v>250444</v>
      </c>
      <c r="L5371" t="str">
        <f>VLOOKUP(Sales_Data!C5371,Product_Master!$A:$D,2,FALSE)</f>
        <v>Track Pants</v>
      </c>
      <c r="M5371">
        <f>VLOOKUP(C5371,Product_Master!$A:$D,4,FALSE)</f>
        <v>78264</v>
      </c>
      <c r="N5371" t="str">
        <f t="shared" si="166"/>
        <v>HIGH</v>
      </c>
      <c r="O5371" t="str" cm="1">
        <f t="array" ref="O5371">_xlfn.IFS(D5371="North","Zone 1",D5371="South","Zone 2",D5371="East","Zone 3",D5371="West","Zone 4")</f>
        <v>Zone 1</v>
      </c>
      <c r="P5371">
        <f t="shared" si="167"/>
        <v>25044.400000000001</v>
      </c>
      <c r="Q5371" t="str">
        <f>VLOOKUP(C5371,Product_Master!$A:$D,3,FALSE)</f>
        <v>Clothing</v>
      </c>
    </row>
    <row r="5372" spans="1:17" x14ac:dyDescent="0.3">
      <c r="A5372" t="s">
        <v>10088</v>
      </c>
      <c r="B5372" t="s">
        <v>1426</v>
      </c>
      <c r="C5372" t="s">
        <v>110</v>
      </c>
      <c r="D5372" t="s">
        <v>191</v>
      </c>
      <c r="E5372" t="s">
        <v>238</v>
      </c>
      <c r="F5372" t="s">
        <v>238</v>
      </c>
      <c r="G5372" t="s">
        <v>315</v>
      </c>
      <c r="H5372" t="s">
        <v>10089</v>
      </c>
      <c r="I5372">
        <v>6</v>
      </c>
      <c r="J5372">
        <v>0</v>
      </c>
      <c r="K5372">
        <v>169254</v>
      </c>
      <c r="L5372" t="str">
        <f>VLOOKUP(Sales_Data!C5372,Product_Master!$A:$D,2,FALSE)</f>
        <v>Spices</v>
      </c>
      <c r="M5372">
        <f>VLOOKUP(C5372,Product_Master!$A:$D,4,FALSE)</f>
        <v>28209</v>
      </c>
      <c r="N5372" t="str">
        <f t="shared" si="166"/>
        <v>HIGH</v>
      </c>
      <c r="O5372" t="str" cm="1">
        <f t="array" ref="O5372">_xlfn.IFS(D5372="North","Zone 1",D5372="South","Zone 2",D5372="East","Zone 3",D5372="West","Zone 4")</f>
        <v>Zone 1</v>
      </c>
      <c r="P5372">
        <f t="shared" si="167"/>
        <v>16925.400000000001</v>
      </c>
      <c r="Q5372" t="str">
        <f>VLOOKUP(C5372,Product_Master!$A:$D,3,FALSE)</f>
        <v>Grocery</v>
      </c>
    </row>
    <row r="5373" spans="1:17" x14ac:dyDescent="0.3">
      <c r="A5373" t="s">
        <v>10090</v>
      </c>
      <c r="B5373" t="s">
        <v>209</v>
      </c>
      <c r="C5373" t="s">
        <v>155</v>
      </c>
      <c r="D5373" t="s">
        <v>191</v>
      </c>
      <c r="E5373" t="s">
        <v>192</v>
      </c>
      <c r="F5373" t="s">
        <v>193</v>
      </c>
      <c r="G5373" t="s">
        <v>269</v>
      </c>
      <c r="H5373" t="s">
        <v>10091</v>
      </c>
      <c r="I5373">
        <v>11</v>
      </c>
      <c r="J5373">
        <v>5</v>
      </c>
      <c r="K5373">
        <v>750508</v>
      </c>
      <c r="L5373" t="str">
        <f>VLOOKUP(Sales_Data!C5373,Product_Master!$A:$D,2,FALSE)</f>
        <v>Cycling Bottle</v>
      </c>
      <c r="M5373">
        <f>VLOOKUP(C5373,Product_Master!$A:$D,4,FALSE)</f>
        <v>71819</v>
      </c>
      <c r="N5373" t="str">
        <f t="shared" si="166"/>
        <v>HIGH</v>
      </c>
      <c r="O5373" t="str" cm="1">
        <f t="array" ref="O5373">_xlfn.IFS(D5373="North","Zone 1",D5373="South","Zone 2",D5373="East","Zone 3",D5373="West","Zone 4")</f>
        <v>Zone 1</v>
      </c>
      <c r="P5373">
        <f t="shared" si="167"/>
        <v>75050.8</v>
      </c>
      <c r="Q5373" t="str">
        <f>VLOOKUP(C5373,Product_Master!$A:$D,3,FALSE)</f>
        <v>Sports</v>
      </c>
    </row>
    <row r="5374" spans="1:17" x14ac:dyDescent="0.3">
      <c r="A5374" t="s">
        <v>10092</v>
      </c>
      <c r="B5374" t="s">
        <v>652</v>
      </c>
      <c r="C5374" t="s">
        <v>137</v>
      </c>
      <c r="D5374" t="s">
        <v>171</v>
      </c>
      <c r="E5374" t="s">
        <v>223</v>
      </c>
      <c r="F5374" t="s">
        <v>224</v>
      </c>
      <c r="G5374" t="s">
        <v>315</v>
      </c>
      <c r="H5374" t="s">
        <v>2746</v>
      </c>
      <c r="I5374">
        <v>1</v>
      </c>
      <c r="J5374">
        <v>5</v>
      </c>
      <c r="K5374">
        <v>48551</v>
      </c>
      <c r="L5374" t="str">
        <f>VLOOKUP(Sales_Data!C5374,Product_Master!$A:$D,2,FALSE)</f>
        <v>Dumbbells</v>
      </c>
      <c r="M5374">
        <f>VLOOKUP(C5374,Product_Master!$A:$D,4,FALSE)</f>
        <v>51107</v>
      </c>
      <c r="N5374" t="str">
        <f t="shared" si="166"/>
        <v>HIGH</v>
      </c>
      <c r="O5374" t="str" cm="1">
        <f t="array" ref="O5374">_xlfn.IFS(D5374="North","Zone 1",D5374="South","Zone 2",D5374="East","Zone 3",D5374="West","Zone 4")</f>
        <v>Zone 2</v>
      </c>
      <c r="P5374">
        <f t="shared" si="167"/>
        <v>4855.1000000000004</v>
      </c>
      <c r="Q5374" t="str">
        <f>VLOOKUP(C5374,Product_Master!$A:$D,3,FALSE)</f>
        <v>Sports</v>
      </c>
    </row>
    <row r="5375" spans="1:17" x14ac:dyDescent="0.3">
      <c r="A5375" t="s">
        <v>10093</v>
      </c>
      <c r="B5375" t="s">
        <v>1568</v>
      </c>
      <c r="C5375" t="s">
        <v>19</v>
      </c>
      <c r="D5375" t="s">
        <v>178</v>
      </c>
      <c r="E5375" t="s">
        <v>185</v>
      </c>
      <c r="F5375" t="s">
        <v>186</v>
      </c>
      <c r="G5375" t="s">
        <v>269</v>
      </c>
      <c r="H5375" t="s">
        <v>10094</v>
      </c>
      <c r="I5375">
        <v>8</v>
      </c>
      <c r="J5375">
        <v>0</v>
      </c>
      <c r="K5375">
        <v>157352</v>
      </c>
      <c r="L5375" t="str">
        <f>VLOOKUP(Sales_Data!C5375,Product_Master!$A:$D,2,FALSE)</f>
        <v>Projector</v>
      </c>
      <c r="M5375">
        <f>VLOOKUP(C5375,Product_Master!$A:$D,4,FALSE)</f>
        <v>19669</v>
      </c>
      <c r="N5375" t="str">
        <f t="shared" si="166"/>
        <v>HIGH</v>
      </c>
      <c r="O5375" t="str" cm="1">
        <f t="array" ref="O5375">_xlfn.IFS(D5375="North","Zone 1",D5375="South","Zone 2",D5375="East","Zone 3",D5375="West","Zone 4")</f>
        <v>Zone 3</v>
      </c>
      <c r="P5375">
        <f t="shared" si="167"/>
        <v>15735.2</v>
      </c>
      <c r="Q5375" t="str">
        <f>VLOOKUP(C5375,Product_Master!$A:$D,3,FALSE)</f>
        <v>Electronics</v>
      </c>
    </row>
    <row r="5376" spans="1:17" x14ac:dyDescent="0.3">
      <c r="A5376" t="s">
        <v>10095</v>
      </c>
      <c r="B5376" t="s">
        <v>4213</v>
      </c>
      <c r="C5376" t="s">
        <v>122</v>
      </c>
      <c r="D5376" t="s">
        <v>171</v>
      </c>
      <c r="E5376" t="s">
        <v>223</v>
      </c>
      <c r="F5376" t="s">
        <v>224</v>
      </c>
      <c r="G5376" t="s">
        <v>206</v>
      </c>
      <c r="H5376" t="s">
        <v>10096</v>
      </c>
      <c r="I5376">
        <v>5</v>
      </c>
      <c r="J5376">
        <v>5</v>
      </c>
      <c r="K5376">
        <v>311277</v>
      </c>
      <c r="L5376" t="str">
        <f>VLOOKUP(Sales_Data!C5376,Product_Master!$A:$D,2,FALSE)</f>
        <v>Noodles</v>
      </c>
      <c r="M5376">
        <f>VLOOKUP(C5376,Product_Master!$A:$D,4,FALSE)</f>
        <v>65532</v>
      </c>
      <c r="N5376" t="str">
        <f t="shared" si="166"/>
        <v>HIGH</v>
      </c>
      <c r="O5376" t="str" cm="1">
        <f t="array" ref="O5376">_xlfn.IFS(D5376="North","Zone 1",D5376="South","Zone 2",D5376="East","Zone 3",D5376="West","Zone 4")</f>
        <v>Zone 2</v>
      </c>
      <c r="P5376">
        <f t="shared" si="167"/>
        <v>31127.7</v>
      </c>
      <c r="Q5376" t="str">
        <f>VLOOKUP(C5376,Product_Master!$A:$D,3,FALSE)</f>
        <v>Grocery</v>
      </c>
    </row>
    <row r="5377" spans="1:17" x14ac:dyDescent="0.3">
      <c r="A5377" t="s">
        <v>10097</v>
      </c>
      <c r="B5377" t="s">
        <v>3075</v>
      </c>
      <c r="C5377" t="s">
        <v>147</v>
      </c>
      <c r="D5377" t="s">
        <v>197</v>
      </c>
      <c r="E5377" t="s">
        <v>210</v>
      </c>
      <c r="F5377" t="s">
        <v>211</v>
      </c>
      <c r="G5377" t="s">
        <v>212</v>
      </c>
      <c r="H5377" t="s">
        <v>10098</v>
      </c>
      <c r="I5377">
        <v>7</v>
      </c>
      <c r="J5377">
        <v>20</v>
      </c>
      <c r="K5377">
        <v>361054</v>
      </c>
      <c r="L5377" t="str">
        <f>VLOOKUP(Sales_Data!C5377,Product_Master!$A:$D,2,FALSE)</f>
        <v>Tennis Ball</v>
      </c>
      <c r="M5377">
        <f>VLOOKUP(C5377,Product_Master!$A:$D,4,FALSE)</f>
        <v>64474</v>
      </c>
      <c r="N5377" t="str">
        <f t="shared" si="166"/>
        <v>HIGH</v>
      </c>
      <c r="O5377" t="str" cm="1">
        <f t="array" ref="O5377">_xlfn.IFS(D5377="North","Zone 1",D5377="South","Zone 2",D5377="East","Zone 3",D5377="West","Zone 4")</f>
        <v>Zone 4</v>
      </c>
      <c r="P5377">
        <f t="shared" si="167"/>
        <v>36105.4</v>
      </c>
      <c r="Q5377" t="str">
        <f>VLOOKUP(C5377,Product_Master!$A:$D,3,FALSE)</f>
        <v>Sports</v>
      </c>
    </row>
    <row r="5378" spans="1:17" x14ac:dyDescent="0.3">
      <c r="A5378" t="s">
        <v>10099</v>
      </c>
      <c r="B5378" t="s">
        <v>1296</v>
      </c>
      <c r="C5378" t="s">
        <v>54</v>
      </c>
      <c r="D5378" t="s">
        <v>178</v>
      </c>
      <c r="E5378" t="s">
        <v>310</v>
      </c>
      <c r="F5378" t="s">
        <v>311</v>
      </c>
      <c r="G5378" t="s">
        <v>200</v>
      </c>
      <c r="H5378" t="s">
        <v>10100</v>
      </c>
      <c r="I5378">
        <v>1</v>
      </c>
      <c r="J5378">
        <v>5</v>
      </c>
      <c r="K5378">
        <v>11970</v>
      </c>
      <c r="L5378" t="str">
        <f>VLOOKUP(Sales_Data!C5378,Product_Master!$A:$D,2,FALSE)</f>
        <v>Cabinet</v>
      </c>
      <c r="M5378">
        <f>VLOOKUP(C5378,Product_Master!$A:$D,4,FALSE)</f>
        <v>12601</v>
      </c>
      <c r="N5378" t="str">
        <f t="shared" si="166"/>
        <v>MEDIUM</v>
      </c>
      <c r="O5378" t="str" cm="1">
        <f t="array" ref="O5378">_xlfn.IFS(D5378="North","Zone 1",D5378="South","Zone 2",D5378="East","Zone 3",D5378="West","Zone 4")</f>
        <v>Zone 3</v>
      </c>
      <c r="P5378">
        <f t="shared" si="167"/>
        <v>598.5</v>
      </c>
      <c r="Q5378" t="str">
        <f>VLOOKUP(C5378,Product_Master!$A:$D,3,FALSE)</f>
        <v>Furniture</v>
      </c>
    </row>
    <row r="5379" spans="1:17" x14ac:dyDescent="0.3">
      <c r="A5379" t="s">
        <v>10101</v>
      </c>
      <c r="B5379" t="s">
        <v>2877</v>
      </c>
      <c r="C5379" t="s">
        <v>42</v>
      </c>
      <c r="D5379" t="s">
        <v>191</v>
      </c>
      <c r="E5379" t="s">
        <v>242</v>
      </c>
      <c r="F5379" t="s">
        <v>242</v>
      </c>
      <c r="G5379" t="s">
        <v>219</v>
      </c>
      <c r="H5379" t="s">
        <v>10102</v>
      </c>
      <c r="I5379">
        <v>11</v>
      </c>
      <c r="J5379">
        <v>10</v>
      </c>
      <c r="K5379">
        <v>187209</v>
      </c>
      <c r="L5379" t="str">
        <f>VLOOKUP(Sales_Data!C5379,Product_Master!$A:$D,2,FALSE)</f>
        <v>Coffee Table</v>
      </c>
      <c r="M5379">
        <f>VLOOKUP(C5379,Product_Master!$A:$D,4,FALSE)</f>
        <v>18910</v>
      </c>
      <c r="N5379" t="str">
        <f t="shared" ref="N5379:N5442" si="168">IF(K5379&gt;15000,"HIGH",IF(K5379&gt;=5000,"MEDIUM","LOW"))</f>
        <v>HIGH</v>
      </c>
      <c r="O5379" t="str" cm="1">
        <f t="array" ref="O5379">_xlfn.IFS(D5379="North","Zone 1",D5379="South","Zone 2",D5379="East","Zone 3",D5379="West","Zone 4")</f>
        <v>Zone 1</v>
      </c>
      <c r="P5379">
        <f t="shared" ref="P5379:P5442" si="169">IF(N5379="HIGH",K5379*10%,IF(N5379="MEDIUM",K5379*5%,K5379*2%))</f>
        <v>18720.900000000001</v>
      </c>
      <c r="Q5379" t="str">
        <f>VLOOKUP(C5379,Product_Master!$A:$D,3,FALSE)</f>
        <v>Furniture</v>
      </c>
    </row>
    <row r="5380" spans="1:17" x14ac:dyDescent="0.3">
      <c r="A5380" t="s">
        <v>10103</v>
      </c>
      <c r="B5380" t="s">
        <v>354</v>
      </c>
      <c r="C5380" t="s">
        <v>139</v>
      </c>
      <c r="D5380" t="s">
        <v>197</v>
      </c>
      <c r="E5380" t="s">
        <v>198</v>
      </c>
      <c r="F5380" t="s">
        <v>199</v>
      </c>
      <c r="G5380" t="s">
        <v>315</v>
      </c>
      <c r="H5380" t="s">
        <v>10104</v>
      </c>
      <c r="I5380">
        <v>11</v>
      </c>
      <c r="J5380">
        <v>20</v>
      </c>
      <c r="K5380">
        <v>202056</v>
      </c>
      <c r="L5380" t="str">
        <f>VLOOKUP(Sales_Data!C5380,Product_Master!$A:$D,2,FALSE)</f>
        <v>Helmet</v>
      </c>
      <c r="M5380">
        <f>VLOOKUP(C5380,Product_Master!$A:$D,4,FALSE)</f>
        <v>22961</v>
      </c>
      <c r="N5380" t="str">
        <f t="shared" si="168"/>
        <v>HIGH</v>
      </c>
      <c r="O5380" t="str" cm="1">
        <f t="array" ref="O5380">_xlfn.IFS(D5380="North","Zone 1",D5380="South","Zone 2",D5380="East","Zone 3",D5380="West","Zone 4")</f>
        <v>Zone 4</v>
      </c>
      <c r="P5380">
        <f t="shared" si="169"/>
        <v>20205.600000000002</v>
      </c>
      <c r="Q5380" t="str">
        <f>VLOOKUP(C5380,Product_Master!$A:$D,3,FALSE)</f>
        <v>Sports</v>
      </c>
    </row>
    <row r="5381" spans="1:17" x14ac:dyDescent="0.3">
      <c r="A5381" t="s">
        <v>10105</v>
      </c>
      <c r="B5381" t="s">
        <v>2228</v>
      </c>
      <c r="C5381" t="s">
        <v>17</v>
      </c>
      <c r="D5381" t="s">
        <v>191</v>
      </c>
      <c r="E5381" t="s">
        <v>242</v>
      </c>
      <c r="F5381" t="s">
        <v>242</v>
      </c>
      <c r="G5381" t="s">
        <v>187</v>
      </c>
      <c r="H5381" t="s">
        <v>1085</v>
      </c>
      <c r="I5381">
        <v>8</v>
      </c>
      <c r="J5381">
        <v>10</v>
      </c>
      <c r="K5381">
        <v>482004</v>
      </c>
      <c r="L5381" t="str">
        <f>VLOOKUP(Sales_Data!C5381,Product_Master!$A:$D,2,FALSE)</f>
        <v>Printer</v>
      </c>
      <c r="M5381">
        <f>VLOOKUP(C5381,Product_Master!$A:$D,4,FALSE)</f>
        <v>66945</v>
      </c>
      <c r="N5381" t="str">
        <f t="shared" si="168"/>
        <v>HIGH</v>
      </c>
      <c r="O5381" t="str" cm="1">
        <f t="array" ref="O5381">_xlfn.IFS(D5381="North","Zone 1",D5381="South","Zone 2",D5381="East","Zone 3",D5381="West","Zone 4")</f>
        <v>Zone 1</v>
      </c>
      <c r="P5381">
        <f t="shared" si="169"/>
        <v>48200.4</v>
      </c>
      <c r="Q5381" t="str">
        <f>VLOOKUP(C5381,Product_Master!$A:$D,3,FALSE)</f>
        <v>Electronics</v>
      </c>
    </row>
    <row r="5382" spans="1:17" x14ac:dyDescent="0.3">
      <c r="A5382" t="s">
        <v>10106</v>
      </c>
      <c r="B5382" t="s">
        <v>1565</v>
      </c>
      <c r="C5382" t="s">
        <v>7</v>
      </c>
      <c r="D5382" t="s">
        <v>197</v>
      </c>
      <c r="E5382" t="s">
        <v>260</v>
      </c>
      <c r="F5382" t="s">
        <v>261</v>
      </c>
      <c r="G5382" t="s">
        <v>174</v>
      </c>
      <c r="H5382" t="s">
        <v>10107</v>
      </c>
      <c r="I5382">
        <v>6</v>
      </c>
      <c r="J5382">
        <v>10</v>
      </c>
      <c r="K5382">
        <v>345605</v>
      </c>
      <c r="L5382" t="str">
        <f>VLOOKUP(Sales_Data!C5382,Product_Master!$A:$D,2,FALSE)</f>
        <v>HP Laptop</v>
      </c>
      <c r="M5382">
        <f>VLOOKUP(C5382,Product_Master!$A:$D,4,FALSE)</f>
        <v>64001</v>
      </c>
      <c r="N5382" t="str">
        <f t="shared" si="168"/>
        <v>HIGH</v>
      </c>
      <c r="O5382" t="str" cm="1">
        <f t="array" ref="O5382">_xlfn.IFS(D5382="North","Zone 1",D5382="South","Zone 2",D5382="East","Zone 3",D5382="West","Zone 4")</f>
        <v>Zone 4</v>
      </c>
      <c r="P5382">
        <f t="shared" si="169"/>
        <v>34560.5</v>
      </c>
      <c r="Q5382" t="str">
        <f>VLOOKUP(C5382,Product_Master!$A:$D,3,FALSE)</f>
        <v>Electronics</v>
      </c>
    </row>
    <row r="5383" spans="1:17" x14ac:dyDescent="0.3">
      <c r="A5383" t="s">
        <v>10108</v>
      </c>
      <c r="B5383" t="s">
        <v>321</v>
      </c>
      <c r="C5383" t="s">
        <v>50</v>
      </c>
      <c r="D5383" t="s">
        <v>171</v>
      </c>
      <c r="E5383" t="s">
        <v>223</v>
      </c>
      <c r="F5383" t="s">
        <v>224</v>
      </c>
      <c r="G5383" t="s">
        <v>315</v>
      </c>
      <c r="H5383" t="s">
        <v>10109</v>
      </c>
      <c r="I5383">
        <v>7</v>
      </c>
      <c r="J5383">
        <v>0</v>
      </c>
      <c r="K5383">
        <v>398454</v>
      </c>
      <c r="L5383" t="str">
        <f>VLOOKUP(Sales_Data!C5383,Product_Master!$A:$D,2,FALSE)</f>
        <v>Sofa</v>
      </c>
      <c r="M5383">
        <f>VLOOKUP(C5383,Product_Master!$A:$D,4,FALSE)</f>
        <v>56922</v>
      </c>
      <c r="N5383" t="str">
        <f t="shared" si="168"/>
        <v>HIGH</v>
      </c>
      <c r="O5383" t="str" cm="1">
        <f t="array" ref="O5383">_xlfn.IFS(D5383="North","Zone 1",D5383="South","Zone 2",D5383="East","Zone 3",D5383="West","Zone 4")</f>
        <v>Zone 2</v>
      </c>
      <c r="P5383">
        <f t="shared" si="169"/>
        <v>39845.4</v>
      </c>
      <c r="Q5383" t="str">
        <f>VLOOKUP(C5383,Product_Master!$A:$D,3,FALSE)</f>
        <v>Furniture</v>
      </c>
    </row>
    <row r="5384" spans="1:17" x14ac:dyDescent="0.3">
      <c r="A5384" t="s">
        <v>10110</v>
      </c>
      <c r="B5384" t="s">
        <v>681</v>
      </c>
      <c r="C5384" t="s">
        <v>27</v>
      </c>
      <c r="D5384" t="s">
        <v>171</v>
      </c>
      <c r="E5384" t="s">
        <v>204</v>
      </c>
      <c r="F5384" t="s">
        <v>205</v>
      </c>
      <c r="G5384" t="s">
        <v>187</v>
      </c>
      <c r="H5384" t="s">
        <v>8260</v>
      </c>
      <c r="I5384">
        <v>1</v>
      </c>
      <c r="J5384">
        <v>15</v>
      </c>
      <c r="K5384">
        <v>47867</v>
      </c>
      <c r="L5384" t="str">
        <f>VLOOKUP(Sales_Data!C5384,Product_Master!$A:$D,2,FALSE)</f>
        <v>Microwave</v>
      </c>
      <c r="M5384">
        <f>VLOOKUP(C5384,Product_Master!$A:$D,4,FALSE)</f>
        <v>56315</v>
      </c>
      <c r="N5384" t="str">
        <f t="shared" si="168"/>
        <v>HIGH</v>
      </c>
      <c r="O5384" t="str" cm="1">
        <f t="array" ref="O5384">_xlfn.IFS(D5384="North","Zone 1",D5384="South","Zone 2",D5384="East","Zone 3",D5384="West","Zone 4")</f>
        <v>Zone 2</v>
      </c>
      <c r="P5384">
        <f t="shared" si="169"/>
        <v>4786.7</v>
      </c>
      <c r="Q5384" t="str">
        <f>VLOOKUP(C5384,Product_Master!$A:$D,3,FALSE)</f>
        <v>Electronics</v>
      </c>
    </row>
    <row r="5385" spans="1:17" x14ac:dyDescent="0.3">
      <c r="A5385" t="s">
        <v>10111</v>
      </c>
      <c r="B5385" t="s">
        <v>1612</v>
      </c>
      <c r="C5385" t="s">
        <v>19</v>
      </c>
      <c r="D5385" t="s">
        <v>171</v>
      </c>
      <c r="E5385" t="s">
        <v>172</v>
      </c>
      <c r="F5385" t="s">
        <v>173</v>
      </c>
      <c r="G5385" t="s">
        <v>243</v>
      </c>
      <c r="H5385" t="s">
        <v>10112</v>
      </c>
      <c r="I5385">
        <v>12</v>
      </c>
      <c r="J5385">
        <v>5</v>
      </c>
      <c r="K5385">
        <v>224226</v>
      </c>
      <c r="L5385" t="str">
        <f>VLOOKUP(Sales_Data!C5385,Product_Master!$A:$D,2,FALSE)</f>
        <v>Projector</v>
      </c>
      <c r="M5385">
        <f>VLOOKUP(C5385,Product_Master!$A:$D,4,FALSE)</f>
        <v>19669</v>
      </c>
      <c r="N5385" t="str">
        <f t="shared" si="168"/>
        <v>HIGH</v>
      </c>
      <c r="O5385" t="str" cm="1">
        <f t="array" ref="O5385">_xlfn.IFS(D5385="North","Zone 1",D5385="South","Zone 2",D5385="East","Zone 3",D5385="West","Zone 4")</f>
        <v>Zone 2</v>
      </c>
      <c r="P5385">
        <f t="shared" si="169"/>
        <v>22422.600000000002</v>
      </c>
      <c r="Q5385" t="str">
        <f>VLOOKUP(C5385,Product_Master!$A:$D,3,FALSE)</f>
        <v>Electronics</v>
      </c>
    </row>
    <row r="5386" spans="1:17" x14ac:dyDescent="0.3">
      <c r="A5386" t="s">
        <v>10113</v>
      </c>
      <c r="B5386" t="s">
        <v>2529</v>
      </c>
      <c r="C5386" t="s">
        <v>85</v>
      </c>
      <c r="D5386" t="s">
        <v>197</v>
      </c>
      <c r="E5386" t="s">
        <v>260</v>
      </c>
      <c r="F5386" t="s">
        <v>261</v>
      </c>
      <c r="G5386" t="s">
        <v>187</v>
      </c>
      <c r="H5386" t="s">
        <v>1893</v>
      </c>
      <c r="I5386">
        <v>9</v>
      </c>
      <c r="J5386">
        <v>15</v>
      </c>
      <c r="K5386">
        <v>563047</v>
      </c>
      <c r="L5386" t="str">
        <f>VLOOKUP(Sales_Data!C5386,Product_Master!$A:$D,2,FALSE)</f>
        <v>Shoes</v>
      </c>
      <c r="M5386">
        <f>VLOOKUP(C5386,Product_Master!$A:$D,4,FALSE)</f>
        <v>73601</v>
      </c>
      <c r="N5386" t="str">
        <f t="shared" si="168"/>
        <v>HIGH</v>
      </c>
      <c r="O5386" t="str" cm="1">
        <f t="array" ref="O5386">_xlfn.IFS(D5386="North","Zone 1",D5386="South","Zone 2",D5386="East","Zone 3",D5386="West","Zone 4")</f>
        <v>Zone 4</v>
      </c>
      <c r="P5386">
        <f t="shared" si="169"/>
        <v>56304.700000000004</v>
      </c>
      <c r="Q5386" t="str">
        <f>VLOOKUP(C5386,Product_Master!$A:$D,3,FALSE)</f>
        <v>Clothing</v>
      </c>
    </row>
    <row r="5387" spans="1:17" x14ac:dyDescent="0.3">
      <c r="A5387" t="s">
        <v>10114</v>
      </c>
      <c r="B5387" t="s">
        <v>407</v>
      </c>
      <c r="C5387" t="s">
        <v>58</v>
      </c>
      <c r="D5387" t="s">
        <v>191</v>
      </c>
      <c r="E5387" t="s">
        <v>192</v>
      </c>
      <c r="F5387" t="s">
        <v>193</v>
      </c>
      <c r="G5387" t="s">
        <v>219</v>
      </c>
      <c r="H5387" t="s">
        <v>10115</v>
      </c>
      <c r="I5387">
        <v>10</v>
      </c>
      <c r="J5387">
        <v>0</v>
      </c>
      <c r="K5387">
        <v>277000</v>
      </c>
      <c r="L5387" t="str">
        <f>VLOOKUP(Sales_Data!C5387,Product_Master!$A:$D,2,FALSE)</f>
        <v>Side Table</v>
      </c>
      <c r="M5387">
        <f>VLOOKUP(C5387,Product_Master!$A:$D,4,FALSE)</f>
        <v>27700</v>
      </c>
      <c r="N5387" t="str">
        <f t="shared" si="168"/>
        <v>HIGH</v>
      </c>
      <c r="O5387" t="str" cm="1">
        <f t="array" ref="O5387">_xlfn.IFS(D5387="North","Zone 1",D5387="South","Zone 2",D5387="East","Zone 3",D5387="West","Zone 4")</f>
        <v>Zone 1</v>
      </c>
      <c r="P5387">
        <f t="shared" si="169"/>
        <v>27700</v>
      </c>
      <c r="Q5387" t="str">
        <f>VLOOKUP(C5387,Product_Master!$A:$D,3,FALSE)</f>
        <v>Furniture</v>
      </c>
    </row>
    <row r="5388" spans="1:17" x14ac:dyDescent="0.3">
      <c r="A5388" t="s">
        <v>10116</v>
      </c>
      <c r="B5388" t="s">
        <v>990</v>
      </c>
      <c r="C5388" t="s">
        <v>60</v>
      </c>
      <c r="D5388" t="s">
        <v>191</v>
      </c>
      <c r="E5388" t="s">
        <v>192</v>
      </c>
      <c r="F5388" t="s">
        <v>193</v>
      </c>
      <c r="G5388" t="s">
        <v>212</v>
      </c>
      <c r="H5388" t="s">
        <v>8720</v>
      </c>
      <c r="I5388">
        <v>6</v>
      </c>
      <c r="J5388">
        <v>15</v>
      </c>
      <c r="K5388">
        <v>304164</v>
      </c>
      <c r="L5388" t="str">
        <f>VLOOKUP(Sales_Data!C5388,Product_Master!$A:$D,2,FALSE)</f>
        <v>Cupboard</v>
      </c>
      <c r="M5388">
        <f>VLOOKUP(C5388,Product_Master!$A:$D,4,FALSE)</f>
        <v>59640</v>
      </c>
      <c r="N5388" t="str">
        <f t="shared" si="168"/>
        <v>HIGH</v>
      </c>
      <c r="O5388" t="str" cm="1">
        <f t="array" ref="O5388">_xlfn.IFS(D5388="North","Zone 1",D5388="South","Zone 2",D5388="East","Zone 3",D5388="West","Zone 4")</f>
        <v>Zone 1</v>
      </c>
      <c r="P5388">
        <f t="shared" si="169"/>
        <v>30416.400000000001</v>
      </c>
      <c r="Q5388" t="str">
        <f>VLOOKUP(C5388,Product_Master!$A:$D,3,FALSE)</f>
        <v>Furniture</v>
      </c>
    </row>
    <row r="5389" spans="1:17" x14ac:dyDescent="0.3">
      <c r="A5389" t="s">
        <v>10117</v>
      </c>
      <c r="B5389" t="s">
        <v>1416</v>
      </c>
      <c r="C5389" t="s">
        <v>33</v>
      </c>
      <c r="D5389" t="s">
        <v>171</v>
      </c>
      <c r="E5389" t="s">
        <v>172</v>
      </c>
      <c r="F5389" t="s">
        <v>173</v>
      </c>
      <c r="G5389" t="s">
        <v>200</v>
      </c>
      <c r="H5389" t="s">
        <v>2766</v>
      </c>
      <c r="I5389">
        <v>3</v>
      </c>
      <c r="J5389">
        <v>10</v>
      </c>
      <c r="K5389">
        <v>159894</v>
      </c>
      <c r="L5389" t="str">
        <f>VLOOKUP(Sales_Data!C5389,Product_Master!$A:$D,2,FALSE)</f>
        <v>Headphones</v>
      </c>
      <c r="M5389">
        <f>VLOOKUP(C5389,Product_Master!$A:$D,4,FALSE)</f>
        <v>59220</v>
      </c>
      <c r="N5389" t="str">
        <f t="shared" si="168"/>
        <v>HIGH</v>
      </c>
      <c r="O5389" t="str" cm="1">
        <f t="array" ref="O5389">_xlfn.IFS(D5389="North","Zone 1",D5389="South","Zone 2",D5389="East","Zone 3",D5389="West","Zone 4")</f>
        <v>Zone 2</v>
      </c>
      <c r="P5389">
        <f t="shared" si="169"/>
        <v>15989.400000000001</v>
      </c>
      <c r="Q5389" t="str">
        <f>VLOOKUP(C5389,Product_Master!$A:$D,3,FALSE)</f>
        <v>Electronics</v>
      </c>
    </row>
    <row r="5390" spans="1:17" x14ac:dyDescent="0.3">
      <c r="A5390" t="s">
        <v>10118</v>
      </c>
      <c r="B5390" t="s">
        <v>1410</v>
      </c>
      <c r="C5390" t="s">
        <v>91</v>
      </c>
      <c r="D5390" t="s">
        <v>191</v>
      </c>
      <c r="E5390" t="s">
        <v>192</v>
      </c>
      <c r="F5390" t="s">
        <v>193</v>
      </c>
      <c r="G5390" t="s">
        <v>257</v>
      </c>
      <c r="H5390" t="s">
        <v>10119</v>
      </c>
      <c r="I5390">
        <v>4</v>
      </c>
      <c r="J5390">
        <v>15</v>
      </c>
      <c r="K5390">
        <v>101275</v>
      </c>
      <c r="L5390" t="str">
        <f>VLOOKUP(Sales_Data!C5390,Product_Master!$A:$D,2,FALSE)</f>
        <v>Sweater</v>
      </c>
      <c r="M5390">
        <f>VLOOKUP(C5390,Product_Master!$A:$D,4,FALSE)</f>
        <v>29787</v>
      </c>
      <c r="N5390" t="str">
        <f t="shared" si="168"/>
        <v>HIGH</v>
      </c>
      <c r="O5390" t="str" cm="1">
        <f t="array" ref="O5390">_xlfn.IFS(D5390="North","Zone 1",D5390="South","Zone 2",D5390="East","Zone 3",D5390="West","Zone 4")</f>
        <v>Zone 1</v>
      </c>
      <c r="P5390">
        <f t="shared" si="169"/>
        <v>10127.5</v>
      </c>
      <c r="Q5390" t="str">
        <f>VLOOKUP(C5390,Product_Master!$A:$D,3,FALSE)</f>
        <v>Clothing</v>
      </c>
    </row>
    <row r="5391" spans="1:17" x14ac:dyDescent="0.3">
      <c r="A5391" t="s">
        <v>10120</v>
      </c>
      <c r="B5391" t="s">
        <v>2162</v>
      </c>
      <c r="C5391" t="s">
        <v>62</v>
      </c>
      <c r="D5391" t="s">
        <v>178</v>
      </c>
      <c r="E5391" t="s">
        <v>185</v>
      </c>
      <c r="F5391" t="s">
        <v>186</v>
      </c>
      <c r="G5391" t="s">
        <v>187</v>
      </c>
      <c r="H5391" t="s">
        <v>7047</v>
      </c>
      <c r="I5391">
        <v>7</v>
      </c>
      <c r="J5391">
        <v>0</v>
      </c>
      <c r="K5391">
        <v>347704</v>
      </c>
      <c r="L5391" t="str">
        <f>VLOOKUP(Sales_Data!C5391,Product_Master!$A:$D,2,FALSE)</f>
        <v>Recliner</v>
      </c>
      <c r="M5391">
        <f>VLOOKUP(C5391,Product_Master!$A:$D,4,FALSE)</f>
        <v>49672</v>
      </c>
      <c r="N5391" t="str">
        <f t="shared" si="168"/>
        <v>HIGH</v>
      </c>
      <c r="O5391" t="str" cm="1">
        <f t="array" ref="O5391">_xlfn.IFS(D5391="North","Zone 1",D5391="South","Zone 2",D5391="East","Zone 3",D5391="West","Zone 4")</f>
        <v>Zone 3</v>
      </c>
      <c r="P5391">
        <f t="shared" si="169"/>
        <v>34770.400000000001</v>
      </c>
      <c r="Q5391" t="str">
        <f>VLOOKUP(C5391,Product_Master!$A:$D,3,FALSE)</f>
        <v>Furniture</v>
      </c>
    </row>
    <row r="5392" spans="1:17" x14ac:dyDescent="0.3">
      <c r="A5392" t="s">
        <v>10121</v>
      </c>
      <c r="B5392" t="s">
        <v>4416</v>
      </c>
      <c r="C5392" t="s">
        <v>52</v>
      </c>
      <c r="D5392" t="s">
        <v>178</v>
      </c>
      <c r="E5392" t="s">
        <v>185</v>
      </c>
      <c r="F5392" t="s">
        <v>186</v>
      </c>
      <c r="G5392" t="s">
        <v>181</v>
      </c>
      <c r="H5392" t="s">
        <v>10122</v>
      </c>
      <c r="I5392">
        <v>2</v>
      </c>
      <c r="J5392">
        <v>5</v>
      </c>
      <c r="K5392">
        <v>3978</v>
      </c>
      <c r="L5392" t="str">
        <f>VLOOKUP(Sales_Data!C5392,Product_Master!$A:$D,2,FALSE)</f>
        <v>TV Unit</v>
      </c>
      <c r="M5392">
        <f>VLOOKUP(C5392,Product_Master!$A:$D,4,FALSE)</f>
        <v>2094</v>
      </c>
      <c r="N5392" t="str">
        <f t="shared" si="168"/>
        <v>LOW</v>
      </c>
      <c r="O5392" t="str" cm="1">
        <f t="array" ref="O5392">_xlfn.IFS(D5392="North","Zone 1",D5392="South","Zone 2",D5392="East","Zone 3",D5392="West","Zone 4")</f>
        <v>Zone 3</v>
      </c>
      <c r="P5392">
        <f t="shared" si="169"/>
        <v>79.56</v>
      </c>
      <c r="Q5392" t="str">
        <f>VLOOKUP(C5392,Product_Master!$A:$D,3,FALSE)</f>
        <v>Furniture</v>
      </c>
    </row>
    <row r="5393" spans="1:17" x14ac:dyDescent="0.3">
      <c r="A5393" t="s">
        <v>10123</v>
      </c>
      <c r="B5393" t="s">
        <v>669</v>
      </c>
      <c r="C5393" t="s">
        <v>147</v>
      </c>
      <c r="D5393" t="s">
        <v>171</v>
      </c>
      <c r="E5393" t="s">
        <v>172</v>
      </c>
      <c r="F5393" t="s">
        <v>173</v>
      </c>
      <c r="G5393" t="s">
        <v>243</v>
      </c>
      <c r="H5393" t="s">
        <v>10124</v>
      </c>
      <c r="I5393">
        <v>6</v>
      </c>
      <c r="J5393">
        <v>20</v>
      </c>
      <c r="K5393">
        <v>309475</v>
      </c>
      <c r="L5393" t="str">
        <f>VLOOKUP(Sales_Data!C5393,Product_Master!$A:$D,2,FALSE)</f>
        <v>Tennis Ball</v>
      </c>
      <c r="M5393">
        <f>VLOOKUP(C5393,Product_Master!$A:$D,4,FALSE)</f>
        <v>64474</v>
      </c>
      <c r="N5393" t="str">
        <f t="shared" si="168"/>
        <v>HIGH</v>
      </c>
      <c r="O5393" t="str" cm="1">
        <f t="array" ref="O5393">_xlfn.IFS(D5393="North","Zone 1",D5393="South","Zone 2",D5393="East","Zone 3",D5393="West","Zone 4")</f>
        <v>Zone 2</v>
      </c>
      <c r="P5393">
        <f t="shared" si="169"/>
        <v>30947.5</v>
      </c>
      <c r="Q5393" t="str">
        <f>VLOOKUP(C5393,Product_Master!$A:$D,3,FALSE)</f>
        <v>Sports</v>
      </c>
    </row>
    <row r="5394" spans="1:17" x14ac:dyDescent="0.3">
      <c r="A5394" t="s">
        <v>10125</v>
      </c>
      <c r="B5394" t="s">
        <v>321</v>
      </c>
      <c r="C5394" t="s">
        <v>17</v>
      </c>
      <c r="D5394" t="s">
        <v>178</v>
      </c>
      <c r="E5394" t="s">
        <v>179</v>
      </c>
      <c r="F5394" t="s">
        <v>180</v>
      </c>
      <c r="G5394" t="s">
        <v>187</v>
      </c>
      <c r="H5394" t="s">
        <v>7767</v>
      </c>
      <c r="I5394">
        <v>8</v>
      </c>
      <c r="J5394">
        <v>15</v>
      </c>
      <c r="K5394">
        <v>455226</v>
      </c>
      <c r="L5394" t="str">
        <f>VLOOKUP(Sales_Data!C5394,Product_Master!$A:$D,2,FALSE)</f>
        <v>Printer</v>
      </c>
      <c r="M5394">
        <f>VLOOKUP(C5394,Product_Master!$A:$D,4,FALSE)</f>
        <v>66945</v>
      </c>
      <c r="N5394" t="str">
        <f t="shared" si="168"/>
        <v>HIGH</v>
      </c>
      <c r="O5394" t="str" cm="1">
        <f t="array" ref="O5394">_xlfn.IFS(D5394="North","Zone 1",D5394="South","Zone 2",D5394="East","Zone 3",D5394="West","Zone 4")</f>
        <v>Zone 3</v>
      </c>
      <c r="P5394">
        <f t="shared" si="169"/>
        <v>45522.600000000006</v>
      </c>
      <c r="Q5394" t="str">
        <f>VLOOKUP(C5394,Product_Master!$A:$D,3,FALSE)</f>
        <v>Electronics</v>
      </c>
    </row>
    <row r="5395" spans="1:17" x14ac:dyDescent="0.3">
      <c r="A5395" t="s">
        <v>10126</v>
      </c>
      <c r="B5395" t="s">
        <v>5133</v>
      </c>
      <c r="C5395" t="s">
        <v>23</v>
      </c>
      <c r="D5395" t="s">
        <v>178</v>
      </c>
      <c r="E5395" t="s">
        <v>310</v>
      </c>
      <c r="F5395" t="s">
        <v>311</v>
      </c>
      <c r="G5395" t="s">
        <v>269</v>
      </c>
      <c r="H5395" t="s">
        <v>10127</v>
      </c>
      <c r="I5395">
        <v>7</v>
      </c>
      <c r="J5395">
        <v>5</v>
      </c>
      <c r="K5395">
        <v>441766</v>
      </c>
      <c r="L5395" t="str">
        <f>VLOOKUP(Sales_Data!C5395,Product_Master!$A:$D,2,FALSE)</f>
        <v>Refrigerator</v>
      </c>
      <c r="M5395">
        <f>VLOOKUP(C5395,Product_Master!$A:$D,4,FALSE)</f>
        <v>66431</v>
      </c>
      <c r="N5395" t="str">
        <f t="shared" si="168"/>
        <v>HIGH</v>
      </c>
      <c r="O5395" t="str" cm="1">
        <f t="array" ref="O5395">_xlfn.IFS(D5395="North","Zone 1",D5395="South","Zone 2",D5395="East","Zone 3",D5395="West","Zone 4")</f>
        <v>Zone 3</v>
      </c>
      <c r="P5395">
        <f t="shared" si="169"/>
        <v>44176.600000000006</v>
      </c>
      <c r="Q5395" t="str">
        <f>VLOOKUP(C5395,Product_Master!$A:$D,3,FALSE)</f>
        <v>Electronics</v>
      </c>
    </row>
    <row r="5396" spans="1:17" x14ac:dyDescent="0.3">
      <c r="A5396" t="s">
        <v>10128</v>
      </c>
      <c r="B5396" t="s">
        <v>1361</v>
      </c>
      <c r="C5396" t="s">
        <v>4</v>
      </c>
      <c r="D5396" t="s">
        <v>171</v>
      </c>
      <c r="E5396" t="s">
        <v>172</v>
      </c>
      <c r="F5396" t="s">
        <v>173</v>
      </c>
      <c r="G5396" t="s">
        <v>187</v>
      </c>
      <c r="H5396" t="s">
        <v>944</v>
      </c>
      <c r="I5396">
        <v>7</v>
      </c>
      <c r="J5396">
        <v>0</v>
      </c>
      <c r="K5396">
        <v>7399</v>
      </c>
      <c r="L5396" t="str">
        <f>VLOOKUP(Sales_Data!C5396,Product_Master!$A:$D,2,FALSE)</f>
        <v>Samsung TV</v>
      </c>
      <c r="M5396">
        <f>VLOOKUP(C5396,Product_Master!$A:$D,4,FALSE)</f>
        <v>1057</v>
      </c>
      <c r="N5396" t="str">
        <f t="shared" si="168"/>
        <v>MEDIUM</v>
      </c>
      <c r="O5396" t="str" cm="1">
        <f t="array" ref="O5396">_xlfn.IFS(D5396="North","Zone 1",D5396="South","Zone 2",D5396="East","Zone 3",D5396="West","Zone 4")</f>
        <v>Zone 2</v>
      </c>
      <c r="P5396">
        <f t="shared" si="169"/>
        <v>369.95000000000005</v>
      </c>
      <c r="Q5396" t="str">
        <f>VLOOKUP(C5396,Product_Master!$A:$D,3,FALSE)</f>
        <v>Electronics</v>
      </c>
    </row>
    <row r="5397" spans="1:17" x14ac:dyDescent="0.3">
      <c r="A5397" t="s">
        <v>10129</v>
      </c>
      <c r="B5397" t="s">
        <v>1811</v>
      </c>
      <c r="C5397" t="s">
        <v>147</v>
      </c>
      <c r="D5397" t="s">
        <v>178</v>
      </c>
      <c r="E5397" t="s">
        <v>179</v>
      </c>
      <c r="F5397" t="s">
        <v>180</v>
      </c>
      <c r="G5397" t="s">
        <v>262</v>
      </c>
      <c r="H5397" t="s">
        <v>10130</v>
      </c>
      <c r="I5397">
        <v>11</v>
      </c>
      <c r="J5397">
        <v>5</v>
      </c>
      <c r="K5397">
        <v>673753</v>
      </c>
      <c r="L5397" t="str">
        <f>VLOOKUP(Sales_Data!C5397,Product_Master!$A:$D,2,FALSE)</f>
        <v>Tennis Ball</v>
      </c>
      <c r="M5397">
        <f>VLOOKUP(C5397,Product_Master!$A:$D,4,FALSE)</f>
        <v>64474</v>
      </c>
      <c r="N5397" t="str">
        <f t="shared" si="168"/>
        <v>HIGH</v>
      </c>
      <c r="O5397" t="str" cm="1">
        <f t="array" ref="O5397">_xlfn.IFS(D5397="North","Zone 1",D5397="South","Zone 2",D5397="East","Zone 3",D5397="West","Zone 4")</f>
        <v>Zone 3</v>
      </c>
      <c r="P5397">
        <f t="shared" si="169"/>
        <v>67375.3</v>
      </c>
      <c r="Q5397" t="str">
        <f>VLOOKUP(C5397,Product_Master!$A:$D,3,FALSE)</f>
        <v>Sports</v>
      </c>
    </row>
    <row r="5398" spans="1:17" x14ac:dyDescent="0.3">
      <c r="A5398" t="s">
        <v>10131</v>
      </c>
      <c r="B5398" t="s">
        <v>496</v>
      </c>
      <c r="C5398" t="s">
        <v>23</v>
      </c>
      <c r="D5398" t="s">
        <v>191</v>
      </c>
      <c r="E5398" t="s">
        <v>242</v>
      </c>
      <c r="F5398" t="s">
        <v>242</v>
      </c>
      <c r="G5398" t="s">
        <v>257</v>
      </c>
      <c r="H5398" t="s">
        <v>10132</v>
      </c>
      <c r="I5398">
        <v>4</v>
      </c>
      <c r="J5398">
        <v>0</v>
      </c>
      <c r="K5398">
        <v>265724</v>
      </c>
      <c r="L5398" t="str">
        <f>VLOOKUP(Sales_Data!C5398,Product_Master!$A:$D,2,FALSE)</f>
        <v>Refrigerator</v>
      </c>
      <c r="M5398">
        <f>VLOOKUP(C5398,Product_Master!$A:$D,4,FALSE)</f>
        <v>66431</v>
      </c>
      <c r="N5398" t="str">
        <f t="shared" si="168"/>
        <v>HIGH</v>
      </c>
      <c r="O5398" t="str" cm="1">
        <f t="array" ref="O5398">_xlfn.IFS(D5398="North","Zone 1",D5398="South","Zone 2",D5398="East","Zone 3",D5398="West","Zone 4")</f>
        <v>Zone 1</v>
      </c>
      <c r="P5398">
        <f t="shared" si="169"/>
        <v>26572.400000000001</v>
      </c>
      <c r="Q5398" t="str">
        <f>VLOOKUP(C5398,Product_Master!$A:$D,3,FALSE)</f>
        <v>Electronics</v>
      </c>
    </row>
    <row r="5399" spans="1:17" x14ac:dyDescent="0.3">
      <c r="A5399" t="s">
        <v>10133</v>
      </c>
      <c r="B5399" t="s">
        <v>453</v>
      </c>
      <c r="C5399" t="s">
        <v>56</v>
      </c>
      <c r="D5399" t="s">
        <v>197</v>
      </c>
      <c r="E5399" t="s">
        <v>260</v>
      </c>
      <c r="F5399" t="s">
        <v>261</v>
      </c>
      <c r="G5399" t="s">
        <v>200</v>
      </c>
      <c r="H5399" t="s">
        <v>8220</v>
      </c>
      <c r="I5399">
        <v>12</v>
      </c>
      <c r="J5399">
        <v>0</v>
      </c>
      <c r="K5399">
        <v>276636</v>
      </c>
      <c r="L5399" t="str">
        <f>VLOOKUP(Sales_Data!C5399,Product_Master!$A:$D,2,FALSE)</f>
        <v>Computer Desk</v>
      </c>
      <c r="M5399">
        <f>VLOOKUP(C5399,Product_Master!$A:$D,4,FALSE)</f>
        <v>23053</v>
      </c>
      <c r="N5399" t="str">
        <f t="shared" si="168"/>
        <v>HIGH</v>
      </c>
      <c r="O5399" t="str" cm="1">
        <f t="array" ref="O5399">_xlfn.IFS(D5399="North","Zone 1",D5399="South","Zone 2",D5399="East","Zone 3",D5399="West","Zone 4")</f>
        <v>Zone 4</v>
      </c>
      <c r="P5399">
        <f t="shared" si="169"/>
        <v>27663.600000000002</v>
      </c>
      <c r="Q5399" t="str">
        <f>VLOOKUP(C5399,Product_Master!$A:$D,3,FALSE)</f>
        <v>Furniture</v>
      </c>
    </row>
    <row r="5400" spans="1:17" x14ac:dyDescent="0.3">
      <c r="A5400" t="s">
        <v>10134</v>
      </c>
      <c r="B5400" t="s">
        <v>975</v>
      </c>
      <c r="C5400" t="s">
        <v>128</v>
      </c>
      <c r="D5400" t="s">
        <v>171</v>
      </c>
      <c r="E5400" t="s">
        <v>223</v>
      </c>
      <c r="F5400" t="s">
        <v>224</v>
      </c>
      <c r="G5400" t="s">
        <v>181</v>
      </c>
      <c r="H5400" t="s">
        <v>10135</v>
      </c>
      <c r="I5400">
        <v>9</v>
      </c>
      <c r="J5400">
        <v>5</v>
      </c>
      <c r="K5400">
        <v>502893</v>
      </c>
      <c r="L5400" t="str">
        <f>VLOOKUP(Sales_Data!C5400,Product_Master!$A:$D,2,FALSE)</f>
        <v>Cricket Bat</v>
      </c>
      <c r="M5400">
        <f>VLOOKUP(C5400,Product_Master!$A:$D,4,FALSE)</f>
        <v>58818</v>
      </c>
      <c r="N5400" t="str">
        <f t="shared" si="168"/>
        <v>HIGH</v>
      </c>
      <c r="O5400" t="str" cm="1">
        <f t="array" ref="O5400">_xlfn.IFS(D5400="North","Zone 1",D5400="South","Zone 2",D5400="East","Zone 3",D5400="West","Zone 4")</f>
        <v>Zone 2</v>
      </c>
      <c r="P5400">
        <f t="shared" si="169"/>
        <v>50289.3</v>
      </c>
      <c r="Q5400" t="str">
        <f>VLOOKUP(C5400,Product_Master!$A:$D,3,FALSE)</f>
        <v>Sports</v>
      </c>
    </row>
    <row r="5401" spans="1:17" x14ac:dyDescent="0.3">
      <c r="A5401" t="s">
        <v>10136</v>
      </c>
      <c r="B5401" t="s">
        <v>1574</v>
      </c>
      <c r="C5401" t="s">
        <v>29</v>
      </c>
      <c r="D5401" t="s">
        <v>191</v>
      </c>
      <c r="E5401" t="s">
        <v>242</v>
      </c>
      <c r="F5401" t="s">
        <v>242</v>
      </c>
      <c r="G5401" t="s">
        <v>187</v>
      </c>
      <c r="H5401" t="s">
        <v>10137</v>
      </c>
      <c r="I5401">
        <v>11</v>
      </c>
      <c r="J5401">
        <v>15</v>
      </c>
      <c r="K5401">
        <v>145972</v>
      </c>
      <c r="L5401" t="str">
        <f>VLOOKUP(Sales_Data!C5401,Product_Master!$A:$D,2,FALSE)</f>
        <v>Bluetooth Speaker</v>
      </c>
      <c r="M5401">
        <f>VLOOKUP(C5401,Product_Master!$A:$D,4,FALSE)</f>
        <v>15612</v>
      </c>
      <c r="N5401" t="str">
        <f t="shared" si="168"/>
        <v>HIGH</v>
      </c>
      <c r="O5401" t="str" cm="1">
        <f t="array" ref="O5401">_xlfn.IFS(D5401="North","Zone 1",D5401="South","Zone 2",D5401="East","Zone 3",D5401="West","Zone 4")</f>
        <v>Zone 1</v>
      </c>
      <c r="P5401">
        <f t="shared" si="169"/>
        <v>14597.2</v>
      </c>
      <c r="Q5401" t="str">
        <f>VLOOKUP(C5401,Product_Master!$A:$D,3,FALSE)</f>
        <v>Electronics</v>
      </c>
    </row>
    <row r="5402" spans="1:17" x14ac:dyDescent="0.3">
      <c r="A5402" t="s">
        <v>10138</v>
      </c>
      <c r="B5402" t="s">
        <v>736</v>
      </c>
      <c r="C5402" t="s">
        <v>131</v>
      </c>
      <c r="D5402" t="s">
        <v>197</v>
      </c>
      <c r="E5402" t="s">
        <v>198</v>
      </c>
      <c r="F5402" t="s">
        <v>199</v>
      </c>
      <c r="G5402" t="s">
        <v>269</v>
      </c>
      <c r="H5402" t="s">
        <v>10139</v>
      </c>
      <c r="I5402">
        <v>2</v>
      </c>
      <c r="J5402">
        <v>20</v>
      </c>
      <c r="K5402">
        <v>100539</v>
      </c>
      <c r="L5402" t="str">
        <f>VLOOKUP(Sales_Data!C5402,Product_Master!$A:$D,2,FALSE)</f>
        <v>Football</v>
      </c>
      <c r="M5402">
        <f>VLOOKUP(C5402,Product_Master!$A:$D,4,FALSE)</f>
        <v>62837</v>
      </c>
      <c r="N5402" t="str">
        <f t="shared" si="168"/>
        <v>HIGH</v>
      </c>
      <c r="O5402" t="str" cm="1">
        <f t="array" ref="O5402">_xlfn.IFS(D5402="North","Zone 1",D5402="South","Zone 2",D5402="East","Zone 3",D5402="West","Zone 4")</f>
        <v>Zone 4</v>
      </c>
      <c r="P5402">
        <f t="shared" si="169"/>
        <v>10053.900000000001</v>
      </c>
      <c r="Q5402" t="str">
        <f>VLOOKUP(C5402,Product_Master!$A:$D,3,FALSE)</f>
        <v>Sports</v>
      </c>
    </row>
    <row r="5403" spans="1:17" x14ac:dyDescent="0.3">
      <c r="A5403" t="s">
        <v>10140</v>
      </c>
      <c r="B5403" t="s">
        <v>372</v>
      </c>
      <c r="C5403" t="s">
        <v>120</v>
      </c>
      <c r="D5403" t="s">
        <v>197</v>
      </c>
      <c r="E5403" t="s">
        <v>260</v>
      </c>
      <c r="F5403" t="s">
        <v>261</v>
      </c>
      <c r="G5403" t="s">
        <v>187</v>
      </c>
      <c r="H5403" t="s">
        <v>10141</v>
      </c>
      <c r="I5403">
        <v>11</v>
      </c>
      <c r="J5403">
        <v>10</v>
      </c>
      <c r="K5403">
        <v>305622</v>
      </c>
      <c r="L5403" t="str">
        <f>VLOOKUP(Sales_Data!C5403,Product_Master!$A:$D,2,FALSE)</f>
        <v>Soft Drink</v>
      </c>
      <c r="M5403">
        <f>VLOOKUP(C5403,Product_Master!$A:$D,4,FALSE)</f>
        <v>30871</v>
      </c>
      <c r="N5403" t="str">
        <f t="shared" si="168"/>
        <v>HIGH</v>
      </c>
      <c r="O5403" t="str" cm="1">
        <f t="array" ref="O5403">_xlfn.IFS(D5403="North","Zone 1",D5403="South","Zone 2",D5403="East","Zone 3",D5403="West","Zone 4")</f>
        <v>Zone 4</v>
      </c>
      <c r="P5403">
        <f t="shared" si="169"/>
        <v>30562.2</v>
      </c>
      <c r="Q5403" t="str">
        <f>VLOOKUP(C5403,Product_Master!$A:$D,3,FALSE)</f>
        <v>Grocery</v>
      </c>
    </row>
    <row r="5404" spans="1:17" x14ac:dyDescent="0.3">
      <c r="A5404" t="s">
        <v>10142</v>
      </c>
      <c r="B5404" t="s">
        <v>2292</v>
      </c>
      <c r="C5404" t="s">
        <v>141</v>
      </c>
      <c r="D5404" t="s">
        <v>171</v>
      </c>
      <c r="E5404" t="s">
        <v>172</v>
      </c>
      <c r="F5404" t="s">
        <v>173</v>
      </c>
      <c r="G5404" t="s">
        <v>285</v>
      </c>
      <c r="H5404" t="s">
        <v>10143</v>
      </c>
      <c r="I5404">
        <v>7</v>
      </c>
      <c r="J5404">
        <v>0</v>
      </c>
      <c r="K5404">
        <v>290185</v>
      </c>
      <c r="L5404" t="str">
        <f>VLOOKUP(Sales_Data!C5404,Product_Master!$A:$D,2,FALSE)</f>
        <v>Gloves</v>
      </c>
      <c r="M5404">
        <f>VLOOKUP(C5404,Product_Master!$A:$D,4,FALSE)</f>
        <v>41455</v>
      </c>
      <c r="N5404" t="str">
        <f t="shared" si="168"/>
        <v>HIGH</v>
      </c>
      <c r="O5404" t="str" cm="1">
        <f t="array" ref="O5404">_xlfn.IFS(D5404="North","Zone 1",D5404="South","Zone 2",D5404="East","Zone 3",D5404="West","Zone 4")</f>
        <v>Zone 2</v>
      </c>
      <c r="P5404">
        <f t="shared" si="169"/>
        <v>29018.5</v>
      </c>
      <c r="Q5404" t="str">
        <f>VLOOKUP(C5404,Product_Master!$A:$D,3,FALSE)</f>
        <v>Sports</v>
      </c>
    </row>
    <row r="5405" spans="1:17" x14ac:dyDescent="0.3">
      <c r="A5405" t="s">
        <v>10144</v>
      </c>
      <c r="B5405" t="s">
        <v>330</v>
      </c>
      <c r="C5405" t="s">
        <v>89</v>
      </c>
      <c r="D5405" t="s">
        <v>197</v>
      </c>
      <c r="E5405" t="s">
        <v>198</v>
      </c>
      <c r="F5405" t="s">
        <v>199</v>
      </c>
      <c r="G5405" t="s">
        <v>187</v>
      </c>
      <c r="H5405" t="s">
        <v>10145</v>
      </c>
      <c r="I5405">
        <v>5</v>
      </c>
      <c r="J5405">
        <v>15</v>
      </c>
      <c r="K5405">
        <v>220150</v>
      </c>
      <c r="L5405" t="str">
        <f>VLOOKUP(Sales_Data!C5405,Product_Master!$A:$D,2,FALSE)</f>
        <v>Shorts</v>
      </c>
      <c r="M5405">
        <f>VLOOKUP(C5405,Product_Master!$A:$D,4,FALSE)</f>
        <v>51800</v>
      </c>
      <c r="N5405" t="str">
        <f t="shared" si="168"/>
        <v>HIGH</v>
      </c>
      <c r="O5405" t="str" cm="1">
        <f t="array" ref="O5405">_xlfn.IFS(D5405="North","Zone 1",D5405="South","Zone 2",D5405="East","Zone 3",D5405="West","Zone 4")</f>
        <v>Zone 4</v>
      </c>
      <c r="P5405">
        <f t="shared" si="169"/>
        <v>22015</v>
      </c>
      <c r="Q5405" t="str">
        <f>VLOOKUP(C5405,Product_Master!$A:$D,3,FALSE)</f>
        <v>Clothing</v>
      </c>
    </row>
    <row r="5406" spans="1:17" x14ac:dyDescent="0.3">
      <c r="A5406" t="s">
        <v>10146</v>
      </c>
      <c r="B5406" t="s">
        <v>1799</v>
      </c>
      <c r="C5406" t="s">
        <v>56</v>
      </c>
      <c r="D5406" t="s">
        <v>191</v>
      </c>
      <c r="E5406" t="s">
        <v>192</v>
      </c>
      <c r="F5406" t="s">
        <v>193</v>
      </c>
      <c r="G5406" t="s">
        <v>257</v>
      </c>
      <c r="H5406" t="s">
        <v>3454</v>
      </c>
      <c r="I5406">
        <v>10</v>
      </c>
      <c r="J5406">
        <v>15</v>
      </c>
      <c r="K5406">
        <v>195950</v>
      </c>
      <c r="L5406" t="str">
        <f>VLOOKUP(Sales_Data!C5406,Product_Master!$A:$D,2,FALSE)</f>
        <v>Computer Desk</v>
      </c>
      <c r="M5406">
        <f>VLOOKUP(C5406,Product_Master!$A:$D,4,FALSE)</f>
        <v>23053</v>
      </c>
      <c r="N5406" t="str">
        <f t="shared" si="168"/>
        <v>HIGH</v>
      </c>
      <c r="O5406" t="str" cm="1">
        <f t="array" ref="O5406">_xlfn.IFS(D5406="North","Zone 1",D5406="South","Zone 2",D5406="East","Zone 3",D5406="West","Zone 4")</f>
        <v>Zone 1</v>
      </c>
      <c r="P5406">
        <f t="shared" si="169"/>
        <v>19595</v>
      </c>
      <c r="Q5406" t="str">
        <f>VLOOKUP(C5406,Product_Master!$A:$D,3,FALSE)</f>
        <v>Furniture</v>
      </c>
    </row>
    <row r="5407" spans="1:17" x14ac:dyDescent="0.3">
      <c r="A5407" t="s">
        <v>10147</v>
      </c>
      <c r="B5407" t="s">
        <v>637</v>
      </c>
      <c r="C5407" t="s">
        <v>110</v>
      </c>
      <c r="D5407" t="s">
        <v>197</v>
      </c>
      <c r="E5407" t="s">
        <v>260</v>
      </c>
      <c r="F5407" t="s">
        <v>261</v>
      </c>
      <c r="G5407" t="s">
        <v>285</v>
      </c>
      <c r="H5407" t="s">
        <v>8942</v>
      </c>
      <c r="I5407">
        <v>3</v>
      </c>
      <c r="J5407">
        <v>20</v>
      </c>
      <c r="K5407">
        <v>67701</v>
      </c>
      <c r="L5407" t="str">
        <f>VLOOKUP(Sales_Data!C5407,Product_Master!$A:$D,2,FALSE)</f>
        <v>Spices</v>
      </c>
      <c r="M5407">
        <f>VLOOKUP(C5407,Product_Master!$A:$D,4,FALSE)</f>
        <v>28209</v>
      </c>
      <c r="N5407" t="str">
        <f t="shared" si="168"/>
        <v>HIGH</v>
      </c>
      <c r="O5407" t="str" cm="1">
        <f t="array" ref="O5407">_xlfn.IFS(D5407="North","Zone 1",D5407="South","Zone 2",D5407="East","Zone 3",D5407="West","Zone 4")</f>
        <v>Zone 4</v>
      </c>
      <c r="P5407">
        <f t="shared" si="169"/>
        <v>6770.1</v>
      </c>
      <c r="Q5407" t="str">
        <f>VLOOKUP(C5407,Product_Master!$A:$D,3,FALSE)</f>
        <v>Grocery</v>
      </c>
    </row>
    <row r="5408" spans="1:17" x14ac:dyDescent="0.3">
      <c r="A5408" t="s">
        <v>10148</v>
      </c>
      <c r="B5408" t="s">
        <v>2100</v>
      </c>
      <c r="C5408" t="s">
        <v>137</v>
      </c>
      <c r="D5408" t="s">
        <v>178</v>
      </c>
      <c r="E5408" t="s">
        <v>185</v>
      </c>
      <c r="F5408" t="s">
        <v>186</v>
      </c>
      <c r="G5408" t="s">
        <v>243</v>
      </c>
      <c r="H5408" t="s">
        <v>6281</v>
      </c>
      <c r="I5408">
        <v>11</v>
      </c>
      <c r="J5408">
        <v>5</v>
      </c>
      <c r="K5408">
        <v>534068</v>
      </c>
      <c r="L5408" t="str">
        <f>VLOOKUP(Sales_Data!C5408,Product_Master!$A:$D,2,FALSE)</f>
        <v>Dumbbells</v>
      </c>
      <c r="M5408">
        <f>VLOOKUP(C5408,Product_Master!$A:$D,4,FALSE)</f>
        <v>51107</v>
      </c>
      <c r="N5408" t="str">
        <f t="shared" si="168"/>
        <v>HIGH</v>
      </c>
      <c r="O5408" t="str" cm="1">
        <f t="array" ref="O5408">_xlfn.IFS(D5408="North","Zone 1",D5408="South","Zone 2",D5408="East","Zone 3",D5408="West","Zone 4")</f>
        <v>Zone 3</v>
      </c>
      <c r="P5408">
        <f t="shared" si="169"/>
        <v>53406.8</v>
      </c>
      <c r="Q5408" t="str">
        <f>VLOOKUP(C5408,Product_Master!$A:$D,3,FALSE)</f>
        <v>Sports</v>
      </c>
    </row>
    <row r="5409" spans="1:17" x14ac:dyDescent="0.3">
      <c r="A5409" t="s">
        <v>10149</v>
      </c>
      <c r="B5409" t="s">
        <v>1361</v>
      </c>
      <c r="C5409" t="s">
        <v>139</v>
      </c>
      <c r="D5409" t="s">
        <v>197</v>
      </c>
      <c r="E5409" t="s">
        <v>198</v>
      </c>
      <c r="F5409" t="s">
        <v>199</v>
      </c>
      <c r="G5409" t="s">
        <v>200</v>
      </c>
      <c r="H5409" t="s">
        <v>4924</v>
      </c>
      <c r="I5409">
        <v>5</v>
      </c>
      <c r="J5409">
        <v>15</v>
      </c>
      <c r="K5409">
        <v>97584</v>
      </c>
      <c r="L5409" t="str">
        <f>VLOOKUP(Sales_Data!C5409,Product_Master!$A:$D,2,FALSE)</f>
        <v>Helmet</v>
      </c>
      <c r="M5409">
        <f>VLOOKUP(C5409,Product_Master!$A:$D,4,FALSE)</f>
        <v>22961</v>
      </c>
      <c r="N5409" t="str">
        <f t="shared" si="168"/>
        <v>HIGH</v>
      </c>
      <c r="O5409" t="str" cm="1">
        <f t="array" ref="O5409">_xlfn.IFS(D5409="North","Zone 1",D5409="South","Zone 2",D5409="East","Zone 3",D5409="West","Zone 4")</f>
        <v>Zone 4</v>
      </c>
      <c r="P5409">
        <f t="shared" si="169"/>
        <v>9758.4</v>
      </c>
      <c r="Q5409" t="str">
        <f>VLOOKUP(C5409,Product_Master!$A:$D,3,FALSE)</f>
        <v>Sports</v>
      </c>
    </row>
    <row r="5410" spans="1:17" x14ac:dyDescent="0.3">
      <c r="A5410" t="s">
        <v>10150</v>
      </c>
      <c r="B5410" t="s">
        <v>1426</v>
      </c>
      <c r="C5410" t="s">
        <v>4</v>
      </c>
      <c r="D5410" t="s">
        <v>178</v>
      </c>
      <c r="E5410" t="s">
        <v>179</v>
      </c>
      <c r="F5410" t="s">
        <v>180</v>
      </c>
      <c r="G5410" t="s">
        <v>253</v>
      </c>
      <c r="H5410" t="s">
        <v>10151</v>
      </c>
      <c r="I5410">
        <v>11</v>
      </c>
      <c r="J5410">
        <v>5</v>
      </c>
      <c r="K5410">
        <v>11045</v>
      </c>
      <c r="L5410" t="str">
        <f>VLOOKUP(Sales_Data!C5410,Product_Master!$A:$D,2,FALSE)</f>
        <v>Samsung TV</v>
      </c>
      <c r="M5410">
        <f>VLOOKUP(C5410,Product_Master!$A:$D,4,FALSE)</f>
        <v>1057</v>
      </c>
      <c r="N5410" t="str">
        <f t="shared" si="168"/>
        <v>MEDIUM</v>
      </c>
      <c r="O5410" t="str" cm="1">
        <f t="array" ref="O5410">_xlfn.IFS(D5410="North","Zone 1",D5410="South","Zone 2",D5410="East","Zone 3",D5410="West","Zone 4")</f>
        <v>Zone 3</v>
      </c>
      <c r="P5410">
        <f t="shared" si="169"/>
        <v>552.25</v>
      </c>
      <c r="Q5410" t="str">
        <f>VLOOKUP(C5410,Product_Master!$A:$D,3,FALSE)</f>
        <v>Electronics</v>
      </c>
    </row>
    <row r="5411" spans="1:17" x14ac:dyDescent="0.3">
      <c r="A5411" t="s">
        <v>10152</v>
      </c>
      <c r="B5411" t="s">
        <v>392</v>
      </c>
      <c r="C5411" t="s">
        <v>100</v>
      </c>
      <c r="D5411" t="s">
        <v>171</v>
      </c>
      <c r="E5411" t="s">
        <v>204</v>
      </c>
      <c r="F5411" t="s">
        <v>205</v>
      </c>
      <c r="G5411" t="s">
        <v>200</v>
      </c>
      <c r="H5411" t="s">
        <v>10153</v>
      </c>
      <c r="I5411">
        <v>7</v>
      </c>
      <c r="J5411">
        <v>5</v>
      </c>
      <c r="K5411">
        <v>411229</v>
      </c>
      <c r="L5411" t="str">
        <f>VLOOKUP(Sales_Data!C5411,Product_Master!$A:$D,2,FALSE)</f>
        <v>Sugar</v>
      </c>
      <c r="M5411">
        <f>VLOOKUP(C5411,Product_Master!$A:$D,4,FALSE)</f>
        <v>61839</v>
      </c>
      <c r="N5411" t="str">
        <f t="shared" si="168"/>
        <v>HIGH</v>
      </c>
      <c r="O5411" t="str" cm="1">
        <f t="array" ref="O5411">_xlfn.IFS(D5411="North","Zone 1",D5411="South","Zone 2",D5411="East","Zone 3",D5411="West","Zone 4")</f>
        <v>Zone 2</v>
      </c>
      <c r="P5411">
        <f t="shared" si="169"/>
        <v>41122.9</v>
      </c>
      <c r="Q5411" t="str">
        <f>VLOOKUP(C5411,Product_Master!$A:$D,3,FALSE)</f>
        <v>Grocery</v>
      </c>
    </row>
    <row r="5412" spans="1:17" x14ac:dyDescent="0.3">
      <c r="A5412" t="s">
        <v>10154</v>
      </c>
      <c r="B5412" t="s">
        <v>2500</v>
      </c>
      <c r="C5412" t="s">
        <v>27</v>
      </c>
      <c r="D5412" t="s">
        <v>171</v>
      </c>
      <c r="E5412" t="s">
        <v>172</v>
      </c>
      <c r="F5412" t="s">
        <v>173</v>
      </c>
      <c r="G5412" t="s">
        <v>206</v>
      </c>
      <c r="H5412" t="s">
        <v>10155</v>
      </c>
      <c r="I5412">
        <v>12</v>
      </c>
      <c r="J5412">
        <v>0</v>
      </c>
      <c r="K5412">
        <v>675780</v>
      </c>
      <c r="L5412" t="str">
        <f>VLOOKUP(Sales_Data!C5412,Product_Master!$A:$D,2,FALSE)</f>
        <v>Microwave</v>
      </c>
      <c r="M5412">
        <f>VLOOKUP(C5412,Product_Master!$A:$D,4,FALSE)</f>
        <v>56315</v>
      </c>
      <c r="N5412" t="str">
        <f t="shared" si="168"/>
        <v>HIGH</v>
      </c>
      <c r="O5412" t="str" cm="1">
        <f t="array" ref="O5412">_xlfn.IFS(D5412="North","Zone 1",D5412="South","Zone 2",D5412="East","Zone 3",D5412="West","Zone 4")</f>
        <v>Zone 2</v>
      </c>
      <c r="P5412">
        <f t="shared" si="169"/>
        <v>67578</v>
      </c>
      <c r="Q5412" t="str">
        <f>VLOOKUP(C5412,Product_Master!$A:$D,3,FALSE)</f>
        <v>Electronics</v>
      </c>
    </row>
    <row r="5413" spans="1:17" x14ac:dyDescent="0.3">
      <c r="A5413" t="s">
        <v>10156</v>
      </c>
      <c r="B5413" t="s">
        <v>2045</v>
      </c>
      <c r="C5413" t="s">
        <v>85</v>
      </c>
      <c r="D5413" t="s">
        <v>171</v>
      </c>
      <c r="E5413" t="s">
        <v>204</v>
      </c>
      <c r="F5413" t="s">
        <v>205</v>
      </c>
      <c r="G5413" t="s">
        <v>262</v>
      </c>
      <c r="H5413" t="s">
        <v>5116</v>
      </c>
      <c r="I5413">
        <v>7</v>
      </c>
      <c r="J5413">
        <v>0</v>
      </c>
      <c r="K5413">
        <v>515207</v>
      </c>
      <c r="L5413" t="str">
        <f>VLOOKUP(Sales_Data!C5413,Product_Master!$A:$D,2,FALSE)</f>
        <v>Shoes</v>
      </c>
      <c r="M5413">
        <f>VLOOKUP(C5413,Product_Master!$A:$D,4,FALSE)</f>
        <v>73601</v>
      </c>
      <c r="N5413" t="str">
        <f t="shared" si="168"/>
        <v>HIGH</v>
      </c>
      <c r="O5413" t="str" cm="1">
        <f t="array" ref="O5413">_xlfn.IFS(D5413="North","Zone 1",D5413="South","Zone 2",D5413="East","Zone 3",D5413="West","Zone 4")</f>
        <v>Zone 2</v>
      </c>
      <c r="P5413">
        <f t="shared" si="169"/>
        <v>51520.700000000004</v>
      </c>
      <c r="Q5413" t="str">
        <f>VLOOKUP(C5413,Product_Master!$A:$D,3,FALSE)</f>
        <v>Clothing</v>
      </c>
    </row>
    <row r="5414" spans="1:17" x14ac:dyDescent="0.3">
      <c r="A5414" t="s">
        <v>10157</v>
      </c>
      <c r="B5414" t="s">
        <v>1268</v>
      </c>
      <c r="C5414" t="s">
        <v>102</v>
      </c>
      <c r="D5414" t="s">
        <v>171</v>
      </c>
      <c r="E5414" t="s">
        <v>223</v>
      </c>
      <c r="F5414" t="s">
        <v>224</v>
      </c>
      <c r="G5414" t="s">
        <v>315</v>
      </c>
      <c r="H5414" t="s">
        <v>10158</v>
      </c>
      <c r="I5414">
        <v>4</v>
      </c>
      <c r="J5414">
        <v>5</v>
      </c>
      <c r="K5414">
        <v>277666</v>
      </c>
      <c r="L5414" t="str">
        <f>VLOOKUP(Sales_Data!C5414,Product_Master!$A:$D,2,FALSE)</f>
        <v>Tea</v>
      </c>
      <c r="M5414">
        <f>VLOOKUP(C5414,Product_Master!$A:$D,4,FALSE)</f>
        <v>73070</v>
      </c>
      <c r="N5414" t="str">
        <f t="shared" si="168"/>
        <v>HIGH</v>
      </c>
      <c r="O5414" t="str" cm="1">
        <f t="array" ref="O5414">_xlfn.IFS(D5414="North","Zone 1",D5414="South","Zone 2",D5414="East","Zone 3",D5414="West","Zone 4")</f>
        <v>Zone 2</v>
      </c>
      <c r="P5414">
        <f t="shared" si="169"/>
        <v>27766.600000000002</v>
      </c>
      <c r="Q5414" t="str">
        <f>VLOOKUP(C5414,Product_Master!$A:$D,3,FALSE)</f>
        <v>Grocery</v>
      </c>
    </row>
    <row r="5415" spans="1:17" x14ac:dyDescent="0.3">
      <c r="A5415" t="s">
        <v>10159</v>
      </c>
      <c r="B5415" t="s">
        <v>2292</v>
      </c>
      <c r="C5415" t="s">
        <v>9</v>
      </c>
      <c r="D5415" t="s">
        <v>178</v>
      </c>
      <c r="E5415" t="s">
        <v>310</v>
      </c>
      <c r="F5415" t="s">
        <v>311</v>
      </c>
      <c r="G5415" t="s">
        <v>174</v>
      </c>
      <c r="H5415" t="s">
        <v>10160</v>
      </c>
      <c r="I5415">
        <v>1</v>
      </c>
      <c r="J5415">
        <v>20</v>
      </c>
      <c r="K5415">
        <v>34106</v>
      </c>
      <c r="L5415" t="str">
        <f>VLOOKUP(Sales_Data!C5415,Product_Master!$A:$D,2,FALSE)</f>
        <v>Dell Monitor</v>
      </c>
      <c r="M5415">
        <f>VLOOKUP(C5415,Product_Master!$A:$D,4,FALSE)</f>
        <v>42633</v>
      </c>
      <c r="N5415" t="str">
        <f t="shared" si="168"/>
        <v>HIGH</v>
      </c>
      <c r="O5415" t="str" cm="1">
        <f t="array" ref="O5415">_xlfn.IFS(D5415="North","Zone 1",D5415="South","Zone 2",D5415="East","Zone 3",D5415="West","Zone 4")</f>
        <v>Zone 3</v>
      </c>
      <c r="P5415">
        <f t="shared" si="169"/>
        <v>3410.6000000000004</v>
      </c>
      <c r="Q5415" t="str">
        <f>VLOOKUP(C5415,Product_Master!$A:$D,3,FALSE)</f>
        <v>Electronics</v>
      </c>
    </row>
    <row r="5416" spans="1:17" x14ac:dyDescent="0.3">
      <c r="A5416" t="s">
        <v>10161</v>
      </c>
      <c r="B5416" t="s">
        <v>1759</v>
      </c>
      <c r="C5416" t="s">
        <v>64</v>
      </c>
      <c r="D5416" t="s">
        <v>197</v>
      </c>
      <c r="E5416" t="s">
        <v>210</v>
      </c>
      <c r="F5416" t="s">
        <v>211</v>
      </c>
      <c r="G5416" t="s">
        <v>253</v>
      </c>
      <c r="H5416" t="s">
        <v>5405</v>
      </c>
      <c r="I5416">
        <v>1</v>
      </c>
      <c r="J5416">
        <v>0</v>
      </c>
      <c r="K5416">
        <v>45490</v>
      </c>
      <c r="L5416" t="str">
        <f>VLOOKUP(Sales_Data!C5416,Product_Master!$A:$D,2,FALSE)</f>
        <v>Stool</v>
      </c>
      <c r="M5416">
        <f>VLOOKUP(C5416,Product_Master!$A:$D,4,FALSE)</f>
        <v>45490</v>
      </c>
      <c r="N5416" t="str">
        <f t="shared" si="168"/>
        <v>HIGH</v>
      </c>
      <c r="O5416" t="str" cm="1">
        <f t="array" ref="O5416">_xlfn.IFS(D5416="North","Zone 1",D5416="South","Zone 2",D5416="East","Zone 3",D5416="West","Zone 4")</f>
        <v>Zone 4</v>
      </c>
      <c r="P5416">
        <f t="shared" si="169"/>
        <v>4549</v>
      </c>
      <c r="Q5416" t="str">
        <f>VLOOKUP(C5416,Product_Master!$A:$D,3,FALSE)</f>
        <v>Furniture</v>
      </c>
    </row>
    <row r="5417" spans="1:17" x14ac:dyDescent="0.3">
      <c r="A5417" t="s">
        <v>10162</v>
      </c>
      <c r="B5417" t="s">
        <v>209</v>
      </c>
      <c r="C5417" t="s">
        <v>104</v>
      </c>
      <c r="D5417" t="s">
        <v>197</v>
      </c>
      <c r="E5417" t="s">
        <v>198</v>
      </c>
      <c r="F5417" t="s">
        <v>199</v>
      </c>
      <c r="G5417" t="s">
        <v>257</v>
      </c>
      <c r="H5417" t="s">
        <v>10163</v>
      </c>
      <c r="I5417">
        <v>1</v>
      </c>
      <c r="J5417">
        <v>15</v>
      </c>
      <c r="K5417">
        <v>29028</v>
      </c>
      <c r="L5417" t="str">
        <f>VLOOKUP(Sales_Data!C5417,Product_Master!$A:$D,2,FALSE)</f>
        <v>Coffee</v>
      </c>
      <c r="M5417">
        <f>VLOOKUP(C5417,Product_Master!$A:$D,4,FALSE)</f>
        <v>34151</v>
      </c>
      <c r="N5417" t="str">
        <f t="shared" si="168"/>
        <v>HIGH</v>
      </c>
      <c r="O5417" t="str" cm="1">
        <f t="array" ref="O5417">_xlfn.IFS(D5417="North","Zone 1",D5417="South","Zone 2",D5417="East","Zone 3",D5417="West","Zone 4")</f>
        <v>Zone 4</v>
      </c>
      <c r="P5417">
        <f t="shared" si="169"/>
        <v>2902.8</v>
      </c>
      <c r="Q5417" t="str">
        <f>VLOOKUP(C5417,Product_Master!$A:$D,3,FALSE)</f>
        <v>Grocery</v>
      </c>
    </row>
    <row r="5418" spans="1:17" x14ac:dyDescent="0.3">
      <c r="A5418" t="s">
        <v>10164</v>
      </c>
      <c r="B5418" t="s">
        <v>1895</v>
      </c>
      <c r="C5418" t="s">
        <v>62</v>
      </c>
      <c r="D5418" t="s">
        <v>178</v>
      </c>
      <c r="E5418" t="s">
        <v>185</v>
      </c>
      <c r="F5418" t="s">
        <v>186</v>
      </c>
      <c r="G5418" t="s">
        <v>269</v>
      </c>
      <c r="H5418" t="s">
        <v>10165</v>
      </c>
      <c r="I5418">
        <v>3</v>
      </c>
      <c r="J5418">
        <v>5</v>
      </c>
      <c r="K5418">
        <v>141565</v>
      </c>
      <c r="L5418" t="str">
        <f>VLOOKUP(Sales_Data!C5418,Product_Master!$A:$D,2,FALSE)</f>
        <v>Recliner</v>
      </c>
      <c r="M5418">
        <f>VLOOKUP(C5418,Product_Master!$A:$D,4,FALSE)</f>
        <v>49672</v>
      </c>
      <c r="N5418" t="str">
        <f t="shared" si="168"/>
        <v>HIGH</v>
      </c>
      <c r="O5418" t="str" cm="1">
        <f t="array" ref="O5418">_xlfn.IFS(D5418="North","Zone 1",D5418="South","Zone 2",D5418="East","Zone 3",D5418="West","Zone 4")</f>
        <v>Zone 3</v>
      </c>
      <c r="P5418">
        <f t="shared" si="169"/>
        <v>14156.5</v>
      </c>
      <c r="Q5418" t="str">
        <f>VLOOKUP(C5418,Product_Master!$A:$D,3,FALSE)</f>
        <v>Furniture</v>
      </c>
    </row>
    <row r="5419" spans="1:17" x14ac:dyDescent="0.3">
      <c r="A5419" t="s">
        <v>10166</v>
      </c>
      <c r="B5419" t="s">
        <v>1499</v>
      </c>
      <c r="C5419" t="s">
        <v>50</v>
      </c>
      <c r="D5419" t="s">
        <v>178</v>
      </c>
      <c r="E5419" t="s">
        <v>185</v>
      </c>
      <c r="F5419" t="s">
        <v>186</v>
      </c>
      <c r="G5419" t="s">
        <v>212</v>
      </c>
      <c r="H5419" t="s">
        <v>10167</v>
      </c>
      <c r="I5419">
        <v>10</v>
      </c>
      <c r="J5419">
        <v>20</v>
      </c>
      <c r="K5419">
        <v>455376</v>
      </c>
      <c r="L5419" t="str">
        <f>VLOOKUP(Sales_Data!C5419,Product_Master!$A:$D,2,FALSE)</f>
        <v>Sofa</v>
      </c>
      <c r="M5419">
        <f>VLOOKUP(C5419,Product_Master!$A:$D,4,FALSE)</f>
        <v>56922</v>
      </c>
      <c r="N5419" t="str">
        <f t="shared" si="168"/>
        <v>HIGH</v>
      </c>
      <c r="O5419" t="str" cm="1">
        <f t="array" ref="O5419">_xlfn.IFS(D5419="North","Zone 1",D5419="South","Zone 2",D5419="East","Zone 3",D5419="West","Zone 4")</f>
        <v>Zone 3</v>
      </c>
      <c r="P5419">
        <f t="shared" si="169"/>
        <v>45537.600000000006</v>
      </c>
      <c r="Q5419" t="str">
        <f>VLOOKUP(C5419,Product_Master!$A:$D,3,FALSE)</f>
        <v>Furniture</v>
      </c>
    </row>
    <row r="5420" spans="1:17" x14ac:dyDescent="0.3">
      <c r="A5420" t="s">
        <v>10168</v>
      </c>
      <c r="B5420" t="s">
        <v>2892</v>
      </c>
      <c r="C5420" t="s">
        <v>48</v>
      </c>
      <c r="D5420" t="s">
        <v>197</v>
      </c>
      <c r="E5420" t="s">
        <v>260</v>
      </c>
      <c r="F5420" t="s">
        <v>261</v>
      </c>
      <c r="G5420" t="s">
        <v>212</v>
      </c>
      <c r="H5420" t="s">
        <v>2928</v>
      </c>
      <c r="I5420">
        <v>7</v>
      </c>
      <c r="J5420">
        <v>15</v>
      </c>
      <c r="K5420">
        <v>256766</v>
      </c>
      <c r="L5420" t="str">
        <f>VLOOKUP(Sales_Data!C5420,Product_Master!$A:$D,2,FALSE)</f>
        <v>Bed</v>
      </c>
      <c r="M5420">
        <f>VLOOKUP(C5420,Product_Master!$A:$D,4,FALSE)</f>
        <v>43154</v>
      </c>
      <c r="N5420" t="str">
        <f t="shared" si="168"/>
        <v>HIGH</v>
      </c>
      <c r="O5420" t="str" cm="1">
        <f t="array" ref="O5420">_xlfn.IFS(D5420="North","Zone 1",D5420="South","Zone 2",D5420="East","Zone 3",D5420="West","Zone 4")</f>
        <v>Zone 4</v>
      </c>
      <c r="P5420">
        <f t="shared" si="169"/>
        <v>25676.600000000002</v>
      </c>
      <c r="Q5420" t="str">
        <f>VLOOKUP(C5420,Product_Master!$A:$D,3,FALSE)</f>
        <v>Furniture</v>
      </c>
    </row>
    <row r="5421" spans="1:17" x14ac:dyDescent="0.3">
      <c r="A5421" t="s">
        <v>10169</v>
      </c>
      <c r="B5421" t="s">
        <v>401</v>
      </c>
      <c r="C5421" t="s">
        <v>38</v>
      </c>
      <c r="D5421" t="s">
        <v>178</v>
      </c>
      <c r="E5421" t="s">
        <v>185</v>
      </c>
      <c r="F5421" t="s">
        <v>186</v>
      </c>
      <c r="G5421" t="s">
        <v>285</v>
      </c>
      <c r="H5421" t="s">
        <v>4900</v>
      </c>
      <c r="I5421">
        <v>7</v>
      </c>
      <c r="J5421">
        <v>0</v>
      </c>
      <c r="K5421">
        <v>283486</v>
      </c>
      <c r="L5421" t="str">
        <f>VLOOKUP(Sales_Data!C5421,Product_Master!$A:$D,2,FALSE)</f>
        <v>Study Table</v>
      </c>
      <c r="M5421">
        <f>VLOOKUP(C5421,Product_Master!$A:$D,4,FALSE)</f>
        <v>40498</v>
      </c>
      <c r="N5421" t="str">
        <f t="shared" si="168"/>
        <v>HIGH</v>
      </c>
      <c r="O5421" t="str" cm="1">
        <f t="array" ref="O5421">_xlfn.IFS(D5421="North","Zone 1",D5421="South","Zone 2",D5421="East","Zone 3",D5421="West","Zone 4")</f>
        <v>Zone 3</v>
      </c>
      <c r="P5421">
        <f t="shared" si="169"/>
        <v>28348.600000000002</v>
      </c>
      <c r="Q5421" t="str">
        <f>VLOOKUP(C5421,Product_Master!$A:$D,3,FALSE)</f>
        <v>Furniture</v>
      </c>
    </row>
    <row r="5422" spans="1:17" x14ac:dyDescent="0.3">
      <c r="A5422" t="s">
        <v>10170</v>
      </c>
      <c r="B5422" t="s">
        <v>658</v>
      </c>
      <c r="C5422" t="s">
        <v>23</v>
      </c>
      <c r="D5422" t="s">
        <v>171</v>
      </c>
      <c r="E5422" t="s">
        <v>204</v>
      </c>
      <c r="F5422" t="s">
        <v>205</v>
      </c>
      <c r="G5422" t="s">
        <v>200</v>
      </c>
      <c r="H5422" t="s">
        <v>10171</v>
      </c>
      <c r="I5422">
        <v>10</v>
      </c>
      <c r="J5422">
        <v>15</v>
      </c>
      <c r="K5422">
        <v>564663</v>
      </c>
      <c r="L5422" t="str">
        <f>VLOOKUP(Sales_Data!C5422,Product_Master!$A:$D,2,FALSE)</f>
        <v>Refrigerator</v>
      </c>
      <c r="M5422">
        <f>VLOOKUP(C5422,Product_Master!$A:$D,4,FALSE)</f>
        <v>66431</v>
      </c>
      <c r="N5422" t="str">
        <f t="shared" si="168"/>
        <v>HIGH</v>
      </c>
      <c r="O5422" t="str" cm="1">
        <f t="array" ref="O5422">_xlfn.IFS(D5422="North","Zone 1",D5422="South","Zone 2",D5422="East","Zone 3",D5422="West","Zone 4")</f>
        <v>Zone 2</v>
      </c>
      <c r="P5422">
        <f t="shared" si="169"/>
        <v>56466.3</v>
      </c>
      <c r="Q5422" t="str">
        <f>VLOOKUP(C5422,Product_Master!$A:$D,3,FALSE)</f>
        <v>Electronics</v>
      </c>
    </row>
    <row r="5423" spans="1:17" x14ac:dyDescent="0.3">
      <c r="A5423" t="s">
        <v>10172</v>
      </c>
      <c r="B5423" t="s">
        <v>926</v>
      </c>
      <c r="C5423" t="s">
        <v>85</v>
      </c>
      <c r="D5423" t="s">
        <v>197</v>
      </c>
      <c r="E5423" t="s">
        <v>260</v>
      </c>
      <c r="F5423" t="s">
        <v>261</v>
      </c>
      <c r="G5423" t="s">
        <v>285</v>
      </c>
      <c r="H5423" t="s">
        <v>9609</v>
      </c>
      <c r="I5423">
        <v>10</v>
      </c>
      <c r="J5423">
        <v>0</v>
      </c>
      <c r="K5423">
        <v>736010</v>
      </c>
      <c r="L5423" t="str">
        <f>VLOOKUP(Sales_Data!C5423,Product_Master!$A:$D,2,FALSE)</f>
        <v>Shoes</v>
      </c>
      <c r="M5423">
        <f>VLOOKUP(C5423,Product_Master!$A:$D,4,FALSE)</f>
        <v>73601</v>
      </c>
      <c r="N5423" t="str">
        <f t="shared" si="168"/>
        <v>HIGH</v>
      </c>
      <c r="O5423" t="str" cm="1">
        <f t="array" ref="O5423">_xlfn.IFS(D5423="North","Zone 1",D5423="South","Zone 2",D5423="East","Zone 3",D5423="West","Zone 4")</f>
        <v>Zone 4</v>
      </c>
      <c r="P5423">
        <f t="shared" si="169"/>
        <v>73601</v>
      </c>
      <c r="Q5423" t="str">
        <f>VLOOKUP(C5423,Product_Master!$A:$D,3,FALSE)</f>
        <v>Clothing</v>
      </c>
    </row>
    <row r="5424" spans="1:17" x14ac:dyDescent="0.3">
      <c r="A5424" t="s">
        <v>10173</v>
      </c>
      <c r="B5424" t="s">
        <v>2075</v>
      </c>
      <c r="C5424" t="s">
        <v>19</v>
      </c>
      <c r="D5424" t="s">
        <v>191</v>
      </c>
      <c r="E5424" t="s">
        <v>192</v>
      </c>
      <c r="F5424" t="s">
        <v>193</v>
      </c>
      <c r="G5424" t="s">
        <v>269</v>
      </c>
      <c r="H5424" t="s">
        <v>10174</v>
      </c>
      <c r="I5424">
        <v>7</v>
      </c>
      <c r="J5424">
        <v>15</v>
      </c>
      <c r="K5424">
        <v>117030</v>
      </c>
      <c r="L5424" t="str">
        <f>VLOOKUP(Sales_Data!C5424,Product_Master!$A:$D,2,FALSE)</f>
        <v>Projector</v>
      </c>
      <c r="M5424">
        <f>VLOOKUP(C5424,Product_Master!$A:$D,4,FALSE)</f>
        <v>19669</v>
      </c>
      <c r="N5424" t="str">
        <f t="shared" si="168"/>
        <v>HIGH</v>
      </c>
      <c r="O5424" t="str" cm="1">
        <f t="array" ref="O5424">_xlfn.IFS(D5424="North","Zone 1",D5424="South","Zone 2",D5424="East","Zone 3",D5424="West","Zone 4")</f>
        <v>Zone 1</v>
      </c>
      <c r="P5424">
        <f t="shared" si="169"/>
        <v>11703</v>
      </c>
      <c r="Q5424" t="str">
        <f>VLOOKUP(C5424,Product_Master!$A:$D,3,FALSE)</f>
        <v>Electronics</v>
      </c>
    </row>
    <row r="5425" spans="1:17" x14ac:dyDescent="0.3">
      <c r="A5425" t="s">
        <v>10175</v>
      </c>
      <c r="B5425" t="s">
        <v>431</v>
      </c>
      <c r="C5425" t="s">
        <v>106</v>
      </c>
      <c r="D5425" t="s">
        <v>171</v>
      </c>
      <c r="E5425" t="s">
        <v>204</v>
      </c>
      <c r="F5425" t="s">
        <v>205</v>
      </c>
      <c r="G5425" t="s">
        <v>200</v>
      </c>
      <c r="H5425" t="s">
        <v>9390</v>
      </c>
      <c r="I5425">
        <v>3</v>
      </c>
      <c r="J5425">
        <v>10</v>
      </c>
      <c r="K5425">
        <v>179747</v>
      </c>
      <c r="L5425" t="str">
        <f>VLOOKUP(Sales_Data!C5425,Product_Master!$A:$D,2,FALSE)</f>
        <v>Oil</v>
      </c>
      <c r="M5425">
        <f>VLOOKUP(C5425,Product_Master!$A:$D,4,FALSE)</f>
        <v>66573</v>
      </c>
      <c r="N5425" t="str">
        <f t="shared" si="168"/>
        <v>HIGH</v>
      </c>
      <c r="O5425" t="str" cm="1">
        <f t="array" ref="O5425">_xlfn.IFS(D5425="North","Zone 1",D5425="South","Zone 2",D5425="East","Zone 3",D5425="West","Zone 4")</f>
        <v>Zone 2</v>
      </c>
      <c r="P5425">
        <f t="shared" si="169"/>
        <v>17974.7</v>
      </c>
      <c r="Q5425" t="str">
        <f>VLOOKUP(C5425,Product_Master!$A:$D,3,FALSE)</f>
        <v>Grocery</v>
      </c>
    </row>
    <row r="5426" spans="1:17" x14ac:dyDescent="0.3">
      <c r="A5426" t="s">
        <v>10176</v>
      </c>
      <c r="B5426" t="s">
        <v>935</v>
      </c>
      <c r="C5426" t="s">
        <v>135</v>
      </c>
      <c r="D5426" t="s">
        <v>178</v>
      </c>
      <c r="E5426" t="s">
        <v>179</v>
      </c>
      <c r="F5426" t="s">
        <v>180</v>
      </c>
      <c r="G5426" t="s">
        <v>253</v>
      </c>
      <c r="H5426" t="s">
        <v>7186</v>
      </c>
      <c r="I5426">
        <v>5</v>
      </c>
      <c r="J5426">
        <v>0</v>
      </c>
      <c r="K5426">
        <v>128420</v>
      </c>
      <c r="L5426" t="str">
        <f>VLOOKUP(Sales_Data!C5426,Product_Master!$A:$D,2,FALSE)</f>
        <v>Yoga Mat</v>
      </c>
      <c r="M5426">
        <f>VLOOKUP(C5426,Product_Master!$A:$D,4,FALSE)</f>
        <v>25684</v>
      </c>
      <c r="N5426" t="str">
        <f t="shared" si="168"/>
        <v>HIGH</v>
      </c>
      <c r="O5426" t="str" cm="1">
        <f t="array" ref="O5426">_xlfn.IFS(D5426="North","Zone 1",D5426="South","Zone 2",D5426="East","Zone 3",D5426="West","Zone 4")</f>
        <v>Zone 3</v>
      </c>
      <c r="P5426">
        <f t="shared" si="169"/>
        <v>12842</v>
      </c>
      <c r="Q5426" t="str">
        <f>VLOOKUP(C5426,Product_Master!$A:$D,3,FALSE)</f>
        <v>Sports</v>
      </c>
    </row>
    <row r="5427" spans="1:17" x14ac:dyDescent="0.3">
      <c r="A5427" t="s">
        <v>10177</v>
      </c>
      <c r="B5427" t="s">
        <v>957</v>
      </c>
      <c r="C5427" t="s">
        <v>52</v>
      </c>
      <c r="D5427" t="s">
        <v>191</v>
      </c>
      <c r="E5427" t="s">
        <v>238</v>
      </c>
      <c r="F5427" t="s">
        <v>238</v>
      </c>
      <c r="G5427" t="s">
        <v>206</v>
      </c>
      <c r="H5427" t="s">
        <v>10178</v>
      </c>
      <c r="I5427">
        <v>6</v>
      </c>
      <c r="J5427">
        <v>15</v>
      </c>
      <c r="K5427">
        <v>10679</v>
      </c>
      <c r="L5427" t="str">
        <f>VLOOKUP(Sales_Data!C5427,Product_Master!$A:$D,2,FALSE)</f>
        <v>TV Unit</v>
      </c>
      <c r="M5427">
        <f>VLOOKUP(C5427,Product_Master!$A:$D,4,FALSE)</f>
        <v>2094</v>
      </c>
      <c r="N5427" t="str">
        <f t="shared" si="168"/>
        <v>MEDIUM</v>
      </c>
      <c r="O5427" t="str" cm="1">
        <f t="array" ref="O5427">_xlfn.IFS(D5427="North","Zone 1",D5427="South","Zone 2",D5427="East","Zone 3",D5427="West","Zone 4")</f>
        <v>Zone 1</v>
      </c>
      <c r="P5427">
        <f t="shared" si="169"/>
        <v>533.95000000000005</v>
      </c>
      <c r="Q5427" t="str">
        <f>VLOOKUP(C5427,Product_Master!$A:$D,3,FALSE)</f>
        <v>Furniture</v>
      </c>
    </row>
    <row r="5428" spans="1:17" x14ac:dyDescent="0.3">
      <c r="A5428" t="s">
        <v>10179</v>
      </c>
      <c r="B5428" t="s">
        <v>401</v>
      </c>
      <c r="C5428" t="s">
        <v>35</v>
      </c>
      <c r="D5428" t="s">
        <v>191</v>
      </c>
      <c r="E5428" t="s">
        <v>242</v>
      </c>
      <c r="F5428" t="s">
        <v>242</v>
      </c>
      <c r="G5428" t="s">
        <v>181</v>
      </c>
      <c r="H5428" t="s">
        <v>2383</v>
      </c>
      <c r="I5428">
        <v>4</v>
      </c>
      <c r="J5428">
        <v>0</v>
      </c>
      <c r="K5428">
        <v>173376</v>
      </c>
      <c r="L5428" t="str">
        <f>VLOOKUP(Sales_Data!C5428,Product_Master!$A:$D,2,FALSE)</f>
        <v>Office Chair</v>
      </c>
      <c r="M5428">
        <f>VLOOKUP(C5428,Product_Master!$A:$D,4,FALSE)</f>
        <v>43344</v>
      </c>
      <c r="N5428" t="str">
        <f t="shared" si="168"/>
        <v>HIGH</v>
      </c>
      <c r="O5428" t="str" cm="1">
        <f t="array" ref="O5428">_xlfn.IFS(D5428="North","Zone 1",D5428="South","Zone 2",D5428="East","Zone 3",D5428="West","Zone 4")</f>
        <v>Zone 1</v>
      </c>
      <c r="P5428">
        <f t="shared" si="169"/>
        <v>17337.600000000002</v>
      </c>
      <c r="Q5428" t="str">
        <f>VLOOKUP(C5428,Product_Master!$A:$D,3,FALSE)</f>
        <v>Furniture</v>
      </c>
    </row>
    <row r="5429" spans="1:17" x14ac:dyDescent="0.3">
      <c r="A5429" t="s">
        <v>10180</v>
      </c>
      <c r="B5429" t="s">
        <v>1130</v>
      </c>
      <c r="C5429" t="s">
        <v>139</v>
      </c>
      <c r="D5429" t="s">
        <v>178</v>
      </c>
      <c r="E5429" t="s">
        <v>310</v>
      </c>
      <c r="F5429" t="s">
        <v>311</v>
      </c>
      <c r="G5429" t="s">
        <v>262</v>
      </c>
      <c r="H5429" t="s">
        <v>10181</v>
      </c>
      <c r="I5429">
        <v>2</v>
      </c>
      <c r="J5429">
        <v>20</v>
      </c>
      <c r="K5429">
        <v>36737</v>
      </c>
      <c r="L5429" t="str">
        <f>VLOOKUP(Sales_Data!C5429,Product_Master!$A:$D,2,FALSE)</f>
        <v>Helmet</v>
      </c>
      <c r="M5429">
        <f>VLOOKUP(C5429,Product_Master!$A:$D,4,FALSE)</f>
        <v>22961</v>
      </c>
      <c r="N5429" t="str">
        <f t="shared" si="168"/>
        <v>HIGH</v>
      </c>
      <c r="O5429" t="str" cm="1">
        <f t="array" ref="O5429">_xlfn.IFS(D5429="North","Zone 1",D5429="South","Zone 2",D5429="East","Zone 3",D5429="West","Zone 4")</f>
        <v>Zone 3</v>
      </c>
      <c r="P5429">
        <f t="shared" si="169"/>
        <v>3673.7000000000003</v>
      </c>
      <c r="Q5429" t="str">
        <f>VLOOKUP(C5429,Product_Master!$A:$D,3,FALSE)</f>
        <v>Sports</v>
      </c>
    </row>
    <row r="5430" spans="1:17" x14ac:dyDescent="0.3">
      <c r="A5430" t="s">
        <v>10182</v>
      </c>
      <c r="B5430" t="s">
        <v>2850</v>
      </c>
      <c r="C5430" t="s">
        <v>108</v>
      </c>
      <c r="D5430" t="s">
        <v>197</v>
      </c>
      <c r="E5430" t="s">
        <v>210</v>
      </c>
      <c r="F5430" t="s">
        <v>211</v>
      </c>
      <c r="G5430" t="s">
        <v>253</v>
      </c>
      <c r="H5430" t="s">
        <v>10183</v>
      </c>
      <c r="I5430">
        <v>3</v>
      </c>
      <c r="J5430">
        <v>15</v>
      </c>
      <c r="K5430">
        <v>37645</v>
      </c>
      <c r="L5430" t="str">
        <f>VLOOKUP(Sales_Data!C5430,Product_Master!$A:$D,2,FALSE)</f>
        <v>Salt</v>
      </c>
      <c r="M5430">
        <f>VLOOKUP(C5430,Product_Master!$A:$D,4,FALSE)</f>
        <v>14763</v>
      </c>
      <c r="N5430" t="str">
        <f t="shared" si="168"/>
        <v>HIGH</v>
      </c>
      <c r="O5430" t="str" cm="1">
        <f t="array" ref="O5430">_xlfn.IFS(D5430="North","Zone 1",D5430="South","Zone 2",D5430="East","Zone 3",D5430="West","Zone 4")</f>
        <v>Zone 4</v>
      </c>
      <c r="P5430">
        <f t="shared" si="169"/>
        <v>3764.5</v>
      </c>
      <c r="Q5430" t="str">
        <f>VLOOKUP(C5430,Product_Master!$A:$D,3,FALSE)</f>
        <v>Grocery</v>
      </c>
    </row>
    <row r="5431" spans="1:17" x14ac:dyDescent="0.3">
      <c r="A5431" t="s">
        <v>10184</v>
      </c>
      <c r="B5431" t="s">
        <v>920</v>
      </c>
      <c r="C5431" t="s">
        <v>21</v>
      </c>
      <c r="D5431" t="s">
        <v>171</v>
      </c>
      <c r="E5431" t="s">
        <v>204</v>
      </c>
      <c r="F5431" t="s">
        <v>205</v>
      </c>
      <c r="G5431" t="s">
        <v>228</v>
      </c>
      <c r="H5431" t="s">
        <v>3627</v>
      </c>
      <c r="I5431">
        <v>8</v>
      </c>
      <c r="J5431">
        <v>5</v>
      </c>
      <c r="K5431">
        <v>368873</v>
      </c>
      <c r="L5431" t="str">
        <f>VLOOKUP(Sales_Data!C5431,Product_Master!$A:$D,2,FALSE)</f>
        <v>Air Conditioner</v>
      </c>
      <c r="M5431">
        <f>VLOOKUP(C5431,Product_Master!$A:$D,4,FALSE)</f>
        <v>48536</v>
      </c>
      <c r="N5431" t="str">
        <f t="shared" si="168"/>
        <v>HIGH</v>
      </c>
      <c r="O5431" t="str" cm="1">
        <f t="array" ref="O5431">_xlfn.IFS(D5431="North","Zone 1",D5431="South","Zone 2",D5431="East","Zone 3",D5431="West","Zone 4")</f>
        <v>Zone 2</v>
      </c>
      <c r="P5431">
        <f t="shared" si="169"/>
        <v>36887.300000000003</v>
      </c>
      <c r="Q5431" t="str">
        <f>VLOOKUP(C5431,Product_Master!$A:$D,3,FALSE)</f>
        <v>Electronics</v>
      </c>
    </row>
    <row r="5432" spans="1:17" x14ac:dyDescent="0.3">
      <c r="A5432" t="s">
        <v>10185</v>
      </c>
      <c r="B5432" t="s">
        <v>1869</v>
      </c>
      <c r="C5432" t="s">
        <v>106</v>
      </c>
      <c r="D5432" t="s">
        <v>178</v>
      </c>
      <c r="E5432" t="s">
        <v>179</v>
      </c>
      <c r="F5432" t="s">
        <v>180</v>
      </c>
      <c r="G5432" t="s">
        <v>243</v>
      </c>
      <c r="H5432" t="s">
        <v>10186</v>
      </c>
      <c r="I5432">
        <v>6</v>
      </c>
      <c r="J5432">
        <v>20</v>
      </c>
      <c r="K5432">
        <v>319550</v>
      </c>
      <c r="L5432" t="str">
        <f>VLOOKUP(Sales_Data!C5432,Product_Master!$A:$D,2,FALSE)</f>
        <v>Oil</v>
      </c>
      <c r="M5432">
        <f>VLOOKUP(C5432,Product_Master!$A:$D,4,FALSE)</f>
        <v>66573</v>
      </c>
      <c r="N5432" t="str">
        <f t="shared" si="168"/>
        <v>HIGH</v>
      </c>
      <c r="O5432" t="str" cm="1">
        <f t="array" ref="O5432">_xlfn.IFS(D5432="North","Zone 1",D5432="South","Zone 2",D5432="East","Zone 3",D5432="West","Zone 4")</f>
        <v>Zone 3</v>
      </c>
      <c r="P5432">
        <f t="shared" si="169"/>
        <v>31955</v>
      </c>
      <c r="Q5432" t="str">
        <f>VLOOKUP(C5432,Product_Master!$A:$D,3,FALSE)</f>
        <v>Grocery</v>
      </c>
    </row>
    <row r="5433" spans="1:17" x14ac:dyDescent="0.3">
      <c r="A5433" t="s">
        <v>10187</v>
      </c>
      <c r="B5433" t="s">
        <v>1713</v>
      </c>
      <c r="C5433" t="s">
        <v>149</v>
      </c>
      <c r="D5433" t="s">
        <v>197</v>
      </c>
      <c r="E5433" t="s">
        <v>198</v>
      </c>
      <c r="F5433" t="s">
        <v>199</v>
      </c>
      <c r="G5433" t="s">
        <v>315</v>
      </c>
      <c r="H5433" t="s">
        <v>10188</v>
      </c>
      <c r="I5433">
        <v>4</v>
      </c>
      <c r="J5433">
        <v>20</v>
      </c>
      <c r="K5433">
        <v>109692</v>
      </c>
      <c r="L5433" t="str">
        <f>VLOOKUP(Sales_Data!C5433,Product_Master!$A:$D,2,FALSE)</f>
        <v>Football Shoes</v>
      </c>
      <c r="M5433">
        <f>VLOOKUP(C5433,Product_Master!$A:$D,4,FALSE)</f>
        <v>34279</v>
      </c>
      <c r="N5433" t="str">
        <f t="shared" si="168"/>
        <v>HIGH</v>
      </c>
      <c r="O5433" t="str" cm="1">
        <f t="array" ref="O5433">_xlfn.IFS(D5433="North","Zone 1",D5433="South","Zone 2",D5433="East","Zone 3",D5433="West","Zone 4")</f>
        <v>Zone 4</v>
      </c>
      <c r="P5433">
        <f t="shared" si="169"/>
        <v>10969.2</v>
      </c>
      <c r="Q5433" t="str">
        <f>VLOOKUP(C5433,Product_Master!$A:$D,3,FALSE)</f>
        <v>Sports</v>
      </c>
    </row>
    <row r="5434" spans="1:17" x14ac:dyDescent="0.3">
      <c r="A5434" t="s">
        <v>10189</v>
      </c>
      <c r="B5434" t="s">
        <v>440</v>
      </c>
      <c r="C5434" t="s">
        <v>11</v>
      </c>
      <c r="D5434" t="s">
        <v>191</v>
      </c>
      <c r="E5434" t="s">
        <v>242</v>
      </c>
      <c r="F5434" t="s">
        <v>242</v>
      </c>
      <c r="G5434" t="s">
        <v>181</v>
      </c>
      <c r="H5434" t="s">
        <v>10190</v>
      </c>
      <c r="I5434">
        <v>9</v>
      </c>
      <c r="J5434">
        <v>5</v>
      </c>
      <c r="K5434">
        <v>254379</v>
      </c>
      <c r="L5434" t="str">
        <f>VLOOKUP(Sales_Data!C5434,Product_Master!$A:$D,2,FALSE)</f>
        <v>Lenovo Laptop</v>
      </c>
      <c r="M5434">
        <f>VLOOKUP(C5434,Product_Master!$A:$D,4,FALSE)</f>
        <v>29752</v>
      </c>
      <c r="N5434" t="str">
        <f t="shared" si="168"/>
        <v>HIGH</v>
      </c>
      <c r="O5434" t="str" cm="1">
        <f t="array" ref="O5434">_xlfn.IFS(D5434="North","Zone 1",D5434="South","Zone 2",D5434="East","Zone 3",D5434="West","Zone 4")</f>
        <v>Zone 1</v>
      </c>
      <c r="P5434">
        <f t="shared" si="169"/>
        <v>25437.9</v>
      </c>
      <c r="Q5434" t="str">
        <f>VLOOKUP(C5434,Product_Master!$A:$D,3,FALSE)</f>
        <v>Electronics</v>
      </c>
    </row>
    <row r="5435" spans="1:17" x14ac:dyDescent="0.3">
      <c r="A5435" t="s">
        <v>10191</v>
      </c>
      <c r="B5435" t="s">
        <v>278</v>
      </c>
      <c r="C5435" t="s">
        <v>7</v>
      </c>
      <c r="D5435" t="s">
        <v>191</v>
      </c>
      <c r="E5435" t="s">
        <v>192</v>
      </c>
      <c r="F5435" t="s">
        <v>193</v>
      </c>
      <c r="G5435" t="s">
        <v>228</v>
      </c>
      <c r="H5435" t="s">
        <v>1048</v>
      </c>
      <c r="I5435">
        <v>12</v>
      </c>
      <c r="J5435">
        <v>0</v>
      </c>
      <c r="K5435">
        <v>768012</v>
      </c>
      <c r="L5435" t="str">
        <f>VLOOKUP(Sales_Data!C5435,Product_Master!$A:$D,2,FALSE)</f>
        <v>HP Laptop</v>
      </c>
      <c r="M5435">
        <f>VLOOKUP(C5435,Product_Master!$A:$D,4,FALSE)</f>
        <v>64001</v>
      </c>
      <c r="N5435" t="str">
        <f t="shared" si="168"/>
        <v>HIGH</v>
      </c>
      <c r="O5435" t="str" cm="1">
        <f t="array" ref="O5435">_xlfn.IFS(D5435="North","Zone 1",D5435="South","Zone 2",D5435="East","Zone 3",D5435="West","Zone 4")</f>
        <v>Zone 1</v>
      </c>
      <c r="P5435">
        <f t="shared" si="169"/>
        <v>76801.2</v>
      </c>
      <c r="Q5435" t="str">
        <f>VLOOKUP(C5435,Product_Master!$A:$D,3,FALSE)</f>
        <v>Electronics</v>
      </c>
    </row>
    <row r="5436" spans="1:17" x14ac:dyDescent="0.3">
      <c r="A5436" t="s">
        <v>10192</v>
      </c>
      <c r="B5436" t="s">
        <v>513</v>
      </c>
      <c r="C5436" t="s">
        <v>27</v>
      </c>
      <c r="D5436" t="s">
        <v>178</v>
      </c>
      <c r="E5436" t="s">
        <v>310</v>
      </c>
      <c r="F5436" t="s">
        <v>311</v>
      </c>
      <c r="G5436" t="s">
        <v>285</v>
      </c>
      <c r="H5436" t="s">
        <v>10193</v>
      </c>
      <c r="I5436">
        <v>3</v>
      </c>
      <c r="J5436">
        <v>0</v>
      </c>
      <c r="K5436">
        <v>168945</v>
      </c>
      <c r="L5436" t="str">
        <f>VLOOKUP(Sales_Data!C5436,Product_Master!$A:$D,2,FALSE)</f>
        <v>Microwave</v>
      </c>
      <c r="M5436">
        <f>VLOOKUP(C5436,Product_Master!$A:$D,4,FALSE)</f>
        <v>56315</v>
      </c>
      <c r="N5436" t="str">
        <f t="shared" si="168"/>
        <v>HIGH</v>
      </c>
      <c r="O5436" t="str" cm="1">
        <f t="array" ref="O5436">_xlfn.IFS(D5436="North","Zone 1",D5436="South","Zone 2",D5436="East","Zone 3",D5436="West","Zone 4")</f>
        <v>Zone 3</v>
      </c>
      <c r="P5436">
        <f t="shared" si="169"/>
        <v>16894.5</v>
      </c>
      <c r="Q5436" t="str">
        <f>VLOOKUP(C5436,Product_Master!$A:$D,3,FALSE)</f>
        <v>Electronics</v>
      </c>
    </row>
    <row r="5437" spans="1:17" x14ac:dyDescent="0.3">
      <c r="A5437" t="s">
        <v>10194</v>
      </c>
      <c r="B5437" t="s">
        <v>177</v>
      </c>
      <c r="C5437" t="s">
        <v>102</v>
      </c>
      <c r="D5437" t="s">
        <v>197</v>
      </c>
      <c r="E5437" t="s">
        <v>198</v>
      </c>
      <c r="F5437" t="s">
        <v>199</v>
      </c>
      <c r="G5437" t="s">
        <v>269</v>
      </c>
      <c r="H5437" t="s">
        <v>10195</v>
      </c>
      <c r="I5437">
        <v>3</v>
      </c>
      <c r="J5437">
        <v>15</v>
      </c>
      <c r="K5437">
        <v>186328</v>
      </c>
      <c r="L5437" t="str">
        <f>VLOOKUP(Sales_Data!C5437,Product_Master!$A:$D,2,FALSE)</f>
        <v>Tea</v>
      </c>
      <c r="M5437">
        <f>VLOOKUP(C5437,Product_Master!$A:$D,4,FALSE)</f>
        <v>73070</v>
      </c>
      <c r="N5437" t="str">
        <f t="shared" si="168"/>
        <v>HIGH</v>
      </c>
      <c r="O5437" t="str" cm="1">
        <f t="array" ref="O5437">_xlfn.IFS(D5437="North","Zone 1",D5437="South","Zone 2",D5437="East","Zone 3",D5437="West","Zone 4")</f>
        <v>Zone 4</v>
      </c>
      <c r="P5437">
        <f t="shared" si="169"/>
        <v>18632.8</v>
      </c>
      <c r="Q5437" t="str">
        <f>VLOOKUP(C5437,Product_Master!$A:$D,3,FALSE)</f>
        <v>Grocery</v>
      </c>
    </row>
    <row r="5438" spans="1:17" x14ac:dyDescent="0.3">
      <c r="A5438" t="s">
        <v>10196</v>
      </c>
      <c r="B5438" t="s">
        <v>278</v>
      </c>
      <c r="C5438" t="s">
        <v>131</v>
      </c>
      <c r="D5438" t="s">
        <v>178</v>
      </c>
      <c r="E5438" t="s">
        <v>179</v>
      </c>
      <c r="F5438" t="s">
        <v>180</v>
      </c>
      <c r="G5438" t="s">
        <v>269</v>
      </c>
      <c r="H5438" t="s">
        <v>10197</v>
      </c>
      <c r="I5438">
        <v>10</v>
      </c>
      <c r="J5438">
        <v>5</v>
      </c>
      <c r="K5438">
        <v>596951</v>
      </c>
      <c r="L5438" t="str">
        <f>VLOOKUP(Sales_Data!C5438,Product_Master!$A:$D,2,FALSE)</f>
        <v>Football</v>
      </c>
      <c r="M5438">
        <f>VLOOKUP(C5438,Product_Master!$A:$D,4,FALSE)</f>
        <v>62837</v>
      </c>
      <c r="N5438" t="str">
        <f t="shared" si="168"/>
        <v>HIGH</v>
      </c>
      <c r="O5438" t="str" cm="1">
        <f t="array" ref="O5438">_xlfn.IFS(D5438="North","Zone 1",D5438="South","Zone 2",D5438="East","Zone 3",D5438="West","Zone 4")</f>
        <v>Zone 3</v>
      </c>
      <c r="P5438">
        <f t="shared" si="169"/>
        <v>59695.100000000006</v>
      </c>
      <c r="Q5438" t="str">
        <f>VLOOKUP(C5438,Product_Master!$A:$D,3,FALSE)</f>
        <v>Sports</v>
      </c>
    </row>
    <row r="5439" spans="1:17" x14ac:dyDescent="0.3">
      <c r="A5439" t="s">
        <v>10198</v>
      </c>
      <c r="B5439" t="s">
        <v>481</v>
      </c>
      <c r="C5439" t="s">
        <v>114</v>
      </c>
      <c r="D5439" t="s">
        <v>197</v>
      </c>
      <c r="E5439" t="s">
        <v>260</v>
      </c>
      <c r="F5439" t="s">
        <v>261</v>
      </c>
      <c r="G5439" t="s">
        <v>257</v>
      </c>
      <c r="H5439" t="s">
        <v>10199</v>
      </c>
      <c r="I5439">
        <v>5</v>
      </c>
      <c r="J5439">
        <v>20</v>
      </c>
      <c r="K5439">
        <v>232844</v>
      </c>
      <c r="L5439" t="str">
        <f>VLOOKUP(Sales_Data!C5439,Product_Master!$A:$D,2,FALSE)</f>
        <v>Flour</v>
      </c>
      <c r="M5439">
        <f>VLOOKUP(C5439,Product_Master!$A:$D,4,FALSE)</f>
        <v>58211</v>
      </c>
      <c r="N5439" t="str">
        <f t="shared" si="168"/>
        <v>HIGH</v>
      </c>
      <c r="O5439" t="str" cm="1">
        <f t="array" ref="O5439">_xlfn.IFS(D5439="North","Zone 1",D5439="South","Zone 2",D5439="East","Zone 3",D5439="West","Zone 4")</f>
        <v>Zone 4</v>
      </c>
      <c r="P5439">
        <f t="shared" si="169"/>
        <v>23284.400000000001</v>
      </c>
      <c r="Q5439" t="str">
        <f>VLOOKUP(C5439,Product_Master!$A:$D,3,FALSE)</f>
        <v>Grocery</v>
      </c>
    </row>
    <row r="5440" spans="1:17" x14ac:dyDescent="0.3">
      <c r="A5440" t="s">
        <v>10200</v>
      </c>
      <c r="B5440" t="s">
        <v>1526</v>
      </c>
      <c r="C5440" t="s">
        <v>85</v>
      </c>
      <c r="D5440" t="s">
        <v>191</v>
      </c>
      <c r="E5440" t="s">
        <v>238</v>
      </c>
      <c r="F5440" t="s">
        <v>238</v>
      </c>
      <c r="G5440" t="s">
        <v>228</v>
      </c>
      <c r="H5440" t="s">
        <v>9929</v>
      </c>
      <c r="I5440">
        <v>8</v>
      </c>
      <c r="J5440">
        <v>15</v>
      </c>
      <c r="K5440">
        <v>500486</v>
      </c>
      <c r="L5440" t="str">
        <f>VLOOKUP(Sales_Data!C5440,Product_Master!$A:$D,2,FALSE)</f>
        <v>Shoes</v>
      </c>
      <c r="M5440">
        <f>VLOOKUP(C5440,Product_Master!$A:$D,4,FALSE)</f>
        <v>73601</v>
      </c>
      <c r="N5440" t="str">
        <f t="shared" si="168"/>
        <v>HIGH</v>
      </c>
      <c r="O5440" t="str" cm="1">
        <f t="array" ref="O5440">_xlfn.IFS(D5440="North","Zone 1",D5440="South","Zone 2",D5440="East","Zone 3",D5440="West","Zone 4")</f>
        <v>Zone 1</v>
      </c>
      <c r="P5440">
        <f t="shared" si="169"/>
        <v>50048.600000000006</v>
      </c>
      <c r="Q5440" t="str">
        <f>VLOOKUP(C5440,Product_Master!$A:$D,3,FALSE)</f>
        <v>Clothing</v>
      </c>
    </row>
    <row r="5441" spans="1:17" x14ac:dyDescent="0.3">
      <c r="A5441" t="s">
        <v>10201</v>
      </c>
      <c r="B5441" t="s">
        <v>539</v>
      </c>
      <c r="C5441" t="s">
        <v>106</v>
      </c>
      <c r="D5441" t="s">
        <v>171</v>
      </c>
      <c r="E5441" t="s">
        <v>223</v>
      </c>
      <c r="F5441" t="s">
        <v>224</v>
      </c>
      <c r="G5441" t="s">
        <v>174</v>
      </c>
      <c r="H5441" t="s">
        <v>10202</v>
      </c>
      <c r="I5441">
        <v>8</v>
      </c>
      <c r="J5441">
        <v>10</v>
      </c>
      <c r="K5441">
        <v>479325</v>
      </c>
      <c r="L5441" t="str">
        <f>VLOOKUP(Sales_Data!C5441,Product_Master!$A:$D,2,FALSE)</f>
        <v>Oil</v>
      </c>
      <c r="M5441">
        <f>VLOOKUP(C5441,Product_Master!$A:$D,4,FALSE)</f>
        <v>66573</v>
      </c>
      <c r="N5441" t="str">
        <f t="shared" si="168"/>
        <v>HIGH</v>
      </c>
      <c r="O5441" t="str" cm="1">
        <f t="array" ref="O5441">_xlfn.IFS(D5441="North","Zone 1",D5441="South","Zone 2",D5441="East","Zone 3",D5441="West","Zone 4")</f>
        <v>Zone 2</v>
      </c>
      <c r="P5441">
        <f t="shared" si="169"/>
        <v>47932.5</v>
      </c>
      <c r="Q5441" t="str">
        <f>VLOOKUP(C5441,Product_Master!$A:$D,3,FALSE)</f>
        <v>Grocery</v>
      </c>
    </row>
    <row r="5442" spans="1:17" x14ac:dyDescent="0.3">
      <c r="A5442" t="s">
        <v>10203</v>
      </c>
      <c r="B5442" t="s">
        <v>586</v>
      </c>
      <c r="C5442" t="s">
        <v>141</v>
      </c>
      <c r="D5442" t="s">
        <v>197</v>
      </c>
      <c r="E5442" t="s">
        <v>198</v>
      </c>
      <c r="F5442" t="s">
        <v>199</v>
      </c>
      <c r="G5442" t="s">
        <v>315</v>
      </c>
      <c r="H5442" t="s">
        <v>7882</v>
      </c>
      <c r="I5442">
        <v>4</v>
      </c>
      <c r="J5442">
        <v>15</v>
      </c>
      <c r="K5442">
        <v>140947</v>
      </c>
      <c r="L5442" t="str">
        <f>VLOOKUP(Sales_Data!C5442,Product_Master!$A:$D,2,FALSE)</f>
        <v>Gloves</v>
      </c>
      <c r="M5442">
        <f>VLOOKUP(C5442,Product_Master!$A:$D,4,FALSE)</f>
        <v>41455</v>
      </c>
      <c r="N5442" t="str">
        <f t="shared" si="168"/>
        <v>HIGH</v>
      </c>
      <c r="O5442" t="str" cm="1">
        <f t="array" ref="O5442">_xlfn.IFS(D5442="North","Zone 1",D5442="South","Zone 2",D5442="East","Zone 3",D5442="West","Zone 4")</f>
        <v>Zone 4</v>
      </c>
      <c r="P5442">
        <f t="shared" si="169"/>
        <v>14094.7</v>
      </c>
      <c r="Q5442" t="str">
        <f>VLOOKUP(C5442,Product_Master!$A:$D,3,FALSE)</f>
        <v>Sports</v>
      </c>
    </row>
    <row r="5443" spans="1:17" x14ac:dyDescent="0.3">
      <c r="A5443" t="s">
        <v>10204</v>
      </c>
      <c r="B5443" t="s">
        <v>923</v>
      </c>
      <c r="C5443" t="s">
        <v>153</v>
      </c>
      <c r="D5443" t="s">
        <v>197</v>
      </c>
      <c r="E5443" t="s">
        <v>260</v>
      </c>
      <c r="F5443" t="s">
        <v>261</v>
      </c>
      <c r="G5443" t="s">
        <v>181</v>
      </c>
      <c r="H5443" t="s">
        <v>2136</v>
      </c>
      <c r="I5443">
        <v>9</v>
      </c>
      <c r="J5443">
        <v>10</v>
      </c>
      <c r="K5443">
        <v>286893</v>
      </c>
      <c r="L5443" t="str">
        <f>VLOOKUP(Sales_Data!C5443,Product_Master!$A:$D,2,FALSE)</f>
        <v>Knee Guard</v>
      </c>
      <c r="M5443">
        <f>VLOOKUP(C5443,Product_Master!$A:$D,4,FALSE)</f>
        <v>35419</v>
      </c>
      <c r="N5443" t="str">
        <f t="shared" ref="N5443:N5506" si="170">IF(K5443&gt;15000,"HIGH",IF(K5443&gt;=5000,"MEDIUM","LOW"))</f>
        <v>HIGH</v>
      </c>
      <c r="O5443" t="str" cm="1">
        <f t="array" ref="O5443">_xlfn.IFS(D5443="North","Zone 1",D5443="South","Zone 2",D5443="East","Zone 3",D5443="West","Zone 4")</f>
        <v>Zone 4</v>
      </c>
      <c r="P5443">
        <f t="shared" ref="P5443:P5506" si="171">IF(N5443="HIGH",K5443*10%,IF(N5443="MEDIUM",K5443*5%,K5443*2%))</f>
        <v>28689.300000000003</v>
      </c>
      <c r="Q5443" t="str">
        <f>VLOOKUP(C5443,Product_Master!$A:$D,3,FALSE)</f>
        <v>Sports</v>
      </c>
    </row>
    <row r="5444" spans="1:17" x14ac:dyDescent="0.3">
      <c r="A5444" t="s">
        <v>10205</v>
      </c>
      <c r="B5444" t="s">
        <v>1182</v>
      </c>
      <c r="C5444" t="s">
        <v>60</v>
      </c>
      <c r="D5444" t="s">
        <v>178</v>
      </c>
      <c r="E5444" t="s">
        <v>179</v>
      </c>
      <c r="F5444" t="s">
        <v>180</v>
      </c>
      <c r="G5444" t="s">
        <v>174</v>
      </c>
      <c r="H5444" t="s">
        <v>10206</v>
      </c>
      <c r="I5444">
        <v>12</v>
      </c>
      <c r="J5444">
        <v>10</v>
      </c>
      <c r="K5444">
        <v>644112</v>
      </c>
      <c r="L5444" t="str">
        <f>VLOOKUP(Sales_Data!C5444,Product_Master!$A:$D,2,FALSE)</f>
        <v>Cupboard</v>
      </c>
      <c r="M5444">
        <f>VLOOKUP(C5444,Product_Master!$A:$D,4,FALSE)</f>
        <v>59640</v>
      </c>
      <c r="N5444" t="str">
        <f t="shared" si="170"/>
        <v>HIGH</v>
      </c>
      <c r="O5444" t="str" cm="1">
        <f t="array" ref="O5444">_xlfn.IFS(D5444="North","Zone 1",D5444="South","Zone 2",D5444="East","Zone 3",D5444="West","Zone 4")</f>
        <v>Zone 3</v>
      </c>
      <c r="P5444">
        <f t="shared" si="171"/>
        <v>64411.200000000004</v>
      </c>
      <c r="Q5444" t="str">
        <f>VLOOKUP(C5444,Product_Master!$A:$D,3,FALSE)</f>
        <v>Furniture</v>
      </c>
    </row>
    <row r="5445" spans="1:17" x14ac:dyDescent="0.3">
      <c r="A5445" t="s">
        <v>10207</v>
      </c>
      <c r="B5445" t="s">
        <v>306</v>
      </c>
      <c r="C5445" t="s">
        <v>145</v>
      </c>
      <c r="D5445" t="s">
        <v>178</v>
      </c>
      <c r="E5445" t="s">
        <v>179</v>
      </c>
      <c r="F5445" t="s">
        <v>180</v>
      </c>
      <c r="G5445" t="s">
        <v>187</v>
      </c>
      <c r="H5445" t="s">
        <v>5237</v>
      </c>
      <c r="I5445">
        <v>7</v>
      </c>
      <c r="J5445">
        <v>20</v>
      </c>
      <c r="K5445">
        <v>99433</v>
      </c>
      <c r="L5445" t="str">
        <f>VLOOKUP(Sales_Data!C5445,Product_Master!$A:$D,2,FALSE)</f>
        <v>Badminton Racket</v>
      </c>
      <c r="M5445">
        <f>VLOOKUP(C5445,Product_Master!$A:$D,4,FALSE)</f>
        <v>17756</v>
      </c>
      <c r="N5445" t="str">
        <f t="shared" si="170"/>
        <v>HIGH</v>
      </c>
      <c r="O5445" t="str" cm="1">
        <f t="array" ref="O5445">_xlfn.IFS(D5445="North","Zone 1",D5445="South","Zone 2",D5445="East","Zone 3",D5445="West","Zone 4")</f>
        <v>Zone 3</v>
      </c>
      <c r="P5445">
        <f t="shared" si="171"/>
        <v>9943.3000000000011</v>
      </c>
      <c r="Q5445" t="str">
        <f>VLOOKUP(C5445,Product_Master!$A:$D,3,FALSE)</f>
        <v>Sports</v>
      </c>
    </row>
    <row r="5446" spans="1:17" x14ac:dyDescent="0.3">
      <c r="A5446" t="s">
        <v>10208</v>
      </c>
      <c r="B5446" t="s">
        <v>518</v>
      </c>
      <c r="C5446" t="s">
        <v>133</v>
      </c>
      <c r="D5446" t="s">
        <v>171</v>
      </c>
      <c r="E5446" t="s">
        <v>204</v>
      </c>
      <c r="F5446" t="s">
        <v>205</v>
      </c>
      <c r="G5446" t="s">
        <v>269</v>
      </c>
      <c r="H5446" t="s">
        <v>5237</v>
      </c>
      <c r="I5446">
        <v>12</v>
      </c>
      <c r="J5446">
        <v>10</v>
      </c>
      <c r="K5446">
        <v>307648</v>
      </c>
      <c r="L5446" t="str">
        <f>VLOOKUP(Sales_Data!C5446,Product_Master!$A:$D,2,FALSE)</f>
        <v>Basketball</v>
      </c>
      <c r="M5446">
        <f>VLOOKUP(C5446,Product_Master!$A:$D,4,FALSE)</f>
        <v>28486</v>
      </c>
      <c r="N5446" t="str">
        <f t="shared" si="170"/>
        <v>HIGH</v>
      </c>
      <c r="O5446" t="str" cm="1">
        <f t="array" ref="O5446">_xlfn.IFS(D5446="North","Zone 1",D5446="South","Zone 2",D5446="East","Zone 3",D5446="West","Zone 4")</f>
        <v>Zone 2</v>
      </c>
      <c r="P5446">
        <f t="shared" si="171"/>
        <v>30764.800000000003</v>
      </c>
      <c r="Q5446" t="str">
        <f>VLOOKUP(C5446,Product_Master!$A:$D,3,FALSE)</f>
        <v>Sports</v>
      </c>
    </row>
    <row r="5447" spans="1:17" x14ac:dyDescent="0.3">
      <c r="A5447" t="s">
        <v>10209</v>
      </c>
      <c r="B5447" t="s">
        <v>1318</v>
      </c>
      <c r="C5447" t="s">
        <v>75</v>
      </c>
      <c r="D5447" t="s">
        <v>197</v>
      </c>
      <c r="E5447" t="s">
        <v>210</v>
      </c>
      <c r="F5447" t="s">
        <v>211</v>
      </c>
      <c r="G5447" t="s">
        <v>228</v>
      </c>
      <c r="H5447" t="s">
        <v>10210</v>
      </c>
      <c r="I5447">
        <v>2</v>
      </c>
      <c r="J5447">
        <v>5</v>
      </c>
      <c r="K5447">
        <v>76247</v>
      </c>
      <c r="L5447" t="str">
        <f>VLOOKUP(Sales_Data!C5447,Product_Master!$A:$D,2,FALSE)</f>
        <v>Jacket</v>
      </c>
      <c r="M5447">
        <f>VLOOKUP(C5447,Product_Master!$A:$D,4,FALSE)</f>
        <v>40130</v>
      </c>
      <c r="N5447" t="str">
        <f t="shared" si="170"/>
        <v>HIGH</v>
      </c>
      <c r="O5447" t="str" cm="1">
        <f t="array" ref="O5447">_xlfn.IFS(D5447="North","Zone 1",D5447="South","Zone 2",D5447="East","Zone 3",D5447="West","Zone 4")</f>
        <v>Zone 4</v>
      </c>
      <c r="P5447">
        <f t="shared" si="171"/>
        <v>7624.7000000000007</v>
      </c>
      <c r="Q5447" t="str">
        <f>VLOOKUP(C5447,Product_Master!$A:$D,3,FALSE)</f>
        <v>Clothing</v>
      </c>
    </row>
    <row r="5448" spans="1:17" x14ac:dyDescent="0.3">
      <c r="A5448" t="s">
        <v>10211</v>
      </c>
      <c r="B5448" t="s">
        <v>813</v>
      </c>
      <c r="C5448" t="s">
        <v>48</v>
      </c>
      <c r="D5448" t="s">
        <v>191</v>
      </c>
      <c r="E5448" t="s">
        <v>238</v>
      </c>
      <c r="F5448" t="s">
        <v>238</v>
      </c>
      <c r="G5448" t="s">
        <v>219</v>
      </c>
      <c r="H5448" t="s">
        <v>10212</v>
      </c>
      <c r="I5448">
        <v>10</v>
      </c>
      <c r="J5448">
        <v>10</v>
      </c>
      <c r="K5448">
        <v>388386</v>
      </c>
      <c r="L5448" t="str">
        <f>VLOOKUP(Sales_Data!C5448,Product_Master!$A:$D,2,FALSE)</f>
        <v>Bed</v>
      </c>
      <c r="M5448">
        <f>VLOOKUP(C5448,Product_Master!$A:$D,4,FALSE)</f>
        <v>43154</v>
      </c>
      <c r="N5448" t="str">
        <f t="shared" si="170"/>
        <v>HIGH</v>
      </c>
      <c r="O5448" t="str" cm="1">
        <f t="array" ref="O5448">_xlfn.IFS(D5448="North","Zone 1",D5448="South","Zone 2",D5448="East","Zone 3",D5448="West","Zone 4")</f>
        <v>Zone 1</v>
      </c>
      <c r="P5448">
        <f t="shared" si="171"/>
        <v>38838.6</v>
      </c>
      <c r="Q5448" t="str">
        <f>VLOOKUP(C5448,Product_Master!$A:$D,3,FALSE)</f>
        <v>Furniture</v>
      </c>
    </row>
    <row r="5449" spans="1:17" x14ac:dyDescent="0.3">
      <c r="A5449" t="s">
        <v>10213</v>
      </c>
      <c r="B5449" t="s">
        <v>398</v>
      </c>
      <c r="C5449" t="s">
        <v>13</v>
      </c>
      <c r="D5449" t="s">
        <v>171</v>
      </c>
      <c r="E5449" t="s">
        <v>204</v>
      </c>
      <c r="F5449" t="s">
        <v>205</v>
      </c>
      <c r="G5449" t="s">
        <v>206</v>
      </c>
      <c r="H5449" t="s">
        <v>5281</v>
      </c>
      <c r="I5449">
        <v>7</v>
      </c>
      <c r="J5449">
        <v>20</v>
      </c>
      <c r="K5449">
        <v>149587</v>
      </c>
      <c r="L5449" t="str">
        <f>VLOOKUP(Sales_Data!C5449,Product_Master!$A:$D,2,FALSE)</f>
        <v>iPhone</v>
      </c>
      <c r="M5449">
        <f>VLOOKUP(C5449,Product_Master!$A:$D,4,FALSE)</f>
        <v>26712</v>
      </c>
      <c r="N5449" t="str">
        <f t="shared" si="170"/>
        <v>HIGH</v>
      </c>
      <c r="O5449" t="str" cm="1">
        <f t="array" ref="O5449">_xlfn.IFS(D5449="North","Zone 1",D5449="South","Zone 2",D5449="East","Zone 3",D5449="West","Zone 4")</f>
        <v>Zone 2</v>
      </c>
      <c r="P5449">
        <f t="shared" si="171"/>
        <v>14958.7</v>
      </c>
      <c r="Q5449" t="str">
        <f>VLOOKUP(C5449,Product_Master!$A:$D,3,FALSE)</f>
        <v>Electronics</v>
      </c>
    </row>
    <row r="5450" spans="1:17" x14ac:dyDescent="0.3">
      <c r="A5450" t="s">
        <v>10214</v>
      </c>
      <c r="B5450" t="s">
        <v>2452</v>
      </c>
      <c r="C5450" t="s">
        <v>54</v>
      </c>
      <c r="D5450" t="s">
        <v>171</v>
      </c>
      <c r="E5450" t="s">
        <v>172</v>
      </c>
      <c r="F5450" t="s">
        <v>173</v>
      </c>
      <c r="G5450" t="s">
        <v>285</v>
      </c>
      <c r="H5450" t="s">
        <v>10215</v>
      </c>
      <c r="I5450">
        <v>7</v>
      </c>
      <c r="J5450">
        <v>10</v>
      </c>
      <c r="K5450">
        <v>79386</v>
      </c>
      <c r="L5450" t="str">
        <f>VLOOKUP(Sales_Data!C5450,Product_Master!$A:$D,2,FALSE)</f>
        <v>Cabinet</v>
      </c>
      <c r="M5450">
        <f>VLOOKUP(C5450,Product_Master!$A:$D,4,FALSE)</f>
        <v>12601</v>
      </c>
      <c r="N5450" t="str">
        <f t="shared" si="170"/>
        <v>HIGH</v>
      </c>
      <c r="O5450" t="str" cm="1">
        <f t="array" ref="O5450">_xlfn.IFS(D5450="North","Zone 1",D5450="South","Zone 2",D5450="East","Zone 3",D5450="West","Zone 4")</f>
        <v>Zone 2</v>
      </c>
      <c r="P5450">
        <f t="shared" si="171"/>
        <v>7938.6</v>
      </c>
      <c r="Q5450" t="str">
        <f>VLOOKUP(C5450,Product_Master!$A:$D,3,FALSE)</f>
        <v>Furniture</v>
      </c>
    </row>
    <row r="5451" spans="1:17" x14ac:dyDescent="0.3">
      <c r="A5451" t="s">
        <v>10216</v>
      </c>
      <c r="B5451" t="s">
        <v>2250</v>
      </c>
      <c r="C5451" t="s">
        <v>54</v>
      </c>
      <c r="D5451" t="s">
        <v>191</v>
      </c>
      <c r="E5451" t="s">
        <v>192</v>
      </c>
      <c r="F5451" t="s">
        <v>193</v>
      </c>
      <c r="G5451" t="s">
        <v>187</v>
      </c>
      <c r="H5451" t="s">
        <v>10217</v>
      </c>
      <c r="I5451">
        <v>7</v>
      </c>
      <c r="J5451">
        <v>5</v>
      </c>
      <c r="K5451">
        <v>83796</v>
      </c>
      <c r="L5451" t="str">
        <f>VLOOKUP(Sales_Data!C5451,Product_Master!$A:$D,2,FALSE)</f>
        <v>Cabinet</v>
      </c>
      <c r="M5451">
        <f>VLOOKUP(C5451,Product_Master!$A:$D,4,FALSE)</f>
        <v>12601</v>
      </c>
      <c r="N5451" t="str">
        <f t="shared" si="170"/>
        <v>HIGH</v>
      </c>
      <c r="O5451" t="str" cm="1">
        <f t="array" ref="O5451">_xlfn.IFS(D5451="North","Zone 1",D5451="South","Zone 2",D5451="East","Zone 3",D5451="West","Zone 4")</f>
        <v>Zone 1</v>
      </c>
      <c r="P5451">
        <f t="shared" si="171"/>
        <v>8379.6</v>
      </c>
      <c r="Q5451" t="str">
        <f>VLOOKUP(C5451,Product_Master!$A:$D,3,FALSE)</f>
        <v>Furniture</v>
      </c>
    </row>
    <row r="5452" spans="1:17" x14ac:dyDescent="0.3">
      <c r="A5452" t="s">
        <v>10218</v>
      </c>
      <c r="B5452" t="s">
        <v>536</v>
      </c>
      <c r="C5452" t="s">
        <v>19</v>
      </c>
      <c r="D5452" t="s">
        <v>191</v>
      </c>
      <c r="E5452" t="s">
        <v>242</v>
      </c>
      <c r="F5452" t="s">
        <v>242</v>
      </c>
      <c r="G5452" t="s">
        <v>257</v>
      </c>
      <c r="H5452" t="s">
        <v>6467</v>
      </c>
      <c r="I5452">
        <v>4</v>
      </c>
      <c r="J5452">
        <v>20</v>
      </c>
      <c r="K5452">
        <v>62940</v>
      </c>
      <c r="L5452" t="str">
        <f>VLOOKUP(Sales_Data!C5452,Product_Master!$A:$D,2,FALSE)</f>
        <v>Projector</v>
      </c>
      <c r="M5452">
        <f>VLOOKUP(C5452,Product_Master!$A:$D,4,FALSE)</f>
        <v>19669</v>
      </c>
      <c r="N5452" t="str">
        <f t="shared" si="170"/>
        <v>HIGH</v>
      </c>
      <c r="O5452" t="str" cm="1">
        <f t="array" ref="O5452">_xlfn.IFS(D5452="North","Zone 1",D5452="South","Zone 2",D5452="East","Zone 3",D5452="West","Zone 4")</f>
        <v>Zone 1</v>
      </c>
      <c r="P5452">
        <f t="shared" si="171"/>
        <v>6294</v>
      </c>
      <c r="Q5452" t="str">
        <f>VLOOKUP(C5452,Product_Master!$A:$D,3,FALSE)</f>
        <v>Electronics</v>
      </c>
    </row>
    <row r="5453" spans="1:17" x14ac:dyDescent="0.3">
      <c r="A5453" t="s">
        <v>10219</v>
      </c>
      <c r="B5453" t="s">
        <v>1825</v>
      </c>
      <c r="C5453" t="s">
        <v>120</v>
      </c>
      <c r="D5453" t="s">
        <v>178</v>
      </c>
      <c r="E5453" t="s">
        <v>185</v>
      </c>
      <c r="F5453" t="s">
        <v>186</v>
      </c>
      <c r="G5453" t="s">
        <v>243</v>
      </c>
      <c r="H5453" t="s">
        <v>2233</v>
      </c>
      <c r="I5453">
        <v>11</v>
      </c>
      <c r="J5453">
        <v>5</v>
      </c>
      <c r="K5453">
        <v>322601</v>
      </c>
      <c r="L5453" t="str">
        <f>VLOOKUP(Sales_Data!C5453,Product_Master!$A:$D,2,FALSE)</f>
        <v>Soft Drink</v>
      </c>
      <c r="M5453">
        <f>VLOOKUP(C5453,Product_Master!$A:$D,4,FALSE)</f>
        <v>30871</v>
      </c>
      <c r="N5453" t="str">
        <f t="shared" si="170"/>
        <v>HIGH</v>
      </c>
      <c r="O5453" t="str" cm="1">
        <f t="array" ref="O5453">_xlfn.IFS(D5453="North","Zone 1",D5453="South","Zone 2",D5453="East","Zone 3",D5453="West","Zone 4")</f>
        <v>Zone 3</v>
      </c>
      <c r="P5453">
        <f t="shared" si="171"/>
        <v>32260.100000000002</v>
      </c>
      <c r="Q5453" t="str">
        <f>VLOOKUP(C5453,Product_Master!$A:$D,3,FALSE)</f>
        <v>Grocery</v>
      </c>
    </row>
    <row r="5454" spans="1:17" x14ac:dyDescent="0.3">
      <c r="A5454" t="s">
        <v>10220</v>
      </c>
      <c r="B5454" t="s">
        <v>1246</v>
      </c>
      <c r="C5454" t="s">
        <v>29</v>
      </c>
      <c r="D5454" t="s">
        <v>197</v>
      </c>
      <c r="E5454" t="s">
        <v>210</v>
      </c>
      <c r="F5454" t="s">
        <v>211</v>
      </c>
      <c r="G5454" t="s">
        <v>200</v>
      </c>
      <c r="H5454" t="s">
        <v>10221</v>
      </c>
      <c r="I5454">
        <v>6</v>
      </c>
      <c r="J5454">
        <v>10</v>
      </c>
      <c r="K5454">
        <v>84304</v>
      </c>
      <c r="L5454" t="str">
        <f>VLOOKUP(Sales_Data!C5454,Product_Master!$A:$D,2,FALSE)</f>
        <v>Bluetooth Speaker</v>
      </c>
      <c r="M5454">
        <f>VLOOKUP(C5454,Product_Master!$A:$D,4,FALSE)</f>
        <v>15612</v>
      </c>
      <c r="N5454" t="str">
        <f t="shared" si="170"/>
        <v>HIGH</v>
      </c>
      <c r="O5454" t="str" cm="1">
        <f t="array" ref="O5454">_xlfn.IFS(D5454="North","Zone 1",D5454="South","Zone 2",D5454="East","Zone 3",D5454="West","Zone 4")</f>
        <v>Zone 4</v>
      </c>
      <c r="P5454">
        <f t="shared" si="171"/>
        <v>8430.4</v>
      </c>
      <c r="Q5454" t="str">
        <f>VLOOKUP(C5454,Product_Master!$A:$D,3,FALSE)</f>
        <v>Electronics</v>
      </c>
    </row>
    <row r="5455" spans="1:17" x14ac:dyDescent="0.3">
      <c r="A5455" t="s">
        <v>10222</v>
      </c>
      <c r="B5455" t="s">
        <v>3500</v>
      </c>
      <c r="C5455" t="s">
        <v>66</v>
      </c>
      <c r="D5455" t="s">
        <v>171</v>
      </c>
      <c r="E5455" t="s">
        <v>172</v>
      </c>
      <c r="F5455" t="s">
        <v>173</v>
      </c>
      <c r="G5455" t="s">
        <v>174</v>
      </c>
      <c r="H5455" t="s">
        <v>6472</v>
      </c>
      <c r="I5455">
        <v>3</v>
      </c>
      <c r="J5455">
        <v>5</v>
      </c>
      <c r="K5455">
        <v>138242</v>
      </c>
      <c r="L5455" t="str">
        <f>VLOOKUP(Sales_Data!C5455,Product_Master!$A:$D,2,FALSE)</f>
        <v>Men Shirt</v>
      </c>
      <c r="M5455">
        <f>VLOOKUP(C5455,Product_Master!$A:$D,4,FALSE)</f>
        <v>48506</v>
      </c>
      <c r="N5455" t="str">
        <f t="shared" si="170"/>
        <v>HIGH</v>
      </c>
      <c r="O5455" t="str" cm="1">
        <f t="array" ref="O5455">_xlfn.IFS(D5455="North","Zone 1",D5455="South","Zone 2",D5455="East","Zone 3",D5455="West","Zone 4")</f>
        <v>Zone 2</v>
      </c>
      <c r="P5455">
        <f t="shared" si="171"/>
        <v>13824.2</v>
      </c>
      <c r="Q5455" t="str">
        <f>VLOOKUP(C5455,Product_Master!$A:$D,3,FALSE)</f>
        <v>Clothing</v>
      </c>
    </row>
    <row r="5456" spans="1:17" x14ac:dyDescent="0.3">
      <c r="A5456" t="s">
        <v>10223</v>
      </c>
      <c r="B5456" t="s">
        <v>1651</v>
      </c>
      <c r="C5456" t="s">
        <v>69</v>
      </c>
      <c r="D5456" t="s">
        <v>178</v>
      </c>
      <c r="E5456" t="s">
        <v>179</v>
      </c>
      <c r="F5456" t="s">
        <v>180</v>
      </c>
      <c r="G5456" t="s">
        <v>228</v>
      </c>
      <c r="H5456" t="s">
        <v>9594</v>
      </c>
      <c r="I5456">
        <v>1</v>
      </c>
      <c r="J5456">
        <v>15</v>
      </c>
      <c r="K5456">
        <v>7563</v>
      </c>
      <c r="L5456" t="str">
        <f>VLOOKUP(Sales_Data!C5456,Product_Master!$A:$D,2,FALSE)</f>
        <v>Women Kurti</v>
      </c>
      <c r="M5456">
        <f>VLOOKUP(C5456,Product_Master!$A:$D,4,FALSE)</f>
        <v>8898</v>
      </c>
      <c r="N5456" t="str">
        <f t="shared" si="170"/>
        <v>MEDIUM</v>
      </c>
      <c r="O5456" t="str" cm="1">
        <f t="array" ref="O5456">_xlfn.IFS(D5456="North","Zone 1",D5456="South","Zone 2",D5456="East","Zone 3",D5456="West","Zone 4")</f>
        <v>Zone 3</v>
      </c>
      <c r="P5456">
        <f t="shared" si="171"/>
        <v>378.15000000000003</v>
      </c>
      <c r="Q5456" t="str">
        <f>VLOOKUP(C5456,Product_Master!$A:$D,3,FALSE)</f>
        <v>Clothing</v>
      </c>
    </row>
    <row r="5457" spans="1:17" x14ac:dyDescent="0.3">
      <c r="A5457" t="s">
        <v>10224</v>
      </c>
      <c r="B5457" t="s">
        <v>384</v>
      </c>
      <c r="C5457" t="s">
        <v>81</v>
      </c>
      <c r="D5457" t="s">
        <v>191</v>
      </c>
      <c r="E5457" t="s">
        <v>238</v>
      </c>
      <c r="F5457" t="s">
        <v>238</v>
      </c>
      <c r="G5457" t="s">
        <v>243</v>
      </c>
      <c r="H5457" t="s">
        <v>10225</v>
      </c>
      <c r="I5457">
        <v>11</v>
      </c>
      <c r="J5457">
        <v>20</v>
      </c>
      <c r="K5457">
        <v>290769</v>
      </c>
      <c r="L5457" t="str">
        <f>VLOOKUP(Sales_Data!C5457,Product_Master!$A:$D,2,FALSE)</f>
        <v>Blazer</v>
      </c>
      <c r="M5457">
        <f>VLOOKUP(C5457,Product_Master!$A:$D,4,FALSE)</f>
        <v>33042</v>
      </c>
      <c r="N5457" t="str">
        <f t="shared" si="170"/>
        <v>HIGH</v>
      </c>
      <c r="O5457" t="str" cm="1">
        <f t="array" ref="O5457">_xlfn.IFS(D5457="North","Zone 1",D5457="South","Zone 2",D5457="East","Zone 3",D5457="West","Zone 4")</f>
        <v>Zone 1</v>
      </c>
      <c r="P5457">
        <f t="shared" si="171"/>
        <v>29076.9</v>
      </c>
      <c r="Q5457" t="str">
        <f>VLOOKUP(C5457,Product_Master!$A:$D,3,FALSE)</f>
        <v>Clothing</v>
      </c>
    </row>
    <row r="5458" spans="1:17" x14ac:dyDescent="0.3">
      <c r="A5458" t="s">
        <v>10226</v>
      </c>
      <c r="B5458" t="s">
        <v>2182</v>
      </c>
      <c r="C5458" t="s">
        <v>81</v>
      </c>
      <c r="D5458" t="s">
        <v>191</v>
      </c>
      <c r="E5458" t="s">
        <v>192</v>
      </c>
      <c r="F5458" t="s">
        <v>193</v>
      </c>
      <c r="G5458" t="s">
        <v>243</v>
      </c>
      <c r="H5458" t="s">
        <v>10227</v>
      </c>
      <c r="I5458">
        <v>11</v>
      </c>
      <c r="J5458">
        <v>5</v>
      </c>
      <c r="K5458">
        <v>345288</v>
      </c>
      <c r="L5458" t="str">
        <f>VLOOKUP(Sales_Data!C5458,Product_Master!$A:$D,2,FALSE)</f>
        <v>Blazer</v>
      </c>
      <c r="M5458">
        <f>VLOOKUP(C5458,Product_Master!$A:$D,4,FALSE)</f>
        <v>33042</v>
      </c>
      <c r="N5458" t="str">
        <f t="shared" si="170"/>
        <v>HIGH</v>
      </c>
      <c r="O5458" t="str" cm="1">
        <f t="array" ref="O5458">_xlfn.IFS(D5458="North","Zone 1",D5458="South","Zone 2",D5458="East","Zone 3",D5458="West","Zone 4")</f>
        <v>Zone 1</v>
      </c>
      <c r="P5458">
        <f t="shared" si="171"/>
        <v>34528.800000000003</v>
      </c>
      <c r="Q5458" t="str">
        <f>VLOOKUP(C5458,Product_Master!$A:$D,3,FALSE)</f>
        <v>Clothing</v>
      </c>
    </row>
    <row r="5459" spans="1:17" x14ac:dyDescent="0.3">
      <c r="A5459" t="s">
        <v>10228</v>
      </c>
      <c r="B5459" t="s">
        <v>756</v>
      </c>
      <c r="C5459" t="s">
        <v>71</v>
      </c>
      <c r="D5459" t="s">
        <v>191</v>
      </c>
      <c r="E5459" t="s">
        <v>242</v>
      </c>
      <c r="F5459" t="s">
        <v>242</v>
      </c>
      <c r="G5459" t="s">
        <v>257</v>
      </c>
      <c r="H5459" t="s">
        <v>10229</v>
      </c>
      <c r="I5459">
        <v>11</v>
      </c>
      <c r="J5459">
        <v>10</v>
      </c>
      <c r="K5459">
        <v>567428</v>
      </c>
      <c r="L5459" t="str">
        <f>VLOOKUP(Sales_Data!C5459,Product_Master!$A:$D,2,FALSE)</f>
        <v>Jeans</v>
      </c>
      <c r="M5459">
        <f>VLOOKUP(C5459,Product_Master!$A:$D,4,FALSE)</f>
        <v>57316</v>
      </c>
      <c r="N5459" t="str">
        <f t="shared" si="170"/>
        <v>HIGH</v>
      </c>
      <c r="O5459" t="str" cm="1">
        <f t="array" ref="O5459">_xlfn.IFS(D5459="North","Zone 1",D5459="South","Zone 2",D5459="East","Zone 3",D5459="West","Zone 4")</f>
        <v>Zone 1</v>
      </c>
      <c r="P5459">
        <f t="shared" si="171"/>
        <v>56742.8</v>
      </c>
      <c r="Q5459" t="str">
        <f>VLOOKUP(C5459,Product_Master!$A:$D,3,FALSE)</f>
        <v>Clothing</v>
      </c>
    </row>
    <row r="5460" spans="1:17" x14ac:dyDescent="0.3">
      <c r="A5460" t="s">
        <v>10230</v>
      </c>
      <c r="B5460" t="s">
        <v>908</v>
      </c>
      <c r="C5460" t="s">
        <v>102</v>
      </c>
      <c r="D5460" t="s">
        <v>171</v>
      </c>
      <c r="E5460" t="s">
        <v>223</v>
      </c>
      <c r="F5460" t="s">
        <v>224</v>
      </c>
      <c r="G5460" t="s">
        <v>219</v>
      </c>
      <c r="H5460" t="s">
        <v>3420</v>
      </c>
      <c r="I5460">
        <v>12</v>
      </c>
      <c r="J5460">
        <v>5</v>
      </c>
      <c r="K5460">
        <v>832998</v>
      </c>
      <c r="L5460" t="str">
        <f>VLOOKUP(Sales_Data!C5460,Product_Master!$A:$D,2,FALSE)</f>
        <v>Tea</v>
      </c>
      <c r="M5460">
        <f>VLOOKUP(C5460,Product_Master!$A:$D,4,FALSE)</f>
        <v>73070</v>
      </c>
      <c r="N5460" t="str">
        <f t="shared" si="170"/>
        <v>HIGH</v>
      </c>
      <c r="O5460" t="str" cm="1">
        <f t="array" ref="O5460">_xlfn.IFS(D5460="North","Zone 1",D5460="South","Zone 2",D5460="East","Zone 3",D5460="West","Zone 4")</f>
        <v>Zone 2</v>
      </c>
      <c r="P5460">
        <f t="shared" si="171"/>
        <v>83299.8</v>
      </c>
      <c r="Q5460" t="str">
        <f>VLOOKUP(C5460,Product_Master!$A:$D,3,FALSE)</f>
        <v>Grocery</v>
      </c>
    </row>
    <row r="5461" spans="1:17" x14ac:dyDescent="0.3">
      <c r="A5461" t="s">
        <v>10231</v>
      </c>
      <c r="B5461" t="s">
        <v>622</v>
      </c>
      <c r="C5461" t="s">
        <v>128</v>
      </c>
      <c r="D5461" t="s">
        <v>171</v>
      </c>
      <c r="E5461" t="s">
        <v>172</v>
      </c>
      <c r="F5461" t="s">
        <v>173</v>
      </c>
      <c r="G5461" t="s">
        <v>315</v>
      </c>
      <c r="H5461" t="s">
        <v>6437</v>
      </c>
      <c r="I5461">
        <v>7</v>
      </c>
      <c r="J5461">
        <v>10</v>
      </c>
      <c r="K5461">
        <v>370553</v>
      </c>
      <c r="L5461" t="str">
        <f>VLOOKUP(Sales_Data!C5461,Product_Master!$A:$D,2,FALSE)</f>
        <v>Cricket Bat</v>
      </c>
      <c r="M5461">
        <f>VLOOKUP(C5461,Product_Master!$A:$D,4,FALSE)</f>
        <v>58818</v>
      </c>
      <c r="N5461" t="str">
        <f t="shared" si="170"/>
        <v>HIGH</v>
      </c>
      <c r="O5461" t="str" cm="1">
        <f t="array" ref="O5461">_xlfn.IFS(D5461="North","Zone 1",D5461="South","Zone 2",D5461="East","Zone 3",D5461="West","Zone 4")</f>
        <v>Zone 2</v>
      </c>
      <c r="P5461">
        <f t="shared" si="171"/>
        <v>37055.300000000003</v>
      </c>
      <c r="Q5461" t="str">
        <f>VLOOKUP(C5461,Product_Master!$A:$D,3,FALSE)</f>
        <v>Sports</v>
      </c>
    </row>
    <row r="5462" spans="1:17" x14ac:dyDescent="0.3">
      <c r="A5462" t="s">
        <v>10232</v>
      </c>
      <c r="B5462" t="s">
        <v>1475</v>
      </c>
      <c r="C5462" t="s">
        <v>42</v>
      </c>
      <c r="D5462" t="s">
        <v>197</v>
      </c>
      <c r="E5462" t="s">
        <v>198</v>
      </c>
      <c r="F5462" t="s">
        <v>199</v>
      </c>
      <c r="G5462" t="s">
        <v>262</v>
      </c>
      <c r="H5462" t="s">
        <v>10233</v>
      </c>
      <c r="I5462">
        <v>11</v>
      </c>
      <c r="J5462">
        <v>5</v>
      </c>
      <c r="K5462">
        <v>197609</v>
      </c>
      <c r="L5462" t="str">
        <f>VLOOKUP(Sales_Data!C5462,Product_Master!$A:$D,2,FALSE)</f>
        <v>Coffee Table</v>
      </c>
      <c r="M5462">
        <f>VLOOKUP(C5462,Product_Master!$A:$D,4,FALSE)</f>
        <v>18910</v>
      </c>
      <c r="N5462" t="str">
        <f t="shared" si="170"/>
        <v>HIGH</v>
      </c>
      <c r="O5462" t="str" cm="1">
        <f t="array" ref="O5462">_xlfn.IFS(D5462="North","Zone 1",D5462="South","Zone 2",D5462="East","Zone 3",D5462="West","Zone 4")</f>
        <v>Zone 4</v>
      </c>
      <c r="P5462">
        <f t="shared" si="171"/>
        <v>19760.900000000001</v>
      </c>
      <c r="Q5462" t="str">
        <f>VLOOKUP(C5462,Product_Master!$A:$D,3,FALSE)</f>
        <v>Furniture</v>
      </c>
    </row>
    <row r="5463" spans="1:17" x14ac:dyDescent="0.3">
      <c r="A5463" t="s">
        <v>10234</v>
      </c>
      <c r="B5463" t="s">
        <v>4221</v>
      </c>
      <c r="C5463" t="s">
        <v>122</v>
      </c>
      <c r="D5463" t="s">
        <v>171</v>
      </c>
      <c r="E5463" t="s">
        <v>223</v>
      </c>
      <c r="F5463" t="s">
        <v>224</v>
      </c>
      <c r="G5463" t="s">
        <v>200</v>
      </c>
      <c r="H5463" t="s">
        <v>10235</v>
      </c>
      <c r="I5463">
        <v>8</v>
      </c>
      <c r="J5463">
        <v>15</v>
      </c>
      <c r="K5463">
        <v>445617</v>
      </c>
      <c r="L5463" t="str">
        <f>VLOOKUP(Sales_Data!C5463,Product_Master!$A:$D,2,FALSE)</f>
        <v>Noodles</v>
      </c>
      <c r="M5463">
        <f>VLOOKUP(C5463,Product_Master!$A:$D,4,FALSE)</f>
        <v>65532</v>
      </c>
      <c r="N5463" t="str">
        <f t="shared" si="170"/>
        <v>HIGH</v>
      </c>
      <c r="O5463" t="str" cm="1">
        <f t="array" ref="O5463">_xlfn.IFS(D5463="North","Zone 1",D5463="South","Zone 2",D5463="East","Zone 3",D5463="West","Zone 4")</f>
        <v>Zone 2</v>
      </c>
      <c r="P5463">
        <f t="shared" si="171"/>
        <v>44561.700000000004</v>
      </c>
      <c r="Q5463" t="str">
        <f>VLOOKUP(C5463,Product_Master!$A:$D,3,FALSE)</f>
        <v>Grocery</v>
      </c>
    </row>
    <row r="5464" spans="1:17" x14ac:dyDescent="0.3">
      <c r="A5464" t="s">
        <v>10236</v>
      </c>
      <c r="B5464" t="s">
        <v>1087</v>
      </c>
      <c r="C5464" t="s">
        <v>124</v>
      </c>
      <c r="D5464" t="s">
        <v>178</v>
      </c>
      <c r="E5464" t="s">
        <v>179</v>
      </c>
      <c r="F5464" t="s">
        <v>180</v>
      </c>
      <c r="G5464" t="s">
        <v>187</v>
      </c>
      <c r="H5464" t="s">
        <v>2035</v>
      </c>
      <c r="I5464">
        <v>7</v>
      </c>
      <c r="J5464">
        <v>5</v>
      </c>
      <c r="K5464">
        <v>216856</v>
      </c>
      <c r="L5464" t="str">
        <f>VLOOKUP(Sales_Data!C5464,Product_Master!$A:$D,2,FALSE)</f>
        <v>Dry Fruits</v>
      </c>
      <c r="M5464">
        <f>VLOOKUP(C5464,Product_Master!$A:$D,4,FALSE)</f>
        <v>32610</v>
      </c>
      <c r="N5464" t="str">
        <f t="shared" si="170"/>
        <v>HIGH</v>
      </c>
      <c r="O5464" t="str" cm="1">
        <f t="array" ref="O5464">_xlfn.IFS(D5464="North","Zone 1",D5464="South","Zone 2",D5464="East","Zone 3",D5464="West","Zone 4")</f>
        <v>Zone 3</v>
      </c>
      <c r="P5464">
        <f t="shared" si="171"/>
        <v>21685.600000000002</v>
      </c>
      <c r="Q5464" t="str">
        <f>VLOOKUP(C5464,Product_Master!$A:$D,3,FALSE)</f>
        <v>Grocery</v>
      </c>
    </row>
    <row r="5465" spans="1:17" x14ac:dyDescent="0.3">
      <c r="A5465" t="s">
        <v>10237</v>
      </c>
      <c r="B5465" t="s">
        <v>1847</v>
      </c>
      <c r="C5465" t="s">
        <v>46</v>
      </c>
      <c r="D5465" t="s">
        <v>191</v>
      </c>
      <c r="E5465" t="s">
        <v>192</v>
      </c>
      <c r="F5465" t="s">
        <v>193</v>
      </c>
      <c r="G5465" t="s">
        <v>257</v>
      </c>
      <c r="H5465" t="s">
        <v>8112</v>
      </c>
      <c r="I5465">
        <v>7</v>
      </c>
      <c r="J5465">
        <v>15</v>
      </c>
      <c r="K5465">
        <v>371357</v>
      </c>
      <c r="L5465" t="str">
        <f>VLOOKUP(Sales_Data!C5465,Product_Master!$A:$D,2,FALSE)</f>
        <v>Wardrobe</v>
      </c>
      <c r="M5465">
        <f>VLOOKUP(C5465,Product_Master!$A:$D,4,FALSE)</f>
        <v>62413</v>
      </c>
      <c r="N5465" t="str">
        <f t="shared" si="170"/>
        <v>HIGH</v>
      </c>
      <c r="O5465" t="str" cm="1">
        <f t="array" ref="O5465">_xlfn.IFS(D5465="North","Zone 1",D5465="South","Zone 2",D5465="East","Zone 3",D5465="West","Zone 4")</f>
        <v>Zone 1</v>
      </c>
      <c r="P5465">
        <f t="shared" si="171"/>
        <v>37135.700000000004</v>
      </c>
      <c r="Q5465" t="str">
        <f>VLOOKUP(C5465,Product_Master!$A:$D,3,FALSE)</f>
        <v>Furniture</v>
      </c>
    </row>
    <row r="5466" spans="1:17" x14ac:dyDescent="0.3">
      <c r="A5466" t="s">
        <v>10238</v>
      </c>
      <c r="B5466" t="s">
        <v>2480</v>
      </c>
      <c r="C5466" t="s">
        <v>79</v>
      </c>
      <c r="D5466" t="s">
        <v>197</v>
      </c>
      <c r="E5466" t="s">
        <v>198</v>
      </c>
      <c r="F5466" t="s">
        <v>199</v>
      </c>
      <c r="G5466" t="s">
        <v>262</v>
      </c>
      <c r="H5466" t="s">
        <v>10239</v>
      </c>
      <c r="I5466">
        <v>3</v>
      </c>
      <c r="J5466">
        <v>10</v>
      </c>
      <c r="K5466">
        <v>11080</v>
      </c>
      <c r="L5466" t="str">
        <f>VLOOKUP(Sales_Data!C5466,Product_Master!$A:$D,2,FALSE)</f>
        <v>Formal Shirt</v>
      </c>
      <c r="M5466">
        <f>VLOOKUP(C5466,Product_Master!$A:$D,4,FALSE)</f>
        <v>4104</v>
      </c>
      <c r="N5466" t="str">
        <f t="shared" si="170"/>
        <v>MEDIUM</v>
      </c>
      <c r="O5466" t="str" cm="1">
        <f t="array" ref="O5466">_xlfn.IFS(D5466="North","Zone 1",D5466="South","Zone 2",D5466="East","Zone 3",D5466="West","Zone 4")</f>
        <v>Zone 4</v>
      </c>
      <c r="P5466">
        <f t="shared" si="171"/>
        <v>554</v>
      </c>
      <c r="Q5466" t="str">
        <f>VLOOKUP(C5466,Product_Master!$A:$D,3,FALSE)</f>
        <v>Clothing</v>
      </c>
    </row>
    <row r="5467" spans="1:17" x14ac:dyDescent="0.3">
      <c r="A5467" t="s">
        <v>10240</v>
      </c>
      <c r="B5467" t="s">
        <v>469</v>
      </c>
      <c r="C5467" t="s">
        <v>35</v>
      </c>
      <c r="D5467" t="s">
        <v>197</v>
      </c>
      <c r="E5467" t="s">
        <v>210</v>
      </c>
      <c r="F5467" t="s">
        <v>211</v>
      </c>
      <c r="G5467" t="s">
        <v>200</v>
      </c>
      <c r="H5467" t="s">
        <v>5243</v>
      </c>
      <c r="I5467">
        <v>12</v>
      </c>
      <c r="J5467">
        <v>0</v>
      </c>
      <c r="K5467">
        <v>520128</v>
      </c>
      <c r="L5467" t="str">
        <f>VLOOKUP(Sales_Data!C5467,Product_Master!$A:$D,2,FALSE)</f>
        <v>Office Chair</v>
      </c>
      <c r="M5467">
        <f>VLOOKUP(C5467,Product_Master!$A:$D,4,FALSE)</f>
        <v>43344</v>
      </c>
      <c r="N5467" t="str">
        <f t="shared" si="170"/>
        <v>HIGH</v>
      </c>
      <c r="O5467" t="str" cm="1">
        <f t="array" ref="O5467">_xlfn.IFS(D5467="North","Zone 1",D5467="South","Zone 2",D5467="East","Zone 3",D5467="West","Zone 4")</f>
        <v>Zone 4</v>
      </c>
      <c r="P5467">
        <f t="shared" si="171"/>
        <v>52012.800000000003</v>
      </c>
      <c r="Q5467" t="str">
        <f>VLOOKUP(C5467,Product_Master!$A:$D,3,FALSE)</f>
        <v>Furniture</v>
      </c>
    </row>
    <row r="5468" spans="1:17" x14ac:dyDescent="0.3">
      <c r="A5468" t="s">
        <v>10241</v>
      </c>
      <c r="B5468" t="s">
        <v>3160</v>
      </c>
      <c r="C5468" t="s">
        <v>54</v>
      </c>
      <c r="D5468" t="s">
        <v>191</v>
      </c>
      <c r="E5468" t="s">
        <v>238</v>
      </c>
      <c r="F5468" t="s">
        <v>238</v>
      </c>
      <c r="G5468" t="s">
        <v>219</v>
      </c>
      <c r="H5468" t="s">
        <v>2930</v>
      </c>
      <c r="I5468">
        <v>7</v>
      </c>
      <c r="J5468">
        <v>20</v>
      </c>
      <c r="K5468">
        <v>70565</v>
      </c>
      <c r="L5468" t="str">
        <f>VLOOKUP(Sales_Data!C5468,Product_Master!$A:$D,2,FALSE)</f>
        <v>Cabinet</v>
      </c>
      <c r="M5468">
        <f>VLOOKUP(C5468,Product_Master!$A:$D,4,FALSE)</f>
        <v>12601</v>
      </c>
      <c r="N5468" t="str">
        <f t="shared" si="170"/>
        <v>HIGH</v>
      </c>
      <c r="O5468" t="str" cm="1">
        <f t="array" ref="O5468">_xlfn.IFS(D5468="North","Zone 1",D5468="South","Zone 2",D5468="East","Zone 3",D5468="West","Zone 4")</f>
        <v>Zone 1</v>
      </c>
      <c r="P5468">
        <f t="shared" si="171"/>
        <v>7056.5</v>
      </c>
      <c r="Q5468" t="str">
        <f>VLOOKUP(C5468,Product_Master!$A:$D,3,FALSE)</f>
        <v>Furniture</v>
      </c>
    </row>
    <row r="5469" spans="1:17" x14ac:dyDescent="0.3">
      <c r="A5469" t="s">
        <v>10242</v>
      </c>
      <c r="B5469" t="s">
        <v>1027</v>
      </c>
      <c r="C5469" t="s">
        <v>40</v>
      </c>
      <c r="D5469" t="s">
        <v>191</v>
      </c>
      <c r="E5469" t="s">
        <v>242</v>
      </c>
      <c r="F5469" t="s">
        <v>242</v>
      </c>
      <c r="G5469" t="s">
        <v>269</v>
      </c>
      <c r="H5469" t="s">
        <v>10243</v>
      </c>
      <c r="I5469">
        <v>10</v>
      </c>
      <c r="J5469">
        <v>5</v>
      </c>
      <c r="K5469">
        <v>583604</v>
      </c>
      <c r="L5469" t="str">
        <f>VLOOKUP(Sales_Data!C5469,Product_Master!$A:$D,2,FALSE)</f>
        <v>Dining Table</v>
      </c>
      <c r="M5469">
        <f>VLOOKUP(C5469,Product_Master!$A:$D,4,FALSE)</f>
        <v>61432</v>
      </c>
      <c r="N5469" t="str">
        <f t="shared" si="170"/>
        <v>HIGH</v>
      </c>
      <c r="O5469" t="str" cm="1">
        <f t="array" ref="O5469">_xlfn.IFS(D5469="North","Zone 1",D5469="South","Zone 2",D5469="East","Zone 3",D5469="West","Zone 4")</f>
        <v>Zone 1</v>
      </c>
      <c r="P5469">
        <f t="shared" si="171"/>
        <v>58360.4</v>
      </c>
      <c r="Q5469" t="str">
        <f>VLOOKUP(C5469,Product_Master!$A:$D,3,FALSE)</f>
        <v>Furniture</v>
      </c>
    </row>
    <row r="5470" spans="1:17" x14ac:dyDescent="0.3">
      <c r="A5470" t="s">
        <v>10244</v>
      </c>
      <c r="B5470" t="s">
        <v>1252</v>
      </c>
      <c r="C5470" t="s">
        <v>54</v>
      </c>
      <c r="D5470" t="s">
        <v>178</v>
      </c>
      <c r="E5470" t="s">
        <v>310</v>
      </c>
      <c r="F5470" t="s">
        <v>311</v>
      </c>
      <c r="G5470" t="s">
        <v>187</v>
      </c>
      <c r="H5470" t="s">
        <v>3994</v>
      </c>
      <c r="I5470">
        <v>1</v>
      </c>
      <c r="J5470">
        <v>5</v>
      </c>
      <c r="K5470">
        <v>11970</v>
      </c>
      <c r="L5470" t="str">
        <f>VLOOKUP(Sales_Data!C5470,Product_Master!$A:$D,2,FALSE)</f>
        <v>Cabinet</v>
      </c>
      <c r="M5470">
        <f>VLOOKUP(C5470,Product_Master!$A:$D,4,FALSE)</f>
        <v>12601</v>
      </c>
      <c r="N5470" t="str">
        <f t="shared" si="170"/>
        <v>MEDIUM</v>
      </c>
      <c r="O5470" t="str" cm="1">
        <f t="array" ref="O5470">_xlfn.IFS(D5470="North","Zone 1",D5470="South","Zone 2",D5470="East","Zone 3",D5470="West","Zone 4")</f>
        <v>Zone 3</v>
      </c>
      <c r="P5470">
        <f t="shared" si="171"/>
        <v>598.5</v>
      </c>
      <c r="Q5470" t="str">
        <f>VLOOKUP(C5470,Product_Master!$A:$D,3,FALSE)</f>
        <v>Furniture</v>
      </c>
    </row>
    <row r="5471" spans="1:17" x14ac:dyDescent="0.3">
      <c r="A5471" t="s">
        <v>10245</v>
      </c>
      <c r="B5471" t="s">
        <v>710</v>
      </c>
      <c r="C5471" t="s">
        <v>124</v>
      </c>
      <c r="D5471" t="s">
        <v>191</v>
      </c>
      <c r="E5471" t="s">
        <v>242</v>
      </c>
      <c r="F5471" t="s">
        <v>242</v>
      </c>
      <c r="G5471" t="s">
        <v>243</v>
      </c>
      <c r="H5471" t="s">
        <v>5690</v>
      </c>
      <c r="I5471">
        <v>4</v>
      </c>
      <c r="J5471">
        <v>20</v>
      </c>
      <c r="K5471">
        <v>104352</v>
      </c>
      <c r="L5471" t="str">
        <f>VLOOKUP(Sales_Data!C5471,Product_Master!$A:$D,2,FALSE)</f>
        <v>Dry Fruits</v>
      </c>
      <c r="M5471">
        <f>VLOOKUP(C5471,Product_Master!$A:$D,4,FALSE)</f>
        <v>32610</v>
      </c>
      <c r="N5471" t="str">
        <f t="shared" si="170"/>
        <v>HIGH</v>
      </c>
      <c r="O5471" t="str" cm="1">
        <f t="array" ref="O5471">_xlfn.IFS(D5471="North","Zone 1",D5471="South","Zone 2",D5471="East","Zone 3",D5471="West","Zone 4")</f>
        <v>Zone 1</v>
      </c>
      <c r="P5471">
        <f t="shared" si="171"/>
        <v>10435.200000000001</v>
      </c>
      <c r="Q5471" t="str">
        <f>VLOOKUP(C5471,Product_Master!$A:$D,3,FALSE)</f>
        <v>Grocery</v>
      </c>
    </row>
    <row r="5472" spans="1:17" x14ac:dyDescent="0.3">
      <c r="A5472" t="s">
        <v>10246</v>
      </c>
      <c r="B5472" t="s">
        <v>2487</v>
      </c>
      <c r="C5472" t="s">
        <v>143</v>
      </c>
      <c r="D5472" t="s">
        <v>171</v>
      </c>
      <c r="E5472" t="s">
        <v>223</v>
      </c>
      <c r="F5472" t="s">
        <v>224</v>
      </c>
      <c r="G5472" t="s">
        <v>181</v>
      </c>
      <c r="H5472" t="s">
        <v>10247</v>
      </c>
      <c r="I5472">
        <v>11</v>
      </c>
      <c r="J5472">
        <v>5</v>
      </c>
      <c r="K5472">
        <v>58969</v>
      </c>
      <c r="L5472" t="str">
        <f>VLOOKUP(Sales_Data!C5472,Product_Master!$A:$D,2,FALSE)</f>
        <v>Skipping Rope</v>
      </c>
      <c r="M5472">
        <f>VLOOKUP(C5472,Product_Master!$A:$D,4,FALSE)</f>
        <v>5643</v>
      </c>
      <c r="N5472" t="str">
        <f t="shared" si="170"/>
        <v>HIGH</v>
      </c>
      <c r="O5472" t="str" cm="1">
        <f t="array" ref="O5472">_xlfn.IFS(D5472="North","Zone 1",D5472="South","Zone 2",D5472="East","Zone 3",D5472="West","Zone 4")</f>
        <v>Zone 2</v>
      </c>
      <c r="P5472">
        <f t="shared" si="171"/>
        <v>5896.9000000000005</v>
      </c>
      <c r="Q5472" t="str">
        <f>VLOOKUP(C5472,Product_Master!$A:$D,3,FALSE)</f>
        <v>Sports</v>
      </c>
    </row>
    <row r="5473" spans="1:17" x14ac:dyDescent="0.3">
      <c r="A5473" t="s">
        <v>10248</v>
      </c>
      <c r="B5473" t="s">
        <v>1559</v>
      </c>
      <c r="C5473" t="s">
        <v>151</v>
      </c>
      <c r="D5473" t="s">
        <v>191</v>
      </c>
      <c r="E5473" t="s">
        <v>238</v>
      </c>
      <c r="F5473" t="s">
        <v>238</v>
      </c>
      <c r="G5473" t="s">
        <v>187</v>
      </c>
      <c r="H5473" t="s">
        <v>10249</v>
      </c>
      <c r="I5473">
        <v>4</v>
      </c>
      <c r="J5473">
        <v>20</v>
      </c>
      <c r="K5473">
        <v>121910</v>
      </c>
      <c r="L5473" t="str">
        <f>VLOOKUP(Sales_Data!C5473,Product_Master!$A:$D,2,FALSE)</f>
        <v>Volleyball</v>
      </c>
      <c r="M5473">
        <f>VLOOKUP(C5473,Product_Master!$A:$D,4,FALSE)</f>
        <v>38097</v>
      </c>
      <c r="N5473" t="str">
        <f t="shared" si="170"/>
        <v>HIGH</v>
      </c>
      <c r="O5473" t="str" cm="1">
        <f t="array" ref="O5473">_xlfn.IFS(D5473="North","Zone 1",D5473="South","Zone 2",D5473="East","Zone 3",D5473="West","Zone 4")</f>
        <v>Zone 1</v>
      </c>
      <c r="P5473">
        <f t="shared" si="171"/>
        <v>12191</v>
      </c>
      <c r="Q5473" t="str">
        <f>VLOOKUP(C5473,Product_Master!$A:$D,3,FALSE)</f>
        <v>Sports</v>
      </c>
    </row>
    <row r="5474" spans="1:17" x14ac:dyDescent="0.3">
      <c r="A5474" t="s">
        <v>10250</v>
      </c>
      <c r="B5474" t="s">
        <v>619</v>
      </c>
      <c r="C5474" t="s">
        <v>77</v>
      </c>
      <c r="D5474" t="s">
        <v>178</v>
      </c>
      <c r="E5474" t="s">
        <v>185</v>
      </c>
      <c r="F5474" t="s">
        <v>186</v>
      </c>
      <c r="G5474" t="s">
        <v>174</v>
      </c>
      <c r="H5474" t="s">
        <v>9143</v>
      </c>
      <c r="I5474">
        <v>1</v>
      </c>
      <c r="J5474">
        <v>5</v>
      </c>
      <c r="K5474">
        <v>19650</v>
      </c>
      <c r="L5474" t="str">
        <f>VLOOKUP(Sales_Data!C5474,Product_Master!$A:$D,2,FALSE)</f>
        <v>Saree</v>
      </c>
      <c r="M5474">
        <f>VLOOKUP(C5474,Product_Master!$A:$D,4,FALSE)</f>
        <v>20685</v>
      </c>
      <c r="N5474" t="str">
        <f t="shared" si="170"/>
        <v>HIGH</v>
      </c>
      <c r="O5474" t="str" cm="1">
        <f t="array" ref="O5474">_xlfn.IFS(D5474="North","Zone 1",D5474="South","Zone 2",D5474="East","Zone 3",D5474="West","Zone 4")</f>
        <v>Zone 3</v>
      </c>
      <c r="P5474">
        <f t="shared" si="171"/>
        <v>1965</v>
      </c>
      <c r="Q5474" t="str">
        <f>VLOOKUP(C5474,Product_Master!$A:$D,3,FALSE)</f>
        <v>Clothing</v>
      </c>
    </row>
    <row r="5475" spans="1:17" x14ac:dyDescent="0.3">
      <c r="A5475" t="s">
        <v>10251</v>
      </c>
      <c r="B5475" t="s">
        <v>314</v>
      </c>
      <c r="C5475" t="s">
        <v>120</v>
      </c>
      <c r="D5475" t="s">
        <v>191</v>
      </c>
      <c r="E5475" t="s">
        <v>238</v>
      </c>
      <c r="F5475" t="s">
        <v>238</v>
      </c>
      <c r="G5475" t="s">
        <v>212</v>
      </c>
      <c r="H5475" t="s">
        <v>10252</v>
      </c>
      <c r="I5475">
        <v>3</v>
      </c>
      <c r="J5475">
        <v>5</v>
      </c>
      <c r="K5475">
        <v>87982</v>
      </c>
      <c r="L5475" t="str">
        <f>VLOOKUP(Sales_Data!C5475,Product_Master!$A:$D,2,FALSE)</f>
        <v>Soft Drink</v>
      </c>
      <c r="M5475">
        <f>VLOOKUP(C5475,Product_Master!$A:$D,4,FALSE)</f>
        <v>30871</v>
      </c>
      <c r="N5475" t="str">
        <f t="shared" si="170"/>
        <v>HIGH</v>
      </c>
      <c r="O5475" t="str" cm="1">
        <f t="array" ref="O5475">_xlfn.IFS(D5475="North","Zone 1",D5475="South","Zone 2",D5475="East","Zone 3",D5475="West","Zone 4")</f>
        <v>Zone 1</v>
      </c>
      <c r="P5475">
        <f t="shared" si="171"/>
        <v>8798.2000000000007</v>
      </c>
      <c r="Q5475" t="str">
        <f>VLOOKUP(C5475,Product_Master!$A:$D,3,FALSE)</f>
        <v>Grocery</v>
      </c>
    </row>
    <row r="5476" spans="1:17" x14ac:dyDescent="0.3">
      <c r="A5476" t="s">
        <v>10253</v>
      </c>
      <c r="B5476" t="s">
        <v>425</v>
      </c>
      <c r="C5476" t="s">
        <v>35</v>
      </c>
      <c r="D5476" t="s">
        <v>197</v>
      </c>
      <c r="E5476" t="s">
        <v>260</v>
      </c>
      <c r="F5476" t="s">
        <v>261</v>
      </c>
      <c r="G5476" t="s">
        <v>269</v>
      </c>
      <c r="H5476" t="s">
        <v>7651</v>
      </c>
      <c r="I5476">
        <v>7</v>
      </c>
      <c r="J5476">
        <v>0</v>
      </c>
      <c r="K5476">
        <v>303408</v>
      </c>
      <c r="L5476" t="str">
        <f>VLOOKUP(Sales_Data!C5476,Product_Master!$A:$D,2,FALSE)</f>
        <v>Office Chair</v>
      </c>
      <c r="M5476">
        <f>VLOOKUP(C5476,Product_Master!$A:$D,4,FALSE)</f>
        <v>43344</v>
      </c>
      <c r="N5476" t="str">
        <f t="shared" si="170"/>
        <v>HIGH</v>
      </c>
      <c r="O5476" t="str" cm="1">
        <f t="array" ref="O5476">_xlfn.IFS(D5476="North","Zone 1",D5476="South","Zone 2",D5476="East","Zone 3",D5476="West","Zone 4")</f>
        <v>Zone 4</v>
      </c>
      <c r="P5476">
        <f t="shared" si="171"/>
        <v>30340.800000000003</v>
      </c>
      <c r="Q5476" t="str">
        <f>VLOOKUP(C5476,Product_Master!$A:$D,3,FALSE)</f>
        <v>Furniture</v>
      </c>
    </row>
    <row r="5477" spans="1:17" x14ac:dyDescent="0.3">
      <c r="A5477" t="s">
        <v>10254</v>
      </c>
      <c r="B5477" t="s">
        <v>246</v>
      </c>
      <c r="C5477" t="s">
        <v>35</v>
      </c>
      <c r="D5477" t="s">
        <v>178</v>
      </c>
      <c r="E5477" t="s">
        <v>310</v>
      </c>
      <c r="F5477" t="s">
        <v>311</v>
      </c>
      <c r="G5477" t="s">
        <v>315</v>
      </c>
      <c r="H5477" t="s">
        <v>6680</v>
      </c>
      <c r="I5477">
        <v>12</v>
      </c>
      <c r="J5477">
        <v>5</v>
      </c>
      <c r="K5477">
        <v>494121</v>
      </c>
      <c r="L5477" t="str">
        <f>VLOOKUP(Sales_Data!C5477,Product_Master!$A:$D,2,FALSE)</f>
        <v>Office Chair</v>
      </c>
      <c r="M5477">
        <f>VLOOKUP(C5477,Product_Master!$A:$D,4,FALSE)</f>
        <v>43344</v>
      </c>
      <c r="N5477" t="str">
        <f t="shared" si="170"/>
        <v>HIGH</v>
      </c>
      <c r="O5477" t="str" cm="1">
        <f t="array" ref="O5477">_xlfn.IFS(D5477="North","Zone 1",D5477="South","Zone 2",D5477="East","Zone 3",D5477="West","Zone 4")</f>
        <v>Zone 3</v>
      </c>
      <c r="P5477">
        <f t="shared" si="171"/>
        <v>49412.100000000006</v>
      </c>
      <c r="Q5477" t="str">
        <f>VLOOKUP(C5477,Product_Master!$A:$D,3,FALSE)</f>
        <v>Furniture</v>
      </c>
    </row>
    <row r="5478" spans="1:17" x14ac:dyDescent="0.3">
      <c r="A5478" t="s">
        <v>10255</v>
      </c>
      <c r="B5478" t="s">
        <v>603</v>
      </c>
      <c r="C5478" t="s">
        <v>7</v>
      </c>
      <c r="D5478" t="s">
        <v>197</v>
      </c>
      <c r="E5478" t="s">
        <v>210</v>
      </c>
      <c r="F5478" t="s">
        <v>211</v>
      </c>
      <c r="G5478" t="s">
        <v>243</v>
      </c>
      <c r="H5478" t="s">
        <v>9185</v>
      </c>
      <c r="I5478">
        <v>11</v>
      </c>
      <c r="J5478">
        <v>20</v>
      </c>
      <c r="K5478">
        <v>563208</v>
      </c>
      <c r="L5478" t="str">
        <f>VLOOKUP(Sales_Data!C5478,Product_Master!$A:$D,2,FALSE)</f>
        <v>HP Laptop</v>
      </c>
      <c r="M5478">
        <f>VLOOKUP(C5478,Product_Master!$A:$D,4,FALSE)</f>
        <v>64001</v>
      </c>
      <c r="N5478" t="str">
        <f t="shared" si="170"/>
        <v>HIGH</v>
      </c>
      <c r="O5478" t="str" cm="1">
        <f t="array" ref="O5478">_xlfn.IFS(D5478="North","Zone 1",D5478="South","Zone 2",D5478="East","Zone 3",D5478="West","Zone 4")</f>
        <v>Zone 4</v>
      </c>
      <c r="P5478">
        <f t="shared" si="171"/>
        <v>56320.800000000003</v>
      </c>
      <c r="Q5478" t="str">
        <f>VLOOKUP(C5478,Product_Master!$A:$D,3,FALSE)</f>
        <v>Electronics</v>
      </c>
    </row>
    <row r="5479" spans="1:17" x14ac:dyDescent="0.3">
      <c r="A5479" t="s">
        <v>10256</v>
      </c>
      <c r="B5479" t="s">
        <v>3850</v>
      </c>
      <c r="C5479" t="s">
        <v>133</v>
      </c>
      <c r="D5479" t="s">
        <v>191</v>
      </c>
      <c r="E5479" t="s">
        <v>192</v>
      </c>
      <c r="F5479" t="s">
        <v>193</v>
      </c>
      <c r="G5479" t="s">
        <v>187</v>
      </c>
      <c r="H5479" t="s">
        <v>10257</v>
      </c>
      <c r="I5479">
        <v>8</v>
      </c>
      <c r="J5479">
        <v>10</v>
      </c>
      <c r="K5479">
        <v>205099</v>
      </c>
      <c r="L5479" t="str">
        <f>VLOOKUP(Sales_Data!C5479,Product_Master!$A:$D,2,FALSE)</f>
        <v>Basketball</v>
      </c>
      <c r="M5479">
        <f>VLOOKUP(C5479,Product_Master!$A:$D,4,FALSE)</f>
        <v>28486</v>
      </c>
      <c r="N5479" t="str">
        <f t="shared" si="170"/>
        <v>HIGH</v>
      </c>
      <c r="O5479" t="str" cm="1">
        <f t="array" ref="O5479">_xlfn.IFS(D5479="North","Zone 1",D5479="South","Zone 2",D5479="East","Zone 3",D5479="West","Zone 4")</f>
        <v>Zone 1</v>
      </c>
      <c r="P5479">
        <f t="shared" si="171"/>
        <v>20509.900000000001</v>
      </c>
      <c r="Q5479" t="str">
        <f>VLOOKUP(C5479,Product_Master!$A:$D,3,FALSE)</f>
        <v>Sports</v>
      </c>
    </row>
    <row r="5480" spans="1:17" x14ac:dyDescent="0.3">
      <c r="A5480" t="s">
        <v>10258</v>
      </c>
      <c r="B5480" t="s">
        <v>920</v>
      </c>
      <c r="C5480" t="s">
        <v>69</v>
      </c>
      <c r="D5480" t="s">
        <v>191</v>
      </c>
      <c r="E5480" t="s">
        <v>242</v>
      </c>
      <c r="F5480" t="s">
        <v>242</v>
      </c>
      <c r="G5480" t="s">
        <v>212</v>
      </c>
      <c r="H5480" t="s">
        <v>10259</v>
      </c>
      <c r="I5480">
        <v>11</v>
      </c>
      <c r="J5480">
        <v>5</v>
      </c>
      <c r="K5480">
        <v>92984</v>
      </c>
      <c r="L5480" t="str">
        <f>VLOOKUP(Sales_Data!C5480,Product_Master!$A:$D,2,FALSE)</f>
        <v>Women Kurti</v>
      </c>
      <c r="M5480">
        <f>VLOOKUP(C5480,Product_Master!$A:$D,4,FALSE)</f>
        <v>8898</v>
      </c>
      <c r="N5480" t="str">
        <f t="shared" si="170"/>
        <v>HIGH</v>
      </c>
      <c r="O5480" t="str" cm="1">
        <f t="array" ref="O5480">_xlfn.IFS(D5480="North","Zone 1",D5480="South","Zone 2",D5480="East","Zone 3",D5480="West","Zone 4")</f>
        <v>Zone 1</v>
      </c>
      <c r="P5480">
        <f t="shared" si="171"/>
        <v>9298.4</v>
      </c>
      <c r="Q5480" t="str">
        <f>VLOOKUP(C5480,Product_Master!$A:$D,3,FALSE)</f>
        <v>Clothing</v>
      </c>
    </row>
    <row r="5481" spans="1:17" x14ac:dyDescent="0.3">
      <c r="A5481" t="s">
        <v>10260</v>
      </c>
      <c r="B5481" t="s">
        <v>1674</v>
      </c>
      <c r="C5481" t="s">
        <v>91</v>
      </c>
      <c r="D5481" t="s">
        <v>178</v>
      </c>
      <c r="E5481" t="s">
        <v>310</v>
      </c>
      <c r="F5481" t="s">
        <v>311</v>
      </c>
      <c r="G5481" t="s">
        <v>269</v>
      </c>
      <c r="H5481" t="s">
        <v>10261</v>
      </c>
      <c r="I5481">
        <v>3</v>
      </c>
      <c r="J5481">
        <v>10</v>
      </c>
      <c r="K5481">
        <v>80424</v>
      </c>
      <c r="L5481" t="str">
        <f>VLOOKUP(Sales_Data!C5481,Product_Master!$A:$D,2,FALSE)</f>
        <v>Sweater</v>
      </c>
      <c r="M5481">
        <f>VLOOKUP(C5481,Product_Master!$A:$D,4,FALSE)</f>
        <v>29787</v>
      </c>
      <c r="N5481" t="str">
        <f t="shared" si="170"/>
        <v>HIGH</v>
      </c>
      <c r="O5481" t="str" cm="1">
        <f t="array" ref="O5481">_xlfn.IFS(D5481="North","Zone 1",D5481="South","Zone 2",D5481="East","Zone 3",D5481="West","Zone 4")</f>
        <v>Zone 3</v>
      </c>
      <c r="P5481">
        <f t="shared" si="171"/>
        <v>8042.4000000000005</v>
      </c>
      <c r="Q5481" t="str">
        <f>VLOOKUP(C5481,Product_Master!$A:$D,3,FALSE)</f>
        <v>Clothing</v>
      </c>
    </row>
    <row r="5482" spans="1:17" x14ac:dyDescent="0.3">
      <c r="A5482" t="s">
        <v>10262</v>
      </c>
      <c r="B5482" t="s">
        <v>354</v>
      </c>
      <c r="C5482" t="s">
        <v>83</v>
      </c>
      <c r="D5482" t="s">
        <v>178</v>
      </c>
      <c r="E5482" t="s">
        <v>185</v>
      </c>
      <c r="F5482" t="s">
        <v>186</v>
      </c>
      <c r="G5482" t="s">
        <v>219</v>
      </c>
      <c r="H5482" t="s">
        <v>10263</v>
      </c>
      <c r="I5482">
        <v>5</v>
      </c>
      <c r="J5482">
        <v>5</v>
      </c>
      <c r="K5482">
        <v>371754</v>
      </c>
      <c r="L5482" t="str">
        <f>VLOOKUP(Sales_Data!C5482,Product_Master!$A:$D,2,FALSE)</f>
        <v>Track Pants</v>
      </c>
      <c r="M5482">
        <f>VLOOKUP(C5482,Product_Master!$A:$D,4,FALSE)</f>
        <v>78264</v>
      </c>
      <c r="N5482" t="str">
        <f t="shared" si="170"/>
        <v>HIGH</v>
      </c>
      <c r="O5482" t="str" cm="1">
        <f t="array" ref="O5482">_xlfn.IFS(D5482="North","Zone 1",D5482="South","Zone 2",D5482="East","Zone 3",D5482="West","Zone 4")</f>
        <v>Zone 3</v>
      </c>
      <c r="P5482">
        <f t="shared" si="171"/>
        <v>37175.4</v>
      </c>
      <c r="Q5482" t="str">
        <f>VLOOKUP(C5482,Product_Master!$A:$D,3,FALSE)</f>
        <v>Clothing</v>
      </c>
    </row>
    <row r="5483" spans="1:17" x14ac:dyDescent="0.3">
      <c r="A5483" t="s">
        <v>10264</v>
      </c>
      <c r="B5483" t="s">
        <v>2045</v>
      </c>
      <c r="C5483" t="s">
        <v>141</v>
      </c>
      <c r="D5483" t="s">
        <v>197</v>
      </c>
      <c r="E5483" t="s">
        <v>198</v>
      </c>
      <c r="F5483" t="s">
        <v>199</v>
      </c>
      <c r="G5483" t="s">
        <v>200</v>
      </c>
      <c r="H5483" t="s">
        <v>10265</v>
      </c>
      <c r="I5483">
        <v>4</v>
      </c>
      <c r="J5483">
        <v>20</v>
      </c>
      <c r="K5483">
        <v>132656</v>
      </c>
      <c r="L5483" t="str">
        <f>VLOOKUP(Sales_Data!C5483,Product_Master!$A:$D,2,FALSE)</f>
        <v>Gloves</v>
      </c>
      <c r="M5483">
        <f>VLOOKUP(C5483,Product_Master!$A:$D,4,FALSE)</f>
        <v>41455</v>
      </c>
      <c r="N5483" t="str">
        <f t="shared" si="170"/>
        <v>HIGH</v>
      </c>
      <c r="O5483" t="str" cm="1">
        <f t="array" ref="O5483">_xlfn.IFS(D5483="North","Zone 1",D5483="South","Zone 2",D5483="East","Zone 3",D5483="West","Zone 4")</f>
        <v>Zone 4</v>
      </c>
      <c r="P5483">
        <f t="shared" si="171"/>
        <v>13265.6</v>
      </c>
      <c r="Q5483" t="str">
        <f>VLOOKUP(C5483,Product_Master!$A:$D,3,FALSE)</f>
        <v>Sports</v>
      </c>
    </row>
    <row r="5484" spans="1:17" x14ac:dyDescent="0.3">
      <c r="A5484" t="s">
        <v>10266</v>
      </c>
      <c r="B5484" t="s">
        <v>4475</v>
      </c>
      <c r="C5484" t="s">
        <v>60</v>
      </c>
      <c r="D5484" t="s">
        <v>197</v>
      </c>
      <c r="E5484" t="s">
        <v>210</v>
      </c>
      <c r="F5484" t="s">
        <v>211</v>
      </c>
      <c r="G5484" t="s">
        <v>200</v>
      </c>
      <c r="H5484" t="s">
        <v>9014</v>
      </c>
      <c r="I5484">
        <v>5</v>
      </c>
      <c r="J5484">
        <v>20</v>
      </c>
      <c r="K5484">
        <v>238560</v>
      </c>
      <c r="L5484" t="str">
        <f>VLOOKUP(Sales_Data!C5484,Product_Master!$A:$D,2,FALSE)</f>
        <v>Cupboard</v>
      </c>
      <c r="M5484">
        <f>VLOOKUP(C5484,Product_Master!$A:$D,4,FALSE)</f>
        <v>59640</v>
      </c>
      <c r="N5484" t="str">
        <f t="shared" si="170"/>
        <v>HIGH</v>
      </c>
      <c r="O5484" t="str" cm="1">
        <f t="array" ref="O5484">_xlfn.IFS(D5484="North","Zone 1",D5484="South","Zone 2",D5484="East","Zone 3",D5484="West","Zone 4")</f>
        <v>Zone 4</v>
      </c>
      <c r="P5484">
        <f t="shared" si="171"/>
        <v>23856</v>
      </c>
      <c r="Q5484" t="str">
        <f>VLOOKUP(C5484,Product_Master!$A:$D,3,FALSE)</f>
        <v>Furniture</v>
      </c>
    </row>
    <row r="5485" spans="1:17" x14ac:dyDescent="0.3">
      <c r="A5485" t="s">
        <v>10267</v>
      </c>
      <c r="B5485" t="s">
        <v>3000</v>
      </c>
      <c r="C5485" t="s">
        <v>42</v>
      </c>
      <c r="D5485" t="s">
        <v>197</v>
      </c>
      <c r="E5485" t="s">
        <v>198</v>
      </c>
      <c r="F5485" t="s">
        <v>199</v>
      </c>
      <c r="G5485" t="s">
        <v>200</v>
      </c>
      <c r="H5485" t="s">
        <v>10268</v>
      </c>
      <c r="I5485">
        <v>7</v>
      </c>
      <c r="J5485">
        <v>10</v>
      </c>
      <c r="K5485">
        <v>119133</v>
      </c>
      <c r="L5485" t="str">
        <f>VLOOKUP(Sales_Data!C5485,Product_Master!$A:$D,2,FALSE)</f>
        <v>Coffee Table</v>
      </c>
      <c r="M5485">
        <f>VLOOKUP(C5485,Product_Master!$A:$D,4,FALSE)</f>
        <v>18910</v>
      </c>
      <c r="N5485" t="str">
        <f t="shared" si="170"/>
        <v>HIGH</v>
      </c>
      <c r="O5485" t="str" cm="1">
        <f t="array" ref="O5485">_xlfn.IFS(D5485="North","Zone 1",D5485="South","Zone 2",D5485="East","Zone 3",D5485="West","Zone 4")</f>
        <v>Zone 4</v>
      </c>
      <c r="P5485">
        <f t="shared" si="171"/>
        <v>11913.300000000001</v>
      </c>
      <c r="Q5485" t="str">
        <f>VLOOKUP(C5485,Product_Master!$A:$D,3,FALSE)</f>
        <v>Furniture</v>
      </c>
    </row>
    <row r="5486" spans="1:17" x14ac:dyDescent="0.3">
      <c r="A5486" t="s">
        <v>10269</v>
      </c>
      <c r="B5486" t="s">
        <v>592</v>
      </c>
      <c r="C5486" t="s">
        <v>38</v>
      </c>
      <c r="D5486" t="s">
        <v>171</v>
      </c>
      <c r="E5486" t="s">
        <v>172</v>
      </c>
      <c r="F5486" t="s">
        <v>173</v>
      </c>
      <c r="G5486" t="s">
        <v>219</v>
      </c>
      <c r="H5486" t="s">
        <v>10270</v>
      </c>
      <c r="I5486">
        <v>7</v>
      </c>
      <c r="J5486">
        <v>0</v>
      </c>
      <c r="K5486">
        <v>283486</v>
      </c>
      <c r="L5486" t="str">
        <f>VLOOKUP(Sales_Data!C5486,Product_Master!$A:$D,2,FALSE)</f>
        <v>Study Table</v>
      </c>
      <c r="M5486">
        <f>VLOOKUP(C5486,Product_Master!$A:$D,4,FALSE)</f>
        <v>40498</v>
      </c>
      <c r="N5486" t="str">
        <f t="shared" si="170"/>
        <v>HIGH</v>
      </c>
      <c r="O5486" t="str" cm="1">
        <f t="array" ref="O5486">_xlfn.IFS(D5486="North","Zone 1",D5486="South","Zone 2",D5486="East","Zone 3",D5486="West","Zone 4")</f>
        <v>Zone 2</v>
      </c>
      <c r="P5486">
        <f t="shared" si="171"/>
        <v>28348.600000000002</v>
      </c>
      <c r="Q5486" t="str">
        <f>VLOOKUP(C5486,Product_Master!$A:$D,3,FALSE)</f>
        <v>Furniture</v>
      </c>
    </row>
    <row r="5487" spans="1:17" x14ac:dyDescent="0.3">
      <c r="A5487" t="s">
        <v>10271</v>
      </c>
      <c r="B5487" t="s">
        <v>381</v>
      </c>
      <c r="C5487" t="s">
        <v>31</v>
      </c>
      <c r="D5487" t="s">
        <v>178</v>
      </c>
      <c r="E5487" t="s">
        <v>185</v>
      </c>
      <c r="F5487" t="s">
        <v>186</v>
      </c>
      <c r="G5487" t="s">
        <v>285</v>
      </c>
      <c r="H5487" t="s">
        <v>4599</v>
      </c>
      <c r="I5487">
        <v>2</v>
      </c>
      <c r="J5487">
        <v>10</v>
      </c>
      <c r="K5487">
        <v>69454</v>
      </c>
      <c r="L5487" t="str">
        <f>VLOOKUP(Sales_Data!C5487,Product_Master!$A:$D,2,FALSE)</f>
        <v>Smart Watch</v>
      </c>
      <c r="M5487">
        <f>VLOOKUP(C5487,Product_Master!$A:$D,4,FALSE)</f>
        <v>38586</v>
      </c>
      <c r="N5487" t="str">
        <f t="shared" si="170"/>
        <v>HIGH</v>
      </c>
      <c r="O5487" t="str" cm="1">
        <f t="array" ref="O5487">_xlfn.IFS(D5487="North","Zone 1",D5487="South","Zone 2",D5487="East","Zone 3",D5487="West","Zone 4")</f>
        <v>Zone 3</v>
      </c>
      <c r="P5487">
        <f t="shared" si="171"/>
        <v>6945.4000000000005</v>
      </c>
      <c r="Q5487" t="str">
        <f>VLOOKUP(C5487,Product_Master!$A:$D,3,FALSE)</f>
        <v>Electronics</v>
      </c>
    </row>
    <row r="5488" spans="1:17" x14ac:dyDescent="0.3">
      <c r="A5488" t="s">
        <v>10272</v>
      </c>
      <c r="B5488" t="s">
        <v>2065</v>
      </c>
      <c r="C5488" t="s">
        <v>19</v>
      </c>
      <c r="D5488" t="s">
        <v>191</v>
      </c>
      <c r="E5488" t="s">
        <v>192</v>
      </c>
      <c r="F5488" t="s">
        <v>193</v>
      </c>
      <c r="G5488" t="s">
        <v>228</v>
      </c>
      <c r="H5488" t="s">
        <v>9141</v>
      </c>
      <c r="I5488">
        <v>9</v>
      </c>
      <c r="J5488">
        <v>5</v>
      </c>
      <c r="K5488">
        <v>168169</v>
      </c>
      <c r="L5488" t="str">
        <f>VLOOKUP(Sales_Data!C5488,Product_Master!$A:$D,2,FALSE)</f>
        <v>Projector</v>
      </c>
      <c r="M5488">
        <f>VLOOKUP(C5488,Product_Master!$A:$D,4,FALSE)</f>
        <v>19669</v>
      </c>
      <c r="N5488" t="str">
        <f t="shared" si="170"/>
        <v>HIGH</v>
      </c>
      <c r="O5488" t="str" cm="1">
        <f t="array" ref="O5488">_xlfn.IFS(D5488="North","Zone 1",D5488="South","Zone 2",D5488="East","Zone 3",D5488="West","Zone 4")</f>
        <v>Zone 1</v>
      </c>
      <c r="P5488">
        <f t="shared" si="171"/>
        <v>16816.900000000001</v>
      </c>
      <c r="Q5488" t="str">
        <f>VLOOKUP(C5488,Product_Master!$A:$D,3,FALSE)</f>
        <v>Electronics</v>
      </c>
    </row>
    <row r="5489" spans="1:17" x14ac:dyDescent="0.3">
      <c r="A5489" t="s">
        <v>10273</v>
      </c>
      <c r="B5489" t="s">
        <v>1011</v>
      </c>
      <c r="C5489" t="s">
        <v>100</v>
      </c>
      <c r="D5489" t="s">
        <v>197</v>
      </c>
      <c r="E5489" t="s">
        <v>260</v>
      </c>
      <c r="F5489" t="s">
        <v>261</v>
      </c>
      <c r="G5489" t="s">
        <v>181</v>
      </c>
      <c r="H5489" t="s">
        <v>3069</v>
      </c>
      <c r="I5489">
        <v>12</v>
      </c>
      <c r="J5489">
        <v>15</v>
      </c>
      <c r="K5489">
        <v>630757</v>
      </c>
      <c r="L5489" t="str">
        <f>VLOOKUP(Sales_Data!C5489,Product_Master!$A:$D,2,FALSE)</f>
        <v>Sugar</v>
      </c>
      <c r="M5489">
        <f>VLOOKUP(C5489,Product_Master!$A:$D,4,FALSE)</f>
        <v>61839</v>
      </c>
      <c r="N5489" t="str">
        <f t="shared" si="170"/>
        <v>HIGH</v>
      </c>
      <c r="O5489" t="str" cm="1">
        <f t="array" ref="O5489">_xlfn.IFS(D5489="North","Zone 1",D5489="South","Zone 2",D5489="East","Zone 3",D5489="West","Zone 4")</f>
        <v>Zone 4</v>
      </c>
      <c r="P5489">
        <f t="shared" si="171"/>
        <v>63075.700000000004</v>
      </c>
      <c r="Q5489" t="str">
        <f>VLOOKUP(C5489,Product_Master!$A:$D,3,FALSE)</f>
        <v>Grocery</v>
      </c>
    </row>
    <row r="5490" spans="1:17" x14ac:dyDescent="0.3">
      <c r="A5490" t="s">
        <v>10274</v>
      </c>
      <c r="B5490" t="s">
        <v>1847</v>
      </c>
      <c r="C5490" t="s">
        <v>112</v>
      </c>
      <c r="D5490" t="s">
        <v>178</v>
      </c>
      <c r="E5490" t="s">
        <v>310</v>
      </c>
      <c r="F5490" t="s">
        <v>311</v>
      </c>
      <c r="G5490" t="s">
        <v>200</v>
      </c>
      <c r="H5490" t="s">
        <v>5305</v>
      </c>
      <c r="I5490">
        <v>8</v>
      </c>
      <c r="J5490">
        <v>10</v>
      </c>
      <c r="K5490">
        <v>30794</v>
      </c>
      <c r="L5490" t="str">
        <f>VLOOKUP(Sales_Data!C5490,Product_Master!$A:$D,2,FALSE)</f>
        <v>Pasta</v>
      </c>
      <c r="M5490">
        <f>VLOOKUP(C5490,Product_Master!$A:$D,4,FALSE)</f>
        <v>4277</v>
      </c>
      <c r="N5490" t="str">
        <f t="shared" si="170"/>
        <v>HIGH</v>
      </c>
      <c r="O5490" t="str" cm="1">
        <f t="array" ref="O5490">_xlfn.IFS(D5490="North","Zone 1",D5490="South","Zone 2",D5490="East","Zone 3",D5490="West","Zone 4")</f>
        <v>Zone 3</v>
      </c>
      <c r="P5490">
        <f t="shared" si="171"/>
        <v>3079.4</v>
      </c>
      <c r="Q5490" t="str">
        <f>VLOOKUP(C5490,Product_Master!$A:$D,3,FALSE)</f>
        <v>Grocery</v>
      </c>
    </row>
    <row r="5491" spans="1:17" x14ac:dyDescent="0.3">
      <c r="A5491" t="s">
        <v>10275</v>
      </c>
      <c r="B5491" t="s">
        <v>2278</v>
      </c>
      <c r="C5491" t="s">
        <v>114</v>
      </c>
      <c r="D5491" t="s">
        <v>191</v>
      </c>
      <c r="E5491" t="s">
        <v>192</v>
      </c>
      <c r="F5491" t="s">
        <v>193</v>
      </c>
      <c r="G5491" t="s">
        <v>219</v>
      </c>
      <c r="H5491" t="s">
        <v>10276</v>
      </c>
      <c r="I5491">
        <v>1</v>
      </c>
      <c r="J5491">
        <v>0</v>
      </c>
      <c r="K5491">
        <v>58211</v>
      </c>
      <c r="L5491" t="str">
        <f>VLOOKUP(Sales_Data!C5491,Product_Master!$A:$D,2,FALSE)</f>
        <v>Flour</v>
      </c>
      <c r="M5491">
        <f>VLOOKUP(C5491,Product_Master!$A:$D,4,FALSE)</f>
        <v>58211</v>
      </c>
      <c r="N5491" t="str">
        <f t="shared" si="170"/>
        <v>HIGH</v>
      </c>
      <c r="O5491" t="str" cm="1">
        <f t="array" ref="O5491">_xlfn.IFS(D5491="North","Zone 1",D5491="South","Zone 2",D5491="East","Zone 3",D5491="West","Zone 4")</f>
        <v>Zone 1</v>
      </c>
      <c r="P5491">
        <f t="shared" si="171"/>
        <v>5821.1</v>
      </c>
      <c r="Q5491" t="str">
        <f>VLOOKUP(C5491,Product_Master!$A:$D,3,FALSE)</f>
        <v>Grocery</v>
      </c>
    </row>
    <row r="5492" spans="1:17" x14ac:dyDescent="0.3">
      <c r="A5492" t="s">
        <v>10277</v>
      </c>
      <c r="B5492" t="s">
        <v>1565</v>
      </c>
      <c r="C5492" t="s">
        <v>42</v>
      </c>
      <c r="D5492" t="s">
        <v>197</v>
      </c>
      <c r="E5492" t="s">
        <v>210</v>
      </c>
      <c r="F5492" t="s">
        <v>211</v>
      </c>
      <c r="G5492" t="s">
        <v>269</v>
      </c>
      <c r="H5492" t="s">
        <v>10278</v>
      </c>
      <c r="I5492">
        <v>5</v>
      </c>
      <c r="J5492">
        <v>10</v>
      </c>
      <c r="K5492">
        <v>85095</v>
      </c>
      <c r="L5492" t="str">
        <f>VLOOKUP(Sales_Data!C5492,Product_Master!$A:$D,2,FALSE)</f>
        <v>Coffee Table</v>
      </c>
      <c r="M5492">
        <f>VLOOKUP(C5492,Product_Master!$A:$D,4,FALSE)</f>
        <v>18910</v>
      </c>
      <c r="N5492" t="str">
        <f t="shared" si="170"/>
        <v>HIGH</v>
      </c>
      <c r="O5492" t="str" cm="1">
        <f t="array" ref="O5492">_xlfn.IFS(D5492="North","Zone 1",D5492="South","Zone 2",D5492="East","Zone 3",D5492="West","Zone 4")</f>
        <v>Zone 4</v>
      </c>
      <c r="P5492">
        <f t="shared" si="171"/>
        <v>8509.5</v>
      </c>
      <c r="Q5492" t="str">
        <f>VLOOKUP(C5492,Product_Master!$A:$D,3,FALSE)</f>
        <v>Furniture</v>
      </c>
    </row>
    <row r="5493" spans="1:17" x14ac:dyDescent="0.3">
      <c r="A5493" t="s">
        <v>10279</v>
      </c>
      <c r="B5493" t="s">
        <v>1651</v>
      </c>
      <c r="C5493" t="s">
        <v>13</v>
      </c>
      <c r="D5493" t="s">
        <v>197</v>
      </c>
      <c r="E5493" t="s">
        <v>210</v>
      </c>
      <c r="F5493" t="s">
        <v>211</v>
      </c>
      <c r="G5493" t="s">
        <v>212</v>
      </c>
      <c r="H5493" t="s">
        <v>10280</v>
      </c>
      <c r="I5493">
        <v>3</v>
      </c>
      <c r="J5493">
        <v>0</v>
      </c>
      <c r="K5493">
        <v>80136</v>
      </c>
      <c r="L5493" t="str">
        <f>VLOOKUP(Sales_Data!C5493,Product_Master!$A:$D,2,FALSE)</f>
        <v>iPhone</v>
      </c>
      <c r="M5493">
        <f>VLOOKUP(C5493,Product_Master!$A:$D,4,FALSE)</f>
        <v>26712</v>
      </c>
      <c r="N5493" t="str">
        <f t="shared" si="170"/>
        <v>HIGH</v>
      </c>
      <c r="O5493" t="str" cm="1">
        <f t="array" ref="O5493">_xlfn.IFS(D5493="North","Zone 1",D5493="South","Zone 2",D5493="East","Zone 3",D5493="West","Zone 4")</f>
        <v>Zone 4</v>
      </c>
      <c r="P5493">
        <f t="shared" si="171"/>
        <v>8013.6</v>
      </c>
      <c r="Q5493" t="str">
        <f>VLOOKUP(C5493,Product_Master!$A:$D,3,FALSE)</f>
        <v>Electronics</v>
      </c>
    </row>
    <row r="5494" spans="1:17" x14ac:dyDescent="0.3">
      <c r="A5494" t="s">
        <v>10281</v>
      </c>
      <c r="B5494" t="s">
        <v>3544</v>
      </c>
      <c r="C5494" t="s">
        <v>21</v>
      </c>
      <c r="D5494" t="s">
        <v>197</v>
      </c>
      <c r="E5494" t="s">
        <v>210</v>
      </c>
      <c r="F5494" t="s">
        <v>211</v>
      </c>
      <c r="G5494" t="s">
        <v>243</v>
      </c>
      <c r="H5494" t="s">
        <v>7699</v>
      </c>
      <c r="I5494">
        <v>4</v>
      </c>
      <c r="J5494">
        <v>20</v>
      </c>
      <c r="K5494">
        <v>155315</v>
      </c>
      <c r="L5494" t="str">
        <f>VLOOKUP(Sales_Data!C5494,Product_Master!$A:$D,2,FALSE)</f>
        <v>Air Conditioner</v>
      </c>
      <c r="M5494">
        <f>VLOOKUP(C5494,Product_Master!$A:$D,4,FALSE)</f>
        <v>48536</v>
      </c>
      <c r="N5494" t="str">
        <f t="shared" si="170"/>
        <v>HIGH</v>
      </c>
      <c r="O5494" t="str" cm="1">
        <f t="array" ref="O5494">_xlfn.IFS(D5494="North","Zone 1",D5494="South","Zone 2",D5494="East","Zone 3",D5494="West","Zone 4")</f>
        <v>Zone 4</v>
      </c>
      <c r="P5494">
        <f t="shared" si="171"/>
        <v>15531.5</v>
      </c>
      <c r="Q5494" t="str">
        <f>VLOOKUP(C5494,Product_Master!$A:$D,3,FALSE)</f>
        <v>Electronics</v>
      </c>
    </row>
    <row r="5495" spans="1:17" x14ac:dyDescent="0.3">
      <c r="A5495" t="s">
        <v>10282</v>
      </c>
      <c r="B5495" t="s">
        <v>1106</v>
      </c>
      <c r="C5495" t="s">
        <v>157</v>
      </c>
      <c r="D5495" t="s">
        <v>191</v>
      </c>
      <c r="E5495" t="s">
        <v>238</v>
      </c>
      <c r="F5495" t="s">
        <v>238</v>
      </c>
      <c r="G5495" t="s">
        <v>206</v>
      </c>
      <c r="H5495" t="s">
        <v>3531</v>
      </c>
      <c r="I5495">
        <v>3</v>
      </c>
      <c r="J5495">
        <v>20</v>
      </c>
      <c r="K5495">
        <v>93626</v>
      </c>
      <c r="L5495" t="str">
        <f>VLOOKUP(Sales_Data!C5495,Product_Master!$A:$D,2,FALSE)</f>
        <v>Sports Bag</v>
      </c>
      <c r="M5495">
        <f>VLOOKUP(C5495,Product_Master!$A:$D,4,FALSE)</f>
        <v>39011</v>
      </c>
      <c r="N5495" t="str">
        <f t="shared" si="170"/>
        <v>HIGH</v>
      </c>
      <c r="O5495" t="str" cm="1">
        <f t="array" ref="O5495">_xlfn.IFS(D5495="North","Zone 1",D5495="South","Zone 2",D5495="East","Zone 3",D5495="West","Zone 4")</f>
        <v>Zone 1</v>
      </c>
      <c r="P5495">
        <f t="shared" si="171"/>
        <v>9362.6</v>
      </c>
      <c r="Q5495" t="str">
        <f>VLOOKUP(C5495,Product_Master!$A:$D,3,FALSE)</f>
        <v>Sports</v>
      </c>
    </row>
    <row r="5496" spans="1:17" x14ac:dyDescent="0.3">
      <c r="A5496" t="s">
        <v>10283</v>
      </c>
      <c r="B5496" t="s">
        <v>345</v>
      </c>
      <c r="C5496" t="s">
        <v>58</v>
      </c>
      <c r="D5496" t="s">
        <v>197</v>
      </c>
      <c r="E5496" t="s">
        <v>198</v>
      </c>
      <c r="F5496" t="s">
        <v>199</v>
      </c>
      <c r="G5496" t="s">
        <v>243</v>
      </c>
      <c r="H5496" t="s">
        <v>10284</v>
      </c>
      <c r="I5496">
        <v>1</v>
      </c>
      <c r="J5496">
        <v>20</v>
      </c>
      <c r="K5496">
        <v>22160</v>
      </c>
      <c r="L5496" t="str">
        <f>VLOOKUP(Sales_Data!C5496,Product_Master!$A:$D,2,FALSE)</f>
        <v>Side Table</v>
      </c>
      <c r="M5496">
        <f>VLOOKUP(C5496,Product_Master!$A:$D,4,FALSE)</f>
        <v>27700</v>
      </c>
      <c r="N5496" t="str">
        <f t="shared" si="170"/>
        <v>HIGH</v>
      </c>
      <c r="O5496" t="str" cm="1">
        <f t="array" ref="O5496">_xlfn.IFS(D5496="North","Zone 1",D5496="South","Zone 2",D5496="East","Zone 3",D5496="West","Zone 4")</f>
        <v>Zone 4</v>
      </c>
      <c r="P5496">
        <f t="shared" si="171"/>
        <v>2216</v>
      </c>
      <c r="Q5496" t="str">
        <f>VLOOKUP(C5496,Product_Master!$A:$D,3,FALSE)</f>
        <v>Furniture</v>
      </c>
    </row>
    <row r="5497" spans="1:17" x14ac:dyDescent="0.3">
      <c r="A5497" t="s">
        <v>10285</v>
      </c>
      <c r="B5497" t="s">
        <v>2391</v>
      </c>
      <c r="C5497" t="s">
        <v>79</v>
      </c>
      <c r="D5497" t="s">
        <v>178</v>
      </c>
      <c r="E5497" t="s">
        <v>179</v>
      </c>
      <c r="F5497" t="s">
        <v>180</v>
      </c>
      <c r="G5497" t="s">
        <v>315</v>
      </c>
      <c r="H5497" t="s">
        <v>10286</v>
      </c>
      <c r="I5497">
        <v>4</v>
      </c>
      <c r="J5497">
        <v>10</v>
      </c>
      <c r="K5497">
        <v>14774</v>
      </c>
      <c r="L5497" t="str">
        <f>VLOOKUP(Sales_Data!C5497,Product_Master!$A:$D,2,FALSE)</f>
        <v>Formal Shirt</v>
      </c>
      <c r="M5497">
        <f>VLOOKUP(C5497,Product_Master!$A:$D,4,FALSE)</f>
        <v>4104</v>
      </c>
      <c r="N5497" t="str">
        <f t="shared" si="170"/>
        <v>MEDIUM</v>
      </c>
      <c r="O5497" t="str" cm="1">
        <f t="array" ref="O5497">_xlfn.IFS(D5497="North","Zone 1",D5497="South","Zone 2",D5497="East","Zone 3",D5497="West","Zone 4")</f>
        <v>Zone 3</v>
      </c>
      <c r="P5497">
        <f t="shared" si="171"/>
        <v>738.7</v>
      </c>
      <c r="Q5497" t="str">
        <f>VLOOKUP(C5497,Product_Master!$A:$D,3,FALSE)</f>
        <v>Clothing</v>
      </c>
    </row>
    <row r="5498" spans="1:17" x14ac:dyDescent="0.3">
      <c r="A5498" t="s">
        <v>10287</v>
      </c>
      <c r="B5498" t="s">
        <v>384</v>
      </c>
      <c r="C5498" t="s">
        <v>110</v>
      </c>
      <c r="D5498" t="s">
        <v>171</v>
      </c>
      <c r="E5498" t="s">
        <v>223</v>
      </c>
      <c r="F5498" t="s">
        <v>224</v>
      </c>
      <c r="G5498" t="s">
        <v>269</v>
      </c>
      <c r="H5498" t="s">
        <v>10288</v>
      </c>
      <c r="I5498">
        <v>11</v>
      </c>
      <c r="J5498">
        <v>5</v>
      </c>
      <c r="K5498">
        <v>294784</v>
      </c>
      <c r="L5498" t="str">
        <f>VLOOKUP(Sales_Data!C5498,Product_Master!$A:$D,2,FALSE)</f>
        <v>Spices</v>
      </c>
      <c r="M5498">
        <f>VLOOKUP(C5498,Product_Master!$A:$D,4,FALSE)</f>
        <v>28209</v>
      </c>
      <c r="N5498" t="str">
        <f t="shared" si="170"/>
        <v>HIGH</v>
      </c>
      <c r="O5498" t="str" cm="1">
        <f t="array" ref="O5498">_xlfn.IFS(D5498="North","Zone 1",D5498="South","Zone 2",D5498="East","Zone 3",D5498="West","Zone 4")</f>
        <v>Zone 2</v>
      </c>
      <c r="P5498">
        <f t="shared" si="171"/>
        <v>29478.400000000001</v>
      </c>
      <c r="Q5498" t="str">
        <f>VLOOKUP(C5498,Product_Master!$A:$D,3,FALSE)</f>
        <v>Grocery</v>
      </c>
    </row>
    <row r="5499" spans="1:17" x14ac:dyDescent="0.3">
      <c r="A5499" t="s">
        <v>10289</v>
      </c>
      <c r="B5499" t="s">
        <v>2017</v>
      </c>
      <c r="C5499" t="s">
        <v>89</v>
      </c>
      <c r="D5499" t="s">
        <v>197</v>
      </c>
      <c r="E5499" t="s">
        <v>260</v>
      </c>
      <c r="F5499" t="s">
        <v>261</v>
      </c>
      <c r="G5499" t="s">
        <v>200</v>
      </c>
      <c r="H5499" t="s">
        <v>10290</v>
      </c>
      <c r="I5499">
        <v>10</v>
      </c>
      <c r="J5499">
        <v>0</v>
      </c>
      <c r="K5499">
        <v>518000</v>
      </c>
      <c r="L5499" t="str">
        <f>VLOOKUP(Sales_Data!C5499,Product_Master!$A:$D,2,FALSE)</f>
        <v>Shorts</v>
      </c>
      <c r="M5499">
        <f>VLOOKUP(C5499,Product_Master!$A:$D,4,FALSE)</f>
        <v>51800</v>
      </c>
      <c r="N5499" t="str">
        <f t="shared" si="170"/>
        <v>HIGH</v>
      </c>
      <c r="O5499" t="str" cm="1">
        <f t="array" ref="O5499">_xlfn.IFS(D5499="North","Zone 1",D5499="South","Zone 2",D5499="East","Zone 3",D5499="West","Zone 4")</f>
        <v>Zone 4</v>
      </c>
      <c r="P5499">
        <f t="shared" si="171"/>
        <v>51800</v>
      </c>
      <c r="Q5499" t="str">
        <f>VLOOKUP(C5499,Product_Master!$A:$D,3,FALSE)</f>
        <v>Clothing</v>
      </c>
    </row>
    <row r="5500" spans="1:17" x14ac:dyDescent="0.3">
      <c r="A5500" t="s">
        <v>10291</v>
      </c>
      <c r="B5500" t="s">
        <v>496</v>
      </c>
      <c r="C5500" t="s">
        <v>44</v>
      </c>
      <c r="D5500" t="s">
        <v>171</v>
      </c>
      <c r="E5500" t="s">
        <v>204</v>
      </c>
      <c r="F5500" t="s">
        <v>205</v>
      </c>
      <c r="G5500" t="s">
        <v>253</v>
      </c>
      <c r="H5500" t="s">
        <v>6736</v>
      </c>
      <c r="I5500">
        <v>8</v>
      </c>
      <c r="J5500">
        <v>15</v>
      </c>
      <c r="K5500">
        <v>510061</v>
      </c>
      <c r="L5500" t="str">
        <f>VLOOKUP(Sales_Data!C5500,Product_Master!$A:$D,2,FALSE)</f>
        <v>Bookshelf</v>
      </c>
      <c r="M5500">
        <f>VLOOKUP(C5500,Product_Master!$A:$D,4,FALSE)</f>
        <v>75009</v>
      </c>
      <c r="N5500" t="str">
        <f t="shared" si="170"/>
        <v>HIGH</v>
      </c>
      <c r="O5500" t="str" cm="1">
        <f t="array" ref="O5500">_xlfn.IFS(D5500="North","Zone 1",D5500="South","Zone 2",D5500="East","Zone 3",D5500="West","Zone 4")</f>
        <v>Zone 2</v>
      </c>
      <c r="P5500">
        <f t="shared" si="171"/>
        <v>51006.100000000006</v>
      </c>
      <c r="Q5500" t="str">
        <f>VLOOKUP(C5500,Product_Master!$A:$D,3,FALSE)</f>
        <v>Furniture</v>
      </c>
    </row>
    <row r="5501" spans="1:17" x14ac:dyDescent="0.3">
      <c r="A5501" t="s">
        <v>10292</v>
      </c>
      <c r="B5501" t="s">
        <v>908</v>
      </c>
      <c r="C5501" t="s">
        <v>7</v>
      </c>
      <c r="D5501" t="s">
        <v>178</v>
      </c>
      <c r="E5501" t="s">
        <v>179</v>
      </c>
      <c r="F5501" t="s">
        <v>180</v>
      </c>
      <c r="G5501" t="s">
        <v>253</v>
      </c>
      <c r="H5501" t="s">
        <v>4395</v>
      </c>
      <c r="I5501">
        <v>10</v>
      </c>
      <c r="J5501">
        <v>5</v>
      </c>
      <c r="K5501">
        <v>608009</v>
      </c>
      <c r="L5501" t="str">
        <f>VLOOKUP(Sales_Data!C5501,Product_Master!$A:$D,2,FALSE)</f>
        <v>HP Laptop</v>
      </c>
      <c r="M5501">
        <f>VLOOKUP(C5501,Product_Master!$A:$D,4,FALSE)</f>
        <v>64001</v>
      </c>
      <c r="N5501" t="str">
        <f t="shared" si="170"/>
        <v>HIGH</v>
      </c>
      <c r="O5501" t="str" cm="1">
        <f t="array" ref="O5501">_xlfn.IFS(D5501="North","Zone 1",D5501="South","Zone 2",D5501="East","Zone 3",D5501="West","Zone 4")</f>
        <v>Zone 3</v>
      </c>
      <c r="P5501">
        <f t="shared" si="171"/>
        <v>60800.9</v>
      </c>
      <c r="Q5501" t="str">
        <f>VLOOKUP(C5501,Product_Master!$A:$D,3,FALSE)</f>
        <v>Electronics</v>
      </c>
    </row>
    <row r="5502" spans="1:17" x14ac:dyDescent="0.3">
      <c r="A5502" t="s">
        <v>10293</v>
      </c>
      <c r="B5502" t="s">
        <v>1825</v>
      </c>
      <c r="C5502" t="s">
        <v>145</v>
      </c>
      <c r="D5502" t="s">
        <v>178</v>
      </c>
      <c r="E5502" t="s">
        <v>185</v>
      </c>
      <c r="F5502" t="s">
        <v>186</v>
      </c>
      <c r="G5502" t="s">
        <v>212</v>
      </c>
      <c r="H5502" t="s">
        <v>6861</v>
      </c>
      <c r="I5502">
        <v>9</v>
      </c>
      <c r="J5502">
        <v>0</v>
      </c>
      <c r="K5502">
        <v>159804</v>
      </c>
      <c r="L5502" t="str">
        <f>VLOOKUP(Sales_Data!C5502,Product_Master!$A:$D,2,FALSE)</f>
        <v>Badminton Racket</v>
      </c>
      <c r="M5502">
        <f>VLOOKUP(C5502,Product_Master!$A:$D,4,FALSE)</f>
        <v>17756</v>
      </c>
      <c r="N5502" t="str">
        <f t="shared" si="170"/>
        <v>HIGH</v>
      </c>
      <c r="O5502" t="str" cm="1">
        <f t="array" ref="O5502">_xlfn.IFS(D5502="North","Zone 1",D5502="South","Zone 2",D5502="East","Zone 3",D5502="West","Zone 4")</f>
        <v>Zone 3</v>
      </c>
      <c r="P5502">
        <f t="shared" si="171"/>
        <v>15980.400000000001</v>
      </c>
      <c r="Q5502" t="str">
        <f>VLOOKUP(C5502,Product_Master!$A:$D,3,FALSE)</f>
        <v>Sports</v>
      </c>
    </row>
    <row r="5503" spans="1:17" x14ac:dyDescent="0.3">
      <c r="A5503" t="s">
        <v>10294</v>
      </c>
      <c r="B5503" t="s">
        <v>832</v>
      </c>
      <c r="C5503" t="s">
        <v>73</v>
      </c>
      <c r="D5503" t="s">
        <v>171</v>
      </c>
      <c r="E5503" t="s">
        <v>204</v>
      </c>
      <c r="F5503" t="s">
        <v>205</v>
      </c>
      <c r="G5503" t="s">
        <v>174</v>
      </c>
      <c r="H5503" t="s">
        <v>10295</v>
      </c>
      <c r="I5503">
        <v>2</v>
      </c>
      <c r="J5503">
        <v>0</v>
      </c>
      <c r="K5503">
        <v>137630</v>
      </c>
      <c r="L5503" t="str">
        <f>VLOOKUP(Sales_Data!C5503,Product_Master!$A:$D,2,FALSE)</f>
        <v>T-Shirt</v>
      </c>
      <c r="M5503">
        <f>VLOOKUP(C5503,Product_Master!$A:$D,4,FALSE)</f>
        <v>68815</v>
      </c>
      <c r="N5503" t="str">
        <f t="shared" si="170"/>
        <v>HIGH</v>
      </c>
      <c r="O5503" t="str" cm="1">
        <f t="array" ref="O5503">_xlfn.IFS(D5503="North","Zone 1",D5503="South","Zone 2",D5503="East","Zone 3",D5503="West","Zone 4")</f>
        <v>Zone 2</v>
      </c>
      <c r="P5503">
        <f t="shared" si="171"/>
        <v>13763</v>
      </c>
      <c r="Q5503" t="str">
        <f>VLOOKUP(C5503,Product_Master!$A:$D,3,FALSE)</f>
        <v>Clothing</v>
      </c>
    </row>
    <row r="5504" spans="1:17" x14ac:dyDescent="0.3">
      <c r="A5504" t="s">
        <v>10296</v>
      </c>
      <c r="B5504" t="s">
        <v>681</v>
      </c>
      <c r="C5504" t="s">
        <v>52</v>
      </c>
      <c r="D5504" t="s">
        <v>197</v>
      </c>
      <c r="E5504" t="s">
        <v>260</v>
      </c>
      <c r="F5504" t="s">
        <v>261</v>
      </c>
      <c r="G5504" t="s">
        <v>174</v>
      </c>
      <c r="H5504" t="s">
        <v>10297</v>
      </c>
      <c r="I5504">
        <v>2</v>
      </c>
      <c r="J5504">
        <v>5</v>
      </c>
      <c r="K5504">
        <v>3978</v>
      </c>
      <c r="L5504" t="str">
        <f>VLOOKUP(Sales_Data!C5504,Product_Master!$A:$D,2,FALSE)</f>
        <v>TV Unit</v>
      </c>
      <c r="M5504">
        <f>VLOOKUP(C5504,Product_Master!$A:$D,4,FALSE)</f>
        <v>2094</v>
      </c>
      <c r="N5504" t="str">
        <f t="shared" si="170"/>
        <v>LOW</v>
      </c>
      <c r="O5504" t="str" cm="1">
        <f t="array" ref="O5504">_xlfn.IFS(D5504="North","Zone 1",D5504="South","Zone 2",D5504="East","Zone 3",D5504="West","Zone 4")</f>
        <v>Zone 4</v>
      </c>
      <c r="P5504">
        <f t="shared" si="171"/>
        <v>79.56</v>
      </c>
      <c r="Q5504" t="str">
        <f>VLOOKUP(C5504,Product_Master!$A:$D,3,FALSE)</f>
        <v>Furniture</v>
      </c>
    </row>
    <row r="5505" spans="1:17" x14ac:dyDescent="0.3">
      <c r="A5505" t="s">
        <v>10298</v>
      </c>
      <c r="B5505" t="s">
        <v>3160</v>
      </c>
      <c r="C5505" t="s">
        <v>31</v>
      </c>
      <c r="D5505" t="s">
        <v>171</v>
      </c>
      <c r="E5505" t="s">
        <v>223</v>
      </c>
      <c r="F5505" t="s">
        <v>224</v>
      </c>
      <c r="G5505" t="s">
        <v>315</v>
      </c>
      <c r="H5505" t="s">
        <v>4302</v>
      </c>
      <c r="I5505">
        <v>8</v>
      </c>
      <c r="J5505">
        <v>20</v>
      </c>
      <c r="K5505">
        <v>246950</v>
      </c>
      <c r="L5505" t="str">
        <f>VLOOKUP(Sales_Data!C5505,Product_Master!$A:$D,2,FALSE)</f>
        <v>Smart Watch</v>
      </c>
      <c r="M5505">
        <f>VLOOKUP(C5505,Product_Master!$A:$D,4,FALSE)</f>
        <v>38586</v>
      </c>
      <c r="N5505" t="str">
        <f t="shared" si="170"/>
        <v>HIGH</v>
      </c>
      <c r="O5505" t="str" cm="1">
        <f t="array" ref="O5505">_xlfn.IFS(D5505="North","Zone 1",D5505="South","Zone 2",D5505="East","Zone 3",D5505="West","Zone 4")</f>
        <v>Zone 2</v>
      </c>
      <c r="P5505">
        <f t="shared" si="171"/>
        <v>24695</v>
      </c>
      <c r="Q5505" t="str">
        <f>VLOOKUP(C5505,Product_Master!$A:$D,3,FALSE)</f>
        <v>Electronics</v>
      </c>
    </row>
    <row r="5506" spans="1:17" x14ac:dyDescent="0.3">
      <c r="A5506" t="s">
        <v>10299</v>
      </c>
      <c r="B5506" t="s">
        <v>2289</v>
      </c>
      <c r="C5506" t="s">
        <v>4</v>
      </c>
      <c r="D5506" t="s">
        <v>191</v>
      </c>
      <c r="E5506" t="s">
        <v>238</v>
      </c>
      <c r="F5506" t="s">
        <v>238</v>
      </c>
      <c r="G5506" t="s">
        <v>262</v>
      </c>
      <c r="H5506" t="s">
        <v>10300</v>
      </c>
      <c r="I5506">
        <v>8</v>
      </c>
      <c r="J5506">
        <v>15</v>
      </c>
      <c r="K5506">
        <v>7187</v>
      </c>
      <c r="L5506" t="str">
        <f>VLOOKUP(Sales_Data!C5506,Product_Master!$A:$D,2,FALSE)</f>
        <v>Samsung TV</v>
      </c>
      <c r="M5506">
        <f>VLOOKUP(C5506,Product_Master!$A:$D,4,FALSE)</f>
        <v>1057</v>
      </c>
      <c r="N5506" t="str">
        <f t="shared" si="170"/>
        <v>MEDIUM</v>
      </c>
      <c r="O5506" t="str" cm="1">
        <f t="array" ref="O5506">_xlfn.IFS(D5506="North","Zone 1",D5506="South","Zone 2",D5506="East","Zone 3",D5506="West","Zone 4")</f>
        <v>Zone 1</v>
      </c>
      <c r="P5506">
        <f t="shared" si="171"/>
        <v>359.35</v>
      </c>
      <c r="Q5506" t="str">
        <f>VLOOKUP(C5506,Product_Master!$A:$D,3,FALSE)</f>
        <v>Electronics</v>
      </c>
    </row>
    <row r="5507" spans="1:17" x14ac:dyDescent="0.3">
      <c r="A5507" t="s">
        <v>10301</v>
      </c>
      <c r="B5507" t="s">
        <v>813</v>
      </c>
      <c r="C5507" t="s">
        <v>54</v>
      </c>
      <c r="D5507" t="s">
        <v>197</v>
      </c>
      <c r="E5507" t="s">
        <v>198</v>
      </c>
      <c r="F5507" t="s">
        <v>199</v>
      </c>
      <c r="G5507" t="s">
        <v>253</v>
      </c>
      <c r="H5507" t="s">
        <v>1818</v>
      </c>
      <c r="I5507">
        <v>3</v>
      </c>
      <c r="J5507">
        <v>15</v>
      </c>
      <c r="K5507">
        <v>32132</v>
      </c>
      <c r="L5507" t="str">
        <f>VLOOKUP(Sales_Data!C5507,Product_Master!$A:$D,2,FALSE)</f>
        <v>Cabinet</v>
      </c>
      <c r="M5507">
        <f>VLOOKUP(C5507,Product_Master!$A:$D,4,FALSE)</f>
        <v>12601</v>
      </c>
      <c r="N5507" t="str">
        <f t="shared" ref="N5507:N5570" si="172">IF(K5507&gt;15000,"HIGH",IF(K5507&gt;=5000,"MEDIUM","LOW"))</f>
        <v>HIGH</v>
      </c>
      <c r="O5507" t="str" cm="1">
        <f t="array" ref="O5507">_xlfn.IFS(D5507="North","Zone 1",D5507="South","Zone 2",D5507="East","Zone 3",D5507="West","Zone 4")</f>
        <v>Zone 4</v>
      </c>
      <c r="P5507">
        <f t="shared" ref="P5507:P5570" si="173">IF(N5507="HIGH",K5507*10%,IF(N5507="MEDIUM",K5507*5%,K5507*2%))</f>
        <v>3213.2000000000003</v>
      </c>
      <c r="Q5507" t="str">
        <f>VLOOKUP(C5507,Product_Master!$A:$D,3,FALSE)</f>
        <v>Furniture</v>
      </c>
    </row>
    <row r="5508" spans="1:17" x14ac:dyDescent="0.3">
      <c r="A5508" t="s">
        <v>10302</v>
      </c>
      <c r="B5508" t="s">
        <v>434</v>
      </c>
      <c r="C5508" t="s">
        <v>40</v>
      </c>
      <c r="D5508" t="s">
        <v>191</v>
      </c>
      <c r="E5508" t="s">
        <v>238</v>
      </c>
      <c r="F5508" t="s">
        <v>238</v>
      </c>
      <c r="G5508" t="s">
        <v>219</v>
      </c>
      <c r="H5508" t="s">
        <v>3265</v>
      </c>
      <c r="I5508">
        <v>9</v>
      </c>
      <c r="J5508">
        <v>5</v>
      </c>
      <c r="K5508">
        <v>525243</v>
      </c>
      <c r="L5508" t="str">
        <f>VLOOKUP(Sales_Data!C5508,Product_Master!$A:$D,2,FALSE)</f>
        <v>Dining Table</v>
      </c>
      <c r="M5508">
        <f>VLOOKUP(C5508,Product_Master!$A:$D,4,FALSE)</f>
        <v>61432</v>
      </c>
      <c r="N5508" t="str">
        <f t="shared" si="172"/>
        <v>HIGH</v>
      </c>
      <c r="O5508" t="str" cm="1">
        <f t="array" ref="O5508">_xlfn.IFS(D5508="North","Zone 1",D5508="South","Zone 2",D5508="East","Zone 3",D5508="West","Zone 4")</f>
        <v>Zone 1</v>
      </c>
      <c r="P5508">
        <f t="shared" si="173"/>
        <v>52524.3</v>
      </c>
      <c r="Q5508" t="str">
        <f>VLOOKUP(C5508,Product_Master!$A:$D,3,FALSE)</f>
        <v>Furniture</v>
      </c>
    </row>
    <row r="5509" spans="1:17" x14ac:dyDescent="0.3">
      <c r="A5509" t="s">
        <v>10303</v>
      </c>
      <c r="B5509" t="s">
        <v>342</v>
      </c>
      <c r="C5509" t="s">
        <v>42</v>
      </c>
      <c r="D5509" t="s">
        <v>171</v>
      </c>
      <c r="E5509" t="s">
        <v>223</v>
      </c>
      <c r="F5509" t="s">
        <v>224</v>
      </c>
      <c r="G5509" t="s">
        <v>253</v>
      </c>
      <c r="H5509" t="s">
        <v>10304</v>
      </c>
      <c r="I5509">
        <v>4</v>
      </c>
      <c r="J5509">
        <v>5</v>
      </c>
      <c r="K5509">
        <v>71858</v>
      </c>
      <c r="L5509" t="str">
        <f>VLOOKUP(Sales_Data!C5509,Product_Master!$A:$D,2,FALSE)</f>
        <v>Coffee Table</v>
      </c>
      <c r="M5509">
        <f>VLOOKUP(C5509,Product_Master!$A:$D,4,FALSE)</f>
        <v>18910</v>
      </c>
      <c r="N5509" t="str">
        <f t="shared" si="172"/>
        <v>HIGH</v>
      </c>
      <c r="O5509" t="str" cm="1">
        <f t="array" ref="O5509">_xlfn.IFS(D5509="North","Zone 1",D5509="South","Zone 2",D5509="East","Zone 3",D5509="West","Zone 4")</f>
        <v>Zone 2</v>
      </c>
      <c r="P5509">
        <f t="shared" si="173"/>
        <v>7185.8</v>
      </c>
      <c r="Q5509" t="str">
        <f>VLOOKUP(C5509,Product_Master!$A:$D,3,FALSE)</f>
        <v>Furniture</v>
      </c>
    </row>
    <row r="5510" spans="1:17" x14ac:dyDescent="0.3">
      <c r="A5510" t="s">
        <v>10305</v>
      </c>
      <c r="B5510" t="s">
        <v>1249</v>
      </c>
      <c r="C5510" t="s">
        <v>116</v>
      </c>
      <c r="D5510" t="s">
        <v>178</v>
      </c>
      <c r="E5510" t="s">
        <v>179</v>
      </c>
      <c r="F5510" t="s">
        <v>180</v>
      </c>
      <c r="G5510" t="s">
        <v>228</v>
      </c>
      <c r="H5510" t="s">
        <v>10306</v>
      </c>
      <c r="I5510">
        <v>8</v>
      </c>
      <c r="J5510">
        <v>15</v>
      </c>
      <c r="K5510">
        <v>65286</v>
      </c>
      <c r="L5510" t="str">
        <f>VLOOKUP(Sales_Data!C5510,Product_Master!$A:$D,2,FALSE)</f>
        <v>Biscuits</v>
      </c>
      <c r="M5510">
        <f>VLOOKUP(C5510,Product_Master!$A:$D,4,FALSE)</f>
        <v>9601</v>
      </c>
      <c r="N5510" t="str">
        <f t="shared" si="172"/>
        <v>HIGH</v>
      </c>
      <c r="O5510" t="str" cm="1">
        <f t="array" ref="O5510">_xlfn.IFS(D5510="North","Zone 1",D5510="South","Zone 2",D5510="East","Zone 3",D5510="West","Zone 4")</f>
        <v>Zone 3</v>
      </c>
      <c r="P5510">
        <f t="shared" si="173"/>
        <v>6528.6</v>
      </c>
      <c r="Q5510" t="str">
        <f>VLOOKUP(C5510,Product_Master!$A:$D,3,FALSE)</f>
        <v>Grocery</v>
      </c>
    </row>
    <row r="5511" spans="1:17" x14ac:dyDescent="0.3">
      <c r="A5511" t="s">
        <v>10307</v>
      </c>
      <c r="B5511" t="s">
        <v>375</v>
      </c>
      <c r="C5511" t="s">
        <v>38</v>
      </c>
      <c r="D5511" t="s">
        <v>191</v>
      </c>
      <c r="E5511" t="s">
        <v>192</v>
      </c>
      <c r="F5511" t="s">
        <v>193</v>
      </c>
      <c r="G5511" t="s">
        <v>269</v>
      </c>
      <c r="H5511" t="s">
        <v>6231</v>
      </c>
      <c r="I5511">
        <v>4</v>
      </c>
      <c r="J5511">
        <v>0</v>
      </c>
      <c r="K5511">
        <v>161992</v>
      </c>
      <c r="L5511" t="str">
        <f>VLOOKUP(Sales_Data!C5511,Product_Master!$A:$D,2,FALSE)</f>
        <v>Study Table</v>
      </c>
      <c r="M5511">
        <f>VLOOKUP(C5511,Product_Master!$A:$D,4,FALSE)</f>
        <v>40498</v>
      </c>
      <c r="N5511" t="str">
        <f t="shared" si="172"/>
        <v>HIGH</v>
      </c>
      <c r="O5511" t="str" cm="1">
        <f t="array" ref="O5511">_xlfn.IFS(D5511="North","Zone 1",D5511="South","Zone 2",D5511="East","Zone 3",D5511="West","Zone 4")</f>
        <v>Zone 1</v>
      </c>
      <c r="P5511">
        <f t="shared" si="173"/>
        <v>16199.2</v>
      </c>
      <c r="Q5511" t="str">
        <f>VLOOKUP(C5511,Product_Master!$A:$D,3,FALSE)</f>
        <v>Furniture</v>
      </c>
    </row>
    <row r="5512" spans="1:17" x14ac:dyDescent="0.3">
      <c r="A5512" t="s">
        <v>10308</v>
      </c>
      <c r="B5512" t="s">
        <v>1526</v>
      </c>
      <c r="C5512" t="s">
        <v>118</v>
      </c>
      <c r="D5512" t="s">
        <v>197</v>
      </c>
      <c r="E5512" t="s">
        <v>198</v>
      </c>
      <c r="F5512" t="s">
        <v>199</v>
      </c>
      <c r="G5512" t="s">
        <v>257</v>
      </c>
      <c r="H5512" t="s">
        <v>10309</v>
      </c>
      <c r="I5512">
        <v>11</v>
      </c>
      <c r="J5512">
        <v>0</v>
      </c>
      <c r="K5512">
        <v>158565</v>
      </c>
      <c r="L5512" t="str">
        <f>VLOOKUP(Sales_Data!C5512,Product_Master!$A:$D,2,FALSE)</f>
        <v>Juice</v>
      </c>
      <c r="M5512">
        <f>VLOOKUP(C5512,Product_Master!$A:$D,4,FALSE)</f>
        <v>14415</v>
      </c>
      <c r="N5512" t="str">
        <f t="shared" si="172"/>
        <v>HIGH</v>
      </c>
      <c r="O5512" t="str" cm="1">
        <f t="array" ref="O5512">_xlfn.IFS(D5512="North","Zone 1",D5512="South","Zone 2",D5512="East","Zone 3",D5512="West","Zone 4")</f>
        <v>Zone 4</v>
      </c>
      <c r="P5512">
        <f t="shared" si="173"/>
        <v>15856.5</v>
      </c>
      <c r="Q5512" t="str">
        <f>VLOOKUP(C5512,Product_Master!$A:$D,3,FALSE)</f>
        <v>Grocery</v>
      </c>
    </row>
    <row r="5513" spans="1:17" x14ac:dyDescent="0.3">
      <c r="A5513" t="s">
        <v>10310</v>
      </c>
      <c r="B5513" t="s">
        <v>1703</v>
      </c>
      <c r="C5513" t="s">
        <v>23</v>
      </c>
      <c r="D5513" t="s">
        <v>197</v>
      </c>
      <c r="E5513" t="s">
        <v>260</v>
      </c>
      <c r="F5513" t="s">
        <v>261</v>
      </c>
      <c r="G5513" t="s">
        <v>228</v>
      </c>
      <c r="H5513" t="s">
        <v>10311</v>
      </c>
      <c r="I5513">
        <v>10</v>
      </c>
      <c r="J5513">
        <v>15</v>
      </c>
      <c r="K5513">
        <v>564663</v>
      </c>
      <c r="L5513" t="str">
        <f>VLOOKUP(Sales_Data!C5513,Product_Master!$A:$D,2,FALSE)</f>
        <v>Refrigerator</v>
      </c>
      <c r="M5513">
        <f>VLOOKUP(C5513,Product_Master!$A:$D,4,FALSE)</f>
        <v>66431</v>
      </c>
      <c r="N5513" t="str">
        <f t="shared" si="172"/>
        <v>HIGH</v>
      </c>
      <c r="O5513" t="str" cm="1">
        <f t="array" ref="O5513">_xlfn.IFS(D5513="North","Zone 1",D5513="South","Zone 2",D5513="East","Zone 3",D5513="West","Zone 4")</f>
        <v>Zone 4</v>
      </c>
      <c r="P5513">
        <f t="shared" si="173"/>
        <v>56466.3</v>
      </c>
      <c r="Q5513" t="str">
        <f>VLOOKUP(C5513,Product_Master!$A:$D,3,FALSE)</f>
        <v>Electronics</v>
      </c>
    </row>
    <row r="5514" spans="1:17" x14ac:dyDescent="0.3">
      <c r="A5514" t="s">
        <v>10312</v>
      </c>
      <c r="B5514" t="s">
        <v>1491</v>
      </c>
      <c r="C5514" t="s">
        <v>155</v>
      </c>
      <c r="D5514" t="s">
        <v>197</v>
      </c>
      <c r="E5514" t="s">
        <v>210</v>
      </c>
      <c r="F5514" t="s">
        <v>211</v>
      </c>
      <c r="G5514" t="s">
        <v>212</v>
      </c>
      <c r="H5514" t="s">
        <v>10313</v>
      </c>
      <c r="I5514">
        <v>8</v>
      </c>
      <c r="J5514">
        <v>20</v>
      </c>
      <c r="K5514">
        <v>459641</v>
      </c>
      <c r="L5514" t="str">
        <f>VLOOKUP(Sales_Data!C5514,Product_Master!$A:$D,2,FALSE)</f>
        <v>Cycling Bottle</v>
      </c>
      <c r="M5514">
        <f>VLOOKUP(C5514,Product_Master!$A:$D,4,FALSE)</f>
        <v>71819</v>
      </c>
      <c r="N5514" t="str">
        <f t="shared" si="172"/>
        <v>HIGH</v>
      </c>
      <c r="O5514" t="str" cm="1">
        <f t="array" ref="O5514">_xlfn.IFS(D5514="North","Zone 1",D5514="South","Zone 2",D5514="East","Zone 3",D5514="West","Zone 4")</f>
        <v>Zone 4</v>
      </c>
      <c r="P5514">
        <f t="shared" si="173"/>
        <v>45964.100000000006</v>
      </c>
      <c r="Q5514" t="str">
        <f>VLOOKUP(C5514,Product_Master!$A:$D,3,FALSE)</f>
        <v>Sports</v>
      </c>
    </row>
    <row r="5515" spans="1:17" x14ac:dyDescent="0.3">
      <c r="A5515" t="s">
        <v>10314</v>
      </c>
      <c r="B5515" t="s">
        <v>876</v>
      </c>
      <c r="C5515" t="s">
        <v>128</v>
      </c>
      <c r="D5515" t="s">
        <v>197</v>
      </c>
      <c r="E5515" t="s">
        <v>210</v>
      </c>
      <c r="F5515" t="s">
        <v>211</v>
      </c>
      <c r="G5515" t="s">
        <v>206</v>
      </c>
      <c r="H5515" t="s">
        <v>2374</v>
      </c>
      <c r="I5515">
        <v>8</v>
      </c>
      <c r="J5515">
        <v>10</v>
      </c>
      <c r="K5515">
        <v>423489</v>
      </c>
      <c r="L5515" t="str">
        <f>VLOOKUP(Sales_Data!C5515,Product_Master!$A:$D,2,FALSE)</f>
        <v>Cricket Bat</v>
      </c>
      <c r="M5515">
        <f>VLOOKUP(C5515,Product_Master!$A:$D,4,FALSE)</f>
        <v>58818</v>
      </c>
      <c r="N5515" t="str">
        <f t="shared" si="172"/>
        <v>HIGH</v>
      </c>
      <c r="O5515" t="str" cm="1">
        <f t="array" ref="O5515">_xlfn.IFS(D5515="North","Zone 1",D5515="South","Zone 2",D5515="East","Zone 3",D5515="West","Zone 4")</f>
        <v>Zone 4</v>
      </c>
      <c r="P5515">
        <f t="shared" si="173"/>
        <v>42348.9</v>
      </c>
      <c r="Q5515" t="str">
        <f>VLOOKUP(C5515,Product_Master!$A:$D,3,FALSE)</f>
        <v>Sports</v>
      </c>
    </row>
    <row r="5516" spans="1:17" x14ac:dyDescent="0.3">
      <c r="A5516" t="s">
        <v>10315</v>
      </c>
      <c r="B5516" t="s">
        <v>2529</v>
      </c>
      <c r="C5516" t="s">
        <v>50</v>
      </c>
      <c r="D5516" t="s">
        <v>171</v>
      </c>
      <c r="E5516" t="s">
        <v>204</v>
      </c>
      <c r="F5516" t="s">
        <v>205</v>
      </c>
      <c r="G5516" t="s">
        <v>219</v>
      </c>
      <c r="H5516" t="s">
        <v>10316</v>
      </c>
      <c r="I5516">
        <v>4</v>
      </c>
      <c r="J5516">
        <v>5</v>
      </c>
      <c r="K5516">
        <v>216303</v>
      </c>
      <c r="L5516" t="str">
        <f>VLOOKUP(Sales_Data!C5516,Product_Master!$A:$D,2,FALSE)</f>
        <v>Sofa</v>
      </c>
      <c r="M5516">
        <f>VLOOKUP(C5516,Product_Master!$A:$D,4,FALSE)</f>
        <v>56922</v>
      </c>
      <c r="N5516" t="str">
        <f t="shared" si="172"/>
        <v>HIGH</v>
      </c>
      <c r="O5516" t="str" cm="1">
        <f t="array" ref="O5516">_xlfn.IFS(D5516="North","Zone 1",D5516="South","Zone 2",D5516="East","Zone 3",D5516="West","Zone 4")</f>
        <v>Zone 2</v>
      </c>
      <c r="P5516">
        <f t="shared" si="173"/>
        <v>21630.300000000003</v>
      </c>
      <c r="Q5516" t="str">
        <f>VLOOKUP(C5516,Product_Master!$A:$D,3,FALSE)</f>
        <v>Furniture</v>
      </c>
    </row>
    <row r="5517" spans="1:17" x14ac:dyDescent="0.3">
      <c r="A5517" t="s">
        <v>10317</v>
      </c>
      <c r="B5517" t="s">
        <v>1735</v>
      </c>
      <c r="C5517" t="s">
        <v>77</v>
      </c>
      <c r="D5517" t="s">
        <v>171</v>
      </c>
      <c r="E5517" t="s">
        <v>172</v>
      </c>
      <c r="F5517" t="s">
        <v>173</v>
      </c>
      <c r="G5517" t="s">
        <v>212</v>
      </c>
      <c r="H5517" t="s">
        <v>10318</v>
      </c>
      <c r="I5517">
        <v>7</v>
      </c>
      <c r="J5517">
        <v>10</v>
      </c>
      <c r="K5517">
        <v>130315</v>
      </c>
      <c r="L5517" t="str">
        <f>VLOOKUP(Sales_Data!C5517,Product_Master!$A:$D,2,FALSE)</f>
        <v>Saree</v>
      </c>
      <c r="M5517">
        <f>VLOOKUP(C5517,Product_Master!$A:$D,4,FALSE)</f>
        <v>20685</v>
      </c>
      <c r="N5517" t="str">
        <f t="shared" si="172"/>
        <v>HIGH</v>
      </c>
      <c r="O5517" t="str" cm="1">
        <f t="array" ref="O5517">_xlfn.IFS(D5517="North","Zone 1",D5517="South","Zone 2",D5517="East","Zone 3",D5517="West","Zone 4")</f>
        <v>Zone 2</v>
      </c>
      <c r="P5517">
        <f t="shared" si="173"/>
        <v>13031.5</v>
      </c>
      <c r="Q5517" t="str">
        <f>VLOOKUP(C5517,Product_Master!$A:$D,3,FALSE)</f>
        <v>Clothing</v>
      </c>
    </row>
    <row r="5518" spans="1:17" x14ac:dyDescent="0.3">
      <c r="A5518" t="s">
        <v>10319</v>
      </c>
      <c r="B5518" t="s">
        <v>1677</v>
      </c>
      <c r="C5518" t="s">
        <v>7</v>
      </c>
      <c r="D5518" t="s">
        <v>171</v>
      </c>
      <c r="E5518" t="s">
        <v>204</v>
      </c>
      <c r="F5518" t="s">
        <v>205</v>
      </c>
      <c r="G5518" t="s">
        <v>262</v>
      </c>
      <c r="H5518" t="s">
        <v>10320</v>
      </c>
      <c r="I5518">
        <v>4</v>
      </c>
      <c r="J5518">
        <v>20</v>
      </c>
      <c r="K5518">
        <v>204803</v>
      </c>
      <c r="L5518" t="str">
        <f>VLOOKUP(Sales_Data!C5518,Product_Master!$A:$D,2,FALSE)</f>
        <v>HP Laptop</v>
      </c>
      <c r="M5518">
        <f>VLOOKUP(C5518,Product_Master!$A:$D,4,FALSE)</f>
        <v>64001</v>
      </c>
      <c r="N5518" t="str">
        <f t="shared" si="172"/>
        <v>HIGH</v>
      </c>
      <c r="O5518" t="str" cm="1">
        <f t="array" ref="O5518">_xlfn.IFS(D5518="North","Zone 1",D5518="South","Zone 2",D5518="East","Zone 3",D5518="West","Zone 4")</f>
        <v>Zone 2</v>
      </c>
      <c r="P5518">
        <f t="shared" si="173"/>
        <v>20480.300000000003</v>
      </c>
      <c r="Q5518" t="str">
        <f>VLOOKUP(C5518,Product_Master!$A:$D,3,FALSE)</f>
        <v>Electronics</v>
      </c>
    </row>
    <row r="5519" spans="1:17" x14ac:dyDescent="0.3">
      <c r="A5519" t="s">
        <v>10321</v>
      </c>
      <c r="B5519" t="s">
        <v>1662</v>
      </c>
      <c r="C5519" t="s">
        <v>9</v>
      </c>
      <c r="D5519" t="s">
        <v>197</v>
      </c>
      <c r="E5519" t="s">
        <v>260</v>
      </c>
      <c r="F5519" t="s">
        <v>261</v>
      </c>
      <c r="G5519" t="s">
        <v>200</v>
      </c>
      <c r="H5519" t="s">
        <v>9356</v>
      </c>
      <c r="I5519">
        <v>7</v>
      </c>
      <c r="J5519">
        <v>15</v>
      </c>
      <c r="K5519">
        <v>253666</v>
      </c>
      <c r="L5519" t="str">
        <f>VLOOKUP(Sales_Data!C5519,Product_Master!$A:$D,2,FALSE)</f>
        <v>Dell Monitor</v>
      </c>
      <c r="M5519">
        <f>VLOOKUP(C5519,Product_Master!$A:$D,4,FALSE)</f>
        <v>42633</v>
      </c>
      <c r="N5519" t="str">
        <f t="shared" si="172"/>
        <v>HIGH</v>
      </c>
      <c r="O5519" t="str" cm="1">
        <f t="array" ref="O5519">_xlfn.IFS(D5519="North","Zone 1",D5519="South","Zone 2",D5519="East","Zone 3",D5519="West","Zone 4")</f>
        <v>Zone 4</v>
      </c>
      <c r="P5519">
        <f t="shared" si="173"/>
        <v>25366.600000000002</v>
      </c>
      <c r="Q5519" t="str">
        <f>VLOOKUP(C5519,Product_Master!$A:$D,3,FALSE)</f>
        <v>Electronics</v>
      </c>
    </row>
    <row r="5520" spans="1:17" x14ac:dyDescent="0.3">
      <c r="A5520" t="s">
        <v>10322</v>
      </c>
      <c r="B5520" t="s">
        <v>333</v>
      </c>
      <c r="C5520" t="s">
        <v>31</v>
      </c>
      <c r="D5520" t="s">
        <v>191</v>
      </c>
      <c r="E5520" t="s">
        <v>238</v>
      </c>
      <c r="F5520" t="s">
        <v>238</v>
      </c>
      <c r="G5520" t="s">
        <v>253</v>
      </c>
      <c r="H5520" t="s">
        <v>10323</v>
      </c>
      <c r="I5520">
        <v>11</v>
      </c>
      <c r="J5520">
        <v>10</v>
      </c>
      <c r="K5520">
        <v>382001</v>
      </c>
      <c r="L5520" t="str">
        <f>VLOOKUP(Sales_Data!C5520,Product_Master!$A:$D,2,FALSE)</f>
        <v>Smart Watch</v>
      </c>
      <c r="M5520">
        <f>VLOOKUP(C5520,Product_Master!$A:$D,4,FALSE)</f>
        <v>38586</v>
      </c>
      <c r="N5520" t="str">
        <f t="shared" si="172"/>
        <v>HIGH</v>
      </c>
      <c r="O5520" t="str" cm="1">
        <f t="array" ref="O5520">_xlfn.IFS(D5520="North","Zone 1",D5520="South","Zone 2",D5520="East","Zone 3",D5520="West","Zone 4")</f>
        <v>Zone 1</v>
      </c>
      <c r="P5520">
        <f t="shared" si="173"/>
        <v>38200.1</v>
      </c>
      <c r="Q5520" t="str">
        <f>VLOOKUP(C5520,Product_Master!$A:$D,3,FALSE)</f>
        <v>Electronics</v>
      </c>
    </row>
    <row r="5521" spans="1:17" x14ac:dyDescent="0.3">
      <c r="A5521" t="s">
        <v>10324</v>
      </c>
      <c r="B5521" t="s">
        <v>1453</v>
      </c>
      <c r="C5521" t="s">
        <v>27</v>
      </c>
      <c r="D5521" t="s">
        <v>171</v>
      </c>
      <c r="E5521" t="s">
        <v>172</v>
      </c>
      <c r="F5521" t="s">
        <v>173</v>
      </c>
      <c r="G5521" t="s">
        <v>257</v>
      </c>
      <c r="H5521" t="s">
        <v>2985</v>
      </c>
      <c r="I5521">
        <v>2</v>
      </c>
      <c r="J5521">
        <v>0</v>
      </c>
      <c r="K5521">
        <v>112630</v>
      </c>
      <c r="L5521" t="str">
        <f>VLOOKUP(Sales_Data!C5521,Product_Master!$A:$D,2,FALSE)</f>
        <v>Microwave</v>
      </c>
      <c r="M5521">
        <f>VLOOKUP(C5521,Product_Master!$A:$D,4,FALSE)</f>
        <v>56315</v>
      </c>
      <c r="N5521" t="str">
        <f t="shared" si="172"/>
        <v>HIGH</v>
      </c>
      <c r="O5521" t="str" cm="1">
        <f t="array" ref="O5521">_xlfn.IFS(D5521="North","Zone 1",D5521="South","Zone 2",D5521="East","Zone 3",D5521="West","Zone 4")</f>
        <v>Zone 2</v>
      </c>
      <c r="P5521">
        <f t="shared" si="173"/>
        <v>11263</v>
      </c>
      <c r="Q5521" t="str">
        <f>VLOOKUP(C5521,Product_Master!$A:$D,3,FALSE)</f>
        <v>Electronics</v>
      </c>
    </row>
    <row r="5522" spans="1:17" x14ac:dyDescent="0.3">
      <c r="A5522" t="s">
        <v>10325</v>
      </c>
      <c r="B5522" t="s">
        <v>879</v>
      </c>
      <c r="C5522" t="s">
        <v>131</v>
      </c>
      <c r="D5522" t="s">
        <v>197</v>
      </c>
      <c r="E5522" t="s">
        <v>260</v>
      </c>
      <c r="F5522" t="s">
        <v>261</v>
      </c>
      <c r="G5522" t="s">
        <v>200</v>
      </c>
      <c r="H5522" t="s">
        <v>6984</v>
      </c>
      <c r="I5522">
        <v>2</v>
      </c>
      <c r="J5522">
        <v>0</v>
      </c>
      <c r="K5522">
        <v>125674</v>
      </c>
      <c r="L5522" t="str">
        <f>VLOOKUP(Sales_Data!C5522,Product_Master!$A:$D,2,FALSE)</f>
        <v>Football</v>
      </c>
      <c r="M5522">
        <f>VLOOKUP(C5522,Product_Master!$A:$D,4,FALSE)</f>
        <v>62837</v>
      </c>
      <c r="N5522" t="str">
        <f t="shared" si="172"/>
        <v>HIGH</v>
      </c>
      <c r="O5522" t="str" cm="1">
        <f t="array" ref="O5522">_xlfn.IFS(D5522="North","Zone 1",D5522="South","Zone 2",D5522="East","Zone 3",D5522="West","Zone 4")</f>
        <v>Zone 4</v>
      </c>
      <c r="P5522">
        <f t="shared" si="173"/>
        <v>12567.400000000001</v>
      </c>
      <c r="Q5522" t="str">
        <f>VLOOKUP(C5522,Product_Master!$A:$D,3,FALSE)</f>
        <v>Sports</v>
      </c>
    </row>
    <row r="5523" spans="1:17" x14ac:dyDescent="0.3">
      <c r="A5523" t="s">
        <v>10326</v>
      </c>
      <c r="B5523" t="s">
        <v>1410</v>
      </c>
      <c r="C5523" t="s">
        <v>147</v>
      </c>
      <c r="D5523" t="s">
        <v>178</v>
      </c>
      <c r="E5523" t="s">
        <v>179</v>
      </c>
      <c r="F5523" t="s">
        <v>180</v>
      </c>
      <c r="G5523" t="s">
        <v>228</v>
      </c>
      <c r="H5523" t="s">
        <v>2940</v>
      </c>
      <c r="I5523">
        <v>5</v>
      </c>
      <c r="J5523">
        <v>15</v>
      </c>
      <c r="K5523">
        <v>274014</v>
      </c>
      <c r="L5523" t="str">
        <f>VLOOKUP(Sales_Data!C5523,Product_Master!$A:$D,2,FALSE)</f>
        <v>Tennis Ball</v>
      </c>
      <c r="M5523">
        <f>VLOOKUP(C5523,Product_Master!$A:$D,4,FALSE)</f>
        <v>64474</v>
      </c>
      <c r="N5523" t="str">
        <f t="shared" si="172"/>
        <v>HIGH</v>
      </c>
      <c r="O5523" t="str" cm="1">
        <f t="array" ref="O5523">_xlfn.IFS(D5523="North","Zone 1",D5523="South","Zone 2",D5523="East","Zone 3",D5523="West","Zone 4")</f>
        <v>Zone 3</v>
      </c>
      <c r="P5523">
        <f t="shared" si="173"/>
        <v>27401.4</v>
      </c>
      <c r="Q5523" t="str">
        <f>VLOOKUP(C5523,Product_Master!$A:$D,3,FALSE)</f>
        <v>Sports</v>
      </c>
    </row>
    <row r="5524" spans="1:17" x14ac:dyDescent="0.3">
      <c r="A5524" t="s">
        <v>10327</v>
      </c>
      <c r="B5524" t="s">
        <v>1955</v>
      </c>
      <c r="C5524" t="s">
        <v>64</v>
      </c>
      <c r="D5524" t="s">
        <v>197</v>
      </c>
      <c r="E5524" t="s">
        <v>260</v>
      </c>
      <c r="F5524" t="s">
        <v>261</v>
      </c>
      <c r="G5524" t="s">
        <v>187</v>
      </c>
      <c r="H5524" t="s">
        <v>10328</v>
      </c>
      <c r="I5524">
        <v>8</v>
      </c>
      <c r="J5524">
        <v>10</v>
      </c>
      <c r="K5524">
        <v>327528</v>
      </c>
      <c r="L5524" t="str">
        <f>VLOOKUP(Sales_Data!C5524,Product_Master!$A:$D,2,FALSE)</f>
        <v>Stool</v>
      </c>
      <c r="M5524">
        <f>VLOOKUP(C5524,Product_Master!$A:$D,4,FALSE)</f>
        <v>45490</v>
      </c>
      <c r="N5524" t="str">
        <f t="shared" si="172"/>
        <v>HIGH</v>
      </c>
      <c r="O5524" t="str" cm="1">
        <f t="array" ref="O5524">_xlfn.IFS(D5524="North","Zone 1",D5524="South","Zone 2",D5524="East","Zone 3",D5524="West","Zone 4")</f>
        <v>Zone 4</v>
      </c>
      <c r="P5524">
        <f t="shared" si="173"/>
        <v>32752.800000000003</v>
      </c>
      <c r="Q5524" t="str">
        <f>VLOOKUP(C5524,Product_Master!$A:$D,3,FALSE)</f>
        <v>Furniture</v>
      </c>
    </row>
    <row r="5525" spans="1:17" x14ac:dyDescent="0.3">
      <c r="A5525" t="s">
        <v>10329</v>
      </c>
      <c r="B5525" t="s">
        <v>2452</v>
      </c>
      <c r="C5525" t="s">
        <v>147</v>
      </c>
      <c r="D5525" t="s">
        <v>171</v>
      </c>
      <c r="E5525" t="s">
        <v>204</v>
      </c>
      <c r="F5525" t="s">
        <v>205</v>
      </c>
      <c r="G5525" t="s">
        <v>181</v>
      </c>
      <c r="H5525" t="s">
        <v>10330</v>
      </c>
      <c r="I5525">
        <v>3</v>
      </c>
      <c r="J5525">
        <v>20</v>
      </c>
      <c r="K5525">
        <v>154737</v>
      </c>
      <c r="L5525" t="str">
        <f>VLOOKUP(Sales_Data!C5525,Product_Master!$A:$D,2,FALSE)</f>
        <v>Tennis Ball</v>
      </c>
      <c r="M5525">
        <f>VLOOKUP(C5525,Product_Master!$A:$D,4,FALSE)</f>
        <v>64474</v>
      </c>
      <c r="N5525" t="str">
        <f t="shared" si="172"/>
        <v>HIGH</v>
      </c>
      <c r="O5525" t="str" cm="1">
        <f t="array" ref="O5525">_xlfn.IFS(D5525="North","Zone 1",D5525="South","Zone 2",D5525="East","Zone 3",D5525="West","Zone 4")</f>
        <v>Zone 2</v>
      </c>
      <c r="P5525">
        <f t="shared" si="173"/>
        <v>15473.7</v>
      </c>
      <c r="Q5525" t="str">
        <f>VLOOKUP(C5525,Product_Master!$A:$D,3,FALSE)</f>
        <v>Sports</v>
      </c>
    </row>
    <row r="5526" spans="1:17" x14ac:dyDescent="0.3">
      <c r="A5526" t="s">
        <v>10331</v>
      </c>
      <c r="B5526" t="s">
        <v>1700</v>
      </c>
      <c r="C5526" t="s">
        <v>151</v>
      </c>
      <c r="D5526" t="s">
        <v>171</v>
      </c>
      <c r="E5526" t="s">
        <v>204</v>
      </c>
      <c r="F5526" t="s">
        <v>205</v>
      </c>
      <c r="G5526" t="s">
        <v>243</v>
      </c>
      <c r="H5526" t="s">
        <v>10332</v>
      </c>
      <c r="I5526">
        <v>2</v>
      </c>
      <c r="J5526">
        <v>5</v>
      </c>
      <c r="K5526">
        <v>72384</v>
      </c>
      <c r="L5526" t="str">
        <f>VLOOKUP(Sales_Data!C5526,Product_Master!$A:$D,2,FALSE)</f>
        <v>Volleyball</v>
      </c>
      <c r="M5526">
        <f>VLOOKUP(C5526,Product_Master!$A:$D,4,FALSE)</f>
        <v>38097</v>
      </c>
      <c r="N5526" t="str">
        <f t="shared" si="172"/>
        <v>HIGH</v>
      </c>
      <c r="O5526" t="str" cm="1">
        <f t="array" ref="O5526">_xlfn.IFS(D5526="North","Zone 1",D5526="South","Zone 2",D5526="East","Zone 3",D5526="West","Zone 4")</f>
        <v>Zone 2</v>
      </c>
      <c r="P5526">
        <f t="shared" si="173"/>
        <v>7238.4000000000005</v>
      </c>
      <c r="Q5526" t="str">
        <f>VLOOKUP(C5526,Product_Master!$A:$D,3,FALSE)</f>
        <v>Sports</v>
      </c>
    </row>
    <row r="5527" spans="1:17" x14ac:dyDescent="0.3">
      <c r="A5527" t="s">
        <v>10333</v>
      </c>
      <c r="B5527" t="s">
        <v>196</v>
      </c>
      <c r="C5527" t="s">
        <v>100</v>
      </c>
      <c r="D5527" t="s">
        <v>197</v>
      </c>
      <c r="E5527" t="s">
        <v>210</v>
      </c>
      <c r="F5527" t="s">
        <v>211</v>
      </c>
      <c r="G5527" t="s">
        <v>269</v>
      </c>
      <c r="H5527" t="s">
        <v>7047</v>
      </c>
      <c r="I5527">
        <v>1</v>
      </c>
      <c r="J5527">
        <v>15</v>
      </c>
      <c r="K5527">
        <v>52563</v>
      </c>
      <c r="L5527" t="str">
        <f>VLOOKUP(Sales_Data!C5527,Product_Master!$A:$D,2,FALSE)</f>
        <v>Sugar</v>
      </c>
      <c r="M5527">
        <f>VLOOKUP(C5527,Product_Master!$A:$D,4,FALSE)</f>
        <v>61839</v>
      </c>
      <c r="N5527" t="str">
        <f t="shared" si="172"/>
        <v>HIGH</v>
      </c>
      <c r="O5527" t="str" cm="1">
        <f t="array" ref="O5527">_xlfn.IFS(D5527="North","Zone 1",D5527="South","Zone 2",D5527="East","Zone 3",D5527="West","Zone 4")</f>
        <v>Zone 4</v>
      </c>
      <c r="P5527">
        <f t="shared" si="173"/>
        <v>5256.3</v>
      </c>
      <c r="Q5527" t="str">
        <f>VLOOKUP(C5527,Product_Master!$A:$D,3,FALSE)</f>
        <v>Grocery</v>
      </c>
    </row>
    <row r="5528" spans="1:17" x14ac:dyDescent="0.3">
      <c r="A5528" t="s">
        <v>10334</v>
      </c>
      <c r="B5528" t="s">
        <v>5133</v>
      </c>
      <c r="C5528" t="s">
        <v>54</v>
      </c>
      <c r="D5528" t="s">
        <v>197</v>
      </c>
      <c r="E5528" t="s">
        <v>198</v>
      </c>
      <c r="F5528" t="s">
        <v>199</v>
      </c>
      <c r="G5528" t="s">
        <v>187</v>
      </c>
      <c r="H5528" t="s">
        <v>4924</v>
      </c>
      <c r="I5528">
        <v>1</v>
      </c>
      <c r="J5528">
        <v>10</v>
      </c>
      <c r="K5528">
        <v>11340</v>
      </c>
      <c r="L5528" t="str">
        <f>VLOOKUP(Sales_Data!C5528,Product_Master!$A:$D,2,FALSE)</f>
        <v>Cabinet</v>
      </c>
      <c r="M5528">
        <f>VLOOKUP(C5528,Product_Master!$A:$D,4,FALSE)</f>
        <v>12601</v>
      </c>
      <c r="N5528" t="str">
        <f t="shared" si="172"/>
        <v>MEDIUM</v>
      </c>
      <c r="O5528" t="str" cm="1">
        <f t="array" ref="O5528">_xlfn.IFS(D5528="North","Zone 1",D5528="South","Zone 2",D5528="East","Zone 3",D5528="West","Zone 4")</f>
        <v>Zone 4</v>
      </c>
      <c r="P5528">
        <f t="shared" si="173"/>
        <v>567</v>
      </c>
      <c r="Q5528" t="str">
        <f>VLOOKUP(C5528,Product_Master!$A:$D,3,FALSE)</f>
        <v>Furniture</v>
      </c>
    </row>
    <row r="5529" spans="1:17" x14ac:dyDescent="0.3">
      <c r="A5529" t="s">
        <v>10335</v>
      </c>
      <c r="B5529" t="s">
        <v>2319</v>
      </c>
      <c r="C5529" t="s">
        <v>85</v>
      </c>
      <c r="D5529" t="s">
        <v>191</v>
      </c>
      <c r="E5529" t="s">
        <v>238</v>
      </c>
      <c r="F5529" t="s">
        <v>238</v>
      </c>
      <c r="G5529" t="s">
        <v>315</v>
      </c>
      <c r="H5529" t="s">
        <v>10336</v>
      </c>
      <c r="I5529">
        <v>7</v>
      </c>
      <c r="J5529">
        <v>0</v>
      </c>
      <c r="K5529">
        <v>515207</v>
      </c>
      <c r="L5529" t="str">
        <f>VLOOKUP(Sales_Data!C5529,Product_Master!$A:$D,2,FALSE)</f>
        <v>Shoes</v>
      </c>
      <c r="M5529">
        <f>VLOOKUP(C5529,Product_Master!$A:$D,4,FALSE)</f>
        <v>73601</v>
      </c>
      <c r="N5529" t="str">
        <f t="shared" si="172"/>
        <v>HIGH</v>
      </c>
      <c r="O5529" t="str" cm="1">
        <f t="array" ref="O5529">_xlfn.IFS(D5529="North","Zone 1",D5529="South","Zone 2",D5529="East","Zone 3",D5529="West","Zone 4")</f>
        <v>Zone 1</v>
      </c>
      <c r="P5529">
        <f t="shared" si="173"/>
        <v>51520.700000000004</v>
      </c>
      <c r="Q5529" t="str">
        <f>VLOOKUP(C5529,Product_Master!$A:$D,3,FALSE)</f>
        <v>Clothing</v>
      </c>
    </row>
    <row r="5530" spans="1:17" x14ac:dyDescent="0.3">
      <c r="A5530" t="s">
        <v>10337</v>
      </c>
      <c r="B5530" t="s">
        <v>1574</v>
      </c>
      <c r="C5530" t="s">
        <v>131</v>
      </c>
      <c r="D5530" t="s">
        <v>178</v>
      </c>
      <c r="E5530" t="s">
        <v>179</v>
      </c>
      <c r="F5530" t="s">
        <v>180</v>
      </c>
      <c r="G5530" t="s">
        <v>174</v>
      </c>
      <c r="H5530" t="s">
        <v>10338</v>
      </c>
      <c r="I5530">
        <v>6</v>
      </c>
      <c r="J5530">
        <v>0</v>
      </c>
      <c r="K5530">
        <v>377022</v>
      </c>
      <c r="L5530" t="str">
        <f>VLOOKUP(Sales_Data!C5530,Product_Master!$A:$D,2,FALSE)</f>
        <v>Football</v>
      </c>
      <c r="M5530">
        <f>VLOOKUP(C5530,Product_Master!$A:$D,4,FALSE)</f>
        <v>62837</v>
      </c>
      <c r="N5530" t="str">
        <f t="shared" si="172"/>
        <v>HIGH</v>
      </c>
      <c r="O5530" t="str" cm="1">
        <f t="array" ref="O5530">_xlfn.IFS(D5530="North","Zone 1",D5530="South","Zone 2",D5530="East","Zone 3",D5530="West","Zone 4")</f>
        <v>Zone 3</v>
      </c>
      <c r="P5530">
        <f t="shared" si="173"/>
        <v>37702.200000000004</v>
      </c>
      <c r="Q5530" t="str">
        <f>VLOOKUP(C5530,Product_Master!$A:$D,3,FALSE)</f>
        <v>Sports</v>
      </c>
    </row>
    <row r="5531" spans="1:17" x14ac:dyDescent="0.3">
      <c r="A5531" t="s">
        <v>10339</v>
      </c>
      <c r="B5531" t="s">
        <v>2008</v>
      </c>
      <c r="C5531" t="s">
        <v>23</v>
      </c>
      <c r="D5531" t="s">
        <v>197</v>
      </c>
      <c r="E5531" t="s">
        <v>210</v>
      </c>
      <c r="F5531" t="s">
        <v>211</v>
      </c>
      <c r="G5531" t="s">
        <v>269</v>
      </c>
      <c r="H5531" t="s">
        <v>7503</v>
      </c>
      <c r="I5531">
        <v>10</v>
      </c>
      <c r="J5531">
        <v>10</v>
      </c>
      <c r="K5531">
        <v>597879</v>
      </c>
      <c r="L5531" t="str">
        <f>VLOOKUP(Sales_Data!C5531,Product_Master!$A:$D,2,FALSE)</f>
        <v>Refrigerator</v>
      </c>
      <c r="M5531">
        <f>VLOOKUP(C5531,Product_Master!$A:$D,4,FALSE)</f>
        <v>66431</v>
      </c>
      <c r="N5531" t="str">
        <f t="shared" si="172"/>
        <v>HIGH</v>
      </c>
      <c r="O5531" t="str" cm="1">
        <f t="array" ref="O5531">_xlfn.IFS(D5531="North","Zone 1",D5531="South","Zone 2",D5531="East","Zone 3",D5531="West","Zone 4")</f>
        <v>Zone 4</v>
      </c>
      <c r="P5531">
        <f t="shared" si="173"/>
        <v>59787.9</v>
      </c>
      <c r="Q5531" t="str">
        <f>VLOOKUP(C5531,Product_Master!$A:$D,3,FALSE)</f>
        <v>Electronics</v>
      </c>
    </row>
    <row r="5532" spans="1:17" x14ac:dyDescent="0.3">
      <c r="A5532" t="s">
        <v>10340</v>
      </c>
      <c r="B5532" t="s">
        <v>2022</v>
      </c>
      <c r="C5532" t="s">
        <v>83</v>
      </c>
      <c r="D5532" t="s">
        <v>171</v>
      </c>
      <c r="E5532" t="s">
        <v>223</v>
      </c>
      <c r="F5532" t="s">
        <v>224</v>
      </c>
      <c r="G5532" t="s">
        <v>257</v>
      </c>
      <c r="H5532" t="s">
        <v>10341</v>
      </c>
      <c r="I5532">
        <v>5</v>
      </c>
      <c r="J5532">
        <v>0</v>
      </c>
      <c r="K5532">
        <v>391320</v>
      </c>
      <c r="L5532" t="str">
        <f>VLOOKUP(Sales_Data!C5532,Product_Master!$A:$D,2,FALSE)</f>
        <v>Track Pants</v>
      </c>
      <c r="M5532">
        <f>VLOOKUP(C5532,Product_Master!$A:$D,4,FALSE)</f>
        <v>78264</v>
      </c>
      <c r="N5532" t="str">
        <f t="shared" si="172"/>
        <v>HIGH</v>
      </c>
      <c r="O5532" t="str" cm="1">
        <f t="array" ref="O5532">_xlfn.IFS(D5532="North","Zone 1",D5532="South","Zone 2",D5532="East","Zone 3",D5532="West","Zone 4")</f>
        <v>Zone 2</v>
      </c>
      <c r="P5532">
        <f t="shared" si="173"/>
        <v>39132</v>
      </c>
      <c r="Q5532" t="str">
        <f>VLOOKUP(C5532,Product_Master!$A:$D,3,FALSE)</f>
        <v>Clothing</v>
      </c>
    </row>
    <row r="5533" spans="1:17" x14ac:dyDescent="0.3">
      <c r="A5533" t="s">
        <v>10342</v>
      </c>
      <c r="B5533" t="s">
        <v>592</v>
      </c>
      <c r="C5533" t="s">
        <v>137</v>
      </c>
      <c r="D5533" t="s">
        <v>178</v>
      </c>
      <c r="E5533" t="s">
        <v>185</v>
      </c>
      <c r="F5533" t="s">
        <v>186</v>
      </c>
      <c r="G5533" t="s">
        <v>269</v>
      </c>
      <c r="H5533" t="s">
        <v>3143</v>
      </c>
      <c r="I5533">
        <v>5</v>
      </c>
      <c r="J5533">
        <v>10</v>
      </c>
      <c r="K5533">
        <v>229981</v>
      </c>
      <c r="L5533" t="str">
        <f>VLOOKUP(Sales_Data!C5533,Product_Master!$A:$D,2,FALSE)</f>
        <v>Dumbbells</v>
      </c>
      <c r="M5533">
        <f>VLOOKUP(C5533,Product_Master!$A:$D,4,FALSE)</f>
        <v>51107</v>
      </c>
      <c r="N5533" t="str">
        <f t="shared" si="172"/>
        <v>HIGH</v>
      </c>
      <c r="O5533" t="str" cm="1">
        <f t="array" ref="O5533">_xlfn.IFS(D5533="North","Zone 1",D5533="South","Zone 2",D5533="East","Zone 3",D5533="West","Zone 4")</f>
        <v>Zone 3</v>
      </c>
      <c r="P5533">
        <f t="shared" si="173"/>
        <v>22998.100000000002</v>
      </c>
      <c r="Q5533" t="str">
        <f>VLOOKUP(C5533,Product_Master!$A:$D,3,FALSE)</f>
        <v>Sports</v>
      </c>
    </row>
    <row r="5534" spans="1:17" x14ac:dyDescent="0.3">
      <c r="A5534" t="s">
        <v>10343</v>
      </c>
      <c r="B5534" t="s">
        <v>1204</v>
      </c>
      <c r="C5534" t="s">
        <v>95</v>
      </c>
      <c r="D5534" t="s">
        <v>178</v>
      </c>
      <c r="E5534" t="s">
        <v>179</v>
      </c>
      <c r="F5534" t="s">
        <v>180</v>
      </c>
      <c r="G5534" t="s">
        <v>212</v>
      </c>
      <c r="H5534" t="s">
        <v>10344</v>
      </c>
      <c r="I5534">
        <v>8</v>
      </c>
      <c r="J5534">
        <v>10</v>
      </c>
      <c r="K5534">
        <v>520574</v>
      </c>
      <c r="L5534" t="str">
        <f>VLOOKUP(Sales_Data!C5534,Product_Master!$A:$D,2,FALSE)</f>
        <v>Dress</v>
      </c>
      <c r="M5534">
        <f>VLOOKUP(C5534,Product_Master!$A:$D,4,FALSE)</f>
        <v>72302</v>
      </c>
      <c r="N5534" t="str">
        <f t="shared" si="172"/>
        <v>HIGH</v>
      </c>
      <c r="O5534" t="str" cm="1">
        <f t="array" ref="O5534">_xlfn.IFS(D5534="North","Zone 1",D5534="South","Zone 2",D5534="East","Zone 3",D5534="West","Zone 4")</f>
        <v>Zone 3</v>
      </c>
      <c r="P5534">
        <f t="shared" si="173"/>
        <v>52057.4</v>
      </c>
      <c r="Q5534" t="str">
        <f>VLOOKUP(C5534,Product_Master!$A:$D,3,FALSE)</f>
        <v>Clothing</v>
      </c>
    </row>
    <row r="5535" spans="1:17" x14ac:dyDescent="0.3">
      <c r="A5535" t="s">
        <v>10345</v>
      </c>
      <c r="B5535" t="s">
        <v>631</v>
      </c>
      <c r="C5535" t="s">
        <v>31</v>
      </c>
      <c r="D5535" t="s">
        <v>178</v>
      </c>
      <c r="E5535" t="s">
        <v>310</v>
      </c>
      <c r="F5535" t="s">
        <v>311</v>
      </c>
      <c r="G5535" t="s">
        <v>285</v>
      </c>
      <c r="H5535" t="s">
        <v>10346</v>
      </c>
      <c r="I5535">
        <v>8</v>
      </c>
      <c r="J5535">
        <v>5</v>
      </c>
      <c r="K5535">
        <v>293253</v>
      </c>
      <c r="L5535" t="str">
        <f>VLOOKUP(Sales_Data!C5535,Product_Master!$A:$D,2,FALSE)</f>
        <v>Smart Watch</v>
      </c>
      <c r="M5535">
        <f>VLOOKUP(C5535,Product_Master!$A:$D,4,FALSE)</f>
        <v>38586</v>
      </c>
      <c r="N5535" t="str">
        <f t="shared" si="172"/>
        <v>HIGH</v>
      </c>
      <c r="O5535" t="str" cm="1">
        <f t="array" ref="O5535">_xlfn.IFS(D5535="North","Zone 1",D5535="South","Zone 2",D5535="East","Zone 3",D5535="West","Zone 4")</f>
        <v>Zone 3</v>
      </c>
      <c r="P5535">
        <f t="shared" si="173"/>
        <v>29325.300000000003</v>
      </c>
      <c r="Q5535" t="str">
        <f>VLOOKUP(C5535,Product_Master!$A:$D,3,FALSE)</f>
        <v>Electronics</v>
      </c>
    </row>
    <row r="5536" spans="1:17" x14ac:dyDescent="0.3">
      <c r="A5536" t="s">
        <v>10347</v>
      </c>
      <c r="B5536" t="s">
        <v>4015</v>
      </c>
      <c r="C5536" t="s">
        <v>23</v>
      </c>
      <c r="D5536" t="s">
        <v>197</v>
      </c>
      <c r="E5536" t="s">
        <v>260</v>
      </c>
      <c r="F5536" t="s">
        <v>261</v>
      </c>
      <c r="G5536" t="s">
        <v>212</v>
      </c>
      <c r="H5536" t="s">
        <v>10348</v>
      </c>
      <c r="I5536">
        <v>7</v>
      </c>
      <c r="J5536">
        <v>20</v>
      </c>
      <c r="K5536">
        <v>372013</v>
      </c>
      <c r="L5536" t="str">
        <f>VLOOKUP(Sales_Data!C5536,Product_Master!$A:$D,2,FALSE)</f>
        <v>Refrigerator</v>
      </c>
      <c r="M5536">
        <f>VLOOKUP(C5536,Product_Master!$A:$D,4,FALSE)</f>
        <v>66431</v>
      </c>
      <c r="N5536" t="str">
        <f t="shared" si="172"/>
        <v>HIGH</v>
      </c>
      <c r="O5536" t="str" cm="1">
        <f t="array" ref="O5536">_xlfn.IFS(D5536="North","Zone 1",D5536="South","Zone 2",D5536="East","Zone 3",D5536="West","Zone 4")</f>
        <v>Zone 4</v>
      </c>
      <c r="P5536">
        <f t="shared" si="173"/>
        <v>37201.300000000003</v>
      </c>
      <c r="Q5536" t="str">
        <f>VLOOKUP(C5536,Product_Master!$A:$D,3,FALSE)</f>
        <v>Electronics</v>
      </c>
    </row>
    <row r="5537" spans="1:17" x14ac:dyDescent="0.3">
      <c r="A5537" t="s">
        <v>10349</v>
      </c>
      <c r="B5537" t="s">
        <v>1488</v>
      </c>
      <c r="C5537" t="s">
        <v>60</v>
      </c>
      <c r="D5537" t="s">
        <v>191</v>
      </c>
      <c r="E5537" t="s">
        <v>238</v>
      </c>
      <c r="F5537" t="s">
        <v>238</v>
      </c>
      <c r="G5537" t="s">
        <v>262</v>
      </c>
      <c r="H5537" t="s">
        <v>4667</v>
      </c>
      <c r="I5537">
        <v>4</v>
      </c>
      <c r="J5537">
        <v>10</v>
      </c>
      <c r="K5537">
        <v>214704</v>
      </c>
      <c r="L5537" t="str">
        <f>VLOOKUP(Sales_Data!C5537,Product_Master!$A:$D,2,FALSE)</f>
        <v>Cupboard</v>
      </c>
      <c r="M5537">
        <f>VLOOKUP(C5537,Product_Master!$A:$D,4,FALSE)</f>
        <v>59640</v>
      </c>
      <c r="N5537" t="str">
        <f t="shared" si="172"/>
        <v>HIGH</v>
      </c>
      <c r="O5537" t="str" cm="1">
        <f t="array" ref="O5537">_xlfn.IFS(D5537="North","Zone 1",D5537="South","Zone 2",D5537="East","Zone 3",D5537="West","Zone 4")</f>
        <v>Zone 1</v>
      </c>
      <c r="P5537">
        <f t="shared" si="173"/>
        <v>21470.400000000001</v>
      </c>
      <c r="Q5537" t="str">
        <f>VLOOKUP(C5537,Product_Master!$A:$D,3,FALSE)</f>
        <v>Furniture</v>
      </c>
    </row>
    <row r="5538" spans="1:17" x14ac:dyDescent="0.3">
      <c r="A5538" t="s">
        <v>10350</v>
      </c>
      <c r="B5538" t="s">
        <v>1189</v>
      </c>
      <c r="C5538" t="s">
        <v>21</v>
      </c>
      <c r="D5538" t="s">
        <v>191</v>
      </c>
      <c r="E5538" t="s">
        <v>192</v>
      </c>
      <c r="F5538" t="s">
        <v>193</v>
      </c>
      <c r="G5538" t="s">
        <v>253</v>
      </c>
      <c r="H5538" t="s">
        <v>10351</v>
      </c>
      <c r="I5538">
        <v>2</v>
      </c>
      <c r="J5538">
        <v>20</v>
      </c>
      <c r="K5538">
        <v>77657</v>
      </c>
      <c r="L5538" t="str">
        <f>VLOOKUP(Sales_Data!C5538,Product_Master!$A:$D,2,FALSE)</f>
        <v>Air Conditioner</v>
      </c>
      <c r="M5538">
        <f>VLOOKUP(C5538,Product_Master!$A:$D,4,FALSE)</f>
        <v>48536</v>
      </c>
      <c r="N5538" t="str">
        <f t="shared" si="172"/>
        <v>HIGH</v>
      </c>
      <c r="O5538" t="str" cm="1">
        <f t="array" ref="O5538">_xlfn.IFS(D5538="North","Zone 1",D5538="South","Zone 2",D5538="East","Zone 3",D5538="West","Zone 4")</f>
        <v>Zone 1</v>
      </c>
      <c r="P5538">
        <f t="shared" si="173"/>
        <v>7765.7000000000007</v>
      </c>
      <c r="Q5538" t="str">
        <f>VLOOKUP(C5538,Product_Master!$A:$D,3,FALSE)</f>
        <v>Electronics</v>
      </c>
    </row>
    <row r="5539" spans="1:17" x14ac:dyDescent="0.3">
      <c r="A5539" t="s">
        <v>10352</v>
      </c>
      <c r="B5539" t="s">
        <v>1127</v>
      </c>
      <c r="C5539" t="s">
        <v>35</v>
      </c>
      <c r="D5539" t="s">
        <v>191</v>
      </c>
      <c r="E5539" t="s">
        <v>242</v>
      </c>
      <c r="F5539" t="s">
        <v>242</v>
      </c>
      <c r="G5539" t="s">
        <v>285</v>
      </c>
      <c r="H5539" t="s">
        <v>10353</v>
      </c>
      <c r="I5539">
        <v>9</v>
      </c>
      <c r="J5539">
        <v>20</v>
      </c>
      <c r="K5539">
        <v>312076</v>
      </c>
      <c r="L5539" t="str">
        <f>VLOOKUP(Sales_Data!C5539,Product_Master!$A:$D,2,FALSE)</f>
        <v>Office Chair</v>
      </c>
      <c r="M5539">
        <f>VLOOKUP(C5539,Product_Master!$A:$D,4,FALSE)</f>
        <v>43344</v>
      </c>
      <c r="N5539" t="str">
        <f t="shared" si="172"/>
        <v>HIGH</v>
      </c>
      <c r="O5539" t="str" cm="1">
        <f t="array" ref="O5539">_xlfn.IFS(D5539="North","Zone 1",D5539="South","Zone 2",D5539="East","Zone 3",D5539="West","Zone 4")</f>
        <v>Zone 1</v>
      </c>
      <c r="P5539">
        <f t="shared" si="173"/>
        <v>31207.600000000002</v>
      </c>
      <c r="Q5539" t="str">
        <f>VLOOKUP(C5539,Product_Master!$A:$D,3,FALSE)</f>
        <v>Furniture</v>
      </c>
    </row>
    <row r="5540" spans="1:17" x14ac:dyDescent="0.3">
      <c r="A5540" t="s">
        <v>10354</v>
      </c>
      <c r="B5540" t="s">
        <v>655</v>
      </c>
      <c r="C5540" t="s">
        <v>60</v>
      </c>
      <c r="D5540" t="s">
        <v>171</v>
      </c>
      <c r="E5540" t="s">
        <v>204</v>
      </c>
      <c r="F5540" t="s">
        <v>205</v>
      </c>
      <c r="G5540" t="s">
        <v>200</v>
      </c>
      <c r="H5540" t="s">
        <v>10355</v>
      </c>
      <c r="I5540">
        <v>4</v>
      </c>
      <c r="J5540">
        <v>0</v>
      </c>
      <c r="K5540">
        <v>238560</v>
      </c>
      <c r="L5540" t="str">
        <f>VLOOKUP(Sales_Data!C5540,Product_Master!$A:$D,2,FALSE)</f>
        <v>Cupboard</v>
      </c>
      <c r="M5540">
        <f>VLOOKUP(C5540,Product_Master!$A:$D,4,FALSE)</f>
        <v>59640</v>
      </c>
      <c r="N5540" t="str">
        <f t="shared" si="172"/>
        <v>HIGH</v>
      </c>
      <c r="O5540" t="str" cm="1">
        <f t="array" ref="O5540">_xlfn.IFS(D5540="North","Zone 1",D5540="South","Zone 2",D5540="East","Zone 3",D5540="West","Zone 4")</f>
        <v>Zone 2</v>
      </c>
      <c r="P5540">
        <f t="shared" si="173"/>
        <v>23856</v>
      </c>
      <c r="Q5540" t="str">
        <f>VLOOKUP(C5540,Product_Master!$A:$D,3,FALSE)</f>
        <v>Furniture</v>
      </c>
    </row>
    <row r="5541" spans="1:17" x14ac:dyDescent="0.3">
      <c r="A5541" t="s">
        <v>10356</v>
      </c>
      <c r="B5541" t="s">
        <v>1752</v>
      </c>
      <c r="C5541" t="s">
        <v>120</v>
      </c>
      <c r="D5541" t="s">
        <v>197</v>
      </c>
      <c r="E5541" t="s">
        <v>210</v>
      </c>
      <c r="F5541" t="s">
        <v>211</v>
      </c>
      <c r="G5541" t="s">
        <v>315</v>
      </c>
      <c r="H5541" t="s">
        <v>2537</v>
      </c>
      <c r="I5541">
        <v>9</v>
      </c>
      <c r="J5541">
        <v>5</v>
      </c>
      <c r="K5541">
        <v>263947</v>
      </c>
      <c r="L5541" t="str">
        <f>VLOOKUP(Sales_Data!C5541,Product_Master!$A:$D,2,FALSE)</f>
        <v>Soft Drink</v>
      </c>
      <c r="M5541">
        <f>VLOOKUP(C5541,Product_Master!$A:$D,4,FALSE)</f>
        <v>30871</v>
      </c>
      <c r="N5541" t="str">
        <f t="shared" si="172"/>
        <v>HIGH</v>
      </c>
      <c r="O5541" t="str" cm="1">
        <f t="array" ref="O5541">_xlfn.IFS(D5541="North","Zone 1",D5541="South","Zone 2",D5541="East","Zone 3",D5541="West","Zone 4")</f>
        <v>Zone 4</v>
      </c>
      <c r="P5541">
        <f t="shared" si="173"/>
        <v>26394.7</v>
      </c>
      <c r="Q5541" t="str">
        <f>VLOOKUP(C5541,Product_Master!$A:$D,3,FALSE)</f>
        <v>Grocery</v>
      </c>
    </row>
    <row r="5542" spans="1:17" x14ac:dyDescent="0.3">
      <c r="A5542" t="s">
        <v>10357</v>
      </c>
      <c r="B5542" t="s">
        <v>5672</v>
      </c>
      <c r="C5542" t="s">
        <v>93</v>
      </c>
      <c r="D5542" t="s">
        <v>171</v>
      </c>
      <c r="E5542" t="s">
        <v>223</v>
      </c>
      <c r="F5542" t="s">
        <v>224</v>
      </c>
      <c r="G5542" t="s">
        <v>315</v>
      </c>
      <c r="H5542" t="s">
        <v>10358</v>
      </c>
      <c r="I5542">
        <v>9</v>
      </c>
      <c r="J5542">
        <v>5</v>
      </c>
      <c r="K5542">
        <v>665044</v>
      </c>
      <c r="L5542" t="str">
        <f>VLOOKUP(Sales_Data!C5542,Product_Master!$A:$D,2,FALSE)</f>
        <v>Skirt</v>
      </c>
      <c r="M5542">
        <f>VLOOKUP(C5542,Product_Master!$A:$D,4,FALSE)</f>
        <v>77783</v>
      </c>
      <c r="N5542" t="str">
        <f t="shared" si="172"/>
        <v>HIGH</v>
      </c>
      <c r="O5542" t="str" cm="1">
        <f t="array" ref="O5542">_xlfn.IFS(D5542="North","Zone 1",D5542="South","Zone 2",D5542="East","Zone 3",D5542="West","Zone 4")</f>
        <v>Zone 2</v>
      </c>
      <c r="P5542">
        <f t="shared" si="173"/>
        <v>66504.400000000009</v>
      </c>
      <c r="Q5542" t="str">
        <f>VLOOKUP(C5542,Product_Master!$A:$D,3,FALSE)</f>
        <v>Clothing</v>
      </c>
    </row>
    <row r="5543" spans="1:17" x14ac:dyDescent="0.3">
      <c r="A5543" t="s">
        <v>10359</v>
      </c>
      <c r="B5543" t="s">
        <v>1612</v>
      </c>
      <c r="C5543" t="s">
        <v>48</v>
      </c>
      <c r="D5543" t="s">
        <v>178</v>
      </c>
      <c r="E5543" t="s">
        <v>185</v>
      </c>
      <c r="F5543" t="s">
        <v>186</v>
      </c>
      <c r="G5543" t="s">
        <v>243</v>
      </c>
      <c r="H5543" t="s">
        <v>7457</v>
      </c>
      <c r="I5543">
        <v>10</v>
      </c>
      <c r="J5543">
        <v>20</v>
      </c>
      <c r="K5543">
        <v>345232</v>
      </c>
      <c r="L5543" t="str">
        <f>VLOOKUP(Sales_Data!C5543,Product_Master!$A:$D,2,FALSE)</f>
        <v>Bed</v>
      </c>
      <c r="M5543">
        <f>VLOOKUP(C5543,Product_Master!$A:$D,4,FALSE)</f>
        <v>43154</v>
      </c>
      <c r="N5543" t="str">
        <f t="shared" si="172"/>
        <v>HIGH</v>
      </c>
      <c r="O5543" t="str" cm="1">
        <f t="array" ref="O5543">_xlfn.IFS(D5543="North","Zone 1",D5543="South","Zone 2",D5543="East","Zone 3",D5543="West","Zone 4")</f>
        <v>Zone 3</v>
      </c>
      <c r="P5543">
        <f t="shared" si="173"/>
        <v>34523.200000000004</v>
      </c>
      <c r="Q5543" t="str">
        <f>VLOOKUP(C5543,Product_Master!$A:$D,3,FALSE)</f>
        <v>Furniture</v>
      </c>
    </row>
    <row r="5544" spans="1:17" x14ac:dyDescent="0.3">
      <c r="A5544" t="s">
        <v>10360</v>
      </c>
      <c r="B5544" t="s">
        <v>354</v>
      </c>
      <c r="C5544" t="s">
        <v>133</v>
      </c>
      <c r="D5544" t="s">
        <v>178</v>
      </c>
      <c r="E5544" t="s">
        <v>310</v>
      </c>
      <c r="F5544" t="s">
        <v>311</v>
      </c>
      <c r="G5544" t="s">
        <v>181</v>
      </c>
      <c r="H5544" t="s">
        <v>10361</v>
      </c>
      <c r="I5544">
        <v>7</v>
      </c>
      <c r="J5544">
        <v>15</v>
      </c>
      <c r="K5544">
        <v>169491</v>
      </c>
      <c r="L5544" t="str">
        <f>VLOOKUP(Sales_Data!C5544,Product_Master!$A:$D,2,FALSE)</f>
        <v>Basketball</v>
      </c>
      <c r="M5544">
        <f>VLOOKUP(C5544,Product_Master!$A:$D,4,FALSE)</f>
        <v>28486</v>
      </c>
      <c r="N5544" t="str">
        <f t="shared" si="172"/>
        <v>HIGH</v>
      </c>
      <c r="O5544" t="str" cm="1">
        <f t="array" ref="O5544">_xlfn.IFS(D5544="North","Zone 1",D5544="South","Zone 2",D5544="East","Zone 3",D5544="West","Zone 4")</f>
        <v>Zone 3</v>
      </c>
      <c r="P5544">
        <f t="shared" si="173"/>
        <v>16949.100000000002</v>
      </c>
      <c r="Q5544" t="str">
        <f>VLOOKUP(C5544,Product_Master!$A:$D,3,FALSE)</f>
        <v>Sports</v>
      </c>
    </row>
    <row r="5545" spans="1:17" x14ac:dyDescent="0.3">
      <c r="A5545" t="s">
        <v>10362</v>
      </c>
      <c r="B5545" t="s">
        <v>879</v>
      </c>
      <c r="C5545" t="s">
        <v>124</v>
      </c>
      <c r="D5545" t="s">
        <v>191</v>
      </c>
      <c r="E5545" t="s">
        <v>238</v>
      </c>
      <c r="F5545" t="s">
        <v>238</v>
      </c>
      <c r="G5545" t="s">
        <v>228</v>
      </c>
      <c r="H5545" t="s">
        <v>10363</v>
      </c>
      <c r="I5545">
        <v>11</v>
      </c>
      <c r="J5545">
        <v>10</v>
      </c>
      <c r="K5545">
        <v>322839</v>
      </c>
      <c r="L5545" t="str">
        <f>VLOOKUP(Sales_Data!C5545,Product_Master!$A:$D,2,FALSE)</f>
        <v>Dry Fruits</v>
      </c>
      <c r="M5545">
        <f>VLOOKUP(C5545,Product_Master!$A:$D,4,FALSE)</f>
        <v>32610</v>
      </c>
      <c r="N5545" t="str">
        <f t="shared" si="172"/>
        <v>HIGH</v>
      </c>
      <c r="O5545" t="str" cm="1">
        <f t="array" ref="O5545">_xlfn.IFS(D5545="North","Zone 1",D5545="South","Zone 2",D5545="East","Zone 3",D5545="West","Zone 4")</f>
        <v>Zone 1</v>
      </c>
      <c r="P5545">
        <f t="shared" si="173"/>
        <v>32283.9</v>
      </c>
      <c r="Q5545" t="str">
        <f>VLOOKUP(C5545,Product_Master!$A:$D,3,FALSE)</f>
        <v>Grocery</v>
      </c>
    </row>
    <row r="5546" spans="1:17" x14ac:dyDescent="0.3">
      <c r="A5546" t="s">
        <v>10364</v>
      </c>
      <c r="B5546" t="s">
        <v>1792</v>
      </c>
      <c r="C5546" t="s">
        <v>27</v>
      </c>
      <c r="D5546" t="s">
        <v>171</v>
      </c>
      <c r="E5546" t="s">
        <v>204</v>
      </c>
      <c r="F5546" t="s">
        <v>205</v>
      </c>
      <c r="G5546" t="s">
        <v>243</v>
      </c>
      <c r="H5546" t="s">
        <v>4292</v>
      </c>
      <c r="I5546">
        <v>2</v>
      </c>
      <c r="J5546">
        <v>0</v>
      </c>
      <c r="K5546">
        <v>112630</v>
      </c>
      <c r="L5546" t="str">
        <f>VLOOKUP(Sales_Data!C5546,Product_Master!$A:$D,2,FALSE)</f>
        <v>Microwave</v>
      </c>
      <c r="M5546">
        <f>VLOOKUP(C5546,Product_Master!$A:$D,4,FALSE)</f>
        <v>56315</v>
      </c>
      <c r="N5546" t="str">
        <f t="shared" si="172"/>
        <v>HIGH</v>
      </c>
      <c r="O5546" t="str" cm="1">
        <f t="array" ref="O5546">_xlfn.IFS(D5546="North","Zone 1",D5546="South","Zone 2",D5546="East","Zone 3",D5546="West","Zone 4")</f>
        <v>Zone 2</v>
      </c>
      <c r="P5546">
        <f t="shared" si="173"/>
        <v>11263</v>
      </c>
      <c r="Q5546" t="str">
        <f>VLOOKUP(C5546,Product_Master!$A:$D,3,FALSE)</f>
        <v>Electronics</v>
      </c>
    </row>
    <row r="5547" spans="1:17" x14ac:dyDescent="0.3">
      <c r="A5547" t="s">
        <v>10365</v>
      </c>
      <c r="B5547" t="s">
        <v>1273</v>
      </c>
      <c r="C5547" t="s">
        <v>46</v>
      </c>
      <c r="D5547" t="s">
        <v>178</v>
      </c>
      <c r="E5547" t="s">
        <v>179</v>
      </c>
      <c r="F5547" t="s">
        <v>180</v>
      </c>
      <c r="G5547" t="s">
        <v>253</v>
      </c>
      <c r="H5547" t="s">
        <v>6031</v>
      </c>
      <c r="I5547">
        <v>12</v>
      </c>
      <c r="J5547">
        <v>10</v>
      </c>
      <c r="K5547">
        <v>674060</v>
      </c>
      <c r="L5547" t="str">
        <f>VLOOKUP(Sales_Data!C5547,Product_Master!$A:$D,2,FALSE)</f>
        <v>Wardrobe</v>
      </c>
      <c r="M5547">
        <f>VLOOKUP(C5547,Product_Master!$A:$D,4,FALSE)</f>
        <v>62413</v>
      </c>
      <c r="N5547" t="str">
        <f t="shared" si="172"/>
        <v>HIGH</v>
      </c>
      <c r="O5547" t="str" cm="1">
        <f t="array" ref="O5547">_xlfn.IFS(D5547="North","Zone 1",D5547="South","Zone 2",D5547="East","Zone 3",D5547="West","Zone 4")</f>
        <v>Zone 3</v>
      </c>
      <c r="P5547">
        <f t="shared" si="173"/>
        <v>67406</v>
      </c>
      <c r="Q5547" t="str">
        <f>VLOOKUP(C5547,Product_Master!$A:$D,3,FALSE)</f>
        <v>Furniture</v>
      </c>
    </row>
    <row r="5548" spans="1:17" x14ac:dyDescent="0.3">
      <c r="A5548" t="s">
        <v>10366</v>
      </c>
      <c r="B5548" t="s">
        <v>2887</v>
      </c>
      <c r="C5548" t="s">
        <v>143</v>
      </c>
      <c r="D5548" t="s">
        <v>197</v>
      </c>
      <c r="E5548" t="s">
        <v>198</v>
      </c>
      <c r="F5548" t="s">
        <v>199</v>
      </c>
      <c r="G5548" t="s">
        <v>315</v>
      </c>
      <c r="H5548" t="s">
        <v>10367</v>
      </c>
      <c r="I5548">
        <v>9</v>
      </c>
      <c r="J5548">
        <v>0</v>
      </c>
      <c r="K5548">
        <v>50787</v>
      </c>
      <c r="L5548" t="str">
        <f>VLOOKUP(Sales_Data!C5548,Product_Master!$A:$D,2,FALSE)</f>
        <v>Skipping Rope</v>
      </c>
      <c r="M5548">
        <f>VLOOKUP(C5548,Product_Master!$A:$D,4,FALSE)</f>
        <v>5643</v>
      </c>
      <c r="N5548" t="str">
        <f t="shared" si="172"/>
        <v>HIGH</v>
      </c>
      <c r="O5548" t="str" cm="1">
        <f t="array" ref="O5548">_xlfn.IFS(D5548="North","Zone 1",D5548="South","Zone 2",D5548="East","Zone 3",D5548="West","Zone 4")</f>
        <v>Zone 4</v>
      </c>
      <c r="P5548">
        <f t="shared" si="173"/>
        <v>5078.7000000000007</v>
      </c>
      <c r="Q5548" t="str">
        <f>VLOOKUP(C5548,Product_Master!$A:$D,3,FALSE)</f>
        <v>Sports</v>
      </c>
    </row>
    <row r="5549" spans="1:17" x14ac:dyDescent="0.3">
      <c r="A5549" t="s">
        <v>10368</v>
      </c>
      <c r="B5549" t="s">
        <v>3187</v>
      </c>
      <c r="C5549" t="s">
        <v>118</v>
      </c>
      <c r="D5549" t="s">
        <v>191</v>
      </c>
      <c r="E5549" t="s">
        <v>192</v>
      </c>
      <c r="F5549" t="s">
        <v>193</v>
      </c>
      <c r="G5549" t="s">
        <v>219</v>
      </c>
      <c r="H5549" t="s">
        <v>10369</v>
      </c>
      <c r="I5549">
        <v>1</v>
      </c>
      <c r="J5549">
        <v>5</v>
      </c>
      <c r="K5549">
        <v>13694</v>
      </c>
      <c r="L5549" t="str">
        <f>VLOOKUP(Sales_Data!C5549,Product_Master!$A:$D,2,FALSE)</f>
        <v>Juice</v>
      </c>
      <c r="M5549">
        <f>VLOOKUP(C5549,Product_Master!$A:$D,4,FALSE)</f>
        <v>14415</v>
      </c>
      <c r="N5549" t="str">
        <f t="shared" si="172"/>
        <v>MEDIUM</v>
      </c>
      <c r="O5549" t="str" cm="1">
        <f t="array" ref="O5549">_xlfn.IFS(D5549="North","Zone 1",D5549="South","Zone 2",D5549="East","Zone 3",D5549="West","Zone 4")</f>
        <v>Zone 1</v>
      </c>
      <c r="P5549">
        <f t="shared" si="173"/>
        <v>684.7</v>
      </c>
      <c r="Q5549" t="str">
        <f>VLOOKUP(C5549,Product_Master!$A:$D,3,FALSE)</f>
        <v>Grocery</v>
      </c>
    </row>
    <row r="5550" spans="1:17" x14ac:dyDescent="0.3">
      <c r="A5550" t="s">
        <v>10370</v>
      </c>
      <c r="B5550" t="s">
        <v>1878</v>
      </c>
      <c r="C5550" t="s">
        <v>46</v>
      </c>
      <c r="D5550" t="s">
        <v>178</v>
      </c>
      <c r="E5550" t="s">
        <v>185</v>
      </c>
      <c r="F5550" t="s">
        <v>186</v>
      </c>
      <c r="G5550" t="s">
        <v>200</v>
      </c>
      <c r="H5550" t="s">
        <v>7997</v>
      </c>
      <c r="I5550">
        <v>3</v>
      </c>
      <c r="J5550">
        <v>20</v>
      </c>
      <c r="K5550">
        <v>149791</v>
      </c>
      <c r="L5550" t="str">
        <f>VLOOKUP(Sales_Data!C5550,Product_Master!$A:$D,2,FALSE)</f>
        <v>Wardrobe</v>
      </c>
      <c r="M5550">
        <f>VLOOKUP(C5550,Product_Master!$A:$D,4,FALSE)</f>
        <v>62413</v>
      </c>
      <c r="N5550" t="str">
        <f t="shared" si="172"/>
        <v>HIGH</v>
      </c>
      <c r="O5550" t="str" cm="1">
        <f t="array" ref="O5550">_xlfn.IFS(D5550="North","Zone 1",D5550="South","Zone 2",D5550="East","Zone 3",D5550="West","Zone 4")</f>
        <v>Zone 3</v>
      </c>
      <c r="P5550">
        <f t="shared" si="173"/>
        <v>14979.1</v>
      </c>
      <c r="Q5550" t="str">
        <f>VLOOKUP(C5550,Product_Master!$A:$D,3,FALSE)</f>
        <v>Furniture</v>
      </c>
    </row>
    <row r="5551" spans="1:17" x14ac:dyDescent="0.3">
      <c r="A5551" t="s">
        <v>10371</v>
      </c>
      <c r="B5551" t="s">
        <v>1784</v>
      </c>
      <c r="C5551" t="s">
        <v>73</v>
      </c>
      <c r="D5551" t="s">
        <v>171</v>
      </c>
      <c r="E5551" t="s">
        <v>204</v>
      </c>
      <c r="F5551" t="s">
        <v>205</v>
      </c>
      <c r="G5551" t="s">
        <v>174</v>
      </c>
      <c r="H5551" t="s">
        <v>3039</v>
      </c>
      <c r="I5551">
        <v>5</v>
      </c>
      <c r="J5551">
        <v>0</v>
      </c>
      <c r="K5551">
        <v>344075</v>
      </c>
      <c r="L5551" t="str">
        <f>VLOOKUP(Sales_Data!C5551,Product_Master!$A:$D,2,FALSE)</f>
        <v>T-Shirt</v>
      </c>
      <c r="M5551">
        <f>VLOOKUP(C5551,Product_Master!$A:$D,4,FALSE)</f>
        <v>68815</v>
      </c>
      <c r="N5551" t="str">
        <f t="shared" si="172"/>
        <v>HIGH</v>
      </c>
      <c r="O5551" t="str" cm="1">
        <f t="array" ref="O5551">_xlfn.IFS(D5551="North","Zone 1",D5551="South","Zone 2",D5551="East","Zone 3",D5551="West","Zone 4")</f>
        <v>Zone 2</v>
      </c>
      <c r="P5551">
        <f t="shared" si="173"/>
        <v>34407.5</v>
      </c>
      <c r="Q5551" t="str">
        <f>VLOOKUP(C5551,Product_Master!$A:$D,3,FALSE)</f>
        <v>Clothing</v>
      </c>
    </row>
    <row r="5552" spans="1:17" x14ac:dyDescent="0.3">
      <c r="A5552" t="s">
        <v>10372</v>
      </c>
      <c r="B5552" t="s">
        <v>410</v>
      </c>
      <c r="C5552" t="s">
        <v>149</v>
      </c>
      <c r="D5552" t="s">
        <v>178</v>
      </c>
      <c r="E5552" t="s">
        <v>185</v>
      </c>
      <c r="F5552" t="s">
        <v>186</v>
      </c>
      <c r="G5552" t="s">
        <v>315</v>
      </c>
      <c r="H5552" t="s">
        <v>4930</v>
      </c>
      <c r="I5552">
        <v>6</v>
      </c>
      <c r="J5552">
        <v>0</v>
      </c>
      <c r="K5552">
        <v>205674</v>
      </c>
      <c r="L5552" t="str">
        <f>VLOOKUP(Sales_Data!C5552,Product_Master!$A:$D,2,FALSE)</f>
        <v>Football Shoes</v>
      </c>
      <c r="M5552">
        <f>VLOOKUP(C5552,Product_Master!$A:$D,4,FALSE)</f>
        <v>34279</v>
      </c>
      <c r="N5552" t="str">
        <f t="shared" si="172"/>
        <v>HIGH</v>
      </c>
      <c r="O5552" t="str" cm="1">
        <f t="array" ref="O5552">_xlfn.IFS(D5552="North","Zone 1",D5552="South","Zone 2",D5552="East","Zone 3",D5552="West","Zone 4")</f>
        <v>Zone 3</v>
      </c>
      <c r="P5552">
        <f t="shared" si="173"/>
        <v>20567.400000000001</v>
      </c>
      <c r="Q5552" t="str">
        <f>VLOOKUP(C5552,Product_Master!$A:$D,3,FALSE)</f>
        <v>Sports</v>
      </c>
    </row>
    <row r="5553" spans="1:17" x14ac:dyDescent="0.3">
      <c r="A5553" t="s">
        <v>10373</v>
      </c>
      <c r="B5553" t="s">
        <v>1016</v>
      </c>
      <c r="C5553" t="s">
        <v>40</v>
      </c>
      <c r="D5553" t="s">
        <v>191</v>
      </c>
      <c r="E5553" t="s">
        <v>242</v>
      </c>
      <c r="F5553" t="s">
        <v>242</v>
      </c>
      <c r="G5553" t="s">
        <v>253</v>
      </c>
      <c r="H5553" t="s">
        <v>10374</v>
      </c>
      <c r="I5553">
        <v>4</v>
      </c>
      <c r="J5553">
        <v>10</v>
      </c>
      <c r="K5553">
        <v>221155</v>
      </c>
      <c r="L5553" t="str">
        <f>VLOOKUP(Sales_Data!C5553,Product_Master!$A:$D,2,FALSE)</f>
        <v>Dining Table</v>
      </c>
      <c r="M5553">
        <f>VLOOKUP(C5553,Product_Master!$A:$D,4,FALSE)</f>
        <v>61432</v>
      </c>
      <c r="N5553" t="str">
        <f t="shared" si="172"/>
        <v>HIGH</v>
      </c>
      <c r="O5553" t="str" cm="1">
        <f t="array" ref="O5553">_xlfn.IFS(D5553="North","Zone 1",D5553="South","Zone 2",D5553="East","Zone 3",D5553="West","Zone 4")</f>
        <v>Zone 1</v>
      </c>
      <c r="P5553">
        <f t="shared" si="173"/>
        <v>22115.5</v>
      </c>
      <c r="Q5553" t="str">
        <f>VLOOKUP(C5553,Product_Master!$A:$D,3,FALSE)</f>
        <v>Furniture</v>
      </c>
    </row>
    <row r="5554" spans="1:17" x14ac:dyDescent="0.3">
      <c r="A5554" t="s">
        <v>10375</v>
      </c>
      <c r="B5554" t="s">
        <v>231</v>
      </c>
      <c r="C5554" t="s">
        <v>106</v>
      </c>
      <c r="D5554" t="s">
        <v>191</v>
      </c>
      <c r="E5554" t="s">
        <v>192</v>
      </c>
      <c r="F5554" t="s">
        <v>193</v>
      </c>
      <c r="G5554" t="s">
        <v>262</v>
      </c>
      <c r="H5554" t="s">
        <v>4467</v>
      </c>
      <c r="I5554">
        <v>12</v>
      </c>
      <c r="J5554">
        <v>10</v>
      </c>
      <c r="K5554">
        <v>718988</v>
      </c>
      <c r="L5554" t="str">
        <f>VLOOKUP(Sales_Data!C5554,Product_Master!$A:$D,2,FALSE)</f>
        <v>Oil</v>
      </c>
      <c r="M5554">
        <f>VLOOKUP(C5554,Product_Master!$A:$D,4,FALSE)</f>
        <v>66573</v>
      </c>
      <c r="N5554" t="str">
        <f t="shared" si="172"/>
        <v>HIGH</v>
      </c>
      <c r="O5554" t="str" cm="1">
        <f t="array" ref="O5554">_xlfn.IFS(D5554="North","Zone 1",D5554="South","Zone 2",D5554="East","Zone 3",D5554="West","Zone 4")</f>
        <v>Zone 1</v>
      </c>
      <c r="P5554">
        <f t="shared" si="173"/>
        <v>71898.8</v>
      </c>
      <c r="Q5554" t="str">
        <f>VLOOKUP(C5554,Product_Master!$A:$D,3,FALSE)</f>
        <v>Grocery</v>
      </c>
    </row>
    <row r="5555" spans="1:17" x14ac:dyDescent="0.3">
      <c r="A5555" t="s">
        <v>10376</v>
      </c>
      <c r="B5555" t="s">
        <v>1011</v>
      </c>
      <c r="C5555" t="s">
        <v>62</v>
      </c>
      <c r="D5555" t="s">
        <v>191</v>
      </c>
      <c r="E5555" t="s">
        <v>238</v>
      </c>
      <c r="F5555" t="s">
        <v>238</v>
      </c>
      <c r="G5555" t="s">
        <v>243</v>
      </c>
      <c r="H5555" t="s">
        <v>10377</v>
      </c>
      <c r="I5555">
        <v>10</v>
      </c>
      <c r="J5555">
        <v>20</v>
      </c>
      <c r="K5555">
        <v>397376</v>
      </c>
      <c r="L5555" t="str">
        <f>VLOOKUP(Sales_Data!C5555,Product_Master!$A:$D,2,FALSE)</f>
        <v>Recliner</v>
      </c>
      <c r="M5555">
        <f>VLOOKUP(C5555,Product_Master!$A:$D,4,FALSE)</f>
        <v>49672</v>
      </c>
      <c r="N5555" t="str">
        <f t="shared" si="172"/>
        <v>HIGH</v>
      </c>
      <c r="O5555" t="str" cm="1">
        <f t="array" ref="O5555">_xlfn.IFS(D5555="North","Zone 1",D5555="South","Zone 2",D5555="East","Zone 3",D5555="West","Zone 4")</f>
        <v>Zone 1</v>
      </c>
      <c r="P5555">
        <f t="shared" si="173"/>
        <v>39737.600000000006</v>
      </c>
      <c r="Q5555" t="str">
        <f>VLOOKUP(C5555,Product_Master!$A:$D,3,FALSE)</f>
        <v>Furniture</v>
      </c>
    </row>
    <row r="5556" spans="1:17" x14ac:dyDescent="0.3">
      <c r="A5556" t="s">
        <v>10378</v>
      </c>
      <c r="B5556" t="s">
        <v>1220</v>
      </c>
      <c r="C5556" t="s">
        <v>19</v>
      </c>
      <c r="D5556" t="s">
        <v>171</v>
      </c>
      <c r="E5556" t="s">
        <v>172</v>
      </c>
      <c r="F5556" t="s">
        <v>173</v>
      </c>
      <c r="G5556" t="s">
        <v>253</v>
      </c>
      <c r="H5556" t="s">
        <v>10379</v>
      </c>
      <c r="I5556">
        <v>10</v>
      </c>
      <c r="J5556">
        <v>5</v>
      </c>
      <c r="K5556">
        <v>186855</v>
      </c>
      <c r="L5556" t="str">
        <f>VLOOKUP(Sales_Data!C5556,Product_Master!$A:$D,2,FALSE)</f>
        <v>Projector</v>
      </c>
      <c r="M5556">
        <f>VLOOKUP(C5556,Product_Master!$A:$D,4,FALSE)</f>
        <v>19669</v>
      </c>
      <c r="N5556" t="str">
        <f t="shared" si="172"/>
        <v>HIGH</v>
      </c>
      <c r="O5556" t="str" cm="1">
        <f t="array" ref="O5556">_xlfn.IFS(D5556="North","Zone 1",D5556="South","Zone 2",D5556="East","Zone 3",D5556="West","Zone 4")</f>
        <v>Zone 2</v>
      </c>
      <c r="P5556">
        <f t="shared" si="173"/>
        <v>18685.5</v>
      </c>
      <c r="Q5556" t="str">
        <f>VLOOKUP(C5556,Product_Master!$A:$D,3,FALSE)</f>
        <v>Electronics</v>
      </c>
    </row>
    <row r="5557" spans="1:17" x14ac:dyDescent="0.3">
      <c r="A5557" t="s">
        <v>10380</v>
      </c>
      <c r="B5557" t="s">
        <v>1366</v>
      </c>
      <c r="C5557" t="s">
        <v>79</v>
      </c>
      <c r="D5557" t="s">
        <v>197</v>
      </c>
      <c r="E5557" t="s">
        <v>260</v>
      </c>
      <c r="F5557" t="s">
        <v>261</v>
      </c>
      <c r="G5557" t="s">
        <v>285</v>
      </c>
      <c r="H5557" t="s">
        <v>10381</v>
      </c>
      <c r="I5557">
        <v>8</v>
      </c>
      <c r="J5557">
        <v>15</v>
      </c>
      <c r="K5557">
        <v>27907</v>
      </c>
      <c r="L5557" t="str">
        <f>VLOOKUP(Sales_Data!C5557,Product_Master!$A:$D,2,FALSE)</f>
        <v>Formal Shirt</v>
      </c>
      <c r="M5557">
        <f>VLOOKUP(C5557,Product_Master!$A:$D,4,FALSE)</f>
        <v>4104</v>
      </c>
      <c r="N5557" t="str">
        <f t="shared" si="172"/>
        <v>HIGH</v>
      </c>
      <c r="O5557" t="str" cm="1">
        <f t="array" ref="O5557">_xlfn.IFS(D5557="North","Zone 1",D5557="South","Zone 2",D5557="East","Zone 3",D5557="West","Zone 4")</f>
        <v>Zone 4</v>
      </c>
      <c r="P5557">
        <f t="shared" si="173"/>
        <v>2790.7000000000003</v>
      </c>
      <c r="Q5557" t="str">
        <f>VLOOKUP(C5557,Product_Master!$A:$D,3,FALSE)</f>
        <v>Clothing</v>
      </c>
    </row>
    <row r="5558" spans="1:17" x14ac:dyDescent="0.3">
      <c r="A5558" t="s">
        <v>10382</v>
      </c>
      <c r="B5558" t="s">
        <v>484</v>
      </c>
      <c r="C5558" t="s">
        <v>155</v>
      </c>
      <c r="D5558" t="s">
        <v>171</v>
      </c>
      <c r="E5558" t="s">
        <v>204</v>
      </c>
      <c r="F5558" t="s">
        <v>205</v>
      </c>
      <c r="G5558" t="s">
        <v>257</v>
      </c>
      <c r="H5558" t="s">
        <v>10383</v>
      </c>
      <c r="I5558">
        <v>11</v>
      </c>
      <c r="J5558">
        <v>0</v>
      </c>
      <c r="K5558">
        <v>790009</v>
      </c>
      <c r="L5558" t="str">
        <f>VLOOKUP(Sales_Data!C5558,Product_Master!$A:$D,2,FALSE)</f>
        <v>Cycling Bottle</v>
      </c>
      <c r="M5558">
        <f>VLOOKUP(C5558,Product_Master!$A:$D,4,FALSE)</f>
        <v>71819</v>
      </c>
      <c r="N5558" t="str">
        <f t="shared" si="172"/>
        <v>HIGH</v>
      </c>
      <c r="O5558" t="str" cm="1">
        <f t="array" ref="O5558">_xlfn.IFS(D5558="North","Zone 1",D5558="South","Zone 2",D5558="East","Zone 3",D5558="West","Zone 4")</f>
        <v>Zone 2</v>
      </c>
      <c r="P5558">
        <f t="shared" si="173"/>
        <v>79000.900000000009</v>
      </c>
      <c r="Q5558" t="str">
        <f>VLOOKUP(C5558,Product_Master!$A:$D,3,FALSE)</f>
        <v>Sports</v>
      </c>
    </row>
    <row r="5559" spans="1:17" x14ac:dyDescent="0.3">
      <c r="A5559" t="s">
        <v>10384</v>
      </c>
      <c r="B5559" t="s">
        <v>2969</v>
      </c>
      <c r="C5559" t="s">
        <v>54</v>
      </c>
      <c r="D5559" t="s">
        <v>197</v>
      </c>
      <c r="E5559" t="s">
        <v>210</v>
      </c>
      <c r="F5559" t="s">
        <v>211</v>
      </c>
      <c r="G5559" t="s">
        <v>219</v>
      </c>
      <c r="H5559" t="s">
        <v>10385</v>
      </c>
      <c r="I5559">
        <v>10</v>
      </c>
      <c r="J5559">
        <v>0</v>
      </c>
      <c r="K5559">
        <v>126010</v>
      </c>
      <c r="L5559" t="str">
        <f>VLOOKUP(Sales_Data!C5559,Product_Master!$A:$D,2,FALSE)</f>
        <v>Cabinet</v>
      </c>
      <c r="M5559">
        <f>VLOOKUP(C5559,Product_Master!$A:$D,4,FALSE)</f>
        <v>12601</v>
      </c>
      <c r="N5559" t="str">
        <f t="shared" si="172"/>
        <v>HIGH</v>
      </c>
      <c r="O5559" t="str" cm="1">
        <f t="array" ref="O5559">_xlfn.IFS(D5559="North","Zone 1",D5559="South","Zone 2",D5559="East","Zone 3",D5559="West","Zone 4")</f>
        <v>Zone 4</v>
      </c>
      <c r="P5559">
        <f t="shared" si="173"/>
        <v>12601</v>
      </c>
      <c r="Q5559" t="str">
        <f>VLOOKUP(C5559,Product_Master!$A:$D,3,FALSE)</f>
        <v>Furniture</v>
      </c>
    </row>
    <row r="5560" spans="1:17" x14ac:dyDescent="0.3">
      <c r="A5560" t="s">
        <v>10386</v>
      </c>
      <c r="B5560" t="s">
        <v>1361</v>
      </c>
      <c r="C5560" t="s">
        <v>116</v>
      </c>
      <c r="D5560" t="s">
        <v>191</v>
      </c>
      <c r="E5560" t="s">
        <v>192</v>
      </c>
      <c r="F5560" t="s">
        <v>193</v>
      </c>
      <c r="G5560" t="s">
        <v>206</v>
      </c>
      <c r="H5560" t="s">
        <v>10387</v>
      </c>
      <c r="I5560">
        <v>3</v>
      </c>
      <c r="J5560">
        <v>0</v>
      </c>
      <c r="K5560">
        <v>28803</v>
      </c>
      <c r="L5560" t="str">
        <f>VLOOKUP(Sales_Data!C5560,Product_Master!$A:$D,2,FALSE)</f>
        <v>Biscuits</v>
      </c>
      <c r="M5560">
        <f>VLOOKUP(C5560,Product_Master!$A:$D,4,FALSE)</f>
        <v>9601</v>
      </c>
      <c r="N5560" t="str">
        <f t="shared" si="172"/>
        <v>HIGH</v>
      </c>
      <c r="O5560" t="str" cm="1">
        <f t="array" ref="O5560">_xlfn.IFS(D5560="North","Zone 1",D5560="South","Zone 2",D5560="East","Zone 3",D5560="West","Zone 4")</f>
        <v>Zone 1</v>
      </c>
      <c r="P5560">
        <f t="shared" si="173"/>
        <v>2880.3</v>
      </c>
      <c r="Q5560" t="str">
        <f>VLOOKUP(C5560,Product_Master!$A:$D,3,FALSE)</f>
        <v>Grocery</v>
      </c>
    </row>
    <row r="5561" spans="1:17" x14ac:dyDescent="0.3">
      <c r="A5561" t="s">
        <v>10388</v>
      </c>
      <c r="B5561" t="s">
        <v>969</v>
      </c>
      <c r="C5561" t="s">
        <v>116</v>
      </c>
      <c r="D5561" t="s">
        <v>171</v>
      </c>
      <c r="E5561" t="s">
        <v>172</v>
      </c>
      <c r="F5561" t="s">
        <v>173</v>
      </c>
      <c r="G5561" t="s">
        <v>187</v>
      </c>
      <c r="H5561" t="s">
        <v>10389</v>
      </c>
      <c r="I5561">
        <v>2</v>
      </c>
      <c r="J5561">
        <v>20</v>
      </c>
      <c r="K5561">
        <v>15361</v>
      </c>
      <c r="L5561" t="str">
        <f>VLOOKUP(Sales_Data!C5561,Product_Master!$A:$D,2,FALSE)</f>
        <v>Biscuits</v>
      </c>
      <c r="M5561">
        <f>VLOOKUP(C5561,Product_Master!$A:$D,4,FALSE)</f>
        <v>9601</v>
      </c>
      <c r="N5561" t="str">
        <f t="shared" si="172"/>
        <v>HIGH</v>
      </c>
      <c r="O5561" t="str" cm="1">
        <f t="array" ref="O5561">_xlfn.IFS(D5561="North","Zone 1",D5561="South","Zone 2",D5561="East","Zone 3",D5561="West","Zone 4")</f>
        <v>Zone 2</v>
      </c>
      <c r="P5561">
        <f t="shared" si="173"/>
        <v>1536.1000000000001</v>
      </c>
      <c r="Q5561" t="str">
        <f>VLOOKUP(C5561,Product_Master!$A:$D,3,FALSE)</f>
        <v>Grocery</v>
      </c>
    </row>
    <row r="5562" spans="1:17" x14ac:dyDescent="0.3">
      <c r="A5562" t="s">
        <v>10390</v>
      </c>
      <c r="B5562" t="s">
        <v>1055</v>
      </c>
      <c r="C5562" t="s">
        <v>21</v>
      </c>
      <c r="D5562" t="s">
        <v>197</v>
      </c>
      <c r="E5562" t="s">
        <v>210</v>
      </c>
      <c r="F5562" t="s">
        <v>211</v>
      </c>
      <c r="G5562" t="s">
        <v>285</v>
      </c>
      <c r="H5562" t="s">
        <v>3717</v>
      </c>
      <c r="I5562">
        <v>4</v>
      </c>
      <c r="J5562">
        <v>5</v>
      </c>
      <c r="K5562">
        <v>184436</v>
      </c>
      <c r="L5562" t="str">
        <f>VLOOKUP(Sales_Data!C5562,Product_Master!$A:$D,2,FALSE)</f>
        <v>Air Conditioner</v>
      </c>
      <c r="M5562">
        <f>VLOOKUP(C5562,Product_Master!$A:$D,4,FALSE)</f>
        <v>48536</v>
      </c>
      <c r="N5562" t="str">
        <f t="shared" si="172"/>
        <v>HIGH</v>
      </c>
      <c r="O5562" t="str" cm="1">
        <f t="array" ref="O5562">_xlfn.IFS(D5562="North","Zone 1",D5562="South","Zone 2",D5562="East","Zone 3",D5562="West","Zone 4")</f>
        <v>Zone 4</v>
      </c>
      <c r="P5562">
        <f t="shared" si="173"/>
        <v>18443.600000000002</v>
      </c>
      <c r="Q5562" t="str">
        <f>VLOOKUP(C5562,Product_Master!$A:$D,3,FALSE)</f>
        <v>Electronics</v>
      </c>
    </row>
    <row r="5563" spans="1:17" x14ac:dyDescent="0.3">
      <c r="A5563" t="s">
        <v>10391</v>
      </c>
      <c r="B5563" t="s">
        <v>2877</v>
      </c>
      <c r="C5563" t="s">
        <v>29</v>
      </c>
      <c r="D5563" t="s">
        <v>178</v>
      </c>
      <c r="E5563" t="s">
        <v>179</v>
      </c>
      <c r="F5563" t="s">
        <v>180</v>
      </c>
      <c r="G5563" t="s">
        <v>212</v>
      </c>
      <c r="H5563" t="s">
        <v>10392</v>
      </c>
      <c r="I5563">
        <v>12</v>
      </c>
      <c r="J5563">
        <v>15</v>
      </c>
      <c r="K5563">
        <v>159242</v>
      </c>
      <c r="L5563" t="str">
        <f>VLOOKUP(Sales_Data!C5563,Product_Master!$A:$D,2,FALSE)</f>
        <v>Bluetooth Speaker</v>
      </c>
      <c r="M5563">
        <f>VLOOKUP(C5563,Product_Master!$A:$D,4,FALSE)</f>
        <v>15612</v>
      </c>
      <c r="N5563" t="str">
        <f t="shared" si="172"/>
        <v>HIGH</v>
      </c>
      <c r="O5563" t="str" cm="1">
        <f t="array" ref="O5563">_xlfn.IFS(D5563="North","Zone 1",D5563="South","Zone 2",D5563="East","Zone 3",D5563="West","Zone 4")</f>
        <v>Zone 3</v>
      </c>
      <c r="P5563">
        <f t="shared" si="173"/>
        <v>15924.2</v>
      </c>
      <c r="Q5563" t="str">
        <f>VLOOKUP(C5563,Product_Master!$A:$D,3,FALSE)</f>
        <v>Electronics</v>
      </c>
    </row>
    <row r="5564" spans="1:17" x14ac:dyDescent="0.3">
      <c r="A5564" t="s">
        <v>10393</v>
      </c>
      <c r="B5564" t="s">
        <v>1708</v>
      </c>
      <c r="C5564" t="s">
        <v>102</v>
      </c>
      <c r="D5564" t="s">
        <v>197</v>
      </c>
      <c r="E5564" t="s">
        <v>198</v>
      </c>
      <c r="F5564" t="s">
        <v>199</v>
      </c>
      <c r="G5564" t="s">
        <v>253</v>
      </c>
      <c r="H5564" t="s">
        <v>9016</v>
      </c>
      <c r="I5564">
        <v>8</v>
      </c>
      <c r="J5564">
        <v>15</v>
      </c>
      <c r="K5564">
        <v>496876</v>
      </c>
      <c r="L5564" t="str">
        <f>VLOOKUP(Sales_Data!C5564,Product_Master!$A:$D,2,FALSE)</f>
        <v>Tea</v>
      </c>
      <c r="M5564">
        <f>VLOOKUP(C5564,Product_Master!$A:$D,4,FALSE)</f>
        <v>73070</v>
      </c>
      <c r="N5564" t="str">
        <f t="shared" si="172"/>
        <v>HIGH</v>
      </c>
      <c r="O5564" t="str" cm="1">
        <f t="array" ref="O5564">_xlfn.IFS(D5564="North","Zone 1",D5564="South","Zone 2",D5564="East","Zone 3",D5564="West","Zone 4")</f>
        <v>Zone 4</v>
      </c>
      <c r="P5564">
        <f t="shared" si="173"/>
        <v>49687.600000000006</v>
      </c>
      <c r="Q5564" t="str">
        <f>VLOOKUP(C5564,Product_Master!$A:$D,3,FALSE)</f>
        <v>Grocery</v>
      </c>
    </row>
    <row r="5565" spans="1:17" x14ac:dyDescent="0.3">
      <c r="A5565" t="s">
        <v>10394</v>
      </c>
      <c r="B5565" t="s">
        <v>920</v>
      </c>
      <c r="C5565" t="s">
        <v>62</v>
      </c>
      <c r="D5565" t="s">
        <v>171</v>
      </c>
      <c r="E5565" t="s">
        <v>172</v>
      </c>
      <c r="F5565" t="s">
        <v>173</v>
      </c>
      <c r="G5565" t="s">
        <v>262</v>
      </c>
      <c r="H5565" t="s">
        <v>2983</v>
      </c>
      <c r="I5565">
        <v>10</v>
      </c>
      <c r="J5565">
        <v>20</v>
      </c>
      <c r="K5565">
        <v>397376</v>
      </c>
      <c r="L5565" t="str">
        <f>VLOOKUP(Sales_Data!C5565,Product_Master!$A:$D,2,FALSE)</f>
        <v>Recliner</v>
      </c>
      <c r="M5565">
        <f>VLOOKUP(C5565,Product_Master!$A:$D,4,FALSE)</f>
        <v>49672</v>
      </c>
      <c r="N5565" t="str">
        <f t="shared" si="172"/>
        <v>HIGH</v>
      </c>
      <c r="O5565" t="str" cm="1">
        <f t="array" ref="O5565">_xlfn.IFS(D5565="North","Zone 1",D5565="South","Zone 2",D5565="East","Zone 3",D5565="West","Zone 4")</f>
        <v>Zone 2</v>
      </c>
      <c r="P5565">
        <f t="shared" si="173"/>
        <v>39737.600000000006</v>
      </c>
      <c r="Q5565" t="str">
        <f>VLOOKUP(C5565,Product_Master!$A:$D,3,FALSE)</f>
        <v>Furniture</v>
      </c>
    </row>
    <row r="5566" spans="1:17" x14ac:dyDescent="0.3">
      <c r="A5566" t="s">
        <v>10395</v>
      </c>
      <c r="B5566" t="s">
        <v>1027</v>
      </c>
      <c r="C5566" t="s">
        <v>112</v>
      </c>
      <c r="D5566" t="s">
        <v>197</v>
      </c>
      <c r="E5566" t="s">
        <v>210</v>
      </c>
      <c r="F5566" t="s">
        <v>211</v>
      </c>
      <c r="G5566" t="s">
        <v>257</v>
      </c>
      <c r="H5566" t="s">
        <v>4133</v>
      </c>
      <c r="I5566">
        <v>3</v>
      </c>
      <c r="J5566">
        <v>20</v>
      </c>
      <c r="K5566">
        <v>10264</v>
      </c>
      <c r="L5566" t="str">
        <f>VLOOKUP(Sales_Data!C5566,Product_Master!$A:$D,2,FALSE)</f>
        <v>Pasta</v>
      </c>
      <c r="M5566">
        <f>VLOOKUP(C5566,Product_Master!$A:$D,4,FALSE)</f>
        <v>4277</v>
      </c>
      <c r="N5566" t="str">
        <f t="shared" si="172"/>
        <v>MEDIUM</v>
      </c>
      <c r="O5566" t="str" cm="1">
        <f t="array" ref="O5566">_xlfn.IFS(D5566="North","Zone 1",D5566="South","Zone 2",D5566="East","Zone 3",D5566="West","Zone 4")</f>
        <v>Zone 4</v>
      </c>
      <c r="P5566">
        <f t="shared" si="173"/>
        <v>513.20000000000005</v>
      </c>
      <c r="Q5566" t="str">
        <f>VLOOKUP(C5566,Product_Master!$A:$D,3,FALSE)</f>
        <v>Grocery</v>
      </c>
    </row>
    <row r="5567" spans="1:17" x14ac:dyDescent="0.3">
      <c r="A5567" t="s">
        <v>10396</v>
      </c>
      <c r="B5567" t="s">
        <v>2185</v>
      </c>
      <c r="C5567" t="s">
        <v>143</v>
      </c>
      <c r="D5567" t="s">
        <v>191</v>
      </c>
      <c r="E5567" t="s">
        <v>192</v>
      </c>
      <c r="F5567" t="s">
        <v>193</v>
      </c>
      <c r="G5567" t="s">
        <v>174</v>
      </c>
      <c r="H5567" t="s">
        <v>1442</v>
      </c>
      <c r="I5567">
        <v>8</v>
      </c>
      <c r="J5567">
        <v>15</v>
      </c>
      <c r="K5567">
        <v>38372</v>
      </c>
      <c r="L5567" t="str">
        <f>VLOOKUP(Sales_Data!C5567,Product_Master!$A:$D,2,FALSE)</f>
        <v>Skipping Rope</v>
      </c>
      <c r="M5567">
        <f>VLOOKUP(C5567,Product_Master!$A:$D,4,FALSE)</f>
        <v>5643</v>
      </c>
      <c r="N5567" t="str">
        <f t="shared" si="172"/>
        <v>HIGH</v>
      </c>
      <c r="O5567" t="str" cm="1">
        <f t="array" ref="O5567">_xlfn.IFS(D5567="North","Zone 1",D5567="South","Zone 2",D5567="East","Zone 3",D5567="West","Zone 4")</f>
        <v>Zone 1</v>
      </c>
      <c r="P5567">
        <f t="shared" si="173"/>
        <v>3837.2000000000003</v>
      </c>
      <c r="Q5567" t="str">
        <f>VLOOKUP(C5567,Product_Master!$A:$D,3,FALSE)</f>
        <v>Sports</v>
      </c>
    </row>
    <row r="5568" spans="1:17" x14ac:dyDescent="0.3">
      <c r="A5568" t="s">
        <v>10397</v>
      </c>
      <c r="B5568" t="s">
        <v>1671</v>
      </c>
      <c r="C5568" t="s">
        <v>118</v>
      </c>
      <c r="D5568" t="s">
        <v>171</v>
      </c>
      <c r="E5568" t="s">
        <v>223</v>
      </c>
      <c r="F5568" t="s">
        <v>224</v>
      </c>
      <c r="G5568" t="s">
        <v>212</v>
      </c>
      <c r="H5568" t="s">
        <v>10398</v>
      </c>
      <c r="I5568">
        <v>7</v>
      </c>
      <c r="J5568">
        <v>5</v>
      </c>
      <c r="K5568">
        <v>95859</v>
      </c>
      <c r="L5568" t="str">
        <f>VLOOKUP(Sales_Data!C5568,Product_Master!$A:$D,2,FALSE)</f>
        <v>Juice</v>
      </c>
      <c r="M5568">
        <f>VLOOKUP(C5568,Product_Master!$A:$D,4,FALSE)</f>
        <v>14415</v>
      </c>
      <c r="N5568" t="str">
        <f t="shared" si="172"/>
        <v>HIGH</v>
      </c>
      <c r="O5568" t="str" cm="1">
        <f t="array" ref="O5568">_xlfn.IFS(D5568="North","Zone 1",D5568="South","Zone 2",D5568="East","Zone 3",D5568="West","Zone 4")</f>
        <v>Zone 2</v>
      </c>
      <c r="P5568">
        <f t="shared" si="173"/>
        <v>9585.9</v>
      </c>
      <c r="Q5568" t="str">
        <f>VLOOKUP(C5568,Product_Master!$A:$D,3,FALSE)</f>
        <v>Grocery</v>
      </c>
    </row>
    <row r="5569" spans="1:17" x14ac:dyDescent="0.3">
      <c r="A5569" t="s">
        <v>10399</v>
      </c>
      <c r="B5569" t="s">
        <v>983</v>
      </c>
      <c r="C5569" t="s">
        <v>137</v>
      </c>
      <c r="D5569" t="s">
        <v>197</v>
      </c>
      <c r="E5569" t="s">
        <v>198</v>
      </c>
      <c r="F5569" t="s">
        <v>199</v>
      </c>
      <c r="G5569" t="s">
        <v>257</v>
      </c>
      <c r="H5569" t="s">
        <v>8718</v>
      </c>
      <c r="I5569">
        <v>11</v>
      </c>
      <c r="J5569">
        <v>0</v>
      </c>
      <c r="K5569">
        <v>562177</v>
      </c>
      <c r="L5569" t="str">
        <f>VLOOKUP(Sales_Data!C5569,Product_Master!$A:$D,2,FALSE)</f>
        <v>Dumbbells</v>
      </c>
      <c r="M5569">
        <f>VLOOKUP(C5569,Product_Master!$A:$D,4,FALSE)</f>
        <v>51107</v>
      </c>
      <c r="N5569" t="str">
        <f t="shared" si="172"/>
        <v>HIGH</v>
      </c>
      <c r="O5569" t="str" cm="1">
        <f t="array" ref="O5569">_xlfn.IFS(D5569="North","Zone 1",D5569="South","Zone 2",D5569="East","Zone 3",D5569="West","Zone 4")</f>
        <v>Zone 4</v>
      </c>
      <c r="P5569">
        <f t="shared" si="173"/>
        <v>56217.700000000004</v>
      </c>
      <c r="Q5569" t="str">
        <f>VLOOKUP(C5569,Product_Master!$A:$D,3,FALSE)</f>
        <v>Sports</v>
      </c>
    </row>
    <row r="5570" spans="1:17" x14ac:dyDescent="0.3">
      <c r="A5570" t="s">
        <v>10400</v>
      </c>
      <c r="B5570" t="s">
        <v>793</v>
      </c>
      <c r="C5570" t="s">
        <v>46</v>
      </c>
      <c r="D5570" t="s">
        <v>197</v>
      </c>
      <c r="E5570" t="s">
        <v>210</v>
      </c>
      <c r="F5570" t="s">
        <v>211</v>
      </c>
      <c r="G5570" t="s">
        <v>285</v>
      </c>
      <c r="H5570" t="s">
        <v>3721</v>
      </c>
      <c r="I5570">
        <v>10</v>
      </c>
      <c r="J5570">
        <v>20</v>
      </c>
      <c r="K5570">
        <v>499304</v>
      </c>
      <c r="L5570" t="str">
        <f>VLOOKUP(Sales_Data!C5570,Product_Master!$A:$D,2,FALSE)</f>
        <v>Wardrobe</v>
      </c>
      <c r="M5570">
        <f>VLOOKUP(C5570,Product_Master!$A:$D,4,FALSE)</f>
        <v>62413</v>
      </c>
      <c r="N5570" t="str">
        <f t="shared" si="172"/>
        <v>HIGH</v>
      </c>
      <c r="O5570" t="str" cm="1">
        <f t="array" ref="O5570">_xlfn.IFS(D5570="North","Zone 1",D5570="South","Zone 2",D5570="East","Zone 3",D5570="West","Zone 4")</f>
        <v>Zone 4</v>
      </c>
      <c r="P5570">
        <f t="shared" si="173"/>
        <v>49930.400000000001</v>
      </c>
      <c r="Q5570" t="str">
        <f>VLOOKUP(C5570,Product_Master!$A:$D,3,FALSE)</f>
        <v>Furniture</v>
      </c>
    </row>
    <row r="5571" spans="1:17" x14ac:dyDescent="0.3">
      <c r="A5571" t="s">
        <v>10401</v>
      </c>
      <c r="B5571" t="s">
        <v>499</v>
      </c>
      <c r="C5571" t="s">
        <v>62</v>
      </c>
      <c r="D5571" t="s">
        <v>178</v>
      </c>
      <c r="E5571" t="s">
        <v>185</v>
      </c>
      <c r="F5571" t="s">
        <v>186</v>
      </c>
      <c r="G5571" t="s">
        <v>187</v>
      </c>
      <c r="H5571" t="s">
        <v>3275</v>
      </c>
      <c r="I5571">
        <v>10</v>
      </c>
      <c r="J5571">
        <v>0</v>
      </c>
      <c r="K5571">
        <v>496720</v>
      </c>
      <c r="L5571" t="str">
        <f>VLOOKUP(Sales_Data!C5571,Product_Master!$A:$D,2,FALSE)</f>
        <v>Recliner</v>
      </c>
      <c r="M5571">
        <f>VLOOKUP(C5571,Product_Master!$A:$D,4,FALSE)</f>
        <v>49672</v>
      </c>
      <c r="N5571" t="str">
        <f t="shared" ref="N5571:N5634" si="174">IF(K5571&gt;15000,"HIGH",IF(K5571&gt;=5000,"MEDIUM","LOW"))</f>
        <v>HIGH</v>
      </c>
      <c r="O5571" t="str" cm="1">
        <f t="array" ref="O5571">_xlfn.IFS(D5571="North","Zone 1",D5571="South","Zone 2",D5571="East","Zone 3",D5571="West","Zone 4")</f>
        <v>Zone 3</v>
      </c>
      <c r="P5571">
        <f t="shared" ref="P5571:P5634" si="175">IF(N5571="HIGH",K5571*10%,IF(N5571="MEDIUM",K5571*5%,K5571*2%))</f>
        <v>49672</v>
      </c>
      <c r="Q5571" t="str">
        <f>VLOOKUP(C5571,Product_Master!$A:$D,3,FALSE)</f>
        <v>Furniture</v>
      </c>
    </row>
    <row r="5572" spans="1:17" x14ac:dyDescent="0.3">
      <c r="A5572" t="s">
        <v>10402</v>
      </c>
      <c r="B5572" t="s">
        <v>753</v>
      </c>
      <c r="C5572" t="s">
        <v>73</v>
      </c>
      <c r="D5572" t="s">
        <v>171</v>
      </c>
      <c r="E5572" t="s">
        <v>204</v>
      </c>
      <c r="F5572" t="s">
        <v>205</v>
      </c>
      <c r="G5572" t="s">
        <v>187</v>
      </c>
      <c r="H5572" t="s">
        <v>10403</v>
      </c>
      <c r="I5572">
        <v>10</v>
      </c>
      <c r="J5572">
        <v>20</v>
      </c>
      <c r="K5572">
        <v>550520</v>
      </c>
      <c r="L5572" t="str">
        <f>VLOOKUP(Sales_Data!C5572,Product_Master!$A:$D,2,FALSE)</f>
        <v>T-Shirt</v>
      </c>
      <c r="M5572">
        <f>VLOOKUP(C5572,Product_Master!$A:$D,4,FALSE)</f>
        <v>68815</v>
      </c>
      <c r="N5572" t="str">
        <f t="shared" si="174"/>
        <v>HIGH</v>
      </c>
      <c r="O5572" t="str" cm="1">
        <f t="array" ref="O5572">_xlfn.IFS(D5572="North","Zone 1",D5572="South","Zone 2",D5572="East","Zone 3",D5572="West","Zone 4")</f>
        <v>Zone 2</v>
      </c>
      <c r="P5572">
        <f t="shared" si="175"/>
        <v>55052</v>
      </c>
      <c r="Q5572" t="str">
        <f>VLOOKUP(C5572,Product_Master!$A:$D,3,FALSE)</f>
        <v>Clothing</v>
      </c>
    </row>
    <row r="5573" spans="1:17" x14ac:dyDescent="0.3">
      <c r="A5573" t="s">
        <v>10404</v>
      </c>
      <c r="B5573" t="s">
        <v>969</v>
      </c>
      <c r="C5573" t="s">
        <v>153</v>
      </c>
      <c r="D5573" t="s">
        <v>171</v>
      </c>
      <c r="E5573" t="s">
        <v>204</v>
      </c>
      <c r="F5573" t="s">
        <v>205</v>
      </c>
      <c r="G5573" t="s">
        <v>212</v>
      </c>
      <c r="H5573" t="s">
        <v>10405</v>
      </c>
      <c r="I5573">
        <v>8</v>
      </c>
      <c r="J5573">
        <v>15</v>
      </c>
      <c r="K5573">
        <v>240849</v>
      </c>
      <c r="L5573" t="str">
        <f>VLOOKUP(Sales_Data!C5573,Product_Master!$A:$D,2,FALSE)</f>
        <v>Knee Guard</v>
      </c>
      <c r="M5573">
        <f>VLOOKUP(C5573,Product_Master!$A:$D,4,FALSE)</f>
        <v>35419</v>
      </c>
      <c r="N5573" t="str">
        <f t="shared" si="174"/>
        <v>HIGH</v>
      </c>
      <c r="O5573" t="str" cm="1">
        <f t="array" ref="O5573">_xlfn.IFS(D5573="North","Zone 1",D5573="South","Zone 2",D5573="East","Zone 3",D5573="West","Zone 4")</f>
        <v>Zone 2</v>
      </c>
      <c r="P5573">
        <f t="shared" si="175"/>
        <v>24084.9</v>
      </c>
      <c r="Q5573" t="str">
        <f>VLOOKUP(C5573,Product_Master!$A:$D,3,FALSE)</f>
        <v>Sports</v>
      </c>
    </row>
    <row r="5574" spans="1:17" x14ac:dyDescent="0.3">
      <c r="A5574" t="s">
        <v>10406</v>
      </c>
      <c r="B5574" t="s">
        <v>1321</v>
      </c>
      <c r="C5574" t="s">
        <v>66</v>
      </c>
      <c r="D5574" t="s">
        <v>197</v>
      </c>
      <c r="E5574" t="s">
        <v>198</v>
      </c>
      <c r="F5574" t="s">
        <v>199</v>
      </c>
      <c r="G5574" t="s">
        <v>219</v>
      </c>
      <c r="H5574" t="s">
        <v>10407</v>
      </c>
      <c r="I5574">
        <v>12</v>
      </c>
      <c r="J5574">
        <v>5</v>
      </c>
      <c r="K5574">
        <v>552968</v>
      </c>
      <c r="L5574" t="str">
        <f>VLOOKUP(Sales_Data!C5574,Product_Master!$A:$D,2,FALSE)</f>
        <v>Men Shirt</v>
      </c>
      <c r="M5574">
        <f>VLOOKUP(C5574,Product_Master!$A:$D,4,FALSE)</f>
        <v>48506</v>
      </c>
      <c r="N5574" t="str">
        <f t="shared" si="174"/>
        <v>HIGH</v>
      </c>
      <c r="O5574" t="str" cm="1">
        <f t="array" ref="O5574">_xlfn.IFS(D5574="North","Zone 1",D5574="South","Zone 2",D5574="East","Zone 3",D5574="West","Zone 4")</f>
        <v>Zone 4</v>
      </c>
      <c r="P5574">
        <f t="shared" si="175"/>
        <v>55296.800000000003</v>
      </c>
      <c r="Q5574" t="str">
        <f>VLOOKUP(C5574,Product_Master!$A:$D,3,FALSE)</f>
        <v>Clothing</v>
      </c>
    </row>
    <row r="5575" spans="1:17" x14ac:dyDescent="0.3">
      <c r="A5575" t="s">
        <v>10408</v>
      </c>
      <c r="B5575" t="s">
        <v>1825</v>
      </c>
      <c r="C5575" t="s">
        <v>15</v>
      </c>
      <c r="D5575" t="s">
        <v>191</v>
      </c>
      <c r="E5575" t="s">
        <v>238</v>
      </c>
      <c r="F5575" t="s">
        <v>238</v>
      </c>
      <c r="G5575" t="s">
        <v>174</v>
      </c>
      <c r="H5575" t="s">
        <v>7707</v>
      </c>
      <c r="I5575">
        <v>3</v>
      </c>
      <c r="J5575">
        <v>0</v>
      </c>
      <c r="K5575">
        <v>27564</v>
      </c>
      <c r="L5575" t="str">
        <f>VLOOKUP(Sales_Data!C5575,Product_Master!$A:$D,2,FALSE)</f>
        <v>OnePlus Phone</v>
      </c>
      <c r="M5575">
        <f>VLOOKUP(C5575,Product_Master!$A:$D,4,FALSE)</f>
        <v>9188</v>
      </c>
      <c r="N5575" t="str">
        <f t="shared" si="174"/>
        <v>HIGH</v>
      </c>
      <c r="O5575" t="str" cm="1">
        <f t="array" ref="O5575">_xlfn.IFS(D5575="North","Zone 1",D5575="South","Zone 2",D5575="East","Zone 3",D5575="West","Zone 4")</f>
        <v>Zone 1</v>
      </c>
      <c r="P5575">
        <f t="shared" si="175"/>
        <v>2756.4</v>
      </c>
      <c r="Q5575" t="str">
        <f>VLOOKUP(C5575,Product_Master!$A:$D,3,FALSE)</f>
        <v>Electronics</v>
      </c>
    </row>
    <row r="5576" spans="1:17" x14ac:dyDescent="0.3">
      <c r="A5576" t="s">
        <v>10409</v>
      </c>
      <c r="B5576" t="s">
        <v>678</v>
      </c>
      <c r="C5576" t="s">
        <v>89</v>
      </c>
      <c r="D5576" t="s">
        <v>178</v>
      </c>
      <c r="E5576" t="s">
        <v>310</v>
      </c>
      <c r="F5576" t="s">
        <v>311</v>
      </c>
      <c r="G5576" t="s">
        <v>253</v>
      </c>
      <c r="H5576" t="s">
        <v>454</v>
      </c>
      <c r="I5576">
        <v>11</v>
      </c>
      <c r="J5576">
        <v>20</v>
      </c>
      <c r="K5576">
        <v>455840</v>
      </c>
      <c r="L5576" t="str">
        <f>VLOOKUP(Sales_Data!C5576,Product_Master!$A:$D,2,FALSE)</f>
        <v>Shorts</v>
      </c>
      <c r="M5576">
        <f>VLOOKUP(C5576,Product_Master!$A:$D,4,FALSE)</f>
        <v>51800</v>
      </c>
      <c r="N5576" t="str">
        <f t="shared" si="174"/>
        <v>HIGH</v>
      </c>
      <c r="O5576" t="str" cm="1">
        <f t="array" ref="O5576">_xlfn.IFS(D5576="North","Zone 1",D5576="South","Zone 2",D5576="East","Zone 3",D5576="West","Zone 4")</f>
        <v>Zone 3</v>
      </c>
      <c r="P5576">
        <f t="shared" si="175"/>
        <v>45584</v>
      </c>
      <c r="Q5576" t="str">
        <f>VLOOKUP(C5576,Product_Master!$A:$D,3,FALSE)</f>
        <v>Clothing</v>
      </c>
    </row>
    <row r="5577" spans="1:17" x14ac:dyDescent="0.3">
      <c r="A5577" t="s">
        <v>10410</v>
      </c>
      <c r="B5577" t="s">
        <v>472</v>
      </c>
      <c r="C5577" t="s">
        <v>9</v>
      </c>
      <c r="D5577" t="s">
        <v>191</v>
      </c>
      <c r="E5577" t="s">
        <v>238</v>
      </c>
      <c r="F5577" t="s">
        <v>238</v>
      </c>
      <c r="G5577" t="s">
        <v>212</v>
      </c>
      <c r="H5577" t="s">
        <v>6283</v>
      </c>
      <c r="I5577">
        <v>5</v>
      </c>
      <c r="J5577">
        <v>20</v>
      </c>
      <c r="K5577">
        <v>170532</v>
      </c>
      <c r="L5577" t="str">
        <f>VLOOKUP(Sales_Data!C5577,Product_Master!$A:$D,2,FALSE)</f>
        <v>Dell Monitor</v>
      </c>
      <c r="M5577">
        <f>VLOOKUP(C5577,Product_Master!$A:$D,4,FALSE)</f>
        <v>42633</v>
      </c>
      <c r="N5577" t="str">
        <f t="shared" si="174"/>
        <v>HIGH</v>
      </c>
      <c r="O5577" t="str" cm="1">
        <f t="array" ref="O5577">_xlfn.IFS(D5577="North","Zone 1",D5577="South","Zone 2",D5577="East","Zone 3",D5577="West","Zone 4")</f>
        <v>Zone 1</v>
      </c>
      <c r="P5577">
        <f t="shared" si="175"/>
        <v>17053.2</v>
      </c>
      <c r="Q5577" t="str">
        <f>VLOOKUP(C5577,Product_Master!$A:$D,3,FALSE)</f>
        <v>Electronics</v>
      </c>
    </row>
    <row r="5578" spans="1:17" x14ac:dyDescent="0.3">
      <c r="A5578" t="s">
        <v>10411</v>
      </c>
      <c r="B5578" t="s">
        <v>728</v>
      </c>
      <c r="C5578" t="s">
        <v>52</v>
      </c>
      <c r="D5578" t="s">
        <v>191</v>
      </c>
      <c r="E5578" t="s">
        <v>238</v>
      </c>
      <c r="F5578" t="s">
        <v>238</v>
      </c>
      <c r="G5578" t="s">
        <v>243</v>
      </c>
      <c r="H5578" t="s">
        <v>10412</v>
      </c>
      <c r="I5578">
        <v>9</v>
      </c>
      <c r="J5578">
        <v>10</v>
      </c>
      <c r="K5578">
        <v>16961</v>
      </c>
      <c r="L5578" t="str">
        <f>VLOOKUP(Sales_Data!C5578,Product_Master!$A:$D,2,FALSE)</f>
        <v>TV Unit</v>
      </c>
      <c r="M5578">
        <f>VLOOKUP(C5578,Product_Master!$A:$D,4,FALSE)</f>
        <v>2094</v>
      </c>
      <c r="N5578" t="str">
        <f t="shared" si="174"/>
        <v>HIGH</v>
      </c>
      <c r="O5578" t="str" cm="1">
        <f t="array" ref="O5578">_xlfn.IFS(D5578="North","Zone 1",D5578="South","Zone 2",D5578="East","Zone 3",D5578="West","Zone 4")</f>
        <v>Zone 1</v>
      </c>
      <c r="P5578">
        <f t="shared" si="175"/>
        <v>1696.1000000000001</v>
      </c>
      <c r="Q5578" t="str">
        <f>VLOOKUP(C5578,Product_Master!$A:$D,3,FALSE)</f>
        <v>Furniture</v>
      </c>
    </row>
    <row r="5579" spans="1:17" x14ac:dyDescent="0.3">
      <c r="A5579" t="s">
        <v>10413</v>
      </c>
      <c r="B5579" t="s">
        <v>3003</v>
      </c>
      <c r="C5579" t="s">
        <v>104</v>
      </c>
      <c r="D5579" t="s">
        <v>197</v>
      </c>
      <c r="E5579" t="s">
        <v>210</v>
      </c>
      <c r="F5579" t="s">
        <v>211</v>
      </c>
      <c r="G5579" t="s">
        <v>212</v>
      </c>
      <c r="H5579" t="s">
        <v>10414</v>
      </c>
      <c r="I5579">
        <v>8</v>
      </c>
      <c r="J5579">
        <v>15</v>
      </c>
      <c r="K5579">
        <v>232226</v>
      </c>
      <c r="L5579" t="str">
        <f>VLOOKUP(Sales_Data!C5579,Product_Master!$A:$D,2,FALSE)</f>
        <v>Coffee</v>
      </c>
      <c r="M5579">
        <f>VLOOKUP(C5579,Product_Master!$A:$D,4,FALSE)</f>
        <v>34151</v>
      </c>
      <c r="N5579" t="str">
        <f t="shared" si="174"/>
        <v>HIGH</v>
      </c>
      <c r="O5579" t="str" cm="1">
        <f t="array" ref="O5579">_xlfn.IFS(D5579="North","Zone 1",D5579="South","Zone 2",D5579="East","Zone 3",D5579="West","Zone 4")</f>
        <v>Zone 4</v>
      </c>
      <c r="P5579">
        <f t="shared" si="175"/>
        <v>23222.600000000002</v>
      </c>
      <c r="Q5579" t="str">
        <f>VLOOKUP(C5579,Product_Master!$A:$D,3,FALSE)</f>
        <v>Grocery</v>
      </c>
    </row>
    <row r="5580" spans="1:17" x14ac:dyDescent="0.3">
      <c r="A5580" t="s">
        <v>10415</v>
      </c>
      <c r="B5580" t="s">
        <v>1728</v>
      </c>
      <c r="C5580" t="s">
        <v>15</v>
      </c>
      <c r="D5580" t="s">
        <v>178</v>
      </c>
      <c r="E5580" t="s">
        <v>310</v>
      </c>
      <c r="F5580" t="s">
        <v>311</v>
      </c>
      <c r="G5580" t="s">
        <v>269</v>
      </c>
      <c r="H5580" t="s">
        <v>8147</v>
      </c>
      <c r="I5580">
        <v>4</v>
      </c>
      <c r="J5580">
        <v>0</v>
      </c>
      <c r="K5580">
        <v>36752</v>
      </c>
      <c r="L5580" t="str">
        <f>VLOOKUP(Sales_Data!C5580,Product_Master!$A:$D,2,FALSE)</f>
        <v>OnePlus Phone</v>
      </c>
      <c r="M5580">
        <f>VLOOKUP(C5580,Product_Master!$A:$D,4,FALSE)</f>
        <v>9188</v>
      </c>
      <c r="N5580" t="str">
        <f t="shared" si="174"/>
        <v>HIGH</v>
      </c>
      <c r="O5580" t="str" cm="1">
        <f t="array" ref="O5580">_xlfn.IFS(D5580="North","Zone 1",D5580="South","Zone 2",D5580="East","Zone 3",D5580="West","Zone 4")</f>
        <v>Zone 3</v>
      </c>
      <c r="P5580">
        <f t="shared" si="175"/>
        <v>3675.2000000000003</v>
      </c>
      <c r="Q5580" t="str">
        <f>VLOOKUP(C5580,Product_Master!$A:$D,3,FALSE)</f>
        <v>Electronics</v>
      </c>
    </row>
    <row r="5581" spans="1:17" x14ac:dyDescent="0.3">
      <c r="A5581" t="s">
        <v>10416</v>
      </c>
      <c r="B5581" t="s">
        <v>1000</v>
      </c>
      <c r="C5581" t="s">
        <v>83</v>
      </c>
      <c r="D5581" t="s">
        <v>191</v>
      </c>
      <c r="E5581" t="s">
        <v>242</v>
      </c>
      <c r="F5581" t="s">
        <v>242</v>
      </c>
      <c r="G5581" t="s">
        <v>200</v>
      </c>
      <c r="H5581" t="s">
        <v>10417</v>
      </c>
      <c r="I5581">
        <v>4</v>
      </c>
      <c r="J5581">
        <v>10</v>
      </c>
      <c r="K5581">
        <v>281750</v>
      </c>
      <c r="L5581" t="str">
        <f>VLOOKUP(Sales_Data!C5581,Product_Master!$A:$D,2,FALSE)</f>
        <v>Track Pants</v>
      </c>
      <c r="M5581">
        <f>VLOOKUP(C5581,Product_Master!$A:$D,4,FALSE)</f>
        <v>78264</v>
      </c>
      <c r="N5581" t="str">
        <f t="shared" si="174"/>
        <v>HIGH</v>
      </c>
      <c r="O5581" t="str" cm="1">
        <f t="array" ref="O5581">_xlfn.IFS(D5581="North","Zone 1",D5581="South","Zone 2",D5581="East","Zone 3",D5581="West","Zone 4")</f>
        <v>Zone 1</v>
      </c>
      <c r="P5581">
        <f t="shared" si="175"/>
        <v>28175</v>
      </c>
      <c r="Q5581" t="str">
        <f>VLOOKUP(C5581,Product_Master!$A:$D,3,FALSE)</f>
        <v>Clothing</v>
      </c>
    </row>
    <row r="5582" spans="1:17" x14ac:dyDescent="0.3">
      <c r="A5582" t="s">
        <v>10418</v>
      </c>
      <c r="B5582" t="s">
        <v>272</v>
      </c>
      <c r="C5582" t="s">
        <v>126</v>
      </c>
      <c r="D5582" t="s">
        <v>178</v>
      </c>
      <c r="E5582" t="s">
        <v>310</v>
      </c>
      <c r="F5582" t="s">
        <v>311</v>
      </c>
      <c r="G5582" t="s">
        <v>174</v>
      </c>
      <c r="H5582" t="s">
        <v>10419</v>
      </c>
      <c r="I5582">
        <v>11</v>
      </c>
      <c r="J5582">
        <v>15</v>
      </c>
      <c r="K5582">
        <v>38522</v>
      </c>
      <c r="L5582" t="str">
        <f>VLOOKUP(Sales_Data!C5582,Product_Master!$A:$D,2,FALSE)</f>
        <v>Honey</v>
      </c>
      <c r="M5582">
        <f>VLOOKUP(C5582,Product_Master!$A:$D,4,FALSE)</f>
        <v>4120</v>
      </c>
      <c r="N5582" t="str">
        <f t="shared" si="174"/>
        <v>HIGH</v>
      </c>
      <c r="O5582" t="str" cm="1">
        <f t="array" ref="O5582">_xlfn.IFS(D5582="North","Zone 1",D5582="South","Zone 2",D5582="East","Zone 3",D5582="West","Zone 4")</f>
        <v>Zone 3</v>
      </c>
      <c r="P5582">
        <f t="shared" si="175"/>
        <v>3852.2000000000003</v>
      </c>
      <c r="Q5582" t="str">
        <f>VLOOKUP(C5582,Product_Master!$A:$D,3,FALSE)</f>
        <v>Grocery</v>
      </c>
    </row>
    <row r="5583" spans="1:17" x14ac:dyDescent="0.3">
      <c r="A5583" t="s">
        <v>10420</v>
      </c>
      <c r="B5583" t="s">
        <v>3223</v>
      </c>
      <c r="C5583" t="s">
        <v>100</v>
      </c>
      <c r="D5583" t="s">
        <v>171</v>
      </c>
      <c r="E5583" t="s">
        <v>204</v>
      </c>
      <c r="F5583" t="s">
        <v>205</v>
      </c>
      <c r="G5583" t="s">
        <v>174</v>
      </c>
      <c r="H5583" t="s">
        <v>10421</v>
      </c>
      <c r="I5583">
        <v>10</v>
      </c>
      <c r="J5583">
        <v>0</v>
      </c>
      <c r="K5583">
        <v>618390</v>
      </c>
      <c r="L5583" t="str">
        <f>VLOOKUP(Sales_Data!C5583,Product_Master!$A:$D,2,FALSE)</f>
        <v>Sugar</v>
      </c>
      <c r="M5583">
        <f>VLOOKUP(C5583,Product_Master!$A:$D,4,FALSE)</f>
        <v>61839</v>
      </c>
      <c r="N5583" t="str">
        <f t="shared" si="174"/>
        <v>HIGH</v>
      </c>
      <c r="O5583" t="str" cm="1">
        <f t="array" ref="O5583">_xlfn.IFS(D5583="North","Zone 1",D5583="South","Zone 2",D5583="East","Zone 3",D5583="West","Zone 4")</f>
        <v>Zone 2</v>
      </c>
      <c r="P5583">
        <f t="shared" si="175"/>
        <v>61839</v>
      </c>
      <c r="Q5583" t="str">
        <f>VLOOKUP(C5583,Product_Master!$A:$D,3,FALSE)</f>
        <v>Grocery</v>
      </c>
    </row>
    <row r="5584" spans="1:17" x14ac:dyDescent="0.3">
      <c r="A5584" t="s">
        <v>10422</v>
      </c>
      <c r="B5584" t="s">
        <v>2861</v>
      </c>
      <c r="C5584" t="s">
        <v>60</v>
      </c>
      <c r="D5584" t="s">
        <v>197</v>
      </c>
      <c r="E5584" t="s">
        <v>198</v>
      </c>
      <c r="F5584" t="s">
        <v>199</v>
      </c>
      <c r="G5584" t="s">
        <v>257</v>
      </c>
      <c r="H5584" t="s">
        <v>10423</v>
      </c>
      <c r="I5584">
        <v>11</v>
      </c>
      <c r="J5584">
        <v>10</v>
      </c>
      <c r="K5584">
        <v>590436</v>
      </c>
      <c r="L5584" t="str">
        <f>VLOOKUP(Sales_Data!C5584,Product_Master!$A:$D,2,FALSE)</f>
        <v>Cupboard</v>
      </c>
      <c r="M5584">
        <f>VLOOKUP(C5584,Product_Master!$A:$D,4,FALSE)</f>
        <v>59640</v>
      </c>
      <c r="N5584" t="str">
        <f t="shared" si="174"/>
        <v>HIGH</v>
      </c>
      <c r="O5584" t="str" cm="1">
        <f t="array" ref="O5584">_xlfn.IFS(D5584="North","Zone 1",D5584="South","Zone 2",D5584="East","Zone 3",D5584="West","Zone 4")</f>
        <v>Zone 4</v>
      </c>
      <c r="P5584">
        <f t="shared" si="175"/>
        <v>59043.600000000006</v>
      </c>
      <c r="Q5584" t="str">
        <f>VLOOKUP(C5584,Product_Master!$A:$D,3,FALSE)</f>
        <v>Furniture</v>
      </c>
    </row>
    <row r="5585" spans="1:17" x14ac:dyDescent="0.3">
      <c r="A5585" t="s">
        <v>10424</v>
      </c>
      <c r="B5585" t="s">
        <v>481</v>
      </c>
      <c r="C5585" t="s">
        <v>104</v>
      </c>
      <c r="D5585" t="s">
        <v>197</v>
      </c>
      <c r="E5585" t="s">
        <v>260</v>
      </c>
      <c r="F5585" t="s">
        <v>261</v>
      </c>
      <c r="G5585" t="s">
        <v>187</v>
      </c>
      <c r="H5585" t="s">
        <v>10425</v>
      </c>
      <c r="I5585">
        <v>1</v>
      </c>
      <c r="J5585">
        <v>15</v>
      </c>
      <c r="K5585">
        <v>29028</v>
      </c>
      <c r="L5585" t="str">
        <f>VLOOKUP(Sales_Data!C5585,Product_Master!$A:$D,2,FALSE)</f>
        <v>Coffee</v>
      </c>
      <c r="M5585">
        <f>VLOOKUP(C5585,Product_Master!$A:$D,4,FALSE)</f>
        <v>34151</v>
      </c>
      <c r="N5585" t="str">
        <f t="shared" si="174"/>
        <v>HIGH</v>
      </c>
      <c r="O5585" t="str" cm="1">
        <f t="array" ref="O5585">_xlfn.IFS(D5585="North","Zone 1",D5585="South","Zone 2",D5585="East","Zone 3",D5585="West","Zone 4")</f>
        <v>Zone 4</v>
      </c>
      <c r="P5585">
        <f t="shared" si="175"/>
        <v>2902.8</v>
      </c>
      <c r="Q5585" t="str">
        <f>VLOOKUP(C5585,Product_Master!$A:$D,3,FALSE)</f>
        <v>Grocery</v>
      </c>
    </row>
    <row r="5586" spans="1:17" x14ac:dyDescent="0.3">
      <c r="A5586" t="s">
        <v>10426</v>
      </c>
      <c r="B5586" t="s">
        <v>940</v>
      </c>
      <c r="C5586" t="s">
        <v>157</v>
      </c>
      <c r="D5586" t="s">
        <v>197</v>
      </c>
      <c r="E5586" t="s">
        <v>260</v>
      </c>
      <c r="F5586" t="s">
        <v>261</v>
      </c>
      <c r="G5586" t="s">
        <v>200</v>
      </c>
      <c r="H5586" t="s">
        <v>8833</v>
      </c>
      <c r="I5586">
        <v>3</v>
      </c>
      <c r="J5586">
        <v>5</v>
      </c>
      <c r="K5586">
        <v>111181</v>
      </c>
      <c r="L5586" t="str">
        <f>VLOOKUP(Sales_Data!C5586,Product_Master!$A:$D,2,FALSE)</f>
        <v>Sports Bag</v>
      </c>
      <c r="M5586">
        <f>VLOOKUP(C5586,Product_Master!$A:$D,4,FALSE)</f>
        <v>39011</v>
      </c>
      <c r="N5586" t="str">
        <f t="shared" si="174"/>
        <v>HIGH</v>
      </c>
      <c r="O5586" t="str" cm="1">
        <f t="array" ref="O5586">_xlfn.IFS(D5586="North","Zone 1",D5586="South","Zone 2",D5586="East","Zone 3",D5586="West","Zone 4")</f>
        <v>Zone 4</v>
      </c>
      <c r="P5586">
        <f t="shared" si="175"/>
        <v>11118.1</v>
      </c>
      <c r="Q5586" t="str">
        <f>VLOOKUP(C5586,Product_Master!$A:$D,3,FALSE)</f>
        <v>Sports</v>
      </c>
    </row>
    <row r="5587" spans="1:17" x14ac:dyDescent="0.3">
      <c r="A5587" t="s">
        <v>10427</v>
      </c>
      <c r="B5587" t="s">
        <v>793</v>
      </c>
      <c r="C5587" t="s">
        <v>25</v>
      </c>
      <c r="D5587" t="s">
        <v>171</v>
      </c>
      <c r="E5587" t="s">
        <v>172</v>
      </c>
      <c r="F5587" t="s">
        <v>173</v>
      </c>
      <c r="G5587" t="s">
        <v>174</v>
      </c>
      <c r="H5587" t="s">
        <v>9072</v>
      </c>
      <c r="I5587">
        <v>8</v>
      </c>
      <c r="J5587">
        <v>20</v>
      </c>
      <c r="K5587">
        <v>63609</v>
      </c>
      <c r="L5587" t="str">
        <f>VLOOKUP(Sales_Data!C5587,Product_Master!$A:$D,2,FALSE)</f>
        <v>Washing Machine</v>
      </c>
      <c r="M5587">
        <f>VLOOKUP(C5587,Product_Master!$A:$D,4,FALSE)</f>
        <v>9939</v>
      </c>
      <c r="N5587" t="str">
        <f t="shared" si="174"/>
        <v>HIGH</v>
      </c>
      <c r="O5587" t="str" cm="1">
        <f t="array" ref="O5587">_xlfn.IFS(D5587="North","Zone 1",D5587="South","Zone 2",D5587="East","Zone 3",D5587="West","Zone 4")</f>
        <v>Zone 2</v>
      </c>
      <c r="P5587">
        <f t="shared" si="175"/>
        <v>6360.9000000000005</v>
      </c>
      <c r="Q5587" t="str">
        <f>VLOOKUP(C5587,Product_Master!$A:$D,3,FALSE)</f>
        <v>Electronics</v>
      </c>
    </row>
    <row r="5588" spans="1:17" x14ac:dyDescent="0.3">
      <c r="A5588" t="s">
        <v>10428</v>
      </c>
      <c r="B5588" t="s">
        <v>2709</v>
      </c>
      <c r="C5588" t="s">
        <v>153</v>
      </c>
      <c r="D5588" t="s">
        <v>197</v>
      </c>
      <c r="E5588" t="s">
        <v>210</v>
      </c>
      <c r="F5588" t="s">
        <v>211</v>
      </c>
      <c r="G5588" t="s">
        <v>219</v>
      </c>
      <c r="H5588" t="s">
        <v>6742</v>
      </c>
      <c r="I5588">
        <v>2</v>
      </c>
      <c r="J5588">
        <v>10</v>
      </c>
      <c r="K5588">
        <v>63754</v>
      </c>
      <c r="L5588" t="str">
        <f>VLOOKUP(Sales_Data!C5588,Product_Master!$A:$D,2,FALSE)</f>
        <v>Knee Guard</v>
      </c>
      <c r="M5588">
        <f>VLOOKUP(C5588,Product_Master!$A:$D,4,FALSE)</f>
        <v>35419</v>
      </c>
      <c r="N5588" t="str">
        <f t="shared" si="174"/>
        <v>HIGH</v>
      </c>
      <c r="O5588" t="str" cm="1">
        <f t="array" ref="O5588">_xlfn.IFS(D5588="North","Zone 1",D5588="South","Zone 2",D5588="East","Zone 3",D5588="West","Zone 4")</f>
        <v>Zone 4</v>
      </c>
      <c r="P5588">
        <f t="shared" si="175"/>
        <v>6375.4000000000005</v>
      </c>
      <c r="Q5588" t="str">
        <f>VLOOKUP(C5588,Product_Master!$A:$D,3,FALSE)</f>
        <v>Sports</v>
      </c>
    </row>
    <row r="5589" spans="1:17" x14ac:dyDescent="0.3">
      <c r="A5589" t="s">
        <v>10429</v>
      </c>
      <c r="B5589" t="s">
        <v>422</v>
      </c>
      <c r="C5589" t="s">
        <v>110</v>
      </c>
      <c r="D5589" t="s">
        <v>191</v>
      </c>
      <c r="E5589" t="s">
        <v>238</v>
      </c>
      <c r="F5589" t="s">
        <v>238</v>
      </c>
      <c r="G5589" t="s">
        <v>315</v>
      </c>
      <c r="H5589" t="s">
        <v>5599</v>
      </c>
      <c r="I5589">
        <v>9</v>
      </c>
      <c r="J5589">
        <v>5</v>
      </c>
      <c r="K5589">
        <v>241186</v>
      </c>
      <c r="L5589" t="str">
        <f>VLOOKUP(Sales_Data!C5589,Product_Master!$A:$D,2,FALSE)</f>
        <v>Spices</v>
      </c>
      <c r="M5589">
        <f>VLOOKUP(C5589,Product_Master!$A:$D,4,FALSE)</f>
        <v>28209</v>
      </c>
      <c r="N5589" t="str">
        <f t="shared" si="174"/>
        <v>HIGH</v>
      </c>
      <c r="O5589" t="str" cm="1">
        <f t="array" ref="O5589">_xlfn.IFS(D5589="North","Zone 1",D5589="South","Zone 2",D5589="East","Zone 3",D5589="West","Zone 4")</f>
        <v>Zone 1</v>
      </c>
      <c r="P5589">
        <f t="shared" si="175"/>
        <v>24118.600000000002</v>
      </c>
      <c r="Q5589" t="str">
        <f>VLOOKUP(C5589,Product_Master!$A:$D,3,FALSE)</f>
        <v>Grocery</v>
      </c>
    </row>
    <row r="5590" spans="1:17" x14ac:dyDescent="0.3">
      <c r="A5590" t="s">
        <v>10430</v>
      </c>
      <c r="B5590" t="s">
        <v>1331</v>
      </c>
      <c r="C5590" t="s">
        <v>91</v>
      </c>
      <c r="D5590" t="s">
        <v>171</v>
      </c>
      <c r="E5590" t="s">
        <v>204</v>
      </c>
      <c r="F5590" t="s">
        <v>205</v>
      </c>
      <c r="G5590" t="s">
        <v>187</v>
      </c>
      <c r="H5590" t="s">
        <v>3701</v>
      </c>
      <c r="I5590">
        <v>3</v>
      </c>
      <c r="J5590">
        <v>10</v>
      </c>
      <c r="K5590">
        <v>80424</v>
      </c>
      <c r="L5590" t="str">
        <f>VLOOKUP(Sales_Data!C5590,Product_Master!$A:$D,2,FALSE)</f>
        <v>Sweater</v>
      </c>
      <c r="M5590">
        <f>VLOOKUP(C5590,Product_Master!$A:$D,4,FALSE)</f>
        <v>29787</v>
      </c>
      <c r="N5590" t="str">
        <f t="shared" si="174"/>
        <v>HIGH</v>
      </c>
      <c r="O5590" t="str" cm="1">
        <f t="array" ref="O5590">_xlfn.IFS(D5590="North","Zone 1",D5590="South","Zone 2",D5590="East","Zone 3",D5590="West","Zone 4")</f>
        <v>Zone 2</v>
      </c>
      <c r="P5590">
        <f t="shared" si="175"/>
        <v>8042.4000000000005</v>
      </c>
      <c r="Q5590" t="str">
        <f>VLOOKUP(C5590,Product_Master!$A:$D,3,FALSE)</f>
        <v>Clothing</v>
      </c>
    </row>
    <row r="5591" spans="1:17" x14ac:dyDescent="0.3">
      <c r="A5591" t="s">
        <v>10431</v>
      </c>
      <c r="B5591" t="s">
        <v>360</v>
      </c>
      <c r="C5591" t="s">
        <v>139</v>
      </c>
      <c r="D5591" t="s">
        <v>191</v>
      </c>
      <c r="E5591" t="s">
        <v>238</v>
      </c>
      <c r="F5591" t="s">
        <v>238</v>
      </c>
      <c r="G5591" t="s">
        <v>181</v>
      </c>
      <c r="H5591" t="s">
        <v>10432</v>
      </c>
      <c r="I5591">
        <v>11</v>
      </c>
      <c r="J5591">
        <v>0</v>
      </c>
      <c r="K5591">
        <v>252571</v>
      </c>
      <c r="L5591" t="str">
        <f>VLOOKUP(Sales_Data!C5591,Product_Master!$A:$D,2,FALSE)</f>
        <v>Helmet</v>
      </c>
      <c r="M5591">
        <f>VLOOKUP(C5591,Product_Master!$A:$D,4,FALSE)</f>
        <v>22961</v>
      </c>
      <c r="N5591" t="str">
        <f t="shared" si="174"/>
        <v>HIGH</v>
      </c>
      <c r="O5591" t="str" cm="1">
        <f t="array" ref="O5591">_xlfn.IFS(D5591="North","Zone 1",D5591="South","Zone 2",D5591="East","Zone 3",D5591="West","Zone 4")</f>
        <v>Zone 1</v>
      </c>
      <c r="P5591">
        <f t="shared" si="175"/>
        <v>25257.100000000002</v>
      </c>
      <c r="Q5591" t="str">
        <f>VLOOKUP(C5591,Product_Master!$A:$D,3,FALSE)</f>
        <v>Sports</v>
      </c>
    </row>
    <row r="5592" spans="1:17" x14ac:dyDescent="0.3">
      <c r="A5592" t="s">
        <v>10433</v>
      </c>
      <c r="B5592" t="s">
        <v>3622</v>
      </c>
      <c r="C5592" t="s">
        <v>52</v>
      </c>
      <c r="D5592" t="s">
        <v>178</v>
      </c>
      <c r="E5592" t="s">
        <v>179</v>
      </c>
      <c r="F5592" t="s">
        <v>180</v>
      </c>
      <c r="G5592" t="s">
        <v>228</v>
      </c>
      <c r="H5592" t="s">
        <v>10434</v>
      </c>
      <c r="I5592">
        <v>8</v>
      </c>
      <c r="J5592">
        <v>0</v>
      </c>
      <c r="K5592">
        <v>16752</v>
      </c>
      <c r="L5592" t="str">
        <f>VLOOKUP(Sales_Data!C5592,Product_Master!$A:$D,2,FALSE)</f>
        <v>TV Unit</v>
      </c>
      <c r="M5592">
        <f>VLOOKUP(C5592,Product_Master!$A:$D,4,FALSE)</f>
        <v>2094</v>
      </c>
      <c r="N5592" t="str">
        <f t="shared" si="174"/>
        <v>HIGH</v>
      </c>
      <c r="O5592" t="str" cm="1">
        <f t="array" ref="O5592">_xlfn.IFS(D5592="North","Zone 1",D5592="South","Zone 2",D5592="East","Zone 3",D5592="West","Zone 4")</f>
        <v>Zone 3</v>
      </c>
      <c r="P5592">
        <f t="shared" si="175"/>
        <v>1675.2</v>
      </c>
      <c r="Q5592" t="str">
        <f>VLOOKUP(C5592,Product_Master!$A:$D,3,FALSE)</f>
        <v>Furniture</v>
      </c>
    </row>
    <row r="5593" spans="1:17" x14ac:dyDescent="0.3">
      <c r="A5593" t="s">
        <v>10435</v>
      </c>
      <c r="B5593" t="s">
        <v>2771</v>
      </c>
      <c r="C5593" t="s">
        <v>116</v>
      </c>
      <c r="D5593" t="s">
        <v>171</v>
      </c>
      <c r="E5593" t="s">
        <v>223</v>
      </c>
      <c r="F5593" t="s">
        <v>224</v>
      </c>
      <c r="G5593" t="s">
        <v>219</v>
      </c>
      <c r="H5593" t="s">
        <v>10436</v>
      </c>
      <c r="I5593">
        <v>8</v>
      </c>
      <c r="J5593">
        <v>15</v>
      </c>
      <c r="K5593">
        <v>65286</v>
      </c>
      <c r="L5593" t="str">
        <f>VLOOKUP(Sales_Data!C5593,Product_Master!$A:$D,2,FALSE)</f>
        <v>Biscuits</v>
      </c>
      <c r="M5593">
        <f>VLOOKUP(C5593,Product_Master!$A:$D,4,FALSE)</f>
        <v>9601</v>
      </c>
      <c r="N5593" t="str">
        <f t="shared" si="174"/>
        <v>HIGH</v>
      </c>
      <c r="O5593" t="str" cm="1">
        <f t="array" ref="O5593">_xlfn.IFS(D5593="North","Zone 1",D5593="South","Zone 2",D5593="East","Zone 3",D5593="West","Zone 4")</f>
        <v>Zone 2</v>
      </c>
      <c r="P5593">
        <f t="shared" si="175"/>
        <v>6528.6</v>
      </c>
      <c r="Q5593" t="str">
        <f>VLOOKUP(C5593,Product_Master!$A:$D,3,FALSE)</f>
        <v>Grocery</v>
      </c>
    </row>
    <row r="5594" spans="1:17" x14ac:dyDescent="0.3">
      <c r="A5594" t="s">
        <v>10437</v>
      </c>
      <c r="B5594" t="s">
        <v>2281</v>
      </c>
      <c r="C5594" t="s">
        <v>77</v>
      </c>
      <c r="D5594" t="s">
        <v>171</v>
      </c>
      <c r="E5594" t="s">
        <v>204</v>
      </c>
      <c r="F5594" t="s">
        <v>205</v>
      </c>
      <c r="G5594" t="s">
        <v>285</v>
      </c>
      <c r="H5594" t="s">
        <v>10438</v>
      </c>
      <c r="I5594">
        <v>4</v>
      </c>
      <c r="J5594">
        <v>20</v>
      </c>
      <c r="K5594">
        <v>66192</v>
      </c>
      <c r="L5594" t="str">
        <f>VLOOKUP(Sales_Data!C5594,Product_Master!$A:$D,2,FALSE)</f>
        <v>Saree</v>
      </c>
      <c r="M5594">
        <f>VLOOKUP(C5594,Product_Master!$A:$D,4,FALSE)</f>
        <v>20685</v>
      </c>
      <c r="N5594" t="str">
        <f t="shared" si="174"/>
        <v>HIGH</v>
      </c>
      <c r="O5594" t="str" cm="1">
        <f t="array" ref="O5594">_xlfn.IFS(D5594="North","Zone 1",D5594="South","Zone 2",D5594="East","Zone 3",D5594="West","Zone 4")</f>
        <v>Zone 2</v>
      </c>
      <c r="P5594">
        <f t="shared" si="175"/>
        <v>6619.2000000000007</v>
      </c>
      <c r="Q5594" t="str">
        <f>VLOOKUP(C5594,Product_Master!$A:$D,3,FALSE)</f>
        <v>Clothing</v>
      </c>
    </row>
    <row r="5595" spans="1:17" x14ac:dyDescent="0.3">
      <c r="A5595" t="s">
        <v>10439</v>
      </c>
      <c r="B5595" t="s">
        <v>728</v>
      </c>
      <c r="C5595" t="s">
        <v>4</v>
      </c>
      <c r="D5595" t="s">
        <v>178</v>
      </c>
      <c r="E5595" t="s">
        <v>185</v>
      </c>
      <c r="F5595" t="s">
        <v>186</v>
      </c>
      <c r="G5595" t="s">
        <v>253</v>
      </c>
      <c r="H5595" t="s">
        <v>3575</v>
      </c>
      <c r="I5595">
        <v>8</v>
      </c>
      <c r="J5595">
        <v>0</v>
      </c>
      <c r="K5595">
        <v>8456</v>
      </c>
      <c r="L5595" t="str">
        <f>VLOOKUP(Sales_Data!C5595,Product_Master!$A:$D,2,FALSE)</f>
        <v>Samsung TV</v>
      </c>
      <c r="M5595">
        <f>VLOOKUP(C5595,Product_Master!$A:$D,4,FALSE)</f>
        <v>1057</v>
      </c>
      <c r="N5595" t="str">
        <f t="shared" si="174"/>
        <v>MEDIUM</v>
      </c>
      <c r="O5595" t="str" cm="1">
        <f t="array" ref="O5595">_xlfn.IFS(D5595="North","Zone 1",D5595="South","Zone 2",D5595="East","Zone 3",D5595="West","Zone 4")</f>
        <v>Zone 3</v>
      </c>
      <c r="P5595">
        <f t="shared" si="175"/>
        <v>422.8</v>
      </c>
      <c r="Q5595" t="str">
        <f>VLOOKUP(C5595,Product_Master!$A:$D,3,FALSE)</f>
        <v>Electronics</v>
      </c>
    </row>
    <row r="5596" spans="1:17" x14ac:dyDescent="0.3">
      <c r="A5596" t="s">
        <v>10440</v>
      </c>
      <c r="B5596" t="s">
        <v>652</v>
      </c>
      <c r="C5596" t="s">
        <v>19</v>
      </c>
      <c r="D5596" t="s">
        <v>197</v>
      </c>
      <c r="E5596" t="s">
        <v>210</v>
      </c>
      <c r="F5596" t="s">
        <v>211</v>
      </c>
      <c r="G5596" t="s">
        <v>315</v>
      </c>
      <c r="H5596" t="s">
        <v>10441</v>
      </c>
      <c r="I5596">
        <v>3</v>
      </c>
      <c r="J5596">
        <v>5</v>
      </c>
      <c r="K5596">
        <v>56056</v>
      </c>
      <c r="L5596" t="str">
        <f>VLOOKUP(Sales_Data!C5596,Product_Master!$A:$D,2,FALSE)</f>
        <v>Projector</v>
      </c>
      <c r="M5596">
        <f>VLOOKUP(C5596,Product_Master!$A:$D,4,FALSE)</f>
        <v>19669</v>
      </c>
      <c r="N5596" t="str">
        <f t="shared" si="174"/>
        <v>HIGH</v>
      </c>
      <c r="O5596" t="str" cm="1">
        <f t="array" ref="O5596">_xlfn.IFS(D5596="North","Zone 1",D5596="South","Zone 2",D5596="East","Zone 3",D5596="West","Zone 4")</f>
        <v>Zone 4</v>
      </c>
      <c r="P5596">
        <f t="shared" si="175"/>
        <v>5605.6</v>
      </c>
      <c r="Q5596" t="str">
        <f>VLOOKUP(C5596,Product_Master!$A:$D,3,FALSE)</f>
        <v>Electronics</v>
      </c>
    </row>
    <row r="5597" spans="1:17" x14ac:dyDescent="0.3">
      <c r="A5597" t="s">
        <v>10442</v>
      </c>
      <c r="B5597" t="s">
        <v>2075</v>
      </c>
      <c r="C5597" t="s">
        <v>118</v>
      </c>
      <c r="D5597" t="s">
        <v>178</v>
      </c>
      <c r="E5597" t="s">
        <v>179</v>
      </c>
      <c r="F5597" t="s">
        <v>180</v>
      </c>
      <c r="G5597" t="s">
        <v>212</v>
      </c>
      <c r="H5597" t="s">
        <v>10443</v>
      </c>
      <c r="I5597">
        <v>2</v>
      </c>
      <c r="J5597">
        <v>5</v>
      </c>
      <c r="K5597">
        <v>27388</v>
      </c>
      <c r="L5597" t="str">
        <f>VLOOKUP(Sales_Data!C5597,Product_Master!$A:$D,2,FALSE)</f>
        <v>Juice</v>
      </c>
      <c r="M5597">
        <f>VLOOKUP(C5597,Product_Master!$A:$D,4,FALSE)</f>
        <v>14415</v>
      </c>
      <c r="N5597" t="str">
        <f t="shared" si="174"/>
        <v>HIGH</v>
      </c>
      <c r="O5597" t="str" cm="1">
        <f t="array" ref="O5597">_xlfn.IFS(D5597="North","Zone 1",D5597="South","Zone 2",D5597="East","Zone 3",D5597="West","Zone 4")</f>
        <v>Zone 3</v>
      </c>
      <c r="P5597">
        <f t="shared" si="175"/>
        <v>2738.8</v>
      </c>
      <c r="Q5597" t="str">
        <f>VLOOKUP(C5597,Product_Master!$A:$D,3,FALSE)</f>
        <v>Grocery</v>
      </c>
    </row>
    <row r="5598" spans="1:17" x14ac:dyDescent="0.3">
      <c r="A5598" t="s">
        <v>10444</v>
      </c>
      <c r="B5598" t="s">
        <v>847</v>
      </c>
      <c r="C5598" t="s">
        <v>62</v>
      </c>
      <c r="D5598" t="s">
        <v>171</v>
      </c>
      <c r="E5598" t="s">
        <v>172</v>
      </c>
      <c r="F5598" t="s">
        <v>173</v>
      </c>
      <c r="G5598" t="s">
        <v>206</v>
      </c>
      <c r="H5598" t="s">
        <v>10445</v>
      </c>
      <c r="I5598">
        <v>11</v>
      </c>
      <c r="J5598">
        <v>0</v>
      </c>
      <c r="K5598">
        <v>546392</v>
      </c>
      <c r="L5598" t="str">
        <f>VLOOKUP(Sales_Data!C5598,Product_Master!$A:$D,2,FALSE)</f>
        <v>Recliner</v>
      </c>
      <c r="M5598">
        <f>VLOOKUP(C5598,Product_Master!$A:$D,4,FALSE)</f>
        <v>49672</v>
      </c>
      <c r="N5598" t="str">
        <f t="shared" si="174"/>
        <v>HIGH</v>
      </c>
      <c r="O5598" t="str" cm="1">
        <f t="array" ref="O5598">_xlfn.IFS(D5598="North","Zone 1",D5598="South","Zone 2",D5598="East","Zone 3",D5598="West","Zone 4")</f>
        <v>Zone 2</v>
      </c>
      <c r="P5598">
        <f t="shared" si="175"/>
        <v>54639.200000000004</v>
      </c>
      <c r="Q5598" t="str">
        <f>VLOOKUP(C5598,Product_Master!$A:$D,3,FALSE)</f>
        <v>Furniture</v>
      </c>
    </row>
    <row r="5599" spans="1:17" x14ac:dyDescent="0.3">
      <c r="A5599" t="s">
        <v>10446</v>
      </c>
      <c r="B5599" t="s">
        <v>661</v>
      </c>
      <c r="C5599" t="s">
        <v>97</v>
      </c>
      <c r="D5599" t="s">
        <v>178</v>
      </c>
      <c r="E5599" t="s">
        <v>179</v>
      </c>
      <c r="F5599" t="s">
        <v>180</v>
      </c>
      <c r="G5599" t="s">
        <v>253</v>
      </c>
      <c r="H5599" t="s">
        <v>10447</v>
      </c>
      <c r="I5599">
        <v>4</v>
      </c>
      <c r="J5599">
        <v>20</v>
      </c>
      <c r="K5599">
        <v>67984</v>
      </c>
      <c r="L5599" t="str">
        <f>VLOOKUP(Sales_Data!C5599,Product_Master!$A:$D,2,FALSE)</f>
        <v>Rice</v>
      </c>
      <c r="M5599">
        <f>VLOOKUP(C5599,Product_Master!$A:$D,4,FALSE)</f>
        <v>21245</v>
      </c>
      <c r="N5599" t="str">
        <f t="shared" si="174"/>
        <v>HIGH</v>
      </c>
      <c r="O5599" t="str" cm="1">
        <f t="array" ref="O5599">_xlfn.IFS(D5599="North","Zone 1",D5599="South","Zone 2",D5599="East","Zone 3",D5599="West","Zone 4")</f>
        <v>Zone 3</v>
      </c>
      <c r="P5599">
        <f t="shared" si="175"/>
        <v>6798.4000000000005</v>
      </c>
      <c r="Q5599" t="str">
        <f>VLOOKUP(C5599,Product_Master!$A:$D,3,FALSE)</f>
        <v>Grocery</v>
      </c>
    </row>
    <row r="5600" spans="1:17" x14ac:dyDescent="0.3">
      <c r="A5600" t="s">
        <v>10448</v>
      </c>
      <c r="B5600" t="s">
        <v>475</v>
      </c>
      <c r="C5600" t="s">
        <v>126</v>
      </c>
      <c r="D5600" t="s">
        <v>191</v>
      </c>
      <c r="E5600" t="s">
        <v>238</v>
      </c>
      <c r="F5600" t="s">
        <v>238</v>
      </c>
      <c r="G5600" t="s">
        <v>262</v>
      </c>
      <c r="H5600" t="s">
        <v>2893</v>
      </c>
      <c r="I5600">
        <v>2</v>
      </c>
      <c r="J5600">
        <v>10</v>
      </c>
      <c r="K5600">
        <v>7416</v>
      </c>
      <c r="L5600" t="str">
        <f>VLOOKUP(Sales_Data!C5600,Product_Master!$A:$D,2,FALSE)</f>
        <v>Honey</v>
      </c>
      <c r="M5600">
        <f>VLOOKUP(C5600,Product_Master!$A:$D,4,FALSE)</f>
        <v>4120</v>
      </c>
      <c r="N5600" t="str">
        <f t="shared" si="174"/>
        <v>MEDIUM</v>
      </c>
      <c r="O5600" t="str" cm="1">
        <f t="array" ref="O5600">_xlfn.IFS(D5600="North","Zone 1",D5600="South","Zone 2",D5600="East","Zone 3",D5600="West","Zone 4")</f>
        <v>Zone 1</v>
      </c>
      <c r="P5600">
        <f t="shared" si="175"/>
        <v>370.8</v>
      </c>
      <c r="Q5600" t="str">
        <f>VLOOKUP(C5600,Product_Master!$A:$D,3,FALSE)</f>
        <v>Grocery</v>
      </c>
    </row>
    <row r="5601" spans="1:17" x14ac:dyDescent="0.3">
      <c r="A5601" t="s">
        <v>10449</v>
      </c>
      <c r="B5601" t="s">
        <v>381</v>
      </c>
      <c r="C5601" t="s">
        <v>79</v>
      </c>
      <c r="D5601" t="s">
        <v>191</v>
      </c>
      <c r="E5601" t="s">
        <v>242</v>
      </c>
      <c r="F5601" t="s">
        <v>242</v>
      </c>
      <c r="G5601" t="s">
        <v>262</v>
      </c>
      <c r="H5601" t="s">
        <v>10450</v>
      </c>
      <c r="I5601">
        <v>8</v>
      </c>
      <c r="J5601">
        <v>0</v>
      </c>
      <c r="K5601">
        <v>32832</v>
      </c>
      <c r="L5601" t="str">
        <f>VLOOKUP(Sales_Data!C5601,Product_Master!$A:$D,2,FALSE)</f>
        <v>Formal Shirt</v>
      </c>
      <c r="M5601">
        <f>VLOOKUP(C5601,Product_Master!$A:$D,4,FALSE)</f>
        <v>4104</v>
      </c>
      <c r="N5601" t="str">
        <f t="shared" si="174"/>
        <v>HIGH</v>
      </c>
      <c r="O5601" t="str" cm="1">
        <f t="array" ref="O5601">_xlfn.IFS(D5601="North","Zone 1",D5601="South","Zone 2",D5601="East","Zone 3",D5601="West","Zone 4")</f>
        <v>Zone 1</v>
      </c>
      <c r="P5601">
        <f t="shared" si="175"/>
        <v>3283.2000000000003</v>
      </c>
      <c r="Q5601" t="str">
        <f>VLOOKUP(C5601,Product_Master!$A:$D,3,FALSE)</f>
        <v>Clothing</v>
      </c>
    </row>
    <row r="5602" spans="1:17" x14ac:dyDescent="0.3">
      <c r="A5602" t="s">
        <v>10451</v>
      </c>
      <c r="B5602" t="s">
        <v>1460</v>
      </c>
      <c r="C5602" t="s">
        <v>13</v>
      </c>
      <c r="D5602" t="s">
        <v>178</v>
      </c>
      <c r="E5602" t="s">
        <v>310</v>
      </c>
      <c r="F5602" t="s">
        <v>311</v>
      </c>
      <c r="G5602" t="s">
        <v>315</v>
      </c>
      <c r="H5602" t="s">
        <v>5182</v>
      </c>
      <c r="I5602">
        <v>7</v>
      </c>
      <c r="J5602">
        <v>5</v>
      </c>
      <c r="K5602">
        <v>177634</v>
      </c>
      <c r="L5602" t="str">
        <f>VLOOKUP(Sales_Data!C5602,Product_Master!$A:$D,2,FALSE)</f>
        <v>iPhone</v>
      </c>
      <c r="M5602">
        <f>VLOOKUP(C5602,Product_Master!$A:$D,4,FALSE)</f>
        <v>26712</v>
      </c>
      <c r="N5602" t="str">
        <f t="shared" si="174"/>
        <v>HIGH</v>
      </c>
      <c r="O5602" t="str" cm="1">
        <f t="array" ref="O5602">_xlfn.IFS(D5602="North","Zone 1",D5602="South","Zone 2",D5602="East","Zone 3",D5602="West","Zone 4")</f>
        <v>Zone 3</v>
      </c>
      <c r="P5602">
        <f t="shared" si="175"/>
        <v>17763.400000000001</v>
      </c>
      <c r="Q5602" t="str">
        <f>VLOOKUP(C5602,Product_Master!$A:$D,3,FALSE)</f>
        <v>Electronics</v>
      </c>
    </row>
    <row r="5603" spans="1:17" x14ac:dyDescent="0.3">
      <c r="A5603" t="s">
        <v>10452</v>
      </c>
      <c r="B5603" t="s">
        <v>652</v>
      </c>
      <c r="C5603" t="s">
        <v>87</v>
      </c>
      <c r="D5603" t="s">
        <v>197</v>
      </c>
      <c r="E5603" t="s">
        <v>260</v>
      </c>
      <c r="F5603" t="s">
        <v>261</v>
      </c>
      <c r="G5603" t="s">
        <v>174</v>
      </c>
      <c r="H5603" t="s">
        <v>10453</v>
      </c>
      <c r="I5603">
        <v>8</v>
      </c>
      <c r="J5603">
        <v>15</v>
      </c>
      <c r="K5603">
        <v>137557</v>
      </c>
      <c r="L5603" t="str">
        <f>VLOOKUP(Sales_Data!C5603,Product_Master!$A:$D,2,FALSE)</f>
        <v>Hoodie</v>
      </c>
      <c r="M5603">
        <f>VLOOKUP(C5603,Product_Master!$A:$D,4,FALSE)</f>
        <v>20229</v>
      </c>
      <c r="N5603" t="str">
        <f t="shared" si="174"/>
        <v>HIGH</v>
      </c>
      <c r="O5603" t="str" cm="1">
        <f t="array" ref="O5603">_xlfn.IFS(D5603="North","Zone 1",D5603="South","Zone 2",D5603="East","Zone 3",D5603="West","Zone 4")</f>
        <v>Zone 4</v>
      </c>
      <c r="P5603">
        <f t="shared" si="175"/>
        <v>13755.7</v>
      </c>
      <c r="Q5603" t="str">
        <f>VLOOKUP(C5603,Product_Master!$A:$D,3,FALSE)</f>
        <v>Clothing</v>
      </c>
    </row>
    <row r="5604" spans="1:17" x14ac:dyDescent="0.3">
      <c r="A5604" t="s">
        <v>10454</v>
      </c>
      <c r="B5604" t="s">
        <v>1784</v>
      </c>
      <c r="C5604" t="s">
        <v>69</v>
      </c>
      <c r="D5604" t="s">
        <v>178</v>
      </c>
      <c r="E5604" t="s">
        <v>185</v>
      </c>
      <c r="F5604" t="s">
        <v>186</v>
      </c>
      <c r="G5604" t="s">
        <v>228</v>
      </c>
      <c r="H5604" t="s">
        <v>10455</v>
      </c>
      <c r="I5604">
        <v>4</v>
      </c>
      <c r="J5604">
        <v>5</v>
      </c>
      <c r="K5604">
        <v>33812</v>
      </c>
      <c r="L5604" t="str">
        <f>VLOOKUP(Sales_Data!C5604,Product_Master!$A:$D,2,FALSE)</f>
        <v>Women Kurti</v>
      </c>
      <c r="M5604">
        <f>VLOOKUP(C5604,Product_Master!$A:$D,4,FALSE)</f>
        <v>8898</v>
      </c>
      <c r="N5604" t="str">
        <f t="shared" si="174"/>
        <v>HIGH</v>
      </c>
      <c r="O5604" t="str" cm="1">
        <f t="array" ref="O5604">_xlfn.IFS(D5604="North","Zone 1",D5604="South","Zone 2",D5604="East","Zone 3",D5604="West","Zone 4")</f>
        <v>Zone 3</v>
      </c>
      <c r="P5604">
        <f t="shared" si="175"/>
        <v>3381.2000000000003</v>
      </c>
      <c r="Q5604" t="str">
        <f>VLOOKUP(C5604,Product_Master!$A:$D,3,FALSE)</f>
        <v>Clothing</v>
      </c>
    </row>
    <row r="5605" spans="1:17" x14ac:dyDescent="0.3">
      <c r="A5605" t="s">
        <v>10456</v>
      </c>
      <c r="B5605" t="s">
        <v>2455</v>
      </c>
      <c r="C5605" t="s">
        <v>89</v>
      </c>
      <c r="D5605" t="s">
        <v>171</v>
      </c>
      <c r="E5605" t="s">
        <v>172</v>
      </c>
      <c r="F5605" t="s">
        <v>173</v>
      </c>
      <c r="G5605" t="s">
        <v>262</v>
      </c>
      <c r="H5605" t="s">
        <v>10457</v>
      </c>
      <c r="I5605">
        <v>9</v>
      </c>
      <c r="J5605">
        <v>20</v>
      </c>
      <c r="K5605">
        <v>372960</v>
      </c>
      <c r="L5605" t="str">
        <f>VLOOKUP(Sales_Data!C5605,Product_Master!$A:$D,2,FALSE)</f>
        <v>Shorts</v>
      </c>
      <c r="M5605">
        <f>VLOOKUP(C5605,Product_Master!$A:$D,4,FALSE)</f>
        <v>51800</v>
      </c>
      <c r="N5605" t="str">
        <f t="shared" si="174"/>
        <v>HIGH</v>
      </c>
      <c r="O5605" t="str" cm="1">
        <f t="array" ref="O5605">_xlfn.IFS(D5605="North","Zone 1",D5605="South","Zone 2",D5605="East","Zone 3",D5605="West","Zone 4")</f>
        <v>Zone 2</v>
      </c>
      <c r="P5605">
        <f t="shared" si="175"/>
        <v>37296</v>
      </c>
      <c r="Q5605" t="str">
        <f>VLOOKUP(C5605,Product_Master!$A:$D,3,FALSE)</f>
        <v>Clothing</v>
      </c>
    </row>
    <row r="5606" spans="1:17" x14ac:dyDescent="0.3">
      <c r="A5606" t="s">
        <v>10458</v>
      </c>
      <c r="B5606" t="s">
        <v>3803</v>
      </c>
      <c r="C5606" t="s">
        <v>135</v>
      </c>
      <c r="D5606" t="s">
        <v>191</v>
      </c>
      <c r="E5606" t="s">
        <v>242</v>
      </c>
      <c r="F5606" t="s">
        <v>242</v>
      </c>
      <c r="G5606" t="s">
        <v>200</v>
      </c>
      <c r="H5606" t="s">
        <v>10459</v>
      </c>
      <c r="I5606">
        <v>1</v>
      </c>
      <c r="J5606">
        <v>0</v>
      </c>
      <c r="K5606">
        <v>25684</v>
      </c>
      <c r="L5606" t="str">
        <f>VLOOKUP(Sales_Data!C5606,Product_Master!$A:$D,2,FALSE)</f>
        <v>Yoga Mat</v>
      </c>
      <c r="M5606">
        <f>VLOOKUP(C5606,Product_Master!$A:$D,4,FALSE)</f>
        <v>25684</v>
      </c>
      <c r="N5606" t="str">
        <f t="shared" si="174"/>
        <v>HIGH</v>
      </c>
      <c r="O5606" t="str" cm="1">
        <f t="array" ref="O5606">_xlfn.IFS(D5606="North","Zone 1",D5606="South","Zone 2",D5606="East","Zone 3",D5606="West","Zone 4")</f>
        <v>Zone 1</v>
      </c>
      <c r="P5606">
        <f t="shared" si="175"/>
        <v>2568.4</v>
      </c>
      <c r="Q5606" t="str">
        <f>VLOOKUP(C5606,Product_Master!$A:$D,3,FALSE)</f>
        <v>Sports</v>
      </c>
    </row>
    <row r="5607" spans="1:17" x14ac:dyDescent="0.3">
      <c r="A5607" t="s">
        <v>10460</v>
      </c>
      <c r="B5607" t="s">
        <v>527</v>
      </c>
      <c r="C5607" t="s">
        <v>44</v>
      </c>
      <c r="D5607" t="s">
        <v>178</v>
      </c>
      <c r="E5607" t="s">
        <v>179</v>
      </c>
      <c r="F5607" t="s">
        <v>180</v>
      </c>
      <c r="G5607" t="s">
        <v>269</v>
      </c>
      <c r="H5607" t="s">
        <v>10461</v>
      </c>
      <c r="I5607">
        <v>12</v>
      </c>
      <c r="J5607">
        <v>20</v>
      </c>
      <c r="K5607">
        <v>720086</v>
      </c>
      <c r="L5607" t="str">
        <f>VLOOKUP(Sales_Data!C5607,Product_Master!$A:$D,2,FALSE)</f>
        <v>Bookshelf</v>
      </c>
      <c r="M5607">
        <f>VLOOKUP(C5607,Product_Master!$A:$D,4,FALSE)</f>
        <v>75009</v>
      </c>
      <c r="N5607" t="str">
        <f t="shared" si="174"/>
        <v>HIGH</v>
      </c>
      <c r="O5607" t="str" cm="1">
        <f t="array" ref="O5607">_xlfn.IFS(D5607="North","Zone 1",D5607="South","Zone 2",D5607="East","Zone 3",D5607="West","Zone 4")</f>
        <v>Zone 3</v>
      </c>
      <c r="P5607">
        <f t="shared" si="175"/>
        <v>72008.600000000006</v>
      </c>
      <c r="Q5607" t="str">
        <f>VLOOKUP(C5607,Product_Master!$A:$D,3,FALSE)</f>
        <v>Furniture</v>
      </c>
    </row>
    <row r="5608" spans="1:17" x14ac:dyDescent="0.3">
      <c r="A5608" t="s">
        <v>10462</v>
      </c>
      <c r="B5608" t="s">
        <v>1472</v>
      </c>
      <c r="C5608" t="s">
        <v>35</v>
      </c>
      <c r="D5608" t="s">
        <v>191</v>
      </c>
      <c r="E5608" t="s">
        <v>242</v>
      </c>
      <c r="F5608" t="s">
        <v>242</v>
      </c>
      <c r="G5608" t="s">
        <v>262</v>
      </c>
      <c r="H5608" t="s">
        <v>7649</v>
      </c>
      <c r="I5608">
        <v>8</v>
      </c>
      <c r="J5608">
        <v>5</v>
      </c>
      <c r="K5608">
        <v>329414</v>
      </c>
      <c r="L5608" t="str">
        <f>VLOOKUP(Sales_Data!C5608,Product_Master!$A:$D,2,FALSE)</f>
        <v>Office Chair</v>
      </c>
      <c r="M5608">
        <f>VLOOKUP(C5608,Product_Master!$A:$D,4,FALSE)</f>
        <v>43344</v>
      </c>
      <c r="N5608" t="str">
        <f t="shared" si="174"/>
        <v>HIGH</v>
      </c>
      <c r="O5608" t="str" cm="1">
        <f t="array" ref="O5608">_xlfn.IFS(D5608="North","Zone 1",D5608="South","Zone 2",D5608="East","Zone 3",D5608="West","Zone 4")</f>
        <v>Zone 1</v>
      </c>
      <c r="P5608">
        <f t="shared" si="175"/>
        <v>32941.4</v>
      </c>
      <c r="Q5608" t="str">
        <f>VLOOKUP(C5608,Product_Master!$A:$D,3,FALSE)</f>
        <v>Furniture</v>
      </c>
    </row>
    <row r="5609" spans="1:17" x14ac:dyDescent="0.3">
      <c r="A5609" t="s">
        <v>10463</v>
      </c>
      <c r="B5609" t="s">
        <v>513</v>
      </c>
      <c r="C5609" t="s">
        <v>155</v>
      </c>
      <c r="D5609" t="s">
        <v>178</v>
      </c>
      <c r="E5609" t="s">
        <v>185</v>
      </c>
      <c r="F5609" t="s">
        <v>186</v>
      </c>
      <c r="G5609" t="s">
        <v>257</v>
      </c>
      <c r="H5609" t="s">
        <v>331</v>
      </c>
      <c r="I5609">
        <v>9</v>
      </c>
      <c r="J5609">
        <v>0</v>
      </c>
      <c r="K5609">
        <v>646371</v>
      </c>
      <c r="L5609" t="str">
        <f>VLOOKUP(Sales_Data!C5609,Product_Master!$A:$D,2,FALSE)</f>
        <v>Cycling Bottle</v>
      </c>
      <c r="M5609">
        <f>VLOOKUP(C5609,Product_Master!$A:$D,4,FALSE)</f>
        <v>71819</v>
      </c>
      <c r="N5609" t="str">
        <f t="shared" si="174"/>
        <v>HIGH</v>
      </c>
      <c r="O5609" t="str" cm="1">
        <f t="array" ref="O5609">_xlfn.IFS(D5609="North","Zone 1",D5609="South","Zone 2",D5609="East","Zone 3",D5609="West","Zone 4")</f>
        <v>Zone 3</v>
      </c>
      <c r="P5609">
        <f t="shared" si="175"/>
        <v>64637.100000000006</v>
      </c>
      <c r="Q5609" t="str">
        <f>VLOOKUP(C5609,Product_Master!$A:$D,3,FALSE)</f>
        <v>Sports</v>
      </c>
    </row>
    <row r="5610" spans="1:17" x14ac:dyDescent="0.3">
      <c r="A5610" t="s">
        <v>10464</v>
      </c>
      <c r="B5610" t="s">
        <v>2312</v>
      </c>
      <c r="C5610" t="s">
        <v>153</v>
      </c>
      <c r="D5610" t="s">
        <v>178</v>
      </c>
      <c r="E5610" t="s">
        <v>310</v>
      </c>
      <c r="F5610" t="s">
        <v>311</v>
      </c>
      <c r="G5610" t="s">
        <v>269</v>
      </c>
      <c r="H5610" t="s">
        <v>8214</v>
      </c>
      <c r="I5610">
        <v>3</v>
      </c>
      <c r="J5610">
        <v>20</v>
      </c>
      <c r="K5610">
        <v>85005</v>
      </c>
      <c r="L5610" t="str">
        <f>VLOOKUP(Sales_Data!C5610,Product_Master!$A:$D,2,FALSE)</f>
        <v>Knee Guard</v>
      </c>
      <c r="M5610">
        <f>VLOOKUP(C5610,Product_Master!$A:$D,4,FALSE)</f>
        <v>35419</v>
      </c>
      <c r="N5610" t="str">
        <f t="shared" si="174"/>
        <v>HIGH</v>
      </c>
      <c r="O5610" t="str" cm="1">
        <f t="array" ref="O5610">_xlfn.IFS(D5610="North","Zone 1",D5610="South","Zone 2",D5610="East","Zone 3",D5610="West","Zone 4")</f>
        <v>Zone 3</v>
      </c>
      <c r="P5610">
        <f t="shared" si="175"/>
        <v>8500.5</v>
      </c>
      <c r="Q5610" t="str">
        <f>VLOOKUP(C5610,Product_Master!$A:$D,3,FALSE)</f>
        <v>Sports</v>
      </c>
    </row>
    <row r="5611" spans="1:17" x14ac:dyDescent="0.3">
      <c r="A5611" t="s">
        <v>10465</v>
      </c>
      <c r="B5611" t="s">
        <v>969</v>
      </c>
      <c r="C5611" t="s">
        <v>60</v>
      </c>
      <c r="D5611" t="s">
        <v>171</v>
      </c>
      <c r="E5611" t="s">
        <v>204</v>
      </c>
      <c r="F5611" t="s">
        <v>205</v>
      </c>
      <c r="G5611" t="s">
        <v>212</v>
      </c>
      <c r="H5611" t="s">
        <v>10466</v>
      </c>
      <c r="I5611">
        <v>12</v>
      </c>
      <c r="J5611">
        <v>0</v>
      </c>
      <c r="K5611">
        <v>715680</v>
      </c>
      <c r="L5611" t="str">
        <f>VLOOKUP(Sales_Data!C5611,Product_Master!$A:$D,2,FALSE)</f>
        <v>Cupboard</v>
      </c>
      <c r="M5611">
        <f>VLOOKUP(C5611,Product_Master!$A:$D,4,FALSE)</f>
        <v>59640</v>
      </c>
      <c r="N5611" t="str">
        <f t="shared" si="174"/>
        <v>HIGH</v>
      </c>
      <c r="O5611" t="str" cm="1">
        <f t="array" ref="O5611">_xlfn.IFS(D5611="North","Zone 1",D5611="South","Zone 2",D5611="East","Zone 3",D5611="West","Zone 4")</f>
        <v>Zone 2</v>
      </c>
      <c r="P5611">
        <f t="shared" si="175"/>
        <v>71568</v>
      </c>
      <c r="Q5611" t="str">
        <f>VLOOKUP(C5611,Product_Master!$A:$D,3,FALSE)</f>
        <v>Furniture</v>
      </c>
    </row>
    <row r="5612" spans="1:17" x14ac:dyDescent="0.3">
      <c r="A5612" t="s">
        <v>10467</v>
      </c>
      <c r="B5612" t="s">
        <v>318</v>
      </c>
      <c r="C5612" t="s">
        <v>56</v>
      </c>
      <c r="D5612" t="s">
        <v>178</v>
      </c>
      <c r="E5612" t="s">
        <v>185</v>
      </c>
      <c r="F5612" t="s">
        <v>186</v>
      </c>
      <c r="G5612" t="s">
        <v>257</v>
      </c>
      <c r="H5612" t="s">
        <v>10468</v>
      </c>
      <c r="I5612">
        <v>1</v>
      </c>
      <c r="J5612">
        <v>5</v>
      </c>
      <c r="K5612">
        <v>21900</v>
      </c>
      <c r="L5612" t="str">
        <f>VLOOKUP(Sales_Data!C5612,Product_Master!$A:$D,2,FALSE)</f>
        <v>Computer Desk</v>
      </c>
      <c r="M5612">
        <f>VLOOKUP(C5612,Product_Master!$A:$D,4,FALSE)</f>
        <v>23053</v>
      </c>
      <c r="N5612" t="str">
        <f t="shared" si="174"/>
        <v>HIGH</v>
      </c>
      <c r="O5612" t="str" cm="1">
        <f t="array" ref="O5612">_xlfn.IFS(D5612="North","Zone 1",D5612="South","Zone 2",D5612="East","Zone 3",D5612="West","Zone 4")</f>
        <v>Zone 3</v>
      </c>
      <c r="P5612">
        <f t="shared" si="175"/>
        <v>2190</v>
      </c>
      <c r="Q5612" t="str">
        <f>VLOOKUP(C5612,Product_Master!$A:$D,3,FALSE)</f>
        <v>Furniture</v>
      </c>
    </row>
    <row r="5613" spans="1:17" x14ac:dyDescent="0.3">
      <c r="A5613" t="s">
        <v>10469</v>
      </c>
      <c r="B5613" t="s">
        <v>2382</v>
      </c>
      <c r="C5613" t="s">
        <v>7</v>
      </c>
      <c r="D5613" t="s">
        <v>171</v>
      </c>
      <c r="E5613" t="s">
        <v>204</v>
      </c>
      <c r="F5613" t="s">
        <v>205</v>
      </c>
      <c r="G5613" t="s">
        <v>315</v>
      </c>
      <c r="H5613" t="s">
        <v>10470</v>
      </c>
      <c r="I5613">
        <v>10</v>
      </c>
      <c r="J5613">
        <v>0</v>
      </c>
      <c r="K5613">
        <v>640010</v>
      </c>
      <c r="L5613" t="str">
        <f>VLOOKUP(Sales_Data!C5613,Product_Master!$A:$D,2,FALSE)</f>
        <v>HP Laptop</v>
      </c>
      <c r="M5613">
        <f>VLOOKUP(C5613,Product_Master!$A:$D,4,FALSE)</f>
        <v>64001</v>
      </c>
      <c r="N5613" t="str">
        <f t="shared" si="174"/>
        <v>HIGH</v>
      </c>
      <c r="O5613" t="str" cm="1">
        <f t="array" ref="O5613">_xlfn.IFS(D5613="North","Zone 1",D5613="South","Zone 2",D5613="East","Zone 3",D5613="West","Zone 4")</f>
        <v>Zone 2</v>
      </c>
      <c r="P5613">
        <f t="shared" si="175"/>
        <v>64001</v>
      </c>
      <c r="Q5613" t="str">
        <f>VLOOKUP(C5613,Product_Master!$A:$D,3,FALSE)</f>
        <v>Electronics</v>
      </c>
    </row>
    <row r="5614" spans="1:17" x14ac:dyDescent="0.3">
      <c r="A5614" t="s">
        <v>10471</v>
      </c>
      <c r="B5614" t="s">
        <v>1283</v>
      </c>
      <c r="C5614" t="s">
        <v>139</v>
      </c>
      <c r="D5614" t="s">
        <v>178</v>
      </c>
      <c r="E5614" t="s">
        <v>185</v>
      </c>
      <c r="F5614" t="s">
        <v>186</v>
      </c>
      <c r="G5614" t="s">
        <v>257</v>
      </c>
      <c r="H5614" t="s">
        <v>10472</v>
      </c>
      <c r="I5614">
        <v>1</v>
      </c>
      <c r="J5614">
        <v>10</v>
      </c>
      <c r="K5614">
        <v>20664</v>
      </c>
      <c r="L5614" t="str">
        <f>VLOOKUP(Sales_Data!C5614,Product_Master!$A:$D,2,FALSE)</f>
        <v>Helmet</v>
      </c>
      <c r="M5614">
        <f>VLOOKUP(C5614,Product_Master!$A:$D,4,FALSE)</f>
        <v>22961</v>
      </c>
      <c r="N5614" t="str">
        <f t="shared" si="174"/>
        <v>HIGH</v>
      </c>
      <c r="O5614" t="str" cm="1">
        <f t="array" ref="O5614">_xlfn.IFS(D5614="North","Zone 1",D5614="South","Zone 2",D5614="East","Zone 3",D5614="West","Zone 4")</f>
        <v>Zone 3</v>
      </c>
      <c r="P5614">
        <f t="shared" si="175"/>
        <v>2066.4</v>
      </c>
      <c r="Q5614" t="str">
        <f>VLOOKUP(C5614,Product_Master!$A:$D,3,FALSE)</f>
        <v>Sports</v>
      </c>
    </row>
    <row r="5615" spans="1:17" x14ac:dyDescent="0.3">
      <c r="A5615" t="s">
        <v>10473</v>
      </c>
      <c r="B5615" t="s">
        <v>1878</v>
      </c>
      <c r="C5615" t="s">
        <v>97</v>
      </c>
      <c r="D5615" t="s">
        <v>178</v>
      </c>
      <c r="E5615" t="s">
        <v>310</v>
      </c>
      <c r="F5615" t="s">
        <v>311</v>
      </c>
      <c r="G5615" t="s">
        <v>262</v>
      </c>
      <c r="H5615" t="s">
        <v>2716</v>
      </c>
      <c r="I5615">
        <v>8</v>
      </c>
      <c r="J5615">
        <v>10</v>
      </c>
      <c r="K5615">
        <v>152964</v>
      </c>
      <c r="L5615" t="str">
        <f>VLOOKUP(Sales_Data!C5615,Product_Master!$A:$D,2,FALSE)</f>
        <v>Rice</v>
      </c>
      <c r="M5615">
        <f>VLOOKUP(C5615,Product_Master!$A:$D,4,FALSE)</f>
        <v>21245</v>
      </c>
      <c r="N5615" t="str">
        <f t="shared" si="174"/>
        <v>HIGH</v>
      </c>
      <c r="O5615" t="str" cm="1">
        <f t="array" ref="O5615">_xlfn.IFS(D5615="North","Zone 1",D5615="South","Zone 2",D5615="East","Zone 3",D5615="West","Zone 4")</f>
        <v>Zone 3</v>
      </c>
      <c r="P5615">
        <f t="shared" si="175"/>
        <v>15296.400000000001</v>
      </c>
      <c r="Q5615" t="str">
        <f>VLOOKUP(C5615,Product_Master!$A:$D,3,FALSE)</f>
        <v>Grocery</v>
      </c>
    </row>
    <row r="5616" spans="1:17" x14ac:dyDescent="0.3">
      <c r="A5616" t="s">
        <v>10474</v>
      </c>
      <c r="B5616" t="s">
        <v>1232</v>
      </c>
      <c r="C5616" t="s">
        <v>95</v>
      </c>
      <c r="D5616" t="s">
        <v>191</v>
      </c>
      <c r="E5616" t="s">
        <v>192</v>
      </c>
      <c r="F5616" t="s">
        <v>193</v>
      </c>
      <c r="G5616" t="s">
        <v>174</v>
      </c>
      <c r="H5616" t="s">
        <v>7086</v>
      </c>
      <c r="I5616">
        <v>2</v>
      </c>
      <c r="J5616">
        <v>0</v>
      </c>
      <c r="K5616">
        <v>144604</v>
      </c>
      <c r="L5616" t="str">
        <f>VLOOKUP(Sales_Data!C5616,Product_Master!$A:$D,2,FALSE)</f>
        <v>Dress</v>
      </c>
      <c r="M5616">
        <f>VLOOKUP(C5616,Product_Master!$A:$D,4,FALSE)</f>
        <v>72302</v>
      </c>
      <c r="N5616" t="str">
        <f t="shared" si="174"/>
        <v>HIGH</v>
      </c>
      <c r="O5616" t="str" cm="1">
        <f t="array" ref="O5616">_xlfn.IFS(D5616="North","Zone 1",D5616="South","Zone 2",D5616="East","Zone 3",D5616="West","Zone 4")</f>
        <v>Zone 1</v>
      </c>
      <c r="P5616">
        <f t="shared" si="175"/>
        <v>14460.400000000001</v>
      </c>
      <c r="Q5616" t="str">
        <f>VLOOKUP(C5616,Product_Master!$A:$D,3,FALSE)</f>
        <v>Clothing</v>
      </c>
    </row>
    <row r="5617" spans="1:17" x14ac:dyDescent="0.3">
      <c r="A5617" t="s">
        <v>10475</v>
      </c>
      <c r="B5617" t="s">
        <v>1315</v>
      </c>
      <c r="C5617" t="s">
        <v>149</v>
      </c>
      <c r="D5617" t="s">
        <v>197</v>
      </c>
      <c r="E5617" t="s">
        <v>210</v>
      </c>
      <c r="F5617" t="s">
        <v>211</v>
      </c>
      <c r="G5617" t="s">
        <v>262</v>
      </c>
      <c r="H5617" t="s">
        <v>6236</v>
      </c>
      <c r="I5617">
        <v>3</v>
      </c>
      <c r="J5617">
        <v>0</v>
      </c>
      <c r="K5617">
        <v>102837</v>
      </c>
      <c r="L5617" t="str">
        <f>VLOOKUP(Sales_Data!C5617,Product_Master!$A:$D,2,FALSE)</f>
        <v>Football Shoes</v>
      </c>
      <c r="M5617">
        <f>VLOOKUP(C5617,Product_Master!$A:$D,4,FALSE)</f>
        <v>34279</v>
      </c>
      <c r="N5617" t="str">
        <f t="shared" si="174"/>
        <v>HIGH</v>
      </c>
      <c r="O5617" t="str" cm="1">
        <f t="array" ref="O5617">_xlfn.IFS(D5617="North","Zone 1",D5617="South","Zone 2",D5617="East","Zone 3",D5617="West","Zone 4")</f>
        <v>Zone 4</v>
      </c>
      <c r="P5617">
        <f t="shared" si="175"/>
        <v>10283.700000000001</v>
      </c>
      <c r="Q5617" t="str">
        <f>VLOOKUP(C5617,Product_Master!$A:$D,3,FALSE)</f>
        <v>Sports</v>
      </c>
    </row>
    <row r="5618" spans="1:17" x14ac:dyDescent="0.3">
      <c r="A5618" t="s">
        <v>10476</v>
      </c>
      <c r="B5618" t="s">
        <v>597</v>
      </c>
      <c r="C5618" t="s">
        <v>23</v>
      </c>
      <c r="D5618" t="s">
        <v>171</v>
      </c>
      <c r="E5618" t="s">
        <v>172</v>
      </c>
      <c r="F5618" t="s">
        <v>173</v>
      </c>
      <c r="G5618" t="s">
        <v>174</v>
      </c>
      <c r="H5618" t="s">
        <v>7857</v>
      </c>
      <c r="I5618">
        <v>5</v>
      </c>
      <c r="J5618">
        <v>10</v>
      </c>
      <c r="K5618">
        <v>298939</v>
      </c>
      <c r="L5618" t="str">
        <f>VLOOKUP(Sales_Data!C5618,Product_Master!$A:$D,2,FALSE)</f>
        <v>Refrigerator</v>
      </c>
      <c r="M5618">
        <f>VLOOKUP(C5618,Product_Master!$A:$D,4,FALSE)</f>
        <v>66431</v>
      </c>
      <c r="N5618" t="str">
        <f t="shared" si="174"/>
        <v>HIGH</v>
      </c>
      <c r="O5618" t="str" cm="1">
        <f t="array" ref="O5618">_xlfn.IFS(D5618="North","Zone 1",D5618="South","Zone 2",D5618="East","Zone 3",D5618="West","Zone 4")</f>
        <v>Zone 2</v>
      </c>
      <c r="P5618">
        <f t="shared" si="175"/>
        <v>29893.9</v>
      </c>
      <c r="Q5618" t="str">
        <f>VLOOKUP(C5618,Product_Master!$A:$D,3,FALSE)</f>
        <v>Electronics</v>
      </c>
    </row>
    <row r="5619" spans="1:17" x14ac:dyDescent="0.3">
      <c r="A5619" t="s">
        <v>10477</v>
      </c>
      <c r="B5619" t="s">
        <v>499</v>
      </c>
      <c r="C5619" t="s">
        <v>153</v>
      </c>
      <c r="D5619" t="s">
        <v>197</v>
      </c>
      <c r="E5619" t="s">
        <v>210</v>
      </c>
      <c r="F5619" t="s">
        <v>211</v>
      </c>
      <c r="G5619" t="s">
        <v>262</v>
      </c>
      <c r="H5619" t="s">
        <v>10478</v>
      </c>
      <c r="I5619">
        <v>9</v>
      </c>
      <c r="J5619">
        <v>5</v>
      </c>
      <c r="K5619">
        <v>302832</v>
      </c>
      <c r="L5619" t="str">
        <f>VLOOKUP(Sales_Data!C5619,Product_Master!$A:$D,2,FALSE)</f>
        <v>Knee Guard</v>
      </c>
      <c r="M5619">
        <f>VLOOKUP(C5619,Product_Master!$A:$D,4,FALSE)</f>
        <v>35419</v>
      </c>
      <c r="N5619" t="str">
        <f t="shared" si="174"/>
        <v>HIGH</v>
      </c>
      <c r="O5619" t="str" cm="1">
        <f t="array" ref="O5619">_xlfn.IFS(D5619="North","Zone 1",D5619="South","Zone 2",D5619="East","Zone 3",D5619="West","Zone 4")</f>
        <v>Zone 4</v>
      </c>
      <c r="P5619">
        <f t="shared" si="175"/>
        <v>30283.200000000001</v>
      </c>
      <c r="Q5619" t="str">
        <f>VLOOKUP(C5619,Product_Master!$A:$D,3,FALSE)</f>
        <v>Sports</v>
      </c>
    </row>
    <row r="5620" spans="1:17" x14ac:dyDescent="0.3">
      <c r="A5620" t="s">
        <v>10479</v>
      </c>
      <c r="B5620" t="s">
        <v>957</v>
      </c>
      <c r="C5620" t="s">
        <v>73</v>
      </c>
      <c r="D5620" t="s">
        <v>197</v>
      </c>
      <c r="E5620" t="s">
        <v>198</v>
      </c>
      <c r="F5620" t="s">
        <v>199</v>
      </c>
      <c r="G5620" t="s">
        <v>315</v>
      </c>
      <c r="H5620" t="s">
        <v>1625</v>
      </c>
      <c r="I5620">
        <v>2</v>
      </c>
      <c r="J5620">
        <v>5</v>
      </c>
      <c r="K5620">
        <v>130748</v>
      </c>
      <c r="L5620" t="str">
        <f>VLOOKUP(Sales_Data!C5620,Product_Master!$A:$D,2,FALSE)</f>
        <v>T-Shirt</v>
      </c>
      <c r="M5620">
        <f>VLOOKUP(C5620,Product_Master!$A:$D,4,FALSE)</f>
        <v>68815</v>
      </c>
      <c r="N5620" t="str">
        <f t="shared" si="174"/>
        <v>HIGH</v>
      </c>
      <c r="O5620" t="str" cm="1">
        <f t="array" ref="O5620">_xlfn.IFS(D5620="North","Zone 1",D5620="South","Zone 2",D5620="East","Zone 3",D5620="West","Zone 4")</f>
        <v>Zone 4</v>
      </c>
      <c r="P5620">
        <f t="shared" si="175"/>
        <v>13074.800000000001</v>
      </c>
      <c r="Q5620" t="str">
        <f>VLOOKUP(C5620,Product_Master!$A:$D,3,FALSE)</f>
        <v>Clothing</v>
      </c>
    </row>
    <row r="5621" spans="1:17" x14ac:dyDescent="0.3">
      <c r="A5621" t="s">
        <v>10480</v>
      </c>
      <c r="B5621" t="s">
        <v>672</v>
      </c>
      <c r="C5621" t="s">
        <v>139</v>
      </c>
      <c r="D5621" t="s">
        <v>178</v>
      </c>
      <c r="E5621" t="s">
        <v>310</v>
      </c>
      <c r="F5621" t="s">
        <v>311</v>
      </c>
      <c r="G5621" t="s">
        <v>269</v>
      </c>
      <c r="H5621" t="s">
        <v>10481</v>
      </c>
      <c r="I5621">
        <v>5</v>
      </c>
      <c r="J5621">
        <v>15</v>
      </c>
      <c r="K5621">
        <v>97584</v>
      </c>
      <c r="L5621" t="str">
        <f>VLOOKUP(Sales_Data!C5621,Product_Master!$A:$D,2,FALSE)</f>
        <v>Helmet</v>
      </c>
      <c r="M5621">
        <f>VLOOKUP(C5621,Product_Master!$A:$D,4,FALSE)</f>
        <v>22961</v>
      </c>
      <c r="N5621" t="str">
        <f t="shared" si="174"/>
        <v>HIGH</v>
      </c>
      <c r="O5621" t="str" cm="1">
        <f t="array" ref="O5621">_xlfn.IFS(D5621="North","Zone 1",D5621="South","Zone 2",D5621="East","Zone 3",D5621="West","Zone 4")</f>
        <v>Zone 3</v>
      </c>
      <c r="P5621">
        <f t="shared" si="175"/>
        <v>9758.4</v>
      </c>
      <c r="Q5621" t="str">
        <f>VLOOKUP(C5621,Product_Master!$A:$D,3,FALSE)</f>
        <v>Sports</v>
      </c>
    </row>
    <row r="5622" spans="1:17" x14ac:dyDescent="0.3">
      <c r="A5622" t="s">
        <v>10482</v>
      </c>
      <c r="B5622" t="s">
        <v>1822</v>
      </c>
      <c r="C5622" t="s">
        <v>151</v>
      </c>
      <c r="D5622" t="s">
        <v>197</v>
      </c>
      <c r="E5622" t="s">
        <v>198</v>
      </c>
      <c r="F5622" t="s">
        <v>199</v>
      </c>
      <c r="G5622" t="s">
        <v>206</v>
      </c>
      <c r="H5622" t="s">
        <v>10483</v>
      </c>
      <c r="I5622">
        <v>5</v>
      </c>
      <c r="J5622">
        <v>10</v>
      </c>
      <c r="K5622">
        <v>171436</v>
      </c>
      <c r="L5622" t="str">
        <f>VLOOKUP(Sales_Data!C5622,Product_Master!$A:$D,2,FALSE)</f>
        <v>Volleyball</v>
      </c>
      <c r="M5622">
        <f>VLOOKUP(C5622,Product_Master!$A:$D,4,FALSE)</f>
        <v>38097</v>
      </c>
      <c r="N5622" t="str">
        <f t="shared" si="174"/>
        <v>HIGH</v>
      </c>
      <c r="O5622" t="str" cm="1">
        <f t="array" ref="O5622">_xlfn.IFS(D5622="North","Zone 1",D5622="South","Zone 2",D5622="East","Zone 3",D5622="West","Zone 4")</f>
        <v>Zone 4</v>
      </c>
      <c r="P5622">
        <f t="shared" si="175"/>
        <v>17143.600000000002</v>
      </c>
      <c r="Q5622" t="str">
        <f>VLOOKUP(C5622,Product_Master!$A:$D,3,FALSE)</f>
        <v>Sports</v>
      </c>
    </row>
    <row r="5623" spans="1:17" x14ac:dyDescent="0.3">
      <c r="A5623" t="s">
        <v>10484</v>
      </c>
      <c r="B5623" t="s">
        <v>2245</v>
      </c>
      <c r="C5623" t="s">
        <v>77</v>
      </c>
      <c r="D5623" t="s">
        <v>197</v>
      </c>
      <c r="E5623" t="s">
        <v>198</v>
      </c>
      <c r="F5623" t="s">
        <v>199</v>
      </c>
      <c r="G5623" t="s">
        <v>187</v>
      </c>
      <c r="H5623" t="s">
        <v>10485</v>
      </c>
      <c r="I5623">
        <v>9</v>
      </c>
      <c r="J5623">
        <v>0</v>
      </c>
      <c r="K5623">
        <v>186165</v>
      </c>
      <c r="L5623" t="str">
        <f>VLOOKUP(Sales_Data!C5623,Product_Master!$A:$D,2,FALSE)</f>
        <v>Saree</v>
      </c>
      <c r="M5623">
        <f>VLOOKUP(C5623,Product_Master!$A:$D,4,FALSE)</f>
        <v>20685</v>
      </c>
      <c r="N5623" t="str">
        <f t="shared" si="174"/>
        <v>HIGH</v>
      </c>
      <c r="O5623" t="str" cm="1">
        <f t="array" ref="O5623">_xlfn.IFS(D5623="North","Zone 1",D5623="South","Zone 2",D5623="East","Zone 3",D5623="West","Zone 4")</f>
        <v>Zone 4</v>
      </c>
      <c r="P5623">
        <f t="shared" si="175"/>
        <v>18616.5</v>
      </c>
      <c r="Q5623" t="str">
        <f>VLOOKUP(C5623,Product_Master!$A:$D,3,FALSE)</f>
        <v>Clothing</v>
      </c>
    </row>
    <row r="5624" spans="1:17" x14ac:dyDescent="0.3">
      <c r="A5624" t="s">
        <v>10486</v>
      </c>
      <c r="B5624" t="s">
        <v>3135</v>
      </c>
      <c r="C5624" t="s">
        <v>137</v>
      </c>
      <c r="D5624" t="s">
        <v>191</v>
      </c>
      <c r="E5624" t="s">
        <v>238</v>
      </c>
      <c r="F5624" t="s">
        <v>238</v>
      </c>
      <c r="G5624" t="s">
        <v>315</v>
      </c>
      <c r="H5624" t="s">
        <v>10487</v>
      </c>
      <c r="I5624">
        <v>12</v>
      </c>
      <c r="J5624">
        <v>5</v>
      </c>
      <c r="K5624">
        <v>582619</v>
      </c>
      <c r="L5624" t="str">
        <f>VLOOKUP(Sales_Data!C5624,Product_Master!$A:$D,2,FALSE)</f>
        <v>Dumbbells</v>
      </c>
      <c r="M5624">
        <f>VLOOKUP(C5624,Product_Master!$A:$D,4,FALSE)</f>
        <v>51107</v>
      </c>
      <c r="N5624" t="str">
        <f t="shared" si="174"/>
        <v>HIGH</v>
      </c>
      <c r="O5624" t="str" cm="1">
        <f t="array" ref="O5624">_xlfn.IFS(D5624="North","Zone 1",D5624="South","Zone 2",D5624="East","Zone 3",D5624="West","Zone 4")</f>
        <v>Zone 1</v>
      </c>
      <c r="P5624">
        <f t="shared" si="175"/>
        <v>58261.9</v>
      </c>
      <c r="Q5624" t="str">
        <f>VLOOKUP(C5624,Product_Master!$A:$D,3,FALSE)</f>
        <v>Sports</v>
      </c>
    </row>
    <row r="5625" spans="1:17" x14ac:dyDescent="0.3">
      <c r="A5625" t="s">
        <v>10488</v>
      </c>
      <c r="B5625" t="s">
        <v>1358</v>
      </c>
      <c r="C5625" t="s">
        <v>137</v>
      </c>
      <c r="D5625" t="s">
        <v>197</v>
      </c>
      <c r="E5625" t="s">
        <v>260</v>
      </c>
      <c r="F5625" t="s">
        <v>261</v>
      </c>
      <c r="G5625" t="s">
        <v>253</v>
      </c>
      <c r="H5625" t="s">
        <v>10489</v>
      </c>
      <c r="I5625">
        <v>6</v>
      </c>
      <c r="J5625">
        <v>0</v>
      </c>
      <c r="K5625">
        <v>306642</v>
      </c>
      <c r="L5625" t="str">
        <f>VLOOKUP(Sales_Data!C5625,Product_Master!$A:$D,2,FALSE)</f>
        <v>Dumbbells</v>
      </c>
      <c r="M5625">
        <f>VLOOKUP(C5625,Product_Master!$A:$D,4,FALSE)</f>
        <v>51107</v>
      </c>
      <c r="N5625" t="str">
        <f t="shared" si="174"/>
        <v>HIGH</v>
      </c>
      <c r="O5625" t="str" cm="1">
        <f t="array" ref="O5625">_xlfn.IFS(D5625="North","Zone 1",D5625="South","Zone 2",D5625="East","Zone 3",D5625="West","Zone 4")</f>
        <v>Zone 4</v>
      </c>
      <c r="P5625">
        <f t="shared" si="175"/>
        <v>30664.2</v>
      </c>
      <c r="Q5625" t="str">
        <f>VLOOKUP(C5625,Product_Master!$A:$D,3,FALSE)</f>
        <v>Sports</v>
      </c>
    </row>
    <row r="5626" spans="1:17" x14ac:dyDescent="0.3">
      <c r="A5626" t="s">
        <v>10490</v>
      </c>
      <c r="B5626" t="s">
        <v>1232</v>
      </c>
      <c r="C5626" t="s">
        <v>66</v>
      </c>
      <c r="D5626" t="s">
        <v>197</v>
      </c>
      <c r="E5626" t="s">
        <v>210</v>
      </c>
      <c r="F5626" t="s">
        <v>211</v>
      </c>
      <c r="G5626" t="s">
        <v>206</v>
      </c>
      <c r="H5626" t="s">
        <v>5840</v>
      </c>
      <c r="I5626">
        <v>6</v>
      </c>
      <c r="J5626">
        <v>0</v>
      </c>
      <c r="K5626">
        <v>291036</v>
      </c>
      <c r="L5626" t="str">
        <f>VLOOKUP(Sales_Data!C5626,Product_Master!$A:$D,2,FALSE)</f>
        <v>Men Shirt</v>
      </c>
      <c r="M5626">
        <f>VLOOKUP(C5626,Product_Master!$A:$D,4,FALSE)</f>
        <v>48506</v>
      </c>
      <c r="N5626" t="str">
        <f t="shared" si="174"/>
        <v>HIGH</v>
      </c>
      <c r="O5626" t="str" cm="1">
        <f t="array" ref="O5626">_xlfn.IFS(D5626="North","Zone 1",D5626="South","Zone 2",D5626="East","Zone 3",D5626="West","Zone 4")</f>
        <v>Zone 4</v>
      </c>
      <c r="P5626">
        <f t="shared" si="175"/>
        <v>29103.600000000002</v>
      </c>
      <c r="Q5626" t="str">
        <f>VLOOKUP(C5626,Product_Master!$A:$D,3,FALSE)</f>
        <v>Clothing</v>
      </c>
    </row>
    <row r="5627" spans="1:17" x14ac:dyDescent="0.3">
      <c r="A5627" t="s">
        <v>10491</v>
      </c>
      <c r="B5627" t="s">
        <v>954</v>
      </c>
      <c r="C5627" t="s">
        <v>42</v>
      </c>
      <c r="D5627" t="s">
        <v>191</v>
      </c>
      <c r="E5627" t="s">
        <v>242</v>
      </c>
      <c r="F5627" t="s">
        <v>242</v>
      </c>
      <c r="G5627" t="s">
        <v>243</v>
      </c>
      <c r="H5627" t="s">
        <v>10492</v>
      </c>
      <c r="I5627">
        <v>10</v>
      </c>
      <c r="J5627">
        <v>15</v>
      </c>
      <c r="K5627">
        <v>160735</v>
      </c>
      <c r="L5627" t="str">
        <f>VLOOKUP(Sales_Data!C5627,Product_Master!$A:$D,2,FALSE)</f>
        <v>Coffee Table</v>
      </c>
      <c r="M5627">
        <f>VLOOKUP(C5627,Product_Master!$A:$D,4,FALSE)</f>
        <v>18910</v>
      </c>
      <c r="N5627" t="str">
        <f t="shared" si="174"/>
        <v>HIGH</v>
      </c>
      <c r="O5627" t="str" cm="1">
        <f t="array" ref="O5627">_xlfn.IFS(D5627="North","Zone 1",D5627="South","Zone 2",D5627="East","Zone 3",D5627="West","Zone 4")</f>
        <v>Zone 1</v>
      </c>
      <c r="P5627">
        <f t="shared" si="175"/>
        <v>16073.5</v>
      </c>
      <c r="Q5627" t="str">
        <f>VLOOKUP(C5627,Product_Master!$A:$D,3,FALSE)</f>
        <v>Furniture</v>
      </c>
    </row>
    <row r="5628" spans="1:17" x14ac:dyDescent="0.3">
      <c r="A5628" t="s">
        <v>10493</v>
      </c>
      <c r="B5628" t="s">
        <v>1182</v>
      </c>
      <c r="C5628" t="s">
        <v>21</v>
      </c>
      <c r="D5628" t="s">
        <v>197</v>
      </c>
      <c r="E5628" t="s">
        <v>260</v>
      </c>
      <c r="F5628" t="s">
        <v>261</v>
      </c>
      <c r="G5628" t="s">
        <v>228</v>
      </c>
      <c r="H5628" t="s">
        <v>967</v>
      </c>
      <c r="I5628">
        <v>10</v>
      </c>
      <c r="J5628">
        <v>5</v>
      </c>
      <c r="K5628">
        <v>461092</v>
      </c>
      <c r="L5628" t="str">
        <f>VLOOKUP(Sales_Data!C5628,Product_Master!$A:$D,2,FALSE)</f>
        <v>Air Conditioner</v>
      </c>
      <c r="M5628">
        <f>VLOOKUP(C5628,Product_Master!$A:$D,4,FALSE)</f>
        <v>48536</v>
      </c>
      <c r="N5628" t="str">
        <f t="shared" si="174"/>
        <v>HIGH</v>
      </c>
      <c r="O5628" t="str" cm="1">
        <f t="array" ref="O5628">_xlfn.IFS(D5628="North","Zone 1",D5628="South","Zone 2",D5628="East","Zone 3",D5628="West","Zone 4")</f>
        <v>Zone 4</v>
      </c>
      <c r="P5628">
        <f t="shared" si="175"/>
        <v>46109.200000000004</v>
      </c>
      <c r="Q5628" t="str">
        <f>VLOOKUP(C5628,Product_Master!$A:$D,3,FALSE)</f>
        <v>Electronics</v>
      </c>
    </row>
    <row r="5629" spans="1:17" x14ac:dyDescent="0.3">
      <c r="A5629" t="s">
        <v>10494</v>
      </c>
      <c r="B5629" t="s">
        <v>1376</v>
      </c>
      <c r="C5629" t="s">
        <v>7</v>
      </c>
      <c r="D5629" t="s">
        <v>197</v>
      </c>
      <c r="E5629" t="s">
        <v>210</v>
      </c>
      <c r="F5629" t="s">
        <v>211</v>
      </c>
      <c r="G5629" t="s">
        <v>212</v>
      </c>
      <c r="H5629" t="s">
        <v>10495</v>
      </c>
      <c r="I5629">
        <v>12</v>
      </c>
      <c r="J5629">
        <v>0</v>
      </c>
      <c r="K5629">
        <v>768012</v>
      </c>
      <c r="L5629" t="str">
        <f>VLOOKUP(Sales_Data!C5629,Product_Master!$A:$D,2,FALSE)</f>
        <v>HP Laptop</v>
      </c>
      <c r="M5629">
        <f>VLOOKUP(C5629,Product_Master!$A:$D,4,FALSE)</f>
        <v>64001</v>
      </c>
      <c r="N5629" t="str">
        <f t="shared" si="174"/>
        <v>HIGH</v>
      </c>
      <c r="O5629" t="str" cm="1">
        <f t="array" ref="O5629">_xlfn.IFS(D5629="North","Zone 1",D5629="South","Zone 2",D5629="East","Zone 3",D5629="West","Zone 4")</f>
        <v>Zone 4</v>
      </c>
      <c r="P5629">
        <f t="shared" si="175"/>
        <v>76801.2</v>
      </c>
      <c r="Q5629" t="str">
        <f>VLOOKUP(C5629,Product_Master!$A:$D,3,FALSE)</f>
        <v>Electronics</v>
      </c>
    </row>
    <row r="5630" spans="1:17" x14ac:dyDescent="0.3">
      <c r="A5630" t="s">
        <v>10496</v>
      </c>
      <c r="B5630" t="s">
        <v>793</v>
      </c>
      <c r="C5630" t="s">
        <v>60</v>
      </c>
      <c r="D5630" t="s">
        <v>171</v>
      </c>
      <c r="E5630" t="s">
        <v>204</v>
      </c>
      <c r="F5630" t="s">
        <v>205</v>
      </c>
      <c r="G5630" t="s">
        <v>257</v>
      </c>
      <c r="H5630" t="s">
        <v>10497</v>
      </c>
      <c r="I5630">
        <v>8</v>
      </c>
      <c r="J5630">
        <v>10</v>
      </c>
      <c r="K5630">
        <v>429408</v>
      </c>
      <c r="L5630" t="str">
        <f>VLOOKUP(Sales_Data!C5630,Product_Master!$A:$D,2,FALSE)</f>
        <v>Cupboard</v>
      </c>
      <c r="M5630">
        <f>VLOOKUP(C5630,Product_Master!$A:$D,4,FALSE)</f>
        <v>59640</v>
      </c>
      <c r="N5630" t="str">
        <f t="shared" si="174"/>
        <v>HIGH</v>
      </c>
      <c r="O5630" t="str" cm="1">
        <f t="array" ref="O5630">_xlfn.IFS(D5630="North","Zone 1",D5630="South","Zone 2",D5630="East","Zone 3",D5630="West","Zone 4")</f>
        <v>Zone 2</v>
      </c>
      <c r="P5630">
        <f t="shared" si="175"/>
        <v>42940.800000000003</v>
      </c>
      <c r="Q5630" t="str">
        <f>VLOOKUP(C5630,Product_Master!$A:$D,3,FALSE)</f>
        <v>Furniture</v>
      </c>
    </row>
    <row r="5631" spans="1:17" x14ac:dyDescent="0.3">
      <c r="A5631" t="s">
        <v>10498</v>
      </c>
      <c r="B5631" t="s">
        <v>348</v>
      </c>
      <c r="C5631" t="s">
        <v>31</v>
      </c>
      <c r="D5631" t="s">
        <v>191</v>
      </c>
      <c r="E5631" t="s">
        <v>242</v>
      </c>
      <c r="F5631" t="s">
        <v>242</v>
      </c>
      <c r="G5631" t="s">
        <v>285</v>
      </c>
      <c r="H5631" t="s">
        <v>10499</v>
      </c>
      <c r="I5631">
        <v>4</v>
      </c>
      <c r="J5631">
        <v>10</v>
      </c>
      <c r="K5631">
        <v>138909</v>
      </c>
      <c r="L5631" t="str">
        <f>VLOOKUP(Sales_Data!C5631,Product_Master!$A:$D,2,FALSE)</f>
        <v>Smart Watch</v>
      </c>
      <c r="M5631">
        <f>VLOOKUP(C5631,Product_Master!$A:$D,4,FALSE)</f>
        <v>38586</v>
      </c>
      <c r="N5631" t="str">
        <f t="shared" si="174"/>
        <v>HIGH</v>
      </c>
      <c r="O5631" t="str" cm="1">
        <f t="array" ref="O5631">_xlfn.IFS(D5631="North","Zone 1",D5631="South","Zone 2",D5631="East","Zone 3",D5631="West","Zone 4")</f>
        <v>Zone 1</v>
      </c>
      <c r="P5631">
        <f t="shared" si="175"/>
        <v>13890.900000000001</v>
      </c>
      <c r="Q5631" t="str">
        <f>VLOOKUP(C5631,Product_Master!$A:$D,3,FALSE)</f>
        <v>Electronics</v>
      </c>
    </row>
    <row r="5632" spans="1:17" x14ac:dyDescent="0.3">
      <c r="A5632" t="s">
        <v>10500</v>
      </c>
      <c r="B5632" t="s">
        <v>580</v>
      </c>
      <c r="C5632" t="s">
        <v>27</v>
      </c>
      <c r="D5632" t="s">
        <v>191</v>
      </c>
      <c r="E5632" t="s">
        <v>192</v>
      </c>
      <c r="F5632" t="s">
        <v>193</v>
      </c>
      <c r="G5632" t="s">
        <v>219</v>
      </c>
      <c r="H5632" t="s">
        <v>10501</v>
      </c>
      <c r="I5632">
        <v>8</v>
      </c>
      <c r="J5632">
        <v>5</v>
      </c>
      <c r="K5632">
        <v>427994</v>
      </c>
      <c r="L5632" t="str">
        <f>VLOOKUP(Sales_Data!C5632,Product_Master!$A:$D,2,FALSE)</f>
        <v>Microwave</v>
      </c>
      <c r="M5632">
        <f>VLOOKUP(C5632,Product_Master!$A:$D,4,FALSE)</f>
        <v>56315</v>
      </c>
      <c r="N5632" t="str">
        <f t="shared" si="174"/>
        <v>HIGH</v>
      </c>
      <c r="O5632" t="str" cm="1">
        <f t="array" ref="O5632">_xlfn.IFS(D5632="North","Zone 1",D5632="South","Zone 2",D5632="East","Zone 3",D5632="West","Zone 4")</f>
        <v>Zone 1</v>
      </c>
      <c r="P5632">
        <f t="shared" si="175"/>
        <v>42799.4</v>
      </c>
      <c r="Q5632" t="str">
        <f>VLOOKUP(C5632,Product_Master!$A:$D,3,FALSE)</f>
        <v>Electronics</v>
      </c>
    </row>
    <row r="5633" spans="1:17" x14ac:dyDescent="0.3">
      <c r="A5633" t="s">
        <v>10502</v>
      </c>
      <c r="B5633" t="s">
        <v>661</v>
      </c>
      <c r="C5633" t="s">
        <v>23</v>
      </c>
      <c r="D5633" t="s">
        <v>171</v>
      </c>
      <c r="E5633" t="s">
        <v>172</v>
      </c>
      <c r="F5633" t="s">
        <v>173</v>
      </c>
      <c r="G5633" t="s">
        <v>269</v>
      </c>
      <c r="H5633" t="s">
        <v>682</v>
      </c>
      <c r="I5633">
        <v>2</v>
      </c>
      <c r="J5633">
        <v>0</v>
      </c>
      <c r="K5633">
        <v>132862</v>
      </c>
      <c r="L5633" t="str">
        <f>VLOOKUP(Sales_Data!C5633,Product_Master!$A:$D,2,FALSE)</f>
        <v>Refrigerator</v>
      </c>
      <c r="M5633">
        <f>VLOOKUP(C5633,Product_Master!$A:$D,4,FALSE)</f>
        <v>66431</v>
      </c>
      <c r="N5633" t="str">
        <f t="shared" si="174"/>
        <v>HIGH</v>
      </c>
      <c r="O5633" t="str" cm="1">
        <f t="array" ref="O5633">_xlfn.IFS(D5633="North","Zone 1",D5633="South","Zone 2",D5633="East","Zone 3",D5633="West","Zone 4")</f>
        <v>Zone 2</v>
      </c>
      <c r="P5633">
        <f t="shared" si="175"/>
        <v>13286.2</v>
      </c>
      <c r="Q5633" t="str">
        <f>VLOOKUP(C5633,Product_Master!$A:$D,3,FALSE)</f>
        <v>Electronics</v>
      </c>
    </row>
    <row r="5634" spans="1:17" x14ac:dyDescent="0.3">
      <c r="A5634" t="s">
        <v>10503</v>
      </c>
      <c r="B5634" t="s">
        <v>1229</v>
      </c>
      <c r="C5634" t="s">
        <v>114</v>
      </c>
      <c r="D5634" t="s">
        <v>197</v>
      </c>
      <c r="E5634" t="s">
        <v>260</v>
      </c>
      <c r="F5634" t="s">
        <v>261</v>
      </c>
      <c r="G5634" t="s">
        <v>243</v>
      </c>
      <c r="H5634" t="s">
        <v>8272</v>
      </c>
      <c r="I5634">
        <v>9</v>
      </c>
      <c r="J5634">
        <v>5</v>
      </c>
      <c r="K5634">
        <v>497704</v>
      </c>
      <c r="L5634" t="str">
        <f>VLOOKUP(Sales_Data!C5634,Product_Master!$A:$D,2,FALSE)</f>
        <v>Flour</v>
      </c>
      <c r="M5634">
        <f>VLOOKUP(C5634,Product_Master!$A:$D,4,FALSE)</f>
        <v>58211</v>
      </c>
      <c r="N5634" t="str">
        <f t="shared" si="174"/>
        <v>HIGH</v>
      </c>
      <c r="O5634" t="str" cm="1">
        <f t="array" ref="O5634">_xlfn.IFS(D5634="North","Zone 1",D5634="South","Zone 2",D5634="East","Zone 3",D5634="West","Zone 4")</f>
        <v>Zone 4</v>
      </c>
      <c r="P5634">
        <f t="shared" si="175"/>
        <v>49770.400000000001</v>
      </c>
      <c r="Q5634" t="str">
        <f>VLOOKUP(C5634,Product_Master!$A:$D,3,FALSE)</f>
        <v>Grocery</v>
      </c>
    </row>
    <row r="5635" spans="1:17" x14ac:dyDescent="0.3">
      <c r="A5635" t="s">
        <v>10504</v>
      </c>
      <c r="B5635" t="s">
        <v>3943</v>
      </c>
      <c r="C5635" t="s">
        <v>104</v>
      </c>
      <c r="D5635" t="s">
        <v>191</v>
      </c>
      <c r="E5635" t="s">
        <v>192</v>
      </c>
      <c r="F5635" t="s">
        <v>193</v>
      </c>
      <c r="G5635" t="s">
        <v>212</v>
      </c>
      <c r="H5635" t="s">
        <v>6463</v>
      </c>
      <c r="I5635">
        <v>1</v>
      </c>
      <c r="J5635">
        <v>0</v>
      </c>
      <c r="K5635">
        <v>34151</v>
      </c>
      <c r="L5635" t="str">
        <f>VLOOKUP(Sales_Data!C5635,Product_Master!$A:$D,2,FALSE)</f>
        <v>Coffee</v>
      </c>
      <c r="M5635">
        <f>VLOOKUP(C5635,Product_Master!$A:$D,4,FALSE)</f>
        <v>34151</v>
      </c>
      <c r="N5635" t="str">
        <f t="shared" ref="N5635:N5698" si="176">IF(K5635&gt;15000,"HIGH",IF(K5635&gt;=5000,"MEDIUM","LOW"))</f>
        <v>HIGH</v>
      </c>
      <c r="O5635" t="str" cm="1">
        <f t="array" ref="O5635">_xlfn.IFS(D5635="North","Zone 1",D5635="South","Zone 2",D5635="East","Zone 3",D5635="West","Zone 4")</f>
        <v>Zone 1</v>
      </c>
      <c r="P5635">
        <f t="shared" ref="P5635:P5698" si="177">IF(N5635="HIGH",K5635*10%,IF(N5635="MEDIUM",K5635*5%,K5635*2%))</f>
        <v>3415.1000000000004</v>
      </c>
      <c r="Q5635" t="str">
        <f>VLOOKUP(C5635,Product_Master!$A:$D,3,FALSE)</f>
        <v>Grocery</v>
      </c>
    </row>
    <row r="5636" spans="1:17" x14ac:dyDescent="0.3">
      <c r="A5636" t="s">
        <v>10505</v>
      </c>
      <c r="B5636" t="s">
        <v>327</v>
      </c>
      <c r="C5636" t="s">
        <v>83</v>
      </c>
      <c r="D5636" t="s">
        <v>178</v>
      </c>
      <c r="E5636" t="s">
        <v>185</v>
      </c>
      <c r="F5636" t="s">
        <v>186</v>
      </c>
      <c r="G5636" t="s">
        <v>174</v>
      </c>
      <c r="H5636" t="s">
        <v>10506</v>
      </c>
      <c r="I5636">
        <v>7</v>
      </c>
      <c r="J5636">
        <v>20</v>
      </c>
      <c r="K5636">
        <v>438278</v>
      </c>
      <c r="L5636" t="str">
        <f>VLOOKUP(Sales_Data!C5636,Product_Master!$A:$D,2,FALSE)</f>
        <v>Track Pants</v>
      </c>
      <c r="M5636">
        <f>VLOOKUP(C5636,Product_Master!$A:$D,4,FALSE)</f>
        <v>78264</v>
      </c>
      <c r="N5636" t="str">
        <f t="shared" si="176"/>
        <v>HIGH</v>
      </c>
      <c r="O5636" t="str" cm="1">
        <f t="array" ref="O5636">_xlfn.IFS(D5636="North","Zone 1",D5636="South","Zone 2",D5636="East","Zone 3",D5636="West","Zone 4")</f>
        <v>Zone 3</v>
      </c>
      <c r="P5636">
        <f t="shared" si="177"/>
        <v>43827.8</v>
      </c>
      <c r="Q5636" t="str">
        <f>VLOOKUP(C5636,Product_Master!$A:$D,3,FALSE)</f>
        <v>Clothing</v>
      </c>
    </row>
    <row r="5637" spans="1:17" x14ac:dyDescent="0.3">
      <c r="A5637" t="s">
        <v>10507</v>
      </c>
      <c r="B5637" t="s">
        <v>3857</v>
      </c>
      <c r="C5637" t="s">
        <v>91</v>
      </c>
      <c r="D5637" t="s">
        <v>197</v>
      </c>
      <c r="E5637" t="s">
        <v>260</v>
      </c>
      <c r="F5637" t="s">
        <v>261</v>
      </c>
      <c r="G5637" t="s">
        <v>187</v>
      </c>
      <c r="H5637" t="s">
        <v>9780</v>
      </c>
      <c r="I5637">
        <v>3</v>
      </c>
      <c r="J5637">
        <v>5</v>
      </c>
      <c r="K5637">
        <v>84892</v>
      </c>
      <c r="L5637" t="str">
        <f>VLOOKUP(Sales_Data!C5637,Product_Master!$A:$D,2,FALSE)</f>
        <v>Sweater</v>
      </c>
      <c r="M5637">
        <f>VLOOKUP(C5637,Product_Master!$A:$D,4,FALSE)</f>
        <v>29787</v>
      </c>
      <c r="N5637" t="str">
        <f t="shared" si="176"/>
        <v>HIGH</v>
      </c>
      <c r="O5637" t="str" cm="1">
        <f t="array" ref="O5637">_xlfn.IFS(D5637="North","Zone 1",D5637="South","Zone 2",D5637="East","Zone 3",D5637="West","Zone 4")</f>
        <v>Zone 4</v>
      </c>
      <c r="P5637">
        <f t="shared" si="177"/>
        <v>8489.2000000000007</v>
      </c>
      <c r="Q5637" t="str">
        <f>VLOOKUP(C5637,Product_Master!$A:$D,3,FALSE)</f>
        <v>Clothing</v>
      </c>
    </row>
    <row r="5638" spans="1:17" x14ac:dyDescent="0.3">
      <c r="A5638" t="s">
        <v>10508</v>
      </c>
      <c r="B5638" t="s">
        <v>1252</v>
      </c>
      <c r="C5638" t="s">
        <v>19</v>
      </c>
      <c r="D5638" t="s">
        <v>191</v>
      </c>
      <c r="E5638" t="s">
        <v>192</v>
      </c>
      <c r="F5638" t="s">
        <v>193</v>
      </c>
      <c r="G5638" t="s">
        <v>181</v>
      </c>
      <c r="H5638" t="s">
        <v>10509</v>
      </c>
      <c r="I5638">
        <v>10</v>
      </c>
      <c r="J5638">
        <v>15</v>
      </c>
      <c r="K5638">
        <v>167186</v>
      </c>
      <c r="L5638" t="str">
        <f>VLOOKUP(Sales_Data!C5638,Product_Master!$A:$D,2,FALSE)</f>
        <v>Projector</v>
      </c>
      <c r="M5638">
        <f>VLOOKUP(C5638,Product_Master!$A:$D,4,FALSE)</f>
        <v>19669</v>
      </c>
      <c r="N5638" t="str">
        <f t="shared" si="176"/>
        <v>HIGH</v>
      </c>
      <c r="O5638" t="str" cm="1">
        <f t="array" ref="O5638">_xlfn.IFS(D5638="North","Zone 1",D5638="South","Zone 2",D5638="East","Zone 3",D5638="West","Zone 4")</f>
        <v>Zone 1</v>
      </c>
      <c r="P5638">
        <f t="shared" si="177"/>
        <v>16718.600000000002</v>
      </c>
      <c r="Q5638" t="str">
        <f>VLOOKUP(C5638,Product_Master!$A:$D,3,FALSE)</f>
        <v>Electronics</v>
      </c>
    </row>
    <row r="5639" spans="1:17" x14ac:dyDescent="0.3">
      <c r="A5639" t="s">
        <v>10510</v>
      </c>
      <c r="B5639" t="s">
        <v>1058</v>
      </c>
      <c r="C5639" t="s">
        <v>77</v>
      </c>
      <c r="D5639" t="s">
        <v>191</v>
      </c>
      <c r="E5639" t="s">
        <v>192</v>
      </c>
      <c r="F5639" t="s">
        <v>193</v>
      </c>
      <c r="G5639" t="s">
        <v>212</v>
      </c>
      <c r="H5639" t="s">
        <v>2686</v>
      </c>
      <c r="I5639">
        <v>8</v>
      </c>
      <c r="J5639">
        <v>0</v>
      </c>
      <c r="K5639">
        <v>165480</v>
      </c>
      <c r="L5639" t="str">
        <f>VLOOKUP(Sales_Data!C5639,Product_Master!$A:$D,2,FALSE)</f>
        <v>Saree</v>
      </c>
      <c r="M5639">
        <f>VLOOKUP(C5639,Product_Master!$A:$D,4,FALSE)</f>
        <v>20685</v>
      </c>
      <c r="N5639" t="str">
        <f t="shared" si="176"/>
        <v>HIGH</v>
      </c>
      <c r="O5639" t="str" cm="1">
        <f t="array" ref="O5639">_xlfn.IFS(D5639="North","Zone 1",D5639="South","Zone 2",D5639="East","Zone 3",D5639="West","Zone 4")</f>
        <v>Zone 1</v>
      </c>
      <c r="P5639">
        <f t="shared" si="177"/>
        <v>16548</v>
      </c>
      <c r="Q5639" t="str">
        <f>VLOOKUP(C5639,Product_Master!$A:$D,3,FALSE)</f>
        <v>Clothing</v>
      </c>
    </row>
    <row r="5640" spans="1:17" x14ac:dyDescent="0.3">
      <c r="A5640" t="s">
        <v>10511</v>
      </c>
      <c r="B5640" t="s">
        <v>1350</v>
      </c>
      <c r="C5640" t="s">
        <v>7</v>
      </c>
      <c r="D5640" t="s">
        <v>191</v>
      </c>
      <c r="E5640" t="s">
        <v>192</v>
      </c>
      <c r="F5640" t="s">
        <v>193</v>
      </c>
      <c r="G5640" t="s">
        <v>257</v>
      </c>
      <c r="H5640" t="s">
        <v>8655</v>
      </c>
      <c r="I5640">
        <v>7</v>
      </c>
      <c r="J5640">
        <v>20</v>
      </c>
      <c r="K5640">
        <v>358405</v>
      </c>
      <c r="L5640" t="str">
        <f>VLOOKUP(Sales_Data!C5640,Product_Master!$A:$D,2,FALSE)</f>
        <v>HP Laptop</v>
      </c>
      <c r="M5640">
        <f>VLOOKUP(C5640,Product_Master!$A:$D,4,FALSE)</f>
        <v>64001</v>
      </c>
      <c r="N5640" t="str">
        <f t="shared" si="176"/>
        <v>HIGH</v>
      </c>
      <c r="O5640" t="str" cm="1">
        <f t="array" ref="O5640">_xlfn.IFS(D5640="North","Zone 1",D5640="South","Zone 2",D5640="East","Zone 3",D5640="West","Zone 4")</f>
        <v>Zone 1</v>
      </c>
      <c r="P5640">
        <f t="shared" si="177"/>
        <v>35840.5</v>
      </c>
      <c r="Q5640" t="str">
        <f>VLOOKUP(C5640,Product_Master!$A:$D,3,FALSE)</f>
        <v>Electronics</v>
      </c>
    </row>
    <row r="5641" spans="1:17" x14ac:dyDescent="0.3">
      <c r="A5641" t="s">
        <v>10512</v>
      </c>
      <c r="B5641" t="s">
        <v>6098</v>
      </c>
      <c r="C5641" t="s">
        <v>35</v>
      </c>
      <c r="D5641" t="s">
        <v>171</v>
      </c>
      <c r="E5641" t="s">
        <v>204</v>
      </c>
      <c r="F5641" t="s">
        <v>205</v>
      </c>
      <c r="G5641" t="s">
        <v>174</v>
      </c>
      <c r="H5641" t="s">
        <v>2716</v>
      </c>
      <c r="I5641">
        <v>2</v>
      </c>
      <c r="J5641">
        <v>20</v>
      </c>
      <c r="K5641">
        <v>69350</v>
      </c>
      <c r="L5641" t="str">
        <f>VLOOKUP(Sales_Data!C5641,Product_Master!$A:$D,2,FALSE)</f>
        <v>Office Chair</v>
      </c>
      <c r="M5641">
        <f>VLOOKUP(C5641,Product_Master!$A:$D,4,FALSE)</f>
        <v>43344</v>
      </c>
      <c r="N5641" t="str">
        <f t="shared" si="176"/>
        <v>HIGH</v>
      </c>
      <c r="O5641" t="str" cm="1">
        <f t="array" ref="O5641">_xlfn.IFS(D5641="North","Zone 1",D5641="South","Zone 2",D5641="East","Zone 3",D5641="West","Zone 4")</f>
        <v>Zone 2</v>
      </c>
      <c r="P5641">
        <f t="shared" si="177"/>
        <v>6935</v>
      </c>
      <c r="Q5641" t="str">
        <f>VLOOKUP(C5641,Product_Master!$A:$D,3,FALSE)</f>
        <v>Furniture</v>
      </c>
    </row>
    <row r="5642" spans="1:17" x14ac:dyDescent="0.3">
      <c r="A5642" t="s">
        <v>10513</v>
      </c>
      <c r="B5642" t="s">
        <v>458</v>
      </c>
      <c r="C5642" t="s">
        <v>114</v>
      </c>
      <c r="D5642" t="s">
        <v>191</v>
      </c>
      <c r="E5642" t="s">
        <v>242</v>
      </c>
      <c r="F5642" t="s">
        <v>242</v>
      </c>
      <c r="G5642" t="s">
        <v>174</v>
      </c>
      <c r="H5642" t="s">
        <v>9190</v>
      </c>
      <c r="I5642">
        <v>7</v>
      </c>
      <c r="J5642">
        <v>20</v>
      </c>
      <c r="K5642">
        <v>325981</v>
      </c>
      <c r="L5642" t="str">
        <f>VLOOKUP(Sales_Data!C5642,Product_Master!$A:$D,2,FALSE)</f>
        <v>Flour</v>
      </c>
      <c r="M5642">
        <f>VLOOKUP(C5642,Product_Master!$A:$D,4,FALSE)</f>
        <v>58211</v>
      </c>
      <c r="N5642" t="str">
        <f t="shared" si="176"/>
        <v>HIGH</v>
      </c>
      <c r="O5642" t="str" cm="1">
        <f t="array" ref="O5642">_xlfn.IFS(D5642="North","Zone 1",D5642="South","Zone 2",D5642="East","Zone 3",D5642="West","Zone 4")</f>
        <v>Zone 1</v>
      </c>
      <c r="P5642">
        <f t="shared" si="177"/>
        <v>32598.100000000002</v>
      </c>
      <c r="Q5642" t="str">
        <f>VLOOKUP(C5642,Product_Master!$A:$D,3,FALSE)</f>
        <v>Grocery</v>
      </c>
    </row>
    <row r="5643" spans="1:17" x14ac:dyDescent="0.3">
      <c r="A5643" t="s">
        <v>10514</v>
      </c>
      <c r="B5643" t="s">
        <v>603</v>
      </c>
      <c r="C5643" t="s">
        <v>135</v>
      </c>
      <c r="D5643" t="s">
        <v>197</v>
      </c>
      <c r="E5643" t="s">
        <v>260</v>
      </c>
      <c r="F5643" t="s">
        <v>261</v>
      </c>
      <c r="G5643" t="s">
        <v>315</v>
      </c>
      <c r="H5643" t="s">
        <v>10515</v>
      </c>
      <c r="I5643">
        <v>5</v>
      </c>
      <c r="J5643">
        <v>0</v>
      </c>
      <c r="K5643">
        <v>128420</v>
      </c>
      <c r="L5643" t="str">
        <f>VLOOKUP(Sales_Data!C5643,Product_Master!$A:$D,2,FALSE)</f>
        <v>Yoga Mat</v>
      </c>
      <c r="M5643">
        <f>VLOOKUP(C5643,Product_Master!$A:$D,4,FALSE)</f>
        <v>25684</v>
      </c>
      <c r="N5643" t="str">
        <f t="shared" si="176"/>
        <v>HIGH</v>
      </c>
      <c r="O5643" t="str" cm="1">
        <f t="array" ref="O5643">_xlfn.IFS(D5643="North","Zone 1",D5643="South","Zone 2",D5643="East","Zone 3",D5643="West","Zone 4")</f>
        <v>Zone 4</v>
      </c>
      <c r="P5643">
        <f t="shared" si="177"/>
        <v>12842</v>
      </c>
      <c r="Q5643" t="str">
        <f>VLOOKUP(C5643,Product_Master!$A:$D,3,FALSE)</f>
        <v>Sports</v>
      </c>
    </row>
    <row r="5644" spans="1:17" x14ac:dyDescent="0.3">
      <c r="A5644" t="s">
        <v>10516</v>
      </c>
      <c r="B5644" t="s">
        <v>969</v>
      </c>
      <c r="C5644" t="s">
        <v>71</v>
      </c>
      <c r="D5644" t="s">
        <v>178</v>
      </c>
      <c r="E5644" t="s">
        <v>185</v>
      </c>
      <c r="F5644" t="s">
        <v>186</v>
      </c>
      <c r="G5644" t="s">
        <v>262</v>
      </c>
      <c r="H5644" t="s">
        <v>10517</v>
      </c>
      <c r="I5644">
        <v>3</v>
      </c>
      <c r="J5644">
        <v>20</v>
      </c>
      <c r="K5644">
        <v>137558</v>
      </c>
      <c r="L5644" t="str">
        <f>VLOOKUP(Sales_Data!C5644,Product_Master!$A:$D,2,FALSE)</f>
        <v>Jeans</v>
      </c>
      <c r="M5644">
        <f>VLOOKUP(C5644,Product_Master!$A:$D,4,FALSE)</f>
        <v>57316</v>
      </c>
      <c r="N5644" t="str">
        <f t="shared" si="176"/>
        <v>HIGH</v>
      </c>
      <c r="O5644" t="str" cm="1">
        <f t="array" ref="O5644">_xlfn.IFS(D5644="North","Zone 1",D5644="South","Zone 2",D5644="East","Zone 3",D5644="West","Zone 4")</f>
        <v>Zone 3</v>
      </c>
      <c r="P5644">
        <f t="shared" si="177"/>
        <v>13755.800000000001</v>
      </c>
      <c r="Q5644" t="str">
        <f>VLOOKUP(C5644,Product_Master!$A:$D,3,FALSE)</f>
        <v>Clothing</v>
      </c>
    </row>
    <row r="5645" spans="1:17" x14ac:dyDescent="0.3">
      <c r="A5645" t="s">
        <v>10518</v>
      </c>
      <c r="B5645" t="s">
        <v>1186</v>
      </c>
      <c r="C5645" t="s">
        <v>83</v>
      </c>
      <c r="D5645" t="s">
        <v>191</v>
      </c>
      <c r="E5645" t="s">
        <v>238</v>
      </c>
      <c r="F5645" t="s">
        <v>238</v>
      </c>
      <c r="G5645" t="s">
        <v>243</v>
      </c>
      <c r="H5645" t="s">
        <v>6186</v>
      </c>
      <c r="I5645">
        <v>1</v>
      </c>
      <c r="J5645">
        <v>5</v>
      </c>
      <c r="K5645">
        <v>74350</v>
      </c>
      <c r="L5645" t="str">
        <f>VLOOKUP(Sales_Data!C5645,Product_Master!$A:$D,2,FALSE)</f>
        <v>Track Pants</v>
      </c>
      <c r="M5645">
        <f>VLOOKUP(C5645,Product_Master!$A:$D,4,FALSE)</f>
        <v>78264</v>
      </c>
      <c r="N5645" t="str">
        <f t="shared" si="176"/>
        <v>HIGH</v>
      </c>
      <c r="O5645" t="str" cm="1">
        <f t="array" ref="O5645">_xlfn.IFS(D5645="North","Zone 1",D5645="South","Zone 2",D5645="East","Zone 3",D5645="West","Zone 4")</f>
        <v>Zone 1</v>
      </c>
      <c r="P5645">
        <f t="shared" si="177"/>
        <v>7435</v>
      </c>
      <c r="Q5645" t="str">
        <f>VLOOKUP(C5645,Product_Master!$A:$D,3,FALSE)</f>
        <v>Clothing</v>
      </c>
    </row>
    <row r="5646" spans="1:17" x14ac:dyDescent="0.3">
      <c r="A5646" t="s">
        <v>10519</v>
      </c>
      <c r="B5646" t="s">
        <v>1571</v>
      </c>
      <c r="C5646" t="s">
        <v>17</v>
      </c>
      <c r="D5646" t="s">
        <v>171</v>
      </c>
      <c r="E5646" t="s">
        <v>204</v>
      </c>
      <c r="F5646" t="s">
        <v>205</v>
      </c>
      <c r="G5646" t="s">
        <v>219</v>
      </c>
      <c r="H5646" t="s">
        <v>7660</v>
      </c>
      <c r="I5646">
        <v>7</v>
      </c>
      <c r="J5646">
        <v>10</v>
      </c>
      <c r="K5646">
        <v>421753</v>
      </c>
      <c r="L5646" t="str">
        <f>VLOOKUP(Sales_Data!C5646,Product_Master!$A:$D,2,FALSE)</f>
        <v>Printer</v>
      </c>
      <c r="M5646">
        <f>VLOOKUP(C5646,Product_Master!$A:$D,4,FALSE)</f>
        <v>66945</v>
      </c>
      <c r="N5646" t="str">
        <f t="shared" si="176"/>
        <v>HIGH</v>
      </c>
      <c r="O5646" t="str" cm="1">
        <f t="array" ref="O5646">_xlfn.IFS(D5646="North","Zone 1",D5646="South","Zone 2",D5646="East","Zone 3",D5646="West","Zone 4")</f>
        <v>Zone 2</v>
      </c>
      <c r="P5646">
        <f t="shared" si="177"/>
        <v>42175.3</v>
      </c>
      <c r="Q5646" t="str">
        <f>VLOOKUP(C5646,Product_Master!$A:$D,3,FALSE)</f>
        <v>Electronics</v>
      </c>
    </row>
    <row r="5647" spans="1:17" x14ac:dyDescent="0.3">
      <c r="A5647" t="s">
        <v>10520</v>
      </c>
      <c r="B5647" t="s">
        <v>2744</v>
      </c>
      <c r="C5647" t="s">
        <v>120</v>
      </c>
      <c r="D5647" t="s">
        <v>191</v>
      </c>
      <c r="E5647" t="s">
        <v>242</v>
      </c>
      <c r="F5647" t="s">
        <v>242</v>
      </c>
      <c r="G5647" t="s">
        <v>257</v>
      </c>
      <c r="H5647" t="s">
        <v>10521</v>
      </c>
      <c r="I5647">
        <v>7</v>
      </c>
      <c r="J5647">
        <v>10</v>
      </c>
      <c r="K5647">
        <v>194487</v>
      </c>
      <c r="L5647" t="str">
        <f>VLOOKUP(Sales_Data!C5647,Product_Master!$A:$D,2,FALSE)</f>
        <v>Soft Drink</v>
      </c>
      <c r="M5647">
        <f>VLOOKUP(C5647,Product_Master!$A:$D,4,FALSE)</f>
        <v>30871</v>
      </c>
      <c r="N5647" t="str">
        <f t="shared" si="176"/>
        <v>HIGH</v>
      </c>
      <c r="O5647" t="str" cm="1">
        <f t="array" ref="O5647">_xlfn.IFS(D5647="North","Zone 1",D5647="South","Zone 2",D5647="East","Zone 3",D5647="West","Zone 4")</f>
        <v>Zone 1</v>
      </c>
      <c r="P5647">
        <f t="shared" si="177"/>
        <v>19448.7</v>
      </c>
      <c r="Q5647" t="str">
        <f>VLOOKUP(C5647,Product_Master!$A:$D,3,FALSE)</f>
        <v>Grocery</v>
      </c>
    </row>
    <row r="5648" spans="1:17" x14ac:dyDescent="0.3">
      <c r="A5648" t="s">
        <v>10522</v>
      </c>
      <c r="B5648" t="s">
        <v>943</v>
      </c>
      <c r="C5648" t="s">
        <v>7</v>
      </c>
      <c r="D5648" t="s">
        <v>191</v>
      </c>
      <c r="E5648" t="s">
        <v>238</v>
      </c>
      <c r="F5648" t="s">
        <v>238</v>
      </c>
      <c r="G5648" t="s">
        <v>206</v>
      </c>
      <c r="H5648" t="s">
        <v>10523</v>
      </c>
      <c r="I5648">
        <v>2</v>
      </c>
      <c r="J5648">
        <v>15</v>
      </c>
      <c r="K5648">
        <v>108801</v>
      </c>
      <c r="L5648" t="str">
        <f>VLOOKUP(Sales_Data!C5648,Product_Master!$A:$D,2,FALSE)</f>
        <v>HP Laptop</v>
      </c>
      <c r="M5648">
        <f>VLOOKUP(C5648,Product_Master!$A:$D,4,FALSE)</f>
        <v>64001</v>
      </c>
      <c r="N5648" t="str">
        <f t="shared" si="176"/>
        <v>HIGH</v>
      </c>
      <c r="O5648" t="str" cm="1">
        <f t="array" ref="O5648">_xlfn.IFS(D5648="North","Zone 1",D5648="South","Zone 2",D5648="East","Zone 3",D5648="West","Zone 4")</f>
        <v>Zone 1</v>
      </c>
      <c r="P5648">
        <f t="shared" si="177"/>
        <v>10880.1</v>
      </c>
      <c r="Q5648" t="str">
        <f>VLOOKUP(C5648,Product_Master!$A:$D,3,FALSE)</f>
        <v>Electronics</v>
      </c>
    </row>
    <row r="5649" spans="1:17" x14ac:dyDescent="0.3">
      <c r="A5649" t="s">
        <v>10524</v>
      </c>
      <c r="B5649" t="s">
        <v>1600</v>
      </c>
      <c r="C5649" t="s">
        <v>50</v>
      </c>
      <c r="D5649" t="s">
        <v>191</v>
      </c>
      <c r="E5649" t="s">
        <v>192</v>
      </c>
      <c r="F5649" t="s">
        <v>193</v>
      </c>
      <c r="G5649" t="s">
        <v>253</v>
      </c>
      <c r="H5649" t="s">
        <v>2023</v>
      </c>
      <c r="I5649">
        <v>1</v>
      </c>
      <c r="J5649">
        <v>15</v>
      </c>
      <c r="K5649">
        <v>48383</v>
      </c>
      <c r="L5649" t="str">
        <f>VLOOKUP(Sales_Data!C5649,Product_Master!$A:$D,2,FALSE)</f>
        <v>Sofa</v>
      </c>
      <c r="M5649">
        <f>VLOOKUP(C5649,Product_Master!$A:$D,4,FALSE)</f>
        <v>56922</v>
      </c>
      <c r="N5649" t="str">
        <f t="shared" si="176"/>
        <v>HIGH</v>
      </c>
      <c r="O5649" t="str" cm="1">
        <f t="array" ref="O5649">_xlfn.IFS(D5649="North","Zone 1",D5649="South","Zone 2",D5649="East","Zone 3",D5649="West","Zone 4")</f>
        <v>Zone 1</v>
      </c>
      <c r="P5649">
        <f t="shared" si="177"/>
        <v>4838.3</v>
      </c>
      <c r="Q5649" t="str">
        <f>VLOOKUP(C5649,Product_Master!$A:$D,3,FALSE)</f>
        <v>Furniture</v>
      </c>
    </row>
    <row r="5650" spans="1:17" x14ac:dyDescent="0.3">
      <c r="A5650" t="s">
        <v>10525</v>
      </c>
      <c r="B5650" t="s">
        <v>779</v>
      </c>
      <c r="C5650" t="s">
        <v>50</v>
      </c>
      <c r="D5650" t="s">
        <v>197</v>
      </c>
      <c r="E5650" t="s">
        <v>260</v>
      </c>
      <c r="F5650" t="s">
        <v>261</v>
      </c>
      <c r="G5650" t="s">
        <v>243</v>
      </c>
      <c r="H5650" t="s">
        <v>10526</v>
      </c>
      <c r="I5650">
        <v>6</v>
      </c>
      <c r="J5650">
        <v>5</v>
      </c>
      <c r="K5650">
        <v>324455</v>
      </c>
      <c r="L5650" t="str">
        <f>VLOOKUP(Sales_Data!C5650,Product_Master!$A:$D,2,FALSE)</f>
        <v>Sofa</v>
      </c>
      <c r="M5650">
        <f>VLOOKUP(C5650,Product_Master!$A:$D,4,FALSE)</f>
        <v>56922</v>
      </c>
      <c r="N5650" t="str">
        <f t="shared" si="176"/>
        <v>HIGH</v>
      </c>
      <c r="O5650" t="str" cm="1">
        <f t="array" ref="O5650">_xlfn.IFS(D5650="North","Zone 1",D5650="South","Zone 2",D5650="East","Zone 3",D5650="West","Zone 4")</f>
        <v>Zone 4</v>
      </c>
      <c r="P5650">
        <f t="shared" si="177"/>
        <v>32445.5</v>
      </c>
      <c r="Q5650" t="str">
        <f>VLOOKUP(C5650,Product_Master!$A:$D,3,FALSE)</f>
        <v>Furniture</v>
      </c>
    </row>
    <row r="5651" spans="1:17" x14ac:dyDescent="0.3">
      <c r="A5651" t="s">
        <v>10527</v>
      </c>
      <c r="B5651" t="s">
        <v>731</v>
      </c>
      <c r="C5651" t="s">
        <v>4</v>
      </c>
      <c r="D5651" t="s">
        <v>171</v>
      </c>
      <c r="E5651" t="s">
        <v>204</v>
      </c>
      <c r="F5651" t="s">
        <v>205</v>
      </c>
      <c r="G5651" t="s">
        <v>262</v>
      </c>
      <c r="H5651" t="s">
        <v>6925</v>
      </c>
      <c r="I5651">
        <v>5</v>
      </c>
      <c r="J5651">
        <v>15</v>
      </c>
      <c r="K5651">
        <v>4492</v>
      </c>
      <c r="L5651" t="str">
        <f>VLOOKUP(Sales_Data!C5651,Product_Master!$A:$D,2,FALSE)</f>
        <v>Samsung TV</v>
      </c>
      <c r="M5651">
        <f>VLOOKUP(C5651,Product_Master!$A:$D,4,FALSE)</f>
        <v>1057</v>
      </c>
      <c r="N5651" t="str">
        <f t="shared" si="176"/>
        <v>LOW</v>
      </c>
      <c r="O5651" t="str" cm="1">
        <f t="array" ref="O5651">_xlfn.IFS(D5651="North","Zone 1",D5651="South","Zone 2",D5651="East","Zone 3",D5651="West","Zone 4")</f>
        <v>Zone 2</v>
      </c>
      <c r="P5651">
        <f t="shared" si="177"/>
        <v>89.84</v>
      </c>
      <c r="Q5651" t="str">
        <f>VLOOKUP(C5651,Product_Master!$A:$D,3,FALSE)</f>
        <v>Electronics</v>
      </c>
    </row>
    <row r="5652" spans="1:17" x14ac:dyDescent="0.3">
      <c r="A5652" t="s">
        <v>10528</v>
      </c>
      <c r="B5652" t="s">
        <v>1504</v>
      </c>
      <c r="C5652" t="s">
        <v>116</v>
      </c>
      <c r="D5652" t="s">
        <v>171</v>
      </c>
      <c r="E5652" t="s">
        <v>223</v>
      </c>
      <c r="F5652" t="s">
        <v>224</v>
      </c>
      <c r="G5652" t="s">
        <v>228</v>
      </c>
      <c r="H5652" t="s">
        <v>3898</v>
      </c>
      <c r="I5652">
        <v>2</v>
      </c>
      <c r="J5652">
        <v>5</v>
      </c>
      <c r="K5652">
        <v>18241</v>
      </c>
      <c r="L5652" t="str">
        <f>VLOOKUP(Sales_Data!C5652,Product_Master!$A:$D,2,FALSE)</f>
        <v>Biscuits</v>
      </c>
      <c r="M5652">
        <f>VLOOKUP(C5652,Product_Master!$A:$D,4,FALSE)</f>
        <v>9601</v>
      </c>
      <c r="N5652" t="str">
        <f t="shared" si="176"/>
        <v>HIGH</v>
      </c>
      <c r="O5652" t="str" cm="1">
        <f t="array" ref="O5652">_xlfn.IFS(D5652="North","Zone 1",D5652="South","Zone 2",D5652="East","Zone 3",D5652="West","Zone 4")</f>
        <v>Zone 2</v>
      </c>
      <c r="P5652">
        <f t="shared" si="177"/>
        <v>1824.1000000000001</v>
      </c>
      <c r="Q5652" t="str">
        <f>VLOOKUP(C5652,Product_Master!$A:$D,3,FALSE)</f>
        <v>Grocery</v>
      </c>
    </row>
    <row r="5653" spans="1:17" x14ac:dyDescent="0.3">
      <c r="A5653" t="s">
        <v>10529</v>
      </c>
      <c r="B5653" t="s">
        <v>1326</v>
      </c>
      <c r="C5653" t="s">
        <v>31</v>
      </c>
      <c r="D5653" t="s">
        <v>178</v>
      </c>
      <c r="E5653" t="s">
        <v>310</v>
      </c>
      <c r="F5653" t="s">
        <v>311</v>
      </c>
      <c r="G5653" t="s">
        <v>212</v>
      </c>
      <c r="H5653" t="s">
        <v>5104</v>
      </c>
      <c r="I5653">
        <v>8</v>
      </c>
      <c r="J5653">
        <v>20</v>
      </c>
      <c r="K5653">
        <v>246950</v>
      </c>
      <c r="L5653" t="str">
        <f>VLOOKUP(Sales_Data!C5653,Product_Master!$A:$D,2,FALSE)</f>
        <v>Smart Watch</v>
      </c>
      <c r="M5653">
        <f>VLOOKUP(C5653,Product_Master!$A:$D,4,FALSE)</f>
        <v>38586</v>
      </c>
      <c r="N5653" t="str">
        <f t="shared" si="176"/>
        <v>HIGH</v>
      </c>
      <c r="O5653" t="str" cm="1">
        <f t="array" ref="O5653">_xlfn.IFS(D5653="North","Zone 1",D5653="South","Zone 2",D5653="East","Zone 3",D5653="West","Zone 4")</f>
        <v>Zone 3</v>
      </c>
      <c r="P5653">
        <f t="shared" si="177"/>
        <v>24695</v>
      </c>
      <c r="Q5653" t="str">
        <f>VLOOKUP(C5653,Product_Master!$A:$D,3,FALSE)</f>
        <v>Electronics</v>
      </c>
    </row>
    <row r="5654" spans="1:17" x14ac:dyDescent="0.3">
      <c r="A5654" t="s">
        <v>10530</v>
      </c>
      <c r="B5654" t="s">
        <v>1988</v>
      </c>
      <c r="C5654" t="s">
        <v>108</v>
      </c>
      <c r="D5654" t="s">
        <v>197</v>
      </c>
      <c r="E5654" t="s">
        <v>198</v>
      </c>
      <c r="F5654" t="s">
        <v>199</v>
      </c>
      <c r="G5654" t="s">
        <v>219</v>
      </c>
      <c r="H5654" t="s">
        <v>10276</v>
      </c>
      <c r="I5654">
        <v>2</v>
      </c>
      <c r="J5654">
        <v>20</v>
      </c>
      <c r="K5654">
        <v>23620</v>
      </c>
      <c r="L5654" t="str">
        <f>VLOOKUP(Sales_Data!C5654,Product_Master!$A:$D,2,FALSE)</f>
        <v>Salt</v>
      </c>
      <c r="M5654">
        <f>VLOOKUP(C5654,Product_Master!$A:$D,4,FALSE)</f>
        <v>14763</v>
      </c>
      <c r="N5654" t="str">
        <f t="shared" si="176"/>
        <v>HIGH</v>
      </c>
      <c r="O5654" t="str" cm="1">
        <f t="array" ref="O5654">_xlfn.IFS(D5654="North","Zone 1",D5654="South","Zone 2",D5654="East","Zone 3",D5654="West","Zone 4")</f>
        <v>Zone 4</v>
      </c>
      <c r="P5654">
        <f t="shared" si="177"/>
        <v>2362</v>
      </c>
      <c r="Q5654" t="str">
        <f>VLOOKUP(C5654,Product_Master!$A:$D,3,FALSE)</f>
        <v>Grocery</v>
      </c>
    </row>
    <row r="5655" spans="1:17" x14ac:dyDescent="0.3">
      <c r="A5655" t="s">
        <v>10531</v>
      </c>
      <c r="B5655" t="s">
        <v>885</v>
      </c>
      <c r="C5655" t="s">
        <v>60</v>
      </c>
      <c r="D5655" t="s">
        <v>191</v>
      </c>
      <c r="E5655" t="s">
        <v>242</v>
      </c>
      <c r="F5655" t="s">
        <v>242</v>
      </c>
      <c r="G5655" t="s">
        <v>315</v>
      </c>
      <c r="H5655" t="s">
        <v>10532</v>
      </c>
      <c r="I5655">
        <v>11</v>
      </c>
      <c r="J5655">
        <v>20</v>
      </c>
      <c r="K5655">
        <v>524832</v>
      </c>
      <c r="L5655" t="str">
        <f>VLOOKUP(Sales_Data!C5655,Product_Master!$A:$D,2,FALSE)</f>
        <v>Cupboard</v>
      </c>
      <c r="M5655">
        <f>VLOOKUP(C5655,Product_Master!$A:$D,4,FALSE)</f>
        <v>59640</v>
      </c>
      <c r="N5655" t="str">
        <f t="shared" si="176"/>
        <v>HIGH</v>
      </c>
      <c r="O5655" t="str" cm="1">
        <f t="array" ref="O5655">_xlfn.IFS(D5655="North","Zone 1",D5655="South","Zone 2",D5655="East","Zone 3",D5655="West","Zone 4")</f>
        <v>Zone 1</v>
      </c>
      <c r="P5655">
        <f t="shared" si="177"/>
        <v>52483.200000000004</v>
      </c>
      <c r="Q5655" t="str">
        <f>VLOOKUP(C5655,Product_Master!$A:$D,3,FALSE)</f>
        <v>Furniture</v>
      </c>
    </row>
    <row r="5656" spans="1:17" x14ac:dyDescent="0.3">
      <c r="A5656" t="s">
        <v>10533</v>
      </c>
      <c r="B5656" t="s">
        <v>1431</v>
      </c>
      <c r="C5656" t="s">
        <v>114</v>
      </c>
      <c r="D5656" t="s">
        <v>197</v>
      </c>
      <c r="E5656" t="s">
        <v>210</v>
      </c>
      <c r="F5656" t="s">
        <v>211</v>
      </c>
      <c r="G5656" t="s">
        <v>181</v>
      </c>
      <c r="H5656" t="s">
        <v>10534</v>
      </c>
      <c r="I5656">
        <v>3</v>
      </c>
      <c r="J5656">
        <v>0</v>
      </c>
      <c r="K5656">
        <v>174633</v>
      </c>
      <c r="L5656" t="str">
        <f>VLOOKUP(Sales_Data!C5656,Product_Master!$A:$D,2,FALSE)</f>
        <v>Flour</v>
      </c>
      <c r="M5656">
        <f>VLOOKUP(C5656,Product_Master!$A:$D,4,FALSE)</f>
        <v>58211</v>
      </c>
      <c r="N5656" t="str">
        <f t="shared" si="176"/>
        <v>HIGH</v>
      </c>
      <c r="O5656" t="str" cm="1">
        <f t="array" ref="O5656">_xlfn.IFS(D5656="North","Zone 1",D5656="South","Zone 2",D5656="East","Zone 3",D5656="West","Zone 4")</f>
        <v>Zone 4</v>
      </c>
      <c r="P5656">
        <f t="shared" si="177"/>
        <v>17463.3</v>
      </c>
      <c r="Q5656" t="str">
        <f>VLOOKUP(C5656,Product_Master!$A:$D,3,FALSE)</f>
        <v>Grocery</v>
      </c>
    </row>
    <row r="5657" spans="1:17" x14ac:dyDescent="0.3">
      <c r="A5657" t="s">
        <v>10535</v>
      </c>
      <c r="B5657" t="s">
        <v>926</v>
      </c>
      <c r="C5657" t="s">
        <v>91</v>
      </c>
      <c r="D5657" t="s">
        <v>171</v>
      </c>
      <c r="E5657" t="s">
        <v>204</v>
      </c>
      <c r="F5657" t="s">
        <v>205</v>
      </c>
      <c r="G5657" t="s">
        <v>243</v>
      </c>
      <c r="H5657" t="s">
        <v>10536</v>
      </c>
      <c r="I5657">
        <v>7</v>
      </c>
      <c r="J5657">
        <v>20</v>
      </c>
      <c r="K5657">
        <v>166807</v>
      </c>
      <c r="L5657" t="str">
        <f>VLOOKUP(Sales_Data!C5657,Product_Master!$A:$D,2,FALSE)</f>
        <v>Sweater</v>
      </c>
      <c r="M5657">
        <f>VLOOKUP(C5657,Product_Master!$A:$D,4,FALSE)</f>
        <v>29787</v>
      </c>
      <c r="N5657" t="str">
        <f t="shared" si="176"/>
        <v>HIGH</v>
      </c>
      <c r="O5657" t="str" cm="1">
        <f t="array" ref="O5657">_xlfn.IFS(D5657="North","Zone 1",D5657="South","Zone 2",D5657="East","Zone 3",D5657="West","Zone 4")</f>
        <v>Zone 2</v>
      </c>
      <c r="P5657">
        <f t="shared" si="177"/>
        <v>16680.7</v>
      </c>
      <c r="Q5657" t="str">
        <f>VLOOKUP(C5657,Product_Master!$A:$D,3,FALSE)</f>
        <v>Clothing</v>
      </c>
    </row>
    <row r="5658" spans="1:17" x14ac:dyDescent="0.3">
      <c r="A5658" t="s">
        <v>10537</v>
      </c>
      <c r="B5658" t="s">
        <v>1516</v>
      </c>
      <c r="C5658" t="s">
        <v>108</v>
      </c>
      <c r="D5658" t="s">
        <v>171</v>
      </c>
      <c r="E5658" t="s">
        <v>223</v>
      </c>
      <c r="F5658" t="s">
        <v>224</v>
      </c>
      <c r="G5658" t="s">
        <v>228</v>
      </c>
      <c r="H5658" t="s">
        <v>5795</v>
      </c>
      <c r="I5658">
        <v>8</v>
      </c>
      <c r="J5658">
        <v>15</v>
      </c>
      <c r="K5658">
        <v>100388</v>
      </c>
      <c r="L5658" t="str">
        <f>VLOOKUP(Sales_Data!C5658,Product_Master!$A:$D,2,FALSE)</f>
        <v>Salt</v>
      </c>
      <c r="M5658">
        <f>VLOOKUP(C5658,Product_Master!$A:$D,4,FALSE)</f>
        <v>14763</v>
      </c>
      <c r="N5658" t="str">
        <f t="shared" si="176"/>
        <v>HIGH</v>
      </c>
      <c r="O5658" t="str" cm="1">
        <f t="array" ref="O5658">_xlfn.IFS(D5658="North","Zone 1",D5658="South","Zone 2",D5658="East","Zone 3",D5658="West","Zone 4")</f>
        <v>Zone 2</v>
      </c>
      <c r="P5658">
        <f t="shared" si="177"/>
        <v>10038.800000000001</v>
      </c>
      <c r="Q5658" t="str">
        <f>VLOOKUP(C5658,Product_Master!$A:$D,3,FALSE)</f>
        <v>Grocery</v>
      </c>
    </row>
    <row r="5659" spans="1:17" x14ac:dyDescent="0.3">
      <c r="A5659" t="s">
        <v>10538</v>
      </c>
      <c r="B5659" t="s">
        <v>2709</v>
      </c>
      <c r="C5659" t="s">
        <v>46</v>
      </c>
      <c r="D5659" t="s">
        <v>197</v>
      </c>
      <c r="E5659" t="s">
        <v>260</v>
      </c>
      <c r="F5659" t="s">
        <v>261</v>
      </c>
      <c r="G5659" t="s">
        <v>257</v>
      </c>
      <c r="H5659" t="s">
        <v>10539</v>
      </c>
      <c r="I5659">
        <v>11</v>
      </c>
      <c r="J5659">
        <v>0</v>
      </c>
      <c r="K5659">
        <v>686543</v>
      </c>
      <c r="L5659" t="str">
        <f>VLOOKUP(Sales_Data!C5659,Product_Master!$A:$D,2,FALSE)</f>
        <v>Wardrobe</v>
      </c>
      <c r="M5659">
        <f>VLOOKUP(C5659,Product_Master!$A:$D,4,FALSE)</f>
        <v>62413</v>
      </c>
      <c r="N5659" t="str">
        <f t="shared" si="176"/>
        <v>HIGH</v>
      </c>
      <c r="O5659" t="str" cm="1">
        <f t="array" ref="O5659">_xlfn.IFS(D5659="North","Zone 1",D5659="South","Zone 2",D5659="East","Zone 3",D5659="West","Zone 4")</f>
        <v>Zone 4</v>
      </c>
      <c r="P5659">
        <f t="shared" si="177"/>
        <v>68654.3</v>
      </c>
      <c r="Q5659" t="str">
        <f>VLOOKUP(C5659,Product_Master!$A:$D,3,FALSE)</f>
        <v>Furniture</v>
      </c>
    </row>
    <row r="5660" spans="1:17" x14ac:dyDescent="0.3">
      <c r="A5660" t="s">
        <v>10540</v>
      </c>
      <c r="B5660" t="s">
        <v>357</v>
      </c>
      <c r="C5660" t="s">
        <v>7</v>
      </c>
      <c r="D5660" t="s">
        <v>191</v>
      </c>
      <c r="E5660" t="s">
        <v>192</v>
      </c>
      <c r="F5660" t="s">
        <v>193</v>
      </c>
      <c r="G5660" t="s">
        <v>219</v>
      </c>
      <c r="H5660" t="s">
        <v>8919</v>
      </c>
      <c r="I5660">
        <v>8</v>
      </c>
      <c r="J5660">
        <v>15</v>
      </c>
      <c r="K5660">
        <v>435206</v>
      </c>
      <c r="L5660" t="str">
        <f>VLOOKUP(Sales_Data!C5660,Product_Master!$A:$D,2,FALSE)</f>
        <v>HP Laptop</v>
      </c>
      <c r="M5660">
        <f>VLOOKUP(C5660,Product_Master!$A:$D,4,FALSE)</f>
        <v>64001</v>
      </c>
      <c r="N5660" t="str">
        <f t="shared" si="176"/>
        <v>HIGH</v>
      </c>
      <c r="O5660" t="str" cm="1">
        <f t="array" ref="O5660">_xlfn.IFS(D5660="North","Zone 1",D5660="South","Zone 2",D5660="East","Zone 3",D5660="West","Zone 4")</f>
        <v>Zone 1</v>
      </c>
      <c r="P5660">
        <f t="shared" si="177"/>
        <v>43520.600000000006</v>
      </c>
      <c r="Q5660" t="str">
        <f>VLOOKUP(C5660,Product_Master!$A:$D,3,FALSE)</f>
        <v>Electronics</v>
      </c>
    </row>
    <row r="5661" spans="1:17" x14ac:dyDescent="0.3">
      <c r="A5661" t="s">
        <v>10541</v>
      </c>
      <c r="B5661" t="s">
        <v>637</v>
      </c>
      <c r="C5661" t="s">
        <v>27</v>
      </c>
      <c r="D5661" t="s">
        <v>178</v>
      </c>
      <c r="E5661" t="s">
        <v>310</v>
      </c>
      <c r="F5661" t="s">
        <v>311</v>
      </c>
      <c r="G5661" t="s">
        <v>285</v>
      </c>
      <c r="H5661" t="s">
        <v>4832</v>
      </c>
      <c r="I5661">
        <v>6</v>
      </c>
      <c r="J5661">
        <v>10</v>
      </c>
      <c r="K5661">
        <v>304101</v>
      </c>
      <c r="L5661" t="str">
        <f>VLOOKUP(Sales_Data!C5661,Product_Master!$A:$D,2,FALSE)</f>
        <v>Microwave</v>
      </c>
      <c r="M5661">
        <f>VLOOKUP(C5661,Product_Master!$A:$D,4,FALSE)</f>
        <v>56315</v>
      </c>
      <c r="N5661" t="str">
        <f t="shared" si="176"/>
        <v>HIGH</v>
      </c>
      <c r="O5661" t="str" cm="1">
        <f t="array" ref="O5661">_xlfn.IFS(D5661="North","Zone 1",D5661="South","Zone 2",D5661="East","Zone 3",D5661="West","Zone 4")</f>
        <v>Zone 3</v>
      </c>
      <c r="P5661">
        <f t="shared" si="177"/>
        <v>30410.100000000002</v>
      </c>
      <c r="Q5661" t="str">
        <f>VLOOKUP(C5661,Product_Master!$A:$D,3,FALSE)</f>
        <v>Electronics</v>
      </c>
    </row>
    <row r="5662" spans="1:17" x14ac:dyDescent="0.3">
      <c r="A5662" t="s">
        <v>10542</v>
      </c>
      <c r="B5662" t="s">
        <v>5446</v>
      </c>
      <c r="C5662" t="s">
        <v>95</v>
      </c>
      <c r="D5662" t="s">
        <v>191</v>
      </c>
      <c r="E5662" t="s">
        <v>242</v>
      </c>
      <c r="F5662" t="s">
        <v>242</v>
      </c>
      <c r="G5662" t="s">
        <v>212</v>
      </c>
      <c r="H5662" t="s">
        <v>5593</v>
      </c>
      <c r="I5662">
        <v>11</v>
      </c>
      <c r="J5662">
        <v>0</v>
      </c>
      <c r="K5662">
        <v>795322</v>
      </c>
      <c r="L5662" t="str">
        <f>VLOOKUP(Sales_Data!C5662,Product_Master!$A:$D,2,FALSE)</f>
        <v>Dress</v>
      </c>
      <c r="M5662">
        <f>VLOOKUP(C5662,Product_Master!$A:$D,4,FALSE)</f>
        <v>72302</v>
      </c>
      <c r="N5662" t="str">
        <f t="shared" si="176"/>
        <v>HIGH</v>
      </c>
      <c r="O5662" t="str" cm="1">
        <f t="array" ref="O5662">_xlfn.IFS(D5662="North","Zone 1",D5662="South","Zone 2",D5662="East","Zone 3",D5662="West","Zone 4")</f>
        <v>Zone 1</v>
      </c>
      <c r="P5662">
        <f t="shared" si="177"/>
        <v>79532.200000000012</v>
      </c>
      <c r="Q5662" t="str">
        <f>VLOOKUP(C5662,Product_Master!$A:$D,3,FALSE)</f>
        <v>Clothing</v>
      </c>
    </row>
    <row r="5663" spans="1:17" x14ac:dyDescent="0.3">
      <c r="A5663" t="s">
        <v>10543</v>
      </c>
      <c r="B5663" t="s">
        <v>1472</v>
      </c>
      <c r="C5663" t="s">
        <v>17</v>
      </c>
      <c r="D5663" t="s">
        <v>197</v>
      </c>
      <c r="E5663" t="s">
        <v>198</v>
      </c>
      <c r="F5663" t="s">
        <v>199</v>
      </c>
      <c r="G5663" t="s">
        <v>243</v>
      </c>
      <c r="H5663" t="s">
        <v>5581</v>
      </c>
      <c r="I5663">
        <v>11</v>
      </c>
      <c r="J5663">
        <v>20</v>
      </c>
      <c r="K5663">
        <v>589116</v>
      </c>
      <c r="L5663" t="str">
        <f>VLOOKUP(Sales_Data!C5663,Product_Master!$A:$D,2,FALSE)</f>
        <v>Printer</v>
      </c>
      <c r="M5663">
        <f>VLOOKUP(C5663,Product_Master!$A:$D,4,FALSE)</f>
        <v>66945</v>
      </c>
      <c r="N5663" t="str">
        <f t="shared" si="176"/>
        <v>HIGH</v>
      </c>
      <c r="O5663" t="str" cm="1">
        <f t="array" ref="O5663">_xlfn.IFS(D5663="North","Zone 1",D5663="South","Zone 2",D5663="East","Zone 3",D5663="West","Zone 4")</f>
        <v>Zone 4</v>
      </c>
      <c r="P5663">
        <f t="shared" si="177"/>
        <v>58911.600000000006</v>
      </c>
      <c r="Q5663" t="str">
        <f>VLOOKUP(C5663,Product_Master!$A:$D,3,FALSE)</f>
        <v>Electronics</v>
      </c>
    </row>
    <row r="5664" spans="1:17" x14ac:dyDescent="0.3">
      <c r="A5664" t="s">
        <v>10544</v>
      </c>
      <c r="B5664" t="s">
        <v>1217</v>
      </c>
      <c r="C5664" t="s">
        <v>81</v>
      </c>
      <c r="D5664" t="s">
        <v>197</v>
      </c>
      <c r="E5664" t="s">
        <v>198</v>
      </c>
      <c r="F5664" t="s">
        <v>199</v>
      </c>
      <c r="G5664" t="s">
        <v>206</v>
      </c>
      <c r="H5664" t="s">
        <v>10509</v>
      </c>
      <c r="I5664">
        <v>9</v>
      </c>
      <c r="J5664">
        <v>15</v>
      </c>
      <c r="K5664">
        <v>252771</v>
      </c>
      <c r="L5664" t="str">
        <f>VLOOKUP(Sales_Data!C5664,Product_Master!$A:$D,2,FALSE)</f>
        <v>Blazer</v>
      </c>
      <c r="M5664">
        <f>VLOOKUP(C5664,Product_Master!$A:$D,4,FALSE)</f>
        <v>33042</v>
      </c>
      <c r="N5664" t="str">
        <f t="shared" si="176"/>
        <v>HIGH</v>
      </c>
      <c r="O5664" t="str" cm="1">
        <f t="array" ref="O5664">_xlfn.IFS(D5664="North","Zone 1",D5664="South","Zone 2",D5664="East","Zone 3",D5664="West","Zone 4")</f>
        <v>Zone 4</v>
      </c>
      <c r="P5664">
        <f t="shared" si="177"/>
        <v>25277.100000000002</v>
      </c>
      <c r="Q5664" t="str">
        <f>VLOOKUP(C5664,Product_Master!$A:$D,3,FALSE)</f>
        <v>Clothing</v>
      </c>
    </row>
    <row r="5665" spans="1:17" x14ac:dyDescent="0.3">
      <c r="A5665" t="s">
        <v>10545</v>
      </c>
      <c r="B5665" t="s">
        <v>1326</v>
      </c>
      <c r="C5665" t="s">
        <v>100</v>
      </c>
      <c r="D5665" t="s">
        <v>178</v>
      </c>
      <c r="E5665" t="s">
        <v>179</v>
      </c>
      <c r="F5665" t="s">
        <v>180</v>
      </c>
      <c r="G5665" t="s">
        <v>206</v>
      </c>
      <c r="H5665" t="s">
        <v>10546</v>
      </c>
      <c r="I5665">
        <v>11</v>
      </c>
      <c r="J5665">
        <v>10</v>
      </c>
      <c r="K5665">
        <v>612206</v>
      </c>
      <c r="L5665" t="str">
        <f>VLOOKUP(Sales_Data!C5665,Product_Master!$A:$D,2,FALSE)</f>
        <v>Sugar</v>
      </c>
      <c r="M5665">
        <f>VLOOKUP(C5665,Product_Master!$A:$D,4,FALSE)</f>
        <v>61839</v>
      </c>
      <c r="N5665" t="str">
        <f t="shared" si="176"/>
        <v>HIGH</v>
      </c>
      <c r="O5665" t="str" cm="1">
        <f t="array" ref="O5665">_xlfn.IFS(D5665="North","Zone 1",D5665="South","Zone 2",D5665="East","Zone 3",D5665="West","Zone 4")</f>
        <v>Zone 3</v>
      </c>
      <c r="P5665">
        <f t="shared" si="177"/>
        <v>61220.600000000006</v>
      </c>
      <c r="Q5665" t="str">
        <f>VLOOKUP(C5665,Product_Master!$A:$D,3,FALSE)</f>
        <v>Grocery</v>
      </c>
    </row>
    <row r="5666" spans="1:17" x14ac:dyDescent="0.3">
      <c r="A5666" t="s">
        <v>10547</v>
      </c>
      <c r="B5666" t="s">
        <v>1199</v>
      </c>
      <c r="C5666" t="s">
        <v>120</v>
      </c>
      <c r="D5666" t="s">
        <v>197</v>
      </c>
      <c r="E5666" t="s">
        <v>210</v>
      </c>
      <c r="F5666" t="s">
        <v>211</v>
      </c>
      <c r="G5666" t="s">
        <v>212</v>
      </c>
      <c r="H5666" t="s">
        <v>10548</v>
      </c>
      <c r="I5666">
        <v>10</v>
      </c>
      <c r="J5666">
        <v>15</v>
      </c>
      <c r="K5666">
        <v>262403</v>
      </c>
      <c r="L5666" t="str">
        <f>VLOOKUP(Sales_Data!C5666,Product_Master!$A:$D,2,FALSE)</f>
        <v>Soft Drink</v>
      </c>
      <c r="M5666">
        <f>VLOOKUP(C5666,Product_Master!$A:$D,4,FALSE)</f>
        <v>30871</v>
      </c>
      <c r="N5666" t="str">
        <f t="shared" si="176"/>
        <v>HIGH</v>
      </c>
      <c r="O5666" t="str" cm="1">
        <f t="array" ref="O5666">_xlfn.IFS(D5666="North","Zone 1",D5666="South","Zone 2",D5666="East","Zone 3",D5666="West","Zone 4")</f>
        <v>Zone 4</v>
      </c>
      <c r="P5666">
        <f t="shared" si="177"/>
        <v>26240.300000000003</v>
      </c>
      <c r="Q5666" t="str">
        <f>VLOOKUP(C5666,Product_Master!$A:$D,3,FALSE)</f>
        <v>Grocery</v>
      </c>
    </row>
    <row r="5667" spans="1:17" x14ac:dyDescent="0.3">
      <c r="A5667" t="s">
        <v>10549</v>
      </c>
      <c r="B5667" t="s">
        <v>1657</v>
      </c>
      <c r="C5667" t="s">
        <v>128</v>
      </c>
      <c r="D5667" t="s">
        <v>171</v>
      </c>
      <c r="E5667" t="s">
        <v>172</v>
      </c>
      <c r="F5667" t="s">
        <v>173</v>
      </c>
      <c r="G5667" t="s">
        <v>228</v>
      </c>
      <c r="H5667" t="s">
        <v>10550</v>
      </c>
      <c r="I5667">
        <v>8</v>
      </c>
      <c r="J5667">
        <v>20</v>
      </c>
      <c r="K5667">
        <v>376435</v>
      </c>
      <c r="L5667" t="str">
        <f>VLOOKUP(Sales_Data!C5667,Product_Master!$A:$D,2,FALSE)</f>
        <v>Cricket Bat</v>
      </c>
      <c r="M5667">
        <f>VLOOKUP(C5667,Product_Master!$A:$D,4,FALSE)</f>
        <v>58818</v>
      </c>
      <c r="N5667" t="str">
        <f t="shared" si="176"/>
        <v>HIGH</v>
      </c>
      <c r="O5667" t="str" cm="1">
        <f t="array" ref="O5667">_xlfn.IFS(D5667="North","Zone 1",D5667="South","Zone 2",D5667="East","Zone 3",D5667="West","Zone 4")</f>
        <v>Zone 2</v>
      </c>
      <c r="P5667">
        <f t="shared" si="177"/>
        <v>37643.5</v>
      </c>
      <c r="Q5667" t="str">
        <f>VLOOKUP(C5667,Product_Master!$A:$D,3,FALSE)</f>
        <v>Sports</v>
      </c>
    </row>
    <row r="5668" spans="1:17" x14ac:dyDescent="0.3">
      <c r="A5668" t="s">
        <v>10551</v>
      </c>
      <c r="B5668" t="s">
        <v>1355</v>
      </c>
      <c r="C5668" t="s">
        <v>13</v>
      </c>
      <c r="D5668" t="s">
        <v>171</v>
      </c>
      <c r="E5668" t="s">
        <v>223</v>
      </c>
      <c r="F5668" t="s">
        <v>224</v>
      </c>
      <c r="G5668" t="s">
        <v>174</v>
      </c>
      <c r="H5668" t="s">
        <v>10552</v>
      </c>
      <c r="I5668">
        <v>2</v>
      </c>
      <c r="J5668">
        <v>5</v>
      </c>
      <c r="K5668">
        <v>50752</v>
      </c>
      <c r="L5668" t="str">
        <f>VLOOKUP(Sales_Data!C5668,Product_Master!$A:$D,2,FALSE)</f>
        <v>iPhone</v>
      </c>
      <c r="M5668">
        <f>VLOOKUP(C5668,Product_Master!$A:$D,4,FALSE)</f>
        <v>26712</v>
      </c>
      <c r="N5668" t="str">
        <f t="shared" si="176"/>
        <v>HIGH</v>
      </c>
      <c r="O5668" t="str" cm="1">
        <f t="array" ref="O5668">_xlfn.IFS(D5668="North","Zone 1",D5668="South","Zone 2",D5668="East","Zone 3",D5668="West","Zone 4")</f>
        <v>Zone 2</v>
      </c>
      <c r="P5668">
        <f t="shared" si="177"/>
        <v>5075.2000000000007</v>
      </c>
      <c r="Q5668" t="str">
        <f>VLOOKUP(C5668,Product_Master!$A:$D,3,FALSE)</f>
        <v>Electronics</v>
      </c>
    </row>
    <row r="5669" spans="1:17" x14ac:dyDescent="0.3">
      <c r="A5669" t="s">
        <v>10553</v>
      </c>
      <c r="B5669" t="s">
        <v>914</v>
      </c>
      <c r="C5669" t="s">
        <v>128</v>
      </c>
      <c r="D5669" t="s">
        <v>171</v>
      </c>
      <c r="E5669" t="s">
        <v>223</v>
      </c>
      <c r="F5669" t="s">
        <v>224</v>
      </c>
      <c r="G5669" t="s">
        <v>243</v>
      </c>
      <c r="H5669" t="s">
        <v>10554</v>
      </c>
      <c r="I5669">
        <v>7</v>
      </c>
      <c r="J5669">
        <v>20</v>
      </c>
      <c r="K5669">
        <v>329380</v>
      </c>
      <c r="L5669" t="str">
        <f>VLOOKUP(Sales_Data!C5669,Product_Master!$A:$D,2,FALSE)</f>
        <v>Cricket Bat</v>
      </c>
      <c r="M5669">
        <f>VLOOKUP(C5669,Product_Master!$A:$D,4,FALSE)</f>
        <v>58818</v>
      </c>
      <c r="N5669" t="str">
        <f t="shared" si="176"/>
        <v>HIGH</v>
      </c>
      <c r="O5669" t="str" cm="1">
        <f t="array" ref="O5669">_xlfn.IFS(D5669="North","Zone 1",D5669="South","Zone 2",D5669="East","Zone 3",D5669="West","Zone 4")</f>
        <v>Zone 2</v>
      </c>
      <c r="P5669">
        <f t="shared" si="177"/>
        <v>32938</v>
      </c>
      <c r="Q5669" t="str">
        <f>VLOOKUP(C5669,Product_Master!$A:$D,3,FALSE)</f>
        <v>Sports</v>
      </c>
    </row>
    <row r="5670" spans="1:17" x14ac:dyDescent="0.3">
      <c r="A5670" t="s">
        <v>10555</v>
      </c>
      <c r="B5670" t="s">
        <v>416</v>
      </c>
      <c r="C5670" t="s">
        <v>66</v>
      </c>
      <c r="D5670" t="s">
        <v>171</v>
      </c>
      <c r="E5670" t="s">
        <v>223</v>
      </c>
      <c r="F5670" t="s">
        <v>224</v>
      </c>
      <c r="G5670" t="s">
        <v>257</v>
      </c>
      <c r="H5670" t="s">
        <v>10556</v>
      </c>
      <c r="I5670">
        <v>11</v>
      </c>
      <c r="J5670">
        <v>5</v>
      </c>
      <c r="K5670">
        <v>506887</v>
      </c>
      <c r="L5670" t="str">
        <f>VLOOKUP(Sales_Data!C5670,Product_Master!$A:$D,2,FALSE)</f>
        <v>Men Shirt</v>
      </c>
      <c r="M5670">
        <f>VLOOKUP(C5670,Product_Master!$A:$D,4,FALSE)</f>
        <v>48506</v>
      </c>
      <c r="N5670" t="str">
        <f t="shared" si="176"/>
        <v>HIGH</v>
      </c>
      <c r="O5670" t="str" cm="1">
        <f t="array" ref="O5670">_xlfn.IFS(D5670="North","Zone 1",D5670="South","Zone 2",D5670="East","Zone 3",D5670="West","Zone 4")</f>
        <v>Zone 2</v>
      </c>
      <c r="P5670">
        <f t="shared" si="177"/>
        <v>50688.700000000004</v>
      </c>
      <c r="Q5670" t="str">
        <f>VLOOKUP(C5670,Product_Master!$A:$D,3,FALSE)</f>
        <v>Clothing</v>
      </c>
    </row>
    <row r="5671" spans="1:17" x14ac:dyDescent="0.3">
      <c r="A5671" t="s">
        <v>10557</v>
      </c>
      <c r="B5671" t="s">
        <v>969</v>
      </c>
      <c r="C5671" t="s">
        <v>54</v>
      </c>
      <c r="D5671" t="s">
        <v>197</v>
      </c>
      <c r="E5671" t="s">
        <v>210</v>
      </c>
      <c r="F5671" t="s">
        <v>211</v>
      </c>
      <c r="G5671" t="s">
        <v>187</v>
      </c>
      <c r="H5671" t="s">
        <v>10558</v>
      </c>
      <c r="I5671">
        <v>1</v>
      </c>
      <c r="J5671">
        <v>20</v>
      </c>
      <c r="K5671">
        <v>10080</v>
      </c>
      <c r="L5671" t="str">
        <f>VLOOKUP(Sales_Data!C5671,Product_Master!$A:$D,2,FALSE)</f>
        <v>Cabinet</v>
      </c>
      <c r="M5671">
        <f>VLOOKUP(C5671,Product_Master!$A:$D,4,FALSE)</f>
        <v>12601</v>
      </c>
      <c r="N5671" t="str">
        <f t="shared" si="176"/>
        <v>MEDIUM</v>
      </c>
      <c r="O5671" t="str" cm="1">
        <f t="array" ref="O5671">_xlfn.IFS(D5671="North","Zone 1",D5671="South","Zone 2",D5671="East","Zone 3",D5671="West","Zone 4")</f>
        <v>Zone 4</v>
      </c>
      <c r="P5671">
        <f t="shared" si="177"/>
        <v>504</v>
      </c>
      <c r="Q5671" t="str">
        <f>VLOOKUP(C5671,Product_Master!$A:$D,3,FALSE)</f>
        <v>Furniture</v>
      </c>
    </row>
    <row r="5672" spans="1:17" x14ac:dyDescent="0.3">
      <c r="A5672" t="s">
        <v>10559</v>
      </c>
      <c r="B5672" t="s">
        <v>4130</v>
      </c>
      <c r="C5672" t="s">
        <v>52</v>
      </c>
      <c r="D5672" t="s">
        <v>191</v>
      </c>
      <c r="E5672" t="s">
        <v>242</v>
      </c>
      <c r="F5672" t="s">
        <v>242</v>
      </c>
      <c r="G5672" t="s">
        <v>174</v>
      </c>
      <c r="H5672" t="s">
        <v>1351</v>
      </c>
      <c r="I5672">
        <v>2</v>
      </c>
      <c r="J5672">
        <v>5</v>
      </c>
      <c r="K5672">
        <v>3978</v>
      </c>
      <c r="L5672" t="str">
        <f>VLOOKUP(Sales_Data!C5672,Product_Master!$A:$D,2,FALSE)</f>
        <v>TV Unit</v>
      </c>
      <c r="M5672">
        <f>VLOOKUP(C5672,Product_Master!$A:$D,4,FALSE)</f>
        <v>2094</v>
      </c>
      <c r="N5672" t="str">
        <f t="shared" si="176"/>
        <v>LOW</v>
      </c>
      <c r="O5672" t="str" cm="1">
        <f t="array" ref="O5672">_xlfn.IFS(D5672="North","Zone 1",D5672="South","Zone 2",D5672="East","Zone 3",D5672="West","Zone 4")</f>
        <v>Zone 1</v>
      </c>
      <c r="P5672">
        <f t="shared" si="177"/>
        <v>79.56</v>
      </c>
      <c r="Q5672" t="str">
        <f>VLOOKUP(C5672,Product_Master!$A:$D,3,FALSE)</f>
        <v>Furniture</v>
      </c>
    </row>
    <row r="5673" spans="1:17" x14ac:dyDescent="0.3">
      <c r="A5673" t="s">
        <v>10560</v>
      </c>
      <c r="B5673" t="s">
        <v>1971</v>
      </c>
      <c r="C5673" t="s">
        <v>15</v>
      </c>
      <c r="D5673" t="s">
        <v>191</v>
      </c>
      <c r="E5673" t="s">
        <v>242</v>
      </c>
      <c r="F5673" t="s">
        <v>242</v>
      </c>
      <c r="G5673" t="s">
        <v>257</v>
      </c>
      <c r="H5673" t="s">
        <v>10561</v>
      </c>
      <c r="I5673">
        <v>11</v>
      </c>
      <c r="J5673">
        <v>0</v>
      </c>
      <c r="K5673">
        <v>101068</v>
      </c>
      <c r="L5673" t="str">
        <f>VLOOKUP(Sales_Data!C5673,Product_Master!$A:$D,2,FALSE)</f>
        <v>OnePlus Phone</v>
      </c>
      <c r="M5673">
        <f>VLOOKUP(C5673,Product_Master!$A:$D,4,FALSE)</f>
        <v>9188</v>
      </c>
      <c r="N5673" t="str">
        <f t="shared" si="176"/>
        <v>HIGH</v>
      </c>
      <c r="O5673" t="str" cm="1">
        <f t="array" ref="O5673">_xlfn.IFS(D5673="North","Zone 1",D5673="South","Zone 2",D5673="East","Zone 3",D5673="West","Zone 4")</f>
        <v>Zone 1</v>
      </c>
      <c r="P5673">
        <f t="shared" si="177"/>
        <v>10106.800000000001</v>
      </c>
      <c r="Q5673" t="str">
        <f>VLOOKUP(C5673,Product_Master!$A:$D,3,FALSE)</f>
        <v>Electronics</v>
      </c>
    </row>
    <row r="5674" spans="1:17" x14ac:dyDescent="0.3">
      <c r="A5674" t="s">
        <v>10562</v>
      </c>
      <c r="B5674" t="s">
        <v>395</v>
      </c>
      <c r="C5674" t="s">
        <v>149</v>
      </c>
      <c r="D5674" t="s">
        <v>191</v>
      </c>
      <c r="E5674" t="s">
        <v>242</v>
      </c>
      <c r="F5674" t="s">
        <v>242</v>
      </c>
      <c r="G5674" t="s">
        <v>253</v>
      </c>
      <c r="H5674" t="s">
        <v>1908</v>
      </c>
      <c r="I5674">
        <v>9</v>
      </c>
      <c r="J5674">
        <v>10</v>
      </c>
      <c r="K5674">
        <v>277659</v>
      </c>
      <c r="L5674" t="str">
        <f>VLOOKUP(Sales_Data!C5674,Product_Master!$A:$D,2,FALSE)</f>
        <v>Football Shoes</v>
      </c>
      <c r="M5674">
        <f>VLOOKUP(C5674,Product_Master!$A:$D,4,FALSE)</f>
        <v>34279</v>
      </c>
      <c r="N5674" t="str">
        <f t="shared" si="176"/>
        <v>HIGH</v>
      </c>
      <c r="O5674" t="str" cm="1">
        <f t="array" ref="O5674">_xlfn.IFS(D5674="North","Zone 1",D5674="South","Zone 2",D5674="East","Zone 3",D5674="West","Zone 4")</f>
        <v>Zone 1</v>
      </c>
      <c r="P5674">
        <f t="shared" si="177"/>
        <v>27765.9</v>
      </c>
      <c r="Q5674" t="str">
        <f>VLOOKUP(C5674,Product_Master!$A:$D,3,FALSE)</f>
        <v>Sports</v>
      </c>
    </row>
    <row r="5675" spans="1:17" x14ac:dyDescent="0.3">
      <c r="A5675" t="s">
        <v>10563</v>
      </c>
      <c r="B5675" t="s">
        <v>2660</v>
      </c>
      <c r="C5675" t="s">
        <v>85</v>
      </c>
      <c r="D5675" t="s">
        <v>191</v>
      </c>
      <c r="E5675" t="s">
        <v>238</v>
      </c>
      <c r="F5675" t="s">
        <v>238</v>
      </c>
      <c r="G5675" t="s">
        <v>253</v>
      </c>
      <c r="H5675" t="s">
        <v>1322</v>
      </c>
      <c r="I5675">
        <v>9</v>
      </c>
      <c r="J5675">
        <v>15</v>
      </c>
      <c r="K5675">
        <v>563047</v>
      </c>
      <c r="L5675" t="str">
        <f>VLOOKUP(Sales_Data!C5675,Product_Master!$A:$D,2,FALSE)</f>
        <v>Shoes</v>
      </c>
      <c r="M5675">
        <f>VLOOKUP(C5675,Product_Master!$A:$D,4,FALSE)</f>
        <v>73601</v>
      </c>
      <c r="N5675" t="str">
        <f t="shared" si="176"/>
        <v>HIGH</v>
      </c>
      <c r="O5675" t="str" cm="1">
        <f t="array" ref="O5675">_xlfn.IFS(D5675="North","Zone 1",D5675="South","Zone 2",D5675="East","Zone 3",D5675="West","Zone 4")</f>
        <v>Zone 1</v>
      </c>
      <c r="P5675">
        <f t="shared" si="177"/>
        <v>56304.700000000004</v>
      </c>
      <c r="Q5675" t="str">
        <f>VLOOKUP(C5675,Product_Master!$A:$D,3,FALSE)</f>
        <v>Clothing</v>
      </c>
    </row>
    <row r="5676" spans="1:17" x14ac:dyDescent="0.3">
      <c r="A5676" t="s">
        <v>10564</v>
      </c>
      <c r="B5676" t="s">
        <v>2696</v>
      </c>
      <c r="C5676" t="s">
        <v>157</v>
      </c>
      <c r="D5676" t="s">
        <v>197</v>
      </c>
      <c r="E5676" t="s">
        <v>198</v>
      </c>
      <c r="F5676" t="s">
        <v>199</v>
      </c>
      <c r="G5676" t="s">
        <v>243</v>
      </c>
      <c r="H5676" t="s">
        <v>10565</v>
      </c>
      <c r="I5676">
        <v>9</v>
      </c>
      <c r="J5676">
        <v>10</v>
      </c>
      <c r="K5676">
        <v>315989</v>
      </c>
      <c r="L5676" t="str">
        <f>VLOOKUP(Sales_Data!C5676,Product_Master!$A:$D,2,FALSE)</f>
        <v>Sports Bag</v>
      </c>
      <c r="M5676">
        <f>VLOOKUP(C5676,Product_Master!$A:$D,4,FALSE)</f>
        <v>39011</v>
      </c>
      <c r="N5676" t="str">
        <f t="shared" si="176"/>
        <v>HIGH</v>
      </c>
      <c r="O5676" t="str" cm="1">
        <f t="array" ref="O5676">_xlfn.IFS(D5676="North","Zone 1",D5676="South","Zone 2",D5676="East","Zone 3",D5676="West","Zone 4")</f>
        <v>Zone 4</v>
      </c>
      <c r="P5676">
        <f t="shared" si="177"/>
        <v>31598.9</v>
      </c>
      <c r="Q5676" t="str">
        <f>VLOOKUP(C5676,Product_Master!$A:$D,3,FALSE)</f>
        <v>Sports</v>
      </c>
    </row>
    <row r="5677" spans="1:17" x14ac:dyDescent="0.3">
      <c r="A5677" t="s">
        <v>10566</v>
      </c>
      <c r="B5677" t="s">
        <v>669</v>
      </c>
      <c r="C5677" t="s">
        <v>33</v>
      </c>
      <c r="D5677" t="s">
        <v>171</v>
      </c>
      <c r="E5677" t="s">
        <v>204</v>
      </c>
      <c r="F5677" t="s">
        <v>205</v>
      </c>
      <c r="G5677" t="s">
        <v>262</v>
      </c>
      <c r="H5677" t="s">
        <v>759</v>
      </c>
      <c r="I5677">
        <v>9</v>
      </c>
      <c r="J5677">
        <v>15</v>
      </c>
      <c r="K5677">
        <v>453033</v>
      </c>
      <c r="L5677" t="str">
        <f>VLOOKUP(Sales_Data!C5677,Product_Master!$A:$D,2,FALSE)</f>
        <v>Headphones</v>
      </c>
      <c r="M5677">
        <f>VLOOKUP(C5677,Product_Master!$A:$D,4,FALSE)</f>
        <v>59220</v>
      </c>
      <c r="N5677" t="str">
        <f t="shared" si="176"/>
        <v>HIGH</v>
      </c>
      <c r="O5677" t="str" cm="1">
        <f t="array" ref="O5677">_xlfn.IFS(D5677="North","Zone 1",D5677="South","Zone 2",D5677="East","Zone 3",D5677="West","Zone 4")</f>
        <v>Zone 2</v>
      </c>
      <c r="P5677">
        <f t="shared" si="177"/>
        <v>45303.3</v>
      </c>
      <c r="Q5677" t="str">
        <f>VLOOKUP(C5677,Product_Master!$A:$D,3,FALSE)</f>
        <v>Electronics</v>
      </c>
    </row>
    <row r="5678" spans="1:17" x14ac:dyDescent="0.3">
      <c r="A5678" t="s">
        <v>10567</v>
      </c>
      <c r="B5678" t="s">
        <v>1389</v>
      </c>
      <c r="C5678" t="s">
        <v>25</v>
      </c>
      <c r="D5678" t="s">
        <v>197</v>
      </c>
      <c r="E5678" t="s">
        <v>198</v>
      </c>
      <c r="F5678" t="s">
        <v>199</v>
      </c>
      <c r="G5678" t="s">
        <v>206</v>
      </c>
      <c r="H5678" t="s">
        <v>8786</v>
      </c>
      <c r="I5678">
        <v>7</v>
      </c>
      <c r="J5678">
        <v>15</v>
      </c>
      <c r="K5678">
        <v>59137</v>
      </c>
      <c r="L5678" t="str">
        <f>VLOOKUP(Sales_Data!C5678,Product_Master!$A:$D,2,FALSE)</f>
        <v>Washing Machine</v>
      </c>
      <c r="M5678">
        <f>VLOOKUP(C5678,Product_Master!$A:$D,4,FALSE)</f>
        <v>9939</v>
      </c>
      <c r="N5678" t="str">
        <f t="shared" si="176"/>
        <v>HIGH</v>
      </c>
      <c r="O5678" t="str" cm="1">
        <f t="array" ref="O5678">_xlfn.IFS(D5678="North","Zone 1",D5678="South","Zone 2",D5678="East","Zone 3",D5678="West","Zone 4")</f>
        <v>Zone 4</v>
      </c>
      <c r="P5678">
        <f t="shared" si="177"/>
        <v>5913.7000000000007</v>
      </c>
      <c r="Q5678" t="str">
        <f>VLOOKUP(C5678,Product_Master!$A:$D,3,FALSE)</f>
        <v>Electronics</v>
      </c>
    </row>
    <row r="5679" spans="1:17" x14ac:dyDescent="0.3">
      <c r="A5679" t="s">
        <v>10568</v>
      </c>
      <c r="B5679" t="s">
        <v>215</v>
      </c>
      <c r="C5679" t="s">
        <v>145</v>
      </c>
      <c r="D5679" t="s">
        <v>191</v>
      </c>
      <c r="E5679" t="s">
        <v>192</v>
      </c>
      <c r="F5679" t="s">
        <v>193</v>
      </c>
      <c r="G5679" t="s">
        <v>228</v>
      </c>
      <c r="H5679" t="s">
        <v>10569</v>
      </c>
      <c r="I5679">
        <v>7</v>
      </c>
      <c r="J5679">
        <v>15</v>
      </c>
      <c r="K5679">
        <v>105648</v>
      </c>
      <c r="L5679" t="str">
        <f>VLOOKUP(Sales_Data!C5679,Product_Master!$A:$D,2,FALSE)</f>
        <v>Badminton Racket</v>
      </c>
      <c r="M5679">
        <f>VLOOKUP(C5679,Product_Master!$A:$D,4,FALSE)</f>
        <v>17756</v>
      </c>
      <c r="N5679" t="str">
        <f t="shared" si="176"/>
        <v>HIGH</v>
      </c>
      <c r="O5679" t="str" cm="1">
        <f t="array" ref="O5679">_xlfn.IFS(D5679="North","Zone 1",D5679="South","Zone 2",D5679="East","Zone 3",D5679="West","Zone 4")</f>
        <v>Zone 1</v>
      </c>
      <c r="P5679">
        <f t="shared" si="177"/>
        <v>10564.800000000001</v>
      </c>
      <c r="Q5679" t="str">
        <f>VLOOKUP(C5679,Product_Master!$A:$D,3,FALSE)</f>
        <v>Sports</v>
      </c>
    </row>
    <row r="5680" spans="1:17" x14ac:dyDescent="0.3">
      <c r="A5680" t="s">
        <v>10570</v>
      </c>
      <c r="B5680" t="s">
        <v>793</v>
      </c>
      <c r="C5680" t="s">
        <v>64</v>
      </c>
      <c r="D5680" t="s">
        <v>197</v>
      </c>
      <c r="E5680" t="s">
        <v>198</v>
      </c>
      <c r="F5680" t="s">
        <v>199</v>
      </c>
      <c r="G5680" t="s">
        <v>200</v>
      </c>
      <c r="H5680" t="s">
        <v>10571</v>
      </c>
      <c r="I5680">
        <v>6</v>
      </c>
      <c r="J5680">
        <v>20</v>
      </c>
      <c r="K5680">
        <v>218352</v>
      </c>
      <c r="L5680" t="str">
        <f>VLOOKUP(Sales_Data!C5680,Product_Master!$A:$D,2,FALSE)</f>
        <v>Stool</v>
      </c>
      <c r="M5680">
        <f>VLOOKUP(C5680,Product_Master!$A:$D,4,FALSE)</f>
        <v>45490</v>
      </c>
      <c r="N5680" t="str">
        <f t="shared" si="176"/>
        <v>HIGH</v>
      </c>
      <c r="O5680" t="str" cm="1">
        <f t="array" ref="O5680">_xlfn.IFS(D5680="North","Zone 1",D5680="South","Zone 2",D5680="East","Zone 3",D5680="West","Zone 4")</f>
        <v>Zone 4</v>
      </c>
      <c r="P5680">
        <f t="shared" si="177"/>
        <v>21835.200000000001</v>
      </c>
      <c r="Q5680" t="str">
        <f>VLOOKUP(C5680,Product_Master!$A:$D,3,FALSE)</f>
        <v>Furniture</v>
      </c>
    </row>
    <row r="5681" spans="1:17" x14ac:dyDescent="0.3">
      <c r="A5681" t="s">
        <v>10572</v>
      </c>
      <c r="B5681" t="s">
        <v>993</v>
      </c>
      <c r="C5681" t="s">
        <v>79</v>
      </c>
      <c r="D5681" t="s">
        <v>197</v>
      </c>
      <c r="E5681" t="s">
        <v>198</v>
      </c>
      <c r="F5681" t="s">
        <v>199</v>
      </c>
      <c r="G5681" t="s">
        <v>253</v>
      </c>
      <c r="H5681" t="s">
        <v>10573</v>
      </c>
      <c r="I5681">
        <v>4</v>
      </c>
      <c r="J5681">
        <v>10</v>
      </c>
      <c r="K5681">
        <v>14774</v>
      </c>
      <c r="L5681" t="str">
        <f>VLOOKUP(Sales_Data!C5681,Product_Master!$A:$D,2,FALSE)</f>
        <v>Formal Shirt</v>
      </c>
      <c r="M5681">
        <f>VLOOKUP(C5681,Product_Master!$A:$D,4,FALSE)</f>
        <v>4104</v>
      </c>
      <c r="N5681" t="str">
        <f t="shared" si="176"/>
        <v>MEDIUM</v>
      </c>
      <c r="O5681" t="str" cm="1">
        <f t="array" ref="O5681">_xlfn.IFS(D5681="North","Zone 1",D5681="South","Zone 2",D5681="East","Zone 3",D5681="West","Zone 4")</f>
        <v>Zone 4</v>
      </c>
      <c r="P5681">
        <f t="shared" si="177"/>
        <v>738.7</v>
      </c>
      <c r="Q5681" t="str">
        <f>VLOOKUP(C5681,Product_Master!$A:$D,3,FALSE)</f>
        <v>Clothing</v>
      </c>
    </row>
    <row r="5682" spans="1:17" x14ac:dyDescent="0.3">
      <c r="A5682" t="s">
        <v>10574</v>
      </c>
      <c r="B5682" t="s">
        <v>1395</v>
      </c>
      <c r="C5682" t="s">
        <v>60</v>
      </c>
      <c r="D5682" t="s">
        <v>178</v>
      </c>
      <c r="E5682" t="s">
        <v>310</v>
      </c>
      <c r="F5682" t="s">
        <v>311</v>
      </c>
      <c r="G5682" t="s">
        <v>257</v>
      </c>
      <c r="H5682" t="s">
        <v>7933</v>
      </c>
      <c r="I5682">
        <v>4</v>
      </c>
      <c r="J5682">
        <v>15</v>
      </c>
      <c r="K5682">
        <v>202776</v>
      </c>
      <c r="L5682" t="str">
        <f>VLOOKUP(Sales_Data!C5682,Product_Master!$A:$D,2,FALSE)</f>
        <v>Cupboard</v>
      </c>
      <c r="M5682">
        <f>VLOOKUP(C5682,Product_Master!$A:$D,4,FALSE)</f>
        <v>59640</v>
      </c>
      <c r="N5682" t="str">
        <f t="shared" si="176"/>
        <v>HIGH</v>
      </c>
      <c r="O5682" t="str" cm="1">
        <f t="array" ref="O5682">_xlfn.IFS(D5682="North","Zone 1",D5682="South","Zone 2",D5682="East","Zone 3",D5682="West","Zone 4")</f>
        <v>Zone 3</v>
      </c>
      <c r="P5682">
        <f t="shared" si="177"/>
        <v>20277.600000000002</v>
      </c>
      <c r="Q5682" t="str">
        <f>VLOOKUP(C5682,Product_Master!$A:$D,3,FALSE)</f>
        <v>Furniture</v>
      </c>
    </row>
    <row r="5683" spans="1:17" x14ac:dyDescent="0.3">
      <c r="A5683" t="s">
        <v>10575</v>
      </c>
      <c r="B5683" t="s">
        <v>1326</v>
      </c>
      <c r="C5683" t="s">
        <v>27</v>
      </c>
      <c r="D5683" t="s">
        <v>191</v>
      </c>
      <c r="E5683" t="s">
        <v>242</v>
      </c>
      <c r="F5683" t="s">
        <v>242</v>
      </c>
      <c r="G5683" t="s">
        <v>174</v>
      </c>
      <c r="H5683" t="s">
        <v>10576</v>
      </c>
      <c r="I5683">
        <v>11</v>
      </c>
      <c r="J5683">
        <v>20</v>
      </c>
      <c r="K5683">
        <v>495572</v>
      </c>
      <c r="L5683" t="str">
        <f>VLOOKUP(Sales_Data!C5683,Product_Master!$A:$D,2,FALSE)</f>
        <v>Microwave</v>
      </c>
      <c r="M5683">
        <f>VLOOKUP(C5683,Product_Master!$A:$D,4,FALSE)</f>
        <v>56315</v>
      </c>
      <c r="N5683" t="str">
        <f t="shared" si="176"/>
        <v>HIGH</v>
      </c>
      <c r="O5683" t="str" cm="1">
        <f t="array" ref="O5683">_xlfn.IFS(D5683="North","Zone 1",D5683="South","Zone 2",D5683="East","Zone 3",D5683="West","Zone 4")</f>
        <v>Zone 1</v>
      </c>
      <c r="P5683">
        <f t="shared" si="177"/>
        <v>49557.200000000004</v>
      </c>
      <c r="Q5683" t="str">
        <f>VLOOKUP(C5683,Product_Master!$A:$D,3,FALSE)</f>
        <v>Electronics</v>
      </c>
    </row>
    <row r="5684" spans="1:17" x14ac:dyDescent="0.3">
      <c r="A5684" t="s">
        <v>10577</v>
      </c>
      <c r="B5684" t="s">
        <v>1784</v>
      </c>
      <c r="C5684" t="s">
        <v>25</v>
      </c>
      <c r="D5684" t="s">
        <v>197</v>
      </c>
      <c r="E5684" t="s">
        <v>198</v>
      </c>
      <c r="F5684" t="s">
        <v>199</v>
      </c>
      <c r="G5684" t="s">
        <v>253</v>
      </c>
      <c r="H5684" t="s">
        <v>10578</v>
      </c>
      <c r="I5684">
        <v>1</v>
      </c>
      <c r="J5684">
        <v>10</v>
      </c>
      <c r="K5684">
        <v>8945</v>
      </c>
      <c r="L5684" t="str">
        <f>VLOOKUP(Sales_Data!C5684,Product_Master!$A:$D,2,FALSE)</f>
        <v>Washing Machine</v>
      </c>
      <c r="M5684">
        <f>VLOOKUP(C5684,Product_Master!$A:$D,4,FALSE)</f>
        <v>9939</v>
      </c>
      <c r="N5684" t="str">
        <f t="shared" si="176"/>
        <v>MEDIUM</v>
      </c>
      <c r="O5684" t="str" cm="1">
        <f t="array" ref="O5684">_xlfn.IFS(D5684="North","Zone 1",D5684="South","Zone 2",D5684="East","Zone 3",D5684="West","Zone 4")</f>
        <v>Zone 4</v>
      </c>
      <c r="P5684">
        <f t="shared" si="177"/>
        <v>447.25</v>
      </c>
      <c r="Q5684" t="str">
        <f>VLOOKUP(C5684,Product_Master!$A:$D,3,FALSE)</f>
        <v>Electronics</v>
      </c>
    </row>
    <row r="5685" spans="1:17" x14ac:dyDescent="0.3">
      <c r="A5685" t="s">
        <v>10579</v>
      </c>
      <c r="B5685" t="s">
        <v>3003</v>
      </c>
      <c r="C5685" t="s">
        <v>48</v>
      </c>
      <c r="D5685" t="s">
        <v>171</v>
      </c>
      <c r="E5685" t="s">
        <v>172</v>
      </c>
      <c r="F5685" t="s">
        <v>173</v>
      </c>
      <c r="G5685" t="s">
        <v>315</v>
      </c>
      <c r="H5685" t="s">
        <v>10580</v>
      </c>
      <c r="I5685">
        <v>2</v>
      </c>
      <c r="J5685">
        <v>15</v>
      </c>
      <c r="K5685">
        <v>73361</v>
      </c>
      <c r="L5685" t="str">
        <f>VLOOKUP(Sales_Data!C5685,Product_Master!$A:$D,2,FALSE)</f>
        <v>Bed</v>
      </c>
      <c r="M5685">
        <f>VLOOKUP(C5685,Product_Master!$A:$D,4,FALSE)</f>
        <v>43154</v>
      </c>
      <c r="N5685" t="str">
        <f t="shared" si="176"/>
        <v>HIGH</v>
      </c>
      <c r="O5685" t="str" cm="1">
        <f t="array" ref="O5685">_xlfn.IFS(D5685="North","Zone 1",D5685="South","Zone 2",D5685="East","Zone 3",D5685="West","Zone 4")</f>
        <v>Zone 2</v>
      </c>
      <c r="P5685">
        <f t="shared" si="177"/>
        <v>7336.1</v>
      </c>
      <c r="Q5685" t="str">
        <f>VLOOKUP(C5685,Product_Master!$A:$D,3,FALSE)</f>
        <v>Furniture</v>
      </c>
    </row>
    <row r="5686" spans="1:17" x14ac:dyDescent="0.3">
      <c r="A5686" t="s">
        <v>10581</v>
      </c>
      <c r="B5686" t="s">
        <v>951</v>
      </c>
      <c r="C5686" t="s">
        <v>151</v>
      </c>
      <c r="D5686" t="s">
        <v>171</v>
      </c>
      <c r="E5686" t="s">
        <v>204</v>
      </c>
      <c r="F5686" t="s">
        <v>205</v>
      </c>
      <c r="G5686" t="s">
        <v>187</v>
      </c>
      <c r="H5686" t="s">
        <v>2344</v>
      </c>
      <c r="I5686">
        <v>6</v>
      </c>
      <c r="J5686">
        <v>0</v>
      </c>
      <c r="K5686">
        <v>228582</v>
      </c>
      <c r="L5686" t="str">
        <f>VLOOKUP(Sales_Data!C5686,Product_Master!$A:$D,2,FALSE)</f>
        <v>Volleyball</v>
      </c>
      <c r="M5686">
        <f>VLOOKUP(C5686,Product_Master!$A:$D,4,FALSE)</f>
        <v>38097</v>
      </c>
      <c r="N5686" t="str">
        <f t="shared" si="176"/>
        <v>HIGH</v>
      </c>
      <c r="O5686" t="str" cm="1">
        <f t="array" ref="O5686">_xlfn.IFS(D5686="North","Zone 1",D5686="South","Zone 2",D5686="East","Zone 3",D5686="West","Zone 4")</f>
        <v>Zone 2</v>
      </c>
      <c r="P5686">
        <f t="shared" si="177"/>
        <v>22858.2</v>
      </c>
      <c r="Q5686" t="str">
        <f>VLOOKUP(C5686,Product_Master!$A:$D,3,FALSE)</f>
        <v>Sports</v>
      </c>
    </row>
    <row r="5687" spans="1:17" x14ac:dyDescent="0.3">
      <c r="A5687" t="s">
        <v>10582</v>
      </c>
      <c r="B5687" t="s">
        <v>1536</v>
      </c>
      <c r="C5687" t="s">
        <v>17</v>
      </c>
      <c r="D5687" t="s">
        <v>171</v>
      </c>
      <c r="E5687" t="s">
        <v>223</v>
      </c>
      <c r="F5687" t="s">
        <v>224</v>
      </c>
      <c r="G5687" t="s">
        <v>206</v>
      </c>
      <c r="H5687" t="s">
        <v>10583</v>
      </c>
      <c r="I5687">
        <v>4</v>
      </c>
      <c r="J5687">
        <v>0</v>
      </c>
      <c r="K5687">
        <v>267780</v>
      </c>
      <c r="L5687" t="str">
        <f>VLOOKUP(Sales_Data!C5687,Product_Master!$A:$D,2,FALSE)</f>
        <v>Printer</v>
      </c>
      <c r="M5687">
        <f>VLOOKUP(C5687,Product_Master!$A:$D,4,FALSE)</f>
        <v>66945</v>
      </c>
      <c r="N5687" t="str">
        <f t="shared" si="176"/>
        <v>HIGH</v>
      </c>
      <c r="O5687" t="str" cm="1">
        <f t="array" ref="O5687">_xlfn.IFS(D5687="North","Zone 1",D5687="South","Zone 2",D5687="East","Zone 3",D5687="West","Zone 4")</f>
        <v>Zone 2</v>
      </c>
      <c r="P5687">
        <f t="shared" si="177"/>
        <v>26778</v>
      </c>
      <c r="Q5687" t="str">
        <f>VLOOKUP(C5687,Product_Master!$A:$D,3,FALSE)</f>
        <v>Electronics</v>
      </c>
    </row>
    <row r="5688" spans="1:17" x14ac:dyDescent="0.3">
      <c r="A5688" t="s">
        <v>10584</v>
      </c>
      <c r="B5688" t="s">
        <v>3559</v>
      </c>
      <c r="C5688" t="s">
        <v>38</v>
      </c>
      <c r="D5688" t="s">
        <v>197</v>
      </c>
      <c r="E5688" t="s">
        <v>198</v>
      </c>
      <c r="F5688" t="s">
        <v>199</v>
      </c>
      <c r="G5688" t="s">
        <v>315</v>
      </c>
      <c r="H5688" t="s">
        <v>6831</v>
      </c>
      <c r="I5688">
        <v>5</v>
      </c>
      <c r="J5688">
        <v>5</v>
      </c>
      <c r="K5688">
        <v>192365</v>
      </c>
      <c r="L5688" t="str">
        <f>VLOOKUP(Sales_Data!C5688,Product_Master!$A:$D,2,FALSE)</f>
        <v>Study Table</v>
      </c>
      <c r="M5688">
        <f>VLOOKUP(C5688,Product_Master!$A:$D,4,FALSE)</f>
        <v>40498</v>
      </c>
      <c r="N5688" t="str">
        <f t="shared" si="176"/>
        <v>HIGH</v>
      </c>
      <c r="O5688" t="str" cm="1">
        <f t="array" ref="O5688">_xlfn.IFS(D5688="North","Zone 1",D5688="South","Zone 2",D5688="East","Zone 3",D5688="West","Zone 4")</f>
        <v>Zone 4</v>
      </c>
      <c r="P5688">
        <f t="shared" si="177"/>
        <v>19236.5</v>
      </c>
      <c r="Q5688" t="str">
        <f>VLOOKUP(C5688,Product_Master!$A:$D,3,FALSE)</f>
        <v>Furniture</v>
      </c>
    </row>
    <row r="5689" spans="1:17" x14ac:dyDescent="0.3">
      <c r="A5689" t="s">
        <v>10585</v>
      </c>
      <c r="B5689" t="s">
        <v>218</v>
      </c>
      <c r="C5689" t="s">
        <v>69</v>
      </c>
      <c r="D5689" t="s">
        <v>191</v>
      </c>
      <c r="E5689" t="s">
        <v>238</v>
      </c>
      <c r="F5689" t="s">
        <v>238</v>
      </c>
      <c r="G5689" t="s">
        <v>262</v>
      </c>
      <c r="H5689" t="s">
        <v>10586</v>
      </c>
      <c r="I5689">
        <v>6</v>
      </c>
      <c r="J5689">
        <v>20</v>
      </c>
      <c r="K5689">
        <v>42710</v>
      </c>
      <c r="L5689" t="str">
        <f>VLOOKUP(Sales_Data!C5689,Product_Master!$A:$D,2,FALSE)</f>
        <v>Women Kurti</v>
      </c>
      <c r="M5689">
        <f>VLOOKUP(C5689,Product_Master!$A:$D,4,FALSE)</f>
        <v>8898</v>
      </c>
      <c r="N5689" t="str">
        <f t="shared" si="176"/>
        <v>HIGH</v>
      </c>
      <c r="O5689" t="str" cm="1">
        <f t="array" ref="O5689">_xlfn.IFS(D5689="North","Zone 1",D5689="South","Zone 2",D5689="East","Zone 3",D5689="West","Zone 4")</f>
        <v>Zone 1</v>
      </c>
      <c r="P5689">
        <f t="shared" si="177"/>
        <v>4271</v>
      </c>
      <c r="Q5689" t="str">
        <f>VLOOKUP(C5689,Product_Master!$A:$D,3,FALSE)</f>
        <v>Clothing</v>
      </c>
    </row>
    <row r="5690" spans="1:17" x14ac:dyDescent="0.3">
      <c r="A5690" t="s">
        <v>10587</v>
      </c>
      <c r="B5690" t="s">
        <v>825</v>
      </c>
      <c r="C5690" t="s">
        <v>137</v>
      </c>
      <c r="D5690" t="s">
        <v>171</v>
      </c>
      <c r="E5690" t="s">
        <v>172</v>
      </c>
      <c r="F5690" t="s">
        <v>173</v>
      </c>
      <c r="G5690" t="s">
        <v>315</v>
      </c>
      <c r="H5690" t="s">
        <v>8262</v>
      </c>
      <c r="I5690">
        <v>1</v>
      </c>
      <c r="J5690">
        <v>20</v>
      </c>
      <c r="K5690">
        <v>40885</v>
      </c>
      <c r="L5690" t="str">
        <f>VLOOKUP(Sales_Data!C5690,Product_Master!$A:$D,2,FALSE)</f>
        <v>Dumbbells</v>
      </c>
      <c r="M5690">
        <f>VLOOKUP(C5690,Product_Master!$A:$D,4,FALSE)</f>
        <v>51107</v>
      </c>
      <c r="N5690" t="str">
        <f t="shared" si="176"/>
        <v>HIGH</v>
      </c>
      <c r="O5690" t="str" cm="1">
        <f t="array" ref="O5690">_xlfn.IFS(D5690="North","Zone 1",D5690="South","Zone 2",D5690="East","Zone 3",D5690="West","Zone 4")</f>
        <v>Zone 2</v>
      </c>
      <c r="P5690">
        <f t="shared" si="177"/>
        <v>4088.5</v>
      </c>
      <c r="Q5690" t="str">
        <f>VLOOKUP(C5690,Product_Master!$A:$D,3,FALSE)</f>
        <v>Sports</v>
      </c>
    </row>
    <row r="5691" spans="1:17" x14ac:dyDescent="0.3">
      <c r="A5691" t="s">
        <v>10588</v>
      </c>
      <c r="B5691" t="s">
        <v>1862</v>
      </c>
      <c r="C5691" t="s">
        <v>13</v>
      </c>
      <c r="D5691" t="s">
        <v>197</v>
      </c>
      <c r="E5691" t="s">
        <v>198</v>
      </c>
      <c r="F5691" t="s">
        <v>199</v>
      </c>
      <c r="G5691" t="s">
        <v>262</v>
      </c>
      <c r="H5691" t="s">
        <v>10589</v>
      </c>
      <c r="I5691">
        <v>6</v>
      </c>
      <c r="J5691">
        <v>15</v>
      </c>
      <c r="K5691">
        <v>136231</v>
      </c>
      <c r="L5691" t="str">
        <f>VLOOKUP(Sales_Data!C5691,Product_Master!$A:$D,2,FALSE)</f>
        <v>iPhone</v>
      </c>
      <c r="M5691">
        <f>VLOOKUP(C5691,Product_Master!$A:$D,4,FALSE)</f>
        <v>26712</v>
      </c>
      <c r="N5691" t="str">
        <f t="shared" si="176"/>
        <v>HIGH</v>
      </c>
      <c r="O5691" t="str" cm="1">
        <f t="array" ref="O5691">_xlfn.IFS(D5691="North","Zone 1",D5691="South","Zone 2",D5691="East","Zone 3",D5691="West","Zone 4")</f>
        <v>Zone 4</v>
      </c>
      <c r="P5691">
        <f t="shared" si="177"/>
        <v>13623.1</v>
      </c>
      <c r="Q5691" t="str">
        <f>VLOOKUP(C5691,Product_Master!$A:$D,3,FALSE)</f>
        <v>Electronics</v>
      </c>
    </row>
    <row r="5692" spans="1:17" x14ac:dyDescent="0.3">
      <c r="A5692" t="s">
        <v>10590</v>
      </c>
      <c r="B5692" t="s">
        <v>2861</v>
      </c>
      <c r="C5692" t="s">
        <v>7</v>
      </c>
      <c r="D5692" t="s">
        <v>191</v>
      </c>
      <c r="E5692" t="s">
        <v>242</v>
      </c>
      <c r="F5692" t="s">
        <v>242</v>
      </c>
      <c r="G5692" t="s">
        <v>257</v>
      </c>
      <c r="H5692" t="s">
        <v>10591</v>
      </c>
      <c r="I5692">
        <v>9</v>
      </c>
      <c r="J5692">
        <v>10</v>
      </c>
      <c r="K5692">
        <v>518408</v>
      </c>
      <c r="L5692" t="str">
        <f>VLOOKUP(Sales_Data!C5692,Product_Master!$A:$D,2,FALSE)</f>
        <v>HP Laptop</v>
      </c>
      <c r="M5692">
        <f>VLOOKUP(C5692,Product_Master!$A:$D,4,FALSE)</f>
        <v>64001</v>
      </c>
      <c r="N5692" t="str">
        <f t="shared" si="176"/>
        <v>HIGH</v>
      </c>
      <c r="O5692" t="str" cm="1">
        <f t="array" ref="O5692">_xlfn.IFS(D5692="North","Zone 1",D5692="South","Zone 2",D5692="East","Zone 3",D5692="West","Zone 4")</f>
        <v>Zone 1</v>
      </c>
      <c r="P5692">
        <f t="shared" si="177"/>
        <v>51840.800000000003</v>
      </c>
      <c r="Q5692" t="str">
        <f>VLOOKUP(C5692,Product_Master!$A:$D,3,FALSE)</f>
        <v>Electronics</v>
      </c>
    </row>
    <row r="5693" spans="1:17" x14ac:dyDescent="0.3">
      <c r="A5693" t="s">
        <v>10592</v>
      </c>
      <c r="B5693" t="s">
        <v>972</v>
      </c>
      <c r="C5693" t="s">
        <v>155</v>
      </c>
      <c r="D5693" t="s">
        <v>178</v>
      </c>
      <c r="E5693" t="s">
        <v>310</v>
      </c>
      <c r="F5693" t="s">
        <v>311</v>
      </c>
      <c r="G5693" t="s">
        <v>181</v>
      </c>
      <c r="H5693" t="s">
        <v>2735</v>
      </c>
      <c r="I5693">
        <v>2</v>
      </c>
      <c r="J5693">
        <v>10</v>
      </c>
      <c r="K5693">
        <v>129274</v>
      </c>
      <c r="L5693" t="str">
        <f>VLOOKUP(Sales_Data!C5693,Product_Master!$A:$D,2,FALSE)</f>
        <v>Cycling Bottle</v>
      </c>
      <c r="M5693">
        <f>VLOOKUP(C5693,Product_Master!$A:$D,4,FALSE)</f>
        <v>71819</v>
      </c>
      <c r="N5693" t="str">
        <f t="shared" si="176"/>
        <v>HIGH</v>
      </c>
      <c r="O5693" t="str" cm="1">
        <f t="array" ref="O5693">_xlfn.IFS(D5693="North","Zone 1",D5693="South","Zone 2",D5693="East","Zone 3",D5693="West","Zone 4")</f>
        <v>Zone 3</v>
      </c>
      <c r="P5693">
        <f t="shared" si="177"/>
        <v>12927.400000000001</v>
      </c>
      <c r="Q5693" t="str">
        <f>VLOOKUP(C5693,Product_Master!$A:$D,3,FALSE)</f>
        <v>Sports</v>
      </c>
    </row>
    <row r="5694" spans="1:17" x14ac:dyDescent="0.3">
      <c r="A5694" t="s">
        <v>10593</v>
      </c>
      <c r="B5694" t="s">
        <v>384</v>
      </c>
      <c r="C5694" t="s">
        <v>108</v>
      </c>
      <c r="D5694" t="s">
        <v>197</v>
      </c>
      <c r="E5694" t="s">
        <v>198</v>
      </c>
      <c r="F5694" t="s">
        <v>199</v>
      </c>
      <c r="G5694" t="s">
        <v>269</v>
      </c>
      <c r="H5694" t="s">
        <v>6913</v>
      </c>
      <c r="I5694">
        <v>3</v>
      </c>
      <c r="J5694">
        <v>20</v>
      </c>
      <c r="K5694">
        <v>35431</v>
      </c>
      <c r="L5694" t="str">
        <f>VLOOKUP(Sales_Data!C5694,Product_Master!$A:$D,2,FALSE)</f>
        <v>Salt</v>
      </c>
      <c r="M5694">
        <f>VLOOKUP(C5694,Product_Master!$A:$D,4,FALSE)</f>
        <v>14763</v>
      </c>
      <c r="N5694" t="str">
        <f t="shared" si="176"/>
        <v>HIGH</v>
      </c>
      <c r="O5694" t="str" cm="1">
        <f t="array" ref="O5694">_xlfn.IFS(D5694="North","Zone 1",D5694="South","Zone 2",D5694="East","Zone 3",D5694="West","Zone 4")</f>
        <v>Zone 4</v>
      </c>
      <c r="P5694">
        <f t="shared" si="177"/>
        <v>3543.1000000000004</v>
      </c>
      <c r="Q5694" t="str">
        <f>VLOOKUP(C5694,Product_Master!$A:$D,3,FALSE)</f>
        <v>Grocery</v>
      </c>
    </row>
    <row r="5695" spans="1:17" x14ac:dyDescent="0.3">
      <c r="A5695" t="s">
        <v>10594</v>
      </c>
      <c r="B5695" t="s">
        <v>184</v>
      </c>
      <c r="C5695" t="s">
        <v>108</v>
      </c>
      <c r="D5695" t="s">
        <v>197</v>
      </c>
      <c r="E5695" t="s">
        <v>260</v>
      </c>
      <c r="F5695" t="s">
        <v>261</v>
      </c>
      <c r="G5695" t="s">
        <v>315</v>
      </c>
      <c r="H5695" t="s">
        <v>10595</v>
      </c>
      <c r="I5695">
        <v>8</v>
      </c>
      <c r="J5695">
        <v>10</v>
      </c>
      <c r="K5695">
        <v>106293</v>
      </c>
      <c r="L5695" t="str">
        <f>VLOOKUP(Sales_Data!C5695,Product_Master!$A:$D,2,FALSE)</f>
        <v>Salt</v>
      </c>
      <c r="M5695">
        <f>VLOOKUP(C5695,Product_Master!$A:$D,4,FALSE)</f>
        <v>14763</v>
      </c>
      <c r="N5695" t="str">
        <f t="shared" si="176"/>
        <v>HIGH</v>
      </c>
      <c r="O5695" t="str" cm="1">
        <f t="array" ref="O5695">_xlfn.IFS(D5695="North","Zone 1",D5695="South","Zone 2",D5695="East","Zone 3",D5695="West","Zone 4")</f>
        <v>Zone 4</v>
      </c>
      <c r="P5695">
        <f t="shared" si="177"/>
        <v>10629.300000000001</v>
      </c>
      <c r="Q5695" t="str">
        <f>VLOOKUP(C5695,Product_Master!$A:$D,3,FALSE)</f>
        <v>Grocery</v>
      </c>
    </row>
    <row r="5696" spans="1:17" x14ac:dyDescent="0.3">
      <c r="A5696" t="s">
        <v>10596</v>
      </c>
      <c r="B5696" t="s">
        <v>753</v>
      </c>
      <c r="C5696" t="s">
        <v>58</v>
      </c>
      <c r="D5696" t="s">
        <v>171</v>
      </c>
      <c r="E5696" t="s">
        <v>204</v>
      </c>
      <c r="F5696" t="s">
        <v>205</v>
      </c>
      <c r="G5696" t="s">
        <v>181</v>
      </c>
      <c r="H5696" t="s">
        <v>10597</v>
      </c>
      <c r="I5696">
        <v>7</v>
      </c>
      <c r="J5696">
        <v>0</v>
      </c>
      <c r="K5696">
        <v>193900</v>
      </c>
      <c r="L5696" t="str">
        <f>VLOOKUP(Sales_Data!C5696,Product_Master!$A:$D,2,FALSE)</f>
        <v>Side Table</v>
      </c>
      <c r="M5696">
        <f>VLOOKUP(C5696,Product_Master!$A:$D,4,FALSE)</f>
        <v>27700</v>
      </c>
      <c r="N5696" t="str">
        <f t="shared" si="176"/>
        <v>HIGH</v>
      </c>
      <c r="O5696" t="str" cm="1">
        <f t="array" ref="O5696">_xlfn.IFS(D5696="North","Zone 1",D5696="South","Zone 2",D5696="East","Zone 3",D5696="West","Zone 4")</f>
        <v>Zone 2</v>
      </c>
      <c r="P5696">
        <f t="shared" si="177"/>
        <v>19390</v>
      </c>
      <c r="Q5696" t="str">
        <f>VLOOKUP(C5696,Product_Master!$A:$D,3,FALSE)</f>
        <v>Furniture</v>
      </c>
    </row>
    <row r="5697" spans="1:17" x14ac:dyDescent="0.3">
      <c r="A5697" t="s">
        <v>10598</v>
      </c>
      <c r="B5697" t="s">
        <v>1657</v>
      </c>
      <c r="C5697" t="s">
        <v>11</v>
      </c>
      <c r="D5697" t="s">
        <v>171</v>
      </c>
      <c r="E5697" t="s">
        <v>204</v>
      </c>
      <c r="F5697" t="s">
        <v>205</v>
      </c>
      <c r="G5697" t="s">
        <v>315</v>
      </c>
      <c r="H5697" t="s">
        <v>10599</v>
      </c>
      <c r="I5697">
        <v>11</v>
      </c>
      <c r="J5697">
        <v>15</v>
      </c>
      <c r="K5697">
        <v>278181</v>
      </c>
      <c r="L5697" t="str">
        <f>VLOOKUP(Sales_Data!C5697,Product_Master!$A:$D,2,FALSE)</f>
        <v>Lenovo Laptop</v>
      </c>
      <c r="M5697">
        <f>VLOOKUP(C5697,Product_Master!$A:$D,4,FALSE)</f>
        <v>29752</v>
      </c>
      <c r="N5697" t="str">
        <f t="shared" si="176"/>
        <v>HIGH</v>
      </c>
      <c r="O5697" t="str" cm="1">
        <f t="array" ref="O5697">_xlfn.IFS(D5697="North","Zone 1",D5697="South","Zone 2",D5697="East","Zone 3",D5697="West","Zone 4")</f>
        <v>Zone 2</v>
      </c>
      <c r="P5697">
        <f t="shared" si="177"/>
        <v>27818.100000000002</v>
      </c>
      <c r="Q5697" t="str">
        <f>VLOOKUP(C5697,Product_Master!$A:$D,3,FALSE)</f>
        <v>Electronics</v>
      </c>
    </row>
    <row r="5698" spans="1:17" x14ac:dyDescent="0.3">
      <c r="A5698" t="s">
        <v>10600</v>
      </c>
      <c r="B5698" t="s">
        <v>1441</v>
      </c>
      <c r="C5698" t="s">
        <v>102</v>
      </c>
      <c r="D5698" t="s">
        <v>171</v>
      </c>
      <c r="E5698" t="s">
        <v>204</v>
      </c>
      <c r="F5698" t="s">
        <v>205</v>
      </c>
      <c r="G5698" t="s">
        <v>243</v>
      </c>
      <c r="H5698" t="s">
        <v>5035</v>
      </c>
      <c r="I5698">
        <v>3</v>
      </c>
      <c r="J5698">
        <v>10</v>
      </c>
      <c r="K5698">
        <v>197289</v>
      </c>
      <c r="L5698" t="str">
        <f>VLOOKUP(Sales_Data!C5698,Product_Master!$A:$D,2,FALSE)</f>
        <v>Tea</v>
      </c>
      <c r="M5698">
        <f>VLOOKUP(C5698,Product_Master!$A:$D,4,FALSE)</f>
        <v>73070</v>
      </c>
      <c r="N5698" t="str">
        <f t="shared" si="176"/>
        <v>HIGH</v>
      </c>
      <c r="O5698" t="str" cm="1">
        <f t="array" ref="O5698">_xlfn.IFS(D5698="North","Zone 1",D5698="South","Zone 2",D5698="East","Zone 3",D5698="West","Zone 4")</f>
        <v>Zone 2</v>
      </c>
      <c r="P5698">
        <f t="shared" si="177"/>
        <v>19728.900000000001</v>
      </c>
      <c r="Q5698" t="str">
        <f>VLOOKUP(C5698,Product_Master!$A:$D,3,FALSE)</f>
        <v>Grocery</v>
      </c>
    </row>
    <row r="5699" spans="1:17" x14ac:dyDescent="0.3">
      <c r="A5699" t="s">
        <v>10601</v>
      </c>
      <c r="B5699" t="s">
        <v>946</v>
      </c>
      <c r="C5699" t="s">
        <v>21</v>
      </c>
      <c r="D5699" t="s">
        <v>178</v>
      </c>
      <c r="E5699" t="s">
        <v>179</v>
      </c>
      <c r="F5699" t="s">
        <v>180</v>
      </c>
      <c r="G5699" t="s">
        <v>257</v>
      </c>
      <c r="H5699" t="s">
        <v>8966</v>
      </c>
      <c r="I5699">
        <v>8</v>
      </c>
      <c r="J5699">
        <v>5</v>
      </c>
      <c r="K5699">
        <v>368873</v>
      </c>
      <c r="L5699" t="str">
        <f>VLOOKUP(Sales_Data!C5699,Product_Master!$A:$D,2,FALSE)</f>
        <v>Air Conditioner</v>
      </c>
      <c r="M5699">
        <f>VLOOKUP(C5699,Product_Master!$A:$D,4,FALSE)</f>
        <v>48536</v>
      </c>
      <c r="N5699" t="str">
        <f t="shared" ref="N5699:N5762" si="178">IF(K5699&gt;15000,"HIGH",IF(K5699&gt;=5000,"MEDIUM","LOW"))</f>
        <v>HIGH</v>
      </c>
      <c r="O5699" t="str" cm="1">
        <f t="array" ref="O5699">_xlfn.IFS(D5699="North","Zone 1",D5699="South","Zone 2",D5699="East","Zone 3",D5699="West","Zone 4")</f>
        <v>Zone 3</v>
      </c>
      <c r="P5699">
        <f t="shared" ref="P5699:P5762" si="179">IF(N5699="HIGH",K5699*10%,IF(N5699="MEDIUM",K5699*5%,K5699*2%))</f>
        <v>36887.300000000003</v>
      </c>
      <c r="Q5699" t="str">
        <f>VLOOKUP(C5699,Product_Master!$A:$D,3,FALSE)</f>
        <v>Electronics</v>
      </c>
    </row>
    <row r="5700" spans="1:17" x14ac:dyDescent="0.3">
      <c r="A5700" t="s">
        <v>10602</v>
      </c>
      <c r="B5700" t="s">
        <v>1499</v>
      </c>
      <c r="C5700" t="s">
        <v>52</v>
      </c>
      <c r="D5700" t="s">
        <v>191</v>
      </c>
      <c r="E5700" t="s">
        <v>242</v>
      </c>
      <c r="F5700" t="s">
        <v>242</v>
      </c>
      <c r="G5700" t="s">
        <v>253</v>
      </c>
      <c r="H5700" t="s">
        <v>10603</v>
      </c>
      <c r="I5700">
        <v>6</v>
      </c>
      <c r="J5700">
        <v>0</v>
      </c>
      <c r="K5700">
        <v>12564</v>
      </c>
      <c r="L5700" t="str">
        <f>VLOOKUP(Sales_Data!C5700,Product_Master!$A:$D,2,FALSE)</f>
        <v>TV Unit</v>
      </c>
      <c r="M5700">
        <f>VLOOKUP(C5700,Product_Master!$A:$D,4,FALSE)</f>
        <v>2094</v>
      </c>
      <c r="N5700" t="str">
        <f t="shared" si="178"/>
        <v>MEDIUM</v>
      </c>
      <c r="O5700" t="str" cm="1">
        <f t="array" ref="O5700">_xlfn.IFS(D5700="North","Zone 1",D5700="South","Zone 2",D5700="East","Zone 3",D5700="West","Zone 4")</f>
        <v>Zone 1</v>
      </c>
      <c r="P5700">
        <f t="shared" si="179"/>
        <v>628.20000000000005</v>
      </c>
      <c r="Q5700" t="str">
        <f>VLOOKUP(C5700,Product_Master!$A:$D,3,FALSE)</f>
        <v>Furniture</v>
      </c>
    </row>
    <row r="5701" spans="1:17" x14ac:dyDescent="0.3">
      <c r="A5701" t="s">
        <v>10604</v>
      </c>
      <c r="B5701" t="s">
        <v>990</v>
      </c>
      <c r="C5701" t="s">
        <v>54</v>
      </c>
      <c r="D5701" t="s">
        <v>171</v>
      </c>
      <c r="E5701" t="s">
        <v>204</v>
      </c>
      <c r="F5701" t="s">
        <v>205</v>
      </c>
      <c r="G5701" t="s">
        <v>243</v>
      </c>
      <c r="H5701" t="s">
        <v>10605</v>
      </c>
      <c r="I5701">
        <v>1</v>
      </c>
      <c r="J5701">
        <v>0</v>
      </c>
      <c r="K5701">
        <v>12601</v>
      </c>
      <c r="L5701" t="str">
        <f>VLOOKUP(Sales_Data!C5701,Product_Master!$A:$D,2,FALSE)</f>
        <v>Cabinet</v>
      </c>
      <c r="M5701">
        <f>VLOOKUP(C5701,Product_Master!$A:$D,4,FALSE)</f>
        <v>12601</v>
      </c>
      <c r="N5701" t="str">
        <f t="shared" si="178"/>
        <v>MEDIUM</v>
      </c>
      <c r="O5701" t="str" cm="1">
        <f t="array" ref="O5701">_xlfn.IFS(D5701="North","Zone 1",D5701="South","Zone 2",D5701="East","Zone 3",D5701="West","Zone 4")</f>
        <v>Zone 2</v>
      </c>
      <c r="P5701">
        <f t="shared" si="179"/>
        <v>630.05000000000007</v>
      </c>
      <c r="Q5701" t="str">
        <f>VLOOKUP(C5701,Product_Master!$A:$D,3,FALSE)</f>
        <v>Furniture</v>
      </c>
    </row>
    <row r="5702" spans="1:17" x14ac:dyDescent="0.3">
      <c r="A5702" t="s">
        <v>10606</v>
      </c>
      <c r="B5702" t="s">
        <v>542</v>
      </c>
      <c r="C5702" t="s">
        <v>131</v>
      </c>
      <c r="D5702" t="s">
        <v>171</v>
      </c>
      <c r="E5702" t="s">
        <v>204</v>
      </c>
      <c r="F5702" t="s">
        <v>205</v>
      </c>
      <c r="G5702" t="s">
        <v>206</v>
      </c>
      <c r="H5702" t="s">
        <v>10607</v>
      </c>
      <c r="I5702">
        <v>2</v>
      </c>
      <c r="J5702">
        <v>15</v>
      </c>
      <c r="K5702">
        <v>106822</v>
      </c>
      <c r="L5702" t="str">
        <f>VLOOKUP(Sales_Data!C5702,Product_Master!$A:$D,2,FALSE)</f>
        <v>Football</v>
      </c>
      <c r="M5702">
        <f>VLOOKUP(C5702,Product_Master!$A:$D,4,FALSE)</f>
        <v>62837</v>
      </c>
      <c r="N5702" t="str">
        <f t="shared" si="178"/>
        <v>HIGH</v>
      </c>
      <c r="O5702" t="str" cm="1">
        <f t="array" ref="O5702">_xlfn.IFS(D5702="North","Zone 1",D5702="South","Zone 2",D5702="East","Zone 3",D5702="West","Zone 4")</f>
        <v>Zone 2</v>
      </c>
      <c r="P5702">
        <f t="shared" si="179"/>
        <v>10682.2</v>
      </c>
      <c r="Q5702" t="str">
        <f>VLOOKUP(C5702,Product_Master!$A:$D,3,FALSE)</f>
        <v>Sports</v>
      </c>
    </row>
    <row r="5703" spans="1:17" x14ac:dyDescent="0.3">
      <c r="A5703" t="s">
        <v>10608</v>
      </c>
      <c r="B5703" t="s">
        <v>1635</v>
      </c>
      <c r="C5703" t="s">
        <v>17</v>
      </c>
      <c r="D5703" t="s">
        <v>191</v>
      </c>
      <c r="E5703" t="s">
        <v>238</v>
      </c>
      <c r="F5703" t="s">
        <v>238</v>
      </c>
      <c r="G5703" t="s">
        <v>228</v>
      </c>
      <c r="H5703" t="s">
        <v>4145</v>
      </c>
      <c r="I5703">
        <v>1</v>
      </c>
      <c r="J5703">
        <v>15</v>
      </c>
      <c r="K5703">
        <v>56903</v>
      </c>
      <c r="L5703" t="str">
        <f>VLOOKUP(Sales_Data!C5703,Product_Master!$A:$D,2,FALSE)</f>
        <v>Printer</v>
      </c>
      <c r="M5703">
        <f>VLOOKUP(C5703,Product_Master!$A:$D,4,FALSE)</f>
        <v>66945</v>
      </c>
      <c r="N5703" t="str">
        <f t="shared" si="178"/>
        <v>HIGH</v>
      </c>
      <c r="O5703" t="str" cm="1">
        <f t="array" ref="O5703">_xlfn.IFS(D5703="North","Zone 1",D5703="South","Zone 2",D5703="East","Zone 3",D5703="West","Zone 4")</f>
        <v>Zone 1</v>
      </c>
      <c r="P5703">
        <f t="shared" si="179"/>
        <v>5690.3</v>
      </c>
      <c r="Q5703" t="str">
        <f>VLOOKUP(C5703,Product_Master!$A:$D,3,FALSE)</f>
        <v>Electronics</v>
      </c>
    </row>
    <row r="5704" spans="1:17" x14ac:dyDescent="0.3">
      <c r="A5704" t="s">
        <v>10609</v>
      </c>
      <c r="B5704" t="s">
        <v>891</v>
      </c>
      <c r="C5704" t="s">
        <v>116</v>
      </c>
      <c r="D5704" t="s">
        <v>191</v>
      </c>
      <c r="E5704" t="s">
        <v>192</v>
      </c>
      <c r="F5704" t="s">
        <v>193</v>
      </c>
      <c r="G5704" t="s">
        <v>206</v>
      </c>
      <c r="H5704" t="s">
        <v>10610</v>
      </c>
      <c r="I5704">
        <v>7</v>
      </c>
      <c r="J5704">
        <v>5</v>
      </c>
      <c r="K5704">
        <v>63846</v>
      </c>
      <c r="L5704" t="str">
        <f>VLOOKUP(Sales_Data!C5704,Product_Master!$A:$D,2,FALSE)</f>
        <v>Biscuits</v>
      </c>
      <c r="M5704">
        <f>VLOOKUP(C5704,Product_Master!$A:$D,4,FALSE)</f>
        <v>9601</v>
      </c>
      <c r="N5704" t="str">
        <f t="shared" si="178"/>
        <v>HIGH</v>
      </c>
      <c r="O5704" t="str" cm="1">
        <f t="array" ref="O5704">_xlfn.IFS(D5704="North","Zone 1",D5704="South","Zone 2",D5704="East","Zone 3",D5704="West","Zone 4")</f>
        <v>Zone 1</v>
      </c>
      <c r="P5704">
        <f t="shared" si="179"/>
        <v>6384.6</v>
      </c>
      <c r="Q5704" t="str">
        <f>VLOOKUP(C5704,Product_Master!$A:$D,3,FALSE)</f>
        <v>Grocery</v>
      </c>
    </row>
    <row r="5705" spans="1:17" x14ac:dyDescent="0.3">
      <c r="A5705" t="s">
        <v>10611</v>
      </c>
      <c r="B5705" t="s">
        <v>2564</v>
      </c>
      <c r="C5705" t="s">
        <v>116</v>
      </c>
      <c r="D5705" t="s">
        <v>178</v>
      </c>
      <c r="E5705" t="s">
        <v>310</v>
      </c>
      <c r="F5705" t="s">
        <v>311</v>
      </c>
      <c r="G5705" t="s">
        <v>285</v>
      </c>
      <c r="H5705" t="s">
        <v>10612</v>
      </c>
      <c r="I5705">
        <v>7</v>
      </c>
      <c r="J5705">
        <v>20</v>
      </c>
      <c r="K5705">
        <v>53765</v>
      </c>
      <c r="L5705" t="str">
        <f>VLOOKUP(Sales_Data!C5705,Product_Master!$A:$D,2,FALSE)</f>
        <v>Biscuits</v>
      </c>
      <c r="M5705">
        <f>VLOOKUP(C5705,Product_Master!$A:$D,4,FALSE)</f>
        <v>9601</v>
      </c>
      <c r="N5705" t="str">
        <f t="shared" si="178"/>
        <v>HIGH</v>
      </c>
      <c r="O5705" t="str" cm="1">
        <f t="array" ref="O5705">_xlfn.IFS(D5705="North","Zone 1",D5705="South","Zone 2",D5705="East","Zone 3",D5705="West","Zone 4")</f>
        <v>Zone 3</v>
      </c>
      <c r="P5705">
        <f t="shared" si="179"/>
        <v>5376.5</v>
      </c>
      <c r="Q5705" t="str">
        <f>VLOOKUP(C5705,Product_Master!$A:$D,3,FALSE)</f>
        <v>Grocery</v>
      </c>
    </row>
    <row r="5706" spans="1:17" x14ac:dyDescent="0.3">
      <c r="A5706" t="s">
        <v>10613</v>
      </c>
      <c r="B5706" t="s">
        <v>847</v>
      </c>
      <c r="C5706" t="s">
        <v>31</v>
      </c>
      <c r="D5706" t="s">
        <v>178</v>
      </c>
      <c r="E5706" t="s">
        <v>179</v>
      </c>
      <c r="F5706" t="s">
        <v>180</v>
      </c>
      <c r="G5706" t="s">
        <v>243</v>
      </c>
      <c r="H5706" t="s">
        <v>10614</v>
      </c>
      <c r="I5706">
        <v>4</v>
      </c>
      <c r="J5706">
        <v>0</v>
      </c>
      <c r="K5706">
        <v>154344</v>
      </c>
      <c r="L5706" t="str">
        <f>VLOOKUP(Sales_Data!C5706,Product_Master!$A:$D,2,FALSE)</f>
        <v>Smart Watch</v>
      </c>
      <c r="M5706">
        <f>VLOOKUP(C5706,Product_Master!$A:$D,4,FALSE)</f>
        <v>38586</v>
      </c>
      <c r="N5706" t="str">
        <f t="shared" si="178"/>
        <v>HIGH</v>
      </c>
      <c r="O5706" t="str" cm="1">
        <f t="array" ref="O5706">_xlfn.IFS(D5706="North","Zone 1",D5706="South","Zone 2",D5706="East","Zone 3",D5706="West","Zone 4")</f>
        <v>Zone 3</v>
      </c>
      <c r="P5706">
        <f t="shared" si="179"/>
        <v>15434.400000000001</v>
      </c>
      <c r="Q5706" t="str">
        <f>VLOOKUP(C5706,Product_Master!$A:$D,3,FALSE)</f>
        <v>Electronics</v>
      </c>
    </row>
    <row r="5707" spans="1:17" x14ac:dyDescent="0.3">
      <c r="A5707" t="s">
        <v>10615</v>
      </c>
      <c r="B5707" t="s">
        <v>1708</v>
      </c>
      <c r="C5707" t="s">
        <v>135</v>
      </c>
      <c r="D5707" t="s">
        <v>191</v>
      </c>
      <c r="E5707" t="s">
        <v>192</v>
      </c>
      <c r="F5707" t="s">
        <v>193</v>
      </c>
      <c r="G5707" t="s">
        <v>212</v>
      </c>
      <c r="H5707" t="s">
        <v>10616</v>
      </c>
      <c r="I5707">
        <v>9</v>
      </c>
      <c r="J5707">
        <v>5</v>
      </c>
      <c r="K5707">
        <v>219598</v>
      </c>
      <c r="L5707" t="str">
        <f>VLOOKUP(Sales_Data!C5707,Product_Master!$A:$D,2,FALSE)</f>
        <v>Yoga Mat</v>
      </c>
      <c r="M5707">
        <f>VLOOKUP(C5707,Product_Master!$A:$D,4,FALSE)</f>
        <v>25684</v>
      </c>
      <c r="N5707" t="str">
        <f t="shared" si="178"/>
        <v>HIGH</v>
      </c>
      <c r="O5707" t="str" cm="1">
        <f t="array" ref="O5707">_xlfn.IFS(D5707="North","Zone 1",D5707="South","Zone 2",D5707="East","Zone 3",D5707="West","Zone 4")</f>
        <v>Zone 1</v>
      </c>
      <c r="P5707">
        <f t="shared" si="179"/>
        <v>21959.800000000003</v>
      </c>
      <c r="Q5707" t="str">
        <f>VLOOKUP(C5707,Product_Master!$A:$D,3,FALSE)</f>
        <v>Sports</v>
      </c>
    </row>
    <row r="5708" spans="1:17" x14ac:dyDescent="0.3">
      <c r="A5708" t="s">
        <v>10617</v>
      </c>
      <c r="B5708" t="s">
        <v>1246</v>
      </c>
      <c r="C5708" t="s">
        <v>71</v>
      </c>
      <c r="D5708" t="s">
        <v>191</v>
      </c>
      <c r="E5708" t="s">
        <v>242</v>
      </c>
      <c r="F5708" t="s">
        <v>242</v>
      </c>
      <c r="G5708" t="s">
        <v>228</v>
      </c>
      <c r="H5708" t="s">
        <v>5247</v>
      </c>
      <c r="I5708">
        <v>2</v>
      </c>
      <c r="J5708">
        <v>15</v>
      </c>
      <c r="K5708">
        <v>97437</v>
      </c>
      <c r="L5708" t="str">
        <f>VLOOKUP(Sales_Data!C5708,Product_Master!$A:$D,2,FALSE)</f>
        <v>Jeans</v>
      </c>
      <c r="M5708">
        <f>VLOOKUP(C5708,Product_Master!$A:$D,4,FALSE)</f>
        <v>57316</v>
      </c>
      <c r="N5708" t="str">
        <f t="shared" si="178"/>
        <v>HIGH</v>
      </c>
      <c r="O5708" t="str" cm="1">
        <f t="array" ref="O5708">_xlfn.IFS(D5708="North","Zone 1",D5708="South","Zone 2",D5708="East","Zone 3",D5708="West","Zone 4")</f>
        <v>Zone 1</v>
      </c>
      <c r="P5708">
        <f t="shared" si="179"/>
        <v>9743.7000000000007</v>
      </c>
      <c r="Q5708" t="str">
        <f>VLOOKUP(C5708,Product_Master!$A:$D,3,FALSE)</f>
        <v>Clothing</v>
      </c>
    </row>
    <row r="5709" spans="1:17" x14ac:dyDescent="0.3">
      <c r="A5709" t="s">
        <v>10618</v>
      </c>
      <c r="B5709" t="s">
        <v>2296</v>
      </c>
      <c r="C5709" t="s">
        <v>58</v>
      </c>
      <c r="D5709" t="s">
        <v>197</v>
      </c>
      <c r="E5709" t="s">
        <v>198</v>
      </c>
      <c r="F5709" t="s">
        <v>199</v>
      </c>
      <c r="G5709" t="s">
        <v>253</v>
      </c>
      <c r="H5709" t="s">
        <v>10619</v>
      </c>
      <c r="I5709">
        <v>2</v>
      </c>
      <c r="J5709">
        <v>10</v>
      </c>
      <c r="K5709">
        <v>49860</v>
      </c>
      <c r="L5709" t="str">
        <f>VLOOKUP(Sales_Data!C5709,Product_Master!$A:$D,2,FALSE)</f>
        <v>Side Table</v>
      </c>
      <c r="M5709">
        <f>VLOOKUP(C5709,Product_Master!$A:$D,4,FALSE)</f>
        <v>27700</v>
      </c>
      <c r="N5709" t="str">
        <f t="shared" si="178"/>
        <v>HIGH</v>
      </c>
      <c r="O5709" t="str" cm="1">
        <f t="array" ref="O5709">_xlfn.IFS(D5709="North","Zone 1",D5709="South","Zone 2",D5709="East","Zone 3",D5709="West","Zone 4")</f>
        <v>Zone 4</v>
      </c>
      <c r="P5709">
        <f t="shared" si="179"/>
        <v>4986</v>
      </c>
      <c r="Q5709" t="str">
        <f>VLOOKUP(C5709,Product_Master!$A:$D,3,FALSE)</f>
        <v>Furniture</v>
      </c>
    </row>
    <row r="5710" spans="1:17" x14ac:dyDescent="0.3">
      <c r="A5710" t="s">
        <v>10620</v>
      </c>
      <c r="B5710" t="s">
        <v>2078</v>
      </c>
      <c r="C5710" t="s">
        <v>71</v>
      </c>
      <c r="D5710" t="s">
        <v>178</v>
      </c>
      <c r="E5710" t="s">
        <v>185</v>
      </c>
      <c r="F5710" t="s">
        <v>186</v>
      </c>
      <c r="G5710" t="s">
        <v>262</v>
      </c>
      <c r="H5710" t="s">
        <v>10621</v>
      </c>
      <c r="I5710">
        <v>4</v>
      </c>
      <c r="J5710">
        <v>5</v>
      </c>
      <c r="K5710">
        <v>217800</v>
      </c>
      <c r="L5710" t="str">
        <f>VLOOKUP(Sales_Data!C5710,Product_Master!$A:$D,2,FALSE)</f>
        <v>Jeans</v>
      </c>
      <c r="M5710">
        <f>VLOOKUP(C5710,Product_Master!$A:$D,4,FALSE)</f>
        <v>57316</v>
      </c>
      <c r="N5710" t="str">
        <f t="shared" si="178"/>
        <v>HIGH</v>
      </c>
      <c r="O5710" t="str" cm="1">
        <f t="array" ref="O5710">_xlfn.IFS(D5710="North","Zone 1",D5710="South","Zone 2",D5710="East","Zone 3",D5710="West","Zone 4")</f>
        <v>Zone 3</v>
      </c>
      <c r="P5710">
        <f t="shared" si="179"/>
        <v>21780</v>
      </c>
      <c r="Q5710" t="str">
        <f>VLOOKUP(C5710,Product_Master!$A:$D,3,FALSE)</f>
        <v>Clothing</v>
      </c>
    </row>
    <row r="5711" spans="1:17" x14ac:dyDescent="0.3">
      <c r="A5711" t="s">
        <v>10622</v>
      </c>
      <c r="B5711" t="s">
        <v>1674</v>
      </c>
      <c r="C5711" t="s">
        <v>35</v>
      </c>
      <c r="D5711" t="s">
        <v>191</v>
      </c>
      <c r="E5711" t="s">
        <v>238</v>
      </c>
      <c r="F5711" t="s">
        <v>238</v>
      </c>
      <c r="G5711" t="s">
        <v>200</v>
      </c>
      <c r="H5711" t="s">
        <v>7893</v>
      </c>
      <c r="I5711">
        <v>2</v>
      </c>
      <c r="J5711">
        <v>10</v>
      </c>
      <c r="K5711">
        <v>78019</v>
      </c>
      <c r="L5711" t="str">
        <f>VLOOKUP(Sales_Data!C5711,Product_Master!$A:$D,2,FALSE)</f>
        <v>Office Chair</v>
      </c>
      <c r="M5711">
        <f>VLOOKUP(C5711,Product_Master!$A:$D,4,FALSE)</f>
        <v>43344</v>
      </c>
      <c r="N5711" t="str">
        <f t="shared" si="178"/>
        <v>HIGH</v>
      </c>
      <c r="O5711" t="str" cm="1">
        <f t="array" ref="O5711">_xlfn.IFS(D5711="North","Zone 1",D5711="South","Zone 2",D5711="East","Zone 3",D5711="West","Zone 4")</f>
        <v>Zone 1</v>
      </c>
      <c r="P5711">
        <f t="shared" si="179"/>
        <v>7801.9000000000005</v>
      </c>
      <c r="Q5711" t="str">
        <f>VLOOKUP(C5711,Product_Master!$A:$D,3,FALSE)</f>
        <v>Furniture</v>
      </c>
    </row>
    <row r="5712" spans="1:17" x14ac:dyDescent="0.3">
      <c r="A5712" t="s">
        <v>10623</v>
      </c>
      <c r="B5712" t="s">
        <v>2771</v>
      </c>
      <c r="C5712" t="s">
        <v>15</v>
      </c>
      <c r="D5712" t="s">
        <v>171</v>
      </c>
      <c r="E5712" t="s">
        <v>223</v>
      </c>
      <c r="F5712" t="s">
        <v>224</v>
      </c>
      <c r="G5712" t="s">
        <v>257</v>
      </c>
      <c r="H5712" t="s">
        <v>1623</v>
      </c>
      <c r="I5712">
        <v>4</v>
      </c>
      <c r="J5712">
        <v>15</v>
      </c>
      <c r="K5712">
        <v>31239</v>
      </c>
      <c r="L5712" t="str">
        <f>VLOOKUP(Sales_Data!C5712,Product_Master!$A:$D,2,FALSE)</f>
        <v>OnePlus Phone</v>
      </c>
      <c r="M5712">
        <f>VLOOKUP(C5712,Product_Master!$A:$D,4,FALSE)</f>
        <v>9188</v>
      </c>
      <c r="N5712" t="str">
        <f t="shared" si="178"/>
        <v>HIGH</v>
      </c>
      <c r="O5712" t="str" cm="1">
        <f t="array" ref="O5712">_xlfn.IFS(D5712="North","Zone 1",D5712="South","Zone 2",D5712="East","Zone 3",D5712="West","Zone 4")</f>
        <v>Zone 2</v>
      </c>
      <c r="P5712">
        <f t="shared" si="179"/>
        <v>3123.9</v>
      </c>
      <c r="Q5712" t="str">
        <f>VLOOKUP(C5712,Product_Master!$A:$D,3,FALSE)</f>
        <v>Electronics</v>
      </c>
    </row>
    <row r="5713" spans="1:17" x14ac:dyDescent="0.3">
      <c r="A5713" t="s">
        <v>10624</v>
      </c>
      <c r="B5713" t="s">
        <v>1096</v>
      </c>
      <c r="C5713" t="s">
        <v>141</v>
      </c>
      <c r="D5713" t="s">
        <v>171</v>
      </c>
      <c r="E5713" t="s">
        <v>223</v>
      </c>
      <c r="F5713" t="s">
        <v>224</v>
      </c>
      <c r="G5713" t="s">
        <v>262</v>
      </c>
      <c r="H5713" t="s">
        <v>10625</v>
      </c>
      <c r="I5713">
        <v>2</v>
      </c>
      <c r="J5713">
        <v>0</v>
      </c>
      <c r="K5713">
        <v>82910</v>
      </c>
      <c r="L5713" t="str">
        <f>VLOOKUP(Sales_Data!C5713,Product_Master!$A:$D,2,FALSE)</f>
        <v>Gloves</v>
      </c>
      <c r="M5713">
        <f>VLOOKUP(C5713,Product_Master!$A:$D,4,FALSE)</f>
        <v>41455</v>
      </c>
      <c r="N5713" t="str">
        <f t="shared" si="178"/>
        <v>HIGH</v>
      </c>
      <c r="O5713" t="str" cm="1">
        <f t="array" ref="O5713">_xlfn.IFS(D5713="North","Zone 1",D5713="South","Zone 2",D5713="East","Zone 3",D5713="West","Zone 4")</f>
        <v>Zone 2</v>
      </c>
      <c r="P5713">
        <f t="shared" si="179"/>
        <v>8291</v>
      </c>
      <c r="Q5713" t="str">
        <f>VLOOKUP(C5713,Product_Master!$A:$D,3,FALSE)</f>
        <v>Sports</v>
      </c>
    </row>
    <row r="5714" spans="1:17" x14ac:dyDescent="0.3">
      <c r="A5714" t="s">
        <v>10626</v>
      </c>
      <c r="B5714" t="s">
        <v>923</v>
      </c>
      <c r="C5714" t="s">
        <v>118</v>
      </c>
      <c r="D5714" t="s">
        <v>171</v>
      </c>
      <c r="E5714" t="s">
        <v>204</v>
      </c>
      <c r="F5714" t="s">
        <v>205</v>
      </c>
      <c r="G5714" t="s">
        <v>253</v>
      </c>
      <c r="H5714" t="s">
        <v>10627</v>
      </c>
      <c r="I5714">
        <v>1</v>
      </c>
      <c r="J5714">
        <v>0</v>
      </c>
      <c r="K5714">
        <v>14415</v>
      </c>
      <c r="L5714" t="str">
        <f>VLOOKUP(Sales_Data!C5714,Product_Master!$A:$D,2,FALSE)</f>
        <v>Juice</v>
      </c>
      <c r="M5714">
        <f>VLOOKUP(C5714,Product_Master!$A:$D,4,FALSE)</f>
        <v>14415</v>
      </c>
      <c r="N5714" t="str">
        <f t="shared" si="178"/>
        <v>MEDIUM</v>
      </c>
      <c r="O5714" t="str" cm="1">
        <f t="array" ref="O5714">_xlfn.IFS(D5714="North","Zone 1",D5714="South","Zone 2",D5714="East","Zone 3",D5714="West","Zone 4")</f>
        <v>Zone 2</v>
      </c>
      <c r="P5714">
        <f t="shared" si="179"/>
        <v>720.75</v>
      </c>
      <c r="Q5714" t="str">
        <f>VLOOKUP(C5714,Product_Master!$A:$D,3,FALSE)</f>
        <v>Grocery</v>
      </c>
    </row>
    <row r="5715" spans="1:17" x14ac:dyDescent="0.3">
      <c r="A5715" t="s">
        <v>10628</v>
      </c>
      <c r="B5715" t="s">
        <v>841</v>
      </c>
      <c r="C5715" t="s">
        <v>66</v>
      </c>
      <c r="D5715" t="s">
        <v>191</v>
      </c>
      <c r="E5715" t="s">
        <v>192</v>
      </c>
      <c r="F5715" t="s">
        <v>193</v>
      </c>
      <c r="G5715" t="s">
        <v>174</v>
      </c>
      <c r="H5715" t="s">
        <v>10629</v>
      </c>
      <c r="I5715">
        <v>2</v>
      </c>
      <c r="J5715">
        <v>10</v>
      </c>
      <c r="K5715">
        <v>87310</v>
      </c>
      <c r="L5715" t="str">
        <f>VLOOKUP(Sales_Data!C5715,Product_Master!$A:$D,2,FALSE)</f>
        <v>Men Shirt</v>
      </c>
      <c r="M5715">
        <f>VLOOKUP(C5715,Product_Master!$A:$D,4,FALSE)</f>
        <v>48506</v>
      </c>
      <c r="N5715" t="str">
        <f t="shared" si="178"/>
        <v>HIGH</v>
      </c>
      <c r="O5715" t="str" cm="1">
        <f t="array" ref="O5715">_xlfn.IFS(D5715="North","Zone 1",D5715="South","Zone 2",D5715="East","Zone 3",D5715="West","Zone 4")</f>
        <v>Zone 1</v>
      </c>
      <c r="P5715">
        <f t="shared" si="179"/>
        <v>8731</v>
      </c>
      <c r="Q5715" t="str">
        <f>VLOOKUP(C5715,Product_Master!$A:$D,3,FALSE)</f>
        <v>Clothing</v>
      </c>
    </row>
    <row r="5716" spans="1:17" x14ac:dyDescent="0.3">
      <c r="A5716" t="s">
        <v>10630</v>
      </c>
      <c r="B5716" t="s">
        <v>3500</v>
      </c>
      <c r="C5716" t="s">
        <v>29</v>
      </c>
      <c r="D5716" t="s">
        <v>171</v>
      </c>
      <c r="E5716" t="s">
        <v>172</v>
      </c>
      <c r="F5716" t="s">
        <v>173</v>
      </c>
      <c r="G5716" t="s">
        <v>212</v>
      </c>
      <c r="H5716" t="s">
        <v>10631</v>
      </c>
      <c r="I5716">
        <v>1</v>
      </c>
      <c r="J5716">
        <v>0</v>
      </c>
      <c r="K5716">
        <v>15612</v>
      </c>
      <c r="L5716" t="str">
        <f>VLOOKUP(Sales_Data!C5716,Product_Master!$A:$D,2,FALSE)</f>
        <v>Bluetooth Speaker</v>
      </c>
      <c r="M5716">
        <f>VLOOKUP(C5716,Product_Master!$A:$D,4,FALSE)</f>
        <v>15612</v>
      </c>
      <c r="N5716" t="str">
        <f t="shared" si="178"/>
        <v>HIGH</v>
      </c>
      <c r="O5716" t="str" cm="1">
        <f t="array" ref="O5716">_xlfn.IFS(D5716="North","Zone 1",D5716="South","Zone 2",D5716="East","Zone 3",D5716="West","Zone 4")</f>
        <v>Zone 2</v>
      </c>
      <c r="P5716">
        <f t="shared" si="179"/>
        <v>1561.2</v>
      </c>
      <c r="Q5716" t="str">
        <f>VLOOKUP(C5716,Product_Master!$A:$D,3,FALSE)</f>
        <v>Electronics</v>
      </c>
    </row>
    <row r="5717" spans="1:17" x14ac:dyDescent="0.3">
      <c r="A5717" t="s">
        <v>10632</v>
      </c>
      <c r="B5717" t="s">
        <v>416</v>
      </c>
      <c r="C5717" t="s">
        <v>31</v>
      </c>
      <c r="D5717" t="s">
        <v>197</v>
      </c>
      <c r="E5717" t="s">
        <v>260</v>
      </c>
      <c r="F5717" t="s">
        <v>261</v>
      </c>
      <c r="G5717" t="s">
        <v>174</v>
      </c>
      <c r="H5717" t="s">
        <v>10633</v>
      </c>
      <c r="I5717">
        <v>1</v>
      </c>
      <c r="J5717">
        <v>15</v>
      </c>
      <c r="K5717">
        <v>32798</v>
      </c>
      <c r="L5717" t="str">
        <f>VLOOKUP(Sales_Data!C5717,Product_Master!$A:$D,2,FALSE)</f>
        <v>Smart Watch</v>
      </c>
      <c r="M5717">
        <f>VLOOKUP(C5717,Product_Master!$A:$D,4,FALSE)</f>
        <v>38586</v>
      </c>
      <c r="N5717" t="str">
        <f t="shared" si="178"/>
        <v>HIGH</v>
      </c>
      <c r="O5717" t="str" cm="1">
        <f t="array" ref="O5717">_xlfn.IFS(D5717="North","Zone 1",D5717="South","Zone 2",D5717="East","Zone 3",D5717="West","Zone 4")</f>
        <v>Zone 4</v>
      </c>
      <c r="P5717">
        <f t="shared" si="179"/>
        <v>3279.8</v>
      </c>
      <c r="Q5717" t="str">
        <f>VLOOKUP(C5717,Product_Master!$A:$D,3,FALSE)</f>
        <v>Electronics</v>
      </c>
    </row>
    <row r="5718" spans="1:17" x14ac:dyDescent="0.3">
      <c r="A5718" t="s">
        <v>10634</v>
      </c>
      <c r="B5718" t="s">
        <v>268</v>
      </c>
      <c r="C5718" t="s">
        <v>112</v>
      </c>
      <c r="D5718" t="s">
        <v>197</v>
      </c>
      <c r="E5718" t="s">
        <v>210</v>
      </c>
      <c r="F5718" t="s">
        <v>211</v>
      </c>
      <c r="G5718" t="s">
        <v>219</v>
      </c>
      <c r="H5718" t="s">
        <v>1110</v>
      </c>
      <c r="I5718">
        <v>1</v>
      </c>
      <c r="J5718">
        <v>20</v>
      </c>
      <c r="K5718">
        <v>3421</v>
      </c>
      <c r="L5718" t="str">
        <f>VLOOKUP(Sales_Data!C5718,Product_Master!$A:$D,2,FALSE)</f>
        <v>Pasta</v>
      </c>
      <c r="M5718">
        <f>VLOOKUP(C5718,Product_Master!$A:$D,4,FALSE)</f>
        <v>4277</v>
      </c>
      <c r="N5718" t="str">
        <f t="shared" si="178"/>
        <v>LOW</v>
      </c>
      <c r="O5718" t="str" cm="1">
        <f t="array" ref="O5718">_xlfn.IFS(D5718="North","Zone 1",D5718="South","Zone 2",D5718="East","Zone 3",D5718="West","Zone 4")</f>
        <v>Zone 4</v>
      </c>
      <c r="P5718">
        <f t="shared" si="179"/>
        <v>68.42</v>
      </c>
      <c r="Q5718" t="str">
        <f>VLOOKUP(C5718,Product_Master!$A:$D,3,FALSE)</f>
        <v>Grocery</v>
      </c>
    </row>
    <row r="5719" spans="1:17" x14ac:dyDescent="0.3">
      <c r="A5719" t="s">
        <v>10635</v>
      </c>
      <c r="B5719" t="s">
        <v>993</v>
      </c>
      <c r="C5719" t="s">
        <v>25</v>
      </c>
      <c r="D5719" t="s">
        <v>191</v>
      </c>
      <c r="E5719" t="s">
        <v>242</v>
      </c>
      <c r="F5719" t="s">
        <v>242</v>
      </c>
      <c r="G5719" t="s">
        <v>257</v>
      </c>
      <c r="H5719" t="s">
        <v>3176</v>
      </c>
      <c r="I5719">
        <v>12</v>
      </c>
      <c r="J5719">
        <v>0</v>
      </c>
      <c r="K5719">
        <v>119268</v>
      </c>
      <c r="L5719" t="str">
        <f>VLOOKUP(Sales_Data!C5719,Product_Master!$A:$D,2,FALSE)</f>
        <v>Washing Machine</v>
      </c>
      <c r="M5719">
        <f>VLOOKUP(C5719,Product_Master!$A:$D,4,FALSE)</f>
        <v>9939</v>
      </c>
      <c r="N5719" t="str">
        <f t="shared" si="178"/>
        <v>HIGH</v>
      </c>
      <c r="O5719" t="str" cm="1">
        <f t="array" ref="O5719">_xlfn.IFS(D5719="North","Zone 1",D5719="South","Zone 2",D5719="East","Zone 3",D5719="West","Zone 4")</f>
        <v>Zone 1</v>
      </c>
      <c r="P5719">
        <f t="shared" si="179"/>
        <v>11926.800000000001</v>
      </c>
      <c r="Q5719" t="str">
        <f>VLOOKUP(C5719,Product_Master!$A:$D,3,FALSE)</f>
        <v>Electronics</v>
      </c>
    </row>
    <row r="5720" spans="1:17" x14ac:dyDescent="0.3">
      <c r="A5720" t="s">
        <v>10636</v>
      </c>
      <c r="B5720" t="s">
        <v>600</v>
      </c>
      <c r="C5720" t="s">
        <v>79</v>
      </c>
      <c r="D5720" t="s">
        <v>191</v>
      </c>
      <c r="E5720" t="s">
        <v>238</v>
      </c>
      <c r="F5720" t="s">
        <v>238</v>
      </c>
      <c r="G5720" t="s">
        <v>200</v>
      </c>
      <c r="H5720" t="s">
        <v>10637</v>
      </c>
      <c r="I5720">
        <v>5</v>
      </c>
      <c r="J5720">
        <v>10</v>
      </c>
      <c r="K5720">
        <v>18468</v>
      </c>
      <c r="L5720" t="str">
        <f>VLOOKUP(Sales_Data!C5720,Product_Master!$A:$D,2,FALSE)</f>
        <v>Formal Shirt</v>
      </c>
      <c r="M5720">
        <f>VLOOKUP(C5720,Product_Master!$A:$D,4,FALSE)</f>
        <v>4104</v>
      </c>
      <c r="N5720" t="str">
        <f t="shared" si="178"/>
        <v>HIGH</v>
      </c>
      <c r="O5720" t="str" cm="1">
        <f t="array" ref="O5720">_xlfn.IFS(D5720="North","Zone 1",D5720="South","Zone 2",D5720="East","Zone 3",D5720="West","Zone 4")</f>
        <v>Zone 1</v>
      </c>
      <c r="P5720">
        <f t="shared" si="179"/>
        <v>1846.8000000000002</v>
      </c>
      <c r="Q5720" t="str">
        <f>VLOOKUP(C5720,Product_Master!$A:$D,3,FALSE)</f>
        <v>Clothing</v>
      </c>
    </row>
    <row r="5721" spans="1:17" x14ac:dyDescent="0.3">
      <c r="A5721" t="s">
        <v>10638</v>
      </c>
      <c r="B5721" t="s">
        <v>2312</v>
      </c>
      <c r="C5721" t="s">
        <v>52</v>
      </c>
      <c r="D5721" t="s">
        <v>171</v>
      </c>
      <c r="E5721" t="s">
        <v>223</v>
      </c>
      <c r="F5721" t="s">
        <v>224</v>
      </c>
      <c r="G5721" t="s">
        <v>285</v>
      </c>
      <c r="H5721" t="s">
        <v>10639</v>
      </c>
      <c r="I5721">
        <v>3</v>
      </c>
      <c r="J5721">
        <v>15</v>
      </c>
      <c r="K5721">
        <v>5339</v>
      </c>
      <c r="L5721" t="str">
        <f>VLOOKUP(Sales_Data!C5721,Product_Master!$A:$D,2,FALSE)</f>
        <v>TV Unit</v>
      </c>
      <c r="M5721">
        <f>VLOOKUP(C5721,Product_Master!$A:$D,4,FALSE)</f>
        <v>2094</v>
      </c>
      <c r="N5721" t="str">
        <f t="shared" si="178"/>
        <v>MEDIUM</v>
      </c>
      <c r="O5721" t="str" cm="1">
        <f t="array" ref="O5721">_xlfn.IFS(D5721="North","Zone 1",D5721="South","Zone 2",D5721="East","Zone 3",D5721="West","Zone 4")</f>
        <v>Zone 2</v>
      </c>
      <c r="P5721">
        <f t="shared" si="179"/>
        <v>266.95</v>
      </c>
      <c r="Q5721" t="str">
        <f>VLOOKUP(C5721,Product_Master!$A:$D,3,FALSE)</f>
        <v>Furniture</v>
      </c>
    </row>
    <row r="5722" spans="1:17" x14ac:dyDescent="0.3">
      <c r="A5722" t="s">
        <v>10640</v>
      </c>
      <c r="B5722" t="s">
        <v>705</v>
      </c>
      <c r="C5722" t="s">
        <v>15</v>
      </c>
      <c r="D5722" t="s">
        <v>178</v>
      </c>
      <c r="E5722" t="s">
        <v>179</v>
      </c>
      <c r="F5722" t="s">
        <v>180</v>
      </c>
      <c r="G5722" t="s">
        <v>212</v>
      </c>
      <c r="H5722" t="s">
        <v>8904</v>
      </c>
      <c r="I5722">
        <v>7</v>
      </c>
      <c r="J5722">
        <v>15</v>
      </c>
      <c r="K5722">
        <v>54668</v>
      </c>
      <c r="L5722" t="str">
        <f>VLOOKUP(Sales_Data!C5722,Product_Master!$A:$D,2,FALSE)</f>
        <v>OnePlus Phone</v>
      </c>
      <c r="M5722">
        <f>VLOOKUP(C5722,Product_Master!$A:$D,4,FALSE)</f>
        <v>9188</v>
      </c>
      <c r="N5722" t="str">
        <f t="shared" si="178"/>
        <v>HIGH</v>
      </c>
      <c r="O5722" t="str" cm="1">
        <f t="array" ref="O5722">_xlfn.IFS(D5722="North","Zone 1",D5722="South","Zone 2",D5722="East","Zone 3",D5722="West","Zone 4")</f>
        <v>Zone 3</v>
      </c>
      <c r="P5722">
        <f t="shared" si="179"/>
        <v>5466.8</v>
      </c>
      <c r="Q5722" t="str">
        <f>VLOOKUP(C5722,Product_Master!$A:$D,3,FALSE)</f>
        <v>Electronics</v>
      </c>
    </row>
    <row r="5723" spans="1:17" x14ac:dyDescent="0.3">
      <c r="A5723" t="s">
        <v>10641</v>
      </c>
      <c r="B5723" t="s">
        <v>1929</v>
      </c>
      <c r="C5723" t="s">
        <v>81</v>
      </c>
      <c r="D5723" t="s">
        <v>197</v>
      </c>
      <c r="E5723" t="s">
        <v>260</v>
      </c>
      <c r="F5723" t="s">
        <v>261</v>
      </c>
      <c r="G5723" t="s">
        <v>206</v>
      </c>
      <c r="H5723" t="s">
        <v>10642</v>
      </c>
      <c r="I5723">
        <v>2</v>
      </c>
      <c r="J5723">
        <v>15</v>
      </c>
      <c r="K5723">
        <v>56171</v>
      </c>
      <c r="L5723" t="str">
        <f>VLOOKUP(Sales_Data!C5723,Product_Master!$A:$D,2,FALSE)</f>
        <v>Blazer</v>
      </c>
      <c r="M5723">
        <f>VLOOKUP(C5723,Product_Master!$A:$D,4,FALSE)</f>
        <v>33042</v>
      </c>
      <c r="N5723" t="str">
        <f t="shared" si="178"/>
        <v>HIGH</v>
      </c>
      <c r="O5723" t="str" cm="1">
        <f t="array" ref="O5723">_xlfn.IFS(D5723="North","Zone 1",D5723="South","Zone 2",D5723="East","Zone 3",D5723="West","Zone 4")</f>
        <v>Zone 4</v>
      </c>
      <c r="P5723">
        <f t="shared" si="179"/>
        <v>5617.1</v>
      </c>
      <c r="Q5723" t="str">
        <f>VLOOKUP(C5723,Product_Master!$A:$D,3,FALSE)</f>
        <v>Clothing</v>
      </c>
    </row>
    <row r="5724" spans="1:17" x14ac:dyDescent="0.3">
      <c r="A5724" t="s">
        <v>10643</v>
      </c>
      <c r="B5724" t="s">
        <v>1366</v>
      </c>
      <c r="C5724" t="s">
        <v>95</v>
      </c>
      <c r="D5724" t="s">
        <v>197</v>
      </c>
      <c r="E5724" t="s">
        <v>260</v>
      </c>
      <c r="F5724" t="s">
        <v>261</v>
      </c>
      <c r="G5724" t="s">
        <v>200</v>
      </c>
      <c r="H5724" t="s">
        <v>10644</v>
      </c>
      <c r="I5724">
        <v>6</v>
      </c>
      <c r="J5724">
        <v>10</v>
      </c>
      <c r="K5724">
        <v>390430</v>
      </c>
      <c r="L5724" t="str">
        <f>VLOOKUP(Sales_Data!C5724,Product_Master!$A:$D,2,FALSE)</f>
        <v>Dress</v>
      </c>
      <c r="M5724">
        <f>VLOOKUP(C5724,Product_Master!$A:$D,4,FALSE)</f>
        <v>72302</v>
      </c>
      <c r="N5724" t="str">
        <f t="shared" si="178"/>
        <v>HIGH</v>
      </c>
      <c r="O5724" t="str" cm="1">
        <f t="array" ref="O5724">_xlfn.IFS(D5724="North","Zone 1",D5724="South","Zone 2",D5724="East","Zone 3",D5724="West","Zone 4")</f>
        <v>Zone 4</v>
      </c>
      <c r="P5724">
        <f t="shared" si="179"/>
        <v>39043</v>
      </c>
      <c r="Q5724" t="str">
        <f>VLOOKUP(C5724,Product_Master!$A:$D,3,FALSE)</f>
        <v>Clothing</v>
      </c>
    </row>
    <row r="5725" spans="1:17" x14ac:dyDescent="0.3">
      <c r="A5725" t="s">
        <v>10645</v>
      </c>
      <c r="B5725" t="s">
        <v>699</v>
      </c>
      <c r="C5725" t="s">
        <v>35</v>
      </c>
      <c r="D5725" t="s">
        <v>171</v>
      </c>
      <c r="E5725" t="s">
        <v>172</v>
      </c>
      <c r="F5725" t="s">
        <v>173</v>
      </c>
      <c r="G5725" t="s">
        <v>181</v>
      </c>
      <c r="H5725" t="s">
        <v>10646</v>
      </c>
      <c r="I5725">
        <v>3</v>
      </c>
      <c r="J5725">
        <v>5</v>
      </c>
      <c r="K5725">
        <v>123530</v>
      </c>
      <c r="L5725" t="str">
        <f>VLOOKUP(Sales_Data!C5725,Product_Master!$A:$D,2,FALSE)</f>
        <v>Office Chair</v>
      </c>
      <c r="M5725">
        <f>VLOOKUP(C5725,Product_Master!$A:$D,4,FALSE)</f>
        <v>43344</v>
      </c>
      <c r="N5725" t="str">
        <f t="shared" si="178"/>
        <v>HIGH</v>
      </c>
      <c r="O5725" t="str" cm="1">
        <f t="array" ref="O5725">_xlfn.IFS(D5725="North","Zone 1",D5725="South","Zone 2",D5725="East","Zone 3",D5725="West","Zone 4")</f>
        <v>Zone 2</v>
      </c>
      <c r="P5725">
        <f t="shared" si="179"/>
        <v>12353</v>
      </c>
      <c r="Q5725" t="str">
        <f>VLOOKUP(C5725,Product_Master!$A:$D,3,FALSE)</f>
        <v>Furniture</v>
      </c>
    </row>
    <row r="5726" spans="1:17" x14ac:dyDescent="0.3">
      <c r="A5726" t="s">
        <v>10647</v>
      </c>
      <c r="B5726" t="s">
        <v>1700</v>
      </c>
      <c r="C5726" t="s">
        <v>50</v>
      </c>
      <c r="D5726" t="s">
        <v>197</v>
      </c>
      <c r="E5726" t="s">
        <v>260</v>
      </c>
      <c r="F5726" t="s">
        <v>261</v>
      </c>
      <c r="G5726" t="s">
        <v>174</v>
      </c>
      <c r="H5726" t="s">
        <v>1795</v>
      </c>
      <c r="I5726">
        <v>6</v>
      </c>
      <c r="J5726">
        <v>10</v>
      </c>
      <c r="K5726">
        <v>307378</v>
      </c>
      <c r="L5726" t="str">
        <f>VLOOKUP(Sales_Data!C5726,Product_Master!$A:$D,2,FALSE)</f>
        <v>Sofa</v>
      </c>
      <c r="M5726">
        <f>VLOOKUP(C5726,Product_Master!$A:$D,4,FALSE)</f>
        <v>56922</v>
      </c>
      <c r="N5726" t="str">
        <f t="shared" si="178"/>
        <v>HIGH</v>
      </c>
      <c r="O5726" t="str" cm="1">
        <f t="array" ref="O5726">_xlfn.IFS(D5726="North","Zone 1",D5726="South","Zone 2",D5726="East","Zone 3",D5726="West","Zone 4")</f>
        <v>Zone 4</v>
      </c>
      <c r="P5726">
        <f t="shared" si="179"/>
        <v>30737.800000000003</v>
      </c>
      <c r="Q5726" t="str">
        <f>VLOOKUP(C5726,Product_Master!$A:$D,3,FALSE)</f>
        <v>Furniture</v>
      </c>
    </row>
    <row r="5727" spans="1:17" x14ac:dyDescent="0.3">
      <c r="A5727" t="s">
        <v>10648</v>
      </c>
      <c r="B5727" t="s">
        <v>2100</v>
      </c>
      <c r="C5727" t="s">
        <v>46</v>
      </c>
      <c r="D5727" t="s">
        <v>171</v>
      </c>
      <c r="E5727" t="s">
        <v>223</v>
      </c>
      <c r="F5727" t="s">
        <v>224</v>
      </c>
      <c r="G5727" t="s">
        <v>219</v>
      </c>
      <c r="H5727" t="s">
        <v>10649</v>
      </c>
      <c r="I5727">
        <v>10</v>
      </c>
      <c r="J5727">
        <v>10</v>
      </c>
      <c r="K5727">
        <v>561717</v>
      </c>
      <c r="L5727" t="str">
        <f>VLOOKUP(Sales_Data!C5727,Product_Master!$A:$D,2,FALSE)</f>
        <v>Wardrobe</v>
      </c>
      <c r="M5727">
        <f>VLOOKUP(C5727,Product_Master!$A:$D,4,FALSE)</f>
        <v>62413</v>
      </c>
      <c r="N5727" t="str">
        <f t="shared" si="178"/>
        <v>HIGH</v>
      </c>
      <c r="O5727" t="str" cm="1">
        <f t="array" ref="O5727">_xlfn.IFS(D5727="North","Zone 1",D5727="South","Zone 2",D5727="East","Zone 3",D5727="West","Zone 4")</f>
        <v>Zone 2</v>
      </c>
      <c r="P5727">
        <f t="shared" si="179"/>
        <v>56171.700000000004</v>
      </c>
      <c r="Q5727" t="str">
        <f>VLOOKUP(C5727,Product_Master!$A:$D,3,FALSE)</f>
        <v>Furniture</v>
      </c>
    </row>
    <row r="5728" spans="1:17" x14ac:dyDescent="0.3">
      <c r="A5728" t="s">
        <v>10650</v>
      </c>
      <c r="B5728" t="s">
        <v>825</v>
      </c>
      <c r="C5728" t="s">
        <v>124</v>
      </c>
      <c r="D5728" t="s">
        <v>171</v>
      </c>
      <c r="E5728" t="s">
        <v>204</v>
      </c>
      <c r="F5728" t="s">
        <v>205</v>
      </c>
      <c r="G5728" t="s">
        <v>219</v>
      </c>
      <c r="H5728" t="s">
        <v>10651</v>
      </c>
      <c r="I5728">
        <v>4</v>
      </c>
      <c r="J5728">
        <v>15</v>
      </c>
      <c r="K5728">
        <v>110874</v>
      </c>
      <c r="L5728" t="str">
        <f>VLOOKUP(Sales_Data!C5728,Product_Master!$A:$D,2,FALSE)</f>
        <v>Dry Fruits</v>
      </c>
      <c r="M5728">
        <f>VLOOKUP(C5728,Product_Master!$A:$D,4,FALSE)</f>
        <v>32610</v>
      </c>
      <c r="N5728" t="str">
        <f t="shared" si="178"/>
        <v>HIGH</v>
      </c>
      <c r="O5728" t="str" cm="1">
        <f t="array" ref="O5728">_xlfn.IFS(D5728="North","Zone 1",D5728="South","Zone 2",D5728="East","Zone 3",D5728="West","Zone 4")</f>
        <v>Zone 2</v>
      </c>
      <c r="P5728">
        <f t="shared" si="179"/>
        <v>11087.400000000001</v>
      </c>
      <c r="Q5728" t="str">
        <f>VLOOKUP(C5728,Product_Master!$A:$D,3,FALSE)</f>
        <v>Grocery</v>
      </c>
    </row>
    <row r="5729" spans="1:17" x14ac:dyDescent="0.3">
      <c r="A5729" t="s">
        <v>10652</v>
      </c>
      <c r="B5729" t="s">
        <v>3075</v>
      </c>
      <c r="C5729" t="s">
        <v>31</v>
      </c>
      <c r="D5729" t="s">
        <v>178</v>
      </c>
      <c r="E5729" t="s">
        <v>185</v>
      </c>
      <c r="F5729" t="s">
        <v>186</v>
      </c>
      <c r="G5729" t="s">
        <v>243</v>
      </c>
      <c r="H5729" t="s">
        <v>10653</v>
      </c>
      <c r="I5729">
        <v>3</v>
      </c>
      <c r="J5729">
        <v>15</v>
      </c>
      <c r="K5729">
        <v>98394</v>
      </c>
      <c r="L5729" t="str">
        <f>VLOOKUP(Sales_Data!C5729,Product_Master!$A:$D,2,FALSE)</f>
        <v>Smart Watch</v>
      </c>
      <c r="M5729">
        <f>VLOOKUP(C5729,Product_Master!$A:$D,4,FALSE)</f>
        <v>38586</v>
      </c>
      <c r="N5729" t="str">
        <f t="shared" si="178"/>
        <v>HIGH</v>
      </c>
      <c r="O5729" t="str" cm="1">
        <f t="array" ref="O5729">_xlfn.IFS(D5729="North","Zone 1",D5729="South","Zone 2",D5729="East","Zone 3",D5729="West","Zone 4")</f>
        <v>Zone 3</v>
      </c>
      <c r="P5729">
        <f t="shared" si="179"/>
        <v>9839.4000000000015</v>
      </c>
      <c r="Q5729" t="str">
        <f>VLOOKUP(C5729,Product_Master!$A:$D,3,FALSE)</f>
        <v>Electronics</v>
      </c>
    </row>
    <row r="5730" spans="1:17" x14ac:dyDescent="0.3">
      <c r="A5730" t="s">
        <v>10654</v>
      </c>
      <c r="B5730" t="s">
        <v>625</v>
      </c>
      <c r="C5730" t="s">
        <v>87</v>
      </c>
      <c r="D5730" t="s">
        <v>191</v>
      </c>
      <c r="E5730" t="s">
        <v>238</v>
      </c>
      <c r="F5730" t="s">
        <v>238</v>
      </c>
      <c r="G5730" t="s">
        <v>228</v>
      </c>
      <c r="H5730" t="s">
        <v>3188</v>
      </c>
      <c r="I5730">
        <v>2</v>
      </c>
      <c r="J5730">
        <v>20</v>
      </c>
      <c r="K5730">
        <v>32366</v>
      </c>
      <c r="L5730" t="str">
        <f>VLOOKUP(Sales_Data!C5730,Product_Master!$A:$D,2,FALSE)</f>
        <v>Hoodie</v>
      </c>
      <c r="M5730">
        <f>VLOOKUP(C5730,Product_Master!$A:$D,4,FALSE)</f>
        <v>20229</v>
      </c>
      <c r="N5730" t="str">
        <f t="shared" si="178"/>
        <v>HIGH</v>
      </c>
      <c r="O5730" t="str" cm="1">
        <f t="array" ref="O5730">_xlfn.IFS(D5730="North","Zone 1",D5730="South","Zone 2",D5730="East","Zone 3",D5730="West","Zone 4")</f>
        <v>Zone 1</v>
      </c>
      <c r="P5730">
        <f t="shared" si="179"/>
        <v>3236.6000000000004</v>
      </c>
      <c r="Q5730" t="str">
        <f>VLOOKUP(C5730,Product_Master!$A:$D,3,FALSE)</f>
        <v>Clothing</v>
      </c>
    </row>
    <row r="5731" spans="1:17" x14ac:dyDescent="0.3">
      <c r="A5731" t="s">
        <v>10655</v>
      </c>
      <c r="B5731" t="s">
        <v>237</v>
      </c>
      <c r="C5731" t="s">
        <v>21</v>
      </c>
      <c r="D5731" t="s">
        <v>178</v>
      </c>
      <c r="E5731" t="s">
        <v>310</v>
      </c>
      <c r="F5731" t="s">
        <v>311</v>
      </c>
      <c r="G5731" t="s">
        <v>285</v>
      </c>
      <c r="H5731" t="s">
        <v>8774</v>
      </c>
      <c r="I5731">
        <v>5</v>
      </c>
      <c r="J5731">
        <v>15</v>
      </c>
      <c r="K5731">
        <v>206278</v>
      </c>
      <c r="L5731" t="str">
        <f>VLOOKUP(Sales_Data!C5731,Product_Master!$A:$D,2,FALSE)</f>
        <v>Air Conditioner</v>
      </c>
      <c r="M5731">
        <f>VLOOKUP(C5731,Product_Master!$A:$D,4,FALSE)</f>
        <v>48536</v>
      </c>
      <c r="N5731" t="str">
        <f t="shared" si="178"/>
        <v>HIGH</v>
      </c>
      <c r="O5731" t="str" cm="1">
        <f t="array" ref="O5731">_xlfn.IFS(D5731="North","Zone 1",D5731="South","Zone 2",D5731="East","Zone 3",D5731="West","Zone 4")</f>
        <v>Zone 3</v>
      </c>
      <c r="P5731">
        <f t="shared" si="179"/>
        <v>20627.800000000003</v>
      </c>
      <c r="Q5731" t="str">
        <f>VLOOKUP(C5731,Product_Master!$A:$D,3,FALSE)</f>
        <v>Electronics</v>
      </c>
    </row>
    <row r="5732" spans="1:17" x14ac:dyDescent="0.3">
      <c r="A5732" t="s">
        <v>10656</v>
      </c>
      <c r="B5732" t="s">
        <v>4213</v>
      </c>
      <c r="C5732" t="s">
        <v>33</v>
      </c>
      <c r="D5732" t="s">
        <v>171</v>
      </c>
      <c r="E5732" t="s">
        <v>204</v>
      </c>
      <c r="F5732" t="s">
        <v>205</v>
      </c>
      <c r="G5732" t="s">
        <v>257</v>
      </c>
      <c r="H5732" t="s">
        <v>10657</v>
      </c>
      <c r="I5732">
        <v>8</v>
      </c>
      <c r="J5732">
        <v>5</v>
      </c>
      <c r="K5732">
        <v>450072</v>
      </c>
      <c r="L5732" t="str">
        <f>VLOOKUP(Sales_Data!C5732,Product_Master!$A:$D,2,FALSE)</f>
        <v>Headphones</v>
      </c>
      <c r="M5732">
        <f>VLOOKUP(C5732,Product_Master!$A:$D,4,FALSE)</f>
        <v>59220</v>
      </c>
      <c r="N5732" t="str">
        <f t="shared" si="178"/>
        <v>HIGH</v>
      </c>
      <c r="O5732" t="str" cm="1">
        <f t="array" ref="O5732">_xlfn.IFS(D5732="North","Zone 1",D5732="South","Zone 2",D5732="East","Zone 3",D5732="West","Zone 4")</f>
        <v>Zone 2</v>
      </c>
      <c r="P5732">
        <f t="shared" si="179"/>
        <v>45007.200000000004</v>
      </c>
      <c r="Q5732" t="str">
        <f>VLOOKUP(C5732,Product_Master!$A:$D,3,FALSE)</f>
        <v>Electronics</v>
      </c>
    </row>
    <row r="5733" spans="1:17" x14ac:dyDescent="0.3">
      <c r="A5733" t="s">
        <v>10658</v>
      </c>
      <c r="B5733" t="s">
        <v>218</v>
      </c>
      <c r="C5733" t="s">
        <v>15</v>
      </c>
      <c r="D5733" t="s">
        <v>191</v>
      </c>
      <c r="E5733" t="s">
        <v>242</v>
      </c>
      <c r="F5733" t="s">
        <v>242</v>
      </c>
      <c r="G5733" t="s">
        <v>262</v>
      </c>
      <c r="H5733" t="s">
        <v>10659</v>
      </c>
      <c r="I5733">
        <v>1</v>
      </c>
      <c r="J5733">
        <v>15</v>
      </c>
      <c r="K5733">
        <v>7809</v>
      </c>
      <c r="L5733" t="str">
        <f>VLOOKUP(Sales_Data!C5733,Product_Master!$A:$D,2,FALSE)</f>
        <v>OnePlus Phone</v>
      </c>
      <c r="M5733">
        <f>VLOOKUP(C5733,Product_Master!$A:$D,4,FALSE)</f>
        <v>9188</v>
      </c>
      <c r="N5733" t="str">
        <f t="shared" si="178"/>
        <v>MEDIUM</v>
      </c>
      <c r="O5733" t="str" cm="1">
        <f t="array" ref="O5733">_xlfn.IFS(D5733="North","Zone 1",D5733="South","Zone 2",D5733="East","Zone 3",D5733="West","Zone 4")</f>
        <v>Zone 1</v>
      </c>
      <c r="P5733">
        <f t="shared" si="179"/>
        <v>390.45000000000005</v>
      </c>
      <c r="Q5733" t="str">
        <f>VLOOKUP(C5733,Product_Master!$A:$D,3,FALSE)</f>
        <v>Electronics</v>
      </c>
    </row>
    <row r="5734" spans="1:17" x14ac:dyDescent="0.3">
      <c r="A5734" t="s">
        <v>10660</v>
      </c>
      <c r="B5734" t="s">
        <v>1936</v>
      </c>
      <c r="C5734" t="s">
        <v>131</v>
      </c>
      <c r="D5734" t="s">
        <v>197</v>
      </c>
      <c r="E5734" t="s">
        <v>198</v>
      </c>
      <c r="F5734" t="s">
        <v>199</v>
      </c>
      <c r="G5734" t="s">
        <v>174</v>
      </c>
      <c r="H5734" t="s">
        <v>6945</v>
      </c>
      <c r="I5734">
        <v>2</v>
      </c>
      <c r="J5734">
        <v>0</v>
      </c>
      <c r="K5734">
        <v>125674</v>
      </c>
      <c r="L5734" t="str">
        <f>VLOOKUP(Sales_Data!C5734,Product_Master!$A:$D,2,FALSE)</f>
        <v>Football</v>
      </c>
      <c r="M5734">
        <f>VLOOKUP(C5734,Product_Master!$A:$D,4,FALSE)</f>
        <v>62837</v>
      </c>
      <c r="N5734" t="str">
        <f t="shared" si="178"/>
        <v>HIGH</v>
      </c>
      <c r="O5734" t="str" cm="1">
        <f t="array" ref="O5734">_xlfn.IFS(D5734="North","Zone 1",D5734="South","Zone 2",D5734="East","Zone 3",D5734="West","Zone 4")</f>
        <v>Zone 4</v>
      </c>
      <c r="P5734">
        <f t="shared" si="179"/>
        <v>12567.400000000001</v>
      </c>
      <c r="Q5734" t="str">
        <f>VLOOKUP(C5734,Product_Master!$A:$D,3,FALSE)</f>
        <v>Sports</v>
      </c>
    </row>
    <row r="5735" spans="1:17" x14ac:dyDescent="0.3">
      <c r="A5735" t="s">
        <v>10661</v>
      </c>
      <c r="B5735" t="s">
        <v>215</v>
      </c>
      <c r="C5735" t="s">
        <v>17</v>
      </c>
      <c r="D5735" t="s">
        <v>171</v>
      </c>
      <c r="E5735" t="s">
        <v>204</v>
      </c>
      <c r="F5735" t="s">
        <v>205</v>
      </c>
      <c r="G5735" t="s">
        <v>257</v>
      </c>
      <c r="H5735" t="s">
        <v>10481</v>
      </c>
      <c r="I5735">
        <v>5</v>
      </c>
      <c r="J5735">
        <v>15</v>
      </c>
      <c r="K5735">
        <v>284516</v>
      </c>
      <c r="L5735" t="str">
        <f>VLOOKUP(Sales_Data!C5735,Product_Master!$A:$D,2,FALSE)</f>
        <v>Printer</v>
      </c>
      <c r="M5735">
        <f>VLOOKUP(C5735,Product_Master!$A:$D,4,FALSE)</f>
        <v>66945</v>
      </c>
      <c r="N5735" t="str">
        <f t="shared" si="178"/>
        <v>HIGH</v>
      </c>
      <c r="O5735" t="str" cm="1">
        <f t="array" ref="O5735">_xlfn.IFS(D5735="North","Zone 1",D5735="South","Zone 2",D5735="East","Zone 3",D5735="West","Zone 4")</f>
        <v>Zone 2</v>
      </c>
      <c r="P5735">
        <f t="shared" si="179"/>
        <v>28451.600000000002</v>
      </c>
      <c r="Q5735" t="str">
        <f>VLOOKUP(C5735,Product_Master!$A:$D,3,FALSE)</f>
        <v>Electronics</v>
      </c>
    </row>
    <row r="5736" spans="1:17" x14ac:dyDescent="0.3">
      <c r="A5736" t="s">
        <v>10662</v>
      </c>
      <c r="B5736" t="s">
        <v>1003</v>
      </c>
      <c r="C5736" t="s">
        <v>114</v>
      </c>
      <c r="D5736" t="s">
        <v>171</v>
      </c>
      <c r="E5736" t="s">
        <v>223</v>
      </c>
      <c r="F5736" t="s">
        <v>224</v>
      </c>
      <c r="G5736" t="s">
        <v>228</v>
      </c>
      <c r="H5736" t="s">
        <v>10663</v>
      </c>
      <c r="I5736">
        <v>10</v>
      </c>
      <c r="J5736">
        <v>10</v>
      </c>
      <c r="K5736">
        <v>523899</v>
      </c>
      <c r="L5736" t="str">
        <f>VLOOKUP(Sales_Data!C5736,Product_Master!$A:$D,2,FALSE)</f>
        <v>Flour</v>
      </c>
      <c r="M5736">
        <f>VLOOKUP(C5736,Product_Master!$A:$D,4,FALSE)</f>
        <v>58211</v>
      </c>
      <c r="N5736" t="str">
        <f t="shared" si="178"/>
        <v>HIGH</v>
      </c>
      <c r="O5736" t="str" cm="1">
        <f t="array" ref="O5736">_xlfn.IFS(D5736="North","Zone 1",D5736="South","Zone 2",D5736="East","Zone 3",D5736="West","Zone 4")</f>
        <v>Zone 2</v>
      </c>
      <c r="P5736">
        <f t="shared" si="179"/>
        <v>52389.9</v>
      </c>
      <c r="Q5736" t="str">
        <f>VLOOKUP(C5736,Product_Master!$A:$D,3,FALSE)</f>
        <v>Grocery</v>
      </c>
    </row>
    <row r="5737" spans="1:17" x14ac:dyDescent="0.3">
      <c r="A5737" t="s">
        <v>10664</v>
      </c>
      <c r="B5737" t="s">
        <v>793</v>
      </c>
      <c r="C5737" t="s">
        <v>58</v>
      </c>
      <c r="D5737" t="s">
        <v>191</v>
      </c>
      <c r="E5737" t="s">
        <v>242</v>
      </c>
      <c r="F5737" t="s">
        <v>242</v>
      </c>
      <c r="G5737" t="s">
        <v>181</v>
      </c>
      <c r="H5737" t="s">
        <v>2778</v>
      </c>
      <c r="I5737">
        <v>4</v>
      </c>
      <c r="J5737">
        <v>10</v>
      </c>
      <c r="K5737">
        <v>99720</v>
      </c>
      <c r="L5737" t="str">
        <f>VLOOKUP(Sales_Data!C5737,Product_Master!$A:$D,2,FALSE)</f>
        <v>Side Table</v>
      </c>
      <c r="M5737">
        <f>VLOOKUP(C5737,Product_Master!$A:$D,4,FALSE)</f>
        <v>27700</v>
      </c>
      <c r="N5737" t="str">
        <f t="shared" si="178"/>
        <v>HIGH</v>
      </c>
      <c r="O5737" t="str" cm="1">
        <f t="array" ref="O5737">_xlfn.IFS(D5737="North","Zone 1",D5737="South","Zone 2",D5737="East","Zone 3",D5737="West","Zone 4")</f>
        <v>Zone 1</v>
      </c>
      <c r="P5737">
        <f t="shared" si="179"/>
        <v>9972</v>
      </c>
      <c r="Q5737" t="str">
        <f>VLOOKUP(C5737,Product_Master!$A:$D,3,FALSE)</f>
        <v>Furniture</v>
      </c>
    </row>
    <row r="5738" spans="1:17" x14ac:dyDescent="0.3">
      <c r="A5738" t="s">
        <v>10665</v>
      </c>
      <c r="B5738" t="s">
        <v>1082</v>
      </c>
      <c r="C5738" t="s">
        <v>89</v>
      </c>
      <c r="D5738" t="s">
        <v>178</v>
      </c>
      <c r="E5738" t="s">
        <v>185</v>
      </c>
      <c r="F5738" t="s">
        <v>186</v>
      </c>
      <c r="G5738" t="s">
        <v>200</v>
      </c>
      <c r="H5738" t="s">
        <v>5108</v>
      </c>
      <c r="I5738">
        <v>3</v>
      </c>
      <c r="J5738">
        <v>20</v>
      </c>
      <c r="K5738">
        <v>124320</v>
      </c>
      <c r="L5738" t="str">
        <f>VLOOKUP(Sales_Data!C5738,Product_Master!$A:$D,2,FALSE)</f>
        <v>Shorts</v>
      </c>
      <c r="M5738">
        <f>VLOOKUP(C5738,Product_Master!$A:$D,4,FALSE)</f>
        <v>51800</v>
      </c>
      <c r="N5738" t="str">
        <f t="shared" si="178"/>
        <v>HIGH</v>
      </c>
      <c r="O5738" t="str" cm="1">
        <f t="array" ref="O5738">_xlfn.IFS(D5738="North","Zone 1",D5738="South","Zone 2",D5738="East","Zone 3",D5738="West","Zone 4")</f>
        <v>Zone 3</v>
      </c>
      <c r="P5738">
        <f t="shared" si="179"/>
        <v>12432</v>
      </c>
      <c r="Q5738" t="str">
        <f>VLOOKUP(C5738,Product_Master!$A:$D,3,FALSE)</f>
        <v>Clothing</v>
      </c>
    </row>
    <row r="5739" spans="1:17" x14ac:dyDescent="0.3">
      <c r="A5739" t="s">
        <v>10666</v>
      </c>
      <c r="B5739" t="s">
        <v>2949</v>
      </c>
      <c r="C5739" t="s">
        <v>149</v>
      </c>
      <c r="D5739" t="s">
        <v>171</v>
      </c>
      <c r="E5739" t="s">
        <v>223</v>
      </c>
      <c r="F5739" t="s">
        <v>224</v>
      </c>
      <c r="G5739" t="s">
        <v>262</v>
      </c>
      <c r="H5739" t="s">
        <v>4506</v>
      </c>
      <c r="I5739">
        <v>7</v>
      </c>
      <c r="J5739">
        <v>20</v>
      </c>
      <c r="K5739">
        <v>191962</v>
      </c>
      <c r="L5739" t="str">
        <f>VLOOKUP(Sales_Data!C5739,Product_Master!$A:$D,2,FALSE)</f>
        <v>Football Shoes</v>
      </c>
      <c r="M5739">
        <f>VLOOKUP(C5739,Product_Master!$A:$D,4,FALSE)</f>
        <v>34279</v>
      </c>
      <c r="N5739" t="str">
        <f t="shared" si="178"/>
        <v>HIGH</v>
      </c>
      <c r="O5739" t="str" cm="1">
        <f t="array" ref="O5739">_xlfn.IFS(D5739="North","Zone 1",D5739="South","Zone 2",D5739="East","Zone 3",D5739="West","Zone 4")</f>
        <v>Zone 2</v>
      </c>
      <c r="P5739">
        <f t="shared" si="179"/>
        <v>19196.2</v>
      </c>
      <c r="Q5739" t="str">
        <f>VLOOKUP(C5739,Product_Master!$A:$D,3,FALSE)</f>
        <v>Sports</v>
      </c>
    </row>
    <row r="5740" spans="1:17" x14ac:dyDescent="0.3">
      <c r="A5740" t="s">
        <v>10667</v>
      </c>
      <c r="B5740" t="s">
        <v>1235</v>
      </c>
      <c r="C5740" t="s">
        <v>120</v>
      </c>
      <c r="D5740" t="s">
        <v>197</v>
      </c>
      <c r="E5740" t="s">
        <v>198</v>
      </c>
      <c r="F5740" t="s">
        <v>199</v>
      </c>
      <c r="G5740" t="s">
        <v>219</v>
      </c>
      <c r="H5740" t="s">
        <v>10668</v>
      </c>
      <c r="I5740">
        <v>7</v>
      </c>
      <c r="J5740">
        <v>0</v>
      </c>
      <c r="K5740">
        <v>216097</v>
      </c>
      <c r="L5740" t="str">
        <f>VLOOKUP(Sales_Data!C5740,Product_Master!$A:$D,2,FALSE)</f>
        <v>Soft Drink</v>
      </c>
      <c r="M5740">
        <f>VLOOKUP(C5740,Product_Master!$A:$D,4,FALSE)</f>
        <v>30871</v>
      </c>
      <c r="N5740" t="str">
        <f t="shared" si="178"/>
        <v>HIGH</v>
      </c>
      <c r="O5740" t="str" cm="1">
        <f t="array" ref="O5740">_xlfn.IFS(D5740="North","Zone 1",D5740="South","Zone 2",D5740="East","Zone 3",D5740="West","Zone 4")</f>
        <v>Zone 4</v>
      </c>
      <c r="P5740">
        <f t="shared" si="179"/>
        <v>21609.7</v>
      </c>
      <c r="Q5740" t="str">
        <f>VLOOKUP(C5740,Product_Master!$A:$D,3,FALSE)</f>
        <v>Grocery</v>
      </c>
    </row>
    <row r="5741" spans="1:17" x14ac:dyDescent="0.3">
      <c r="A5741" t="s">
        <v>10669</v>
      </c>
      <c r="B5741" t="s">
        <v>990</v>
      </c>
      <c r="C5741" t="s">
        <v>112</v>
      </c>
      <c r="D5741" t="s">
        <v>178</v>
      </c>
      <c r="E5741" t="s">
        <v>185</v>
      </c>
      <c r="F5741" t="s">
        <v>186</v>
      </c>
      <c r="G5741" t="s">
        <v>187</v>
      </c>
      <c r="H5741" t="s">
        <v>10670</v>
      </c>
      <c r="I5741">
        <v>2</v>
      </c>
      <c r="J5741">
        <v>10</v>
      </c>
      <c r="K5741">
        <v>7698</v>
      </c>
      <c r="L5741" t="str">
        <f>VLOOKUP(Sales_Data!C5741,Product_Master!$A:$D,2,FALSE)</f>
        <v>Pasta</v>
      </c>
      <c r="M5741">
        <f>VLOOKUP(C5741,Product_Master!$A:$D,4,FALSE)</f>
        <v>4277</v>
      </c>
      <c r="N5741" t="str">
        <f t="shared" si="178"/>
        <v>MEDIUM</v>
      </c>
      <c r="O5741" t="str" cm="1">
        <f t="array" ref="O5741">_xlfn.IFS(D5741="North","Zone 1",D5741="South","Zone 2",D5741="East","Zone 3",D5741="West","Zone 4")</f>
        <v>Zone 3</v>
      </c>
      <c r="P5741">
        <f t="shared" si="179"/>
        <v>384.90000000000003</v>
      </c>
      <c r="Q5741" t="str">
        <f>VLOOKUP(C5741,Product_Master!$A:$D,3,FALSE)</f>
        <v>Grocery</v>
      </c>
    </row>
    <row r="5742" spans="1:17" x14ac:dyDescent="0.3">
      <c r="A5742" t="s">
        <v>10671</v>
      </c>
      <c r="B5742" t="s">
        <v>731</v>
      </c>
      <c r="C5742" t="s">
        <v>137</v>
      </c>
      <c r="D5742" t="s">
        <v>191</v>
      </c>
      <c r="E5742" t="s">
        <v>192</v>
      </c>
      <c r="F5742" t="s">
        <v>193</v>
      </c>
      <c r="G5742" t="s">
        <v>219</v>
      </c>
      <c r="H5742" t="s">
        <v>10672</v>
      </c>
      <c r="I5742">
        <v>1</v>
      </c>
      <c r="J5742">
        <v>15</v>
      </c>
      <c r="K5742">
        <v>43440</v>
      </c>
      <c r="L5742" t="str">
        <f>VLOOKUP(Sales_Data!C5742,Product_Master!$A:$D,2,FALSE)</f>
        <v>Dumbbells</v>
      </c>
      <c r="M5742">
        <f>VLOOKUP(C5742,Product_Master!$A:$D,4,FALSE)</f>
        <v>51107</v>
      </c>
      <c r="N5742" t="str">
        <f t="shared" si="178"/>
        <v>HIGH</v>
      </c>
      <c r="O5742" t="str" cm="1">
        <f t="array" ref="O5742">_xlfn.IFS(D5742="North","Zone 1",D5742="South","Zone 2",D5742="East","Zone 3",D5742="West","Zone 4")</f>
        <v>Zone 1</v>
      </c>
      <c r="P5742">
        <f t="shared" si="179"/>
        <v>4344</v>
      </c>
      <c r="Q5742" t="str">
        <f>VLOOKUP(C5742,Product_Master!$A:$D,3,FALSE)</f>
        <v>Sports</v>
      </c>
    </row>
    <row r="5743" spans="1:17" x14ac:dyDescent="0.3">
      <c r="A5743" t="s">
        <v>10673</v>
      </c>
      <c r="B5743" t="s">
        <v>1635</v>
      </c>
      <c r="C5743" t="s">
        <v>89</v>
      </c>
      <c r="D5743" t="s">
        <v>191</v>
      </c>
      <c r="E5743" t="s">
        <v>242</v>
      </c>
      <c r="F5743" t="s">
        <v>242</v>
      </c>
      <c r="G5743" t="s">
        <v>243</v>
      </c>
      <c r="H5743" t="s">
        <v>2404</v>
      </c>
      <c r="I5743">
        <v>1</v>
      </c>
      <c r="J5743">
        <v>10</v>
      </c>
      <c r="K5743">
        <v>46620</v>
      </c>
      <c r="L5743" t="str">
        <f>VLOOKUP(Sales_Data!C5743,Product_Master!$A:$D,2,FALSE)</f>
        <v>Shorts</v>
      </c>
      <c r="M5743">
        <f>VLOOKUP(C5743,Product_Master!$A:$D,4,FALSE)</f>
        <v>51800</v>
      </c>
      <c r="N5743" t="str">
        <f t="shared" si="178"/>
        <v>HIGH</v>
      </c>
      <c r="O5743" t="str" cm="1">
        <f t="array" ref="O5743">_xlfn.IFS(D5743="North","Zone 1",D5743="South","Zone 2",D5743="East","Zone 3",D5743="West","Zone 4")</f>
        <v>Zone 1</v>
      </c>
      <c r="P5743">
        <f t="shared" si="179"/>
        <v>4662</v>
      </c>
      <c r="Q5743" t="str">
        <f>VLOOKUP(C5743,Product_Master!$A:$D,3,FALSE)</f>
        <v>Clothing</v>
      </c>
    </row>
    <row r="5744" spans="1:17" x14ac:dyDescent="0.3">
      <c r="A5744" t="s">
        <v>10674</v>
      </c>
      <c r="B5744" t="s">
        <v>699</v>
      </c>
      <c r="C5744" t="s">
        <v>83</v>
      </c>
      <c r="D5744" t="s">
        <v>171</v>
      </c>
      <c r="E5744" t="s">
        <v>204</v>
      </c>
      <c r="F5744" t="s">
        <v>205</v>
      </c>
      <c r="G5744" t="s">
        <v>206</v>
      </c>
      <c r="H5744" t="s">
        <v>10675</v>
      </c>
      <c r="I5744">
        <v>3</v>
      </c>
      <c r="J5744">
        <v>5</v>
      </c>
      <c r="K5744">
        <v>223052</v>
      </c>
      <c r="L5744" t="str">
        <f>VLOOKUP(Sales_Data!C5744,Product_Master!$A:$D,2,FALSE)</f>
        <v>Track Pants</v>
      </c>
      <c r="M5744">
        <f>VLOOKUP(C5744,Product_Master!$A:$D,4,FALSE)</f>
        <v>78264</v>
      </c>
      <c r="N5744" t="str">
        <f t="shared" si="178"/>
        <v>HIGH</v>
      </c>
      <c r="O5744" t="str" cm="1">
        <f t="array" ref="O5744">_xlfn.IFS(D5744="North","Zone 1",D5744="South","Zone 2",D5744="East","Zone 3",D5744="West","Zone 4")</f>
        <v>Zone 2</v>
      </c>
      <c r="P5744">
        <f t="shared" si="179"/>
        <v>22305.200000000001</v>
      </c>
      <c r="Q5744" t="str">
        <f>VLOOKUP(C5744,Product_Master!$A:$D,3,FALSE)</f>
        <v>Clothing</v>
      </c>
    </row>
    <row r="5745" spans="1:17" x14ac:dyDescent="0.3">
      <c r="A5745" t="s">
        <v>10676</v>
      </c>
      <c r="B5745" t="s">
        <v>209</v>
      </c>
      <c r="C5745" t="s">
        <v>124</v>
      </c>
      <c r="D5745" t="s">
        <v>171</v>
      </c>
      <c r="E5745" t="s">
        <v>204</v>
      </c>
      <c r="F5745" t="s">
        <v>205</v>
      </c>
      <c r="G5745" t="s">
        <v>269</v>
      </c>
      <c r="H5745" t="s">
        <v>10677</v>
      </c>
      <c r="I5745">
        <v>7</v>
      </c>
      <c r="J5745">
        <v>10</v>
      </c>
      <c r="K5745">
        <v>205443</v>
      </c>
      <c r="L5745" t="str">
        <f>VLOOKUP(Sales_Data!C5745,Product_Master!$A:$D,2,FALSE)</f>
        <v>Dry Fruits</v>
      </c>
      <c r="M5745">
        <f>VLOOKUP(C5745,Product_Master!$A:$D,4,FALSE)</f>
        <v>32610</v>
      </c>
      <c r="N5745" t="str">
        <f t="shared" si="178"/>
        <v>HIGH</v>
      </c>
      <c r="O5745" t="str" cm="1">
        <f t="array" ref="O5745">_xlfn.IFS(D5745="North","Zone 1",D5745="South","Zone 2",D5745="East","Zone 3",D5745="West","Zone 4")</f>
        <v>Zone 2</v>
      </c>
      <c r="P5745">
        <f t="shared" si="179"/>
        <v>20544.300000000003</v>
      </c>
      <c r="Q5745" t="str">
        <f>VLOOKUP(C5745,Product_Master!$A:$D,3,FALSE)</f>
        <v>Grocery</v>
      </c>
    </row>
    <row r="5746" spans="1:17" x14ac:dyDescent="0.3">
      <c r="A5746" t="s">
        <v>10678</v>
      </c>
      <c r="B5746" t="s">
        <v>943</v>
      </c>
      <c r="C5746" t="s">
        <v>75</v>
      </c>
      <c r="D5746" t="s">
        <v>178</v>
      </c>
      <c r="E5746" t="s">
        <v>310</v>
      </c>
      <c r="F5746" t="s">
        <v>311</v>
      </c>
      <c r="G5746" t="s">
        <v>315</v>
      </c>
      <c r="H5746" t="s">
        <v>426</v>
      </c>
      <c r="I5746">
        <v>7</v>
      </c>
      <c r="J5746">
        <v>10</v>
      </c>
      <c r="K5746">
        <v>252819</v>
      </c>
      <c r="L5746" t="str">
        <f>VLOOKUP(Sales_Data!C5746,Product_Master!$A:$D,2,FALSE)</f>
        <v>Jacket</v>
      </c>
      <c r="M5746">
        <f>VLOOKUP(C5746,Product_Master!$A:$D,4,FALSE)</f>
        <v>40130</v>
      </c>
      <c r="N5746" t="str">
        <f t="shared" si="178"/>
        <v>HIGH</v>
      </c>
      <c r="O5746" t="str" cm="1">
        <f t="array" ref="O5746">_xlfn.IFS(D5746="North","Zone 1",D5746="South","Zone 2",D5746="East","Zone 3",D5746="West","Zone 4")</f>
        <v>Zone 3</v>
      </c>
      <c r="P5746">
        <f t="shared" si="179"/>
        <v>25281.9</v>
      </c>
      <c r="Q5746" t="str">
        <f>VLOOKUP(C5746,Product_Master!$A:$D,3,FALSE)</f>
        <v>Clothing</v>
      </c>
    </row>
    <row r="5747" spans="1:17" x14ac:dyDescent="0.3">
      <c r="A5747" t="s">
        <v>10679</v>
      </c>
      <c r="B5747" t="s">
        <v>3562</v>
      </c>
      <c r="C5747" t="s">
        <v>54</v>
      </c>
      <c r="D5747" t="s">
        <v>191</v>
      </c>
      <c r="E5747" t="s">
        <v>242</v>
      </c>
      <c r="F5747" t="s">
        <v>242</v>
      </c>
      <c r="G5747" t="s">
        <v>181</v>
      </c>
      <c r="H5747" t="s">
        <v>8357</v>
      </c>
      <c r="I5747">
        <v>9</v>
      </c>
      <c r="J5747">
        <v>0</v>
      </c>
      <c r="K5747">
        <v>113409</v>
      </c>
      <c r="L5747" t="str">
        <f>VLOOKUP(Sales_Data!C5747,Product_Master!$A:$D,2,FALSE)</f>
        <v>Cabinet</v>
      </c>
      <c r="M5747">
        <f>VLOOKUP(C5747,Product_Master!$A:$D,4,FALSE)</f>
        <v>12601</v>
      </c>
      <c r="N5747" t="str">
        <f t="shared" si="178"/>
        <v>HIGH</v>
      </c>
      <c r="O5747" t="str" cm="1">
        <f t="array" ref="O5747">_xlfn.IFS(D5747="North","Zone 1",D5747="South","Zone 2",D5747="East","Zone 3",D5747="West","Zone 4")</f>
        <v>Zone 1</v>
      </c>
      <c r="P5747">
        <f t="shared" si="179"/>
        <v>11340.900000000001</v>
      </c>
      <c r="Q5747" t="str">
        <f>VLOOKUP(C5747,Product_Master!$A:$D,3,FALSE)</f>
        <v>Furniture</v>
      </c>
    </row>
    <row r="5748" spans="1:17" x14ac:dyDescent="0.3">
      <c r="A5748" t="s">
        <v>10680</v>
      </c>
      <c r="B5748" t="s">
        <v>1182</v>
      </c>
      <c r="C5748" t="s">
        <v>124</v>
      </c>
      <c r="D5748" t="s">
        <v>178</v>
      </c>
      <c r="E5748" t="s">
        <v>310</v>
      </c>
      <c r="F5748" t="s">
        <v>311</v>
      </c>
      <c r="G5748" t="s">
        <v>269</v>
      </c>
      <c r="H5748" t="s">
        <v>2905</v>
      </c>
      <c r="I5748">
        <v>11</v>
      </c>
      <c r="J5748">
        <v>0</v>
      </c>
      <c r="K5748">
        <v>358710</v>
      </c>
      <c r="L5748" t="str">
        <f>VLOOKUP(Sales_Data!C5748,Product_Master!$A:$D,2,FALSE)</f>
        <v>Dry Fruits</v>
      </c>
      <c r="M5748">
        <f>VLOOKUP(C5748,Product_Master!$A:$D,4,FALSE)</f>
        <v>32610</v>
      </c>
      <c r="N5748" t="str">
        <f t="shared" si="178"/>
        <v>HIGH</v>
      </c>
      <c r="O5748" t="str" cm="1">
        <f t="array" ref="O5748">_xlfn.IFS(D5748="North","Zone 1",D5748="South","Zone 2",D5748="East","Zone 3",D5748="West","Zone 4")</f>
        <v>Zone 3</v>
      </c>
      <c r="P5748">
        <f t="shared" si="179"/>
        <v>35871</v>
      </c>
      <c r="Q5748" t="str">
        <f>VLOOKUP(C5748,Product_Master!$A:$D,3,FALSE)</f>
        <v>Grocery</v>
      </c>
    </row>
    <row r="5749" spans="1:17" x14ac:dyDescent="0.3">
      <c r="A5749" t="s">
        <v>10681</v>
      </c>
      <c r="B5749" t="s">
        <v>3429</v>
      </c>
      <c r="C5749" t="s">
        <v>64</v>
      </c>
      <c r="D5749" t="s">
        <v>171</v>
      </c>
      <c r="E5749" t="s">
        <v>204</v>
      </c>
      <c r="F5749" t="s">
        <v>205</v>
      </c>
      <c r="G5749" t="s">
        <v>212</v>
      </c>
      <c r="H5749" t="s">
        <v>718</v>
      </c>
      <c r="I5749">
        <v>12</v>
      </c>
      <c r="J5749">
        <v>15</v>
      </c>
      <c r="K5749">
        <v>463998</v>
      </c>
      <c r="L5749" t="str">
        <f>VLOOKUP(Sales_Data!C5749,Product_Master!$A:$D,2,FALSE)</f>
        <v>Stool</v>
      </c>
      <c r="M5749">
        <f>VLOOKUP(C5749,Product_Master!$A:$D,4,FALSE)</f>
        <v>45490</v>
      </c>
      <c r="N5749" t="str">
        <f t="shared" si="178"/>
        <v>HIGH</v>
      </c>
      <c r="O5749" t="str" cm="1">
        <f t="array" ref="O5749">_xlfn.IFS(D5749="North","Zone 1",D5749="South","Zone 2",D5749="East","Zone 3",D5749="West","Zone 4")</f>
        <v>Zone 2</v>
      </c>
      <c r="P5749">
        <f t="shared" si="179"/>
        <v>46399.8</v>
      </c>
      <c r="Q5749" t="str">
        <f>VLOOKUP(C5749,Product_Master!$A:$D,3,FALSE)</f>
        <v>Furniture</v>
      </c>
    </row>
    <row r="5750" spans="1:17" x14ac:dyDescent="0.3">
      <c r="A5750" t="s">
        <v>10682</v>
      </c>
      <c r="B5750" t="s">
        <v>1058</v>
      </c>
      <c r="C5750" t="s">
        <v>79</v>
      </c>
      <c r="D5750" t="s">
        <v>197</v>
      </c>
      <c r="E5750" t="s">
        <v>260</v>
      </c>
      <c r="F5750" t="s">
        <v>261</v>
      </c>
      <c r="G5750" t="s">
        <v>315</v>
      </c>
      <c r="H5750" t="s">
        <v>10683</v>
      </c>
      <c r="I5750">
        <v>9</v>
      </c>
      <c r="J5750">
        <v>5</v>
      </c>
      <c r="K5750">
        <v>35089</v>
      </c>
      <c r="L5750" t="str">
        <f>VLOOKUP(Sales_Data!C5750,Product_Master!$A:$D,2,FALSE)</f>
        <v>Formal Shirt</v>
      </c>
      <c r="M5750">
        <f>VLOOKUP(C5750,Product_Master!$A:$D,4,FALSE)</f>
        <v>4104</v>
      </c>
      <c r="N5750" t="str">
        <f t="shared" si="178"/>
        <v>HIGH</v>
      </c>
      <c r="O5750" t="str" cm="1">
        <f t="array" ref="O5750">_xlfn.IFS(D5750="North","Zone 1",D5750="South","Zone 2",D5750="East","Zone 3",D5750="West","Zone 4")</f>
        <v>Zone 4</v>
      </c>
      <c r="P5750">
        <f t="shared" si="179"/>
        <v>3508.9</v>
      </c>
      <c r="Q5750" t="str">
        <f>VLOOKUP(C5750,Product_Master!$A:$D,3,FALSE)</f>
        <v>Clothing</v>
      </c>
    </row>
    <row r="5751" spans="1:17" x14ac:dyDescent="0.3">
      <c r="A5751" t="s">
        <v>10684</v>
      </c>
      <c r="B5751" t="s">
        <v>2292</v>
      </c>
      <c r="C5751" t="s">
        <v>100</v>
      </c>
      <c r="D5751" t="s">
        <v>191</v>
      </c>
      <c r="E5751" t="s">
        <v>242</v>
      </c>
      <c r="F5751" t="s">
        <v>242</v>
      </c>
      <c r="G5751" t="s">
        <v>212</v>
      </c>
      <c r="H5751" t="s">
        <v>2143</v>
      </c>
      <c r="I5751">
        <v>5</v>
      </c>
      <c r="J5751">
        <v>20</v>
      </c>
      <c r="K5751">
        <v>247356</v>
      </c>
      <c r="L5751" t="str">
        <f>VLOOKUP(Sales_Data!C5751,Product_Master!$A:$D,2,FALSE)</f>
        <v>Sugar</v>
      </c>
      <c r="M5751">
        <f>VLOOKUP(C5751,Product_Master!$A:$D,4,FALSE)</f>
        <v>61839</v>
      </c>
      <c r="N5751" t="str">
        <f t="shared" si="178"/>
        <v>HIGH</v>
      </c>
      <c r="O5751" t="str" cm="1">
        <f t="array" ref="O5751">_xlfn.IFS(D5751="North","Zone 1",D5751="South","Zone 2",D5751="East","Zone 3",D5751="West","Zone 4")</f>
        <v>Zone 1</v>
      </c>
      <c r="P5751">
        <f t="shared" si="179"/>
        <v>24735.600000000002</v>
      </c>
      <c r="Q5751" t="str">
        <f>VLOOKUP(C5751,Product_Master!$A:$D,3,FALSE)</f>
        <v>Grocery</v>
      </c>
    </row>
    <row r="5752" spans="1:17" x14ac:dyDescent="0.3">
      <c r="A5752" t="s">
        <v>10685</v>
      </c>
      <c r="B5752" t="s">
        <v>1693</v>
      </c>
      <c r="C5752" t="s">
        <v>97</v>
      </c>
      <c r="D5752" t="s">
        <v>197</v>
      </c>
      <c r="E5752" t="s">
        <v>260</v>
      </c>
      <c r="F5752" t="s">
        <v>261</v>
      </c>
      <c r="G5752" t="s">
        <v>174</v>
      </c>
      <c r="H5752" t="s">
        <v>10686</v>
      </c>
      <c r="I5752">
        <v>11</v>
      </c>
      <c r="J5752">
        <v>15</v>
      </c>
      <c r="K5752">
        <v>198640</v>
      </c>
      <c r="L5752" t="str">
        <f>VLOOKUP(Sales_Data!C5752,Product_Master!$A:$D,2,FALSE)</f>
        <v>Rice</v>
      </c>
      <c r="M5752">
        <f>VLOOKUP(C5752,Product_Master!$A:$D,4,FALSE)</f>
        <v>21245</v>
      </c>
      <c r="N5752" t="str">
        <f t="shared" si="178"/>
        <v>HIGH</v>
      </c>
      <c r="O5752" t="str" cm="1">
        <f t="array" ref="O5752">_xlfn.IFS(D5752="North","Zone 1",D5752="South","Zone 2",D5752="East","Zone 3",D5752="West","Zone 4")</f>
        <v>Zone 4</v>
      </c>
      <c r="P5752">
        <f t="shared" si="179"/>
        <v>19864</v>
      </c>
      <c r="Q5752" t="str">
        <f>VLOOKUP(C5752,Product_Master!$A:$D,3,FALSE)</f>
        <v>Grocery</v>
      </c>
    </row>
    <row r="5753" spans="1:17" x14ac:dyDescent="0.3">
      <c r="A5753" t="s">
        <v>10687</v>
      </c>
      <c r="B5753" t="s">
        <v>2095</v>
      </c>
      <c r="C5753" t="s">
        <v>31</v>
      </c>
      <c r="D5753" t="s">
        <v>197</v>
      </c>
      <c r="E5753" t="s">
        <v>198</v>
      </c>
      <c r="F5753" t="s">
        <v>199</v>
      </c>
      <c r="G5753" t="s">
        <v>228</v>
      </c>
      <c r="H5753" t="s">
        <v>2012</v>
      </c>
      <c r="I5753">
        <v>12</v>
      </c>
      <c r="J5753">
        <v>10</v>
      </c>
      <c r="K5753">
        <v>416728</v>
      </c>
      <c r="L5753" t="str">
        <f>VLOOKUP(Sales_Data!C5753,Product_Master!$A:$D,2,FALSE)</f>
        <v>Smart Watch</v>
      </c>
      <c r="M5753">
        <f>VLOOKUP(C5753,Product_Master!$A:$D,4,FALSE)</f>
        <v>38586</v>
      </c>
      <c r="N5753" t="str">
        <f t="shared" si="178"/>
        <v>HIGH</v>
      </c>
      <c r="O5753" t="str" cm="1">
        <f t="array" ref="O5753">_xlfn.IFS(D5753="North","Zone 1",D5753="South","Zone 2",D5753="East","Zone 3",D5753="West","Zone 4")</f>
        <v>Zone 4</v>
      </c>
      <c r="P5753">
        <f t="shared" si="179"/>
        <v>41672.800000000003</v>
      </c>
      <c r="Q5753" t="str">
        <f>VLOOKUP(C5753,Product_Master!$A:$D,3,FALSE)</f>
        <v>Electronics</v>
      </c>
    </row>
    <row r="5754" spans="1:17" x14ac:dyDescent="0.3">
      <c r="A5754" t="s">
        <v>10688</v>
      </c>
      <c r="B5754" t="s">
        <v>1226</v>
      </c>
      <c r="C5754" t="s">
        <v>124</v>
      </c>
      <c r="D5754" t="s">
        <v>197</v>
      </c>
      <c r="E5754" t="s">
        <v>198</v>
      </c>
      <c r="F5754" t="s">
        <v>199</v>
      </c>
      <c r="G5754" t="s">
        <v>262</v>
      </c>
      <c r="H5754" t="s">
        <v>10689</v>
      </c>
      <c r="I5754">
        <v>11</v>
      </c>
      <c r="J5754">
        <v>15</v>
      </c>
      <c r="K5754">
        <v>304903</v>
      </c>
      <c r="L5754" t="str">
        <f>VLOOKUP(Sales_Data!C5754,Product_Master!$A:$D,2,FALSE)</f>
        <v>Dry Fruits</v>
      </c>
      <c r="M5754">
        <f>VLOOKUP(C5754,Product_Master!$A:$D,4,FALSE)</f>
        <v>32610</v>
      </c>
      <c r="N5754" t="str">
        <f t="shared" si="178"/>
        <v>HIGH</v>
      </c>
      <c r="O5754" t="str" cm="1">
        <f t="array" ref="O5754">_xlfn.IFS(D5754="North","Zone 1",D5754="South","Zone 2",D5754="East","Zone 3",D5754="West","Zone 4")</f>
        <v>Zone 4</v>
      </c>
      <c r="P5754">
        <f t="shared" si="179"/>
        <v>30490.300000000003</v>
      </c>
      <c r="Q5754" t="str">
        <f>VLOOKUP(C5754,Product_Master!$A:$D,3,FALSE)</f>
        <v>Grocery</v>
      </c>
    </row>
    <row r="5755" spans="1:17" x14ac:dyDescent="0.3">
      <c r="A5755" t="s">
        <v>10690</v>
      </c>
      <c r="B5755" t="s">
        <v>914</v>
      </c>
      <c r="C5755" t="s">
        <v>135</v>
      </c>
      <c r="D5755" t="s">
        <v>171</v>
      </c>
      <c r="E5755" t="s">
        <v>223</v>
      </c>
      <c r="F5755" t="s">
        <v>224</v>
      </c>
      <c r="G5755" t="s">
        <v>243</v>
      </c>
      <c r="H5755" t="s">
        <v>10691</v>
      </c>
      <c r="I5755">
        <v>3</v>
      </c>
      <c r="J5755">
        <v>20</v>
      </c>
      <c r="K5755">
        <v>61641</v>
      </c>
      <c r="L5755" t="str">
        <f>VLOOKUP(Sales_Data!C5755,Product_Master!$A:$D,2,FALSE)</f>
        <v>Yoga Mat</v>
      </c>
      <c r="M5755">
        <f>VLOOKUP(C5755,Product_Master!$A:$D,4,FALSE)</f>
        <v>25684</v>
      </c>
      <c r="N5755" t="str">
        <f t="shared" si="178"/>
        <v>HIGH</v>
      </c>
      <c r="O5755" t="str" cm="1">
        <f t="array" ref="O5755">_xlfn.IFS(D5755="North","Zone 1",D5755="South","Zone 2",D5755="East","Zone 3",D5755="West","Zone 4")</f>
        <v>Zone 2</v>
      </c>
      <c r="P5755">
        <f t="shared" si="179"/>
        <v>6164.1</v>
      </c>
      <c r="Q5755" t="str">
        <f>VLOOKUP(C5755,Product_Master!$A:$D,3,FALSE)</f>
        <v>Sports</v>
      </c>
    </row>
    <row r="5756" spans="1:17" x14ac:dyDescent="0.3">
      <c r="A5756" t="s">
        <v>10692</v>
      </c>
      <c r="B5756" t="s">
        <v>1695</v>
      </c>
      <c r="C5756" t="s">
        <v>128</v>
      </c>
      <c r="D5756" t="s">
        <v>197</v>
      </c>
      <c r="E5756" t="s">
        <v>198</v>
      </c>
      <c r="F5756" t="s">
        <v>199</v>
      </c>
      <c r="G5756" t="s">
        <v>174</v>
      </c>
      <c r="H5756" t="s">
        <v>10693</v>
      </c>
      <c r="I5756">
        <v>7</v>
      </c>
      <c r="J5756">
        <v>10</v>
      </c>
      <c r="K5756">
        <v>370553</v>
      </c>
      <c r="L5756" t="str">
        <f>VLOOKUP(Sales_Data!C5756,Product_Master!$A:$D,2,FALSE)</f>
        <v>Cricket Bat</v>
      </c>
      <c r="M5756">
        <f>VLOOKUP(C5756,Product_Master!$A:$D,4,FALSE)</f>
        <v>58818</v>
      </c>
      <c r="N5756" t="str">
        <f t="shared" si="178"/>
        <v>HIGH</v>
      </c>
      <c r="O5756" t="str" cm="1">
        <f t="array" ref="O5756">_xlfn.IFS(D5756="North","Zone 1",D5756="South","Zone 2",D5756="East","Zone 3",D5756="West","Zone 4")</f>
        <v>Zone 4</v>
      </c>
      <c r="P5756">
        <f t="shared" si="179"/>
        <v>37055.300000000003</v>
      </c>
      <c r="Q5756" t="str">
        <f>VLOOKUP(C5756,Product_Master!$A:$D,3,FALSE)</f>
        <v>Sports</v>
      </c>
    </row>
    <row r="5757" spans="1:17" x14ac:dyDescent="0.3">
      <c r="A5757" t="s">
        <v>10694</v>
      </c>
      <c r="B5757" t="s">
        <v>1979</v>
      </c>
      <c r="C5757" t="s">
        <v>52</v>
      </c>
      <c r="D5757" t="s">
        <v>197</v>
      </c>
      <c r="E5757" t="s">
        <v>198</v>
      </c>
      <c r="F5757" t="s">
        <v>199</v>
      </c>
      <c r="G5757" t="s">
        <v>228</v>
      </c>
      <c r="H5757" t="s">
        <v>6359</v>
      </c>
      <c r="I5757">
        <v>8</v>
      </c>
      <c r="J5757">
        <v>5</v>
      </c>
      <c r="K5757">
        <v>15914</v>
      </c>
      <c r="L5757" t="str">
        <f>VLOOKUP(Sales_Data!C5757,Product_Master!$A:$D,2,FALSE)</f>
        <v>TV Unit</v>
      </c>
      <c r="M5757">
        <f>VLOOKUP(C5757,Product_Master!$A:$D,4,FALSE)</f>
        <v>2094</v>
      </c>
      <c r="N5757" t="str">
        <f t="shared" si="178"/>
        <v>HIGH</v>
      </c>
      <c r="O5757" t="str" cm="1">
        <f t="array" ref="O5757">_xlfn.IFS(D5757="North","Zone 1",D5757="South","Zone 2",D5757="East","Zone 3",D5757="West","Zone 4")</f>
        <v>Zone 4</v>
      </c>
      <c r="P5757">
        <f t="shared" si="179"/>
        <v>1591.4</v>
      </c>
      <c r="Q5757" t="str">
        <f>VLOOKUP(C5757,Product_Master!$A:$D,3,FALSE)</f>
        <v>Furniture</v>
      </c>
    </row>
    <row r="5758" spans="1:17" x14ac:dyDescent="0.3">
      <c r="A5758" t="s">
        <v>10695</v>
      </c>
      <c r="B5758" t="s">
        <v>2162</v>
      </c>
      <c r="C5758" t="s">
        <v>155</v>
      </c>
      <c r="D5758" t="s">
        <v>171</v>
      </c>
      <c r="E5758" t="s">
        <v>223</v>
      </c>
      <c r="F5758" t="s">
        <v>224</v>
      </c>
      <c r="G5758" t="s">
        <v>219</v>
      </c>
      <c r="H5758" t="s">
        <v>1774</v>
      </c>
      <c r="I5758">
        <v>8</v>
      </c>
      <c r="J5758">
        <v>0</v>
      </c>
      <c r="K5758">
        <v>574552</v>
      </c>
      <c r="L5758" t="str">
        <f>VLOOKUP(Sales_Data!C5758,Product_Master!$A:$D,2,FALSE)</f>
        <v>Cycling Bottle</v>
      </c>
      <c r="M5758">
        <f>VLOOKUP(C5758,Product_Master!$A:$D,4,FALSE)</f>
        <v>71819</v>
      </c>
      <c r="N5758" t="str">
        <f t="shared" si="178"/>
        <v>HIGH</v>
      </c>
      <c r="O5758" t="str" cm="1">
        <f t="array" ref="O5758">_xlfn.IFS(D5758="North","Zone 1",D5758="South","Zone 2",D5758="East","Zone 3",D5758="West","Zone 4")</f>
        <v>Zone 2</v>
      </c>
      <c r="P5758">
        <f t="shared" si="179"/>
        <v>57455.200000000004</v>
      </c>
      <c r="Q5758" t="str">
        <f>VLOOKUP(C5758,Product_Master!$A:$D,3,FALSE)</f>
        <v>Sports</v>
      </c>
    </row>
    <row r="5759" spans="1:17" x14ac:dyDescent="0.3">
      <c r="A5759" t="s">
        <v>10696</v>
      </c>
      <c r="B5759" t="s">
        <v>2117</v>
      </c>
      <c r="C5759" t="s">
        <v>11</v>
      </c>
      <c r="D5759" t="s">
        <v>178</v>
      </c>
      <c r="E5759" t="s">
        <v>185</v>
      </c>
      <c r="F5759" t="s">
        <v>186</v>
      </c>
      <c r="G5759" t="s">
        <v>228</v>
      </c>
      <c r="H5759" t="s">
        <v>10697</v>
      </c>
      <c r="I5759">
        <v>6</v>
      </c>
      <c r="J5759">
        <v>15</v>
      </c>
      <c r="K5759">
        <v>151735</v>
      </c>
      <c r="L5759" t="str">
        <f>VLOOKUP(Sales_Data!C5759,Product_Master!$A:$D,2,FALSE)</f>
        <v>Lenovo Laptop</v>
      </c>
      <c r="M5759">
        <f>VLOOKUP(C5759,Product_Master!$A:$D,4,FALSE)</f>
        <v>29752</v>
      </c>
      <c r="N5759" t="str">
        <f t="shared" si="178"/>
        <v>HIGH</v>
      </c>
      <c r="O5759" t="str" cm="1">
        <f t="array" ref="O5759">_xlfn.IFS(D5759="North","Zone 1",D5759="South","Zone 2",D5759="East","Zone 3",D5759="West","Zone 4")</f>
        <v>Zone 3</v>
      </c>
      <c r="P5759">
        <f t="shared" si="179"/>
        <v>15173.5</v>
      </c>
      <c r="Q5759" t="str">
        <f>VLOOKUP(C5759,Product_Master!$A:$D,3,FALSE)</f>
        <v>Electronics</v>
      </c>
    </row>
    <row r="5760" spans="1:17" x14ac:dyDescent="0.3">
      <c r="A5760" t="s">
        <v>10698</v>
      </c>
      <c r="B5760" t="s">
        <v>1117</v>
      </c>
      <c r="C5760" t="s">
        <v>17</v>
      </c>
      <c r="D5760" t="s">
        <v>178</v>
      </c>
      <c r="E5760" t="s">
        <v>179</v>
      </c>
      <c r="F5760" t="s">
        <v>180</v>
      </c>
      <c r="G5760" t="s">
        <v>206</v>
      </c>
      <c r="H5760" t="s">
        <v>10699</v>
      </c>
      <c r="I5760">
        <v>11</v>
      </c>
      <c r="J5760">
        <v>10</v>
      </c>
      <c r="K5760">
        <v>662755</v>
      </c>
      <c r="L5760" t="str">
        <f>VLOOKUP(Sales_Data!C5760,Product_Master!$A:$D,2,FALSE)</f>
        <v>Printer</v>
      </c>
      <c r="M5760">
        <f>VLOOKUP(C5760,Product_Master!$A:$D,4,FALSE)</f>
        <v>66945</v>
      </c>
      <c r="N5760" t="str">
        <f t="shared" si="178"/>
        <v>HIGH</v>
      </c>
      <c r="O5760" t="str" cm="1">
        <f t="array" ref="O5760">_xlfn.IFS(D5760="North","Zone 1",D5760="South","Zone 2",D5760="East","Zone 3",D5760="West","Zone 4")</f>
        <v>Zone 3</v>
      </c>
      <c r="P5760">
        <f t="shared" si="179"/>
        <v>66275.5</v>
      </c>
      <c r="Q5760" t="str">
        <f>VLOOKUP(C5760,Product_Master!$A:$D,3,FALSE)</f>
        <v>Electronics</v>
      </c>
    </row>
    <row r="5761" spans="1:17" x14ac:dyDescent="0.3">
      <c r="A5761" t="s">
        <v>10700</v>
      </c>
      <c r="B5761" t="s">
        <v>481</v>
      </c>
      <c r="C5761" t="s">
        <v>29</v>
      </c>
      <c r="D5761" t="s">
        <v>171</v>
      </c>
      <c r="E5761" t="s">
        <v>204</v>
      </c>
      <c r="F5761" t="s">
        <v>205</v>
      </c>
      <c r="G5761" t="s">
        <v>174</v>
      </c>
      <c r="H5761" t="s">
        <v>6868</v>
      </c>
      <c r="I5761">
        <v>8</v>
      </c>
      <c r="J5761">
        <v>5</v>
      </c>
      <c r="K5761">
        <v>118651</v>
      </c>
      <c r="L5761" t="str">
        <f>VLOOKUP(Sales_Data!C5761,Product_Master!$A:$D,2,FALSE)</f>
        <v>Bluetooth Speaker</v>
      </c>
      <c r="M5761">
        <f>VLOOKUP(C5761,Product_Master!$A:$D,4,FALSE)</f>
        <v>15612</v>
      </c>
      <c r="N5761" t="str">
        <f t="shared" si="178"/>
        <v>HIGH</v>
      </c>
      <c r="O5761" t="str" cm="1">
        <f t="array" ref="O5761">_xlfn.IFS(D5761="North","Zone 1",D5761="South","Zone 2",D5761="East","Zone 3",D5761="West","Zone 4")</f>
        <v>Zone 2</v>
      </c>
      <c r="P5761">
        <f t="shared" si="179"/>
        <v>11865.1</v>
      </c>
      <c r="Q5761" t="str">
        <f>VLOOKUP(C5761,Product_Master!$A:$D,3,FALSE)</f>
        <v>Electronics</v>
      </c>
    </row>
    <row r="5762" spans="1:17" x14ac:dyDescent="0.3">
      <c r="A5762" t="s">
        <v>10701</v>
      </c>
      <c r="B5762" t="s">
        <v>2250</v>
      </c>
      <c r="C5762" t="s">
        <v>56</v>
      </c>
      <c r="D5762" t="s">
        <v>178</v>
      </c>
      <c r="E5762" t="s">
        <v>179</v>
      </c>
      <c r="F5762" t="s">
        <v>180</v>
      </c>
      <c r="G5762" t="s">
        <v>262</v>
      </c>
      <c r="H5762" t="s">
        <v>4820</v>
      </c>
      <c r="I5762">
        <v>8</v>
      </c>
      <c r="J5762">
        <v>10</v>
      </c>
      <c r="K5762">
        <v>165981</v>
      </c>
      <c r="L5762" t="str">
        <f>VLOOKUP(Sales_Data!C5762,Product_Master!$A:$D,2,FALSE)</f>
        <v>Computer Desk</v>
      </c>
      <c r="M5762">
        <f>VLOOKUP(C5762,Product_Master!$A:$D,4,FALSE)</f>
        <v>23053</v>
      </c>
      <c r="N5762" t="str">
        <f t="shared" si="178"/>
        <v>HIGH</v>
      </c>
      <c r="O5762" t="str" cm="1">
        <f t="array" ref="O5762">_xlfn.IFS(D5762="North","Zone 1",D5762="South","Zone 2",D5762="East","Zone 3",D5762="West","Zone 4")</f>
        <v>Zone 3</v>
      </c>
      <c r="P5762">
        <f t="shared" si="179"/>
        <v>16598.100000000002</v>
      </c>
      <c r="Q5762" t="str">
        <f>VLOOKUP(C5762,Product_Master!$A:$D,3,FALSE)</f>
        <v>Furniture</v>
      </c>
    </row>
    <row r="5763" spans="1:17" x14ac:dyDescent="0.3">
      <c r="A5763" t="s">
        <v>10702</v>
      </c>
      <c r="B5763" t="s">
        <v>655</v>
      </c>
      <c r="C5763" t="s">
        <v>143</v>
      </c>
      <c r="D5763" t="s">
        <v>171</v>
      </c>
      <c r="E5763" t="s">
        <v>204</v>
      </c>
      <c r="F5763" t="s">
        <v>205</v>
      </c>
      <c r="G5763" t="s">
        <v>219</v>
      </c>
      <c r="H5763" t="s">
        <v>10703</v>
      </c>
      <c r="I5763">
        <v>1</v>
      </c>
      <c r="J5763">
        <v>15</v>
      </c>
      <c r="K5763">
        <v>4796</v>
      </c>
      <c r="L5763" t="str">
        <f>VLOOKUP(Sales_Data!C5763,Product_Master!$A:$D,2,FALSE)</f>
        <v>Skipping Rope</v>
      </c>
      <c r="M5763">
        <f>VLOOKUP(C5763,Product_Master!$A:$D,4,FALSE)</f>
        <v>5643</v>
      </c>
      <c r="N5763" t="str">
        <f t="shared" ref="N5763:N5826" si="180">IF(K5763&gt;15000,"HIGH",IF(K5763&gt;=5000,"MEDIUM","LOW"))</f>
        <v>LOW</v>
      </c>
      <c r="O5763" t="str" cm="1">
        <f t="array" ref="O5763">_xlfn.IFS(D5763="North","Zone 1",D5763="South","Zone 2",D5763="East","Zone 3",D5763="West","Zone 4")</f>
        <v>Zone 2</v>
      </c>
      <c r="P5763">
        <f t="shared" ref="P5763:P5826" si="181">IF(N5763="HIGH",K5763*10%,IF(N5763="MEDIUM",K5763*5%,K5763*2%))</f>
        <v>95.92</v>
      </c>
      <c r="Q5763" t="str">
        <f>VLOOKUP(C5763,Product_Master!$A:$D,3,FALSE)</f>
        <v>Sports</v>
      </c>
    </row>
    <row r="5764" spans="1:17" x14ac:dyDescent="0.3">
      <c r="A5764" t="s">
        <v>10704</v>
      </c>
      <c r="B5764" t="s">
        <v>813</v>
      </c>
      <c r="C5764" t="s">
        <v>147</v>
      </c>
      <c r="D5764" t="s">
        <v>178</v>
      </c>
      <c r="E5764" t="s">
        <v>310</v>
      </c>
      <c r="F5764" t="s">
        <v>311</v>
      </c>
      <c r="G5764" t="s">
        <v>262</v>
      </c>
      <c r="H5764" t="s">
        <v>10705</v>
      </c>
      <c r="I5764">
        <v>4</v>
      </c>
      <c r="J5764">
        <v>20</v>
      </c>
      <c r="K5764">
        <v>206316</v>
      </c>
      <c r="L5764" t="str">
        <f>VLOOKUP(Sales_Data!C5764,Product_Master!$A:$D,2,FALSE)</f>
        <v>Tennis Ball</v>
      </c>
      <c r="M5764">
        <f>VLOOKUP(C5764,Product_Master!$A:$D,4,FALSE)</f>
        <v>64474</v>
      </c>
      <c r="N5764" t="str">
        <f t="shared" si="180"/>
        <v>HIGH</v>
      </c>
      <c r="O5764" t="str" cm="1">
        <f t="array" ref="O5764">_xlfn.IFS(D5764="North","Zone 1",D5764="South","Zone 2",D5764="East","Zone 3",D5764="West","Zone 4")</f>
        <v>Zone 3</v>
      </c>
      <c r="P5764">
        <f t="shared" si="181"/>
        <v>20631.600000000002</v>
      </c>
      <c r="Q5764" t="str">
        <f>VLOOKUP(C5764,Product_Master!$A:$D,3,FALSE)</f>
        <v>Sports</v>
      </c>
    </row>
    <row r="5765" spans="1:17" x14ac:dyDescent="0.3">
      <c r="A5765" t="s">
        <v>10706</v>
      </c>
      <c r="B5765" t="s">
        <v>586</v>
      </c>
      <c r="C5765" t="s">
        <v>62</v>
      </c>
      <c r="D5765" t="s">
        <v>197</v>
      </c>
      <c r="E5765" t="s">
        <v>210</v>
      </c>
      <c r="F5765" t="s">
        <v>211</v>
      </c>
      <c r="G5765" t="s">
        <v>181</v>
      </c>
      <c r="H5765" t="s">
        <v>2079</v>
      </c>
      <c r="I5765">
        <v>6</v>
      </c>
      <c r="J5765">
        <v>15</v>
      </c>
      <c r="K5765">
        <v>253327</v>
      </c>
      <c r="L5765" t="str">
        <f>VLOOKUP(Sales_Data!C5765,Product_Master!$A:$D,2,FALSE)</f>
        <v>Recliner</v>
      </c>
      <c r="M5765">
        <f>VLOOKUP(C5765,Product_Master!$A:$D,4,FALSE)</f>
        <v>49672</v>
      </c>
      <c r="N5765" t="str">
        <f t="shared" si="180"/>
        <v>HIGH</v>
      </c>
      <c r="O5765" t="str" cm="1">
        <f t="array" ref="O5765">_xlfn.IFS(D5765="North","Zone 1",D5765="South","Zone 2",D5765="East","Zone 3",D5765="West","Zone 4")</f>
        <v>Zone 4</v>
      </c>
      <c r="P5765">
        <f t="shared" si="181"/>
        <v>25332.7</v>
      </c>
      <c r="Q5765" t="str">
        <f>VLOOKUP(C5765,Product_Master!$A:$D,3,FALSE)</f>
        <v>Furniture</v>
      </c>
    </row>
    <row r="5766" spans="1:17" x14ac:dyDescent="0.3">
      <c r="A5766" t="s">
        <v>10707</v>
      </c>
      <c r="B5766" t="s">
        <v>1199</v>
      </c>
      <c r="C5766" t="s">
        <v>118</v>
      </c>
      <c r="D5766" t="s">
        <v>191</v>
      </c>
      <c r="E5766" t="s">
        <v>242</v>
      </c>
      <c r="F5766" t="s">
        <v>242</v>
      </c>
      <c r="G5766" t="s">
        <v>206</v>
      </c>
      <c r="H5766" t="s">
        <v>10708</v>
      </c>
      <c r="I5766">
        <v>8</v>
      </c>
      <c r="J5766">
        <v>0</v>
      </c>
      <c r="K5766">
        <v>115320</v>
      </c>
      <c r="L5766" t="str">
        <f>VLOOKUP(Sales_Data!C5766,Product_Master!$A:$D,2,FALSE)</f>
        <v>Juice</v>
      </c>
      <c r="M5766">
        <f>VLOOKUP(C5766,Product_Master!$A:$D,4,FALSE)</f>
        <v>14415</v>
      </c>
      <c r="N5766" t="str">
        <f t="shared" si="180"/>
        <v>HIGH</v>
      </c>
      <c r="O5766" t="str" cm="1">
        <f t="array" ref="O5766">_xlfn.IFS(D5766="North","Zone 1",D5766="South","Zone 2",D5766="East","Zone 3",D5766="West","Zone 4")</f>
        <v>Zone 1</v>
      </c>
      <c r="P5766">
        <f t="shared" si="181"/>
        <v>11532</v>
      </c>
      <c r="Q5766" t="str">
        <f>VLOOKUP(C5766,Product_Master!$A:$D,3,FALSE)</f>
        <v>Grocery</v>
      </c>
    </row>
    <row r="5767" spans="1:17" x14ac:dyDescent="0.3">
      <c r="A5767" t="s">
        <v>10709</v>
      </c>
      <c r="B5767" t="s">
        <v>1220</v>
      </c>
      <c r="C5767" t="s">
        <v>126</v>
      </c>
      <c r="D5767" t="s">
        <v>178</v>
      </c>
      <c r="E5767" t="s">
        <v>185</v>
      </c>
      <c r="F5767" t="s">
        <v>186</v>
      </c>
      <c r="G5767" t="s">
        <v>269</v>
      </c>
      <c r="H5767" t="s">
        <v>10710</v>
      </c>
      <c r="I5767">
        <v>1</v>
      </c>
      <c r="J5767">
        <v>20</v>
      </c>
      <c r="K5767">
        <v>3296</v>
      </c>
      <c r="L5767" t="str">
        <f>VLOOKUP(Sales_Data!C5767,Product_Master!$A:$D,2,FALSE)</f>
        <v>Honey</v>
      </c>
      <c r="M5767">
        <f>VLOOKUP(C5767,Product_Master!$A:$D,4,FALSE)</f>
        <v>4120</v>
      </c>
      <c r="N5767" t="str">
        <f t="shared" si="180"/>
        <v>LOW</v>
      </c>
      <c r="O5767" t="str" cm="1">
        <f t="array" ref="O5767">_xlfn.IFS(D5767="North","Zone 1",D5767="South","Zone 2",D5767="East","Zone 3",D5767="West","Zone 4")</f>
        <v>Zone 3</v>
      </c>
      <c r="P5767">
        <f t="shared" si="181"/>
        <v>65.92</v>
      </c>
      <c r="Q5767" t="str">
        <f>VLOOKUP(C5767,Product_Master!$A:$D,3,FALSE)</f>
        <v>Grocery</v>
      </c>
    </row>
    <row r="5768" spans="1:17" x14ac:dyDescent="0.3">
      <c r="A5768" t="s">
        <v>10711</v>
      </c>
      <c r="B5768" t="s">
        <v>215</v>
      </c>
      <c r="C5768" t="s">
        <v>19</v>
      </c>
      <c r="D5768" t="s">
        <v>191</v>
      </c>
      <c r="E5768" t="s">
        <v>242</v>
      </c>
      <c r="F5768" t="s">
        <v>242</v>
      </c>
      <c r="G5768" t="s">
        <v>269</v>
      </c>
      <c r="H5768" t="s">
        <v>10712</v>
      </c>
      <c r="I5768">
        <v>3</v>
      </c>
      <c r="J5768">
        <v>5</v>
      </c>
      <c r="K5768">
        <v>56056</v>
      </c>
      <c r="L5768" t="str">
        <f>VLOOKUP(Sales_Data!C5768,Product_Master!$A:$D,2,FALSE)</f>
        <v>Projector</v>
      </c>
      <c r="M5768">
        <f>VLOOKUP(C5768,Product_Master!$A:$D,4,FALSE)</f>
        <v>19669</v>
      </c>
      <c r="N5768" t="str">
        <f t="shared" si="180"/>
        <v>HIGH</v>
      </c>
      <c r="O5768" t="str" cm="1">
        <f t="array" ref="O5768">_xlfn.IFS(D5768="North","Zone 1",D5768="South","Zone 2",D5768="East","Zone 3",D5768="West","Zone 4")</f>
        <v>Zone 1</v>
      </c>
      <c r="P5768">
        <f t="shared" si="181"/>
        <v>5605.6</v>
      </c>
      <c r="Q5768" t="str">
        <f>VLOOKUP(C5768,Product_Master!$A:$D,3,FALSE)</f>
        <v>Electronics</v>
      </c>
    </row>
    <row r="5769" spans="1:17" x14ac:dyDescent="0.3">
      <c r="A5769" t="s">
        <v>10713</v>
      </c>
      <c r="B5769" t="s">
        <v>1050</v>
      </c>
      <c r="C5769" t="s">
        <v>141</v>
      </c>
      <c r="D5769" t="s">
        <v>191</v>
      </c>
      <c r="E5769" t="s">
        <v>192</v>
      </c>
      <c r="F5769" t="s">
        <v>193</v>
      </c>
      <c r="G5769" t="s">
        <v>206</v>
      </c>
      <c r="H5769" t="s">
        <v>10714</v>
      </c>
      <c r="I5769">
        <v>11</v>
      </c>
      <c r="J5769">
        <v>20</v>
      </c>
      <c r="K5769">
        <v>364804</v>
      </c>
      <c r="L5769" t="str">
        <f>VLOOKUP(Sales_Data!C5769,Product_Master!$A:$D,2,FALSE)</f>
        <v>Gloves</v>
      </c>
      <c r="M5769">
        <f>VLOOKUP(C5769,Product_Master!$A:$D,4,FALSE)</f>
        <v>41455</v>
      </c>
      <c r="N5769" t="str">
        <f t="shared" si="180"/>
        <v>HIGH</v>
      </c>
      <c r="O5769" t="str" cm="1">
        <f t="array" ref="O5769">_xlfn.IFS(D5769="North","Zone 1",D5769="South","Zone 2",D5769="East","Zone 3",D5769="West","Zone 4")</f>
        <v>Zone 1</v>
      </c>
      <c r="P5769">
        <f t="shared" si="181"/>
        <v>36480.400000000001</v>
      </c>
      <c r="Q5769" t="str">
        <f>VLOOKUP(C5769,Product_Master!$A:$D,3,FALSE)</f>
        <v>Sports</v>
      </c>
    </row>
    <row r="5770" spans="1:17" x14ac:dyDescent="0.3">
      <c r="A5770" t="s">
        <v>10715</v>
      </c>
      <c r="B5770" t="s">
        <v>914</v>
      </c>
      <c r="C5770" t="s">
        <v>83</v>
      </c>
      <c r="D5770" t="s">
        <v>197</v>
      </c>
      <c r="E5770" t="s">
        <v>198</v>
      </c>
      <c r="F5770" t="s">
        <v>199</v>
      </c>
      <c r="G5770" t="s">
        <v>262</v>
      </c>
      <c r="H5770" t="s">
        <v>10716</v>
      </c>
      <c r="I5770">
        <v>4</v>
      </c>
      <c r="J5770">
        <v>20</v>
      </c>
      <c r="K5770">
        <v>250444</v>
      </c>
      <c r="L5770" t="str">
        <f>VLOOKUP(Sales_Data!C5770,Product_Master!$A:$D,2,FALSE)</f>
        <v>Track Pants</v>
      </c>
      <c r="M5770">
        <f>VLOOKUP(C5770,Product_Master!$A:$D,4,FALSE)</f>
        <v>78264</v>
      </c>
      <c r="N5770" t="str">
        <f t="shared" si="180"/>
        <v>HIGH</v>
      </c>
      <c r="O5770" t="str" cm="1">
        <f t="array" ref="O5770">_xlfn.IFS(D5770="North","Zone 1",D5770="South","Zone 2",D5770="East","Zone 3",D5770="West","Zone 4")</f>
        <v>Zone 4</v>
      </c>
      <c r="P5770">
        <f t="shared" si="181"/>
        <v>25044.400000000001</v>
      </c>
      <c r="Q5770" t="str">
        <f>VLOOKUP(C5770,Product_Master!$A:$D,3,FALSE)</f>
        <v>Clothing</v>
      </c>
    </row>
    <row r="5771" spans="1:17" x14ac:dyDescent="0.3">
      <c r="A5771" t="s">
        <v>10717</v>
      </c>
      <c r="B5771" t="s">
        <v>1235</v>
      </c>
      <c r="C5771" t="s">
        <v>85</v>
      </c>
      <c r="D5771" t="s">
        <v>191</v>
      </c>
      <c r="E5771" t="s">
        <v>242</v>
      </c>
      <c r="F5771" t="s">
        <v>242</v>
      </c>
      <c r="G5771" t="s">
        <v>187</v>
      </c>
      <c r="H5771" t="s">
        <v>10718</v>
      </c>
      <c r="I5771">
        <v>7</v>
      </c>
      <c r="J5771">
        <v>10</v>
      </c>
      <c r="K5771">
        <v>463686</v>
      </c>
      <c r="L5771" t="str">
        <f>VLOOKUP(Sales_Data!C5771,Product_Master!$A:$D,2,FALSE)</f>
        <v>Shoes</v>
      </c>
      <c r="M5771">
        <f>VLOOKUP(C5771,Product_Master!$A:$D,4,FALSE)</f>
        <v>73601</v>
      </c>
      <c r="N5771" t="str">
        <f t="shared" si="180"/>
        <v>HIGH</v>
      </c>
      <c r="O5771" t="str" cm="1">
        <f t="array" ref="O5771">_xlfn.IFS(D5771="North","Zone 1",D5771="South","Zone 2",D5771="East","Zone 3",D5771="West","Zone 4")</f>
        <v>Zone 1</v>
      </c>
      <c r="P5771">
        <f t="shared" si="181"/>
        <v>46368.600000000006</v>
      </c>
      <c r="Q5771" t="str">
        <f>VLOOKUP(C5771,Product_Master!$A:$D,3,FALSE)</f>
        <v>Clothing</v>
      </c>
    </row>
    <row r="5772" spans="1:17" x14ac:dyDescent="0.3">
      <c r="A5772" t="s">
        <v>10719</v>
      </c>
      <c r="B5772" t="s">
        <v>360</v>
      </c>
      <c r="C5772" t="s">
        <v>17</v>
      </c>
      <c r="D5772" t="s">
        <v>197</v>
      </c>
      <c r="E5772" t="s">
        <v>210</v>
      </c>
      <c r="F5772" t="s">
        <v>211</v>
      </c>
      <c r="G5772" t="s">
        <v>219</v>
      </c>
      <c r="H5772" t="s">
        <v>10720</v>
      </c>
      <c r="I5772">
        <v>8</v>
      </c>
      <c r="J5772">
        <v>5</v>
      </c>
      <c r="K5772">
        <v>508782</v>
      </c>
      <c r="L5772" t="str">
        <f>VLOOKUP(Sales_Data!C5772,Product_Master!$A:$D,2,FALSE)</f>
        <v>Printer</v>
      </c>
      <c r="M5772">
        <f>VLOOKUP(C5772,Product_Master!$A:$D,4,FALSE)</f>
        <v>66945</v>
      </c>
      <c r="N5772" t="str">
        <f t="shared" si="180"/>
        <v>HIGH</v>
      </c>
      <c r="O5772" t="str" cm="1">
        <f t="array" ref="O5772">_xlfn.IFS(D5772="North","Zone 1",D5772="South","Zone 2",D5772="East","Zone 3",D5772="West","Zone 4")</f>
        <v>Zone 4</v>
      </c>
      <c r="P5772">
        <f t="shared" si="181"/>
        <v>50878.200000000004</v>
      </c>
      <c r="Q5772" t="str">
        <f>VLOOKUP(C5772,Product_Master!$A:$D,3,FALSE)</f>
        <v>Electronics</v>
      </c>
    </row>
    <row r="5773" spans="1:17" x14ac:dyDescent="0.3">
      <c r="A5773" t="s">
        <v>10721</v>
      </c>
      <c r="B5773" t="s">
        <v>3006</v>
      </c>
      <c r="C5773" t="s">
        <v>89</v>
      </c>
      <c r="D5773" t="s">
        <v>178</v>
      </c>
      <c r="E5773" t="s">
        <v>179</v>
      </c>
      <c r="F5773" t="s">
        <v>180</v>
      </c>
      <c r="G5773" t="s">
        <v>262</v>
      </c>
      <c r="H5773" t="s">
        <v>8681</v>
      </c>
      <c r="I5773">
        <v>12</v>
      </c>
      <c r="J5773">
        <v>10</v>
      </c>
      <c r="K5773">
        <v>559440</v>
      </c>
      <c r="L5773" t="str">
        <f>VLOOKUP(Sales_Data!C5773,Product_Master!$A:$D,2,FALSE)</f>
        <v>Shorts</v>
      </c>
      <c r="M5773">
        <f>VLOOKUP(C5773,Product_Master!$A:$D,4,FALSE)</f>
        <v>51800</v>
      </c>
      <c r="N5773" t="str">
        <f t="shared" si="180"/>
        <v>HIGH</v>
      </c>
      <c r="O5773" t="str" cm="1">
        <f t="array" ref="O5773">_xlfn.IFS(D5773="North","Zone 1",D5773="South","Zone 2",D5773="East","Zone 3",D5773="West","Zone 4")</f>
        <v>Zone 3</v>
      </c>
      <c r="P5773">
        <f t="shared" si="181"/>
        <v>55944</v>
      </c>
      <c r="Q5773" t="str">
        <f>VLOOKUP(C5773,Product_Master!$A:$D,3,FALSE)</f>
        <v>Clothing</v>
      </c>
    </row>
    <row r="5774" spans="1:17" x14ac:dyDescent="0.3">
      <c r="A5774" t="s">
        <v>10722</v>
      </c>
      <c r="B5774" t="s">
        <v>2756</v>
      </c>
      <c r="C5774" t="s">
        <v>139</v>
      </c>
      <c r="D5774" t="s">
        <v>171</v>
      </c>
      <c r="E5774" t="s">
        <v>172</v>
      </c>
      <c r="F5774" t="s">
        <v>173</v>
      </c>
      <c r="G5774" t="s">
        <v>243</v>
      </c>
      <c r="H5774" t="s">
        <v>1288</v>
      </c>
      <c r="I5774">
        <v>4</v>
      </c>
      <c r="J5774">
        <v>20</v>
      </c>
      <c r="K5774">
        <v>73475</v>
      </c>
      <c r="L5774" t="str">
        <f>VLOOKUP(Sales_Data!C5774,Product_Master!$A:$D,2,FALSE)</f>
        <v>Helmet</v>
      </c>
      <c r="M5774">
        <f>VLOOKUP(C5774,Product_Master!$A:$D,4,FALSE)</f>
        <v>22961</v>
      </c>
      <c r="N5774" t="str">
        <f t="shared" si="180"/>
        <v>HIGH</v>
      </c>
      <c r="O5774" t="str" cm="1">
        <f t="array" ref="O5774">_xlfn.IFS(D5774="North","Zone 1",D5774="South","Zone 2",D5774="East","Zone 3",D5774="West","Zone 4")</f>
        <v>Zone 2</v>
      </c>
      <c r="P5774">
        <f t="shared" si="181"/>
        <v>7347.5</v>
      </c>
      <c r="Q5774" t="str">
        <f>VLOOKUP(C5774,Product_Master!$A:$D,3,FALSE)</f>
        <v>Sports</v>
      </c>
    </row>
    <row r="5775" spans="1:17" x14ac:dyDescent="0.3">
      <c r="A5775" t="s">
        <v>10723</v>
      </c>
      <c r="B5775" t="s">
        <v>713</v>
      </c>
      <c r="C5775" t="s">
        <v>54</v>
      </c>
      <c r="D5775" t="s">
        <v>197</v>
      </c>
      <c r="E5775" t="s">
        <v>260</v>
      </c>
      <c r="F5775" t="s">
        <v>261</v>
      </c>
      <c r="G5775" t="s">
        <v>206</v>
      </c>
      <c r="H5775" t="s">
        <v>10724</v>
      </c>
      <c r="I5775">
        <v>1</v>
      </c>
      <c r="J5775">
        <v>15</v>
      </c>
      <c r="K5775">
        <v>10710</v>
      </c>
      <c r="L5775" t="str">
        <f>VLOOKUP(Sales_Data!C5775,Product_Master!$A:$D,2,FALSE)</f>
        <v>Cabinet</v>
      </c>
      <c r="M5775">
        <f>VLOOKUP(C5775,Product_Master!$A:$D,4,FALSE)</f>
        <v>12601</v>
      </c>
      <c r="N5775" t="str">
        <f t="shared" si="180"/>
        <v>MEDIUM</v>
      </c>
      <c r="O5775" t="str" cm="1">
        <f t="array" ref="O5775">_xlfn.IFS(D5775="North","Zone 1",D5775="South","Zone 2",D5775="East","Zone 3",D5775="West","Zone 4")</f>
        <v>Zone 4</v>
      </c>
      <c r="P5775">
        <f t="shared" si="181"/>
        <v>535.5</v>
      </c>
      <c r="Q5775" t="str">
        <f>VLOOKUP(C5775,Product_Master!$A:$D,3,FALSE)</f>
        <v>Furniture</v>
      </c>
    </row>
    <row r="5776" spans="1:17" x14ac:dyDescent="0.3">
      <c r="A5776" t="s">
        <v>10725</v>
      </c>
      <c r="B5776" t="s">
        <v>592</v>
      </c>
      <c r="C5776" t="s">
        <v>15</v>
      </c>
      <c r="D5776" t="s">
        <v>191</v>
      </c>
      <c r="E5776" t="s">
        <v>242</v>
      </c>
      <c r="F5776" t="s">
        <v>242</v>
      </c>
      <c r="G5776" t="s">
        <v>200</v>
      </c>
      <c r="H5776" t="s">
        <v>10726</v>
      </c>
      <c r="I5776">
        <v>11</v>
      </c>
      <c r="J5776">
        <v>10</v>
      </c>
      <c r="K5776">
        <v>90961</v>
      </c>
      <c r="L5776" t="str">
        <f>VLOOKUP(Sales_Data!C5776,Product_Master!$A:$D,2,FALSE)</f>
        <v>OnePlus Phone</v>
      </c>
      <c r="M5776">
        <f>VLOOKUP(C5776,Product_Master!$A:$D,4,FALSE)</f>
        <v>9188</v>
      </c>
      <c r="N5776" t="str">
        <f t="shared" si="180"/>
        <v>HIGH</v>
      </c>
      <c r="O5776" t="str" cm="1">
        <f t="array" ref="O5776">_xlfn.IFS(D5776="North","Zone 1",D5776="South","Zone 2",D5776="East","Zone 3",D5776="West","Zone 4")</f>
        <v>Zone 1</v>
      </c>
      <c r="P5776">
        <f t="shared" si="181"/>
        <v>9096.1</v>
      </c>
      <c r="Q5776" t="str">
        <f>VLOOKUP(C5776,Product_Master!$A:$D,3,FALSE)</f>
        <v>Electronics</v>
      </c>
    </row>
    <row r="5777" spans="1:17" x14ac:dyDescent="0.3">
      <c r="A5777" t="s">
        <v>10727</v>
      </c>
      <c r="B5777" t="s">
        <v>2284</v>
      </c>
      <c r="C5777" t="s">
        <v>147</v>
      </c>
      <c r="D5777" t="s">
        <v>197</v>
      </c>
      <c r="E5777" t="s">
        <v>260</v>
      </c>
      <c r="F5777" t="s">
        <v>261</v>
      </c>
      <c r="G5777" t="s">
        <v>200</v>
      </c>
      <c r="H5777" t="s">
        <v>10728</v>
      </c>
      <c r="I5777">
        <v>7</v>
      </c>
      <c r="J5777">
        <v>0</v>
      </c>
      <c r="K5777">
        <v>451318</v>
      </c>
      <c r="L5777" t="str">
        <f>VLOOKUP(Sales_Data!C5777,Product_Master!$A:$D,2,FALSE)</f>
        <v>Tennis Ball</v>
      </c>
      <c r="M5777">
        <f>VLOOKUP(C5777,Product_Master!$A:$D,4,FALSE)</f>
        <v>64474</v>
      </c>
      <c r="N5777" t="str">
        <f t="shared" si="180"/>
        <v>HIGH</v>
      </c>
      <c r="O5777" t="str" cm="1">
        <f t="array" ref="O5777">_xlfn.IFS(D5777="North","Zone 1",D5777="South","Zone 2",D5777="East","Zone 3",D5777="West","Zone 4")</f>
        <v>Zone 4</v>
      </c>
      <c r="P5777">
        <f t="shared" si="181"/>
        <v>45131.8</v>
      </c>
      <c r="Q5777" t="str">
        <f>VLOOKUP(C5777,Product_Master!$A:$D,3,FALSE)</f>
        <v>Sports</v>
      </c>
    </row>
    <row r="5778" spans="1:17" x14ac:dyDescent="0.3">
      <c r="A5778" t="s">
        <v>10729</v>
      </c>
      <c r="B5778" t="s">
        <v>1302</v>
      </c>
      <c r="C5778" t="s">
        <v>52</v>
      </c>
      <c r="D5778" t="s">
        <v>191</v>
      </c>
      <c r="E5778" t="s">
        <v>242</v>
      </c>
      <c r="F5778" t="s">
        <v>242</v>
      </c>
      <c r="G5778" t="s">
        <v>174</v>
      </c>
      <c r="H5778" t="s">
        <v>10730</v>
      </c>
      <c r="I5778">
        <v>8</v>
      </c>
      <c r="J5778">
        <v>10</v>
      </c>
      <c r="K5778">
        <v>15076</v>
      </c>
      <c r="L5778" t="str">
        <f>VLOOKUP(Sales_Data!C5778,Product_Master!$A:$D,2,FALSE)</f>
        <v>TV Unit</v>
      </c>
      <c r="M5778">
        <f>VLOOKUP(C5778,Product_Master!$A:$D,4,FALSE)</f>
        <v>2094</v>
      </c>
      <c r="N5778" t="str">
        <f t="shared" si="180"/>
        <v>HIGH</v>
      </c>
      <c r="O5778" t="str" cm="1">
        <f t="array" ref="O5778">_xlfn.IFS(D5778="North","Zone 1",D5778="South","Zone 2",D5778="East","Zone 3",D5778="West","Zone 4")</f>
        <v>Zone 1</v>
      </c>
      <c r="P5778">
        <f t="shared" si="181"/>
        <v>1507.6000000000001</v>
      </c>
      <c r="Q5778" t="str">
        <f>VLOOKUP(C5778,Product_Master!$A:$D,3,FALSE)</f>
        <v>Furniture</v>
      </c>
    </row>
    <row r="5779" spans="1:17" x14ac:dyDescent="0.3">
      <c r="A5779" t="s">
        <v>10731</v>
      </c>
      <c r="B5779" t="s">
        <v>413</v>
      </c>
      <c r="C5779" t="s">
        <v>54</v>
      </c>
      <c r="D5779" t="s">
        <v>197</v>
      </c>
      <c r="E5779" t="s">
        <v>210</v>
      </c>
      <c r="F5779" t="s">
        <v>211</v>
      </c>
      <c r="G5779" t="s">
        <v>243</v>
      </c>
      <c r="H5779" t="s">
        <v>10732</v>
      </c>
      <c r="I5779">
        <v>1</v>
      </c>
      <c r="J5779">
        <v>5</v>
      </c>
      <c r="K5779">
        <v>11970</v>
      </c>
      <c r="L5779" t="str">
        <f>VLOOKUP(Sales_Data!C5779,Product_Master!$A:$D,2,FALSE)</f>
        <v>Cabinet</v>
      </c>
      <c r="M5779">
        <f>VLOOKUP(C5779,Product_Master!$A:$D,4,FALSE)</f>
        <v>12601</v>
      </c>
      <c r="N5779" t="str">
        <f t="shared" si="180"/>
        <v>MEDIUM</v>
      </c>
      <c r="O5779" t="str" cm="1">
        <f t="array" ref="O5779">_xlfn.IFS(D5779="North","Zone 1",D5779="South","Zone 2",D5779="East","Zone 3",D5779="West","Zone 4")</f>
        <v>Zone 4</v>
      </c>
      <c r="P5779">
        <f t="shared" si="181"/>
        <v>598.5</v>
      </c>
      <c r="Q5779" t="str">
        <f>VLOOKUP(C5779,Product_Master!$A:$D,3,FALSE)</f>
        <v>Furniture</v>
      </c>
    </row>
    <row r="5780" spans="1:17" x14ac:dyDescent="0.3">
      <c r="A5780" t="s">
        <v>10733</v>
      </c>
      <c r="B5780" t="s">
        <v>3817</v>
      </c>
      <c r="C5780" t="s">
        <v>81</v>
      </c>
      <c r="D5780" t="s">
        <v>171</v>
      </c>
      <c r="E5780" t="s">
        <v>204</v>
      </c>
      <c r="F5780" t="s">
        <v>205</v>
      </c>
      <c r="G5780" t="s">
        <v>181</v>
      </c>
      <c r="H5780" t="s">
        <v>6561</v>
      </c>
      <c r="I5780">
        <v>1</v>
      </c>
      <c r="J5780">
        <v>20</v>
      </c>
      <c r="K5780">
        <v>26433</v>
      </c>
      <c r="L5780" t="str">
        <f>VLOOKUP(Sales_Data!C5780,Product_Master!$A:$D,2,FALSE)</f>
        <v>Blazer</v>
      </c>
      <c r="M5780">
        <f>VLOOKUP(C5780,Product_Master!$A:$D,4,FALSE)</f>
        <v>33042</v>
      </c>
      <c r="N5780" t="str">
        <f t="shared" si="180"/>
        <v>HIGH</v>
      </c>
      <c r="O5780" t="str" cm="1">
        <f t="array" ref="O5780">_xlfn.IFS(D5780="North","Zone 1",D5780="South","Zone 2",D5780="East","Zone 3",D5780="West","Zone 4")</f>
        <v>Zone 2</v>
      </c>
      <c r="P5780">
        <f t="shared" si="181"/>
        <v>2643.3</v>
      </c>
      <c r="Q5780" t="str">
        <f>VLOOKUP(C5780,Product_Master!$A:$D,3,FALSE)</f>
        <v>Clothing</v>
      </c>
    </row>
    <row r="5781" spans="1:17" x14ac:dyDescent="0.3">
      <c r="A5781" t="s">
        <v>10734</v>
      </c>
      <c r="B5781" t="s">
        <v>557</v>
      </c>
      <c r="C5781" t="s">
        <v>124</v>
      </c>
      <c r="D5781" t="s">
        <v>191</v>
      </c>
      <c r="E5781" t="s">
        <v>192</v>
      </c>
      <c r="F5781" t="s">
        <v>193</v>
      </c>
      <c r="G5781" t="s">
        <v>228</v>
      </c>
      <c r="H5781" t="s">
        <v>10735</v>
      </c>
      <c r="I5781">
        <v>2</v>
      </c>
      <c r="J5781">
        <v>10</v>
      </c>
      <c r="K5781">
        <v>58698</v>
      </c>
      <c r="L5781" t="str">
        <f>VLOOKUP(Sales_Data!C5781,Product_Master!$A:$D,2,FALSE)</f>
        <v>Dry Fruits</v>
      </c>
      <c r="M5781">
        <f>VLOOKUP(C5781,Product_Master!$A:$D,4,FALSE)</f>
        <v>32610</v>
      </c>
      <c r="N5781" t="str">
        <f t="shared" si="180"/>
        <v>HIGH</v>
      </c>
      <c r="O5781" t="str" cm="1">
        <f t="array" ref="O5781">_xlfn.IFS(D5781="North","Zone 1",D5781="South","Zone 2",D5781="East","Zone 3",D5781="West","Zone 4")</f>
        <v>Zone 1</v>
      </c>
      <c r="P5781">
        <f t="shared" si="181"/>
        <v>5869.8</v>
      </c>
      <c r="Q5781" t="str">
        <f>VLOOKUP(C5781,Product_Master!$A:$D,3,FALSE)</f>
        <v>Grocery</v>
      </c>
    </row>
    <row r="5782" spans="1:17" x14ac:dyDescent="0.3">
      <c r="A5782" t="s">
        <v>10736</v>
      </c>
      <c r="B5782" t="s">
        <v>1376</v>
      </c>
      <c r="C5782" t="s">
        <v>19</v>
      </c>
      <c r="D5782" t="s">
        <v>171</v>
      </c>
      <c r="E5782" t="s">
        <v>172</v>
      </c>
      <c r="F5782" t="s">
        <v>173</v>
      </c>
      <c r="G5782" t="s">
        <v>219</v>
      </c>
      <c r="H5782" t="s">
        <v>10737</v>
      </c>
      <c r="I5782">
        <v>9</v>
      </c>
      <c r="J5782">
        <v>5</v>
      </c>
      <c r="K5782">
        <v>168169</v>
      </c>
      <c r="L5782" t="str">
        <f>VLOOKUP(Sales_Data!C5782,Product_Master!$A:$D,2,FALSE)</f>
        <v>Projector</v>
      </c>
      <c r="M5782">
        <f>VLOOKUP(C5782,Product_Master!$A:$D,4,FALSE)</f>
        <v>19669</v>
      </c>
      <c r="N5782" t="str">
        <f t="shared" si="180"/>
        <v>HIGH</v>
      </c>
      <c r="O5782" t="str" cm="1">
        <f t="array" ref="O5782">_xlfn.IFS(D5782="North","Zone 1",D5782="South","Zone 2",D5782="East","Zone 3",D5782="West","Zone 4")</f>
        <v>Zone 2</v>
      </c>
      <c r="P5782">
        <f t="shared" si="181"/>
        <v>16816.900000000001</v>
      </c>
      <c r="Q5782" t="str">
        <f>VLOOKUP(C5782,Product_Master!$A:$D,3,FALSE)</f>
        <v>Electronics</v>
      </c>
    </row>
    <row r="5783" spans="1:17" x14ac:dyDescent="0.3">
      <c r="A5783" t="s">
        <v>10738</v>
      </c>
      <c r="B5783" t="s">
        <v>3353</v>
      </c>
      <c r="C5783" t="s">
        <v>155</v>
      </c>
      <c r="D5783" t="s">
        <v>171</v>
      </c>
      <c r="E5783" t="s">
        <v>204</v>
      </c>
      <c r="F5783" t="s">
        <v>205</v>
      </c>
      <c r="G5783" t="s">
        <v>212</v>
      </c>
      <c r="H5783" t="s">
        <v>10739</v>
      </c>
      <c r="I5783">
        <v>1</v>
      </c>
      <c r="J5783">
        <v>15</v>
      </c>
      <c r="K5783">
        <v>61046</v>
      </c>
      <c r="L5783" t="str">
        <f>VLOOKUP(Sales_Data!C5783,Product_Master!$A:$D,2,FALSE)</f>
        <v>Cycling Bottle</v>
      </c>
      <c r="M5783">
        <f>VLOOKUP(C5783,Product_Master!$A:$D,4,FALSE)</f>
        <v>71819</v>
      </c>
      <c r="N5783" t="str">
        <f t="shared" si="180"/>
        <v>HIGH</v>
      </c>
      <c r="O5783" t="str" cm="1">
        <f t="array" ref="O5783">_xlfn.IFS(D5783="North","Zone 1",D5783="South","Zone 2",D5783="East","Zone 3",D5783="West","Zone 4")</f>
        <v>Zone 2</v>
      </c>
      <c r="P5783">
        <f t="shared" si="181"/>
        <v>6104.6</v>
      </c>
      <c r="Q5783" t="str">
        <f>VLOOKUP(C5783,Product_Master!$A:$D,3,FALSE)</f>
        <v>Sports</v>
      </c>
    </row>
    <row r="5784" spans="1:17" x14ac:dyDescent="0.3">
      <c r="A5784" t="s">
        <v>10740</v>
      </c>
      <c r="B5784" t="s">
        <v>557</v>
      </c>
      <c r="C5784" t="s">
        <v>116</v>
      </c>
      <c r="D5784" t="s">
        <v>197</v>
      </c>
      <c r="E5784" t="s">
        <v>260</v>
      </c>
      <c r="F5784" t="s">
        <v>261</v>
      </c>
      <c r="G5784" t="s">
        <v>181</v>
      </c>
      <c r="H5784" t="s">
        <v>8718</v>
      </c>
      <c r="I5784">
        <v>10</v>
      </c>
      <c r="J5784">
        <v>0</v>
      </c>
      <c r="K5784">
        <v>96010</v>
      </c>
      <c r="L5784" t="str">
        <f>VLOOKUP(Sales_Data!C5784,Product_Master!$A:$D,2,FALSE)</f>
        <v>Biscuits</v>
      </c>
      <c r="M5784">
        <f>VLOOKUP(C5784,Product_Master!$A:$D,4,FALSE)</f>
        <v>9601</v>
      </c>
      <c r="N5784" t="str">
        <f t="shared" si="180"/>
        <v>HIGH</v>
      </c>
      <c r="O5784" t="str" cm="1">
        <f t="array" ref="O5784">_xlfn.IFS(D5784="North","Zone 1",D5784="South","Zone 2",D5784="East","Zone 3",D5784="West","Zone 4")</f>
        <v>Zone 4</v>
      </c>
      <c r="P5784">
        <f t="shared" si="181"/>
        <v>9601</v>
      </c>
      <c r="Q5784" t="str">
        <f>VLOOKUP(C5784,Product_Master!$A:$D,3,FALSE)</f>
        <v>Grocery</v>
      </c>
    </row>
    <row r="5785" spans="1:17" x14ac:dyDescent="0.3">
      <c r="A5785" t="s">
        <v>10741</v>
      </c>
      <c r="B5785" t="s">
        <v>592</v>
      </c>
      <c r="C5785" t="s">
        <v>79</v>
      </c>
      <c r="D5785" t="s">
        <v>197</v>
      </c>
      <c r="E5785" t="s">
        <v>260</v>
      </c>
      <c r="F5785" t="s">
        <v>261</v>
      </c>
      <c r="G5785" t="s">
        <v>257</v>
      </c>
      <c r="H5785" t="s">
        <v>10742</v>
      </c>
      <c r="I5785">
        <v>4</v>
      </c>
      <c r="J5785">
        <v>15</v>
      </c>
      <c r="K5785">
        <v>13953</v>
      </c>
      <c r="L5785" t="str">
        <f>VLOOKUP(Sales_Data!C5785,Product_Master!$A:$D,2,FALSE)</f>
        <v>Formal Shirt</v>
      </c>
      <c r="M5785">
        <f>VLOOKUP(C5785,Product_Master!$A:$D,4,FALSE)</f>
        <v>4104</v>
      </c>
      <c r="N5785" t="str">
        <f t="shared" si="180"/>
        <v>MEDIUM</v>
      </c>
      <c r="O5785" t="str" cm="1">
        <f t="array" ref="O5785">_xlfn.IFS(D5785="North","Zone 1",D5785="South","Zone 2",D5785="East","Zone 3",D5785="West","Zone 4")</f>
        <v>Zone 4</v>
      </c>
      <c r="P5785">
        <f t="shared" si="181"/>
        <v>697.65000000000009</v>
      </c>
      <c r="Q5785" t="str">
        <f>VLOOKUP(C5785,Product_Master!$A:$D,3,FALSE)</f>
        <v>Clothing</v>
      </c>
    </row>
    <row r="5786" spans="1:17" x14ac:dyDescent="0.3">
      <c r="A5786" t="s">
        <v>10743</v>
      </c>
      <c r="B5786" t="s">
        <v>4221</v>
      </c>
      <c r="C5786" t="s">
        <v>147</v>
      </c>
      <c r="D5786" t="s">
        <v>178</v>
      </c>
      <c r="E5786" t="s">
        <v>179</v>
      </c>
      <c r="F5786" t="s">
        <v>180</v>
      </c>
      <c r="G5786" t="s">
        <v>187</v>
      </c>
      <c r="H5786" t="s">
        <v>1128</v>
      </c>
      <c r="I5786">
        <v>7</v>
      </c>
      <c r="J5786">
        <v>0</v>
      </c>
      <c r="K5786">
        <v>451318</v>
      </c>
      <c r="L5786" t="str">
        <f>VLOOKUP(Sales_Data!C5786,Product_Master!$A:$D,2,FALSE)</f>
        <v>Tennis Ball</v>
      </c>
      <c r="M5786">
        <f>VLOOKUP(C5786,Product_Master!$A:$D,4,FALSE)</f>
        <v>64474</v>
      </c>
      <c r="N5786" t="str">
        <f t="shared" si="180"/>
        <v>HIGH</v>
      </c>
      <c r="O5786" t="str" cm="1">
        <f t="array" ref="O5786">_xlfn.IFS(D5786="North","Zone 1",D5786="South","Zone 2",D5786="East","Zone 3",D5786="West","Zone 4")</f>
        <v>Zone 3</v>
      </c>
      <c r="P5786">
        <f t="shared" si="181"/>
        <v>45131.8</v>
      </c>
      <c r="Q5786" t="str">
        <f>VLOOKUP(C5786,Product_Master!$A:$D,3,FALSE)</f>
        <v>Sports</v>
      </c>
    </row>
    <row r="5787" spans="1:17" x14ac:dyDescent="0.3">
      <c r="A5787" t="s">
        <v>10744</v>
      </c>
      <c r="B5787" t="s">
        <v>882</v>
      </c>
      <c r="C5787" t="s">
        <v>33</v>
      </c>
      <c r="D5787" t="s">
        <v>197</v>
      </c>
      <c r="E5787" t="s">
        <v>260</v>
      </c>
      <c r="F5787" t="s">
        <v>261</v>
      </c>
      <c r="G5787" t="s">
        <v>243</v>
      </c>
      <c r="H5787" t="s">
        <v>10745</v>
      </c>
      <c r="I5787">
        <v>3</v>
      </c>
      <c r="J5787">
        <v>0</v>
      </c>
      <c r="K5787">
        <v>177660</v>
      </c>
      <c r="L5787" t="str">
        <f>VLOOKUP(Sales_Data!C5787,Product_Master!$A:$D,2,FALSE)</f>
        <v>Headphones</v>
      </c>
      <c r="M5787">
        <f>VLOOKUP(C5787,Product_Master!$A:$D,4,FALSE)</f>
        <v>59220</v>
      </c>
      <c r="N5787" t="str">
        <f t="shared" si="180"/>
        <v>HIGH</v>
      </c>
      <c r="O5787" t="str" cm="1">
        <f t="array" ref="O5787">_xlfn.IFS(D5787="North","Zone 1",D5787="South","Zone 2",D5787="East","Zone 3",D5787="West","Zone 4")</f>
        <v>Zone 4</v>
      </c>
      <c r="P5787">
        <f t="shared" si="181"/>
        <v>17766</v>
      </c>
      <c r="Q5787" t="str">
        <f>VLOOKUP(C5787,Product_Master!$A:$D,3,FALSE)</f>
        <v>Electronics</v>
      </c>
    </row>
    <row r="5788" spans="1:17" x14ac:dyDescent="0.3">
      <c r="A5788" t="s">
        <v>10746</v>
      </c>
      <c r="B5788" t="s">
        <v>2721</v>
      </c>
      <c r="C5788" t="s">
        <v>31</v>
      </c>
      <c r="D5788" t="s">
        <v>171</v>
      </c>
      <c r="E5788" t="s">
        <v>204</v>
      </c>
      <c r="F5788" t="s">
        <v>205</v>
      </c>
      <c r="G5788" t="s">
        <v>187</v>
      </c>
      <c r="H5788" t="s">
        <v>10747</v>
      </c>
      <c r="I5788">
        <v>9</v>
      </c>
      <c r="J5788">
        <v>5</v>
      </c>
      <c r="K5788">
        <v>329910</v>
      </c>
      <c r="L5788" t="str">
        <f>VLOOKUP(Sales_Data!C5788,Product_Master!$A:$D,2,FALSE)</f>
        <v>Smart Watch</v>
      </c>
      <c r="M5788">
        <f>VLOOKUP(C5788,Product_Master!$A:$D,4,FALSE)</f>
        <v>38586</v>
      </c>
      <c r="N5788" t="str">
        <f t="shared" si="180"/>
        <v>HIGH</v>
      </c>
      <c r="O5788" t="str" cm="1">
        <f t="array" ref="O5788">_xlfn.IFS(D5788="North","Zone 1",D5788="South","Zone 2",D5788="East","Zone 3",D5788="West","Zone 4")</f>
        <v>Zone 2</v>
      </c>
      <c r="P5788">
        <f t="shared" si="181"/>
        <v>32991</v>
      </c>
      <c r="Q5788" t="str">
        <f>VLOOKUP(C5788,Product_Master!$A:$D,3,FALSE)</f>
        <v>Electronics</v>
      </c>
    </row>
    <row r="5789" spans="1:17" x14ac:dyDescent="0.3">
      <c r="A5789" t="s">
        <v>10748</v>
      </c>
      <c r="B5789" t="s">
        <v>911</v>
      </c>
      <c r="C5789" t="s">
        <v>60</v>
      </c>
      <c r="D5789" t="s">
        <v>197</v>
      </c>
      <c r="E5789" t="s">
        <v>198</v>
      </c>
      <c r="F5789" t="s">
        <v>199</v>
      </c>
      <c r="G5789" t="s">
        <v>219</v>
      </c>
      <c r="H5789" t="s">
        <v>10749</v>
      </c>
      <c r="I5789">
        <v>12</v>
      </c>
      <c r="J5789">
        <v>20</v>
      </c>
      <c r="K5789">
        <v>572544</v>
      </c>
      <c r="L5789" t="str">
        <f>VLOOKUP(Sales_Data!C5789,Product_Master!$A:$D,2,FALSE)</f>
        <v>Cupboard</v>
      </c>
      <c r="M5789">
        <f>VLOOKUP(C5789,Product_Master!$A:$D,4,FALSE)</f>
        <v>59640</v>
      </c>
      <c r="N5789" t="str">
        <f t="shared" si="180"/>
        <v>HIGH</v>
      </c>
      <c r="O5789" t="str" cm="1">
        <f t="array" ref="O5789">_xlfn.IFS(D5789="North","Zone 1",D5789="South","Zone 2",D5789="East","Zone 3",D5789="West","Zone 4")</f>
        <v>Zone 4</v>
      </c>
      <c r="P5789">
        <f t="shared" si="181"/>
        <v>57254.400000000001</v>
      </c>
      <c r="Q5789" t="str">
        <f>VLOOKUP(C5789,Product_Master!$A:$D,3,FALSE)</f>
        <v>Furniture</v>
      </c>
    </row>
    <row r="5790" spans="1:17" x14ac:dyDescent="0.3">
      <c r="A5790" t="s">
        <v>10750</v>
      </c>
      <c r="B5790" t="s">
        <v>736</v>
      </c>
      <c r="C5790" t="s">
        <v>40</v>
      </c>
      <c r="D5790" t="s">
        <v>178</v>
      </c>
      <c r="E5790" t="s">
        <v>179</v>
      </c>
      <c r="F5790" t="s">
        <v>180</v>
      </c>
      <c r="G5790" t="s">
        <v>219</v>
      </c>
      <c r="H5790" t="s">
        <v>10751</v>
      </c>
      <c r="I5790">
        <v>10</v>
      </c>
      <c r="J5790">
        <v>10</v>
      </c>
      <c r="K5790">
        <v>552888</v>
      </c>
      <c r="L5790" t="str">
        <f>VLOOKUP(Sales_Data!C5790,Product_Master!$A:$D,2,FALSE)</f>
        <v>Dining Table</v>
      </c>
      <c r="M5790">
        <f>VLOOKUP(C5790,Product_Master!$A:$D,4,FALSE)</f>
        <v>61432</v>
      </c>
      <c r="N5790" t="str">
        <f t="shared" si="180"/>
        <v>HIGH</v>
      </c>
      <c r="O5790" t="str" cm="1">
        <f t="array" ref="O5790">_xlfn.IFS(D5790="North","Zone 1",D5790="South","Zone 2",D5790="East","Zone 3",D5790="West","Zone 4")</f>
        <v>Zone 3</v>
      </c>
      <c r="P5790">
        <f t="shared" si="181"/>
        <v>55288.800000000003</v>
      </c>
      <c r="Q5790" t="str">
        <f>VLOOKUP(C5790,Product_Master!$A:$D,3,FALSE)</f>
        <v>Furniture</v>
      </c>
    </row>
    <row r="5791" spans="1:17" x14ac:dyDescent="0.3">
      <c r="A5791" t="s">
        <v>10752</v>
      </c>
      <c r="B5791" t="s">
        <v>1283</v>
      </c>
      <c r="C5791" t="s">
        <v>102</v>
      </c>
      <c r="D5791" t="s">
        <v>178</v>
      </c>
      <c r="E5791" t="s">
        <v>310</v>
      </c>
      <c r="F5791" t="s">
        <v>311</v>
      </c>
      <c r="G5791" t="s">
        <v>212</v>
      </c>
      <c r="H5791" t="s">
        <v>8112</v>
      </c>
      <c r="I5791">
        <v>6</v>
      </c>
      <c r="J5791">
        <v>15</v>
      </c>
      <c r="K5791">
        <v>372657</v>
      </c>
      <c r="L5791" t="str">
        <f>VLOOKUP(Sales_Data!C5791,Product_Master!$A:$D,2,FALSE)</f>
        <v>Tea</v>
      </c>
      <c r="M5791">
        <f>VLOOKUP(C5791,Product_Master!$A:$D,4,FALSE)</f>
        <v>73070</v>
      </c>
      <c r="N5791" t="str">
        <f t="shared" si="180"/>
        <v>HIGH</v>
      </c>
      <c r="O5791" t="str" cm="1">
        <f t="array" ref="O5791">_xlfn.IFS(D5791="North","Zone 1",D5791="South","Zone 2",D5791="East","Zone 3",D5791="West","Zone 4")</f>
        <v>Zone 3</v>
      </c>
      <c r="P5791">
        <f t="shared" si="181"/>
        <v>37265.700000000004</v>
      </c>
      <c r="Q5791" t="str">
        <f>VLOOKUP(C5791,Product_Master!$A:$D,3,FALSE)</f>
        <v>Grocery</v>
      </c>
    </row>
    <row r="5792" spans="1:17" x14ac:dyDescent="0.3">
      <c r="A5792" t="s">
        <v>10753</v>
      </c>
      <c r="B5792" t="s">
        <v>1246</v>
      </c>
      <c r="C5792" t="s">
        <v>153</v>
      </c>
      <c r="D5792" t="s">
        <v>178</v>
      </c>
      <c r="E5792" t="s">
        <v>179</v>
      </c>
      <c r="F5792" t="s">
        <v>180</v>
      </c>
      <c r="G5792" t="s">
        <v>200</v>
      </c>
      <c r="H5792" t="s">
        <v>10754</v>
      </c>
      <c r="I5792">
        <v>1</v>
      </c>
      <c r="J5792">
        <v>15</v>
      </c>
      <c r="K5792">
        <v>30106</v>
      </c>
      <c r="L5792" t="str">
        <f>VLOOKUP(Sales_Data!C5792,Product_Master!$A:$D,2,FALSE)</f>
        <v>Knee Guard</v>
      </c>
      <c r="M5792">
        <f>VLOOKUP(C5792,Product_Master!$A:$D,4,FALSE)</f>
        <v>35419</v>
      </c>
      <c r="N5792" t="str">
        <f t="shared" si="180"/>
        <v>HIGH</v>
      </c>
      <c r="O5792" t="str" cm="1">
        <f t="array" ref="O5792">_xlfn.IFS(D5792="North","Zone 1",D5792="South","Zone 2",D5792="East","Zone 3",D5792="West","Zone 4")</f>
        <v>Zone 3</v>
      </c>
      <c r="P5792">
        <f t="shared" si="181"/>
        <v>3010.6000000000004</v>
      </c>
      <c r="Q5792" t="str">
        <f>VLOOKUP(C5792,Product_Master!$A:$D,3,FALSE)</f>
        <v>Sports</v>
      </c>
    </row>
    <row r="5793" spans="1:17" x14ac:dyDescent="0.3">
      <c r="A5793" t="s">
        <v>10755</v>
      </c>
      <c r="B5793" t="s">
        <v>2406</v>
      </c>
      <c r="C5793" t="s">
        <v>4</v>
      </c>
      <c r="D5793" t="s">
        <v>197</v>
      </c>
      <c r="E5793" t="s">
        <v>210</v>
      </c>
      <c r="F5793" t="s">
        <v>211</v>
      </c>
      <c r="G5793" t="s">
        <v>257</v>
      </c>
      <c r="H5793" t="s">
        <v>8846</v>
      </c>
      <c r="I5793">
        <v>10</v>
      </c>
      <c r="J5793">
        <v>5</v>
      </c>
      <c r="K5793">
        <v>10041</v>
      </c>
      <c r="L5793" t="str">
        <f>VLOOKUP(Sales_Data!C5793,Product_Master!$A:$D,2,FALSE)</f>
        <v>Samsung TV</v>
      </c>
      <c r="M5793">
        <f>VLOOKUP(C5793,Product_Master!$A:$D,4,FALSE)</f>
        <v>1057</v>
      </c>
      <c r="N5793" t="str">
        <f t="shared" si="180"/>
        <v>MEDIUM</v>
      </c>
      <c r="O5793" t="str" cm="1">
        <f t="array" ref="O5793">_xlfn.IFS(D5793="North","Zone 1",D5793="South","Zone 2",D5793="East","Zone 3",D5793="West","Zone 4")</f>
        <v>Zone 4</v>
      </c>
      <c r="P5793">
        <f t="shared" si="181"/>
        <v>502.05</v>
      </c>
      <c r="Q5793" t="str">
        <f>VLOOKUP(C5793,Product_Master!$A:$D,3,FALSE)</f>
        <v>Electronics</v>
      </c>
    </row>
    <row r="5794" spans="1:17" x14ac:dyDescent="0.3">
      <c r="A5794" t="s">
        <v>10756</v>
      </c>
      <c r="B5794" t="s">
        <v>3187</v>
      </c>
      <c r="C5794" t="s">
        <v>106</v>
      </c>
      <c r="D5794" t="s">
        <v>191</v>
      </c>
      <c r="E5794" t="s">
        <v>192</v>
      </c>
      <c r="F5794" t="s">
        <v>193</v>
      </c>
      <c r="G5794" t="s">
        <v>262</v>
      </c>
      <c r="H5794" t="s">
        <v>10757</v>
      </c>
      <c r="I5794">
        <v>12</v>
      </c>
      <c r="J5794">
        <v>15</v>
      </c>
      <c r="K5794">
        <v>679044</v>
      </c>
      <c r="L5794" t="str">
        <f>VLOOKUP(Sales_Data!C5794,Product_Master!$A:$D,2,FALSE)</f>
        <v>Oil</v>
      </c>
      <c r="M5794">
        <f>VLOOKUP(C5794,Product_Master!$A:$D,4,FALSE)</f>
        <v>66573</v>
      </c>
      <c r="N5794" t="str">
        <f t="shared" si="180"/>
        <v>HIGH</v>
      </c>
      <c r="O5794" t="str" cm="1">
        <f t="array" ref="O5794">_xlfn.IFS(D5794="North","Zone 1",D5794="South","Zone 2",D5794="East","Zone 3",D5794="West","Zone 4")</f>
        <v>Zone 1</v>
      </c>
      <c r="P5794">
        <f t="shared" si="181"/>
        <v>67904.400000000009</v>
      </c>
      <c r="Q5794" t="str">
        <f>VLOOKUP(C5794,Product_Master!$A:$D,3,FALSE)</f>
        <v>Grocery</v>
      </c>
    </row>
    <row r="5795" spans="1:17" x14ac:dyDescent="0.3">
      <c r="A5795" t="s">
        <v>10758</v>
      </c>
      <c r="B5795" t="s">
        <v>1232</v>
      </c>
      <c r="C5795" t="s">
        <v>52</v>
      </c>
      <c r="D5795" t="s">
        <v>171</v>
      </c>
      <c r="E5795" t="s">
        <v>204</v>
      </c>
      <c r="F5795" t="s">
        <v>205</v>
      </c>
      <c r="G5795" t="s">
        <v>257</v>
      </c>
      <c r="H5795" t="s">
        <v>6828</v>
      </c>
      <c r="I5795">
        <v>9</v>
      </c>
      <c r="J5795">
        <v>20</v>
      </c>
      <c r="K5795">
        <v>15076</v>
      </c>
      <c r="L5795" t="str">
        <f>VLOOKUP(Sales_Data!C5795,Product_Master!$A:$D,2,FALSE)</f>
        <v>TV Unit</v>
      </c>
      <c r="M5795">
        <f>VLOOKUP(C5795,Product_Master!$A:$D,4,FALSE)</f>
        <v>2094</v>
      </c>
      <c r="N5795" t="str">
        <f t="shared" si="180"/>
        <v>HIGH</v>
      </c>
      <c r="O5795" t="str" cm="1">
        <f t="array" ref="O5795">_xlfn.IFS(D5795="North","Zone 1",D5795="South","Zone 2",D5795="East","Zone 3",D5795="West","Zone 4")</f>
        <v>Zone 2</v>
      </c>
      <c r="P5795">
        <f t="shared" si="181"/>
        <v>1507.6000000000001</v>
      </c>
      <c r="Q5795" t="str">
        <f>VLOOKUP(C5795,Product_Master!$A:$D,3,FALSE)</f>
        <v>Furniture</v>
      </c>
    </row>
    <row r="5796" spans="1:17" x14ac:dyDescent="0.3">
      <c r="A5796" t="s">
        <v>10759</v>
      </c>
      <c r="B5796" t="s">
        <v>1307</v>
      </c>
      <c r="C5796" t="s">
        <v>19</v>
      </c>
      <c r="D5796" t="s">
        <v>171</v>
      </c>
      <c r="E5796" t="s">
        <v>223</v>
      </c>
      <c r="F5796" t="s">
        <v>224</v>
      </c>
      <c r="G5796" t="s">
        <v>181</v>
      </c>
      <c r="H5796" t="s">
        <v>10760</v>
      </c>
      <c r="I5796">
        <v>4</v>
      </c>
      <c r="J5796">
        <v>0</v>
      </c>
      <c r="K5796">
        <v>78676</v>
      </c>
      <c r="L5796" t="str">
        <f>VLOOKUP(Sales_Data!C5796,Product_Master!$A:$D,2,FALSE)</f>
        <v>Projector</v>
      </c>
      <c r="M5796">
        <f>VLOOKUP(C5796,Product_Master!$A:$D,4,FALSE)</f>
        <v>19669</v>
      </c>
      <c r="N5796" t="str">
        <f t="shared" si="180"/>
        <v>HIGH</v>
      </c>
      <c r="O5796" t="str" cm="1">
        <f t="array" ref="O5796">_xlfn.IFS(D5796="North","Zone 1",D5796="South","Zone 2",D5796="East","Zone 3",D5796="West","Zone 4")</f>
        <v>Zone 2</v>
      </c>
      <c r="P5796">
        <f t="shared" si="181"/>
        <v>7867.6</v>
      </c>
      <c r="Q5796" t="str">
        <f>VLOOKUP(C5796,Product_Master!$A:$D,3,FALSE)</f>
        <v>Electronics</v>
      </c>
    </row>
    <row r="5797" spans="1:17" x14ac:dyDescent="0.3">
      <c r="A5797" t="s">
        <v>10761</v>
      </c>
      <c r="B5797" t="s">
        <v>1246</v>
      </c>
      <c r="C5797" t="s">
        <v>110</v>
      </c>
      <c r="D5797" t="s">
        <v>197</v>
      </c>
      <c r="E5797" t="s">
        <v>198</v>
      </c>
      <c r="F5797" t="s">
        <v>199</v>
      </c>
      <c r="G5797" t="s">
        <v>200</v>
      </c>
      <c r="H5797" t="s">
        <v>1429</v>
      </c>
      <c r="I5797">
        <v>3</v>
      </c>
      <c r="J5797">
        <v>20</v>
      </c>
      <c r="K5797">
        <v>67701</v>
      </c>
      <c r="L5797" t="str">
        <f>VLOOKUP(Sales_Data!C5797,Product_Master!$A:$D,2,FALSE)</f>
        <v>Spices</v>
      </c>
      <c r="M5797">
        <f>VLOOKUP(C5797,Product_Master!$A:$D,4,FALSE)</f>
        <v>28209</v>
      </c>
      <c r="N5797" t="str">
        <f t="shared" si="180"/>
        <v>HIGH</v>
      </c>
      <c r="O5797" t="str" cm="1">
        <f t="array" ref="O5797">_xlfn.IFS(D5797="North","Zone 1",D5797="South","Zone 2",D5797="East","Zone 3",D5797="West","Zone 4")</f>
        <v>Zone 4</v>
      </c>
      <c r="P5797">
        <f t="shared" si="181"/>
        <v>6770.1</v>
      </c>
      <c r="Q5797" t="str">
        <f>VLOOKUP(C5797,Product_Master!$A:$D,3,FALSE)</f>
        <v>Grocery</v>
      </c>
    </row>
    <row r="5798" spans="1:17" x14ac:dyDescent="0.3">
      <c r="A5798" t="s">
        <v>10762</v>
      </c>
      <c r="B5798" t="s">
        <v>2065</v>
      </c>
      <c r="C5798" t="s">
        <v>9</v>
      </c>
      <c r="D5798" t="s">
        <v>191</v>
      </c>
      <c r="E5798" t="s">
        <v>242</v>
      </c>
      <c r="F5798" t="s">
        <v>242</v>
      </c>
      <c r="G5798" t="s">
        <v>200</v>
      </c>
      <c r="H5798" t="s">
        <v>682</v>
      </c>
      <c r="I5798">
        <v>1</v>
      </c>
      <c r="J5798">
        <v>10</v>
      </c>
      <c r="K5798">
        <v>38369</v>
      </c>
      <c r="L5798" t="str">
        <f>VLOOKUP(Sales_Data!C5798,Product_Master!$A:$D,2,FALSE)</f>
        <v>Dell Monitor</v>
      </c>
      <c r="M5798">
        <f>VLOOKUP(C5798,Product_Master!$A:$D,4,FALSE)</f>
        <v>42633</v>
      </c>
      <c r="N5798" t="str">
        <f t="shared" si="180"/>
        <v>HIGH</v>
      </c>
      <c r="O5798" t="str" cm="1">
        <f t="array" ref="O5798">_xlfn.IFS(D5798="North","Zone 1",D5798="South","Zone 2",D5798="East","Zone 3",D5798="West","Zone 4")</f>
        <v>Zone 1</v>
      </c>
      <c r="P5798">
        <f t="shared" si="181"/>
        <v>3836.9</v>
      </c>
      <c r="Q5798" t="str">
        <f>VLOOKUP(C5798,Product_Master!$A:$D,3,FALSE)</f>
        <v>Electronics</v>
      </c>
    </row>
    <row r="5799" spans="1:17" x14ac:dyDescent="0.3">
      <c r="A5799" t="s">
        <v>10763</v>
      </c>
      <c r="B5799" t="s">
        <v>1114</v>
      </c>
      <c r="C5799" t="s">
        <v>133</v>
      </c>
      <c r="D5799" t="s">
        <v>178</v>
      </c>
      <c r="E5799" t="s">
        <v>185</v>
      </c>
      <c r="F5799" t="s">
        <v>186</v>
      </c>
      <c r="G5799" t="s">
        <v>243</v>
      </c>
      <c r="H5799" t="s">
        <v>10764</v>
      </c>
      <c r="I5799">
        <v>11</v>
      </c>
      <c r="J5799">
        <v>20</v>
      </c>
      <c r="K5799">
        <v>250676</v>
      </c>
      <c r="L5799" t="str">
        <f>VLOOKUP(Sales_Data!C5799,Product_Master!$A:$D,2,FALSE)</f>
        <v>Basketball</v>
      </c>
      <c r="M5799">
        <f>VLOOKUP(C5799,Product_Master!$A:$D,4,FALSE)</f>
        <v>28486</v>
      </c>
      <c r="N5799" t="str">
        <f t="shared" si="180"/>
        <v>HIGH</v>
      </c>
      <c r="O5799" t="str" cm="1">
        <f t="array" ref="O5799">_xlfn.IFS(D5799="North","Zone 1",D5799="South","Zone 2",D5799="East","Zone 3",D5799="West","Zone 4")</f>
        <v>Zone 3</v>
      </c>
      <c r="P5799">
        <f t="shared" si="181"/>
        <v>25067.600000000002</v>
      </c>
      <c r="Q5799" t="str">
        <f>VLOOKUP(C5799,Product_Master!$A:$D,3,FALSE)</f>
        <v>Sports</v>
      </c>
    </row>
    <row r="5800" spans="1:17" x14ac:dyDescent="0.3">
      <c r="A5800" t="s">
        <v>10765</v>
      </c>
      <c r="B5800" t="s">
        <v>234</v>
      </c>
      <c r="C5800" t="s">
        <v>143</v>
      </c>
      <c r="D5800" t="s">
        <v>191</v>
      </c>
      <c r="E5800" t="s">
        <v>192</v>
      </c>
      <c r="F5800" t="s">
        <v>193</v>
      </c>
      <c r="G5800" t="s">
        <v>243</v>
      </c>
      <c r="H5800" t="s">
        <v>10766</v>
      </c>
      <c r="I5800">
        <v>10</v>
      </c>
      <c r="J5800">
        <v>5</v>
      </c>
      <c r="K5800">
        <v>53608</v>
      </c>
      <c r="L5800" t="str">
        <f>VLOOKUP(Sales_Data!C5800,Product_Master!$A:$D,2,FALSE)</f>
        <v>Skipping Rope</v>
      </c>
      <c r="M5800">
        <f>VLOOKUP(C5800,Product_Master!$A:$D,4,FALSE)</f>
        <v>5643</v>
      </c>
      <c r="N5800" t="str">
        <f t="shared" si="180"/>
        <v>HIGH</v>
      </c>
      <c r="O5800" t="str" cm="1">
        <f t="array" ref="O5800">_xlfn.IFS(D5800="North","Zone 1",D5800="South","Zone 2",D5800="East","Zone 3",D5800="West","Zone 4")</f>
        <v>Zone 1</v>
      </c>
      <c r="P5800">
        <f t="shared" si="181"/>
        <v>5360.8</v>
      </c>
      <c r="Q5800" t="str">
        <f>VLOOKUP(C5800,Product_Master!$A:$D,3,FALSE)</f>
        <v>Sports</v>
      </c>
    </row>
    <row r="5801" spans="1:17" x14ac:dyDescent="0.3">
      <c r="A5801" t="s">
        <v>10767</v>
      </c>
      <c r="B5801" t="s">
        <v>1504</v>
      </c>
      <c r="C5801" t="s">
        <v>62</v>
      </c>
      <c r="D5801" t="s">
        <v>178</v>
      </c>
      <c r="E5801" t="s">
        <v>185</v>
      </c>
      <c r="F5801" t="s">
        <v>186</v>
      </c>
      <c r="G5801" t="s">
        <v>315</v>
      </c>
      <c r="H5801" t="s">
        <v>5850</v>
      </c>
      <c r="I5801">
        <v>10</v>
      </c>
      <c r="J5801">
        <v>15</v>
      </c>
      <c r="K5801">
        <v>422212</v>
      </c>
      <c r="L5801" t="str">
        <f>VLOOKUP(Sales_Data!C5801,Product_Master!$A:$D,2,FALSE)</f>
        <v>Recliner</v>
      </c>
      <c r="M5801">
        <f>VLOOKUP(C5801,Product_Master!$A:$D,4,FALSE)</f>
        <v>49672</v>
      </c>
      <c r="N5801" t="str">
        <f t="shared" si="180"/>
        <v>HIGH</v>
      </c>
      <c r="O5801" t="str" cm="1">
        <f t="array" ref="O5801">_xlfn.IFS(D5801="North","Zone 1",D5801="South","Zone 2",D5801="East","Zone 3",D5801="West","Zone 4")</f>
        <v>Zone 3</v>
      </c>
      <c r="P5801">
        <f t="shared" si="181"/>
        <v>42221.200000000004</v>
      </c>
      <c r="Q5801" t="str">
        <f>VLOOKUP(C5801,Product_Master!$A:$D,3,FALSE)</f>
        <v>Furniture</v>
      </c>
    </row>
    <row r="5802" spans="1:17" x14ac:dyDescent="0.3">
      <c r="A5802" t="s">
        <v>10768</v>
      </c>
      <c r="B5802" t="s">
        <v>619</v>
      </c>
      <c r="C5802" t="s">
        <v>157</v>
      </c>
      <c r="D5802" t="s">
        <v>197</v>
      </c>
      <c r="E5802" t="s">
        <v>210</v>
      </c>
      <c r="F5802" t="s">
        <v>211</v>
      </c>
      <c r="G5802" t="s">
        <v>212</v>
      </c>
      <c r="H5802" t="s">
        <v>10769</v>
      </c>
      <c r="I5802">
        <v>9</v>
      </c>
      <c r="J5802">
        <v>5</v>
      </c>
      <c r="K5802">
        <v>333544</v>
      </c>
      <c r="L5802" t="str">
        <f>VLOOKUP(Sales_Data!C5802,Product_Master!$A:$D,2,FALSE)</f>
        <v>Sports Bag</v>
      </c>
      <c r="M5802">
        <f>VLOOKUP(C5802,Product_Master!$A:$D,4,FALSE)</f>
        <v>39011</v>
      </c>
      <c r="N5802" t="str">
        <f t="shared" si="180"/>
        <v>HIGH</v>
      </c>
      <c r="O5802" t="str" cm="1">
        <f t="array" ref="O5802">_xlfn.IFS(D5802="North","Zone 1",D5802="South","Zone 2",D5802="East","Zone 3",D5802="West","Zone 4")</f>
        <v>Zone 4</v>
      </c>
      <c r="P5802">
        <f t="shared" si="181"/>
        <v>33354.400000000001</v>
      </c>
      <c r="Q5802" t="str">
        <f>VLOOKUP(C5802,Product_Master!$A:$D,3,FALSE)</f>
        <v>Sports</v>
      </c>
    </row>
    <row r="5803" spans="1:17" x14ac:dyDescent="0.3">
      <c r="A5803" t="s">
        <v>10770</v>
      </c>
      <c r="B5803" t="s">
        <v>524</v>
      </c>
      <c r="C5803" t="s">
        <v>147</v>
      </c>
      <c r="D5803" t="s">
        <v>191</v>
      </c>
      <c r="E5803" t="s">
        <v>238</v>
      </c>
      <c r="F5803" t="s">
        <v>238</v>
      </c>
      <c r="G5803" t="s">
        <v>315</v>
      </c>
      <c r="H5803" t="s">
        <v>8010</v>
      </c>
      <c r="I5803">
        <v>9</v>
      </c>
      <c r="J5803">
        <v>5</v>
      </c>
      <c r="K5803">
        <v>551252</v>
      </c>
      <c r="L5803" t="str">
        <f>VLOOKUP(Sales_Data!C5803,Product_Master!$A:$D,2,FALSE)</f>
        <v>Tennis Ball</v>
      </c>
      <c r="M5803">
        <f>VLOOKUP(C5803,Product_Master!$A:$D,4,FALSE)</f>
        <v>64474</v>
      </c>
      <c r="N5803" t="str">
        <f t="shared" si="180"/>
        <v>HIGH</v>
      </c>
      <c r="O5803" t="str" cm="1">
        <f t="array" ref="O5803">_xlfn.IFS(D5803="North","Zone 1",D5803="South","Zone 2",D5803="East","Zone 3",D5803="West","Zone 4")</f>
        <v>Zone 1</v>
      </c>
      <c r="P5803">
        <f t="shared" si="181"/>
        <v>55125.200000000004</v>
      </c>
      <c r="Q5803" t="str">
        <f>VLOOKUP(C5803,Product_Master!$A:$D,3,FALSE)</f>
        <v>Sports</v>
      </c>
    </row>
    <row r="5804" spans="1:17" x14ac:dyDescent="0.3">
      <c r="A5804" t="s">
        <v>10771</v>
      </c>
      <c r="B5804" t="s">
        <v>2022</v>
      </c>
      <c r="C5804" t="s">
        <v>137</v>
      </c>
      <c r="D5804" t="s">
        <v>191</v>
      </c>
      <c r="E5804" t="s">
        <v>238</v>
      </c>
      <c r="F5804" t="s">
        <v>238</v>
      </c>
      <c r="G5804" t="s">
        <v>187</v>
      </c>
      <c r="H5804" t="s">
        <v>7067</v>
      </c>
      <c r="I5804">
        <v>6</v>
      </c>
      <c r="J5804">
        <v>20</v>
      </c>
      <c r="K5804">
        <v>245313</v>
      </c>
      <c r="L5804" t="str">
        <f>VLOOKUP(Sales_Data!C5804,Product_Master!$A:$D,2,FALSE)</f>
        <v>Dumbbells</v>
      </c>
      <c r="M5804">
        <f>VLOOKUP(C5804,Product_Master!$A:$D,4,FALSE)</f>
        <v>51107</v>
      </c>
      <c r="N5804" t="str">
        <f t="shared" si="180"/>
        <v>HIGH</v>
      </c>
      <c r="O5804" t="str" cm="1">
        <f t="array" ref="O5804">_xlfn.IFS(D5804="North","Zone 1",D5804="South","Zone 2",D5804="East","Zone 3",D5804="West","Zone 4")</f>
        <v>Zone 1</v>
      </c>
      <c r="P5804">
        <f t="shared" si="181"/>
        <v>24531.300000000003</v>
      </c>
      <c r="Q5804" t="str">
        <f>VLOOKUP(C5804,Product_Master!$A:$D,3,FALSE)</f>
        <v>Sports</v>
      </c>
    </row>
    <row r="5805" spans="1:17" x14ac:dyDescent="0.3">
      <c r="A5805" t="s">
        <v>10772</v>
      </c>
      <c r="B5805" t="s">
        <v>2129</v>
      </c>
      <c r="C5805" t="s">
        <v>81</v>
      </c>
      <c r="D5805" t="s">
        <v>171</v>
      </c>
      <c r="E5805" t="s">
        <v>223</v>
      </c>
      <c r="F5805" t="s">
        <v>224</v>
      </c>
      <c r="G5805" t="s">
        <v>174</v>
      </c>
      <c r="H5805" t="s">
        <v>10773</v>
      </c>
      <c r="I5805">
        <v>3</v>
      </c>
      <c r="J5805">
        <v>20</v>
      </c>
      <c r="K5805">
        <v>79300</v>
      </c>
      <c r="L5805" t="str">
        <f>VLOOKUP(Sales_Data!C5805,Product_Master!$A:$D,2,FALSE)</f>
        <v>Blazer</v>
      </c>
      <c r="M5805">
        <f>VLOOKUP(C5805,Product_Master!$A:$D,4,FALSE)</f>
        <v>33042</v>
      </c>
      <c r="N5805" t="str">
        <f t="shared" si="180"/>
        <v>HIGH</v>
      </c>
      <c r="O5805" t="str" cm="1">
        <f t="array" ref="O5805">_xlfn.IFS(D5805="North","Zone 1",D5805="South","Zone 2",D5805="East","Zone 3",D5805="West","Zone 4")</f>
        <v>Zone 2</v>
      </c>
      <c r="P5805">
        <f t="shared" si="181"/>
        <v>7930</v>
      </c>
      <c r="Q5805" t="str">
        <f>VLOOKUP(C5805,Product_Master!$A:$D,3,FALSE)</f>
        <v>Clothing</v>
      </c>
    </row>
    <row r="5806" spans="1:17" x14ac:dyDescent="0.3">
      <c r="A5806" t="s">
        <v>10774</v>
      </c>
      <c r="B5806" t="s">
        <v>1648</v>
      </c>
      <c r="C5806" t="s">
        <v>7</v>
      </c>
      <c r="D5806" t="s">
        <v>178</v>
      </c>
      <c r="E5806" t="s">
        <v>185</v>
      </c>
      <c r="F5806" t="s">
        <v>186</v>
      </c>
      <c r="G5806" t="s">
        <v>174</v>
      </c>
      <c r="H5806" t="s">
        <v>952</v>
      </c>
      <c r="I5806">
        <v>9</v>
      </c>
      <c r="J5806">
        <v>5</v>
      </c>
      <c r="K5806">
        <v>547208</v>
      </c>
      <c r="L5806" t="str">
        <f>VLOOKUP(Sales_Data!C5806,Product_Master!$A:$D,2,FALSE)</f>
        <v>HP Laptop</v>
      </c>
      <c r="M5806">
        <f>VLOOKUP(C5806,Product_Master!$A:$D,4,FALSE)</f>
        <v>64001</v>
      </c>
      <c r="N5806" t="str">
        <f t="shared" si="180"/>
        <v>HIGH</v>
      </c>
      <c r="O5806" t="str" cm="1">
        <f t="array" ref="O5806">_xlfn.IFS(D5806="North","Zone 1",D5806="South","Zone 2",D5806="East","Zone 3",D5806="West","Zone 4")</f>
        <v>Zone 3</v>
      </c>
      <c r="P5806">
        <f t="shared" si="181"/>
        <v>54720.800000000003</v>
      </c>
      <c r="Q5806" t="str">
        <f>VLOOKUP(C5806,Product_Master!$A:$D,3,FALSE)</f>
        <v>Electronics</v>
      </c>
    </row>
    <row r="5807" spans="1:17" x14ac:dyDescent="0.3">
      <c r="A5807" t="s">
        <v>10775</v>
      </c>
      <c r="B5807" t="s">
        <v>926</v>
      </c>
      <c r="C5807" t="s">
        <v>97</v>
      </c>
      <c r="D5807" t="s">
        <v>171</v>
      </c>
      <c r="E5807" t="s">
        <v>223</v>
      </c>
      <c r="F5807" t="s">
        <v>224</v>
      </c>
      <c r="G5807" t="s">
        <v>228</v>
      </c>
      <c r="H5807" t="s">
        <v>7388</v>
      </c>
      <c r="I5807">
        <v>3</v>
      </c>
      <c r="J5807">
        <v>10</v>
      </c>
      <c r="K5807">
        <v>57361</v>
      </c>
      <c r="L5807" t="str">
        <f>VLOOKUP(Sales_Data!C5807,Product_Master!$A:$D,2,FALSE)</f>
        <v>Rice</v>
      </c>
      <c r="M5807">
        <f>VLOOKUP(C5807,Product_Master!$A:$D,4,FALSE)</f>
        <v>21245</v>
      </c>
      <c r="N5807" t="str">
        <f t="shared" si="180"/>
        <v>HIGH</v>
      </c>
      <c r="O5807" t="str" cm="1">
        <f t="array" ref="O5807">_xlfn.IFS(D5807="North","Zone 1",D5807="South","Zone 2",D5807="East","Zone 3",D5807="West","Zone 4")</f>
        <v>Zone 2</v>
      </c>
      <c r="P5807">
        <f t="shared" si="181"/>
        <v>5736.1</v>
      </c>
      <c r="Q5807" t="str">
        <f>VLOOKUP(C5807,Product_Master!$A:$D,3,FALSE)</f>
        <v>Grocery</v>
      </c>
    </row>
    <row r="5808" spans="1:17" x14ac:dyDescent="0.3">
      <c r="A5808" t="s">
        <v>10776</v>
      </c>
      <c r="B5808" t="s">
        <v>1268</v>
      </c>
      <c r="C5808" t="s">
        <v>40</v>
      </c>
      <c r="D5808" t="s">
        <v>178</v>
      </c>
      <c r="E5808" t="s">
        <v>179</v>
      </c>
      <c r="F5808" t="s">
        <v>180</v>
      </c>
      <c r="G5808" t="s">
        <v>257</v>
      </c>
      <c r="H5808" t="s">
        <v>376</v>
      </c>
      <c r="I5808">
        <v>12</v>
      </c>
      <c r="J5808">
        <v>20</v>
      </c>
      <c r="K5808">
        <v>589747</v>
      </c>
      <c r="L5808" t="str">
        <f>VLOOKUP(Sales_Data!C5808,Product_Master!$A:$D,2,FALSE)</f>
        <v>Dining Table</v>
      </c>
      <c r="M5808">
        <f>VLOOKUP(C5808,Product_Master!$A:$D,4,FALSE)</f>
        <v>61432</v>
      </c>
      <c r="N5808" t="str">
        <f t="shared" si="180"/>
        <v>HIGH</v>
      </c>
      <c r="O5808" t="str" cm="1">
        <f t="array" ref="O5808">_xlfn.IFS(D5808="North","Zone 1",D5808="South","Zone 2",D5808="East","Zone 3",D5808="West","Zone 4")</f>
        <v>Zone 3</v>
      </c>
      <c r="P5808">
        <f t="shared" si="181"/>
        <v>58974.700000000004</v>
      </c>
      <c r="Q5808" t="str">
        <f>VLOOKUP(C5808,Product_Master!$A:$D,3,FALSE)</f>
        <v>Furniture</v>
      </c>
    </row>
    <row r="5809" spans="1:17" x14ac:dyDescent="0.3">
      <c r="A5809" t="s">
        <v>10777</v>
      </c>
      <c r="B5809" t="s">
        <v>1209</v>
      </c>
      <c r="C5809" t="s">
        <v>102</v>
      </c>
      <c r="D5809" t="s">
        <v>197</v>
      </c>
      <c r="E5809" t="s">
        <v>210</v>
      </c>
      <c r="F5809" t="s">
        <v>211</v>
      </c>
      <c r="G5809" t="s">
        <v>219</v>
      </c>
      <c r="H5809" t="s">
        <v>2511</v>
      </c>
      <c r="I5809">
        <v>6</v>
      </c>
      <c r="J5809">
        <v>15</v>
      </c>
      <c r="K5809">
        <v>372657</v>
      </c>
      <c r="L5809" t="str">
        <f>VLOOKUP(Sales_Data!C5809,Product_Master!$A:$D,2,FALSE)</f>
        <v>Tea</v>
      </c>
      <c r="M5809">
        <f>VLOOKUP(C5809,Product_Master!$A:$D,4,FALSE)</f>
        <v>73070</v>
      </c>
      <c r="N5809" t="str">
        <f t="shared" si="180"/>
        <v>HIGH</v>
      </c>
      <c r="O5809" t="str" cm="1">
        <f t="array" ref="O5809">_xlfn.IFS(D5809="North","Zone 1",D5809="South","Zone 2",D5809="East","Zone 3",D5809="West","Zone 4")</f>
        <v>Zone 4</v>
      </c>
      <c r="P5809">
        <f t="shared" si="181"/>
        <v>37265.700000000004</v>
      </c>
      <c r="Q5809" t="str">
        <f>VLOOKUP(C5809,Product_Master!$A:$D,3,FALSE)</f>
        <v>Grocery</v>
      </c>
    </row>
    <row r="5810" spans="1:17" x14ac:dyDescent="0.3">
      <c r="A5810" t="s">
        <v>10778</v>
      </c>
      <c r="B5810" t="s">
        <v>1531</v>
      </c>
      <c r="C5810" t="s">
        <v>133</v>
      </c>
      <c r="D5810" t="s">
        <v>191</v>
      </c>
      <c r="E5810" t="s">
        <v>192</v>
      </c>
      <c r="F5810" t="s">
        <v>193</v>
      </c>
      <c r="G5810" t="s">
        <v>200</v>
      </c>
      <c r="H5810" t="s">
        <v>4532</v>
      </c>
      <c r="I5810">
        <v>2</v>
      </c>
      <c r="J5810">
        <v>15</v>
      </c>
      <c r="K5810">
        <v>48426</v>
      </c>
      <c r="L5810" t="str">
        <f>VLOOKUP(Sales_Data!C5810,Product_Master!$A:$D,2,FALSE)</f>
        <v>Basketball</v>
      </c>
      <c r="M5810">
        <f>VLOOKUP(C5810,Product_Master!$A:$D,4,FALSE)</f>
        <v>28486</v>
      </c>
      <c r="N5810" t="str">
        <f t="shared" si="180"/>
        <v>HIGH</v>
      </c>
      <c r="O5810" t="str" cm="1">
        <f t="array" ref="O5810">_xlfn.IFS(D5810="North","Zone 1",D5810="South","Zone 2",D5810="East","Zone 3",D5810="West","Zone 4")</f>
        <v>Zone 1</v>
      </c>
      <c r="P5810">
        <f t="shared" si="181"/>
        <v>4842.6000000000004</v>
      </c>
      <c r="Q5810" t="str">
        <f>VLOOKUP(C5810,Product_Master!$A:$D,3,FALSE)</f>
        <v>Sports</v>
      </c>
    </row>
    <row r="5811" spans="1:17" x14ac:dyDescent="0.3">
      <c r="A5811" t="s">
        <v>10779</v>
      </c>
      <c r="B5811" t="s">
        <v>705</v>
      </c>
      <c r="C5811" t="s">
        <v>112</v>
      </c>
      <c r="D5811" t="s">
        <v>191</v>
      </c>
      <c r="E5811" t="s">
        <v>238</v>
      </c>
      <c r="F5811" t="s">
        <v>238</v>
      </c>
      <c r="G5811" t="s">
        <v>228</v>
      </c>
      <c r="H5811" t="s">
        <v>10780</v>
      </c>
      <c r="I5811">
        <v>7</v>
      </c>
      <c r="J5811">
        <v>10</v>
      </c>
      <c r="K5811">
        <v>26945</v>
      </c>
      <c r="L5811" t="str">
        <f>VLOOKUP(Sales_Data!C5811,Product_Master!$A:$D,2,FALSE)</f>
        <v>Pasta</v>
      </c>
      <c r="M5811">
        <f>VLOOKUP(C5811,Product_Master!$A:$D,4,FALSE)</f>
        <v>4277</v>
      </c>
      <c r="N5811" t="str">
        <f t="shared" si="180"/>
        <v>HIGH</v>
      </c>
      <c r="O5811" t="str" cm="1">
        <f t="array" ref="O5811">_xlfn.IFS(D5811="North","Zone 1",D5811="South","Zone 2",D5811="East","Zone 3",D5811="West","Zone 4")</f>
        <v>Zone 1</v>
      </c>
      <c r="P5811">
        <f t="shared" si="181"/>
        <v>2694.5</v>
      </c>
      <c r="Q5811" t="str">
        <f>VLOOKUP(C5811,Product_Master!$A:$D,3,FALSE)</f>
        <v>Grocery</v>
      </c>
    </row>
    <row r="5812" spans="1:17" x14ac:dyDescent="0.3">
      <c r="A5812" t="s">
        <v>10781</v>
      </c>
      <c r="B5812" t="s">
        <v>1787</v>
      </c>
      <c r="C5812" t="s">
        <v>64</v>
      </c>
      <c r="D5812" t="s">
        <v>178</v>
      </c>
      <c r="E5812" t="s">
        <v>310</v>
      </c>
      <c r="F5812" t="s">
        <v>311</v>
      </c>
      <c r="G5812" t="s">
        <v>269</v>
      </c>
      <c r="H5812" t="s">
        <v>10782</v>
      </c>
      <c r="I5812">
        <v>6</v>
      </c>
      <c r="J5812">
        <v>5</v>
      </c>
      <c r="K5812">
        <v>259293</v>
      </c>
      <c r="L5812" t="str">
        <f>VLOOKUP(Sales_Data!C5812,Product_Master!$A:$D,2,FALSE)</f>
        <v>Stool</v>
      </c>
      <c r="M5812">
        <f>VLOOKUP(C5812,Product_Master!$A:$D,4,FALSE)</f>
        <v>45490</v>
      </c>
      <c r="N5812" t="str">
        <f t="shared" si="180"/>
        <v>HIGH</v>
      </c>
      <c r="O5812" t="str" cm="1">
        <f t="array" ref="O5812">_xlfn.IFS(D5812="North","Zone 1",D5812="South","Zone 2",D5812="East","Zone 3",D5812="West","Zone 4")</f>
        <v>Zone 3</v>
      </c>
      <c r="P5812">
        <f t="shared" si="181"/>
        <v>25929.300000000003</v>
      </c>
      <c r="Q5812" t="str">
        <f>VLOOKUP(C5812,Product_Master!$A:$D,3,FALSE)</f>
        <v>Furniture</v>
      </c>
    </row>
    <row r="5813" spans="1:17" x14ac:dyDescent="0.3">
      <c r="A5813" t="s">
        <v>10783</v>
      </c>
      <c r="B5813" t="s">
        <v>3000</v>
      </c>
      <c r="C5813" t="s">
        <v>77</v>
      </c>
      <c r="D5813" t="s">
        <v>197</v>
      </c>
      <c r="E5813" t="s">
        <v>260</v>
      </c>
      <c r="F5813" t="s">
        <v>261</v>
      </c>
      <c r="G5813" t="s">
        <v>187</v>
      </c>
      <c r="H5813" t="s">
        <v>10784</v>
      </c>
      <c r="I5813">
        <v>10</v>
      </c>
      <c r="J5813">
        <v>5</v>
      </c>
      <c r="K5813">
        <v>196507</v>
      </c>
      <c r="L5813" t="str">
        <f>VLOOKUP(Sales_Data!C5813,Product_Master!$A:$D,2,FALSE)</f>
        <v>Saree</v>
      </c>
      <c r="M5813">
        <f>VLOOKUP(C5813,Product_Master!$A:$D,4,FALSE)</f>
        <v>20685</v>
      </c>
      <c r="N5813" t="str">
        <f t="shared" si="180"/>
        <v>HIGH</v>
      </c>
      <c r="O5813" t="str" cm="1">
        <f t="array" ref="O5813">_xlfn.IFS(D5813="North","Zone 1",D5813="South","Zone 2",D5813="East","Zone 3",D5813="West","Zone 4")</f>
        <v>Zone 4</v>
      </c>
      <c r="P5813">
        <f t="shared" si="181"/>
        <v>19650.7</v>
      </c>
      <c r="Q5813" t="str">
        <f>VLOOKUP(C5813,Product_Master!$A:$D,3,FALSE)</f>
        <v>Clothing</v>
      </c>
    </row>
    <row r="5814" spans="1:17" x14ac:dyDescent="0.3">
      <c r="A5814" t="s">
        <v>10785</v>
      </c>
      <c r="B5814" t="s">
        <v>1109</v>
      </c>
      <c r="C5814" t="s">
        <v>102</v>
      </c>
      <c r="D5814" t="s">
        <v>191</v>
      </c>
      <c r="E5814" t="s">
        <v>192</v>
      </c>
      <c r="F5814" t="s">
        <v>193</v>
      </c>
      <c r="G5814" t="s">
        <v>262</v>
      </c>
      <c r="H5814" t="s">
        <v>10786</v>
      </c>
      <c r="I5814">
        <v>10</v>
      </c>
      <c r="J5814">
        <v>0</v>
      </c>
      <c r="K5814">
        <v>730700</v>
      </c>
      <c r="L5814" t="str">
        <f>VLOOKUP(Sales_Data!C5814,Product_Master!$A:$D,2,FALSE)</f>
        <v>Tea</v>
      </c>
      <c r="M5814">
        <f>VLOOKUP(C5814,Product_Master!$A:$D,4,FALSE)</f>
        <v>73070</v>
      </c>
      <c r="N5814" t="str">
        <f t="shared" si="180"/>
        <v>HIGH</v>
      </c>
      <c r="O5814" t="str" cm="1">
        <f t="array" ref="O5814">_xlfn.IFS(D5814="North","Zone 1",D5814="South","Zone 2",D5814="East","Zone 3",D5814="West","Zone 4")</f>
        <v>Zone 1</v>
      </c>
      <c r="P5814">
        <f t="shared" si="181"/>
        <v>73070</v>
      </c>
      <c r="Q5814" t="str">
        <f>VLOOKUP(C5814,Product_Master!$A:$D,3,FALSE)</f>
        <v>Grocery</v>
      </c>
    </row>
    <row r="5815" spans="1:17" x14ac:dyDescent="0.3">
      <c r="A5815" t="s">
        <v>10787</v>
      </c>
      <c r="B5815" t="s">
        <v>744</v>
      </c>
      <c r="C5815" t="s">
        <v>62</v>
      </c>
      <c r="D5815" t="s">
        <v>178</v>
      </c>
      <c r="E5815" t="s">
        <v>179</v>
      </c>
      <c r="F5815" t="s">
        <v>180</v>
      </c>
      <c r="G5815" t="s">
        <v>187</v>
      </c>
      <c r="H5815" t="s">
        <v>10788</v>
      </c>
      <c r="I5815">
        <v>8</v>
      </c>
      <c r="J5815">
        <v>15</v>
      </c>
      <c r="K5815">
        <v>337769</v>
      </c>
      <c r="L5815" t="str">
        <f>VLOOKUP(Sales_Data!C5815,Product_Master!$A:$D,2,FALSE)</f>
        <v>Recliner</v>
      </c>
      <c r="M5815">
        <f>VLOOKUP(C5815,Product_Master!$A:$D,4,FALSE)</f>
        <v>49672</v>
      </c>
      <c r="N5815" t="str">
        <f t="shared" si="180"/>
        <v>HIGH</v>
      </c>
      <c r="O5815" t="str" cm="1">
        <f t="array" ref="O5815">_xlfn.IFS(D5815="North","Zone 1",D5815="South","Zone 2",D5815="East","Zone 3",D5815="West","Zone 4")</f>
        <v>Zone 3</v>
      </c>
      <c r="P5815">
        <f t="shared" si="181"/>
        <v>33776.9</v>
      </c>
      <c r="Q5815" t="str">
        <f>VLOOKUP(C5815,Product_Master!$A:$D,3,FALSE)</f>
        <v>Furniture</v>
      </c>
    </row>
    <row r="5816" spans="1:17" x14ac:dyDescent="0.3">
      <c r="A5816" t="s">
        <v>10789</v>
      </c>
      <c r="B5816" t="s">
        <v>2373</v>
      </c>
      <c r="C5816" t="s">
        <v>75</v>
      </c>
      <c r="D5816" t="s">
        <v>191</v>
      </c>
      <c r="E5816" t="s">
        <v>192</v>
      </c>
      <c r="F5816" t="s">
        <v>193</v>
      </c>
      <c r="G5816" t="s">
        <v>219</v>
      </c>
      <c r="H5816" t="s">
        <v>6155</v>
      </c>
      <c r="I5816">
        <v>4</v>
      </c>
      <c r="J5816">
        <v>20</v>
      </c>
      <c r="K5816">
        <v>128416</v>
      </c>
      <c r="L5816" t="str">
        <f>VLOOKUP(Sales_Data!C5816,Product_Master!$A:$D,2,FALSE)</f>
        <v>Jacket</v>
      </c>
      <c r="M5816">
        <f>VLOOKUP(C5816,Product_Master!$A:$D,4,FALSE)</f>
        <v>40130</v>
      </c>
      <c r="N5816" t="str">
        <f t="shared" si="180"/>
        <v>HIGH</v>
      </c>
      <c r="O5816" t="str" cm="1">
        <f t="array" ref="O5816">_xlfn.IFS(D5816="North","Zone 1",D5816="South","Zone 2",D5816="East","Zone 3",D5816="West","Zone 4")</f>
        <v>Zone 1</v>
      </c>
      <c r="P5816">
        <f t="shared" si="181"/>
        <v>12841.6</v>
      </c>
      <c r="Q5816" t="str">
        <f>VLOOKUP(C5816,Product_Master!$A:$D,3,FALSE)</f>
        <v>Clothing</v>
      </c>
    </row>
    <row r="5817" spans="1:17" x14ac:dyDescent="0.3">
      <c r="A5817" t="s">
        <v>10790</v>
      </c>
      <c r="B5817" t="s">
        <v>804</v>
      </c>
      <c r="C5817" t="s">
        <v>104</v>
      </c>
      <c r="D5817" t="s">
        <v>197</v>
      </c>
      <c r="E5817" t="s">
        <v>210</v>
      </c>
      <c r="F5817" t="s">
        <v>211</v>
      </c>
      <c r="G5817" t="s">
        <v>243</v>
      </c>
      <c r="H5817" t="s">
        <v>4892</v>
      </c>
      <c r="I5817">
        <v>9</v>
      </c>
      <c r="J5817">
        <v>5</v>
      </c>
      <c r="K5817">
        <v>291991</v>
      </c>
      <c r="L5817" t="str">
        <f>VLOOKUP(Sales_Data!C5817,Product_Master!$A:$D,2,FALSE)</f>
        <v>Coffee</v>
      </c>
      <c r="M5817">
        <f>VLOOKUP(C5817,Product_Master!$A:$D,4,FALSE)</f>
        <v>34151</v>
      </c>
      <c r="N5817" t="str">
        <f t="shared" si="180"/>
        <v>HIGH</v>
      </c>
      <c r="O5817" t="str" cm="1">
        <f t="array" ref="O5817">_xlfn.IFS(D5817="North","Zone 1",D5817="South","Zone 2",D5817="East","Zone 3",D5817="West","Zone 4")</f>
        <v>Zone 4</v>
      </c>
      <c r="P5817">
        <f t="shared" si="181"/>
        <v>29199.100000000002</v>
      </c>
      <c r="Q5817" t="str">
        <f>VLOOKUP(C5817,Product_Master!$A:$D,3,FALSE)</f>
        <v>Grocery</v>
      </c>
    </row>
    <row r="5818" spans="1:17" x14ac:dyDescent="0.3">
      <c r="A5818" t="s">
        <v>10791</v>
      </c>
      <c r="B5818" t="s">
        <v>1556</v>
      </c>
      <c r="C5818" t="s">
        <v>110</v>
      </c>
      <c r="D5818" t="s">
        <v>178</v>
      </c>
      <c r="E5818" t="s">
        <v>179</v>
      </c>
      <c r="F5818" t="s">
        <v>180</v>
      </c>
      <c r="G5818" t="s">
        <v>315</v>
      </c>
      <c r="H5818" t="s">
        <v>10160</v>
      </c>
      <c r="I5818">
        <v>11</v>
      </c>
      <c r="J5818">
        <v>15</v>
      </c>
      <c r="K5818">
        <v>263754</v>
      </c>
      <c r="L5818" t="str">
        <f>VLOOKUP(Sales_Data!C5818,Product_Master!$A:$D,2,FALSE)</f>
        <v>Spices</v>
      </c>
      <c r="M5818">
        <f>VLOOKUP(C5818,Product_Master!$A:$D,4,FALSE)</f>
        <v>28209</v>
      </c>
      <c r="N5818" t="str">
        <f t="shared" si="180"/>
        <v>HIGH</v>
      </c>
      <c r="O5818" t="str" cm="1">
        <f t="array" ref="O5818">_xlfn.IFS(D5818="North","Zone 1",D5818="South","Zone 2",D5818="East","Zone 3",D5818="West","Zone 4")</f>
        <v>Zone 3</v>
      </c>
      <c r="P5818">
        <f t="shared" si="181"/>
        <v>26375.4</v>
      </c>
      <c r="Q5818" t="str">
        <f>VLOOKUP(C5818,Product_Master!$A:$D,3,FALSE)</f>
        <v>Grocery</v>
      </c>
    </row>
    <row r="5819" spans="1:17" x14ac:dyDescent="0.3">
      <c r="A5819" t="s">
        <v>10792</v>
      </c>
      <c r="B5819" t="s">
        <v>1453</v>
      </c>
      <c r="C5819" t="s">
        <v>31</v>
      </c>
      <c r="D5819" t="s">
        <v>191</v>
      </c>
      <c r="E5819" t="s">
        <v>238</v>
      </c>
      <c r="F5819" t="s">
        <v>238</v>
      </c>
      <c r="G5819" t="s">
        <v>262</v>
      </c>
      <c r="H5819" t="s">
        <v>2290</v>
      </c>
      <c r="I5819">
        <v>2</v>
      </c>
      <c r="J5819">
        <v>10</v>
      </c>
      <c r="K5819">
        <v>69454</v>
      </c>
      <c r="L5819" t="str">
        <f>VLOOKUP(Sales_Data!C5819,Product_Master!$A:$D,2,FALSE)</f>
        <v>Smart Watch</v>
      </c>
      <c r="M5819">
        <f>VLOOKUP(C5819,Product_Master!$A:$D,4,FALSE)</f>
        <v>38586</v>
      </c>
      <c r="N5819" t="str">
        <f t="shared" si="180"/>
        <v>HIGH</v>
      </c>
      <c r="O5819" t="str" cm="1">
        <f t="array" ref="O5819">_xlfn.IFS(D5819="North","Zone 1",D5819="South","Zone 2",D5819="East","Zone 3",D5819="West","Zone 4")</f>
        <v>Zone 1</v>
      </c>
      <c r="P5819">
        <f t="shared" si="181"/>
        <v>6945.4000000000005</v>
      </c>
      <c r="Q5819" t="str">
        <f>VLOOKUP(C5819,Product_Master!$A:$D,3,FALSE)</f>
        <v>Electronics</v>
      </c>
    </row>
    <row r="5820" spans="1:17" x14ac:dyDescent="0.3">
      <c r="A5820" t="s">
        <v>10793</v>
      </c>
      <c r="B5820" t="s">
        <v>524</v>
      </c>
      <c r="C5820" t="s">
        <v>69</v>
      </c>
      <c r="D5820" t="s">
        <v>197</v>
      </c>
      <c r="E5820" t="s">
        <v>260</v>
      </c>
      <c r="F5820" t="s">
        <v>261</v>
      </c>
      <c r="G5820" t="s">
        <v>269</v>
      </c>
      <c r="H5820" t="s">
        <v>10794</v>
      </c>
      <c r="I5820">
        <v>4</v>
      </c>
      <c r="J5820">
        <v>15</v>
      </c>
      <c r="K5820">
        <v>30253</v>
      </c>
      <c r="L5820" t="str">
        <f>VLOOKUP(Sales_Data!C5820,Product_Master!$A:$D,2,FALSE)</f>
        <v>Women Kurti</v>
      </c>
      <c r="M5820">
        <f>VLOOKUP(C5820,Product_Master!$A:$D,4,FALSE)</f>
        <v>8898</v>
      </c>
      <c r="N5820" t="str">
        <f t="shared" si="180"/>
        <v>HIGH</v>
      </c>
      <c r="O5820" t="str" cm="1">
        <f t="array" ref="O5820">_xlfn.IFS(D5820="North","Zone 1",D5820="South","Zone 2",D5820="East","Zone 3",D5820="West","Zone 4")</f>
        <v>Zone 4</v>
      </c>
      <c r="P5820">
        <f t="shared" si="181"/>
        <v>3025.3</v>
      </c>
      <c r="Q5820" t="str">
        <f>VLOOKUP(C5820,Product_Master!$A:$D,3,FALSE)</f>
        <v>Clothing</v>
      </c>
    </row>
    <row r="5821" spans="1:17" x14ac:dyDescent="0.3">
      <c r="A5821" t="s">
        <v>10795</v>
      </c>
      <c r="B5821" t="s">
        <v>1286</v>
      </c>
      <c r="C5821" t="s">
        <v>128</v>
      </c>
      <c r="D5821" t="s">
        <v>197</v>
      </c>
      <c r="E5821" t="s">
        <v>210</v>
      </c>
      <c r="F5821" t="s">
        <v>211</v>
      </c>
      <c r="G5821" t="s">
        <v>206</v>
      </c>
      <c r="H5821" t="s">
        <v>10796</v>
      </c>
      <c r="I5821">
        <v>1</v>
      </c>
      <c r="J5821">
        <v>5</v>
      </c>
      <c r="K5821">
        <v>55877</v>
      </c>
      <c r="L5821" t="str">
        <f>VLOOKUP(Sales_Data!C5821,Product_Master!$A:$D,2,FALSE)</f>
        <v>Cricket Bat</v>
      </c>
      <c r="M5821">
        <f>VLOOKUP(C5821,Product_Master!$A:$D,4,FALSE)</f>
        <v>58818</v>
      </c>
      <c r="N5821" t="str">
        <f t="shared" si="180"/>
        <v>HIGH</v>
      </c>
      <c r="O5821" t="str" cm="1">
        <f t="array" ref="O5821">_xlfn.IFS(D5821="North","Zone 1",D5821="South","Zone 2",D5821="East","Zone 3",D5821="West","Zone 4")</f>
        <v>Zone 4</v>
      </c>
      <c r="P5821">
        <f t="shared" si="181"/>
        <v>5587.7000000000007</v>
      </c>
      <c r="Q5821" t="str">
        <f>VLOOKUP(C5821,Product_Master!$A:$D,3,FALSE)</f>
        <v>Sports</v>
      </c>
    </row>
    <row r="5822" spans="1:17" x14ac:dyDescent="0.3">
      <c r="A5822" t="s">
        <v>10797</v>
      </c>
      <c r="B5822" t="s">
        <v>1526</v>
      </c>
      <c r="C5822" t="s">
        <v>95</v>
      </c>
      <c r="D5822" t="s">
        <v>178</v>
      </c>
      <c r="E5822" t="s">
        <v>185</v>
      </c>
      <c r="F5822" t="s">
        <v>186</v>
      </c>
      <c r="G5822" t="s">
        <v>206</v>
      </c>
      <c r="H5822" t="s">
        <v>4351</v>
      </c>
      <c r="I5822">
        <v>2</v>
      </c>
      <c r="J5822">
        <v>20</v>
      </c>
      <c r="K5822">
        <v>115683</v>
      </c>
      <c r="L5822" t="str">
        <f>VLOOKUP(Sales_Data!C5822,Product_Master!$A:$D,2,FALSE)</f>
        <v>Dress</v>
      </c>
      <c r="M5822">
        <f>VLOOKUP(C5822,Product_Master!$A:$D,4,FALSE)</f>
        <v>72302</v>
      </c>
      <c r="N5822" t="str">
        <f t="shared" si="180"/>
        <v>HIGH</v>
      </c>
      <c r="O5822" t="str" cm="1">
        <f t="array" ref="O5822">_xlfn.IFS(D5822="North","Zone 1",D5822="South","Zone 2",D5822="East","Zone 3",D5822="West","Zone 4")</f>
        <v>Zone 3</v>
      </c>
      <c r="P5822">
        <f t="shared" si="181"/>
        <v>11568.300000000001</v>
      </c>
      <c r="Q5822" t="str">
        <f>VLOOKUP(C5822,Product_Master!$A:$D,3,FALSE)</f>
        <v>Clothing</v>
      </c>
    </row>
    <row r="5823" spans="1:17" x14ac:dyDescent="0.3">
      <c r="A5823" t="s">
        <v>10798</v>
      </c>
      <c r="B5823" t="s">
        <v>1946</v>
      </c>
      <c r="C5823" t="s">
        <v>4</v>
      </c>
      <c r="D5823" t="s">
        <v>171</v>
      </c>
      <c r="E5823" t="s">
        <v>223</v>
      </c>
      <c r="F5823" t="s">
        <v>224</v>
      </c>
      <c r="G5823" t="s">
        <v>212</v>
      </c>
      <c r="H5823" t="s">
        <v>2354</v>
      </c>
      <c r="I5823">
        <v>10</v>
      </c>
      <c r="J5823">
        <v>15</v>
      </c>
      <c r="K5823">
        <v>8984</v>
      </c>
      <c r="L5823" t="str">
        <f>VLOOKUP(Sales_Data!C5823,Product_Master!$A:$D,2,FALSE)</f>
        <v>Samsung TV</v>
      </c>
      <c r="M5823">
        <f>VLOOKUP(C5823,Product_Master!$A:$D,4,FALSE)</f>
        <v>1057</v>
      </c>
      <c r="N5823" t="str">
        <f t="shared" si="180"/>
        <v>MEDIUM</v>
      </c>
      <c r="O5823" t="str" cm="1">
        <f t="array" ref="O5823">_xlfn.IFS(D5823="North","Zone 1",D5823="South","Zone 2",D5823="East","Zone 3",D5823="West","Zone 4")</f>
        <v>Zone 2</v>
      </c>
      <c r="P5823">
        <f t="shared" si="181"/>
        <v>449.20000000000005</v>
      </c>
      <c r="Q5823" t="str">
        <f>VLOOKUP(C5823,Product_Master!$A:$D,3,FALSE)</f>
        <v>Electronics</v>
      </c>
    </row>
    <row r="5824" spans="1:17" x14ac:dyDescent="0.3">
      <c r="A5824" t="s">
        <v>10799</v>
      </c>
      <c r="B5824" t="s">
        <v>756</v>
      </c>
      <c r="C5824" t="s">
        <v>17</v>
      </c>
      <c r="D5824" t="s">
        <v>178</v>
      </c>
      <c r="E5824" t="s">
        <v>310</v>
      </c>
      <c r="F5824" t="s">
        <v>311</v>
      </c>
      <c r="G5824" t="s">
        <v>228</v>
      </c>
      <c r="H5824" t="s">
        <v>10800</v>
      </c>
      <c r="I5824">
        <v>5</v>
      </c>
      <c r="J5824">
        <v>20</v>
      </c>
      <c r="K5824">
        <v>267780</v>
      </c>
      <c r="L5824" t="str">
        <f>VLOOKUP(Sales_Data!C5824,Product_Master!$A:$D,2,FALSE)</f>
        <v>Printer</v>
      </c>
      <c r="M5824">
        <f>VLOOKUP(C5824,Product_Master!$A:$D,4,FALSE)</f>
        <v>66945</v>
      </c>
      <c r="N5824" t="str">
        <f t="shared" si="180"/>
        <v>HIGH</v>
      </c>
      <c r="O5824" t="str" cm="1">
        <f t="array" ref="O5824">_xlfn.IFS(D5824="North","Zone 1",D5824="South","Zone 2",D5824="East","Zone 3",D5824="West","Zone 4")</f>
        <v>Zone 3</v>
      </c>
      <c r="P5824">
        <f t="shared" si="181"/>
        <v>26778</v>
      </c>
      <c r="Q5824" t="str">
        <f>VLOOKUP(C5824,Product_Master!$A:$D,3,FALSE)</f>
        <v>Electronics</v>
      </c>
    </row>
    <row r="5825" spans="1:17" x14ac:dyDescent="0.3">
      <c r="A5825" t="s">
        <v>10801</v>
      </c>
      <c r="B5825" t="s">
        <v>209</v>
      </c>
      <c r="C5825" t="s">
        <v>35</v>
      </c>
      <c r="D5825" t="s">
        <v>197</v>
      </c>
      <c r="E5825" t="s">
        <v>260</v>
      </c>
      <c r="F5825" t="s">
        <v>261</v>
      </c>
      <c r="G5825" t="s">
        <v>212</v>
      </c>
      <c r="H5825" t="s">
        <v>1233</v>
      </c>
      <c r="I5825">
        <v>9</v>
      </c>
      <c r="J5825">
        <v>5</v>
      </c>
      <c r="K5825">
        <v>370591</v>
      </c>
      <c r="L5825" t="str">
        <f>VLOOKUP(Sales_Data!C5825,Product_Master!$A:$D,2,FALSE)</f>
        <v>Office Chair</v>
      </c>
      <c r="M5825">
        <f>VLOOKUP(C5825,Product_Master!$A:$D,4,FALSE)</f>
        <v>43344</v>
      </c>
      <c r="N5825" t="str">
        <f t="shared" si="180"/>
        <v>HIGH</v>
      </c>
      <c r="O5825" t="str" cm="1">
        <f t="array" ref="O5825">_xlfn.IFS(D5825="North","Zone 1",D5825="South","Zone 2",D5825="East","Zone 3",D5825="West","Zone 4")</f>
        <v>Zone 4</v>
      </c>
      <c r="P5825">
        <f t="shared" si="181"/>
        <v>37059.1</v>
      </c>
      <c r="Q5825" t="str">
        <f>VLOOKUP(C5825,Product_Master!$A:$D,3,FALSE)</f>
        <v>Furniture</v>
      </c>
    </row>
    <row r="5826" spans="1:17" x14ac:dyDescent="0.3">
      <c r="A5826" t="s">
        <v>10802</v>
      </c>
      <c r="B5826" t="s">
        <v>1862</v>
      </c>
      <c r="C5826" t="s">
        <v>56</v>
      </c>
      <c r="D5826" t="s">
        <v>178</v>
      </c>
      <c r="E5826" t="s">
        <v>310</v>
      </c>
      <c r="F5826" t="s">
        <v>311</v>
      </c>
      <c r="G5826" t="s">
        <v>174</v>
      </c>
      <c r="H5826" t="s">
        <v>10803</v>
      </c>
      <c r="I5826">
        <v>7</v>
      </c>
      <c r="J5826">
        <v>10</v>
      </c>
      <c r="K5826">
        <v>145233</v>
      </c>
      <c r="L5826" t="str">
        <f>VLOOKUP(Sales_Data!C5826,Product_Master!$A:$D,2,FALSE)</f>
        <v>Computer Desk</v>
      </c>
      <c r="M5826">
        <f>VLOOKUP(C5826,Product_Master!$A:$D,4,FALSE)</f>
        <v>23053</v>
      </c>
      <c r="N5826" t="str">
        <f t="shared" si="180"/>
        <v>HIGH</v>
      </c>
      <c r="O5826" t="str" cm="1">
        <f t="array" ref="O5826">_xlfn.IFS(D5826="North","Zone 1",D5826="South","Zone 2",D5826="East","Zone 3",D5826="West","Zone 4")</f>
        <v>Zone 3</v>
      </c>
      <c r="P5826">
        <f t="shared" si="181"/>
        <v>14523.300000000001</v>
      </c>
      <c r="Q5826" t="str">
        <f>VLOOKUP(C5826,Product_Master!$A:$D,3,FALSE)</f>
        <v>Furniture</v>
      </c>
    </row>
    <row r="5827" spans="1:17" x14ac:dyDescent="0.3">
      <c r="A5827" t="s">
        <v>10804</v>
      </c>
      <c r="B5827" t="s">
        <v>318</v>
      </c>
      <c r="C5827" t="s">
        <v>44</v>
      </c>
      <c r="D5827" t="s">
        <v>191</v>
      </c>
      <c r="E5827" t="s">
        <v>242</v>
      </c>
      <c r="F5827" t="s">
        <v>242</v>
      </c>
      <c r="G5827" t="s">
        <v>243</v>
      </c>
      <c r="H5827" t="s">
        <v>4401</v>
      </c>
      <c r="I5827">
        <v>1</v>
      </c>
      <c r="J5827">
        <v>20</v>
      </c>
      <c r="K5827">
        <v>60007</v>
      </c>
      <c r="L5827" t="str">
        <f>VLOOKUP(Sales_Data!C5827,Product_Master!$A:$D,2,FALSE)</f>
        <v>Bookshelf</v>
      </c>
      <c r="M5827">
        <f>VLOOKUP(C5827,Product_Master!$A:$D,4,FALSE)</f>
        <v>75009</v>
      </c>
      <c r="N5827" t="str">
        <f t="shared" ref="N5827:N5890" si="182">IF(K5827&gt;15000,"HIGH",IF(K5827&gt;=5000,"MEDIUM","LOW"))</f>
        <v>HIGH</v>
      </c>
      <c r="O5827" t="str" cm="1">
        <f t="array" ref="O5827">_xlfn.IFS(D5827="North","Zone 1",D5827="South","Zone 2",D5827="East","Zone 3",D5827="West","Zone 4")</f>
        <v>Zone 1</v>
      </c>
      <c r="P5827">
        <f t="shared" ref="P5827:P5890" si="183">IF(N5827="HIGH",K5827*10%,IF(N5827="MEDIUM",K5827*5%,K5827*2%))</f>
        <v>6000.7000000000007</v>
      </c>
      <c r="Q5827" t="str">
        <f>VLOOKUP(C5827,Product_Master!$A:$D,3,FALSE)</f>
        <v>Furniture</v>
      </c>
    </row>
    <row r="5828" spans="1:17" x14ac:dyDescent="0.3">
      <c r="A5828" t="s">
        <v>10805</v>
      </c>
      <c r="B5828" t="s">
        <v>527</v>
      </c>
      <c r="C5828" t="s">
        <v>122</v>
      </c>
      <c r="D5828" t="s">
        <v>178</v>
      </c>
      <c r="E5828" t="s">
        <v>185</v>
      </c>
      <c r="F5828" t="s">
        <v>186</v>
      </c>
      <c r="G5828" t="s">
        <v>181</v>
      </c>
      <c r="H5828" t="s">
        <v>10806</v>
      </c>
      <c r="I5828">
        <v>8</v>
      </c>
      <c r="J5828">
        <v>15</v>
      </c>
      <c r="K5828">
        <v>445617</v>
      </c>
      <c r="L5828" t="str">
        <f>VLOOKUP(Sales_Data!C5828,Product_Master!$A:$D,2,FALSE)</f>
        <v>Noodles</v>
      </c>
      <c r="M5828">
        <f>VLOOKUP(C5828,Product_Master!$A:$D,4,FALSE)</f>
        <v>65532</v>
      </c>
      <c r="N5828" t="str">
        <f t="shared" si="182"/>
        <v>HIGH</v>
      </c>
      <c r="O5828" t="str" cm="1">
        <f t="array" ref="O5828">_xlfn.IFS(D5828="North","Zone 1",D5828="South","Zone 2",D5828="East","Zone 3",D5828="West","Zone 4")</f>
        <v>Zone 3</v>
      </c>
      <c r="P5828">
        <f t="shared" si="183"/>
        <v>44561.700000000004</v>
      </c>
      <c r="Q5828" t="str">
        <f>VLOOKUP(C5828,Product_Master!$A:$D,3,FALSE)</f>
        <v>Grocery</v>
      </c>
    </row>
    <row r="5829" spans="1:17" x14ac:dyDescent="0.3">
      <c r="A5829" t="s">
        <v>10807</v>
      </c>
      <c r="B5829" t="s">
        <v>1700</v>
      </c>
      <c r="C5829" t="s">
        <v>122</v>
      </c>
      <c r="D5829" t="s">
        <v>171</v>
      </c>
      <c r="E5829" t="s">
        <v>204</v>
      </c>
      <c r="F5829" t="s">
        <v>205</v>
      </c>
      <c r="G5829" t="s">
        <v>253</v>
      </c>
      <c r="H5829" t="s">
        <v>10808</v>
      </c>
      <c r="I5829">
        <v>6</v>
      </c>
      <c r="J5829">
        <v>5</v>
      </c>
      <c r="K5829">
        <v>373532</v>
      </c>
      <c r="L5829" t="str">
        <f>VLOOKUP(Sales_Data!C5829,Product_Master!$A:$D,2,FALSE)</f>
        <v>Noodles</v>
      </c>
      <c r="M5829">
        <f>VLOOKUP(C5829,Product_Master!$A:$D,4,FALSE)</f>
        <v>65532</v>
      </c>
      <c r="N5829" t="str">
        <f t="shared" si="182"/>
        <v>HIGH</v>
      </c>
      <c r="O5829" t="str" cm="1">
        <f t="array" ref="O5829">_xlfn.IFS(D5829="North","Zone 1",D5829="South","Zone 2",D5829="East","Zone 3",D5829="West","Zone 4")</f>
        <v>Zone 2</v>
      </c>
      <c r="P5829">
        <f t="shared" si="183"/>
        <v>37353.200000000004</v>
      </c>
      <c r="Q5829" t="str">
        <f>VLOOKUP(C5829,Product_Master!$A:$D,3,FALSE)</f>
        <v>Grocery</v>
      </c>
    </row>
    <row r="5830" spans="1:17" x14ac:dyDescent="0.3">
      <c r="A5830" t="s">
        <v>10809</v>
      </c>
      <c r="B5830" t="s">
        <v>1384</v>
      </c>
      <c r="C5830" t="s">
        <v>58</v>
      </c>
      <c r="D5830" t="s">
        <v>178</v>
      </c>
      <c r="E5830" t="s">
        <v>185</v>
      </c>
      <c r="F5830" t="s">
        <v>186</v>
      </c>
      <c r="G5830" t="s">
        <v>212</v>
      </c>
      <c r="H5830" t="s">
        <v>6724</v>
      </c>
      <c r="I5830">
        <v>1</v>
      </c>
      <c r="J5830">
        <v>0</v>
      </c>
      <c r="K5830">
        <v>27700</v>
      </c>
      <c r="L5830" t="str">
        <f>VLOOKUP(Sales_Data!C5830,Product_Master!$A:$D,2,FALSE)</f>
        <v>Side Table</v>
      </c>
      <c r="M5830">
        <f>VLOOKUP(C5830,Product_Master!$A:$D,4,FALSE)</f>
        <v>27700</v>
      </c>
      <c r="N5830" t="str">
        <f t="shared" si="182"/>
        <v>HIGH</v>
      </c>
      <c r="O5830" t="str" cm="1">
        <f t="array" ref="O5830">_xlfn.IFS(D5830="North","Zone 1",D5830="South","Zone 2",D5830="East","Zone 3",D5830="West","Zone 4")</f>
        <v>Zone 3</v>
      </c>
      <c r="P5830">
        <f t="shared" si="183"/>
        <v>2770</v>
      </c>
      <c r="Q5830" t="str">
        <f>VLOOKUP(C5830,Product_Master!$A:$D,3,FALSE)</f>
        <v>Furniture</v>
      </c>
    </row>
    <row r="5831" spans="1:17" x14ac:dyDescent="0.3">
      <c r="A5831" t="s">
        <v>10810</v>
      </c>
      <c r="B5831" t="s">
        <v>281</v>
      </c>
      <c r="C5831" t="s">
        <v>60</v>
      </c>
      <c r="D5831" t="s">
        <v>197</v>
      </c>
      <c r="E5831" t="s">
        <v>210</v>
      </c>
      <c r="F5831" t="s">
        <v>211</v>
      </c>
      <c r="G5831" t="s">
        <v>285</v>
      </c>
      <c r="H5831" t="s">
        <v>10811</v>
      </c>
      <c r="I5831">
        <v>3</v>
      </c>
      <c r="J5831">
        <v>20</v>
      </c>
      <c r="K5831">
        <v>143136</v>
      </c>
      <c r="L5831" t="str">
        <f>VLOOKUP(Sales_Data!C5831,Product_Master!$A:$D,2,FALSE)</f>
        <v>Cupboard</v>
      </c>
      <c r="M5831">
        <f>VLOOKUP(C5831,Product_Master!$A:$D,4,FALSE)</f>
        <v>59640</v>
      </c>
      <c r="N5831" t="str">
        <f t="shared" si="182"/>
        <v>HIGH</v>
      </c>
      <c r="O5831" t="str" cm="1">
        <f t="array" ref="O5831">_xlfn.IFS(D5831="North","Zone 1",D5831="South","Zone 2",D5831="East","Zone 3",D5831="West","Zone 4")</f>
        <v>Zone 4</v>
      </c>
      <c r="P5831">
        <f t="shared" si="183"/>
        <v>14313.6</v>
      </c>
      <c r="Q5831" t="str">
        <f>VLOOKUP(C5831,Product_Master!$A:$D,3,FALSE)</f>
        <v>Furniture</v>
      </c>
    </row>
    <row r="5832" spans="1:17" x14ac:dyDescent="0.3">
      <c r="A5832" t="s">
        <v>10812</v>
      </c>
      <c r="B5832" t="s">
        <v>1585</v>
      </c>
      <c r="C5832" t="s">
        <v>38</v>
      </c>
      <c r="D5832" t="s">
        <v>197</v>
      </c>
      <c r="E5832" t="s">
        <v>210</v>
      </c>
      <c r="F5832" t="s">
        <v>211</v>
      </c>
      <c r="G5832" t="s">
        <v>181</v>
      </c>
      <c r="H5832" t="s">
        <v>244</v>
      </c>
      <c r="I5832">
        <v>5</v>
      </c>
      <c r="J5832">
        <v>0</v>
      </c>
      <c r="K5832">
        <v>202490</v>
      </c>
      <c r="L5832" t="str">
        <f>VLOOKUP(Sales_Data!C5832,Product_Master!$A:$D,2,FALSE)</f>
        <v>Study Table</v>
      </c>
      <c r="M5832">
        <f>VLOOKUP(C5832,Product_Master!$A:$D,4,FALSE)</f>
        <v>40498</v>
      </c>
      <c r="N5832" t="str">
        <f t="shared" si="182"/>
        <v>HIGH</v>
      </c>
      <c r="O5832" t="str" cm="1">
        <f t="array" ref="O5832">_xlfn.IFS(D5832="North","Zone 1",D5832="South","Zone 2",D5832="East","Zone 3",D5832="West","Zone 4")</f>
        <v>Zone 4</v>
      </c>
      <c r="P5832">
        <f t="shared" si="183"/>
        <v>20249</v>
      </c>
      <c r="Q5832" t="str">
        <f>VLOOKUP(C5832,Product_Master!$A:$D,3,FALSE)</f>
        <v>Furniture</v>
      </c>
    </row>
    <row r="5833" spans="1:17" x14ac:dyDescent="0.3">
      <c r="A5833" t="s">
        <v>10813</v>
      </c>
      <c r="B5833" t="s">
        <v>1929</v>
      </c>
      <c r="C5833" t="s">
        <v>100</v>
      </c>
      <c r="D5833" t="s">
        <v>178</v>
      </c>
      <c r="E5833" t="s">
        <v>179</v>
      </c>
      <c r="F5833" t="s">
        <v>180</v>
      </c>
      <c r="G5833" t="s">
        <v>200</v>
      </c>
      <c r="H5833" t="s">
        <v>10814</v>
      </c>
      <c r="I5833">
        <v>6</v>
      </c>
      <c r="J5833">
        <v>0</v>
      </c>
      <c r="K5833">
        <v>371034</v>
      </c>
      <c r="L5833" t="str">
        <f>VLOOKUP(Sales_Data!C5833,Product_Master!$A:$D,2,FALSE)</f>
        <v>Sugar</v>
      </c>
      <c r="M5833">
        <f>VLOOKUP(C5833,Product_Master!$A:$D,4,FALSE)</f>
        <v>61839</v>
      </c>
      <c r="N5833" t="str">
        <f t="shared" si="182"/>
        <v>HIGH</v>
      </c>
      <c r="O5833" t="str" cm="1">
        <f t="array" ref="O5833">_xlfn.IFS(D5833="North","Zone 1",D5833="South","Zone 2",D5833="East","Zone 3",D5833="West","Zone 4")</f>
        <v>Zone 3</v>
      </c>
      <c r="P5833">
        <f t="shared" si="183"/>
        <v>37103.4</v>
      </c>
      <c r="Q5833" t="str">
        <f>VLOOKUP(C5833,Product_Master!$A:$D,3,FALSE)</f>
        <v>Grocery</v>
      </c>
    </row>
    <row r="5834" spans="1:17" x14ac:dyDescent="0.3">
      <c r="A5834" t="s">
        <v>10815</v>
      </c>
      <c r="B5834" t="s">
        <v>6098</v>
      </c>
      <c r="C5834" t="s">
        <v>135</v>
      </c>
      <c r="D5834" t="s">
        <v>197</v>
      </c>
      <c r="E5834" t="s">
        <v>198</v>
      </c>
      <c r="F5834" t="s">
        <v>199</v>
      </c>
      <c r="G5834" t="s">
        <v>257</v>
      </c>
      <c r="H5834" t="s">
        <v>4006</v>
      </c>
      <c r="I5834">
        <v>10</v>
      </c>
      <c r="J5834">
        <v>0</v>
      </c>
      <c r="K5834">
        <v>256840</v>
      </c>
      <c r="L5834" t="str">
        <f>VLOOKUP(Sales_Data!C5834,Product_Master!$A:$D,2,FALSE)</f>
        <v>Yoga Mat</v>
      </c>
      <c r="M5834">
        <f>VLOOKUP(C5834,Product_Master!$A:$D,4,FALSE)</f>
        <v>25684</v>
      </c>
      <c r="N5834" t="str">
        <f t="shared" si="182"/>
        <v>HIGH</v>
      </c>
      <c r="O5834" t="str" cm="1">
        <f t="array" ref="O5834">_xlfn.IFS(D5834="North","Zone 1",D5834="South","Zone 2",D5834="East","Zone 3",D5834="West","Zone 4")</f>
        <v>Zone 4</v>
      </c>
      <c r="P5834">
        <f t="shared" si="183"/>
        <v>25684</v>
      </c>
      <c r="Q5834" t="str">
        <f>VLOOKUP(C5834,Product_Master!$A:$D,3,FALSE)</f>
        <v>Sports</v>
      </c>
    </row>
    <row r="5835" spans="1:17" x14ac:dyDescent="0.3">
      <c r="A5835" t="s">
        <v>10816</v>
      </c>
      <c r="B5835" t="s">
        <v>1979</v>
      </c>
      <c r="C5835" t="s">
        <v>62</v>
      </c>
      <c r="D5835" t="s">
        <v>171</v>
      </c>
      <c r="E5835" t="s">
        <v>204</v>
      </c>
      <c r="F5835" t="s">
        <v>205</v>
      </c>
      <c r="G5835" t="s">
        <v>219</v>
      </c>
      <c r="H5835" t="s">
        <v>10817</v>
      </c>
      <c r="I5835">
        <v>1</v>
      </c>
      <c r="J5835">
        <v>10</v>
      </c>
      <c r="K5835">
        <v>44704</v>
      </c>
      <c r="L5835" t="str">
        <f>VLOOKUP(Sales_Data!C5835,Product_Master!$A:$D,2,FALSE)</f>
        <v>Recliner</v>
      </c>
      <c r="M5835">
        <f>VLOOKUP(C5835,Product_Master!$A:$D,4,FALSE)</f>
        <v>49672</v>
      </c>
      <c r="N5835" t="str">
        <f t="shared" si="182"/>
        <v>HIGH</v>
      </c>
      <c r="O5835" t="str" cm="1">
        <f t="array" ref="O5835">_xlfn.IFS(D5835="North","Zone 1",D5835="South","Zone 2",D5835="East","Zone 3",D5835="West","Zone 4")</f>
        <v>Zone 2</v>
      </c>
      <c r="P5835">
        <f t="shared" si="183"/>
        <v>4470.4000000000005</v>
      </c>
      <c r="Q5835" t="str">
        <f>VLOOKUP(C5835,Product_Master!$A:$D,3,FALSE)</f>
        <v>Furniture</v>
      </c>
    </row>
    <row r="5836" spans="1:17" x14ac:dyDescent="0.3">
      <c r="A5836" t="s">
        <v>10818</v>
      </c>
      <c r="B5836" t="s">
        <v>793</v>
      </c>
      <c r="C5836" t="s">
        <v>35</v>
      </c>
      <c r="D5836" t="s">
        <v>197</v>
      </c>
      <c r="E5836" t="s">
        <v>210</v>
      </c>
      <c r="F5836" t="s">
        <v>211</v>
      </c>
      <c r="G5836" t="s">
        <v>228</v>
      </c>
      <c r="H5836" t="s">
        <v>10819</v>
      </c>
      <c r="I5836">
        <v>11</v>
      </c>
      <c r="J5836">
        <v>0</v>
      </c>
      <c r="K5836">
        <v>476784</v>
      </c>
      <c r="L5836" t="str">
        <f>VLOOKUP(Sales_Data!C5836,Product_Master!$A:$D,2,FALSE)</f>
        <v>Office Chair</v>
      </c>
      <c r="M5836">
        <f>VLOOKUP(C5836,Product_Master!$A:$D,4,FALSE)</f>
        <v>43344</v>
      </c>
      <c r="N5836" t="str">
        <f t="shared" si="182"/>
        <v>HIGH</v>
      </c>
      <c r="O5836" t="str" cm="1">
        <f t="array" ref="O5836">_xlfn.IFS(D5836="North","Zone 1",D5836="South","Zone 2",D5836="East","Zone 3",D5836="West","Zone 4")</f>
        <v>Zone 4</v>
      </c>
      <c r="P5836">
        <f t="shared" si="183"/>
        <v>47678.400000000001</v>
      </c>
      <c r="Q5836" t="str">
        <f>VLOOKUP(C5836,Product_Master!$A:$D,3,FALSE)</f>
        <v>Furniture</v>
      </c>
    </row>
    <row r="5837" spans="1:17" x14ac:dyDescent="0.3">
      <c r="A5837" t="s">
        <v>10820</v>
      </c>
      <c r="B5837" t="s">
        <v>1892</v>
      </c>
      <c r="C5837" t="s">
        <v>69</v>
      </c>
      <c r="D5837" t="s">
        <v>178</v>
      </c>
      <c r="E5837" t="s">
        <v>179</v>
      </c>
      <c r="F5837" t="s">
        <v>180</v>
      </c>
      <c r="G5837" t="s">
        <v>269</v>
      </c>
      <c r="H5837" t="s">
        <v>10821</v>
      </c>
      <c r="I5837">
        <v>9</v>
      </c>
      <c r="J5837">
        <v>15</v>
      </c>
      <c r="K5837">
        <v>68069</v>
      </c>
      <c r="L5837" t="str">
        <f>VLOOKUP(Sales_Data!C5837,Product_Master!$A:$D,2,FALSE)</f>
        <v>Women Kurti</v>
      </c>
      <c r="M5837">
        <f>VLOOKUP(C5837,Product_Master!$A:$D,4,FALSE)</f>
        <v>8898</v>
      </c>
      <c r="N5837" t="str">
        <f t="shared" si="182"/>
        <v>HIGH</v>
      </c>
      <c r="O5837" t="str" cm="1">
        <f t="array" ref="O5837">_xlfn.IFS(D5837="North","Zone 1",D5837="South","Zone 2",D5837="East","Zone 3",D5837="West","Zone 4")</f>
        <v>Zone 3</v>
      </c>
      <c r="P5837">
        <f t="shared" si="183"/>
        <v>6806.9000000000005</v>
      </c>
      <c r="Q5837" t="str">
        <f>VLOOKUP(C5837,Product_Master!$A:$D,3,FALSE)</f>
        <v>Clothing</v>
      </c>
    </row>
    <row r="5838" spans="1:17" x14ac:dyDescent="0.3">
      <c r="A5838" t="s">
        <v>10822</v>
      </c>
      <c r="B5838" t="s">
        <v>926</v>
      </c>
      <c r="C5838" t="s">
        <v>91</v>
      </c>
      <c r="D5838" t="s">
        <v>171</v>
      </c>
      <c r="E5838" t="s">
        <v>172</v>
      </c>
      <c r="F5838" t="s">
        <v>173</v>
      </c>
      <c r="G5838" t="s">
        <v>219</v>
      </c>
      <c r="H5838" t="s">
        <v>10823</v>
      </c>
      <c r="I5838">
        <v>5</v>
      </c>
      <c r="J5838">
        <v>5</v>
      </c>
      <c r="K5838">
        <v>141488</v>
      </c>
      <c r="L5838" t="str">
        <f>VLOOKUP(Sales_Data!C5838,Product_Master!$A:$D,2,FALSE)</f>
        <v>Sweater</v>
      </c>
      <c r="M5838">
        <f>VLOOKUP(C5838,Product_Master!$A:$D,4,FALSE)</f>
        <v>29787</v>
      </c>
      <c r="N5838" t="str">
        <f t="shared" si="182"/>
        <v>HIGH</v>
      </c>
      <c r="O5838" t="str" cm="1">
        <f t="array" ref="O5838">_xlfn.IFS(D5838="North","Zone 1",D5838="South","Zone 2",D5838="East","Zone 3",D5838="West","Zone 4")</f>
        <v>Zone 2</v>
      </c>
      <c r="P5838">
        <f t="shared" si="183"/>
        <v>14148.800000000001</v>
      </c>
      <c r="Q5838" t="str">
        <f>VLOOKUP(C5838,Product_Master!$A:$D,3,FALSE)</f>
        <v>Clothing</v>
      </c>
    </row>
    <row r="5839" spans="1:17" x14ac:dyDescent="0.3">
      <c r="A5839" t="s">
        <v>10824</v>
      </c>
      <c r="B5839" t="s">
        <v>288</v>
      </c>
      <c r="C5839" t="s">
        <v>15</v>
      </c>
      <c r="D5839" t="s">
        <v>171</v>
      </c>
      <c r="E5839" t="s">
        <v>204</v>
      </c>
      <c r="F5839" t="s">
        <v>205</v>
      </c>
      <c r="G5839" t="s">
        <v>269</v>
      </c>
      <c r="H5839" t="s">
        <v>4425</v>
      </c>
      <c r="I5839">
        <v>12</v>
      </c>
      <c r="J5839">
        <v>20</v>
      </c>
      <c r="K5839">
        <v>88204</v>
      </c>
      <c r="L5839" t="str">
        <f>VLOOKUP(Sales_Data!C5839,Product_Master!$A:$D,2,FALSE)</f>
        <v>OnePlus Phone</v>
      </c>
      <c r="M5839">
        <f>VLOOKUP(C5839,Product_Master!$A:$D,4,FALSE)</f>
        <v>9188</v>
      </c>
      <c r="N5839" t="str">
        <f t="shared" si="182"/>
        <v>HIGH</v>
      </c>
      <c r="O5839" t="str" cm="1">
        <f t="array" ref="O5839">_xlfn.IFS(D5839="North","Zone 1",D5839="South","Zone 2",D5839="East","Zone 3",D5839="West","Zone 4")</f>
        <v>Zone 2</v>
      </c>
      <c r="P5839">
        <f t="shared" si="183"/>
        <v>8820.4</v>
      </c>
      <c r="Q5839" t="str">
        <f>VLOOKUP(C5839,Product_Master!$A:$D,3,FALSE)</f>
        <v>Electronics</v>
      </c>
    </row>
    <row r="5840" spans="1:17" x14ac:dyDescent="0.3">
      <c r="A5840" t="s">
        <v>10825</v>
      </c>
      <c r="B5840" t="s">
        <v>589</v>
      </c>
      <c r="C5840" t="s">
        <v>155</v>
      </c>
      <c r="D5840" t="s">
        <v>171</v>
      </c>
      <c r="E5840" t="s">
        <v>204</v>
      </c>
      <c r="F5840" t="s">
        <v>205</v>
      </c>
      <c r="G5840" t="s">
        <v>243</v>
      </c>
      <c r="H5840" t="s">
        <v>10826</v>
      </c>
      <c r="I5840">
        <v>8</v>
      </c>
      <c r="J5840">
        <v>20</v>
      </c>
      <c r="K5840">
        <v>459641</v>
      </c>
      <c r="L5840" t="str">
        <f>VLOOKUP(Sales_Data!C5840,Product_Master!$A:$D,2,FALSE)</f>
        <v>Cycling Bottle</v>
      </c>
      <c r="M5840">
        <f>VLOOKUP(C5840,Product_Master!$A:$D,4,FALSE)</f>
        <v>71819</v>
      </c>
      <c r="N5840" t="str">
        <f t="shared" si="182"/>
        <v>HIGH</v>
      </c>
      <c r="O5840" t="str" cm="1">
        <f t="array" ref="O5840">_xlfn.IFS(D5840="North","Zone 1",D5840="South","Zone 2",D5840="East","Zone 3",D5840="West","Zone 4")</f>
        <v>Zone 2</v>
      </c>
      <c r="P5840">
        <f t="shared" si="183"/>
        <v>45964.100000000006</v>
      </c>
      <c r="Q5840" t="str">
        <f>VLOOKUP(C5840,Product_Master!$A:$D,3,FALSE)</f>
        <v>Sports</v>
      </c>
    </row>
    <row r="5841" spans="1:17" x14ac:dyDescent="0.3">
      <c r="A5841" t="s">
        <v>10827</v>
      </c>
      <c r="B5841" t="s">
        <v>324</v>
      </c>
      <c r="C5841" t="s">
        <v>40</v>
      </c>
      <c r="D5841" t="s">
        <v>178</v>
      </c>
      <c r="E5841" t="s">
        <v>310</v>
      </c>
      <c r="F5841" t="s">
        <v>311</v>
      </c>
      <c r="G5841" t="s">
        <v>253</v>
      </c>
      <c r="H5841" t="s">
        <v>5455</v>
      </c>
      <c r="I5841">
        <v>7</v>
      </c>
      <c r="J5841">
        <v>5</v>
      </c>
      <c r="K5841">
        <v>408522</v>
      </c>
      <c r="L5841" t="str">
        <f>VLOOKUP(Sales_Data!C5841,Product_Master!$A:$D,2,FALSE)</f>
        <v>Dining Table</v>
      </c>
      <c r="M5841">
        <f>VLOOKUP(C5841,Product_Master!$A:$D,4,FALSE)</f>
        <v>61432</v>
      </c>
      <c r="N5841" t="str">
        <f t="shared" si="182"/>
        <v>HIGH</v>
      </c>
      <c r="O5841" t="str" cm="1">
        <f t="array" ref="O5841">_xlfn.IFS(D5841="North","Zone 1",D5841="South","Zone 2",D5841="East","Zone 3",D5841="West","Zone 4")</f>
        <v>Zone 3</v>
      </c>
      <c r="P5841">
        <f t="shared" si="183"/>
        <v>40852.200000000004</v>
      </c>
      <c r="Q5841" t="str">
        <f>VLOOKUP(C5841,Product_Master!$A:$D,3,FALSE)</f>
        <v>Furniture</v>
      </c>
    </row>
    <row r="5842" spans="1:17" x14ac:dyDescent="0.3">
      <c r="A5842" t="s">
        <v>10828</v>
      </c>
      <c r="B5842" t="s">
        <v>1600</v>
      </c>
      <c r="C5842" t="s">
        <v>81</v>
      </c>
      <c r="D5842" t="s">
        <v>178</v>
      </c>
      <c r="E5842" t="s">
        <v>185</v>
      </c>
      <c r="F5842" t="s">
        <v>186</v>
      </c>
      <c r="G5842" t="s">
        <v>253</v>
      </c>
      <c r="H5842" t="s">
        <v>10829</v>
      </c>
      <c r="I5842">
        <v>9</v>
      </c>
      <c r="J5842">
        <v>5</v>
      </c>
      <c r="K5842">
        <v>282509</v>
      </c>
      <c r="L5842" t="str">
        <f>VLOOKUP(Sales_Data!C5842,Product_Master!$A:$D,2,FALSE)</f>
        <v>Blazer</v>
      </c>
      <c r="M5842">
        <f>VLOOKUP(C5842,Product_Master!$A:$D,4,FALSE)</f>
        <v>33042</v>
      </c>
      <c r="N5842" t="str">
        <f t="shared" si="182"/>
        <v>HIGH</v>
      </c>
      <c r="O5842" t="str" cm="1">
        <f t="array" ref="O5842">_xlfn.IFS(D5842="North","Zone 1",D5842="South","Zone 2",D5842="East","Zone 3",D5842="West","Zone 4")</f>
        <v>Zone 3</v>
      </c>
      <c r="P5842">
        <f t="shared" si="183"/>
        <v>28250.9</v>
      </c>
      <c r="Q5842" t="str">
        <f>VLOOKUP(C5842,Product_Master!$A:$D,3,FALSE)</f>
        <v>Clothing</v>
      </c>
    </row>
    <row r="5843" spans="1:17" x14ac:dyDescent="0.3">
      <c r="A5843" t="s">
        <v>10830</v>
      </c>
      <c r="B5843" t="s">
        <v>2266</v>
      </c>
      <c r="C5843" t="s">
        <v>77</v>
      </c>
      <c r="D5843" t="s">
        <v>197</v>
      </c>
      <c r="E5843" t="s">
        <v>210</v>
      </c>
      <c r="F5843" t="s">
        <v>211</v>
      </c>
      <c r="G5843" t="s">
        <v>315</v>
      </c>
      <c r="H5843" t="s">
        <v>10831</v>
      </c>
      <c r="I5843">
        <v>2</v>
      </c>
      <c r="J5843">
        <v>0</v>
      </c>
      <c r="K5843">
        <v>41370</v>
      </c>
      <c r="L5843" t="str">
        <f>VLOOKUP(Sales_Data!C5843,Product_Master!$A:$D,2,FALSE)</f>
        <v>Saree</v>
      </c>
      <c r="M5843">
        <f>VLOOKUP(C5843,Product_Master!$A:$D,4,FALSE)</f>
        <v>20685</v>
      </c>
      <c r="N5843" t="str">
        <f t="shared" si="182"/>
        <v>HIGH</v>
      </c>
      <c r="O5843" t="str" cm="1">
        <f t="array" ref="O5843">_xlfn.IFS(D5843="North","Zone 1",D5843="South","Zone 2",D5843="East","Zone 3",D5843="West","Zone 4")</f>
        <v>Zone 4</v>
      </c>
      <c r="P5843">
        <f t="shared" si="183"/>
        <v>4137</v>
      </c>
      <c r="Q5843" t="str">
        <f>VLOOKUP(C5843,Product_Master!$A:$D,3,FALSE)</f>
        <v>Clothing</v>
      </c>
    </row>
    <row r="5844" spans="1:17" x14ac:dyDescent="0.3">
      <c r="A5844" t="s">
        <v>10832</v>
      </c>
      <c r="B5844" t="s">
        <v>1171</v>
      </c>
      <c r="C5844" t="s">
        <v>108</v>
      </c>
      <c r="D5844" t="s">
        <v>197</v>
      </c>
      <c r="E5844" t="s">
        <v>198</v>
      </c>
      <c r="F5844" t="s">
        <v>199</v>
      </c>
      <c r="G5844" t="s">
        <v>174</v>
      </c>
      <c r="H5844" t="s">
        <v>10833</v>
      </c>
      <c r="I5844">
        <v>10</v>
      </c>
      <c r="J5844">
        <v>5</v>
      </c>
      <c r="K5844">
        <v>140248</v>
      </c>
      <c r="L5844" t="str">
        <f>VLOOKUP(Sales_Data!C5844,Product_Master!$A:$D,2,FALSE)</f>
        <v>Salt</v>
      </c>
      <c r="M5844">
        <f>VLOOKUP(C5844,Product_Master!$A:$D,4,FALSE)</f>
        <v>14763</v>
      </c>
      <c r="N5844" t="str">
        <f t="shared" si="182"/>
        <v>HIGH</v>
      </c>
      <c r="O5844" t="str" cm="1">
        <f t="array" ref="O5844">_xlfn.IFS(D5844="North","Zone 1",D5844="South","Zone 2",D5844="East","Zone 3",D5844="West","Zone 4")</f>
        <v>Zone 4</v>
      </c>
      <c r="P5844">
        <f t="shared" si="183"/>
        <v>14024.800000000001</v>
      </c>
      <c r="Q5844" t="str">
        <f>VLOOKUP(C5844,Product_Master!$A:$D,3,FALSE)</f>
        <v>Grocery</v>
      </c>
    </row>
    <row r="5845" spans="1:17" x14ac:dyDescent="0.3">
      <c r="A5845" t="s">
        <v>10834</v>
      </c>
      <c r="B5845" t="s">
        <v>1562</v>
      </c>
      <c r="C5845" t="s">
        <v>42</v>
      </c>
      <c r="D5845" t="s">
        <v>171</v>
      </c>
      <c r="E5845" t="s">
        <v>172</v>
      </c>
      <c r="F5845" t="s">
        <v>173</v>
      </c>
      <c r="G5845" t="s">
        <v>315</v>
      </c>
      <c r="H5845" t="s">
        <v>10835</v>
      </c>
      <c r="I5845">
        <v>2</v>
      </c>
      <c r="J5845">
        <v>20</v>
      </c>
      <c r="K5845">
        <v>30256</v>
      </c>
      <c r="L5845" t="str">
        <f>VLOOKUP(Sales_Data!C5845,Product_Master!$A:$D,2,FALSE)</f>
        <v>Coffee Table</v>
      </c>
      <c r="M5845">
        <f>VLOOKUP(C5845,Product_Master!$A:$D,4,FALSE)</f>
        <v>18910</v>
      </c>
      <c r="N5845" t="str">
        <f t="shared" si="182"/>
        <v>HIGH</v>
      </c>
      <c r="O5845" t="str" cm="1">
        <f t="array" ref="O5845">_xlfn.IFS(D5845="North","Zone 1",D5845="South","Zone 2",D5845="East","Zone 3",D5845="West","Zone 4")</f>
        <v>Zone 2</v>
      </c>
      <c r="P5845">
        <f t="shared" si="183"/>
        <v>3025.6000000000004</v>
      </c>
      <c r="Q5845" t="str">
        <f>VLOOKUP(C5845,Product_Master!$A:$D,3,FALSE)</f>
        <v>Furniture</v>
      </c>
    </row>
    <row r="5846" spans="1:17" x14ac:dyDescent="0.3">
      <c r="A5846" t="s">
        <v>10836</v>
      </c>
      <c r="B5846" t="s">
        <v>369</v>
      </c>
      <c r="C5846" t="s">
        <v>29</v>
      </c>
      <c r="D5846" t="s">
        <v>197</v>
      </c>
      <c r="E5846" t="s">
        <v>210</v>
      </c>
      <c r="F5846" t="s">
        <v>211</v>
      </c>
      <c r="G5846" t="s">
        <v>200</v>
      </c>
      <c r="H5846" t="s">
        <v>2344</v>
      </c>
      <c r="I5846">
        <v>5</v>
      </c>
      <c r="J5846">
        <v>20</v>
      </c>
      <c r="K5846">
        <v>62448</v>
      </c>
      <c r="L5846" t="str">
        <f>VLOOKUP(Sales_Data!C5846,Product_Master!$A:$D,2,FALSE)</f>
        <v>Bluetooth Speaker</v>
      </c>
      <c r="M5846">
        <f>VLOOKUP(C5846,Product_Master!$A:$D,4,FALSE)</f>
        <v>15612</v>
      </c>
      <c r="N5846" t="str">
        <f t="shared" si="182"/>
        <v>HIGH</v>
      </c>
      <c r="O5846" t="str" cm="1">
        <f t="array" ref="O5846">_xlfn.IFS(D5846="North","Zone 1",D5846="South","Zone 2",D5846="East","Zone 3",D5846="West","Zone 4")</f>
        <v>Zone 4</v>
      </c>
      <c r="P5846">
        <f t="shared" si="183"/>
        <v>6244.8</v>
      </c>
      <c r="Q5846" t="str">
        <f>VLOOKUP(C5846,Product_Master!$A:$D,3,FALSE)</f>
        <v>Electronics</v>
      </c>
    </row>
    <row r="5847" spans="1:17" x14ac:dyDescent="0.3">
      <c r="A5847" t="s">
        <v>10837</v>
      </c>
      <c r="B5847" t="s">
        <v>1302</v>
      </c>
      <c r="C5847" t="s">
        <v>42</v>
      </c>
      <c r="D5847" t="s">
        <v>178</v>
      </c>
      <c r="E5847" t="s">
        <v>185</v>
      </c>
      <c r="F5847" t="s">
        <v>186</v>
      </c>
      <c r="G5847" t="s">
        <v>243</v>
      </c>
      <c r="H5847" t="s">
        <v>10838</v>
      </c>
      <c r="I5847">
        <v>1</v>
      </c>
      <c r="J5847">
        <v>0</v>
      </c>
      <c r="K5847">
        <v>18910</v>
      </c>
      <c r="L5847" t="str">
        <f>VLOOKUP(Sales_Data!C5847,Product_Master!$A:$D,2,FALSE)</f>
        <v>Coffee Table</v>
      </c>
      <c r="M5847">
        <f>VLOOKUP(C5847,Product_Master!$A:$D,4,FALSE)</f>
        <v>18910</v>
      </c>
      <c r="N5847" t="str">
        <f t="shared" si="182"/>
        <v>HIGH</v>
      </c>
      <c r="O5847" t="str" cm="1">
        <f t="array" ref="O5847">_xlfn.IFS(D5847="North","Zone 1",D5847="South","Zone 2",D5847="East","Zone 3",D5847="West","Zone 4")</f>
        <v>Zone 3</v>
      </c>
      <c r="P5847">
        <f t="shared" si="183"/>
        <v>1891</v>
      </c>
      <c r="Q5847" t="str">
        <f>VLOOKUP(C5847,Product_Master!$A:$D,3,FALSE)</f>
        <v>Furniture</v>
      </c>
    </row>
    <row r="5848" spans="1:17" x14ac:dyDescent="0.3">
      <c r="A5848" t="s">
        <v>10839</v>
      </c>
      <c r="B5848" t="s">
        <v>437</v>
      </c>
      <c r="C5848" t="s">
        <v>73</v>
      </c>
      <c r="D5848" t="s">
        <v>178</v>
      </c>
      <c r="E5848" t="s">
        <v>179</v>
      </c>
      <c r="F5848" t="s">
        <v>180</v>
      </c>
      <c r="G5848" t="s">
        <v>285</v>
      </c>
      <c r="H5848" t="s">
        <v>10840</v>
      </c>
      <c r="I5848">
        <v>6</v>
      </c>
      <c r="J5848">
        <v>20</v>
      </c>
      <c r="K5848">
        <v>330312</v>
      </c>
      <c r="L5848" t="str">
        <f>VLOOKUP(Sales_Data!C5848,Product_Master!$A:$D,2,FALSE)</f>
        <v>T-Shirt</v>
      </c>
      <c r="M5848">
        <f>VLOOKUP(C5848,Product_Master!$A:$D,4,FALSE)</f>
        <v>68815</v>
      </c>
      <c r="N5848" t="str">
        <f t="shared" si="182"/>
        <v>HIGH</v>
      </c>
      <c r="O5848" t="str" cm="1">
        <f t="array" ref="O5848">_xlfn.IFS(D5848="North","Zone 1",D5848="South","Zone 2",D5848="East","Zone 3",D5848="West","Zone 4")</f>
        <v>Zone 3</v>
      </c>
      <c r="P5848">
        <f t="shared" si="183"/>
        <v>33031.200000000004</v>
      </c>
      <c r="Q5848" t="str">
        <f>VLOOKUP(C5848,Product_Master!$A:$D,3,FALSE)</f>
        <v>Clothing</v>
      </c>
    </row>
    <row r="5849" spans="1:17" x14ac:dyDescent="0.3">
      <c r="A5849" t="s">
        <v>10841</v>
      </c>
      <c r="B5849" t="s">
        <v>6098</v>
      </c>
      <c r="C5849" t="s">
        <v>25</v>
      </c>
      <c r="D5849" t="s">
        <v>197</v>
      </c>
      <c r="E5849" t="s">
        <v>198</v>
      </c>
      <c r="F5849" t="s">
        <v>199</v>
      </c>
      <c r="G5849" t="s">
        <v>285</v>
      </c>
      <c r="H5849" t="s">
        <v>10842</v>
      </c>
      <c r="I5849">
        <v>9</v>
      </c>
      <c r="J5849">
        <v>10</v>
      </c>
      <c r="K5849">
        <v>80505</v>
      </c>
      <c r="L5849" t="str">
        <f>VLOOKUP(Sales_Data!C5849,Product_Master!$A:$D,2,FALSE)</f>
        <v>Washing Machine</v>
      </c>
      <c r="M5849">
        <f>VLOOKUP(C5849,Product_Master!$A:$D,4,FALSE)</f>
        <v>9939</v>
      </c>
      <c r="N5849" t="str">
        <f t="shared" si="182"/>
        <v>HIGH</v>
      </c>
      <c r="O5849" t="str" cm="1">
        <f t="array" ref="O5849">_xlfn.IFS(D5849="North","Zone 1",D5849="South","Zone 2",D5849="East","Zone 3",D5849="West","Zone 4")</f>
        <v>Zone 4</v>
      </c>
      <c r="P5849">
        <f t="shared" si="183"/>
        <v>8050.5</v>
      </c>
      <c r="Q5849" t="str">
        <f>VLOOKUP(C5849,Product_Master!$A:$D,3,FALSE)</f>
        <v>Electronics</v>
      </c>
    </row>
    <row r="5850" spans="1:17" x14ac:dyDescent="0.3">
      <c r="A5850" t="s">
        <v>10843</v>
      </c>
      <c r="B5850" t="s">
        <v>1355</v>
      </c>
      <c r="C5850" t="s">
        <v>58</v>
      </c>
      <c r="D5850" t="s">
        <v>171</v>
      </c>
      <c r="E5850" t="s">
        <v>172</v>
      </c>
      <c r="F5850" t="s">
        <v>173</v>
      </c>
      <c r="G5850" t="s">
        <v>174</v>
      </c>
      <c r="H5850" t="s">
        <v>8247</v>
      </c>
      <c r="I5850">
        <v>4</v>
      </c>
      <c r="J5850">
        <v>5</v>
      </c>
      <c r="K5850">
        <v>105260</v>
      </c>
      <c r="L5850" t="str">
        <f>VLOOKUP(Sales_Data!C5850,Product_Master!$A:$D,2,FALSE)</f>
        <v>Side Table</v>
      </c>
      <c r="M5850">
        <f>VLOOKUP(C5850,Product_Master!$A:$D,4,FALSE)</f>
        <v>27700</v>
      </c>
      <c r="N5850" t="str">
        <f t="shared" si="182"/>
        <v>HIGH</v>
      </c>
      <c r="O5850" t="str" cm="1">
        <f t="array" ref="O5850">_xlfn.IFS(D5850="North","Zone 1",D5850="South","Zone 2",D5850="East","Zone 3",D5850="West","Zone 4")</f>
        <v>Zone 2</v>
      </c>
      <c r="P5850">
        <f t="shared" si="183"/>
        <v>10526</v>
      </c>
      <c r="Q5850" t="str">
        <f>VLOOKUP(C5850,Product_Master!$A:$D,3,FALSE)</f>
        <v>Furniture</v>
      </c>
    </row>
    <row r="5851" spans="1:17" x14ac:dyDescent="0.3">
      <c r="A5851" t="s">
        <v>10844</v>
      </c>
      <c r="B5851" t="s">
        <v>288</v>
      </c>
      <c r="C5851" t="s">
        <v>91</v>
      </c>
      <c r="D5851" t="s">
        <v>171</v>
      </c>
      <c r="E5851" t="s">
        <v>204</v>
      </c>
      <c r="F5851" t="s">
        <v>205</v>
      </c>
      <c r="G5851" t="s">
        <v>257</v>
      </c>
      <c r="H5851" t="s">
        <v>2505</v>
      </c>
      <c r="I5851">
        <v>2</v>
      </c>
      <c r="J5851">
        <v>20</v>
      </c>
      <c r="K5851">
        <v>47659</v>
      </c>
      <c r="L5851" t="str">
        <f>VLOOKUP(Sales_Data!C5851,Product_Master!$A:$D,2,FALSE)</f>
        <v>Sweater</v>
      </c>
      <c r="M5851">
        <f>VLOOKUP(C5851,Product_Master!$A:$D,4,FALSE)</f>
        <v>29787</v>
      </c>
      <c r="N5851" t="str">
        <f t="shared" si="182"/>
        <v>HIGH</v>
      </c>
      <c r="O5851" t="str" cm="1">
        <f t="array" ref="O5851">_xlfn.IFS(D5851="North","Zone 1",D5851="South","Zone 2",D5851="East","Zone 3",D5851="West","Zone 4")</f>
        <v>Zone 2</v>
      </c>
      <c r="P5851">
        <f t="shared" si="183"/>
        <v>4765.9000000000005</v>
      </c>
      <c r="Q5851" t="str">
        <f>VLOOKUP(C5851,Product_Master!$A:$D,3,FALSE)</f>
        <v>Clothing</v>
      </c>
    </row>
    <row r="5852" spans="1:17" x14ac:dyDescent="0.3">
      <c r="A5852" t="s">
        <v>10845</v>
      </c>
      <c r="B5852" t="s">
        <v>634</v>
      </c>
      <c r="C5852" t="s">
        <v>21</v>
      </c>
      <c r="D5852" t="s">
        <v>171</v>
      </c>
      <c r="E5852" t="s">
        <v>204</v>
      </c>
      <c r="F5852" t="s">
        <v>205</v>
      </c>
      <c r="G5852" t="s">
        <v>262</v>
      </c>
      <c r="H5852" t="s">
        <v>7927</v>
      </c>
      <c r="I5852">
        <v>6</v>
      </c>
      <c r="J5852">
        <v>20</v>
      </c>
      <c r="K5852">
        <v>232972</v>
      </c>
      <c r="L5852" t="str">
        <f>VLOOKUP(Sales_Data!C5852,Product_Master!$A:$D,2,FALSE)</f>
        <v>Air Conditioner</v>
      </c>
      <c r="M5852">
        <f>VLOOKUP(C5852,Product_Master!$A:$D,4,FALSE)</f>
        <v>48536</v>
      </c>
      <c r="N5852" t="str">
        <f t="shared" si="182"/>
        <v>HIGH</v>
      </c>
      <c r="O5852" t="str" cm="1">
        <f t="array" ref="O5852">_xlfn.IFS(D5852="North","Zone 1",D5852="South","Zone 2",D5852="East","Zone 3",D5852="West","Zone 4")</f>
        <v>Zone 2</v>
      </c>
      <c r="P5852">
        <f t="shared" si="183"/>
        <v>23297.200000000001</v>
      </c>
      <c r="Q5852" t="str">
        <f>VLOOKUP(C5852,Product_Master!$A:$D,3,FALSE)</f>
        <v>Electronics</v>
      </c>
    </row>
    <row r="5853" spans="1:17" x14ac:dyDescent="0.3">
      <c r="A5853" t="s">
        <v>10846</v>
      </c>
      <c r="B5853" t="s">
        <v>1217</v>
      </c>
      <c r="C5853" t="s">
        <v>23</v>
      </c>
      <c r="D5853" t="s">
        <v>191</v>
      </c>
      <c r="E5853" t="s">
        <v>192</v>
      </c>
      <c r="F5853" t="s">
        <v>193</v>
      </c>
      <c r="G5853" t="s">
        <v>228</v>
      </c>
      <c r="H5853" t="s">
        <v>7265</v>
      </c>
      <c r="I5853">
        <v>6</v>
      </c>
      <c r="J5853">
        <v>10</v>
      </c>
      <c r="K5853">
        <v>358727</v>
      </c>
      <c r="L5853" t="str">
        <f>VLOOKUP(Sales_Data!C5853,Product_Master!$A:$D,2,FALSE)</f>
        <v>Refrigerator</v>
      </c>
      <c r="M5853">
        <f>VLOOKUP(C5853,Product_Master!$A:$D,4,FALSE)</f>
        <v>66431</v>
      </c>
      <c r="N5853" t="str">
        <f t="shared" si="182"/>
        <v>HIGH</v>
      </c>
      <c r="O5853" t="str" cm="1">
        <f t="array" ref="O5853">_xlfn.IFS(D5853="North","Zone 1",D5853="South","Zone 2",D5853="East","Zone 3",D5853="West","Zone 4")</f>
        <v>Zone 1</v>
      </c>
      <c r="P5853">
        <f t="shared" si="183"/>
        <v>35872.700000000004</v>
      </c>
      <c r="Q5853" t="str">
        <f>VLOOKUP(C5853,Product_Master!$A:$D,3,FALSE)</f>
        <v>Electronics</v>
      </c>
    </row>
    <row r="5854" spans="1:17" x14ac:dyDescent="0.3">
      <c r="A5854" t="s">
        <v>10847</v>
      </c>
      <c r="B5854" t="s">
        <v>3559</v>
      </c>
      <c r="C5854" t="s">
        <v>21</v>
      </c>
      <c r="D5854" t="s">
        <v>171</v>
      </c>
      <c r="E5854" t="s">
        <v>223</v>
      </c>
      <c r="F5854" t="s">
        <v>224</v>
      </c>
      <c r="G5854" t="s">
        <v>228</v>
      </c>
      <c r="H5854" t="s">
        <v>10848</v>
      </c>
      <c r="I5854">
        <v>8</v>
      </c>
      <c r="J5854">
        <v>15</v>
      </c>
      <c r="K5854">
        <v>330044</v>
      </c>
      <c r="L5854" t="str">
        <f>VLOOKUP(Sales_Data!C5854,Product_Master!$A:$D,2,FALSE)</f>
        <v>Air Conditioner</v>
      </c>
      <c r="M5854">
        <f>VLOOKUP(C5854,Product_Master!$A:$D,4,FALSE)</f>
        <v>48536</v>
      </c>
      <c r="N5854" t="str">
        <f t="shared" si="182"/>
        <v>HIGH</v>
      </c>
      <c r="O5854" t="str" cm="1">
        <f t="array" ref="O5854">_xlfn.IFS(D5854="North","Zone 1",D5854="South","Zone 2",D5854="East","Zone 3",D5854="West","Zone 4")</f>
        <v>Zone 2</v>
      </c>
      <c r="P5854">
        <f t="shared" si="183"/>
        <v>33004.400000000001</v>
      </c>
      <c r="Q5854" t="str">
        <f>VLOOKUP(C5854,Product_Master!$A:$D,3,FALSE)</f>
        <v>Electronics</v>
      </c>
    </row>
    <row r="5855" spans="1:17" x14ac:dyDescent="0.3">
      <c r="A5855" t="s">
        <v>10849</v>
      </c>
      <c r="B5855" t="s">
        <v>1971</v>
      </c>
      <c r="C5855" t="s">
        <v>29</v>
      </c>
      <c r="D5855" t="s">
        <v>191</v>
      </c>
      <c r="E5855" t="s">
        <v>238</v>
      </c>
      <c r="F5855" t="s">
        <v>238</v>
      </c>
      <c r="G5855" t="s">
        <v>206</v>
      </c>
      <c r="H5855" t="s">
        <v>10850</v>
      </c>
      <c r="I5855">
        <v>8</v>
      </c>
      <c r="J5855">
        <v>5</v>
      </c>
      <c r="K5855">
        <v>118651</v>
      </c>
      <c r="L5855" t="str">
        <f>VLOOKUP(Sales_Data!C5855,Product_Master!$A:$D,2,FALSE)</f>
        <v>Bluetooth Speaker</v>
      </c>
      <c r="M5855">
        <f>VLOOKUP(C5855,Product_Master!$A:$D,4,FALSE)</f>
        <v>15612</v>
      </c>
      <c r="N5855" t="str">
        <f t="shared" si="182"/>
        <v>HIGH</v>
      </c>
      <c r="O5855" t="str" cm="1">
        <f t="array" ref="O5855">_xlfn.IFS(D5855="North","Zone 1",D5855="South","Zone 2",D5855="East","Zone 3",D5855="West","Zone 4")</f>
        <v>Zone 1</v>
      </c>
      <c r="P5855">
        <f t="shared" si="183"/>
        <v>11865.1</v>
      </c>
      <c r="Q5855" t="str">
        <f>VLOOKUP(C5855,Product_Master!$A:$D,3,FALSE)</f>
        <v>Electronics</v>
      </c>
    </row>
    <row r="5856" spans="1:17" x14ac:dyDescent="0.3">
      <c r="A5856" t="s">
        <v>10851</v>
      </c>
      <c r="B5856" t="s">
        <v>306</v>
      </c>
      <c r="C5856" t="s">
        <v>153</v>
      </c>
      <c r="D5856" t="s">
        <v>191</v>
      </c>
      <c r="E5856" t="s">
        <v>242</v>
      </c>
      <c r="F5856" t="s">
        <v>242</v>
      </c>
      <c r="G5856" t="s">
        <v>285</v>
      </c>
      <c r="H5856" t="s">
        <v>10852</v>
      </c>
      <c r="I5856">
        <v>1</v>
      </c>
      <c r="J5856">
        <v>0</v>
      </c>
      <c r="K5856">
        <v>35419</v>
      </c>
      <c r="L5856" t="str">
        <f>VLOOKUP(Sales_Data!C5856,Product_Master!$A:$D,2,FALSE)</f>
        <v>Knee Guard</v>
      </c>
      <c r="M5856">
        <f>VLOOKUP(C5856,Product_Master!$A:$D,4,FALSE)</f>
        <v>35419</v>
      </c>
      <c r="N5856" t="str">
        <f t="shared" si="182"/>
        <v>HIGH</v>
      </c>
      <c r="O5856" t="str" cm="1">
        <f t="array" ref="O5856">_xlfn.IFS(D5856="North","Zone 1",D5856="South","Zone 2",D5856="East","Zone 3",D5856="West","Zone 4")</f>
        <v>Zone 1</v>
      </c>
      <c r="P5856">
        <f t="shared" si="183"/>
        <v>3541.9</v>
      </c>
      <c r="Q5856" t="str">
        <f>VLOOKUP(C5856,Product_Master!$A:$D,3,FALSE)</f>
        <v>Sports</v>
      </c>
    </row>
    <row r="5857" spans="1:17" x14ac:dyDescent="0.3">
      <c r="A5857" t="s">
        <v>10853</v>
      </c>
      <c r="B5857" t="s">
        <v>2061</v>
      </c>
      <c r="C5857" t="s">
        <v>73</v>
      </c>
      <c r="D5857" t="s">
        <v>191</v>
      </c>
      <c r="E5857" t="s">
        <v>192</v>
      </c>
      <c r="F5857" t="s">
        <v>193</v>
      </c>
      <c r="G5857" t="s">
        <v>315</v>
      </c>
      <c r="H5857" t="s">
        <v>2953</v>
      </c>
      <c r="I5857">
        <v>9</v>
      </c>
      <c r="J5857">
        <v>10</v>
      </c>
      <c r="K5857">
        <v>557401</v>
      </c>
      <c r="L5857" t="str">
        <f>VLOOKUP(Sales_Data!C5857,Product_Master!$A:$D,2,FALSE)</f>
        <v>T-Shirt</v>
      </c>
      <c r="M5857">
        <f>VLOOKUP(C5857,Product_Master!$A:$D,4,FALSE)</f>
        <v>68815</v>
      </c>
      <c r="N5857" t="str">
        <f t="shared" si="182"/>
        <v>HIGH</v>
      </c>
      <c r="O5857" t="str" cm="1">
        <f t="array" ref="O5857">_xlfn.IFS(D5857="North","Zone 1",D5857="South","Zone 2",D5857="East","Zone 3",D5857="West","Zone 4")</f>
        <v>Zone 1</v>
      </c>
      <c r="P5857">
        <f t="shared" si="183"/>
        <v>55740.100000000006</v>
      </c>
      <c r="Q5857" t="str">
        <f>VLOOKUP(C5857,Product_Master!$A:$D,3,FALSE)</f>
        <v>Clothing</v>
      </c>
    </row>
    <row r="5858" spans="1:17" x14ac:dyDescent="0.3">
      <c r="A5858" t="s">
        <v>10854</v>
      </c>
      <c r="B5858" t="s">
        <v>1971</v>
      </c>
      <c r="C5858" t="s">
        <v>66</v>
      </c>
      <c r="D5858" t="s">
        <v>171</v>
      </c>
      <c r="E5858" t="s">
        <v>204</v>
      </c>
      <c r="F5858" t="s">
        <v>205</v>
      </c>
      <c r="G5858" t="s">
        <v>200</v>
      </c>
      <c r="H5858" t="s">
        <v>9322</v>
      </c>
      <c r="I5858">
        <v>12</v>
      </c>
      <c r="J5858">
        <v>20</v>
      </c>
      <c r="K5858">
        <v>465657</v>
      </c>
      <c r="L5858" t="str">
        <f>VLOOKUP(Sales_Data!C5858,Product_Master!$A:$D,2,FALSE)</f>
        <v>Men Shirt</v>
      </c>
      <c r="M5858">
        <f>VLOOKUP(C5858,Product_Master!$A:$D,4,FALSE)</f>
        <v>48506</v>
      </c>
      <c r="N5858" t="str">
        <f t="shared" si="182"/>
        <v>HIGH</v>
      </c>
      <c r="O5858" t="str" cm="1">
        <f t="array" ref="O5858">_xlfn.IFS(D5858="North","Zone 1",D5858="South","Zone 2",D5858="East","Zone 3",D5858="West","Zone 4")</f>
        <v>Zone 2</v>
      </c>
      <c r="P5858">
        <f t="shared" si="183"/>
        <v>46565.700000000004</v>
      </c>
      <c r="Q5858" t="str">
        <f>VLOOKUP(C5858,Product_Master!$A:$D,3,FALSE)</f>
        <v>Clothing</v>
      </c>
    </row>
    <row r="5859" spans="1:17" x14ac:dyDescent="0.3">
      <c r="A5859" t="s">
        <v>10855</v>
      </c>
      <c r="B5859" t="s">
        <v>637</v>
      </c>
      <c r="C5859" t="s">
        <v>153</v>
      </c>
      <c r="D5859" t="s">
        <v>171</v>
      </c>
      <c r="E5859" t="s">
        <v>172</v>
      </c>
      <c r="F5859" t="s">
        <v>173</v>
      </c>
      <c r="G5859" t="s">
        <v>228</v>
      </c>
      <c r="H5859" t="s">
        <v>10856</v>
      </c>
      <c r="I5859">
        <v>10</v>
      </c>
      <c r="J5859">
        <v>15</v>
      </c>
      <c r="K5859">
        <v>301061</v>
      </c>
      <c r="L5859" t="str">
        <f>VLOOKUP(Sales_Data!C5859,Product_Master!$A:$D,2,FALSE)</f>
        <v>Knee Guard</v>
      </c>
      <c r="M5859">
        <f>VLOOKUP(C5859,Product_Master!$A:$D,4,FALSE)</f>
        <v>35419</v>
      </c>
      <c r="N5859" t="str">
        <f t="shared" si="182"/>
        <v>HIGH</v>
      </c>
      <c r="O5859" t="str" cm="1">
        <f t="array" ref="O5859">_xlfn.IFS(D5859="North","Zone 1",D5859="South","Zone 2",D5859="East","Zone 3",D5859="West","Zone 4")</f>
        <v>Zone 2</v>
      </c>
      <c r="P5859">
        <f t="shared" si="183"/>
        <v>30106.100000000002</v>
      </c>
      <c r="Q5859" t="str">
        <f>VLOOKUP(C5859,Product_Master!$A:$D,3,FALSE)</f>
        <v>Sports</v>
      </c>
    </row>
    <row r="5860" spans="1:17" x14ac:dyDescent="0.3">
      <c r="A5860" t="s">
        <v>10857</v>
      </c>
      <c r="B5860" t="s">
        <v>1058</v>
      </c>
      <c r="C5860" t="s">
        <v>114</v>
      </c>
      <c r="D5860" t="s">
        <v>197</v>
      </c>
      <c r="E5860" t="s">
        <v>260</v>
      </c>
      <c r="F5860" t="s">
        <v>261</v>
      </c>
      <c r="G5860" t="s">
        <v>187</v>
      </c>
      <c r="H5860" t="s">
        <v>10858</v>
      </c>
      <c r="I5860">
        <v>6</v>
      </c>
      <c r="J5860">
        <v>5</v>
      </c>
      <c r="K5860">
        <v>331802</v>
      </c>
      <c r="L5860" t="str">
        <f>VLOOKUP(Sales_Data!C5860,Product_Master!$A:$D,2,FALSE)</f>
        <v>Flour</v>
      </c>
      <c r="M5860">
        <f>VLOOKUP(C5860,Product_Master!$A:$D,4,FALSE)</f>
        <v>58211</v>
      </c>
      <c r="N5860" t="str">
        <f t="shared" si="182"/>
        <v>HIGH</v>
      </c>
      <c r="O5860" t="str" cm="1">
        <f t="array" ref="O5860">_xlfn.IFS(D5860="North","Zone 1",D5860="South","Zone 2",D5860="East","Zone 3",D5860="West","Zone 4")</f>
        <v>Zone 4</v>
      </c>
      <c r="P5860">
        <f t="shared" si="183"/>
        <v>33180.200000000004</v>
      </c>
      <c r="Q5860" t="str">
        <f>VLOOKUP(C5860,Product_Master!$A:$D,3,FALSE)</f>
        <v>Grocery</v>
      </c>
    </row>
    <row r="5861" spans="1:17" x14ac:dyDescent="0.3">
      <c r="A5861" t="s">
        <v>10859</v>
      </c>
      <c r="B5861" t="s">
        <v>1338</v>
      </c>
      <c r="C5861" t="s">
        <v>23</v>
      </c>
      <c r="D5861" t="s">
        <v>197</v>
      </c>
      <c r="E5861" t="s">
        <v>210</v>
      </c>
      <c r="F5861" t="s">
        <v>211</v>
      </c>
      <c r="G5861" t="s">
        <v>253</v>
      </c>
      <c r="H5861" t="s">
        <v>6615</v>
      </c>
      <c r="I5861">
        <v>2</v>
      </c>
      <c r="J5861">
        <v>5</v>
      </c>
      <c r="K5861">
        <v>126218</v>
      </c>
      <c r="L5861" t="str">
        <f>VLOOKUP(Sales_Data!C5861,Product_Master!$A:$D,2,FALSE)</f>
        <v>Refrigerator</v>
      </c>
      <c r="M5861">
        <f>VLOOKUP(C5861,Product_Master!$A:$D,4,FALSE)</f>
        <v>66431</v>
      </c>
      <c r="N5861" t="str">
        <f t="shared" si="182"/>
        <v>HIGH</v>
      </c>
      <c r="O5861" t="str" cm="1">
        <f t="array" ref="O5861">_xlfn.IFS(D5861="North","Zone 1",D5861="South","Zone 2",D5861="East","Zone 3",D5861="West","Zone 4")</f>
        <v>Zone 4</v>
      </c>
      <c r="P5861">
        <f t="shared" si="183"/>
        <v>12621.800000000001</v>
      </c>
      <c r="Q5861" t="str">
        <f>VLOOKUP(C5861,Product_Master!$A:$D,3,FALSE)</f>
        <v>Electronics</v>
      </c>
    </row>
    <row r="5862" spans="1:17" x14ac:dyDescent="0.3">
      <c r="A5862" t="s">
        <v>10860</v>
      </c>
      <c r="B5862" t="s">
        <v>1504</v>
      </c>
      <c r="C5862" t="s">
        <v>38</v>
      </c>
      <c r="D5862" t="s">
        <v>178</v>
      </c>
      <c r="E5862" t="s">
        <v>310</v>
      </c>
      <c r="F5862" t="s">
        <v>311</v>
      </c>
      <c r="G5862" t="s">
        <v>285</v>
      </c>
      <c r="H5862" t="s">
        <v>10861</v>
      </c>
      <c r="I5862">
        <v>12</v>
      </c>
      <c r="J5862">
        <v>15</v>
      </c>
      <c r="K5862">
        <v>413079</v>
      </c>
      <c r="L5862" t="str">
        <f>VLOOKUP(Sales_Data!C5862,Product_Master!$A:$D,2,FALSE)</f>
        <v>Study Table</v>
      </c>
      <c r="M5862">
        <f>VLOOKUP(C5862,Product_Master!$A:$D,4,FALSE)</f>
        <v>40498</v>
      </c>
      <c r="N5862" t="str">
        <f t="shared" si="182"/>
        <v>HIGH</v>
      </c>
      <c r="O5862" t="str" cm="1">
        <f t="array" ref="O5862">_xlfn.IFS(D5862="North","Zone 1",D5862="South","Zone 2",D5862="East","Zone 3",D5862="West","Zone 4")</f>
        <v>Zone 3</v>
      </c>
      <c r="P5862">
        <f t="shared" si="183"/>
        <v>41307.9</v>
      </c>
      <c r="Q5862" t="str">
        <f>VLOOKUP(C5862,Product_Master!$A:$D,3,FALSE)</f>
        <v>Furniture</v>
      </c>
    </row>
    <row r="5863" spans="1:17" x14ac:dyDescent="0.3">
      <c r="A5863" t="s">
        <v>10862</v>
      </c>
      <c r="B5863" t="s">
        <v>1072</v>
      </c>
      <c r="C5863" t="s">
        <v>38</v>
      </c>
      <c r="D5863" t="s">
        <v>191</v>
      </c>
      <c r="E5863" t="s">
        <v>192</v>
      </c>
      <c r="F5863" t="s">
        <v>193</v>
      </c>
      <c r="G5863" t="s">
        <v>253</v>
      </c>
      <c r="H5863" t="s">
        <v>10863</v>
      </c>
      <c r="I5863">
        <v>3</v>
      </c>
      <c r="J5863">
        <v>15</v>
      </c>
      <c r="K5863">
        <v>103269</v>
      </c>
      <c r="L5863" t="str">
        <f>VLOOKUP(Sales_Data!C5863,Product_Master!$A:$D,2,FALSE)</f>
        <v>Study Table</v>
      </c>
      <c r="M5863">
        <f>VLOOKUP(C5863,Product_Master!$A:$D,4,FALSE)</f>
        <v>40498</v>
      </c>
      <c r="N5863" t="str">
        <f t="shared" si="182"/>
        <v>HIGH</v>
      </c>
      <c r="O5863" t="str" cm="1">
        <f t="array" ref="O5863">_xlfn.IFS(D5863="North","Zone 1",D5863="South","Zone 2",D5863="East","Zone 3",D5863="West","Zone 4")</f>
        <v>Zone 1</v>
      </c>
      <c r="P5863">
        <f t="shared" si="183"/>
        <v>10326.900000000001</v>
      </c>
      <c r="Q5863" t="str">
        <f>VLOOKUP(C5863,Product_Master!$A:$D,3,FALSE)</f>
        <v>Furniture</v>
      </c>
    </row>
    <row r="5864" spans="1:17" x14ac:dyDescent="0.3">
      <c r="A5864" t="s">
        <v>10864</v>
      </c>
      <c r="B5864" t="s">
        <v>1687</v>
      </c>
      <c r="C5864" t="s">
        <v>133</v>
      </c>
      <c r="D5864" t="s">
        <v>191</v>
      </c>
      <c r="E5864" t="s">
        <v>192</v>
      </c>
      <c r="F5864" t="s">
        <v>193</v>
      </c>
      <c r="G5864" t="s">
        <v>262</v>
      </c>
      <c r="H5864" t="s">
        <v>4528</v>
      </c>
      <c r="I5864">
        <v>9</v>
      </c>
      <c r="J5864">
        <v>20</v>
      </c>
      <c r="K5864">
        <v>205099</v>
      </c>
      <c r="L5864" t="str">
        <f>VLOOKUP(Sales_Data!C5864,Product_Master!$A:$D,2,FALSE)</f>
        <v>Basketball</v>
      </c>
      <c r="M5864">
        <f>VLOOKUP(C5864,Product_Master!$A:$D,4,FALSE)</f>
        <v>28486</v>
      </c>
      <c r="N5864" t="str">
        <f t="shared" si="182"/>
        <v>HIGH</v>
      </c>
      <c r="O5864" t="str" cm="1">
        <f t="array" ref="O5864">_xlfn.IFS(D5864="North","Zone 1",D5864="South","Zone 2",D5864="East","Zone 3",D5864="West","Zone 4")</f>
        <v>Zone 1</v>
      </c>
      <c r="P5864">
        <f t="shared" si="183"/>
        <v>20509.900000000001</v>
      </c>
      <c r="Q5864" t="str">
        <f>VLOOKUP(C5864,Product_Master!$A:$D,3,FALSE)</f>
        <v>Sports</v>
      </c>
    </row>
    <row r="5865" spans="1:17" x14ac:dyDescent="0.3">
      <c r="A5865" t="s">
        <v>10865</v>
      </c>
      <c r="B5865" t="s">
        <v>736</v>
      </c>
      <c r="C5865" t="s">
        <v>83</v>
      </c>
      <c r="D5865" t="s">
        <v>191</v>
      </c>
      <c r="E5865" t="s">
        <v>238</v>
      </c>
      <c r="F5865" t="s">
        <v>238</v>
      </c>
      <c r="G5865" t="s">
        <v>285</v>
      </c>
      <c r="H5865" t="s">
        <v>5943</v>
      </c>
      <c r="I5865">
        <v>7</v>
      </c>
      <c r="J5865">
        <v>0</v>
      </c>
      <c r="K5865">
        <v>547848</v>
      </c>
      <c r="L5865" t="str">
        <f>VLOOKUP(Sales_Data!C5865,Product_Master!$A:$D,2,FALSE)</f>
        <v>Track Pants</v>
      </c>
      <c r="M5865">
        <f>VLOOKUP(C5865,Product_Master!$A:$D,4,FALSE)</f>
        <v>78264</v>
      </c>
      <c r="N5865" t="str">
        <f t="shared" si="182"/>
        <v>HIGH</v>
      </c>
      <c r="O5865" t="str" cm="1">
        <f t="array" ref="O5865">_xlfn.IFS(D5865="North","Zone 1",D5865="South","Zone 2",D5865="East","Zone 3",D5865="West","Zone 4")</f>
        <v>Zone 1</v>
      </c>
      <c r="P5865">
        <f t="shared" si="183"/>
        <v>54784.800000000003</v>
      </c>
      <c r="Q5865" t="str">
        <f>VLOOKUP(C5865,Product_Master!$A:$D,3,FALSE)</f>
        <v>Clothing</v>
      </c>
    </row>
    <row r="5866" spans="1:17" x14ac:dyDescent="0.3">
      <c r="A5866" t="s">
        <v>10866</v>
      </c>
      <c r="B5866" t="s">
        <v>3160</v>
      </c>
      <c r="C5866" t="s">
        <v>62</v>
      </c>
      <c r="D5866" t="s">
        <v>191</v>
      </c>
      <c r="E5866" t="s">
        <v>242</v>
      </c>
      <c r="F5866" t="s">
        <v>242</v>
      </c>
      <c r="G5866" t="s">
        <v>200</v>
      </c>
      <c r="H5866" t="s">
        <v>6459</v>
      </c>
      <c r="I5866">
        <v>4</v>
      </c>
      <c r="J5866">
        <v>0</v>
      </c>
      <c r="K5866">
        <v>198688</v>
      </c>
      <c r="L5866" t="str">
        <f>VLOOKUP(Sales_Data!C5866,Product_Master!$A:$D,2,FALSE)</f>
        <v>Recliner</v>
      </c>
      <c r="M5866">
        <f>VLOOKUP(C5866,Product_Master!$A:$D,4,FALSE)</f>
        <v>49672</v>
      </c>
      <c r="N5866" t="str">
        <f t="shared" si="182"/>
        <v>HIGH</v>
      </c>
      <c r="O5866" t="str" cm="1">
        <f t="array" ref="O5866">_xlfn.IFS(D5866="North","Zone 1",D5866="South","Zone 2",D5866="East","Zone 3",D5866="West","Zone 4")</f>
        <v>Zone 1</v>
      </c>
      <c r="P5866">
        <f t="shared" si="183"/>
        <v>19868.800000000003</v>
      </c>
      <c r="Q5866" t="str">
        <f>VLOOKUP(C5866,Product_Master!$A:$D,3,FALSE)</f>
        <v>Furniture</v>
      </c>
    </row>
    <row r="5867" spans="1:17" x14ac:dyDescent="0.3">
      <c r="A5867" t="s">
        <v>10867</v>
      </c>
      <c r="B5867" t="s">
        <v>2159</v>
      </c>
      <c r="C5867" t="s">
        <v>11</v>
      </c>
      <c r="D5867" t="s">
        <v>171</v>
      </c>
      <c r="E5867" t="s">
        <v>223</v>
      </c>
      <c r="F5867" t="s">
        <v>224</v>
      </c>
      <c r="G5867" t="s">
        <v>285</v>
      </c>
      <c r="H5867" t="s">
        <v>10868</v>
      </c>
      <c r="I5867">
        <v>8</v>
      </c>
      <c r="J5867">
        <v>0</v>
      </c>
      <c r="K5867">
        <v>238016</v>
      </c>
      <c r="L5867" t="str">
        <f>VLOOKUP(Sales_Data!C5867,Product_Master!$A:$D,2,FALSE)</f>
        <v>Lenovo Laptop</v>
      </c>
      <c r="M5867">
        <f>VLOOKUP(C5867,Product_Master!$A:$D,4,FALSE)</f>
        <v>29752</v>
      </c>
      <c r="N5867" t="str">
        <f t="shared" si="182"/>
        <v>HIGH</v>
      </c>
      <c r="O5867" t="str" cm="1">
        <f t="array" ref="O5867">_xlfn.IFS(D5867="North","Zone 1",D5867="South","Zone 2",D5867="East","Zone 3",D5867="West","Zone 4")</f>
        <v>Zone 2</v>
      </c>
      <c r="P5867">
        <f t="shared" si="183"/>
        <v>23801.600000000002</v>
      </c>
      <c r="Q5867" t="str">
        <f>VLOOKUP(C5867,Product_Master!$A:$D,3,FALSE)</f>
        <v>Electronics</v>
      </c>
    </row>
    <row r="5868" spans="1:17" x14ac:dyDescent="0.3">
      <c r="A5868" t="s">
        <v>10869</v>
      </c>
      <c r="B5868" t="s">
        <v>4376</v>
      </c>
      <c r="C5868" t="s">
        <v>38</v>
      </c>
      <c r="D5868" t="s">
        <v>178</v>
      </c>
      <c r="E5868" t="s">
        <v>310</v>
      </c>
      <c r="F5868" t="s">
        <v>311</v>
      </c>
      <c r="G5868" t="s">
        <v>174</v>
      </c>
      <c r="H5868" t="s">
        <v>10870</v>
      </c>
      <c r="I5868">
        <v>9</v>
      </c>
      <c r="J5868">
        <v>10</v>
      </c>
      <c r="K5868">
        <v>328033</v>
      </c>
      <c r="L5868" t="str">
        <f>VLOOKUP(Sales_Data!C5868,Product_Master!$A:$D,2,FALSE)</f>
        <v>Study Table</v>
      </c>
      <c r="M5868">
        <f>VLOOKUP(C5868,Product_Master!$A:$D,4,FALSE)</f>
        <v>40498</v>
      </c>
      <c r="N5868" t="str">
        <f t="shared" si="182"/>
        <v>HIGH</v>
      </c>
      <c r="O5868" t="str" cm="1">
        <f t="array" ref="O5868">_xlfn.IFS(D5868="North","Zone 1",D5868="South","Zone 2",D5868="East","Zone 3",D5868="West","Zone 4")</f>
        <v>Zone 3</v>
      </c>
      <c r="P5868">
        <f t="shared" si="183"/>
        <v>32803.300000000003</v>
      </c>
      <c r="Q5868" t="str">
        <f>VLOOKUP(C5868,Product_Master!$A:$D,3,FALSE)</f>
        <v>Furniture</v>
      </c>
    </row>
    <row r="5869" spans="1:17" x14ac:dyDescent="0.3">
      <c r="A5869" t="s">
        <v>10871</v>
      </c>
      <c r="B5869" t="s">
        <v>1903</v>
      </c>
      <c r="C5869" t="s">
        <v>141</v>
      </c>
      <c r="D5869" t="s">
        <v>171</v>
      </c>
      <c r="E5869" t="s">
        <v>223</v>
      </c>
      <c r="F5869" t="s">
        <v>224</v>
      </c>
      <c r="G5869" t="s">
        <v>262</v>
      </c>
      <c r="H5869" t="s">
        <v>298</v>
      </c>
      <c r="I5869">
        <v>2</v>
      </c>
      <c r="J5869">
        <v>5</v>
      </c>
      <c r="K5869">
        <v>78764</v>
      </c>
      <c r="L5869" t="str">
        <f>VLOOKUP(Sales_Data!C5869,Product_Master!$A:$D,2,FALSE)</f>
        <v>Gloves</v>
      </c>
      <c r="M5869">
        <f>VLOOKUP(C5869,Product_Master!$A:$D,4,FALSE)</f>
        <v>41455</v>
      </c>
      <c r="N5869" t="str">
        <f t="shared" si="182"/>
        <v>HIGH</v>
      </c>
      <c r="O5869" t="str" cm="1">
        <f t="array" ref="O5869">_xlfn.IFS(D5869="North","Zone 1",D5869="South","Zone 2",D5869="East","Zone 3",D5869="West","Zone 4")</f>
        <v>Zone 2</v>
      </c>
      <c r="P5869">
        <f t="shared" si="183"/>
        <v>7876.4000000000005</v>
      </c>
      <c r="Q5869" t="str">
        <f>VLOOKUP(C5869,Product_Master!$A:$D,3,FALSE)</f>
        <v>Sports</v>
      </c>
    </row>
    <row r="5870" spans="1:17" x14ac:dyDescent="0.3">
      <c r="A5870" t="s">
        <v>10872</v>
      </c>
      <c r="B5870" t="s">
        <v>661</v>
      </c>
      <c r="C5870" t="s">
        <v>83</v>
      </c>
      <c r="D5870" t="s">
        <v>171</v>
      </c>
      <c r="E5870" t="s">
        <v>204</v>
      </c>
      <c r="F5870" t="s">
        <v>205</v>
      </c>
      <c r="G5870" t="s">
        <v>253</v>
      </c>
      <c r="H5870" t="s">
        <v>10873</v>
      </c>
      <c r="I5870">
        <v>2</v>
      </c>
      <c r="J5870">
        <v>15</v>
      </c>
      <c r="K5870">
        <v>133048</v>
      </c>
      <c r="L5870" t="str">
        <f>VLOOKUP(Sales_Data!C5870,Product_Master!$A:$D,2,FALSE)</f>
        <v>Track Pants</v>
      </c>
      <c r="M5870">
        <f>VLOOKUP(C5870,Product_Master!$A:$D,4,FALSE)</f>
        <v>78264</v>
      </c>
      <c r="N5870" t="str">
        <f t="shared" si="182"/>
        <v>HIGH</v>
      </c>
      <c r="O5870" t="str" cm="1">
        <f t="array" ref="O5870">_xlfn.IFS(D5870="North","Zone 1",D5870="South","Zone 2",D5870="East","Zone 3",D5870="West","Zone 4")</f>
        <v>Zone 2</v>
      </c>
      <c r="P5870">
        <f t="shared" si="183"/>
        <v>13304.800000000001</v>
      </c>
      <c r="Q5870" t="str">
        <f>VLOOKUP(C5870,Product_Master!$A:$D,3,FALSE)</f>
        <v>Clothing</v>
      </c>
    </row>
    <row r="5871" spans="1:17" x14ac:dyDescent="0.3">
      <c r="A5871" t="s">
        <v>10874</v>
      </c>
      <c r="B5871" t="s">
        <v>655</v>
      </c>
      <c r="C5871" t="s">
        <v>17</v>
      </c>
      <c r="D5871" t="s">
        <v>178</v>
      </c>
      <c r="E5871" t="s">
        <v>310</v>
      </c>
      <c r="F5871" t="s">
        <v>311</v>
      </c>
      <c r="G5871" t="s">
        <v>262</v>
      </c>
      <c r="H5871" t="s">
        <v>10639</v>
      </c>
      <c r="I5871">
        <v>8</v>
      </c>
      <c r="J5871">
        <v>20</v>
      </c>
      <c r="K5871">
        <v>428448</v>
      </c>
      <c r="L5871" t="str">
        <f>VLOOKUP(Sales_Data!C5871,Product_Master!$A:$D,2,FALSE)</f>
        <v>Printer</v>
      </c>
      <c r="M5871">
        <f>VLOOKUP(C5871,Product_Master!$A:$D,4,FALSE)</f>
        <v>66945</v>
      </c>
      <c r="N5871" t="str">
        <f t="shared" si="182"/>
        <v>HIGH</v>
      </c>
      <c r="O5871" t="str" cm="1">
        <f t="array" ref="O5871">_xlfn.IFS(D5871="North","Zone 1",D5871="South","Zone 2",D5871="East","Zone 3",D5871="West","Zone 4")</f>
        <v>Zone 3</v>
      </c>
      <c r="P5871">
        <f t="shared" si="183"/>
        <v>42844.800000000003</v>
      </c>
      <c r="Q5871" t="str">
        <f>VLOOKUP(C5871,Product_Master!$A:$D,3,FALSE)</f>
        <v>Electronics</v>
      </c>
    </row>
    <row r="5872" spans="1:17" x14ac:dyDescent="0.3">
      <c r="A5872" t="s">
        <v>10875</v>
      </c>
      <c r="B5872" t="s">
        <v>3559</v>
      </c>
      <c r="C5872" t="s">
        <v>85</v>
      </c>
      <c r="D5872" t="s">
        <v>178</v>
      </c>
      <c r="E5872" t="s">
        <v>179</v>
      </c>
      <c r="F5872" t="s">
        <v>180</v>
      </c>
      <c r="G5872" t="s">
        <v>315</v>
      </c>
      <c r="H5872" t="s">
        <v>10876</v>
      </c>
      <c r="I5872">
        <v>10</v>
      </c>
      <c r="J5872">
        <v>10</v>
      </c>
      <c r="K5872">
        <v>662409</v>
      </c>
      <c r="L5872" t="str">
        <f>VLOOKUP(Sales_Data!C5872,Product_Master!$A:$D,2,FALSE)</f>
        <v>Shoes</v>
      </c>
      <c r="M5872">
        <f>VLOOKUP(C5872,Product_Master!$A:$D,4,FALSE)</f>
        <v>73601</v>
      </c>
      <c r="N5872" t="str">
        <f t="shared" si="182"/>
        <v>HIGH</v>
      </c>
      <c r="O5872" t="str" cm="1">
        <f t="array" ref="O5872">_xlfn.IFS(D5872="North","Zone 1",D5872="South","Zone 2",D5872="East","Zone 3",D5872="West","Zone 4")</f>
        <v>Zone 3</v>
      </c>
      <c r="P5872">
        <f t="shared" si="183"/>
        <v>66240.900000000009</v>
      </c>
      <c r="Q5872" t="str">
        <f>VLOOKUP(C5872,Product_Master!$A:$D,3,FALSE)</f>
        <v>Clothing</v>
      </c>
    </row>
    <row r="5873" spans="1:17" x14ac:dyDescent="0.3">
      <c r="A5873" t="s">
        <v>10877</v>
      </c>
      <c r="B5873" t="s">
        <v>891</v>
      </c>
      <c r="C5873" t="s">
        <v>145</v>
      </c>
      <c r="D5873" t="s">
        <v>178</v>
      </c>
      <c r="E5873" t="s">
        <v>179</v>
      </c>
      <c r="F5873" t="s">
        <v>180</v>
      </c>
      <c r="G5873" t="s">
        <v>200</v>
      </c>
      <c r="H5873" t="s">
        <v>1442</v>
      </c>
      <c r="I5873">
        <v>12</v>
      </c>
      <c r="J5873">
        <v>0</v>
      </c>
      <c r="K5873">
        <v>213072</v>
      </c>
      <c r="L5873" t="str">
        <f>VLOOKUP(Sales_Data!C5873,Product_Master!$A:$D,2,FALSE)</f>
        <v>Badminton Racket</v>
      </c>
      <c r="M5873">
        <f>VLOOKUP(C5873,Product_Master!$A:$D,4,FALSE)</f>
        <v>17756</v>
      </c>
      <c r="N5873" t="str">
        <f t="shared" si="182"/>
        <v>HIGH</v>
      </c>
      <c r="O5873" t="str" cm="1">
        <f t="array" ref="O5873">_xlfn.IFS(D5873="North","Zone 1",D5873="South","Zone 2",D5873="East","Zone 3",D5873="West","Zone 4")</f>
        <v>Zone 3</v>
      </c>
      <c r="P5873">
        <f t="shared" si="183"/>
        <v>21307.200000000001</v>
      </c>
      <c r="Q5873" t="str">
        <f>VLOOKUP(C5873,Product_Master!$A:$D,3,FALSE)</f>
        <v>Sports</v>
      </c>
    </row>
    <row r="5874" spans="1:17" x14ac:dyDescent="0.3">
      <c r="A5874" t="s">
        <v>10878</v>
      </c>
      <c r="B5874" t="s">
        <v>2005</v>
      </c>
      <c r="C5874" t="s">
        <v>29</v>
      </c>
      <c r="D5874" t="s">
        <v>197</v>
      </c>
      <c r="E5874" t="s">
        <v>210</v>
      </c>
      <c r="F5874" t="s">
        <v>211</v>
      </c>
      <c r="G5874" t="s">
        <v>174</v>
      </c>
      <c r="H5874" t="s">
        <v>10879</v>
      </c>
      <c r="I5874">
        <v>10</v>
      </c>
      <c r="J5874">
        <v>5</v>
      </c>
      <c r="K5874">
        <v>148314</v>
      </c>
      <c r="L5874" t="str">
        <f>VLOOKUP(Sales_Data!C5874,Product_Master!$A:$D,2,FALSE)</f>
        <v>Bluetooth Speaker</v>
      </c>
      <c r="M5874">
        <f>VLOOKUP(C5874,Product_Master!$A:$D,4,FALSE)</f>
        <v>15612</v>
      </c>
      <c r="N5874" t="str">
        <f t="shared" si="182"/>
        <v>HIGH</v>
      </c>
      <c r="O5874" t="str" cm="1">
        <f t="array" ref="O5874">_xlfn.IFS(D5874="North","Zone 1",D5874="South","Zone 2",D5874="East","Zone 3",D5874="West","Zone 4")</f>
        <v>Zone 4</v>
      </c>
      <c r="P5874">
        <f t="shared" si="183"/>
        <v>14831.400000000001</v>
      </c>
      <c r="Q5874" t="str">
        <f>VLOOKUP(C5874,Product_Master!$A:$D,3,FALSE)</f>
        <v>Electronics</v>
      </c>
    </row>
    <row r="5875" spans="1:17" x14ac:dyDescent="0.3">
      <c r="A5875" t="s">
        <v>10880</v>
      </c>
      <c r="B5875" t="s">
        <v>750</v>
      </c>
      <c r="C5875" t="s">
        <v>42</v>
      </c>
      <c r="D5875" t="s">
        <v>197</v>
      </c>
      <c r="E5875" t="s">
        <v>198</v>
      </c>
      <c r="F5875" t="s">
        <v>199</v>
      </c>
      <c r="G5875" t="s">
        <v>257</v>
      </c>
      <c r="H5875" t="s">
        <v>6726</v>
      </c>
      <c r="I5875">
        <v>8</v>
      </c>
      <c r="J5875">
        <v>0</v>
      </c>
      <c r="K5875">
        <v>151280</v>
      </c>
      <c r="L5875" t="str">
        <f>VLOOKUP(Sales_Data!C5875,Product_Master!$A:$D,2,FALSE)</f>
        <v>Coffee Table</v>
      </c>
      <c r="M5875">
        <f>VLOOKUP(C5875,Product_Master!$A:$D,4,FALSE)</f>
        <v>18910</v>
      </c>
      <c r="N5875" t="str">
        <f t="shared" si="182"/>
        <v>HIGH</v>
      </c>
      <c r="O5875" t="str" cm="1">
        <f t="array" ref="O5875">_xlfn.IFS(D5875="North","Zone 1",D5875="South","Zone 2",D5875="East","Zone 3",D5875="West","Zone 4")</f>
        <v>Zone 4</v>
      </c>
      <c r="P5875">
        <f t="shared" si="183"/>
        <v>15128</v>
      </c>
      <c r="Q5875" t="str">
        <f>VLOOKUP(C5875,Product_Master!$A:$D,3,FALSE)</f>
        <v>Furniture</v>
      </c>
    </row>
    <row r="5876" spans="1:17" x14ac:dyDescent="0.3">
      <c r="A5876" t="s">
        <v>10881</v>
      </c>
      <c r="B5876" t="s">
        <v>2907</v>
      </c>
      <c r="C5876" t="s">
        <v>110</v>
      </c>
      <c r="D5876" t="s">
        <v>178</v>
      </c>
      <c r="E5876" t="s">
        <v>310</v>
      </c>
      <c r="F5876" t="s">
        <v>311</v>
      </c>
      <c r="G5876" t="s">
        <v>285</v>
      </c>
      <c r="H5876" t="s">
        <v>10882</v>
      </c>
      <c r="I5876">
        <v>7</v>
      </c>
      <c r="J5876">
        <v>5</v>
      </c>
      <c r="K5876">
        <v>187589</v>
      </c>
      <c r="L5876" t="str">
        <f>VLOOKUP(Sales_Data!C5876,Product_Master!$A:$D,2,FALSE)</f>
        <v>Spices</v>
      </c>
      <c r="M5876">
        <f>VLOOKUP(C5876,Product_Master!$A:$D,4,FALSE)</f>
        <v>28209</v>
      </c>
      <c r="N5876" t="str">
        <f t="shared" si="182"/>
        <v>HIGH</v>
      </c>
      <c r="O5876" t="str" cm="1">
        <f t="array" ref="O5876">_xlfn.IFS(D5876="North","Zone 1",D5876="South","Zone 2",D5876="East","Zone 3",D5876="West","Zone 4")</f>
        <v>Zone 3</v>
      </c>
      <c r="P5876">
        <f t="shared" si="183"/>
        <v>18758.900000000001</v>
      </c>
      <c r="Q5876" t="str">
        <f>VLOOKUP(C5876,Product_Master!$A:$D,3,FALSE)</f>
        <v>Grocery</v>
      </c>
    </row>
    <row r="5877" spans="1:17" x14ac:dyDescent="0.3">
      <c r="A5877" t="s">
        <v>10883</v>
      </c>
      <c r="B5877" t="s">
        <v>774</v>
      </c>
      <c r="C5877" t="s">
        <v>27</v>
      </c>
      <c r="D5877" t="s">
        <v>197</v>
      </c>
      <c r="E5877" t="s">
        <v>260</v>
      </c>
      <c r="F5877" t="s">
        <v>261</v>
      </c>
      <c r="G5877" t="s">
        <v>315</v>
      </c>
      <c r="H5877" t="s">
        <v>10884</v>
      </c>
      <c r="I5877">
        <v>8</v>
      </c>
      <c r="J5877">
        <v>20</v>
      </c>
      <c r="K5877">
        <v>360416</v>
      </c>
      <c r="L5877" t="str">
        <f>VLOOKUP(Sales_Data!C5877,Product_Master!$A:$D,2,FALSE)</f>
        <v>Microwave</v>
      </c>
      <c r="M5877">
        <f>VLOOKUP(C5877,Product_Master!$A:$D,4,FALSE)</f>
        <v>56315</v>
      </c>
      <c r="N5877" t="str">
        <f t="shared" si="182"/>
        <v>HIGH</v>
      </c>
      <c r="O5877" t="str" cm="1">
        <f t="array" ref="O5877">_xlfn.IFS(D5877="North","Zone 1",D5877="South","Zone 2",D5877="East","Zone 3",D5877="West","Zone 4")</f>
        <v>Zone 4</v>
      </c>
      <c r="P5877">
        <f t="shared" si="183"/>
        <v>36041.599999999999</v>
      </c>
      <c r="Q5877" t="str">
        <f>VLOOKUP(C5877,Product_Master!$A:$D,3,FALSE)</f>
        <v>Electronics</v>
      </c>
    </row>
    <row r="5878" spans="1:17" x14ac:dyDescent="0.3">
      <c r="A5878" t="s">
        <v>10885</v>
      </c>
      <c r="B5878" t="s">
        <v>3006</v>
      </c>
      <c r="C5878" t="s">
        <v>19</v>
      </c>
      <c r="D5878" t="s">
        <v>171</v>
      </c>
      <c r="E5878" t="s">
        <v>204</v>
      </c>
      <c r="F5878" t="s">
        <v>205</v>
      </c>
      <c r="G5878" t="s">
        <v>243</v>
      </c>
      <c r="H5878" t="s">
        <v>10806</v>
      </c>
      <c r="I5878">
        <v>12</v>
      </c>
      <c r="J5878">
        <v>15</v>
      </c>
      <c r="K5878">
        <v>200623</v>
      </c>
      <c r="L5878" t="str">
        <f>VLOOKUP(Sales_Data!C5878,Product_Master!$A:$D,2,FALSE)</f>
        <v>Projector</v>
      </c>
      <c r="M5878">
        <f>VLOOKUP(C5878,Product_Master!$A:$D,4,FALSE)</f>
        <v>19669</v>
      </c>
      <c r="N5878" t="str">
        <f t="shared" si="182"/>
        <v>HIGH</v>
      </c>
      <c r="O5878" t="str" cm="1">
        <f t="array" ref="O5878">_xlfn.IFS(D5878="North","Zone 1",D5878="South","Zone 2",D5878="East","Zone 3",D5878="West","Zone 4")</f>
        <v>Zone 2</v>
      </c>
      <c r="P5878">
        <f t="shared" si="183"/>
        <v>20062.300000000003</v>
      </c>
      <c r="Q5878" t="str">
        <f>VLOOKUP(C5878,Product_Master!$A:$D,3,FALSE)</f>
        <v>Electronics</v>
      </c>
    </row>
    <row r="5879" spans="1:17" x14ac:dyDescent="0.3">
      <c r="A5879" t="s">
        <v>10886</v>
      </c>
      <c r="B5879" t="s">
        <v>926</v>
      </c>
      <c r="C5879" t="s">
        <v>15</v>
      </c>
      <c r="D5879" t="s">
        <v>197</v>
      </c>
      <c r="E5879" t="s">
        <v>260</v>
      </c>
      <c r="F5879" t="s">
        <v>261</v>
      </c>
      <c r="G5879" t="s">
        <v>206</v>
      </c>
      <c r="H5879" t="s">
        <v>892</v>
      </c>
      <c r="I5879">
        <v>1</v>
      </c>
      <c r="J5879">
        <v>15</v>
      </c>
      <c r="K5879">
        <v>7809</v>
      </c>
      <c r="L5879" t="str">
        <f>VLOOKUP(Sales_Data!C5879,Product_Master!$A:$D,2,FALSE)</f>
        <v>OnePlus Phone</v>
      </c>
      <c r="M5879">
        <f>VLOOKUP(C5879,Product_Master!$A:$D,4,FALSE)</f>
        <v>9188</v>
      </c>
      <c r="N5879" t="str">
        <f t="shared" si="182"/>
        <v>MEDIUM</v>
      </c>
      <c r="O5879" t="str" cm="1">
        <f t="array" ref="O5879">_xlfn.IFS(D5879="North","Zone 1",D5879="South","Zone 2",D5879="East","Zone 3",D5879="West","Zone 4")</f>
        <v>Zone 4</v>
      </c>
      <c r="P5879">
        <f t="shared" si="183"/>
        <v>390.45000000000005</v>
      </c>
      <c r="Q5879" t="str">
        <f>VLOOKUP(C5879,Product_Master!$A:$D,3,FALSE)</f>
        <v>Electronics</v>
      </c>
    </row>
    <row r="5880" spans="1:17" x14ac:dyDescent="0.3">
      <c r="A5880" t="s">
        <v>10887</v>
      </c>
      <c r="B5880" t="s">
        <v>1003</v>
      </c>
      <c r="C5880" t="s">
        <v>108</v>
      </c>
      <c r="D5880" t="s">
        <v>171</v>
      </c>
      <c r="E5880" t="s">
        <v>223</v>
      </c>
      <c r="F5880" t="s">
        <v>224</v>
      </c>
      <c r="G5880" t="s">
        <v>187</v>
      </c>
      <c r="H5880" t="s">
        <v>10888</v>
      </c>
      <c r="I5880">
        <v>7</v>
      </c>
      <c r="J5880">
        <v>0</v>
      </c>
      <c r="K5880">
        <v>103341</v>
      </c>
      <c r="L5880" t="str">
        <f>VLOOKUP(Sales_Data!C5880,Product_Master!$A:$D,2,FALSE)</f>
        <v>Salt</v>
      </c>
      <c r="M5880">
        <f>VLOOKUP(C5880,Product_Master!$A:$D,4,FALSE)</f>
        <v>14763</v>
      </c>
      <c r="N5880" t="str">
        <f t="shared" si="182"/>
        <v>HIGH</v>
      </c>
      <c r="O5880" t="str" cm="1">
        <f t="array" ref="O5880">_xlfn.IFS(D5880="North","Zone 1",D5880="South","Zone 2",D5880="East","Zone 3",D5880="West","Zone 4")</f>
        <v>Zone 2</v>
      </c>
      <c r="P5880">
        <f t="shared" si="183"/>
        <v>10334.1</v>
      </c>
      <c r="Q5880" t="str">
        <f>VLOOKUP(C5880,Product_Master!$A:$D,3,FALSE)</f>
        <v>Grocery</v>
      </c>
    </row>
    <row r="5881" spans="1:17" x14ac:dyDescent="0.3">
      <c r="A5881" t="s">
        <v>10889</v>
      </c>
      <c r="B5881" t="s">
        <v>1209</v>
      </c>
      <c r="C5881" t="s">
        <v>108</v>
      </c>
      <c r="D5881" t="s">
        <v>178</v>
      </c>
      <c r="E5881" t="s">
        <v>185</v>
      </c>
      <c r="F5881" t="s">
        <v>186</v>
      </c>
      <c r="G5881" t="s">
        <v>200</v>
      </c>
      <c r="H5881" t="s">
        <v>2560</v>
      </c>
      <c r="I5881">
        <v>7</v>
      </c>
      <c r="J5881">
        <v>20</v>
      </c>
      <c r="K5881">
        <v>82672</v>
      </c>
      <c r="L5881" t="str">
        <f>VLOOKUP(Sales_Data!C5881,Product_Master!$A:$D,2,FALSE)</f>
        <v>Salt</v>
      </c>
      <c r="M5881">
        <f>VLOOKUP(C5881,Product_Master!$A:$D,4,FALSE)</f>
        <v>14763</v>
      </c>
      <c r="N5881" t="str">
        <f t="shared" si="182"/>
        <v>HIGH</v>
      </c>
      <c r="O5881" t="str" cm="1">
        <f t="array" ref="O5881">_xlfn.IFS(D5881="North","Zone 1",D5881="South","Zone 2",D5881="East","Zone 3",D5881="West","Zone 4")</f>
        <v>Zone 3</v>
      </c>
      <c r="P5881">
        <f t="shared" si="183"/>
        <v>8267.2000000000007</v>
      </c>
      <c r="Q5881" t="str">
        <f>VLOOKUP(C5881,Product_Master!$A:$D,3,FALSE)</f>
        <v>Grocery</v>
      </c>
    </row>
    <row r="5882" spans="1:17" x14ac:dyDescent="0.3">
      <c r="A5882" t="s">
        <v>10890</v>
      </c>
      <c r="B5882" t="s">
        <v>1166</v>
      </c>
      <c r="C5882" t="s">
        <v>155</v>
      </c>
      <c r="D5882" t="s">
        <v>191</v>
      </c>
      <c r="E5882" t="s">
        <v>192</v>
      </c>
      <c r="F5882" t="s">
        <v>193</v>
      </c>
      <c r="G5882" t="s">
        <v>200</v>
      </c>
      <c r="H5882" t="s">
        <v>2692</v>
      </c>
      <c r="I5882">
        <v>9</v>
      </c>
      <c r="J5882">
        <v>15</v>
      </c>
      <c r="K5882">
        <v>549415</v>
      </c>
      <c r="L5882" t="str">
        <f>VLOOKUP(Sales_Data!C5882,Product_Master!$A:$D,2,FALSE)</f>
        <v>Cycling Bottle</v>
      </c>
      <c r="M5882">
        <f>VLOOKUP(C5882,Product_Master!$A:$D,4,FALSE)</f>
        <v>71819</v>
      </c>
      <c r="N5882" t="str">
        <f t="shared" si="182"/>
        <v>HIGH</v>
      </c>
      <c r="O5882" t="str" cm="1">
        <f t="array" ref="O5882">_xlfn.IFS(D5882="North","Zone 1",D5882="South","Zone 2",D5882="East","Zone 3",D5882="West","Zone 4")</f>
        <v>Zone 1</v>
      </c>
      <c r="P5882">
        <f t="shared" si="183"/>
        <v>54941.5</v>
      </c>
      <c r="Q5882" t="str">
        <f>VLOOKUP(C5882,Product_Master!$A:$D,3,FALSE)</f>
        <v>Sports</v>
      </c>
    </row>
    <row r="5883" spans="1:17" x14ac:dyDescent="0.3">
      <c r="A5883" t="s">
        <v>10891</v>
      </c>
      <c r="B5883" t="s">
        <v>466</v>
      </c>
      <c r="C5883" t="s">
        <v>48</v>
      </c>
      <c r="D5883" t="s">
        <v>171</v>
      </c>
      <c r="E5883" t="s">
        <v>172</v>
      </c>
      <c r="F5883" t="s">
        <v>173</v>
      </c>
      <c r="G5883" t="s">
        <v>228</v>
      </c>
      <c r="H5883" t="s">
        <v>4353</v>
      </c>
      <c r="I5883">
        <v>3</v>
      </c>
      <c r="J5883">
        <v>5</v>
      </c>
      <c r="K5883">
        <v>122988</v>
      </c>
      <c r="L5883" t="str">
        <f>VLOOKUP(Sales_Data!C5883,Product_Master!$A:$D,2,FALSE)</f>
        <v>Bed</v>
      </c>
      <c r="M5883">
        <f>VLOOKUP(C5883,Product_Master!$A:$D,4,FALSE)</f>
        <v>43154</v>
      </c>
      <c r="N5883" t="str">
        <f t="shared" si="182"/>
        <v>HIGH</v>
      </c>
      <c r="O5883" t="str" cm="1">
        <f t="array" ref="O5883">_xlfn.IFS(D5883="North","Zone 1",D5883="South","Zone 2",D5883="East","Zone 3",D5883="West","Zone 4")</f>
        <v>Zone 2</v>
      </c>
      <c r="P5883">
        <f t="shared" si="183"/>
        <v>12298.800000000001</v>
      </c>
      <c r="Q5883" t="str">
        <f>VLOOKUP(C5883,Product_Master!$A:$D,3,FALSE)</f>
        <v>Furniture</v>
      </c>
    </row>
    <row r="5884" spans="1:17" x14ac:dyDescent="0.3">
      <c r="A5884" t="s">
        <v>10892</v>
      </c>
      <c r="B5884" t="s">
        <v>879</v>
      </c>
      <c r="C5884" t="s">
        <v>133</v>
      </c>
      <c r="D5884" t="s">
        <v>197</v>
      </c>
      <c r="E5884" t="s">
        <v>198</v>
      </c>
      <c r="F5884" t="s">
        <v>199</v>
      </c>
      <c r="G5884" t="s">
        <v>253</v>
      </c>
      <c r="H5884" t="s">
        <v>4518</v>
      </c>
      <c r="I5884">
        <v>3</v>
      </c>
      <c r="J5884">
        <v>15</v>
      </c>
      <c r="K5884">
        <v>72639</v>
      </c>
      <c r="L5884" t="str">
        <f>VLOOKUP(Sales_Data!C5884,Product_Master!$A:$D,2,FALSE)</f>
        <v>Basketball</v>
      </c>
      <c r="M5884">
        <f>VLOOKUP(C5884,Product_Master!$A:$D,4,FALSE)</f>
        <v>28486</v>
      </c>
      <c r="N5884" t="str">
        <f t="shared" si="182"/>
        <v>HIGH</v>
      </c>
      <c r="O5884" t="str" cm="1">
        <f t="array" ref="O5884">_xlfn.IFS(D5884="North","Zone 1",D5884="South","Zone 2",D5884="East","Zone 3",D5884="West","Zone 4")</f>
        <v>Zone 4</v>
      </c>
      <c r="P5884">
        <f t="shared" si="183"/>
        <v>7263.9000000000005</v>
      </c>
      <c r="Q5884" t="str">
        <f>VLOOKUP(C5884,Product_Master!$A:$D,3,FALSE)</f>
        <v>Sports</v>
      </c>
    </row>
    <row r="5885" spans="1:17" x14ac:dyDescent="0.3">
      <c r="A5885" t="s">
        <v>10893</v>
      </c>
      <c r="B5885" t="s">
        <v>249</v>
      </c>
      <c r="C5885" t="s">
        <v>38</v>
      </c>
      <c r="D5885" t="s">
        <v>197</v>
      </c>
      <c r="E5885" t="s">
        <v>198</v>
      </c>
      <c r="F5885" t="s">
        <v>199</v>
      </c>
      <c r="G5885" t="s">
        <v>269</v>
      </c>
      <c r="H5885" t="s">
        <v>4699</v>
      </c>
      <c r="I5885">
        <v>8</v>
      </c>
      <c r="J5885">
        <v>20</v>
      </c>
      <c r="K5885">
        <v>259187</v>
      </c>
      <c r="L5885" t="str">
        <f>VLOOKUP(Sales_Data!C5885,Product_Master!$A:$D,2,FALSE)</f>
        <v>Study Table</v>
      </c>
      <c r="M5885">
        <f>VLOOKUP(C5885,Product_Master!$A:$D,4,FALSE)</f>
        <v>40498</v>
      </c>
      <c r="N5885" t="str">
        <f t="shared" si="182"/>
        <v>HIGH</v>
      </c>
      <c r="O5885" t="str" cm="1">
        <f t="array" ref="O5885">_xlfn.IFS(D5885="North","Zone 1",D5885="South","Zone 2",D5885="East","Zone 3",D5885="West","Zone 4")</f>
        <v>Zone 4</v>
      </c>
      <c r="P5885">
        <f t="shared" si="183"/>
        <v>25918.7</v>
      </c>
      <c r="Q5885" t="str">
        <f>VLOOKUP(C5885,Product_Master!$A:$D,3,FALSE)</f>
        <v>Furniture</v>
      </c>
    </row>
    <row r="5886" spans="1:17" x14ac:dyDescent="0.3">
      <c r="A5886" t="s">
        <v>10894</v>
      </c>
      <c r="B5886" t="s">
        <v>557</v>
      </c>
      <c r="C5886" t="s">
        <v>135</v>
      </c>
      <c r="D5886" t="s">
        <v>178</v>
      </c>
      <c r="E5886" t="s">
        <v>310</v>
      </c>
      <c r="F5886" t="s">
        <v>311</v>
      </c>
      <c r="G5886" t="s">
        <v>285</v>
      </c>
      <c r="H5886" t="s">
        <v>3298</v>
      </c>
      <c r="I5886">
        <v>4</v>
      </c>
      <c r="J5886">
        <v>15</v>
      </c>
      <c r="K5886">
        <v>87325</v>
      </c>
      <c r="L5886" t="str">
        <f>VLOOKUP(Sales_Data!C5886,Product_Master!$A:$D,2,FALSE)</f>
        <v>Yoga Mat</v>
      </c>
      <c r="M5886">
        <f>VLOOKUP(C5886,Product_Master!$A:$D,4,FALSE)</f>
        <v>25684</v>
      </c>
      <c r="N5886" t="str">
        <f t="shared" si="182"/>
        <v>HIGH</v>
      </c>
      <c r="O5886" t="str" cm="1">
        <f t="array" ref="O5886">_xlfn.IFS(D5886="North","Zone 1",D5886="South","Zone 2",D5886="East","Zone 3",D5886="West","Zone 4")</f>
        <v>Zone 3</v>
      </c>
      <c r="P5886">
        <f t="shared" si="183"/>
        <v>8732.5</v>
      </c>
      <c r="Q5886" t="str">
        <f>VLOOKUP(C5886,Product_Master!$A:$D,3,FALSE)</f>
        <v>Sports</v>
      </c>
    </row>
    <row r="5887" spans="1:17" x14ac:dyDescent="0.3">
      <c r="A5887" t="s">
        <v>10895</v>
      </c>
      <c r="B5887" t="s">
        <v>369</v>
      </c>
      <c r="C5887" t="s">
        <v>116</v>
      </c>
      <c r="D5887" t="s">
        <v>171</v>
      </c>
      <c r="E5887" t="s">
        <v>204</v>
      </c>
      <c r="F5887" t="s">
        <v>205</v>
      </c>
      <c r="G5887" t="s">
        <v>243</v>
      </c>
      <c r="H5887" t="s">
        <v>10896</v>
      </c>
      <c r="I5887">
        <v>1</v>
      </c>
      <c r="J5887">
        <v>0</v>
      </c>
      <c r="K5887">
        <v>9601</v>
      </c>
      <c r="L5887" t="str">
        <f>VLOOKUP(Sales_Data!C5887,Product_Master!$A:$D,2,FALSE)</f>
        <v>Biscuits</v>
      </c>
      <c r="M5887">
        <f>VLOOKUP(C5887,Product_Master!$A:$D,4,FALSE)</f>
        <v>9601</v>
      </c>
      <c r="N5887" t="str">
        <f t="shared" si="182"/>
        <v>MEDIUM</v>
      </c>
      <c r="O5887" t="str" cm="1">
        <f t="array" ref="O5887">_xlfn.IFS(D5887="North","Zone 1",D5887="South","Zone 2",D5887="East","Zone 3",D5887="West","Zone 4")</f>
        <v>Zone 2</v>
      </c>
      <c r="P5887">
        <f t="shared" si="183"/>
        <v>480.05</v>
      </c>
      <c r="Q5887" t="str">
        <f>VLOOKUP(C5887,Product_Master!$A:$D,3,FALSE)</f>
        <v>Grocery</v>
      </c>
    </row>
    <row r="5888" spans="1:17" x14ac:dyDescent="0.3">
      <c r="A5888" t="s">
        <v>10897</v>
      </c>
      <c r="B5888" t="s">
        <v>1273</v>
      </c>
      <c r="C5888" t="s">
        <v>25</v>
      </c>
      <c r="D5888" t="s">
        <v>178</v>
      </c>
      <c r="E5888" t="s">
        <v>310</v>
      </c>
      <c r="F5888" t="s">
        <v>311</v>
      </c>
      <c r="G5888" t="s">
        <v>315</v>
      </c>
      <c r="H5888" t="s">
        <v>10898</v>
      </c>
      <c r="I5888">
        <v>10</v>
      </c>
      <c r="J5888">
        <v>0</v>
      </c>
      <c r="K5888">
        <v>99390</v>
      </c>
      <c r="L5888" t="str">
        <f>VLOOKUP(Sales_Data!C5888,Product_Master!$A:$D,2,FALSE)</f>
        <v>Washing Machine</v>
      </c>
      <c r="M5888">
        <f>VLOOKUP(C5888,Product_Master!$A:$D,4,FALSE)</f>
        <v>9939</v>
      </c>
      <c r="N5888" t="str">
        <f t="shared" si="182"/>
        <v>HIGH</v>
      </c>
      <c r="O5888" t="str" cm="1">
        <f t="array" ref="O5888">_xlfn.IFS(D5888="North","Zone 1",D5888="South","Zone 2",D5888="East","Zone 3",D5888="West","Zone 4")</f>
        <v>Zone 3</v>
      </c>
      <c r="P5888">
        <f t="shared" si="183"/>
        <v>9939</v>
      </c>
      <c r="Q5888" t="str">
        <f>VLOOKUP(C5888,Product_Master!$A:$D,3,FALSE)</f>
        <v>Electronics</v>
      </c>
    </row>
    <row r="5889" spans="1:17" x14ac:dyDescent="0.3">
      <c r="A5889" t="s">
        <v>10899</v>
      </c>
      <c r="B5889" t="s">
        <v>1166</v>
      </c>
      <c r="C5889" t="s">
        <v>93</v>
      </c>
      <c r="D5889" t="s">
        <v>171</v>
      </c>
      <c r="E5889" t="s">
        <v>204</v>
      </c>
      <c r="F5889" t="s">
        <v>205</v>
      </c>
      <c r="G5889" t="s">
        <v>187</v>
      </c>
      <c r="H5889" t="s">
        <v>10900</v>
      </c>
      <c r="I5889">
        <v>1</v>
      </c>
      <c r="J5889">
        <v>5</v>
      </c>
      <c r="K5889">
        <v>73893</v>
      </c>
      <c r="L5889" t="str">
        <f>VLOOKUP(Sales_Data!C5889,Product_Master!$A:$D,2,FALSE)</f>
        <v>Skirt</v>
      </c>
      <c r="M5889">
        <f>VLOOKUP(C5889,Product_Master!$A:$D,4,FALSE)</f>
        <v>77783</v>
      </c>
      <c r="N5889" t="str">
        <f t="shared" si="182"/>
        <v>HIGH</v>
      </c>
      <c r="O5889" t="str" cm="1">
        <f t="array" ref="O5889">_xlfn.IFS(D5889="North","Zone 1",D5889="South","Zone 2",D5889="East","Zone 3",D5889="West","Zone 4")</f>
        <v>Zone 2</v>
      </c>
      <c r="P5889">
        <f t="shared" si="183"/>
        <v>7389.3</v>
      </c>
      <c r="Q5889" t="str">
        <f>VLOOKUP(C5889,Product_Master!$A:$D,3,FALSE)</f>
        <v>Clothing</v>
      </c>
    </row>
    <row r="5890" spans="1:17" x14ac:dyDescent="0.3">
      <c r="A5890" t="s">
        <v>10901</v>
      </c>
      <c r="B5890" t="s">
        <v>3223</v>
      </c>
      <c r="C5890" t="s">
        <v>62</v>
      </c>
      <c r="D5890" t="s">
        <v>171</v>
      </c>
      <c r="E5890" t="s">
        <v>172</v>
      </c>
      <c r="F5890" t="s">
        <v>173</v>
      </c>
      <c r="G5890" t="s">
        <v>219</v>
      </c>
      <c r="H5890" t="s">
        <v>10902</v>
      </c>
      <c r="I5890">
        <v>11</v>
      </c>
      <c r="J5890">
        <v>0</v>
      </c>
      <c r="K5890">
        <v>546392</v>
      </c>
      <c r="L5890" t="str">
        <f>VLOOKUP(Sales_Data!C5890,Product_Master!$A:$D,2,FALSE)</f>
        <v>Recliner</v>
      </c>
      <c r="M5890">
        <f>VLOOKUP(C5890,Product_Master!$A:$D,4,FALSE)</f>
        <v>49672</v>
      </c>
      <c r="N5890" t="str">
        <f t="shared" si="182"/>
        <v>HIGH</v>
      </c>
      <c r="O5890" t="str" cm="1">
        <f t="array" ref="O5890">_xlfn.IFS(D5890="North","Zone 1",D5890="South","Zone 2",D5890="East","Zone 3",D5890="West","Zone 4")</f>
        <v>Zone 2</v>
      </c>
      <c r="P5890">
        <f t="shared" si="183"/>
        <v>54639.200000000004</v>
      </c>
      <c r="Q5890" t="str">
        <f>VLOOKUP(C5890,Product_Master!$A:$D,3,FALSE)</f>
        <v>Furniture</v>
      </c>
    </row>
    <row r="5891" spans="1:17" x14ac:dyDescent="0.3">
      <c r="A5891" t="s">
        <v>10903</v>
      </c>
      <c r="B5891" t="s">
        <v>1671</v>
      </c>
      <c r="C5891" t="s">
        <v>52</v>
      </c>
      <c r="D5891" t="s">
        <v>171</v>
      </c>
      <c r="E5891" t="s">
        <v>172</v>
      </c>
      <c r="F5891" t="s">
        <v>173</v>
      </c>
      <c r="G5891" t="s">
        <v>253</v>
      </c>
      <c r="H5891" t="s">
        <v>10904</v>
      </c>
      <c r="I5891">
        <v>9</v>
      </c>
      <c r="J5891">
        <v>0</v>
      </c>
      <c r="K5891">
        <v>18846</v>
      </c>
      <c r="L5891" t="str">
        <f>VLOOKUP(Sales_Data!C5891,Product_Master!$A:$D,2,FALSE)</f>
        <v>TV Unit</v>
      </c>
      <c r="M5891">
        <f>VLOOKUP(C5891,Product_Master!$A:$D,4,FALSE)</f>
        <v>2094</v>
      </c>
      <c r="N5891" t="str">
        <f t="shared" ref="N5891:N5954" si="184">IF(K5891&gt;15000,"HIGH",IF(K5891&gt;=5000,"MEDIUM","LOW"))</f>
        <v>HIGH</v>
      </c>
      <c r="O5891" t="str" cm="1">
        <f t="array" ref="O5891">_xlfn.IFS(D5891="North","Zone 1",D5891="South","Zone 2",D5891="East","Zone 3",D5891="West","Zone 4")</f>
        <v>Zone 2</v>
      </c>
      <c r="P5891">
        <f t="shared" ref="P5891:P5954" si="185">IF(N5891="HIGH",K5891*10%,IF(N5891="MEDIUM",K5891*5%,K5891*2%))</f>
        <v>1884.6000000000001</v>
      </c>
      <c r="Q5891" t="str">
        <f>VLOOKUP(C5891,Product_Master!$A:$D,3,FALSE)</f>
        <v>Furniture</v>
      </c>
    </row>
    <row r="5892" spans="1:17" x14ac:dyDescent="0.3">
      <c r="A5892" t="s">
        <v>10905</v>
      </c>
      <c r="B5892" t="s">
        <v>499</v>
      </c>
      <c r="C5892" t="s">
        <v>110</v>
      </c>
      <c r="D5892" t="s">
        <v>191</v>
      </c>
      <c r="E5892" t="s">
        <v>242</v>
      </c>
      <c r="F5892" t="s">
        <v>242</v>
      </c>
      <c r="G5892" t="s">
        <v>219</v>
      </c>
      <c r="H5892" t="s">
        <v>10906</v>
      </c>
      <c r="I5892">
        <v>9</v>
      </c>
      <c r="J5892">
        <v>5</v>
      </c>
      <c r="K5892">
        <v>241186</v>
      </c>
      <c r="L5892" t="str">
        <f>VLOOKUP(Sales_Data!C5892,Product_Master!$A:$D,2,FALSE)</f>
        <v>Spices</v>
      </c>
      <c r="M5892">
        <f>VLOOKUP(C5892,Product_Master!$A:$D,4,FALSE)</f>
        <v>28209</v>
      </c>
      <c r="N5892" t="str">
        <f t="shared" si="184"/>
        <v>HIGH</v>
      </c>
      <c r="O5892" t="str" cm="1">
        <f t="array" ref="O5892">_xlfn.IFS(D5892="North","Zone 1",D5892="South","Zone 2",D5892="East","Zone 3",D5892="West","Zone 4")</f>
        <v>Zone 1</v>
      </c>
      <c r="P5892">
        <f t="shared" si="185"/>
        <v>24118.600000000002</v>
      </c>
      <c r="Q5892" t="str">
        <f>VLOOKUP(C5892,Product_Master!$A:$D,3,FALSE)</f>
        <v>Grocery</v>
      </c>
    </row>
    <row r="5893" spans="1:17" x14ac:dyDescent="0.3">
      <c r="A5893" t="s">
        <v>10907</v>
      </c>
      <c r="B5893" t="s">
        <v>249</v>
      </c>
      <c r="C5893" t="s">
        <v>38</v>
      </c>
      <c r="D5893" t="s">
        <v>191</v>
      </c>
      <c r="E5893" t="s">
        <v>242</v>
      </c>
      <c r="F5893" t="s">
        <v>242</v>
      </c>
      <c r="G5893" t="s">
        <v>285</v>
      </c>
      <c r="H5893" t="s">
        <v>10908</v>
      </c>
      <c r="I5893">
        <v>9</v>
      </c>
      <c r="J5893">
        <v>5</v>
      </c>
      <c r="K5893">
        <v>346257</v>
      </c>
      <c r="L5893" t="str">
        <f>VLOOKUP(Sales_Data!C5893,Product_Master!$A:$D,2,FALSE)</f>
        <v>Study Table</v>
      </c>
      <c r="M5893">
        <f>VLOOKUP(C5893,Product_Master!$A:$D,4,FALSE)</f>
        <v>40498</v>
      </c>
      <c r="N5893" t="str">
        <f t="shared" si="184"/>
        <v>HIGH</v>
      </c>
      <c r="O5893" t="str" cm="1">
        <f t="array" ref="O5893">_xlfn.IFS(D5893="North","Zone 1",D5893="South","Zone 2",D5893="East","Zone 3",D5893="West","Zone 4")</f>
        <v>Zone 1</v>
      </c>
      <c r="P5893">
        <f t="shared" si="185"/>
        <v>34625.700000000004</v>
      </c>
      <c r="Q5893" t="str">
        <f>VLOOKUP(C5893,Product_Master!$A:$D,3,FALSE)</f>
        <v>Furniture</v>
      </c>
    </row>
    <row r="5894" spans="1:17" x14ac:dyDescent="0.3">
      <c r="A5894" t="s">
        <v>10909</v>
      </c>
      <c r="B5894" t="s">
        <v>1708</v>
      </c>
      <c r="C5894" t="s">
        <v>60</v>
      </c>
      <c r="D5894" t="s">
        <v>171</v>
      </c>
      <c r="E5894" t="s">
        <v>204</v>
      </c>
      <c r="F5894" t="s">
        <v>205</v>
      </c>
      <c r="G5894" t="s">
        <v>181</v>
      </c>
      <c r="H5894" t="s">
        <v>10910</v>
      </c>
      <c r="I5894">
        <v>12</v>
      </c>
      <c r="J5894">
        <v>10</v>
      </c>
      <c r="K5894">
        <v>644112</v>
      </c>
      <c r="L5894" t="str">
        <f>VLOOKUP(Sales_Data!C5894,Product_Master!$A:$D,2,FALSE)</f>
        <v>Cupboard</v>
      </c>
      <c r="M5894">
        <f>VLOOKUP(C5894,Product_Master!$A:$D,4,FALSE)</f>
        <v>59640</v>
      </c>
      <c r="N5894" t="str">
        <f t="shared" si="184"/>
        <v>HIGH</v>
      </c>
      <c r="O5894" t="str" cm="1">
        <f t="array" ref="O5894">_xlfn.IFS(D5894="North","Zone 1",D5894="South","Zone 2",D5894="East","Zone 3",D5894="West","Zone 4")</f>
        <v>Zone 2</v>
      </c>
      <c r="P5894">
        <f t="shared" si="185"/>
        <v>64411.200000000004</v>
      </c>
      <c r="Q5894" t="str">
        <f>VLOOKUP(C5894,Product_Master!$A:$D,3,FALSE)</f>
        <v>Furniture</v>
      </c>
    </row>
    <row r="5895" spans="1:17" x14ac:dyDescent="0.3">
      <c r="A5895" t="s">
        <v>10911</v>
      </c>
      <c r="B5895" t="s">
        <v>1130</v>
      </c>
      <c r="C5895" t="s">
        <v>56</v>
      </c>
      <c r="D5895" t="s">
        <v>171</v>
      </c>
      <c r="E5895" t="s">
        <v>223</v>
      </c>
      <c r="F5895" t="s">
        <v>224</v>
      </c>
      <c r="G5895" t="s">
        <v>219</v>
      </c>
      <c r="H5895" t="s">
        <v>10912</v>
      </c>
      <c r="I5895">
        <v>5</v>
      </c>
      <c r="J5895">
        <v>15</v>
      </c>
      <c r="K5895">
        <v>97975</v>
      </c>
      <c r="L5895" t="str">
        <f>VLOOKUP(Sales_Data!C5895,Product_Master!$A:$D,2,FALSE)</f>
        <v>Computer Desk</v>
      </c>
      <c r="M5895">
        <f>VLOOKUP(C5895,Product_Master!$A:$D,4,FALSE)</f>
        <v>23053</v>
      </c>
      <c r="N5895" t="str">
        <f t="shared" si="184"/>
        <v>HIGH</v>
      </c>
      <c r="O5895" t="str" cm="1">
        <f t="array" ref="O5895">_xlfn.IFS(D5895="North","Zone 1",D5895="South","Zone 2",D5895="East","Zone 3",D5895="West","Zone 4")</f>
        <v>Zone 2</v>
      </c>
      <c r="P5895">
        <f t="shared" si="185"/>
        <v>9797.5</v>
      </c>
      <c r="Q5895" t="str">
        <f>VLOOKUP(C5895,Product_Master!$A:$D,3,FALSE)</f>
        <v>Furniture</v>
      </c>
    </row>
    <row r="5896" spans="1:17" x14ac:dyDescent="0.3">
      <c r="A5896" t="s">
        <v>10913</v>
      </c>
      <c r="B5896" t="s">
        <v>222</v>
      </c>
      <c r="C5896" t="s">
        <v>85</v>
      </c>
      <c r="D5896" t="s">
        <v>171</v>
      </c>
      <c r="E5896" t="s">
        <v>204</v>
      </c>
      <c r="F5896" t="s">
        <v>205</v>
      </c>
      <c r="G5896" t="s">
        <v>243</v>
      </c>
      <c r="H5896" t="s">
        <v>10914</v>
      </c>
      <c r="I5896">
        <v>3</v>
      </c>
      <c r="J5896">
        <v>0</v>
      </c>
      <c r="K5896">
        <v>220803</v>
      </c>
      <c r="L5896" t="str">
        <f>VLOOKUP(Sales_Data!C5896,Product_Master!$A:$D,2,FALSE)</f>
        <v>Shoes</v>
      </c>
      <c r="M5896">
        <f>VLOOKUP(C5896,Product_Master!$A:$D,4,FALSE)</f>
        <v>73601</v>
      </c>
      <c r="N5896" t="str">
        <f t="shared" si="184"/>
        <v>HIGH</v>
      </c>
      <c r="O5896" t="str" cm="1">
        <f t="array" ref="O5896">_xlfn.IFS(D5896="North","Zone 1",D5896="South","Zone 2",D5896="East","Zone 3",D5896="West","Zone 4")</f>
        <v>Zone 2</v>
      </c>
      <c r="P5896">
        <f t="shared" si="185"/>
        <v>22080.300000000003</v>
      </c>
      <c r="Q5896" t="str">
        <f>VLOOKUP(C5896,Product_Master!$A:$D,3,FALSE)</f>
        <v>Clothing</v>
      </c>
    </row>
    <row r="5897" spans="1:17" x14ac:dyDescent="0.3">
      <c r="A5897" t="s">
        <v>10915</v>
      </c>
      <c r="B5897" t="s">
        <v>327</v>
      </c>
      <c r="C5897" t="s">
        <v>122</v>
      </c>
      <c r="D5897" t="s">
        <v>178</v>
      </c>
      <c r="E5897" t="s">
        <v>310</v>
      </c>
      <c r="F5897" t="s">
        <v>311</v>
      </c>
      <c r="G5897" t="s">
        <v>187</v>
      </c>
      <c r="H5897" t="s">
        <v>10649</v>
      </c>
      <c r="I5897">
        <v>2</v>
      </c>
      <c r="J5897">
        <v>0</v>
      </c>
      <c r="K5897">
        <v>131064</v>
      </c>
      <c r="L5897" t="str">
        <f>VLOOKUP(Sales_Data!C5897,Product_Master!$A:$D,2,FALSE)</f>
        <v>Noodles</v>
      </c>
      <c r="M5897">
        <f>VLOOKUP(C5897,Product_Master!$A:$D,4,FALSE)</f>
        <v>65532</v>
      </c>
      <c r="N5897" t="str">
        <f t="shared" si="184"/>
        <v>HIGH</v>
      </c>
      <c r="O5897" t="str" cm="1">
        <f t="array" ref="O5897">_xlfn.IFS(D5897="North","Zone 1",D5897="South","Zone 2",D5897="East","Zone 3",D5897="West","Zone 4")</f>
        <v>Zone 3</v>
      </c>
      <c r="P5897">
        <f t="shared" si="185"/>
        <v>13106.400000000001</v>
      </c>
      <c r="Q5897" t="str">
        <f>VLOOKUP(C5897,Product_Master!$A:$D,3,FALSE)</f>
        <v>Grocery</v>
      </c>
    </row>
    <row r="5898" spans="1:17" x14ac:dyDescent="0.3">
      <c r="A5898" t="s">
        <v>10916</v>
      </c>
      <c r="B5898" t="s">
        <v>2564</v>
      </c>
      <c r="C5898" t="s">
        <v>147</v>
      </c>
      <c r="D5898" t="s">
        <v>178</v>
      </c>
      <c r="E5898" t="s">
        <v>179</v>
      </c>
      <c r="F5898" t="s">
        <v>180</v>
      </c>
      <c r="G5898" t="s">
        <v>228</v>
      </c>
      <c r="H5898" t="s">
        <v>7045</v>
      </c>
      <c r="I5898">
        <v>11</v>
      </c>
      <c r="J5898">
        <v>15</v>
      </c>
      <c r="K5898">
        <v>602831</v>
      </c>
      <c r="L5898" t="str">
        <f>VLOOKUP(Sales_Data!C5898,Product_Master!$A:$D,2,FALSE)</f>
        <v>Tennis Ball</v>
      </c>
      <c r="M5898">
        <f>VLOOKUP(C5898,Product_Master!$A:$D,4,FALSE)</f>
        <v>64474</v>
      </c>
      <c r="N5898" t="str">
        <f t="shared" si="184"/>
        <v>HIGH</v>
      </c>
      <c r="O5898" t="str" cm="1">
        <f t="array" ref="O5898">_xlfn.IFS(D5898="North","Zone 1",D5898="South","Zone 2",D5898="East","Zone 3",D5898="West","Zone 4")</f>
        <v>Zone 3</v>
      </c>
      <c r="P5898">
        <f t="shared" si="185"/>
        <v>60283.100000000006</v>
      </c>
      <c r="Q5898" t="str">
        <f>VLOOKUP(C5898,Product_Master!$A:$D,3,FALSE)</f>
        <v>Sports</v>
      </c>
    </row>
    <row r="5899" spans="1:17" x14ac:dyDescent="0.3">
      <c r="A5899" t="s">
        <v>10917</v>
      </c>
      <c r="B5899" t="s">
        <v>1847</v>
      </c>
      <c r="C5899" t="s">
        <v>73</v>
      </c>
      <c r="D5899" t="s">
        <v>178</v>
      </c>
      <c r="E5899" t="s">
        <v>179</v>
      </c>
      <c r="F5899" t="s">
        <v>180</v>
      </c>
      <c r="G5899" t="s">
        <v>253</v>
      </c>
      <c r="H5899" t="s">
        <v>1879</v>
      </c>
      <c r="I5899">
        <v>2</v>
      </c>
      <c r="J5899">
        <v>10</v>
      </c>
      <c r="K5899">
        <v>123867</v>
      </c>
      <c r="L5899" t="str">
        <f>VLOOKUP(Sales_Data!C5899,Product_Master!$A:$D,2,FALSE)</f>
        <v>T-Shirt</v>
      </c>
      <c r="M5899">
        <f>VLOOKUP(C5899,Product_Master!$A:$D,4,FALSE)</f>
        <v>68815</v>
      </c>
      <c r="N5899" t="str">
        <f t="shared" si="184"/>
        <v>HIGH</v>
      </c>
      <c r="O5899" t="str" cm="1">
        <f t="array" ref="O5899">_xlfn.IFS(D5899="North","Zone 1",D5899="South","Zone 2",D5899="East","Zone 3",D5899="West","Zone 4")</f>
        <v>Zone 3</v>
      </c>
      <c r="P5899">
        <f t="shared" si="185"/>
        <v>12386.7</v>
      </c>
      <c r="Q5899" t="str">
        <f>VLOOKUP(C5899,Product_Master!$A:$D,3,FALSE)</f>
        <v>Clothing</v>
      </c>
    </row>
    <row r="5900" spans="1:17" x14ac:dyDescent="0.3">
      <c r="A5900" t="s">
        <v>10918</v>
      </c>
      <c r="B5900" t="s">
        <v>521</v>
      </c>
      <c r="C5900" t="s">
        <v>75</v>
      </c>
      <c r="D5900" t="s">
        <v>197</v>
      </c>
      <c r="E5900" t="s">
        <v>260</v>
      </c>
      <c r="F5900" t="s">
        <v>261</v>
      </c>
      <c r="G5900" t="s">
        <v>257</v>
      </c>
      <c r="H5900" t="s">
        <v>918</v>
      </c>
      <c r="I5900">
        <v>10</v>
      </c>
      <c r="J5900">
        <v>10</v>
      </c>
      <c r="K5900">
        <v>361170</v>
      </c>
      <c r="L5900" t="str">
        <f>VLOOKUP(Sales_Data!C5900,Product_Master!$A:$D,2,FALSE)</f>
        <v>Jacket</v>
      </c>
      <c r="M5900">
        <f>VLOOKUP(C5900,Product_Master!$A:$D,4,FALSE)</f>
        <v>40130</v>
      </c>
      <c r="N5900" t="str">
        <f t="shared" si="184"/>
        <v>HIGH</v>
      </c>
      <c r="O5900" t="str" cm="1">
        <f t="array" ref="O5900">_xlfn.IFS(D5900="North","Zone 1",D5900="South","Zone 2",D5900="East","Zone 3",D5900="West","Zone 4")</f>
        <v>Zone 4</v>
      </c>
      <c r="P5900">
        <f t="shared" si="185"/>
        <v>36117</v>
      </c>
      <c r="Q5900" t="str">
        <f>VLOOKUP(C5900,Product_Master!$A:$D,3,FALSE)</f>
        <v>Clothing</v>
      </c>
    </row>
    <row r="5901" spans="1:17" x14ac:dyDescent="0.3">
      <c r="A5901" t="s">
        <v>10919</v>
      </c>
      <c r="B5901" t="s">
        <v>694</v>
      </c>
      <c r="C5901" t="s">
        <v>79</v>
      </c>
      <c r="D5901" t="s">
        <v>197</v>
      </c>
      <c r="E5901" t="s">
        <v>210</v>
      </c>
      <c r="F5901" t="s">
        <v>211</v>
      </c>
      <c r="G5901" t="s">
        <v>187</v>
      </c>
      <c r="H5901" t="s">
        <v>10920</v>
      </c>
      <c r="I5901">
        <v>4</v>
      </c>
      <c r="J5901">
        <v>20</v>
      </c>
      <c r="K5901">
        <v>13132</v>
      </c>
      <c r="L5901" t="str">
        <f>VLOOKUP(Sales_Data!C5901,Product_Master!$A:$D,2,FALSE)</f>
        <v>Formal Shirt</v>
      </c>
      <c r="M5901">
        <f>VLOOKUP(C5901,Product_Master!$A:$D,4,FALSE)</f>
        <v>4104</v>
      </c>
      <c r="N5901" t="str">
        <f t="shared" si="184"/>
        <v>MEDIUM</v>
      </c>
      <c r="O5901" t="str" cm="1">
        <f t="array" ref="O5901">_xlfn.IFS(D5901="North","Zone 1",D5901="South","Zone 2",D5901="East","Zone 3",D5901="West","Zone 4")</f>
        <v>Zone 4</v>
      </c>
      <c r="P5901">
        <f t="shared" si="185"/>
        <v>656.6</v>
      </c>
      <c r="Q5901" t="str">
        <f>VLOOKUP(C5901,Product_Master!$A:$D,3,FALSE)</f>
        <v>Clothing</v>
      </c>
    </row>
    <row r="5902" spans="1:17" x14ac:dyDescent="0.3">
      <c r="A5902" t="s">
        <v>10921</v>
      </c>
      <c r="B5902" t="s">
        <v>891</v>
      </c>
      <c r="C5902" t="s">
        <v>4</v>
      </c>
      <c r="D5902" t="s">
        <v>178</v>
      </c>
      <c r="E5902" t="s">
        <v>179</v>
      </c>
      <c r="F5902" t="s">
        <v>180</v>
      </c>
      <c r="G5902" t="s">
        <v>257</v>
      </c>
      <c r="H5902" t="s">
        <v>10922</v>
      </c>
      <c r="I5902">
        <v>5</v>
      </c>
      <c r="J5902">
        <v>5</v>
      </c>
      <c r="K5902">
        <v>5020</v>
      </c>
      <c r="L5902" t="str">
        <f>VLOOKUP(Sales_Data!C5902,Product_Master!$A:$D,2,FALSE)</f>
        <v>Samsung TV</v>
      </c>
      <c r="M5902">
        <f>VLOOKUP(C5902,Product_Master!$A:$D,4,FALSE)</f>
        <v>1057</v>
      </c>
      <c r="N5902" t="str">
        <f t="shared" si="184"/>
        <v>MEDIUM</v>
      </c>
      <c r="O5902" t="str" cm="1">
        <f t="array" ref="O5902">_xlfn.IFS(D5902="North","Zone 1",D5902="South","Zone 2",D5902="East","Zone 3",D5902="West","Zone 4")</f>
        <v>Zone 3</v>
      </c>
      <c r="P5902">
        <f t="shared" si="185"/>
        <v>251</v>
      </c>
      <c r="Q5902" t="str">
        <f>VLOOKUP(C5902,Product_Master!$A:$D,3,FALSE)</f>
        <v>Electronics</v>
      </c>
    </row>
    <row r="5903" spans="1:17" x14ac:dyDescent="0.3">
      <c r="A5903" t="s">
        <v>10923</v>
      </c>
      <c r="B5903" t="s">
        <v>1361</v>
      </c>
      <c r="C5903" t="s">
        <v>31</v>
      </c>
      <c r="D5903" t="s">
        <v>171</v>
      </c>
      <c r="E5903" t="s">
        <v>223</v>
      </c>
      <c r="F5903" t="s">
        <v>224</v>
      </c>
      <c r="G5903" t="s">
        <v>262</v>
      </c>
      <c r="H5903" t="s">
        <v>4135</v>
      </c>
      <c r="I5903">
        <v>1</v>
      </c>
      <c r="J5903">
        <v>0</v>
      </c>
      <c r="K5903">
        <v>38586</v>
      </c>
      <c r="L5903" t="str">
        <f>VLOOKUP(Sales_Data!C5903,Product_Master!$A:$D,2,FALSE)</f>
        <v>Smart Watch</v>
      </c>
      <c r="M5903">
        <f>VLOOKUP(C5903,Product_Master!$A:$D,4,FALSE)</f>
        <v>38586</v>
      </c>
      <c r="N5903" t="str">
        <f t="shared" si="184"/>
        <v>HIGH</v>
      </c>
      <c r="O5903" t="str" cm="1">
        <f t="array" ref="O5903">_xlfn.IFS(D5903="North","Zone 1",D5903="South","Zone 2",D5903="East","Zone 3",D5903="West","Zone 4")</f>
        <v>Zone 2</v>
      </c>
      <c r="P5903">
        <f t="shared" si="185"/>
        <v>3858.6000000000004</v>
      </c>
      <c r="Q5903" t="str">
        <f>VLOOKUP(C5903,Product_Master!$A:$D,3,FALSE)</f>
        <v>Electronics</v>
      </c>
    </row>
    <row r="5904" spans="1:17" x14ac:dyDescent="0.3">
      <c r="A5904" t="s">
        <v>10924</v>
      </c>
      <c r="B5904" t="s">
        <v>1338</v>
      </c>
      <c r="C5904" t="s">
        <v>9</v>
      </c>
      <c r="D5904" t="s">
        <v>197</v>
      </c>
      <c r="E5904" t="s">
        <v>210</v>
      </c>
      <c r="F5904" t="s">
        <v>211</v>
      </c>
      <c r="G5904" t="s">
        <v>228</v>
      </c>
      <c r="H5904" t="s">
        <v>10925</v>
      </c>
      <c r="I5904">
        <v>10</v>
      </c>
      <c r="J5904">
        <v>5</v>
      </c>
      <c r="K5904">
        <v>405013</v>
      </c>
      <c r="L5904" t="str">
        <f>VLOOKUP(Sales_Data!C5904,Product_Master!$A:$D,2,FALSE)</f>
        <v>Dell Monitor</v>
      </c>
      <c r="M5904">
        <f>VLOOKUP(C5904,Product_Master!$A:$D,4,FALSE)</f>
        <v>42633</v>
      </c>
      <c r="N5904" t="str">
        <f t="shared" si="184"/>
        <v>HIGH</v>
      </c>
      <c r="O5904" t="str" cm="1">
        <f t="array" ref="O5904">_xlfn.IFS(D5904="North","Zone 1",D5904="South","Zone 2",D5904="East","Zone 3",D5904="West","Zone 4")</f>
        <v>Zone 4</v>
      </c>
      <c r="P5904">
        <f t="shared" si="185"/>
        <v>40501.300000000003</v>
      </c>
      <c r="Q5904" t="str">
        <f>VLOOKUP(C5904,Product_Master!$A:$D,3,FALSE)</f>
        <v>Electronics</v>
      </c>
    </row>
    <row r="5905" spans="1:17" x14ac:dyDescent="0.3">
      <c r="A5905" t="s">
        <v>10926</v>
      </c>
      <c r="B5905" t="s">
        <v>330</v>
      </c>
      <c r="C5905" t="s">
        <v>54</v>
      </c>
      <c r="D5905" t="s">
        <v>171</v>
      </c>
      <c r="E5905" t="s">
        <v>223</v>
      </c>
      <c r="F5905" t="s">
        <v>224</v>
      </c>
      <c r="G5905" t="s">
        <v>257</v>
      </c>
      <c r="H5905" t="s">
        <v>6982</v>
      </c>
      <c r="I5905">
        <v>9</v>
      </c>
      <c r="J5905">
        <v>20</v>
      </c>
      <c r="K5905">
        <v>90727</v>
      </c>
      <c r="L5905" t="str">
        <f>VLOOKUP(Sales_Data!C5905,Product_Master!$A:$D,2,FALSE)</f>
        <v>Cabinet</v>
      </c>
      <c r="M5905">
        <f>VLOOKUP(C5905,Product_Master!$A:$D,4,FALSE)</f>
        <v>12601</v>
      </c>
      <c r="N5905" t="str">
        <f t="shared" si="184"/>
        <v>HIGH</v>
      </c>
      <c r="O5905" t="str" cm="1">
        <f t="array" ref="O5905">_xlfn.IFS(D5905="North","Zone 1",D5905="South","Zone 2",D5905="East","Zone 3",D5905="West","Zone 4")</f>
        <v>Zone 2</v>
      </c>
      <c r="P5905">
        <f t="shared" si="185"/>
        <v>9072.7000000000007</v>
      </c>
      <c r="Q5905" t="str">
        <f>VLOOKUP(C5905,Product_Master!$A:$D,3,FALSE)</f>
        <v>Furniture</v>
      </c>
    </row>
    <row r="5906" spans="1:17" x14ac:dyDescent="0.3">
      <c r="A5906" t="s">
        <v>10927</v>
      </c>
      <c r="B5906" t="s">
        <v>2100</v>
      </c>
      <c r="C5906" t="s">
        <v>21</v>
      </c>
      <c r="D5906" t="s">
        <v>197</v>
      </c>
      <c r="E5906" t="s">
        <v>260</v>
      </c>
      <c r="F5906" t="s">
        <v>261</v>
      </c>
      <c r="G5906" t="s">
        <v>187</v>
      </c>
      <c r="H5906" t="s">
        <v>3138</v>
      </c>
      <c r="I5906">
        <v>9</v>
      </c>
      <c r="J5906">
        <v>10</v>
      </c>
      <c r="K5906">
        <v>393141</v>
      </c>
      <c r="L5906" t="str">
        <f>VLOOKUP(Sales_Data!C5906,Product_Master!$A:$D,2,FALSE)</f>
        <v>Air Conditioner</v>
      </c>
      <c r="M5906">
        <f>VLOOKUP(C5906,Product_Master!$A:$D,4,FALSE)</f>
        <v>48536</v>
      </c>
      <c r="N5906" t="str">
        <f t="shared" si="184"/>
        <v>HIGH</v>
      </c>
      <c r="O5906" t="str" cm="1">
        <f t="array" ref="O5906">_xlfn.IFS(D5906="North","Zone 1",D5906="South","Zone 2",D5906="East","Zone 3",D5906="West","Zone 4")</f>
        <v>Zone 4</v>
      </c>
      <c r="P5906">
        <f t="shared" si="185"/>
        <v>39314.100000000006</v>
      </c>
      <c r="Q5906" t="str">
        <f>VLOOKUP(C5906,Product_Master!$A:$D,3,FALSE)</f>
        <v>Electronics</v>
      </c>
    </row>
    <row r="5907" spans="1:17" x14ac:dyDescent="0.3">
      <c r="A5907" t="s">
        <v>10928</v>
      </c>
      <c r="B5907" t="s">
        <v>281</v>
      </c>
      <c r="C5907" t="s">
        <v>46</v>
      </c>
      <c r="D5907" t="s">
        <v>178</v>
      </c>
      <c r="E5907" t="s">
        <v>310</v>
      </c>
      <c r="F5907" t="s">
        <v>311</v>
      </c>
      <c r="G5907" t="s">
        <v>253</v>
      </c>
      <c r="H5907" t="s">
        <v>10929</v>
      </c>
      <c r="I5907">
        <v>12</v>
      </c>
      <c r="J5907">
        <v>5</v>
      </c>
      <c r="K5907">
        <v>711508</v>
      </c>
      <c r="L5907" t="str">
        <f>VLOOKUP(Sales_Data!C5907,Product_Master!$A:$D,2,FALSE)</f>
        <v>Wardrobe</v>
      </c>
      <c r="M5907">
        <f>VLOOKUP(C5907,Product_Master!$A:$D,4,FALSE)</f>
        <v>62413</v>
      </c>
      <c r="N5907" t="str">
        <f t="shared" si="184"/>
        <v>HIGH</v>
      </c>
      <c r="O5907" t="str" cm="1">
        <f t="array" ref="O5907">_xlfn.IFS(D5907="North","Zone 1",D5907="South","Zone 2",D5907="East","Zone 3",D5907="West","Zone 4")</f>
        <v>Zone 3</v>
      </c>
      <c r="P5907">
        <f t="shared" si="185"/>
        <v>71150.8</v>
      </c>
      <c r="Q5907" t="str">
        <f>VLOOKUP(C5907,Product_Master!$A:$D,3,FALSE)</f>
        <v>Furniture</v>
      </c>
    </row>
    <row r="5908" spans="1:17" x14ac:dyDescent="0.3">
      <c r="A5908" t="s">
        <v>10930</v>
      </c>
      <c r="B5908" t="s">
        <v>445</v>
      </c>
      <c r="C5908" t="s">
        <v>66</v>
      </c>
      <c r="D5908" t="s">
        <v>178</v>
      </c>
      <c r="E5908" t="s">
        <v>185</v>
      </c>
      <c r="F5908" t="s">
        <v>186</v>
      </c>
      <c r="G5908" t="s">
        <v>269</v>
      </c>
      <c r="H5908" t="s">
        <v>10931</v>
      </c>
      <c r="I5908">
        <v>2</v>
      </c>
      <c r="J5908">
        <v>15</v>
      </c>
      <c r="K5908">
        <v>82460</v>
      </c>
      <c r="L5908" t="str">
        <f>VLOOKUP(Sales_Data!C5908,Product_Master!$A:$D,2,FALSE)</f>
        <v>Men Shirt</v>
      </c>
      <c r="M5908">
        <f>VLOOKUP(C5908,Product_Master!$A:$D,4,FALSE)</f>
        <v>48506</v>
      </c>
      <c r="N5908" t="str">
        <f t="shared" si="184"/>
        <v>HIGH</v>
      </c>
      <c r="O5908" t="str" cm="1">
        <f t="array" ref="O5908">_xlfn.IFS(D5908="North","Zone 1",D5908="South","Zone 2",D5908="East","Zone 3",D5908="West","Zone 4")</f>
        <v>Zone 3</v>
      </c>
      <c r="P5908">
        <f t="shared" si="185"/>
        <v>8246</v>
      </c>
      <c r="Q5908" t="str">
        <f>VLOOKUP(C5908,Product_Master!$A:$D,3,FALSE)</f>
        <v>Clothing</v>
      </c>
    </row>
    <row r="5909" spans="1:17" x14ac:dyDescent="0.3">
      <c r="A5909" t="s">
        <v>10932</v>
      </c>
      <c r="B5909" t="s">
        <v>1571</v>
      </c>
      <c r="C5909" t="s">
        <v>4</v>
      </c>
      <c r="D5909" t="s">
        <v>197</v>
      </c>
      <c r="E5909" t="s">
        <v>198</v>
      </c>
      <c r="F5909" t="s">
        <v>199</v>
      </c>
      <c r="G5909" t="s">
        <v>257</v>
      </c>
      <c r="H5909" t="s">
        <v>8926</v>
      </c>
      <c r="I5909">
        <v>7</v>
      </c>
      <c r="J5909">
        <v>0</v>
      </c>
      <c r="K5909">
        <v>7399</v>
      </c>
      <c r="L5909" t="str">
        <f>VLOOKUP(Sales_Data!C5909,Product_Master!$A:$D,2,FALSE)</f>
        <v>Samsung TV</v>
      </c>
      <c r="M5909">
        <f>VLOOKUP(C5909,Product_Master!$A:$D,4,FALSE)</f>
        <v>1057</v>
      </c>
      <c r="N5909" t="str">
        <f t="shared" si="184"/>
        <v>MEDIUM</v>
      </c>
      <c r="O5909" t="str" cm="1">
        <f t="array" ref="O5909">_xlfn.IFS(D5909="North","Zone 1",D5909="South","Zone 2",D5909="East","Zone 3",D5909="West","Zone 4")</f>
        <v>Zone 4</v>
      </c>
      <c r="P5909">
        <f t="shared" si="185"/>
        <v>369.95000000000005</v>
      </c>
      <c r="Q5909" t="str">
        <f>VLOOKUP(C5909,Product_Master!$A:$D,3,FALSE)</f>
        <v>Electronics</v>
      </c>
    </row>
    <row r="5910" spans="1:17" x14ac:dyDescent="0.3">
      <c r="A5910" t="s">
        <v>10933</v>
      </c>
      <c r="B5910" t="s">
        <v>2303</v>
      </c>
      <c r="C5910" t="s">
        <v>135</v>
      </c>
      <c r="D5910" t="s">
        <v>171</v>
      </c>
      <c r="E5910" t="s">
        <v>223</v>
      </c>
      <c r="F5910" t="s">
        <v>224</v>
      </c>
      <c r="G5910" t="s">
        <v>315</v>
      </c>
      <c r="H5910" t="s">
        <v>10934</v>
      </c>
      <c r="I5910">
        <v>4</v>
      </c>
      <c r="J5910">
        <v>10</v>
      </c>
      <c r="K5910">
        <v>92462</v>
      </c>
      <c r="L5910" t="str">
        <f>VLOOKUP(Sales_Data!C5910,Product_Master!$A:$D,2,FALSE)</f>
        <v>Yoga Mat</v>
      </c>
      <c r="M5910">
        <f>VLOOKUP(C5910,Product_Master!$A:$D,4,FALSE)</f>
        <v>25684</v>
      </c>
      <c r="N5910" t="str">
        <f t="shared" si="184"/>
        <v>HIGH</v>
      </c>
      <c r="O5910" t="str" cm="1">
        <f t="array" ref="O5910">_xlfn.IFS(D5910="North","Zone 1",D5910="South","Zone 2",D5910="East","Zone 3",D5910="West","Zone 4")</f>
        <v>Zone 2</v>
      </c>
      <c r="P5910">
        <f t="shared" si="185"/>
        <v>9246.2000000000007</v>
      </c>
      <c r="Q5910" t="str">
        <f>VLOOKUP(C5910,Product_Master!$A:$D,3,FALSE)</f>
        <v>Sports</v>
      </c>
    </row>
    <row r="5911" spans="1:17" x14ac:dyDescent="0.3">
      <c r="A5911" t="s">
        <v>10935</v>
      </c>
      <c r="B5911" t="s">
        <v>920</v>
      </c>
      <c r="C5911" t="s">
        <v>106</v>
      </c>
      <c r="D5911" t="s">
        <v>197</v>
      </c>
      <c r="E5911" t="s">
        <v>260</v>
      </c>
      <c r="F5911" t="s">
        <v>261</v>
      </c>
      <c r="G5911" t="s">
        <v>253</v>
      </c>
      <c r="H5911" t="s">
        <v>10936</v>
      </c>
      <c r="I5911">
        <v>10</v>
      </c>
      <c r="J5911">
        <v>0</v>
      </c>
      <c r="K5911">
        <v>665730</v>
      </c>
      <c r="L5911" t="str">
        <f>VLOOKUP(Sales_Data!C5911,Product_Master!$A:$D,2,FALSE)</f>
        <v>Oil</v>
      </c>
      <c r="M5911">
        <f>VLOOKUP(C5911,Product_Master!$A:$D,4,FALSE)</f>
        <v>66573</v>
      </c>
      <c r="N5911" t="str">
        <f t="shared" si="184"/>
        <v>HIGH</v>
      </c>
      <c r="O5911" t="str" cm="1">
        <f t="array" ref="O5911">_xlfn.IFS(D5911="North","Zone 1",D5911="South","Zone 2",D5911="East","Zone 3",D5911="West","Zone 4")</f>
        <v>Zone 4</v>
      </c>
      <c r="P5911">
        <f t="shared" si="185"/>
        <v>66573</v>
      </c>
      <c r="Q5911" t="str">
        <f>VLOOKUP(C5911,Product_Master!$A:$D,3,FALSE)</f>
        <v>Grocery</v>
      </c>
    </row>
    <row r="5912" spans="1:17" x14ac:dyDescent="0.3">
      <c r="A5912" t="s">
        <v>10937</v>
      </c>
      <c r="B5912" t="s">
        <v>995</v>
      </c>
      <c r="C5912" t="s">
        <v>124</v>
      </c>
      <c r="D5912" t="s">
        <v>178</v>
      </c>
      <c r="E5912" t="s">
        <v>310</v>
      </c>
      <c r="F5912" t="s">
        <v>311</v>
      </c>
      <c r="G5912" t="s">
        <v>187</v>
      </c>
      <c r="H5912" t="s">
        <v>6759</v>
      </c>
      <c r="I5912">
        <v>6</v>
      </c>
      <c r="J5912">
        <v>0</v>
      </c>
      <c r="K5912">
        <v>195660</v>
      </c>
      <c r="L5912" t="str">
        <f>VLOOKUP(Sales_Data!C5912,Product_Master!$A:$D,2,FALSE)</f>
        <v>Dry Fruits</v>
      </c>
      <c r="M5912">
        <f>VLOOKUP(C5912,Product_Master!$A:$D,4,FALSE)</f>
        <v>32610</v>
      </c>
      <c r="N5912" t="str">
        <f t="shared" si="184"/>
        <v>HIGH</v>
      </c>
      <c r="O5912" t="str" cm="1">
        <f t="array" ref="O5912">_xlfn.IFS(D5912="North","Zone 1",D5912="South","Zone 2",D5912="East","Zone 3",D5912="West","Zone 4")</f>
        <v>Zone 3</v>
      </c>
      <c r="P5912">
        <f t="shared" si="185"/>
        <v>19566</v>
      </c>
      <c r="Q5912" t="str">
        <f>VLOOKUP(C5912,Product_Master!$A:$D,3,FALSE)</f>
        <v>Grocery</v>
      </c>
    </row>
    <row r="5913" spans="1:17" x14ac:dyDescent="0.3">
      <c r="A5913" t="s">
        <v>10938</v>
      </c>
      <c r="B5913" t="s">
        <v>1240</v>
      </c>
      <c r="C5913" t="s">
        <v>58</v>
      </c>
      <c r="D5913" t="s">
        <v>191</v>
      </c>
      <c r="E5913" t="s">
        <v>242</v>
      </c>
      <c r="F5913" t="s">
        <v>242</v>
      </c>
      <c r="G5913" t="s">
        <v>253</v>
      </c>
      <c r="H5913" t="s">
        <v>5690</v>
      </c>
      <c r="I5913">
        <v>2</v>
      </c>
      <c r="J5913">
        <v>20</v>
      </c>
      <c r="K5913">
        <v>44320</v>
      </c>
      <c r="L5913" t="str">
        <f>VLOOKUP(Sales_Data!C5913,Product_Master!$A:$D,2,FALSE)</f>
        <v>Side Table</v>
      </c>
      <c r="M5913">
        <f>VLOOKUP(C5913,Product_Master!$A:$D,4,FALSE)</f>
        <v>27700</v>
      </c>
      <c r="N5913" t="str">
        <f t="shared" si="184"/>
        <v>HIGH</v>
      </c>
      <c r="O5913" t="str" cm="1">
        <f t="array" ref="O5913">_xlfn.IFS(D5913="North","Zone 1",D5913="South","Zone 2",D5913="East","Zone 3",D5913="West","Zone 4")</f>
        <v>Zone 1</v>
      </c>
      <c r="P5913">
        <f t="shared" si="185"/>
        <v>4432</v>
      </c>
      <c r="Q5913" t="str">
        <f>VLOOKUP(C5913,Product_Master!$A:$D,3,FALSE)</f>
        <v>Furniture</v>
      </c>
    </row>
    <row r="5914" spans="1:17" x14ac:dyDescent="0.3">
      <c r="A5914" t="s">
        <v>10939</v>
      </c>
      <c r="B5914" t="s">
        <v>2556</v>
      </c>
      <c r="C5914" t="s">
        <v>4</v>
      </c>
      <c r="D5914" t="s">
        <v>178</v>
      </c>
      <c r="E5914" t="s">
        <v>185</v>
      </c>
      <c r="F5914" t="s">
        <v>186</v>
      </c>
      <c r="G5914" t="s">
        <v>262</v>
      </c>
      <c r="H5914" t="s">
        <v>10940</v>
      </c>
      <c r="I5914">
        <v>5</v>
      </c>
      <c r="J5914">
        <v>10</v>
      </c>
      <c r="K5914">
        <v>4756</v>
      </c>
      <c r="L5914" t="str">
        <f>VLOOKUP(Sales_Data!C5914,Product_Master!$A:$D,2,FALSE)</f>
        <v>Samsung TV</v>
      </c>
      <c r="M5914">
        <f>VLOOKUP(C5914,Product_Master!$A:$D,4,FALSE)</f>
        <v>1057</v>
      </c>
      <c r="N5914" t="str">
        <f t="shared" si="184"/>
        <v>LOW</v>
      </c>
      <c r="O5914" t="str" cm="1">
        <f t="array" ref="O5914">_xlfn.IFS(D5914="North","Zone 1",D5914="South","Zone 2",D5914="East","Zone 3",D5914="West","Zone 4")</f>
        <v>Zone 3</v>
      </c>
      <c r="P5914">
        <f t="shared" si="185"/>
        <v>95.12</v>
      </c>
      <c r="Q5914" t="str">
        <f>VLOOKUP(C5914,Product_Master!$A:$D,3,FALSE)</f>
        <v>Electronics</v>
      </c>
    </row>
    <row r="5915" spans="1:17" x14ac:dyDescent="0.3">
      <c r="A5915" t="s">
        <v>10941</v>
      </c>
      <c r="B5915" t="s">
        <v>490</v>
      </c>
      <c r="C5915" t="s">
        <v>81</v>
      </c>
      <c r="D5915" t="s">
        <v>197</v>
      </c>
      <c r="E5915" t="s">
        <v>198</v>
      </c>
      <c r="F5915" t="s">
        <v>199</v>
      </c>
      <c r="G5915" t="s">
        <v>269</v>
      </c>
      <c r="H5915" t="s">
        <v>6824</v>
      </c>
      <c r="I5915">
        <v>1</v>
      </c>
      <c r="J5915">
        <v>15</v>
      </c>
      <c r="K5915">
        <v>28085</v>
      </c>
      <c r="L5915" t="str">
        <f>VLOOKUP(Sales_Data!C5915,Product_Master!$A:$D,2,FALSE)</f>
        <v>Blazer</v>
      </c>
      <c r="M5915">
        <f>VLOOKUP(C5915,Product_Master!$A:$D,4,FALSE)</f>
        <v>33042</v>
      </c>
      <c r="N5915" t="str">
        <f t="shared" si="184"/>
        <v>HIGH</v>
      </c>
      <c r="O5915" t="str" cm="1">
        <f t="array" ref="O5915">_xlfn.IFS(D5915="North","Zone 1",D5915="South","Zone 2",D5915="East","Zone 3",D5915="West","Zone 4")</f>
        <v>Zone 4</v>
      </c>
      <c r="P5915">
        <f t="shared" si="185"/>
        <v>2808.5</v>
      </c>
      <c r="Q5915" t="str">
        <f>VLOOKUP(C5915,Product_Master!$A:$D,3,FALSE)</f>
        <v>Clothing</v>
      </c>
    </row>
    <row r="5916" spans="1:17" x14ac:dyDescent="0.3">
      <c r="A5916" t="s">
        <v>10942</v>
      </c>
      <c r="B5916" t="s">
        <v>1662</v>
      </c>
      <c r="C5916" t="s">
        <v>19</v>
      </c>
      <c r="D5916" t="s">
        <v>178</v>
      </c>
      <c r="E5916" t="s">
        <v>179</v>
      </c>
      <c r="F5916" t="s">
        <v>180</v>
      </c>
      <c r="G5916" t="s">
        <v>315</v>
      </c>
      <c r="H5916" t="s">
        <v>10943</v>
      </c>
      <c r="I5916">
        <v>4</v>
      </c>
      <c r="J5916">
        <v>15</v>
      </c>
      <c r="K5916">
        <v>66874</v>
      </c>
      <c r="L5916" t="str">
        <f>VLOOKUP(Sales_Data!C5916,Product_Master!$A:$D,2,FALSE)</f>
        <v>Projector</v>
      </c>
      <c r="M5916">
        <f>VLOOKUP(C5916,Product_Master!$A:$D,4,FALSE)</f>
        <v>19669</v>
      </c>
      <c r="N5916" t="str">
        <f t="shared" si="184"/>
        <v>HIGH</v>
      </c>
      <c r="O5916" t="str" cm="1">
        <f t="array" ref="O5916">_xlfn.IFS(D5916="North","Zone 1",D5916="South","Zone 2",D5916="East","Zone 3",D5916="West","Zone 4")</f>
        <v>Zone 3</v>
      </c>
      <c r="P5916">
        <f t="shared" si="185"/>
        <v>6687.4000000000005</v>
      </c>
      <c r="Q5916" t="str">
        <f>VLOOKUP(C5916,Product_Master!$A:$D,3,FALSE)</f>
        <v>Electronics</v>
      </c>
    </row>
    <row r="5917" spans="1:17" x14ac:dyDescent="0.3">
      <c r="A5917" t="s">
        <v>10944</v>
      </c>
      <c r="B5917" t="s">
        <v>1764</v>
      </c>
      <c r="C5917" t="s">
        <v>50</v>
      </c>
      <c r="D5917" t="s">
        <v>191</v>
      </c>
      <c r="E5917" t="s">
        <v>192</v>
      </c>
      <c r="F5917" t="s">
        <v>193</v>
      </c>
      <c r="G5917" t="s">
        <v>206</v>
      </c>
      <c r="H5917" t="s">
        <v>2686</v>
      </c>
      <c r="I5917">
        <v>9</v>
      </c>
      <c r="J5917">
        <v>20</v>
      </c>
      <c r="K5917">
        <v>409838</v>
      </c>
      <c r="L5917" t="str">
        <f>VLOOKUP(Sales_Data!C5917,Product_Master!$A:$D,2,FALSE)</f>
        <v>Sofa</v>
      </c>
      <c r="M5917">
        <f>VLOOKUP(C5917,Product_Master!$A:$D,4,FALSE)</f>
        <v>56922</v>
      </c>
      <c r="N5917" t="str">
        <f t="shared" si="184"/>
        <v>HIGH</v>
      </c>
      <c r="O5917" t="str" cm="1">
        <f t="array" ref="O5917">_xlfn.IFS(D5917="North","Zone 1",D5917="South","Zone 2",D5917="East","Zone 3",D5917="West","Zone 4")</f>
        <v>Zone 1</v>
      </c>
      <c r="P5917">
        <f t="shared" si="185"/>
        <v>40983.800000000003</v>
      </c>
      <c r="Q5917" t="str">
        <f>VLOOKUP(C5917,Product_Master!$A:$D,3,FALSE)</f>
        <v>Furniture</v>
      </c>
    </row>
    <row r="5918" spans="1:17" x14ac:dyDescent="0.3">
      <c r="A5918" t="s">
        <v>10945</v>
      </c>
      <c r="B5918" t="s">
        <v>309</v>
      </c>
      <c r="C5918" t="s">
        <v>83</v>
      </c>
      <c r="D5918" t="s">
        <v>191</v>
      </c>
      <c r="E5918" t="s">
        <v>242</v>
      </c>
      <c r="F5918" t="s">
        <v>242</v>
      </c>
      <c r="G5918" t="s">
        <v>257</v>
      </c>
      <c r="H5918" t="s">
        <v>10946</v>
      </c>
      <c r="I5918">
        <v>5</v>
      </c>
      <c r="J5918">
        <v>0</v>
      </c>
      <c r="K5918">
        <v>391320</v>
      </c>
      <c r="L5918" t="str">
        <f>VLOOKUP(Sales_Data!C5918,Product_Master!$A:$D,2,FALSE)</f>
        <v>Track Pants</v>
      </c>
      <c r="M5918">
        <f>VLOOKUP(C5918,Product_Master!$A:$D,4,FALSE)</f>
        <v>78264</v>
      </c>
      <c r="N5918" t="str">
        <f t="shared" si="184"/>
        <v>HIGH</v>
      </c>
      <c r="O5918" t="str" cm="1">
        <f t="array" ref="O5918">_xlfn.IFS(D5918="North","Zone 1",D5918="South","Zone 2",D5918="East","Zone 3",D5918="West","Zone 4")</f>
        <v>Zone 1</v>
      </c>
      <c r="P5918">
        <f t="shared" si="185"/>
        <v>39132</v>
      </c>
      <c r="Q5918" t="str">
        <f>VLOOKUP(C5918,Product_Master!$A:$D,3,FALSE)</f>
        <v>Clothing</v>
      </c>
    </row>
    <row r="5919" spans="1:17" x14ac:dyDescent="0.3">
      <c r="A5919" t="s">
        <v>10947</v>
      </c>
      <c r="B5919" t="s">
        <v>510</v>
      </c>
      <c r="C5919" t="s">
        <v>157</v>
      </c>
      <c r="D5919" t="s">
        <v>178</v>
      </c>
      <c r="E5919" t="s">
        <v>185</v>
      </c>
      <c r="F5919" t="s">
        <v>186</v>
      </c>
      <c r="G5919" t="s">
        <v>212</v>
      </c>
      <c r="H5919" t="s">
        <v>10948</v>
      </c>
      <c r="I5919">
        <v>8</v>
      </c>
      <c r="J5919">
        <v>0</v>
      </c>
      <c r="K5919">
        <v>312088</v>
      </c>
      <c r="L5919" t="str">
        <f>VLOOKUP(Sales_Data!C5919,Product_Master!$A:$D,2,FALSE)</f>
        <v>Sports Bag</v>
      </c>
      <c r="M5919">
        <f>VLOOKUP(C5919,Product_Master!$A:$D,4,FALSE)</f>
        <v>39011</v>
      </c>
      <c r="N5919" t="str">
        <f t="shared" si="184"/>
        <v>HIGH</v>
      </c>
      <c r="O5919" t="str" cm="1">
        <f t="array" ref="O5919">_xlfn.IFS(D5919="North","Zone 1",D5919="South","Zone 2",D5919="East","Zone 3",D5919="West","Zone 4")</f>
        <v>Zone 3</v>
      </c>
      <c r="P5919">
        <f t="shared" si="185"/>
        <v>31208.800000000003</v>
      </c>
      <c r="Q5919" t="str">
        <f>VLOOKUP(C5919,Product_Master!$A:$D,3,FALSE)</f>
        <v>Sports</v>
      </c>
    </row>
    <row r="5920" spans="1:17" x14ac:dyDescent="0.3">
      <c r="A5920" t="s">
        <v>10949</v>
      </c>
      <c r="B5920" t="s">
        <v>905</v>
      </c>
      <c r="C5920" t="s">
        <v>7</v>
      </c>
      <c r="D5920" t="s">
        <v>178</v>
      </c>
      <c r="E5920" t="s">
        <v>185</v>
      </c>
      <c r="F5920" t="s">
        <v>186</v>
      </c>
      <c r="G5920" t="s">
        <v>219</v>
      </c>
      <c r="H5920" t="s">
        <v>10950</v>
      </c>
      <c r="I5920">
        <v>9</v>
      </c>
      <c r="J5920">
        <v>5</v>
      </c>
      <c r="K5920">
        <v>547208</v>
      </c>
      <c r="L5920" t="str">
        <f>VLOOKUP(Sales_Data!C5920,Product_Master!$A:$D,2,FALSE)</f>
        <v>HP Laptop</v>
      </c>
      <c r="M5920">
        <f>VLOOKUP(C5920,Product_Master!$A:$D,4,FALSE)</f>
        <v>64001</v>
      </c>
      <c r="N5920" t="str">
        <f t="shared" si="184"/>
        <v>HIGH</v>
      </c>
      <c r="O5920" t="str" cm="1">
        <f t="array" ref="O5920">_xlfn.IFS(D5920="North","Zone 1",D5920="South","Zone 2",D5920="East","Zone 3",D5920="West","Zone 4")</f>
        <v>Zone 3</v>
      </c>
      <c r="P5920">
        <f t="shared" si="185"/>
        <v>54720.800000000003</v>
      </c>
      <c r="Q5920" t="str">
        <f>VLOOKUP(C5920,Product_Master!$A:$D,3,FALSE)</f>
        <v>Electronics</v>
      </c>
    </row>
    <row r="5921" spans="1:17" x14ac:dyDescent="0.3">
      <c r="A5921" t="s">
        <v>10951</v>
      </c>
      <c r="B5921" t="s">
        <v>951</v>
      </c>
      <c r="C5921" t="s">
        <v>42</v>
      </c>
      <c r="D5921" t="s">
        <v>171</v>
      </c>
      <c r="E5921" t="s">
        <v>204</v>
      </c>
      <c r="F5921" t="s">
        <v>205</v>
      </c>
      <c r="G5921" t="s">
        <v>174</v>
      </c>
      <c r="H5921" t="s">
        <v>10952</v>
      </c>
      <c r="I5921">
        <v>9</v>
      </c>
      <c r="J5921">
        <v>5</v>
      </c>
      <c r="K5921">
        <v>161680</v>
      </c>
      <c r="L5921" t="str">
        <f>VLOOKUP(Sales_Data!C5921,Product_Master!$A:$D,2,FALSE)</f>
        <v>Coffee Table</v>
      </c>
      <c r="M5921">
        <f>VLOOKUP(C5921,Product_Master!$A:$D,4,FALSE)</f>
        <v>18910</v>
      </c>
      <c r="N5921" t="str">
        <f t="shared" si="184"/>
        <v>HIGH</v>
      </c>
      <c r="O5921" t="str" cm="1">
        <f t="array" ref="O5921">_xlfn.IFS(D5921="North","Zone 1",D5921="South","Zone 2",D5921="East","Zone 3",D5921="West","Zone 4")</f>
        <v>Zone 2</v>
      </c>
      <c r="P5921">
        <f t="shared" si="185"/>
        <v>16168</v>
      </c>
      <c r="Q5921" t="str">
        <f>VLOOKUP(C5921,Product_Master!$A:$D,3,FALSE)</f>
        <v>Furniture</v>
      </c>
    </row>
    <row r="5922" spans="1:17" x14ac:dyDescent="0.3">
      <c r="A5922" t="s">
        <v>10953</v>
      </c>
      <c r="B5922" t="s">
        <v>395</v>
      </c>
      <c r="C5922" t="s">
        <v>27</v>
      </c>
      <c r="D5922" t="s">
        <v>171</v>
      </c>
      <c r="E5922" t="s">
        <v>172</v>
      </c>
      <c r="F5922" t="s">
        <v>173</v>
      </c>
      <c r="G5922" t="s">
        <v>257</v>
      </c>
      <c r="H5922" t="s">
        <v>10954</v>
      </c>
      <c r="I5922">
        <v>10</v>
      </c>
      <c r="J5922">
        <v>5</v>
      </c>
      <c r="K5922">
        <v>534992</v>
      </c>
      <c r="L5922" t="str">
        <f>VLOOKUP(Sales_Data!C5922,Product_Master!$A:$D,2,FALSE)</f>
        <v>Microwave</v>
      </c>
      <c r="M5922">
        <f>VLOOKUP(C5922,Product_Master!$A:$D,4,FALSE)</f>
        <v>56315</v>
      </c>
      <c r="N5922" t="str">
        <f t="shared" si="184"/>
        <v>HIGH</v>
      </c>
      <c r="O5922" t="str" cm="1">
        <f t="array" ref="O5922">_xlfn.IFS(D5922="North","Zone 1",D5922="South","Zone 2",D5922="East","Zone 3",D5922="West","Zone 4")</f>
        <v>Zone 2</v>
      </c>
      <c r="P5922">
        <f t="shared" si="185"/>
        <v>53499.200000000004</v>
      </c>
      <c r="Q5922" t="str">
        <f>VLOOKUP(C5922,Product_Master!$A:$D,3,FALSE)</f>
        <v>Electronics</v>
      </c>
    </row>
    <row r="5923" spans="1:17" x14ac:dyDescent="0.3">
      <c r="A5923" t="s">
        <v>10955</v>
      </c>
      <c r="B5923" t="s">
        <v>1982</v>
      </c>
      <c r="C5923" t="s">
        <v>128</v>
      </c>
      <c r="D5923" t="s">
        <v>191</v>
      </c>
      <c r="E5923" t="s">
        <v>192</v>
      </c>
      <c r="F5923" t="s">
        <v>193</v>
      </c>
      <c r="G5923" t="s">
        <v>187</v>
      </c>
      <c r="H5923" t="s">
        <v>1492</v>
      </c>
      <c r="I5923">
        <v>6</v>
      </c>
      <c r="J5923">
        <v>15</v>
      </c>
      <c r="K5923">
        <v>299971</v>
      </c>
      <c r="L5923" t="str">
        <f>VLOOKUP(Sales_Data!C5923,Product_Master!$A:$D,2,FALSE)</f>
        <v>Cricket Bat</v>
      </c>
      <c r="M5923">
        <f>VLOOKUP(C5923,Product_Master!$A:$D,4,FALSE)</f>
        <v>58818</v>
      </c>
      <c r="N5923" t="str">
        <f t="shared" si="184"/>
        <v>HIGH</v>
      </c>
      <c r="O5923" t="str" cm="1">
        <f t="array" ref="O5923">_xlfn.IFS(D5923="North","Zone 1",D5923="South","Zone 2",D5923="East","Zone 3",D5923="West","Zone 4")</f>
        <v>Zone 1</v>
      </c>
      <c r="P5923">
        <f t="shared" si="185"/>
        <v>29997.100000000002</v>
      </c>
      <c r="Q5923" t="str">
        <f>VLOOKUP(C5923,Product_Master!$A:$D,3,FALSE)</f>
        <v>Sports</v>
      </c>
    </row>
    <row r="5924" spans="1:17" x14ac:dyDescent="0.3">
      <c r="A5924" t="s">
        <v>10956</v>
      </c>
      <c r="B5924" t="s">
        <v>1769</v>
      </c>
      <c r="C5924" t="s">
        <v>91</v>
      </c>
      <c r="D5924" t="s">
        <v>171</v>
      </c>
      <c r="E5924" t="s">
        <v>204</v>
      </c>
      <c r="F5924" t="s">
        <v>205</v>
      </c>
      <c r="G5924" t="s">
        <v>243</v>
      </c>
      <c r="H5924" t="s">
        <v>10957</v>
      </c>
      <c r="I5924">
        <v>11</v>
      </c>
      <c r="J5924">
        <v>15</v>
      </c>
      <c r="K5924">
        <v>278508</v>
      </c>
      <c r="L5924" t="str">
        <f>VLOOKUP(Sales_Data!C5924,Product_Master!$A:$D,2,FALSE)</f>
        <v>Sweater</v>
      </c>
      <c r="M5924">
        <f>VLOOKUP(C5924,Product_Master!$A:$D,4,FALSE)</f>
        <v>29787</v>
      </c>
      <c r="N5924" t="str">
        <f t="shared" si="184"/>
        <v>HIGH</v>
      </c>
      <c r="O5924" t="str" cm="1">
        <f t="array" ref="O5924">_xlfn.IFS(D5924="North","Zone 1",D5924="South","Zone 2",D5924="East","Zone 3",D5924="West","Zone 4")</f>
        <v>Zone 2</v>
      </c>
      <c r="P5924">
        <f t="shared" si="185"/>
        <v>27850.800000000003</v>
      </c>
      <c r="Q5924" t="str">
        <f>VLOOKUP(C5924,Product_Master!$A:$D,3,FALSE)</f>
        <v>Clothing</v>
      </c>
    </row>
    <row r="5925" spans="1:17" x14ac:dyDescent="0.3">
      <c r="A5925" t="s">
        <v>10958</v>
      </c>
      <c r="B5925" t="s">
        <v>291</v>
      </c>
      <c r="C5925" t="s">
        <v>35</v>
      </c>
      <c r="D5925" t="s">
        <v>197</v>
      </c>
      <c r="E5925" t="s">
        <v>210</v>
      </c>
      <c r="F5925" t="s">
        <v>211</v>
      </c>
      <c r="G5925" t="s">
        <v>257</v>
      </c>
      <c r="H5925" t="s">
        <v>10959</v>
      </c>
      <c r="I5925">
        <v>3</v>
      </c>
      <c r="J5925">
        <v>5</v>
      </c>
      <c r="K5925">
        <v>123530</v>
      </c>
      <c r="L5925" t="str">
        <f>VLOOKUP(Sales_Data!C5925,Product_Master!$A:$D,2,FALSE)</f>
        <v>Office Chair</v>
      </c>
      <c r="M5925">
        <f>VLOOKUP(C5925,Product_Master!$A:$D,4,FALSE)</f>
        <v>43344</v>
      </c>
      <c r="N5925" t="str">
        <f t="shared" si="184"/>
        <v>HIGH</v>
      </c>
      <c r="O5925" t="str" cm="1">
        <f t="array" ref="O5925">_xlfn.IFS(D5925="North","Zone 1",D5925="South","Zone 2",D5925="East","Zone 3",D5925="West","Zone 4")</f>
        <v>Zone 4</v>
      </c>
      <c r="P5925">
        <f t="shared" si="185"/>
        <v>12353</v>
      </c>
      <c r="Q5925" t="str">
        <f>VLOOKUP(C5925,Product_Master!$A:$D,3,FALSE)</f>
        <v>Furniture</v>
      </c>
    </row>
    <row r="5926" spans="1:17" x14ac:dyDescent="0.3">
      <c r="A5926" t="s">
        <v>10960</v>
      </c>
      <c r="B5926" t="s">
        <v>822</v>
      </c>
      <c r="C5926" t="s">
        <v>62</v>
      </c>
      <c r="D5926" t="s">
        <v>191</v>
      </c>
      <c r="E5926" t="s">
        <v>192</v>
      </c>
      <c r="F5926" t="s">
        <v>193</v>
      </c>
      <c r="G5926" t="s">
        <v>243</v>
      </c>
      <c r="H5926" t="s">
        <v>10961</v>
      </c>
      <c r="I5926">
        <v>7</v>
      </c>
      <c r="J5926">
        <v>10</v>
      </c>
      <c r="K5926">
        <v>312933</v>
      </c>
      <c r="L5926" t="str">
        <f>VLOOKUP(Sales_Data!C5926,Product_Master!$A:$D,2,FALSE)</f>
        <v>Recliner</v>
      </c>
      <c r="M5926">
        <f>VLOOKUP(C5926,Product_Master!$A:$D,4,FALSE)</f>
        <v>49672</v>
      </c>
      <c r="N5926" t="str">
        <f t="shared" si="184"/>
        <v>HIGH</v>
      </c>
      <c r="O5926" t="str" cm="1">
        <f t="array" ref="O5926">_xlfn.IFS(D5926="North","Zone 1",D5926="South","Zone 2",D5926="East","Zone 3",D5926="West","Zone 4")</f>
        <v>Zone 1</v>
      </c>
      <c r="P5926">
        <f t="shared" si="185"/>
        <v>31293.300000000003</v>
      </c>
      <c r="Q5926" t="str">
        <f>VLOOKUP(C5926,Product_Master!$A:$D,3,FALSE)</f>
        <v>Furniture</v>
      </c>
    </row>
    <row r="5927" spans="1:17" x14ac:dyDescent="0.3">
      <c r="A5927" t="s">
        <v>10962</v>
      </c>
      <c r="B5927" t="s">
        <v>3204</v>
      </c>
      <c r="C5927" t="s">
        <v>66</v>
      </c>
      <c r="D5927" t="s">
        <v>178</v>
      </c>
      <c r="E5927" t="s">
        <v>185</v>
      </c>
      <c r="F5927" t="s">
        <v>186</v>
      </c>
      <c r="G5927" t="s">
        <v>228</v>
      </c>
      <c r="H5927" t="s">
        <v>6009</v>
      </c>
      <c r="I5927">
        <v>9</v>
      </c>
      <c r="J5927">
        <v>20</v>
      </c>
      <c r="K5927">
        <v>349243</v>
      </c>
      <c r="L5927" t="str">
        <f>VLOOKUP(Sales_Data!C5927,Product_Master!$A:$D,2,FALSE)</f>
        <v>Men Shirt</v>
      </c>
      <c r="M5927">
        <f>VLOOKUP(C5927,Product_Master!$A:$D,4,FALSE)</f>
        <v>48506</v>
      </c>
      <c r="N5927" t="str">
        <f t="shared" si="184"/>
        <v>HIGH</v>
      </c>
      <c r="O5927" t="str" cm="1">
        <f t="array" ref="O5927">_xlfn.IFS(D5927="North","Zone 1",D5927="South","Zone 2",D5927="East","Zone 3",D5927="West","Zone 4")</f>
        <v>Zone 3</v>
      </c>
      <c r="P5927">
        <f t="shared" si="185"/>
        <v>34924.300000000003</v>
      </c>
      <c r="Q5927" t="str">
        <f>VLOOKUP(C5927,Product_Master!$A:$D,3,FALSE)</f>
        <v>Clothing</v>
      </c>
    </row>
    <row r="5928" spans="1:17" x14ac:dyDescent="0.3">
      <c r="A5928" t="s">
        <v>10963</v>
      </c>
      <c r="B5928" t="s">
        <v>1055</v>
      </c>
      <c r="C5928" t="s">
        <v>40</v>
      </c>
      <c r="D5928" t="s">
        <v>178</v>
      </c>
      <c r="E5928" t="s">
        <v>310</v>
      </c>
      <c r="F5928" t="s">
        <v>311</v>
      </c>
      <c r="G5928" t="s">
        <v>174</v>
      </c>
      <c r="H5928" t="s">
        <v>10964</v>
      </c>
      <c r="I5928">
        <v>4</v>
      </c>
      <c r="J5928">
        <v>20</v>
      </c>
      <c r="K5928">
        <v>196582</v>
      </c>
      <c r="L5928" t="str">
        <f>VLOOKUP(Sales_Data!C5928,Product_Master!$A:$D,2,FALSE)</f>
        <v>Dining Table</v>
      </c>
      <c r="M5928">
        <f>VLOOKUP(C5928,Product_Master!$A:$D,4,FALSE)</f>
        <v>61432</v>
      </c>
      <c r="N5928" t="str">
        <f t="shared" si="184"/>
        <v>HIGH</v>
      </c>
      <c r="O5928" t="str" cm="1">
        <f t="array" ref="O5928">_xlfn.IFS(D5928="North","Zone 1",D5928="South","Zone 2",D5928="East","Zone 3",D5928="West","Zone 4")</f>
        <v>Zone 3</v>
      </c>
      <c r="P5928">
        <f t="shared" si="185"/>
        <v>19658.2</v>
      </c>
      <c r="Q5928" t="str">
        <f>VLOOKUP(C5928,Product_Master!$A:$D,3,FALSE)</f>
        <v>Furniture</v>
      </c>
    </row>
    <row r="5929" spans="1:17" x14ac:dyDescent="0.3">
      <c r="A5929" t="s">
        <v>10965</v>
      </c>
      <c r="B5929" t="s">
        <v>822</v>
      </c>
      <c r="C5929" t="s">
        <v>64</v>
      </c>
      <c r="D5929" t="s">
        <v>197</v>
      </c>
      <c r="E5929" t="s">
        <v>260</v>
      </c>
      <c r="F5929" t="s">
        <v>261</v>
      </c>
      <c r="G5929" t="s">
        <v>212</v>
      </c>
      <c r="H5929" t="s">
        <v>2562</v>
      </c>
      <c r="I5929">
        <v>1</v>
      </c>
      <c r="J5929">
        <v>0</v>
      </c>
      <c r="K5929">
        <v>45490</v>
      </c>
      <c r="L5929" t="str">
        <f>VLOOKUP(Sales_Data!C5929,Product_Master!$A:$D,2,FALSE)</f>
        <v>Stool</v>
      </c>
      <c r="M5929">
        <f>VLOOKUP(C5929,Product_Master!$A:$D,4,FALSE)</f>
        <v>45490</v>
      </c>
      <c r="N5929" t="str">
        <f t="shared" si="184"/>
        <v>HIGH</v>
      </c>
      <c r="O5929" t="str" cm="1">
        <f t="array" ref="O5929">_xlfn.IFS(D5929="North","Zone 1",D5929="South","Zone 2",D5929="East","Zone 3",D5929="West","Zone 4")</f>
        <v>Zone 4</v>
      </c>
      <c r="P5929">
        <f t="shared" si="185"/>
        <v>4549</v>
      </c>
      <c r="Q5929" t="str">
        <f>VLOOKUP(C5929,Product_Master!$A:$D,3,FALSE)</f>
        <v>Furniture</v>
      </c>
    </row>
    <row r="5930" spans="1:17" x14ac:dyDescent="0.3">
      <c r="A5930" t="s">
        <v>10966</v>
      </c>
      <c r="B5930" t="s">
        <v>2056</v>
      </c>
      <c r="C5930" t="s">
        <v>100</v>
      </c>
      <c r="D5930" t="s">
        <v>178</v>
      </c>
      <c r="E5930" t="s">
        <v>185</v>
      </c>
      <c r="F5930" t="s">
        <v>186</v>
      </c>
      <c r="G5930" t="s">
        <v>262</v>
      </c>
      <c r="H5930" t="s">
        <v>10967</v>
      </c>
      <c r="I5930">
        <v>10</v>
      </c>
      <c r="J5930">
        <v>0</v>
      </c>
      <c r="K5930">
        <v>618390</v>
      </c>
      <c r="L5930" t="str">
        <f>VLOOKUP(Sales_Data!C5930,Product_Master!$A:$D,2,FALSE)</f>
        <v>Sugar</v>
      </c>
      <c r="M5930">
        <f>VLOOKUP(C5930,Product_Master!$A:$D,4,FALSE)</f>
        <v>61839</v>
      </c>
      <c r="N5930" t="str">
        <f t="shared" si="184"/>
        <v>HIGH</v>
      </c>
      <c r="O5930" t="str" cm="1">
        <f t="array" ref="O5930">_xlfn.IFS(D5930="North","Zone 1",D5930="South","Zone 2",D5930="East","Zone 3",D5930="West","Zone 4")</f>
        <v>Zone 3</v>
      </c>
      <c r="P5930">
        <f t="shared" si="185"/>
        <v>61839</v>
      </c>
      <c r="Q5930" t="str">
        <f>VLOOKUP(C5930,Product_Master!$A:$D,3,FALSE)</f>
        <v>Grocery</v>
      </c>
    </row>
    <row r="5931" spans="1:17" x14ac:dyDescent="0.3">
      <c r="A5931" t="s">
        <v>10968</v>
      </c>
      <c r="B5931" t="s">
        <v>4213</v>
      </c>
      <c r="C5931" t="s">
        <v>11</v>
      </c>
      <c r="D5931" t="s">
        <v>171</v>
      </c>
      <c r="E5931" t="s">
        <v>204</v>
      </c>
      <c r="F5931" t="s">
        <v>205</v>
      </c>
      <c r="G5931" t="s">
        <v>187</v>
      </c>
      <c r="H5931" t="s">
        <v>10969</v>
      </c>
      <c r="I5931">
        <v>7</v>
      </c>
      <c r="J5931">
        <v>5</v>
      </c>
      <c r="K5931">
        <v>197850</v>
      </c>
      <c r="L5931" t="str">
        <f>VLOOKUP(Sales_Data!C5931,Product_Master!$A:$D,2,FALSE)</f>
        <v>Lenovo Laptop</v>
      </c>
      <c r="M5931">
        <f>VLOOKUP(C5931,Product_Master!$A:$D,4,FALSE)</f>
        <v>29752</v>
      </c>
      <c r="N5931" t="str">
        <f t="shared" si="184"/>
        <v>HIGH</v>
      </c>
      <c r="O5931" t="str" cm="1">
        <f t="array" ref="O5931">_xlfn.IFS(D5931="North","Zone 1",D5931="South","Zone 2",D5931="East","Zone 3",D5931="West","Zone 4")</f>
        <v>Zone 2</v>
      </c>
      <c r="P5931">
        <f t="shared" si="185"/>
        <v>19785</v>
      </c>
      <c r="Q5931" t="str">
        <f>VLOOKUP(C5931,Product_Master!$A:$D,3,FALSE)</f>
        <v>Electronics</v>
      </c>
    </row>
    <row r="5932" spans="1:17" x14ac:dyDescent="0.3">
      <c r="A5932" t="s">
        <v>10970</v>
      </c>
      <c r="B5932" t="s">
        <v>384</v>
      </c>
      <c r="C5932" t="s">
        <v>145</v>
      </c>
      <c r="D5932" t="s">
        <v>191</v>
      </c>
      <c r="E5932" t="s">
        <v>192</v>
      </c>
      <c r="F5932" t="s">
        <v>193</v>
      </c>
      <c r="G5932" t="s">
        <v>269</v>
      </c>
      <c r="H5932" t="s">
        <v>10971</v>
      </c>
      <c r="I5932">
        <v>2</v>
      </c>
      <c r="J5932">
        <v>0</v>
      </c>
      <c r="K5932">
        <v>35512</v>
      </c>
      <c r="L5932" t="str">
        <f>VLOOKUP(Sales_Data!C5932,Product_Master!$A:$D,2,FALSE)</f>
        <v>Badminton Racket</v>
      </c>
      <c r="M5932">
        <f>VLOOKUP(C5932,Product_Master!$A:$D,4,FALSE)</f>
        <v>17756</v>
      </c>
      <c r="N5932" t="str">
        <f t="shared" si="184"/>
        <v>HIGH</v>
      </c>
      <c r="O5932" t="str" cm="1">
        <f t="array" ref="O5932">_xlfn.IFS(D5932="North","Zone 1",D5932="South","Zone 2",D5932="East","Zone 3",D5932="West","Zone 4")</f>
        <v>Zone 1</v>
      </c>
      <c r="P5932">
        <f t="shared" si="185"/>
        <v>3551.2000000000003</v>
      </c>
      <c r="Q5932" t="str">
        <f>VLOOKUP(C5932,Product_Master!$A:$D,3,FALSE)</f>
        <v>Sports</v>
      </c>
    </row>
    <row r="5933" spans="1:17" x14ac:dyDescent="0.3">
      <c r="A5933" t="s">
        <v>10972</v>
      </c>
      <c r="B5933" t="s">
        <v>366</v>
      </c>
      <c r="C5933" t="s">
        <v>21</v>
      </c>
      <c r="D5933" t="s">
        <v>197</v>
      </c>
      <c r="E5933" t="s">
        <v>210</v>
      </c>
      <c r="F5933" t="s">
        <v>211</v>
      </c>
      <c r="G5933" t="s">
        <v>269</v>
      </c>
      <c r="H5933" t="s">
        <v>10973</v>
      </c>
      <c r="I5933">
        <v>10</v>
      </c>
      <c r="J5933">
        <v>10</v>
      </c>
      <c r="K5933">
        <v>436824</v>
      </c>
      <c r="L5933" t="str">
        <f>VLOOKUP(Sales_Data!C5933,Product_Master!$A:$D,2,FALSE)</f>
        <v>Air Conditioner</v>
      </c>
      <c r="M5933">
        <f>VLOOKUP(C5933,Product_Master!$A:$D,4,FALSE)</f>
        <v>48536</v>
      </c>
      <c r="N5933" t="str">
        <f t="shared" si="184"/>
        <v>HIGH</v>
      </c>
      <c r="O5933" t="str" cm="1">
        <f t="array" ref="O5933">_xlfn.IFS(D5933="North","Zone 1",D5933="South","Zone 2",D5933="East","Zone 3",D5933="West","Zone 4")</f>
        <v>Zone 4</v>
      </c>
      <c r="P5933">
        <f t="shared" si="185"/>
        <v>43682.400000000001</v>
      </c>
      <c r="Q5933" t="str">
        <f>VLOOKUP(C5933,Product_Master!$A:$D,3,FALSE)</f>
        <v>Electronics</v>
      </c>
    </row>
    <row r="5934" spans="1:17" x14ac:dyDescent="0.3">
      <c r="A5934" t="s">
        <v>10974</v>
      </c>
      <c r="B5934" t="s">
        <v>822</v>
      </c>
      <c r="C5934" t="s">
        <v>64</v>
      </c>
      <c r="D5934" t="s">
        <v>171</v>
      </c>
      <c r="E5934" t="s">
        <v>223</v>
      </c>
      <c r="F5934" t="s">
        <v>224</v>
      </c>
      <c r="G5934" t="s">
        <v>206</v>
      </c>
      <c r="H5934" t="s">
        <v>10975</v>
      </c>
      <c r="I5934">
        <v>3</v>
      </c>
      <c r="J5934">
        <v>10</v>
      </c>
      <c r="K5934">
        <v>122823</v>
      </c>
      <c r="L5934" t="str">
        <f>VLOOKUP(Sales_Data!C5934,Product_Master!$A:$D,2,FALSE)</f>
        <v>Stool</v>
      </c>
      <c r="M5934">
        <f>VLOOKUP(C5934,Product_Master!$A:$D,4,FALSE)</f>
        <v>45490</v>
      </c>
      <c r="N5934" t="str">
        <f t="shared" si="184"/>
        <v>HIGH</v>
      </c>
      <c r="O5934" t="str" cm="1">
        <f t="array" ref="O5934">_xlfn.IFS(D5934="North","Zone 1",D5934="South","Zone 2",D5934="East","Zone 3",D5934="West","Zone 4")</f>
        <v>Zone 2</v>
      </c>
      <c r="P5934">
        <f t="shared" si="185"/>
        <v>12282.300000000001</v>
      </c>
      <c r="Q5934" t="str">
        <f>VLOOKUP(C5934,Product_Master!$A:$D,3,FALSE)</f>
        <v>Furniture</v>
      </c>
    </row>
    <row r="5935" spans="1:17" x14ac:dyDescent="0.3">
      <c r="A5935" t="s">
        <v>10976</v>
      </c>
      <c r="B5935" t="s">
        <v>1929</v>
      </c>
      <c r="C5935" t="s">
        <v>79</v>
      </c>
      <c r="D5935" t="s">
        <v>197</v>
      </c>
      <c r="E5935" t="s">
        <v>260</v>
      </c>
      <c r="F5935" t="s">
        <v>261</v>
      </c>
      <c r="G5935" t="s">
        <v>269</v>
      </c>
      <c r="H5935" t="s">
        <v>7293</v>
      </c>
      <c r="I5935">
        <v>8</v>
      </c>
      <c r="J5935">
        <v>5</v>
      </c>
      <c r="K5935">
        <v>31190</v>
      </c>
      <c r="L5935" t="str">
        <f>VLOOKUP(Sales_Data!C5935,Product_Master!$A:$D,2,FALSE)</f>
        <v>Formal Shirt</v>
      </c>
      <c r="M5935">
        <f>VLOOKUP(C5935,Product_Master!$A:$D,4,FALSE)</f>
        <v>4104</v>
      </c>
      <c r="N5935" t="str">
        <f t="shared" si="184"/>
        <v>HIGH</v>
      </c>
      <c r="O5935" t="str" cm="1">
        <f t="array" ref="O5935">_xlfn.IFS(D5935="North","Zone 1",D5935="South","Zone 2",D5935="East","Zone 3",D5935="West","Zone 4")</f>
        <v>Zone 4</v>
      </c>
      <c r="P5935">
        <f t="shared" si="185"/>
        <v>3119</v>
      </c>
      <c r="Q5935" t="str">
        <f>VLOOKUP(C5935,Product_Master!$A:$D,3,FALSE)</f>
        <v>Clothing</v>
      </c>
    </row>
    <row r="5936" spans="1:17" x14ac:dyDescent="0.3">
      <c r="A5936" t="s">
        <v>10977</v>
      </c>
      <c r="B5936" t="s">
        <v>2641</v>
      </c>
      <c r="C5936" t="s">
        <v>141</v>
      </c>
      <c r="D5936" t="s">
        <v>191</v>
      </c>
      <c r="E5936" t="s">
        <v>242</v>
      </c>
      <c r="F5936" t="s">
        <v>242</v>
      </c>
      <c r="G5936" t="s">
        <v>269</v>
      </c>
      <c r="H5936" t="s">
        <v>7525</v>
      </c>
      <c r="I5936">
        <v>6</v>
      </c>
      <c r="J5936">
        <v>10</v>
      </c>
      <c r="K5936">
        <v>223857</v>
      </c>
      <c r="L5936" t="str">
        <f>VLOOKUP(Sales_Data!C5936,Product_Master!$A:$D,2,FALSE)</f>
        <v>Gloves</v>
      </c>
      <c r="M5936">
        <f>VLOOKUP(C5936,Product_Master!$A:$D,4,FALSE)</f>
        <v>41455</v>
      </c>
      <c r="N5936" t="str">
        <f t="shared" si="184"/>
        <v>HIGH</v>
      </c>
      <c r="O5936" t="str" cm="1">
        <f t="array" ref="O5936">_xlfn.IFS(D5936="North","Zone 1",D5936="South","Zone 2",D5936="East","Zone 3",D5936="West","Zone 4")</f>
        <v>Zone 1</v>
      </c>
      <c r="P5936">
        <f t="shared" si="185"/>
        <v>22385.7</v>
      </c>
      <c r="Q5936" t="str">
        <f>VLOOKUP(C5936,Product_Master!$A:$D,3,FALSE)</f>
        <v>Sports</v>
      </c>
    </row>
    <row r="5937" spans="1:17" x14ac:dyDescent="0.3">
      <c r="A5937" t="s">
        <v>10978</v>
      </c>
      <c r="B5937" t="s">
        <v>867</v>
      </c>
      <c r="C5937" t="s">
        <v>112</v>
      </c>
      <c r="D5937" t="s">
        <v>197</v>
      </c>
      <c r="E5937" t="s">
        <v>198</v>
      </c>
      <c r="F5937" t="s">
        <v>199</v>
      </c>
      <c r="G5937" t="s">
        <v>243</v>
      </c>
      <c r="H5937" t="s">
        <v>10979</v>
      </c>
      <c r="I5937">
        <v>10</v>
      </c>
      <c r="J5937">
        <v>0</v>
      </c>
      <c r="K5937">
        <v>42770</v>
      </c>
      <c r="L5937" t="str">
        <f>VLOOKUP(Sales_Data!C5937,Product_Master!$A:$D,2,FALSE)</f>
        <v>Pasta</v>
      </c>
      <c r="M5937">
        <f>VLOOKUP(C5937,Product_Master!$A:$D,4,FALSE)</f>
        <v>4277</v>
      </c>
      <c r="N5937" t="str">
        <f t="shared" si="184"/>
        <v>HIGH</v>
      </c>
      <c r="O5937" t="str" cm="1">
        <f t="array" ref="O5937">_xlfn.IFS(D5937="North","Zone 1",D5937="South","Zone 2",D5937="East","Zone 3",D5937="West","Zone 4")</f>
        <v>Zone 4</v>
      </c>
      <c r="P5937">
        <f t="shared" si="185"/>
        <v>4277</v>
      </c>
      <c r="Q5937" t="str">
        <f>VLOOKUP(C5937,Product_Master!$A:$D,3,FALSE)</f>
        <v>Grocery</v>
      </c>
    </row>
    <row r="5938" spans="1:17" x14ac:dyDescent="0.3">
      <c r="A5938" t="s">
        <v>10980</v>
      </c>
      <c r="B5938" t="s">
        <v>2480</v>
      </c>
      <c r="C5938" t="s">
        <v>79</v>
      </c>
      <c r="D5938" t="s">
        <v>171</v>
      </c>
      <c r="E5938" t="s">
        <v>172</v>
      </c>
      <c r="F5938" t="s">
        <v>173</v>
      </c>
      <c r="G5938" t="s">
        <v>253</v>
      </c>
      <c r="H5938" t="s">
        <v>10981</v>
      </c>
      <c r="I5938">
        <v>5</v>
      </c>
      <c r="J5938">
        <v>0</v>
      </c>
      <c r="K5938">
        <v>20520</v>
      </c>
      <c r="L5938" t="str">
        <f>VLOOKUP(Sales_Data!C5938,Product_Master!$A:$D,2,FALSE)</f>
        <v>Formal Shirt</v>
      </c>
      <c r="M5938">
        <f>VLOOKUP(C5938,Product_Master!$A:$D,4,FALSE)</f>
        <v>4104</v>
      </c>
      <c r="N5938" t="str">
        <f t="shared" si="184"/>
        <v>HIGH</v>
      </c>
      <c r="O5938" t="str" cm="1">
        <f t="array" ref="O5938">_xlfn.IFS(D5938="North","Zone 1",D5938="South","Zone 2",D5938="East","Zone 3",D5938="West","Zone 4")</f>
        <v>Zone 2</v>
      </c>
      <c r="P5938">
        <f t="shared" si="185"/>
        <v>2052</v>
      </c>
      <c r="Q5938" t="str">
        <f>VLOOKUP(C5938,Product_Master!$A:$D,3,FALSE)</f>
        <v>Clothing</v>
      </c>
    </row>
    <row r="5939" spans="1:17" x14ac:dyDescent="0.3">
      <c r="A5939" t="s">
        <v>10982</v>
      </c>
      <c r="B5939" t="s">
        <v>1562</v>
      </c>
      <c r="C5939" t="s">
        <v>149</v>
      </c>
      <c r="D5939" t="s">
        <v>171</v>
      </c>
      <c r="E5939" t="s">
        <v>223</v>
      </c>
      <c r="F5939" t="s">
        <v>224</v>
      </c>
      <c r="G5939" t="s">
        <v>269</v>
      </c>
      <c r="H5939" t="s">
        <v>10983</v>
      </c>
      <c r="I5939">
        <v>5</v>
      </c>
      <c r="J5939">
        <v>20</v>
      </c>
      <c r="K5939">
        <v>137116</v>
      </c>
      <c r="L5939" t="str">
        <f>VLOOKUP(Sales_Data!C5939,Product_Master!$A:$D,2,FALSE)</f>
        <v>Football Shoes</v>
      </c>
      <c r="M5939">
        <f>VLOOKUP(C5939,Product_Master!$A:$D,4,FALSE)</f>
        <v>34279</v>
      </c>
      <c r="N5939" t="str">
        <f t="shared" si="184"/>
        <v>HIGH</v>
      </c>
      <c r="O5939" t="str" cm="1">
        <f t="array" ref="O5939">_xlfn.IFS(D5939="North","Zone 1",D5939="South","Zone 2",D5939="East","Zone 3",D5939="West","Zone 4")</f>
        <v>Zone 2</v>
      </c>
      <c r="P5939">
        <f t="shared" si="185"/>
        <v>13711.6</v>
      </c>
      <c r="Q5939" t="str">
        <f>VLOOKUP(C5939,Product_Master!$A:$D,3,FALSE)</f>
        <v>Sports</v>
      </c>
    </row>
    <row r="5940" spans="1:17" x14ac:dyDescent="0.3">
      <c r="A5940" t="s">
        <v>10984</v>
      </c>
      <c r="B5940" t="s">
        <v>1609</v>
      </c>
      <c r="C5940" t="s">
        <v>118</v>
      </c>
      <c r="D5940" t="s">
        <v>197</v>
      </c>
      <c r="E5940" t="s">
        <v>260</v>
      </c>
      <c r="F5940" t="s">
        <v>261</v>
      </c>
      <c r="G5940" t="s">
        <v>174</v>
      </c>
      <c r="H5940" t="s">
        <v>3581</v>
      </c>
      <c r="I5940">
        <v>2</v>
      </c>
      <c r="J5940">
        <v>10</v>
      </c>
      <c r="K5940">
        <v>25947</v>
      </c>
      <c r="L5940" t="str">
        <f>VLOOKUP(Sales_Data!C5940,Product_Master!$A:$D,2,FALSE)</f>
        <v>Juice</v>
      </c>
      <c r="M5940">
        <f>VLOOKUP(C5940,Product_Master!$A:$D,4,FALSE)</f>
        <v>14415</v>
      </c>
      <c r="N5940" t="str">
        <f t="shared" si="184"/>
        <v>HIGH</v>
      </c>
      <c r="O5940" t="str" cm="1">
        <f t="array" ref="O5940">_xlfn.IFS(D5940="North","Zone 1",D5940="South","Zone 2",D5940="East","Zone 3",D5940="West","Zone 4")</f>
        <v>Zone 4</v>
      </c>
      <c r="P5940">
        <f t="shared" si="185"/>
        <v>2594.7000000000003</v>
      </c>
      <c r="Q5940" t="str">
        <f>VLOOKUP(C5940,Product_Master!$A:$D,3,FALSE)</f>
        <v>Grocery</v>
      </c>
    </row>
    <row r="5941" spans="1:17" x14ac:dyDescent="0.3">
      <c r="A5941" t="s">
        <v>10985</v>
      </c>
      <c r="B5941" t="s">
        <v>911</v>
      </c>
      <c r="C5941" t="s">
        <v>77</v>
      </c>
      <c r="D5941" t="s">
        <v>197</v>
      </c>
      <c r="E5941" t="s">
        <v>210</v>
      </c>
      <c r="F5941" t="s">
        <v>211</v>
      </c>
      <c r="G5941" t="s">
        <v>187</v>
      </c>
      <c r="H5941" t="s">
        <v>10986</v>
      </c>
      <c r="I5941">
        <v>2</v>
      </c>
      <c r="J5941">
        <v>15</v>
      </c>
      <c r="K5941">
        <v>35164</v>
      </c>
      <c r="L5941" t="str">
        <f>VLOOKUP(Sales_Data!C5941,Product_Master!$A:$D,2,FALSE)</f>
        <v>Saree</v>
      </c>
      <c r="M5941">
        <f>VLOOKUP(C5941,Product_Master!$A:$D,4,FALSE)</f>
        <v>20685</v>
      </c>
      <c r="N5941" t="str">
        <f t="shared" si="184"/>
        <v>HIGH</v>
      </c>
      <c r="O5941" t="str" cm="1">
        <f t="array" ref="O5941">_xlfn.IFS(D5941="North","Zone 1",D5941="South","Zone 2",D5941="East","Zone 3",D5941="West","Zone 4")</f>
        <v>Zone 4</v>
      </c>
      <c r="P5941">
        <f t="shared" si="185"/>
        <v>3516.4</v>
      </c>
      <c r="Q5941" t="str">
        <f>VLOOKUP(C5941,Product_Master!$A:$D,3,FALSE)</f>
        <v>Clothing</v>
      </c>
    </row>
    <row r="5942" spans="1:17" x14ac:dyDescent="0.3">
      <c r="A5942" t="s">
        <v>10987</v>
      </c>
      <c r="B5942" t="s">
        <v>2061</v>
      </c>
      <c r="C5942" t="s">
        <v>91</v>
      </c>
      <c r="D5942" t="s">
        <v>171</v>
      </c>
      <c r="E5942" t="s">
        <v>172</v>
      </c>
      <c r="F5942" t="s">
        <v>173</v>
      </c>
      <c r="G5942" t="s">
        <v>243</v>
      </c>
      <c r="H5942" t="s">
        <v>10796</v>
      </c>
      <c r="I5942">
        <v>3</v>
      </c>
      <c r="J5942">
        <v>5</v>
      </c>
      <c r="K5942">
        <v>84892</v>
      </c>
      <c r="L5942" t="str">
        <f>VLOOKUP(Sales_Data!C5942,Product_Master!$A:$D,2,FALSE)</f>
        <v>Sweater</v>
      </c>
      <c r="M5942">
        <f>VLOOKUP(C5942,Product_Master!$A:$D,4,FALSE)</f>
        <v>29787</v>
      </c>
      <c r="N5942" t="str">
        <f t="shared" si="184"/>
        <v>HIGH</v>
      </c>
      <c r="O5942" t="str" cm="1">
        <f t="array" ref="O5942">_xlfn.IFS(D5942="North","Zone 1",D5942="South","Zone 2",D5942="East","Zone 3",D5942="West","Zone 4")</f>
        <v>Zone 2</v>
      </c>
      <c r="P5942">
        <f t="shared" si="185"/>
        <v>8489.2000000000007</v>
      </c>
      <c r="Q5942" t="str">
        <f>VLOOKUP(C5942,Product_Master!$A:$D,3,FALSE)</f>
        <v>Clothing</v>
      </c>
    </row>
    <row r="5943" spans="1:17" x14ac:dyDescent="0.3">
      <c r="A5943" t="s">
        <v>10988</v>
      </c>
      <c r="B5943" t="s">
        <v>1671</v>
      </c>
      <c r="C5943" t="s">
        <v>52</v>
      </c>
      <c r="D5943" t="s">
        <v>197</v>
      </c>
      <c r="E5943" t="s">
        <v>198</v>
      </c>
      <c r="F5943" t="s">
        <v>199</v>
      </c>
      <c r="G5943" t="s">
        <v>228</v>
      </c>
      <c r="H5943" t="s">
        <v>10989</v>
      </c>
      <c r="I5943">
        <v>6</v>
      </c>
      <c r="J5943">
        <v>0</v>
      </c>
      <c r="K5943">
        <v>12564</v>
      </c>
      <c r="L5943" t="str">
        <f>VLOOKUP(Sales_Data!C5943,Product_Master!$A:$D,2,FALSE)</f>
        <v>TV Unit</v>
      </c>
      <c r="M5943">
        <f>VLOOKUP(C5943,Product_Master!$A:$D,4,FALSE)</f>
        <v>2094</v>
      </c>
      <c r="N5943" t="str">
        <f t="shared" si="184"/>
        <v>MEDIUM</v>
      </c>
      <c r="O5943" t="str" cm="1">
        <f t="array" ref="O5943">_xlfn.IFS(D5943="North","Zone 1",D5943="South","Zone 2",D5943="East","Zone 3",D5943="West","Zone 4")</f>
        <v>Zone 4</v>
      </c>
      <c r="P5943">
        <f t="shared" si="185"/>
        <v>628.20000000000005</v>
      </c>
      <c r="Q5943" t="str">
        <f>VLOOKUP(C5943,Product_Master!$A:$D,3,FALSE)</f>
        <v>Furniture</v>
      </c>
    </row>
    <row r="5944" spans="1:17" x14ac:dyDescent="0.3">
      <c r="A5944" t="s">
        <v>10990</v>
      </c>
      <c r="B5944" t="s">
        <v>1600</v>
      </c>
      <c r="C5944" t="s">
        <v>116</v>
      </c>
      <c r="D5944" t="s">
        <v>191</v>
      </c>
      <c r="E5944" t="s">
        <v>242</v>
      </c>
      <c r="F5944" t="s">
        <v>242</v>
      </c>
      <c r="G5944" t="s">
        <v>187</v>
      </c>
      <c r="H5944" t="s">
        <v>10991</v>
      </c>
      <c r="I5944">
        <v>10</v>
      </c>
      <c r="J5944">
        <v>15</v>
      </c>
      <c r="K5944">
        <v>81608</v>
      </c>
      <c r="L5944" t="str">
        <f>VLOOKUP(Sales_Data!C5944,Product_Master!$A:$D,2,FALSE)</f>
        <v>Biscuits</v>
      </c>
      <c r="M5944">
        <f>VLOOKUP(C5944,Product_Master!$A:$D,4,FALSE)</f>
        <v>9601</v>
      </c>
      <c r="N5944" t="str">
        <f t="shared" si="184"/>
        <v>HIGH</v>
      </c>
      <c r="O5944" t="str" cm="1">
        <f t="array" ref="O5944">_xlfn.IFS(D5944="North","Zone 1",D5944="South","Zone 2",D5944="East","Zone 3",D5944="West","Zone 4")</f>
        <v>Zone 1</v>
      </c>
      <c r="P5944">
        <f t="shared" si="185"/>
        <v>8160.8</v>
      </c>
      <c r="Q5944" t="str">
        <f>VLOOKUP(C5944,Product_Master!$A:$D,3,FALSE)</f>
        <v>Grocery</v>
      </c>
    </row>
    <row r="5945" spans="1:17" x14ac:dyDescent="0.3">
      <c r="A5945" t="s">
        <v>10992</v>
      </c>
      <c r="B5945" t="s">
        <v>521</v>
      </c>
      <c r="C5945" t="s">
        <v>139</v>
      </c>
      <c r="D5945" t="s">
        <v>197</v>
      </c>
      <c r="E5945" t="s">
        <v>210</v>
      </c>
      <c r="F5945" t="s">
        <v>211</v>
      </c>
      <c r="G5945" t="s">
        <v>228</v>
      </c>
      <c r="H5945" t="s">
        <v>10993</v>
      </c>
      <c r="I5945">
        <v>11</v>
      </c>
      <c r="J5945">
        <v>20</v>
      </c>
      <c r="K5945">
        <v>202056</v>
      </c>
      <c r="L5945" t="str">
        <f>VLOOKUP(Sales_Data!C5945,Product_Master!$A:$D,2,FALSE)</f>
        <v>Helmet</v>
      </c>
      <c r="M5945">
        <f>VLOOKUP(C5945,Product_Master!$A:$D,4,FALSE)</f>
        <v>22961</v>
      </c>
      <c r="N5945" t="str">
        <f t="shared" si="184"/>
        <v>HIGH</v>
      </c>
      <c r="O5945" t="str" cm="1">
        <f t="array" ref="O5945">_xlfn.IFS(D5945="North","Zone 1",D5945="South","Zone 2",D5945="East","Zone 3",D5945="West","Zone 4")</f>
        <v>Zone 4</v>
      </c>
      <c r="P5945">
        <f t="shared" si="185"/>
        <v>20205.600000000002</v>
      </c>
      <c r="Q5945" t="str">
        <f>VLOOKUP(C5945,Product_Master!$A:$D,3,FALSE)</f>
        <v>Sports</v>
      </c>
    </row>
    <row r="5946" spans="1:17" x14ac:dyDescent="0.3">
      <c r="A5946" t="s">
        <v>10994</v>
      </c>
      <c r="B5946" t="s">
        <v>1299</v>
      </c>
      <c r="C5946" t="s">
        <v>38</v>
      </c>
      <c r="D5946" t="s">
        <v>171</v>
      </c>
      <c r="E5946" t="s">
        <v>172</v>
      </c>
      <c r="F5946" t="s">
        <v>173</v>
      </c>
      <c r="G5946" t="s">
        <v>206</v>
      </c>
      <c r="H5946" t="s">
        <v>10995</v>
      </c>
      <c r="I5946">
        <v>3</v>
      </c>
      <c r="J5946">
        <v>15</v>
      </c>
      <c r="K5946">
        <v>103269</v>
      </c>
      <c r="L5946" t="str">
        <f>VLOOKUP(Sales_Data!C5946,Product_Master!$A:$D,2,FALSE)</f>
        <v>Study Table</v>
      </c>
      <c r="M5946">
        <f>VLOOKUP(C5946,Product_Master!$A:$D,4,FALSE)</f>
        <v>40498</v>
      </c>
      <c r="N5946" t="str">
        <f t="shared" si="184"/>
        <v>HIGH</v>
      </c>
      <c r="O5946" t="str" cm="1">
        <f t="array" ref="O5946">_xlfn.IFS(D5946="North","Zone 1",D5946="South","Zone 2",D5946="East","Zone 3",D5946="West","Zone 4")</f>
        <v>Zone 2</v>
      </c>
      <c r="P5946">
        <f t="shared" si="185"/>
        <v>10326.900000000001</v>
      </c>
      <c r="Q5946" t="str">
        <f>VLOOKUP(C5946,Product_Master!$A:$D,3,FALSE)</f>
        <v>Furniture</v>
      </c>
    </row>
    <row r="5947" spans="1:17" x14ac:dyDescent="0.3">
      <c r="A5947" t="s">
        <v>10996</v>
      </c>
      <c r="B5947" t="s">
        <v>366</v>
      </c>
      <c r="C5947" t="s">
        <v>64</v>
      </c>
      <c r="D5947" t="s">
        <v>191</v>
      </c>
      <c r="E5947" t="s">
        <v>242</v>
      </c>
      <c r="F5947" t="s">
        <v>242</v>
      </c>
      <c r="G5947" t="s">
        <v>269</v>
      </c>
      <c r="H5947" t="s">
        <v>10997</v>
      </c>
      <c r="I5947">
        <v>10</v>
      </c>
      <c r="J5947">
        <v>10</v>
      </c>
      <c r="K5947">
        <v>409410</v>
      </c>
      <c r="L5947" t="str">
        <f>VLOOKUP(Sales_Data!C5947,Product_Master!$A:$D,2,FALSE)</f>
        <v>Stool</v>
      </c>
      <c r="M5947">
        <f>VLOOKUP(C5947,Product_Master!$A:$D,4,FALSE)</f>
        <v>45490</v>
      </c>
      <c r="N5947" t="str">
        <f t="shared" si="184"/>
        <v>HIGH</v>
      </c>
      <c r="O5947" t="str" cm="1">
        <f t="array" ref="O5947">_xlfn.IFS(D5947="North","Zone 1",D5947="South","Zone 2",D5947="East","Zone 3",D5947="West","Zone 4")</f>
        <v>Zone 1</v>
      </c>
      <c r="P5947">
        <f t="shared" si="185"/>
        <v>40941</v>
      </c>
      <c r="Q5947" t="str">
        <f>VLOOKUP(C5947,Product_Master!$A:$D,3,FALSE)</f>
        <v>Furniture</v>
      </c>
    </row>
    <row r="5948" spans="1:17" x14ac:dyDescent="0.3">
      <c r="A5948" t="s">
        <v>10998</v>
      </c>
      <c r="B5948" t="s">
        <v>1307</v>
      </c>
      <c r="C5948" t="s">
        <v>93</v>
      </c>
      <c r="D5948" t="s">
        <v>191</v>
      </c>
      <c r="E5948" t="s">
        <v>192</v>
      </c>
      <c r="F5948" t="s">
        <v>193</v>
      </c>
      <c r="G5948" t="s">
        <v>212</v>
      </c>
      <c r="H5948" t="s">
        <v>10999</v>
      </c>
      <c r="I5948">
        <v>10</v>
      </c>
      <c r="J5948">
        <v>20</v>
      </c>
      <c r="K5948">
        <v>622264</v>
      </c>
      <c r="L5948" t="str">
        <f>VLOOKUP(Sales_Data!C5948,Product_Master!$A:$D,2,FALSE)</f>
        <v>Skirt</v>
      </c>
      <c r="M5948">
        <f>VLOOKUP(C5948,Product_Master!$A:$D,4,FALSE)</f>
        <v>77783</v>
      </c>
      <c r="N5948" t="str">
        <f t="shared" si="184"/>
        <v>HIGH</v>
      </c>
      <c r="O5948" t="str" cm="1">
        <f t="array" ref="O5948">_xlfn.IFS(D5948="North","Zone 1",D5948="South","Zone 2",D5948="East","Zone 3",D5948="West","Zone 4")</f>
        <v>Zone 1</v>
      </c>
      <c r="P5948">
        <f t="shared" si="185"/>
        <v>62226.400000000001</v>
      </c>
      <c r="Q5948" t="str">
        <f>VLOOKUP(C5948,Product_Master!$A:$D,3,FALSE)</f>
        <v>Clothing</v>
      </c>
    </row>
    <row r="5949" spans="1:17" x14ac:dyDescent="0.3">
      <c r="A5949" t="s">
        <v>11000</v>
      </c>
      <c r="B5949" t="s">
        <v>1395</v>
      </c>
      <c r="C5949" t="s">
        <v>42</v>
      </c>
      <c r="D5949" t="s">
        <v>197</v>
      </c>
      <c r="E5949" t="s">
        <v>198</v>
      </c>
      <c r="F5949" t="s">
        <v>199</v>
      </c>
      <c r="G5949" t="s">
        <v>212</v>
      </c>
      <c r="H5949" t="s">
        <v>408</v>
      </c>
      <c r="I5949">
        <v>7</v>
      </c>
      <c r="J5949">
        <v>0</v>
      </c>
      <c r="K5949">
        <v>132370</v>
      </c>
      <c r="L5949" t="str">
        <f>VLOOKUP(Sales_Data!C5949,Product_Master!$A:$D,2,FALSE)</f>
        <v>Coffee Table</v>
      </c>
      <c r="M5949">
        <f>VLOOKUP(C5949,Product_Master!$A:$D,4,FALSE)</f>
        <v>18910</v>
      </c>
      <c r="N5949" t="str">
        <f t="shared" si="184"/>
        <v>HIGH</v>
      </c>
      <c r="O5949" t="str" cm="1">
        <f t="array" ref="O5949">_xlfn.IFS(D5949="North","Zone 1",D5949="South","Zone 2",D5949="East","Zone 3",D5949="West","Zone 4")</f>
        <v>Zone 4</v>
      </c>
      <c r="P5949">
        <f t="shared" si="185"/>
        <v>13237</v>
      </c>
      <c r="Q5949" t="str">
        <f>VLOOKUP(C5949,Product_Master!$A:$D,3,FALSE)</f>
        <v>Furniture</v>
      </c>
    </row>
    <row r="5950" spans="1:17" x14ac:dyDescent="0.3">
      <c r="A5950" t="s">
        <v>11001</v>
      </c>
      <c r="B5950" t="s">
        <v>545</v>
      </c>
      <c r="C5950" t="s">
        <v>108</v>
      </c>
      <c r="D5950" t="s">
        <v>178</v>
      </c>
      <c r="E5950" t="s">
        <v>185</v>
      </c>
      <c r="F5950" t="s">
        <v>186</v>
      </c>
      <c r="G5950" t="s">
        <v>219</v>
      </c>
      <c r="H5950" t="s">
        <v>11002</v>
      </c>
      <c r="I5950">
        <v>12</v>
      </c>
      <c r="J5950">
        <v>15</v>
      </c>
      <c r="K5950">
        <v>150582</v>
      </c>
      <c r="L5950" t="str">
        <f>VLOOKUP(Sales_Data!C5950,Product_Master!$A:$D,2,FALSE)</f>
        <v>Salt</v>
      </c>
      <c r="M5950">
        <f>VLOOKUP(C5950,Product_Master!$A:$D,4,FALSE)</f>
        <v>14763</v>
      </c>
      <c r="N5950" t="str">
        <f t="shared" si="184"/>
        <v>HIGH</v>
      </c>
      <c r="O5950" t="str" cm="1">
        <f t="array" ref="O5950">_xlfn.IFS(D5950="North","Zone 1",D5950="South","Zone 2",D5950="East","Zone 3",D5950="West","Zone 4")</f>
        <v>Zone 3</v>
      </c>
      <c r="P5950">
        <f t="shared" si="185"/>
        <v>15058.2</v>
      </c>
      <c r="Q5950" t="str">
        <f>VLOOKUP(C5950,Product_Master!$A:$D,3,FALSE)</f>
        <v>Grocery</v>
      </c>
    </row>
    <row r="5951" spans="1:17" x14ac:dyDescent="0.3">
      <c r="A5951" t="s">
        <v>11003</v>
      </c>
      <c r="B5951" t="s">
        <v>652</v>
      </c>
      <c r="C5951" t="s">
        <v>149</v>
      </c>
      <c r="D5951" t="s">
        <v>171</v>
      </c>
      <c r="E5951" t="s">
        <v>223</v>
      </c>
      <c r="F5951" t="s">
        <v>224</v>
      </c>
      <c r="G5951" t="s">
        <v>253</v>
      </c>
      <c r="H5951" t="s">
        <v>11004</v>
      </c>
      <c r="I5951">
        <v>7</v>
      </c>
      <c r="J5951">
        <v>20</v>
      </c>
      <c r="K5951">
        <v>191962</v>
      </c>
      <c r="L5951" t="str">
        <f>VLOOKUP(Sales_Data!C5951,Product_Master!$A:$D,2,FALSE)</f>
        <v>Football Shoes</v>
      </c>
      <c r="M5951">
        <f>VLOOKUP(C5951,Product_Master!$A:$D,4,FALSE)</f>
        <v>34279</v>
      </c>
      <c r="N5951" t="str">
        <f t="shared" si="184"/>
        <v>HIGH</v>
      </c>
      <c r="O5951" t="str" cm="1">
        <f t="array" ref="O5951">_xlfn.IFS(D5951="North","Zone 1",D5951="South","Zone 2",D5951="East","Zone 3",D5951="West","Zone 4")</f>
        <v>Zone 2</v>
      </c>
      <c r="P5951">
        <f t="shared" si="185"/>
        <v>19196.2</v>
      </c>
      <c r="Q5951" t="str">
        <f>VLOOKUP(C5951,Product_Master!$A:$D,3,FALSE)</f>
        <v>Sports</v>
      </c>
    </row>
    <row r="5952" spans="1:17" x14ac:dyDescent="0.3">
      <c r="A5952" t="s">
        <v>11005</v>
      </c>
      <c r="B5952" t="s">
        <v>2117</v>
      </c>
      <c r="C5952" t="s">
        <v>151</v>
      </c>
      <c r="D5952" t="s">
        <v>171</v>
      </c>
      <c r="E5952" t="s">
        <v>223</v>
      </c>
      <c r="F5952" t="s">
        <v>224</v>
      </c>
      <c r="G5952" t="s">
        <v>206</v>
      </c>
      <c r="H5952" t="s">
        <v>4612</v>
      </c>
      <c r="I5952">
        <v>12</v>
      </c>
      <c r="J5952">
        <v>5</v>
      </c>
      <c r="K5952">
        <v>434305</v>
      </c>
      <c r="L5952" t="str">
        <f>VLOOKUP(Sales_Data!C5952,Product_Master!$A:$D,2,FALSE)</f>
        <v>Volleyball</v>
      </c>
      <c r="M5952">
        <f>VLOOKUP(C5952,Product_Master!$A:$D,4,FALSE)</f>
        <v>38097</v>
      </c>
      <c r="N5952" t="str">
        <f t="shared" si="184"/>
        <v>HIGH</v>
      </c>
      <c r="O5952" t="str" cm="1">
        <f t="array" ref="O5952">_xlfn.IFS(D5952="North","Zone 1",D5952="South","Zone 2",D5952="East","Zone 3",D5952="West","Zone 4")</f>
        <v>Zone 2</v>
      </c>
      <c r="P5952">
        <f t="shared" si="185"/>
        <v>43430.5</v>
      </c>
      <c r="Q5952" t="str">
        <f>VLOOKUP(C5952,Product_Master!$A:$D,3,FALSE)</f>
        <v>Sports</v>
      </c>
    </row>
    <row r="5953" spans="1:17" x14ac:dyDescent="0.3">
      <c r="A5953" t="s">
        <v>11006</v>
      </c>
      <c r="B5953" t="s">
        <v>2319</v>
      </c>
      <c r="C5953" t="s">
        <v>33</v>
      </c>
      <c r="D5953" t="s">
        <v>197</v>
      </c>
      <c r="E5953" t="s">
        <v>198</v>
      </c>
      <c r="F5953" t="s">
        <v>199</v>
      </c>
      <c r="G5953" t="s">
        <v>257</v>
      </c>
      <c r="H5953" t="s">
        <v>11007</v>
      </c>
      <c r="I5953">
        <v>6</v>
      </c>
      <c r="J5953">
        <v>15</v>
      </c>
      <c r="K5953">
        <v>302022</v>
      </c>
      <c r="L5953" t="str">
        <f>VLOOKUP(Sales_Data!C5953,Product_Master!$A:$D,2,FALSE)</f>
        <v>Headphones</v>
      </c>
      <c r="M5953">
        <f>VLOOKUP(C5953,Product_Master!$A:$D,4,FALSE)</f>
        <v>59220</v>
      </c>
      <c r="N5953" t="str">
        <f t="shared" si="184"/>
        <v>HIGH</v>
      </c>
      <c r="O5953" t="str" cm="1">
        <f t="array" ref="O5953">_xlfn.IFS(D5953="North","Zone 1",D5953="South","Zone 2",D5953="East","Zone 3",D5953="West","Zone 4")</f>
        <v>Zone 4</v>
      </c>
      <c r="P5953">
        <f t="shared" si="185"/>
        <v>30202.2</v>
      </c>
      <c r="Q5953" t="str">
        <f>VLOOKUP(C5953,Product_Master!$A:$D,3,FALSE)</f>
        <v>Electronics</v>
      </c>
    </row>
    <row r="5954" spans="1:17" x14ac:dyDescent="0.3">
      <c r="A5954" t="s">
        <v>11008</v>
      </c>
      <c r="B5954" t="s">
        <v>2969</v>
      </c>
      <c r="C5954" t="s">
        <v>89</v>
      </c>
      <c r="D5954" t="s">
        <v>191</v>
      </c>
      <c r="E5954" t="s">
        <v>238</v>
      </c>
      <c r="F5954" t="s">
        <v>238</v>
      </c>
      <c r="G5954" t="s">
        <v>181</v>
      </c>
      <c r="H5954" t="s">
        <v>2105</v>
      </c>
      <c r="I5954">
        <v>12</v>
      </c>
      <c r="J5954">
        <v>15</v>
      </c>
      <c r="K5954">
        <v>528360</v>
      </c>
      <c r="L5954" t="str">
        <f>VLOOKUP(Sales_Data!C5954,Product_Master!$A:$D,2,FALSE)</f>
        <v>Shorts</v>
      </c>
      <c r="M5954">
        <f>VLOOKUP(C5954,Product_Master!$A:$D,4,FALSE)</f>
        <v>51800</v>
      </c>
      <c r="N5954" t="str">
        <f t="shared" si="184"/>
        <v>HIGH</v>
      </c>
      <c r="O5954" t="str" cm="1">
        <f t="array" ref="O5954">_xlfn.IFS(D5954="North","Zone 1",D5954="South","Zone 2",D5954="East","Zone 3",D5954="West","Zone 4")</f>
        <v>Zone 1</v>
      </c>
      <c r="P5954">
        <f t="shared" si="185"/>
        <v>52836</v>
      </c>
      <c r="Q5954" t="str">
        <f>VLOOKUP(C5954,Product_Master!$A:$D,3,FALSE)</f>
        <v>Clothing</v>
      </c>
    </row>
    <row r="5955" spans="1:17" x14ac:dyDescent="0.3">
      <c r="A5955" t="s">
        <v>11009</v>
      </c>
      <c r="B5955" t="s">
        <v>318</v>
      </c>
      <c r="C5955" t="s">
        <v>120</v>
      </c>
      <c r="D5955" t="s">
        <v>191</v>
      </c>
      <c r="E5955" t="s">
        <v>238</v>
      </c>
      <c r="F5955" t="s">
        <v>238</v>
      </c>
      <c r="G5955" t="s">
        <v>200</v>
      </c>
      <c r="H5955" t="s">
        <v>3081</v>
      </c>
      <c r="I5955">
        <v>4</v>
      </c>
      <c r="J5955">
        <v>20</v>
      </c>
      <c r="K5955">
        <v>98787</v>
      </c>
      <c r="L5955" t="str">
        <f>VLOOKUP(Sales_Data!C5955,Product_Master!$A:$D,2,FALSE)</f>
        <v>Soft Drink</v>
      </c>
      <c r="M5955">
        <f>VLOOKUP(C5955,Product_Master!$A:$D,4,FALSE)</f>
        <v>30871</v>
      </c>
      <c r="N5955" t="str">
        <f t="shared" ref="N5955:N6018" si="186">IF(K5955&gt;15000,"HIGH",IF(K5955&gt;=5000,"MEDIUM","LOW"))</f>
        <v>HIGH</v>
      </c>
      <c r="O5955" t="str" cm="1">
        <f t="array" ref="O5955">_xlfn.IFS(D5955="North","Zone 1",D5955="South","Zone 2",D5955="East","Zone 3",D5955="West","Zone 4")</f>
        <v>Zone 1</v>
      </c>
      <c r="P5955">
        <f t="shared" ref="P5955:P6018" si="187">IF(N5955="HIGH",K5955*10%,IF(N5955="MEDIUM",K5955*5%,K5955*2%))</f>
        <v>9878.7000000000007</v>
      </c>
      <c r="Q5955" t="str">
        <f>VLOOKUP(C5955,Product_Master!$A:$D,3,FALSE)</f>
        <v>Grocery</v>
      </c>
    </row>
    <row r="5956" spans="1:17" x14ac:dyDescent="0.3">
      <c r="A5956" t="s">
        <v>11010</v>
      </c>
      <c r="B5956" t="s">
        <v>384</v>
      </c>
      <c r="C5956" t="s">
        <v>54</v>
      </c>
      <c r="D5956" t="s">
        <v>197</v>
      </c>
      <c r="E5956" t="s">
        <v>210</v>
      </c>
      <c r="F5956" t="s">
        <v>211</v>
      </c>
      <c r="G5956" t="s">
        <v>285</v>
      </c>
      <c r="H5956" t="s">
        <v>11011</v>
      </c>
      <c r="I5956">
        <v>2</v>
      </c>
      <c r="J5956">
        <v>15</v>
      </c>
      <c r="K5956">
        <v>21421</v>
      </c>
      <c r="L5956" t="str">
        <f>VLOOKUP(Sales_Data!C5956,Product_Master!$A:$D,2,FALSE)</f>
        <v>Cabinet</v>
      </c>
      <c r="M5956">
        <f>VLOOKUP(C5956,Product_Master!$A:$D,4,FALSE)</f>
        <v>12601</v>
      </c>
      <c r="N5956" t="str">
        <f t="shared" si="186"/>
        <v>HIGH</v>
      </c>
      <c r="O5956" t="str" cm="1">
        <f t="array" ref="O5956">_xlfn.IFS(D5956="North","Zone 1",D5956="South","Zone 2",D5956="East","Zone 3",D5956="West","Zone 4")</f>
        <v>Zone 4</v>
      </c>
      <c r="P5956">
        <f t="shared" si="187"/>
        <v>2142.1</v>
      </c>
      <c r="Q5956" t="str">
        <f>VLOOKUP(C5956,Product_Master!$A:$D,3,FALSE)</f>
        <v>Furniture</v>
      </c>
    </row>
    <row r="5957" spans="1:17" x14ac:dyDescent="0.3">
      <c r="A5957" t="s">
        <v>11012</v>
      </c>
      <c r="B5957" t="s">
        <v>3160</v>
      </c>
      <c r="C5957" t="s">
        <v>40</v>
      </c>
      <c r="D5957" t="s">
        <v>178</v>
      </c>
      <c r="E5957" t="s">
        <v>310</v>
      </c>
      <c r="F5957" t="s">
        <v>311</v>
      </c>
      <c r="G5957" t="s">
        <v>174</v>
      </c>
      <c r="H5957" t="s">
        <v>5764</v>
      </c>
      <c r="I5957">
        <v>7</v>
      </c>
      <c r="J5957">
        <v>15</v>
      </c>
      <c r="K5957">
        <v>365520</v>
      </c>
      <c r="L5957" t="str">
        <f>VLOOKUP(Sales_Data!C5957,Product_Master!$A:$D,2,FALSE)</f>
        <v>Dining Table</v>
      </c>
      <c r="M5957">
        <f>VLOOKUP(C5957,Product_Master!$A:$D,4,FALSE)</f>
        <v>61432</v>
      </c>
      <c r="N5957" t="str">
        <f t="shared" si="186"/>
        <v>HIGH</v>
      </c>
      <c r="O5957" t="str" cm="1">
        <f t="array" ref="O5957">_xlfn.IFS(D5957="North","Zone 1",D5957="South","Zone 2",D5957="East","Zone 3",D5957="West","Zone 4")</f>
        <v>Zone 3</v>
      </c>
      <c r="P5957">
        <f t="shared" si="187"/>
        <v>36552</v>
      </c>
      <c r="Q5957" t="str">
        <f>VLOOKUP(C5957,Product_Master!$A:$D,3,FALSE)</f>
        <v>Furniture</v>
      </c>
    </row>
    <row r="5958" spans="1:17" x14ac:dyDescent="0.3">
      <c r="A5958" t="s">
        <v>11013</v>
      </c>
      <c r="B5958" t="s">
        <v>1286</v>
      </c>
      <c r="C5958" t="s">
        <v>58</v>
      </c>
      <c r="D5958" t="s">
        <v>178</v>
      </c>
      <c r="E5958" t="s">
        <v>310</v>
      </c>
      <c r="F5958" t="s">
        <v>311</v>
      </c>
      <c r="G5958" t="s">
        <v>228</v>
      </c>
      <c r="H5958" t="s">
        <v>11014</v>
      </c>
      <c r="I5958">
        <v>8</v>
      </c>
      <c r="J5958">
        <v>0</v>
      </c>
      <c r="K5958">
        <v>221600</v>
      </c>
      <c r="L5958" t="str">
        <f>VLOOKUP(Sales_Data!C5958,Product_Master!$A:$D,2,FALSE)</f>
        <v>Side Table</v>
      </c>
      <c r="M5958">
        <f>VLOOKUP(C5958,Product_Master!$A:$D,4,FALSE)</f>
        <v>27700</v>
      </c>
      <c r="N5958" t="str">
        <f t="shared" si="186"/>
        <v>HIGH</v>
      </c>
      <c r="O5958" t="str" cm="1">
        <f t="array" ref="O5958">_xlfn.IFS(D5958="North","Zone 1",D5958="South","Zone 2",D5958="East","Zone 3",D5958="West","Zone 4")</f>
        <v>Zone 3</v>
      </c>
      <c r="P5958">
        <f t="shared" si="187"/>
        <v>22160</v>
      </c>
      <c r="Q5958" t="str">
        <f>VLOOKUP(C5958,Product_Master!$A:$D,3,FALSE)</f>
        <v>Furniture</v>
      </c>
    </row>
    <row r="5959" spans="1:17" x14ac:dyDescent="0.3">
      <c r="A5959" t="s">
        <v>11015</v>
      </c>
      <c r="B5959" t="s">
        <v>1519</v>
      </c>
      <c r="C5959" t="s">
        <v>93</v>
      </c>
      <c r="D5959" t="s">
        <v>171</v>
      </c>
      <c r="E5959" t="s">
        <v>204</v>
      </c>
      <c r="F5959" t="s">
        <v>205</v>
      </c>
      <c r="G5959" t="s">
        <v>174</v>
      </c>
      <c r="H5959" t="s">
        <v>11016</v>
      </c>
      <c r="I5959">
        <v>1</v>
      </c>
      <c r="J5959">
        <v>10</v>
      </c>
      <c r="K5959">
        <v>70004</v>
      </c>
      <c r="L5959" t="str">
        <f>VLOOKUP(Sales_Data!C5959,Product_Master!$A:$D,2,FALSE)</f>
        <v>Skirt</v>
      </c>
      <c r="M5959">
        <f>VLOOKUP(C5959,Product_Master!$A:$D,4,FALSE)</f>
        <v>77783</v>
      </c>
      <c r="N5959" t="str">
        <f t="shared" si="186"/>
        <v>HIGH</v>
      </c>
      <c r="O5959" t="str" cm="1">
        <f t="array" ref="O5959">_xlfn.IFS(D5959="North","Zone 1",D5959="South","Zone 2",D5959="East","Zone 3",D5959="West","Zone 4")</f>
        <v>Zone 2</v>
      </c>
      <c r="P5959">
        <f t="shared" si="187"/>
        <v>7000.4000000000005</v>
      </c>
      <c r="Q5959" t="str">
        <f>VLOOKUP(C5959,Product_Master!$A:$D,3,FALSE)</f>
        <v>Clothing</v>
      </c>
    </row>
    <row r="5960" spans="1:17" x14ac:dyDescent="0.3">
      <c r="A5960" t="s">
        <v>11017</v>
      </c>
      <c r="B5960" t="s">
        <v>431</v>
      </c>
      <c r="C5960" t="s">
        <v>133</v>
      </c>
      <c r="D5960" t="s">
        <v>178</v>
      </c>
      <c r="E5960" t="s">
        <v>310</v>
      </c>
      <c r="F5960" t="s">
        <v>311</v>
      </c>
      <c r="G5960" t="s">
        <v>257</v>
      </c>
      <c r="H5960" t="s">
        <v>8419</v>
      </c>
      <c r="I5960">
        <v>8</v>
      </c>
      <c r="J5960">
        <v>10</v>
      </c>
      <c r="K5960">
        <v>205099</v>
      </c>
      <c r="L5960" t="str">
        <f>VLOOKUP(Sales_Data!C5960,Product_Master!$A:$D,2,FALSE)</f>
        <v>Basketball</v>
      </c>
      <c r="M5960">
        <f>VLOOKUP(C5960,Product_Master!$A:$D,4,FALSE)</f>
        <v>28486</v>
      </c>
      <c r="N5960" t="str">
        <f t="shared" si="186"/>
        <v>HIGH</v>
      </c>
      <c r="O5960" t="str" cm="1">
        <f t="array" ref="O5960">_xlfn.IFS(D5960="North","Zone 1",D5960="South","Zone 2",D5960="East","Zone 3",D5960="West","Zone 4")</f>
        <v>Zone 3</v>
      </c>
      <c r="P5960">
        <f t="shared" si="187"/>
        <v>20509.900000000001</v>
      </c>
      <c r="Q5960" t="str">
        <f>VLOOKUP(C5960,Product_Master!$A:$D,3,FALSE)</f>
        <v>Sports</v>
      </c>
    </row>
    <row r="5961" spans="1:17" x14ac:dyDescent="0.3">
      <c r="A5961" t="s">
        <v>11018</v>
      </c>
      <c r="B5961" t="s">
        <v>314</v>
      </c>
      <c r="C5961" t="s">
        <v>23</v>
      </c>
      <c r="D5961" t="s">
        <v>191</v>
      </c>
      <c r="E5961" t="s">
        <v>238</v>
      </c>
      <c r="F5961" t="s">
        <v>238</v>
      </c>
      <c r="G5961" t="s">
        <v>174</v>
      </c>
      <c r="H5961" t="s">
        <v>11019</v>
      </c>
      <c r="I5961">
        <v>1</v>
      </c>
      <c r="J5961">
        <v>0</v>
      </c>
      <c r="K5961">
        <v>66431</v>
      </c>
      <c r="L5961" t="str">
        <f>VLOOKUP(Sales_Data!C5961,Product_Master!$A:$D,2,FALSE)</f>
        <v>Refrigerator</v>
      </c>
      <c r="M5961">
        <f>VLOOKUP(C5961,Product_Master!$A:$D,4,FALSE)</f>
        <v>66431</v>
      </c>
      <c r="N5961" t="str">
        <f t="shared" si="186"/>
        <v>HIGH</v>
      </c>
      <c r="O5961" t="str" cm="1">
        <f t="array" ref="O5961">_xlfn.IFS(D5961="North","Zone 1",D5961="South","Zone 2",D5961="East","Zone 3",D5961="West","Zone 4")</f>
        <v>Zone 1</v>
      </c>
      <c r="P5961">
        <f t="shared" si="187"/>
        <v>6643.1</v>
      </c>
      <c r="Q5961" t="str">
        <f>VLOOKUP(C5961,Product_Master!$A:$D,3,FALSE)</f>
        <v>Electronics</v>
      </c>
    </row>
    <row r="5962" spans="1:17" x14ac:dyDescent="0.3">
      <c r="A5962" t="s">
        <v>11020</v>
      </c>
      <c r="B5962" t="s">
        <v>1114</v>
      </c>
      <c r="C5962" t="s">
        <v>85</v>
      </c>
      <c r="D5962" t="s">
        <v>178</v>
      </c>
      <c r="E5962" t="s">
        <v>185</v>
      </c>
      <c r="F5962" t="s">
        <v>186</v>
      </c>
      <c r="G5962" t="s">
        <v>315</v>
      </c>
      <c r="H5962" t="s">
        <v>11021</v>
      </c>
      <c r="I5962">
        <v>4</v>
      </c>
      <c r="J5962">
        <v>15</v>
      </c>
      <c r="K5962">
        <v>250243</v>
      </c>
      <c r="L5962" t="str">
        <f>VLOOKUP(Sales_Data!C5962,Product_Master!$A:$D,2,FALSE)</f>
        <v>Shoes</v>
      </c>
      <c r="M5962">
        <f>VLOOKUP(C5962,Product_Master!$A:$D,4,FALSE)</f>
        <v>73601</v>
      </c>
      <c r="N5962" t="str">
        <f t="shared" si="186"/>
        <v>HIGH</v>
      </c>
      <c r="O5962" t="str" cm="1">
        <f t="array" ref="O5962">_xlfn.IFS(D5962="North","Zone 1",D5962="South","Zone 2",D5962="East","Zone 3",D5962="West","Zone 4")</f>
        <v>Zone 3</v>
      </c>
      <c r="P5962">
        <f t="shared" si="187"/>
        <v>25024.300000000003</v>
      </c>
      <c r="Q5962" t="str">
        <f>VLOOKUP(C5962,Product_Master!$A:$D,3,FALSE)</f>
        <v>Clothing</v>
      </c>
    </row>
    <row r="5963" spans="1:17" x14ac:dyDescent="0.3">
      <c r="A5963" t="s">
        <v>11022</v>
      </c>
      <c r="B5963" t="s">
        <v>1491</v>
      </c>
      <c r="C5963" t="s">
        <v>21</v>
      </c>
      <c r="D5963" t="s">
        <v>191</v>
      </c>
      <c r="E5963" t="s">
        <v>192</v>
      </c>
      <c r="F5963" t="s">
        <v>193</v>
      </c>
      <c r="G5963" t="s">
        <v>174</v>
      </c>
      <c r="H5963" t="s">
        <v>11023</v>
      </c>
      <c r="I5963">
        <v>3</v>
      </c>
      <c r="J5963">
        <v>15</v>
      </c>
      <c r="K5963">
        <v>123766</v>
      </c>
      <c r="L5963" t="str">
        <f>VLOOKUP(Sales_Data!C5963,Product_Master!$A:$D,2,FALSE)</f>
        <v>Air Conditioner</v>
      </c>
      <c r="M5963">
        <f>VLOOKUP(C5963,Product_Master!$A:$D,4,FALSE)</f>
        <v>48536</v>
      </c>
      <c r="N5963" t="str">
        <f t="shared" si="186"/>
        <v>HIGH</v>
      </c>
      <c r="O5963" t="str" cm="1">
        <f t="array" ref="O5963">_xlfn.IFS(D5963="North","Zone 1",D5963="South","Zone 2",D5963="East","Zone 3",D5963="West","Zone 4")</f>
        <v>Zone 1</v>
      </c>
      <c r="P5963">
        <f t="shared" si="187"/>
        <v>12376.6</v>
      </c>
      <c r="Q5963" t="str">
        <f>VLOOKUP(C5963,Product_Master!$A:$D,3,FALSE)</f>
        <v>Electronics</v>
      </c>
    </row>
    <row r="5964" spans="1:17" x14ac:dyDescent="0.3">
      <c r="A5964" t="s">
        <v>11024</v>
      </c>
      <c r="B5964" t="s">
        <v>669</v>
      </c>
      <c r="C5964" t="s">
        <v>102</v>
      </c>
      <c r="D5964" t="s">
        <v>191</v>
      </c>
      <c r="E5964" t="s">
        <v>238</v>
      </c>
      <c r="F5964" t="s">
        <v>238</v>
      </c>
      <c r="G5964" t="s">
        <v>219</v>
      </c>
      <c r="H5964" t="s">
        <v>11025</v>
      </c>
      <c r="I5964">
        <v>9</v>
      </c>
      <c r="J5964">
        <v>5</v>
      </c>
      <c r="K5964">
        <v>624748</v>
      </c>
      <c r="L5964" t="str">
        <f>VLOOKUP(Sales_Data!C5964,Product_Master!$A:$D,2,FALSE)</f>
        <v>Tea</v>
      </c>
      <c r="M5964">
        <f>VLOOKUP(C5964,Product_Master!$A:$D,4,FALSE)</f>
        <v>73070</v>
      </c>
      <c r="N5964" t="str">
        <f t="shared" si="186"/>
        <v>HIGH</v>
      </c>
      <c r="O5964" t="str" cm="1">
        <f t="array" ref="O5964">_xlfn.IFS(D5964="North","Zone 1",D5964="South","Zone 2",D5964="East","Zone 3",D5964="West","Zone 4")</f>
        <v>Zone 1</v>
      </c>
      <c r="P5964">
        <f t="shared" si="187"/>
        <v>62474.8</v>
      </c>
      <c r="Q5964" t="str">
        <f>VLOOKUP(C5964,Product_Master!$A:$D,3,FALSE)</f>
        <v>Grocery</v>
      </c>
    </row>
    <row r="5965" spans="1:17" x14ac:dyDescent="0.3">
      <c r="A5965" t="s">
        <v>11026</v>
      </c>
      <c r="B5965" t="s">
        <v>177</v>
      </c>
      <c r="C5965" t="s">
        <v>40</v>
      </c>
      <c r="D5965" t="s">
        <v>171</v>
      </c>
      <c r="E5965" t="s">
        <v>223</v>
      </c>
      <c r="F5965" t="s">
        <v>224</v>
      </c>
      <c r="G5965" t="s">
        <v>219</v>
      </c>
      <c r="H5965" t="s">
        <v>11027</v>
      </c>
      <c r="I5965">
        <v>1</v>
      </c>
      <c r="J5965">
        <v>5</v>
      </c>
      <c r="K5965">
        <v>58360</v>
      </c>
      <c r="L5965" t="str">
        <f>VLOOKUP(Sales_Data!C5965,Product_Master!$A:$D,2,FALSE)</f>
        <v>Dining Table</v>
      </c>
      <c r="M5965">
        <f>VLOOKUP(C5965,Product_Master!$A:$D,4,FALSE)</f>
        <v>61432</v>
      </c>
      <c r="N5965" t="str">
        <f t="shared" si="186"/>
        <v>HIGH</v>
      </c>
      <c r="O5965" t="str" cm="1">
        <f t="array" ref="O5965">_xlfn.IFS(D5965="North","Zone 1",D5965="South","Zone 2",D5965="East","Zone 3",D5965="West","Zone 4")</f>
        <v>Zone 2</v>
      </c>
      <c r="P5965">
        <f t="shared" si="187"/>
        <v>5836</v>
      </c>
      <c r="Q5965" t="str">
        <f>VLOOKUP(C5965,Product_Master!$A:$D,3,FALSE)</f>
        <v>Furniture</v>
      </c>
    </row>
    <row r="5966" spans="1:17" x14ac:dyDescent="0.3">
      <c r="A5966" t="s">
        <v>11028</v>
      </c>
      <c r="B5966" t="s">
        <v>804</v>
      </c>
      <c r="C5966" t="s">
        <v>29</v>
      </c>
      <c r="D5966" t="s">
        <v>197</v>
      </c>
      <c r="E5966" t="s">
        <v>210</v>
      </c>
      <c r="F5966" t="s">
        <v>211</v>
      </c>
      <c r="G5966" t="s">
        <v>243</v>
      </c>
      <c r="H5966" t="s">
        <v>10997</v>
      </c>
      <c r="I5966">
        <v>9</v>
      </c>
      <c r="J5966">
        <v>15</v>
      </c>
      <c r="K5966">
        <v>119431</v>
      </c>
      <c r="L5966" t="str">
        <f>VLOOKUP(Sales_Data!C5966,Product_Master!$A:$D,2,FALSE)</f>
        <v>Bluetooth Speaker</v>
      </c>
      <c r="M5966">
        <f>VLOOKUP(C5966,Product_Master!$A:$D,4,FALSE)</f>
        <v>15612</v>
      </c>
      <c r="N5966" t="str">
        <f t="shared" si="186"/>
        <v>HIGH</v>
      </c>
      <c r="O5966" t="str" cm="1">
        <f t="array" ref="O5966">_xlfn.IFS(D5966="North","Zone 1",D5966="South","Zone 2",D5966="East","Zone 3",D5966="West","Zone 4")</f>
        <v>Zone 4</v>
      </c>
      <c r="P5966">
        <f t="shared" si="187"/>
        <v>11943.1</v>
      </c>
      <c r="Q5966" t="str">
        <f>VLOOKUP(C5966,Product_Master!$A:$D,3,FALSE)</f>
        <v>Electronics</v>
      </c>
    </row>
    <row r="5967" spans="1:17" x14ac:dyDescent="0.3">
      <c r="A5967" t="s">
        <v>11029</v>
      </c>
      <c r="B5967" t="s">
        <v>475</v>
      </c>
      <c r="C5967" t="s">
        <v>116</v>
      </c>
      <c r="D5967" t="s">
        <v>178</v>
      </c>
      <c r="E5967" t="s">
        <v>179</v>
      </c>
      <c r="F5967" t="s">
        <v>180</v>
      </c>
      <c r="G5967" t="s">
        <v>200</v>
      </c>
      <c r="H5967" t="s">
        <v>2922</v>
      </c>
      <c r="I5967">
        <v>12</v>
      </c>
      <c r="J5967">
        <v>0</v>
      </c>
      <c r="K5967">
        <v>115212</v>
      </c>
      <c r="L5967" t="str">
        <f>VLOOKUP(Sales_Data!C5967,Product_Master!$A:$D,2,FALSE)</f>
        <v>Biscuits</v>
      </c>
      <c r="M5967">
        <f>VLOOKUP(C5967,Product_Master!$A:$D,4,FALSE)</f>
        <v>9601</v>
      </c>
      <c r="N5967" t="str">
        <f t="shared" si="186"/>
        <v>HIGH</v>
      </c>
      <c r="O5967" t="str" cm="1">
        <f t="array" ref="O5967">_xlfn.IFS(D5967="North","Zone 1",D5967="South","Zone 2",D5967="East","Zone 3",D5967="West","Zone 4")</f>
        <v>Zone 3</v>
      </c>
      <c r="P5967">
        <f t="shared" si="187"/>
        <v>11521.2</v>
      </c>
      <c r="Q5967" t="str">
        <f>VLOOKUP(C5967,Product_Master!$A:$D,3,FALSE)</f>
        <v>Grocery</v>
      </c>
    </row>
    <row r="5968" spans="1:17" x14ac:dyDescent="0.3">
      <c r="A5968" t="s">
        <v>11030</v>
      </c>
      <c r="B5968" t="s">
        <v>392</v>
      </c>
      <c r="C5968" t="s">
        <v>33</v>
      </c>
      <c r="D5968" t="s">
        <v>178</v>
      </c>
      <c r="E5968" t="s">
        <v>310</v>
      </c>
      <c r="F5968" t="s">
        <v>311</v>
      </c>
      <c r="G5968" t="s">
        <v>181</v>
      </c>
      <c r="H5968" t="s">
        <v>11031</v>
      </c>
      <c r="I5968">
        <v>11</v>
      </c>
      <c r="J5968">
        <v>5</v>
      </c>
      <c r="K5968">
        <v>618849</v>
      </c>
      <c r="L5968" t="str">
        <f>VLOOKUP(Sales_Data!C5968,Product_Master!$A:$D,2,FALSE)</f>
        <v>Headphones</v>
      </c>
      <c r="M5968">
        <f>VLOOKUP(C5968,Product_Master!$A:$D,4,FALSE)</f>
        <v>59220</v>
      </c>
      <c r="N5968" t="str">
        <f t="shared" si="186"/>
        <v>HIGH</v>
      </c>
      <c r="O5968" t="str" cm="1">
        <f t="array" ref="O5968">_xlfn.IFS(D5968="North","Zone 1",D5968="South","Zone 2",D5968="East","Zone 3",D5968="West","Zone 4")</f>
        <v>Zone 3</v>
      </c>
      <c r="P5968">
        <f t="shared" si="187"/>
        <v>61884.9</v>
      </c>
      <c r="Q5968" t="str">
        <f>VLOOKUP(C5968,Product_Master!$A:$D,3,FALSE)</f>
        <v>Electronics</v>
      </c>
    </row>
    <row r="5969" spans="1:17" x14ac:dyDescent="0.3">
      <c r="A5969" t="s">
        <v>11032</v>
      </c>
      <c r="B5969" t="s">
        <v>499</v>
      </c>
      <c r="C5969" t="s">
        <v>151</v>
      </c>
      <c r="D5969" t="s">
        <v>191</v>
      </c>
      <c r="E5969" t="s">
        <v>192</v>
      </c>
      <c r="F5969" t="s">
        <v>193</v>
      </c>
      <c r="G5969" t="s">
        <v>212</v>
      </c>
      <c r="H5969" t="s">
        <v>11033</v>
      </c>
      <c r="I5969">
        <v>8</v>
      </c>
      <c r="J5969">
        <v>0</v>
      </c>
      <c r="K5969">
        <v>304776</v>
      </c>
      <c r="L5969" t="str">
        <f>VLOOKUP(Sales_Data!C5969,Product_Master!$A:$D,2,FALSE)</f>
        <v>Volleyball</v>
      </c>
      <c r="M5969">
        <f>VLOOKUP(C5969,Product_Master!$A:$D,4,FALSE)</f>
        <v>38097</v>
      </c>
      <c r="N5969" t="str">
        <f t="shared" si="186"/>
        <v>HIGH</v>
      </c>
      <c r="O5969" t="str" cm="1">
        <f t="array" ref="O5969">_xlfn.IFS(D5969="North","Zone 1",D5969="South","Zone 2",D5969="East","Zone 3",D5969="West","Zone 4")</f>
        <v>Zone 1</v>
      </c>
      <c r="P5969">
        <f t="shared" si="187"/>
        <v>30477.600000000002</v>
      </c>
      <c r="Q5969" t="str">
        <f>VLOOKUP(C5969,Product_Master!$A:$D,3,FALSE)</f>
        <v>Sports</v>
      </c>
    </row>
    <row r="5970" spans="1:17" x14ac:dyDescent="0.3">
      <c r="A5970" t="s">
        <v>11034</v>
      </c>
      <c r="B5970" t="s">
        <v>1475</v>
      </c>
      <c r="C5970" t="s">
        <v>77</v>
      </c>
      <c r="D5970" t="s">
        <v>171</v>
      </c>
      <c r="E5970" t="s">
        <v>204</v>
      </c>
      <c r="F5970" t="s">
        <v>205</v>
      </c>
      <c r="G5970" t="s">
        <v>243</v>
      </c>
      <c r="H5970" t="s">
        <v>11035</v>
      </c>
      <c r="I5970">
        <v>2</v>
      </c>
      <c r="J5970">
        <v>5</v>
      </c>
      <c r="K5970">
        <v>39301</v>
      </c>
      <c r="L5970" t="str">
        <f>VLOOKUP(Sales_Data!C5970,Product_Master!$A:$D,2,FALSE)</f>
        <v>Saree</v>
      </c>
      <c r="M5970">
        <f>VLOOKUP(C5970,Product_Master!$A:$D,4,FALSE)</f>
        <v>20685</v>
      </c>
      <c r="N5970" t="str">
        <f t="shared" si="186"/>
        <v>HIGH</v>
      </c>
      <c r="O5970" t="str" cm="1">
        <f t="array" ref="O5970">_xlfn.IFS(D5970="North","Zone 1",D5970="South","Zone 2",D5970="East","Zone 3",D5970="West","Zone 4")</f>
        <v>Zone 2</v>
      </c>
      <c r="P5970">
        <f t="shared" si="187"/>
        <v>3930.1000000000004</v>
      </c>
      <c r="Q5970" t="str">
        <f>VLOOKUP(C5970,Product_Master!$A:$D,3,FALSE)</f>
        <v>Clothing</v>
      </c>
    </row>
    <row r="5971" spans="1:17" x14ac:dyDescent="0.3">
      <c r="A5971" t="s">
        <v>11036</v>
      </c>
      <c r="B5971" t="s">
        <v>1331</v>
      </c>
      <c r="C5971" t="s">
        <v>13</v>
      </c>
      <c r="D5971" t="s">
        <v>191</v>
      </c>
      <c r="E5971" t="s">
        <v>242</v>
      </c>
      <c r="F5971" t="s">
        <v>242</v>
      </c>
      <c r="G5971" t="s">
        <v>174</v>
      </c>
      <c r="H5971" t="s">
        <v>11037</v>
      </c>
      <c r="I5971">
        <v>5</v>
      </c>
      <c r="J5971">
        <v>20</v>
      </c>
      <c r="K5971">
        <v>106848</v>
      </c>
      <c r="L5971" t="str">
        <f>VLOOKUP(Sales_Data!C5971,Product_Master!$A:$D,2,FALSE)</f>
        <v>iPhone</v>
      </c>
      <c r="M5971">
        <f>VLOOKUP(C5971,Product_Master!$A:$D,4,FALSE)</f>
        <v>26712</v>
      </c>
      <c r="N5971" t="str">
        <f t="shared" si="186"/>
        <v>HIGH</v>
      </c>
      <c r="O5971" t="str" cm="1">
        <f t="array" ref="O5971">_xlfn.IFS(D5971="North","Zone 1",D5971="South","Zone 2",D5971="East","Zone 3",D5971="West","Zone 4")</f>
        <v>Zone 1</v>
      </c>
      <c r="P5971">
        <f t="shared" si="187"/>
        <v>10684.800000000001</v>
      </c>
      <c r="Q5971" t="str">
        <f>VLOOKUP(C5971,Product_Master!$A:$D,3,FALSE)</f>
        <v>Electronics</v>
      </c>
    </row>
    <row r="5972" spans="1:17" x14ac:dyDescent="0.3">
      <c r="A5972" t="s">
        <v>11038</v>
      </c>
      <c r="B5972" t="s">
        <v>513</v>
      </c>
      <c r="C5972" t="s">
        <v>133</v>
      </c>
      <c r="D5972" t="s">
        <v>171</v>
      </c>
      <c r="E5972" t="s">
        <v>204</v>
      </c>
      <c r="F5972" t="s">
        <v>205</v>
      </c>
      <c r="G5972" t="s">
        <v>315</v>
      </c>
      <c r="H5972" t="s">
        <v>11039</v>
      </c>
      <c r="I5972">
        <v>10</v>
      </c>
      <c r="J5972">
        <v>15</v>
      </c>
      <c r="K5972">
        <v>242131</v>
      </c>
      <c r="L5972" t="str">
        <f>VLOOKUP(Sales_Data!C5972,Product_Master!$A:$D,2,FALSE)</f>
        <v>Basketball</v>
      </c>
      <c r="M5972">
        <f>VLOOKUP(C5972,Product_Master!$A:$D,4,FALSE)</f>
        <v>28486</v>
      </c>
      <c r="N5972" t="str">
        <f t="shared" si="186"/>
        <v>HIGH</v>
      </c>
      <c r="O5972" t="str" cm="1">
        <f t="array" ref="O5972">_xlfn.IFS(D5972="North","Zone 1",D5972="South","Zone 2",D5972="East","Zone 3",D5972="West","Zone 4")</f>
        <v>Zone 2</v>
      </c>
      <c r="P5972">
        <f t="shared" si="187"/>
        <v>24213.100000000002</v>
      </c>
      <c r="Q5972" t="str">
        <f>VLOOKUP(C5972,Product_Master!$A:$D,3,FALSE)</f>
        <v>Sports</v>
      </c>
    </row>
    <row r="5973" spans="1:17" x14ac:dyDescent="0.3">
      <c r="A5973" t="s">
        <v>11040</v>
      </c>
      <c r="B5973" t="s">
        <v>4845</v>
      </c>
      <c r="C5973" t="s">
        <v>52</v>
      </c>
      <c r="D5973" t="s">
        <v>191</v>
      </c>
      <c r="E5973" t="s">
        <v>238</v>
      </c>
      <c r="F5973" t="s">
        <v>238</v>
      </c>
      <c r="G5973" t="s">
        <v>228</v>
      </c>
      <c r="H5973" t="s">
        <v>11041</v>
      </c>
      <c r="I5973">
        <v>2</v>
      </c>
      <c r="J5973">
        <v>10</v>
      </c>
      <c r="K5973">
        <v>3769</v>
      </c>
      <c r="L5973" t="str">
        <f>VLOOKUP(Sales_Data!C5973,Product_Master!$A:$D,2,FALSE)</f>
        <v>TV Unit</v>
      </c>
      <c r="M5973">
        <f>VLOOKUP(C5973,Product_Master!$A:$D,4,FALSE)</f>
        <v>2094</v>
      </c>
      <c r="N5973" t="str">
        <f t="shared" si="186"/>
        <v>LOW</v>
      </c>
      <c r="O5973" t="str" cm="1">
        <f t="array" ref="O5973">_xlfn.IFS(D5973="North","Zone 1",D5973="South","Zone 2",D5973="East","Zone 3",D5973="West","Zone 4")</f>
        <v>Zone 1</v>
      </c>
      <c r="P5973">
        <f t="shared" si="187"/>
        <v>75.38</v>
      </c>
      <c r="Q5973" t="str">
        <f>VLOOKUP(C5973,Product_Master!$A:$D,3,FALSE)</f>
        <v>Furniture</v>
      </c>
    </row>
    <row r="5974" spans="1:17" x14ac:dyDescent="0.3">
      <c r="A5974" t="s">
        <v>11042</v>
      </c>
      <c r="B5974" t="s">
        <v>699</v>
      </c>
      <c r="C5974" t="s">
        <v>157</v>
      </c>
      <c r="D5974" t="s">
        <v>197</v>
      </c>
      <c r="E5974" t="s">
        <v>260</v>
      </c>
      <c r="F5974" t="s">
        <v>261</v>
      </c>
      <c r="G5974" t="s">
        <v>285</v>
      </c>
      <c r="H5974" t="s">
        <v>8002</v>
      </c>
      <c r="I5974">
        <v>2</v>
      </c>
      <c r="J5974">
        <v>15</v>
      </c>
      <c r="K5974">
        <v>66318</v>
      </c>
      <c r="L5974" t="str">
        <f>VLOOKUP(Sales_Data!C5974,Product_Master!$A:$D,2,FALSE)</f>
        <v>Sports Bag</v>
      </c>
      <c r="M5974">
        <f>VLOOKUP(C5974,Product_Master!$A:$D,4,FALSE)</f>
        <v>39011</v>
      </c>
      <c r="N5974" t="str">
        <f t="shared" si="186"/>
        <v>HIGH</v>
      </c>
      <c r="O5974" t="str" cm="1">
        <f t="array" ref="O5974">_xlfn.IFS(D5974="North","Zone 1",D5974="South","Zone 2",D5974="East","Zone 3",D5974="West","Zone 4")</f>
        <v>Zone 4</v>
      </c>
      <c r="P5974">
        <f t="shared" si="187"/>
        <v>6631.8</v>
      </c>
      <c r="Q5974" t="str">
        <f>VLOOKUP(C5974,Product_Master!$A:$D,3,FALSE)</f>
        <v>Sports</v>
      </c>
    </row>
    <row r="5975" spans="1:17" x14ac:dyDescent="0.3">
      <c r="A5975" t="s">
        <v>11043</v>
      </c>
      <c r="B5975" t="s">
        <v>502</v>
      </c>
      <c r="C5975" t="s">
        <v>66</v>
      </c>
      <c r="D5975" t="s">
        <v>178</v>
      </c>
      <c r="E5975" t="s">
        <v>185</v>
      </c>
      <c r="F5975" t="s">
        <v>186</v>
      </c>
      <c r="G5975" t="s">
        <v>228</v>
      </c>
      <c r="H5975" t="s">
        <v>9677</v>
      </c>
      <c r="I5975">
        <v>4</v>
      </c>
      <c r="J5975">
        <v>15</v>
      </c>
      <c r="K5975">
        <v>164920</v>
      </c>
      <c r="L5975" t="str">
        <f>VLOOKUP(Sales_Data!C5975,Product_Master!$A:$D,2,FALSE)</f>
        <v>Men Shirt</v>
      </c>
      <c r="M5975">
        <f>VLOOKUP(C5975,Product_Master!$A:$D,4,FALSE)</f>
        <v>48506</v>
      </c>
      <c r="N5975" t="str">
        <f t="shared" si="186"/>
        <v>HIGH</v>
      </c>
      <c r="O5975" t="str" cm="1">
        <f t="array" ref="O5975">_xlfn.IFS(D5975="North","Zone 1",D5975="South","Zone 2",D5975="East","Zone 3",D5975="West","Zone 4")</f>
        <v>Zone 3</v>
      </c>
      <c r="P5975">
        <f t="shared" si="187"/>
        <v>16492</v>
      </c>
      <c r="Q5975" t="str">
        <f>VLOOKUP(C5975,Product_Master!$A:$D,3,FALSE)</f>
        <v>Clothing</v>
      </c>
    </row>
    <row r="5976" spans="1:17" x14ac:dyDescent="0.3">
      <c r="A5976" t="s">
        <v>11044</v>
      </c>
      <c r="B5976" t="s">
        <v>1695</v>
      </c>
      <c r="C5976" t="s">
        <v>122</v>
      </c>
      <c r="D5976" t="s">
        <v>191</v>
      </c>
      <c r="E5976" t="s">
        <v>242</v>
      </c>
      <c r="F5976" t="s">
        <v>242</v>
      </c>
      <c r="G5976" t="s">
        <v>285</v>
      </c>
      <c r="H5976" t="s">
        <v>11045</v>
      </c>
      <c r="I5976">
        <v>4</v>
      </c>
      <c r="J5976">
        <v>15</v>
      </c>
      <c r="K5976">
        <v>222808</v>
      </c>
      <c r="L5976" t="str">
        <f>VLOOKUP(Sales_Data!C5976,Product_Master!$A:$D,2,FALSE)</f>
        <v>Noodles</v>
      </c>
      <c r="M5976">
        <f>VLOOKUP(C5976,Product_Master!$A:$D,4,FALSE)</f>
        <v>65532</v>
      </c>
      <c r="N5976" t="str">
        <f t="shared" si="186"/>
        <v>HIGH</v>
      </c>
      <c r="O5976" t="str" cm="1">
        <f t="array" ref="O5976">_xlfn.IFS(D5976="North","Zone 1",D5976="South","Zone 2",D5976="East","Zone 3",D5976="West","Zone 4")</f>
        <v>Zone 1</v>
      </c>
      <c r="P5976">
        <f t="shared" si="187"/>
        <v>22280.800000000003</v>
      </c>
      <c r="Q5976" t="str">
        <f>VLOOKUP(C5976,Product_Master!$A:$D,3,FALSE)</f>
        <v>Grocery</v>
      </c>
    </row>
    <row r="5977" spans="1:17" x14ac:dyDescent="0.3">
      <c r="A5977" t="s">
        <v>11046</v>
      </c>
      <c r="B5977" t="s">
        <v>2056</v>
      </c>
      <c r="C5977" t="s">
        <v>110</v>
      </c>
      <c r="D5977" t="s">
        <v>178</v>
      </c>
      <c r="E5977" t="s">
        <v>185</v>
      </c>
      <c r="F5977" t="s">
        <v>186</v>
      </c>
      <c r="G5977" t="s">
        <v>181</v>
      </c>
      <c r="H5977" t="s">
        <v>11047</v>
      </c>
      <c r="I5977">
        <v>5</v>
      </c>
      <c r="J5977">
        <v>10</v>
      </c>
      <c r="K5977">
        <v>126940</v>
      </c>
      <c r="L5977" t="str">
        <f>VLOOKUP(Sales_Data!C5977,Product_Master!$A:$D,2,FALSE)</f>
        <v>Spices</v>
      </c>
      <c r="M5977">
        <f>VLOOKUP(C5977,Product_Master!$A:$D,4,FALSE)</f>
        <v>28209</v>
      </c>
      <c r="N5977" t="str">
        <f t="shared" si="186"/>
        <v>HIGH</v>
      </c>
      <c r="O5977" t="str" cm="1">
        <f t="array" ref="O5977">_xlfn.IFS(D5977="North","Zone 1",D5977="South","Zone 2",D5977="East","Zone 3",D5977="West","Zone 4")</f>
        <v>Zone 3</v>
      </c>
      <c r="P5977">
        <f t="shared" si="187"/>
        <v>12694</v>
      </c>
      <c r="Q5977" t="str">
        <f>VLOOKUP(C5977,Product_Master!$A:$D,3,FALSE)</f>
        <v>Grocery</v>
      </c>
    </row>
    <row r="5978" spans="1:17" x14ac:dyDescent="0.3">
      <c r="A5978" t="s">
        <v>11048</v>
      </c>
      <c r="B5978" t="s">
        <v>372</v>
      </c>
      <c r="C5978" t="s">
        <v>77</v>
      </c>
      <c r="D5978" t="s">
        <v>171</v>
      </c>
      <c r="E5978" t="s">
        <v>223</v>
      </c>
      <c r="F5978" t="s">
        <v>224</v>
      </c>
      <c r="G5978" t="s">
        <v>269</v>
      </c>
      <c r="H5978" t="s">
        <v>405</v>
      </c>
      <c r="I5978">
        <v>7</v>
      </c>
      <c r="J5978">
        <v>0</v>
      </c>
      <c r="K5978">
        <v>144795</v>
      </c>
      <c r="L5978" t="str">
        <f>VLOOKUP(Sales_Data!C5978,Product_Master!$A:$D,2,FALSE)</f>
        <v>Saree</v>
      </c>
      <c r="M5978">
        <f>VLOOKUP(C5978,Product_Master!$A:$D,4,FALSE)</f>
        <v>20685</v>
      </c>
      <c r="N5978" t="str">
        <f t="shared" si="186"/>
        <v>HIGH</v>
      </c>
      <c r="O5978" t="str" cm="1">
        <f t="array" ref="O5978">_xlfn.IFS(D5978="North","Zone 1",D5978="South","Zone 2",D5978="East","Zone 3",D5978="West","Zone 4")</f>
        <v>Zone 2</v>
      </c>
      <c r="P5978">
        <f t="shared" si="187"/>
        <v>14479.5</v>
      </c>
      <c r="Q5978" t="str">
        <f>VLOOKUP(C5978,Product_Master!$A:$D,3,FALSE)</f>
        <v>Clothing</v>
      </c>
    </row>
    <row r="5979" spans="1:17" x14ac:dyDescent="0.3">
      <c r="A5979" t="s">
        <v>11049</v>
      </c>
      <c r="B5979" t="s">
        <v>3850</v>
      </c>
      <c r="C5979" t="s">
        <v>155</v>
      </c>
      <c r="D5979" t="s">
        <v>191</v>
      </c>
      <c r="E5979" t="s">
        <v>242</v>
      </c>
      <c r="F5979" t="s">
        <v>242</v>
      </c>
      <c r="G5979" t="s">
        <v>315</v>
      </c>
      <c r="H5979" t="s">
        <v>11050</v>
      </c>
      <c r="I5979">
        <v>8</v>
      </c>
      <c r="J5979">
        <v>15</v>
      </c>
      <c r="K5979">
        <v>488369</v>
      </c>
      <c r="L5979" t="str">
        <f>VLOOKUP(Sales_Data!C5979,Product_Master!$A:$D,2,FALSE)</f>
        <v>Cycling Bottle</v>
      </c>
      <c r="M5979">
        <f>VLOOKUP(C5979,Product_Master!$A:$D,4,FALSE)</f>
        <v>71819</v>
      </c>
      <c r="N5979" t="str">
        <f t="shared" si="186"/>
        <v>HIGH</v>
      </c>
      <c r="O5979" t="str" cm="1">
        <f t="array" ref="O5979">_xlfn.IFS(D5979="North","Zone 1",D5979="South","Zone 2",D5979="East","Zone 3",D5979="West","Zone 4")</f>
        <v>Zone 1</v>
      </c>
      <c r="P5979">
        <f t="shared" si="187"/>
        <v>48836.9</v>
      </c>
      <c r="Q5979" t="str">
        <f>VLOOKUP(C5979,Product_Master!$A:$D,3,FALSE)</f>
        <v>Sports</v>
      </c>
    </row>
    <row r="5980" spans="1:17" x14ac:dyDescent="0.3">
      <c r="A5980" t="s">
        <v>11051</v>
      </c>
      <c r="B5980" t="s">
        <v>1460</v>
      </c>
      <c r="C5980" t="s">
        <v>137</v>
      </c>
      <c r="D5980" t="s">
        <v>171</v>
      </c>
      <c r="E5980" t="s">
        <v>172</v>
      </c>
      <c r="F5980" t="s">
        <v>173</v>
      </c>
      <c r="G5980" t="s">
        <v>262</v>
      </c>
      <c r="H5980" t="s">
        <v>10940</v>
      </c>
      <c r="I5980">
        <v>4</v>
      </c>
      <c r="J5980">
        <v>5</v>
      </c>
      <c r="K5980">
        <v>194206</v>
      </c>
      <c r="L5980" t="str">
        <f>VLOOKUP(Sales_Data!C5980,Product_Master!$A:$D,2,FALSE)</f>
        <v>Dumbbells</v>
      </c>
      <c r="M5980">
        <f>VLOOKUP(C5980,Product_Master!$A:$D,4,FALSE)</f>
        <v>51107</v>
      </c>
      <c r="N5980" t="str">
        <f t="shared" si="186"/>
        <v>HIGH</v>
      </c>
      <c r="O5980" t="str" cm="1">
        <f t="array" ref="O5980">_xlfn.IFS(D5980="North","Zone 1",D5980="South","Zone 2",D5980="East","Zone 3",D5980="West","Zone 4")</f>
        <v>Zone 2</v>
      </c>
      <c r="P5980">
        <f t="shared" si="187"/>
        <v>19420.600000000002</v>
      </c>
      <c r="Q5980" t="str">
        <f>VLOOKUP(C5980,Product_Master!$A:$D,3,FALSE)</f>
        <v>Sports</v>
      </c>
    </row>
    <row r="5981" spans="1:17" x14ac:dyDescent="0.3">
      <c r="A5981" t="s">
        <v>11052</v>
      </c>
      <c r="B5981" t="s">
        <v>699</v>
      </c>
      <c r="C5981" t="s">
        <v>29</v>
      </c>
      <c r="D5981" t="s">
        <v>191</v>
      </c>
      <c r="E5981" t="s">
        <v>192</v>
      </c>
      <c r="F5981" t="s">
        <v>193</v>
      </c>
      <c r="G5981" t="s">
        <v>228</v>
      </c>
      <c r="H5981" t="s">
        <v>708</v>
      </c>
      <c r="I5981">
        <v>10</v>
      </c>
      <c r="J5981">
        <v>20</v>
      </c>
      <c r="K5981">
        <v>124896</v>
      </c>
      <c r="L5981" t="str">
        <f>VLOOKUP(Sales_Data!C5981,Product_Master!$A:$D,2,FALSE)</f>
        <v>Bluetooth Speaker</v>
      </c>
      <c r="M5981">
        <f>VLOOKUP(C5981,Product_Master!$A:$D,4,FALSE)</f>
        <v>15612</v>
      </c>
      <c r="N5981" t="str">
        <f t="shared" si="186"/>
        <v>HIGH</v>
      </c>
      <c r="O5981" t="str" cm="1">
        <f t="array" ref="O5981">_xlfn.IFS(D5981="North","Zone 1",D5981="South","Zone 2",D5981="East","Zone 3",D5981="West","Zone 4")</f>
        <v>Zone 1</v>
      </c>
      <c r="P5981">
        <f t="shared" si="187"/>
        <v>12489.6</v>
      </c>
      <c r="Q5981" t="str">
        <f>VLOOKUP(C5981,Product_Master!$A:$D,3,FALSE)</f>
        <v>Electronics</v>
      </c>
    </row>
    <row r="5982" spans="1:17" x14ac:dyDescent="0.3">
      <c r="A5982" t="s">
        <v>11053</v>
      </c>
      <c r="B5982" t="s">
        <v>2949</v>
      </c>
      <c r="C5982" t="s">
        <v>149</v>
      </c>
      <c r="D5982" t="s">
        <v>178</v>
      </c>
      <c r="E5982" t="s">
        <v>185</v>
      </c>
      <c r="F5982" t="s">
        <v>186</v>
      </c>
      <c r="G5982" t="s">
        <v>181</v>
      </c>
      <c r="H5982" t="s">
        <v>11054</v>
      </c>
      <c r="I5982">
        <v>1</v>
      </c>
      <c r="J5982">
        <v>20</v>
      </c>
      <c r="K5982">
        <v>27423</v>
      </c>
      <c r="L5982" t="str">
        <f>VLOOKUP(Sales_Data!C5982,Product_Master!$A:$D,2,FALSE)</f>
        <v>Football Shoes</v>
      </c>
      <c r="M5982">
        <f>VLOOKUP(C5982,Product_Master!$A:$D,4,FALSE)</f>
        <v>34279</v>
      </c>
      <c r="N5982" t="str">
        <f t="shared" si="186"/>
        <v>HIGH</v>
      </c>
      <c r="O5982" t="str" cm="1">
        <f t="array" ref="O5982">_xlfn.IFS(D5982="North","Zone 1",D5982="South","Zone 2",D5982="East","Zone 3",D5982="West","Zone 4")</f>
        <v>Zone 3</v>
      </c>
      <c r="P5982">
        <f t="shared" si="187"/>
        <v>2742.3</v>
      </c>
      <c r="Q5982" t="str">
        <f>VLOOKUP(C5982,Product_Master!$A:$D,3,FALSE)</f>
        <v>Sports</v>
      </c>
    </row>
    <row r="5983" spans="1:17" x14ac:dyDescent="0.3">
      <c r="A5983" t="s">
        <v>11055</v>
      </c>
      <c r="B5983" t="s">
        <v>354</v>
      </c>
      <c r="C5983" t="s">
        <v>27</v>
      </c>
      <c r="D5983" t="s">
        <v>197</v>
      </c>
      <c r="E5983" t="s">
        <v>198</v>
      </c>
      <c r="F5983" t="s">
        <v>199</v>
      </c>
      <c r="G5983" t="s">
        <v>315</v>
      </c>
      <c r="H5983" t="s">
        <v>11056</v>
      </c>
      <c r="I5983">
        <v>5</v>
      </c>
      <c r="J5983">
        <v>5</v>
      </c>
      <c r="K5983">
        <v>267496</v>
      </c>
      <c r="L5983" t="str">
        <f>VLOOKUP(Sales_Data!C5983,Product_Master!$A:$D,2,FALSE)</f>
        <v>Microwave</v>
      </c>
      <c r="M5983">
        <f>VLOOKUP(C5983,Product_Master!$A:$D,4,FALSE)</f>
        <v>56315</v>
      </c>
      <c r="N5983" t="str">
        <f t="shared" si="186"/>
        <v>HIGH</v>
      </c>
      <c r="O5983" t="str" cm="1">
        <f t="array" ref="O5983">_xlfn.IFS(D5983="North","Zone 1",D5983="South","Zone 2",D5983="East","Zone 3",D5983="West","Zone 4")</f>
        <v>Zone 4</v>
      </c>
      <c r="P5983">
        <f t="shared" si="187"/>
        <v>26749.600000000002</v>
      </c>
      <c r="Q5983" t="str">
        <f>VLOOKUP(C5983,Product_Master!$A:$D,3,FALSE)</f>
        <v>Electronics</v>
      </c>
    </row>
    <row r="5984" spans="1:17" x14ac:dyDescent="0.3">
      <c r="A5984" t="s">
        <v>11057</v>
      </c>
      <c r="B5984" t="s">
        <v>472</v>
      </c>
      <c r="C5984" t="s">
        <v>64</v>
      </c>
      <c r="D5984" t="s">
        <v>178</v>
      </c>
      <c r="E5984" t="s">
        <v>310</v>
      </c>
      <c r="F5984" t="s">
        <v>311</v>
      </c>
      <c r="G5984" t="s">
        <v>187</v>
      </c>
      <c r="H5984" t="s">
        <v>11058</v>
      </c>
      <c r="I5984">
        <v>12</v>
      </c>
      <c r="J5984">
        <v>0</v>
      </c>
      <c r="K5984">
        <v>545880</v>
      </c>
      <c r="L5984" t="str">
        <f>VLOOKUP(Sales_Data!C5984,Product_Master!$A:$D,2,FALSE)</f>
        <v>Stool</v>
      </c>
      <c r="M5984">
        <f>VLOOKUP(C5984,Product_Master!$A:$D,4,FALSE)</f>
        <v>45490</v>
      </c>
      <c r="N5984" t="str">
        <f t="shared" si="186"/>
        <v>HIGH</v>
      </c>
      <c r="O5984" t="str" cm="1">
        <f t="array" ref="O5984">_xlfn.IFS(D5984="North","Zone 1",D5984="South","Zone 2",D5984="East","Zone 3",D5984="West","Zone 4")</f>
        <v>Zone 3</v>
      </c>
      <c r="P5984">
        <f t="shared" si="187"/>
        <v>54588</v>
      </c>
      <c r="Q5984" t="str">
        <f>VLOOKUP(C5984,Product_Master!$A:$D,3,FALSE)</f>
        <v>Furniture</v>
      </c>
    </row>
    <row r="5985" spans="1:17" x14ac:dyDescent="0.3">
      <c r="A5985" t="s">
        <v>11059</v>
      </c>
      <c r="B5985" t="s">
        <v>1862</v>
      </c>
      <c r="C5985" t="s">
        <v>79</v>
      </c>
      <c r="D5985" t="s">
        <v>171</v>
      </c>
      <c r="E5985" t="s">
        <v>204</v>
      </c>
      <c r="F5985" t="s">
        <v>205</v>
      </c>
      <c r="G5985" t="s">
        <v>206</v>
      </c>
      <c r="H5985" t="s">
        <v>4264</v>
      </c>
      <c r="I5985">
        <v>9</v>
      </c>
      <c r="J5985">
        <v>15</v>
      </c>
      <c r="K5985">
        <v>31395</v>
      </c>
      <c r="L5985" t="str">
        <f>VLOOKUP(Sales_Data!C5985,Product_Master!$A:$D,2,FALSE)</f>
        <v>Formal Shirt</v>
      </c>
      <c r="M5985">
        <f>VLOOKUP(C5985,Product_Master!$A:$D,4,FALSE)</f>
        <v>4104</v>
      </c>
      <c r="N5985" t="str">
        <f t="shared" si="186"/>
        <v>HIGH</v>
      </c>
      <c r="O5985" t="str" cm="1">
        <f t="array" ref="O5985">_xlfn.IFS(D5985="North","Zone 1",D5985="South","Zone 2",D5985="East","Zone 3",D5985="West","Zone 4")</f>
        <v>Zone 2</v>
      </c>
      <c r="P5985">
        <f t="shared" si="187"/>
        <v>3139.5</v>
      </c>
      <c r="Q5985" t="str">
        <f>VLOOKUP(C5985,Product_Master!$A:$D,3,FALSE)</f>
        <v>Clothing</v>
      </c>
    </row>
    <row r="5986" spans="1:17" x14ac:dyDescent="0.3">
      <c r="A5986" t="s">
        <v>11060</v>
      </c>
      <c r="B5986" t="s">
        <v>813</v>
      </c>
      <c r="C5986" t="s">
        <v>40</v>
      </c>
      <c r="D5986" t="s">
        <v>171</v>
      </c>
      <c r="E5986" t="s">
        <v>172</v>
      </c>
      <c r="F5986" t="s">
        <v>173</v>
      </c>
      <c r="G5986" t="s">
        <v>243</v>
      </c>
      <c r="H5986" t="s">
        <v>11061</v>
      </c>
      <c r="I5986">
        <v>2</v>
      </c>
      <c r="J5986">
        <v>10</v>
      </c>
      <c r="K5986">
        <v>110577</v>
      </c>
      <c r="L5986" t="str">
        <f>VLOOKUP(Sales_Data!C5986,Product_Master!$A:$D,2,FALSE)</f>
        <v>Dining Table</v>
      </c>
      <c r="M5986">
        <f>VLOOKUP(C5986,Product_Master!$A:$D,4,FALSE)</f>
        <v>61432</v>
      </c>
      <c r="N5986" t="str">
        <f t="shared" si="186"/>
        <v>HIGH</v>
      </c>
      <c r="O5986" t="str" cm="1">
        <f t="array" ref="O5986">_xlfn.IFS(D5986="North","Zone 1",D5986="South","Zone 2",D5986="East","Zone 3",D5986="West","Zone 4")</f>
        <v>Zone 2</v>
      </c>
      <c r="P5986">
        <f t="shared" si="187"/>
        <v>11057.7</v>
      </c>
      <c r="Q5986" t="str">
        <f>VLOOKUP(C5986,Product_Master!$A:$D,3,FALSE)</f>
        <v>Furniture</v>
      </c>
    </row>
    <row r="5987" spans="1:17" x14ac:dyDescent="0.3">
      <c r="A5987" t="s">
        <v>11062</v>
      </c>
      <c r="B5987" t="s">
        <v>231</v>
      </c>
      <c r="C5987" t="s">
        <v>141</v>
      </c>
      <c r="D5987" t="s">
        <v>171</v>
      </c>
      <c r="E5987" t="s">
        <v>223</v>
      </c>
      <c r="F5987" t="s">
        <v>224</v>
      </c>
      <c r="G5987" t="s">
        <v>269</v>
      </c>
      <c r="H5987" t="s">
        <v>11063</v>
      </c>
      <c r="I5987">
        <v>10</v>
      </c>
      <c r="J5987">
        <v>15</v>
      </c>
      <c r="K5987">
        <v>352367</v>
      </c>
      <c r="L5987" t="str">
        <f>VLOOKUP(Sales_Data!C5987,Product_Master!$A:$D,2,FALSE)</f>
        <v>Gloves</v>
      </c>
      <c r="M5987">
        <f>VLOOKUP(C5987,Product_Master!$A:$D,4,FALSE)</f>
        <v>41455</v>
      </c>
      <c r="N5987" t="str">
        <f t="shared" si="186"/>
        <v>HIGH</v>
      </c>
      <c r="O5987" t="str" cm="1">
        <f t="array" ref="O5987">_xlfn.IFS(D5987="North","Zone 1",D5987="South","Zone 2",D5987="East","Zone 3",D5987="West","Zone 4")</f>
        <v>Zone 2</v>
      </c>
      <c r="P5987">
        <f t="shared" si="187"/>
        <v>35236.700000000004</v>
      </c>
      <c r="Q5987" t="str">
        <f>VLOOKUP(C5987,Product_Master!$A:$D,3,FALSE)</f>
        <v>Sports</v>
      </c>
    </row>
    <row r="5988" spans="1:17" x14ac:dyDescent="0.3">
      <c r="A5988" t="s">
        <v>11064</v>
      </c>
      <c r="B5988" t="s">
        <v>2721</v>
      </c>
      <c r="C5988" t="s">
        <v>75</v>
      </c>
      <c r="D5988" t="s">
        <v>191</v>
      </c>
      <c r="E5988" t="s">
        <v>192</v>
      </c>
      <c r="F5988" t="s">
        <v>193</v>
      </c>
      <c r="G5988" t="s">
        <v>200</v>
      </c>
      <c r="H5988" t="s">
        <v>11065</v>
      </c>
      <c r="I5988">
        <v>5</v>
      </c>
      <c r="J5988">
        <v>0</v>
      </c>
      <c r="K5988">
        <v>200650</v>
      </c>
      <c r="L5988" t="str">
        <f>VLOOKUP(Sales_Data!C5988,Product_Master!$A:$D,2,FALSE)</f>
        <v>Jacket</v>
      </c>
      <c r="M5988">
        <f>VLOOKUP(C5988,Product_Master!$A:$D,4,FALSE)</f>
        <v>40130</v>
      </c>
      <c r="N5988" t="str">
        <f t="shared" si="186"/>
        <v>HIGH</v>
      </c>
      <c r="O5988" t="str" cm="1">
        <f t="array" ref="O5988">_xlfn.IFS(D5988="North","Zone 1",D5988="South","Zone 2",D5988="East","Zone 3",D5988="West","Zone 4")</f>
        <v>Zone 1</v>
      </c>
      <c r="P5988">
        <f t="shared" si="187"/>
        <v>20065</v>
      </c>
      <c r="Q5988" t="str">
        <f>VLOOKUP(C5988,Product_Master!$A:$D,3,FALSE)</f>
        <v>Clothing</v>
      </c>
    </row>
    <row r="5989" spans="1:17" x14ac:dyDescent="0.3">
      <c r="A5989" t="s">
        <v>11066</v>
      </c>
      <c r="B5989" t="s">
        <v>1752</v>
      </c>
      <c r="C5989" t="s">
        <v>97</v>
      </c>
      <c r="D5989" t="s">
        <v>197</v>
      </c>
      <c r="E5989" t="s">
        <v>210</v>
      </c>
      <c r="F5989" t="s">
        <v>211</v>
      </c>
      <c r="G5989" t="s">
        <v>315</v>
      </c>
      <c r="H5989" t="s">
        <v>11067</v>
      </c>
      <c r="I5989">
        <v>9</v>
      </c>
      <c r="J5989">
        <v>0</v>
      </c>
      <c r="K5989">
        <v>191205</v>
      </c>
      <c r="L5989" t="str">
        <f>VLOOKUP(Sales_Data!C5989,Product_Master!$A:$D,2,FALSE)</f>
        <v>Rice</v>
      </c>
      <c r="M5989">
        <f>VLOOKUP(C5989,Product_Master!$A:$D,4,FALSE)</f>
        <v>21245</v>
      </c>
      <c r="N5989" t="str">
        <f t="shared" si="186"/>
        <v>HIGH</v>
      </c>
      <c r="O5989" t="str" cm="1">
        <f t="array" ref="O5989">_xlfn.IFS(D5989="North","Zone 1",D5989="South","Zone 2",D5989="East","Zone 3",D5989="West","Zone 4")</f>
        <v>Zone 4</v>
      </c>
      <c r="P5989">
        <f t="shared" si="187"/>
        <v>19120.5</v>
      </c>
      <c r="Q5989" t="str">
        <f>VLOOKUP(C5989,Product_Master!$A:$D,3,FALSE)</f>
        <v>Grocery</v>
      </c>
    </row>
    <row r="5990" spans="1:17" x14ac:dyDescent="0.3">
      <c r="A5990" t="s">
        <v>11068</v>
      </c>
      <c r="B5990" t="s">
        <v>1609</v>
      </c>
      <c r="C5990" t="s">
        <v>155</v>
      </c>
      <c r="D5990" t="s">
        <v>178</v>
      </c>
      <c r="E5990" t="s">
        <v>179</v>
      </c>
      <c r="F5990" t="s">
        <v>180</v>
      </c>
      <c r="G5990" t="s">
        <v>262</v>
      </c>
      <c r="H5990" t="s">
        <v>927</v>
      </c>
      <c r="I5990">
        <v>3</v>
      </c>
      <c r="J5990">
        <v>10</v>
      </c>
      <c r="K5990">
        <v>193911</v>
      </c>
      <c r="L5990" t="str">
        <f>VLOOKUP(Sales_Data!C5990,Product_Master!$A:$D,2,FALSE)</f>
        <v>Cycling Bottle</v>
      </c>
      <c r="M5990">
        <f>VLOOKUP(C5990,Product_Master!$A:$D,4,FALSE)</f>
        <v>71819</v>
      </c>
      <c r="N5990" t="str">
        <f t="shared" si="186"/>
        <v>HIGH</v>
      </c>
      <c r="O5990" t="str" cm="1">
        <f t="array" ref="O5990">_xlfn.IFS(D5990="North","Zone 1",D5990="South","Zone 2",D5990="East","Zone 3",D5990="West","Zone 4")</f>
        <v>Zone 3</v>
      </c>
      <c r="P5990">
        <f t="shared" si="187"/>
        <v>19391.100000000002</v>
      </c>
      <c r="Q5990" t="str">
        <f>VLOOKUP(C5990,Product_Master!$A:$D,3,FALSE)</f>
        <v>Sports</v>
      </c>
    </row>
    <row r="5991" spans="1:17" x14ac:dyDescent="0.3">
      <c r="A5991" t="s">
        <v>11069</v>
      </c>
      <c r="B5991" t="s">
        <v>256</v>
      </c>
      <c r="C5991" t="s">
        <v>100</v>
      </c>
      <c r="D5991" t="s">
        <v>197</v>
      </c>
      <c r="E5991" t="s">
        <v>210</v>
      </c>
      <c r="F5991" t="s">
        <v>211</v>
      </c>
      <c r="G5991" t="s">
        <v>243</v>
      </c>
      <c r="H5991" t="s">
        <v>11070</v>
      </c>
      <c r="I5991">
        <v>5</v>
      </c>
      <c r="J5991">
        <v>10</v>
      </c>
      <c r="K5991">
        <v>278275</v>
      </c>
      <c r="L5991" t="str">
        <f>VLOOKUP(Sales_Data!C5991,Product_Master!$A:$D,2,FALSE)</f>
        <v>Sugar</v>
      </c>
      <c r="M5991">
        <f>VLOOKUP(C5991,Product_Master!$A:$D,4,FALSE)</f>
        <v>61839</v>
      </c>
      <c r="N5991" t="str">
        <f t="shared" si="186"/>
        <v>HIGH</v>
      </c>
      <c r="O5991" t="str" cm="1">
        <f t="array" ref="O5991">_xlfn.IFS(D5991="North","Zone 1",D5991="South","Zone 2",D5991="East","Zone 3",D5991="West","Zone 4")</f>
        <v>Zone 4</v>
      </c>
      <c r="P5991">
        <f t="shared" si="187"/>
        <v>27827.5</v>
      </c>
      <c r="Q5991" t="str">
        <f>VLOOKUP(C5991,Product_Master!$A:$D,3,FALSE)</f>
        <v>Grocery</v>
      </c>
    </row>
    <row r="5992" spans="1:17" x14ac:dyDescent="0.3">
      <c r="A5992" t="s">
        <v>11071</v>
      </c>
      <c r="B5992" t="s">
        <v>1280</v>
      </c>
      <c r="C5992" t="s">
        <v>19</v>
      </c>
      <c r="D5992" t="s">
        <v>178</v>
      </c>
      <c r="E5992" t="s">
        <v>185</v>
      </c>
      <c r="F5992" t="s">
        <v>186</v>
      </c>
      <c r="G5992" t="s">
        <v>285</v>
      </c>
      <c r="H5992" t="s">
        <v>11072</v>
      </c>
      <c r="I5992">
        <v>8</v>
      </c>
      <c r="J5992">
        <v>15</v>
      </c>
      <c r="K5992">
        <v>133749</v>
      </c>
      <c r="L5992" t="str">
        <f>VLOOKUP(Sales_Data!C5992,Product_Master!$A:$D,2,FALSE)</f>
        <v>Projector</v>
      </c>
      <c r="M5992">
        <f>VLOOKUP(C5992,Product_Master!$A:$D,4,FALSE)</f>
        <v>19669</v>
      </c>
      <c r="N5992" t="str">
        <f t="shared" si="186"/>
        <v>HIGH</v>
      </c>
      <c r="O5992" t="str" cm="1">
        <f t="array" ref="O5992">_xlfn.IFS(D5992="North","Zone 1",D5992="South","Zone 2",D5992="East","Zone 3",D5992="West","Zone 4")</f>
        <v>Zone 3</v>
      </c>
      <c r="P5992">
        <f t="shared" si="187"/>
        <v>13374.900000000001</v>
      </c>
      <c r="Q5992" t="str">
        <f>VLOOKUP(C5992,Product_Master!$A:$D,3,FALSE)</f>
        <v>Electronics</v>
      </c>
    </row>
    <row r="5993" spans="1:17" x14ac:dyDescent="0.3">
      <c r="A5993" t="s">
        <v>11073</v>
      </c>
      <c r="B5993" t="s">
        <v>481</v>
      </c>
      <c r="C5993" t="s">
        <v>87</v>
      </c>
      <c r="D5993" t="s">
        <v>197</v>
      </c>
      <c r="E5993" t="s">
        <v>198</v>
      </c>
      <c r="F5993" t="s">
        <v>199</v>
      </c>
      <c r="G5993" t="s">
        <v>253</v>
      </c>
      <c r="H5993" t="s">
        <v>11074</v>
      </c>
      <c r="I5993">
        <v>3</v>
      </c>
      <c r="J5993">
        <v>20</v>
      </c>
      <c r="K5993">
        <v>48549</v>
      </c>
      <c r="L5993" t="str">
        <f>VLOOKUP(Sales_Data!C5993,Product_Master!$A:$D,2,FALSE)</f>
        <v>Hoodie</v>
      </c>
      <c r="M5993">
        <f>VLOOKUP(C5993,Product_Master!$A:$D,4,FALSE)</f>
        <v>20229</v>
      </c>
      <c r="N5993" t="str">
        <f t="shared" si="186"/>
        <v>HIGH</v>
      </c>
      <c r="O5993" t="str" cm="1">
        <f t="array" ref="O5993">_xlfn.IFS(D5993="North","Zone 1",D5993="South","Zone 2",D5993="East","Zone 3",D5993="West","Zone 4")</f>
        <v>Zone 4</v>
      </c>
      <c r="P5993">
        <f t="shared" si="187"/>
        <v>4854.9000000000005</v>
      </c>
      <c r="Q5993" t="str">
        <f>VLOOKUP(C5993,Product_Master!$A:$D,3,FALSE)</f>
        <v>Clothing</v>
      </c>
    </row>
    <row r="5994" spans="1:17" x14ac:dyDescent="0.3">
      <c r="A5994" t="s">
        <v>11075</v>
      </c>
      <c r="B5994" t="s">
        <v>2061</v>
      </c>
      <c r="C5994" t="s">
        <v>122</v>
      </c>
      <c r="D5994" t="s">
        <v>178</v>
      </c>
      <c r="E5994" t="s">
        <v>310</v>
      </c>
      <c r="F5994" t="s">
        <v>311</v>
      </c>
      <c r="G5994" t="s">
        <v>243</v>
      </c>
      <c r="H5994" t="s">
        <v>11076</v>
      </c>
      <c r="I5994">
        <v>1</v>
      </c>
      <c r="J5994">
        <v>10</v>
      </c>
      <c r="K5994">
        <v>58978</v>
      </c>
      <c r="L5994" t="str">
        <f>VLOOKUP(Sales_Data!C5994,Product_Master!$A:$D,2,FALSE)</f>
        <v>Noodles</v>
      </c>
      <c r="M5994">
        <f>VLOOKUP(C5994,Product_Master!$A:$D,4,FALSE)</f>
        <v>65532</v>
      </c>
      <c r="N5994" t="str">
        <f t="shared" si="186"/>
        <v>HIGH</v>
      </c>
      <c r="O5994" t="str" cm="1">
        <f t="array" ref="O5994">_xlfn.IFS(D5994="North","Zone 1",D5994="South","Zone 2",D5994="East","Zone 3",D5994="West","Zone 4")</f>
        <v>Zone 3</v>
      </c>
      <c r="P5994">
        <f t="shared" si="187"/>
        <v>5897.8</v>
      </c>
      <c r="Q5994" t="str">
        <f>VLOOKUP(C5994,Product_Master!$A:$D,3,FALSE)</f>
        <v>Grocery</v>
      </c>
    </row>
    <row r="5995" spans="1:17" x14ac:dyDescent="0.3">
      <c r="A5995" t="s">
        <v>11077</v>
      </c>
      <c r="B5995" t="s">
        <v>437</v>
      </c>
      <c r="C5995" t="s">
        <v>7</v>
      </c>
      <c r="D5995" t="s">
        <v>171</v>
      </c>
      <c r="E5995" t="s">
        <v>172</v>
      </c>
      <c r="F5995" t="s">
        <v>173</v>
      </c>
      <c r="G5995" t="s">
        <v>219</v>
      </c>
      <c r="H5995" t="s">
        <v>11078</v>
      </c>
      <c r="I5995">
        <v>11</v>
      </c>
      <c r="J5995">
        <v>15</v>
      </c>
      <c r="K5995">
        <v>598409</v>
      </c>
      <c r="L5995" t="str">
        <f>VLOOKUP(Sales_Data!C5995,Product_Master!$A:$D,2,FALSE)</f>
        <v>HP Laptop</v>
      </c>
      <c r="M5995">
        <f>VLOOKUP(C5995,Product_Master!$A:$D,4,FALSE)</f>
        <v>64001</v>
      </c>
      <c r="N5995" t="str">
        <f t="shared" si="186"/>
        <v>HIGH</v>
      </c>
      <c r="O5995" t="str" cm="1">
        <f t="array" ref="O5995">_xlfn.IFS(D5995="North","Zone 1",D5995="South","Zone 2",D5995="East","Zone 3",D5995="West","Zone 4")</f>
        <v>Zone 2</v>
      </c>
      <c r="P5995">
        <f t="shared" si="187"/>
        <v>59840.9</v>
      </c>
      <c r="Q5995" t="str">
        <f>VLOOKUP(C5995,Product_Master!$A:$D,3,FALSE)</f>
        <v>Electronics</v>
      </c>
    </row>
    <row r="5996" spans="1:17" x14ac:dyDescent="0.3">
      <c r="A5996" t="s">
        <v>11079</v>
      </c>
      <c r="B5996" t="s">
        <v>2600</v>
      </c>
      <c r="C5996" t="s">
        <v>145</v>
      </c>
      <c r="D5996" t="s">
        <v>191</v>
      </c>
      <c r="E5996" t="s">
        <v>242</v>
      </c>
      <c r="F5996" t="s">
        <v>242</v>
      </c>
      <c r="G5996" t="s">
        <v>315</v>
      </c>
      <c r="H5996" t="s">
        <v>6431</v>
      </c>
      <c r="I5996">
        <v>7</v>
      </c>
      <c r="J5996">
        <v>20</v>
      </c>
      <c r="K5996">
        <v>99433</v>
      </c>
      <c r="L5996" t="str">
        <f>VLOOKUP(Sales_Data!C5996,Product_Master!$A:$D,2,FALSE)</f>
        <v>Badminton Racket</v>
      </c>
      <c r="M5996">
        <f>VLOOKUP(C5996,Product_Master!$A:$D,4,FALSE)</f>
        <v>17756</v>
      </c>
      <c r="N5996" t="str">
        <f t="shared" si="186"/>
        <v>HIGH</v>
      </c>
      <c r="O5996" t="str" cm="1">
        <f t="array" ref="O5996">_xlfn.IFS(D5996="North","Zone 1",D5996="South","Zone 2",D5996="East","Zone 3",D5996="West","Zone 4")</f>
        <v>Zone 1</v>
      </c>
      <c r="P5996">
        <f t="shared" si="187"/>
        <v>9943.3000000000011</v>
      </c>
      <c r="Q5996" t="str">
        <f>VLOOKUP(C5996,Product_Master!$A:$D,3,FALSE)</f>
        <v>Sports</v>
      </c>
    </row>
    <row r="5997" spans="1:17" x14ac:dyDescent="0.3">
      <c r="A5997" t="s">
        <v>11080</v>
      </c>
      <c r="B5997" t="s">
        <v>3135</v>
      </c>
      <c r="C5997" t="s">
        <v>102</v>
      </c>
      <c r="D5997" t="s">
        <v>191</v>
      </c>
      <c r="E5997" t="s">
        <v>238</v>
      </c>
      <c r="F5997" t="s">
        <v>238</v>
      </c>
      <c r="G5997" t="s">
        <v>262</v>
      </c>
      <c r="H5997" t="s">
        <v>10552</v>
      </c>
      <c r="I5997">
        <v>12</v>
      </c>
      <c r="J5997">
        <v>5</v>
      </c>
      <c r="K5997">
        <v>832998</v>
      </c>
      <c r="L5997" t="str">
        <f>VLOOKUP(Sales_Data!C5997,Product_Master!$A:$D,2,FALSE)</f>
        <v>Tea</v>
      </c>
      <c r="M5997">
        <f>VLOOKUP(C5997,Product_Master!$A:$D,4,FALSE)</f>
        <v>73070</v>
      </c>
      <c r="N5997" t="str">
        <f t="shared" si="186"/>
        <v>HIGH</v>
      </c>
      <c r="O5997" t="str" cm="1">
        <f t="array" ref="O5997">_xlfn.IFS(D5997="North","Zone 1",D5997="South","Zone 2",D5997="East","Zone 3",D5997="West","Zone 4")</f>
        <v>Zone 1</v>
      </c>
      <c r="P5997">
        <f t="shared" si="187"/>
        <v>83299.8</v>
      </c>
      <c r="Q5997" t="str">
        <f>VLOOKUP(C5997,Product_Master!$A:$D,3,FALSE)</f>
        <v>Grocery</v>
      </c>
    </row>
    <row r="5998" spans="1:17" x14ac:dyDescent="0.3">
      <c r="A5998" t="s">
        <v>11081</v>
      </c>
      <c r="B5998" t="s">
        <v>2022</v>
      </c>
      <c r="C5998" t="s">
        <v>116</v>
      </c>
      <c r="D5998" t="s">
        <v>178</v>
      </c>
      <c r="E5998" t="s">
        <v>179</v>
      </c>
      <c r="F5998" t="s">
        <v>180</v>
      </c>
      <c r="G5998" t="s">
        <v>243</v>
      </c>
      <c r="H5998" t="s">
        <v>2196</v>
      </c>
      <c r="I5998">
        <v>2</v>
      </c>
      <c r="J5998">
        <v>20</v>
      </c>
      <c r="K5998">
        <v>15361</v>
      </c>
      <c r="L5998" t="str">
        <f>VLOOKUP(Sales_Data!C5998,Product_Master!$A:$D,2,FALSE)</f>
        <v>Biscuits</v>
      </c>
      <c r="M5998">
        <f>VLOOKUP(C5998,Product_Master!$A:$D,4,FALSE)</f>
        <v>9601</v>
      </c>
      <c r="N5998" t="str">
        <f t="shared" si="186"/>
        <v>HIGH</v>
      </c>
      <c r="O5998" t="str" cm="1">
        <f t="array" ref="O5998">_xlfn.IFS(D5998="North","Zone 1",D5998="South","Zone 2",D5998="East","Zone 3",D5998="West","Zone 4")</f>
        <v>Zone 3</v>
      </c>
      <c r="P5998">
        <f t="shared" si="187"/>
        <v>1536.1000000000001</v>
      </c>
      <c r="Q5998" t="str">
        <f>VLOOKUP(C5998,Product_Master!$A:$D,3,FALSE)</f>
        <v>Grocery</v>
      </c>
    </row>
    <row r="5999" spans="1:17" x14ac:dyDescent="0.3">
      <c r="A5999" t="s">
        <v>11082</v>
      </c>
      <c r="B5999" t="s">
        <v>2182</v>
      </c>
      <c r="C5999" t="s">
        <v>145</v>
      </c>
      <c r="D5999" t="s">
        <v>171</v>
      </c>
      <c r="E5999" t="s">
        <v>172</v>
      </c>
      <c r="F5999" t="s">
        <v>173</v>
      </c>
      <c r="G5999" t="s">
        <v>212</v>
      </c>
      <c r="H5999" t="s">
        <v>11083</v>
      </c>
      <c r="I5999">
        <v>2</v>
      </c>
      <c r="J5999">
        <v>10</v>
      </c>
      <c r="K5999">
        <v>31960</v>
      </c>
      <c r="L5999" t="str">
        <f>VLOOKUP(Sales_Data!C5999,Product_Master!$A:$D,2,FALSE)</f>
        <v>Badminton Racket</v>
      </c>
      <c r="M5999">
        <f>VLOOKUP(C5999,Product_Master!$A:$D,4,FALSE)</f>
        <v>17756</v>
      </c>
      <c r="N5999" t="str">
        <f t="shared" si="186"/>
        <v>HIGH</v>
      </c>
      <c r="O5999" t="str" cm="1">
        <f t="array" ref="O5999">_xlfn.IFS(D5999="North","Zone 1",D5999="South","Zone 2",D5999="East","Zone 3",D5999="West","Zone 4")</f>
        <v>Zone 2</v>
      </c>
      <c r="P5999">
        <f t="shared" si="187"/>
        <v>3196</v>
      </c>
      <c r="Q5999" t="str">
        <f>VLOOKUP(C5999,Product_Master!$A:$D,3,FALSE)</f>
        <v>Sports</v>
      </c>
    </row>
    <row r="6000" spans="1:17" x14ac:dyDescent="0.3">
      <c r="A6000" t="s">
        <v>11084</v>
      </c>
      <c r="B6000" t="s">
        <v>1199</v>
      </c>
      <c r="C6000" t="s">
        <v>100</v>
      </c>
      <c r="D6000" t="s">
        <v>191</v>
      </c>
      <c r="E6000" t="s">
        <v>242</v>
      </c>
      <c r="F6000" t="s">
        <v>242</v>
      </c>
      <c r="G6000" t="s">
        <v>253</v>
      </c>
      <c r="H6000" t="s">
        <v>11085</v>
      </c>
      <c r="I6000">
        <v>11</v>
      </c>
      <c r="J6000">
        <v>10</v>
      </c>
      <c r="K6000">
        <v>612206</v>
      </c>
      <c r="L6000" t="str">
        <f>VLOOKUP(Sales_Data!C6000,Product_Master!$A:$D,2,FALSE)</f>
        <v>Sugar</v>
      </c>
      <c r="M6000">
        <f>VLOOKUP(C6000,Product_Master!$A:$D,4,FALSE)</f>
        <v>61839</v>
      </c>
      <c r="N6000" t="str">
        <f t="shared" si="186"/>
        <v>HIGH</v>
      </c>
      <c r="O6000" t="str" cm="1">
        <f t="array" ref="O6000">_xlfn.IFS(D6000="North","Zone 1",D6000="South","Zone 2",D6000="East","Zone 3",D6000="West","Zone 4")</f>
        <v>Zone 1</v>
      </c>
      <c r="P6000">
        <f t="shared" si="187"/>
        <v>61220.600000000006</v>
      </c>
      <c r="Q6000" t="str">
        <f>VLOOKUP(C6000,Product_Master!$A:$D,3,FALSE)</f>
        <v>Grocery</v>
      </c>
    </row>
    <row r="6001" spans="1:17" x14ac:dyDescent="0.3">
      <c r="A6001" t="s">
        <v>11086</v>
      </c>
      <c r="B6001" t="s">
        <v>600</v>
      </c>
      <c r="C6001" t="s">
        <v>60</v>
      </c>
      <c r="D6001" t="s">
        <v>178</v>
      </c>
      <c r="E6001" t="s">
        <v>179</v>
      </c>
      <c r="F6001" t="s">
        <v>180</v>
      </c>
      <c r="G6001" t="s">
        <v>219</v>
      </c>
      <c r="H6001" t="s">
        <v>4310</v>
      </c>
      <c r="I6001">
        <v>12</v>
      </c>
      <c r="J6001">
        <v>0</v>
      </c>
      <c r="K6001">
        <v>715680</v>
      </c>
      <c r="L6001" t="str">
        <f>VLOOKUP(Sales_Data!C6001,Product_Master!$A:$D,2,FALSE)</f>
        <v>Cupboard</v>
      </c>
      <c r="M6001">
        <f>VLOOKUP(C6001,Product_Master!$A:$D,4,FALSE)</f>
        <v>59640</v>
      </c>
      <c r="N6001" t="str">
        <f t="shared" si="186"/>
        <v>HIGH</v>
      </c>
      <c r="O6001" t="str" cm="1">
        <f t="array" ref="O6001">_xlfn.IFS(D6001="North","Zone 1",D6001="South","Zone 2",D6001="East","Zone 3",D6001="West","Zone 4")</f>
        <v>Zone 3</v>
      </c>
      <c r="P6001">
        <f t="shared" si="187"/>
        <v>71568</v>
      </c>
      <c r="Q6001" t="str">
        <f>VLOOKUP(C6001,Product_Master!$A:$D,3,FALSE)</f>
        <v>Furniture</v>
      </c>
    </row>
    <row r="6002" spans="1:17" x14ac:dyDescent="0.3">
      <c r="A6002" t="s">
        <v>11087</v>
      </c>
      <c r="B6002" t="s">
        <v>1718</v>
      </c>
      <c r="C6002" t="s">
        <v>9</v>
      </c>
      <c r="D6002" t="s">
        <v>171</v>
      </c>
      <c r="E6002" t="s">
        <v>204</v>
      </c>
      <c r="F6002" t="s">
        <v>205</v>
      </c>
      <c r="G6002" t="s">
        <v>174</v>
      </c>
      <c r="H6002" t="s">
        <v>1762</v>
      </c>
      <c r="I6002">
        <v>12</v>
      </c>
      <c r="J6002">
        <v>5</v>
      </c>
      <c r="K6002">
        <v>486016</v>
      </c>
      <c r="L6002" t="str">
        <f>VLOOKUP(Sales_Data!C6002,Product_Master!$A:$D,2,FALSE)</f>
        <v>Dell Monitor</v>
      </c>
      <c r="M6002">
        <f>VLOOKUP(C6002,Product_Master!$A:$D,4,FALSE)</f>
        <v>42633</v>
      </c>
      <c r="N6002" t="str">
        <f t="shared" si="186"/>
        <v>HIGH</v>
      </c>
      <c r="O6002" t="str" cm="1">
        <f t="array" ref="O6002">_xlfn.IFS(D6002="North","Zone 1",D6002="South","Zone 2",D6002="East","Zone 3",D6002="West","Zone 4")</f>
        <v>Zone 2</v>
      </c>
      <c r="P6002">
        <f t="shared" si="187"/>
        <v>48601.600000000006</v>
      </c>
      <c r="Q6002" t="str">
        <f>VLOOKUP(C6002,Product_Master!$A:$D,3,FALSE)</f>
        <v>Electronics</v>
      </c>
    </row>
    <row r="6003" spans="1:17" x14ac:dyDescent="0.3">
      <c r="A6003" t="s">
        <v>11088</v>
      </c>
      <c r="B6003" t="s">
        <v>739</v>
      </c>
      <c r="C6003" t="s">
        <v>149</v>
      </c>
      <c r="D6003" t="s">
        <v>197</v>
      </c>
      <c r="E6003" t="s">
        <v>260</v>
      </c>
      <c r="F6003" t="s">
        <v>261</v>
      </c>
      <c r="G6003" t="s">
        <v>206</v>
      </c>
      <c r="H6003" t="s">
        <v>11089</v>
      </c>
      <c r="I6003">
        <v>10</v>
      </c>
      <c r="J6003">
        <v>20</v>
      </c>
      <c r="K6003">
        <v>274232</v>
      </c>
      <c r="L6003" t="str">
        <f>VLOOKUP(Sales_Data!C6003,Product_Master!$A:$D,2,FALSE)</f>
        <v>Football Shoes</v>
      </c>
      <c r="M6003">
        <f>VLOOKUP(C6003,Product_Master!$A:$D,4,FALSE)</f>
        <v>34279</v>
      </c>
      <c r="N6003" t="str">
        <f t="shared" si="186"/>
        <v>HIGH</v>
      </c>
      <c r="O6003" t="str" cm="1">
        <f t="array" ref="O6003">_xlfn.IFS(D6003="North","Zone 1",D6003="South","Zone 2",D6003="East","Zone 3",D6003="West","Zone 4")</f>
        <v>Zone 4</v>
      </c>
      <c r="P6003">
        <f t="shared" si="187"/>
        <v>27423.200000000001</v>
      </c>
      <c r="Q6003" t="str">
        <f>VLOOKUP(C6003,Product_Master!$A:$D,3,FALSE)</f>
        <v>Sports</v>
      </c>
    </row>
    <row r="6004" spans="1:17" x14ac:dyDescent="0.3">
      <c r="A6004" t="s">
        <v>11090</v>
      </c>
      <c r="B6004" t="s">
        <v>2403</v>
      </c>
      <c r="C6004" t="s">
        <v>77</v>
      </c>
      <c r="D6004" t="s">
        <v>171</v>
      </c>
      <c r="E6004" t="s">
        <v>204</v>
      </c>
      <c r="F6004" t="s">
        <v>205</v>
      </c>
      <c r="G6004" t="s">
        <v>200</v>
      </c>
      <c r="H6004" t="s">
        <v>11091</v>
      </c>
      <c r="I6004">
        <v>3</v>
      </c>
      <c r="J6004">
        <v>10</v>
      </c>
      <c r="K6004">
        <v>55849</v>
      </c>
      <c r="L6004" t="str">
        <f>VLOOKUP(Sales_Data!C6004,Product_Master!$A:$D,2,FALSE)</f>
        <v>Saree</v>
      </c>
      <c r="M6004">
        <f>VLOOKUP(C6004,Product_Master!$A:$D,4,FALSE)</f>
        <v>20685</v>
      </c>
      <c r="N6004" t="str">
        <f t="shared" si="186"/>
        <v>HIGH</v>
      </c>
      <c r="O6004" t="str" cm="1">
        <f t="array" ref="O6004">_xlfn.IFS(D6004="North","Zone 1",D6004="South","Zone 2",D6004="East","Zone 3",D6004="West","Zone 4")</f>
        <v>Zone 2</v>
      </c>
      <c r="P6004">
        <f t="shared" si="187"/>
        <v>5584.9000000000005</v>
      </c>
      <c r="Q6004" t="str">
        <f>VLOOKUP(C6004,Product_Master!$A:$D,3,FALSE)</f>
        <v>Clothing</v>
      </c>
    </row>
    <row r="6005" spans="1:17" x14ac:dyDescent="0.3">
      <c r="A6005" t="s">
        <v>11092</v>
      </c>
      <c r="B6005" t="s">
        <v>1214</v>
      </c>
      <c r="C6005" t="s">
        <v>23</v>
      </c>
      <c r="D6005" t="s">
        <v>197</v>
      </c>
      <c r="E6005" t="s">
        <v>210</v>
      </c>
      <c r="F6005" t="s">
        <v>211</v>
      </c>
      <c r="G6005" t="s">
        <v>269</v>
      </c>
      <c r="H6005" t="s">
        <v>11093</v>
      </c>
      <c r="I6005">
        <v>2</v>
      </c>
      <c r="J6005">
        <v>10</v>
      </c>
      <c r="K6005">
        <v>119575</v>
      </c>
      <c r="L6005" t="str">
        <f>VLOOKUP(Sales_Data!C6005,Product_Master!$A:$D,2,FALSE)</f>
        <v>Refrigerator</v>
      </c>
      <c r="M6005">
        <f>VLOOKUP(C6005,Product_Master!$A:$D,4,FALSE)</f>
        <v>66431</v>
      </c>
      <c r="N6005" t="str">
        <f t="shared" si="186"/>
        <v>HIGH</v>
      </c>
      <c r="O6005" t="str" cm="1">
        <f t="array" ref="O6005">_xlfn.IFS(D6005="North","Zone 1",D6005="South","Zone 2",D6005="East","Zone 3",D6005="West","Zone 4")</f>
        <v>Zone 4</v>
      </c>
      <c r="P6005">
        <f t="shared" si="187"/>
        <v>11957.5</v>
      </c>
      <c r="Q6005" t="str">
        <f>VLOOKUP(C6005,Product_Master!$A:$D,3,FALSE)</f>
        <v>Electronics</v>
      </c>
    </row>
    <row r="6006" spans="1:17" x14ac:dyDescent="0.3">
      <c r="A6006" t="s">
        <v>11094</v>
      </c>
      <c r="B6006" t="s">
        <v>1651</v>
      </c>
      <c r="C6006" t="s">
        <v>66</v>
      </c>
      <c r="D6006" t="s">
        <v>171</v>
      </c>
      <c r="E6006" t="s">
        <v>223</v>
      </c>
      <c r="F6006" t="s">
        <v>224</v>
      </c>
      <c r="G6006" t="s">
        <v>285</v>
      </c>
      <c r="H6006" t="s">
        <v>11095</v>
      </c>
      <c r="I6006">
        <v>10</v>
      </c>
      <c r="J6006">
        <v>15</v>
      </c>
      <c r="K6006">
        <v>412301</v>
      </c>
      <c r="L6006" t="str">
        <f>VLOOKUP(Sales_Data!C6006,Product_Master!$A:$D,2,FALSE)</f>
        <v>Men Shirt</v>
      </c>
      <c r="M6006">
        <f>VLOOKUP(C6006,Product_Master!$A:$D,4,FALSE)</f>
        <v>48506</v>
      </c>
      <c r="N6006" t="str">
        <f t="shared" si="186"/>
        <v>HIGH</v>
      </c>
      <c r="O6006" t="str" cm="1">
        <f t="array" ref="O6006">_xlfn.IFS(D6006="North","Zone 1",D6006="South","Zone 2",D6006="East","Zone 3",D6006="West","Zone 4")</f>
        <v>Zone 2</v>
      </c>
      <c r="P6006">
        <f t="shared" si="187"/>
        <v>41230.100000000006</v>
      </c>
      <c r="Q6006" t="str">
        <f>VLOOKUP(C6006,Product_Master!$A:$D,3,FALSE)</f>
        <v>Clothing</v>
      </c>
    </row>
    <row r="6007" spans="1:17" x14ac:dyDescent="0.3">
      <c r="A6007" t="s">
        <v>11096</v>
      </c>
      <c r="B6007" t="s">
        <v>1441</v>
      </c>
      <c r="C6007" t="s">
        <v>23</v>
      </c>
      <c r="D6007" t="s">
        <v>191</v>
      </c>
      <c r="E6007" t="s">
        <v>192</v>
      </c>
      <c r="F6007" t="s">
        <v>193</v>
      </c>
      <c r="G6007" t="s">
        <v>262</v>
      </c>
      <c r="H6007" t="s">
        <v>11097</v>
      </c>
      <c r="I6007">
        <v>12</v>
      </c>
      <c r="J6007">
        <v>5</v>
      </c>
      <c r="K6007">
        <v>757313</v>
      </c>
      <c r="L6007" t="str">
        <f>VLOOKUP(Sales_Data!C6007,Product_Master!$A:$D,2,FALSE)</f>
        <v>Refrigerator</v>
      </c>
      <c r="M6007">
        <f>VLOOKUP(C6007,Product_Master!$A:$D,4,FALSE)</f>
        <v>66431</v>
      </c>
      <c r="N6007" t="str">
        <f t="shared" si="186"/>
        <v>HIGH</v>
      </c>
      <c r="O6007" t="str" cm="1">
        <f t="array" ref="O6007">_xlfn.IFS(D6007="North","Zone 1",D6007="South","Zone 2",D6007="East","Zone 3",D6007="West","Zone 4")</f>
        <v>Zone 1</v>
      </c>
      <c r="P6007">
        <f t="shared" si="187"/>
        <v>75731.3</v>
      </c>
      <c r="Q6007" t="str">
        <f>VLOOKUP(C6007,Product_Master!$A:$D,3,FALSE)</f>
        <v>Electronics</v>
      </c>
    </row>
    <row r="6008" spans="1:17" x14ac:dyDescent="0.3">
      <c r="A6008" t="s">
        <v>11098</v>
      </c>
      <c r="B6008" t="s">
        <v>2075</v>
      </c>
      <c r="C6008" t="s">
        <v>137</v>
      </c>
      <c r="D6008" t="s">
        <v>191</v>
      </c>
      <c r="E6008" t="s">
        <v>238</v>
      </c>
      <c r="F6008" t="s">
        <v>238</v>
      </c>
      <c r="G6008" t="s">
        <v>243</v>
      </c>
      <c r="H6008" t="s">
        <v>8931</v>
      </c>
      <c r="I6008">
        <v>12</v>
      </c>
      <c r="J6008">
        <v>20</v>
      </c>
      <c r="K6008">
        <v>490627</v>
      </c>
      <c r="L6008" t="str">
        <f>VLOOKUP(Sales_Data!C6008,Product_Master!$A:$D,2,FALSE)</f>
        <v>Dumbbells</v>
      </c>
      <c r="M6008">
        <f>VLOOKUP(C6008,Product_Master!$A:$D,4,FALSE)</f>
        <v>51107</v>
      </c>
      <c r="N6008" t="str">
        <f t="shared" si="186"/>
        <v>HIGH</v>
      </c>
      <c r="O6008" t="str" cm="1">
        <f t="array" ref="O6008">_xlfn.IFS(D6008="North","Zone 1",D6008="South","Zone 2",D6008="East","Zone 3",D6008="West","Zone 4")</f>
        <v>Zone 1</v>
      </c>
      <c r="P6008">
        <f t="shared" si="187"/>
        <v>49062.700000000004</v>
      </c>
      <c r="Q6008" t="str">
        <f>VLOOKUP(C6008,Product_Master!$A:$D,3,FALSE)</f>
        <v>Sports</v>
      </c>
    </row>
    <row r="6009" spans="1:17" x14ac:dyDescent="0.3">
      <c r="A6009" t="s">
        <v>11099</v>
      </c>
      <c r="B6009" t="s">
        <v>1787</v>
      </c>
      <c r="C6009" t="s">
        <v>27</v>
      </c>
      <c r="D6009" t="s">
        <v>171</v>
      </c>
      <c r="E6009" t="s">
        <v>223</v>
      </c>
      <c r="F6009" t="s">
        <v>224</v>
      </c>
      <c r="G6009" t="s">
        <v>243</v>
      </c>
      <c r="H6009" t="s">
        <v>11100</v>
      </c>
      <c r="I6009">
        <v>2</v>
      </c>
      <c r="J6009">
        <v>0</v>
      </c>
      <c r="K6009">
        <v>112630</v>
      </c>
      <c r="L6009" t="str">
        <f>VLOOKUP(Sales_Data!C6009,Product_Master!$A:$D,2,FALSE)</f>
        <v>Microwave</v>
      </c>
      <c r="M6009">
        <f>VLOOKUP(C6009,Product_Master!$A:$D,4,FALSE)</f>
        <v>56315</v>
      </c>
      <c r="N6009" t="str">
        <f t="shared" si="186"/>
        <v>HIGH</v>
      </c>
      <c r="O6009" t="str" cm="1">
        <f t="array" ref="O6009">_xlfn.IFS(D6009="North","Zone 1",D6009="South","Zone 2",D6009="East","Zone 3",D6009="West","Zone 4")</f>
        <v>Zone 2</v>
      </c>
      <c r="P6009">
        <f t="shared" si="187"/>
        <v>11263</v>
      </c>
      <c r="Q6009" t="str">
        <f>VLOOKUP(C6009,Product_Master!$A:$D,3,FALSE)</f>
        <v>Electronics</v>
      </c>
    </row>
    <row r="6010" spans="1:17" x14ac:dyDescent="0.3">
      <c r="A6010" t="s">
        <v>11101</v>
      </c>
      <c r="B6010" t="s">
        <v>822</v>
      </c>
      <c r="C6010" t="s">
        <v>124</v>
      </c>
      <c r="D6010" t="s">
        <v>191</v>
      </c>
      <c r="E6010" t="s">
        <v>242</v>
      </c>
      <c r="F6010" t="s">
        <v>242</v>
      </c>
      <c r="G6010" t="s">
        <v>219</v>
      </c>
      <c r="H6010" t="s">
        <v>11102</v>
      </c>
      <c r="I6010">
        <v>11</v>
      </c>
      <c r="J6010">
        <v>10</v>
      </c>
      <c r="K6010">
        <v>322839</v>
      </c>
      <c r="L6010" t="str">
        <f>VLOOKUP(Sales_Data!C6010,Product_Master!$A:$D,2,FALSE)</f>
        <v>Dry Fruits</v>
      </c>
      <c r="M6010">
        <f>VLOOKUP(C6010,Product_Master!$A:$D,4,FALSE)</f>
        <v>32610</v>
      </c>
      <c r="N6010" t="str">
        <f t="shared" si="186"/>
        <v>HIGH</v>
      </c>
      <c r="O6010" t="str" cm="1">
        <f t="array" ref="O6010">_xlfn.IFS(D6010="North","Zone 1",D6010="South","Zone 2",D6010="East","Zone 3",D6010="West","Zone 4")</f>
        <v>Zone 1</v>
      </c>
      <c r="P6010">
        <f t="shared" si="187"/>
        <v>32283.9</v>
      </c>
      <c r="Q6010" t="str">
        <f>VLOOKUP(C6010,Product_Master!$A:$D,3,FALSE)</f>
        <v>Grocery</v>
      </c>
    </row>
    <row r="6011" spans="1:17" x14ac:dyDescent="0.3">
      <c r="A6011" t="s">
        <v>11103</v>
      </c>
      <c r="B6011" t="s">
        <v>3223</v>
      </c>
      <c r="C6011" t="s">
        <v>120</v>
      </c>
      <c r="D6011" t="s">
        <v>178</v>
      </c>
      <c r="E6011" t="s">
        <v>185</v>
      </c>
      <c r="F6011" t="s">
        <v>186</v>
      </c>
      <c r="G6011" t="s">
        <v>228</v>
      </c>
      <c r="H6011" t="s">
        <v>11104</v>
      </c>
      <c r="I6011">
        <v>5</v>
      </c>
      <c r="J6011">
        <v>0</v>
      </c>
      <c r="K6011">
        <v>154355</v>
      </c>
      <c r="L6011" t="str">
        <f>VLOOKUP(Sales_Data!C6011,Product_Master!$A:$D,2,FALSE)</f>
        <v>Soft Drink</v>
      </c>
      <c r="M6011">
        <f>VLOOKUP(C6011,Product_Master!$A:$D,4,FALSE)</f>
        <v>30871</v>
      </c>
      <c r="N6011" t="str">
        <f t="shared" si="186"/>
        <v>HIGH</v>
      </c>
      <c r="O6011" t="str" cm="1">
        <f t="array" ref="O6011">_xlfn.IFS(D6011="North","Zone 1",D6011="South","Zone 2",D6011="East","Zone 3",D6011="West","Zone 4")</f>
        <v>Zone 3</v>
      </c>
      <c r="P6011">
        <f t="shared" si="187"/>
        <v>15435.5</v>
      </c>
      <c r="Q6011" t="str">
        <f>VLOOKUP(C6011,Product_Master!$A:$D,3,FALSE)</f>
        <v>Grocery</v>
      </c>
    </row>
    <row r="6012" spans="1:17" x14ac:dyDescent="0.3">
      <c r="A6012" t="s">
        <v>11105</v>
      </c>
      <c r="B6012" t="s">
        <v>3735</v>
      </c>
      <c r="C6012" t="s">
        <v>147</v>
      </c>
      <c r="D6012" t="s">
        <v>197</v>
      </c>
      <c r="E6012" t="s">
        <v>210</v>
      </c>
      <c r="F6012" t="s">
        <v>211</v>
      </c>
      <c r="G6012" t="s">
        <v>262</v>
      </c>
      <c r="H6012" t="s">
        <v>11106</v>
      </c>
      <c r="I6012">
        <v>11</v>
      </c>
      <c r="J6012">
        <v>0</v>
      </c>
      <c r="K6012">
        <v>709214</v>
      </c>
      <c r="L6012" t="str">
        <f>VLOOKUP(Sales_Data!C6012,Product_Master!$A:$D,2,FALSE)</f>
        <v>Tennis Ball</v>
      </c>
      <c r="M6012">
        <f>VLOOKUP(C6012,Product_Master!$A:$D,4,FALSE)</f>
        <v>64474</v>
      </c>
      <c r="N6012" t="str">
        <f t="shared" si="186"/>
        <v>HIGH</v>
      </c>
      <c r="O6012" t="str" cm="1">
        <f t="array" ref="O6012">_xlfn.IFS(D6012="North","Zone 1",D6012="South","Zone 2",D6012="East","Zone 3",D6012="West","Zone 4")</f>
        <v>Zone 4</v>
      </c>
      <c r="P6012">
        <f t="shared" si="187"/>
        <v>70921.400000000009</v>
      </c>
      <c r="Q6012" t="str">
        <f>VLOOKUP(C6012,Product_Master!$A:$D,3,FALSE)</f>
        <v>Sports</v>
      </c>
    </row>
    <row r="6013" spans="1:17" x14ac:dyDescent="0.3">
      <c r="A6013" t="s">
        <v>11107</v>
      </c>
      <c r="B6013" t="s">
        <v>1825</v>
      </c>
      <c r="C6013" t="s">
        <v>112</v>
      </c>
      <c r="D6013" t="s">
        <v>197</v>
      </c>
      <c r="E6013" t="s">
        <v>210</v>
      </c>
      <c r="F6013" t="s">
        <v>211</v>
      </c>
      <c r="G6013" t="s">
        <v>269</v>
      </c>
      <c r="H6013" t="s">
        <v>11108</v>
      </c>
      <c r="I6013">
        <v>3</v>
      </c>
      <c r="J6013">
        <v>0</v>
      </c>
      <c r="K6013">
        <v>12831</v>
      </c>
      <c r="L6013" t="str">
        <f>VLOOKUP(Sales_Data!C6013,Product_Master!$A:$D,2,FALSE)</f>
        <v>Pasta</v>
      </c>
      <c r="M6013">
        <f>VLOOKUP(C6013,Product_Master!$A:$D,4,FALSE)</f>
        <v>4277</v>
      </c>
      <c r="N6013" t="str">
        <f t="shared" si="186"/>
        <v>MEDIUM</v>
      </c>
      <c r="O6013" t="str" cm="1">
        <f t="array" ref="O6013">_xlfn.IFS(D6013="North","Zone 1",D6013="South","Zone 2",D6013="East","Zone 3",D6013="West","Zone 4")</f>
        <v>Zone 4</v>
      </c>
      <c r="P6013">
        <f t="shared" si="187"/>
        <v>641.55000000000007</v>
      </c>
      <c r="Q6013" t="str">
        <f>VLOOKUP(C6013,Product_Master!$A:$D,3,FALSE)</f>
        <v>Grocery</v>
      </c>
    </row>
    <row r="6014" spans="1:17" x14ac:dyDescent="0.3">
      <c r="A6014" t="s">
        <v>11109</v>
      </c>
      <c r="B6014" t="s">
        <v>1568</v>
      </c>
      <c r="C6014" t="s">
        <v>7</v>
      </c>
      <c r="D6014" t="s">
        <v>178</v>
      </c>
      <c r="E6014" t="s">
        <v>310</v>
      </c>
      <c r="F6014" t="s">
        <v>311</v>
      </c>
      <c r="G6014" t="s">
        <v>253</v>
      </c>
      <c r="H6014" t="s">
        <v>617</v>
      </c>
      <c r="I6014">
        <v>4</v>
      </c>
      <c r="J6014">
        <v>5</v>
      </c>
      <c r="K6014">
        <v>243203</v>
      </c>
      <c r="L6014" t="str">
        <f>VLOOKUP(Sales_Data!C6014,Product_Master!$A:$D,2,FALSE)</f>
        <v>HP Laptop</v>
      </c>
      <c r="M6014">
        <f>VLOOKUP(C6014,Product_Master!$A:$D,4,FALSE)</f>
        <v>64001</v>
      </c>
      <c r="N6014" t="str">
        <f t="shared" si="186"/>
        <v>HIGH</v>
      </c>
      <c r="O6014" t="str" cm="1">
        <f t="array" ref="O6014">_xlfn.IFS(D6014="North","Zone 1",D6014="South","Zone 2",D6014="East","Zone 3",D6014="West","Zone 4")</f>
        <v>Zone 3</v>
      </c>
      <c r="P6014">
        <f t="shared" si="187"/>
        <v>24320.300000000003</v>
      </c>
      <c r="Q6014" t="str">
        <f>VLOOKUP(C6014,Product_Master!$A:$D,3,FALSE)</f>
        <v>Electronics</v>
      </c>
    </row>
    <row r="6015" spans="1:17" x14ac:dyDescent="0.3">
      <c r="A6015" t="s">
        <v>11110</v>
      </c>
      <c r="B6015" t="s">
        <v>2480</v>
      </c>
      <c r="C6015" t="s">
        <v>21</v>
      </c>
      <c r="D6015" t="s">
        <v>171</v>
      </c>
      <c r="E6015" t="s">
        <v>223</v>
      </c>
      <c r="F6015" t="s">
        <v>224</v>
      </c>
      <c r="G6015" t="s">
        <v>228</v>
      </c>
      <c r="H6015" t="s">
        <v>11111</v>
      </c>
      <c r="I6015">
        <v>3</v>
      </c>
      <c r="J6015">
        <v>5</v>
      </c>
      <c r="K6015">
        <v>138327</v>
      </c>
      <c r="L6015" t="str">
        <f>VLOOKUP(Sales_Data!C6015,Product_Master!$A:$D,2,FALSE)</f>
        <v>Air Conditioner</v>
      </c>
      <c r="M6015">
        <f>VLOOKUP(C6015,Product_Master!$A:$D,4,FALSE)</f>
        <v>48536</v>
      </c>
      <c r="N6015" t="str">
        <f t="shared" si="186"/>
        <v>HIGH</v>
      </c>
      <c r="O6015" t="str" cm="1">
        <f t="array" ref="O6015">_xlfn.IFS(D6015="North","Zone 1",D6015="South","Zone 2",D6015="East","Zone 3",D6015="West","Zone 4")</f>
        <v>Zone 2</v>
      </c>
      <c r="P6015">
        <f t="shared" si="187"/>
        <v>13832.7</v>
      </c>
      <c r="Q6015" t="str">
        <f>VLOOKUP(C6015,Product_Master!$A:$D,3,FALSE)</f>
        <v>Electronics</v>
      </c>
    </row>
    <row r="6016" spans="1:17" x14ac:dyDescent="0.3">
      <c r="A6016" t="s">
        <v>11112</v>
      </c>
      <c r="B6016" t="s">
        <v>1671</v>
      </c>
      <c r="C6016" t="s">
        <v>153</v>
      </c>
      <c r="D6016" t="s">
        <v>191</v>
      </c>
      <c r="E6016" t="s">
        <v>242</v>
      </c>
      <c r="F6016" t="s">
        <v>242</v>
      </c>
      <c r="G6016" t="s">
        <v>187</v>
      </c>
      <c r="H6016" t="s">
        <v>11113</v>
      </c>
      <c r="I6016">
        <v>5</v>
      </c>
      <c r="J6016">
        <v>5</v>
      </c>
      <c r="K6016">
        <v>168240</v>
      </c>
      <c r="L6016" t="str">
        <f>VLOOKUP(Sales_Data!C6016,Product_Master!$A:$D,2,FALSE)</f>
        <v>Knee Guard</v>
      </c>
      <c r="M6016">
        <f>VLOOKUP(C6016,Product_Master!$A:$D,4,FALSE)</f>
        <v>35419</v>
      </c>
      <c r="N6016" t="str">
        <f t="shared" si="186"/>
        <v>HIGH</v>
      </c>
      <c r="O6016" t="str" cm="1">
        <f t="array" ref="O6016">_xlfn.IFS(D6016="North","Zone 1",D6016="South","Zone 2",D6016="East","Zone 3",D6016="West","Zone 4")</f>
        <v>Zone 1</v>
      </c>
      <c r="P6016">
        <f t="shared" si="187"/>
        <v>16824</v>
      </c>
      <c r="Q6016" t="str">
        <f>VLOOKUP(C6016,Product_Master!$A:$D,3,FALSE)</f>
        <v>Sports</v>
      </c>
    </row>
    <row r="6017" spans="1:17" x14ac:dyDescent="0.3">
      <c r="A6017" t="s">
        <v>11114</v>
      </c>
      <c r="B6017" t="s">
        <v>1630</v>
      </c>
      <c r="C6017" t="s">
        <v>44</v>
      </c>
      <c r="D6017" t="s">
        <v>197</v>
      </c>
      <c r="E6017" t="s">
        <v>210</v>
      </c>
      <c r="F6017" t="s">
        <v>211</v>
      </c>
      <c r="G6017" t="s">
        <v>228</v>
      </c>
      <c r="H6017" t="s">
        <v>11115</v>
      </c>
      <c r="I6017">
        <v>12</v>
      </c>
      <c r="J6017">
        <v>5</v>
      </c>
      <c r="K6017">
        <v>855102</v>
      </c>
      <c r="L6017" t="str">
        <f>VLOOKUP(Sales_Data!C6017,Product_Master!$A:$D,2,FALSE)</f>
        <v>Bookshelf</v>
      </c>
      <c r="M6017">
        <f>VLOOKUP(C6017,Product_Master!$A:$D,4,FALSE)</f>
        <v>75009</v>
      </c>
      <c r="N6017" t="str">
        <f t="shared" si="186"/>
        <v>HIGH</v>
      </c>
      <c r="O6017" t="str" cm="1">
        <f t="array" ref="O6017">_xlfn.IFS(D6017="North","Zone 1",D6017="South","Zone 2",D6017="East","Zone 3",D6017="West","Zone 4")</f>
        <v>Zone 4</v>
      </c>
      <c r="P6017">
        <f t="shared" si="187"/>
        <v>85510.200000000012</v>
      </c>
      <c r="Q6017" t="str">
        <f>VLOOKUP(C6017,Product_Master!$A:$D,3,FALSE)</f>
        <v>Furniture</v>
      </c>
    </row>
    <row r="6018" spans="1:17" x14ac:dyDescent="0.3">
      <c r="A6018" t="s">
        <v>11116</v>
      </c>
      <c r="B6018" t="s">
        <v>943</v>
      </c>
      <c r="C6018" t="s">
        <v>33</v>
      </c>
      <c r="D6018" t="s">
        <v>191</v>
      </c>
      <c r="E6018" t="s">
        <v>242</v>
      </c>
      <c r="F6018" t="s">
        <v>242</v>
      </c>
      <c r="G6018" t="s">
        <v>285</v>
      </c>
      <c r="H6018" t="s">
        <v>1701</v>
      </c>
      <c r="I6018">
        <v>11</v>
      </c>
      <c r="J6018">
        <v>5</v>
      </c>
      <c r="K6018">
        <v>618849</v>
      </c>
      <c r="L6018" t="str">
        <f>VLOOKUP(Sales_Data!C6018,Product_Master!$A:$D,2,FALSE)</f>
        <v>Headphones</v>
      </c>
      <c r="M6018">
        <f>VLOOKUP(C6018,Product_Master!$A:$D,4,FALSE)</f>
        <v>59220</v>
      </c>
      <c r="N6018" t="str">
        <f t="shared" si="186"/>
        <v>HIGH</v>
      </c>
      <c r="O6018" t="str" cm="1">
        <f t="array" ref="O6018">_xlfn.IFS(D6018="North","Zone 1",D6018="South","Zone 2",D6018="East","Zone 3",D6018="West","Zone 4")</f>
        <v>Zone 1</v>
      </c>
      <c r="P6018">
        <f t="shared" si="187"/>
        <v>61884.9</v>
      </c>
      <c r="Q6018" t="str">
        <f>VLOOKUP(C6018,Product_Master!$A:$D,3,FALSE)</f>
        <v>Electronics</v>
      </c>
    </row>
    <row r="6019" spans="1:17" x14ac:dyDescent="0.3">
      <c r="A6019" t="s">
        <v>11117</v>
      </c>
      <c r="B6019" t="s">
        <v>1075</v>
      </c>
      <c r="C6019" t="s">
        <v>112</v>
      </c>
      <c r="D6019" t="s">
        <v>178</v>
      </c>
      <c r="E6019" t="s">
        <v>310</v>
      </c>
      <c r="F6019" t="s">
        <v>311</v>
      </c>
      <c r="G6019" t="s">
        <v>219</v>
      </c>
      <c r="H6019" t="s">
        <v>11118</v>
      </c>
      <c r="I6019">
        <v>3</v>
      </c>
      <c r="J6019">
        <v>10</v>
      </c>
      <c r="K6019">
        <v>11547</v>
      </c>
      <c r="L6019" t="str">
        <f>VLOOKUP(Sales_Data!C6019,Product_Master!$A:$D,2,FALSE)</f>
        <v>Pasta</v>
      </c>
      <c r="M6019">
        <f>VLOOKUP(C6019,Product_Master!$A:$D,4,FALSE)</f>
        <v>4277</v>
      </c>
      <c r="N6019" t="str">
        <f t="shared" ref="N6019:N6082" si="188">IF(K6019&gt;15000,"HIGH",IF(K6019&gt;=5000,"MEDIUM","LOW"))</f>
        <v>MEDIUM</v>
      </c>
      <c r="O6019" t="str" cm="1">
        <f t="array" ref="O6019">_xlfn.IFS(D6019="North","Zone 1",D6019="South","Zone 2",D6019="East","Zone 3",D6019="West","Zone 4")</f>
        <v>Zone 3</v>
      </c>
      <c r="P6019">
        <f t="shared" ref="P6019:P6082" si="189">IF(N6019="HIGH",K6019*10%,IF(N6019="MEDIUM",K6019*5%,K6019*2%))</f>
        <v>577.35</v>
      </c>
      <c r="Q6019" t="str">
        <f>VLOOKUP(C6019,Product_Master!$A:$D,3,FALSE)</f>
        <v>Grocery</v>
      </c>
    </row>
    <row r="6020" spans="1:17" x14ac:dyDescent="0.3">
      <c r="A6020" t="s">
        <v>11119</v>
      </c>
      <c r="B6020" t="s">
        <v>513</v>
      </c>
      <c r="C6020" t="s">
        <v>71</v>
      </c>
      <c r="D6020" t="s">
        <v>197</v>
      </c>
      <c r="E6020" t="s">
        <v>210</v>
      </c>
      <c r="F6020" t="s">
        <v>211</v>
      </c>
      <c r="G6020" t="s">
        <v>243</v>
      </c>
      <c r="H6020" t="s">
        <v>11120</v>
      </c>
      <c r="I6020">
        <v>6</v>
      </c>
      <c r="J6020">
        <v>15</v>
      </c>
      <c r="K6020">
        <v>292311</v>
      </c>
      <c r="L6020" t="str">
        <f>VLOOKUP(Sales_Data!C6020,Product_Master!$A:$D,2,FALSE)</f>
        <v>Jeans</v>
      </c>
      <c r="M6020">
        <f>VLOOKUP(C6020,Product_Master!$A:$D,4,FALSE)</f>
        <v>57316</v>
      </c>
      <c r="N6020" t="str">
        <f t="shared" si="188"/>
        <v>HIGH</v>
      </c>
      <c r="O6020" t="str" cm="1">
        <f t="array" ref="O6020">_xlfn.IFS(D6020="North","Zone 1",D6020="South","Zone 2",D6020="East","Zone 3",D6020="West","Zone 4")</f>
        <v>Zone 4</v>
      </c>
      <c r="P6020">
        <f t="shared" si="189"/>
        <v>29231.100000000002</v>
      </c>
      <c r="Q6020" t="str">
        <f>VLOOKUP(C6020,Product_Master!$A:$D,3,FALSE)</f>
        <v>Clothing</v>
      </c>
    </row>
    <row r="6021" spans="1:17" x14ac:dyDescent="0.3">
      <c r="A6021" t="s">
        <v>11121</v>
      </c>
      <c r="B6021" t="s">
        <v>1246</v>
      </c>
      <c r="C6021" t="s">
        <v>25</v>
      </c>
      <c r="D6021" t="s">
        <v>197</v>
      </c>
      <c r="E6021" t="s">
        <v>260</v>
      </c>
      <c r="F6021" t="s">
        <v>261</v>
      </c>
      <c r="G6021" t="s">
        <v>257</v>
      </c>
      <c r="H6021" t="s">
        <v>1812</v>
      </c>
      <c r="I6021">
        <v>1</v>
      </c>
      <c r="J6021">
        <v>15</v>
      </c>
      <c r="K6021">
        <v>8448</v>
      </c>
      <c r="L6021" t="str">
        <f>VLOOKUP(Sales_Data!C6021,Product_Master!$A:$D,2,FALSE)</f>
        <v>Washing Machine</v>
      </c>
      <c r="M6021">
        <f>VLOOKUP(C6021,Product_Master!$A:$D,4,FALSE)</f>
        <v>9939</v>
      </c>
      <c r="N6021" t="str">
        <f t="shared" si="188"/>
        <v>MEDIUM</v>
      </c>
      <c r="O6021" t="str" cm="1">
        <f t="array" ref="O6021">_xlfn.IFS(D6021="North","Zone 1",D6021="South","Zone 2",D6021="East","Zone 3",D6021="West","Zone 4")</f>
        <v>Zone 4</v>
      </c>
      <c r="P6021">
        <f t="shared" si="189"/>
        <v>422.40000000000003</v>
      </c>
      <c r="Q6021" t="str">
        <f>VLOOKUP(C6021,Product_Master!$A:$D,3,FALSE)</f>
        <v>Electronics</v>
      </c>
    </row>
    <row r="6022" spans="1:17" x14ac:dyDescent="0.3">
      <c r="A6022" t="s">
        <v>11122</v>
      </c>
      <c r="B6022" t="s">
        <v>1946</v>
      </c>
      <c r="C6022" t="s">
        <v>35</v>
      </c>
      <c r="D6022" t="s">
        <v>171</v>
      </c>
      <c r="E6022" t="s">
        <v>204</v>
      </c>
      <c r="F6022" t="s">
        <v>205</v>
      </c>
      <c r="G6022" t="s">
        <v>228</v>
      </c>
      <c r="H6022" t="s">
        <v>11054</v>
      </c>
      <c r="I6022">
        <v>11</v>
      </c>
      <c r="J6022">
        <v>0</v>
      </c>
      <c r="K6022">
        <v>476784</v>
      </c>
      <c r="L6022" t="str">
        <f>VLOOKUP(Sales_Data!C6022,Product_Master!$A:$D,2,FALSE)</f>
        <v>Office Chair</v>
      </c>
      <c r="M6022">
        <f>VLOOKUP(C6022,Product_Master!$A:$D,4,FALSE)</f>
        <v>43344</v>
      </c>
      <c r="N6022" t="str">
        <f t="shared" si="188"/>
        <v>HIGH</v>
      </c>
      <c r="O6022" t="str" cm="1">
        <f t="array" ref="O6022">_xlfn.IFS(D6022="North","Zone 1",D6022="South","Zone 2",D6022="East","Zone 3",D6022="West","Zone 4")</f>
        <v>Zone 2</v>
      </c>
      <c r="P6022">
        <f t="shared" si="189"/>
        <v>47678.400000000001</v>
      </c>
      <c r="Q6022" t="str">
        <f>VLOOKUP(C6022,Product_Master!$A:$D,3,FALSE)</f>
        <v>Furniture</v>
      </c>
    </row>
    <row r="6023" spans="1:17" x14ac:dyDescent="0.3">
      <c r="A6023" t="s">
        <v>11123</v>
      </c>
      <c r="B6023" t="s">
        <v>294</v>
      </c>
      <c r="C6023" t="s">
        <v>93</v>
      </c>
      <c r="D6023" t="s">
        <v>171</v>
      </c>
      <c r="E6023" t="s">
        <v>172</v>
      </c>
      <c r="F6023" t="s">
        <v>173</v>
      </c>
      <c r="G6023" t="s">
        <v>269</v>
      </c>
      <c r="H6023" t="s">
        <v>11124</v>
      </c>
      <c r="I6023">
        <v>1</v>
      </c>
      <c r="J6023">
        <v>10</v>
      </c>
      <c r="K6023">
        <v>70004</v>
      </c>
      <c r="L6023" t="str">
        <f>VLOOKUP(Sales_Data!C6023,Product_Master!$A:$D,2,FALSE)</f>
        <v>Skirt</v>
      </c>
      <c r="M6023">
        <f>VLOOKUP(C6023,Product_Master!$A:$D,4,FALSE)</f>
        <v>77783</v>
      </c>
      <c r="N6023" t="str">
        <f t="shared" si="188"/>
        <v>HIGH</v>
      </c>
      <c r="O6023" t="str" cm="1">
        <f t="array" ref="O6023">_xlfn.IFS(D6023="North","Zone 1",D6023="South","Zone 2",D6023="East","Zone 3",D6023="West","Zone 4")</f>
        <v>Zone 2</v>
      </c>
      <c r="P6023">
        <f t="shared" si="189"/>
        <v>7000.4000000000005</v>
      </c>
      <c r="Q6023" t="str">
        <f>VLOOKUP(C6023,Product_Master!$A:$D,3,FALSE)</f>
        <v>Clothing</v>
      </c>
    </row>
    <row r="6024" spans="1:17" x14ac:dyDescent="0.3">
      <c r="A6024" t="s">
        <v>11125</v>
      </c>
      <c r="B6024" t="s">
        <v>1784</v>
      </c>
      <c r="C6024" t="s">
        <v>66</v>
      </c>
      <c r="D6024" t="s">
        <v>178</v>
      </c>
      <c r="E6024" t="s">
        <v>310</v>
      </c>
      <c r="F6024" t="s">
        <v>311</v>
      </c>
      <c r="G6024" t="s">
        <v>219</v>
      </c>
      <c r="H6024" t="s">
        <v>5735</v>
      </c>
      <c r="I6024">
        <v>10</v>
      </c>
      <c r="J6024">
        <v>5</v>
      </c>
      <c r="K6024">
        <v>460807</v>
      </c>
      <c r="L6024" t="str">
        <f>VLOOKUP(Sales_Data!C6024,Product_Master!$A:$D,2,FALSE)</f>
        <v>Men Shirt</v>
      </c>
      <c r="M6024">
        <f>VLOOKUP(C6024,Product_Master!$A:$D,4,FALSE)</f>
        <v>48506</v>
      </c>
      <c r="N6024" t="str">
        <f t="shared" si="188"/>
        <v>HIGH</v>
      </c>
      <c r="O6024" t="str" cm="1">
        <f t="array" ref="O6024">_xlfn.IFS(D6024="North","Zone 1",D6024="South","Zone 2",D6024="East","Zone 3",D6024="West","Zone 4")</f>
        <v>Zone 3</v>
      </c>
      <c r="P6024">
        <f t="shared" si="189"/>
        <v>46080.700000000004</v>
      </c>
      <c r="Q6024" t="str">
        <f>VLOOKUP(C6024,Product_Master!$A:$D,3,FALSE)</f>
        <v>Clothing</v>
      </c>
    </row>
    <row r="6025" spans="1:17" x14ac:dyDescent="0.3">
      <c r="A6025" t="s">
        <v>11126</v>
      </c>
      <c r="B6025" t="s">
        <v>4221</v>
      </c>
      <c r="C6025" t="s">
        <v>106</v>
      </c>
      <c r="D6025" t="s">
        <v>178</v>
      </c>
      <c r="E6025" t="s">
        <v>179</v>
      </c>
      <c r="F6025" t="s">
        <v>180</v>
      </c>
      <c r="G6025" t="s">
        <v>315</v>
      </c>
      <c r="H6025" t="s">
        <v>11127</v>
      </c>
      <c r="I6025">
        <v>2</v>
      </c>
      <c r="J6025">
        <v>15</v>
      </c>
      <c r="K6025">
        <v>113174</v>
      </c>
      <c r="L6025" t="str">
        <f>VLOOKUP(Sales_Data!C6025,Product_Master!$A:$D,2,FALSE)</f>
        <v>Oil</v>
      </c>
      <c r="M6025">
        <f>VLOOKUP(C6025,Product_Master!$A:$D,4,FALSE)</f>
        <v>66573</v>
      </c>
      <c r="N6025" t="str">
        <f t="shared" si="188"/>
        <v>HIGH</v>
      </c>
      <c r="O6025" t="str" cm="1">
        <f t="array" ref="O6025">_xlfn.IFS(D6025="North","Zone 1",D6025="South","Zone 2",D6025="East","Zone 3",D6025="West","Zone 4")</f>
        <v>Zone 3</v>
      </c>
      <c r="P6025">
        <f t="shared" si="189"/>
        <v>11317.400000000001</v>
      </c>
      <c r="Q6025" t="str">
        <f>VLOOKUP(C6025,Product_Master!$A:$D,3,FALSE)</f>
        <v>Grocery</v>
      </c>
    </row>
    <row r="6026" spans="1:17" x14ac:dyDescent="0.3">
      <c r="A6026" t="s">
        <v>11128</v>
      </c>
      <c r="B6026" t="s">
        <v>2556</v>
      </c>
      <c r="C6026" t="s">
        <v>120</v>
      </c>
      <c r="D6026" t="s">
        <v>197</v>
      </c>
      <c r="E6026" t="s">
        <v>198</v>
      </c>
      <c r="F6026" t="s">
        <v>199</v>
      </c>
      <c r="G6026" t="s">
        <v>219</v>
      </c>
      <c r="H6026" t="s">
        <v>3061</v>
      </c>
      <c r="I6026">
        <v>11</v>
      </c>
      <c r="J6026">
        <v>0</v>
      </c>
      <c r="K6026">
        <v>339581</v>
      </c>
      <c r="L6026" t="str">
        <f>VLOOKUP(Sales_Data!C6026,Product_Master!$A:$D,2,FALSE)</f>
        <v>Soft Drink</v>
      </c>
      <c r="M6026">
        <f>VLOOKUP(C6026,Product_Master!$A:$D,4,FALSE)</f>
        <v>30871</v>
      </c>
      <c r="N6026" t="str">
        <f t="shared" si="188"/>
        <v>HIGH</v>
      </c>
      <c r="O6026" t="str" cm="1">
        <f t="array" ref="O6026">_xlfn.IFS(D6026="North","Zone 1",D6026="South","Zone 2",D6026="East","Zone 3",D6026="West","Zone 4")</f>
        <v>Zone 4</v>
      </c>
      <c r="P6026">
        <f t="shared" si="189"/>
        <v>33958.1</v>
      </c>
      <c r="Q6026" t="str">
        <f>VLOOKUP(C6026,Product_Master!$A:$D,3,FALSE)</f>
        <v>Grocery</v>
      </c>
    </row>
    <row r="6027" spans="1:17" x14ac:dyDescent="0.3">
      <c r="A6027" t="s">
        <v>11129</v>
      </c>
      <c r="B6027" t="s">
        <v>847</v>
      </c>
      <c r="C6027" t="s">
        <v>66</v>
      </c>
      <c r="D6027" t="s">
        <v>197</v>
      </c>
      <c r="E6027" t="s">
        <v>210</v>
      </c>
      <c r="F6027" t="s">
        <v>211</v>
      </c>
      <c r="G6027" t="s">
        <v>269</v>
      </c>
      <c r="H6027" t="s">
        <v>11130</v>
      </c>
      <c r="I6027">
        <v>2</v>
      </c>
      <c r="J6027">
        <v>15</v>
      </c>
      <c r="K6027">
        <v>82460</v>
      </c>
      <c r="L6027" t="str">
        <f>VLOOKUP(Sales_Data!C6027,Product_Master!$A:$D,2,FALSE)</f>
        <v>Men Shirt</v>
      </c>
      <c r="M6027">
        <f>VLOOKUP(C6027,Product_Master!$A:$D,4,FALSE)</f>
        <v>48506</v>
      </c>
      <c r="N6027" t="str">
        <f t="shared" si="188"/>
        <v>HIGH</v>
      </c>
      <c r="O6027" t="str" cm="1">
        <f t="array" ref="O6027">_xlfn.IFS(D6027="North","Zone 1",D6027="South","Zone 2",D6027="East","Zone 3",D6027="West","Zone 4")</f>
        <v>Zone 4</v>
      </c>
      <c r="P6027">
        <f t="shared" si="189"/>
        <v>8246</v>
      </c>
      <c r="Q6027" t="str">
        <f>VLOOKUP(C6027,Product_Master!$A:$D,3,FALSE)</f>
        <v>Clothing</v>
      </c>
    </row>
    <row r="6028" spans="1:17" x14ac:dyDescent="0.3">
      <c r="A6028" t="s">
        <v>11131</v>
      </c>
      <c r="B6028" t="s">
        <v>583</v>
      </c>
      <c r="C6028" t="s">
        <v>17</v>
      </c>
      <c r="D6028" t="s">
        <v>197</v>
      </c>
      <c r="E6028" t="s">
        <v>198</v>
      </c>
      <c r="F6028" t="s">
        <v>199</v>
      </c>
      <c r="G6028" t="s">
        <v>243</v>
      </c>
      <c r="H6028" t="s">
        <v>10691</v>
      </c>
      <c r="I6028">
        <v>8</v>
      </c>
      <c r="J6028">
        <v>0</v>
      </c>
      <c r="K6028">
        <v>535560</v>
      </c>
      <c r="L6028" t="str">
        <f>VLOOKUP(Sales_Data!C6028,Product_Master!$A:$D,2,FALSE)</f>
        <v>Printer</v>
      </c>
      <c r="M6028">
        <f>VLOOKUP(C6028,Product_Master!$A:$D,4,FALSE)</f>
        <v>66945</v>
      </c>
      <c r="N6028" t="str">
        <f t="shared" si="188"/>
        <v>HIGH</v>
      </c>
      <c r="O6028" t="str" cm="1">
        <f t="array" ref="O6028">_xlfn.IFS(D6028="North","Zone 1",D6028="South","Zone 2",D6028="East","Zone 3",D6028="West","Zone 4")</f>
        <v>Zone 4</v>
      </c>
      <c r="P6028">
        <f t="shared" si="189"/>
        <v>53556</v>
      </c>
      <c r="Q6028" t="str">
        <f>VLOOKUP(C6028,Product_Master!$A:$D,3,FALSE)</f>
        <v>Electronics</v>
      </c>
    </row>
    <row r="6029" spans="1:17" x14ac:dyDescent="0.3">
      <c r="A6029" t="s">
        <v>11132</v>
      </c>
      <c r="B6029" t="s">
        <v>747</v>
      </c>
      <c r="C6029" t="s">
        <v>95</v>
      </c>
      <c r="D6029" t="s">
        <v>178</v>
      </c>
      <c r="E6029" t="s">
        <v>310</v>
      </c>
      <c r="F6029" t="s">
        <v>311</v>
      </c>
      <c r="G6029" t="s">
        <v>187</v>
      </c>
      <c r="H6029" t="s">
        <v>2350</v>
      </c>
      <c r="I6029">
        <v>1</v>
      </c>
      <c r="J6029">
        <v>20</v>
      </c>
      <c r="K6029">
        <v>57841</v>
      </c>
      <c r="L6029" t="str">
        <f>VLOOKUP(Sales_Data!C6029,Product_Master!$A:$D,2,FALSE)</f>
        <v>Dress</v>
      </c>
      <c r="M6029">
        <f>VLOOKUP(C6029,Product_Master!$A:$D,4,FALSE)</f>
        <v>72302</v>
      </c>
      <c r="N6029" t="str">
        <f t="shared" si="188"/>
        <v>HIGH</v>
      </c>
      <c r="O6029" t="str" cm="1">
        <f t="array" ref="O6029">_xlfn.IFS(D6029="North","Zone 1",D6029="South","Zone 2",D6029="East","Zone 3",D6029="West","Zone 4")</f>
        <v>Zone 3</v>
      </c>
      <c r="P6029">
        <f t="shared" si="189"/>
        <v>5784.1</v>
      </c>
      <c r="Q6029" t="str">
        <f>VLOOKUP(C6029,Product_Master!$A:$D,3,FALSE)</f>
        <v>Clothing</v>
      </c>
    </row>
    <row r="6030" spans="1:17" x14ac:dyDescent="0.3">
      <c r="A6030" t="s">
        <v>11133</v>
      </c>
      <c r="B6030" t="s">
        <v>2403</v>
      </c>
      <c r="C6030" t="s">
        <v>58</v>
      </c>
      <c r="D6030" t="s">
        <v>178</v>
      </c>
      <c r="E6030" t="s">
        <v>185</v>
      </c>
      <c r="F6030" t="s">
        <v>186</v>
      </c>
      <c r="G6030" t="s">
        <v>315</v>
      </c>
      <c r="H6030" t="s">
        <v>11134</v>
      </c>
      <c r="I6030">
        <v>1</v>
      </c>
      <c r="J6030">
        <v>15</v>
      </c>
      <c r="K6030">
        <v>23545</v>
      </c>
      <c r="L6030" t="str">
        <f>VLOOKUP(Sales_Data!C6030,Product_Master!$A:$D,2,FALSE)</f>
        <v>Side Table</v>
      </c>
      <c r="M6030">
        <f>VLOOKUP(C6030,Product_Master!$A:$D,4,FALSE)</f>
        <v>27700</v>
      </c>
      <c r="N6030" t="str">
        <f t="shared" si="188"/>
        <v>HIGH</v>
      </c>
      <c r="O6030" t="str" cm="1">
        <f t="array" ref="O6030">_xlfn.IFS(D6030="North","Zone 1",D6030="South","Zone 2",D6030="East","Zone 3",D6030="West","Zone 4")</f>
        <v>Zone 3</v>
      </c>
      <c r="P6030">
        <f t="shared" si="189"/>
        <v>2354.5</v>
      </c>
      <c r="Q6030" t="str">
        <f>VLOOKUP(C6030,Product_Master!$A:$D,3,FALSE)</f>
        <v>Furniture</v>
      </c>
    </row>
    <row r="6031" spans="1:17" x14ac:dyDescent="0.3">
      <c r="A6031" t="s">
        <v>11135</v>
      </c>
      <c r="B6031" t="s">
        <v>1453</v>
      </c>
      <c r="C6031" t="s">
        <v>21</v>
      </c>
      <c r="D6031" t="s">
        <v>171</v>
      </c>
      <c r="E6031" t="s">
        <v>223</v>
      </c>
      <c r="F6031" t="s">
        <v>224</v>
      </c>
      <c r="G6031" t="s">
        <v>181</v>
      </c>
      <c r="H6031" t="s">
        <v>11136</v>
      </c>
      <c r="I6031">
        <v>11</v>
      </c>
      <c r="J6031">
        <v>10</v>
      </c>
      <c r="K6031">
        <v>480506</v>
      </c>
      <c r="L6031" t="str">
        <f>VLOOKUP(Sales_Data!C6031,Product_Master!$A:$D,2,FALSE)</f>
        <v>Air Conditioner</v>
      </c>
      <c r="M6031">
        <f>VLOOKUP(C6031,Product_Master!$A:$D,4,FALSE)</f>
        <v>48536</v>
      </c>
      <c r="N6031" t="str">
        <f t="shared" si="188"/>
        <v>HIGH</v>
      </c>
      <c r="O6031" t="str" cm="1">
        <f t="array" ref="O6031">_xlfn.IFS(D6031="North","Zone 1",D6031="South","Zone 2",D6031="East","Zone 3",D6031="West","Zone 4")</f>
        <v>Zone 2</v>
      </c>
      <c r="P6031">
        <f t="shared" si="189"/>
        <v>48050.600000000006</v>
      </c>
      <c r="Q6031" t="str">
        <f>VLOOKUP(C6031,Product_Master!$A:$D,3,FALSE)</f>
        <v>Electronics</v>
      </c>
    </row>
    <row r="6032" spans="1:17" x14ac:dyDescent="0.3">
      <c r="A6032" t="s">
        <v>11137</v>
      </c>
      <c r="B6032" t="s">
        <v>761</v>
      </c>
      <c r="C6032" t="s">
        <v>19</v>
      </c>
      <c r="D6032" t="s">
        <v>178</v>
      </c>
      <c r="E6032" t="s">
        <v>179</v>
      </c>
      <c r="F6032" t="s">
        <v>180</v>
      </c>
      <c r="G6032" t="s">
        <v>174</v>
      </c>
      <c r="H6032" t="s">
        <v>11138</v>
      </c>
      <c r="I6032">
        <v>10</v>
      </c>
      <c r="J6032">
        <v>5</v>
      </c>
      <c r="K6032">
        <v>186855</v>
      </c>
      <c r="L6032" t="str">
        <f>VLOOKUP(Sales_Data!C6032,Product_Master!$A:$D,2,FALSE)</f>
        <v>Projector</v>
      </c>
      <c r="M6032">
        <f>VLOOKUP(C6032,Product_Master!$A:$D,4,FALSE)</f>
        <v>19669</v>
      </c>
      <c r="N6032" t="str">
        <f t="shared" si="188"/>
        <v>HIGH</v>
      </c>
      <c r="O6032" t="str" cm="1">
        <f t="array" ref="O6032">_xlfn.IFS(D6032="North","Zone 1",D6032="South","Zone 2",D6032="East","Zone 3",D6032="West","Zone 4")</f>
        <v>Zone 3</v>
      </c>
      <c r="P6032">
        <f t="shared" si="189"/>
        <v>18685.5</v>
      </c>
      <c r="Q6032" t="str">
        <f>VLOOKUP(C6032,Product_Master!$A:$D,3,FALSE)</f>
        <v>Electronics</v>
      </c>
    </row>
    <row r="6033" spans="1:17" x14ac:dyDescent="0.3">
      <c r="A6033" t="s">
        <v>11139</v>
      </c>
      <c r="B6033" t="s">
        <v>838</v>
      </c>
      <c r="C6033" t="s">
        <v>66</v>
      </c>
      <c r="D6033" t="s">
        <v>197</v>
      </c>
      <c r="E6033" t="s">
        <v>210</v>
      </c>
      <c r="F6033" t="s">
        <v>211</v>
      </c>
      <c r="G6033" t="s">
        <v>257</v>
      </c>
      <c r="H6033" t="s">
        <v>11140</v>
      </c>
      <c r="I6033">
        <v>9</v>
      </c>
      <c r="J6033">
        <v>5</v>
      </c>
      <c r="K6033">
        <v>414726</v>
      </c>
      <c r="L6033" t="str">
        <f>VLOOKUP(Sales_Data!C6033,Product_Master!$A:$D,2,FALSE)</f>
        <v>Men Shirt</v>
      </c>
      <c r="M6033">
        <f>VLOOKUP(C6033,Product_Master!$A:$D,4,FALSE)</f>
        <v>48506</v>
      </c>
      <c r="N6033" t="str">
        <f t="shared" si="188"/>
        <v>HIGH</v>
      </c>
      <c r="O6033" t="str" cm="1">
        <f t="array" ref="O6033">_xlfn.IFS(D6033="North","Zone 1",D6033="South","Zone 2",D6033="East","Zone 3",D6033="West","Zone 4")</f>
        <v>Zone 4</v>
      </c>
      <c r="P6033">
        <f t="shared" si="189"/>
        <v>41472.600000000006</v>
      </c>
      <c r="Q6033" t="str">
        <f>VLOOKUP(C6033,Product_Master!$A:$D,3,FALSE)</f>
        <v>Clothing</v>
      </c>
    </row>
    <row r="6034" spans="1:17" x14ac:dyDescent="0.3">
      <c r="A6034" t="s">
        <v>11141</v>
      </c>
      <c r="B6034" t="s">
        <v>1460</v>
      </c>
      <c r="C6034" t="s">
        <v>29</v>
      </c>
      <c r="D6034" t="s">
        <v>171</v>
      </c>
      <c r="E6034" t="s">
        <v>204</v>
      </c>
      <c r="F6034" t="s">
        <v>205</v>
      </c>
      <c r="G6034" t="s">
        <v>206</v>
      </c>
      <c r="H6034" t="s">
        <v>10773</v>
      </c>
      <c r="I6034">
        <v>5</v>
      </c>
      <c r="J6034">
        <v>20</v>
      </c>
      <c r="K6034">
        <v>62448</v>
      </c>
      <c r="L6034" t="str">
        <f>VLOOKUP(Sales_Data!C6034,Product_Master!$A:$D,2,FALSE)</f>
        <v>Bluetooth Speaker</v>
      </c>
      <c r="M6034">
        <f>VLOOKUP(C6034,Product_Master!$A:$D,4,FALSE)</f>
        <v>15612</v>
      </c>
      <c r="N6034" t="str">
        <f t="shared" si="188"/>
        <v>HIGH</v>
      </c>
      <c r="O6034" t="str" cm="1">
        <f t="array" ref="O6034">_xlfn.IFS(D6034="North","Zone 1",D6034="South","Zone 2",D6034="East","Zone 3",D6034="West","Zone 4")</f>
        <v>Zone 2</v>
      </c>
      <c r="P6034">
        <f t="shared" si="189"/>
        <v>6244.8</v>
      </c>
      <c r="Q6034" t="str">
        <f>VLOOKUP(C6034,Product_Master!$A:$D,3,FALSE)</f>
        <v>Electronics</v>
      </c>
    </row>
    <row r="6035" spans="1:17" x14ac:dyDescent="0.3">
      <c r="A6035" t="s">
        <v>11142</v>
      </c>
      <c r="B6035" t="s">
        <v>209</v>
      </c>
      <c r="C6035" t="s">
        <v>135</v>
      </c>
      <c r="D6035" t="s">
        <v>171</v>
      </c>
      <c r="E6035" t="s">
        <v>204</v>
      </c>
      <c r="F6035" t="s">
        <v>205</v>
      </c>
      <c r="G6035" t="s">
        <v>285</v>
      </c>
      <c r="H6035" t="s">
        <v>2091</v>
      </c>
      <c r="I6035">
        <v>5</v>
      </c>
      <c r="J6035">
        <v>10</v>
      </c>
      <c r="K6035">
        <v>115578</v>
      </c>
      <c r="L6035" t="str">
        <f>VLOOKUP(Sales_Data!C6035,Product_Master!$A:$D,2,FALSE)</f>
        <v>Yoga Mat</v>
      </c>
      <c r="M6035">
        <f>VLOOKUP(C6035,Product_Master!$A:$D,4,FALSE)</f>
        <v>25684</v>
      </c>
      <c r="N6035" t="str">
        <f t="shared" si="188"/>
        <v>HIGH</v>
      </c>
      <c r="O6035" t="str" cm="1">
        <f t="array" ref="O6035">_xlfn.IFS(D6035="North","Zone 1",D6035="South","Zone 2",D6035="East","Zone 3",D6035="West","Zone 4")</f>
        <v>Zone 2</v>
      </c>
      <c r="P6035">
        <f t="shared" si="189"/>
        <v>11557.800000000001</v>
      </c>
      <c r="Q6035" t="str">
        <f>VLOOKUP(C6035,Product_Master!$A:$D,3,FALSE)</f>
        <v>Sports</v>
      </c>
    </row>
    <row r="6036" spans="1:17" x14ac:dyDescent="0.3">
      <c r="A6036" t="s">
        <v>11143</v>
      </c>
      <c r="B6036" t="s">
        <v>2641</v>
      </c>
      <c r="C6036" t="s">
        <v>33</v>
      </c>
      <c r="D6036" t="s">
        <v>178</v>
      </c>
      <c r="E6036" t="s">
        <v>310</v>
      </c>
      <c r="F6036" t="s">
        <v>311</v>
      </c>
      <c r="G6036" t="s">
        <v>262</v>
      </c>
      <c r="H6036" t="s">
        <v>2169</v>
      </c>
      <c r="I6036">
        <v>4</v>
      </c>
      <c r="J6036">
        <v>15</v>
      </c>
      <c r="K6036">
        <v>201348</v>
      </c>
      <c r="L6036" t="str">
        <f>VLOOKUP(Sales_Data!C6036,Product_Master!$A:$D,2,FALSE)</f>
        <v>Headphones</v>
      </c>
      <c r="M6036">
        <f>VLOOKUP(C6036,Product_Master!$A:$D,4,FALSE)</f>
        <v>59220</v>
      </c>
      <c r="N6036" t="str">
        <f t="shared" si="188"/>
        <v>HIGH</v>
      </c>
      <c r="O6036" t="str" cm="1">
        <f t="array" ref="O6036">_xlfn.IFS(D6036="North","Zone 1",D6036="South","Zone 2",D6036="East","Zone 3",D6036="West","Zone 4")</f>
        <v>Zone 3</v>
      </c>
      <c r="P6036">
        <f t="shared" si="189"/>
        <v>20134.800000000003</v>
      </c>
      <c r="Q6036" t="str">
        <f>VLOOKUP(C6036,Product_Master!$A:$D,3,FALSE)</f>
        <v>Electronics</v>
      </c>
    </row>
    <row r="6037" spans="1:17" x14ac:dyDescent="0.3">
      <c r="A6037" t="s">
        <v>11144</v>
      </c>
      <c r="B6037" t="s">
        <v>1246</v>
      </c>
      <c r="C6037" t="s">
        <v>60</v>
      </c>
      <c r="D6037" t="s">
        <v>197</v>
      </c>
      <c r="E6037" t="s">
        <v>198</v>
      </c>
      <c r="F6037" t="s">
        <v>199</v>
      </c>
      <c r="G6037" t="s">
        <v>269</v>
      </c>
      <c r="H6037" t="s">
        <v>11145</v>
      </c>
      <c r="I6037">
        <v>4</v>
      </c>
      <c r="J6037">
        <v>0</v>
      </c>
      <c r="K6037">
        <v>238560</v>
      </c>
      <c r="L6037" t="str">
        <f>VLOOKUP(Sales_Data!C6037,Product_Master!$A:$D,2,FALSE)</f>
        <v>Cupboard</v>
      </c>
      <c r="M6037">
        <f>VLOOKUP(C6037,Product_Master!$A:$D,4,FALSE)</f>
        <v>59640</v>
      </c>
      <c r="N6037" t="str">
        <f t="shared" si="188"/>
        <v>HIGH</v>
      </c>
      <c r="O6037" t="str" cm="1">
        <f t="array" ref="O6037">_xlfn.IFS(D6037="North","Zone 1",D6037="South","Zone 2",D6037="East","Zone 3",D6037="West","Zone 4")</f>
        <v>Zone 4</v>
      </c>
      <c r="P6037">
        <f t="shared" si="189"/>
        <v>23856</v>
      </c>
      <c r="Q6037" t="str">
        <f>VLOOKUP(C6037,Product_Master!$A:$D,3,FALSE)</f>
        <v>Furniture</v>
      </c>
    </row>
    <row r="6038" spans="1:17" x14ac:dyDescent="0.3">
      <c r="A6038" t="s">
        <v>11146</v>
      </c>
      <c r="B6038" t="s">
        <v>815</v>
      </c>
      <c r="C6038" t="s">
        <v>46</v>
      </c>
      <c r="D6038" t="s">
        <v>197</v>
      </c>
      <c r="E6038" t="s">
        <v>198</v>
      </c>
      <c r="F6038" t="s">
        <v>199</v>
      </c>
      <c r="G6038" t="s">
        <v>315</v>
      </c>
      <c r="H6038" t="s">
        <v>7649</v>
      </c>
      <c r="I6038">
        <v>2</v>
      </c>
      <c r="J6038">
        <v>10</v>
      </c>
      <c r="K6038">
        <v>112343</v>
      </c>
      <c r="L6038" t="str">
        <f>VLOOKUP(Sales_Data!C6038,Product_Master!$A:$D,2,FALSE)</f>
        <v>Wardrobe</v>
      </c>
      <c r="M6038">
        <f>VLOOKUP(C6038,Product_Master!$A:$D,4,FALSE)</f>
        <v>62413</v>
      </c>
      <c r="N6038" t="str">
        <f t="shared" si="188"/>
        <v>HIGH</v>
      </c>
      <c r="O6038" t="str" cm="1">
        <f t="array" ref="O6038">_xlfn.IFS(D6038="North","Zone 1",D6038="South","Zone 2",D6038="East","Zone 3",D6038="West","Zone 4")</f>
        <v>Zone 4</v>
      </c>
      <c r="P6038">
        <f t="shared" si="189"/>
        <v>11234.300000000001</v>
      </c>
      <c r="Q6038" t="str">
        <f>VLOOKUP(C6038,Product_Master!$A:$D,3,FALSE)</f>
        <v>Furniture</v>
      </c>
    </row>
    <row r="6039" spans="1:17" x14ac:dyDescent="0.3">
      <c r="A6039" t="s">
        <v>11147</v>
      </c>
      <c r="B6039" t="s">
        <v>327</v>
      </c>
      <c r="C6039" t="s">
        <v>124</v>
      </c>
      <c r="D6039" t="s">
        <v>191</v>
      </c>
      <c r="E6039" t="s">
        <v>238</v>
      </c>
      <c r="F6039" t="s">
        <v>238</v>
      </c>
      <c r="G6039" t="s">
        <v>285</v>
      </c>
      <c r="H6039" t="s">
        <v>11148</v>
      </c>
      <c r="I6039">
        <v>10</v>
      </c>
      <c r="J6039">
        <v>15</v>
      </c>
      <c r="K6039">
        <v>277185</v>
      </c>
      <c r="L6039" t="str">
        <f>VLOOKUP(Sales_Data!C6039,Product_Master!$A:$D,2,FALSE)</f>
        <v>Dry Fruits</v>
      </c>
      <c r="M6039">
        <f>VLOOKUP(C6039,Product_Master!$A:$D,4,FALSE)</f>
        <v>32610</v>
      </c>
      <c r="N6039" t="str">
        <f t="shared" si="188"/>
        <v>HIGH</v>
      </c>
      <c r="O6039" t="str" cm="1">
        <f t="array" ref="O6039">_xlfn.IFS(D6039="North","Zone 1",D6039="South","Zone 2",D6039="East","Zone 3",D6039="West","Zone 4")</f>
        <v>Zone 1</v>
      </c>
      <c r="P6039">
        <f t="shared" si="189"/>
        <v>27718.5</v>
      </c>
      <c r="Q6039" t="str">
        <f>VLOOKUP(C6039,Product_Master!$A:$D,3,FALSE)</f>
        <v>Grocery</v>
      </c>
    </row>
    <row r="6040" spans="1:17" x14ac:dyDescent="0.3">
      <c r="A6040" t="s">
        <v>11149</v>
      </c>
      <c r="B6040" t="s">
        <v>723</v>
      </c>
      <c r="C6040" t="s">
        <v>155</v>
      </c>
      <c r="D6040" t="s">
        <v>178</v>
      </c>
      <c r="E6040" t="s">
        <v>310</v>
      </c>
      <c r="F6040" t="s">
        <v>311</v>
      </c>
      <c r="G6040" t="s">
        <v>181</v>
      </c>
      <c r="H6040" t="s">
        <v>11150</v>
      </c>
      <c r="I6040">
        <v>5</v>
      </c>
      <c r="J6040">
        <v>5</v>
      </c>
      <c r="K6040">
        <v>341140</v>
      </c>
      <c r="L6040" t="str">
        <f>VLOOKUP(Sales_Data!C6040,Product_Master!$A:$D,2,FALSE)</f>
        <v>Cycling Bottle</v>
      </c>
      <c r="M6040">
        <f>VLOOKUP(C6040,Product_Master!$A:$D,4,FALSE)</f>
        <v>71819</v>
      </c>
      <c r="N6040" t="str">
        <f t="shared" si="188"/>
        <v>HIGH</v>
      </c>
      <c r="O6040" t="str" cm="1">
        <f t="array" ref="O6040">_xlfn.IFS(D6040="North","Zone 1",D6040="South","Zone 2",D6040="East","Zone 3",D6040="West","Zone 4")</f>
        <v>Zone 3</v>
      </c>
      <c r="P6040">
        <f t="shared" si="189"/>
        <v>34114</v>
      </c>
      <c r="Q6040" t="str">
        <f>VLOOKUP(C6040,Product_Master!$A:$D,3,FALSE)</f>
        <v>Sports</v>
      </c>
    </row>
    <row r="6041" spans="1:17" x14ac:dyDescent="0.3">
      <c r="A6041" t="s">
        <v>11151</v>
      </c>
      <c r="B6041" t="s">
        <v>478</v>
      </c>
      <c r="C6041" t="s">
        <v>151</v>
      </c>
      <c r="D6041" t="s">
        <v>191</v>
      </c>
      <c r="E6041" t="s">
        <v>238</v>
      </c>
      <c r="F6041" t="s">
        <v>238</v>
      </c>
      <c r="G6041" t="s">
        <v>257</v>
      </c>
      <c r="H6041" t="s">
        <v>5480</v>
      </c>
      <c r="I6041">
        <v>12</v>
      </c>
      <c r="J6041">
        <v>10</v>
      </c>
      <c r="K6041">
        <v>411447</v>
      </c>
      <c r="L6041" t="str">
        <f>VLOOKUP(Sales_Data!C6041,Product_Master!$A:$D,2,FALSE)</f>
        <v>Volleyball</v>
      </c>
      <c r="M6041">
        <f>VLOOKUP(C6041,Product_Master!$A:$D,4,FALSE)</f>
        <v>38097</v>
      </c>
      <c r="N6041" t="str">
        <f t="shared" si="188"/>
        <v>HIGH</v>
      </c>
      <c r="O6041" t="str" cm="1">
        <f t="array" ref="O6041">_xlfn.IFS(D6041="North","Zone 1",D6041="South","Zone 2",D6041="East","Zone 3",D6041="West","Zone 4")</f>
        <v>Zone 1</v>
      </c>
      <c r="P6041">
        <f t="shared" si="189"/>
        <v>41144.700000000004</v>
      </c>
      <c r="Q6041" t="str">
        <f>VLOOKUP(C6041,Product_Master!$A:$D,3,FALSE)</f>
        <v>Sports</v>
      </c>
    </row>
    <row r="6042" spans="1:17" x14ac:dyDescent="0.3">
      <c r="A6042" t="s">
        <v>11152</v>
      </c>
      <c r="B6042" t="s">
        <v>4626</v>
      </c>
      <c r="C6042" t="s">
        <v>87</v>
      </c>
      <c r="D6042" t="s">
        <v>171</v>
      </c>
      <c r="E6042" t="s">
        <v>223</v>
      </c>
      <c r="F6042" t="s">
        <v>224</v>
      </c>
      <c r="G6042" t="s">
        <v>243</v>
      </c>
      <c r="H6042" t="s">
        <v>10784</v>
      </c>
      <c r="I6042">
        <v>8</v>
      </c>
      <c r="J6042">
        <v>20</v>
      </c>
      <c r="K6042">
        <v>129465</v>
      </c>
      <c r="L6042" t="str">
        <f>VLOOKUP(Sales_Data!C6042,Product_Master!$A:$D,2,FALSE)</f>
        <v>Hoodie</v>
      </c>
      <c r="M6042">
        <f>VLOOKUP(C6042,Product_Master!$A:$D,4,FALSE)</f>
        <v>20229</v>
      </c>
      <c r="N6042" t="str">
        <f t="shared" si="188"/>
        <v>HIGH</v>
      </c>
      <c r="O6042" t="str" cm="1">
        <f t="array" ref="O6042">_xlfn.IFS(D6042="North","Zone 1",D6042="South","Zone 2",D6042="East","Zone 3",D6042="West","Zone 4")</f>
        <v>Zone 2</v>
      </c>
      <c r="P6042">
        <f t="shared" si="189"/>
        <v>12946.5</v>
      </c>
      <c r="Q6042" t="str">
        <f>VLOOKUP(C6042,Product_Master!$A:$D,3,FALSE)</f>
        <v>Clothing</v>
      </c>
    </row>
    <row r="6043" spans="1:17" x14ac:dyDescent="0.3">
      <c r="A6043" t="s">
        <v>11153</v>
      </c>
      <c r="B6043" t="s">
        <v>822</v>
      </c>
      <c r="C6043" t="s">
        <v>85</v>
      </c>
      <c r="D6043" t="s">
        <v>191</v>
      </c>
      <c r="E6043" t="s">
        <v>192</v>
      </c>
      <c r="F6043" t="s">
        <v>193</v>
      </c>
      <c r="G6043" t="s">
        <v>212</v>
      </c>
      <c r="H6043" t="s">
        <v>5733</v>
      </c>
      <c r="I6043">
        <v>5</v>
      </c>
      <c r="J6043">
        <v>5</v>
      </c>
      <c r="K6043">
        <v>349604</v>
      </c>
      <c r="L6043" t="str">
        <f>VLOOKUP(Sales_Data!C6043,Product_Master!$A:$D,2,FALSE)</f>
        <v>Shoes</v>
      </c>
      <c r="M6043">
        <f>VLOOKUP(C6043,Product_Master!$A:$D,4,FALSE)</f>
        <v>73601</v>
      </c>
      <c r="N6043" t="str">
        <f t="shared" si="188"/>
        <v>HIGH</v>
      </c>
      <c r="O6043" t="str" cm="1">
        <f t="array" ref="O6043">_xlfn.IFS(D6043="North","Zone 1",D6043="South","Zone 2",D6043="East","Zone 3",D6043="West","Zone 4")</f>
        <v>Zone 1</v>
      </c>
      <c r="P6043">
        <f t="shared" si="189"/>
        <v>34960.400000000001</v>
      </c>
      <c r="Q6043" t="str">
        <f>VLOOKUP(C6043,Product_Master!$A:$D,3,FALSE)</f>
        <v>Clothing</v>
      </c>
    </row>
    <row r="6044" spans="1:17" x14ac:dyDescent="0.3">
      <c r="A6044" t="s">
        <v>11154</v>
      </c>
      <c r="B6044" t="s">
        <v>2159</v>
      </c>
      <c r="C6044" t="s">
        <v>126</v>
      </c>
      <c r="D6044" t="s">
        <v>178</v>
      </c>
      <c r="E6044" t="s">
        <v>179</v>
      </c>
      <c r="F6044" t="s">
        <v>180</v>
      </c>
      <c r="G6044" t="s">
        <v>219</v>
      </c>
      <c r="H6044" t="s">
        <v>11155</v>
      </c>
      <c r="I6044">
        <v>4</v>
      </c>
      <c r="J6044">
        <v>10</v>
      </c>
      <c r="K6044">
        <v>14832</v>
      </c>
      <c r="L6044" t="str">
        <f>VLOOKUP(Sales_Data!C6044,Product_Master!$A:$D,2,FALSE)</f>
        <v>Honey</v>
      </c>
      <c r="M6044">
        <f>VLOOKUP(C6044,Product_Master!$A:$D,4,FALSE)</f>
        <v>4120</v>
      </c>
      <c r="N6044" t="str">
        <f t="shared" si="188"/>
        <v>MEDIUM</v>
      </c>
      <c r="O6044" t="str" cm="1">
        <f t="array" ref="O6044">_xlfn.IFS(D6044="North","Zone 1",D6044="South","Zone 2",D6044="East","Zone 3",D6044="West","Zone 4")</f>
        <v>Zone 3</v>
      </c>
      <c r="P6044">
        <f t="shared" si="189"/>
        <v>741.6</v>
      </c>
      <c r="Q6044" t="str">
        <f>VLOOKUP(C6044,Product_Master!$A:$D,3,FALSE)</f>
        <v>Grocery</v>
      </c>
    </row>
    <row r="6045" spans="1:17" x14ac:dyDescent="0.3">
      <c r="A6045" t="s">
        <v>11156</v>
      </c>
      <c r="B6045" t="s">
        <v>252</v>
      </c>
      <c r="C6045" t="s">
        <v>120</v>
      </c>
      <c r="D6045" t="s">
        <v>191</v>
      </c>
      <c r="E6045" t="s">
        <v>238</v>
      </c>
      <c r="F6045" t="s">
        <v>238</v>
      </c>
      <c r="G6045" t="s">
        <v>262</v>
      </c>
      <c r="H6045" t="s">
        <v>10284</v>
      </c>
      <c r="I6045">
        <v>11</v>
      </c>
      <c r="J6045">
        <v>5</v>
      </c>
      <c r="K6045">
        <v>322601</v>
      </c>
      <c r="L6045" t="str">
        <f>VLOOKUP(Sales_Data!C6045,Product_Master!$A:$D,2,FALSE)</f>
        <v>Soft Drink</v>
      </c>
      <c r="M6045">
        <f>VLOOKUP(C6045,Product_Master!$A:$D,4,FALSE)</f>
        <v>30871</v>
      </c>
      <c r="N6045" t="str">
        <f t="shared" si="188"/>
        <v>HIGH</v>
      </c>
      <c r="O6045" t="str" cm="1">
        <f t="array" ref="O6045">_xlfn.IFS(D6045="North","Zone 1",D6045="South","Zone 2",D6045="East","Zone 3",D6045="West","Zone 4")</f>
        <v>Zone 1</v>
      </c>
      <c r="P6045">
        <f t="shared" si="189"/>
        <v>32260.100000000002</v>
      </c>
      <c r="Q6045" t="str">
        <f>VLOOKUP(C6045,Product_Master!$A:$D,3,FALSE)</f>
        <v>Grocery</v>
      </c>
    </row>
    <row r="6046" spans="1:17" x14ac:dyDescent="0.3">
      <c r="A6046" t="s">
        <v>11157</v>
      </c>
      <c r="B6046" t="s">
        <v>1257</v>
      </c>
      <c r="C6046" t="s">
        <v>38</v>
      </c>
      <c r="D6046" t="s">
        <v>197</v>
      </c>
      <c r="E6046" t="s">
        <v>260</v>
      </c>
      <c r="F6046" t="s">
        <v>261</v>
      </c>
      <c r="G6046" t="s">
        <v>269</v>
      </c>
      <c r="H6046" t="s">
        <v>10934</v>
      </c>
      <c r="I6046">
        <v>8</v>
      </c>
      <c r="J6046">
        <v>10</v>
      </c>
      <c r="K6046">
        <v>291585</v>
      </c>
      <c r="L6046" t="str">
        <f>VLOOKUP(Sales_Data!C6046,Product_Master!$A:$D,2,FALSE)</f>
        <v>Study Table</v>
      </c>
      <c r="M6046">
        <f>VLOOKUP(C6046,Product_Master!$A:$D,4,FALSE)</f>
        <v>40498</v>
      </c>
      <c r="N6046" t="str">
        <f t="shared" si="188"/>
        <v>HIGH</v>
      </c>
      <c r="O6046" t="str" cm="1">
        <f t="array" ref="O6046">_xlfn.IFS(D6046="North","Zone 1",D6046="South","Zone 2",D6046="East","Zone 3",D6046="West","Zone 4")</f>
        <v>Zone 4</v>
      </c>
      <c r="P6046">
        <f t="shared" si="189"/>
        <v>29158.5</v>
      </c>
      <c r="Q6046" t="str">
        <f>VLOOKUP(C6046,Product_Master!$A:$D,3,FALSE)</f>
        <v>Furniture</v>
      </c>
    </row>
    <row r="6047" spans="1:17" x14ac:dyDescent="0.3">
      <c r="A6047" t="s">
        <v>11158</v>
      </c>
      <c r="B6047" t="s">
        <v>606</v>
      </c>
      <c r="C6047" t="s">
        <v>60</v>
      </c>
      <c r="D6047" t="s">
        <v>197</v>
      </c>
      <c r="E6047" t="s">
        <v>260</v>
      </c>
      <c r="F6047" t="s">
        <v>261</v>
      </c>
      <c r="G6047" t="s">
        <v>262</v>
      </c>
      <c r="H6047" t="s">
        <v>3290</v>
      </c>
      <c r="I6047">
        <v>4</v>
      </c>
      <c r="J6047">
        <v>0</v>
      </c>
      <c r="K6047">
        <v>238560</v>
      </c>
      <c r="L6047" t="str">
        <f>VLOOKUP(Sales_Data!C6047,Product_Master!$A:$D,2,FALSE)</f>
        <v>Cupboard</v>
      </c>
      <c r="M6047">
        <f>VLOOKUP(C6047,Product_Master!$A:$D,4,FALSE)</f>
        <v>59640</v>
      </c>
      <c r="N6047" t="str">
        <f t="shared" si="188"/>
        <v>HIGH</v>
      </c>
      <c r="O6047" t="str" cm="1">
        <f t="array" ref="O6047">_xlfn.IFS(D6047="North","Zone 1",D6047="South","Zone 2",D6047="East","Zone 3",D6047="West","Zone 4")</f>
        <v>Zone 4</v>
      </c>
      <c r="P6047">
        <f t="shared" si="189"/>
        <v>23856</v>
      </c>
      <c r="Q6047" t="str">
        <f>VLOOKUP(C6047,Product_Master!$A:$D,3,FALSE)</f>
        <v>Furniture</v>
      </c>
    </row>
    <row r="6048" spans="1:17" x14ac:dyDescent="0.3">
      <c r="A6048" t="s">
        <v>11159</v>
      </c>
      <c r="B6048" t="s">
        <v>879</v>
      </c>
      <c r="C6048" t="s">
        <v>95</v>
      </c>
      <c r="D6048" t="s">
        <v>171</v>
      </c>
      <c r="E6048" t="s">
        <v>172</v>
      </c>
      <c r="F6048" t="s">
        <v>173</v>
      </c>
      <c r="G6048" t="s">
        <v>253</v>
      </c>
      <c r="H6048" t="s">
        <v>11160</v>
      </c>
      <c r="I6048">
        <v>7</v>
      </c>
      <c r="J6048">
        <v>10</v>
      </c>
      <c r="K6048">
        <v>455502</v>
      </c>
      <c r="L6048" t="str">
        <f>VLOOKUP(Sales_Data!C6048,Product_Master!$A:$D,2,FALSE)</f>
        <v>Dress</v>
      </c>
      <c r="M6048">
        <f>VLOOKUP(C6048,Product_Master!$A:$D,4,FALSE)</f>
        <v>72302</v>
      </c>
      <c r="N6048" t="str">
        <f t="shared" si="188"/>
        <v>HIGH</v>
      </c>
      <c r="O6048" t="str" cm="1">
        <f t="array" ref="O6048">_xlfn.IFS(D6048="North","Zone 1",D6048="South","Zone 2",D6048="East","Zone 3",D6048="West","Zone 4")</f>
        <v>Zone 2</v>
      </c>
      <c r="P6048">
        <f t="shared" si="189"/>
        <v>45550.200000000004</v>
      </c>
      <c r="Q6048" t="str">
        <f>VLOOKUP(C6048,Product_Master!$A:$D,3,FALSE)</f>
        <v>Clothing</v>
      </c>
    </row>
    <row r="6049" spans="1:17" x14ac:dyDescent="0.3">
      <c r="A6049" t="s">
        <v>11161</v>
      </c>
      <c r="B6049" t="s">
        <v>3135</v>
      </c>
      <c r="C6049" t="s">
        <v>69</v>
      </c>
      <c r="D6049" t="s">
        <v>197</v>
      </c>
      <c r="E6049" t="s">
        <v>260</v>
      </c>
      <c r="F6049" t="s">
        <v>261</v>
      </c>
      <c r="G6049" t="s">
        <v>219</v>
      </c>
      <c r="H6049" t="s">
        <v>11162</v>
      </c>
      <c r="I6049">
        <v>5</v>
      </c>
      <c r="J6049">
        <v>20</v>
      </c>
      <c r="K6049">
        <v>35592</v>
      </c>
      <c r="L6049" t="str">
        <f>VLOOKUP(Sales_Data!C6049,Product_Master!$A:$D,2,FALSE)</f>
        <v>Women Kurti</v>
      </c>
      <c r="M6049">
        <f>VLOOKUP(C6049,Product_Master!$A:$D,4,FALSE)</f>
        <v>8898</v>
      </c>
      <c r="N6049" t="str">
        <f t="shared" si="188"/>
        <v>HIGH</v>
      </c>
      <c r="O6049" t="str" cm="1">
        <f t="array" ref="O6049">_xlfn.IFS(D6049="North","Zone 1",D6049="South","Zone 2",D6049="East","Zone 3",D6049="West","Zone 4")</f>
        <v>Zone 4</v>
      </c>
      <c r="P6049">
        <f t="shared" si="189"/>
        <v>3559.2000000000003</v>
      </c>
      <c r="Q6049" t="str">
        <f>VLOOKUP(C6049,Product_Master!$A:$D,3,FALSE)</f>
        <v>Clothing</v>
      </c>
    </row>
    <row r="6050" spans="1:17" x14ac:dyDescent="0.3">
      <c r="A6050" t="s">
        <v>11163</v>
      </c>
      <c r="B6050" t="s">
        <v>3911</v>
      </c>
      <c r="C6050" t="s">
        <v>17</v>
      </c>
      <c r="D6050" t="s">
        <v>171</v>
      </c>
      <c r="E6050" t="s">
        <v>223</v>
      </c>
      <c r="F6050" t="s">
        <v>224</v>
      </c>
      <c r="G6050" t="s">
        <v>257</v>
      </c>
      <c r="H6050" t="s">
        <v>11164</v>
      </c>
      <c r="I6050">
        <v>10</v>
      </c>
      <c r="J6050">
        <v>5</v>
      </c>
      <c r="K6050">
        <v>635977</v>
      </c>
      <c r="L6050" t="str">
        <f>VLOOKUP(Sales_Data!C6050,Product_Master!$A:$D,2,FALSE)</f>
        <v>Printer</v>
      </c>
      <c r="M6050">
        <f>VLOOKUP(C6050,Product_Master!$A:$D,4,FALSE)</f>
        <v>66945</v>
      </c>
      <c r="N6050" t="str">
        <f t="shared" si="188"/>
        <v>HIGH</v>
      </c>
      <c r="O6050" t="str" cm="1">
        <f t="array" ref="O6050">_xlfn.IFS(D6050="North","Zone 1",D6050="South","Zone 2",D6050="East","Zone 3",D6050="West","Zone 4")</f>
        <v>Zone 2</v>
      </c>
      <c r="P6050">
        <f t="shared" si="189"/>
        <v>63597.700000000004</v>
      </c>
      <c r="Q6050" t="str">
        <f>VLOOKUP(C6050,Product_Master!$A:$D,3,FALSE)</f>
        <v>Electronics</v>
      </c>
    </row>
    <row r="6051" spans="1:17" x14ac:dyDescent="0.3">
      <c r="A6051" t="s">
        <v>11165</v>
      </c>
      <c r="B6051" t="s">
        <v>6098</v>
      </c>
      <c r="C6051" t="s">
        <v>126</v>
      </c>
      <c r="D6051" t="s">
        <v>197</v>
      </c>
      <c r="E6051" t="s">
        <v>210</v>
      </c>
      <c r="F6051" t="s">
        <v>211</v>
      </c>
      <c r="G6051" t="s">
        <v>200</v>
      </c>
      <c r="H6051" t="s">
        <v>6800</v>
      </c>
      <c r="I6051">
        <v>1</v>
      </c>
      <c r="J6051">
        <v>5</v>
      </c>
      <c r="K6051">
        <v>3914</v>
      </c>
      <c r="L6051" t="str">
        <f>VLOOKUP(Sales_Data!C6051,Product_Master!$A:$D,2,FALSE)</f>
        <v>Honey</v>
      </c>
      <c r="M6051">
        <f>VLOOKUP(C6051,Product_Master!$A:$D,4,FALSE)</f>
        <v>4120</v>
      </c>
      <c r="N6051" t="str">
        <f t="shared" si="188"/>
        <v>LOW</v>
      </c>
      <c r="O6051" t="str" cm="1">
        <f t="array" ref="O6051">_xlfn.IFS(D6051="North","Zone 1",D6051="South","Zone 2",D6051="East","Zone 3",D6051="West","Zone 4")</f>
        <v>Zone 4</v>
      </c>
      <c r="P6051">
        <f t="shared" si="189"/>
        <v>78.28</v>
      </c>
      <c r="Q6051" t="str">
        <f>VLOOKUP(C6051,Product_Master!$A:$D,3,FALSE)</f>
        <v>Grocery</v>
      </c>
    </row>
    <row r="6052" spans="1:17" x14ac:dyDescent="0.3">
      <c r="A6052" t="s">
        <v>11166</v>
      </c>
      <c r="B6052" t="s">
        <v>652</v>
      </c>
      <c r="C6052" t="s">
        <v>62</v>
      </c>
      <c r="D6052" t="s">
        <v>171</v>
      </c>
      <c r="E6052" t="s">
        <v>204</v>
      </c>
      <c r="F6052" t="s">
        <v>205</v>
      </c>
      <c r="G6052" t="s">
        <v>257</v>
      </c>
      <c r="H6052" t="s">
        <v>10369</v>
      </c>
      <c r="I6052">
        <v>8</v>
      </c>
      <c r="J6052">
        <v>0</v>
      </c>
      <c r="K6052">
        <v>397376</v>
      </c>
      <c r="L6052" t="str">
        <f>VLOOKUP(Sales_Data!C6052,Product_Master!$A:$D,2,FALSE)</f>
        <v>Recliner</v>
      </c>
      <c r="M6052">
        <f>VLOOKUP(C6052,Product_Master!$A:$D,4,FALSE)</f>
        <v>49672</v>
      </c>
      <c r="N6052" t="str">
        <f t="shared" si="188"/>
        <v>HIGH</v>
      </c>
      <c r="O6052" t="str" cm="1">
        <f t="array" ref="O6052">_xlfn.IFS(D6052="North","Zone 1",D6052="South","Zone 2",D6052="East","Zone 3",D6052="West","Zone 4")</f>
        <v>Zone 2</v>
      </c>
      <c r="P6052">
        <f t="shared" si="189"/>
        <v>39737.600000000006</v>
      </c>
      <c r="Q6052" t="str">
        <f>VLOOKUP(C6052,Product_Master!$A:$D,3,FALSE)</f>
        <v>Furniture</v>
      </c>
    </row>
    <row r="6053" spans="1:17" x14ac:dyDescent="0.3">
      <c r="A6053" t="s">
        <v>11167</v>
      </c>
      <c r="B6053" t="s">
        <v>975</v>
      </c>
      <c r="C6053" t="s">
        <v>89</v>
      </c>
      <c r="D6053" t="s">
        <v>197</v>
      </c>
      <c r="E6053" t="s">
        <v>210</v>
      </c>
      <c r="F6053" t="s">
        <v>211</v>
      </c>
      <c r="G6053" t="s">
        <v>206</v>
      </c>
      <c r="H6053" t="s">
        <v>8157</v>
      </c>
      <c r="I6053">
        <v>8</v>
      </c>
      <c r="J6053">
        <v>5</v>
      </c>
      <c r="K6053">
        <v>393680</v>
      </c>
      <c r="L6053" t="str">
        <f>VLOOKUP(Sales_Data!C6053,Product_Master!$A:$D,2,FALSE)</f>
        <v>Shorts</v>
      </c>
      <c r="M6053">
        <f>VLOOKUP(C6053,Product_Master!$A:$D,4,FALSE)</f>
        <v>51800</v>
      </c>
      <c r="N6053" t="str">
        <f t="shared" si="188"/>
        <v>HIGH</v>
      </c>
      <c r="O6053" t="str" cm="1">
        <f t="array" ref="O6053">_xlfn.IFS(D6053="North","Zone 1",D6053="South","Zone 2",D6053="East","Zone 3",D6053="West","Zone 4")</f>
        <v>Zone 4</v>
      </c>
      <c r="P6053">
        <f t="shared" si="189"/>
        <v>39368</v>
      </c>
      <c r="Q6053" t="str">
        <f>VLOOKUP(C6053,Product_Master!$A:$D,3,FALSE)</f>
        <v>Clothing</v>
      </c>
    </row>
    <row r="6054" spans="1:17" x14ac:dyDescent="0.3">
      <c r="A6054" t="s">
        <v>11168</v>
      </c>
      <c r="B6054" t="s">
        <v>1008</v>
      </c>
      <c r="C6054" t="s">
        <v>153</v>
      </c>
      <c r="D6054" t="s">
        <v>171</v>
      </c>
      <c r="E6054" t="s">
        <v>172</v>
      </c>
      <c r="F6054" t="s">
        <v>173</v>
      </c>
      <c r="G6054" t="s">
        <v>243</v>
      </c>
      <c r="H6054" t="s">
        <v>8876</v>
      </c>
      <c r="I6054">
        <v>2</v>
      </c>
      <c r="J6054">
        <v>0</v>
      </c>
      <c r="K6054">
        <v>70838</v>
      </c>
      <c r="L6054" t="str">
        <f>VLOOKUP(Sales_Data!C6054,Product_Master!$A:$D,2,FALSE)</f>
        <v>Knee Guard</v>
      </c>
      <c r="M6054">
        <f>VLOOKUP(C6054,Product_Master!$A:$D,4,FALSE)</f>
        <v>35419</v>
      </c>
      <c r="N6054" t="str">
        <f t="shared" si="188"/>
        <v>HIGH</v>
      </c>
      <c r="O6054" t="str" cm="1">
        <f t="array" ref="O6054">_xlfn.IFS(D6054="North","Zone 1",D6054="South","Zone 2",D6054="East","Zone 3",D6054="West","Zone 4")</f>
        <v>Zone 2</v>
      </c>
      <c r="P6054">
        <f t="shared" si="189"/>
        <v>7083.8</v>
      </c>
      <c r="Q6054" t="str">
        <f>VLOOKUP(C6054,Product_Master!$A:$D,3,FALSE)</f>
        <v>Sports</v>
      </c>
    </row>
    <row r="6055" spans="1:17" x14ac:dyDescent="0.3">
      <c r="A6055" t="s">
        <v>11169</v>
      </c>
      <c r="B6055" t="s">
        <v>3160</v>
      </c>
      <c r="C6055" t="s">
        <v>4</v>
      </c>
      <c r="D6055" t="s">
        <v>191</v>
      </c>
      <c r="E6055" t="s">
        <v>242</v>
      </c>
      <c r="F6055" t="s">
        <v>242</v>
      </c>
      <c r="G6055" t="s">
        <v>262</v>
      </c>
      <c r="H6055" t="s">
        <v>11170</v>
      </c>
      <c r="I6055">
        <v>5</v>
      </c>
      <c r="J6055">
        <v>10</v>
      </c>
      <c r="K6055">
        <v>4756</v>
      </c>
      <c r="L6055" t="str">
        <f>VLOOKUP(Sales_Data!C6055,Product_Master!$A:$D,2,FALSE)</f>
        <v>Samsung TV</v>
      </c>
      <c r="M6055">
        <f>VLOOKUP(C6055,Product_Master!$A:$D,4,FALSE)</f>
        <v>1057</v>
      </c>
      <c r="N6055" t="str">
        <f t="shared" si="188"/>
        <v>LOW</v>
      </c>
      <c r="O6055" t="str" cm="1">
        <f t="array" ref="O6055">_xlfn.IFS(D6055="North","Zone 1",D6055="South","Zone 2",D6055="East","Zone 3",D6055="West","Zone 4")</f>
        <v>Zone 1</v>
      </c>
      <c r="P6055">
        <f t="shared" si="189"/>
        <v>95.12</v>
      </c>
      <c r="Q6055" t="str">
        <f>VLOOKUP(C6055,Product_Master!$A:$D,3,FALSE)</f>
        <v>Electronics</v>
      </c>
    </row>
    <row r="6056" spans="1:17" x14ac:dyDescent="0.3">
      <c r="A6056" t="s">
        <v>11171</v>
      </c>
      <c r="B6056" t="s">
        <v>1235</v>
      </c>
      <c r="C6056" t="s">
        <v>102</v>
      </c>
      <c r="D6056" t="s">
        <v>191</v>
      </c>
      <c r="E6056" t="s">
        <v>242</v>
      </c>
      <c r="F6056" t="s">
        <v>242</v>
      </c>
      <c r="G6056" t="s">
        <v>174</v>
      </c>
      <c r="H6056" t="s">
        <v>11172</v>
      </c>
      <c r="I6056">
        <v>12</v>
      </c>
      <c r="J6056">
        <v>10</v>
      </c>
      <c r="K6056">
        <v>789156</v>
      </c>
      <c r="L6056" t="str">
        <f>VLOOKUP(Sales_Data!C6056,Product_Master!$A:$D,2,FALSE)</f>
        <v>Tea</v>
      </c>
      <c r="M6056">
        <f>VLOOKUP(C6056,Product_Master!$A:$D,4,FALSE)</f>
        <v>73070</v>
      </c>
      <c r="N6056" t="str">
        <f t="shared" si="188"/>
        <v>HIGH</v>
      </c>
      <c r="O6056" t="str" cm="1">
        <f t="array" ref="O6056">_xlfn.IFS(D6056="North","Zone 1",D6056="South","Zone 2",D6056="East","Zone 3",D6056="West","Zone 4")</f>
        <v>Zone 1</v>
      </c>
      <c r="P6056">
        <f t="shared" si="189"/>
        <v>78915.600000000006</v>
      </c>
      <c r="Q6056" t="str">
        <f>VLOOKUP(C6056,Product_Master!$A:$D,3,FALSE)</f>
        <v>Grocery</v>
      </c>
    </row>
    <row r="6057" spans="1:17" x14ac:dyDescent="0.3">
      <c r="A6057" t="s">
        <v>11173</v>
      </c>
      <c r="B6057" t="s">
        <v>2100</v>
      </c>
      <c r="C6057" t="s">
        <v>114</v>
      </c>
      <c r="D6057" t="s">
        <v>191</v>
      </c>
      <c r="E6057" t="s">
        <v>238</v>
      </c>
      <c r="F6057" t="s">
        <v>238</v>
      </c>
      <c r="G6057" t="s">
        <v>243</v>
      </c>
      <c r="H6057" t="s">
        <v>11174</v>
      </c>
      <c r="I6057">
        <v>5</v>
      </c>
      <c r="J6057">
        <v>15</v>
      </c>
      <c r="K6057">
        <v>247396</v>
      </c>
      <c r="L6057" t="str">
        <f>VLOOKUP(Sales_Data!C6057,Product_Master!$A:$D,2,FALSE)</f>
        <v>Flour</v>
      </c>
      <c r="M6057">
        <f>VLOOKUP(C6057,Product_Master!$A:$D,4,FALSE)</f>
        <v>58211</v>
      </c>
      <c r="N6057" t="str">
        <f t="shared" si="188"/>
        <v>HIGH</v>
      </c>
      <c r="O6057" t="str" cm="1">
        <f t="array" ref="O6057">_xlfn.IFS(D6057="North","Zone 1",D6057="South","Zone 2",D6057="East","Zone 3",D6057="West","Zone 4")</f>
        <v>Zone 1</v>
      </c>
      <c r="P6057">
        <f t="shared" si="189"/>
        <v>24739.600000000002</v>
      </c>
      <c r="Q6057" t="str">
        <f>VLOOKUP(C6057,Product_Master!$A:$D,3,FALSE)</f>
        <v>Grocery</v>
      </c>
    </row>
    <row r="6058" spans="1:17" x14ac:dyDescent="0.3">
      <c r="A6058" t="s">
        <v>11175</v>
      </c>
      <c r="B6058" t="s">
        <v>231</v>
      </c>
      <c r="C6058" t="s">
        <v>19</v>
      </c>
      <c r="D6058" t="s">
        <v>191</v>
      </c>
      <c r="E6058" t="s">
        <v>242</v>
      </c>
      <c r="F6058" t="s">
        <v>242</v>
      </c>
      <c r="G6058" t="s">
        <v>269</v>
      </c>
      <c r="H6058" t="s">
        <v>11176</v>
      </c>
      <c r="I6058">
        <v>9</v>
      </c>
      <c r="J6058">
        <v>10</v>
      </c>
      <c r="K6058">
        <v>159318</v>
      </c>
      <c r="L6058" t="str">
        <f>VLOOKUP(Sales_Data!C6058,Product_Master!$A:$D,2,FALSE)</f>
        <v>Projector</v>
      </c>
      <c r="M6058">
        <f>VLOOKUP(C6058,Product_Master!$A:$D,4,FALSE)</f>
        <v>19669</v>
      </c>
      <c r="N6058" t="str">
        <f t="shared" si="188"/>
        <v>HIGH</v>
      </c>
      <c r="O6058" t="str" cm="1">
        <f t="array" ref="O6058">_xlfn.IFS(D6058="North","Zone 1",D6058="South","Zone 2",D6058="East","Zone 3",D6058="West","Zone 4")</f>
        <v>Zone 1</v>
      </c>
      <c r="P6058">
        <f t="shared" si="189"/>
        <v>15931.800000000001</v>
      </c>
      <c r="Q6058" t="str">
        <f>VLOOKUP(C6058,Product_Master!$A:$D,3,FALSE)</f>
        <v>Electronics</v>
      </c>
    </row>
    <row r="6059" spans="1:17" x14ac:dyDescent="0.3">
      <c r="A6059" t="s">
        <v>11177</v>
      </c>
      <c r="B6059" t="s">
        <v>1358</v>
      </c>
      <c r="C6059" t="s">
        <v>19</v>
      </c>
      <c r="D6059" t="s">
        <v>171</v>
      </c>
      <c r="E6059" t="s">
        <v>172</v>
      </c>
      <c r="F6059" t="s">
        <v>173</v>
      </c>
      <c r="G6059" t="s">
        <v>219</v>
      </c>
      <c r="H6059" t="s">
        <v>11178</v>
      </c>
      <c r="I6059">
        <v>3</v>
      </c>
      <c r="J6059">
        <v>10</v>
      </c>
      <c r="K6059">
        <v>53106</v>
      </c>
      <c r="L6059" t="str">
        <f>VLOOKUP(Sales_Data!C6059,Product_Master!$A:$D,2,FALSE)</f>
        <v>Projector</v>
      </c>
      <c r="M6059">
        <f>VLOOKUP(C6059,Product_Master!$A:$D,4,FALSE)</f>
        <v>19669</v>
      </c>
      <c r="N6059" t="str">
        <f t="shared" si="188"/>
        <v>HIGH</v>
      </c>
      <c r="O6059" t="str" cm="1">
        <f t="array" ref="O6059">_xlfn.IFS(D6059="North","Zone 1",D6059="South","Zone 2",D6059="East","Zone 3",D6059="West","Zone 4")</f>
        <v>Zone 2</v>
      </c>
      <c r="P6059">
        <f t="shared" si="189"/>
        <v>5310.6</v>
      </c>
      <c r="Q6059" t="str">
        <f>VLOOKUP(C6059,Product_Master!$A:$D,3,FALSE)</f>
        <v>Electronics</v>
      </c>
    </row>
    <row r="6060" spans="1:17" x14ac:dyDescent="0.3">
      <c r="A6060" t="s">
        <v>11179</v>
      </c>
      <c r="B6060" t="s">
        <v>1050</v>
      </c>
      <c r="C6060" t="s">
        <v>131</v>
      </c>
      <c r="D6060" t="s">
        <v>171</v>
      </c>
      <c r="E6060" t="s">
        <v>204</v>
      </c>
      <c r="F6060" t="s">
        <v>205</v>
      </c>
      <c r="G6060" t="s">
        <v>200</v>
      </c>
      <c r="H6060" t="s">
        <v>11180</v>
      </c>
      <c r="I6060">
        <v>1</v>
      </c>
      <c r="J6060">
        <v>15</v>
      </c>
      <c r="K6060">
        <v>53411</v>
      </c>
      <c r="L6060" t="str">
        <f>VLOOKUP(Sales_Data!C6060,Product_Master!$A:$D,2,FALSE)</f>
        <v>Football</v>
      </c>
      <c r="M6060">
        <f>VLOOKUP(C6060,Product_Master!$A:$D,4,FALSE)</f>
        <v>62837</v>
      </c>
      <c r="N6060" t="str">
        <f t="shared" si="188"/>
        <v>HIGH</v>
      </c>
      <c r="O6060" t="str" cm="1">
        <f t="array" ref="O6060">_xlfn.IFS(D6060="North","Zone 1",D6060="South","Zone 2",D6060="East","Zone 3",D6060="West","Zone 4")</f>
        <v>Zone 2</v>
      </c>
      <c r="P6060">
        <f t="shared" si="189"/>
        <v>5341.1</v>
      </c>
      <c r="Q6060" t="str">
        <f>VLOOKUP(C6060,Product_Master!$A:$D,3,FALSE)</f>
        <v>Sports</v>
      </c>
    </row>
    <row r="6061" spans="1:17" x14ac:dyDescent="0.3">
      <c r="A6061" t="s">
        <v>11181</v>
      </c>
      <c r="B6061" t="s">
        <v>1438</v>
      </c>
      <c r="C6061" t="s">
        <v>118</v>
      </c>
      <c r="D6061" t="s">
        <v>178</v>
      </c>
      <c r="E6061" t="s">
        <v>179</v>
      </c>
      <c r="F6061" t="s">
        <v>180</v>
      </c>
      <c r="G6061" t="s">
        <v>200</v>
      </c>
      <c r="H6061" t="s">
        <v>3478</v>
      </c>
      <c r="I6061">
        <v>9</v>
      </c>
      <c r="J6061">
        <v>15</v>
      </c>
      <c r="K6061">
        <v>110274</v>
      </c>
      <c r="L6061" t="str">
        <f>VLOOKUP(Sales_Data!C6061,Product_Master!$A:$D,2,FALSE)</f>
        <v>Juice</v>
      </c>
      <c r="M6061">
        <f>VLOOKUP(C6061,Product_Master!$A:$D,4,FALSE)</f>
        <v>14415</v>
      </c>
      <c r="N6061" t="str">
        <f t="shared" si="188"/>
        <v>HIGH</v>
      </c>
      <c r="O6061" t="str" cm="1">
        <f t="array" ref="O6061">_xlfn.IFS(D6061="North","Zone 1",D6061="South","Zone 2",D6061="East","Zone 3",D6061="West","Zone 4")</f>
        <v>Zone 3</v>
      </c>
      <c r="P6061">
        <f t="shared" si="189"/>
        <v>11027.400000000001</v>
      </c>
      <c r="Q6061" t="str">
        <f>VLOOKUP(C6061,Product_Master!$A:$D,3,FALSE)</f>
        <v>Grocery</v>
      </c>
    </row>
    <row r="6062" spans="1:17" x14ac:dyDescent="0.3">
      <c r="A6062" t="s">
        <v>11182</v>
      </c>
      <c r="B6062" t="s">
        <v>2138</v>
      </c>
      <c r="C6062" t="s">
        <v>151</v>
      </c>
      <c r="D6062" t="s">
        <v>197</v>
      </c>
      <c r="E6062" t="s">
        <v>210</v>
      </c>
      <c r="F6062" t="s">
        <v>211</v>
      </c>
      <c r="G6062" t="s">
        <v>243</v>
      </c>
      <c r="H6062" t="s">
        <v>11183</v>
      </c>
      <c r="I6062">
        <v>8</v>
      </c>
      <c r="J6062">
        <v>15</v>
      </c>
      <c r="K6062">
        <v>259059</v>
      </c>
      <c r="L6062" t="str">
        <f>VLOOKUP(Sales_Data!C6062,Product_Master!$A:$D,2,FALSE)</f>
        <v>Volleyball</v>
      </c>
      <c r="M6062">
        <f>VLOOKUP(C6062,Product_Master!$A:$D,4,FALSE)</f>
        <v>38097</v>
      </c>
      <c r="N6062" t="str">
        <f t="shared" si="188"/>
        <v>HIGH</v>
      </c>
      <c r="O6062" t="str" cm="1">
        <f t="array" ref="O6062">_xlfn.IFS(D6062="North","Zone 1",D6062="South","Zone 2",D6062="East","Zone 3",D6062="West","Zone 4")</f>
        <v>Zone 4</v>
      </c>
      <c r="P6062">
        <f t="shared" si="189"/>
        <v>25905.9</v>
      </c>
      <c r="Q6062" t="str">
        <f>VLOOKUP(C6062,Product_Master!$A:$D,3,FALSE)</f>
        <v>Sports</v>
      </c>
    </row>
    <row r="6063" spans="1:17" x14ac:dyDescent="0.3">
      <c r="A6063" t="s">
        <v>11184</v>
      </c>
      <c r="B6063" t="s">
        <v>1246</v>
      </c>
      <c r="C6063" t="s">
        <v>40</v>
      </c>
      <c r="D6063" t="s">
        <v>178</v>
      </c>
      <c r="E6063" t="s">
        <v>185</v>
      </c>
      <c r="F6063" t="s">
        <v>186</v>
      </c>
      <c r="G6063" t="s">
        <v>174</v>
      </c>
      <c r="H6063" t="s">
        <v>8160</v>
      </c>
      <c r="I6063">
        <v>9</v>
      </c>
      <c r="J6063">
        <v>0</v>
      </c>
      <c r="K6063">
        <v>552888</v>
      </c>
      <c r="L6063" t="str">
        <f>VLOOKUP(Sales_Data!C6063,Product_Master!$A:$D,2,FALSE)</f>
        <v>Dining Table</v>
      </c>
      <c r="M6063">
        <f>VLOOKUP(C6063,Product_Master!$A:$D,4,FALSE)</f>
        <v>61432</v>
      </c>
      <c r="N6063" t="str">
        <f t="shared" si="188"/>
        <v>HIGH</v>
      </c>
      <c r="O6063" t="str" cm="1">
        <f t="array" ref="O6063">_xlfn.IFS(D6063="North","Zone 1",D6063="South","Zone 2",D6063="East","Zone 3",D6063="West","Zone 4")</f>
        <v>Zone 3</v>
      </c>
      <c r="P6063">
        <f t="shared" si="189"/>
        <v>55288.800000000003</v>
      </c>
      <c r="Q6063" t="str">
        <f>VLOOKUP(C6063,Product_Master!$A:$D,3,FALSE)</f>
        <v>Furniture</v>
      </c>
    </row>
    <row r="6064" spans="1:17" x14ac:dyDescent="0.3">
      <c r="A6064" t="s">
        <v>11185</v>
      </c>
      <c r="B6064" t="s">
        <v>241</v>
      </c>
      <c r="C6064" t="s">
        <v>147</v>
      </c>
      <c r="D6064" t="s">
        <v>178</v>
      </c>
      <c r="E6064" t="s">
        <v>185</v>
      </c>
      <c r="F6064" t="s">
        <v>186</v>
      </c>
      <c r="G6064" t="s">
        <v>187</v>
      </c>
      <c r="H6064" t="s">
        <v>11186</v>
      </c>
      <c r="I6064">
        <v>2</v>
      </c>
      <c r="J6064">
        <v>0</v>
      </c>
      <c r="K6064">
        <v>128948</v>
      </c>
      <c r="L6064" t="str">
        <f>VLOOKUP(Sales_Data!C6064,Product_Master!$A:$D,2,FALSE)</f>
        <v>Tennis Ball</v>
      </c>
      <c r="M6064">
        <f>VLOOKUP(C6064,Product_Master!$A:$D,4,FALSE)</f>
        <v>64474</v>
      </c>
      <c r="N6064" t="str">
        <f t="shared" si="188"/>
        <v>HIGH</v>
      </c>
      <c r="O6064" t="str" cm="1">
        <f t="array" ref="O6064">_xlfn.IFS(D6064="North","Zone 1",D6064="South","Zone 2",D6064="East","Zone 3",D6064="West","Zone 4")</f>
        <v>Zone 3</v>
      </c>
      <c r="P6064">
        <f t="shared" si="189"/>
        <v>12894.800000000001</v>
      </c>
      <c r="Q6064" t="str">
        <f>VLOOKUP(C6064,Product_Master!$A:$D,3,FALSE)</f>
        <v>Sports</v>
      </c>
    </row>
    <row r="6065" spans="1:17" x14ac:dyDescent="0.3">
      <c r="A6065" t="s">
        <v>11187</v>
      </c>
      <c r="B6065" t="s">
        <v>723</v>
      </c>
      <c r="C6065" t="s">
        <v>95</v>
      </c>
      <c r="D6065" t="s">
        <v>171</v>
      </c>
      <c r="E6065" t="s">
        <v>172</v>
      </c>
      <c r="F6065" t="s">
        <v>173</v>
      </c>
      <c r="G6065" t="s">
        <v>212</v>
      </c>
      <c r="H6065" t="s">
        <v>6379</v>
      </c>
      <c r="I6065">
        <v>8</v>
      </c>
      <c r="J6065">
        <v>20</v>
      </c>
      <c r="K6065">
        <v>462732</v>
      </c>
      <c r="L6065" t="str">
        <f>VLOOKUP(Sales_Data!C6065,Product_Master!$A:$D,2,FALSE)</f>
        <v>Dress</v>
      </c>
      <c r="M6065">
        <f>VLOOKUP(C6065,Product_Master!$A:$D,4,FALSE)</f>
        <v>72302</v>
      </c>
      <c r="N6065" t="str">
        <f t="shared" si="188"/>
        <v>HIGH</v>
      </c>
      <c r="O6065" t="str" cm="1">
        <f t="array" ref="O6065">_xlfn.IFS(D6065="North","Zone 1",D6065="South","Zone 2",D6065="East","Zone 3",D6065="West","Zone 4")</f>
        <v>Zone 2</v>
      </c>
      <c r="P6065">
        <f t="shared" si="189"/>
        <v>46273.200000000004</v>
      </c>
      <c r="Q6065" t="str">
        <f>VLOOKUP(C6065,Product_Master!$A:$D,3,FALSE)</f>
        <v>Clothing</v>
      </c>
    </row>
    <row r="6066" spans="1:17" x14ac:dyDescent="0.3">
      <c r="A6066" t="s">
        <v>11188</v>
      </c>
      <c r="B6066" t="s">
        <v>761</v>
      </c>
      <c r="C6066" t="s">
        <v>153</v>
      </c>
      <c r="D6066" t="s">
        <v>197</v>
      </c>
      <c r="E6066" t="s">
        <v>260</v>
      </c>
      <c r="F6066" t="s">
        <v>261</v>
      </c>
      <c r="G6066" t="s">
        <v>315</v>
      </c>
      <c r="H6066" t="s">
        <v>11189</v>
      </c>
      <c r="I6066">
        <v>1</v>
      </c>
      <c r="J6066">
        <v>5</v>
      </c>
      <c r="K6066">
        <v>33648</v>
      </c>
      <c r="L6066" t="str">
        <f>VLOOKUP(Sales_Data!C6066,Product_Master!$A:$D,2,FALSE)</f>
        <v>Knee Guard</v>
      </c>
      <c r="M6066">
        <f>VLOOKUP(C6066,Product_Master!$A:$D,4,FALSE)</f>
        <v>35419</v>
      </c>
      <c r="N6066" t="str">
        <f t="shared" si="188"/>
        <v>HIGH</v>
      </c>
      <c r="O6066" t="str" cm="1">
        <f t="array" ref="O6066">_xlfn.IFS(D6066="North","Zone 1",D6066="South","Zone 2",D6066="East","Zone 3",D6066="West","Zone 4")</f>
        <v>Zone 4</v>
      </c>
      <c r="P6066">
        <f t="shared" si="189"/>
        <v>3364.8</v>
      </c>
      <c r="Q6066" t="str">
        <f>VLOOKUP(C6066,Product_Master!$A:$D,3,FALSE)</f>
        <v>Sports</v>
      </c>
    </row>
    <row r="6067" spans="1:17" x14ac:dyDescent="0.3">
      <c r="A6067" t="s">
        <v>11190</v>
      </c>
      <c r="B6067" t="s">
        <v>234</v>
      </c>
      <c r="C6067" t="s">
        <v>155</v>
      </c>
      <c r="D6067" t="s">
        <v>171</v>
      </c>
      <c r="E6067" t="s">
        <v>204</v>
      </c>
      <c r="F6067" t="s">
        <v>205</v>
      </c>
      <c r="G6067" t="s">
        <v>315</v>
      </c>
      <c r="H6067" t="s">
        <v>11191</v>
      </c>
      <c r="I6067">
        <v>12</v>
      </c>
      <c r="J6067">
        <v>0</v>
      </c>
      <c r="K6067">
        <v>861828</v>
      </c>
      <c r="L6067" t="str">
        <f>VLOOKUP(Sales_Data!C6067,Product_Master!$A:$D,2,FALSE)</f>
        <v>Cycling Bottle</v>
      </c>
      <c r="M6067">
        <f>VLOOKUP(C6067,Product_Master!$A:$D,4,FALSE)</f>
        <v>71819</v>
      </c>
      <c r="N6067" t="str">
        <f t="shared" si="188"/>
        <v>HIGH</v>
      </c>
      <c r="O6067" t="str" cm="1">
        <f t="array" ref="O6067">_xlfn.IFS(D6067="North","Zone 1",D6067="South","Zone 2",D6067="East","Zone 3",D6067="West","Zone 4")</f>
        <v>Zone 2</v>
      </c>
      <c r="P6067">
        <f t="shared" si="189"/>
        <v>86182.8</v>
      </c>
      <c r="Q6067" t="str">
        <f>VLOOKUP(C6067,Product_Master!$A:$D,3,FALSE)</f>
        <v>Sports</v>
      </c>
    </row>
    <row r="6068" spans="1:17" x14ac:dyDescent="0.3">
      <c r="A6068" t="s">
        <v>11192</v>
      </c>
      <c r="B6068" t="s">
        <v>1453</v>
      </c>
      <c r="C6068" t="s">
        <v>9</v>
      </c>
      <c r="D6068" t="s">
        <v>197</v>
      </c>
      <c r="E6068" t="s">
        <v>198</v>
      </c>
      <c r="F6068" t="s">
        <v>199</v>
      </c>
      <c r="G6068" t="s">
        <v>212</v>
      </c>
      <c r="H6068" t="s">
        <v>11193</v>
      </c>
      <c r="I6068">
        <v>3</v>
      </c>
      <c r="J6068">
        <v>15</v>
      </c>
      <c r="K6068">
        <v>108714</v>
      </c>
      <c r="L6068" t="str">
        <f>VLOOKUP(Sales_Data!C6068,Product_Master!$A:$D,2,FALSE)</f>
        <v>Dell Monitor</v>
      </c>
      <c r="M6068">
        <f>VLOOKUP(C6068,Product_Master!$A:$D,4,FALSE)</f>
        <v>42633</v>
      </c>
      <c r="N6068" t="str">
        <f t="shared" si="188"/>
        <v>HIGH</v>
      </c>
      <c r="O6068" t="str" cm="1">
        <f t="array" ref="O6068">_xlfn.IFS(D6068="North","Zone 1",D6068="South","Zone 2",D6068="East","Zone 3",D6068="West","Zone 4")</f>
        <v>Zone 4</v>
      </c>
      <c r="P6068">
        <f t="shared" si="189"/>
        <v>10871.400000000001</v>
      </c>
      <c r="Q6068" t="str">
        <f>VLOOKUP(C6068,Product_Master!$A:$D,3,FALSE)</f>
        <v>Electronics</v>
      </c>
    </row>
    <row r="6069" spans="1:17" x14ac:dyDescent="0.3">
      <c r="A6069" t="s">
        <v>11194</v>
      </c>
      <c r="B6069" t="s">
        <v>3353</v>
      </c>
      <c r="C6069" t="s">
        <v>56</v>
      </c>
      <c r="D6069" t="s">
        <v>178</v>
      </c>
      <c r="E6069" t="s">
        <v>185</v>
      </c>
      <c r="F6069" t="s">
        <v>186</v>
      </c>
      <c r="G6069" t="s">
        <v>257</v>
      </c>
      <c r="H6069" t="s">
        <v>11195</v>
      </c>
      <c r="I6069">
        <v>8</v>
      </c>
      <c r="J6069">
        <v>0</v>
      </c>
      <c r="K6069">
        <v>184424</v>
      </c>
      <c r="L6069" t="str">
        <f>VLOOKUP(Sales_Data!C6069,Product_Master!$A:$D,2,FALSE)</f>
        <v>Computer Desk</v>
      </c>
      <c r="M6069">
        <f>VLOOKUP(C6069,Product_Master!$A:$D,4,FALSE)</f>
        <v>23053</v>
      </c>
      <c r="N6069" t="str">
        <f t="shared" si="188"/>
        <v>HIGH</v>
      </c>
      <c r="O6069" t="str" cm="1">
        <f t="array" ref="O6069">_xlfn.IFS(D6069="North","Zone 1",D6069="South","Zone 2",D6069="East","Zone 3",D6069="West","Zone 4")</f>
        <v>Zone 3</v>
      </c>
      <c r="P6069">
        <f t="shared" si="189"/>
        <v>18442.400000000001</v>
      </c>
      <c r="Q6069" t="str">
        <f>VLOOKUP(C6069,Product_Master!$A:$D,3,FALSE)</f>
        <v>Furniture</v>
      </c>
    </row>
    <row r="6070" spans="1:17" x14ac:dyDescent="0.3">
      <c r="A6070" t="s">
        <v>11196</v>
      </c>
      <c r="B6070" t="s">
        <v>1166</v>
      </c>
      <c r="C6070" t="s">
        <v>42</v>
      </c>
      <c r="D6070" t="s">
        <v>178</v>
      </c>
      <c r="E6070" t="s">
        <v>179</v>
      </c>
      <c r="F6070" t="s">
        <v>180</v>
      </c>
      <c r="G6070" t="s">
        <v>243</v>
      </c>
      <c r="H6070" t="s">
        <v>6426</v>
      </c>
      <c r="I6070">
        <v>11</v>
      </c>
      <c r="J6070">
        <v>15</v>
      </c>
      <c r="K6070">
        <v>176808</v>
      </c>
      <c r="L6070" t="str">
        <f>VLOOKUP(Sales_Data!C6070,Product_Master!$A:$D,2,FALSE)</f>
        <v>Coffee Table</v>
      </c>
      <c r="M6070">
        <f>VLOOKUP(C6070,Product_Master!$A:$D,4,FALSE)</f>
        <v>18910</v>
      </c>
      <c r="N6070" t="str">
        <f t="shared" si="188"/>
        <v>HIGH</v>
      </c>
      <c r="O6070" t="str" cm="1">
        <f t="array" ref="O6070">_xlfn.IFS(D6070="North","Zone 1",D6070="South","Zone 2",D6070="East","Zone 3",D6070="West","Zone 4")</f>
        <v>Zone 3</v>
      </c>
      <c r="P6070">
        <f t="shared" si="189"/>
        <v>17680.8</v>
      </c>
      <c r="Q6070" t="str">
        <f>VLOOKUP(C6070,Product_Master!$A:$D,3,FALSE)</f>
        <v>Furniture</v>
      </c>
    </row>
    <row r="6071" spans="1:17" x14ac:dyDescent="0.3">
      <c r="A6071" t="s">
        <v>11197</v>
      </c>
      <c r="B6071" t="s">
        <v>2045</v>
      </c>
      <c r="C6071" t="s">
        <v>50</v>
      </c>
      <c r="D6071" t="s">
        <v>178</v>
      </c>
      <c r="E6071" t="s">
        <v>185</v>
      </c>
      <c r="F6071" t="s">
        <v>186</v>
      </c>
      <c r="G6071" t="s">
        <v>181</v>
      </c>
      <c r="H6071" t="s">
        <v>11198</v>
      </c>
      <c r="I6071">
        <v>11</v>
      </c>
      <c r="J6071">
        <v>5</v>
      </c>
      <c r="K6071">
        <v>594834</v>
      </c>
      <c r="L6071" t="str">
        <f>VLOOKUP(Sales_Data!C6071,Product_Master!$A:$D,2,FALSE)</f>
        <v>Sofa</v>
      </c>
      <c r="M6071">
        <f>VLOOKUP(C6071,Product_Master!$A:$D,4,FALSE)</f>
        <v>56922</v>
      </c>
      <c r="N6071" t="str">
        <f t="shared" si="188"/>
        <v>HIGH</v>
      </c>
      <c r="O6071" t="str" cm="1">
        <f t="array" ref="O6071">_xlfn.IFS(D6071="North","Zone 1",D6071="South","Zone 2",D6071="East","Zone 3",D6071="West","Zone 4")</f>
        <v>Zone 3</v>
      </c>
      <c r="P6071">
        <f t="shared" si="189"/>
        <v>59483.4</v>
      </c>
      <c r="Q6071" t="str">
        <f>VLOOKUP(C6071,Product_Master!$A:$D,3,FALSE)</f>
        <v>Furniture</v>
      </c>
    </row>
    <row r="6072" spans="1:17" x14ac:dyDescent="0.3">
      <c r="A6072" t="s">
        <v>11199</v>
      </c>
      <c r="B6072" t="s">
        <v>1361</v>
      </c>
      <c r="C6072" t="s">
        <v>143</v>
      </c>
      <c r="D6072" t="s">
        <v>171</v>
      </c>
      <c r="E6072" t="s">
        <v>204</v>
      </c>
      <c r="F6072" t="s">
        <v>205</v>
      </c>
      <c r="G6072" t="s">
        <v>181</v>
      </c>
      <c r="H6072" t="s">
        <v>11200</v>
      </c>
      <c r="I6072">
        <v>7</v>
      </c>
      <c r="J6072">
        <v>5</v>
      </c>
      <c r="K6072">
        <v>37525</v>
      </c>
      <c r="L6072" t="str">
        <f>VLOOKUP(Sales_Data!C6072,Product_Master!$A:$D,2,FALSE)</f>
        <v>Skipping Rope</v>
      </c>
      <c r="M6072">
        <f>VLOOKUP(C6072,Product_Master!$A:$D,4,FALSE)</f>
        <v>5643</v>
      </c>
      <c r="N6072" t="str">
        <f t="shared" si="188"/>
        <v>HIGH</v>
      </c>
      <c r="O6072" t="str" cm="1">
        <f t="array" ref="O6072">_xlfn.IFS(D6072="North","Zone 1",D6072="South","Zone 2",D6072="East","Zone 3",D6072="West","Zone 4")</f>
        <v>Zone 2</v>
      </c>
      <c r="P6072">
        <f t="shared" si="189"/>
        <v>3752.5</v>
      </c>
      <c r="Q6072" t="str">
        <f>VLOOKUP(C6072,Product_Master!$A:$D,3,FALSE)</f>
        <v>Sports</v>
      </c>
    </row>
    <row r="6073" spans="1:17" x14ac:dyDescent="0.3">
      <c r="A6073" t="s">
        <v>11201</v>
      </c>
      <c r="B6073" t="s">
        <v>3119</v>
      </c>
      <c r="C6073" t="s">
        <v>81</v>
      </c>
      <c r="D6073" t="s">
        <v>197</v>
      </c>
      <c r="E6073" t="s">
        <v>210</v>
      </c>
      <c r="F6073" t="s">
        <v>211</v>
      </c>
      <c r="G6073" t="s">
        <v>262</v>
      </c>
      <c r="H6073" t="s">
        <v>6080</v>
      </c>
      <c r="I6073">
        <v>11</v>
      </c>
      <c r="J6073">
        <v>10</v>
      </c>
      <c r="K6073">
        <v>327115</v>
      </c>
      <c r="L6073" t="str">
        <f>VLOOKUP(Sales_Data!C6073,Product_Master!$A:$D,2,FALSE)</f>
        <v>Blazer</v>
      </c>
      <c r="M6073">
        <f>VLOOKUP(C6073,Product_Master!$A:$D,4,FALSE)</f>
        <v>33042</v>
      </c>
      <c r="N6073" t="str">
        <f t="shared" si="188"/>
        <v>HIGH</v>
      </c>
      <c r="O6073" t="str" cm="1">
        <f t="array" ref="O6073">_xlfn.IFS(D6073="North","Zone 1",D6073="South","Zone 2",D6073="East","Zone 3",D6073="West","Zone 4")</f>
        <v>Zone 4</v>
      </c>
      <c r="P6073">
        <f t="shared" si="189"/>
        <v>32711.5</v>
      </c>
      <c r="Q6073" t="str">
        <f>VLOOKUP(C6073,Product_Master!$A:$D,3,FALSE)</f>
        <v>Clothing</v>
      </c>
    </row>
    <row r="6074" spans="1:17" x14ac:dyDescent="0.3">
      <c r="A6074" t="s">
        <v>11202</v>
      </c>
      <c r="B6074" t="s">
        <v>1862</v>
      </c>
      <c r="C6074" t="s">
        <v>100</v>
      </c>
      <c r="D6074" t="s">
        <v>197</v>
      </c>
      <c r="E6074" t="s">
        <v>260</v>
      </c>
      <c r="F6074" t="s">
        <v>261</v>
      </c>
      <c r="G6074" t="s">
        <v>243</v>
      </c>
      <c r="H6074" t="s">
        <v>9324</v>
      </c>
      <c r="I6074">
        <v>4</v>
      </c>
      <c r="J6074">
        <v>5</v>
      </c>
      <c r="K6074">
        <v>234988</v>
      </c>
      <c r="L6074" t="str">
        <f>VLOOKUP(Sales_Data!C6074,Product_Master!$A:$D,2,FALSE)</f>
        <v>Sugar</v>
      </c>
      <c r="M6074">
        <f>VLOOKUP(C6074,Product_Master!$A:$D,4,FALSE)</f>
        <v>61839</v>
      </c>
      <c r="N6074" t="str">
        <f t="shared" si="188"/>
        <v>HIGH</v>
      </c>
      <c r="O6074" t="str" cm="1">
        <f t="array" ref="O6074">_xlfn.IFS(D6074="North","Zone 1",D6074="South","Zone 2",D6074="East","Zone 3",D6074="West","Zone 4")</f>
        <v>Zone 4</v>
      </c>
      <c r="P6074">
        <f t="shared" si="189"/>
        <v>23498.800000000003</v>
      </c>
      <c r="Q6074" t="str">
        <f>VLOOKUP(C6074,Product_Master!$A:$D,3,FALSE)</f>
        <v>Grocery</v>
      </c>
    </row>
    <row r="6075" spans="1:17" x14ac:dyDescent="0.3">
      <c r="A6075" t="s">
        <v>11203</v>
      </c>
      <c r="B6075" t="s">
        <v>475</v>
      </c>
      <c r="C6075" t="s">
        <v>52</v>
      </c>
      <c r="D6075" t="s">
        <v>191</v>
      </c>
      <c r="E6075" t="s">
        <v>192</v>
      </c>
      <c r="F6075" t="s">
        <v>193</v>
      </c>
      <c r="G6075" t="s">
        <v>262</v>
      </c>
      <c r="H6075" t="s">
        <v>11204</v>
      </c>
      <c r="I6075">
        <v>11</v>
      </c>
      <c r="J6075">
        <v>15</v>
      </c>
      <c r="K6075">
        <v>19578</v>
      </c>
      <c r="L6075" t="str">
        <f>VLOOKUP(Sales_Data!C6075,Product_Master!$A:$D,2,FALSE)</f>
        <v>TV Unit</v>
      </c>
      <c r="M6075">
        <f>VLOOKUP(C6075,Product_Master!$A:$D,4,FALSE)</f>
        <v>2094</v>
      </c>
      <c r="N6075" t="str">
        <f t="shared" si="188"/>
        <v>HIGH</v>
      </c>
      <c r="O6075" t="str" cm="1">
        <f t="array" ref="O6075">_xlfn.IFS(D6075="North","Zone 1",D6075="South","Zone 2",D6075="East","Zone 3",D6075="West","Zone 4")</f>
        <v>Zone 1</v>
      </c>
      <c r="P6075">
        <f t="shared" si="189"/>
        <v>1957.8000000000002</v>
      </c>
      <c r="Q6075" t="str">
        <f>VLOOKUP(C6075,Product_Master!$A:$D,3,FALSE)</f>
        <v>Furniture</v>
      </c>
    </row>
    <row r="6076" spans="1:17" x14ac:dyDescent="0.3">
      <c r="A6076" t="s">
        <v>11205</v>
      </c>
      <c r="B6076" t="s">
        <v>926</v>
      </c>
      <c r="C6076" t="s">
        <v>108</v>
      </c>
      <c r="D6076" t="s">
        <v>171</v>
      </c>
      <c r="E6076" t="s">
        <v>223</v>
      </c>
      <c r="F6076" t="s">
        <v>224</v>
      </c>
      <c r="G6076" t="s">
        <v>187</v>
      </c>
      <c r="H6076" t="s">
        <v>3386</v>
      </c>
      <c r="I6076">
        <v>7</v>
      </c>
      <c r="J6076">
        <v>15</v>
      </c>
      <c r="K6076">
        <v>87839</v>
      </c>
      <c r="L6076" t="str">
        <f>VLOOKUP(Sales_Data!C6076,Product_Master!$A:$D,2,FALSE)</f>
        <v>Salt</v>
      </c>
      <c r="M6076">
        <f>VLOOKUP(C6076,Product_Master!$A:$D,4,FALSE)</f>
        <v>14763</v>
      </c>
      <c r="N6076" t="str">
        <f t="shared" si="188"/>
        <v>HIGH</v>
      </c>
      <c r="O6076" t="str" cm="1">
        <f t="array" ref="O6076">_xlfn.IFS(D6076="North","Zone 1",D6076="South","Zone 2",D6076="East","Zone 3",D6076="West","Zone 4")</f>
        <v>Zone 2</v>
      </c>
      <c r="P6076">
        <f t="shared" si="189"/>
        <v>8783.9</v>
      </c>
      <c r="Q6076" t="str">
        <f>VLOOKUP(C6076,Product_Master!$A:$D,3,FALSE)</f>
        <v>Grocery</v>
      </c>
    </row>
    <row r="6077" spans="1:17" x14ac:dyDescent="0.3">
      <c r="A6077" t="s">
        <v>11206</v>
      </c>
      <c r="B6077" t="s">
        <v>592</v>
      </c>
      <c r="C6077" t="s">
        <v>137</v>
      </c>
      <c r="D6077" t="s">
        <v>178</v>
      </c>
      <c r="E6077" t="s">
        <v>185</v>
      </c>
      <c r="F6077" t="s">
        <v>186</v>
      </c>
      <c r="G6077" t="s">
        <v>228</v>
      </c>
      <c r="H6077" t="s">
        <v>11207</v>
      </c>
      <c r="I6077">
        <v>4</v>
      </c>
      <c r="J6077">
        <v>20</v>
      </c>
      <c r="K6077">
        <v>163542</v>
      </c>
      <c r="L6077" t="str">
        <f>VLOOKUP(Sales_Data!C6077,Product_Master!$A:$D,2,FALSE)</f>
        <v>Dumbbells</v>
      </c>
      <c r="M6077">
        <f>VLOOKUP(C6077,Product_Master!$A:$D,4,FALSE)</f>
        <v>51107</v>
      </c>
      <c r="N6077" t="str">
        <f t="shared" si="188"/>
        <v>HIGH</v>
      </c>
      <c r="O6077" t="str" cm="1">
        <f t="array" ref="O6077">_xlfn.IFS(D6077="North","Zone 1",D6077="South","Zone 2",D6077="East","Zone 3",D6077="West","Zone 4")</f>
        <v>Zone 3</v>
      </c>
      <c r="P6077">
        <f t="shared" si="189"/>
        <v>16354.2</v>
      </c>
      <c r="Q6077" t="str">
        <f>VLOOKUP(C6077,Product_Master!$A:$D,3,FALSE)</f>
        <v>Sports</v>
      </c>
    </row>
    <row r="6078" spans="1:17" x14ac:dyDescent="0.3">
      <c r="A6078" t="s">
        <v>11208</v>
      </c>
      <c r="B6078" t="s">
        <v>1117</v>
      </c>
      <c r="C6078" t="s">
        <v>7</v>
      </c>
      <c r="D6078" t="s">
        <v>197</v>
      </c>
      <c r="E6078" t="s">
        <v>260</v>
      </c>
      <c r="F6078" t="s">
        <v>261</v>
      </c>
      <c r="G6078" t="s">
        <v>285</v>
      </c>
      <c r="H6078" t="s">
        <v>11209</v>
      </c>
      <c r="I6078">
        <v>10</v>
      </c>
      <c r="J6078">
        <v>10</v>
      </c>
      <c r="K6078">
        <v>576009</v>
      </c>
      <c r="L6078" t="str">
        <f>VLOOKUP(Sales_Data!C6078,Product_Master!$A:$D,2,FALSE)</f>
        <v>HP Laptop</v>
      </c>
      <c r="M6078">
        <f>VLOOKUP(C6078,Product_Master!$A:$D,4,FALSE)</f>
        <v>64001</v>
      </c>
      <c r="N6078" t="str">
        <f t="shared" si="188"/>
        <v>HIGH</v>
      </c>
      <c r="O6078" t="str" cm="1">
        <f t="array" ref="O6078">_xlfn.IFS(D6078="North","Zone 1",D6078="South","Zone 2",D6078="East","Zone 3",D6078="West","Zone 4")</f>
        <v>Zone 4</v>
      </c>
      <c r="P6078">
        <f t="shared" si="189"/>
        <v>57600.9</v>
      </c>
      <c r="Q6078" t="str">
        <f>VLOOKUP(C6078,Product_Master!$A:$D,3,FALSE)</f>
        <v>Electronics</v>
      </c>
    </row>
    <row r="6079" spans="1:17" x14ac:dyDescent="0.3">
      <c r="A6079" t="s">
        <v>11210</v>
      </c>
      <c r="B6079" t="s">
        <v>943</v>
      </c>
      <c r="C6079" t="s">
        <v>100</v>
      </c>
      <c r="D6079" t="s">
        <v>178</v>
      </c>
      <c r="E6079" t="s">
        <v>179</v>
      </c>
      <c r="F6079" t="s">
        <v>180</v>
      </c>
      <c r="G6079" t="s">
        <v>269</v>
      </c>
      <c r="H6079" t="s">
        <v>11211</v>
      </c>
      <c r="I6079">
        <v>1</v>
      </c>
      <c r="J6079">
        <v>5</v>
      </c>
      <c r="K6079">
        <v>58747</v>
      </c>
      <c r="L6079" t="str">
        <f>VLOOKUP(Sales_Data!C6079,Product_Master!$A:$D,2,FALSE)</f>
        <v>Sugar</v>
      </c>
      <c r="M6079">
        <f>VLOOKUP(C6079,Product_Master!$A:$D,4,FALSE)</f>
        <v>61839</v>
      </c>
      <c r="N6079" t="str">
        <f t="shared" si="188"/>
        <v>HIGH</v>
      </c>
      <c r="O6079" t="str" cm="1">
        <f t="array" ref="O6079">_xlfn.IFS(D6079="North","Zone 1",D6079="South","Zone 2",D6079="East","Zone 3",D6079="West","Zone 4")</f>
        <v>Zone 3</v>
      </c>
      <c r="P6079">
        <f t="shared" si="189"/>
        <v>5874.7000000000007</v>
      </c>
      <c r="Q6079" t="str">
        <f>VLOOKUP(C6079,Product_Master!$A:$D,3,FALSE)</f>
        <v>Grocery</v>
      </c>
    </row>
    <row r="6080" spans="1:17" x14ac:dyDescent="0.3">
      <c r="A6080" t="s">
        <v>11212</v>
      </c>
      <c r="B6080" t="s">
        <v>1087</v>
      </c>
      <c r="C6080" t="s">
        <v>151</v>
      </c>
      <c r="D6080" t="s">
        <v>191</v>
      </c>
      <c r="E6080" t="s">
        <v>242</v>
      </c>
      <c r="F6080" t="s">
        <v>242</v>
      </c>
      <c r="G6080" t="s">
        <v>212</v>
      </c>
      <c r="H6080" t="s">
        <v>10478</v>
      </c>
      <c r="I6080">
        <v>8</v>
      </c>
      <c r="J6080">
        <v>20</v>
      </c>
      <c r="K6080">
        <v>243820</v>
      </c>
      <c r="L6080" t="str">
        <f>VLOOKUP(Sales_Data!C6080,Product_Master!$A:$D,2,FALSE)</f>
        <v>Volleyball</v>
      </c>
      <c r="M6080">
        <f>VLOOKUP(C6080,Product_Master!$A:$D,4,FALSE)</f>
        <v>38097</v>
      </c>
      <c r="N6080" t="str">
        <f t="shared" si="188"/>
        <v>HIGH</v>
      </c>
      <c r="O6080" t="str" cm="1">
        <f t="array" ref="O6080">_xlfn.IFS(D6080="North","Zone 1",D6080="South","Zone 2",D6080="East","Zone 3",D6080="West","Zone 4")</f>
        <v>Zone 1</v>
      </c>
      <c r="P6080">
        <f t="shared" si="189"/>
        <v>24382</v>
      </c>
      <c r="Q6080" t="str">
        <f>VLOOKUP(C6080,Product_Master!$A:$D,3,FALSE)</f>
        <v>Sports</v>
      </c>
    </row>
    <row r="6081" spans="1:17" x14ac:dyDescent="0.3">
      <c r="A6081" t="s">
        <v>11213</v>
      </c>
      <c r="B6081" t="s">
        <v>2182</v>
      </c>
      <c r="C6081" t="s">
        <v>112</v>
      </c>
      <c r="D6081" t="s">
        <v>178</v>
      </c>
      <c r="E6081" t="s">
        <v>179</v>
      </c>
      <c r="F6081" t="s">
        <v>180</v>
      </c>
      <c r="G6081" t="s">
        <v>219</v>
      </c>
      <c r="H6081" t="s">
        <v>11214</v>
      </c>
      <c r="I6081">
        <v>10</v>
      </c>
      <c r="J6081">
        <v>0</v>
      </c>
      <c r="K6081">
        <v>42770</v>
      </c>
      <c r="L6081" t="str">
        <f>VLOOKUP(Sales_Data!C6081,Product_Master!$A:$D,2,FALSE)</f>
        <v>Pasta</v>
      </c>
      <c r="M6081">
        <f>VLOOKUP(C6081,Product_Master!$A:$D,4,FALSE)</f>
        <v>4277</v>
      </c>
      <c r="N6081" t="str">
        <f t="shared" si="188"/>
        <v>HIGH</v>
      </c>
      <c r="O6081" t="str" cm="1">
        <f t="array" ref="O6081">_xlfn.IFS(D6081="North","Zone 1",D6081="South","Zone 2",D6081="East","Zone 3",D6081="West","Zone 4")</f>
        <v>Zone 3</v>
      </c>
      <c r="P6081">
        <f t="shared" si="189"/>
        <v>4277</v>
      </c>
      <c r="Q6081" t="str">
        <f>VLOOKUP(C6081,Product_Master!$A:$D,3,FALSE)</f>
        <v>Grocery</v>
      </c>
    </row>
    <row r="6082" spans="1:17" x14ac:dyDescent="0.3">
      <c r="A6082" t="s">
        <v>11215</v>
      </c>
      <c r="B6082" t="s">
        <v>190</v>
      </c>
      <c r="C6082" t="s">
        <v>52</v>
      </c>
      <c r="D6082" t="s">
        <v>191</v>
      </c>
      <c r="E6082" t="s">
        <v>242</v>
      </c>
      <c r="F6082" t="s">
        <v>242</v>
      </c>
      <c r="G6082" t="s">
        <v>174</v>
      </c>
      <c r="H6082" t="s">
        <v>11216</v>
      </c>
      <c r="I6082">
        <v>12</v>
      </c>
      <c r="J6082">
        <v>20</v>
      </c>
      <c r="K6082">
        <v>20102</v>
      </c>
      <c r="L6082" t="str">
        <f>VLOOKUP(Sales_Data!C6082,Product_Master!$A:$D,2,FALSE)</f>
        <v>TV Unit</v>
      </c>
      <c r="M6082">
        <f>VLOOKUP(C6082,Product_Master!$A:$D,4,FALSE)</f>
        <v>2094</v>
      </c>
      <c r="N6082" t="str">
        <f t="shared" si="188"/>
        <v>HIGH</v>
      </c>
      <c r="O6082" t="str" cm="1">
        <f t="array" ref="O6082">_xlfn.IFS(D6082="North","Zone 1",D6082="South","Zone 2",D6082="East","Zone 3",D6082="West","Zone 4")</f>
        <v>Zone 1</v>
      </c>
      <c r="P6082">
        <f t="shared" si="189"/>
        <v>2010.2</v>
      </c>
      <c r="Q6082" t="str">
        <f>VLOOKUP(C6082,Product_Master!$A:$D,3,FALSE)</f>
        <v>Furniture</v>
      </c>
    </row>
    <row r="6083" spans="1:17" x14ac:dyDescent="0.3">
      <c r="A6083" t="s">
        <v>11217</v>
      </c>
      <c r="B6083" t="s">
        <v>428</v>
      </c>
      <c r="C6083" t="s">
        <v>147</v>
      </c>
      <c r="D6083" t="s">
        <v>191</v>
      </c>
      <c r="E6083" t="s">
        <v>242</v>
      </c>
      <c r="F6083" t="s">
        <v>242</v>
      </c>
      <c r="G6083" t="s">
        <v>262</v>
      </c>
      <c r="H6083" t="s">
        <v>11218</v>
      </c>
      <c r="I6083">
        <v>7</v>
      </c>
      <c r="J6083">
        <v>15</v>
      </c>
      <c r="K6083">
        <v>383620</v>
      </c>
      <c r="L6083" t="str">
        <f>VLOOKUP(Sales_Data!C6083,Product_Master!$A:$D,2,FALSE)</f>
        <v>Tennis Ball</v>
      </c>
      <c r="M6083">
        <f>VLOOKUP(C6083,Product_Master!$A:$D,4,FALSE)</f>
        <v>64474</v>
      </c>
      <c r="N6083" t="str">
        <f t="shared" ref="N6083:N6146" si="190">IF(K6083&gt;15000,"HIGH",IF(K6083&gt;=5000,"MEDIUM","LOW"))</f>
        <v>HIGH</v>
      </c>
      <c r="O6083" t="str" cm="1">
        <f t="array" ref="O6083">_xlfn.IFS(D6083="North","Zone 1",D6083="South","Zone 2",D6083="East","Zone 3",D6083="West","Zone 4")</f>
        <v>Zone 1</v>
      </c>
      <c r="P6083">
        <f t="shared" ref="P6083:P6146" si="191">IF(N6083="HIGH",K6083*10%,IF(N6083="MEDIUM",K6083*5%,K6083*2%))</f>
        <v>38362</v>
      </c>
      <c r="Q6083" t="str">
        <f>VLOOKUP(C6083,Product_Master!$A:$D,3,FALSE)</f>
        <v>Sports</v>
      </c>
    </row>
    <row r="6084" spans="1:17" x14ac:dyDescent="0.3">
      <c r="A6084" t="s">
        <v>11219</v>
      </c>
      <c r="B6084" t="s">
        <v>2403</v>
      </c>
      <c r="C6084" t="s">
        <v>106</v>
      </c>
      <c r="D6084" t="s">
        <v>178</v>
      </c>
      <c r="E6084" t="s">
        <v>185</v>
      </c>
      <c r="F6084" t="s">
        <v>186</v>
      </c>
      <c r="G6084" t="s">
        <v>187</v>
      </c>
      <c r="H6084" t="s">
        <v>2637</v>
      </c>
      <c r="I6084">
        <v>3</v>
      </c>
      <c r="J6084">
        <v>15</v>
      </c>
      <c r="K6084">
        <v>169761</v>
      </c>
      <c r="L6084" t="str">
        <f>VLOOKUP(Sales_Data!C6084,Product_Master!$A:$D,2,FALSE)</f>
        <v>Oil</v>
      </c>
      <c r="M6084">
        <f>VLOOKUP(C6084,Product_Master!$A:$D,4,FALSE)</f>
        <v>66573</v>
      </c>
      <c r="N6084" t="str">
        <f t="shared" si="190"/>
        <v>HIGH</v>
      </c>
      <c r="O6084" t="str" cm="1">
        <f t="array" ref="O6084">_xlfn.IFS(D6084="North","Zone 1",D6084="South","Zone 2",D6084="East","Zone 3",D6084="West","Zone 4")</f>
        <v>Zone 3</v>
      </c>
      <c r="P6084">
        <f t="shared" si="191"/>
        <v>16976.100000000002</v>
      </c>
      <c r="Q6084" t="str">
        <f>VLOOKUP(C6084,Product_Master!$A:$D,3,FALSE)</f>
        <v>Grocery</v>
      </c>
    </row>
    <row r="6085" spans="1:17" x14ac:dyDescent="0.3">
      <c r="A6085" t="s">
        <v>11220</v>
      </c>
      <c r="B6085" t="s">
        <v>943</v>
      </c>
      <c r="C6085" t="s">
        <v>145</v>
      </c>
      <c r="D6085" t="s">
        <v>191</v>
      </c>
      <c r="E6085" t="s">
        <v>192</v>
      </c>
      <c r="F6085" t="s">
        <v>193</v>
      </c>
      <c r="G6085" t="s">
        <v>257</v>
      </c>
      <c r="H6085" t="s">
        <v>9683</v>
      </c>
      <c r="I6085">
        <v>1</v>
      </c>
      <c r="J6085">
        <v>0</v>
      </c>
      <c r="K6085">
        <v>17756</v>
      </c>
      <c r="L6085" t="str">
        <f>VLOOKUP(Sales_Data!C6085,Product_Master!$A:$D,2,FALSE)</f>
        <v>Badminton Racket</v>
      </c>
      <c r="M6085">
        <f>VLOOKUP(C6085,Product_Master!$A:$D,4,FALSE)</f>
        <v>17756</v>
      </c>
      <c r="N6085" t="str">
        <f t="shared" si="190"/>
        <v>HIGH</v>
      </c>
      <c r="O6085" t="str" cm="1">
        <f t="array" ref="O6085">_xlfn.IFS(D6085="North","Zone 1",D6085="South","Zone 2",D6085="East","Zone 3",D6085="West","Zone 4")</f>
        <v>Zone 1</v>
      </c>
      <c r="P6085">
        <f t="shared" si="191"/>
        <v>1775.6000000000001</v>
      </c>
      <c r="Q6085" t="str">
        <f>VLOOKUP(C6085,Product_Master!$A:$D,3,FALSE)</f>
        <v>Sports</v>
      </c>
    </row>
    <row r="6086" spans="1:17" x14ac:dyDescent="0.3">
      <c r="A6086" t="s">
        <v>11221</v>
      </c>
      <c r="B6086" t="s">
        <v>3187</v>
      </c>
      <c r="C6086" t="s">
        <v>133</v>
      </c>
      <c r="D6086" t="s">
        <v>178</v>
      </c>
      <c r="E6086" t="s">
        <v>179</v>
      </c>
      <c r="F6086" t="s">
        <v>180</v>
      </c>
      <c r="G6086" t="s">
        <v>219</v>
      </c>
      <c r="H6086" t="s">
        <v>8194</v>
      </c>
      <c r="I6086">
        <v>9</v>
      </c>
      <c r="J6086">
        <v>10</v>
      </c>
      <c r="K6086">
        <v>230736</v>
      </c>
      <c r="L6086" t="str">
        <f>VLOOKUP(Sales_Data!C6086,Product_Master!$A:$D,2,FALSE)</f>
        <v>Basketball</v>
      </c>
      <c r="M6086">
        <f>VLOOKUP(C6086,Product_Master!$A:$D,4,FALSE)</f>
        <v>28486</v>
      </c>
      <c r="N6086" t="str">
        <f t="shared" si="190"/>
        <v>HIGH</v>
      </c>
      <c r="O6086" t="str" cm="1">
        <f t="array" ref="O6086">_xlfn.IFS(D6086="North","Zone 1",D6086="South","Zone 2",D6086="East","Zone 3",D6086="West","Zone 4")</f>
        <v>Zone 3</v>
      </c>
      <c r="P6086">
        <f t="shared" si="191"/>
        <v>23073.600000000002</v>
      </c>
      <c r="Q6086" t="str">
        <f>VLOOKUP(C6086,Product_Master!$A:$D,3,FALSE)</f>
        <v>Sports</v>
      </c>
    </row>
    <row r="6087" spans="1:17" x14ac:dyDescent="0.3">
      <c r="A6087" t="s">
        <v>11222</v>
      </c>
      <c r="B6087" t="s">
        <v>513</v>
      </c>
      <c r="C6087" t="s">
        <v>102</v>
      </c>
      <c r="D6087" t="s">
        <v>197</v>
      </c>
      <c r="E6087" t="s">
        <v>198</v>
      </c>
      <c r="F6087" t="s">
        <v>199</v>
      </c>
      <c r="G6087" t="s">
        <v>257</v>
      </c>
      <c r="H6087" t="s">
        <v>3209</v>
      </c>
      <c r="I6087">
        <v>6</v>
      </c>
      <c r="J6087">
        <v>20</v>
      </c>
      <c r="K6087">
        <v>350736</v>
      </c>
      <c r="L6087" t="str">
        <f>VLOOKUP(Sales_Data!C6087,Product_Master!$A:$D,2,FALSE)</f>
        <v>Tea</v>
      </c>
      <c r="M6087">
        <f>VLOOKUP(C6087,Product_Master!$A:$D,4,FALSE)</f>
        <v>73070</v>
      </c>
      <c r="N6087" t="str">
        <f t="shared" si="190"/>
        <v>HIGH</v>
      </c>
      <c r="O6087" t="str" cm="1">
        <f t="array" ref="O6087">_xlfn.IFS(D6087="North","Zone 1",D6087="South","Zone 2",D6087="East","Zone 3",D6087="West","Zone 4")</f>
        <v>Zone 4</v>
      </c>
      <c r="P6087">
        <f t="shared" si="191"/>
        <v>35073.599999999999</v>
      </c>
      <c r="Q6087" t="str">
        <f>VLOOKUP(C6087,Product_Master!$A:$D,3,FALSE)</f>
        <v>Grocery</v>
      </c>
    </row>
    <row r="6088" spans="1:17" x14ac:dyDescent="0.3">
      <c r="A6088" t="s">
        <v>11223</v>
      </c>
      <c r="B6088" t="s">
        <v>6430</v>
      </c>
      <c r="C6088" t="s">
        <v>104</v>
      </c>
      <c r="D6088" t="s">
        <v>197</v>
      </c>
      <c r="E6088" t="s">
        <v>260</v>
      </c>
      <c r="F6088" t="s">
        <v>261</v>
      </c>
      <c r="G6088" t="s">
        <v>174</v>
      </c>
      <c r="H6088" t="s">
        <v>10412</v>
      </c>
      <c r="I6088">
        <v>7</v>
      </c>
      <c r="J6088">
        <v>0</v>
      </c>
      <c r="K6088">
        <v>239057</v>
      </c>
      <c r="L6088" t="str">
        <f>VLOOKUP(Sales_Data!C6088,Product_Master!$A:$D,2,FALSE)</f>
        <v>Coffee</v>
      </c>
      <c r="M6088">
        <f>VLOOKUP(C6088,Product_Master!$A:$D,4,FALSE)</f>
        <v>34151</v>
      </c>
      <c r="N6088" t="str">
        <f t="shared" si="190"/>
        <v>HIGH</v>
      </c>
      <c r="O6088" t="str" cm="1">
        <f t="array" ref="O6088">_xlfn.IFS(D6088="North","Zone 1",D6088="South","Zone 2",D6088="East","Zone 3",D6088="West","Zone 4")</f>
        <v>Zone 4</v>
      </c>
      <c r="P6088">
        <f t="shared" si="191"/>
        <v>23905.7</v>
      </c>
      <c r="Q6088" t="str">
        <f>VLOOKUP(C6088,Product_Master!$A:$D,3,FALSE)</f>
        <v>Grocery</v>
      </c>
    </row>
    <row r="6089" spans="1:17" x14ac:dyDescent="0.3">
      <c r="A6089" t="s">
        <v>11224</v>
      </c>
      <c r="B6089" t="s">
        <v>398</v>
      </c>
      <c r="C6089" t="s">
        <v>62</v>
      </c>
      <c r="D6089" t="s">
        <v>171</v>
      </c>
      <c r="E6089" t="s">
        <v>223</v>
      </c>
      <c r="F6089" t="s">
        <v>224</v>
      </c>
      <c r="G6089" t="s">
        <v>174</v>
      </c>
      <c r="H6089" t="s">
        <v>11225</v>
      </c>
      <c r="I6089">
        <v>5</v>
      </c>
      <c r="J6089">
        <v>20</v>
      </c>
      <c r="K6089">
        <v>198688</v>
      </c>
      <c r="L6089" t="str">
        <f>VLOOKUP(Sales_Data!C6089,Product_Master!$A:$D,2,FALSE)</f>
        <v>Recliner</v>
      </c>
      <c r="M6089">
        <f>VLOOKUP(C6089,Product_Master!$A:$D,4,FALSE)</f>
        <v>49672</v>
      </c>
      <c r="N6089" t="str">
        <f t="shared" si="190"/>
        <v>HIGH</v>
      </c>
      <c r="O6089" t="str" cm="1">
        <f t="array" ref="O6089">_xlfn.IFS(D6089="North","Zone 1",D6089="South","Zone 2",D6089="East","Zone 3",D6089="West","Zone 4")</f>
        <v>Zone 2</v>
      </c>
      <c r="P6089">
        <f t="shared" si="191"/>
        <v>19868.800000000003</v>
      </c>
      <c r="Q6089" t="str">
        <f>VLOOKUP(C6089,Product_Master!$A:$D,3,FALSE)</f>
        <v>Furniture</v>
      </c>
    </row>
    <row r="6090" spans="1:17" x14ac:dyDescent="0.3">
      <c r="A6090" t="s">
        <v>11226</v>
      </c>
      <c r="B6090" t="s">
        <v>1055</v>
      </c>
      <c r="C6090" t="s">
        <v>77</v>
      </c>
      <c r="D6090" t="s">
        <v>178</v>
      </c>
      <c r="E6090" t="s">
        <v>179</v>
      </c>
      <c r="F6090" t="s">
        <v>180</v>
      </c>
      <c r="G6090" t="s">
        <v>228</v>
      </c>
      <c r="H6090" t="s">
        <v>3858</v>
      </c>
      <c r="I6090">
        <v>2</v>
      </c>
      <c r="J6090">
        <v>15</v>
      </c>
      <c r="K6090">
        <v>35164</v>
      </c>
      <c r="L6090" t="str">
        <f>VLOOKUP(Sales_Data!C6090,Product_Master!$A:$D,2,FALSE)</f>
        <v>Saree</v>
      </c>
      <c r="M6090">
        <f>VLOOKUP(C6090,Product_Master!$A:$D,4,FALSE)</f>
        <v>20685</v>
      </c>
      <c r="N6090" t="str">
        <f t="shared" si="190"/>
        <v>HIGH</v>
      </c>
      <c r="O6090" t="str" cm="1">
        <f t="array" ref="O6090">_xlfn.IFS(D6090="North","Zone 1",D6090="South","Zone 2",D6090="East","Zone 3",D6090="West","Zone 4")</f>
        <v>Zone 3</v>
      </c>
      <c r="P6090">
        <f t="shared" si="191"/>
        <v>3516.4</v>
      </c>
      <c r="Q6090" t="str">
        <f>VLOOKUP(C6090,Product_Master!$A:$D,3,FALSE)</f>
        <v>Clothing</v>
      </c>
    </row>
    <row r="6091" spans="1:17" x14ac:dyDescent="0.3">
      <c r="A6091" t="s">
        <v>11227</v>
      </c>
      <c r="B6091" t="s">
        <v>3187</v>
      </c>
      <c r="C6091" t="s">
        <v>147</v>
      </c>
      <c r="D6091" t="s">
        <v>191</v>
      </c>
      <c r="E6091" t="s">
        <v>192</v>
      </c>
      <c r="F6091" t="s">
        <v>193</v>
      </c>
      <c r="G6091" t="s">
        <v>253</v>
      </c>
      <c r="H6091" t="s">
        <v>4181</v>
      </c>
      <c r="I6091">
        <v>8</v>
      </c>
      <c r="J6091">
        <v>10</v>
      </c>
      <c r="K6091">
        <v>464212</v>
      </c>
      <c r="L6091" t="str">
        <f>VLOOKUP(Sales_Data!C6091,Product_Master!$A:$D,2,FALSE)</f>
        <v>Tennis Ball</v>
      </c>
      <c r="M6091">
        <f>VLOOKUP(C6091,Product_Master!$A:$D,4,FALSE)</f>
        <v>64474</v>
      </c>
      <c r="N6091" t="str">
        <f t="shared" si="190"/>
        <v>HIGH</v>
      </c>
      <c r="O6091" t="str" cm="1">
        <f t="array" ref="O6091">_xlfn.IFS(D6091="North","Zone 1",D6091="South","Zone 2",D6091="East","Zone 3",D6091="West","Zone 4")</f>
        <v>Zone 1</v>
      </c>
      <c r="P6091">
        <f t="shared" si="191"/>
        <v>46421.200000000004</v>
      </c>
      <c r="Q6091" t="str">
        <f>VLOOKUP(C6091,Product_Master!$A:$D,3,FALSE)</f>
        <v>Sports</v>
      </c>
    </row>
    <row r="6092" spans="1:17" x14ac:dyDescent="0.3">
      <c r="A6092" t="s">
        <v>11228</v>
      </c>
      <c r="B6092" t="s">
        <v>3195</v>
      </c>
      <c r="C6092" t="s">
        <v>114</v>
      </c>
      <c r="D6092" t="s">
        <v>197</v>
      </c>
      <c r="E6092" t="s">
        <v>198</v>
      </c>
      <c r="F6092" t="s">
        <v>199</v>
      </c>
      <c r="G6092" t="s">
        <v>187</v>
      </c>
      <c r="H6092" t="s">
        <v>441</v>
      </c>
      <c r="I6092">
        <v>1</v>
      </c>
      <c r="J6092">
        <v>5</v>
      </c>
      <c r="K6092">
        <v>55300</v>
      </c>
      <c r="L6092" t="str">
        <f>VLOOKUP(Sales_Data!C6092,Product_Master!$A:$D,2,FALSE)</f>
        <v>Flour</v>
      </c>
      <c r="M6092">
        <f>VLOOKUP(C6092,Product_Master!$A:$D,4,FALSE)</f>
        <v>58211</v>
      </c>
      <c r="N6092" t="str">
        <f t="shared" si="190"/>
        <v>HIGH</v>
      </c>
      <c r="O6092" t="str" cm="1">
        <f t="array" ref="O6092">_xlfn.IFS(D6092="North","Zone 1",D6092="South","Zone 2",D6092="East","Zone 3",D6092="West","Zone 4")</f>
        <v>Zone 4</v>
      </c>
      <c r="P6092">
        <f t="shared" si="191"/>
        <v>5530</v>
      </c>
      <c r="Q6092" t="str">
        <f>VLOOKUP(C6092,Product_Master!$A:$D,3,FALSE)</f>
        <v>Grocery</v>
      </c>
    </row>
    <row r="6093" spans="1:17" x14ac:dyDescent="0.3">
      <c r="A6093" t="s">
        <v>11229</v>
      </c>
      <c r="B6093" t="s">
        <v>327</v>
      </c>
      <c r="C6093" t="s">
        <v>155</v>
      </c>
      <c r="D6093" t="s">
        <v>191</v>
      </c>
      <c r="E6093" t="s">
        <v>242</v>
      </c>
      <c r="F6093" t="s">
        <v>242</v>
      </c>
      <c r="G6093" t="s">
        <v>269</v>
      </c>
      <c r="H6093" t="s">
        <v>11230</v>
      </c>
      <c r="I6093">
        <v>3</v>
      </c>
      <c r="J6093">
        <v>15</v>
      </c>
      <c r="K6093">
        <v>183138</v>
      </c>
      <c r="L6093" t="str">
        <f>VLOOKUP(Sales_Data!C6093,Product_Master!$A:$D,2,FALSE)</f>
        <v>Cycling Bottle</v>
      </c>
      <c r="M6093">
        <f>VLOOKUP(C6093,Product_Master!$A:$D,4,FALSE)</f>
        <v>71819</v>
      </c>
      <c r="N6093" t="str">
        <f t="shared" si="190"/>
        <v>HIGH</v>
      </c>
      <c r="O6093" t="str" cm="1">
        <f t="array" ref="O6093">_xlfn.IFS(D6093="North","Zone 1",D6093="South","Zone 2",D6093="East","Zone 3",D6093="West","Zone 4")</f>
        <v>Zone 1</v>
      </c>
      <c r="P6093">
        <f t="shared" si="191"/>
        <v>18313.8</v>
      </c>
      <c r="Q6093" t="str">
        <f>VLOOKUP(C6093,Product_Master!$A:$D,3,FALSE)</f>
        <v>Sports</v>
      </c>
    </row>
    <row r="6094" spans="1:17" x14ac:dyDescent="0.3">
      <c r="A6094" t="s">
        <v>11231</v>
      </c>
      <c r="B6094" t="s">
        <v>1171</v>
      </c>
      <c r="C6094" t="s">
        <v>31</v>
      </c>
      <c r="D6094" t="s">
        <v>178</v>
      </c>
      <c r="E6094" t="s">
        <v>310</v>
      </c>
      <c r="F6094" t="s">
        <v>311</v>
      </c>
      <c r="G6094" t="s">
        <v>315</v>
      </c>
      <c r="H6094" t="s">
        <v>5603</v>
      </c>
      <c r="I6094">
        <v>7</v>
      </c>
      <c r="J6094">
        <v>5</v>
      </c>
      <c r="K6094">
        <v>256596</v>
      </c>
      <c r="L6094" t="str">
        <f>VLOOKUP(Sales_Data!C6094,Product_Master!$A:$D,2,FALSE)</f>
        <v>Smart Watch</v>
      </c>
      <c r="M6094">
        <f>VLOOKUP(C6094,Product_Master!$A:$D,4,FALSE)</f>
        <v>38586</v>
      </c>
      <c r="N6094" t="str">
        <f t="shared" si="190"/>
        <v>HIGH</v>
      </c>
      <c r="O6094" t="str" cm="1">
        <f t="array" ref="O6094">_xlfn.IFS(D6094="North","Zone 1",D6094="South","Zone 2",D6094="East","Zone 3",D6094="West","Zone 4")</f>
        <v>Zone 3</v>
      </c>
      <c r="P6094">
        <f t="shared" si="191"/>
        <v>25659.600000000002</v>
      </c>
      <c r="Q6094" t="str">
        <f>VLOOKUP(C6094,Product_Master!$A:$D,3,FALSE)</f>
        <v>Electronics</v>
      </c>
    </row>
    <row r="6095" spans="1:17" x14ac:dyDescent="0.3">
      <c r="A6095" t="s">
        <v>11232</v>
      </c>
      <c r="B6095" t="s">
        <v>3803</v>
      </c>
      <c r="C6095" t="s">
        <v>91</v>
      </c>
      <c r="D6095" t="s">
        <v>178</v>
      </c>
      <c r="E6095" t="s">
        <v>310</v>
      </c>
      <c r="F6095" t="s">
        <v>311</v>
      </c>
      <c r="G6095" t="s">
        <v>269</v>
      </c>
      <c r="H6095" t="s">
        <v>1085</v>
      </c>
      <c r="I6095">
        <v>10</v>
      </c>
      <c r="J6095">
        <v>15</v>
      </c>
      <c r="K6095">
        <v>253189</v>
      </c>
      <c r="L6095" t="str">
        <f>VLOOKUP(Sales_Data!C6095,Product_Master!$A:$D,2,FALSE)</f>
        <v>Sweater</v>
      </c>
      <c r="M6095">
        <f>VLOOKUP(C6095,Product_Master!$A:$D,4,FALSE)</f>
        <v>29787</v>
      </c>
      <c r="N6095" t="str">
        <f t="shared" si="190"/>
        <v>HIGH</v>
      </c>
      <c r="O6095" t="str" cm="1">
        <f t="array" ref="O6095">_xlfn.IFS(D6095="North","Zone 1",D6095="South","Zone 2",D6095="East","Zone 3",D6095="West","Zone 4")</f>
        <v>Zone 3</v>
      </c>
      <c r="P6095">
        <f t="shared" si="191"/>
        <v>25318.9</v>
      </c>
      <c r="Q6095" t="str">
        <f>VLOOKUP(C6095,Product_Master!$A:$D,3,FALSE)</f>
        <v>Clothing</v>
      </c>
    </row>
    <row r="6096" spans="1:17" x14ac:dyDescent="0.3">
      <c r="A6096" t="s">
        <v>11233</v>
      </c>
      <c r="B6096" t="s">
        <v>548</v>
      </c>
      <c r="C6096" t="s">
        <v>21</v>
      </c>
      <c r="D6096" t="s">
        <v>191</v>
      </c>
      <c r="E6096" t="s">
        <v>192</v>
      </c>
      <c r="F6096" t="s">
        <v>193</v>
      </c>
      <c r="G6096" t="s">
        <v>187</v>
      </c>
      <c r="H6096" t="s">
        <v>7833</v>
      </c>
      <c r="I6096">
        <v>7</v>
      </c>
      <c r="J6096">
        <v>15</v>
      </c>
      <c r="K6096">
        <v>288789</v>
      </c>
      <c r="L6096" t="str">
        <f>VLOOKUP(Sales_Data!C6096,Product_Master!$A:$D,2,FALSE)</f>
        <v>Air Conditioner</v>
      </c>
      <c r="M6096">
        <f>VLOOKUP(C6096,Product_Master!$A:$D,4,FALSE)</f>
        <v>48536</v>
      </c>
      <c r="N6096" t="str">
        <f t="shared" si="190"/>
        <v>HIGH</v>
      </c>
      <c r="O6096" t="str" cm="1">
        <f t="array" ref="O6096">_xlfn.IFS(D6096="North","Zone 1",D6096="South","Zone 2",D6096="East","Zone 3",D6096="West","Zone 4")</f>
        <v>Zone 1</v>
      </c>
      <c r="P6096">
        <f t="shared" si="191"/>
        <v>28878.9</v>
      </c>
      <c r="Q6096" t="str">
        <f>VLOOKUP(C6096,Product_Master!$A:$D,3,FALSE)</f>
        <v>Electronics</v>
      </c>
    </row>
    <row r="6097" spans="1:17" x14ac:dyDescent="0.3">
      <c r="A6097" t="s">
        <v>11234</v>
      </c>
      <c r="B6097" t="s">
        <v>2436</v>
      </c>
      <c r="C6097" t="s">
        <v>81</v>
      </c>
      <c r="D6097" t="s">
        <v>178</v>
      </c>
      <c r="E6097" t="s">
        <v>310</v>
      </c>
      <c r="F6097" t="s">
        <v>311</v>
      </c>
      <c r="G6097" t="s">
        <v>181</v>
      </c>
      <c r="H6097" t="s">
        <v>11235</v>
      </c>
      <c r="I6097">
        <v>9</v>
      </c>
      <c r="J6097">
        <v>20</v>
      </c>
      <c r="K6097">
        <v>237902</v>
      </c>
      <c r="L6097" t="str">
        <f>VLOOKUP(Sales_Data!C6097,Product_Master!$A:$D,2,FALSE)</f>
        <v>Blazer</v>
      </c>
      <c r="M6097">
        <f>VLOOKUP(C6097,Product_Master!$A:$D,4,FALSE)</f>
        <v>33042</v>
      </c>
      <c r="N6097" t="str">
        <f t="shared" si="190"/>
        <v>HIGH</v>
      </c>
      <c r="O6097" t="str" cm="1">
        <f t="array" ref="O6097">_xlfn.IFS(D6097="North","Zone 1",D6097="South","Zone 2",D6097="East","Zone 3",D6097="West","Zone 4")</f>
        <v>Zone 3</v>
      </c>
      <c r="P6097">
        <f t="shared" si="191"/>
        <v>23790.2</v>
      </c>
      <c r="Q6097" t="str">
        <f>VLOOKUP(C6097,Product_Master!$A:$D,3,FALSE)</f>
        <v>Clothing</v>
      </c>
    </row>
    <row r="6098" spans="1:17" x14ac:dyDescent="0.3">
      <c r="A6098" t="s">
        <v>11236</v>
      </c>
      <c r="B6098" t="s">
        <v>518</v>
      </c>
      <c r="C6098" t="s">
        <v>75</v>
      </c>
      <c r="D6098" t="s">
        <v>178</v>
      </c>
      <c r="E6098" t="s">
        <v>310</v>
      </c>
      <c r="F6098" t="s">
        <v>311</v>
      </c>
      <c r="G6098" t="s">
        <v>174</v>
      </c>
      <c r="H6098" t="s">
        <v>11237</v>
      </c>
      <c r="I6098">
        <v>2</v>
      </c>
      <c r="J6098">
        <v>0</v>
      </c>
      <c r="K6098">
        <v>80260</v>
      </c>
      <c r="L6098" t="str">
        <f>VLOOKUP(Sales_Data!C6098,Product_Master!$A:$D,2,FALSE)</f>
        <v>Jacket</v>
      </c>
      <c r="M6098">
        <f>VLOOKUP(C6098,Product_Master!$A:$D,4,FALSE)</f>
        <v>40130</v>
      </c>
      <c r="N6098" t="str">
        <f t="shared" si="190"/>
        <v>HIGH</v>
      </c>
      <c r="O6098" t="str" cm="1">
        <f t="array" ref="O6098">_xlfn.IFS(D6098="North","Zone 1",D6098="South","Zone 2",D6098="East","Zone 3",D6098="West","Zone 4")</f>
        <v>Zone 3</v>
      </c>
      <c r="P6098">
        <f t="shared" si="191"/>
        <v>8026</v>
      </c>
      <c r="Q6098" t="str">
        <f>VLOOKUP(C6098,Product_Master!$A:$D,3,FALSE)</f>
        <v>Clothing</v>
      </c>
    </row>
    <row r="6099" spans="1:17" x14ac:dyDescent="0.3">
      <c r="A6099" t="s">
        <v>11238</v>
      </c>
      <c r="B6099" t="s">
        <v>713</v>
      </c>
      <c r="C6099" t="s">
        <v>126</v>
      </c>
      <c r="D6099" t="s">
        <v>178</v>
      </c>
      <c r="E6099" t="s">
        <v>179</v>
      </c>
      <c r="F6099" t="s">
        <v>180</v>
      </c>
      <c r="G6099" t="s">
        <v>243</v>
      </c>
      <c r="H6099" t="s">
        <v>11239</v>
      </c>
      <c r="I6099">
        <v>1</v>
      </c>
      <c r="J6099">
        <v>20</v>
      </c>
      <c r="K6099">
        <v>3296</v>
      </c>
      <c r="L6099" t="str">
        <f>VLOOKUP(Sales_Data!C6099,Product_Master!$A:$D,2,FALSE)</f>
        <v>Honey</v>
      </c>
      <c r="M6099">
        <f>VLOOKUP(C6099,Product_Master!$A:$D,4,FALSE)</f>
        <v>4120</v>
      </c>
      <c r="N6099" t="str">
        <f t="shared" si="190"/>
        <v>LOW</v>
      </c>
      <c r="O6099" t="str" cm="1">
        <f t="array" ref="O6099">_xlfn.IFS(D6099="North","Zone 1",D6099="South","Zone 2",D6099="East","Zone 3",D6099="West","Zone 4")</f>
        <v>Zone 3</v>
      </c>
      <c r="P6099">
        <f t="shared" si="191"/>
        <v>65.92</v>
      </c>
      <c r="Q6099" t="str">
        <f>VLOOKUP(C6099,Product_Master!$A:$D,3,FALSE)</f>
        <v>Grocery</v>
      </c>
    </row>
    <row r="6100" spans="1:17" x14ac:dyDescent="0.3">
      <c r="A6100" t="s">
        <v>11240</v>
      </c>
      <c r="B6100" t="s">
        <v>882</v>
      </c>
      <c r="C6100" t="s">
        <v>15</v>
      </c>
      <c r="D6100" t="s">
        <v>197</v>
      </c>
      <c r="E6100" t="s">
        <v>198</v>
      </c>
      <c r="F6100" t="s">
        <v>199</v>
      </c>
      <c r="G6100" t="s">
        <v>212</v>
      </c>
      <c r="H6100" t="s">
        <v>8292</v>
      </c>
      <c r="I6100">
        <v>6</v>
      </c>
      <c r="J6100">
        <v>0</v>
      </c>
      <c r="K6100">
        <v>55128</v>
      </c>
      <c r="L6100" t="str">
        <f>VLOOKUP(Sales_Data!C6100,Product_Master!$A:$D,2,FALSE)</f>
        <v>OnePlus Phone</v>
      </c>
      <c r="M6100">
        <f>VLOOKUP(C6100,Product_Master!$A:$D,4,FALSE)</f>
        <v>9188</v>
      </c>
      <c r="N6100" t="str">
        <f t="shared" si="190"/>
        <v>HIGH</v>
      </c>
      <c r="O6100" t="str" cm="1">
        <f t="array" ref="O6100">_xlfn.IFS(D6100="North","Zone 1",D6100="South","Zone 2",D6100="East","Zone 3",D6100="West","Zone 4")</f>
        <v>Zone 4</v>
      </c>
      <c r="P6100">
        <f t="shared" si="191"/>
        <v>5512.8</v>
      </c>
      <c r="Q6100" t="str">
        <f>VLOOKUP(C6100,Product_Master!$A:$D,3,FALSE)</f>
        <v>Electronics</v>
      </c>
    </row>
    <row r="6101" spans="1:17" x14ac:dyDescent="0.3">
      <c r="A6101" t="s">
        <v>11241</v>
      </c>
      <c r="B6101" t="s">
        <v>410</v>
      </c>
      <c r="C6101" t="s">
        <v>108</v>
      </c>
      <c r="D6101" t="s">
        <v>171</v>
      </c>
      <c r="E6101" t="s">
        <v>223</v>
      </c>
      <c r="F6101" t="s">
        <v>224</v>
      </c>
      <c r="G6101" t="s">
        <v>315</v>
      </c>
      <c r="H6101" t="s">
        <v>11242</v>
      </c>
      <c r="I6101">
        <v>7</v>
      </c>
      <c r="J6101">
        <v>0</v>
      </c>
      <c r="K6101">
        <v>103341</v>
      </c>
      <c r="L6101" t="str">
        <f>VLOOKUP(Sales_Data!C6101,Product_Master!$A:$D,2,FALSE)</f>
        <v>Salt</v>
      </c>
      <c r="M6101">
        <f>VLOOKUP(C6101,Product_Master!$A:$D,4,FALSE)</f>
        <v>14763</v>
      </c>
      <c r="N6101" t="str">
        <f t="shared" si="190"/>
        <v>HIGH</v>
      </c>
      <c r="O6101" t="str" cm="1">
        <f t="array" ref="O6101">_xlfn.IFS(D6101="North","Zone 1",D6101="South","Zone 2",D6101="East","Zone 3",D6101="West","Zone 4")</f>
        <v>Zone 2</v>
      </c>
      <c r="P6101">
        <f t="shared" si="191"/>
        <v>10334.1</v>
      </c>
      <c r="Q6101" t="str">
        <f>VLOOKUP(C6101,Product_Master!$A:$D,3,FALSE)</f>
        <v>Grocery</v>
      </c>
    </row>
    <row r="6102" spans="1:17" x14ac:dyDescent="0.3">
      <c r="A6102" t="s">
        <v>11243</v>
      </c>
      <c r="B6102" t="s">
        <v>527</v>
      </c>
      <c r="C6102" t="s">
        <v>151</v>
      </c>
      <c r="D6102" t="s">
        <v>191</v>
      </c>
      <c r="E6102" t="s">
        <v>238</v>
      </c>
      <c r="F6102" t="s">
        <v>238</v>
      </c>
      <c r="G6102" t="s">
        <v>181</v>
      </c>
      <c r="H6102" t="s">
        <v>6546</v>
      </c>
      <c r="I6102">
        <v>7</v>
      </c>
      <c r="J6102">
        <v>20</v>
      </c>
      <c r="K6102">
        <v>213343</v>
      </c>
      <c r="L6102" t="str">
        <f>VLOOKUP(Sales_Data!C6102,Product_Master!$A:$D,2,FALSE)</f>
        <v>Volleyball</v>
      </c>
      <c r="M6102">
        <f>VLOOKUP(C6102,Product_Master!$A:$D,4,FALSE)</f>
        <v>38097</v>
      </c>
      <c r="N6102" t="str">
        <f t="shared" si="190"/>
        <v>HIGH</v>
      </c>
      <c r="O6102" t="str" cm="1">
        <f t="array" ref="O6102">_xlfn.IFS(D6102="North","Zone 1",D6102="South","Zone 2",D6102="East","Zone 3",D6102="West","Zone 4")</f>
        <v>Zone 1</v>
      </c>
      <c r="P6102">
        <f t="shared" si="191"/>
        <v>21334.300000000003</v>
      </c>
      <c r="Q6102" t="str">
        <f>VLOOKUP(C6102,Product_Master!$A:$D,3,FALSE)</f>
        <v>Sports</v>
      </c>
    </row>
    <row r="6103" spans="1:17" x14ac:dyDescent="0.3">
      <c r="A6103" t="s">
        <v>11244</v>
      </c>
      <c r="B6103" t="s">
        <v>2281</v>
      </c>
      <c r="C6103" t="s">
        <v>135</v>
      </c>
      <c r="D6103" t="s">
        <v>178</v>
      </c>
      <c r="E6103" t="s">
        <v>179</v>
      </c>
      <c r="F6103" t="s">
        <v>180</v>
      </c>
      <c r="G6103" t="s">
        <v>253</v>
      </c>
      <c r="H6103" t="s">
        <v>11245</v>
      </c>
      <c r="I6103">
        <v>10</v>
      </c>
      <c r="J6103">
        <v>15</v>
      </c>
      <c r="K6103">
        <v>218314</v>
      </c>
      <c r="L6103" t="str">
        <f>VLOOKUP(Sales_Data!C6103,Product_Master!$A:$D,2,FALSE)</f>
        <v>Yoga Mat</v>
      </c>
      <c r="M6103">
        <f>VLOOKUP(C6103,Product_Master!$A:$D,4,FALSE)</f>
        <v>25684</v>
      </c>
      <c r="N6103" t="str">
        <f t="shared" si="190"/>
        <v>HIGH</v>
      </c>
      <c r="O6103" t="str" cm="1">
        <f t="array" ref="O6103">_xlfn.IFS(D6103="North","Zone 1",D6103="South","Zone 2",D6103="East","Zone 3",D6103="West","Zone 4")</f>
        <v>Zone 3</v>
      </c>
      <c r="P6103">
        <f t="shared" si="191"/>
        <v>21831.4</v>
      </c>
      <c r="Q6103" t="str">
        <f>VLOOKUP(C6103,Product_Master!$A:$D,3,FALSE)</f>
        <v>Sports</v>
      </c>
    </row>
    <row r="6104" spans="1:17" x14ac:dyDescent="0.3">
      <c r="A6104" t="s">
        <v>11246</v>
      </c>
      <c r="B6104" t="s">
        <v>731</v>
      </c>
      <c r="C6104" t="s">
        <v>91</v>
      </c>
      <c r="D6104" t="s">
        <v>197</v>
      </c>
      <c r="E6104" t="s">
        <v>198</v>
      </c>
      <c r="F6104" t="s">
        <v>199</v>
      </c>
      <c r="G6104" t="s">
        <v>315</v>
      </c>
      <c r="H6104" t="s">
        <v>9525</v>
      </c>
      <c r="I6104">
        <v>9</v>
      </c>
      <c r="J6104">
        <v>15</v>
      </c>
      <c r="K6104">
        <v>227870</v>
      </c>
      <c r="L6104" t="str">
        <f>VLOOKUP(Sales_Data!C6104,Product_Master!$A:$D,2,FALSE)</f>
        <v>Sweater</v>
      </c>
      <c r="M6104">
        <f>VLOOKUP(C6104,Product_Master!$A:$D,4,FALSE)</f>
        <v>29787</v>
      </c>
      <c r="N6104" t="str">
        <f t="shared" si="190"/>
        <v>HIGH</v>
      </c>
      <c r="O6104" t="str" cm="1">
        <f t="array" ref="O6104">_xlfn.IFS(D6104="North","Zone 1",D6104="South","Zone 2",D6104="East","Zone 3",D6104="West","Zone 4")</f>
        <v>Zone 4</v>
      </c>
      <c r="P6104">
        <f t="shared" si="191"/>
        <v>22787</v>
      </c>
      <c r="Q6104" t="str">
        <f>VLOOKUP(C6104,Product_Master!$A:$D,3,FALSE)</f>
        <v>Clothing</v>
      </c>
    </row>
    <row r="6105" spans="1:17" x14ac:dyDescent="0.3">
      <c r="A6105" t="s">
        <v>11247</v>
      </c>
      <c r="B6105" t="s">
        <v>622</v>
      </c>
      <c r="C6105" t="s">
        <v>112</v>
      </c>
      <c r="D6105" t="s">
        <v>178</v>
      </c>
      <c r="E6105" t="s">
        <v>179</v>
      </c>
      <c r="F6105" t="s">
        <v>180</v>
      </c>
      <c r="G6105" t="s">
        <v>219</v>
      </c>
      <c r="H6105" t="s">
        <v>6800</v>
      </c>
      <c r="I6105">
        <v>5</v>
      </c>
      <c r="J6105">
        <v>20</v>
      </c>
      <c r="K6105">
        <v>17108</v>
      </c>
      <c r="L6105" t="str">
        <f>VLOOKUP(Sales_Data!C6105,Product_Master!$A:$D,2,FALSE)</f>
        <v>Pasta</v>
      </c>
      <c r="M6105">
        <f>VLOOKUP(C6105,Product_Master!$A:$D,4,FALSE)</f>
        <v>4277</v>
      </c>
      <c r="N6105" t="str">
        <f t="shared" si="190"/>
        <v>HIGH</v>
      </c>
      <c r="O6105" t="str" cm="1">
        <f t="array" ref="O6105">_xlfn.IFS(D6105="North","Zone 1",D6105="South","Zone 2",D6105="East","Zone 3",D6105="West","Zone 4")</f>
        <v>Zone 3</v>
      </c>
      <c r="P6105">
        <f t="shared" si="191"/>
        <v>1710.8000000000002</v>
      </c>
      <c r="Q6105" t="str">
        <f>VLOOKUP(C6105,Product_Master!$A:$D,3,FALSE)</f>
        <v>Grocery</v>
      </c>
    </row>
    <row r="6106" spans="1:17" x14ac:dyDescent="0.3">
      <c r="A6106" t="s">
        <v>11248</v>
      </c>
      <c r="B6106" t="s">
        <v>2245</v>
      </c>
      <c r="C6106" t="s">
        <v>110</v>
      </c>
      <c r="D6106" t="s">
        <v>191</v>
      </c>
      <c r="E6106" t="s">
        <v>192</v>
      </c>
      <c r="F6106" t="s">
        <v>193</v>
      </c>
      <c r="G6106" t="s">
        <v>187</v>
      </c>
      <c r="H6106" t="s">
        <v>11249</v>
      </c>
      <c r="I6106">
        <v>8</v>
      </c>
      <c r="J6106">
        <v>0</v>
      </c>
      <c r="K6106">
        <v>225672</v>
      </c>
      <c r="L6106" t="str">
        <f>VLOOKUP(Sales_Data!C6106,Product_Master!$A:$D,2,FALSE)</f>
        <v>Spices</v>
      </c>
      <c r="M6106">
        <f>VLOOKUP(C6106,Product_Master!$A:$D,4,FALSE)</f>
        <v>28209</v>
      </c>
      <c r="N6106" t="str">
        <f t="shared" si="190"/>
        <v>HIGH</v>
      </c>
      <c r="O6106" t="str" cm="1">
        <f t="array" ref="O6106">_xlfn.IFS(D6106="North","Zone 1",D6106="South","Zone 2",D6106="East","Zone 3",D6106="West","Zone 4")</f>
        <v>Zone 1</v>
      </c>
      <c r="P6106">
        <f t="shared" si="191"/>
        <v>22567.200000000001</v>
      </c>
      <c r="Q6106" t="str">
        <f>VLOOKUP(C6106,Product_Master!$A:$D,3,FALSE)</f>
        <v>Grocery</v>
      </c>
    </row>
    <row r="6107" spans="1:17" x14ac:dyDescent="0.3">
      <c r="A6107" t="s">
        <v>11250</v>
      </c>
      <c r="B6107" t="s">
        <v>1021</v>
      </c>
      <c r="C6107" t="s">
        <v>75</v>
      </c>
      <c r="D6107" t="s">
        <v>171</v>
      </c>
      <c r="E6107" t="s">
        <v>172</v>
      </c>
      <c r="F6107" t="s">
        <v>173</v>
      </c>
      <c r="G6107" t="s">
        <v>315</v>
      </c>
      <c r="H6107" t="s">
        <v>11251</v>
      </c>
      <c r="I6107">
        <v>6</v>
      </c>
      <c r="J6107">
        <v>5</v>
      </c>
      <c r="K6107">
        <v>228741</v>
      </c>
      <c r="L6107" t="str">
        <f>VLOOKUP(Sales_Data!C6107,Product_Master!$A:$D,2,FALSE)</f>
        <v>Jacket</v>
      </c>
      <c r="M6107">
        <f>VLOOKUP(C6107,Product_Master!$A:$D,4,FALSE)</f>
        <v>40130</v>
      </c>
      <c r="N6107" t="str">
        <f t="shared" si="190"/>
        <v>HIGH</v>
      </c>
      <c r="O6107" t="str" cm="1">
        <f t="array" ref="O6107">_xlfn.IFS(D6107="North","Zone 1",D6107="South","Zone 2",D6107="East","Zone 3",D6107="West","Zone 4")</f>
        <v>Zone 2</v>
      </c>
      <c r="P6107">
        <f t="shared" si="191"/>
        <v>22874.100000000002</v>
      </c>
      <c r="Q6107" t="str">
        <f>VLOOKUP(C6107,Product_Master!$A:$D,3,FALSE)</f>
        <v>Clothing</v>
      </c>
    </row>
    <row r="6108" spans="1:17" x14ac:dyDescent="0.3">
      <c r="A6108" t="s">
        <v>11252</v>
      </c>
      <c r="B6108" t="s">
        <v>4656</v>
      </c>
      <c r="C6108" t="s">
        <v>141</v>
      </c>
      <c r="D6108" t="s">
        <v>197</v>
      </c>
      <c r="E6108" t="s">
        <v>260</v>
      </c>
      <c r="F6108" t="s">
        <v>261</v>
      </c>
      <c r="G6108" t="s">
        <v>262</v>
      </c>
      <c r="H6108" t="s">
        <v>9282</v>
      </c>
      <c r="I6108">
        <v>11</v>
      </c>
      <c r="J6108">
        <v>10</v>
      </c>
      <c r="K6108">
        <v>410404</v>
      </c>
      <c r="L6108" t="str">
        <f>VLOOKUP(Sales_Data!C6108,Product_Master!$A:$D,2,FALSE)</f>
        <v>Gloves</v>
      </c>
      <c r="M6108">
        <f>VLOOKUP(C6108,Product_Master!$A:$D,4,FALSE)</f>
        <v>41455</v>
      </c>
      <c r="N6108" t="str">
        <f t="shared" si="190"/>
        <v>HIGH</v>
      </c>
      <c r="O6108" t="str" cm="1">
        <f t="array" ref="O6108">_xlfn.IFS(D6108="North","Zone 1",D6108="South","Zone 2",D6108="East","Zone 3",D6108="West","Zone 4")</f>
        <v>Zone 4</v>
      </c>
      <c r="P6108">
        <f t="shared" si="191"/>
        <v>41040.400000000001</v>
      </c>
      <c r="Q6108" t="str">
        <f>VLOOKUP(C6108,Product_Master!$A:$D,3,FALSE)</f>
        <v>Sports</v>
      </c>
    </row>
    <row r="6109" spans="1:17" x14ac:dyDescent="0.3">
      <c r="A6109" t="s">
        <v>11253</v>
      </c>
      <c r="B6109" t="s">
        <v>1410</v>
      </c>
      <c r="C6109" t="s">
        <v>122</v>
      </c>
      <c r="D6109" t="s">
        <v>197</v>
      </c>
      <c r="E6109" t="s">
        <v>198</v>
      </c>
      <c r="F6109" t="s">
        <v>199</v>
      </c>
      <c r="G6109" t="s">
        <v>243</v>
      </c>
      <c r="H6109" t="s">
        <v>4127</v>
      </c>
      <c r="I6109">
        <v>4</v>
      </c>
      <c r="J6109">
        <v>5</v>
      </c>
      <c r="K6109">
        <v>249021</v>
      </c>
      <c r="L6109" t="str">
        <f>VLOOKUP(Sales_Data!C6109,Product_Master!$A:$D,2,FALSE)</f>
        <v>Noodles</v>
      </c>
      <c r="M6109">
        <f>VLOOKUP(C6109,Product_Master!$A:$D,4,FALSE)</f>
        <v>65532</v>
      </c>
      <c r="N6109" t="str">
        <f t="shared" si="190"/>
        <v>HIGH</v>
      </c>
      <c r="O6109" t="str" cm="1">
        <f t="array" ref="O6109">_xlfn.IFS(D6109="North","Zone 1",D6109="South","Zone 2",D6109="East","Zone 3",D6109="West","Zone 4")</f>
        <v>Zone 4</v>
      </c>
      <c r="P6109">
        <f t="shared" si="191"/>
        <v>24902.100000000002</v>
      </c>
      <c r="Q6109" t="str">
        <f>VLOOKUP(C6109,Product_Master!$A:$D,3,FALSE)</f>
        <v>Grocery</v>
      </c>
    </row>
    <row r="6110" spans="1:17" x14ac:dyDescent="0.3">
      <c r="A6110" t="s">
        <v>11254</v>
      </c>
      <c r="B6110" t="s">
        <v>1027</v>
      </c>
      <c r="C6110" t="s">
        <v>11</v>
      </c>
      <c r="D6110" t="s">
        <v>197</v>
      </c>
      <c r="E6110" t="s">
        <v>198</v>
      </c>
      <c r="F6110" t="s">
        <v>199</v>
      </c>
      <c r="G6110" t="s">
        <v>257</v>
      </c>
      <c r="H6110" t="s">
        <v>8984</v>
      </c>
      <c r="I6110">
        <v>4</v>
      </c>
      <c r="J6110">
        <v>15</v>
      </c>
      <c r="K6110">
        <v>101156</v>
      </c>
      <c r="L6110" t="str">
        <f>VLOOKUP(Sales_Data!C6110,Product_Master!$A:$D,2,FALSE)</f>
        <v>Lenovo Laptop</v>
      </c>
      <c r="M6110">
        <f>VLOOKUP(C6110,Product_Master!$A:$D,4,FALSE)</f>
        <v>29752</v>
      </c>
      <c r="N6110" t="str">
        <f t="shared" si="190"/>
        <v>HIGH</v>
      </c>
      <c r="O6110" t="str" cm="1">
        <f t="array" ref="O6110">_xlfn.IFS(D6110="North","Zone 1",D6110="South","Zone 2",D6110="East","Zone 3",D6110="West","Zone 4")</f>
        <v>Zone 4</v>
      </c>
      <c r="P6110">
        <f t="shared" si="191"/>
        <v>10115.6</v>
      </c>
      <c r="Q6110" t="str">
        <f>VLOOKUP(C6110,Product_Master!$A:$D,3,FALSE)</f>
        <v>Electronics</v>
      </c>
    </row>
    <row r="6111" spans="1:17" x14ac:dyDescent="0.3">
      <c r="A6111" t="s">
        <v>11255</v>
      </c>
      <c r="B6111" t="s">
        <v>1698</v>
      </c>
      <c r="C6111" t="s">
        <v>42</v>
      </c>
      <c r="D6111" t="s">
        <v>191</v>
      </c>
      <c r="E6111" t="s">
        <v>192</v>
      </c>
      <c r="F6111" t="s">
        <v>193</v>
      </c>
      <c r="G6111" t="s">
        <v>262</v>
      </c>
      <c r="H6111" t="s">
        <v>5371</v>
      </c>
      <c r="I6111">
        <v>1</v>
      </c>
      <c r="J6111">
        <v>10</v>
      </c>
      <c r="K6111">
        <v>17019</v>
      </c>
      <c r="L6111" t="str">
        <f>VLOOKUP(Sales_Data!C6111,Product_Master!$A:$D,2,FALSE)</f>
        <v>Coffee Table</v>
      </c>
      <c r="M6111">
        <f>VLOOKUP(C6111,Product_Master!$A:$D,4,FALSE)</f>
        <v>18910</v>
      </c>
      <c r="N6111" t="str">
        <f t="shared" si="190"/>
        <v>HIGH</v>
      </c>
      <c r="O6111" t="str" cm="1">
        <f t="array" ref="O6111">_xlfn.IFS(D6111="North","Zone 1",D6111="South","Zone 2",D6111="East","Zone 3",D6111="West","Zone 4")</f>
        <v>Zone 1</v>
      </c>
      <c r="P6111">
        <f t="shared" si="191"/>
        <v>1701.9</v>
      </c>
      <c r="Q6111" t="str">
        <f>VLOOKUP(C6111,Product_Master!$A:$D,3,FALSE)</f>
        <v>Furniture</v>
      </c>
    </row>
    <row r="6112" spans="1:17" x14ac:dyDescent="0.3">
      <c r="A6112" t="s">
        <v>11256</v>
      </c>
      <c r="B6112" t="s">
        <v>1499</v>
      </c>
      <c r="C6112" t="s">
        <v>13</v>
      </c>
      <c r="D6112" t="s">
        <v>178</v>
      </c>
      <c r="E6112" t="s">
        <v>179</v>
      </c>
      <c r="F6112" t="s">
        <v>180</v>
      </c>
      <c r="G6112" t="s">
        <v>253</v>
      </c>
      <c r="H6112" t="s">
        <v>5712</v>
      </c>
      <c r="I6112">
        <v>7</v>
      </c>
      <c r="J6112">
        <v>15</v>
      </c>
      <c r="K6112">
        <v>158936</v>
      </c>
      <c r="L6112" t="str">
        <f>VLOOKUP(Sales_Data!C6112,Product_Master!$A:$D,2,FALSE)</f>
        <v>iPhone</v>
      </c>
      <c r="M6112">
        <f>VLOOKUP(C6112,Product_Master!$A:$D,4,FALSE)</f>
        <v>26712</v>
      </c>
      <c r="N6112" t="str">
        <f t="shared" si="190"/>
        <v>HIGH</v>
      </c>
      <c r="O6112" t="str" cm="1">
        <f t="array" ref="O6112">_xlfn.IFS(D6112="North","Zone 1",D6112="South","Zone 2",D6112="East","Zone 3",D6112="West","Zone 4")</f>
        <v>Zone 3</v>
      </c>
      <c r="P6112">
        <f t="shared" si="191"/>
        <v>15893.6</v>
      </c>
      <c r="Q6112" t="str">
        <f>VLOOKUP(C6112,Product_Master!$A:$D,3,FALSE)</f>
        <v>Electronics</v>
      </c>
    </row>
    <row r="6113" spans="1:17" x14ac:dyDescent="0.3">
      <c r="A6113" t="s">
        <v>11257</v>
      </c>
      <c r="B6113" t="s">
        <v>484</v>
      </c>
      <c r="C6113" t="s">
        <v>66</v>
      </c>
      <c r="D6113" t="s">
        <v>171</v>
      </c>
      <c r="E6113" t="s">
        <v>204</v>
      </c>
      <c r="F6113" t="s">
        <v>205</v>
      </c>
      <c r="G6113" t="s">
        <v>257</v>
      </c>
      <c r="H6113" t="s">
        <v>883</v>
      </c>
      <c r="I6113">
        <v>3</v>
      </c>
      <c r="J6113">
        <v>20</v>
      </c>
      <c r="K6113">
        <v>116414</v>
      </c>
      <c r="L6113" t="str">
        <f>VLOOKUP(Sales_Data!C6113,Product_Master!$A:$D,2,FALSE)</f>
        <v>Men Shirt</v>
      </c>
      <c r="M6113">
        <f>VLOOKUP(C6113,Product_Master!$A:$D,4,FALSE)</f>
        <v>48506</v>
      </c>
      <c r="N6113" t="str">
        <f t="shared" si="190"/>
        <v>HIGH</v>
      </c>
      <c r="O6113" t="str" cm="1">
        <f t="array" ref="O6113">_xlfn.IFS(D6113="North","Zone 1",D6113="South","Zone 2",D6113="East","Zone 3",D6113="West","Zone 4")</f>
        <v>Zone 2</v>
      </c>
      <c r="P6113">
        <f t="shared" si="191"/>
        <v>11641.400000000001</v>
      </c>
      <c r="Q6113" t="str">
        <f>VLOOKUP(C6113,Product_Master!$A:$D,3,FALSE)</f>
        <v>Clothing</v>
      </c>
    </row>
    <row r="6114" spans="1:17" x14ac:dyDescent="0.3">
      <c r="A6114" t="s">
        <v>11258</v>
      </c>
      <c r="B6114" t="s">
        <v>1600</v>
      </c>
      <c r="C6114" t="s">
        <v>91</v>
      </c>
      <c r="D6114" t="s">
        <v>171</v>
      </c>
      <c r="E6114" t="s">
        <v>172</v>
      </c>
      <c r="F6114" t="s">
        <v>173</v>
      </c>
      <c r="G6114" t="s">
        <v>257</v>
      </c>
      <c r="H6114" t="s">
        <v>8569</v>
      </c>
      <c r="I6114">
        <v>12</v>
      </c>
      <c r="J6114">
        <v>20</v>
      </c>
      <c r="K6114">
        <v>285955</v>
      </c>
      <c r="L6114" t="str">
        <f>VLOOKUP(Sales_Data!C6114,Product_Master!$A:$D,2,FALSE)</f>
        <v>Sweater</v>
      </c>
      <c r="M6114">
        <f>VLOOKUP(C6114,Product_Master!$A:$D,4,FALSE)</f>
        <v>29787</v>
      </c>
      <c r="N6114" t="str">
        <f t="shared" si="190"/>
        <v>HIGH</v>
      </c>
      <c r="O6114" t="str" cm="1">
        <f t="array" ref="O6114">_xlfn.IFS(D6114="North","Zone 1",D6114="South","Zone 2",D6114="East","Zone 3",D6114="West","Zone 4")</f>
        <v>Zone 2</v>
      </c>
      <c r="P6114">
        <f t="shared" si="191"/>
        <v>28595.5</v>
      </c>
      <c r="Q6114" t="str">
        <f>VLOOKUP(C6114,Product_Master!$A:$D,3,FALSE)</f>
        <v>Clothing</v>
      </c>
    </row>
    <row r="6115" spans="1:17" x14ac:dyDescent="0.3">
      <c r="A6115" t="s">
        <v>11259</v>
      </c>
      <c r="B6115" t="s">
        <v>1273</v>
      </c>
      <c r="C6115" t="s">
        <v>149</v>
      </c>
      <c r="D6115" t="s">
        <v>191</v>
      </c>
      <c r="E6115" t="s">
        <v>242</v>
      </c>
      <c r="F6115" t="s">
        <v>242</v>
      </c>
      <c r="G6115" t="s">
        <v>219</v>
      </c>
      <c r="H6115" t="s">
        <v>5407</v>
      </c>
      <c r="I6115">
        <v>12</v>
      </c>
      <c r="J6115">
        <v>10</v>
      </c>
      <c r="K6115">
        <v>370213</v>
      </c>
      <c r="L6115" t="str">
        <f>VLOOKUP(Sales_Data!C6115,Product_Master!$A:$D,2,FALSE)</f>
        <v>Football Shoes</v>
      </c>
      <c r="M6115">
        <f>VLOOKUP(C6115,Product_Master!$A:$D,4,FALSE)</f>
        <v>34279</v>
      </c>
      <c r="N6115" t="str">
        <f t="shared" si="190"/>
        <v>HIGH</v>
      </c>
      <c r="O6115" t="str" cm="1">
        <f t="array" ref="O6115">_xlfn.IFS(D6115="North","Zone 1",D6115="South","Zone 2",D6115="East","Zone 3",D6115="West","Zone 4")</f>
        <v>Zone 1</v>
      </c>
      <c r="P6115">
        <f t="shared" si="191"/>
        <v>37021.300000000003</v>
      </c>
      <c r="Q6115" t="str">
        <f>VLOOKUP(C6115,Product_Master!$A:$D,3,FALSE)</f>
        <v>Sports</v>
      </c>
    </row>
    <row r="6116" spans="1:17" x14ac:dyDescent="0.3">
      <c r="A6116" t="s">
        <v>11260</v>
      </c>
      <c r="B6116" t="s">
        <v>237</v>
      </c>
      <c r="C6116" t="s">
        <v>157</v>
      </c>
      <c r="D6116" t="s">
        <v>197</v>
      </c>
      <c r="E6116" t="s">
        <v>260</v>
      </c>
      <c r="F6116" t="s">
        <v>261</v>
      </c>
      <c r="G6116" t="s">
        <v>269</v>
      </c>
      <c r="H6116" t="s">
        <v>11261</v>
      </c>
      <c r="I6116">
        <v>6</v>
      </c>
      <c r="J6116">
        <v>5</v>
      </c>
      <c r="K6116">
        <v>222362</v>
      </c>
      <c r="L6116" t="str">
        <f>VLOOKUP(Sales_Data!C6116,Product_Master!$A:$D,2,FALSE)</f>
        <v>Sports Bag</v>
      </c>
      <c r="M6116">
        <f>VLOOKUP(C6116,Product_Master!$A:$D,4,FALSE)</f>
        <v>39011</v>
      </c>
      <c r="N6116" t="str">
        <f t="shared" si="190"/>
        <v>HIGH</v>
      </c>
      <c r="O6116" t="str" cm="1">
        <f t="array" ref="O6116">_xlfn.IFS(D6116="North","Zone 1",D6116="South","Zone 2",D6116="East","Zone 3",D6116="West","Zone 4")</f>
        <v>Zone 4</v>
      </c>
      <c r="P6116">
        <f t="shared" si="191"/>
        <v>22236.2</v>
      </c>
      <c r="Q6116" t="str">
        <f>VLOOKUP(C6116,Product_Master!$A:$D,3,FALSE)</f>
        <v>Sports</v>
      </c>
    </row>
    <row r="6117" spans="1:17" x14ac:dyDescent="0.3">
      <c r="A6117" t="s">
        <v>11262</v>
      </c>
      <c r="B6117" t="s">
        <v>1799</v>
      </c>
      <c r="C6117" t="s">
        <v>9</v>
      </c>
      <c r="D6117" t="s">
        <v>197</v>
      </c>
      <c r="E6117" t="s">
        <v>198</v>
      </c>
      <c r="F6117" t="s">
        <v>199</v>
      </c>
      <c r="G6117" t="s">
        <v>219</v>
      </c>
      <c r="H6117" t="s">
        <v>11263</v>
      </c>
      <c r="I6117">
        <v>12</v>
      </c>
      <c r="J6117">
        <v>0</v>
      </c>
      <c r="K6117">
        <v>511596</v>
      </c>
      <c r="L6117" t="str">
        <f>VLOOKUP(Sales_Data!C6117,Product_Master!$A:$D,2,FALSE)</f>
        <v>Dell Monitor</v>
      </c>
      <c r="M6117">
        <f>VLOOKUP(C6117,Product_Master!$A:$D,4,FALSE)</f>
        <v>42633</v>
      </c>
      <c r="N6117" t="str">
        <f t="shared" si="190"/>
        <v>HIGH</v>
      </c>
      <c r="O6117" t="str" cm="1">
        <f t="array" ref="O6117">_xlfn.IFS(D6117="North","Zone 1",D6117="South","Zone 2",D6117="East","Zone 3",D6117="West","Zone 4")</f>
        <v>Zone 4</v>
      </c>
      <c r="P6117">
        <f t="shared" si="191"/>
        <v>51159.600000000006</v>
      </c>
      <c r="Q6117" t="str">
        <f>VLOOKUP(C6117,Product_Master!$A:$D,3,FALSE)</f>
        <v>Electronics</v>
      </c>
    </row>
    <row r="6118" spans="1:17" x14ac:dyDescent="0.3">
      <c r="A6118" t="s">
        <v>11264</v>
      </c>
      <c r="B6118" t="s">
        <v>3744</v>
      </c>
      <c r="C6118" t="s">
        <v>112</v>
      </c>
      <c r="D6118" t="s">
        <v>197</v>
      </c>
      <c r="E6118" t="s">
        <v>198</v>
      </c>
      <c r="F6118" t="s">
        <v>199</v>
      </c>
      <c r="G6118" t="s">
        <v>269</v>
      </c>
      <c r="H6118" t="s">
        <v>11265</v>
      </c>
      <c r="I6118">
        <v>1</v>
      </c>
      <c r="J6118">
        <v>15</v>
      </c>
      <c r="K6118">
        <v>3635</v>
      </c>
      <c r="L6118" t="str">
        <f>VLOOKUP(Sales_Data!C6118,Product_Master!$A:$D,2,FALSE)</f>
        <v>Pasta</v>
      </c>
      <c r="M6118">
        <f>VLOOKUP(C6118,Product_Master!$A:$D,4,FALSE)</f>
        <v>4277</v>
      </c>
      <c r="N6118" t="str">
        <f t="shared" si="190"/>
        <v>LOW</v>
      </c>
      <c r="O6118" t="str" cm="1">
        <f t="array" ref="O6118">_xlfn.IFS(D6118="North","Zone 1",D6118="South","Zone 2",D6118="East","Zone 3",D6118="West","Zone 4")</f>
        <v>Zone 4</v>
      </c>
      <c r="P6118">
        <f t="shared" si="191"/>
        <v>72.7</v>
      </c>
      <c r="Q6118" t="str">
        <f>VLOOKUP(C6118,Product_Master!$A:$D,3,FALSE)</f>
        <v>Grocery</v>
      </c>
    </row>
    <row r="6119" spans="1:17" x14ac:dyDescent="0.3">
      <c r="A6119" t="s">
        <v>11266</v>
      </c>
      <c r="B6119" t="s">
        <v>1895</v>
      </c>
      <c r="C6119" t="s">
        <v>114</v>
      </c>
      <c r="D6119" t="s">
        <v>171</v>
      </c>
      <c r="E6119" t="s">
        <v>172</v>
      </c>
      <c r="F6119" t="s">
        <v>173</v>
      </c>
      <c r="G6119" t="s">
        <v>315</v>
      </c>
      <c r="H6119" t="s">
        <v>11267</v>
      </c>
      <c r="I6119">
        <v>11</v>
      </c>
      <c r="J6119">
        <v>5</v>
      </c>
      <c r="K6119">
        <v>608304</v>
      </c>
      <c r="L6119" t="str">
        <f>VLOOKUP(Sales_Data!C6119,Product_Master!$A:$D,2,FALSE)</f>
        <v>Flour</v>
      </c>
      <c r="M6119">
        <f>VLOOKUP(C6119,Product_Master!$A:$D,4,FALSE)</f>
        <v>58211</v>
      </c>
      <c r="N6119" t="str">
        <f t="shared" si="190"/>
        <v>HIGH</v>
      </c>
      <c r="O6119" t="str" cm="1">
        <f t="array" ref="O6119">_xlfn.IFS(D6119="North","Zone 1",D6119="South","Zone 2",D6119="East","Zone 3",D6119="West","Zone 4")</f>
        <v>Zone 2</v>
      </c>
      <c r="P6119">
        <f t="shared" si="191"/>
        <v>60830.400000000001</v>
      </c>
      <c r="Q6119" t="str">
        <f>VLOOKUP(C6119,Product_Master!$A:$D,3,FALSE)</f>
        <v>Grocery</v>
      </c>
    </row>
    <row r="6120" spans="1:17" x14ac:dyDescent="0.3">
      <c r="A6120" t="s">
        <v>11268</v>
      </c>
      <c r="B6120" t="s">
        <v>1072</v>
      </c>
      <c r="C6120" t="s">
        <v>155</v>
      </c>
      <c r="D6120" t="s">
        <v>171</v>
      </c>
      <c r="E6120" t="s">
        <v>204</v>
      </c>
      <c r="F6120" t="s">
        <v>205</v>
      </c>
      <c r="G6120" t="s">
        <v>262</v>
      </c>
      <c r="H6120" t="s">
        <v>11269</v>
      </c>
      <c r="I6120">
        <v>12</v>
      </c>
      <c r="J6120">
        <v>10</v>
      </c>
      <c r="K6120">
        <v>775645</v>
      </c>
      <c r="L6120" t="str">
        <f>VLOOKUP(Sales_Data!C6120,Product_Master!$A:$D,2,FALSE)</f>
        <v>Cycling Bottle</v>
      </c>
      <c r="M6120">
        <f>VLOOKUP(C6120,Product_Master!$A:$D,4,FALSE)</f>
        <v>71819</v>
      </c>
      <c r="N6120" t="str">
        <f t="shared" si="190"/>
        <v>HIGH</v>
      </c>
      <c r="O6120" t="str" cm="1">
        <f t="array" ref="O6120">_xlfn.IFS(D6120="North","Zone 1",D6120="South","Zone 2",D6120="East","Zone 3",D6120="West","Zone 4")</f>
        <v>Zone 2</v>
      </c>
      <c r="P6120">
        <f t="shared" si="191"/>
        <v>77564.5</v>
      </c>
      <c r="Q6120" t="str">
        <f>VLOOKUP(C6120,Product_Master!$A:$D,3,FALSE)</f>
        <v>Sports</v>
      </c>
    </row>
    <row r="6121" spans="1:17" x14ac:dyDescent="0.3">
      <c r="A6121" t="s">
        <v>11270</v>
      </c>
      <c r="B6121" t="s">
        <v>694</v>
      </c>
      <c r="C6121" t="s">
        <v>81</v>
      </c>
      <c r="D6121" t="s">
        <v>171</v>
      </c>
      <c r="E6121" t="s">
        <v>172</v>
      </c>
      <c r="F6121" t="s">
        <v>173</v>
      </c>
      <c r="G6121" t="s">
        <v>243</v>
      </c>
      <c r="H6121" t="s">
        <v>11271</v>
      </c>
      <c r="I6121">
        <v>4</v>
      </c>
      <c r="J6121">
        <v>0</v>
      </c>
      <c r="K6121">
        <v>132168</v>
      </c>
      <c r="L6121" t="str">
        <f>VLOOKUP(Sales_Data!C6121,Product_Master!$A:$D,2,FALSE)</f>
        <v>Blazer</v>
      </c>
      <c r="M6121">
        <f>VLOOKUP(C6121,Product_Master!$A:$D,4,FALSE)</f>
        <v>33042</v>
      </c>
      <c r="N6121" t="str">
        <f t="shared" si="190"/>
        <v>HIGH</v>
      </c>
      <c r="O6121" t="str" cm="1">
        <f t="array" ref="O6121">_xlfn.IFS(D6121="North","Zone 1",D6121="South","Zone 2",D6121="East","Zone 3",D6121="West","Zone 4")</f>
        <v>Zone 2</v>
      </c>
      <c r="P6121">
        <f t="shared" si="191"/>
        <v>13216.800000000001</v>
      </c>
      <c r="Q6121" t="str">
        <f>VLOOKUP(C6121,Product_Master!$A:$D,3,FALSE)</f>
        <v>Clothing</v>
      </c>
    </row>
    <row r="6122" spans="1:17" x14ac:dyDescent="0.3">
      <c r="A6122" t="s">
        <v>11272</v>
      </c>
      <c r="B6122" t="s">
        <v>241</v>
      </c>
      <c r="C6122" t="s">
        <v>35</v>
      </c>
      <c r="D6122" t="s">
        <v>171</v>
      </c>
      <c r="E6122" t="s">
        <v>223</v>
      </c>
      <c r="F6122" t="s">
        <v>224</v>
      </c>
      <c r="G6122" t="s">
        <v>253</v>
      </c>
      <c r="H6122" t="s">
        <v>8900</v>
      </c>
      <c r="I6122">
        <v>5</v>
      </c>
      <c r="J6122">
        <v>15</v>
      </c>
      <c r="K6122">
        <v>184212</v>
      </c>
      <c r="L6122" t="str">
        <f>VLOOKUP(Sales_Data!C6122,Product_Master!$A:$D,2,FALSE)</f>
        <v>Office Chair</v>
      </c>
      <c r="M6122">
        <f>VLOOKUP(C6122,Product_Master!$A:$D,4,FALSE)</f>
        <v>43344</v>
      </c>
      <c r="N6122" t="str">
        <f t="shared" si="190"/>
        <v>HIGH</v>
      </c>
      <c r="O6122" t="str" cm="1">
        <f t="array" ref="O6122">_xlfn.IFS(D6122="North","Zone 1",D6122="South","Zone 2",D6122="East","Zone 3",D6122="West","Zone 4")</f>
        <v>Zone 2</v>
      </c>
      <c r="P6122">
        <f t="shared" si="191"/>
        <v>18421.2</v>
      </c>
      <c r="Q6122" t="str">
        <f>VLOOKUP(C6122,Product_Master!$A:$D,3,FALSE)</f>
        <v>Furniture</v>
      </c>
    </row>
    <row r="6123" spans="1:17" x14ac:dyDescent="0.3">
      <c r="A6123" t="s">
        <v>11273</v>
      </c>
      <c r="B6123" t="s">
        <v>419</v>
      </c>
      <c r="C6123" t="s">
        <v>48</v>
      </c>
      <c r="D6123" t="s">
        <v>178</v>
      </c>
      <c r="E6123" t="s">
        <v>310</v>
      </c>
      <c r="F6123" t="s">
        <v>311</v>
      </c>
      <c r="G6123" t="s">
        <v>285</v>
      </c>
      <c r="H6123" t="s">
        <v>11274</v>
      </c>
      <c r="I6123">
        <v>1</v>
      </c>
      <c r="J6123">
        <v>15</v>
      </c>
      <c r="K6123">
        <v>36680</v>
      </c>
      <c r="L6123" t="str">
        <f>VLOOKUP(Sales_Data!C6123,Product_Master!$A:$D,2,FALSE)</f>
        <v>Bed</v>
      </c>
      <c r="M6123">
        <f>VLOOKUP(C6123,Product_Master!$A:$D,4,FALSE)</f>
        <v>43154</v>
      </c>
      <c r="N6123" t="str">
        <f t="shared" si="190"/>
        <v>HIGH</v>
      </c>
      <c r="O6123" t="str" cm="1">
        <f t="array" ref="O6123">_xlfn.IFS(D6123="North","Zone 1",D6123="South","Zone 2",D6123="East","Zone 3",D6123="West","Zone 4")</f>
        <v>Zone 3</v>
      </c>
      <c r="P6123">
        <f t="shared" si="191"/>
        <v>3668</v>
      </c>
      <c r="Q6123" t="str">
        <f>VLOOKUP(C6123,Product_Master!$A:$D,3,FALSE)</f>
        <v>Furniture</v>
      </c>
    </row>
    <row r="6124" spans="1:17" x14ac:dyDescent="0.3">
      <c r="A6124" t="s">
        <v>11275</v>
      </c>
      <c r="B6124" t="s">
        <v>1627</v>
      </c>
      <c r="C6124" t="s">
        <v>25</v>
      </c>
      <c r="D6124" t="s">
        <v>171</v>
      </c>
      <c r="E6124" t="s">
        <v>172</v>
      </c>
      <c r="F6124" t="s">
        <v>173</v>
      </c>
      <c r="G6124" t="s">
        <v>174</v>
      </c>
      <c r="H6124" t="s">
        <v>6219</v>
      </c>
      <c r="I6124">
        <v>7</v>
      </c>
      <c r="J6124">
        <v>10</v>
      </c>
      <c r="K6124">
        <v>62615</v>
      </c>
      <c r="L6124" t="str">
        <f>VLOOKUP(Sales_Data!C6124,Product_Master!$A:$D,2,FALSE)</f>
        <v>Washing Machine</v>
      </c>
      <c r="M6124">
        <f>VLOOKUP(C6124,Product_Master!$A:$D,4,FALSE)</f>
        <v>9939</v>
      </c>
      <c r="N6124" t="str">
        <f t="shared" si="190"/>
        <v>HIGH</v>
      </c>
      <c r="O6124" t="str" cm="1">
        <f t="array" ref="O6124">_xlfn.IFS(D6124="North","Zone 1",D6124="South","Zone 2",D6124="East","Zone 3",D6124="West","Zone 4")</f>
        <v>Zone 2</v>
      </c>
      <c r="P6124">
        <f t="shared" si="191"/>
        <v>6261.5</v>
      </c>
      <c r="Q6124" t="str">
        <f>VLOOKUP(C6124,Product_Master!$A:$D,3,FALSE)</f>
        <v>Electronics</v>
      </c>
    </row>
    <row r="6125" spans="1:17" x14ac:dyDescent="0.3">
      <c r="A6125" t="s">
        <v>11276</v>
      </c>
      <c r="B6125" t="s">
        <v>4015</v>
      </c>
      <c r="C6125" t="s">
        <v>4</v>
      </c>
      <c r="D6125" t="s">
        <v>191</v>
      </c>
      <c r="E6125" t="s">
        <v>238</v>
      </c>
      <c r="F6125" t="s">
        <v>238</v>
      </c>
      <c r="G6125" t="s">
        <v>206</v>
      </c>
      <c r="H6125" t="s">
        <v>3198</v>
      </c>
      <c r="I6125">
        <v>6</v>
      </c>
      <c r="J6125">
        <v>15</v>
      </c>
      <c r="K6125">
        <v>5390</v>
      </c>
      <c r="L6125" t="str">
        <f>VLOOKUP(Sales_Data!C6125,Product_Master!$A:$D,2,FALSE)</f>
        <v>Samsung TV</v>
      </c>
      <c r="M6125">
        <f>VLOOKUP(C6125,Product_Master!$A:$D,4,FALSE)</f>
        <v>1057</v>
      </c>
      <c r="N6125" t="str">
        <f t="shared" si="190"/>
        <v>MEDIUM</v>
      </c>
      <c r="O6125" t="str" cm="1">
        <f t="array" ref="O6125">_xlfn.IFS(D6125="North","Zone 1",D6125="South","Zone 2",D6125="East","Zone 3",D6125="West","Zone 4")</f>
        <v>Zone 1</v>
      </c>
      <c r="P6125">
        <f t="shared" si="191"/>
        <v>269.5</v>
      </c>
      <c r="Q6125" t="str">
        <f>VLOOKUP(C6125,Product_Master!$A:$D,3,FALSE)</f>
        <v>Electronics</v>
      </c>
    </row>
    <row r="6126" spans="1:17" x14ac:dyDescent="0.3">
      <c r="A6126" t="s">
        <v>11277</v>
      </c>
      <c r="B6126" t="s">
        <v>4845</v>
      </c>
      <c r="C6126" t="s">
        <v>110</v>
      </c>
      <c r="D6126" t="s">
        <v>178</v>
      </c>
      <c r="E6126" t="s">
        <v>185</v>
      </c>
      <c r="F6126" t="s">
        <v>186</v>
      </c>
      <c r="G6126" t="s">
        <v>206</v>
      </c>
      <c r="H6126" t="s">
        <v>6968</v>
      </c>
      <c r="I6126">
        <v>7</v>
      </c>
      <c r="J6126">
        <v>20</v>
      </c>
      <c r="K6126">
        <v>157970</v>
      </c>
      <c r="L6126" t="str">
        <f>VLOOKUP(Sales_Data!C6126,Product_Master!$A:$D,2,FALSE)</f>
        <v>Spices</v>
      </c>
      <c r="M6126">
        <f>VLOOKUP(C6126,Product_Master!$A:$D,4,FALSE)</f>
        <v>28209</v>
      </c>
      <c r="N6126" t="str">
        <f t="shared" si="190"/>
        <v>HIGH</v>
      </c>
      <c r="O6126" t="str" cm="1">
        <f t="array" ref="O6126">_xlfn.IFS(D6126="North","Zone 1",D6126="South","Zone 2",D6126="East","Zone 3",D6126="West","Zone 4")</f>
        <v>Zone 3</v>
      </c>
      <c r="P6126">
        <f t="shared" si="191"/>
        <v>15797</v>
      </c>
      <c r="Q6126" t="str">
        <f>VLOOKUP(C6126,Product_Master!$A:$D,3,FALSE)</f>
        <v>Grocery</v>
      </c>
    </row>
    <row r="6127" spans="1:17" x14ac:dyDescent="0.3">
      <c r="A6127" t="s">
        <v>11278</v>
      </c>
      <c r="B6127" t="s">
        <v>736</v>
      </c>
      <c r="C6127" t="s">
        <v>143</v>
      </c>
      <c r="D6127" t="s">
        <v>178</v>
      </c>
      <c r="E6127" t="s">
        <v>185</v>
      </c>
      <c r="F6127" t="s">
        <v>186</v>
      </c>
      <c r="G6127" t="s">
        <v>253</v>
      </c>
      <c r="H6127" t="s">
        <v>11279</v>
      </c>
      <c r="I6127">
        <v>6</v>
      </c>
      <c r="J6127">
        <v>5</v>
      </c>
      <c r="K6127">
        <v>32165</v>
      </c>
      <c r="L6127" t="str">
        <f>VLOOKUP(Sales_Data!C6127,Product_Master!$A:$D,2,FALSE)</f>
        <v>Skipping Rope</v>
      </c>
      <c r="M6127">
        <f>VLOOKUP(C6127,Product_Master!$A:$D,4,FALSE)</f>
        <v>5643</v>
      </c>
      <c r="N6127" t="str">
        <f t="shared" si="190"/>
        <v>HIGH</v>
      </c>
      <c r="O6127" t="str" cm="1">
        <f t="array" ref="O6127">_xlfn.IFS(D6127="North","Zone 1",D6127="South","Zone 2",D6127="East","Zone 3",D6127="West","Zone 4")</f>
        <v>Zone 3</v>
      </c>
      <c r="P6127">
        <f t="shared" si="191"/>
        <v>3216.5</v>
      </c>
      <c r="Q6127" t="str">
        <f>VLOOKUP(C6127,Product_Master!$A:$D,3,FALSE)</f>
        <v>Sports</v>
      </c>
    </row>
    <row r="6128" spans="1:17" x14ac:dyDescent="0.3">
      <c r="A6128" t="s">
        <v>11280</v>
      </c>
      <c r="B6128" t="s">
        <v>926</v>
      </c>
      <c r="C6128" t="s">
        <v>40</v>
      </c>
      <c r="D6128" t="s">
        <v>171</v>
      </c>
      <c r="E6128" t="s">
        <v>172</v>
      </c>
      <c r="F6128" t="s">
        <v>173</v>
      </c>
      <c r="G6128" t="s">
        <v>315</v>
      </c>
      <c r="H6128" t="s">
        <v>1236</v>
      </c>
      <c r="I6128">
        <v>3</v>
      </c>
      <c r="J6128">
        <v>0</v>
      </c>
      <c r="K6128">
        <v>184296</v>
      </c>
      <c r="L6128" t="str">
        <f>VLOOKUP(Sales_Data!C6128,Product_Master!$A:$D,2,FALSE)</f>
        <v>Dining Table</v>
      </c>
      <c r="M6128">
        <f>VLOOKUP(C6128,Product_Master!$A:$D,4,FALSE)</f>
        <v>61432</v>
      </c>
      <c r="N6128" t="str">
        <f t="shared" si="190"/>
        <v>HIGH</v>
      </c>
      <c r="O6128" t="str" cm="1">
        <f t="array" ref="O6128">_xlfn.IFS(D6128="North","Zone 1",D6128="South","Zone 2",D6128="East","Zone 3",D6128="West","Zone 4")</f>
        <v>Zone 2</v>
      </c>
      <c r="P6128">
        <f t="shared" si="191"/>
        <v>18429.600000000002</v>
      </c>
      <c r="Q6128" t="str">
        <f>VLOOKUP(C6128,Product_Master!$A:$D,3,FALSE)</f>
        <v>Furniture</v>
      </c>
    </row>
    <row r="6129" spans="1:17" x14ac:dyDescent="0.3">
      <c r="A6129" t="s">
        <v>11281</v>
      </c>
      <c r="B6129" t="s">
        <v>1426</v>
      </c>
      <c r="C6129" t="s">
        <v>91</v>
      </c>
      <c r="D6129" t="s">
        <v>191</v>
      </c>
      <c r="E6129" t="s">
        <v>242</v>
      </c>
      <c r="F6129" t="s">
        <v>242</v>
      </c>
      <c r="G6129" t="s">
        <v>187</v>
      </c>
      <c r="H6129" t="s">
        <v>5198</v>
      </c>
      <c r="I6129">
        <v>1</v>
      </c>
      <c r="J6129">
        <v>15</v>
      </c>
      <c r="K6129">
        <v>25318</v>
      </c>
      <c r="L6129" t="str">
        <f>VLOOKUP(Sales_Data!C6129,Product_Master!$A:$D,2,FALSE)</f>
        <v>Sweater</v>
      </c>
      <c r="M6129">
        <f>VLOOKUP(C6129,Product_Master!$A:$D,4,FALSE)</f>
        <v>29787</v>
      </c>
      <c r="N6129" t="str">
        <f t="shared" si="190"/>
        <v>HIGH</v>
      </c>
      <c r="O6129" t="str" cm="1">
        <f t="array" ref="O6129">_xlfn.IFS(D6129="North","Zone 1",D6129="South","Zone 2",D6129="East","Zone 3",D6129="West","Zone 4")</f>
        <v>Zone 1</v>
      </c>
      <c r="P6129">
        <f t="shared" si="191"/>
        <v>2531.8000000000002</v>
      </c>
      <c r="Q6129" t="str">
        <f>VLOOKUP(C6129,Product_Master!$A:$D,3,FALSE)</f>
        <v>Clothing</v>
      </c>
    </row>
    <row r="6130" spans="1:17" x14ac:dyDescent="0.3">
      <c r="A6130" t="s">
        <v>11282</v>
      </c>
      <c r="B6130" t="s">
        <v>678</v>
      </c>
      <c r="C6130" t="s">
        <v>54</v>
      </c>
      <c r="D6130" t="s">
        <v>171</v>
      </c>
      <c r="E6130" t="s">
        <v>172</v>
      </c>
      <c r="F6130" t="s">
        <v>173</v>
      </c>
      <c r="G6130" t="s">
        <v>206</v>
      </c>
      <c r="H6130" t="s">
        <v>5286</v>
      </c>
      <c r="I6130">
        <v>5</v>
      </c>
      <c r="J6130">
        <v>15</v>
      </c>
      <c r="K6130">
        <v>53554</v>
      </c>
      <c r="L6130" t="str">
        <f>VLOOKUP(Sales_Data!C6130,Product_Master!$A:$D,2,FALSE)</f>
        <v>Cabinet</v>
      </c>
      <c r="M6130">
        <f>VLOOKUP(C6130,Product_Master!$A:$D,4,FALSE)</f>
        <v>12601</v>
      </c>
      <c r="N6130" t="str">
        <f t="shared" si="190"/>
        <v>HIGH</v>
      </c>
      <c r="O6130" t="str" cm="1">
        <f t="array" ref="O6130">_xlfn.IFS(D6130="North","Zone 1",D6130="South","Zone 2",D6130="East","Zone 3",D6130="West","Zone 4")</f>
        <v>Zone 2</v>
      </c>
      <c r="P6130">
        <f t="shared" si="191"/>
        <v>5355.4000000000005</v>
      </c>
      <c r="Q6130" t="str">
        <f>VLOOKUP(C6130,Product_Master!$A:$D,3,FALSE)</f>
        <v>Furniture</v>
      </c>
    </row>
    <row r="6131" spans="1:17" x14ac:dyDescent="0.3">
      <c r="A6131" t="s">
        <v>11283</v>
      </c>
      <c r="B6131" t="s">
        <v>321</v>
      </c>
      <c r="C6131" t="s">
        <v>58</v>
      </c>
      <c r="D6131" t="s">
        <v>191</v>
      </c>
      <c r="E6131" t="s">
        <v>242</v>
      </c>
      <c r="F6131" t="s">
        <v>242</v>
      </c>
      <c r="G6131" t="s">
        <v>257</v>
      </c>
      <c r="H6131" t="s">
        <v>7937</v>
      </c>
      <c r="I6131">
        <v>4</v>
      </c>
      <c r="J6131">
        <v>0</v>
      </c>
      <c r="K6131">
        <v>110800</v>
      </c>
      <c r="L6131" t="str">
        <f>VLOOKUP(Sales_Data!C6131,Product_Master!$A:$D,2,FALSE)</f>
        <v>Side Table</v>
      </c>
      <c r="M6131">
        <f>VLOOKUP(C6131,Product_Master!$A:$D,4,FALSE)</f>
        <v>27700</v>
      </c>
      <c r="N6131" t="str">
        <f t="shared" si="190"/>
        <v>HIGH</v>
      </c>
      <c r="O6131" t="str" cm="1">
        <f t="array" ref="O6131">_xlfn.IFS(D6131="North","Zone 1",D6131="South","Zone 2",D6131="East","Zone 3",D6131="West","Zone 4")</f>
        <v>Zone 1</v>
      </c>
      <c r="P6131">
        <f t="shared" si="191"/>
        <v>11080</v>
      </c>
      <c r="Q6131" t="str">
        <f>VLOOKUP(C6131,Product_Master!$A:$D,3,FALSE)</f>
        <v>Furniture</v>
      </c>
    </row>
    <row r="6132" spans="1:17" x14ac:dyDescent="0.3">
      <c r="A6132" t="s">
        <v>11284</v>
      </c>
      <c r="B6132" t="s">
        <v>1955</v>
      </c>
      <c r="C6132" t="s">
        <v>85</v>
      </c>
      <c r="D6132" t="s">
        <v>178</v>
      </c>
      <c r="E6132" t="s">
        <v>185</v>
      </c>
      <c r="F6132" t="s">
        <v>186</v>
      </c>
      <c r="G6132" t="s">
        <v>187</v>
      </c>
      <c r="H6132" t="s">
        <v>5969</v>
      </c>
      <c r="I6132">
        <v>5</v>
      </c>
      <c r="J6132">
        <v>5</v>
      </c>
      <c r="K6132">
        <v>349604</v>
      </c>
      <c r="L6132" t="str">
        <f>VLOOKUP(Sales_Data!C6132,Product_Master!$A:$D,2,FALSE)</f>
        <v>Shoes</v>
      </c>
      <c r="M6132">
        <f>VLOOKUP(C6132,Product_Master!$A:$D,4,FALSE)</f>
        <v>73601</v>
      </c>
      <c r="N6132" t="str">
        <f t="shared" si="190"/>
        <v>HIGH</v>
      </c>
      <c r="O6132" t="str" cm="1">
        <f t="array" ref="O6132">_xlfn.IFS(D6132="North","Zone 1",D6132="South","Zone 2",D6132="East","Zone 3",D6132="West","Zone 4")</f>
        <v>Zone 3</v>
      </c>
      <c r="P6132">
        <f t="shared" si="191"/>
        <v>34960.400000000001</v>
      </c>
      <c r="Q6132" t="str">
        <f>VLOOKUP(C6132,Product_Master!$A:$D,3,FALSE)</f>
        <v>Clothing</v>
      </c>
    </row>
    <row r="6133" spans="1:17" x14ac:dyDescent="0.3">
      <c r="A6133" t="s">
        <v>11285</v>
      </c>
      <c r="B6133" t="s">
        <v>1700</v>
      </c>
      <c r="C6133" t="s">
        <v>23</v>
      </c>
      <c r="D6133" t="s">
        <v>171</v>
      </c>
      <c r="E6133" t="s">
        <v>204</v>
      </c>
      <c r="F6133" t="s">
        <v>205</v>
      </c>
      <c r="G6133" t="s">
        <v>228</v>
      </c>
      <c r="H6133" t="s">
        <v>7060</v>
      </c>
      <c r="I6133">
        <v>11</v>
      </c>
      <c r="J6133">
        <v>10</v>
      </c>
      <c r="K6133">
        <v>657666</v>
      </c>
      <c r="L6133" t="str">
        <f>VLOOKUP(Sales_Data!C6133,Product_Master!$A:$D,2,FALSE)</f>
        <v>Refrigerator</v>
      </c>
      <c r="M6133">
        <f>VLOOKUP(C6133,Product_Master!$A:$D,4,FALSE)</f>
        <v>66431</v>
      </c>
      <c r="N6133" t="str">
        <f t="shared" si="190"/>
        <v>HIGH</v>
      </c>
      <c r="O6133" t="str" cm="1">
        <f t="array" ref="O6133">_xlfn.IFS(D6133="North","Zone 1",D6133="South","Zone 2",D6133="East","Zone 3",D6133="West","Zone 4")</f>
        <v>Zone 2</v>
      </c>
      <c r="P6133">
        <f t="shared" si="191"/>
        <v>65766.600000000006</v>
      </c>
      <c r="Q6133" t="str">
        <f>VLOOKUP(C6133,Product_Master!$A:$D,3,FALSE)</f>
        <v>Electronics</v>
      </c>
    </row>
    <row r="6134" spans="1:17" x14ac:dyDescent="0.3">
      <c r="A6134" t="s">
        <v>11286</v>
      </c>
      <c r="B6134" t="s">
        <v>1728</v>
      </c>
      <c r="C6134" t="s">
        <v>19</v>
      </c>
      <c r="D6134" t="s">
        <v>178</v>
      </c>
      <c r="E6134" t="s">
        <v>185</v>
      </c>
      <c r="F6134" t="s">
        <v>186</v>
      </c>
      <c r="G6134" t="s">
        <v>315</v>
      </c>
      <c r="H6134" t="s">
        <v>8203</v>
      </c>
      <c r="I6134">
        <v>5</v>
      </c>
      <c r="J6134">
        <v>15</v>
      </c>
      <c r="K6134">
        <v>83593</v>
      </c>
      <c r="L6134" t="str">
        <f>VLOOKUP(Sales_Data!C6134,Product_Master!$A:$D,2,FALSE)</f>
        <v>Projector</v>
      </c>
      <c r="M6134">
        <f>VLOOKUP(C6134,Product_Master!$A:$D,4,FALSE)</f>
        <v>19669</v>
      </c>
      <c r="N6134" t="str">
        <f t="shared" si="190"/>
        <v>HIGH</v>
      </c>
      <c r="O6134" t="str" cm="1">
        <f t="array" ref="O6134">_xlfn.IFS(D6134="North","Zone 1",D6134="South","Zone 2",D6134="East","Zone 3",D6134="West","Zone 4")</f>
        <v>Zone 3</v>
      </c>
      <c r="P6134">
        <f t="shared" si="191"/>
        <v>8359.3000000000011</v>
      </c>
      <c r="Q6134" t="str">
        <f>VLOOKUP(C6134,Product_Master!$A:$D,3,FALSE)</f>
        <v>Electronics</v>
      </c>
    </row>
    <row r="6135" spans="1:17" x14ac:dyDescent="0.3">
      <c r="A6135" t="s">
        <v>11287</v>
      </c>
      <c r="B6135" t="s">
        <v>2075</v>
      </c>
      <c r="C6135" t="s">
        <v>116</v>
      </c>
      <c r="D6135" t="s">
        <v>178</v>
      </c>
      <c r="E6135" t="s">
        <v>310</v>
      </c>
      <c r="F6135" t="s">
        <v>311</v>
      </c>
      <c r="G6135" t="s">
        <v>187</v>
      </c>
      <c r="H6135" t="s">
        <v>11288</v>
      </c>
      <c r="I6135">
        <v>9</v>
      </c>
      <c r="J6135">
        <v>10</v>
      </c>
      <c r="K6135">
        <v>77768</v>
      </c>
      <c r="L6135" t="str">
        <f>VLOOKUP(Sales_Data!C6135,Product_Master!$A:$D,2,FALSE)</f>
        <v>Biscuits</v>
      </c>
      <c r="M6135">
        <f>VLOOKUP(C6135,Product_Master!$A:$D,4,FALSE)</f>
        <v>9601</v>
      </c>
      <c r="N6135" t="str">
        <f t="shared" si="190"/>
        <v>HIGH</v>
      </c>
      <c r="O6135" t="str" cm="1">
        <f t="array" ref="O6135">_xlfn.IFS(D6135="North","Zone 1",D6135="South","Zone 2",D6135="East","Zone 3",D6135="West","Zone 4")</f>
        <v>Zone 3</v>
      </c>
      <c r="P6135">
        <f t="shared" si="191"/>
        <v>7776.8</v>
      </c>
      <c r="Q6135" t="str">
        <f>VLOOKUP(C6135,Product_Master!$A:$D,3,FALSE)</f>
        <v>Grocery</v>
      </c>
    </row>
    <row r="6136" spans="1:17" x14ac:dyDescent="0.3">
      <c r="A6136" t="s">
        <v>11289</v>
      </c>
      <c r="B6136" t="s">
        <v>2892</v>
      </c>
      <c r="C6136" t="s">
        <v>60</v>
      </c>
      <c r="D6136" t="s">
        <v>171</v>
      </c>
      <c r="E6136" t="s">
        <v>223</v>
      </c>
      <c r="F6136" t="s">
        <v>224</v>
      </c>
      <c r="G6136" t="s">
        <v>219</v>
      </c>
      <c r="H6136" t="s">
        <v>11290</v>
      </c>
      <c r="I6136">
        <v>7</v>
      </c>
      <c r="J6136">
        <v>15</v>
      </c>
      <c r="K6136">
        <v>354858</v>
      </c>
      <c r="L6136" t="str">
        <f>VLOOKUP(Sales_Data!C6136,Product_Master!$A:$D,2,FALSE)</f>
        <v>Cupboard</v>
      </c>
      <c r="M6136">
        <f>VLOOKUP(C6136,Product_Master!$A:$D,4,FALSE)</f>
        <v>59640</v>
      </c>
      <c r="N6136" t="str">
        <f t="shared" si="190"/>
        <v>HIGH</v>
      </c>
      <c r="O6136" t="str" cm="1">
        <f t="array" ref="O6136">_xlfn.IFS(D6136="North","Zone 1",D6136="South","Zone 2",D6136="East","Zone 3",D6136="West","Zone 4")</f>
        <v>Zone 2</v>
      </c>
      <c r="P6136">
        <f t="shared" si="191"/>
        <v>35485.800000000003</v>
      </c>
      <c r="Q6136" t="str">
        <f>VLOOKUP(C6136,Product_Master!$A:$D,3,FALSE)</f>
        <v>Furniture</v>
      </c>
    </row>
    <row r="6137" spans="1:17" x14ac:dyDescent="0.3">
      <c r="A6137" t="s">
        <v>11291</v>
      </c>
      <c r="B6137" t="s">
        <v>1326</v>
      </c>
      <c r="C6137" t="s">
        <v>108</v>
      </c>
      <c r="D6137" t="s">
        <v>171</v>
      </c>
      <c r="E6137" t="s">
        <v>172</v>
      </c>
      <c r="F6137" t="s">
        <v>173</v>
      </c>
      <c r="G6137" t="s">
        <v>206</v>
      </c>
      <c r="H6137" t="s">
        <v>11292</v>
      </c>
      <c r="I6137">
        <v>2</v>
      </c>
      <c r="J6137">
        <v>20</v>
      </c>
      <c r="K6137">
        <v>23620</v>
      </c>
      <c r="L6137" t="str">
        <f>VLOOKUP(Sales_Data!C6137,Product_Master!$A:$D,2,FALSE)</f>
        <v>Salt</v>
      </c>
      <c r="M6137">
        <f>VLOOKUP(C6137,Product_Master!$A:$D,4,FALSE)</f>
        <v>14763</v>
      </c>
      <c r="N6137" t="str">
        <f t="shared" si="190"/>
        <v>HIGH</v>
      </c>
      <c r="O6137" t="str" cm="1">
        <f t="array" ref="O6137">_xlfn.IFS(D6137="North","Zone 1",D6137="South","Zone 2",D6137="East","Zone 3",D6137="West","Zone 4")</f>
        <v>Zone 2</v>
      </c>
      <c r="P6137">
        <f t="shared" si="191"/>
        <v>2362</v>
      </c>
      <c r="Q6137" t="str">
        <f>VLOOKUP(C6137,Product_Master!$A:$D,3,FALSE)</f>
        <v>Grocery</v>
      </c>
    </row>
    <row r="6138" spans="1:17" x14ac:dyDescent="0.3">
      <c r="A6138" t="s">
        <v>11293</v>
      </c>
      <c r="B6138" t="s">
        <v>691</v>
      </c>
      <c r="C6138" t="s">
        <v>64</v>
      </c>
      <c r="D6138" t="s">
        <v>171</v>
      </c>
      <c r="E6138" t="s">
        <v>223</v>
      </c>
      <c r="F6138" t="s">
        <v>224</v>
      </c>
      <c r="G6138" t="s">
        <v>262</v>
      </c>
      <c r="H6138" t="s">
        <v>11294</v>
      </c>
      <c r="I6138">
        <v>9</v>
      </c>
      <c r="J6138">
        <v>0</v>
      </c>
      <c r="K6138">
        <v>409410</v>
      </c>
      <c r="L6138" t="str">
        <f>VLOOKUP(Sales_Data!C6138,Product_Master!$A:$D,2,FALSE)</f>
        <v>Stool</v>
      </c>
      <c r="M6138">
        <f>VLOOKUP(C6138,Product_Master!$A:$D,4,FALSE)</f>
        <v>45490</v>
      </c>
      <c r="N6138" t="str">
        <f t="shared" si="190"/>
        <v>HIGH</v>
      </c>
      <c r="O6138" t="str" cm="1">
        <f t="array" ref="O6138">_xlfn.IFS(D6138="North","Zone 1",D6138="South","Zone 2",D6138="East","Zone 3",D6138="West","Zone 4")</f>
        <v>Zone 2</v>
      </c>
      <c r="P6138">
        <f t="shared" si="191"/>
        <v>40941</v>
      </c>
      <c r="Q6138" t="str">
        <f>VLOOKUP(C6138,Product_Master!$A:$D,3,FALSE)</f>
        <v>Furniture</v>
      </c>
    </row>
    <row r="6139" spans="1:17" x14ac:dyDescent="0.3">
      <c r="A6139" t="s">
        <v>11295</v>
      </c>
      <c r="B6139" t="s">
        <v>707</v>
      </c>
      <c r="C6139" t="s">
        <v>102</v>
      </c>
      <c r="D6139" t="s">
        <v>197</v>
      </c>
      <c r="E6139" t="s">
        <v>198</v>
      </c>
      <c r="F6139" t="s">
        <v>199</v>
      </c>
      <c r="G6139" t="s">
        <v>181</v>
      </c>
      <c r="H6139" t="s">
        <v>11296</v>
      </c>
      <c r="I6139">
        <v>2</v>
      </c>
      <c r="J6139">
        <v>10</v>
      </c>
      <c r="K6139">
        <v>131526</v>
      </c>
      <c r="L6139" t="str">
        <f>VLOOKUP(Sales_Data!C6139,Product_Master!$A:$D,2,FALSE)</f>
        <v>Tea</v>
      </c>
      <c r="M6139">
        <f>VLOOKUP(C6139,Product_Master!$A:$D,4,FALSE)</f>
        <v>73070</v>
      </c>
      <c r="N6139" t="str">
        <f t="shared" si="190"/>
        <v>HIGH</v>
      </c>
      <c r="O6139" t="str" cm="1">
        <f t="array" ref="O6139">_xlfn.IFS(D6139="North","Zone 1",D6139="South","Zone 2",D6139="East","Zone 3",D6139="West","Zone 4")</f>
        <v>Zone 4</v>
      </c>
      <c r="P6139">
        <f t="shared" si="191"/>
        <v>13152.6</v>
      </c>
      <c r="Q6139" t="str">
        <f>VLOOKUP(C6139,Product_Master!$A:$D,3,FALSE)</f>
        <v>Grocery</v>
      </c>
    </row>
    <row r="6140" spans="1:17" x14ac:dyDescent="0.3">
      <c r="A6140" t="s">
        <v>11297</v>
      </c>
      <c r="B6140" t="s">
        <v>2529</v>
      </c>
      <c r="C6140" t="s">
        <v>38</v>
      </c>
      <c r="D6140" t="s">
        <v>178</v>
      </c>
      <c r="E6140" t="s">
        <v>179</v>
      </c>
      <c r="F6140" t="s">
        <v>180</v>
      </c>
      <c r="G6140" t="s">
        <v>285</v>
      </c>
      <c r="H6140" t="s">
        <v>4995</v>
      </c>
      <c r="I6140">
        <v>3</v>
      </c>
      <c r="J6140">
        <v>5</v>
      </c>
      <c r="K6140">
        <v>115419</v>
      </c>
      <c r="L6140" t="str">
        <f>VLOOKUP(Sales_Data!C6140,Product_Master!$A:$D,2,FALSE)</f>
        <v>Study Table</v>
      </c>
      <c r="M6140">
        <f>VLOOKUP(C6140,Product_Master!$A:$D,4,FALSE)</f>
        <v>40498</v>
      </c>
      <c r="N6140" t="str">
        <f t="shared" si="190"/>
        <v>HIGH</v>
      </c>
      <c r="O6140" t="str" cm="1">
        <f t="array" ref="O6140">_xlfn.IFS(D6140="North","Zone 1",D6140="South","Zone 2",D6140="East","Zone 3",D6140="West","Zone 4")</f>
        <v>Zone 3</v>
      </c>
      <c r="P6140">
        <f t="shared" si="191"/>
        <v>11541.900000000001</v>
      </c>
      <c r="Q6140" t="str">
        <f>VLOOKUP(C6140,Product_Master!$A:$D,3,FALSE)</f>
        <v>Furniture</v>
      </c>
    </row>
    <row r="6141" spans="1:17" x14ac:dyDescent="0.3">
      <c r="A6141" t="s">
        <v>11298</v>
      </c>
      <c r="B6141" t="s">
        <v>4626</v>
      </c>
      <c r="C6141" t="s">
        <v>91</v>
      </c>
      <c r="D6141" t="s">
        <v>171</v>
      </c>
      <c r="E6141" t="s">
        <v>172</v>
      </c>
      <c r="F6141" t="s">
        <v>173</v>
      </c>
      <c r="G6141" t="s">
        <v>212</v>
      </c>
      <c r="H6141" t="s">
        <v>11299</v>
      </c>
      <c r="I6141">
        <v>4</v>
      </c>
      <c r="J6141">
        <v>20</v>
      </c>
      <c r="K6141">
        <v>95318</v>
      </c>
      <c r="L6141" t="str">
        <f>VLOOKUP(Sales_Data!C6141,Product_Master!$A:$D,2,FALSE)</f>
        <v>Sweater</v>
      </c>
      <c r="M6141">
        <f>VLOOKUP(C6141,Product_Master!$A:$D,4,FALSE)</f>
        <v>29787</v>
      </c>
      <c r="N6141" t="str">
        <f t="shared" si="190"/>
        <v>HIGH</v>
      </c>
      <c r="O6141" t="str" cm="1">
        <f t="array" ref="O6141">_xlfn.IFS(D6141="North","Zone 1",D6141="South","Zone 2",D6141="East","Zone 3",D6141="West","Zone 4")</f>
        <v>Zone 2</v>
      </c>
      <c r="P6141">
        <f t="shared" si="191"/>
        <v>9531.8000000000011</v>
      </c>
      <c r="Q6141" t="str">
        <f>VLOOKUP(C6141,Product_Master!$A:$D,3,FALSE)</f>
        <v>Clothing</v>
      </c>
    </row>
    <row r="6142" spans="1:17" x14ac:dyDescent="0.3">
      <c r="A6142" t="s">
        <v>11300</v>
      </c>
      <c r="B6142" t="s">
        <v>1648</v>
      </c>
      <c r="C6142" t="s">
        <v>114</v>
      </c>
      <c r="D6142" t="s">
        <v>171</v>
      </c>
      <c r="E6142" t="s">
        <v>223</v>
      </c>
      <c r="F6142" t="s">
        <v>224</v>
      </c>
      <c r="G6142" t="s">
        <v>243</v>
      </c>
      <c r="H6142" t="s">
        <v>10509</v>
      </c>
      <c r="I6142">
        <v>3</v>
      </c>
      <c r="J6142">
        <v>20</v>
      </c>
      <c r="K6142">
        <v>139706</v>
      </c>
      <c r="L6142" t="str">
        <f>VLOOKUP(Sales_Data!C6142,Product_Master!$A:$D,2,FALSE)</f>
        <v>Flour</v>
      </c>
      <c r="M6142">
        <f>VLOOKUP(C6142,Product_Master!$A:$D,4,FALSE)</f>
        <v>58211</v>
      </c>
      <c r="N6142" t="str">
        <f t="shared" si="190"/>
        <v>HIGH</v>
      </c>
      <c r="O6142" t="str" cm="1">
        <f t="array" ref="O6142">_xlfn.IFS(D6142="North","Zone 1",D6142="South","Zone 2",D6142="East","Zone 3",D6142="West","Zone 4")</f>
        <v>Zone 2</v>
      </c>
      <c r="P6142">
        <f t="shared" si="191"/>
        <v>13970.6</v>
      </c>
      <c r="Q6142" t="str">
        <f>VLOOKUP(C6142,Product_Master!$A:$D,3,FALSE)</f>
        <v>Grocery</v>
      </c>
    </row>
    <row r="6143" spans="1:17" x14ac:dyDescent="0.3">
      <c r="A6143" t="s">
        <v>11301</v>
      </c>
      <c r="B6143" t="s">
        <v>793</v>
      </c>
      <c r="C6143" t="s">
        <v>100</v>
      </c>
      <c r="D6143" t="s">
        <v>178</v>
      </c>
      <c r="E6143" t="s">
        <v>185</v>
      </c>
      <c r="F6143" t="s">
        <v>186</v>
      </c>
      <c r="G6143" t="s">
        <v>187</v>
      </c>
      <c r="H6143" t="s">
        <v>11302</v>
      </c>
      <c r="I6143">
        <v>3</v>
      </c>
      <c r="J6143">
        <v>5</v>
      </c>
      <c r="K6143">
        <v>176241</v>
      </c>
      <c r="L6143" t="str">
        <f>VLOOKUP(Sales_Data!C6143,Product_Master!$A:$D,2,FALSE)</f>
        <v>Sugar</v>
      </c>
      <c r="M6143">
        <f>VLOOKUP(C6143,Product_Master!$A:$D,4,FALSE)</f>
        <v>61839</v>
      </c>
      <c r="N6143" t="str">
        <f t="shared" si="190"/>
        <v>HIGH</v>
      </c>
      <c r="O6143" t="str" cm="1">
        <f t="array" ref="O6143">_xlfn.IFS(D6143="North","Zone 1",D6143="South","Zone 2",D6143="East","Zone 3",D6143="West","Zone 4")</f>
        <v>Zone 3</v>
      </c>
      <c r="P6143">
        <f t="shared" si="191"/>
        <v>17624.100000000002</v>
      </c>
      <c r="Q6143" t="str">
        <f>VLOOKUP(C6143,Product_Master!$A:$D,3,FALSE)</f>
        <v>Grocery</v>
      </c>
    </row>
    <row r="6144" spans="1:17" x14ac:dyDescent="0.3">
      <c r="A6144" t="s">
        <v>11303</v>
      </c>
      <c r="B6144" t="s">
        <v>1204</v>
      </c>
      <c r="C6144" t="s">
        <v>64</v>
      </c>
      <c r="D6144" t="s">
        <v>197</v>
      </c>
      <c r="E6144" t="s">
        <v>198</v>
      </c>
      <c r="F6144" t="s">
        <v>199</v>
      </c>
      <c r="G6144" t="s">
        <v>262</v>
      </c>
      <c r="H6144" t="s">
        <v>11304</v>
      </c>
      <c r="I6144">
        <v>12</v>
      </c>
      <c r="J6144">
        <v>0</v>
      </c>
      <c r="K6144">
        <v>545880</v>
      </c>
      <c r="L6144" t="str">
        <f>VLOOKUP(Sales_Data!C6144,Product_Master!$A:$D,2,FALSE)</f>
        <v>Stool</v>
      </c>
      <c r="M6144">
        <f>VLOOKUP(C6144,Product_Master!$A:$D,4,FALSE)</f>
        <v>45490</v>
      </c>
      <c r="N6144" t="str">
        <f t="shared" si="190"/>
        <v>HIGH</v>
      </c>
      <c r="O6144" t="str" cm="1">
        <f t="array" ref="O6144">_xlfn.IFS(D6144="North","Zone 1",D6144="South","Zone 2",D6144="East","Zone 3",D6144="West","Zone 4")</f>
        <v>Zone 4</v>
      </c>
      <c r="P6144">
        <f t="shared" si="191"/>
        <v>54588</v>
      </c>
      <c r="Q6144" t="str">
        <f>VLOOKUP(C6144,Product_Master!$A:$D,3,FALSE)</f>
        <v>Furniture</v>
      </c>
    </row>
    <row r="6145" spans="1:17" x14ac:dyDescent="0.3">
      <c r="A6145" t="s">
        <v>11305</v>
      </c>
      <c r="B6145" t="s">
        <v>2487</v>
      </c>
      <c r="C6145" t="s">
        <v>110</v>
      </c>
      <c r="D6145" t="s">
        <v>191</v>
      </c>
      <c r="E6145" t="s">
        <v>242</v>
      </c>
      <c r="F6145" t="s">
        <v>242</v>
      </c>
      <c r="G6145" t="s">
        <v>253</v>
      </c>
      <c r="H6145" t="s">
        <v>2733</v>
      </c>
      <c r="I6145">
        <v>8</v>
      </c>
      <c r="J6145">
        <v>20</v>
      </c>
      <c r="K6145">
        <v>180537</v>
      </c>
      <c r="L6145" t="str">
        <f>VLOOKUP(Sales_Data!C6145,Product_Master!$A:$D,2,FALSE)</f>
        <v>Spices</v>
      </c>
      <c r="M6145">
        <f>VLOOKUP(C6145,Product_Master!$A:$D,4,FALSE)</f>
        <v>28209</v>
      </c>
      <c r="N6145" t="str">
        <f t="shared" si="190"/>
        <v>HIGH</v>
      </c>
      <c r="O6145" t="str" cm="1">
        <f t="array" ref="O6145">_xlfn.IFS(D6145="North","Zone 1",D6145="South","Zone 2",D6145="East","Zone 3",D6145="West","Zone 4")</f>
        <v>Zone 1</v>
      </c>
      <c r="P6145">
        <f t="shared" si="191"/>
        <v>18053.7</v>
      </c>
      <c r="Q6145" t="str">
        <f>VLOOKUP(C6145,Product_Master!$A:$D,3,FALSE)</f>
        <v>Grocery</v>
      </c>
    </row>
    <row r="6146" spans="1:17" x14ac:dyDescent="0.3">
      <c r="A6146" t="s">
        <v>11306</v>
      </c>
      <c r="B6146" t="s">
        <v>943</v>
      </c>
      <c r="C6146" t="s">
        <v>62</v>
      </c>
      <c r="D6146" t="s">
        <v>178</v>
      </c>
      <c r="E6146" t="s">
        <v>185</v>
      </c>
      <c r="F6146" t="s">
        <v>186</v>
      </c>
      <c r="G6146" t="s">
        <v>200</v>
      </c>
      <c r="H6146" t="s">
        <v>11307</v>
      </c>
      <c r="I6146">
        <v>2</v>
      </c>
      <c r="J6146">
        <v>5</v>
      </c>
      <c r="K6146">
        <v>94376</v>
      </c>
      <c r="L6146" t="str">
        <f>VLOOKUP(Sales_Data!C6146,Product_Master!$A:$D,2,FALSE)</f>
        <v>Recliner</v>
      </c>
      <c r="M6146">
        <f>VLOOKUP(C6146,Product_Master!$A:$D,4,FALSE)</f>
        <v>49672</v>
      </c>
      <c r="N6146" t="str">
        <f t="shared" si="190"/>
        <v>HIGH</v>
      </c>
      <c r="O6146" t="str" cm="1">
        <f t="array" ref="O6146">_xlfn.IFS(D6146="North","Zone 1",D6146="South","Zone 2",D6146="East","Zone 3",D6146="West","Zone 4")</f>
        <v>Zone 3</v>
      </c>
      <c r="P6146">
        <f t="shared" si="191"/>
        <v>9437.6</v>
      </c>
      <c r="Q6146" t="str">
        <f>VLOOKUP(C6146,Product_Master!$A:$D,3,FALSE)</f>
        <v>Furniture</v>
      </c>
    </row>
    <row r="6147" spans="1:17" x14ac:dyDescent="0.3">
      <c r="A6147" t="s">
        <v>11308</v>
      </c>
      <c r="B6147" t="s">
        <v>419</v>
      </c>
      <c r="C6147" t="s">
        <v>52</v>
      </c>
      <c r="D6147" t="s">
        <v>191</v>
      </c>
      <c r="E6147" t="s">
        <v>242</v>
      </c>
      <c r="F6147" t="s">
        <v>242</v>
      </c>
      <c r="G6147" t="s">
        <v>269</v>
      </c>
      <c r="H6147" t="s">
        <v>6300</v>
      </c>
      <c r="I6147">
        <v>9</v>
      </c>
      <c r="J6147">
        <v>10</v>
      </c>
      <c r="K6147">
        <v>16961</v>
      </c>
      <c r="L6147" t="str">
        <f>VLOOKUP(Sales_Data!C6147,Product_Master!$A:$D,2,FALSE)</f>
        <v>TV Unit</v>
      </c>
      <c r="M6147">
        <f>VLOOKUP(C6147,Product_Master!$A:$D,4,FALSE)</f>
        <v>2094</v>
      </c>
      <c r="N6147" t="str">
        <f t="shared" ref="N6147:N6210" si="192">IF(K6147&gt;15000,"HIGH",IF(K6147&gt;=5000,"MEDIUM","LOW"))</f>
        <v>HIGH</v>
      </c>
      <c r="O6147" t="str" cm="1">
        <f t="array" ref="O6147">_xlfn.IFS(D6147="North","Zone 1",D6147="South","Zone 2",D6147="East","Zone 3",D6147="West","Zone 4")</f>
        <v>Zone 1</v>
      </c>
      <c r="P6147">
        <f t="shared" ref="P6147:P6210" si="193">IF(N6147="HIGH",K6147*10%,IF(N6147="MEDIUM",K6147*5%,K6147*2%))</f>
        <v>1696.1000000000001</v>
      </c>
      <c r="Q6147" t="str">
        <f>VLOOKUP(C6147,Product_Master!$A:$D,3,FALSE)</f>
        <v>Furniture</v>
      </c>
    </row>
    <row r="6148" spans="1:17" x14ac:dyDescent="0.3">
      <c r="A6148" t="s">
        <v>11309</v>
      </c>
      <c r="B6148" t="s">
        <v>669</v>
      </c>
      <c r="C6148" t="s">
        <v>114</v>
      </c>
      <c r="D6148" t="s">
        <v>171</v>
      </c>
      <c r="E6148" t="s">
        <v>223</v>
      </c>
      <c r="F6148" t="s">
        <v>224</v>
      </c>
      <c r="G6148" t="s">
        <v>212</v>
      </c>
      <c r="H6148" t="s">
        <v>11310</v>
      </c>
      <c r="I6148">
        <v>6</v>
      </c>
      <c r="J6148">
        <v>20</v>
      </c>
      <c r="K6148">
        <v>279412</v>
      </c>
      <c r="L6148" t="str">
        <f>VLOOKUP(Sales_Data!C6148,Product_Master!$A:$D,2,FALSE)</f>
        <v>Flour</v>
      </c>
      <c r="M6148">
        <f>VLOOKUP(C6148,Product_Master!$A:$D,4,FALSE)</f>
        <v>58211</v>
      </c>
      <c r="N6148" t="str">
        <f t="shared" si="192"/>
        <v>HIGH</v>
      </c>
      <c r="O6148" t="str" cm="1">
        <f t="array" ref="O6148">_xlfn.IFS(D6148="North","Zone 1",D6148="South","Zone 2",D6148="East","Zone 3",D6148="West","Zone 4")</f>
        <v>Zone 2</v>
      </c>
      <c r="P6148">
        <f t="shared" si="193"/>
        <v>27941.200000000001</v>
      </c>
      <c r="Q6148" t="str">
        <f>VLOOKUP(C6148,Product_Master!$A:$D,3,FALSE)</f>
        <v>Grocery</v>
      </c>
    </row>
    <row r="6149" spans="1:17" x14ac:dyDescent="0.3">
      <c r="A6149" t="s">
        <v>11311</v>
      </c>
      <c r="B6149" t="s">
        <v>1708</v>
      </c>
      <c r="C6149" t="s">
        <v>139</v>
      </c>
      <c r="D6149" t="s">
        <v>171</v>
      </c>
      <c r="E6149" t="s">
        <v>172</v>
      </c>
      <c r="F6149" t="s">
        <v>173</v>
      </c>
      <c r="G6149" t="s">
        <v>174</v>
      </c>
      <c r="H6149" t="s">
        <v>5161</v>
      </c>
      <c r="I6149">
        <v>3</v>
      </c>
      <c r="J6149">
        <v>15</v>
      </c>
      <c r="K6149">
        <v>58550</v>
      </c>
      <c r="L6149" t="str">
        <f>VLOOKUP(Sales_Data!C6149,Product_Master!$A:$D,2,FALSE)</f>
        <v>Helmet</v>
      </c>
      <c r="M6149">
        <f>VLOOKUP(C6149,Product_Master!$A:$D,4,FALSE)</f>
        <v>22961</v>
      </c>
      <c r="N6149" t="str">
        <f t="shared" si="192"/>
        <v>HIGH</v>
      </c>
      <c r="O6149" t="str" cm="1">
        <f t="array" ref="O6149">_xlfn.IFS(D6149="North","Zone 1",D6149="South","Zone 2",D6149="East","Zone 3",D6149="West","Zone 4")</f>
        <v>Zone 2</v>
      </c>
      <c r="P6149">
        <f t="shared" si="193"/>
        <v>5855</v>
      </c>
      <c r="Q6149" t="str">
        <f>VLOOKUP(C6149,Product_Master!$A:$D,3,FALSE)</f>
        <v>Sports</v>
      </c>
    </row>
    <row r="6150" spans="1:17" x14ac:dyDescent="0.3">
      <c r="A6150" t="s">
        <v>11312</v>
      </c>
      <c r="B6150" t="s">
        <v>2223</v>
      </c>
      <c r="C6150" t="s">
        <v>52</v>
      </c>
      <c r="D6150" t="s">
        <v>178</v>
      </c>
      <c r="E6150" t="s">
        <v>310</v>
      </c>
      <c r="F6150" t="s">
        <v>311</v>
      </c>
      <c r="G6150" t="s">
        <v>219</v>
      </c>
      <c r="H6150" t="s">
        <v>11313</v>
      </c>
      <c r="I6150">
        <v>10</v>
      </c>
      <c r="J6150">
        <v>0</v>
      </c>
      <c r="K6150">
        <v>20940</v>
      </c>
      <c r="L6150" t="str">
        <f>VLOOKUP(Sales_Data!C6150,Product_Master!$A:$D,2,FALSE)</f>
        <v>TV Unit</v>
      </c>
      <c r="M6150">
        <f>VLOOKUP(C6150,Product_Master!$A:$D,4,FALSE)</f>
        <v>2094</v>
      </c>
      <c r="N6150" t="str">
        <f t="shared" si="192"/>
        <v>HIGH</v>
      </c>
      <c r="O6150" t="str" cm="1">
        <f t="array" ref="O6150">_xlfn.IFS(D6150="North","Zone 1",D6150="South","Zone 2",D6150="East","Zone 3",D6150="West","Zone 4")</f>
        <v>Zone 3</v>
      </c>
      <c r="P6150">
        <f t="shared" si="193"/>
        <v>2094</v>
      </c>
      <c r="Q6150" t="str">
        <f>VLOOKUP(C6150,Product_Master!$A:$D,3,FALSE)</f>
        <v>Furniture</v>
      </c>
    </row>
    <row r="6151" spans="1:17" x14ac:dyDescent="0.3">
      <c r="A6151" t="s">
        <v>11314</v>
      </c>
      <c r="B6151" t="s">
        <v>1431</v>
      </c>
      <c r="C6151" t="s">
        <v>153</v>
      </c>
      <c r="D6151" t="s">
        <v>197</v>
      </c>
      <c r="E6151" t="s">
        <v>198</v>
      </c>
      <c r="F6151" t="s">
        <v>199</v>
      </c>
      <c r="G6151" t="s">
        <v>262</v>
      </c>
      <c r="H6151" t="s">
        <v>4624</v>
      </c>
      <c r="I6151">
        <v>7</v>
      </c>
      <c r="J6151">
        <v>5</v>
      </c>
      <c r="K6151">
        <v>235536</v>
      </c>
      <c r="L6151" t="str">
        <f>VLOOKUP(Sales_Data!C6151,Product_Master!$A:$D,2,FALSE)</f>
        <v>Knee Guard</v>
      </c>
      <c r="M6151">
        <f>VLOOKUP(C6151,Product_Master!$A:$D,4,FALSE)</f>
        <v>35419</v>
      </c>
      <c r="N6151" t="str">
        <f t="shared" si="192"/>
        <v>HIGH</v>
      </c>
      <c r="O6151" t="str" cm="1">
        <f t="array" ref="O6151">_xlfn.IFS(D6151="North","Zone 1",D6151="South","Zone 2",D6151="East","Zone 3",D6151="West","Zone 4")</f>
        <v>Zone 4</v>
      </c>
      <c r="P6151">
        <f t="shared" si="193"/>
        <v>23553.600000000002</v>
      </c>
      <c r="Q6151" t="str">
        <f>VLOOKUP(C6151,Product_Master!$A:$D,3,FALSE)</f>
        <v>Sports</v>
      </c>
    </row>
    <row r="6152" spans="1:17" x14ac:dyDescent="0.3">
      <c r="A6152" t="s">
        <v>11315</v>
      </c>
      <c r="B6152" t="s">
        <v>1027</v>
      </c>
      <c r="C6152" t="s">
        <v>133</v>
      </c>
      <c r="D6152" t="s">
        <v>191</v>
      </c>
      <c r="E6152" t="s">
        <v>242</v>
      </c>
      <c r="F6152" t="s">
        <v>242</v>
      </c>
      <c r="G6152" t="s">
        <v>315</v>
      </c>
      <c r="H6152" t="s">
        <v>7043</v>
      </c>
      <c r="I6152">
        <v>11</v>
      </c>
      <c r="J6152">
        <v>15</v>
      </c>
      <c r="K6152">
        <v>266344</v>
      </c>
      <c r="L6152" t="str">
        <f>VLOOKUP(Sales_Data!C6152,Product_Master!$A:$D,2,FALSE)</f>
        <v>Basketball</v>
      </c>
      <c r="M6152">
        <f>VLOOKUP(C6152,Product_Master!$A:$D,4,FALSE)</f>
        <v>28486</v>
      </c>
      <c r="N6152" t="str">
        <f t="shared" si="192"/>
        <v>HIGH</v>
      </c>
      <c r="O6152" t="str" cm="1">
        <f t="array" ref="O6152">_xlfn.IFS(D6152="North","Zone 1",D6152="South","Zone 2",D6152="East","Zone 3",D6152="West","Zone 4")</f>
        <v>Zone 1</v>
      </c>
      <c r="P6152">
        <f t="shared" si="193"/>
        <v>26634.400000000001</v>
      </c>
      <c r="Q6152" t="str">
        <f>VLOOKUP(C6152,Product_Master!$A:$D,3,FALSE)</f>
        <v>Sports</v>
      </c>
    </row>
    <row r="6153" spans="1:17" x14ac:dyDescent="0.3">
      <c r="A6153" t="s">
        <v>11316</v>
      </c>
      <c r="B6153" t="s">
        <v>2022</v>
      </c>
      <c r="C6153" t="s">
        <v>131</v>
      </c>
      <c r="D6153" t="s">
        <v>191</v>
      </c>
      <c r="E6153" t="s">
        <v>242</v>
      </c>
      <c r="F6153" t="s">
        <v>242</v>
      </c>
      <c r="G6153" t="s">
        <v>253</v>
      </c>
      <c r="H6153" t="s">
        <v>3846</v>
      </c>
      <c r="I6153">
        <v>1</v>
      </c>
      <c r="J6153">
        <v>20</v>
      </c>
      <c r="K6153">
        <v>50269</v>
      </c>
      <c r="L6153" t="str">
        <f>VLOOKUP(Sales_Data!C6153,Product_Master!$A:$D,2,FALSE)</f>
        <v>Football</v>
      </c>
      <c r="M6153">
        <f>VLOOKUP(C6153,Product_Master!$A:$D,4,FALSE)</f>
        <v>62837</v>
      </c>
      <c r="N6153" t="str">
        <f t="shared" si="192"/>
        <v>HIGH</v>
      </c>
      <c r="O6153" t="str" cm="1">
        <f t="array" ref="O6153">_xlfn.IFS(D6153="North","Zone 1",D6153="South","Zone 2",D6153="East","Zone 3",D6153="West","Zone 4")</f>
        <v>Zone 1</v>
      </c>
      <c r="P6153">
        <f t="shared" si="193"/>
        <v>5026.9000000000005</v>
      </c>
      <c r="Q6153" t="str">
        <f>VLOOKUP(C6153,Product_Master!$A:$D,3,FALSE)</f>
        <v>Sports</v>
      </c>
    </row>
    <row r="6154" spans="1:17" x14ac:dyDescent="0.3">
      <c r="A6154" t="s">
        <v>11317</v>
      </c>
      <c r="B6154" t="s">
        <v>1526</v>
      </c>
      <c r="C6154" t="s">
        <v>87</v>
      </c>
      <c r="D6154" t="s">
        <v>178</v>
      </c>
      <c r="E6154" t="s">
        <v>310</v>
      </c>
      <c r="F6154" t="s">
        <v>311</v>
      </c>
      <c r="G6154" t="s">
        <v>243</v>
      </c>
      <c r="H6154" t="s">
        <v>11318</v>
      </c>
      <c r="I6154">
        <v>5</v>
      </c>
      <c r="J6154">
        <v>10</v>
      </c>
      <c r="K6154">
        <v>91030</v>
      </c>
      <c r="L6154" t="str">
        <f>VLOOKUP(Sales_Data!C6154,Product_Master!$A:$D,2,FALSE)</f>
        <v>Hoodie</v>
      </c>
      <c r="M6154">
        <f>VLOOKUP(C6154,Product_Master!$A:$D,4,FALSE)</f>
        <v>20229</v>
      </c>
      <c r="N6154" t="str">
        <f t="shared" si="192"/>
        <v>HIGH</v>
      </c>
      <c r="O6154" t="str" cm="1">
        <f t="array" ref="O6154">_xlfn.IFS(D6154="North","Zone 1",D6154="South","Zone 2",D6154="East","Zone 3",D6154="West","Zone 4")</f>
        <v>Zone 3</v>
      </c>
      <c r="P6154">
        <f t="shared" si="193"/>
        <v>9103</v>
      </c>
      <c r="Q6154" t="str">
        <f>VLOOKUP(C6154,Product_Master!$A:$D,3,FALSE)</f>
        <v>Clothing</v>
      </c>
    </row>
    <row r="6155" spans="1:17" x14ac:dyDescent="0.3">
      <c r="A6155" t="s">
        <v>11319</v>
      </c>
      <c r="B6155" t="s">
        <v>885</v>
      </c>
      <c r="C6155" t="s">
        <v>15</v>
      </c>
      <c r="D6155" t="s">
        <v>191</v>
      </c>
      <c r="E6155" t="s">
        <v>238</v>
      </c>
      <c r="F6155" t="s">
        <v>238</v>
      </c>
      <c r="G6155" t="s">
        <v>200</v>
      </c>
      <c r="H6155" t="s">
        <v>7298</v>
      </c>
      <c r="I6155">
        <v>5</v>
      </c>
      <c r="J6155">
        <v>15</v>
      </c>
      <c r="K6155">
        <v>39049</v>
      </c>
      <c r="L6155" t="str">
        <f>VLOOKUP(Sales_Data!C6155,Product_Master!$A:$D,2,FALSE)</f>
        <v>OnePlus Phone</v>
      </c>
      <c r="M6155">
        <f>VLOOKUP(C6155,Product_Master!$A:$D,4,FALSE)</f>
        <v>9188</v>
      </c>
      <c r="N6155" t="str">
        <f t="shared" si="192"/>
        <v>HIGH</v>
      </c>
      <c r="O6155" t="str" cm="1">
        <f t="array" ref="O6155">_xlfn.IFS(D6155="North","Zone 1",D6155="South","Zone 2",D6155="East","Zone 3",D6155="West","Zone 4")</f>
        <v>Zone 1</v>
      </c>
      <c r="P6155">
        <f t="shared" si="193"/>
        <v>3904.9</v>
      </c>
      <c r="Q6155" t="str">
        <f>VLOOKUP(C6155,Product_Master!$A:$D,3,FALSE)</f>
        <v>Electronics</v>
      </c>
    </row>
    <row r="6156" spans="1:17" x14ac:dyDescent="0.3">
      <c r="A6156" t="s">
        <v>11320</v>
      </c>
      <c r="B6156" t="s">
        <v>237</v>
      </c>
      <c r="C6156" t="s">
        <v>50</v>
      </c>
      <c r="D6156" t="s">
        <v>191</v>
      </c>
      <c r="E6156" t="s">
        <v>238</v>
      </c>
      <c r="F6156" t="s">
        <v>238</v>
      </c>
      <c r="G6156" t="s">
        <v>181</v>
      </c>
      <c r="H6156" t="s">
        <v>11321</v>
      </c>
      <c r="I6156">
        <v>2</v>
      </c>
      <c r="J6156">
        <v>5</v>
      </c>
      <c r="K6156">
        <v>108151</v>
      </c>
      <c r="L6156" t="str">
        <f>VLOOKUP(Sales_Data!C6156,Product_Master!$A:$D,2,FALSE)</f>
        <v>Sofa</v>
      </c>
      <c r="M6156">
        <f>VLOOKUP(C6156,Product_Master!$A:$D,4,FALSE)</f>
        <v>56922</v>
      </c>
      <c r="N6156" t="str">
        <f t="shared" si="192"/>
        <v>HIGH</v>
      </c>
      <c r="O6156" t="str" cm="1">
        <f t="array" ref="O6156">_xlfn.IFS(D6156="North","Zone 1",D6156="South","Zone 2",D6156="East","Zone 3",D6156="West","Zone 4")</f>
        <v>Zone 1</v>
      </c>
      <c r="P6156">
        <f t="shared" si="193"/>
        <v>10815.1</v>
      </c>
      <c r="Q6156" t="str">
        <f>VLOOKUP(C6156,Product_Master!$A:$D,3,FALSE)</f>
        <v>Furniture</v>
      </c>
    </row>
    <row r="6157" spans="1:17" x14ac:dyDescent="0.3">
      <c r="A6157" t="s">
        <v>11322</v>
      </c>
      <c r="B6157" t="s">
        <v>1491</v>
      </c>
      <c r="C6157" t="s">
        <v>106</v>
      </c>
      <c r="D6157" t="s">
        <v>191</v>
      </c>
      <c r="E6157" t="s">
        <v>192</v>
      </c>
      <c r="F6157" t="s">
        <v>193</v>
      </c>
      <c r="G6157" t="s">
        <v>206</v>
      </c>
      <c r="H6157" t="s">
        <v>7679</v>
      </c>
      <c r="I6157">
        <v>9</v>
      </c>
      <c r="J6157">
        <v>10</v>
      </c>
      <c r="K6157">
        <v>539241</v>
      </c>
      <c r="L6157" t="str">
        <f>VLOOKUP(Sales_Data!C6157,Product_Master!$A:$D,2,FALSE)</f>
        <v>Oil</v>
      </c>
      <c r="M6157">
        <f>VLOOKUP(C6157,Product_Master!$A:$D,4,FALSE)</f>
        <v>66573</v>
      </c>
      <c r="N6157" t="str">
        <f t="shared" si="192"/>
        <v>HIGH</v>
      </c>
      <c r="O6157" t="str" cm="1">
        <f t="array" ref="O6157">_xlfn.IFS(D6157="North","Zone 1",D6157="South","Zone 2",D6157="East","Zone 3",D6157="West","Zone 4")</f>
        <v>Zone 1</v>
      </c>
      <c r="P6157">
        <f t="shared" si="193"/>
        <v>53924.100000000006</v>
      </c>
      <c r="Q6157" t="str">
        <f>VLOOKUP(C6157,Product_Master!$A:$D,3,FALSE)</f>
        <v>Grocery</v>
      </c>
    </row>
    <row r="6158" spans="1:17" x14ac:dyDescent="0.3">
      <c r="A6158" t="s">
        <v>11323</v>
      </c>
      <c r="B6158" t="s">
        <v>954</v>
      </c>
      <c r="C6158" t="s">
        <v>120</v>
      </c>
      <c r="D6158" t="s">
        <v>178</v>
      </c>
      <c r="E6158" t="s">
        <v>310</v>
      </c>
      <c r="F6158" t="s">
        <v>311</v>
      </c>
      <c r="G6158" t="s">
        <v>206</v>
      </c>
      <c r="H6158" t="s">
        <v>11324</v>
      </c>
      <c r="I6158">
        <v>8</v>
      </c>
      <c r="J6158">
        <v>10</v>
      </c>
      <c r="K6158">
        <v>222271</v>
      </c>
      <c r="L6158" t="str">
        <f>VLOOKUP(Sales_Data!C6158,Product_Master!$A:$D,2,FALSE)</f>
        <v>Soft Drink</v>
      </c>
      <c r="M6158">
        <f>VLOOKUP(C6158,Product_Master!$A:$D,4,FALSE)</f>
        <v>30871</v>
      </c>
      <c r="N6158" t="str">
        <f t="shared" si="192"/>
        <v>HIGH</v>
      </c>
      <c r="O6158" t="str" cm="1">
        <f t="array" ref="O6158">_xlfn.IFS(D6158="North","Zone 1",D6158="South","Zone 2",D6158="East","Zone 3",D6158="West","Zone 4")</f>
        <v>Zone 3</v>
      </c>
      <c r="P6158">
        <f t="shared" si="193"/>
        <v>22227.100000000002</v>
      </c>
      <c r="Q6158" t="str">
        <f>VLOOKUP(C6158,Product_Master!$A:$D,3,FALSE)</f>
        <v>Grocery</v>
      </c>
    </row>
    <row r="6159" spans="1:17" x14ac:dyDescent="0.3">
      <c r="A6159" t="s">
        <v>11325</v>
      </c>
      <c r="B6159" t="s">
        <v>2278</v>
      </c>
      <c r="C6159" t="s">
        <v>56</v>
      </c>
      <c r="D6159" t="s">
        <v>191</v>
      </c>
      <c r="E6159" t="s">
        <v>192</v>
      </c>
      <c r="F6159" t="s">
        <v>193</v>
      </c>
      <c r="G6159" t="s">
        <v>212</v>
      </c>
      <c r="H6159" t="s">
        <v>11326</v>
      </c>
      <c r="I6159">
        <v>3</v>
      </c>
      <c r="J6159">
        <v>20</v>
      </c>
      <c r="K6159">
        <v>55327</v>
      </c>
      <c r="L6159" t="str">
        <f>VLOOKUP(Sales_Data!C6159,Product_Master!$A:$D,2,FALSE)</f>
        <v>Computer Desk</v>
      </c>
      <c r="M6159">
        <f>VLOOKUP(C6159,Product_Master!$A:$D,4,FALSE)</f>
        <v>23053</v>
      </c>
      <c r="N6159" t="str">
        <f t="shared" si="192"/>
        <v>HIGH</v>
      </c>
      <c r="O6159" t="str" cm="1">
        <f t="array" ref="O6159">_xlfn.IFS(D6159="North","Zone 1",D6159="South","Zone 2",D6159="East","Zone 3",D6159="West","Zone 4")</f>
        <v>Zone 1</v>
      </c>
      <c r="P6159">
        <f t="shared" si="193"/>
        <v>5532.7000000000007</v>
      </c>
      <c r="Q6159" t="str">
        <f>VLOOKUP(C6159,Product_Master!$A:$D,3,FALSE)</f>
        <v>Furniture</v>
      </c>
    </row>
    <row r="6160" spans="1:17" x14ac:dyDescent="0.3">
      <c r="A6160" t="s">
        <v>11327</v>
      </c>
      <c r="B6160" t="s">
        <v>1966</v>
      </c>
      <c r="C6160" t="s">
        <v>23</v>
      </c>
      <c r="D6160" t="s">
        <v>178</v>
      </c>
      <c r="E6160" t="s">
        <v>310</v>
      </c>
      <c r="F6160" t="s">
        <v>311</v>
      </c>
      <c r="G6160" t="s">
        <v>187</v>
      </c>
      <c r="H6160" t="s">
        <v>1305</v>
      </c>
      <c r="I6160">
        <v>6</v>
      </c>
      <c r="J6160">
        <v>0</v>
      </c>
      <c r="K6160">
        <v>398586</v>
      </c>
      <c r="L6160" t="str">
        <f>VLOOKUP(Sales_Data!C6160,Product_Master!$A:$D,2,FALSE)</f>
        <v>Refrigerator</v>
      </c>
      <c r="M6160">
        <f>VLOOKUP(C6160,Product_Master!$A:$D,4,FALSE)</f>
        <v>66431</v>
      </c>
      <c r="N6160" t="str">
        <f t="shared" si="192"/>
        <v>HIGH</v>
      </c>
      <c r="O6160" t="str" cm="1">
        <f t="array" ref="O6160">_xlfn.IFS(D6160="North","Zone 1",D6160="South","Zone 2",D6160="East","Zone 3",D6160="West","Zone 4")</f>
        <v>Zone 3</v>
      </c>
      <c r="P6160">
        <f t="shared" si="193"/>
        <v>39858.600000000006</v>
      </c>
      <c r="Q6160" t="str">
        <f>VLOOKUP(C6160,Product_Master!$A:$D,3,FALSE)</f>
        <v>Electronics</v>
      </c>
    </row>
    <row r="6161" spans="1:17" x14ac:dyDescent="0.3">
      <c r="A6161" t="s">
        <v>11328</v>
      </c>
      <c r="B6161" t="s">
        <v>395</v>
      </c>
      <c r="C6161" t="s">
        <v>133</v>
      </c>
      <c r="D6161" t="s">
        <v>178</v>
      </c>
      <c r="E6161" t="s">
        <v>185</v>
      </c>
      <c r="F6161" t="s">
        <v>186</v>
      </c>
      <c r="G6161" t="s">
        <v>219</v>
      </c>
      <c r="H6161" t="s">
        <v>9589</v>
      </c>
      <c r="I6161">
        <v>10</v>
      </c>
      <c r="J6161">
        <v>20</v>
      </c>
      <c r="K6161">
        <v>227888</v>
      </c>
      <c r="L6161" t="str">
        <f>VLOOKUP(Sales_Data!C6161,Product_Master!$A:$D,2,FALSE)</f>
        <v>Basketball</v>
      </c>
      <c r="M6161">
        <f>VLOOKUP(C6161,Product_Master!$A:$D,4,FALSE)</f>
        <v>28486</v>
      </c>
      <c r="N6161" t="str">
        <f t="shared" si="192"/>
        <v>HIGH</v>
      </c>
      <c r="O6161" t="str" cm="1">
        <f t="array" ref="O6161">_xlfn.IFS(D6161="North","Zone 1",D6161="South","Zone 2",D6161="East","Zone 3",D6161="West","Zone 4")</f>
        <v>Zone 3</v>
      </c>
      <c r="P6161">
        <f t="shared" si="193"/>
        <v>22788.800000000003</v>
      </c>
      <c r="Q6161" t="str">
        <f>VLOOKUP(C6161,Product_Master!$A:$D,3,FALSE)</f>
        <v>Sports</v>
      </c>
    </row>
    <row r="6162" spans="1:17" x14ac:dyDescent="0.3">
      <c r="A6162" t="s">
        <v>11329</v>
      </c>
      <c r="B6162" t="s">
        <v>527</v>
      </c>
      <c r="C6162" t="s">
        <v>104</v>
      </c>
      <c r="D6162" t="s">
        <v>171</v>
      </c>
      <c r="E6162" t="s">
        <v>223</v>
      </c>
      <c r="F6162" t="s">
        <v>224</v>
      </c>
      <c r="G6162" t="s">
        <v>253</v>
      </c>
      <c r="H6162" t="s">
        <v>11330</v>
      </c>
      <c r="I6162">
        <v>8</v>
      </c>
      <c r="J6162">
        <v>5</v>
      </c>
      <c r="K6162">
        <v>259547</v>
      </c>
      <c r="L6162" t="str">
        <f>VLOOKUP(Sales_Data!C6162,Product_Master!$A:$D,2,FALSE)</f>
        <v>Coffee</v>
      </c>
      <c r="M6162">
        <f>VLOOKUP(C6162,Product_Master!$A:$D,4,FALSE)</f>
        <v>34151</v>
      </c>
      <c r="N6162" t="str">
        <f t="shared" si="192"/>
        <v>HIGH</v>
      </c>
      <c r="O6162" t="str" cm="1">
        <f t="array" ref="O6162">_xlfn.IFS(D6162="North","Zone 1",D6162="South","Zone 2",D6162="East","Zone 3",D6162="West","Zone 4")</f>
        <v>Zone 2</v>
      </c>
      <c r="P6162">
        <f t="shared" si="193"/>
        <v>25954.7</v>
      </c>
      <c r="Q6162" t="str">
        <f>VLOOKUP(C6162,Product_Master!$A:$D,3,FALSE)</f>
        <v>Grocery</v>
      </c>
    </row>
    <row r="6163" spans="1:17" x14ac:dyDescent="0.3">
      <c r="A6163" t="s">
        <v>11331</v>
      </c>
      <c r="B6163" t="s">
        <v>911</v>
      </c>
      <c r="C6163" t="s">
        <v>9</v>
      </c>
      <c r="D6163" t="s">
        <v>178</v>
      </c>
      <c r="E6163" t="s">
        <v>310</v>
      </c>
      <c r="F6163" t="s">
        <v>311</v>
      </c>
      <c r="G6163" t="s">
        <v>174</v>
      </c>
      <c r="H6163" t="s">
        <v>4079</v>
      </c>
      <c r="I6163">
        <v>4</v>
      </c>
      <c r="J6163">
        <v>10</v>
      </c>
      <c r="K6163">
        <v>153478</v>
      </c>
      <c r="L6163" t="str">
        <f>VLOOKUP(Sales_Data!C6163,Product_Master!$A:$D,2,FALSE)</f>
        <v>Dell Monitor</v>
      </c>
      <c r="M6163">
        <f>VLOOKUP(C6163,Product_Master!$A:$D,4,FALSE)</f>
        <v>42633</v>
      </c>
      <c r="N6163" t="str">
        <f t="shared" si="192"/>
        <v>HIGH</v>
      </c>
      <c r="O6163" t="str" cm="1">
        <f t="array" ref="O6163">_xlfn.IFS(D6163="North","Zone 1",D6163="South","Zone 2",D6163="East","Zone 3",D6163="West","Zone 4")</f>
        <v>Zone 3</v>
      </c>
      <c r="P6163">
        <f t="shared" si="193"/>
        <v>15347.800000000001</v>
      </c>
      <c r="Q6163" t="str">
        <f>VLOOKUP(C6163,Product_Master!$A:$D,3,FALSE)</f>
        <v>Electronics</v>
      </c>
    </row>
    <row r="6164" spans="1:17" x14ac:dyDescent="0.3">
      <c r="A6164" t="s">
        <v>11332</v>
      </c>
      <c r="B6164" t="s">
        <v>1106</v>
      </c>
      <c r="C6164" t="s">
        <v>21</v>
      </c>
      <c r="D6164" t="s">
        <v>191</v>
      </c>
      <c r="E6164" t="s">
        <v>242</v>
      </c>
      <c r="F6164" t="s">
        <v>242</v>
      </c>
      <c r="G6164" t="s">
        <v>228</v>
      </c>
      <c r="H6164" t="s">
        <v>11333</v>
      </c>
      <c r="I6164">
        <v>11</v>
      </c>
      <c r="J6164">
        <v>10</v>
      </c>
      <c r="K6164">
        <v>480506</v>
      </c>
      <c r="L6164" t="str">
        <f>VLOOKUP(Sales_Data!C6164,Product_Master!$A:$D,2,FALSE)</f>
        <v>Air Conditioner</v>
      </c>
      <c r="M6164">
        <f>VLOOKUP(C6164,Product_Master!$A:$D,4,FALSE)</f>
        <v>48536</v>
      </c>
      <c r="N6164" t="str">
        <f t="shared" si="192"/>
        <v>HIGH</v>
      </c>
      <c r="O6164" t="str" cm="1">
        <f t="array" ref="O6164">_xlfn.IFS(D6164="North","Zone 1",D6164="South","Zone 2",D6164="East","Zone 3",D6164="West","Zone 4")</f>
        <v>Zone 1</v>
      </c>
      <c r="P6164">
        <f t="shared" si="193"/>
        <v>48050.600000000006</v>
      </c>
      <c r="Q6164" t="str">
        <f>VLOOKUP(C6164,Product_Master!$A:$D,3,FALSE)</f>
        <v>Electronics</v>
      </c>
    </row>
    <row r="6165" spans="1:17" x14ac:dyDescent="0.3">
      <c r="A6165" t="s">
        <v>11334</v>
      </c>
      <c r="B6165" t="s">
        <v>548</v>
      </c>
      <c r="C6165" t="s">
        <v>44</v>
      </c>
      <c r="D6165" t="s">
        <v>197</v>
      </c>
      <c r="E6165" t="s">
        <v>260</v>
      </c>
      <c r="F6165" t="s">
        <v>261</v>
      </c>
      <c r="G6165" t="s">
        <v>174</v>
      </c>
      <c r="H6165" t="s">
        <v>3761</v>
      </c>
      <c r="I6165">
        <v>6</v>
      </c>
      <c r="J6165">
        <v>10</v>
      </c>
      <c r="K6165">
        <v>405048</v>
      </c>
      <c r="L6165" t="str">
        <f>VLOOKUP(Sales_Data!C6165,Product_Master!$A:$D,2,FALSE)</f>
        <v>Bookshelf</v>
      </c>
      <c r="M6165">
        <f>VLOOKUP(C6165,Product_Master!$A:$D,4,FALSE)</f>
        <v>75009</v>
      </c>
      <c r="N6165" t="str">
        <f t="shared" si="192"/>
        <v>HIGH</v>
      </c>
      <c r="O6165" t="str" cm="1">
        <f t="array" ref="O6165">_xlfn.IFS(D6165="North","Zone 1",D6165="South","Zone 2",D6165="East","Zone 3",D6165="West","Zone 4")</f>
        <v>Zone 4</v>
      </c>
      <c r="P6165">
        <f t="shared" si="193"/>
        <v>40504.800000000003</v>
      </c>
      <c r="Q6165" t="str">
        <f>VLOOKUP(C6165,Product_Master!$A:$D,3,FALSE)</f>
        <v>Furniture</v>
      </c>
    </row>
    <row r="6166" spans="1:17" x14ac:dyDescent="0.3">
      <c r="A6166" t="s">
        <v>11335</v>
      </c>
      <c r="B6166" t="s">
        <v>227</v>
      </c>
      <c r="C6166" t="s">
        <v>54</v>
      </c>
      <c r="D6166" t="s">
        <v>171</v>
      </c>
      <c r="E6166" t="s">
        <v>172</v>
      </c>
      <c r="F6166" t="s">
        <v>173</v>
      </c>
      <c r="G6166" t="s">
        <v>285</v>
      </c>
      <c r="H6166" t="s">
        <v>2194</v>
      </c>
      <c r="I6166">
        <v>6</v>
      </c>
      <c r="J6166">
        <v>0</v>
      </c>
      <c r="K6166">
        <v>75606</v>
      </c>
      <c r="L6166" t="str">
        <f>VLOOKUP(Sales_Data!C6166,Product_Master!$A:$D,2,FALSE)</f>
        <v>Cabinet</v>
      </c>
      <c r="M6166">
        <f>VLOOKUP(C6166,Product_Master!$A:$D,4,FALSE)</f>
        <v>12601</v>
      </c>
      <c r="N6166" t="str">
        <f t="shared" si="192"/>
        <v>HIGH</v>
      </c>
      <c r="O6166" t="str" cm="1">
        <f t="array" ref="O6166">_xlfn.IFS(D6166="North","Zone 1",D6166="South","Zone 2",D6166="East","Zone 3",D6166="West","Zone 4")</f>
        <v>Zone 2</v>
      </c>
      <c r="P6166">
        <f t="shared" si="193"/>
        <v>7560.6</v>
      </c>
      <c r="Q6166" t="str">
        <f>VLOOKUP(C6166,Product_Master!$A:$D,3,FALSE)</f>
        <v>Furniture</v>
      </c>
    </row>
    <row r="6167" spans="1:17" x14ac:dyDescent="0.3">
      <c r="A6167" t="s">
        <v>11336</v>
      </c>
      <c r="B6167" t="s">
        <v>675</v>
      </c>
      <c r="C6167" t="s">
        <v>46</v>
      </c>
      <c r="D6167" t="s">
        <v>197</v>
      </c>
      <c r="E6167" t="s">
        <v>260</v>
      </c>
      <c r="F6167" t="s">
        <v>261</v>
      </c>
      <c r="G6167" t="s">
        <v>219</v>
      </c>
      <c r="H6167" t="s">
        <v>2547</v>
      </c>
      <c r="I6167">
        <v>10</v>
      </c>
      <c r="J6167">
        <v>15</v>
      </c>
      <c r="K6167">
        <v>530510</v>
      </c>
      <c r="L6167" t="str">
        <f>VLOOKUP(Sales_Data!C6167,Product_Master!$A:$D,2,FALSE)</f>
        <v>Wardrobe</v>
      </c>
      <c r="M6167">
        <f>VLOOKUP(C6167,Product_Master!$A:$D,4,FALSE)</f>
        <v>62413</v>
      </c>
      <c r="N6167" t="str">
        <f t="shared" si="192"/>
        <v>HIGH</v>
      </c>
      <c r="O6167" t="str" cm="1">
        <f t="array" ref="O6167">_xlfn.IFS(D6167="North","Zone 1",D6167="South","Zone 2",D6167="East","Zone 3",D6167="West","Zone 4")</f>
        <v>Zone 4</v>
      </c>
      <c r="P6167">
        <f t="shared" si="193"/>
        <v>53051</v>
      </c>
      <c r="Q6167" t="str">
        <f>VLOOKUP(C6167,Product_Master!$A:$D,3,FALSE)</f>
        <v>Furniture</v>
      </c>
    </row>
    <row r="6168" spans="1:17" x14ac:dyDescent="0.3">
      <c r="A6168" t="s">
        <v>11337</v>
      </c>
      <c r="B6168" t="s">
        <v>2398</v>
      </c>
      <c r="C6168" t="s">
        <v>15</v>
      </c>
      <c r="D6168" t="s">
        <v>197</v>
      </c>
      <c r="E6168" t="s">
        <v>198</v>
      </c>
      <c r="F6168" t="s">
        <v>199</v>
      </c>
      <c r="G6168" t="s">
        <v>269</v>
      </c>
      <c r="H6168" t="s">
        <v>11338</v>
      </c>
      <c r="I6168">
        <v>2</v>
      </c>
      <c r="J6168">
        <v>10</v>
      </c>
      <c r="K6168">
        <v>16538</v>
      </c>
      <c r="L6168" t="str">
        <f>VLOOKUP(Sales_Data!C6168,Product_Master!$A:$D,2,FALSE)</f>
        <v>OnePlus Phone</v>
      </c>
      <c r="M6168">
        <f>VLOOKUP(C6168,Product_Master!$A:$D,4,FALSE)</f>
        <v>9188</v>
      </c>
      <c r="N6168" t="str">
        <f t="shared" si="192"/>
        <v>HIGH</v>
      </c>
      <c r="O6168" t="str" cm="1">
        <f t="array" ref="O6168">_xlfn.IFS(D6168="North","Zone 1",D6168="South","Zone 2",D6168="East","Zone 3",D6168="West","Zone 4")</f>
        <v>Zone 4</v>
      </c>
      <c r="P6168">
        <f t="shared" si="193"/>
        <v>1653.8000000000002</v>
      </c>
      <c r="Q6168" t="str">
        <f>VLOOKUP(C6168,Product_Master!$A:$D,3,FALSE)</f>
        <v>Electronics</v>
      </c>
    </row>
    <row r="6169" spans="1:17" x14ac:dyDescent="0.3">
      <c r="A6169" t="s">
        <v>11339</v>
      </c>
      <c r="B6169" t="s">
        <v>1114</v>
      </c>
      <c r="C6169" t="s">
        <v>35</v>
      </c>
      <c r="D6169" t="s">
        <v>178</v>
      </c>
      <c r="E6169" t="s">
        <v>179</v>
      </c>
      <c r="F6169" t="s">
        <v>180</v>
      </c>
      <c r="G6169" t="s">
        <v>269</v>
      </c>
      <c r="H6169" t="s">
        <v>393</v>
      </c>
      <c r="I6169">
        <v>9</v>
      </c>
      <c r="J6169">
        <v>0</v>
      </c>
      <c r="K6169">
        <v>390096</v>
      </c>
      <c r="L6169" t="str">
        <f>VLOOKUP(Sales_Data!C6169,Product_Master!$A:$D,2,FALSE)</f>
        <v>Office Chair</v>
      </c>
      <c r="M6169">
        <f>VLOOKUP(C6169,Product_Master!$A:$D,4,FALSE)</f>
        <v>43344</v>
      </c>
      <c r="N6169" t="str">
        <f t="shared" si="192"/>
        <v>HIGH</v>
      </c>
      <c r="O6169" t="str" cm="1">
        <f t="array" ref="O6169">_xlfn.IFS(D6169="North","Zone 1",D6169="South","Zone 2",D6169="East","Zone 3",D6169="West","Zone 4")</f>
        <v>Zone 3</v>
      </c>
      <c r="P6169">
        <f t="shared" si="193"/>
        <v>39009.599999999999</v>
      </c>
      <c r="Q6169" t="str">
        <f>VLOOKUP(C6169,Product_Master!$A:$D,3,FALSE)</f>
        <v>Furniture</v>
      </c>
    </row>
    <row r="6170" spans="1:17" x14ac:dyDescent="0.3">
      <c r="A6170" t="s">
        <v>11340</v>
      </c>
      <c r="B6170" t="s">
        <v>1347</v>
      </c>
      <c r="C6170" t="s">
        <v>143</v>
      </c>
      <c r="D6170" t="s">
        <v>191</v>
      </c>
      <c r="E6170" t="s">
        <v>192</v>
      </c>
      <c r="F6170" t="s">
        <v>193</v>
      </c>
      <c r="G6170" t="s">
        <v>212</v>
      </c>
      <c r="H6170" t="s">
        <v>11341</v>
      </c>
      <c r="I6170">
        <v>10</v>
      </c>
      <c r="J6170">
        <v>10</v>
      </c>
      <c r="K6170">
        <v>50787</v>
      </c>
      <c r="L6170" t="str">
        <f>VLOOKUP(Sales_Data!C6170,Product_Master!$A:$D,2,FALSE)</f>
        <v>Skipping Rope</v>
      </c>
      <c r="M6170">
        <f>VLOOKUP(C6170,Product_Master!$A:$D,4,FALSE)</f>
        <v>5643</v>
      </c>
      <c r="N6170" t="str">
        <f t="shared" si="192"/>
        <v>HIGH</v>
      </c>
      <c r="O6170" t="str" cm="1">
        <f t="array" ref="O6170">_xlfn.IFS(D6170="North","Zone 1",D6170="South","Zone 2",D6170="East","Zone 3",D6170="West","Zone 4")</f>
        <v>Zone 1</v>
      </c>
      <c r="P6170">
        <f t="shared" si="193"/>
        <v>5078.7000000000007</v>
      </c>
      <c r="Q6170" t="str">
        <f>VLOOKUP(C6170,Product_Master!$A:$D,3,FALSE)</f>
        <v>Sports</v>
      </c>
    </row>
    <row r="6171" spans="1:17" x14ac:dyDescent="0.3">
      <c r="A6171" t="s">
        <v>11342</v>
      </c>
      <c r="B6171" t="s">
        <v>1371</v>
      </c>
      <c r="C6171" t="s">
        <v>11</v>
      </c>
      <c r="D6171" t="s">
        <v>191</v>
      </c>
      <c r="E6171" t="s">
        <v>192</v>
      </c>
      <c r="F6171" t="s">
        <v>193</v>
      </c>
      <c r="G6171" t="s">
        <v>219</v>
      </c>
      <c r="H6171" t="s">
        <v>11343</v>
      </c>
      <c r="I6171">
        <v>3</v>
      </c>
      <c r="J6171">
        <v>0</v>
      </c>
      <c r="K6171">
        <v>89256</v>
      </c>
      <c r="L6171" t="str">
        <f>VLOOKUP(Sales_Data!C6171,Product_Master!$A:$D,2,FALSE)</f>
        <v>Lenovo Laptop</v>
      </c>
      <c r="M6171">
        <f>VLOOKUP(C6171,Product_Master!$A:$D,4,FALSE)</f>
        <v>29752</v>
      </c>
      <c r="N6171" t="str">
        <f t="shared" si="192"/>
        <v>HIGH</v>
      </c>
      <c r="O6171" t="str" cm="1">
        <f t="array" ref="O6171">_xlfn.IFS(D6171="North","Zone 1",D6171="South","Zone 2",D6171="East","Zone 3",D6171="West","Zone 4")</f>
        <v>Zone 1</v>
      </c>
      <c r="P6171">
        <f t="shared" si="193"/>
        <v>8925.6</v>
      </c>
      <c r="Q6171" t="str">
        <f>VLOOKUP(C6171,Product_Master!$A:$D,3,FALSE)</f>
        <v>Electronics</v>
      </c>
    </row>
    <row r="6172" spans="1:17" x14ac:dyDescent="0.3">
      <c r="A6172" t="s">
        <v>11344</v>
      </c>
      <c r="B6172" t="s">
        <v>1559</v>
      </c>
      <c r="C6172" t="s">
        <v>15</v>
      </c>
      <c r="D6172" t="s">
        <v>178</v>
      </c>
      <c r="E6172" t="s">
        <v>185</v>
      </c>
      <c r="F6172" t="s">
        <v>186</v>
      </c>
      <c r="G6172" t="s">
        <v>253</v>
      </c>
      <c r="H6172" t="s">
        <v>1996</v>
      </c>
      <c r="I6172">
        <v>9</v>
      </c>
      <c r="J6172">
        <v>10</v>
      </c>
      <c r="K6172">
        <v>74422</v>
      </c>
      <c r="L6172" t="str">
        <f>VLOOKUP(Sales_Data!C6172,Product_Master!$A:$D,2,FALSE)</f>
        <v>OnePlus Phone</v>
      </c>
      <c r="M6172">
        <f>VLOOKUP(C6172,Product_Master!$A:$D,4,FALSE)</f>
        <v>9188</v>
      </c>
      <c r="N6172" t="str">
        <f t="shared" si="192"/>
        <v>HIGH</v>
      </c>
      <c r="O6172" t="str" cm="1">
        <f t="array" ref="O6172">_xlfn.IFS(D6172="North","Zone 1",D6172="South","Zone 2",D6172="East","Zone 3",D6172="West","Zone 4")</f>
        <v>Zone 3</v>
      </c>
      <c r="P6172">
        <f t="shared" si="193"/>
        <v>7442.2000000000007</v>
      </c>
      <c r="Q6172" t="str">
        <f>VLOOKUP(C6172,Product_Master!$A:$D,3,FALSE)</f>
        <v>Electronics</v>
      </c>
    </row>
    <row r="6173" spans="1:17" x14ac:dyDescent="0.3">
      <c r="A6173" t="s">
        <v>11345</v>
      </c>
      <c r="B6173" t="s">
        <v>990</v>
      </c>
      <c r="C6173" t="s">
        <v>4</v>
      </c>
      <c r="D6173" t="s">
        <v>178</v>
      </c>
      <c r="E6173" t="s">
        <v>310</v>
      </c>
      <c r="F6173" t="s">
        <v>311</v>
      </c>
      <c r="G6173" t="s">
        <v>181</v>
      </c>
      <c r="H6173" t="s">
        <v>11346</v>
      </c>
      <c r="I6173">
        <v>11</v>
      </c>
      <c r="J6173">
        <v>20</v>
      </c>
      <c r="K6173">
        <v>9301</v>
      </c>
      <c r="L6173" t="str">
        <f>VLOOKUP(Sales_Data!C6173,Product_Master!$A:$D,2,FALSE)</f>
        <v>Samsung TV</v>
      </c>
      <c r="M6173">
        <f>VLOOKUP(C6173,Product_Master!$A:$D,4,FALSE)</f>
        <v>1057</v>
      </c>
      <c r="N6173" t="str">
        <f t="shared" si="192"/>
        <v>MEDIUM</v>
      </c>
      <c r="O6173" t="str" cm="1">
        <f t="array" ref="O6173">_xlfn.IFS(D6173="North","Zone 1",D6173="South","Zone 2",D6173="East","Zone 3",D6173="West","Zone 4")</f>
        <v>Zone 3</v>
      </c>
      <c r="P6173">
        <f t="shared" si="193"/>
        <v>465.05</v>
      </c>
      <c r="Q6173" t="str">
        <f>VLOOKUP(C6173,Product_Master!$A:$D,3,FALSE)</f>
        <v>Electronics</v>
      </c>
    </row>
    <row r="6174" spans="1:17" x14ac:dyDescent="0.3">
      <c r="A6174" t="s">
        <v>11347</v>
      </c>
      <c r="B6174" t="s">
        <v>2289</v>
      </c>
      <c r="C6174" t="s">
        <v>81</v>
      </c>
      <c r="D6174" t="s">
        <v>178</v>
      </c>
      <c r="E6174" t="s">
        <v>185</v>
      </c>
      <c r="F6174" t="s">
        <v>186</v>
      </c>
      <c r="G6174" t="s">
        <v>257</v>
      </c>
      <c r="H6174" t="s">
        <v>11348</v>
      </c>
      <c r="I6174">
        <v>7</v>
      </c>
      <c r="J6174">
        <v>0</v>
      </c>
      <c r="K6174">
        <v>231294</v>
      </c>
      <c r="L6174" t="str">
        <f>VLOOKUP(Sales_Data!C6174,Product_Master!$A:$D,2,FALSE)</f>
        <v>Blazer</v>
      </c>
      <c r="M6174">
        <f>VLOOKUP(C6174,Product_Master!$A:$D,4,FALSE)</f>
        <v>33042</v>
      </c>
      <c r="N6174" t="str">
        <f t="shared" si="192"/>
        <v>HIGH</v>
      </c>
      <c r="O6174" t="str" cm="1">
        <f t="array" ref="O6174">_xlfn.IFS(D6174="North","Zone 1",D6174="South","Zone 2",D6174="East","Zone 3",D6174="West","Zone 4")</f>
        <v>Zone 3</v>
      </c>
      <c r="P6174">
        <f t="shared" si="193"/>
        <v>23129.4</v>
      </c>
      <c r="Q6174" t="str">
        <f>VLOOKUP(C6174,Product_Master!$A:$D,3,FALSE)</f>
        <v>Clothing</v>
      </c>
    </row>
    <row r="6175" spans="1:17" x14ac:dyDescent="0.3">
      <c r="A6175" t="s">
        <v>11349</v>
      </c>
      <c r="B6175" t="s">
        <v>314</v>
      </c>
      <c r="C6175" t="s">
        <v>15</v>
      </c>
      <c r="D6175" t="s">
        <v>178</v>
      </c>
      <c r="E6175" t="s">
        <v>179</v>
      </c>
      <c r="F6175" t="s">
        <v>180</v>
      </c>
      <c r="G6175" t="s">
        <v>257</v>
      </c>
      <c r="H6175" t="s">
        <v>11350</v>
      </c>
      <c r="I6175">
        <v>9</v>
      </c>
      <c r="J6175">
        <v>0</v>
      </c>
      <c r="K6175">
        <v>82692</v>
      </c>
      <c r="L6175" t="str">
        <f>VLOOKUP(Sales_Data!C6175,Product_Master!$A:$D,2,FALSE)</f>
        <v>OnePlus Phone</v>
      </c>
      <c r="M6175">
        <f>VLOOKUP(C6175,Product_Master!$A:$D,4,FALSE)</f>
        <v>9188</v>
      </c>
      <c r="N6175" t="str">
        <f t="shared" si="192"/>
        <v>HIGH</v>
      </c>
      <c r="O6175" t="str" cm="1">
        <f t="array" ref="O6175">_xlfn.IFS(D6175="North","Zone 1",D6175="South","Zone 2",D6175="East","Zone 3",D6175="West","Zone 4")</f>
        <v>Zone 3</v>
      </c>
      <c r="P6175">
        <f t="shared" si="193"/>
        <v>8269.2000000000007</v>
      </c>
      <c r="Q6175" t="str">
        <f>VLOOKUP(C6175,Product_Master!$A:$D,3,FALSE)</f>
        <v>Electronics</v>
      </c>
    </row>
    <row r="6176" spans="1:17" x14ac:dyDescent="0.3">
      <c r="A6176" t="s">
        <v>11351</v>
      </c>
      <c r="B6176" t="s">
        <v>935</v>
      </c>
      <c r="C6176" t="s">
        <v>7</v>
      </c>
      <c r="D6176" t="s">
        <v>197</v>
      </c>
      <c r="E6176" t="s">
        <v>210</v>
      </c>
      <c r="F6176" t="s">
        <v>211</v>
      </c>
      <c r="G6176" t="s">
        <v>253</v>
      </c>
      <c r="H6176" t="s">
        <v>11352</v>
      </c>
      <c r="I6176">
        <v>10</v>
      </c>
      <c r="J6176">
        <v>5</v>
      </c>
      <c r="K6176">
        <v>608009</v>
      </c>
      <c r="L6176" t="str">
        <f>VLOOKUP(Sales_Data!C6176,Product_Master!$A:$D,2,FALSE)</f>
        <v>HP Laptop</v>
      </c>
      <c r="M6176">
        <f>VLOOKUP(C6176,Product_Master!$A:$D,4,FALSE)</f>
        <v>64001</v>
      </c>
      <c r="N6176" t="str">
        <f t="shared" si="192"/>
        <v>HIGH</v>
      </c>
      <c r="O6176" t="str" cm="1">
        <f t="array" ref="O6176">_xlfn.IFS(D6176="North","Zone 1",D6176="South","Zone 2",D6176="East","Zone 3",D6176="West","Zone 4")</f>
        <v>Zone 4</v>
      </c>
      <c r="P6176">
        <f t="shared" si="193"/>
        <v>60800.9</v>
      </c>
      <c r="Q6176" t="str">
        <f>VLOOKUP(C6176,Product_Master!$A:$D,3,FALSE)</f>
        <v>Electronics</v>
      </c>
    </row>
    <row r="6177" spans="1:17" x14ac:dyDescent="0.3">
      <c r="A6177" t="s">
        <v>11353</v>
      </c>
      <c r="B6177" t="s">
        <v>1671</v>
      </c>
      <c r="C6177" t="s">
        <v>52</v>
      </c>
      <c r="D6177" t="s">
        <v>178</v>
      </c>
      <c r="E6177" t="s">
        <v>185</v>
      </c>
      <c r="F6177" t="s">
        <v>186</v>
      </c>
      <c r="G6177" t="s">
        <v>228</v>
      </c>
      <c r="H6177" t="s">
        <v>4264</v>
      </c>
      <c r="I6177">
        <v>2</v>
      </c>
      <c r="J6177">
        <v>15</v>
      </c>
      <c r="K6177">
        <v>3559</v>
      </c>
      <c r="L6177" t="str">
        <f>VLOOKUP(Sales_Data!C6177,Product_Master!$A:$D,2,FALSE)</f>
        <v>TV Unit</v>
      </c>
      <c r="M6177">
        <f>VLOOKUP(C6177,Product_Master!$A:$D,4,FALSE)</f>
        <v>2094</v>
      </c>
      <c r="N6177" t="str">
        <f t="shared" si="192"/>
        <v>LOW</v>
      </c>
      <c r="O6177" t="str" cm="1">
        <f t="array" ref="O6177">_xlfn.IFS(D6177="North","Zone 1",D6177="South","Zone 2",D6177="East","Zone 3",D6177="West","Zone 4")</f>
        <v>Zone 3</v>
      </c>
      <c r="P6177">
        <f t="shared" si="193"/>
        <v>71.180000000000007</v>
      </c>
      <c r="Q6177" t="str">
        <f>VLOOKUP(C6177,Product_Master!$A:$D,3,FALSE)</f>
        <v>Furniture</v>
      </c>
    </row>
    <row r="6178" spans="1:17" x14ac:dyDescent="0.3">
      <c r="A6178" t="s">
        <v>11354</v>
      </c>
      <c r="B6178" t="s">
        <v>628</v>
      </c>
      <c r="C6178" t="s">
        <v>27</v>
      </c>
      <c r="D6178" t="s">
        <v>178</v>
      </c>
      <c r="E6178" t="s">
        <v>185</v>
      </c>
      <c r="F6178" t="s">
        <v>186</v>
      </c>
      <c r="G6178" t="s">
        <v>206</v>
      </c>
      <c r="H6178" t="s">
        <v>11355</v>
      </c>
      <c r="I6178">
        <v>2</v>
      </c>
      <c r="J6178">
        <v>20</v>
      </c>
      <c r="K6178">
        <v>90104</v>
      </c>
      <c r="L6178" t="str">
        <f>VLOOKUP(Sales_Data!C6178,Product_Master!$A:$D,2,FALSE)</f>
        <v>Microwave</v>
      </c>
      <c r="M6178">
        <f>VLOOKUP(C6178,Product_Master!$A:$D,4,FALSE)</f>
        <v>56315</v>
      </c>
      <c r="N6178" t="str">
        <f t="shared" si="192"/>
        <v>HIGH</v>
      </c>
      <c r="O6178" t="str" cm="1">
        <f t="array" ref="O6178">_xlfn.IFS(D6178="North","Zone 1",D6178="South","Zone 2",D6178="East","Zone 3",D6178="West","Zone 4")</f>
        <v>Zone 3</v>
      </c>
      <c r="P6178">
        <f t="shared" si="193"/>
        <v>9010.4</v>
      </c>
      <c r="Q6178" t="str">
        <f>VLOOKUP(C6178,Product_Master!$A:$D,3,FALSE)</f>
        <v>Electronics</v>
      </c>
    </row>
    <row r="6179" spans="1:17" x14ac:dyDescent="0.3">
      <c r="A6179" t="s">
        <v>11356</v>
      </c>
      <c r="B6179" t="s">
        <v>3850</v>
      </c>
      <c r="C6179" t="s">
        <v>48</v>
      </c>
      <c r="D6179" t="s">
        <v>191</v>
      </c>
      <c r="E6179" t="s">
        <v>242</v>
      </c>
      <c r="F6179" t="s">
        <v>242</v>
      </c>
      <c r="G6179" t="s">
        <v>200</v>
      </c>
      <c r="H6179" t="s">
        <v>10221</v>
      </c>
      <c r="I6179">
        <v>2</v>
      </c>
      <c r="J6179">
        <v>20</v>
      </c>
      <c r="K6179">
        <v>69046</v>
      </c>
      <c r="L6179" t="str">
        <f>VLOOKUP(Sales_Data!C6179,Product_Master!$A:$D,2,FALSE)</f>
        <v>Bed</v>
      </c>
      <c r="M6179">
        <f>VLOOKUP(C6179,Product_Master!$A:$D,4,FALSE)</f>
        <v>43154</v>
      </c>
      <c r="N6179" t="str">
        <f t="shared" si="192"/>
        <v>HIGH</v>
      </c>
      <c r="O6179" t="str" cm="1">
        <f t="array" ref="O6179">_xlfn.IFS(D6179="North","Zone 1",D6179="South","Zone 2",D6179="East","Zone 3",D6179="West","Zone 4")</f>
        <v>Zone 1</v>
      </c>
      <c r="P6179">
        <f t="shared" si="193"/>
        <v>6904.6</v>
      </c>
      <c r="Q6179" t="str">
        <f>VLOOKUP(C6179,Product_Master!$A:$D,3,FALSE)</f>
        <v>Furniture</v>
      </c>
    </row>
    <row r="6180" spans="1:17" x14ac:dyDescent="0.3">
      <c r="A6180" t="s">
        <v>11357</v>
      </c>
      <c r="B6180" t="s">
        <v>5133</v>
      </c>
      <c r="C6180" t="s">
        <v>104</v>
      </c>
      <c r="D6180" t="s">
        <v>191</v>
      </c>
      <c r="E6180" t="s">
        <v>242</v>
      </c>
      <c r="F6180" t="s">
        <v>242</v>
      </c>
      <c r="G6180" t="s">
        <v>174</v>
      </c>
      <c r="H6180" t="s">
        <v>5379</v>
      </c>
      <c r="I6180">
        <v>2</v>
      </c>
      <c r="J6180">
        <v>5</v>
      </c>
      <c r="K6180">
        <v>64886</v>
      </c>
      <c r="L6180" t="str">
        <f>VLOOKUP(Sales_Data!C6180,Product_Master!$A:$D,2,FALSE)</f>
        <v>Coffee</v>
      </c>
      <c r="M6180">
        <f>VLOOKUP(C6180,Product_Master!$A:$D,4,FALSE)</f>
        <v>34151</v>
      </c>
      <c r="N6180" t="str">
        <f t="shared" si="192"/>
        <v>HIGH</v>
      </c>
      <c r="O6180" t="str" cm="1">
        <f t="array" ref="O6180">_xlfn.IFS(D6180="North","Zone 1",D6180="South","Zone 2",D6180="East","Zone 3",D6180="West","Zone 4")</f>
        <v>Zone 1</v>
      </c>
      <c r="P6180">
        <f t="shared" si="193"/>
        <v>6488.6</v>
      </c>
      <c r="Q6180" t="str">
        <f>VLOOKUP(C6180,Product_Master!$A:$D,3,FALSE)</f>
        <v>Grocery</v>
      </c>
    </row>
    <row r="6181" spans="1:17" x14ac:dyDescent="0.3">
      <c r="A6181" t="s">
        <v>11358</v>
      </c>
      <c r="B6181" t="s">
        <v>2452</v>
      </c>
      <c r="C6181" t="s">
        <v>120</v>
      </c>
      <c r="D6181" t="s">
        <v>191</v>
      </c>
      <c r="E6181" t="s">
        <v>238</v>
      </c>
      <c r="F6181" t="s">
        <v>238</v>
      </c>
      <c r="G6181" t="s">
        <v>200</v>
      </c>
      <c r="H6181" t="s">
        <v>11359</v>
      </c>
      <c r="I6181">
        <v>1</v>
      </c>
      <c r="J6181">
        <v>0</v>
      </c>
      <c r="K6181">
        <v>30871</v>
      </c>
      <c r="L6181" t="str">
        <f>VLOOKUP(Sales_Data!C6181,Product_Master!$A:$D,2,FALSE)</f>
        <v>Soft Drink</v>
      </c>
      <c r="M6181">
        <f>VLOOKUP(C6181,Product_Master!$A:$D,4,FALSE)</f>
        <v>30871</v>
      </c>
      <c r="N6181" t="str">
        <f t="shared" si="192"/>
        <v>HIGH</v>
      </c>
      <c r="O6181" t="str" cm="1">
        <f t="array" ref="O6181">_xlfn.IFS(D6181="North","Zone 1",D6181="South","Zone 2",D6181="East","Zone 3",D6181="West","Zone 4")</f>
        <v>Zone 1</v>
      </c>
      <c r="P6181">
        <f t="shared" si="193"/>
        <v>3087.1000000000004</v>
      </c>
      <c r="Q6181" t="str">
        <f>VLOOKUP(C6181,Product_Master!$A:$D,3,FALSE)</f>
        <v>Grocery</v>
      </c>
    </row>
    <row r="6182" spans="1:17" x14ac:dyDescent="0.3">
      <c r="A6182" t="s">
        <v>11360</v>
      </c>
      <c r="B6182" t="s">
        <v>1307</v>
      </c>
      <c r="C6182" t="s">
        <v>19</v>
      </c>
      <c r="D6182" t="s">
        <v>197</v>
      </c>
      <c r="E6182" t="s">
        <v>210</v>
      </c>
      <c r="F6182" t="s">
        <v>211</v>
      </c>
      <c r="G6182" t="s">
        <v>285</v>
      </c>
      <c r="H6182" t="s">
        <v>11361</v>
      </c>
      <c r="I6182">
        <v>10</v>
      </c>
      <c r="J6182">
        <v>15</v>
      </c>
      <c r="K6182">
        <v>167186</v>
      </c>
      <c r="L6182" t="str">
        <f>VLOOKUP(Sales_Data!C6182,Product_Master!$A:$D,2,FALSE)</f>
        <v>Projector</v>
      </c>
      <c r="M6182">
        <f>VLOOKUP(C6182,Product_Master!$A:$D,4,FALSE)</f>
        <v>19669</v>
      </c>
      <c r="N6182" t="str">
        <f t="shared" si="192"/>
        <v>HIGH</v>
      </c>
      <c r="O6182" t="str" cm="1">
        <f t="array" ref="O6182">_xlfn.IFS(D6182="North","Zone 1",D6182="South","Zone 2",D6182="East","Zone 3",D6182="West","Zone 4")</f>
        <v>Zone 4</v>
      </c>
      <c r="P6182">
        <f t="shared" si="193"/>
        <v>16718.600000000002</v>
      </c>
      <c r="Q6182" t="str">
        <f>VLOOKUP(C6182,Product_Master!$A:$D,3,FALSE)</f>
        <v>Electronics</v>
      </c>
    </row>
    <row r="6183" spans="1:17" x14ac:dyDescent="0.3">
      <c r="A6183" t="s">
        <v>11362</v>
      </c>
      <c r="B6183" t="s">
        <v>3622</v>
      </c>
      <c r="C6183" t="s">
        <v>81</v>
      </c>
      <c r="D6183" t="s">
        <v>171</v>
      </c>
      <c r="E6183" t="s">
        <v>223</v>
      </c>
      <c r="F6183" t="s">
        <v>224</v>
      </c>
      <c r="G6183" t="s">
        <v>269</v>
      </c>
      <c r="H6183" t="s">
        <v>11363</v>
      </c>
      <c r="I6183">
        <v>4</v>
      </c>
      <c r="J6183">
        <v>0</v>
      </c>
      <c r="K6183">
        <v>132168</v>
      </c>
      <c r="L6183" t="str">
        <f>VLOOKUP(Sales_Data!C6183,Product_Master!$A:$D,2,FALSE)</f>
        <v>Blazer</v>
      </c>
      <c r="M6183">
        <f>VLOOKUP(C6183,Product_Master!$A:$D,4,FALSE)</f>
        <v>33042</v>
      </c>
      <c r="N6183" t="str">
        <f t="shared" si="192"/>
        <v>HIGH</v>
      </c>
      <c r="O6183" t="str" cm="1">
        <f t="array" ref="O6183">_xlfn.IFS(D6183="North","Zone 1",D6183="South","Zone 2",D6183="East","Zone 3",D6183="West","Zone 4")</f>
        <v>Zone 2</v>
      </c>
      <c r="P6183">
        <f t="shared" si="193"/>
        <v>13216.800000000001</v>
      </c>
      <c r="Q6183" t="str">
        <f>VLOOKUP(C6183,Product_Master!$A:$D,3,FALSE)</f>
        <v>Clothing</v>
      </c>
    </row>
    <row r="6184" spans="1:17" x14ac:dyDescent="0.3">
      <c r="A6184" t="s">
        <v>11364</v>
      </c>
      <c r="B6184" t="s">
        <v>5446</v>
      </c>
      <c r="C6184" t="s">
        <v>97</v>
      </c>
      <c r="D6184" t="s">
        <v>178</v>
      </c>
      <c r="E6184" t="s">
        <v>185</v>
      </c>
      <c r="F6184" t="s">
        <v>186</v>
      </c>
      <c r="G6184" t="s">
        <v>253</v>
      </c>
      <c r="H6184" t="s">
        <v>11365</v>
      </c>
      <c r="I6184">
        <v>12</v>
      </c>
      <c r="J6184">
        <v>15</v>
      </c>
      <c r="K6184">
        <v>216699</v>
      </c>
      <c r="L6184" t="str">
        <f>VLOOKUP(Sales_Data!C6184,Product_Master!$A:$D,2,FALSE)</f>
        <v>Rice</v>
      </c>
      <c r="M6184">
        <f>VLOOKUP(C6184,Product_Master!$A:$D,4,FALSE)</f>
        <v>21245</v>
      </c>
      <c r="N6184" t="str">
        <f t="shared" si="192"/>
        <v>HIGH</v>
      </c>
      <c r="O6184" t="str" cm="1">
        <f t="array" ref="O6184">_xlfn.IFS(D6184="North","Zone 1",D6184="South","Zone 2",D6184="East","Zone 3",D6184="West","Zone 4")</f>
        <v>Zone 3</v>
      </c>
      <c r="P6184">
        <f t="shared" si="193"/>
        <v>21669.9</v>
      </c>
      <c r="Q6184" t="str">
        <f>VLOOKUP(C6184,Product_Master!$A:$D,3,FALSE)</f>
        <v>Grocery</v>
      </c>
    </row>
    <row r="6185" spans="1:17" x14ac:dyDescent="0.3">
      <c r="A6185" t="s">
        <v>11366</v>
      </c>
      <c r="B6185" t="s">
        <v>314</v>
      </c>
      <c r="C6185" t="s">
        <v>128</v>
      </c>
      <c r="D6185" t="s">
        <v>197</v>
      </c>
      <c r="E6185" t="s">
        <v>198</v>
      </c>
      <c r="F6185" t="s">
        <v>199</v>
      </c>
      <c r="G6185" t="s">
        <v>200</v>
      </c>
      <c r="H6185" t="s">
        <v>11367</v>
      </c>
      <c r="I6185">
        <v>8</v>
      </c>
      <c r="J6185">
        <v>15</v>
      </c>
      <c r="K6185">
        <v>399962</v>
      </c>
      <c r="L6185" t="str">
        <f>VLOOKUP(Sales_Data!C6185,Product_Master!$A:$D,2,FALSE)</f>
        <v>Cricket Bat</v>
      </c>
      <c r="M6185">
        <f>VLOOKUP(C6185,Product_Master!$A:$D,4,FALSE)</f>
        <v>58818</v>
      </c>
      <c r="N6185" t="str">
        <f t="shared" si="192"/>
        <v>HIGH</v>
      </c>
      <c r="O6185" t="str" cm="1">
        <f t="array" ref="O6185">_xlfn.IFS(D6185="North","Zone 1",D6185="South","Zone 2",D6185="East","Zone 3",D6185="West","Zone 4")</f>
        <v>Zone 4</v>
      </c>
      <c r="P6185">
        <f t="shared" si="193"/>
        <v>39996.200000000004</v>
      </c>
      <c r="Q6185" t="str">
        <f>VLOOKUP(C6185,Product_Master!$A:$D,3,FALSE)</f>
        <v>Sports</v>
      </c>
    </row>
    <row r="6186" spans="1:17" x14ac:dyDescent="0.3">
      <c r="A6186" t="s">
        <v>11368</v>
      </c>
      <c r="B6186" t="s">
        <v>691</v>
      </c>
      <c r="C6186" t="s">
        <v>21</v>
      </c>
      <c r="D6186" t="s">
        <v>197</v>
      </c>
      <c r="E6186" t="s">
        <v>198</v>
      </c>
      <c r="F6186" t="s">
        <v>199</v>
      </c>
      <c r="G6186" t="s">
        <v>212</v>
      </c>
      <c r="H6186" t="s">
        <v>11369</v>
      </c>
      <c r="I6186">
        <v>7</v>
      </c>
      <c r="J6186">
        <v>0</v>
      </c>
      <c r="K6186">
        <v>339752</v>
      </c>
      <c r="L6186" t="str">
        <f>VLOOKUP(Sales_Data!C6186,Product_Master!$A:$D,2,FALSE)</f>
        <v>Air Conditioner</v>
      </c>
      <c r="M6186">
        <f>VLOOKUP(C6186,Product_Master!$A:$D,4,FALSE)</f>
        <v>48536</v>
      </c>
      <c r="N6186" t="str">
        <f t="shared" si="192"/>
        <v>HIGH</v>
      </c>
      <c r="O6186" t="str" cm="1">
        <f t="array" ref="O6186">_xlfn.IFS(D6186="North","Zone 1",D6186="South","Zone 2",D6186="East","Zone 3",D6186="West","Zone 4")</f>
        <v>Zone 4</v>
      </c>
      <c r="P6186">
        <f t="shared" si="193"/>
        <v>33975.200000000004</v>
      </c>
      <c r="Q6186" t="str">
        <f>VLOOKUP(C6186,Product_Master!$A:$D,3,FALSE)</f>
        <v>Electronics</v>
      </c>
    </row>
    <row r="6187" spans="1:17" x14ac:dyDescent="0.3">
      <c r="A6187" t="s">
        <v>11370</v>
      </c>
      <c r="B6187" t="s">
        <v>314</v>
      </c>
      <c r="C6187" t="s">
        <v>71</v>
      </c>
      <c r="D6187" t="s">
        <v>191</v>
      </c>
      <c r="E6187" t="s">
        <v>192</v>
      </c>
      <c r="F6187" t="s">
        <v>193</v>
      </c>
      <c r="G6187" t="s">
        <v>181</v>
      </c>
      <c r="H6187" t="s">
        <v>11371</v>
      </c>
      <c r="I6187">
        <v>7</v>
      </c>
      <c r="J6187">
        <v>0</v>
      </c>
      <c r="K6187">
        <v>401212</v>
      </c>
      <c r="L6187" t="str">
        <f>VLOOKUP(Sales_Data!C6187,Product_Master!$A:$D,2,FALSE)</f>
        <v>Jeans</v>
      </c>
      <c r="M6187">
        <f>VLOOKUP(C6187,Product_Master!$A:$D,4,FALSE)</f>
        <v>57316</v>
      </c>
      <c r="N6187" t="str">
        <f t="shared" si="192"/>
        <v>HIGH</v>
      </c>
      <c r="O6187" t="str" cm="1">
        <f t="array" ref="O6187">_xlfn.IFS(D6187="North","Zone 1",D6187="South","Zone 2",D6187="East","Zone 3",D6187="West","Zone 4")</f>
        <v>Zone 1</v>
      </c>
      <c r="P6187">
        <f t="shared" si="193"/>
        <v>40121.200000000004</v>
      </c>
      <c r="Q6187" t="str">
        <f>VLOOKUP(C6187,Product_Master!$A:$D,3,FALSE)</f>
        <v>Clothing</v>
      </c>
    </row>
    <row r="6188" spans="1:17" x14ac:dyDescent="0.3">
      <c r="A6188" t="s">
        <v>11372</v>
      </c>
      <c r="B6188" t="s">
        <v>2029</v>
      </c>
      <c r="C6188" t="s">
        <v>116</v>
      </c>
      <c r="D6188" t="s">
        <v>171</v>
      </c>
      <c r="E6188" t="s">
        <v>172</v>
      </c>
      <c r="F6188" t="s">
        <v>173</v>
      </c>
      <c r="G6188" t="s">
        <v>174</v>
      </c>
      <c r="H6188" t="s">
        <v>8332</v>
      </c>
      <c r="I6188">
        <v>3</v>
      </c>
      <c r="J6188">
        <v>15</v>
      </c>
      <c r="K6188">
        <v>24482</v>
      </c>
      <c r="L6188" t="str">
        <f>VLOOKUP(Sales_Data!C6188,Product_Master!$A:$D,2,FALSE)</f>
        <v>Biscuits</v>
      </c>
      <c r="M6188">
        <f>VLOOKUP(C6188,Product_Master!$A:$D,4,FALSE)</f>
        <v>9601</v>
      </c>
      <c r="N6188" t="str">
        <f t="shared" si="192"/>
        <v>HIGH</v>
      </c>
      <c r="O6188" t="str" cm="1">
        <f t="array" ref="O6188">_xlfn.IFS(D6188="North","Zone 1",D6188="South","Zone 2",D6188="East","Zone 3",D6188="West","Zone 4")</f>
        <v>Zone 2</v>
      </c>
      <c r="P6188">
        <f t="shared" si="193"/>
        <v>2448.2000000000003</v>
      </c>
      <c r="Q6188" t="str">
        <f>VLOOKUP(C6188,Product_Master!$A:$D,3,FALSE)</f>
        <v>Grocery</v>
      </c>
    </row>
    <row r="6189" spans="1:17" x14ac:dyDescent="0.3">
      <c r="A6189" t="s">
        <v>11373</v>
      </c>
      <c r="B6189" t="s">
        <v>4475</v>
      </c>
      <c r="C6189" t="s">
        <v>81</v>
      </c>
      <c r="D6189" t="s">
        <v>171</v>
      </c>
      <c r="E6189" t="s">
        <v>172</v>
      </c>
      <c r="F6189" t="s">
        <v>173</v>
      </c>
      <c r="G6189" t="s">
        <v>243</v>
      </c>
      <c r="H6189" t="s">
        <v>6259</v>
      </c>
      <c r="I6189">
        <v>3</v>
      </c>
      <c r="J6189">
        <v>5</v>
      </c>
      <c r="K6189">
        <v>94169</v>
      </c>
      <c r="L6189" t="str">
        <f>VLOOKUP(Sales_Data!C6189,Product_Master!$A:$D,2,FALSE)</f>
        <v>Blazer</v>
      </c>
      <c r="M6189">
        <f>VLOOKUP(C6189,Product_Master!$A:$D,4,FALSE)</f>
        <v>33042</v>
      </c>
      <c r="N6189" t="str">
        <f t="shared" si="192"/>
        <v>HIGH</v>
      </c>
      <c r="O6189" t="str" cm="1">
        <f t="array" ref="O6189">_xlfn.IFS(D6189="North","Zone 1",D6189="South","Zone 2",D6189="East","Zone 3",D6189="West","Zone 4")</f>
        <v>Zone 2</v>
      </c>
      <c r="P6189">
        <f t="shared" si="193"/>
        <v>9416.9</v>
      </c>
      <c r="Q6189" t="str">
        <f>VLOOKUP(C6189,Product_Master!$A:$D,3,FALSE)</f>
        <v>Clothing</v>
      </c>
    </row>
    <row r="6190" spans="1:17" x14ac:dyDescent="0.3">
      <c r="A6190" t="s">
        <v>11374</v>
      </c>
      <c r="B6190" t="s">
        <v>891</v>
      </c>
      <c r="C6190" t="s">
        <v>35</v>
      </c>
      <c r="D6190" t="s">
        <v>178</v>
      </c>
      <c r="E6190" t="s">
        <v>179</v>
      </c>
      <c r="F6190" t="s">
        <v>180</v>
      </c>
      <c r="G6190" t="s">
        <v>269</v>
      </c>
      <c r="H6190" t="s">
        <v>11375</v>
      </c>
      <c r="I6190">
        <v>11</v>
      </c>
      <c r="J6190">
        <v>10</v>
      </c>
      <c r="K6190">
        <v>429105</v>
      </c>
      <c r="L6190" t="str">
        <f>VLOOKUP(Sales_Data!C6190,Product_Master!$A:$D,2,FALSE)</f>
        <v>Office Chair</v>
      </c>
      <c r="M6190">
        <f>VLOOKUP(C6190,Product_Master!$A:$D,4,FALSE)</f>
        <v>43344</v>
      </c>
      <c r="N6190" t="str">
        <f t="shared" si="192"/>
        <v>HIGH</v>
      </c>
      <c r="O6190" t="str" cm="1">
        <f t="array" ref="O6190">_xlfn.IFS(D6190="North","Zone 1",D6190="South","Zone 2",D6190="East","Zone 3",D6190="West","Zone 4")</f>
        <v>Zone 3</v>
      </c>
      <c r="P6190">
        <f t="shared" si="193"/>
        <v>42910.5</v>
      </c>
      <c r="Q6190" t="str">
        <f>VLOOKUP(C6190,Product_Master!$A:$D,3,FALSE)</f>
        <v>Furniture</v>
      </c>
    </row>
    <row r="6191" spans="1:17" x14ac:dyDescent="0.3">
      <c r="A6191" t="s">
        <v>11376</v>
      </c>
      <c r="B6191" t="s">
        <v>1171</v>
      </c>
      <c r="C6191" t="s">
        <v>19</v>
      </c>
      <c r="D6191" t="s">
        <v>178</v>
      </c>
      <c r="E6191" t="s">
        <v>310</v>
      </c>
      <c r="F6191" t="s">
        <v>311</v>
      </c>
      <c r="G6191" t="s">
        <v>206</v>
      </c>
      <c r="H6191" t="s">
        <v>11377</v>
      </c>
      <c r="I6191">
        <v>5</v>
      </c>
      <c r="J6191">
        <v>20</v>
      </c>
      <c r="K6191">
        <v>78676</v>
      </c>
      <c r="L6191" t="str">
        <f>VLOOKUP(Sales_Data!C6191,Product_Master!$A:$D,2,FALSE)</f>
        <v>Projector</v>
      </c>
      <c r="M6191">
        <f>VLOOKUP(C6191,Product_Master!$A:$D,4,FALSE)</f>
        <v>19669</v>
      </c>
      <c r="N6191" t="str">
        <f t="shared" si="192"/>
        <v>HIGH</v>
      </c>
      <c r="O6191" t="str" cm="1">
        <f t="array" ref="O6191">_xlfn.IFS(D6191="North","Zone 1",D6191="South","Zone 2",D6191="East","Zone 3",D6191="West","Zone 4")</f>
        <v>Zone 3</v>
      </c>
      <c r="P6191">
        <f t="shared" si="193"/>
        <v>7867.6</v>
      </c>
      <c r="Q6191" t="str">
        <f>VLOOKUP(C6191,Product_Master!$A:$D,3,FALSE)</f>
        <v>Electronics</v>
      </c>
    </row>
    <row r="6192" spans="1:17" x14ac:dyDescent="0.3">
      <c r="A6192" t="s">
        <v>11378</v>
      </c>
      <c r="B6192" t="s">
        <v>1240</v>
      </c>
      <c r="C6192" t="s">
        <v>155</v>
      </c>
      <c r="D6192" t="s">
        <v>178</v>
      </c>
      <c r="E6192" t="s">
        <v>310</v>
      </c>
      <c r="F6192" t="s">
        <v>311</v>
      </c>
      <c r="G6192" t="s">
        <v>253</v>
      </c>
      <c r="H6192" t="s">
        <v>11379</v>
      </c>
      <c r="I6192">
        <v>3</v>
      </c>
      <c r="J6192">
        <v>20</v>
      </c>
      <c r="K6192">
        <v>172365</v>
      </c>
      <c r="L6192" t="str">
        <f>VLOOKUP(Sales_Data!C6192,Product_Master!$A:$D,2,FALSE)</f>
        <v>Cycling Bottle</v>
      </c>
      <c r="M6192">
        <f>VLOOKUP(C6192,Product_Master!$A:$D,4,FALSE)</f>
        <v>71819</v>
      </c>
      <c r="N6192" t="str">
        <f t="shared" si="192"/>
        <v>HIGH</v>
      </c>
      <c r="O6192" t="str" cm="1">
        <f t="array" ref="O6192">_xlfn.IFS(D6192="North","Zone 1",D6192="South","Zone 2",D6192="East","Zone 3",D6192="West","Zone 4")</f>
        <v>Zone 3</v>
      </c>
      <c r="P6192">
        <f t="shared" si="193"/>
        <v>17236.5</v>
      </c>
      <c r="Q6192" t="str">
        <f>VLOOKUP(C6192,Product_Master!$A:$D,3,FALSE)</f>
        <v>Sports</v>
      </c>
    </row>
    <row r="6193" spans="1:17" x14ac:dyDescent="0.3">
      <c r="A6193" t="s">
        <v>11380</v>
      </c>
      <c r="B6193" t="s">
        <v>2391</v>
      </c>
      <c r="C6193" t="s">
        <v>9</v>
      </c>
      <c r="D6193" t="s">
        <v>191</v>
      </c>
      <c r="E6193" t="s">
        <v>192</v>
      </c>
      <c r="F6193" t="s">
        <v>193</v>
      </c>
      <c r="G6193" t="s">
        <v>253</v>
      </c>
      <c r="H6193" t="s">
        <v>8770</v>
      </c>
      <c r="I6193">
        <v>10</v>
      </c>
      <c r="J6193">
        <v>15</v>
      </c>
      <c r="K6193">
        <v>362380</v>
      </c>
      <c r="L6193" t="str">
        <f>VLOOKUP(Sales_Data!C6193,Product_Master!$A:$D,2,FALSE)</f>
        <v>Dell Monitor</v>
      </c>
      <c r="M6193">
        <f>VLOOKUP(C6193,Product_Master!$A:$D,4,FALSE)</f>
        <v>42633</v>
      </c>
      <c r="N6193" t="str">
        <f t="shared" si="192"/>
        <v>HIGH</v>
      </c>
      <c r="O6193" t="str" cm="1">
        <f t="array" ref="O6193">_xlfn.IFS(D6193="North","Zone 1",D6193="South","Zone 2",D6193="East","Zone 3",D6193="West","Zone 4")</f>
        <v>Zone 1</v>
      </c>
      <c r="P6193">
        <f t="shared" si="193"/>
        <v>36238</v>
      </c>
      <c r="Q6193" t="str">
        <f>VLOOKUP(C6193,Product_Master!$A:$D,3,FALSE)</f>
        <v>Electronics</v>
      </c>
    </row>
    <row r="6194" spans="1:17" x14ac:dyDescent="0.3">
      <c r="A6194" t="s">
        <v>11381</v>
      </c>
      <c r="B6194" t="s">
        <v>366</v>
      </c>
      <c r="C6194" t="s">
        <v>157</v>
      </c>
      <c r="D6194" t="s">
        <v>171</v>
      </c>
      <c r="E6194" t="s">
        <v>172</v>
      </c>
      <c r="F6194" t="s">
        <v>173</v>
      </c>
      <c r="G6194" t="s">
        <v>174</v>
      </c>
      <c r="H6194" t="s">
        <v>1867</v>
      </c>
      <c r="I6194">
        <v>10</v>
      </c>
      <c r="J6194">
        <v>15</v>
      </c>
      <c r="K6194">
        <v>331593</v>
      </c>
      <c r="L6194" t="str">
        <f>VLOOKUP(Sales_Data!C6194,Product_Master!$A:$D,2,FALSE)</f>
        <v>Sports Bag</v>
      </c>
      <c r="M6194">
        <f>VLOOKUP(C6194,Product_Master!$A:$D,4,FALSE)</f>
        <v>39011</v>
      </c>
      <c r="N6194" t="str">
        <f t="shared" si="192"/>
        <v>HIGH</v>
      </c>
      <c r="O6194" t="str" cm="1">
        <f t="array" ref="O6194">_xlfn.IFS(D6194="North","Zone 1",D6194="South","Zone 2",D6194="East","Zone 3",D6194="West","Zone 4")</f>
        <v>Zone 2</v>
      </c>
      <c r="P6194">
        <f t="shared" si="193"/>
        <v>33159.300000000003</v>
      </c>
      <c r="Q6194" t="str">
        <f>VLOOKUP(C6194,Product_Master!$A:$D,3,FALSE)</f>
        <v>Sports</v>
      </c>
    </row>
    <row r="6195" spans="1:17" x14ac:dyDescent="0.3">
      <c r="A6195" t="s">
        <v>11382</v>
      </c>
      <c r="B6195" t="s">
        <v>3142</v>
      </c>
      <c r="C6195" t="s">
        <v>50</v>
      </c>
      <c r="D6195" t="s">
        <v>178</v>
      </c>
      <c r="E6195" t="s">
        <v>179</v>
      </c>
      <c r="F6195" t="s">
        <v>180</v>
      </c>
      <c r="G6195" t="s">
        <v>174</v>
      </c>
      <c r="H6195" t="s">
        <v>11383</v>
      </c>
      <c r="I6195">
        <v>10</v>
      </c>
      <c r="J6195">
        <v>10</v>
      </c>
      <c r="K6195">
        <v>512298</v>
      </c>
      <c r="L6195" t="str">
        <f>VLOOKUP(Sales_Data!C6195,Product_Master!$A:$D,2,FALSE)</f>
        <v>Sofa</v>
      </c>
      <c r="M6195">
        <f>VLOOKUP(C6195,Product_Master!$A:$D,4,FALSE)</f>
        <v>56922</v>
      </c>
      <c r="N6195" t="str">
        <f t="shared" si="192"/>
        <v>HIGH</v>
      </c>
      <c r="O6195" t="str" cm="1">
        <f t="array" ref="O6195">_xlfn.IFS(D6195="North","Zone 1",D6195="South","Zone 2",D6195="East","Zone 3",D6195="West","Zone 4")</f>
        <v>Zone 3</v>
      </c>
      <c r="P6195">
        <f t="shared" si="193"/>
        <v>51229.8</v>
      </c>
      <c r="Q6195" t="str">
        <f>VLOOKUP(C6195,Product_Master!$A:$D,3,FALSE)</f>
        <v>Furniture</v>
      </c>
    </row>
    <row r="6196" spans="1:17" x14ac:dyDescent="0.3">
      <c r="A6196" t="s">
        <v>11384</v>
      </c>
      <c r="B6196" t="s">
        <v>363</v>
      </c>
      <c r="C6196" t="s">
        <v>38</v>
      </c>
      <c r="D6196" t="s">
        <v>197</v>
      </c>
      <c r="E6196" t="s">
        <v>210</v>
      </c>
      <c r="F6196" t="s">
        <v>211</v>
      </c>
      <c r="G6196" t="s">
        <v>219</v>
      </c>
      <c r="H6196" t="s">
        <v>11385</v>
      </c>
      <c r="I6196">
        <v>2</v>
      </c>
      <c r="J6196">
        <v>5</v>
      </c>
      <c r="K6196">
        <v>76946</v>
      </c>
      <c r="L6196" t="str">
        <f>VLOOKUP(Sales_Data!C6196,Product_Master!$A:$D,2,FALSE)</f>
        <v>Study Table</v>
      </c>
      <c r="M6196">
        <f>VLOOKUP(C6196,Product_Master!$A:$D,4,FALSE)</f>
        <v>40498</v>
      </c>
      <c r="N6196" t="str">
        <f t="shared" si="192"/>
        <v>HIGH</v>
      </c>
      <c r="O6196" t="str" cm="1">
        <f t="array" ref="O6196">_xlfn.IFS(D6196="North","Zone 1",D6196="South","Zone 2",D6196="East","Zone 3",D6196="West","Zone 4")</f>
        <v>Zone 4</v>
      </c>
      <c r="P6196">
        <f t="shared" si="193"/>
        <v>7694.6</v>
      </c>
      <c r="Q6196" t="str">
        <f>VLOOKUP(C6196,Product_Master!$A:$D,3,FALSE)</f>
        <v>Furniture</v>
      </c>
    </row>
    <row r="6197" spans="1:17" x14ac:dyDescent="0.3">
      <c r="A6197" t="s">
        <v>11386</v>
      </c>
      <c r="B6197" t="s">
        <v>1713</v>
      </c>
      <c r="C6197" t="s">
        <v>35</v>
      </c>
      <c r="D6197" t="s">
        <v>171</v>
      </c>
      <c r="E6197" t="s">
        <v>204</v>
      </c>
      <c r="F6197" t="s">
        <v>205</v>
      </c>
      <c r="G6197" t="s">
        <v>206</v>
      </c>
      <c r="H6197" t="s">
        <v>996</v>
      </c>
      <c r="I6197">
        <v>8</v>
      </c>
      <c r="J6197">
        <v>0</v>
      </c>
      <c r="K6197">
        <v>346752</v>
      </c>
      <c r="L6197" t="str">
        <f>VLOOKUP(Sales_Data!C6197,Product_Master!$A:$D,2,FALSE)</f>
        <v>Office Chair</v>
      </c>
      <c r="M6197">
        <f>VLOOKUP(C6197,Product_Master!$A:$D,4,FALSE)</f>
        <v>43344</v>
      </c>
      <c r="N6197" t="str">
        <f t="shared" si="192"/>
        <v>HIGH</v>
      </c>
      <c r="O6197" t="str" cm="1">
        <f t="array" ref="O6197">_xlfn.IFS(D6197="North","Zone 1",D6197="South","Zone 2",D6197="East","Zone 3",D6197="West","Zone 4")</f>
        <v>Zone 2</v>
      </c>
      <c r="P6197">
        <f t="shared" si="193"/>
        <v>34675.200000000004</v>
      </c>
      <c r="Q6197" t="str">
        <f>VLOOKUP(C6197,Product_Master!$A:$D,3,FALSE)</f>
        <v>Furniture</v>
      </c>
    </row>
    <row r="6198" spans="1:17" x14ac:dyDescent="0.3">
      <c r="A6198" t="s">
        <v>11387</v>
      </c>
      <c r="B6198" t="s">
        <v>675</v>
      </c>
      <c r="C6198" t="s">
        <v>35</v>
      </c>
      <c r="D6198" t="s">
        <v>171</v>
      </c>
      <c r="E6198" t="s">
        <v>172</v>
      </c>
      <c r="F6198" t="s">
        <v>173</v>
      </c>
      <c r="G6198" t="s">
        <v>262</v>
      </c>
      <c r="H6198" t="s">
        <v>11388</v>
      </c>
      <c r="I6198">
        <v>4</v>
      </c>
      <c r="J6198">
        <v>10</v>
      </c>
      <c r="K6198">
        <v>156038</v>
      </c>
      <c r="L6198" t="str">
        <f>VLOOKUP(Sales_Data!C6198,Product_Master!$A:$D,2,FALSE)</f>
        <v>Office Chair</v>
      </c>
      <c r="M6198">
        <f>VLOOKUP(C6198,Product_Master!$A:$D,4,FALSE)</f>
        <v>43344</v>
      </c>
      <c r="N6198" t="str">
        <f t="shared" si="192"/>
        <v>HIGH</v>
      </c>
      <c r="O6198" t="str" cm="1">
        <f t="array" ref="O6198">_xlfn.IFS(D6198="North","Zone 1",D6198="South","Zone 2",D6198="East","Zone 3",D6198="West","Zone 4")</f>
        <v>Zone 2</v>
      </c>
      <c r="P6198">
        <f t="shared" si="193"/>
        <v>15603.800000000001</v>
      </c>
      <c r="Q6198" t="str">
        <f>VLOOKUP(C6198,Product_Master!$A:$D,3,FALSE)</f>
        <v>Furniture</v>
      </c>
    </row>
    <row r="6199" spans="1:17" x14ac:dyDescent="0.3">
      <c r="A6199" t="s">
        <v>11389</v>
      </c>
      <c r="B6199" t="s">
        <v>2289</v>
      </c>
      <c r="C6199" t="s">
        <v>91</v>
      </c>
      <c r="D6199" t="s">
        <v>178</v>
      </c>
      <c r="E6199" t="s">
        <v>310</v>
      </c>
      <c r="F6199" t="s">
        <v>311</v>
      </c>
      <c r="G6199" t="s">
        <v>262</v>
      </c>
      <c r="H6199" t="s">
        <v>7839</v>
      </c>
      <c r="I6199">
        <v>6</v>
      </c>
      <c r="J6199">
        <v>15</v>
      </c>
      <c r="K6199">
        <v>151913</v>
      </c>
      <c r="L6199" t="str">
        <f>VLOOKUP(Sales_Data!C6199,Product_Master!$A:$D,2,FALSE)</f>
        <v>Sweater</v>
      </c>
      <c r="M6199">
        <f>VLOOKUP(C6199,Product_Master!$A:$D,4,FALSE)</f>
        <v>29787</v>
      </c>
      <c r="N6199" t="str">
        <f t="shared" si="192"/>
        <v>HIGH</v>
      </c>
      <c r="O6199" t="str" cm="1">
        <f t="array" ref="O6199">_xlfn.IFS(D6199="North","Zone 1",D6199="South","Zone 2",D6199="East","Zone 3",D6199="West","Zone 4")</f>
        <v>Zone 3</v>
      </c>
      <c r="P6199">
        <f t="shared" si="193"/>
        <v>15191.300000000001</v>
      </c>
      <c r="Q6199" t="str">
        <f>VLOOKUP(C6199,Product_Master!$A:$D,3,FALSE)</f>
        <v>Clothing</v>
      </c>
    </row>
    <row r="6200" spans="1:17" x14ac:dyDescent="0.3">
      <c r="A6200" t="s">
        <v>11390</v>
      </c>
      <c r="B6200" t="s">
        <v>1296</v>
      </c>
      <c r="C6200" t="s">
        <v>69</v>
      </c>
      <c r="D6200" t="s">
        <v>171</v>
      </c>
      <c r="E6200" t="s">
        <v>204</v>
      </c>
      <c r="F6200" t="s">
        <v>205</v>
      </c>
      <c r="G6200" t="s">
        <v>315</v>
      </c>
      <c r="H6200" t="s">
        <v>9525</v>
      </c>
      <c r="I6200">
        <v>11</v>
      </c>
      <c r="J6200">
        <v>15</v>
      </c>
      <c r="K6200">
        <v>83196</v>
      </c>
      <c r="L6200" t="str">
        <f>VLOOKUP(Sales_Data!C6200,Product_Master!$A:$D,2,FALSE)</f>
        <v>Women Kurti</v>
      </c>
      <c r="M6200">
        <f>VLOOKUP(C6200,Product_Master!$A:$D,4,FALSE)</f>
        <v>8898</v>
      </c>
      <c r="N6200" t="str">
        <f t="shared" si="192"/>
        <v>HIGH</v>
      </c>
      <c r="O6200" t="str" cm="1">
        <f t="array" ref="O6200">_xlfn.IFS(D6200="North","Zone 1",D6200="South","Zone 2",D6200="East","Zone 3",D6200="West","Zone 4")</f>
        <v>Zone 2</v>
      </c>
      <c r="P6200">
        <f t="shared" si="193"/>
        <v>8319.6</v>
      </c>
      <c r="Q6200" t="str">
        <f>VLOOKUP(C6200,Product_Master!$A:$D,3,FALSE)</f>
        <v>Clothing</v>
      </c>
    </row>
    <row r="6201" spans="1:17" x14ac:dyDescent="0.3">
      <c r="A6201" t="s">
        <v>11391</v>
      </c>
      <c r="B6201" t="s">
        <v>1050</v>
      </c>
      <c r="C6201" t="s">
        <v>145</v>
      </c>
      <c r="D6201" t="s">
        <v>178</v>
      </c>
      <c r="E6201" t="s">
        <v>310</v>
      </c>
      <c r="F6201" t="s">
        <v>311</v>
      </c>
      <c r="G6201" t="s">
        <v>212</v>
      </c>
      <c r="H6201" t="s">
        <v>852</v>
      </c>
      <c r="I6201">
        <v>5</v>
      </c>
      <c r="J6201">
        <v>0</v>
      </c>
      <c r="K6201">
        <v>88780</v>
      </c>
      <c r="L6201" t="str">
        <f>VLOOKUP(Sales_Data!C6201,Product_Master!$A:$D,2,FALSE)</f>
        <v>Badminton Racket</v>
      </c>
      <c r="M6201">
        <f>VLOOKUP(C6201,Product_Master!$A:$D,4,FALSE)</f>
        <v>17756</v>
      </c>
      <c r="N6201" t="str">
        <f t="shared" si="192"/>
        <v>HIGH</v>
      </c>
      <c r="O6201" t="str" cm="1">
        <f t="array" ref="O6201">_xlfn.IFS(D6201="North","Zone 1",D6201="South","Zone 2",D6201="East","Zone 3",D6201="West","Zone 4")</f>
        <v>Zone 3</v>
      </c>
      <c r="P6201">
        <f t="shared" si="193"/>
        <v>8878</v>
      </c>
      <c r="Q6201" t="str">
        <f>VLOOKUP(C6201,Product_Master!$A:$D,3,FALSE)</f>
        <v>Sports</v>
      </c>
    </row>
    <row r="6202" spans="1:17" x14ac:dyDescent="0.3">
      <c r="A6202" t="s">
        <v>11392</v>
      </c>
      <c r="B6202" t="s">
        <v>2744</v>
      </c>
      <c r="C6202" t="s">
        <v>153</v>
      </c>
      <c r="D6202" t="s">
        <v>197</v>
      </c>
      <c r="E6202" t="s">
        <v>210</v>
      </c>
      <c r="F6202" t="s">
        <v>211</v>
      </c>
      <c r="G6202" t="s">
        <v>187</v>
      </c>
      <c r="H6202" t="s">
        <v>11393</v>
      </c>
      <c r="I6202">
        <v>6</v>
      </c>
      <c r="J6202">
        <v>10</v>
      </c>
      <c r="K6202">
        <v>191262</v>
      </c>
      <c r="L6202" t="str">
        <f>VLOOKUP(Sales_Data!C6202,Product_Master!$A:$D,2,FALSE)</f>
        <v>Knee Guard</v>
      </c>
      <c r="M6202">
        <f>VLOOKUP(C6202,Product_Master!$A:$D,4,FALSE)</f>
        <v>35419</v>
      </c>
      <c r="N6202" t="str">
        <f t="shared" si="192"/>
        <v>HIGH</v>
      </c>
      <c r="O6202" t="str" cm="1">
        <f t="array" ref="O6202">_xlfn.IFS(D6202="North","Zone 1",D6202="South","Zone 2",D6202="East","Zone 3",D6202="West","Zone 4")</f>
        <v>Zone 4</v>
      </c>
      <c r="P6202">
        <f t="shared" si="193"/>
        <v>19126.2</v>
      </c>
      <c r="Q6202" t="str">
        <f>VLOOKUP(C6202,Product_Master!$A:$D,3,FALSE)</f>
        <v>Sports</v>
      </c>
    </row>
    <row r="6203" spans="1:17" x14ac:dyDescent="0.3">
      <c r="A6203" t="s">
        <v>11394</v>
      </c>
      <c r="B6203" t="s">
        <v>2166</v>
      </c>
      <c r="C6203" t="s">
        <v>19</v>
      </c>
      <c r="D6203" t="s">
        <v>171</v>
      </c>
      <c r="E6203" t="s">
        <v>172</v>
      </c>
      <c r="F6203" t="s">
        <v>173</v>
      </c>
      <c r="G6203" t="s">
        <v>315</v>
      </c>
      <c r="H6203" t="s">
        <v>11395</v>
      </c>
      <c r="I6203">
        <v>4</v>
      </c>
      <c r="J6203">
        <v>15</v>
      </c>
      <c r="K6203">
        <v>66874</v>
      </c>
      <c r="L6203" t="str">
        <f>VLOOKUP(Sales_Data!C6203,Product_Master!$A:$D,2,FALSE)</f>
        <v>Projector</v>
      </c>
      <c r="M6203">
        <f>VLOOKUP(C6203,Product_Master!$A:$D,4,FALSE)</f>
        <v>19669</v>
      </c>
      <c r="N6203" t="str">
        <f t="shared" si="192"/>
        <v>HIGH</v>
      </c>
      <c r="O6203" t="str" cm="1">
        <f t="array" ref="O6203">_xlfn.IFS(D6203="North","Zone 1",D6203="South","Zone 2",D6203="East","Zone 3",D6203="West","Zone 4")</f>
        <v>Zone 2</v>
      </c>
      <c r="P6203">
        <f t="shared" si="193"/>
        <v>6687.4000000000005</v>
      </c>
      <c r="Q6203" t="str">
        <f>VLOOKUP(C6203,Product_Master!$A:$D,3,FALSE)</f>
        <v>Electronics</v>
      </c>
    </row>
    <row r="6204" spans="1:17" x14ac:dyDescent="0.3">
      <c r="A6204" t="s">
        <v>11396</v>
      </c>
      <c r="B6204" t="s">
        <v>333</v>
      </c>
      <c r="C6204" t="s">
        <v>46</v>
      </c>
      <c r="D6204" t="s">
        <v>178</v>
      </c>
      <c r="E6204" t="s">
        <v>179</v>
      </c>
      <c r="F6204" t="s">
        <v>180</v>
      </c>
      <c r="G6204" t="s">
        <v>187</v>
      </c>
      <c r="H6204" t="s">
        <v>11397</v>
      </c>
      <c r="I6204">
        <v>12</v>
      </c>
      <c r="J6204">
        <v>15</v>
      </c>
      <c r="K6204">
        <v>636612</v>
      </c>
      <c r="L6204" t="str">
        <f>VLOOKUP(Sales_Data!C6204,Product_Master!$A:$D,2,FALSE)</f>
        <v>Wardrobe</v>
      </c>
      <c r="M6204">
        <f>VLOOKUP(C6204,Product_Master!$A:$D,4,FALSE)</f>
        <v>62413</v>
      </c>
      <c r="N6204" t="str">
        <f t="shared" si="192"/>
        <v>HIGH</v>
      </c>
      <c r="O6204" t="str" cm="1">
        <f t="array" ref="O6204">_xlfn.IFS(D6204="North","Zone 1",D6204="South","Zone 2",D6204="East","Zone 3",D6204="West","Zone 4")</f>
        <v>Zone 3</v>
      </c>
      <c r="P6204">
        <f t="shared" si="193"/>
        <v>63661.200000000004</v>
      </c>
      <c r="Q6204" t="str">
        <f>VLOOKUP(C6204,Product_Master!$A:$D,3,FALSE)</f>
        <v>Furniture</v>
      </c>
    </row>
    <row r="6205" spans="1:17" x14ac:dyDescent="0.3">
      <c r="A6205" t="s">
        <v>11398</v>
      </c>
      <c r="B6205" t="s">
        <v>2907</v>
      </c>
      <c r="C6205" t="s">
        <v>19</v>
      </c>
      <c r="D6205" t="s">
        <v>178</v>
      </c>
      <c r="E6205" t="s">
        <v>310</v>
      </c>
      <c r="F6205" t="s">
        <v>311</v>
      </c>
      <c r="G6205" t="s">
        <v>315</v>
      </c>
      <c r="H6205" t="s">
        <v>11399</v>
      </c>
      <c r="I6205">
        <v>11</v>
      </c>
      <c r="J6205">
        <v>15</v>
      </c>
      <c r="K6205">
        <v>183905</v>
      </c>
      <c r="L6205" t="str">
        <f>VLOOKUP(Sales_Data!C6205,Product_Master!$A:$D,2,FALSE)</f>
        <v>Projector</v>
      </c>
      <c r="M6205">
        <f>VLOOKUP(C6205,Product_Master!$A:$D,4,FALSE)</f>
        <v>19669</v>
      </c>
      <c r="N6205" t="str">
        <f t="shared" si="192"/>
        <v>HIGH</v>
      </c>
      <c r="O6205" t="str" cm="1">
        <f t="array" ref="O6205">_xlfn.IFS(D6205="North","Zone 1",D6205="South","Zone 2",D6205="East","Zone 3",D6205="West","Zone 4")</f>
        <v>Zone 3</v>
      </c>
      <c r="P6205">
        <f t="shared" si="193"/>
        <v>18390.5</v>
      </c>
      <c r="Q6205" t="str">
        <f>VLOOKUP(C6205,Product_Master!$A:$D,3,FALSE)</f>
        <v>Electronics</v>
      </c>
    </row>
    <row r="6206" spans="1:17" x14ac:dyDescent="0.3">
      <c r="A6206" t="s">
        <v>11400</v>
      </c>
      <c r="B6206" t="s">
        <v>1862</v>
      </c>
      <c r="C6206" t="s">
        <v>7</v>
      </c>
      <c r="D6206" t="s">
        <v>171</v>
      </c>
      <c r="E6206" t="s">
        <v>204</v>
      </c>
      <c r="F6206" t="s">
        <v>205</v>
      </c>
      <c r="G6206" t="s">
        <v>262</v>
      </c>
      <c r="H6206" t="s">
        <v>11401</v>
      </c>
      <c r="I6206">
        <v>6</v>
      </c>
      <c r="J6206">
        <v>0</v>
      </c>
      <c r="K6206">
        <v>384006</v>
      </c>
      <c r="L6206" t="str">
        <f>VLOOKUP(Sales_Data!C6206,Product_Master!$A:$D,2,FALSE)</f>
        <v>HP Laptop</v>
      </c>
      <c r="M6206">
        <f>VLOOKUP(C6206,Product_Master!$A:$D,4,FALSE)</f>
        <v>64001</v>
      </c>
      <c r="N6206" t="str">
        <f t="shared" si="192"/>
        <v>HIGH</v>
      </c>
      <c r="O6206" t="str" cm="1">
        <f t="array" ref="O6206">_xlfn.IFS(D6206="North","Zone 1",D6206="South","Zone 2",D6206="East","Zone 3",D6206="West","Zone 4")</f>
        <v>Zone 2</v>
      </c>
      <c r="P6206">
        <f t="shared" si="193"/>
        <v>38400.6</v>
      </c>
      <c r="Q6206" t="str">
        <f>VLOOKUP(C6206,Product_Master!$A:$D,3,FALSE)</f>
        <v>Electronics</v>
      </c>
    </row>
    <row r="6207" spans="1:17" x14ac:dyDescent="0.3">
      <c r="A6207" t="s">
        <v>11402</v>
      </c>
      <c r="B6207" t="s">
        <v>1441</v>
      </c>
      <c r="C6207" t="s">
        <v>60</v>
      </c>
      <c r="D6207" t="s">
        <v>178</v>
      </c>
      <c r="E6207" t="s">
        <v>310</v>
      </c>
      <c r="F6207" t="s">
        <v>311</v>
      </c>
      <c r="G6207" t="s">
        <v>181</v>
      </c>
      <c r="H6207" t="s">
        <v>11403</v>
      </c>
      <c r="I6207">
        <v>1</v>
      </c>
      <c r="J6207">
        <v>0</v>
      </c>
      <c r="K6207">
        <v>59640</v>
      </c>
      <c r="L6207" t="str">
        <f>VLOOKUP(Sales_Data!C6207,Product_Master!$A:$D,2,FALSE)</f>
        <v>Cupboard</v>
      </c>
      <c r="M6207">
        <f>VLOOKUP(C6207,Product_Master!$A:$D,4,FALSE)</f>
        <v>59640</v>
      </c>
      <c r="N6207" t="str">
        <f t="shared" si="192"/>
        <v>HIGH</v>
      </c>
      <c r="O6207" t="str" cm="1">
        <f t="array" ref="O6207">_xlfn.IFS(D6207="North","Zone 1",D6207="South","Zone 2",D6207="East","Zone 3",D6207="West","Zone 4")</f>
        <v>Zone 3</v>
      </c>
      <c r="P6207">
        <f t="shared" si="193"/>
        <v>5964</v>
      </c>
      <c r="Q6207" t="str">
        <f>VLOOKUP(C6207,Product_Master!$A:$D,3,FALSE)</f>
        <v>Furniture</v>
      </c>
    </row>
    <row r="6208" spans="1:17" x14ac:dyDescent="0.3">
      <c r="A6208" t="s">
        <v>11404</v>
      </c>
      <c r="B6208" t="s">
        <v>2011</v>
      </c>
      <c r="C6208" t="s">
        <v>64</v>
      </c>
      <c r="D6208" t="s">
        <v>178</v>
      </c>
      <c r="E6208" t="s">
        <v>179</v>
      </c>
      <c r="F6208" t="s">
        <v>180</v>
      </c>
      <c r="G6208" t="s">
        <v>212</v>
      </c>
      <c r="H6208" t="s">
        <v>9849</v>
      </c>
      <c r="I6208">
        <v>11</v>
      </c>
      <c r="J6208">
        <v>10</v>
      </c>
      <c r="K6208">
        <v>450351</v>
      </c>
      <c r="L6208" t="str">
        <f>VLOOKUP(Sales_Data!C6208,Product_Master!$A:$D,2,FALSE)</f>
        <v>Stool</v>
      </c>
      <c r="M6208">
        <f>VLOOKUP(C6208,Product_Master!$A:$D,4,FALSE)</f>
        <v>45490</v>
      </c>
      <c r="N6208" t="str">
        <f t="shared" si="192"/>
        <v>HIGH</v>
      </c>
      <c r="O6208" t="str" cm="1">
        <f t="array" ref="O6208">_xlfn.IFS(D6208="North","Zone 1",D6208="South","Zone 2",D6208="East","Zone 3",D6208="West","Zone 4")</f>
        <v>Zone 3</v>
      </c>
      <c r="P6208">
        <f t="shared" si="193"/>
        <v>45035.100000000006</v>
      </c>
      <c r="Q6208" t="str">
        <f>VLOOKUP(C6208,Product_Master!$A:$D,3,FALSE)</f>
        <v>Furniture</v>
      </c>
    </row>
    <row r="6209" spans="1:17" x14ac:dyDescent="0.3">
      <c r="A6209" t="s">
        <v>11405</v>
      </c>
      <c r="B6209" t="s">
        <v>2138</v>
      </c>
      <c r="C6209" t="s">
        <v>17</v>
      </c>
      <c r="D6209" t="s">
        <v>197</v>
      </c>
      <c r="E6209" t="s">
        <v>198</v>
      </c>
      <c r="F6209" t="s">
        <v>199</v>
      </c>
      <c r="G6209" t="s">
        <v>181</v>
      </c>
      <c r="H6209" t="s">
        <v>11406</v>
      </c>
      <c r="I6209">
        <v>8</v>
      </c>
      <c r="J6209">
        <v>15</v>
      </c>
      <c r="K6209">
        <v>455226</v>
      </c>
      <c r="L6209" t="str">
        <f>VLOOKUP(Sales_Data!C6209,Product_Master!$A:$D,2,FALSE)</f>
        <v>Printer</v>
      </c>
      <c r="M6209">
        <f>VLOOKUP(C6209,Product_Master!$A:$D,4,FALSE)</f>
        <v>66945</v>
      </c>
      <c r="N6209" t="str">
        <f t="shared" si="192"/>
        <v>HIGH</v>
      </c>
      <c r="O6209" t="str" cm="1">
        <f t="array" ref="O6209">_xlfn.IFS(D6209="North","Zone 1",D6209="South","Zone 2",D6209="East","Zone 3",D6209="West","Zone 4")</f>
        <v>Zone 4</v>
      </c>
      <c r="P6209">
        <f t="shared" si="193"/>
        <v>45522.600000000006</v>
      </c>
      <c r="Q6209" t="str">
        <f>VLOOKUP(C6209,Product_Master!$A:$D,3,FALSE)</f>
        <v>Electronics</v>
      </c>
    </row>
    <row r="6210" spans="1:17" x14ac:dyDescent="0.3">
      <c r="A6210" t="s">
        <v>11407</v>
      </c>
      <c r="B6210" t="s">
        <v>1075</v>
      </c>
      <c r="C6210" t="s">
        <v>116</v>
      </c>
      <c r="D6210" t="s">
        <v>197</v>
      </c>
      <c r="E6210" t="s">
        <v>210</v>
      </c>
      <c r="F6210" t="s">
        <v>211</v>
      </c>
      <c r="G6210" t="s">
        <v>253</v>
      </c>
      <c r="H6210" t="s">
        <v>6993</v>
      </c>
      <c r="I6210">
        <v>10</v>
      </c>
      <c r="J6210">
        <v>20</v>
      </c>
      <c r="K6210">
        <v>76808</v>
      </c>
      <c r="L6210" t="str">
        <f>VLOOKUP(Sales_Data!C6210,Product_Master!$A:$D,2,FALSE)</f>
        <v>Biscuits</v>
      </c>
      <c r="M6210">
        <f>VLOOKUP(C6210,Product_Master!$A:$D,4,FALSE)</f>
        <v>9601</v>
      </c>
      <c r="N6210" t="str">
        <f t="shared" si="192"/>
        <v>HIGH</v>
      </c>
      <c r="O6210" t="str" cm="1">
        <f t="array" ref="O6210">_xlfn.IFS(D6210="North","Zone 1",D6210="South","Zone 2",D6210="East","Zone 3",D6210="West","Zone 4")</f>
        <v>Zone 4</v>
      </c>
      <c r="P6210">
        <f t="shared" si="193"/>
        <v>7680.8</v>
      </c>
      <c r="Q6210" t="str">
        <f>VLOOKUP(C6210,Product_Master!$A:$D,3,FALSE)</f>
        <v>Grocery</v>
      </c>
    </row>
    <row r="6211" spans="1:17" x14ac:dyDescent="0.3">
      <c r="A6211" t="s">
        <v>11408</v>
      </c>
      <c r="B6211" t="s">
        <v>1671</v>
      </c>
      <c r="C6211" t="s">
        <v>7</v>
      </c>
      <c r="D6211" t="s">
        <v>171</v>
      </c>
      <c r="E6211" t="s">
        <v>172</v>
      </c>
      <c r="F6211" t="s">
        <v>173</v>
      </c>
      <c r="G6211" t="s">
        <v>253</v>
      </c>
      <c r="H6211" t="s">
        <v>11409</v>
      </c>
      <c r="I6211">
        <v>12</v>
      </c>
      <c r="J6211">
        <v>5</v>
      </c>
      <c r="K6211">
        <v>729611</v>
      </c>
      <c r="L6211" t="str">
        <f>VLOOKUP(Sales_Data!C6211,Product_Master!$A:$D,2,FALSE)</f>
        <v>HP Laptop</v>
      </c>
      <c r="M6211">
        <f>VLOOKUP(C6211,Product_Master!$A:$D,4,FALSE)</f>
        <v>64001</v>
      </c>
      <c r="N6211" t="str">
        <f t="shared" ref="N6211:N6274" si="194">IF(K6211&gt;15000,"HIGH",IF(K6211&gt;=5000,"MEDIUM","LOW"))</f>
        <v>HIGH</v>
      </c>
      <c r="O6211" t="str" cm="1">
        <f t="array" ref="O6211">_xlfn.IFS(D6211="North","Zone 1",D6211="South","Zone 2",D6211="East","Zone 3",D6211="West","Zone 4")</f>
        <v>Zone 2</v>
      </c>
      <c r="P6211">
        <f t="shared" ref="P6211:P6274" si="195">IF(N6211="HIGH",K6211*10%,IF(N6211="MEDIUM",K6211*5%,K6211*2%))</f>
        <v>72961.100000000006</v>
      </c>
      <c r="Q6211" t="str">
        <f>VLOOKUP(C6211,Product_Master!$A:$D,3,FALSE)</f>
        <v>Electronics</v>
      </c>
    </row>
    <row r="6212" spans="1:17" x14ac:dyDescent="0.3">
      <c r="A6212" t="s">
        <v>11410</v>
      </c>
      <c r="B6212" t="s">
        <v>5133</v>
      </c>
      <c r="C6212" t="s">
        <v>133</v>
      </c>
      <c r="D6212" t="s">
        <v>191</v>
      </c>
      <c r="E6212" t="s">
        <v>238</v>
      </c>
      <c r="F6212" t="s">
        <v>238</v>
      </c>
      <c r="G6212" t="s">
        <v>174</v>
      </c>
      <c r="H6212" t="s">
        <v>2853</v>
      </c>
      <c r="I6212">
        <v>8</v>
      </c>
      <c r="J6212">
        <v>5</v>
      </c>
      <c r="K6212">
        <v>216493</v>
      </c>
      <c r="L6212" t="str">
        <f>VLOOKUP(Sales_Data!C6212,Product_Master!$A:$D,2,FALSE)</f>
        <v>Basketball</v>
      </c>
      <c r="M6212">
        <f>VLOOKUP(C6212,Product_Master!$A:$D,4,FALSE)</f>
        <v>28486</v>
      </c>
      <c r="N6212" t="str">
        <f t="shared" si="194"/>
        <v>HIGH</v>
      </c>
      <c r="O6212" t="str" cm="1">
        <f t="array" ref="O6212">_xlfn.IFS(D6212="North","Zone 1",D6212="South","Zone 2",D6212="East","Zone 3",D6212="West","Zone 4")</f>
        <v>Zone 1</v>
      </c>
      <c r="P6212">
        <f t="shared" si="195"/>
        <v>21649.300000000003</v>
      </c>
      <c r="Q6212" t="str">
        <f>VLOOKUP(C6212,Product_Master!$A:$D,3,FALSE)</f>
        <v>Sports</v>
      </c>
    </row>
    <row r="6213" spans="1:17" x14ac:dyDescent="0.3">
      <c r="A6213" t="s">
        <v>11411</v>
      </c>
      <c r="B6213" t="s">
        <v>847</v>
      </c>
      <c r="C6213" t="s">
        <v>46</v>
      </c>
      <c r="D6213" t="s">
        <v>178</v>
      </c>
      <c r="E6213" t="s">
        <v>310</v>
      </c>
      <c r="F6213" t="s">
        <v>311</v>
      </c>
      <c r="G6213" t="s">
        <v>285</v>
      </c>
      <c r="H6213" t="s">
        <v>11412</v>
      </c>
      <c r="I6213">
        <v>9</v>
      </c>
      <c r="J6213">
        <v>5</v>
      </c>
      <c r="K6213">
        <v>533631</v>
      </c>
      <c r="L6213" t="str">
        <f>VLOOKUP(Sales_Data!C6213,Product_Master!$A:$D,2,FALSE)</f>
        <v>Wardrobe</v>
      </c>
      <c r="M6213">
        <f>VLOOKUP(C6213,Product_Master!$A:$D,4,FALSE)</f>
        <v>62413</v>
      </c>
      <c r="N6213" t="str">
        <f t="shared" si="194"/>
        <v>HIGH</v>
      </c>
      <c r="O6213" t="str" cm="1">
        <f t="array" ref="O6213">_xlfn.IFS(D6213="North","Zone 1",D6213="South","Zone 2",D6213="East","Zone 3",D6213="West","Zone 4")</f>
        <v>Zone 3</v>
      </c>
      <c r="P6213">
        <f t="shared" si="195"/>
        <v>53363.100000000006</v>
      </c>
      <c r="Q6213" t="str">
        <f>VLOOKUP(C6213,Product_Master!$A:$D,3,FALSE)</f>
        <v>Furniture</v>
      </c>
    </row>
    <row r="6214" spans="1:17" x14ac:dyDescent="0.3">
      <c r="A6214" t="s">
        <v>11413</v>
      </c>
      <c r="B6214" t="s">
        <v>2939</v>
      </c>
      <c r="C6214" t="s">
        <v>141</v>
      </c>
      <c r="D6214" t="s">
        <v>178</v>
      </c>
      <c r="E6214" t="s">
        <v>185</v>
      </c>
      <c r="F6214" t="s">
        <v>186</v>
      </c>
      <c r="G6214" t="s">
        <v>262</v>
      </c>
      <c r="H6214" t="s">
        <v>11414</v>
      </c>
      <c r="I6214">
        <v>12</v>
      </c>
      <c r="J6214">
        <v>5</v>
      </c>
      <c r="K6214">
        <v>472587</v>
      </c>
      <c r="L6214" t="str">
        <f>VLOOKUP(Sales_Data!C6214,Product_Master!$A:$D,2,FALSE)</f>
        <v>Gloves</v>
      </c>
      <c r="M6214">
        <f>VLOOKUP(C6214,Product_Master!$A:$D,4,FALSE)</f>
        <v>41455</v>
      </c>
      <c r="N6214" t="str">
        <f t="shared" si="194"/>
        <v>HIGH</v>
      </c>
      <c r="O6214" t="str" cm="1">
        <f t="array" ref="O6214">_xlfn.IFS(D6214="North","Zone 1",D6214="South","Zone 2",D6214="East","Zone 3",D6214="West","Zone 4")</f>
        <v>Zone 3</v>
      </c>
      <c r="P6214">
        <f t="shared" si="195"/>
        <v>47258.700000000004</v>
      </c>
      <c r="Q6214" t="str">
        <f>VLOOKUP(C6214,Product_Master!$A:$D,3,FALSE)</f>
        <v>Sports</v>
      </c>
    </row>
    <row r="6215" spans="1:17" x14ac:dyDescent="0.3">
      <c r="A6215" t="s">
        <v>11415</v>
      </c>
      <c r="B6215" t="s">
        <v>1438</v>
      </c>
      <c r="C6215" t="s">
        <v>85</v>
      </c>
      <c r="D6215" t="s">
        <v>171</v>
      </c>
      <c r="E6215" t="s">
        <v>172</v>
      </c>
      <c r="F6215" t="s">
        <v>173</v>
      </c>
      <c r="G6215" t="s">
        <v>315</v>
      </c>
      <c r="H6215" t="s">
        <v>6190</v>
      </c>
      <c r="I6215">
        <v>12</v>
      </c>
      <c r="J6215">
        <v>20</v>
      </c>
      <c r="K6215">
        <v>706569</v>
      </c>
      <c r="L6215" t="str">
        <f>VLOOKUP(Sales_Data!C6215,Product_Master!$A:$D,2,FALSE)</f>
        <v>Shoes</v>
      </c>
      <c r="M6215">
        <f>VLOOKUP(C6215,Product_Master!$A:$D,4,FALSE)</f>
        <v>73601</v>
      </c>
      <c r="N6215" t="str">
        <f t="shared" si="194"/>
        <v>HIGH</v>
      </c>
      <c r="O6215" t="str" cm="1">
        <f t="array" ref="O6215">_xlfn.IFS(D6215="North","Zone 1",D6215="South","Zone 2",D6215="East","Zone 3",D6215="West","Zone 4")</f>
        <v>Zone 2</v>
      </c>
      <c r="P6215">
        <f t="shared" si="195"/>
        <v>70656.900000000009</v>
      </c>
      <c r="Q6215" t="str">
        <f>VLOOKUP(C6215,Product_Master!$A:$D,3,FALSE)</f>
        <v>Clothing</v>
      </c>
    </row>
    <row r="6216" spans="1:17" x14ac:dyDescent="0.3">
      <c r="A6216" t="s">
        <v>11416</v>
      </c>
      <c r="B6216" t="s">
        <v>2029</v>
      </c>
      <c r="C6216" t="s">
        <v>147</v>
      </c>
      <c r="D6216" t="s">
        <v>197</v>
      </c>
      <c r="E6216" t="s">
        <v>198</v>
      </c>
      <c r="F6216" t="s">
        <v>199</v>
      </c>
      <c r="G6216" t="s">
        <v>243</v>
      </c>
      <c r="H6216" t="s">
        <v>6537</v>
      </c>
      <c r="I6216">
        <v>1</v>
      </c>
      <c r="J6216">
        <v>15</v>
      </c>
      <c r="K6216">
        <v>54802</v>
      </c>
      <c r="L6216" t="str">
        <f>VLOOKUP(Sales_Data!C6216,Product_Master!$A:$D,2,FALSE)</f>
        <v>Tennis Ball</v>
      </c>
      <c r="M6216">
        <f>VLOOKUP(C6216,Product_Master!$A:$D,4,FALSE)</f>
        <v>64474</v>
      </c>
      <c r="N6216" t="str">
        <f t="shared" si="194"/>
        <v>HIGH</v>
      </c>
      <c r="O6216" t="str" cm="1">
        <f t="array" ref="O6216">_xlfn.IFS(D6216="North","Zone 1",D6216="South","Zone 2",D6216="East","Zone 3",D6216="West","Zone 4")</f>
        <v>Zone 4</v>
      </c>
      <c r="P6216">
        <f t="shared" si="195"/>
        <v>5480.2000000000007</v>
      </c>
      <c r="Q6216" t="str">
        <f>VLOOKUP(C6216,Product_Master!$A:$D,3,FALSE)</f>
        <v>Sports</v>
      </c>
    </row>
    <row r="6217" spans="1:17" x14ac:dyDescent="0.3">
      <c r="A6217" t="s">
        <v>11417</v>
      </c>
      <c r="B6217" t="s">
        <v>1350</v>
      </c>
      <c r="C6217" t="s">
        <v>155</v>
      </c>
      <c r="D6217" t="s">
        <v>197</v>
      </c>
      <c r="E6217" t="s">
        <v>198</v>
      </c>
      <c r="F6217" t="s">
        <v>199</v>
      </c>
      <c r="G6217" t="s">
        <v>269</v>
      </c>
      <c r="H6217" t="s">
        <v>11418</v>
      </c>
      <c r="I6217">
        <v>6</v>
      </c>
      <c r="J6217">
        <v>15</v>
      </c>
      <c r="K6217">
        <v>366276</v>
      </c>
      <c r="L6217" t="str">
        <f>VLOOKUP(Sales_Data!C6217,Product_Master!$A:$D,2,FALSE)</f>
        <v>Cycling Bottle</v>
      </c>
      <c r="M6217">
        <f>VLOOKUP(C6217,Product_Master!$A:$D,4,FALSE)</f>
        <v>71819</v>
      </c>
      <c r="N6217" t="str">
        <f t="shared" si="194"/>
        <v>HIGH</v>
      </c>
      <c r="O6217" t="str" cm="1">
        <f t="array" ref="O6217">_xlfn.IFS(D6217="North","Zone 1",D6217="South","Zone 2",D6217="East","Zone 3",D6217="West","Zone 4")</f>
        <v>Zone 4</v>
      </c>
      <c r="P6217">
        <f t="shared" si="195"/>
        <v>36627.599999999999</v>
      </c>
      <c r="Q6217" t="str">
        <f>VLOOKUP(C6217,Product_Master!$A:$D,3,FALSE)</f>
        <v>Sports</v>
      </c>
    </row>
    <row r="6218" spans="1:17" x14ac:dyDescent="0.3">
      <c r="A6218" t="s">
        <v>11419</v>
      </c>
      <c r="B6218" t="s">
        <v>4471</v>
      </c>
      <c r="C6218" t="s">
        <v>145</v>
      </c>
      <c r="D6218" t="s">
        <v>178</v>
      </c>
      <c r="E6218" t="s">
        <v>185</v>
      </c>
      <c r="F6218" t="s">
        <v>186</v>
      </c>
      <c r="G6218" t="s">
        <v>285</v>
      </c>
      <c r="H6218" t="s">
        <v>5355</v>
      </c>
      <c r="I6218">
        <v>6</v>
      </c>
      <c r="J6218">
        <v>5</v>
      </c>
      <c r="K6218">
        <v>101209</v>
      </c>
      <c r="L6218" t="str">
        <f>VLOOKUP(Sales_Data!C6218,Product_Master!$A:$D,2,FALSE)</f>
        <v>Badminton Racket</v>
      </c>
      <c r="M6218">
        <f>VLOOKUP(C6218,Product_Master!$A:$D,4,FALSE)</f>
        <v>17756</v>
      </c>
      <c r="N6218" t="str">
        <f t="shared" si="194"/>
        <v>HIGH</v>
      </c>
      <c r="O6218" t="str" cm="1">
        <f t="array" ref="O6218">_xlfn.IFS(D6218="North","Zone 1",D6218="South","Zone 2",D6218="East","Zone 3",D6218="West","Zone 4")</f>
        <v>Zone 3</v>
      </c>
      <c r="P6218">
        <f t="shared" si="195"/>
        <v>10120.900000000001</v>
      </c>
      <c r="Q6218" t="str">
        <f>VLOOKUP(C6218,Product_Master!$A:$D,3,FALSE)</f>
        <v>Sports</v>
      </c>
    </row>
    <row r="6219" spans="1:17" x14ac:dyDescent="0.3">
      <c r="A6219" t="s">
        <v>11420</v>
      </c>
      <c r="B6219" t="s">
        <v>1204</v>
      </c>
      <c r="C6219" t="s">
        <v>83</v>
      </c>
      <c r="D6219" t="s">
        <v>171</v>
      </c>
      <c r="E6219" t="s">
        <v>204</v>
      </c>
      <c r="F6219" t="s">
        <v>205</v>
      </c>
      <c r="G6219" t="s">
        <v>181</v>
      </c>
      <c r="H6219" t="s">
        <v>8665</v>
      </c>
      <c r="I6219">
        <v>10</v>
      </c>
      <c r="J6219">
        <v>0</v>
      </c>
      <c r="K6219">
        <v>782640</v>
      </c>
      <c r="L6219" t="str">
        <f>VLOOKUP(Sales_Data!C6219,Product_Master!$A:$D,2,FALSE)</f>
        <v>Track Pants</v>
      </c>
      <c r="M6219">
        <f>VLOOKUP(C6219,Product_Master!$A:$D,4,FALSE)</f>
        <v>78264</v>
      </c>
      <c r="N6219" t="str">
        <f t="shared" si="194"/>
        <v>HIGH</v>
      </c>
      <c r="O6219" t="str" cm="1">
        <f t="array" ref="O6219">_xlfn.IFS(D6219="North","Zone 1",D6219="South","Zone 2",D6219="East","Zone 3",D6219="West","Zone 4")</f>
        <v>Zone 2</v>
      </c>
      <c r="P6219">
        <f t="shared" si="195"/>
        <v>78264</v>
      </c>
      <c r="Q6219" t="str">
        <f>VLOOKUP(C6219,Product_Master!$A:$D,3,FALSE)</f>
        <v>Clothing</v>
      </c>
    </row>
    <row r="6220" spans="1:17" x14ac:dyDescent="0.3">
      <c r="A6220" t="s">
        <v>11421</v>
      </c>
      <c r="B6220" t="s">
        <v>4845</v>
      </c>
      <c r="C6220" t="s">
        <v>46</v>
      </c>
      <c r="D6220" t="s">
        <v>171</v>
      </c>
      <c r="E6220" t="s">
        <v>204</v>
      </c>
      <c r="F6220" t="s">
        <v>205</v>
      </c>
      <c r="G6220" t="s">
        <v>200</v>
      </c>
      <c r="H6220" t="s">
        <v>5239</v>
      </c>
      <c r="I6220">
        <v>3</v>
      </c>
      <c r="J6220">
        <v>10</v>
      </c>
      <c r="K6220">
        <v>168515</v>
      </c>
      <c r="L6220" t="str">
        <f>VLOOKUP(Sales_Data!C6220,Product_Master!$A:$D,2,FALSE)</f>
        <v>Wardrobe</v>
      </c>
      <c r="M6220">
        <f>VLOOKUP(C6220,Product_Master!$A:$D,4,FALSE)</f>
        <v>62413</v>
      </c>
      <c r="N6220" t="str">
        <f t="shared" si="194"/>
        <v>HIGH</v>
      </c>
      <c r="O6220" t="str" cm="1">
        <f t="array" ref="O6220">_xlfn.IFS(D6220="North","Zone 1",D6220="South","Zone 2",D6220="East","Zone 3",D6220="West","Zone 4")</f>
        <v>Zone 2</v>
      </c>
      <c r="P6220">
        <f t="shared" si="195"/>
        <v>16851.5</v>
      </c>
      <c r="Q6220" t="str">
        <f>VLOOKUP(C6220,Product_Master!$A:$D,3,FALSE)</f>
        <v>Furniture</v>
      </c>
    </row>
    <row r="6221" spans="1:17" x14ac:dyDescent="0.3">
      <c r="A6221" t="s">
        <v>11422</v>
      </c>
      <c r="B6221" t="s">
        <v>1347</v>
      </c>
      <c r="C6221" t="s">
        <v>17</v>
      </c>
      <c r="D6221" t="s">
        <v>191</v>
      </c>
      <c r="E6221" t="s">
        <v>192</v>
      </c>
      <c r="F6221" t="s">
        <v>193</v>
      </c>
      <c r="G6221" t="s">
        <v>187</v>
      </c>
      <c r="H6221" t="s">
        <v>7428</v>
      </c>
      <c r="I6221">
        <v>5</v>
      </c>
      <c r="J6221">
        <v>5</v>
      </c>
      <c r="K6221">
        <v>317988</v>
      </c>
      <c r="L6221" t="str">
        <f>VLOOKUP(Sales_Data!C6221,Product_Master!$A:$D,2,FALSE)</f>
        <v>Printer</v>
      </c>
      <c r="M6221">
        <f>VLOOKUP(C6221,Product_Master!$A:$D,4,FALSE)</f>
        <v>66945</v>
      </c>
      <c r="N6221" t="str">
        <f t="shared" si="194"/>
        <v>HIGH</v>
      </c>
      <c r="O6221" t="str" cm="1">
        <f t="array" ref="O6221">_xlfn.IFS(D6221="North","Zone 1",D6221="South","Zone 2",D6221="East","Zone 3",D6221="West","Zone 4")</f>
        <v>Zone 1</v>
      </c>
      <c r="P6221">
        <f t="shared" si="195"/>
        <v>31798.800000000003</v>
      </c>
      <c r="Q6221" t="str">
        <f>VLOOKUP(C6221,Product_Master!$A:$D,3,FALSE)</f>
        <v>Electronics</v>
      </c>
    </row>
    <row r="6222" spans="1:17" x14ac:dyDescent="0.3">
      <c r="A6222" t="s">
        <v>11423</v>
      </c>
      <c r="B6222" t="s">
        <v>499</v>
      </c>
      <c r="C6222" t="s">
        <v>124</v>
      </c>
      <c r="D6222" t="s">
        <v>197</v>
      </c>
      <c r="E6222" t="s">
        <v>260</v>
      </c>
      <c r="F6222" t="s">
        <v>261</v>
      </c>
      <c r="G6222" t="s">
        <v>212</v>
      </c>
      <c r="H6222" t="s">
        <v>5443</v>
      </c>
      <c r="I6222">
        <v>4</v>
      </c>
      <c r="J6222">
        <v>20</v>
      </c>
      <c r="K6222">
        <v>104352</v>
      </c>
      <c r="L6222" t="str">
        <f>VLOOKUP(Sales_Data!C6222,Product_Master!$A:$D,2,FALSE)</f>
        <v>Dry Fruits</v>
      </c>
      <c r="M6222">
        <f>VLOOKUP(C6222,Product_Master!$A:$D,4,FALSE)</f>
        <v>32610</v>
      </c>
      <c r="N6222" t="str">
        <f t="shared" si="194"/>
        <v>HIGH</v>
      </c>
      <c r="O6222" t="str" cm="1">
        <f t="array" ref="O6222">_xlfn.IFS(D6222="North","Zone 1",D6222="South","Zone 2",D6222="East","Zone 3",D6222="West","Zone 4")</f>
        <v>Zone 4</v>
      </c>
      <c r="P6222">
        <f t="shared" si="195"/>
        <v>10435.200000000001</v>
      </c>
      <c r="Q6222" t="str">
        <f>VLOOKUP(C6222,Product_Master!$A:$D,3,FALSE)</f>
        <v>Grocery</v>
      </c>
    </row>
    <row r="6223" spans="1:17" x14ac:dyDescent="0.3">
      <c r="A6223" t="s">
        <v>11424</v>
      </c>
      <c r="B6223" t="s">
        <v>1687</v>
      </c>
      <c r="C6223" t="s">
        <v>62</v>
      </c>
      <c r="D6223" t="s">
        <v>178</v>
      </c>
      <c r="E6223" t="s">
        <v>310</v>
      </c>
      <c r="F6223" t="s">
        <v>311</v>
      </c>
      <c r="G6223" t="s">
        <v>243</v>
      </c>
      <c r="H6223" t="s">
        <v>11425</v>
      </c>
      <c r="I6223">
        <v>7</v>
      </c>
      <c r="J6223">
        <v>0</v>
      </c>
      <c r="K6223">
        <v>347704</v>
      </c>
      <c r="L6223" t="str">
        <f>VLOOKUP(Sales_Data!C6223,Product_Master!$A:$D,2,FALSE)</f>
        <v>Recliner</v>
      </c>
      <c r="M6223">
        <f>VLOOKUP(C6223,Product_Master!$A:$D,4,FALSE)</f>
        <v>49672</v>
      </c>
      <c r="N6223" t="str">
        <f t="shared" si="194"/>
        <v>HIGH</v>
      </c>
      <c r="O6223" t="str" cm="1">
        <f t="array" ref="O6223">_xlfn.IFS(D6223="North","Zone 1",D6223="South","Zone 2",D6223="East","Zone 3",D6223="West","Zone 4")</f>
        <v>Zone 3</v>
      </c>
      <c r="P6223">
        <f t="shared" si="195"/>
        <v>34770.400000000001</v>
      </c>
      <c r="Q6223" t="str">
        <f>VLOOKUP(C6223,Product_Master!$A:$D,3,FALSE)</f>
        <v>Furniture</v>
      </c>
    </row>
    <row r="6224" spans="1:17" x14ac:dyDescent="0.3">
      <c r="A6224" t="s">
        <v>11426</v>
      </c>
      <c r="B6224" t="s">
        <v>278</v>
      </c>
      <c r="C6224" t="s">
        <v>9</v>
      </c>
      <c r="D6224" t="s">
        <v>178</v>
      </c>
      <c r="E6224" t="s">
        <v>179</v>
      </c>
      <c r="F6224" t="s">
        <v>180</v>
      </c>
      <c r="G6224" t="s">
        <v>181</v>
      </c>
      <c r="H6224" t="s">
        <v>11427</v>
      </c>
      <c r="I6224">
        <v>12</v>
      </c>
      <c r="J6224">
        <v>0</v>
      </c>
      <c r="K6224">
        <v>511596</v>
      </c>
      <c r="L6224" t="str">
        <f>VLOOKUP(Sales_Data!C6224,Product_Master!$A:$D,2,FALSE)</f>
        <v>Dell Monitor</v>
      </c>
      <c r="M6224">
        <f>VLOOKUP(C6224,Product_Master!$A:$D,4,FALSE)</f>
        <v>42633</v>
      </c>
      <c r="N6224" t="str">
        <f t="shared" si="194"/>
        <v>HIGH</v>
      </c>
      <c r="O6224" t="str" cm="1">
        <f t="array" ref="O6224">_xlfn.IFS(D6224="North","Zone 1",D6224="South","Zone 2",D6224="East","Zone 3",D6224="West","Zone 4")</f>
        <v>Zone 3</v>
      </c>
      <c r="P6224">
        <f t="shared" si="195"/>
        <v>51159.600000000006</v>
      </c>
      <c r="Q6224" t="str">
        <f>VLOOKUP(C6224,Product_Master!$A:$D,3,FALSE)</f>
        <v>Electronics</v>
      </c>
    </row>
    <row r="6225" spans="1:17" x14ac:dyDescent="0.3">
      <c r="A6225" t="s">
        <v>11428</v>
      </c>
      <c r="B6225" t="s">
        <v>554</v>
      </c>
      <c r="C6225" t="s">
        <v>143</v>
      </c>
      <c r="D6225" t="s">
        <v>191</v>
      </c>
      <c r="E6225" t="s">
        <v>192</v>
      </c>
      <c r="F6225" t="s">
        <v>193</v>
      </c>
      <c r="G6225" t="s">
        <v>257</v>
      </c>
      <c r="H6225" t="s">
        <v>4573</v>
      </c>
      <c r="I6225">
        <v>3</v>
      </c>
      <c r="J6225">
        <v>10</v>
      </c>
      <c r="K6225">
        <v>15236</v>
      </c>
      <c r="L6225" t="str">
        <f>VLOOKUP(Sales_Data!C6225,Product_Master!$A:$D,2,FALSE)</f>
        <v>Skipping Rope</v>
      </c>
      <c r="M6225">
        <f>VLOOKUP(C6225,Product_Master!$A:$D,4,FALSE)</f>
        <v>5643</v>
      </c>
      <c r="N6225" t="str">
        <f t="shared" si="194"/>
        <v>HIGH</v>
      </c>
      <c r="O6225" t="str" cm="1">
        <f t="array" ref="O6225">_xlfn.IFS(D6225="North","Zone 1",D6225="South","Zone 2",D6225="East","Zone 3",D6225="West","Zone 4")</f>
        <v>Zone 1</v>
      </c>
      <c r="P6225">
        <f t="shared" si="195"/>
        <v>1523.6000000000001</v>
      </c>
      <c r="Q6225" t="str">
        <f>VLOOKUP(C6225,Product_Master!$A:$D,3,FALSE)</f>
        <v>Sports</v>
      </c>
    </row>
    <row r="6226" spans="1:17" x14ac:dyDescent="0.3">
      <c r="A6226" t="s">
        <v>11429</v>
      </c>
      <c r="B6226" t="s">
        <v>774</v>
      </c>
      <c r="C6226" t="s">
        <v>143</v>
      </c>
      <c r="D6226" t="s">
        <v>191</v>
      </c>
      <c r="E6226" t="s">
        <v>192</v>
      </c>
      <c r="F6226" t="s">
        <v>193</v>
      </c>
      <c r="G6226" t="s">
        <v>219</v>
      </c>
      <c r="H6226" t="s">
        <v>11430</v>
      </c>
      <c r="I6226">
        <v>9</v>
      </c>
      <c r="J6226">
        <v>15</v>
      </c>
      <c r="K6226">
        <v>43168</v>
      </c>
      <c r="L6226" t="str">
        <f>VLOOKUP(Sales_Data!C6226,Product_Master!$A:$D,2,FALSE)</f>
        <v>Skipping Rope</v>
      </c>
      <c r="M6226">
        <f>VLOOKUP(C6226,Product_Master!$A:$D,4,FALSE)</f>
        <v>5643</v>
      </c>
      <c r="N6226" t="str">
        <f t="shared" si="194"/>
        <v>HIGH</v>
      </c>
      <c r="O6226" t="str" cm="1">
        <f t="array" ref="O6226">_xlfn.IFS(D6226="North","Zone 1",D6226="South","Zone 2",D6226="East","Zone 3",D6226="West","Zone 4")</f>
        <v>Zone 1</v>
      </c>
      <c r="P6226">
        <f t="shared" si="195"/>
        <v>4316.8</v>
      </c>
      <c r="Q6226" t="str">
        <f>VLOOKUP(C6226,Product_Master!$A:$D,3,FALSE)</f>
        <v>Sports</v>
      </c>
    </row>
    <row r="6227" spans="1:17" x14ac:dyDescent="0.3">
      <c r="A6227" t="s">
        <v>11431</v>
      </c>
      <c r="B6227" t="s">
        <v>1182</v>
      </c>
      <c r="C6227" t="s">
        <v>83</v>
      </c>
      <c r="D6227" t="s">
        <v>197</v>
      </c>
      <c r="E6227" t="s">
        <v>210</v>
      </c>
      <c r="F6227" t="s">
        <v>211</v>
      </c>
      <c r="G6227" t="s">
        <v>181</v>
      </c>
      <c r="H6227" t="s">
        <v>11432</v>
      </c>
      <c r="I6227">
        <v>12</v>
      </c>
      <c r="J6227">
        <v>15</v>
      </c>
      <c r="K6227">
        <v>798292</v>
      </c>
      <c r="L6227" t="str">
        <f>VLOOKUP(Sales_Data!C6227,Product_Master!$A:$D,2,FALSE)</f>
        <v>Track Pants</v>
      </c>
      <c r="M6227">
        <f>VLOOKUP(C6227,Product_Master!$A:$D,4,FALSE)</f>
        <v>78264</v>
      </c>
      <c r="N6227" t="str">
        <f t="shared" si="194"/>
        <v>HIGH</v>
      </c>
      <c r="O6227" t="str" cm="1">
        <f t="array" ref="O6227">_xlfn.IFS(D6227="North","Zone 1",D6227="South","Zone 2",D6227="East","Zone 3",D6227="West","Zone 4")</f>
        <v>Zone 4</v>
      </c>
      <c r="P6227">
        <f t="shared" si="195"/>
        <v>79829.200000000012</v>
      </c>
      <c r="Q6227" t="str">
        <f>VLOOKUP(C6227,Product_Master!$A:$D,3,FALSE)</f>
        <v>Clothing</v>
      </c>
    </row>
    <row r="6228" spans="1:17" x14ac:dyDescent="0.3">
      <c r="A6228" t="s">
        <v>11433</v>
      </c>
      <c r="B6228" t="s">
        <v>422</v>
      </c>
      <c r="C6228" t="s">
        <v>104</v>
      </c>
      <c r="D6228" t="s">
        <v>178</v>
      </c>
      <c r="E6228" t="s">
        <v>310</v>
      </c>
      <c r="F6228" t="s">
        <v>311</v>
      </c>
      <c r="G6228" t="s">
        <v>262</v>
      </c>
      <c r="H6228" t="s">
        <v>11434</v>
      </c>
      <c r="I6228">
        <v>10</v>
      </c>
      <c r="J6228">
        <v>0</v>
      </c>
      <c r="K6228">
        <v>341510</v>
      </c>
      <c r="L6228" t="str">
        <f>VLOOKUP(Sales_Data!C6228,Product_Master!$A:$D,2,FALSE)</f>
        <v>Coffee</v>
      </c>
      <c r="M6228">
        <f>VLOOKUP(C6228,Product_Master!$A:$D,4,FALSE)</f>
        <v>34151</v>
      </c>
      <c r="N6228" t="str">
        <f t="shared" si="194"/>
        <v>HIGH</v>
      </c>
      <c r="O6228" t="str" cm="1">
        <f t="array" ref="O6228">_xlfn.IFS(D6228="North","Zone 1",D6228="South","Zone 2",D6228="East","Zone 3",D6228="West","Zone 4")</f>
        <v>Zone 3</v>
      </c>
      <c r="P6228">
        <f t="shared" si="195"/>
        <v>34151</v>
      </c>
      <c r="Q6228" t="str">
        <f>VLOOKUP(C6228,Product_Master!$A:$D,3,FALSE)</f>
        <v>Grocery</v>
      </c>
    </row>
    <row r="6229" spans="1:17" x14ac:dyDescent="0.3">
      <c r="A6229" t="s">
        <v>11435</v>
      </c>
      <c r="B6229" t="s">
        <v>297</v>
      </c>
      <c r="C6229" t="s">
        <v>71</v>
      </c>
      <c r="D6229" t="s">
        <v>178</v>
      </c>
      <c r="E6229" t="s">
        <v>310</v>
      </c>
      <c r="F6229" t="s">
        <v>311</v>
      </c>
      <c r="G6229" t="s">
        <v>257</v>
      </c>
      <c r="H6229" t="s">
        <v>11436</v>
      </c>
      <c r="I6229">
        <v>10</v>
      </c>
      <c r="J6229">
        <v>5</v>
      </c>
      <c r="K6229">
        <v>544502</v>
      </c>
      <c r="L6229" t="str">
        <f>VLOOKUP(Sales_Data!C6229,Product_Master!$A:$D,2,FALSE)</f>
        <v>Jeans</v>
      </c>
      <c r="M6229">
        <f>VLOOKUP(C6229,Product_Master!$A:$D,4,FALSE)</f>
        <v>57316</v>
      </c>
      <c r="N6229" t="str">
        <f t="shared" si="194"/>
        <v>HIGH</v>
      </c>
      <c r="O6229" t="str" cm="1">
        <f t="array" ref="O6229">_xlfn.IFS(D6229="North","Zone 1",D6229="South","Zone 2",D6229="East","Zone 3",D6229="West","Zone 4")</f>
        <v>Zone 3</v>
      </c>
      <c r="P6229">
        <f t="shared" si="195"/>
        <v>54450.200000000004</v>
      </c>
      <c r="Q6229" t="str">
        <f>VLOOKUP(C6229,Product_Master!$A:$D,3,FALSE)</f>
        <v>Clothing</v>
      </c>
    </row>
    <row r="6230" spans="1:17" x14ac:dyDescent="0.3">
      <c r="A6230" t="s">
        <v>11437</v>
      </c>
      <c r="B6230" t="s">
        <v>828</v>
      </c>
      <c r="C6230" t="s">
        <v>122</v>
      </c>
      <c r="D6230" t="s">
        <v>178</v>
      </c>
      <c r="E6230" t="s">
        <v>310</v>
      </c>
      <c r="F6230" t="s">
        <v>311</v>
      </c>
      <c r="G6230" t="s">
        <v>285</v>
      </c>
      <c r="H6230" t="s">
        <v>11438</v>
      </c>
      <c r="I6230">
        <v>11</v>
      </c>
      <c r="J6230">
        <v>0</v>
      </c>
      <c r="K6230">
        <v>720852</v>
      </c>
      <c r="L6230" t="str">
        <f>VLOOKUP(Sales_Data!C6230,Product_Master!$A:$D,2,FALSE)</f>
        <v>Noodles</v>
      </c>
      <c r="M6230">
        <f>VLOOKUP(C6230,Product_Master!$A:$D,4,FALSE)</f>
        <v>65532</v>
      </c>
      <c r="N6230" t="str">
        <f t="shared" si="194"/>
        <v>HIGH</v>
      </c>
      <c r="O6230" t="str" cm="1">
        <f t="array" ref="O6230">_xlfn.IFS(D6230="North","Zone 1",D6230="South","Zone 2",D6230="East","Zone 3",D6230="West","Zone 4")</f>
        <v>Zone 3</v>
      </c>
      <c r="P6230">
        <f t="shared" si="195"/>
        <v>72085.2</v>
      </c>
      <c r="Q6230" t="str">
        <f>VLOOKUP(C6230,Product_Master!$A:$D,3,FALSE)</f>
        <v>Grocery</v>
      </c>
    </row>
    <row r="6231" spans="1:17" x14ac:dyDescent="0.3">
      <c r="A6231" t="s">
        <v>11439</v>
      </c>
      <c r="B6231" t="s">
        <v>631</v>
      </c>
      <c r="C6231" t="s">
        <v>135</v>
      </c>
      <c r="D6231" t="s">
        <v>197</v>
      </c>
      <c r="E6231" t="s">
        <v>210</v>
      </c>
      <c r="F6231" t="s">
        <v>211</v>
      </c>
      <c r="G6231" t="s">
        <v>285</v>
      </c>
      <c r="H6231" t="s">
        <v>2073</v>
      </c>
      <c r="I6231">
        <v>9</v>
      </c>
      <c r="J6231">
        <v>5</v>
      </c>
      <c r="K6231">
        <v>219598</v>
      </c>
      <c r="L6231" t="str">
        <f>VLOOKUP(Sales_Data!C6231,Product_Master!$A:$D,2,FALSE)</f>
        <v>Yoga Mat</v>
      </c>
      <c r="M6231">
        <f>VLOOKUP(C6231,Product_Master!$A:$D,4,FALSE)</f>
        <v>25684</v>
      </c>
      <c r="N6231" t="str">
        <f t="shared" si="194"/>
        <v>HIGH</v>
      </c>
      <c r="O6231" t="str" cm="1">
        <f t="array" ref="O6231">_xlfn.IFS(D6231="North","Zone 1",D6231="South","Zone 2",D6231="East","Zone 3",D6231="West","Zone 4")</f>
        <v>Zone 4</v>
      </c>
      <c r="P6231">
        <f t="shared" si="195"/>
        <v>21959.800000000003</v>
      </c>
      <c r="Q6231" t="str">
        <f>VLOOKUP(C6231,Product_Master!$A:$D,3,FALSE)</f>
        <v>Sports</v>
      </c>
    </row>
    <row r="6232" spans="1:17" x14ac:dyDescent="0.3">
      <c r="A6232" t="s">
        <v>11440</v>
      </c>
      <c r="B6232" t="s">
        <v>4475</v>
      </c>
      <c r="C6232" t="s">
        <v>29</v>
      </c>
      <c r="D6232" t="s">
        <v>191</v>
      </c>
      <c r="E6232" t="s">
        <v>242</v>
      </c>
      <c r="F6232" t="s">
        <v>242</v>
      </c>
      <c r="G6232" t="s">
        <v>315</v>
      </c>
      <c r="H6232" t="s">
        <v>10633</v>
      </c>
      <c r="I6232">
        <v>6</v>
      </c>
      <c r="J6232">
        <v>0</v>
      </c>
      <c r="K6232">
        <v>93672</v>
      </c>
      <c r="L6232" t="str">
        <f>VLOOKUP(Sales_Data!C6232,Product_Master!$A:$D,2,FALSE)</f>
        <v>Bluetooth Speaker</v>
      </c>
      <c r="M6232">
        <f>VLOOKUP(C6232,Product_Master!$A:$D,4,FALSE)</f>
        <v>15612</v>
      </c>
      <c r="N6232" t="str">
        <f t="shared" si="194"/>
        <v>HIGH</v>
      </c>
      <c r="O6232" t="str" cm="1">
        <f t="array" ref="O6232">_xlfn.IFS(D6232="North","Zone 1",D6232="South","Zone 2",D6232="East","Zone 3",D6232="West","Zone 4")</f>
        <v>Zone 1</v>
      </c>
      <c r="P6232">
        <f t="shared" si="195"/>
        <v>9367.2000000000007</v>
      </c>
      <c r="Q6232" t="str">
        <f>VLOOKUP(C6232,Product_Master!$A:$D,3,FALSE)</f>
        <v>Electronics</v>
      </c>
    </row>
    <row r="6233" spans="1:17" x14ac:dyDescent="0.3">
      <c r="A6233" t="s">
        <v>11441</v>
      </c>
      <c r="B6233" t="s">
        <v>1568</v>
      </c>
      <c r="C6233" t="s">
        <v>102</v>
      </c>
      <c r="D6233" t="s">
        <v>191</v>
      </c>
      <c r="E6233" t="s">
        <v>242</v>
      </c>
      <c r="F6233" t="s">
        <v>242</v>
      </c>
      <c r="G6233" t="s">
        <v>206</v>
      </c>
      <c r="H6233" t="s">
        <v>11442</v>
      </c>
      <c r="I6233">
        <v>10</v>
      </c>
      <c r="J6233">
        <v>0</v>
      </c>
      <c r="K6233">
        <v>730700</v>
      </c>
      <c r="L6233" t="str">
        <f>VLOOKUP(Sales_Data!C6233,Product_Master!$A:$D,2,FALSE)</f>
        <v>Tea</v>
      </c>
      <c r="M6233">
        <f>VLOOKUP(C6233,Product_Master!$A:$D,4,FALSE)</f>
        <v>73070</v>
      </c>
      <c r="N6233" t="str">
        <f t="shared" si="194"/>
        <v>HIGH</v>
      </c>
      <c r="O6233" t="str" cm="1">
        <f t="array" ref="O6233">_xlfn.IFS(D6233="North","Zone 1",D6233="South","Zone 2",D6233="East","Zone 3",D6233="West","Zone 4")</f>
        <v>Zone 1</v>
      </c>
      <c r="P6233">
        <f t="shared" si="195"/>
        <v>73070</v>
      </c>
      <c r="Q6233" t="str">
        <f>VLOOKUP(C6233,Product_Master!$A:$D,3,FALSE)</f>
        <v>Grocery</v>
      </c>
    </row>
    <row r="6234" spans="1:17" x14ac:dyDescent="0.3">
      <c r="A6234" t="s">
        <v>11443</v>
      </c>
      <c r="B6234" t="s">
        <v>879</v>
      </c>
      <c r="C6234" t="s">
        <v>122</v>
      </c>
      <c r="D6234" t="s">
        <v>171</v>
      </c>
      <c r="E6234" t="s">
        <v>172</v>
      </c>
      <c r="F6234" t="s">
        <v>173</v>
      </c>
      <c r="G6234" t="s">
        <v>219</v>
      </c>
      <c r="H6234" t="s">
        <v>11444</v>
      </c>
      <c r="I6234">
        <v>5</v>
      </c>
      <c r="J6234">
        <v>15</v>
      </c>
      <c r="K6234">
        <v>278511</v>
      </c>
      <c r="L6234" t="str">
        <f>VLOOKUP(Sales_Data!C6234,Product_Master!$A:$D,2,FALSE)</f>
        <v>Noodles</v>
      </c>
      <c r="M6234">
        <f>VLOOKUP(C6234,Product_Master!$A:$D,4,FALSE)</f>
        <v>65532</v>
      </c>
      <c r="N6234" t="str">
        <f t="shared" si="194"/>
        <v>HIGH</v>
      </c>
      <c r="O6234" t="str" cm="1">
        <f t="array" ref="O6234">_xlfn.IFS(D6234="North","Zone 1",D6234="South","Zone 2",D6234="East","Zone 3",D6234="West","Zone 4")</f>
        <v>Zone 2</v>
      </c>
      <c r="P6234">
        <f t="shared" si="195"/>
        <v>27851.100000000002</v>
      </c>
      <c r="Q6234" t="str">
        <f>VLOOKUP(C6234,Product_Master!$A:$D,3,FALSE)</f>
        <v>Grocery</v>
      </c>
    </row>
    <row r="6235" spans="1:17" x14ac:dyDescent="0.3">
      <c r="A6235" t="s">
        <v>11445</v>
      </c>
      <c r="B6235" t="s">
        <v>297</v>
      </c>
      <c r="C6235" t="s">
        <v>100</v>
      </c>
      <c r="D6235" t="s">
        <v>197</v>
      </c>
      <c r="E6235" t="s">
        <v>210</v>
      </c>
      <c r="F6235" t="s">
        <v>211</v>
      </c>
      <c r="G6235" t="s">
        <v>181</v>
      </c>
      <c r="H6235" t="s">
        <v>3815</v>
      </c>
      <c r="I6235">
        <v>5</v>
      </c>
      <c r="J6235">
        <v>20</v>
      </c>
      <c r="K6235">
        <v>247356</v>
      </c>
      <c r="L6235" t="str">
        <f>VLOOKUP(Sales_Data!C6235,Product_Master!$A:$D,2,FALSE)</f>
        <v>Sugar</v>
      </c>
      <c r="M6235">
        <f>VLOOKUP(C6235,Product_Master!$A:$D,4,FALSE)</f>
        <v>61839</v>
      </c>
      <c r="N6235" t="str">
        <f t="shared" si="194"/>
        <v>HIGH</v>
      </c>
      <c r="O6235" t="str" cm="1">
        <f t="array" ref="O6235">_xlfn.IFS(D6235="North","Zone 1",D6235="South","Zone 2",D6235="East","Zone 3",D6235="West","Zone 4")</f>
        <v>Zone 4</v>
      </c>
      <c r="P6235">
        <f t="shared" si="195"/>
        <v>24735.600000000002</v>
      </c>
      <c r="Q6235" t="str">
        <f>VLOOKUP(C6235,Product_Master!$A:$D,3,FALSE)</f>
        <v>Grocery</v>
      </c>
    </row>
    <row r="6236" spans="1:17" x14ac:dyDescent="0.3">
      <c r="A6236" t="s">
        <v>11446</v>
      </c>
      <c r="B6236" t="s">
        <v>728</v>
      </c>
      <c r="C6236" t="s">
        <v>131</v>
      </c>
      <c r="D6236" t="s">
        <v>171</v>
      </c>
      <c r="E6236" t="s">
        <v>172</v>
      </c>
      <c r="F6236" t="s">
        <v>173</v>
      </c>
      <c r="G6236" t="s">
        <v>285</v>
      </c>
      <c r="H6236" t="s">
        <v>6675</v>
      </c>
      <c r="I6236">
        <v>1</v>
      </c>
      <c r="J6236">
        <v>20</v>
      </c>
      <c r="K6236">
        <v>50269</v>
      </c>
      <c r="L6236" t="str">
        <f>VLOOKUP(Sales_Data!C6236,Product_Master!$A:$D,2,FALSE)</f>
        <v>Football</v>
      </c>
      <c r="M6236">
        <f>VLOOKUP(C6236,Product_Master!$A:$D,4,FALSE)</f>
        <v>62837</v>
      </c>
      <c r="N6236" t="str">
        <f t="shared" si="194"/>
        <v>HIGH</v>
      </c>
      <c r="O6236" t="str" cm="1">
        <f t="array" ref="O6236">_xlfn.IFS(D6236="North","Zone 1",D6236="South","Zone 2",D6236="East","Zone 3",D6236="West","Zone 4")</f>
        <v>Zone 2</v>
      </c>
      <c r="P6236">
        <f t="shared" si="195"/>
        <v>5026.9000000000005</v>
      </c>
      <c r="Q6236" t="str">
        <f>VLOOKUP(C6236,Product_Master!$A:$D,3,FALSE)</f>
        <v>Sports</v>
      </c>
    </row>
    <row r="6237" spans="1:17" x14ac:dyDescent="0.3">
      <c r="A6237" t="s">
        <v>11447</v>
      </c>
      <c r="B6237" t="s">
        <v>466</v>
      </c>
      <c r="C6237" t="s">
        <v>89</v>
      </c>
      <c r="D6237" t="s">
        <v>178</v>
      </c>
      <c r="E6237" t="s">
        <v>179</v>
      </c>
      <c r="F6237" t="s">
        <v>180</v>
      </c>
      <c r="G6237" t="s">
        <v>228</v>
      </c>
      <c r="H6237" t="s">
        <v>11448</v>
      </c>
      <c r="I6237">
        <v>3</v>
      </c>
      <c r="J6237">
        <v>0</v>
      </c>
      <c r="K6237">
        <v>155400</v>
      </c>
      <c r="L6237" t="str">
        <f>VLOOKUP(Sales_Data!C6237,Product_Master!$A:$D,2,FALSE)</f>
        <v>Shorts</v>
      </c>
      <c r="M6237">
        <f>VLOOKUP(C6237,Product_Master!$A:$D,4,FALSE)</f>
        <v>51800</v>
      </c>
      <c r="N6237" t="str">
        <f t="shared" si="194"/>
        <v>HIGH</v>
      </c>
      <c r="O6237" t="str" cm="1">
        <f t="array" ref="O6237">_xlfn.IFS(D6237="North","Zone 1",D6237="South","Zone 2",D6237="East","Zone 3",D6237="West","Zone 4")</f>
        <v>Zone 3</v>
      </c>
      <c r="P6237">
        <f t="shared" si="195"/>
        <v>15540</v>
      </c>
      <c r="Q6237" t="str">
        <f>VLOOKUP(C6237,Product_Master!$A:$D,3,FALSE)</f>
        <v>Clothing</v>
      </c>
    </row>
    <row r="6238" spans="1:17" x14ac:dyDescent="0.3">
      <c r="A6238" t="s">
        <v>11449</v>
      </c>
      <c r="B6238" t="s">
        <v>1395</v>
      </c>
      <c r="C6238" t="s">
        <v>33</v>
      </c>
      <c r="D6238" t="s">
        <v>191</v>
      </c>
      <c r="E6238" t="s">
        <v>238</v>
      </c>
      <c r="F6238" t="s">
        <v>238</v>
      </c>
      <c r="G6238" t="s">
        <v>285</v>
      </c>
      <c r="H6238" t="s">
        <v>11450</v>
      </c>
      <c r="I6238">
        <v>7</v>
      </c>
      <c r="J6238">
        <v>10</v>
      </c>
      <c r="K6238">
        <v>373086</v>
      </c>
      <c r="L6238" t="str">
        <f>VLOOKUP(Sales_Data!C6238,Product_Master!$A:$D,2,FALSE)</f>
        <v>Headphones</v>
      </c>
      <c r="M6238">
        <f>VLOOKUP(C6238,Product_Master!$A:$D,4,FALSE)</f>
        <v>59220</v>
      </c>
      <c r="N6238" t="str">
        <f t="shared" si="194"/>
        <v>HIGH</v>
      </c>
      <c r="O6238" t="str" cm="1">
        <f t="array" ref="O6238">_xlfn.IFS(D6238="North","Zone 1",D6238="South","Zone 2",D6238="East","Zone 3",D6238="West","Zone 4")</f>
        <v>Zone 1</v>
      </c>
      <c r="P6238">
        <f t="shared" si="195"/>
        <v>37308.6</v>
      </c>
      <c r="Q6238" t="str">
        <f>VLOOKUP(C6238,Product_Master!$A:$D,3,FALSE)</f>
        <v>Electronics</v>
      </c>
    </row>
    <row r="6239" spans="1:17" x14ac:dyDescent="0.3">
      <c r="A6239" t="s">
        <v>11451</v>
      </c>
      <c r="B6239" t="s">
        <v>5672</v>
      </c>
      <c r="C6239" t="s">
        <v>108</v>
      </c>
      <c r="D6239" t="s">
        <v>171</v>
      </c>
      <c r="E6239" t="s">
        <v>223</v>
      </c>
      <c r="F6239" t="s">
        <v>224</v>
      </c>
      <c r="G6239" t="s">
        <v>219</v>
      </c>
      <c r="H6239" t="s">
        <v>11452</v>
      </c>
      <c r="I6239">
        <v>4</v>
      </c>
      <c r="J6239">
        <v>0</v>
      </c>
      <c r="K6239">
        <v>59052</v>
      </c>
      <c r="L6239" t="str">
        <f>VLOOKUP(Sales_Data!C6239,Product_Master!$A:$D,2,FALSE)</f>
        <v>Salt</v>
      </c>
      <c r="M6239">
        <f>VLOOKUP(C6239,Product_Master!$A:$D,4,FALSE)</f>
        <v>14763</v>
      </c>
      <c r="N6239" t="str">
        <f t="shared" si="194"/>
        <v>HIGH</v>
      </c>
      <c r="O6239" t="str" cm="1">
        <f t="array" ref="O6239">_xlfn.IFS(D6239="North","Zone 1",D6239="South","Zone 2",D6239="East","Zone 3",D6239="West","Zone 4")</f>
        <v>Zone 2</v>
      </c>
      <c r="P6239">
        <f t="shared" si="195"/>
        <v>5905.2000000000007</v>
      </c>
      <c r="Q6239" t="str">
        <f>VLOOKUP(C6239,Product_Master!$A:$D,3,FALSE)</f>
        <v>Grocery</v>
      </c>
    </row>
    <row r="6240" spans="1:17" x14ac:dyDescent="0.3">
      <c r="A6240" t="s">
        <v>11453</v>
      </c>
      <c r="B6240" t="s">
        <v>545</v>
      </c>
      <c r="C6240" t="s">
        <v>143</v>
      </c>
      <c r="D6240" t="s">
        <v>178</v>
      </c>
      <c r="E6240" t="s">
        <v>179</v>
      </c>
      <c r="F6240" t="s">
        <v>180</v>
      </c>
      <c r="G6240" t="s">
        <v>269</v>
      </c>
      <c r="H6240" t="s">
        <v>2389</v>
      </c>
      <c r="I6240">
        <v>3</v>
      </c>
      <c r="J6240">
        <v>20</v>
      </c>
      <c r="K6240">
        <v>13543</v>
      </c>
      <c r="L6240" t="str">
        <f>VLOOKUP(Sales_Data!C6240,Product_Master!$A:$D,2,FALSE)</f>
        <v>Skipping Rope</v>
      </c>
      <c r="M6240">
        <f>VLOOKUP(C6240,Product_Master!$A:$D,4,FALSE)</f>
        <v>5643</v>
      </c>
      <c r="N6240" t="str">
        <f t="shared" si="194"/>
        <v>MEDIUM</v>
      </c>
      <c r="O6240" t="str" cm="1">
        <f t="array" ref="O6240">_xlfn.IFS(D6240="North","Zone 1",D6240="South","Zone 2",D6240="East","Zone 3",D6240="West","Zone 4")</f>
        <v>Zone 3</v>
      </c>
      <c r="P6240">
        <f t="shared" si="195"/>
        <v>677.15000000000009</v>
      </c>
      <c r="Q6240" t="str">
        <f>VLOOKUP(C6240,Product_Master!$A:$D,3,FALSE)</f>
        <v>Sports</v>
      </c>
    </row>
    <row r="6241" spans="1:17" x14ac:dyDescent="0.3">
      <c r="A6241" t="s">
        <v>11454</v>
      </c>
      <c r="B6241" t="s">
        <v>413</v>
      </c>
      <c r="C6241" t="s">
        <v>60</v>
      </c>
      <c r="D6241" t="s">
        <v>197</v>
      </c>
      <c r="E6241" t="s">
        <v>210</v>
      </c>
      <c r="F6241" t="s">
        <v>211</v>
      </c>
      <c r="G6241" t="s">
        <v>219</v>
      </c>
      <c r="H6241" t="s">
        <v>11455</v>
      </c>
      <c r="I6241">
        <v>11</v>
      </c>
      <c r="J6241">
        <v>15</v>
      </c>
      <c r="K6241">
        <v>557634</v>
      </c>
      <c r="L6241" t="str">
        <f>VLOOKUP(Sales_Data!C6241,Product_Master!$A:$D,2,FALSE)</f>
        <v>Cupboard</v>
      </c>
      <c r="M6241">
        <f>VLOOKUP(C6241,Product_Master!$A:$D,4,FALSE)</f>
        <v>59640</v>
      </c>
      <c r="N6241" t="str">
        <f t="shared" si="194"/>
        <v>HIGH</v>
      </c>
      <c r="O6241" t="str" cm="1">
        <f t="array" ref="O6241">_xlfn.IFS(D6241="North","Zone 1",D6241="South","Zone 2",D6241="East","Zone 3",D6241="West","Zone 4")</f>
        <v>Zone 4</v>
      </c>
      <c r="P6241">
        <f t="shared" si="195"/>
        <v>55763.4</v>
      </c>
      <c r="Q6241" t="str">
        <f>VLOOKUP(C6241,Product_Master!$A:$D,3,FALSE)</f>
        <v>Furniture</v>
      </c>
    </row>
    <row r="6242" spans="1:17" x14ac:dyDescent="0.3">
      <c r="A6242" t="s">
        <v>11456</v>
      </c>
      <c r="B6242" t="s">
        <v>327</v>
      </c>
      <c r="C6242" t="s">
        <v>42</v>
      </c>
      <c r="D6242" t="s">
        <v>178</v>
      </c>
      <c r="E6242" t="s">
        <v>310</v>
      </c>
      <c r="F6242" t="s">
        <v>311</v>
      </c>
      <c r="G6242" t="s">
        <v>181</v>
      </c>
      <c r="H6242" t="s">
        <v>1855</v>
      </c>
      <c r="I6242">
        <v>6</v>
      </c>
      <c r="J6242">
        <v>5</v>
      </c>
      <c r="K6242">
        <v>107787</v>
      </c>
      <c r="L6242" t="str">
        <f>VLOOKUP(Sales_Data!C6242,Product_Master!$A:$D,2,FALSE)</f>
        <v>Coffee Table</v>
      </c>
      <c r="M6242">
        <f>VLOOKUP(C6242,Product_Master!$A:$D,4,FALSE)</f>
        <v>18910</v>
      </c>
      <c r="N6242" t="str">
        <f t="shared" si="194"/>
        <v>HIGH</v>
      </c>
      <c r="O6242" t="str" cm="1">
        <f t="array" ref="O6242">_xlfn.IFS(D6242="North","Zone 1",D6242="South","Zone 2",D6242="East","Zone 3",D6242="West","Zone 4")</f>
        <v>Zone 3</v>
      </c>
      <c r="P6242">
        <f t="shared" si="195"/>
        <v>10778.7</v>
      </c>
      <c r="Q6242" t="str">
        <f>VLOOKUP(C6242,Product_Master!$A:$D,3,FALSE)</f>
        <v>Furniture</v>
      </c>
    </row>
    <row r="6243" spans="1:17" x14ac:dyDescent="0.3">
      <c r="A6243" t="s">
        <v>11457</v>
      </c>
      <c r="B6243" t="s">
        <v>1171</v>
      </c>
      <c r="C6243" t="s">
        <v>17</v>
      </c>
      <c r="D6243" t="s">
        <v>197</v>
      </c>
      <c r="E6243" t="s">
        <v>198</v>
      </c>
      <c r="F6243" t="s">
        <v>199</v>
      </c>
      <c r="G6243" t="s">
        <v>206</v>
      </c>
      <c r="H6243" t="s">
        <v>11458</v>
      </c>
      <c r="I6243">
        <v>6</v>
      </c>
      <c r="J6243">
        <v>15</v>
      </c>
      <c r="K6243">
        <v>341419</v>
      </c>
      <c r="L6243" t="str">
        <f>VLOOKUP(Sales_Data!C6243,Product_Master!$A:$D,2,FALSE)</f>
        <v>Printer</v>
      </c>
      <c r="M6243">
        <f>VLOOKUP(C6243,Product_Master!$A:$D,4,FALSE)</f>
        <v>66945</v>
      </c>
      <c r="N6243" t="str">
        <f t="shared" si="194"/>
        <v>HIGH</v>
      </c>
      <c r="O6243" t="str" cm="1">
        <f t="array" ref="O6243">_xlfn.IFS(D6243="North","Zone 1",D6243="South","Zone 2",D6243="East","Zone 3",D6243="West","Zone 4")</f>
        <v>Zone 4</v>
      </c>
      <c r="P6243">
        <f t="shared" si="195"/>
        <v>34141.9</v>
      </c>
      <c r="Q6243" t="str">
        <f>VLOOKUP(C6243,Product_Master!$A:$D,3,FALSE)</f>
        <v>Electronics</v>
      </c>
    </row>
    <row r="6244" spans="1:17" x14ac:dyDescent="0.3">
      <c r="A6244" t="s">
        <v>11459</v>
      </c>
      <c r="B6244" t="s">
        <v>707</v>
      </c>
      <c r="C6244" t="s">
        <v>157</v>
      </c>
      <c r="D6244" t="s">
        <v>191</v>
      </c>
      <c r="E6244" t="s">
        <v>242</v>
      </c>
      <c r="F6244" t="s">
        <v>242</v>
      </c>
      <c r="G6244" t="s">
        <v>228</v>
      </c>
      <c r="H6244" t="s">
        <v>11460</v>
      </c>
      <c r="I6244">
        <v>3</v>
      </c>
      <c r="J6244">
        <v>10</v>
      </c>
      <c r="K6244">
        <v>105329</v>
      </c>
      <c r="L6244" t="str">
        <f>VLOOKUP(Sales_Data!C6244,Product_Master!$A:$D,2,FALSE)</f>
        <v>Sports Bag</v>
      </c>
      <c r="M6244">
        <f>VLOOKUP(C6244,Product_Master!$A:$D,4,FALSE)</f>
        <v>39011</v>
      </c>
      <c r="N6244" t="str">
        <f t="shared" si="194"/>
        <v>HIGH</v>
      </c>
      <c r="O6244" t="str" cm="1">
        <f t="array" ref="O6244">_xlfn.IFS(D6244="North","Zone 1",D6244="South","Zone 2",D6244="East","Zone 3",D6244="West","Zone 4")</f>
        <v>Zone 1</v>
      </c>
      <c r="P6244">
        <f t="shared" si="195"/>
        <v>10532.900000000001</v>
      </c>
      <c r="Q6244" t="str">
        <f>VLOOKUP(C6244,Product_Master!$A:$D,3,FALSE)</f>
        <v>Sports</v>
      </c>
    </row>
    <row r="6245" spans="1:17" x14ac:dyDescent="0.3">
      <c r="A6245" t="s">
        <v>11461</v>
      </c>
      <c r="B6245" t="s">
        <v>1787</v>
      </c>
      <c r="C6245" t="s">
        <v>31</v>
      </c>
      <c r="D6245" t="s">
        <v>178</v>
      </c>
      <c r="E6245" t="s">
        <v>185</v>
      </c>
      <c r="F6245" t="s">
        <v>186</v>
      </c>
      <c r="G6245" t="s">
        <v>181</v>
      </c>
      <c r="H6245" t="s">
        <v>11462</v>
      </c>
      <c r="I6245">
        <v>10</v>
      </c>
      <c r="J6245">
        <v>10</v>
      </c>
      <c r="K6245">
        <v>347274</v>
      </c>
      <c r="L6245" t="str">
        <f>VLOOKUP(Sales_Data!C6245,Product_Master!$A:$D,2,FALSE)</f>
        <v>Smart Watch</v>
      </c>
      <c r="M6245">
        <f>VLOOKUP(C6245,Product_Master!$A:$D,4,FALSE)</f>
        <v>38586</v>
      </c>
      <c r="N6245" t="str">
        <f t="shared" si="194"/>
        <v>HIGH</v>
      </c>
      <c r="O6245" t="str" cm="1">
        <f t="array" ref="O6245">_xlfn.IFS(D6245="North","Zone 1",D6245="South","Zone 2",D6245="East","Zone 3",D6245="West","Zone 4")</f>
        <v>Zone 3</v>
      </c>
      <c r="P6245">
        <f t="shared" si="195"/>
        <v>34727.4</v>
      </c>
      <c r="Q6245" t="str">
        <f>VLOOKUP(C6245,Product_Master!$A:$D,3,FALSE)</f>
        <v>Electronics</v>
      </c>
    </row>
    <row r="6246" spans="1:17" x14ac:dyDescent="0.3">
      <c r="A6246" t="s">
        <v>11463</v>
      </c>
      <c r="B6246" t="s">
        <v>463</v>
      </c>
      <c r="C6246" t="s">
        <v>124</v>
      </c>
      <c r="D6246" t="s">
        <v>178</v>
      </c>
      <c r="E6246" t="s">
        <v>185</v>
      </c>
      <c r="F6246" t="s">
        <v>186</v>
      </c>
      <c r="G6246" t="s">
        <v>257</v>
      </c>
      <c r="H6246" t="s">
        <v>11464</v>
      </c>
      <c r="I6246">
        <v>12</v>
      </c>
      <c r="J6246">
        <v>10</v>
      </c>
      <c r="K6246">
        <v>352188</v>
      </c>
      <c r="L6246" t="str">
        <f>VLOOKUP(Sales_Data!C6246,Product_Master!$A:$D,2,FALSE)</f>
        <v>Dry Fruits</v>
      </c>
      <c r="M6246">
        <f>VLOOKUP(C6246,Product_Master!$A:$D,4,FALSE)</f>
        <v>32610</v>
      </c>
      <c r="N6246" t="str">
        <f t="shared" si="194"/>
        <v>HIGH</v>
      </c>
      <c r="O6246" t="str" cm="1">
        <f t="array" ref="O6246">_xlfn.IFS(D6246="North","Zone 1",D6246="South","Zone 2",D6246="East","Zone 3",D6246="West","Zone 4")</f>
        <v>Zone 3</v>
      </c>
      <c r="P6246">
        <f t="shared" si="195"/>
        <v>35218.800000000003</v>
      </c>
      <c r="Q6246" t="str">
        <f>VLOOKUP(C6246,Product_Master!$A:$D,3,FALSE)</f>
        <v>Grocery</v>
      </c>
    </row>
    <row r="6247" spans="1:17" x14ac:dyDescent="0.3">
      <c r="A6247" t="s">
        <v>11465</v>
      </c>
      <c r="B6247" t="s">
        <v>2159</v>
      </c>
      <c r="C6247" t="s">
        <v>93</v>
      </c>
      <c r="D6247" t="s">
        <v>171</v>
      </c>
      <c r="E6247" t="s">
        <v>223</v>
      </c>
      <c r="F6247" t="s">
        <v>224</v>
      </c>
      <c r="G6247" t="s">
        <v>269</v>
      </c>
      <c r="H6247" t="s">
        <v>1934</v>
      </c>
      <c r="I6247">
        <v>5</v>
      </c>
      <c r="J6247">
        <v>15</v>
      </c>
      <c r="K6247">
        <v>330577</v>
      </c>
      <c r="L6247" t="str">
        <f>VLOOKUP(Sales_Data!C6247,Product_Master!$A:$D,2,FALSE)</f>
        <v>Skirt</v>
      </c>
      <c r="M6247">
        <f>VLOOKUP(C6247,Product_Master!$A:$D,4,FALSE)</f>
        <v>77783</v>
      </c>
      <c r="N6247" t="str">
        <f t="shared" si="194"/>
        <v>HIGH</v>
      </c>
      <c r="O6247" t="str" cm="1">
        <f t="array" ref="O6247">_xlfn.IFS(D6247="North","Zone 1",D6247="South","Zone 2",D6247="East","Zone 3",D6247="West","Zone 4")</f>
        <v>Zone 2</v>
      </c>
      <c r="P6247">
        <f t="shared" si="195"/>
        <v>33057.700000000004</v>
      </c>
      <c r="Q6247" t="str">
        <f>VLOOKUP(C6247,Product_Master!$A:$D,3,FALSE)</f>
        <v>Clothing</v>
      </c>
    </row>
    <row r="6248" spans="1:17" x14ac:dyDescent="0.3">
      <c r="A6248" t="s">
        <v>11466</v>
      </c>
      <c r="B6248" t="s">
        <v>1662</v>
      </c>
      <c r="C6248" t="s">
        <v>95</v>
      </c>
      <c r="D6248" t="s">
        <v>171</v>
      </c>
      <c r="E6248" t="s">
        <v>223</v>
      </c>
      <c r="F6248" t="s">
        <v>224</v>
      </c>
      <c r="G6248" t="s">
        <v>269</v>
      </c>
      <c r="H6248" t="s">
        <v>2930</v>
      </c>
      <c r="I6248">
        <v>9</v>
      </c>
      <c r="J6248">
        <v>15</v>
      </c>
      <c r="K6248">
        <v>553110</v>
      </c>
      <c r="L6248" t="str">
        <f>VLOOKUP(Sales_Data!C6248,Product_Master!$A:$D,2,FALSE)</f>
        <v>Dress</v>
      </c>
      <c r="M6248">
        <f>VLOOKUP(C6248,Product_Master!$A:$D,4,FALSE)</f>
        <v>72302</v>
      </c>
      <c r="N6248" t="str">
        <f t="shared" si="194"/>
        <v>HIGH</v>
      </c>
      <c r="O6248" t="str" cm="1">
        <f t="array" ref="O6248">_xlfn.IFS(D6248="North","Zone 1",D6248="South","Zone 2",D6248="East","Zone 3",D6248="West","Zone 4")</f>
        <v>Zone 2</v>
      </c>
      <c r="P6248">
        <f t="shared" si="195"/>
        <v>55311</v>
      </c>
      <c r="Q6248" t="str">
        <f>VLOOKUP(C6248,Product_Master!$A:$D,3,FALSE)</f>
        <v>Clothing</v>
      </c>
    </row>
    <row r="6249" spans="1:17" x14ac:dyDescent="0.3">
      <c r="A6249" t="s">
        <v>11467</v>
      </c>
      <c r="B6249" t="s">
        <v>822</v>
      </c>
      <c r="C6249" t="s">
        <v>21</v>
      </c>
      <c r="D6249" t="s">
        <v>197</v>
      </c>
      <c r="E6249" t="s">
        <v>260</v>
      </c>
      <c r="F6249" t="s">
        <v>261</v>
      </c>
      <c r="G6249" t="s">
        <v>206</v>
      </c>
      <c r="H6249" t="s">
        <v>11468</v>
      </c>
      <c r="I6249">
        <v>10</v>
      </c>
      <c r="J6249">
        <v>20</v>
      </c>
      <c r="K6249">
        <v>388288</v>
      </c>
      <c r="L6249" t="str">
        <f>VLOOKUP(Sales_Data!C6249,Product_Master!$A:$D,2,FALSE)</f>
        <v>Air Conditioner</v>
      </c>
      <c r="M6249">
        <f>VLOOKUP(C6249,Product_Master!$A:$D,4,FALSE)</f>
        <v>48536</v>
      </c>
      <c r="N6249" t="str">
        <f t="shared" si="194"/>
        <v>HIGH</v>
      </c>
      <c r="O6249" t="str" cm="1">
        <f t="array" ref="O6249">_xlfn.IFS(D6249="North","Zone 1",D6249="South","Zone 2",D6249="East","Zone 3",D6249="West","Zone 4")</f>
        <v>Zone 4</v>
      </c>
      <c r="P6249">
        <f t="shared" si="195"/>
        <v>38828.800000000003</v>
      </c>
      <c r="Q6249" t="str">
        <f>VLOOKUP(C6249,Product_Master!$A:$D,3,FALSE)</f>
        <v>Electronics</v>
      </c>
    </row>
    <row r="6250" spans="1:17" x14ac:dyDescent="0.3">
      <c r="A6250" t="s">
        <v>11469</v>
      </c>
      <c r="B6250" t="s">
        <v>3429</v>
      </c>
      <c r="C6250" t="s">
        <v>25</v>
      </c>
      <c r="D6250" t="s">
        <v>191</v>
      </c>
      <c r="E6250" t="s">
        <v>192</v>
      </c>
      <c r="F6250" t="s">
        <v>193</v>
      </c>
      <c r="G6250" t="s">
        <v>243</v>
      </c>
      <c r="H6250" t="s">
        <v>6525</v>
      </c>
      <c r="I6250">
        <v>9</v>
      </c>
      <c r="J6250">
        <v>0</v>
      </c>
      <c r="K6250">
        <v>89451</v>
      </c>
      <c r="L6250" t="str">
        <f>VLOOKUP(Sales_Data!C6250,Product_Master!$A:$D,2,FALSE)</f>
        <v>Washing Machine</v>
      </c>
      <c r="M6250">
        <f>VLOOKUP(C6250,Product_Master!$A:$D,4,FALSE)</f>
        <v>9939</v>
      </c>
      <c r="N6250" t="str">
        <f t="shared" si="194"/>
        <v>HIGH</v>
      </c>
      <c r="O6250" t="str" cm="1">
        <f t="array" ref="O6250">_xlfn.IFS(D6250="North","Zone 1",D6250="South","Zone 2",D6250="East","Zone 3",D6250="West","Zone 4")</f>
        <v>Zone 1</v>
      </c>
      <c r="P6250">
        <f t="shared" si="195"/>
        <v>8945.1</v>
      </c>
      <c r="Q6250" t="str">
        <f>VLOOKUP(C6250,Product_Master!$A:$D,3,FALSE)</f>
        <v>Electronics</v>
      </c>
    </row>
    <row r="6251" spans="1:17" x14ac:dyDescent="0.3">
      <c r="A6251" t="s">
        <v>11470</v>
      </c>
      <c r="B6251" t="s">
        <v>1058</v>
      </c>
      <c r="C6251" t="s">
        <v>46</v>
      </c>
      <c r="D6251" t="s">
        <v>178</v>
      </c>
      <c r="E6251" t="s">
        <v>310</v>
      </c>
      <c r="F6251" t="s">
        <v>311</v>
      </c>
      <c r="G6251" t="s">
        <v>181</v>
      </c>
      <c r="H6251" t="s">
        <v>7597</v>
      </c>
      <c r="I6251">
        <v>9</v>
      </c>
      <c r="J6251">
        <v>10</v>
      </c>
      <c r="K6251">
        <v>505545</v>
      </c>
      <c r="L6251" t="str">
        <f>VLOOKUP(Sales_Data!C6251,Product_Master!$A:$D,2,FALSE)</f>
        <v>Wardrobe</v>
      </c>
      <c r="M6251">
        <f>VLOOKUP(C6251,Product_Master!$A:$D,4,FALSE)</f>
        <v>62413</v>
      </c>
      <c r="N6251" t="str">
        <f t="shared" si="194"/>
        <v>HIGH</v>
      </c>
      <c r="O6251" t="str" cm="1">
        <f t="array" ref="O6251">_xlfn.IFS(D6251="North","Zone 1",D6251="South","Zone 2",D6251="East","Zone 3",D6251="West","Zone 4")</f>
        <v>Zone 3</v>
      </c>
      <c r="P6251">
        <f t="shared" si="195"/>
        <v>50554.5</v>
      </c>
      <c r="Q6251" t="str">
        <f>VLOOKUP(C6251,Product_Master!$A:$D,3,FALSE)</f>
        <v>Furniture</v>
      </c>
    </row>
    <row r="6252" spans="1:17" x14ac:dyDescent="0.3">
      <c r="A6252" t="s">
        <v>11471</v>
      </c>
      <c r="B6252" t="s">
        <v>1892</v>
      </c>
      <c r="C6252" t="s">
        <v>137</v>
      </c>
      <c r="D6252" t="s">
        <v>178</v>
      </c>
      <c r="E6252" t="s">
        <v>185</v>
      </c>
      <c r="F6252" t="s">
        <v>186</v>
      </c>
      <c r="G6252" t="s">
        <v>285</v>
      </c>
      <c r="H6252" t="s">
        <v>2748</v>
      </c>
      <c r="I6252">
        <v>10</v>
      </c>
      <c r="J6252">
        <v>10</v>
      </c>
      <c r="K6252">
        <v>459963</v>
      </c>
      <c r="L6252" t="str">
        <f>VLOOKUP(Sales_Data!C6252,Product_Master!$A:$D,2,FALSE)</f>
        <v>Dumbbells</v>
      </c>
      <c r="M6252">
        <f>VLOOKUP(C6252,Product_Master!$A:$D,4,FALSE)</f>
        <v>51107</v>
      </c>
      <c r="N6252" t="str">
        <f t="shared" si="194"/>
        <v>HIGH</v>
      </c>
      <c r="O6252" t="str" cm="1">
        <f t="array" ref="O6252">_xlfn.IFS(D6252="North","Zone 1",D6252="South","Zone 2",D6252="East","Zone 3",D6252="West","Zone 4")</f>
        <v>Zone 3</v>
      </c>
      <c r="P6252">
        <f t="shared" si="195"/>
        <v>45996.3</v>
      </c>
      <c r="Q6252" t="str">
        <f>VLOOKUP(C6252,Product_Master!$A:$D,3,FALSE)</f>
        <v>Sports</v>
      </c>
    </row>
    <row r="6253" spans="1:17" x14ac:dyDescent="0.3">
      <c r="A6253" t="s">
        <v>11472</v>
      </c>
      <c r="B6253" t="s">
        <v>265</v>
      </c>
      <c r="C6253" t="s">
        <v>122</v>
      </c>
      <c r="D6253" t="s">
        <v>171</v>
      </c>
      <c r="E6253" t="s">
        <v>172</v>
      </c>
      <c r="F6253" t="s">
        <v>173</v>
      </c>
      <c r="G6253" t="s">
        <v>262</v>
      </c>
      <c r="H6253" t="s">
        <v>9315</v>
      </c>
      <c r="I6253">
        <v>6</v>
      </c>
      <c r="J6253">
        <v>20</v>
      </c>
      <c r="K6253">
        <v>314553</v>
      </c>
      <c r="L6253" t="str">
        <f>VLOOKUP(Sales_Data!C6253,Product_Master!$A:$D,2,FALSE)</f>
        <v>Noodles</v>
      </c>
      <c r="M6253">
        <f>VLOOKUP(C6253,Product_Master!$A:$D,4,FALSE)</f>
        <v>65532</v>
      </c>
      <c r="N6253" t="str">
        <f t="shared" si="194"/>
        <v>HIGH</v>
      </c>
      <c r="O6253" t="str" cm="1">
        <f t="array" ref="O6253">_xlfn.IFS(D6253="North","Zone 1",D6253="South","Zone 2",D6253="East","Zone 3",D6253="West","Zone 4")</f>
        <v>Zone 2</v>
      </c>
      <c r="P6253">
        <f t="shared" si="195"/>
        <v>31455.300000000003</v>
      </c>
      <c r="Q6253" t="str">
        <f>VLOOKUP(C6253,Product_Master!$A:$D,3,FALSE)</f>
        <v>Grocery</v>
      </c>
    </row>
    <row r="6254" spans="1:17" x14ac:dyDescent="0.3">
      <c r="A6254" t="s">
        <v>11473</v>
      </c>
      <c r="B6254" t="s">
        <v>2861</v>
      </c>
      <c r="C6254" t="s">
        <v>66</v>
      </c>
      <c r="D6254" t="s">
        <v>191</v>
      </c>
      <c r="E6254" t="s">
        <v>238</v>
      </c>
      <c r="F6254" t="s">
        <v>238</v>
      </c>
      <c r="G6254" t="s">
        <v>257</v>
      </c>
      <c r="H6254" t="s">
        <v>11474</v>
      </c>
      <c r="I6254">
        <v>5</v>
      </c>
      <c r="J6254">
        <v>15</v>
      </c>
      <c r="K6254">
        <v>206150</v>
      </c>
      <c r="L6254" t="str">
        <f>VLOOKUP(Sales_Data!C6254,Product_Master!$A:$D,2,FALSE)</f>
        <v>Men Shirt</v>
      </c>
      <c r="M6254">
        <f>VLOOKUP(C6254,Product_Master!$A:$D,4,FALSE)</f>
        <v>48506</v>
      </c>
      <c r="N6254" t="str">
        <f t="shared" si="194"/>
        <v>HIGH</v>
      </c>
      <c r="O6254" t="str" cm="1">
        <f t="array" ref="O6254">_xlfn.IFS(D6254="North","Zone 1",D6254="South","Zone 2",D6254="East","Zone 3",D6254="West","Zone 4")</f>
        <v>Zone 1</v>
      </c>
      <c r="P6254">
        <f t="shared" si="195"/>
        <v>20615</v>
      </c>
      <c r="Q6254" t="str">
        <f>VLOOKUP(C6254,Product_Master!$A:$D,3,FALSE)</f>
        <v>Clothing</v>
      </c>
    </row>
    <row r="6255" spans="1:17" x14ac:dyDescent="0.3">
      <c r="A6255" t="s">
        <v>11475</v>
      </c>
      <c r="B6255" t="s">
        <v>366</v>
      </c>
      <c r="C6255" t="s">
        <v>114</v>
      </c>
      <c r="D6255" t="s">
        <v>197</v>
      </c>
      <c r="E6255" t="s">
        <v>260</v>
      </c>
      <c r="F6255" t="s">
        <v>261</v>
      </c>
      <c r="G6255" t="s">
        <v>262</v>
      </c>
      <c r="H6255" t="s">
        <v>10046</v>
      </c>
      <c r="I6255">
        <v>9</v>
      </c>
      <c r="J6255">
        <v>0</v>
      </c>
      <c r="K6255">
        <v>523899</v>
      </c>
      <c r="L6255" t="str">
        <f>VLOOKUP(Sales_Data!C6255,Product_Master!$A:$D,2,FALSE)</f>
        <v>Flour</v>
      </c>
      <c r="M6255">
        <f>VLOOKUP(C6255,Product_Master!$A:$D,4,FALSE)</f>
        <v>58211</v>
      </c>
      <c r="N6255" t="str">
        <f t="shared" si="194"/>
        <v>HIGH</v>
      </c>
      <c r="O6255" t="str" cm="1">
        <f t="array" ref="O6255">_xlfn.IFS(D6255="North","Zone 1",D6255="South","Zone 2",D6255="East","Zone 3",D6255="West","Zone 4")</f>
        <v>Zone 4</v>
      </c>
      <c r="P6255">
        <f t="shared" si="195"/>
        <v>52389.9</v>
      </c>
      <c r="Q6255" t="str">
        <f>VLOOKUP(C6255,Product_Master!$A:$D,3,FALSE)</f>
        <v>Grocery</v>
      </c>
    </row>
    <row r="6256" spans="1:17" x14ac:dyDescent="0.3">
      <c r="A6256" t="s">
        <v>11476</v>
      </c>
      <c r="B6256" t="s">
        <v>360</v>
      </c>
      <c r="C6256" t="s">
        <v>38</v>
      </c>
      <c r="D6256" t="s">
        <v>178</v>
      </c>
      <c r="E6256" t="s">
        <v>310</v>
      </c>
      <c r="F6256" t="s">
        <v>311</v>
      </c>
      <c r="G6256" t="s">
        <v>187</v>
      </c>
      <c r="H6256" t="s">
        <v>2970</v>
      </c>
      <c r="I6256">
        <v>11</v>
      </c>
      <c r="J6256">
        <v>0</v>
      </c>
      <c r="K6256">
        <v>445478</v>
      </c>
      <c r="L6256" t="str">
        <f>VLOOKUP(Sales_Data!C6256,Product_Master!$A:$D,2,FALSE)</f>
        <v>Study Table</v>
      </c>
      <c r="M6256">
        <f>VLOOKUP(C6256,Product_Master!$A:$D,4,FALSE)</f>
        <v>40498</v>
      </c>
      <c r="N6256" t="str">
        <f t="shared" si="194"/>
        <v>HIGH</v>
      </c>
      <c r="O6256" t="str" cm="1">
        <f t="array" ref="O6256">_xlfn.IFS(D6256="North","Zone 1",D6256="South","Zone 2",D6256="East","Zone 3",D6256="West","Zone 4")</f>
        <v>Zone 3</v>
      </c>
      <c r="P6256">
        <f t="shared" si="195"/>
        <v>44547.8</v>
      </c>
      <c r="Q6256" t="str">
        <f>VLOOKUP(C6256,Product_Master!$A:$D,3,FALSE)</f>
        <v>Furniture</v>
      </c>
    </row>
    <row r="6257" spans="1:17" x14ac:dyDescent="0.3">
      <c r="A6257" t="s">
        <v>11477</v>
      </c>
      <c r="B6257" t="s">
        <v>841</v>
      </c>
      <c r="C6257" t="s">
        <v>31</v>
      </c>
      <c r="D6257" t="s">
        <v>171</v>
      </c>
      <c r="E6257" t="s">
        <v>204</v>
      </c>
      <c r="F6257" t="s">
        <v>205</v>
      </c>
      <c r="G6257" t="s">
        <v>174</v>
      </c>
      <c r="H6257" t="s">
        <v>6644</v>
      </c>
      <c r="I6257">
        <v>9</v>
      </c>
      <c r="J6257">
        <v>20</v>
      </c>
      <c r="K6257">
        <v>277819</v>
      </c>
      <c r="L6257" t="str">
        <f>VLOOKUP(Sales_Data!C6257,Product_Master!$A:$D,2,FALSE)</f>
        <v>Smart Watch</v>
      </c>
      <c r="M6257">
        <f>VLOOKUP(C6257,Product_Master!$A:$D,4,FALSE)</f>
        <v>38586</v>
      </c>
      <c r="N6257" t="str">
        <f t="shared" si="194"/>
        <v>HIGH</v>
      </c>
      <c r="O6257" t="str" cm="1">
        <f t="array" ref="O6257">_xlfn.IFS(D6257="North","Zone 1",D6257="South","Zone 2",D6257="East","Zone 3",D6257="West","Zone 4")</f>
        <v>Zone 2</v>
      </c>
      <c r="P6257">
        <f t="shared" si="195"/>
        <v>27781.9</v>
      </c>
      <c r="Q6257" t="str">
        <f>VLOOKUP(C6257,Product_Master!$A:$D,3,FALSE)</f>
        <v>Electronics</v>
      </c>
    </row>
    <row r="6258" spans="1:17" x14ac:dyDescent="0.3">
      <c r="A6258" t="s">
        <v>11478</v>
      </c>
      <c r="B6258" t="s">
        <v>3744</v>
      </c>
      <c r="C6258" t="s">
        <v>29</v>
      </c>
      <c r="D6258" t="s">
        <v>197</v>
      </c>
      <c r="E6258" t="s">
        <v>198</v>
      </c>
      <c r="F6258" t="s">
        <v>199</v>
      </c>
      <c r="G6258" t="s">
        <v>174</v>
      </c>
      <c r="H6258" t="s">
        <v>10252</v>
      </c>
      <c r="I6258">
        <v>11</v>
      </c>
      <c r="J6258">
        <v>10</v>
      </c>
      <c r="K6258">
        <v>154558</v>
      </c>
      <c r="L6258" t="str">
        <f>VLOOKUP(Sales_Data!C6258,Product_Master!$A:$D,2,FALSE)</f>
        <v>Bluetooth Speaker</v>
      </c>
      <c r="M6258">
        <f>VLOOKUP(C6258,Product_Master!$A:$D,4,FALSE)</f>
        <v>15612</v>
      </c>
      <c r="N6258" t="str">
        <f t="shared" si="194"/>
        <v>HIGH</v>
      </c>
      <c r="O6258" t="str" cm="1">
        <f t="array" ref="O6258">_xlfn.IFS(D6258="North","Zone 1",D6258="South","Zone 2",D6258="East","Zone 3",D6258="West","Zone 4")</f>
        <v>Zone 4</v>
      </c>
      <c r="P6258">
        <f t="shared" si="195"/>
        <v>15455.800000000001</v>
      </c>
      <c r="Q6258" t="str">
        <f>VLOOKUP(C6258,Product_Master!$A:$D,3,FALSE)</f>
        <v>Electronics</v>
      </c>
    </row>
    <row r="6259" spans="1:17" x14ac:dyDescent="0.3">
      <c r="A6259" t="s">
        <v>11479</v>
      </c>
      <c r="B6259" t="s">
        <v>3131</v>
      </c>
      <c r="C6259" t="s">
        <v>31</v>
      </c>
      <c r="D6259" t="s">
        <v>171</v>
      </c>
      <c r="E6259" t="s">
        <v>204</v>
      </c>
      <c r="F6259" t="s">
        <v>205</v>
      </c>
      <c r="G6259" t="s">
        <v>285</v>
      </c>
      <c r="H6259" t="s">
        <v>11480</v>
      </c>
      <c r="I6259">
        <v>4</v>
      </c>
      <c r="J6259">
        <v>0</v>
      </c>
      <c r="K6259">
        <v>154344</v>
      </c>
      <c r="L6259" t="str">
        <f>VLOOKUP(Sales_Data!C6259,Product_Master!$A:$D,2,FALSE)</f>
        <v>Smart Watch</v>
      </c>
      <c r="M6259">
        <f>VLOOKUP(C6259,Product_Master!$A:$D,4,FALSE)</f>
        <v>38586</v>
      </c>
      <c r="N6259" t="str">
        <f t="shared" si="194"/>
        <v>HIGH</v>
      </c>
      <c r="O6259" t="str" cm="1">
        <f t="array" ref="O6259">_xlfn.IFS(D6259="North","Zone 1",D6259="South","Zone 2",D6259="East","Zone 3",D6259="West","Zone 4")</f>
        <v>Zone 2</v>
      </c>
      <c r="P6259">
        <f t="shared" si="195"/>
        <v>15434.400000000001</v>
      </c>
      <c r="Q6259" t="str">
        <f>VLOOKUP(C6259,Product_Master!$A:$D,3,FALSE)</f>
        <v>Electronics</v>
      </c>
    </row>
    <row r="6260" spans="1:17" x14ac:dyDescent="0.3">
      <c r="A6260" t="s">
        <v>11481</v>
      </c>
      <c r="B6260" t="s">
        <v>505</v>
      </c>
      <c r="C6260" t="s">
        <v>15</v>
      </c>
      <c r="D6260" t="s">
        <v>171</v>
      </c>
      <c r="E6260" t="s">
        <v>172</v>
      </c>
      <c r="F6260" t="s">
        <v>173</v>
      </c>
      <c r="G6260" t="s">
        <v>206</v>
      </c>
      <c r="H6260" t="s">
        <v>3830</v>
      </c>
      <c r="I6260">
        <v>6</v>
      </c>
      <c r="J6260">
        <v>5</v>
      </c>
      <c r="K6260">
        <v>52371</v>
      </c>
      <c r="L6260" t="str">
        <f>VLOOKUP(Sales_Data!C6260,Product_Master!$A:$D,2,FALSE)</f>
        <v>OnePlus Phone</v>
      </c>
      <c r="M6260">
        <f>VLOOKUP(C6260,Product_Master!$A:$D,4,FALSE)</f>
        <v>9188</v>
      </c>
      <c r="N6260" t="str">
        <f t="shared" si="194"/>
        <v>HIGH</v>
      </c>
      <c r="O6260" t="str" cm="1">
        <f t="array" ref="O6260">_xlfn.IFS(D6260="North","Zone 1",D6260="South","Zone 2",D6260="East","Zone 3",D6260="West","Zone 4")</f>
        <v>Zone 2</v>
      </c>
      <c r="P6260">
        <f t="shared" si="195"/>
        <v>5237.1000000000004</v>
      </c>
      <c r="Q6260" t="str">
        <f>VLOOKUP(C6260,Product_Master!$A:$D,3,FALSE)</f>
        <v>Electronics</v>
      </c>
    </row>
    <row r="6261" spans="1:17" x14ac:dyDescent="0.3">
      <c r="A6261" t="s">
        <v>11482</v>
      </c>
      <c r="B6261" t="s">
        <v>1657</v>
      </c>
      <c r="C6261" t="s">
        <v>149</v>
      </c>
      <c r="D6261" t="s">
        <v>197</v>
      </c>
      <c r="E6261" t="s">
        <v>198</v>
      </c>
      <c r="F6261" t="s">
        <v>199</v>
      </c>
      <c r="G6261" t="s">
        <v>200</v>
      </c>
      <c r="H6261" t="s">
        <v>4308</v>
      </c>
      <c r="I6261">
        <v>7</v>
      </c>
      <c r="J6261">
        <v>5</v>
      </c>
      <c r="K6261">
        <v>227955</v>
      </c>
      <c r="L6261" t="str">
        <f>VLOOKUP(Sales_Data!C6261,Product_Master!$A:$D,2,FALSE)</f>
        <v>Football Shoes</v>
      </c>
      <c r="M6261">
        <f>VLOOKUP(C6261,Product_Master!$A:$D,4,FALSE)</f>
        <v>34279</v>
      </c>
      <c r="N6261" t="str">
        <f t="shared" si="194"/>
        <v>HIGH</v>
      </c>
      <c r="O6261" t="str" cm="1">
        <f t="array" ref="O6261">_xlfn.IFS(D6261="North","Zone 1",D6261="South","Zone 2",D6261="East","Zone 3",D6261="West","Zone 4")</f>
        <v>Zone 4</v>
      </c>
      <c r="P6261">
        <f t="shared" si="195"/>
        <v>22795.5</v>
      </c>
      <c r="Q6261" t="str">
        <f>VLOOKUP(C6261,Product_Master!$A:$D,3,FALSE)</f>
        <v>Sports</v>
      </c>
    </row>
    <row r="6262" spans="1:17" x14ac:dyDescent="0.3">
      <c r="A6262" t="s">
        <v>11483</v>
      </c>
      <c r="B6262" t="s">
        <v>577</v>
      </c>
      <c r="C6262" t="s">
        <v>147</v>
      </c>
      <c r="D6262" t="s">
        <v>178</v>
      </c>
      <c r="E6262" t="s">
        <v>179</v>
      </c>
      <c r="F6262" t="s">
        <v>180</v>
      </c>
      <c r="G6262" t="s">
        <v>269</v>
      </c>
      <c r="H6262" t="s">
        <v>11484</v>
      </c>
      <c r="I6262">
        <v>1</v>
      </c>
      <c r="J6262">
        <v>0</v>
      </c>
      <c r="K6262">
        <v>64474</v>
      </c>
      <c r="L6262" t="str">
        <f>VLOOKUP(Sales_Data!C6262,Product_Master!$A:$D,2,FALSE)</f>
        <v>Tennis Ball</v>
      </c>
      <c r="M6262">
        <f>VLOOKUP(C6262,Product_Master!$A:$D,4,FALSE)</f>
        <v>64474</v>
      </c>
      <c r="N6262" t="str">
        <f t="shared" si="194"/>
        <v>HIGH</v>
      </c>
      <c r="O6262" t="str" cm="1">
        <f t="array" ref="O6262">_xlfn.IFS(D6262="North","Zone 1",D6262="South","Zone 2",D6262="East","Zone 3",D6262="West","Zone 4")</f>
        <v>Zone 3</v>
      </c>
      <c r="P6262">
        <f t="shared" si="195"/>
        <v>6447.4000000000005</v>
      </c>
      <c r="Q6262" t="str">
        <f>VLOOKUP(C6262,Product_Master!$A:$D,3,FALSE)</f>
        <v>Sports</v>
      </c>
    </row>
    <row r="6263" spans="1:17" x14ac:dyDescent="0.3">
      <c r="A6263" t="s">
        <v>11485</v>
      </c>
      <c r="B6263" t="s">
        <v>3223</v>
      </c>
      <c r="C6263" t="s">
        <v>102</v>
      </c>
      <c r="D6263" t="s">
        <v>171</v>
      </c>
      <c r="E6263" t="s">
        <v>172</v>
      </c>
      <c r="F6263" t="s">
        <v>173</v>
      </c>
      <c r="G6263" t="s">
        <v>269</v>
      </c>
      <c r="H6263" t="s">
        <v>11486</v>
      </c>
      <c r="I6263">
        <v>5</v>
      </c>
      <c r="J6263">
        <v>5</v>
      </c>
      <c r="K6263">
        <v>347082</v>
      </c>
      <c r="L6263" t="str">
        <f>VLOOKUP(Sales_Data!C6263,Product_Master!$A:$D,2,FALSE)</f>
        <v>Tea</v>
      </c>
      <c r="M6263">
        <f>VLOOKUP(C6263,Product_Master!$A:$D,4,FALSE)</f>
        <v>73070</v>
      </c>
      <c r="N6263" t="str">
        <f t="shared" si="194"/>
        <v>HIGH</v>
      </c>
      <c r="O6263" t="str" cm="1">
        <f t="array" ref="O6263">_xlfn.IFS(D6263="North","Zone 1",D6263="South","Zone 2",D6263="East","Zone 3",D6263="West","Zone 4")</f>
        <v>Zone 2</v>
      </c>
      <c r="P6263">
        <f t="shared" si="195"/>
        <v>34708.200000000004</v>
      </c>
      <c r="Q6263" t="str">
        <f>VLOOKUP(C6263,Product_Master!$A:$D,3,FALSE)</f>
        <v>Grocery</v>
      </c>
    </row>
    <row r="6264" spans="1:17" x14ac:dyDescent="0.3">
      <c r="A6264" t="s">
        <v>11487</v>
      </c>
      <c r="B6264" t="s">
        <v>281</v>
      </c>
      <c r="C6264" t="s">
        <v>124</v>
      </c>
      <c r="D6264" t="s">
        <v>191</v>
      </c>
      <c r="E6264" t="s">
        <v>242</v>
      </c>
      <c r="F6264" t="s">
        <v>242</v>
      </c>
      <c r="G6264" t="s">
        <v>212</v>
      </c>
      <c r="H6264" t="s">
        <v>2270</v>
      </c>
      <c r="I6264">
        <v>4</v>
      </c>
      <c r="J6264">
        <v>20</v>
      </c>
      <c r="K6264">
        <v>104352</v>
      </c>
      <c r="L6264" t="str">
        <f>VLOOKUP(Sales_Data!C6264,Product_Master!$A:$D,2,FALSE)</f>
        <v>Dry Fruits</v>
      </c>
      <c r="M6264">
        <f>VLOOKUP(C6264,Product_Master!$A:$D,4,FALSE)</f>
        <v>32610</v>
      </c>
      <c r="N6264" t="str">
        <f t="shared" si="194"/>
        <v>HIGH</v>
      </c>
      <c r="O6264" t="str" cm="1">
        <f t="array" ref="O6264">_xlfn.IFS(D6264="North","Zone 1",D6264="South","Zone 2",D6264="East","Zone 3",D6264="West","Zone 4")</f>
        <v>Zone 1</v>
      </c>
      <c r="P6264">
        <f t="shared" si="195"/>
        <v>10435.200000000001</v>
      </c>
      <c r="Q6264" t="str">
        <f>VLOOKUP(C6264,Product_Master!$A:$D,3,FALSE)</f>
        <v>Grocery</v>
      </c>
    </row>
    <row r="6265" spans="1:17" x14ac:dyDescent="0.3">
      <c r="A6265" t="s">
        <v>11488</v>
      </c>
      <c r="B6265" t="s">
        <v>1892</v>
      </c>
      <c r="C6265" t="s">
        <v>69</v>
      </c>
      <c r="D6265" t="s">
        <v>178</v>
      </c>
      <c r="E6265" t="s">
        <v>179</v>
      </c>
      <c r="F6265" t="s">
        <v>180</v>
      </c>
      <c r="G6265" t="s">
        <v>228</v>
      </c>
      <c r="H6265" t="s">
        <v>8728</v>
      </c>
      <c r="I6265">
        <v>2</v>
      </c>
      <c r="J6265">
        <v>5</v>
      </c>
      <c r="K6265">
        <v>16906</v>
      </c>
      <c r="L6265" t="str">
        <f>VLOOKUP(Sales_Data!C6265,Product_Master!$A:$D,2,FALSE)</f>
        <v>Women Kurti</v>
      </c>
      <c r="M6265">
        <f>VLOOKUP(C6265,Product_Master!$A:$D,4,FALSE)</f>
        <v>8898</v>
      </c>
      <c r="N6265" t="str">
        <f t="shared" si="194"/>
        <v>HIGH</v>
      </c>
      <c r="O6265" t="str" cm="1">
        <f t="array" ref="O6265">_xlfn.IFS(D6265="North","Zone 1",D6265="South","Zone 2",D6265="East","Zone 3",D6265="West","Zone 4")</f>
        <v>Zone 3</v>
      </c>
      <c r="P6265">
        <f t="shared" si="195"/>
        <v>1690.6000000000001</v>
      </c>
      <c r="Q6265" t="str">
        <f>VLOOKUP(C6265,Product_Master!$A:$D,3,FALSE)</f>
        <v>Clothing</v>
      </c>
    </row>
    <row r="6266" spans="1:17" x14ac:dyDescent="0.3">
      <c r="A6266" t="s">
        <v>11489</v>
      </c>
      <c r="B6266" t="s">
        <v>3448</v>
      </c>
      <c r="C6266" t="s">
        <v>27</v>
      </c>
      <c r="D6266" t="s">
        <v>178</v>
      </c>
      <c r="E6266" t="s">
        <v>310</v>
      </c>
      <c r="F6266" t="s">
        <v>311</v>
      </c>
      <c r="G6266" t="s">
        <v>206</v>
      </c>
      <c r="H6266" t="s">
        <v>2562</v>
      </c>
      <c r="I6266">
        <v>2</v>
      </c>
      <c r="J6266">
        <v>10</v>
      </c>
      <c r="K6266">
        <v>101367</v>
      </c>
      <c r="L6266" t="str">
        <f>VLOOKUP(Sales_Data!C6266,Product_Master!$A:$D,2,FALSE)</f>
        <v>Microwave</v>
      </c>
      <c r="M6266">
        <f>VLOOKUP(C6266,Product_Master!$A:$D,4,FALSE)</f>
        <v>56315</v>
      </c>
      <c r="N6266" t="str">
        <f t="shared" si="194"/>
        <v>HIGH</v>
      </c>
      <c r="O6266" t="str" cm="1">
        <f t="array" ref="O6266">_xlfn.IFS(D6266="North","Zone 1",D6266="South","Zone 2",D6266="East","Zone 3",D6266="West","Zone 4")</f>
        <v>Zone 3</v>
      </c>
      <c r="P6266">
        <f t="shared" si="195"/>
        <v>10136.700000000001</v>
      </c>
      <c r="Q6266" t="str">
        <f>VLOOKUP(C6266,Product_Master!$A:$D,3,FALSE)</f>
        <v>Electronics</v>
      </c>
    </row>
    <row r="6267" spans="1:17" x14ac:dyDescent="0.3">
      <c r="A6267" t="s">
        <v>11490</v>
      </c>
      <c r="B6267" t="s">
        <v>502</v>
      </c>
      <c r="C6267" t="s">
        <v>4</v>
      </c>
      <c r="D6267" t="s">
        <v>171</v>
      </c>
      <c r="E6267" t="s">
        <v>223</v>
      </c>
      <c r="F6267" t="s">
        <v>224</v>
      </c>
      <c r="G6267" t="s">
        <v>219</v>
      </c>
      <c r="H6267" t="s">
        <v>11491</v>
      </c>
      <c r="I6267">
        <v>5</v>
      </c>
      <c r="J6267">
        <v>5</v>
      </c>
      <c r="K6267">
        <v>5020</v>
      </c>
      <c r="L6267" t="str">
        <f>VLOOKUP(Sales_Data!C6267,Product_Master!$A:$D,2,FALSE)</f>
        <v>Samsung TV</v>
      </c>
      <c r="M6267">
        <f>VLOOKUP(C6267,Product_Master!$A:$D,4,FALSE)</f>
        <v>1057</v>
      </c>
      <c r="N6267" t="str">
        <f t="shared" si="194"/>
        <v>MEDIUM</v>
      </c>
      <c r="O6267" t="str" cm="1">
        <f t="array" ref="O6267">_xlfn.IFS(D6267="North","Zone 1",D6267="South","Zone 2",D6267="East","Zone 3",D6267="West","Zone 4")</f>
        <v>Zone 2</v>
      </c>
      <c r="P6267">
        <f t="shared" si="195"/>
        <v>251</v>
      </c>
      <c r="Q6267" t="str">
        <f>VLOOKUP(C6267,Product_Master!$A:$D,3,FALSE)</f>
        <v>Electronics</v>
      </c>
    </row>
    <row r="6268" spans="1:17" x14ac:dyDescent="0.3">
      <c r="A6268" t="s">
        <v>11492</v>
      </c>
      <c r="B6268" t="s">
        <v>3622</v>
      </c>
      <c r="C6268" t="s">
        <v>31</v>
      </c>
      <c r="D6268" t="s">
        <v>178</v>
      </c>
      <c r="E6268" t="s">
        <v>310</v>
      </c>
      <c r="F6268" t="s">
        <v>311</v>
      </c>
      <c r="G6268" t="s">
        <v>285</v>
      </c>
      <c r="H6268" t="s">
        <v>11493</v>
      </c>
      <c r="I6268">
        <v>5</v>
      </c>
      <c r="J6268">
        <v>15</v>
      </c>
      <c r="K6268">
        <v>163990</v>
      </c>
      <c r="L6268" t="str">
        <f>VLOOKUP(Sales_Data!C6268,Product_Master!$A:$D,2,FALSE)</f>
        <v>Smart Watch</v>
      </c>
      <c r="M6268">
        <f>VLOOKUP(C6268,Product_Master!$A:$D,4,FALSE)</f>
        <v>38586</v>
      </c>
      <c r="N6268" t="str">
        <f t="shared" si="194"/>
        <v>HIGH</v>
      </c>
      <c r="O6268" t="str" cm="1">
        <f t="array" ref="O6268">_xlfn.IFS(D6268="North","Zone 1",D6268="South","Zone 2",D6268="East","Zone 3",D6268="West","Zone 4")</f>
        <v>Zone 3</v>
      </c>
      <c r="P6268">
        <f t="shared" si="195"/>
        <v>16399</v>
      </c>
      <c r="Q6268" t="str">
        <f>VLOOKUP(C6268,Product_Master!$A:$D,3,FALSE)</f>
        <v>Electronics</v>
      </c>
    </row>
    <row r="6269" spans="1:17" x14ac:dyDescent="0.3">
      <c r="A6269" t="s">
        <v>11494</v>
      </c>
      <c r="B6269" t="s">
        <v>321</v>
      </c>
      <c r="C6269" t="s">
        <v>116</v>
      </c>
      <c r="D6269" t="s">
        <v>171</v>
      </c>
      <c r="E6269" t="s">
        <v>204</v>
      </c>
      <c r="F6269" t="s">
        <v>205</v>
      </c>
      <c r="G6269" t="s">
        <v>219</v>
      </c>
      <c r="H6269" t="s">
        <v>6117</v>
      </c>
      <c r="I6269">
        <v>3</v>
      </c>
      <c r="J6269">
        <v>0</v>
      </c>
      <c r="K6269">
        <v>28803</v>
      </c>
      <c r="L6269" t="str">
        <f>VLOOKUP(Sales_Data!C6269,Product_Master!$A:$D,2,FALSE)</f>
        <v>Biscuits</v>
      </c>
      <c r="M6269">
        <f>VLOOKUP(C6269,Product_Master!$A:$D,4,FALSE)</f>
        <v>9601</v>
      </c>
      <c r="N6269" t="str">
        <f t="shared" si="194"/>
        <v>HIGH</v>
      </c>
      <c r="O6269" t="str" cm="1">
        <f t="array" ref="O6269">_xlfn.IFS(D6269="North","Zone 1",D6269="South","Zone 2",D6269="East","Zone 3",D6269="West","Zone 4")</f>
        <v>Zone 2</v>
      </c>
      <c r="P6269">
        <f t="shared" si="195"/>
        <v>2880.3</v>
      </c>
      <c r="Q6269" t="str">
        <f>VLOOKUP(C6269,Product_Master!$A:$D,3,FALSE)</f>
        <v>Grocery</v>
      </c>
    </row>
    <row r="6270" spans="1:17" x14ac:dyDescent="0.3">
      <c r="A6270" t="s">
        <v>11495</v>
      </c>
      <c r="B6270" t="s">
        <v>398</v>
      </c>
      <c r="C6270" t="s">
        <v>93</v>
      </c>
      <c r="D6270" t="s">
        <v>197</v>
      </c>
      <c r="E6270" t="s">
        <v>198</v>
      </c>
      <c r="F6270" t="s">
        <v>199</v>
      </c>
      <c r="G6270" t="s">
        <v>253</v>
      </c>
      <c r="H6270" t="s">
        <v>4230</v>
      </c>
      <c r="I6270">
        <v>9</v>
      </c>
      <c r="J6270">
        <v>15</v>
      </c>
      <c r="K6270">
        <v>595039</v>
      </c>
      <c r="L6270" t="str">
        <f>VLOOKUP(Sales_Data!C6270,Product_Master!$A:$D,2,FALSE)</f>
        <v>Skirt</v>
      </c>
      <c r="M6270">
        <f>VLOOKUP(C6270,Product_Master!$A:$D,4,FALSE)</f>
        <v>77783</v>
      </c>
      <c r="N6270" t="str">
        <f t="shared" si="194"/>
        <v>HIGH</v>
      </c>
      <c r="O6270" t="str" cm="1">
        <f t="array" ref="O6270">_xlfn.IFS(D6270="North","Zone 1",D6270="South","Zone 2",D6270="East","Zone 3",D6270="West","Zone 4")</f>
        <v>Zone 4</v>
      </c>
      <c r="P6270">
        <f t="shared" si="195"/>
        <v>59503.9</v>
      </c>
      <c r="Q6270" t="str">
        <f>VLOOKUP(C6270,Product_Master!$A:$D,3,FALSE)</f>
        <v>Clothing</v>
      </c>
    </row>
    <row r="6271" spans="1:17" x14ac:dyDescent="0.3">
      <c r="A6271" t="s">
        <v>11496</v>
      </c>
      <c r="B6271" t="s">
        <v>1574</v>
      </c>
      <c r="C6271" t="s">
        <v>112</v>
      </c>
      <c r="D6271" t="s">
        <v>171</v>
      </c>
      <c r="E6271" t="s">
        <v>172</v>
      </c>
      <c r="F6271" t="s">
        <v>173</v>
      </c>
      <c r="G6271" t="s">
        <v>257</v>
      </c>
      <c r="H6271" t="s">
        <v>2716</v>
      </c>
      <c r="I6271">
        <v>8</v>
      </c>
      <c r="J6271">
        <v>20</v>
      </c>
      <c r="K6271">
        <v>27372</v>
      </c>
      <c r="L6271" t="str">
        <f>VLOOKUP(Sales_Data!C6271,Product_Master!$A:$D,2,FALSE)</f>
        <v>Pasta</v>
      </c>
      <c r="M6271">
        <f>VLOOKUP(C6271,Product_Master!$A:$D,4,FALSE)</f>
        <v>4277</v>
      </c>
      <c r="N6271" t="str">
        <f t="shared" si="194"/>
        <v>HIGH</v>
      </c>
      <c r="O6271" t="str" cm="1">
        <f t="array" ref="O6271">_xlfn.IFS(D6271="North","Zone 1",D6271="South","Zone 2",D6271="East","Zone 3",D6271="West","Zone 4")</f>
        <v>Zone 2</v>
      </c>
      <c r="P6271">
        <f t="shared" si="195"/>
        <v>2737.2000000000003</v>
      </c>
      <c r="Q6271" t="str">
        <f>VLOOKUP(C6271,Product_Master!$A:$D,3,FALSE)</f>
        <v>Grocery</v>
      </c>
    </row>
    <row r="6272" spans="1:17" x14ac:dyDescent="0.3">
      <c r="A6272" t="s">
        <v>11497</v>
      </c>
      <c r="B6272" t="s">
        <v>3264</v>
      </c>
      <c r="C6272" t="s">
        <v>135</v>
      </c>
      <c r="D6272" t="s">
        <v>171</v>
      </c>
      <c r="E6272" t="s">
        <v>204</v>
      </c>
      <c r="F6272" t="s">
        <v>205</v>
      </c>
      <c r="G6272" t="s">
        <v>253</v>
      </c>
      <c r="H6272" t="s">
        <v>11498</v>
      </c>
      <c r="I6272">
        <v>5</v>
      </c>
      <c r="J6272">
        <v>10</v>
      </c>
      <c r="K6272">
        <v>115578</v>
      </c>
      <c r="L6272" t="str">
        <f>VLOOKUP(Sales_Data!C6272,Product_Master!$A:$D,2,FALSE)</f>
        <v>Yoga Mat</v>
      </c>
      <c r="M6272">
        <f>VLOOKUP(C6272,Product_Master!$A:$D,4,FALSE)</f>
        <v>25684</v>
      </c>
      <c r="N6272" t="str">
        <f t="shared" si="194"/>
        <v>HIGH</v>
      </c>
      <c r="O6272" t="str" cm="1">
        <f t="array" ref="O6272">_xlfn.IFS(D6272="North","Zone 1",D6272="South","Zone 2",D6272="East","Zone 3",D6272="West","Zone 4")</f>
        <v>Zone 2</v>
      </c>
      <c r="P6272">
        <f t="shared" si="195"/>
        <v>11557.800000000001</v>
      </c>
      <c r="Q6272" t="str">
        <f>VLOOKUP(C6272,Product_Master!$A:$D,3,FALSE)</f>
        <v>Sports</v>
      </c>
    </row>
    <row r="6273" spans="1:17" x14ac:dyDescent="0.3">
      <c r="A6273" t="s">
        <v>11499</v>
      </c>
      <c r="B6273" t="s">
        <v>469</v>
      </c>
      <c r="C6273" t="s">
        <v>75</v>
      </c>
      <c r="D6273" t="s">
        <v>171</v>
      </c>
      <c r="E6273" t="s">
        <v>204</v>
      </c>
      <c r="F6273" t="s">
        <v>205</v>
      </c>
      <c r="G6273" t="s">
        <v>262</v>
      </c>
      <c r="H6273" t="s">
        <v>11500</v>
      </c>
      <c r="I6273">
        <v>12</v>
      </c>
      <c r="J6273">
        <v>0</v>
      </c>
      <c r="K6273">
        <v>481560</v>
      </c>
      <c r="L6273" t="str">
        <f>VLOOKUP(Sales_Data!C6273,Product_Master!$A:$D,2,FALSE)</f>
        <v>Jacket</v>
      </c>
      <c r="M6273">
        <f>VLOOKUP(C6273,Product_Master!$A:$D,4,FALSE)</f>
        <v>40130</v>
      </c>
      <c r="N6273" t="str">
        <f t="shared" si="194"/>
        <v>HIGH</v>
      </c>
      <c r="O6273" t="str" cm="1">
        <f t="array" ref="O6273">_xlfn.IFS(D6273="North","Zone 1",D6273="South","Zone 2",D6273="East","Zone 3",D6273="West","Zone 4")</f>
        <v>Zone 2</v>
      </c>
      <c r="P6273">
        <f t="shared" si="195"/>
        <v>48156</v>
      </c>
      <c r="Q6273" t="str">
        <f>VLOOKUP(C6273,Product_Master!$A:$D,3,FALSE)</f>
        <v>Clothing</v>
      </c>
    </row>
    <row r="6274" spans="1:17" x14ac:dyDescent="0.3">
      <c r="A6274" t="s">
        <v>11501</v>
      </c>
      <c r="B6274" t="s">
        <v>203</v>
      </c>
      <c r="C6274" t="s">
        <v>104</v>
      </c>
      <c r="D6274" t="s">
        <v>171</v>
      </c>
      <c r="E6274" t="s">
        <v>204</v>
      </c>
      <c r="F6274" t="s">
        <v>205</v>
      </c>
      <c r="G6274" t="s">
        <v>228</v>
      </c>
      <c r="H6274" t="s">
        <v>11502</v>
      </c>
      <c r="I6274">
        <v>7</v>
      </c>
      <c r="J6274">
        <v>5</v>
      </c>
      <c r="K6274">
        <v>227104</v>
      </c>
      <c r="L6274" t="str">
        <f>VLOOKUP(Sales_Data!C6274,Product_Master!$A:$D,2,FALSE)</f>
        <v>Coffee</v>
      </c>
      <c r="M6274">
        <f>VLOOKUP(C6274,Product_Master!$A:$D,4,FALSE)</f>
        <v>34151</v>
      </c>
      <c r="N6274" t="str">
        <f t="shared" si="194"/>
        <v>HIGH</v>
      </c>
      <c r="O6274" t="str" cm="1">
        <f t="array" ref="O6274">_xlfn.IFS(D6274="North","Zone 1",D6274="South","Zone 2",D6274="East","Zone 3",D6274="West","Zone 4")</f>
        <v>Zone 2</v>
      </c>
      <c r="P6274">
        <f t="shared" si="195"/>
        <v>22710.400000000001</v>
      </c>
      <c r="Q6274" t="str">
        <f>VLOOKUP(C6274,Product_Master!$A:$D,3,FALSE)</f>
        <v>Grocery</v>
      </c>
    </row>
    <row r="6275" spans="1:17" x14ac:dyDescent="0.3">
      <c r="A6275" t="s">
        <v>11503</v>
      </c>
      <c r="B6275" t="s">
        <v>300</v>
      </c>
      <c r="C6275" t="s">
        <v>108</v>
      </c>
      <c r="D6275" t="s">
        <v>171</v>
      </c>
      <c r="E6275" t="s">
        <v>172</v>
      </c>
      <c r="F6275" t="s">
        <v>173</v>
      </c>
      <c r="G6275" t="s">
        <v>253</v>
      </c>
      <c r="H6275" t="s">
        <v>11504</v>
      </c>
      <c r="I6275">
        <v>10</v>
      </c>
      <c r="J6275">
        <v>20</v>
      </c>
      <c r="K6275">
        <v>118104</v>
      </c>
      <c r="L6275" t="str">
        <f>VLOOKUP(Sales_Data!C6275,Product_Master!$A:$D,2,FALSE)</f>
        <v>Salt</v>
      </c>
      <c r="M6275">
        <f>VLOOKUP(C6275,Product_Master!$A:$D,4,FALSE)</f>
        <v>14763</v>
      </c>
      <c r="N6275" t="str">
        <f t="shared" ref="N6275:N6338" si="196">IF(K6275&gt;15000,"HIGH",IF(K6275&gt;=5000,"MEDIUM","LOW"))</f>
        <v>HIGH</v>
      </c>
      <c r="O6275" t="str" cm="1">
        <f t="array" ref="O6275">_xlfn.IFS(D6275="North","Zone 1",D6275="South","Zone 2",D6275="East","Zone 3",D6275="West","Zone 4")</f>
        <v>Zone 2</v>
      </c>
      <c r="P6275">
        <f t="shared" ref="P6275:P6338" si="197">IF(N6275="HIGH",K6275*10%,IF(N6275="MEDIUM",K6275*5%,K6275*2%))</f>
        <v>11810.400000000001</v>
      </c>
      <c r="Q6275" t="str">
        <f>VLOOKUP(C6275,Product_Master!$A:$D,3,FALSE)</f>
        <v>Grocery</v>
      </c>
    </row>
    <row r="6276" spans="1:17" x14ac:dyDescent="0.3">
      <c r="A6276" t="s">
        <v>11505</v>
      </c>
      <c r="B6276" t="s">
        <v>548</v>
      </c>
      <c r="C6276" t="s">
        <v>89</v>
      </c>
      <c r="D6276" t="s">
        <v>171</v>
      </c>
      <c r="E6276" t="s">
        <v>172</v>
      </c>
      <c r="F6276" t="s">
        <v>173</v>
      </c>
      <c r="G6276" t="s">
        <v>269</v>
      </c>
      <c r="H6276" t="s">
        <v>11506</v>
      </c>
      <c r="I6276">
        <v>4</v>
      </c>
      <c r="J6276">
        <v>20</v>
      </c>
      <c r="K6276">
        <v>165760</v>
      </c>
      <c r="L6276" t="str">
        <f>VLOOKUP(Sales_Data!C6276,Product_Master!$A:$D,2,FALSE)</f>
        <v>Shorts</v>
      </c>
      <c r="M6276">
        <f>VLOOKUP(C6276,Product_Master!$A:$D,4,FALSE)</f>
        <v>51800</v>
      </c>
      <c r="N6276" t="str">
        <f t="shared" si="196"/>
        <v>HIGH</v>
      </c>
      <c r="O6276" t="str" cm="1">
        <f t="array" ref="O6276">_xlfn.IFS(D6276="North","Zone 1",D6276="South","Zone 2",D6276="East","Zone 3",D6276="West","Zone 4")</f>
        <v>Zone 2</v>
      </c>
      <c r="P6276">
        <f t="shared" si="197"/>
        <v>16576</v>
      </c>
      <c r="Q6276" t="str">
        <f>VLOOKUP(C6276,Product_Master!$A:$D,3,FALSE)</f>
        <v>Clothing</v>
      </c>
    </row>
    <row r="6277" spans="1:17" x14ac:dyDescent="0.3">
      <c r="A6277" t="s">
        <v>11507</v>
      </c>
      <c r="B6277" t="s">
        <v>2559</v>
      </c>
      <c r="C6277" t="s">
        <v>60</v>
      </c>
      <c r="D6277" t="s">
        <v>178</v>
      </c>
      <c r="E6277" t="s">
        <v>185</v>
      </c>
      <c r="F6277" t="s">
        <v>186</v>
      </c>
      <c r="G6277" t="s">
        <v>315</v>
      </c>
      <c r="H6277" t="s">
        <v>620</v>
      </c>
      <c r="I6277">
        <v>3</v>
      </c>
      <c r="J6277">
        <v>0</v>
      </c>
      <c r="K6277">
        <v>178920</v>
      </c>
      <c r="L6277" t="str">
        <f>VLOOKUP(Sales_Data!C6277,Product_Master!$A:$D,2,FALSE)</f>
        <v>Cupboard</v>
      </c>
      <c r="M6277">
        <f>VLOOKUP(C6277,Product_Master!$A:$D,4,FALSE)</f>
        <v>59640</v>
      </c>
      <c r="N6277" t="str">
        <f t="shared" si="196"/>
        <v>HIGH</v>
      </c>
      <c r="O6277" t="str" cm="1">
        <f t="array" ref="O6277">_xlfn.IFS(D6277="North","Zone 1",D6277="South","Zone 2",D6277="East","Zone 3",D6277="West","Zone 4")</f>
        <v>Zone 3</v>
      </c>
      <c r="P6277">
        <f t="shared" si="197"/>
        <v>17892</v>
      </c>
      <c r="Q6277" t="str">
        <f>VLOOKUP(C6277,Product_Master!$A:$D,3,FALSE)</f>
        <v>Furniture</v>
      </c>
    </row>
    <row r="6278" spans="1:17" x14ac:dyDescent="0.3">
      <c r="A6278" t="s">
        <v>11508</v>
      </c>
      <c r="B6278" t="s">
        <v>1546</v>
      </c>
      <c r="C6278" t="s">
        <v>104</v>
      </c>
      <c r="D6278" t="s">
        <v>178</v>
      </c>
      <c r="E6278" t="s">
        <v>179</v>
      </c>
      <c r="F6278" t="s">
        <v>180</v>
      </c>
      <c r="G6278" t="s">
        <v>243</v>
      </c>
      <c r="H6278" t="s">
        <v>626</v>
      </c>
      <c r="I6278">
        <v>11</v>
      </c>
      <c r="J6278">
        <v>0</v>
      </c>
      <c r="K6278">
        <v>375661</v>
      </c>
      <c r="L6278" t="str">
        <f>VLOOKUP(Sales_Data!C6278,Product_Master!$A:$D,2,FALSE)</f>
        <v>Coffee</v>
      </c>
      <c r="M6278">
        <f>VLOOKUP(C6278,Product_Master!$A:$D,4,FALSE)</f>
        <v>34151</v>
      </c>
      <c r="N6278" t="str">
        <f t="shared" si="196"/>
        <v>HIGH</v>
      </c>
      <c r="O6278" t="str" cm="1">
        <f t="array" ref="O6278">_xlfn.IFS(D6278="North","Zone 1",D6278="South","Zone 2",D6278="East","Zone 3",D6278="West","Zone 4")</f>
        <v>Zone 3</v>
      </c>
      <c r="P6278">
        <f t="shared" si="197"/>
        <v>37566.1</v>
      </c>
      <c r="Q6278" t="str">
        <f>VLOOKUP(C6278,Product_Master!$A:$D,3,FALSE)</f>
        <v>Grocery</v>
      </c>
    </row>
    <row r="6279" spans="1:17" x14ac:dyDescent="0.3">
      <c r="A6279" t="s">
        <v>11509</v>
      </c>
      <c r="B6279" t="s">
        <v>577</v>
      </c>
      <c r="C6279" t="s">
        <v>52</v>
      </c>
      <c r="D6279" t="s">
        <v>191</v>
      </c>
      <c r="E6279" t="s">
        <v>242</v>
      </c>
      <c r="F6279" t="s">
        <v>242</v>
      </c>
      <c r="G6279" t="s">
        <v>243</v>
      </c>
      <c r="H6279" t="s">
        <v>11510</v>
      </c>
      <c r="I6279">
        <v>1</v>
      </c>
      <c r="J6279">
        <v>20</v>
      </c>
      <c r="K6279">
        <v>1675</v>
      </c>
      <c r="L6279" t="str">
        <f>VLOOKUP(Sales_Data!C6279,Product_Master!$A:$D,2,FALSE)</f>
        <v>TV Unit</v>
      </c>
      <c r="M6279">
        <f>VLOOKUP(C6279,Product_Master!$A:$D,4,FALSE)</f>
        <v>2094</v>
      </c>
      <c r="N6279" t="str">
        <f t="shared" si="196"/>
        <v>LOW</v>
      </c>
      <c r="O6279" t="str" cm="1">
        <f t="array" ref="O6279">_xlfn.IFS(D6279="North","Zone 1",D6279="South","Zone 2",D6279="East","Zone 3",D6279="West","Zone 4")</f>
        <v>Zone 1</v>
      </c>
      <c r="P6279">
        <f t="shared" si="197"/>
        <v>33.5</v>
      </c>
      <c r="Q6279" t="str">
        <f>VLOOKUP(C6279,Product_Master!$A:$D,3,FALSE)</f>
        <v>Furniture</v>
      </c>
    </row>
    <row r="6280" spans="1:17" x14ac:dyDescent="0.3">
      <c r="A6280" t="s">
        <v>11511</v>
      </c>
      <c r="B6280" t="s">
        <v>1283</v>
      </c>
      <c r="C6280" t="s">
        <v>11</v>
      </c>
      <c r="D6280" t="s">
        <v>191</v>
      </c>
      <c r="E6280" t="s">
        <v>192</v>
      </c>
      <c r="F6280" t="s">
        <v>193</v>
      </c>
      <c r="G6280" t="s">
        <v>212</v>
      </c>
      <c r="H6280" t="s">
        <v>4344</v>
      </c>
      <c r="I6280">
        <v>9</v>
      </c>
      <c r="J6280">
        <v>20</v>
      </c>
      <c r="K6280">
        <v>214214</v>
      </c>
      <c r="L6280" t="str">
        <f>VLOOKUP(Sales_Data!C6280,Product_Master!$A:$D,2,FALSE)</f>
        <v>Lenovo Laptop</v>
      </c>
      <c r="M6280">
        <f>VLOOKUP(C6280,Product_Master!$A:$D,4,FALSE)</f>
        <v>29752</v>
      </c>
      <c r="N6280" t="str">
        <f t="shared" si="196"/>
        <v>HIGH</v>
      </c>
      <c r="O6280" t="str" cm="1">
        <f t="array" ref="O6280">_xlfn.IFS(D6280="North","Zone 1",D6280="South","Zone 2",D6280="East","Zone 3",D6280="West","Zone 4")</f>
        <v>Zone 1</v>
      </c>
      <c r="P6280">
        <f t="shared" si="197"/>
        <v>21421.4</v>
      </c>
      <c r="Q6280" t="str">
        <f>VLOOKUP(C6280,Product_Master!$A:$D,3,FALSE)</f>
        <v>Electronics</v>
      </c>
    </row>
    <row r="6281" spans="1:17" x14ac:dyDescent="0.3">
      <c r="A6281" t="s">
        <v>11512</v>
      </c>
      <c r="B6281" t="s">
        <v>437</v>
      </c>
      <c r="C6281" t="s">
        <v>27</v>
      </c>
      <c r="D6281" t="s">
        <v>191</v>
      </c>
      <c r="E6281" t="s">
        <v>242</v>
      </c>
      <c r="F6281" t="s">
        <v>242</v>
      </c>
      <c r="G6281" t="s">
        <v>315</v>
      </c>
      <c r="H6281" t="s">
        <v>1975</v>
      </c>
      <c r="I6281">
        <v>11</v>
      </c>
      <c r="J6281">
        <v>20</v>
      </c>
      <c r="K6281">
        <v>495572</v>
      </c>
      <c r="L6281" t="str">
        <f>VLOOKUP(Sales_Data!C6281,Product_Master!$A:$D,2,FALSE)</f>
        <v>Microwave</v>
      </c>
      <c r="M6281">
        <f>VLOOKUP(C6281,Product_Master!$A:$D,4,FALSE)</f>
        <v>56315</v>
      </c>
      <c r="N6281" t="str">
        <f t="shared" si="196"/>
        <v>HIGH</v>
      </c>
      <c r="O6281" t="str" cm="1">
        <f t="array" ref="O6281">_xlfn.IFS(D6281="North","Zone 1",D6281="South","Zone 2",D6281="East","Zone 3",D6281="West","Zone 4")</f>
        <v>Zone 1</v>
      </c>
      <c r="P6281">
        <f t="shared" si="197"/>
        <v>49557.200000000004</v>
      </c>
      <c r="Q6281" t="str">
        <f>VLOOKUP(C6281,Product_Master!$A:$D,3,FALSE)</f>
        <v>Electronics</v>
      </c>
    </row>
    <row r="6282" spans="1:17" x14ac:dyDescent="0.3">
      <c r="A6282" t="s">
        <v>11513</v>
      </c>
      <c r="B6282" t="s">
        <v>3911</v>
      </c>
      <c r="C6282" t="s">
        <v>157</v>
      </c>
      <c r="D6282" t="s">
        <v>178</v>
      </c>
      <c r="E6282" t="s">
        <v>310</v>
      </c>
      <c r="F6282" t="s">
        <v>311</v>
      </c>
      <c r="G6282" t="s">
        <v>253</v>
      </c>
      <c r="H6282" t="s">
        <v>1649</v>
      </c>
      <c r="I6282">
        <v>4</v>
      </c>
      <c r="J6282">
        <v>0</v>
      </c>
      <c r="K6282">
        <v>156044</v>
      </c>
      <c r="L6282" t="str">
        <f>VLOOKUP(Sales_Data!C6282,Product_Master!$A:$D,2,FALSE)</f>
        <v>Sports Bag</v>
      </c>
      <c r="M6282">
        <f>VLOOKUP(C6282,Product_Master!$A:$D,4,FALSE)</f>
        <v>39011</v>
      </c>
      <c r="N6282" t="str">
        <f t="shared" si="196"/>
        <v>HIGH</v>
      </c>
      <c r="O6282" t="str" cm="1">
        <f t="array" ref="O6282">_xlfn.IFS(D6282="North","Zone 1",D6282="South","Zone 2",D6282="East","Zone 3",D6282="West","Zone 4")</f>
        <v>Zone 3</v>
      </c>
      <c r="P6282">
        <f t="shared" si="197"/>
        <v>15604.400000000001</v>
      </c>
      <c r="Q6282" t="str">
        <f>VLOOKUP(C6282,Product_Master!$A:$D,3,FALSE)</f>
        <v>Sports</v>
      </c>
    </row>
    <row r="6283" spans="1:17" x14ac:dyDescent="0.3">
      <c r="A6283" t="s">
        <v>11514</v>
      </c>
      <c r="B6283" t="s">
        <v>580</v>
      </c>
      <c r="C6283" t="s">
        <v>87</v>
      </c>
      <c r="D6283" t="s">
        <v>191</v>
      </c>
      <c r="E6283" t="s">
        <v>192</v>
      </c>
      <c r="F6283" t="s">
        <v>193</v>
      </c>
      <c r="G6283" t="s">
        <v>257</v>
      </c>
      <c r="H6283" t="s">
        <v>11515</v>
      </c>
      <c r="I6283">
        <v>6</v>
      </c>
      <c r="J6283">
        <v>0</v>
      </c>
      <c r="K6283">
        <v>121374</v>
      </c>
      <c r="L6283" t="str">
        <f>VLOOKUP(Sales_Data!C6283,Product_Master!$A:$D,2,FALSE)</f>
        <v>Hoodie</v>
      </c>
      <c r="M6283">
        <f>VLOOKUP(C6283,Product_Master!$A:$D,4,FALSE)</f>
        <v>20229</v>
      </c>
      <c r="N6283" t="str">
        <f t="shared" si="196"/>
        <v>HIGH</v>
      </c>
      <c r="O6283" t="str" cm="1">
        <f t="array" ref="O6283">_xlfn.IFS(D6283="North","Zone 1",D6283="South","Zone 2",D6283="East","Zone 3",D6283="West","Zone 4")</f>
        <v>Zone 1</v>
      </c>
      <c r="P6283">
        <f t="shared" si="197"/>
        <v>12137.400000000001</v>
      </c>
      <c r="Q6283" t="str">
        <f>VLOOKUP(C6283,Product_Master!$A:$D,3,FALSE)</f>
        <v>Clothing</v>
      </c>
    </row>
    <row r="6284" spans="1:17" x14ac:dyDescent="0.3">
      <c r="A6284" t="s">
        <v>11516</v>
      </c>
      <c r="B6284" t="s">
        <v>2600</v>
      </c>
      <c r="C6284" t="s">
        <v>42</v>
      </c>
      <c r="D6284" t="s">
        <v>191</v>
      </c>
      <c r="E6284" t="s">
        <v>242</v>
      </c>
      <c r="F6284" t="s">
        <v>242</v>
      </c>
      <c r="G6284" t="s">
        <v>315</v>
      </c>
      <c r="H6284" t="s">
        <v>11517</v>
      </c>
      <c r="I6284">
        <v>4</v>
      </c>
      <c r="J6284">
        <v>10</v>
      </c>
      <c r="K6284">
        <v>68076</v>
      </c>
      <c r="L6284" t="str">
        <f>VLOOKUP(Sales_Data!C6284,Product_Master!$A:$D,2,FALSE)</f>
        <v>Coffee Table</v>
      </c>
      <c r="M6284">
        <f>VLOOKUP(C6284,Product_Master!$A:$D,4,FALSE)</f>
        <v>18910</v>
      </c>
      <c r="N6284" t="str">
        <f t="shared" si="196"/>
        <v>HIGH</v>
      </c>
      <c r="O6284" t="str" cm="1">
        <f t="array" ref="O6284">_xlfn.IFS(D6284="North","Zone 1",D6284="South","Zone 2",D6284="East","Zone 3",D6284="West","Zone 4")</f>
        <v>Zone 1</v>
      </c>
      <c r="P6284">
        <f t="shared" si="197"/>
        <v>6807.6</v>
      </c>
      <c r="Q6284" t="str">
        <f>VLOOKUP(C6284,Product_Master!$A:$D,3,FALSE)</f>
        <v>Furniture</v>
      </c>
    </row>
    <row r="6285" spans="1:17" x14ac:dyDescent="0.3">
      <c r="A6285" t="s">
        <v>11518</v>
      </c>
      <c r="B6285" t="s">
        <v>2185</v>
      </c>
      <c r="C6285" t="s">
        <v>66</v>
      </c>
      <c r="D6285" t="s">
        <v>178</v>
      </c>
      <c r="E6285" t="s">
        <v>179</v>
      </c>
      <c r="F6285" t="s">
        <v>180</v>
      </c>
      <c r="G6285" t="s">
        <v>257</v>
      </c>
      <c r="H6285" t="s">
        <v>8391</v>
      </c>
      <c r="I6285">
        <v>10</v>
      </c>
      <c r="J6285">
        <v>10</v>
      </c>
      <c r="K6285">
        <v>436554</v>
      </c>
      <c r="L6285" t="str">
        <f>VLOOKUP(Sales_Data!C6285,Product_Master!$A:$D,2,FALSE)</f>
        <v>Men Shirt</v>
      </c>
      <c r="M6285">
        <f>VLOOKUP(C6285,Product_Master!$A:$D,4,FALSE)</f>
        <v>48506</v>
      </c>
      <c r="N6285" t="str">
        <f t="shared" si="196"/>
        <v>HIGH</v>
      </c>
      <c r="O6285" t="str" cm="1">
        <f t="array" ref="O6285">_xlfn.IFS(D6285="North","Zone 1",D6285="South","Zone 2",D6285="East","Zone 3",D6285="West","Zone 4")</f>
        <v>Zone 3</v>
      </c>
      <c r="P6285">
        <f t="shared" si="197"/>
        <v>43655.4</v>
      </c>
      <c r="Q6285" t="str">
        <f>VLOOKUP(C6285,Product_Master!$A:$D,3,FALSE)</f>
        <v>Clothing</v>
      </c>
    </row>
    <row r="6286" spans="1:17" x14ac:dyDescent="0.3">
      <c r="A6286" t="s">
        <v>11519</v>
      </c>
      <c r="B6286" t="s">
        <v>3744</v>
      </c>
      <c r="C6286" t="s">
        <v>131</v>
      </c>
      <c r="D6286" t="s">
        <v>178</v>
      </c>
      <c r="E6286" t="s">
        <v>179</v>
      </c>
      <c r="F6286" t="s">
        <v>180</v>
      </c>
      <c r="G6286" t="s">
        <v>181</v>
      </c>
      <c r="H6286" t="s">
        <v>11520</v>
      </c>
      <c r="I6286">
        <v>5</v>
      </c>
      <c r="J6286">
        <v>5</v>
      </c>
      <c r="K6286">
        <v>298475</v>
      </c>
      <c r="L6286" t="str">
        <f>VLOOKUP(Sales_Data!C6286,Product_Master!$A:$D,2,FALSE)</f>
        <v>Football</v>
      </c>
      <c r="M6286">
        <f>VLOOKUP(C6286,Product_Master!$A:$D,4,FALSE)</f>
        <v>62837</v>
      </c>
      <c r="N6286" t="str">
        <f t="shared" si="196"/>
        <v>HIGH</v>
      </c>
      <c r="O6286" t="str" cm="1">
        <f t="array" ref="O6286">_xlfn.IFS(D6286="North","Zone 1",D6286="South","Zone 2",D6286="East","Zone 3",D6286="West","Zone 4")</f>
        <v>Zone 3</v>
      </c>
      <c r="P6286">
        <f t="shared" si="197"/>
        <v>29847.5</v>
      </c>
      <c r="Q6286" t="str">
        <f>VLOOKUP(C6286,Product_Master!$A:$D,3,FALSE)</f>
        <v>Sports</v>
      </c>
    </row>
    <row r="6287" spans="1:17" x14ac:dyDescent="0.3">
      <c r="A6287" t="s">
        <v>11521</v>
      </c>
      <c r="B6287" t="s">
        <v>750</v>
      </c>
      <c r="C6287" t="s">
        <v>131</v>
      </c>
      <c r="D6287" t="s">
        <v>191</v>
      </c>
      <c r="E6287" t="s">
        <v>238</v>
      </c>
      <c r="F6287" t="s">
        <v>238</v>
      </c>
      <c r="G6287" t="s">
        <v>200</v>
      </c>
      <c r="H6287" t="s">
        <v>10229</v>
      </c>
      <c r="I6287">
        <v>2</v>
      </c>
      <c r="J6287">
        <v>5</v>
      </c>
      <c r="K6287">
        <v>119390</v>
      </c>
      <c r="L6287" t="str">
        <f>VLOOKUP(Sales_Data!C6287,Product_Master!$A:$D,2,FALSE)</f>
        <v>Football</v>
      </c>
      <c r="M6287">
        <f>VLOOKUP(C6287,Product_Master!$A:$D,4,FALSE)</f>
        <v>62837</v>
      </c>
      <c r="N6287" t="str">
        <f t="shared" si="196"/>
        <v>HIGH</v>
      </c>
      <c r="O6287" t="str" cm="1">
        <f t="array" ref="O6287">_xlfn.IFS(D6287="North","Zone 1",D6287="South","Zone 2",D6287="East","Zone 3",D6287="West","Zone 4")</f>
        <v>Zone 1</v>
      </c>
      <c r="P6287">
        <f t="shared" si="197"/>
        <v>11939</v>
      </c>
      <c r="Q6287" t="str">
        <f>VLOOKUP(C6287,Product_Master!$A:$D,3,FALSE)</f>
        <v>Sports</v>
      </c>
    </row>
    <row r="6288" spans="1:17" x14ac:dyDescent="0.3">
      <c r="A6288" t="s">
        <v>11522</v>
      </c>
      <c r="B6288" t="s">
        <v>4471</v>
      </c>
      <c r="C6288" t="s">
        <v>102</v>
      </c>
      <c r="D6288" t="s">
        <v>178</v>
      </c>
      <c r="E6288" t="s">
        <v>185</v>
      </c>
      <c r="F6288" t="s">
        <v>186</v>
      </c>
      <c r="G6288" t="s">
        <v>212</v>
      </c>
      <c r="H6288" t="s">
        <v>1947</v>
      </c>
      <c r="I6288">
        <v>10</v>
      </c>
      <c r="J6288">
        <v>20</v>
      </c>
      <c r="K6288">
        <v>584560</v>
      </c>
      <c r="L6288" t="str">
        <f>VLOOKUP(Sales_Data!C6288,Product_Master!$A:$D,2,FALSE)</f>
        <v>Tea</v>
      </c>
      <c r="M6288">
        <f>VLOOKUP(C6288,Product_Master!$A:$D,4,FALSE)</f>
        <v>73070</v>
      </c>
      <c r="N6288" t="str">
        <f t="shared" si="196"/>
        <v>HIGH</v>
      </c>
      <c r="O6288" t="str" cm="1">
        <f t="array" ref="O6288">_xlfn.IFS(D6288="North","Zone 1",D6288="South","Zone 2",D6288="East","Zone 3",D6288="West","Zone 4")</f>
        <v>Zone 3</v>
      </c>
      <c r="P6288">
        <f t="shared" si="197"/>
        <v>58456</v>
      </c>
      <c r="Q6288" t="str">
        <f>VLOOKUP(C6288,Product_Master!$A:$D,3,FALSE)</f>
        <v>Grocery</v>
      </c>
    </row>
    <row r="6289" spans="1:17" x14ac:dyDescent="0.3">
      <c r="A6289" t="s">
        <v>11523</v>
      </c>
      <c r="B6289" t="s">
        <v>2045</v>
      </c>
      <c r="C6289" t="s">
        <v>155</v>
      </c>
      <c r="D6289" t="s">
        <v>197</v>
      </c>
      <c r="E6289" t="s">
        <v>210</v>
      </c>
      <c r="F6289" t="s">
        <v>211</v>
      </c>
      <c r="G6289" t="s">
        <v>253</v>
      </c>
      <c r="H6289" t="s">
        <v>11524</v>
      </c>
      <c r="I6289">
        <v>9</v>
      </c>
      <c r="J6289">
        <v>5</v>
      </c>
      <c r="K6289">
        <v>614052</v>
      </c>
      <c r="L6289" t="str">
        <f>VLOOKUP(Sales_Data!C6289,Product_Master!$A:$D,2,FALSE)</f>
        <v>Cycling Bottle</v>
      </c>
      <c r="M6289">
        <f>VLOOKUP(C6289,Product_Master!$A:$D,4,FALSE)</f>
        <v>71819</v>
      </c>
      <c r="N6289" t="str">
        <f t="shared" si="196"/>
        <v>HIGH</v>
      </c>
      <c r="O6289" t="str" cm="1">
        <f t="array" ref="O6289">_xlfn.IFS(D6289="North","Zone 1",D6289="South","Zone 2",D6289="East","Zone 3",D6289="West","Zone 4")</f>
        <v>Zone 4</v>
      </c>
      <c r="P6289">
        <f t="shared" si="197"/>
        <v>61405.200000000004</v>
      </c>
      <c r="Q6289" t="str">
        <f>VLOOKUP(C6289,Product_Master!$A:$D,3,FALSE)</f>
        <v>Sports</v>
      </c>
    </row>
    <row r="6290" spans="1:17" x14ac:dyDescent="0.3">
      <c r="A6290" t="s">
        <v>11525</v>
      </c>
      <c r="B6290" t="s">
        <v>597</v>
      </c>
      <c r="C6290" t="s">
        <v>4</v>
      </c>
      <c r="D6290" t="s">
        <v>171</v>
      </c>
      <c r="E6290" t="s">
        <v>223</v>
      </c>
      <c r="F6290" t="s">
        <v>224</v>
      </c>
      <c r="G6290" t="s">
        <v>315</v>
      </c>
      <c r="H6290" t="s">
        <v>11526</v>
      </c>
      <c r="I6290">
        <v>4</v>
      </c>
      <c r="J6290">
        <v>15</v>
      </c>
      <c r="K6290">
        <v>3593</v>
      </c>
      <c r="L6290" t="str">
        <f>VLOOKUP(Sales_Data!C6290,Product_Master!$A:$D,2,FALSE)</f>
        <v>Samsung TV</v>
      </c>
      <c r="M6290">
        <f>VLOOKUP(C6290,Product_Master!$A:$D,4,FALSE)</f>
        <v>1057</v>
      </c>
      <c r="N6290" t="str">
        <f t="shared" si="196"/>
        <v>LOW</v>
      </c>
      <c r="O6290" t="str" cm="1">
        <f t="array" ref="O6290">_xlfn.IFS(D6290="North","Zone 1",D6290="South","Zone 2",D6290="East","Zone 3",D6290="West","Zone 4")</f>
        <v>Zone 2</v>
      </c>
      <c r="P6290">
        <f t="shared" si="197"/>
        <v>71.86</v>
      </c>
      <c r="Q6290" t="str">
        <f>VLOOKUP(C6290,Product_Master!$A:$D,3,FALSE)</f>
        <v>Electronics</v>
      </c>
    </row>
    <row r="6291" spans="1:17" x14ac:dyDescent="0.3">
      <c r="A6291" t="s">
        <v>11527</v>
      </c>
      <c r="B6291" t="s">
        <v>2436</v>
      </c>
      <c r="C6291" t="s">
        <v>112</v>
      </c>
      <c r="D6291" t="s">
        <v>191</v>
      </c>
      <c r="E6291" t="s">
        <v>192</v>
      </c>
      <c r="F6291" t="s">
        <v>193</v>
      </c>
      <c r="G6291" t="s">
        <v>262</v>
      </c>
      <c r="H6291" t="s">
        <v>10826</v>
      </c>
      <c r="I6291">
        <v>12</v>
      </c>
      <c r="J6291">
        <v>20</v>
      </c>
      <c r="K6291">
        <v>41059</v>
      </c>
      <c r="L6291" t="str">
        <f>VLOOKUP(Sales_Data!C6291,Product_Master!$A:$D,2,FALSE)</f>
        <v>Pasta</v>
      </c>
      <c r="M6291">
        <f>VLOOKUP(C6291,Product_Master!$A:$D,4,FALSE)</f>
        <v>4277</v>
      </c>
      <c r="N6291" t="str">
        <f t="shared" si="196"/>
        <v>HIGH</v>
      </c>
      <c r="O6291" t="str" cm="1">
        <f t="array" ref="O6291">_xlfn.IFS(D6291="North","Zone 1",D6291="South","Zone 2",D6291="East","Zone 3",D6291="West","Zone 4")</f>
        <v>Zone 1</v>
      </c>
      <c r="P6291">
        <f t="shared" si="197"/>
        <v>4105.9000000000005</v>
      </c>
      <c r="Q6291" t="str">
        <f>VLOOKUP(C6291,Product_Master!$A:$D,3,FALSE)</f>
        <v>Grocery</v>
      </c>
    </row>
    <row r="6292" spans="1:17" x14ac:dyDescent="0.3">
      <c r="A6292" t="s">
        <v>11528</v>
      </c>
      <c r="B6292" t="s">
        <v>980</v>
      </c>
      <c r="C6292" t="s">
        <v>40</v>
      </c>
      <c r="D6292" t="s">
        <v>178</v>
      </c>
      <c r="E6292" t="s">
        <v>185</v>
      </c>
      <c r="F6292" t="s">
        <v>186</v>
      </c>
      <c r="G6292" t="s">
        <v>243</v>
      </c>
      <c r="H6292" t="s">
        <v>659</v>
      </c>
      <c r="I6292">
        <v>2</v>
      </c>
      <c r="J6292">
        <v>5</v>
      </c>
      <c r="K6292">
        <v>116720</v>
      </c>
      <c r="L6292" t="str">
        <f>VLOOKUP(Sales_Data!C6292,Product_Master!$A:$D,2,FALSE)</f>
        <v>Dining Table</v>
      </c>
      <c r="M6292">
        <f>VLOOKUP(C6292,Product_Master!$A:$D,4,FALSE)</f>
        <v>61432</v>
      </c>
      <c r="N6292" t="str">
        <f t="shared" si="196"/>
        <v>HIGH</v>
      </c>
      <c r="O6292" t="str" cm="1">
        <f t="array" ref="O6292">_xlfn.IFS(D6292="North","Zone 1",D6292="South","Zone 2",D6292="East","Zone 3",D6292="West","Zone 4")</f>
        <v>Zone 3</v>
      </c>
      <c r="P6292">
        <f t="shared" si="197"/>
        <v>11672</v>
      </c>
      <c r="Q6292" t="str">
        <f>VLOOKUP(C6292,Product_Master!$A:$D,3,FALSE)</f>
        <v>Furniture</v>
      </c>
    </row>
    <row r="6293" spans="1:17" x14ac:dyDescent="0.3">
      <c r="A6293" t="s">
        <v>11529</v>
      </c>
      <c r="B6293" t="s">
        <v>252</v>
      </c>
      <c r="C6293" t="s">
        <v>147</v>
      </c>
      <c r="D6293" t="s">
        <v>171</v>
      </c>
      <c r="E6293" t="s">
        <v>223</v>
      </c>
      <c r="F6293" t="s">
        <v>224</v>
      </c>
      <c r="G6293" t="s">
        <v>187</v>
      </c>
      <c r="H6293" t="s">
        <v>3653</v>
      </c>
      <c r="I6293">
        <v>9</v>
      </c>
      <c r="J6293">
        <v>5</v>
      </c>
      <c r="K6293">
        <v>551252</v>
      </c>
      <c r="L6293" t="str">
        <f>VLOOKUP(Sales_Data!C6293,Product_Master!$A:$D,2,FALSE)</f>
        <v>Tennis Ball</v>
      </c>
      <c r="M6293">
        <f>VLOOKUP(C6293,Product_Master!$A:$D,4,FALSE)</f>
        <v>64474</v>
      </c>
      <c r="N6293" t="str">
        <f t="shared" si="196"/>
        <v>HIGH</v>
      </c>
      <c r="O6293" t="str" cm="1">
        <f t="array" ref="O6293">_xlfn.IFS(D6293="North","Zone 1",D6293="South","Zone 2",D6293="East","Zone 3",D6293="West","Zone 4")</f>
        <v>Zone 2</v>
      </c>
      <c r="P6293">
        <f t="shared" si="197"/>
        <v>55125.200000000004</v>
      </c>
      <c r="Q6293" t="str">
        <f>VLOOKUP(C6293,Product_Master!$A:$D,3,FALSE)</f>
        <v>Sports</v>
      </c>
    </row>
    <row r="6294" spans="1:17" x14ac:dyDescent="0.3">
      <c r="A6294" t="s">
        <v>11530</v>
      </c>
      <c r="B6294" t="s">
        <v>1721</v>
      </c>
      <c r="C6294" t="s">
        <v>141</v>
      </c>
      <c r="D6294" t="s">
        <v>191</v>
      </c>
      <c r="E6294" t="s">
        <v>242</v>
      </c>
      <c r="F6294" t="s">
        <v>242</v>
      </c>
      <c r="G6294" t="s">
        <v>228</v>
      </c>
      <c r="H6294" t="s">
        <v>11531</v>
      </c>
      <c r="I6294">
        <v>4</v>
      </c>
      <c r="J6294">
        <v>5</v>
      </c>
      <c r="K6294">
        <v>157529</v>
      </c>
      <c r="L6294" t="str">
        <f>VLOOKUP(Sales_Data!C6294,Product_Master!$A:$D,2,FALSE)</f>
        <v>Gloves</v>
      </c>
      <c r="M6294">
        <f>VLOOKUP(C6294,Product_Master!$A:$D,4,FALSE)</f>
        <v>41455</v>
      </c>
      <c r="N6294" t="str">
        <f t="shared" si="196"/>
        <v>HIGH</v>
      </c>
      <c r="O6294" t="str" cm="1">
        <f t="array" ref="O6294">_xlfn.IFS(D6294="North","Zone 1",D6294="South","Zone 2",D6294="East","Zone 3",D6294="West","Zone 4")</f>
        <v>Zone 1</v>
      </c>
      <c r="P6294">
        <f t="shared" si="197"/>
        <v>15752.900000000001</v>
      </c>
      <c r="Q6294" t="str">
        <f>VLOOKUP(C6294,Product_Master!$A:$D,3,FALSE)</f>
        <v>Sports</v>
      </c>
    </row>
    <row r="6295" spans="1:17" x14ac:dyDescent="0.3">
      <c r="A6295" t="s">
        <v>11532</v>
      </c>
      <c r="B6295" t="s">
        <v>215</v>
      </c>
      <c r="C6295" t="s">
        <v>15</v>
      </c>
      <c r="D6295" t="s">
        <v>178</v>
      </c>
      <c r="E6295" t="s">
        <v>185</v>
      </c>
      <c r="F6295" t="s">
        <v>186</v>
      </c>
      <c r="G6295" t="s">
        <v>253</v>
      </c>
      <c r="H6295" t="s">
        <v>11533</v>
      </c>
      <c r="I6295">
        <v>8</v>
      </c>
      <c r="J6295">
        <v>20</v>
      </c>
      <c r="K6295">
        <v>58803</v>
      </c>
      <c r="L6295" t="str">
        <f>VLOOKUP(Sales_Data!C6295,Product_Master!$A:$D,2,FALSE)</f>
        <v>OnePlus Phone</v>
      </c>
      <c r="M6295">
        <f>VLOOKUP(C6295,Product_Master!$A:$D,4,FALSE)</f>
        <v>9188</v>
      </c>
      <c r="N6295" t="str">
        <f t="shared" si="196"/>
        <v>HIGH</v>
      </c>
      <c r="O6295" t="str" cm="1">
        <f t="array" ref="O6295">_xlfn.IFS(D6295="North","Zone 1",D6295="South","Zone 2",D6295="East","Zone 3",D6295="West","Zone 4")</f>
        <v>Zone 3</v>
      </c>
      <c r="P6295">
        <f t="shared" si="197"/>
        <v>5880.3</v>
      </c>
      <c r="Q6295" t="str">
        <f>VLOOKUP(C6295,Product_Master!$A:$D,3,FALSE)</f>
        <v>Electronics</v>
      </c>
    </row>
    <row r="6296" spans="1:17" x14ac:dyDescent="0.3">
      <c r="A6296" t="s">
        <v>11534</v>
      </c>
      <c r="B6296" t="s">
        <v>2228</v>
      </c>
      <c r="C6296" t="s">
        <v>25</v>
      </c>
      <c r="D6296" t="s">
        <v>197</v>
      </c>
      <c r="E6296" t="s">
        <v>198</v>
      </c>
      <c r="F6296" t="s">
        <v>199</v>
      </c>
      <c r="G6296" t="s">
        <v>174</v>
      </c>
      <c r="H6296" t="s">
        <v>11535</v>
      </c>
      <c r="I6296">
        <v>1</v>
      </c>
      <c r="J6296">
        <v>20</v>
      </c>
      <c r="K6296">
        <v>7951</v>
      </c>
      <c r="L6296" t="str">
        <f>VLOOKUP(Sales_Data!C6296,Product_Master!$A:$D,2,FALSE)</f>
        <v>Washing Machine</v>
      </c>
      <c r="M6296">
        <f>VLOOKUP(C6296,Product_Master!$A:$D,4,FALSE)</f>
        <v>9939</v>
      </c>
      <c r="N6296" t="str">
        <f t="shared" si="196"/>
        <v>MEDIUM</v>
      </c>
      <c r="O6296" t="str" cm="1">
        <f t="array" ref="O6296">_xlfn.IFS(D6296="North","Zone 1",D6296="South","Zone 2",D6296="East","Zone 3",D6296="West","Zone 4")</f>
        <v>Zone 4</v>
      </c>
      <c r="P6296">
        <f t="shared" si="197"/>
        <v>397.55</v>
      </c>
      <c r="Q6296" t="str">
        <f>VLOOKUP(C6296,Product_Master!$A:$D,3,FALSE)</f>
        <v>Electronics</v>
      </c>
    </row>
    <row r="6297" spans="1:17" x14ac:dyDescent="0.3">
      <c r="A6297" t="s">
        <v>11536</v>
      </c>
      <c r="B6297" t="s">
        <v>1302</v>
      </c>
      <c r="C6297" t="s">
        <v>38</v>
      </c>
      <c r="D6297" t="s">
        <v>197</v>
      </c>
      <c r="E6297" t="s">
        <v>198</v>
      </c>
      <c r="F6297" t="s">
        <v>199</v>
      </c>
      <c r="G6297" t="s">
        <v>285</v>
      </c>
      <c r="H6297" t="s">
        <v>11537</v>
      </c>
      <c r="I6297">
        <v>4</v>
      </c>
      <c r="J6297">
        <v>15</v>
      </c>
      <c r="K6297">
        <v>137693</v>
      </c>
      <c r="L6297" t="str">
        <f>VLOOKUP(Sales_Data!C6297,Product_Master!$A:$D,2,FALSE)</f>
        <v>Study Table</v>
      </c>
      <c r="M6297">
        <f>VLOOKUP(C6297,Product_Master!$A:$D,4,FALSE)</f>
        <v>40498</v>
      </c>
      <c r="N6297" t="str">
        <f t="shared" si="196"/>
        <v>HIGH</v>
      </c>
      <c r="O6297" t="str" cm="1">
        <f t="array" ref="O6297">_xlfn.IFS(D6297="North","Zone 1",D6297="South","Zone 2",D6297="East","Zone 3",D6297="West","Zone 4")</f>
        <v>Zone 4</v>
      </c>
      <c r="P6297">
        <f t="shared" si="197"/>
        <v>13769.300000000001</v>
      </c>
      <c r="Q6297" t="str">
        <f>VLOOKUP(C6297,Product_Master!$A:$D,3,FALSE)</f>
        <v>Furniture</v>
      </c>
    </row>
    <row r="6298" spans="1:17" x14ac:dyDescent="0.3">
      <c r="A6298" t="s">
        <v>11538</v>
      </c>
      <c r="B6298" t="s">
        <v>453</v>
      </c>
      <c r="C6298" t="s">
        <v>13</v>
      </c>
      <c r="D6298" t="s">
        <v>171</v>
      </c>
      <c r="E6298" t="s">
        <v>204</v>
      </c>
      <c r="F6298" t="s">
        <v>205</v>
      </c>
      <c r="G6298" t="s">
        <v>269</v>
      </c>
      <c r="H6298" t="s">
        <v>4678</v>
      </c>
      <c r="I6298">
        <v>7</v>
      </c>
      <c r="J6298">
        <v>15</v>
      </c>
      <c r="K6298">
        <v>158936</v>
      </c>
      <c r="L6298" t="str">
        <f>VLOOKUP(Sales_Data!C6298,Product_Master!$A:$D,2,FALSE)</f>
        <v>iPhone</v>
      </c>
      <c r="M6298">
        <f>VLOOKUP(C6298,Product_Master!$A:$D,4,FALSE)</f>
        <v>26712</v>
      </c>
      <c r="N6298" t="str">
        <f t="shared" si="196"/>
        <v>HIGH</v>
      </c>
      <c r="O6298" t="str" cm="1">
        <f t="array" ref="O6298">_xlfn.IFS(D6298="North","Zone 1",D6298="South","Zone 2",D6298="East","Zone 3",D6298="West","Zone 4")</f>
        <v>Zone 2</v>
      </c>
      <c r="P6298">
        <f t="shared" si="197"/>
        <v>15893.6</v>
      </c>
      <c r="Q6298" t="str">
        <f>VLOOKUP(C6298,Product_Master!$A:$D,3,FALSE)</f>
        <v>Electronics</v>
      </c>
    </row>
    <row r="6299" spans="1:17" x14ac:dyDescent="0.3">
      <c r="A6299" t="s">
        <v>11539</v>
      </c>
      <c r="B6299" t="s">
        <v>923</v>
      </c>
      <c r="C6299" t="s">
        <v>81</v>
      </c>
      <c r="D6299" t="s">
        <v>191</v>
      </c>
      <c r="E6299" t="s">
        <v>192</v>
      </c>
      <c r="F6299" t="s">
        <v>193</v>
      </c>
      <c r="G6299" t="s">
        <v>253</v>
      </c>
      <c r="H6299" t="s">
        <v>11540</v>
      </c>
      <c r="I6299">
        <v>9</v>
      </c>
      <c r="J6299">
        <v>5</v>
      </c>
      <c r="K6299">
        <v>282509</v>
      </c>
      <c r="L6299" t="str">
        <f>VLOOKUP(Sales_Data!C6299,Product_Master!$A:$D,2,FALSE)</f>
        <v>Blazer</v>
      </c>
      <c r="M6299">
        <f>VLOOKUP(C6299,Product_Master!$A:$D,4,FALSE)</f>
        <v>33042</v>
      </c>
      <c r="N6299" t="str">
        <f t="shared" si="196"/>
        <v>HIGH</v>
      </c>
      <c r="O6299" t="str" cm="1">
        <f t="array" ref="O6299">_xlfn.IFS(D6299="North","Zone 1",D6299="South","Zone 2",D6299="East","Zone 3",D6299="West","Zone 4")</f>
        <v>Zone 1</v>
      </c>
      <c r="P6299">
        <f t="shared" si="197"/>
        <v>28250.9</v>
      </c>
      <c r="Q6299" t="str">
        <f>VLOOKUP(C6299,Product_Master!$A:$D,3,FALSE)</f>
        <v>Clothing</v>
      </c>
    </row>
    <row r="6300" spans="1:17" x14ac:dyDescent="0.3">
      <c r="A6300" t="s">
        <v>11541</v>
      </c>
      <c r="B6300" t="s">
        <v>1516</v>
      </c>
      <c r="C6300" t="s">
        <v>110</v>
      </c>
      <c r="D6300" t="s">
        <v>197</v>
      </c>
      <c r="E6300" t="s">
        <v>198</v>
      </c>
      <c r="F6300" t="s">
        <v>199</v>
      </c>
      <c r="G6300" t="s">
        <v>174</v>
      </c>
      <c r="H6300" t="s">
        <v>11542</v>
      </c>
      <c r="I6300">
        <v>3</v>
      </c>
      <c r="J6300">
        <v>20</v>
      </c>
      <c r="K6300">
        <v>67701</v>
      </c>
      <c r="L6300" t="str">
        <f>VLOOKUP(Sales_Data!C6300,Product_Master!$A:$D,2,FALSE)</f>
        <v>Spices</v>
      </c>
      <c r="M6300">
        <f>VLOOKUP(C6300,Product_Master!$A:$D,4,FALSE)</f>
        <v>28209</v>
      </c>
      <c r="N6300" t="str">
        <f t="shared" si="196"/>
        <v>HIGH</v>
      </c>
      <c r="O6300" t="str" cm="1">
        <f t="array" ref="O6300">_xlfn.IFS(D6300="North","Zone 1",D6300="South","Zone 2",D6300="East","Zone 3",D6300="West","Zone 4")</f>
        <v>Zone 4</v>
      </c>
      <c r="P6300">
        <f t="shared" si="197"/>
        <v>6770.1</v>
      </c>
      <c r="Q6300" t="str">
        <f>VLOOKUP(C6300,Product_Master!$A:$D,3,FALSE)</f>
        <v>Grocery</v>
      </c>
    </row>
    <row r="6301" spans="1:17" x14ac:dyDescent="0.3">
      <c r="A6301" t="s">
        <v>11543</v>
      </c>
      <c r="B6301" t="s">
        <v>1499</v>
      </c>
      <c r="C6301" t="s">
        <v>54</v>
      </c>
      <c r="D6301" t="s">
        <v>191</v>
      </c>
      <c r="E6301" t="s">
        <v>242</v>
      </c>
      <c r="F6301" t="s">
        <v>242</v>
      </c>
      <c r="G6301" t="s">
        <v>200</v>
      </c>
      <c r="H6301" t="s">
        <v>11544</v>
      </c>
      <c r="I6301">
        <v>7</v>
      </c>
      <c r="J6301">
        <v>5</v>
      </c>
      <c r="K6301">
        <v>83796</v>
      </c>
      <c r="L6301" t="str">
        <f>VLOOKUP(Sales_Data!C6301,Product_Master!$A:$D,2,FALSE)</f>
        <v>Cabinet</v>
      </c>
      <c r="M6301">
        <f>VLOOKUP(C6301,Product_Master!$A:$D,4,FALSE)</f>
        <v>12601</v>
      </c>
      <c r="N6301" t="str">
        <f t="shared" si="196"/>
        <v>HIGH</v>
      </c>
      <c r="O6301" t="str" cm="1">
        <f t="array" ref="O6301">_xlfn.IFS(D6301="North","Zone 1",D6301="South","Zone 2",D6301="East","Zone 3",D6301="West","Zone 4")</f>
        <v>Zone 1</v>
      </c>
      <c r="P6301">
        <f t="shared" si="197"/>
        <v>8379.6</v>
      </c>
      <c r="Q6301" t="str">
        <f>VLOOKUP(C6301,Product_Master!$A:$D,3,FALSE)</f>
        <v>Furniture</v>
      </c>
    </row>
    <row r="6302" spans="1:17" x14ac:dyDescent="0.3">
      <c r="A6302" t="s">
        <v>11545</v>
      </c>
      <c r="B6302" t="s">
        <v>1403</v>
      </c>
      <c r="C6302" t="s">
        <v>135</v>
      </c>
      <c r="D6302" t="s">
        <v>178</v>
      </c>
      <c r="E6302" t="s">
        <v>185</v>
      </c>
      <c r="F6302" t="s">
        <v>186</v>
      </c>
      <c r="G6302" t="s">
        <v>174</v>
      </c>
      <c r="H6302" t="s">
        <v>11546</v>
      </c>
      <c r="I6302">
        <v>11</v>
      </c>
      <c r="J6302">
        <v>0</v>
      </c>
      <c r="K6302">
        <v>282524</v>
      </c>
      <c r="L6302" t="str">
        <f>VLOOKUP(Sales_Data!C6302,Product_Master!$A:$D,2,FALSE)</f>
        <v>Yoga Mat</v>
      </c>
      <c r="M6302">
        <f>VLOOKUP(C6302,Product_Master!$A:$D,4,FALSE)</f>
        <v>25684</v>
      </c>
      <c r="N6302" t="str">
        <f t="shared" si="196"/>
        <v>HIGH</v>
      </c>
      <c r="O6302" t="str" cm="1">
        <f t="array" ref="O6302">_xlfn.IFS(D6302="North","Zone 1",D6302="South","Zone 2",D6302="East","Zone 3",D6302="West","Zone 4")</f>
        <v>Zone 3</v>
      </c>
      <c r="P6302">
        <f t="shared" si="197"/>
        <v>28252.400000000001</v>
      </c>
      <c r="Q6302" t="str">
        <f>VLOOKUP(C6302,Product_Master!$A:$D,3,FALSE)</f>
        <v>Sports</v>
      </c>
    </row>
    <row r="6303" spans="1:17" x14ac:dyDescent="0.3">
      <c r="A6303" t="s">
        <v>11547</v>
      </c>
      <c r="B6303" t="s">
        <v>1562</v>
      </c>
      <c r="C6303" t="s">
        <v>25</v>
      </c>
      <c r="D6303" t="s">
        <v>197</v>
      </c>
      <c r="E6303" t="s">
        <v>210</v>
      </c>
      <c r="F6303" t="s">
        <v>211</v>
      </c>
      <c r="G6303" t="s">
        <v>269</v>
      </c>
      <c r="H6303" t="s">
        <v>3149</v>
      </c>
      <c r="I6303">
        <v>11</v>
      </c>
      <c r="J6303">
        <v>0</v>
      </c>
      <c r="K6303">
        <v>109329</v>
      </c>
      <c r="L6303" t="str">
        <f>VLOOKUP(Sales_Data!C6303,Product_Master!$A:$D,2,FALSE)</f>
        <v>Washing Machine</v>
      </c>
      <c r="M6303">
        <f>VLOOKUP(C6303,Product_Master!$A:$D,4,FALSE)</f>
        <v>9939</v>
      </c>
      <c r="N6303" t="str">
        <f t="shared" si="196"/>
        <v>HIGH</v>
      </c>
      <c r="O6303" t="str" cm="1">
        <f t="array" ref="O6303">_xlfn.IFS(D6303="North","Zone 1",D6303="South","Zone 2",D6303="East","Zone 3",D6303="West","Zone 4")</f>
        <v>Zone 4</v>
      </c>
      <c r="P6303">
        <f t="shared" si="197"/>
        <v>10932.900000000001</v>
      </c>
      <c r="Q6303" t="str">
        <f>VLOOKUP(C6303,Product_Master!$A:$D,3,FALSE)</f>
        <v>Electronics</v>
      </c>
    </row>
    <row r="6304" spans="1:17" x14ac:dyDescent="0.3">
      <c r="A6304" t="s">
        <v>11548</v>
      </c>
      <c r="B6304" t="s">
        <v>1410</v>
      </c>
      <c r="C6304" t="s">
        <v>155</v>
      </c>
      <c r="D6304" t="s">
        <v>197</v>
      </c>
      <c r="E6304" t="s">
        <v>198</v>
      </c>
      <c r="F6304" t="s">
        <v>199</v>
      </c>
      <c r="G6304" t="s">
        <v>228</v>
      </c>
      <c r="H6304" t="s">
        <v>11549</v>
      </c>
      <c r="I6304">
        <v>4</v>
      </c>
      <c r="J6304">
        <v>10</v>
      </c>
      <c r="K6304">
        <v>258548</v>
      </c>
      <c r="L6304" t="str">
        <f>VLOOKUP(Sales_Data!C6304,Product_Master!$A:$D,2,FALSE)</f>
        <v>Cycling Bottle</v>
      </c>
      <c r="M6304">
        <f>VLOOKUP(C6304,Product_Master!$A:$D,4,FALSE)</f>
        <v>71819</v>
      </c>
      <c r="N6304" t="str">
        <f t="shared" si="196"/>
        <v>HIGH</v>
      </c>
      <c r="O6304" t="str" cm="1">
        <f t="array" ref="O6304">_xlfn.IFS(D6304="North","Zone 1",D6304="South","Zone 2",D6304="East","Zone 3",D6304="West","Zone 4")</f>
        <v>Zone 4</v>
      </c>
      <c r="P6304">
        <f t="shared" si="197"/>
        <v>25854.800000000003</v>
      </c>
      <c r="Q6304" t="str">
        <f>VLOOKUP(C6304,Product_Master!$A:$D,3,FALSE)</f>
        <v>Sports</v>
      </c>
    </row>
    <row r="6305" spans="1:17" x14ac:dyDescent="0.3">
      <c r="A6305" t="s">
        <v>11550</v>
      </c>
      <c r="B6305" t="s">
        <v>2005</v>
      </c>
      <c r="C6305" t="s">
        <v>56</v>
      </c>
      <c r="D6305" t="s">
        <v>178</v>
      </c>
      <c r="E6305" t="s">
        <v>185</v>
      </c>
      <c r="F6305" t="s">
        <v>186</v>
      </c>
      <c r="G6305" t="s">
        <v>206</v>
      </c>
      <c r="H6305" t="s">
        <v>9084</v>
      </c>
      <c r="I6305">
        <v>8</v>
      </c>
      <c r="J6305">
        <v>10</v>
      </c>
      <c r="K6305">
        <v>165981</v>
      </c>
      <c r="L6305" t="str">
        <f>VLOOKUP(Sales_Data!C6305,Product_Master!$A:$D,2,FALSE)</f>
        <v>Computer Desk</v>
      </c>
      <c r="M6305">
        <f>VLOOKUP(C6305,Product_Master!$A:$D,4,FALSE)</f>
        <v>23053</v>
      </c>
      <c r="N6305" t="str">
        <f t="shared" si="196"/>
        <v>HIGH</v>
      </c>
      <c r="O6305" t="str" cm="1">
        <f t="array" ref="O6305">_xlfn.IFS(D6305="North","Zone 1",D6305="South","Zone 2",D6305="East","Zone 3",D6305="West","Zone 4")</f>
        <v>Zone 3</v>
      </c>
      <c r="P6305">
        <f t="shared" si="197"/>
        <v>16598.100000000002</v>
      </c>
      <c r="Q6305" t="str">
        <f>VLOOKUP(C6305,Product_Master!$A:$D,3,FALSE)</f>
        <v>Furniture</v>
      </c>
    </row>
    <row r="6306" spans="1:17" x14ac:dyDescent="0.3">
      <c r="A6306" t="s">
        <v>11551</v>
      </c>
      <c r="B6306" t="s">
        <v>1488</v>
      </c>
      <c r="C6306" t="s">
        <v>40</v>
      </c>
      <c r="D6306" t="s">
        <v>171</v>
      </c>
      <c r="E6306" t="s">
        <v>204</v>
      </c>
      <c r="F6306" t="s">
        <v>205</v>
      </c>
      <c r="G6306" t="s">
        <v>253</v>
      </c>
      <c r="H6306" t="s">
        <v>11552</v>
      </c>
      <c r="I6306">
        <v>5</v>
      </c>
      <c r="J6306">
        <v>10</v>
      </c>
      <c r="K6306">
        <v>276444</v>
      </c>
      <c r="L6306" t="str">
        <f>VLOOKUP(Sales_Data!C6306,Product_Master!$A:$D,2,FALSE)</f>
        <v>Dining Table</v>
      </c>
      <c r="M6306">
        <f>VLOOKUP(C6306,Product_Master!$A:$D,4,FALSE)</f>
        <v>61432</v>
      </c>
      <c r="N6306" t="str">
        <f t="shared" si="196"/>
        <v>HIGH</v>
      </c>
      <c r="O6306" t="str" cm="1">
        <f t="array" ref="O6306">_xlfn.IFS(D6306="North","Zone 1",D6306="South","Zone 2",D6306="East","Zone 3",D6306="West","Zone 4")</f>
        <v>Zone 2</v>
      </c>
      <c r="P6306">
        <f t="shared" si="197"/>
        <v>27644.400000000001</v>
      </c>
      <c r="Q6306" t="str">
        <f>VLOOKUP(C6306,Product_Master!$A:$D,3,FALSE)</f>
        <v>Furniture</v>
      </c>
    </row>
    <row r="6307" spans="1:17" x14ac:dyDescent="0.3">
      <c r="A6307" t="s">
        <v>11553</v>
      </c>
      <c r="B6307" t="s">
        <v>1069</v>
      </c>
      <c r="C6307" t="s">
        <v>40</v>
      </c>
      <c r="D6307" t="s">
        <v>197</v>
      </c>
      <c r="E6307" t="s">
        <v>198</v>
      </c>
      <c r="F6307" t="s">
        <v>199</v>
      </c>
      <c r="G6307" t="s">
        <v>253</v>
      </c>
      <c r="H6307" t="s">
        <v>11554</v>
      </c>
      <c r="I6307">
        <v>8</v>
      </c>
      <c r="J6307">
        <v>20</v>
      </c>
      <c r="K6307">
        <v>393164</v>
      </c>
      <c r="L6307" t="str">
        <f>VLOOKUP(Sales_Data!C6307,Product_Master!$A:$D,2,FALSE)</f>
        <v>Dining Table</v>
      </c>
      <c r="M6307">
        <f>VLOOKUP(C6307,Product_Master!$A:$D,4,FALSE)</f>
        <v>61432</v>
      </c>
      <c r="N6307" t="str">
        <f t="shared" si="196"/>
        <v>HIGH</v>
      </c>
      <c r="O6307" t="str" cm="1">
        <f t="array" ref="O6307">_xlfn.IFS(D6307="North","Zone 1",D6307="South","Zone 2",D6307="East","Zone 3",D6307="West","Zone 4")</f>
        <v>Zone 4</v>
      </c>
      <c r="P6307">
        <f t="shared" si="197"/>
        <v>39316.400000000001</v>
      </c>
      <c r="Q6307" t="str">
        <f>VLOOKUP(C6307,Product_Master!$A:$D,3,FALSE)</f>
        <v>Furniture</v>
      </c>
    </row>
    <row r="6308" spans="1:17" x14ac:dyDescent="0.3">
      <c r="A6308" t="s">
        <v>11555</v>
      </c>
      <c r="B6308" t="s">
        <v>1700</v>
      </c>
      <c r="C6308" t="s">
        <v>23</v>
      </c>
      <c r="D6308" t="s">
        <v>178</v>
      </c>
      <c r="E6308" t="s">
        <v>185</v>
      </c>
      <c r="F6308" t="s">
        <v>186</v>
      </c>
      <c r="G6308" t="s">
        <v>174</v>
      </c>
      <c r="H6308" t="s">
        <v>11556</v>
      </c>
      <c r="I6308">
        <v>10</v>
      </c>
      <c r="J6308">
        <v>10</v>
      </c>
      <c r="K6308">
        <v>597879</v>
      </c>
      <c r="L6308" t="str">
        <f>VLOOKUP(Sales_Data!C6308,Product_Master!$A:$D,2,FALSE)</f>
        <v>Refrigerator</v>
      </c>
      <c r="M6308">
        <f>VLOOKUP(C6308,Product_Master!$A:$D,4,FALSE)</f>
        <v>66431</v>
      </c>
      <c r="N6308" t="str">
        <f t="shared" si="196"/>
        <v>HIGH</v>
      </c>
      <c r="O6308" t="str" cm="1">
        <f t="array" ref="O6308">_xlfn.IFS(D6308="North","Zone 1",D6308="South","Zone 2",D6308="East","Zone 3",D6308="West","Zone 4")</f>
        <v>Zone 3</v>
      </c>
      <c r="P6308">
        <f t="shared" si="197"/>
        <v>59787.9</v>
      </c>
      <c r="Q6308" t="str">
        <f>VLOOKUP(C6308,Product_Master!$A:$D,3,FALSE)</f>
        <v>Electronics</v>
      </c>
    </row>
    <row r="6309" spans="1:17" x14ac:dyDescent="0.3">
      <c r="A6309" t="s">
        <v>11557</v>
      </c>
      <c r="B6309" t="s">
        <v>369</v>
      </c>
      <c r="C6309" t="s">
        <v>87</v>
      </c>
      <c r="D6309" t="s">
        <v>171</v>
      </c>
      <c r="E6309" t="s">
        <v>172</v>
      </c>
      <c r="F6309" t="s">
        <v>173</v>
      </c>
      <c r="G6309" t="s">
        <v>243</v>
      </c>
      <c r="H6309" t="s">
        <v>1014</v>
      </c>
      <c r="I6309">
        <v>11</v>
      </c>
      <c r="J6309">
        <v>10</v>
      </c>
      <c r="K6309">
        <v>200267</v>
      </c>
      <c r="L6309" t="str">
        <f>VLOOKUP(Sales_Data!C6309,Product_Master!$A:$D,2,FALSE)</f>
        <v>Hoodie</v>
      </c>
      <c r="M6309">
        <f>VLOOKUP(C6309,Product_Master!$A:$D,4,FALSE)</f>
        <v>20229</v>
      </c>
      <c r="N6309" t="str">
        <f t="shared" si="196"/>
        <v>HIGH</v>
      </c>
      <c r="O6309" t="str" cm="1">
        <f t="array" ref="O6309">_xlfn.IFS(D6309="North","Zone 1",D6309="South","Zone 2",D6309="East","Zone 3",D6309="West","Zone 4")</f>
        <v>Zone 2</v>
      </c>
      <c r="P6309">
        <f t="shared" si="197"/>
        <v>20026.7</v>
      </c>
      <c r="Q6309" t="str">
        <f>VLOOKUP(C6309,Product_Master!$A:$D,3,FALSE)</f>
        <v>Clothing</v>
      </c>
    </row>
    <row r="6310" spans="1:17" x14ac:dyDescent="0.3">
      <c r="A6310" t="s">
        <v>11558</v>
      </c>
      <c r="B6310" t="s">
        <v>720</v>
      </c>
      <c r="C6310" t="s">
        <v>19</v>
      </c>
      <c r="D6310" t="s">
        <v>178</v>
      </c>
      <c r="E6310" t="s">
        <v>185</v>
      </c>
      <c r="F6310" t="s">
        <v>186</v>
      </c>
      <c r="G6310" t="s">
        <v>315</v>
      </c>
      <c r="H6310" t="s">
        <v>11559</v>
      </c>
      <c r="I6310">
        <v>12</v>
      </c>
      <c r="J6310">
        <v>5</v>
      </c>
      <c r="K6310">
        <v>224226</v>
      </c>
      <c r="L6310" t="str">
        <f>VLOOKUP(Sales_Data!C6310,Product_Master!$A:$D,2,FALSE)</f>
        <v>Projector</v>
      </c>
      <c r="M6310">
        <f>VLOOKUP(C6310,Product_Master!$A:$D,4,FALSE)</f>
        <v>19669</v>
      </c>
      <c r="N6310" t="str">
        <f t="shared" si="196"/>
        <v>HIGH</v>
      </c>
      <c r="O6310" t="str" cm="1">
        <f t="array" ref="O6310">_xlfn.IFS(D6310="North","Zone 1",D6310="South","Zone 2",D6310="East","Zone 3",D6310="West","Zone 4")</f>
        <v>Zone 3</v>
      </c>
      <c r="P6310">
        <f t="shared" si="197"/>
        <v>22422.600000000002</v>
      </c>
      <c r="Q6310" t="str">
        <f>VLOOKUP(C6310,Product_Master!$A:$D,3,FALSE)</f>
        <v>Electronics</v>
      </c>
    </row>
    <row r="6311" spans="1:17" x14ac:dyDescent="0.3">
      <c r="A6311" t="s">
        <v>11560</v>
      </c>
      <c r="B6311" t="s">
        <v>3003</v>
      </c>
      <c r="C6311" t="s">
        <v>157</v>
      </c>
      <c r="D6311" t="s">
        <v>171</v>
      </c>
      <c r="E6311" t="s">
        <v>204</v>
      </c>
      <c r="F6311" t="s">
        <v>205</v>
      </c>
      <c r="G6311" t="s">
        <v>187</v>
      </c>
      <c r="H6311" t="s">
        <v>1969</v>
      </c>
      <c r="I6311">
        <v>1</v>
      </c>
      <c r="J6311">
        <v>20</v>
      </c>
      <c r="K6311">
        <v>31208</v>
      </c>
      <c r="L6311" t="str">
        <f>VLOOKUP(Sales_Data!C6311,Product_Master!$A:$D,2,FALSE)</f>
        <v>Sports Bag</v>
      </c>
      <c r="M6311">
        <f>VLOOKUP(C6311,Product_Master!$A:$D,4,FALSE)</f>
        <v>39011</v>
      </c>
      <c r="N6311" t="str">
        <f t="shared" si="196"/>
        <v>HIGH</v>
      </c>
      <c r="O6311" t="str" cm="1">
        <f t="array" ref="O6311">_xlfn.IFS(D6311="North","Zone 1",D6311="South","Zone 2",D6311="East","Zone 3",D6311="West","Zone 4")</f>
        <v>Zone 2</v>
      </c>
      <c r="P6311">
        <f t="shared" si="197"/>
        <v>3120.8</v>
      </c>
      <c r="Q6311" t="str">
        <f>VLOOKUP(C6311,Product_Master!$A:$D,3,FALSE)</f>
        <v>Sports</v>
      </c>
    </row>
    <row r="6312" spans="1:17" x14ac:dyDescent="0.3">
      <c r="A6312" t="s">
        <v>11561</v>
      </c>
      <c r="B6312" t="s">
        <v>3850</v>
      </c>
      <c r="C6312" t="s">
        <v>11</v>
      </c>
      <c r="D6312" t="s">
        <v>178</v>
      </c>
      <c r="E6312" t="s">
        <v>310</v>
      </c>
      <c r="F6312" t="s">
        <v>311</v>
      </c>
      <c r="G6312" t="s">
        <v>269</v>
      </c>
      <c r="H6312" t="s">
        <v>11562</v>
      </c>
      <c r="I6312">
        <v>9</v>
      </c>
      <c r="J6312">
        <v>0</v>
      </c>
      <c r="K6312">
        <v>267768</v>
      </c>
      <c r="L6312" t="str">
        <f>VLOOKUP(Sales_Data!C6312,Product_Master!$A:$D,2,FALSE)</f>
        <v>Lenovo Laptop</v>
      </c>
      <c r="M6312">
        <f>VLOOKUP(C6312,Product_Master!$A:$D,4,FALSE)</f>
        <v>29752</v>
      </c>
      <c r="N6312" t="str">
        <f t="shared" si="196"/>
        <v>HIGH</v>
      </c>
      <c r="O6312" t="str" cm="1">
        <f t="array" ref="O6312">_xlfn.IFS(D6312="North","Zone 1",D6312="South","Zone 2",D6312="East","Zone 3",D6312="West","Zone 4")</f>
        <v>Zone 3</v>
      </c>
      <c r="P6312">
        <f t="shared" si="197"/>
        <v>26776.800000000003</v>
      </c>
      <c r="Q6312" t="str">
        <f>VLOOKUP(C6312,Product_Master!$A:$D,3,FALSE)</f>
        <v>Electronics</v>
      </c>
    </row>
    <row r="6313" spans="1:17" x14ac:dyDescent="0.3">
      <c r="A6313" t="s">
        <v>11563</v>
      </c>
      <c r="B6313" t="s">
        <v>699</v>
      </c>
      <c r="C6313" t="s">
        <v>114</v>
      </c>
      <c r="D6313" t="s">
        <v>178</v>
      </c>
      <c r="E6313" t="s">
        <v>310</v>
      </c>
      <c r="F6313" t="s">
        <v>311</v>
      </c>
      <c r="G6313" t="s">
        <v>228</v>
      </c>
      <c r="H6313" t="s">
        <v>5157</v>
      </c>
      <c r="I6313">
        <v>6</v>
      </c>
      <c r="J6313">
        <v>15</v>
      </c>
      <c r="K6313">
        <v>296876</v>
      </c>
      <c r="L6313" t="str">
        <f>VLOOKUP(Sales_Data!C6313,Product_Master!$A:$D,2,FALSE)</f>
        <v>Flour</v>
      </c>
      <c r="M6313">
        <f>VLOOKUP(C6313,Product_Master!$A:$D,4,FALSE)</f>
        <v>58211</v>
      </c>
      <c r="N6313" t="str">
        <f t="shared" si="196"/>
        <v>HIGH</v>
      </c>
      <c r="O6313" t="str" cm="1">
        <f t="array" ref="O6313">_xlfn.IFS(D6313="North","Zone 1",D6313="South","Zone 2",D6313="East","Zone 3",D6313="West","Zone 4")</f>
        <v>Zone 3</v>
      </c>
      <c r="P6313">
        <f t="shared" si="197"/>
        <v>29687.600000000002</v>
      </c>
      <c r="Q6313" t="str">
        <f>VLOOKUP(C6313,Product_Master!$A:$D,3,FALSE)</f>
        <v>Grocery</v>
      </c>
    </row>
    <row r="6314" spans="1:17" x14ac:dyDescent="0.3">
      <c r="A6314" t="s">
        <v>11564</v>
      </c>
      <c r="B6314" t="s">
        <v>1384</v>
      </c>
      <c r="C6314" t="s">
        <v>56</v>
      </c>
      <c r="D6314" t="s">
        <v>191</v>
      </c>
      <c r="E6314" t="s">
        <v>238</v>
      </c>
      <c r="F6314" t="s">
        <v>238</v>
      </c>
      <c r="G6314" t="s">
        <v>315</v>
      </c>
      <c r="H6314" t="s">
        <v>11565</v>
      </c>
      <c r="I6314">
        <v>4</v>
      </c>
      <c r="J6314">
        <v>0</v>
      </c>
      <c r="K6314">
        <v>92212</v>
      </c>
      <c r="L6314" t="str">
        <f>VLOOKUP(Sales_Data!C6314,Product_Master!$A:$D,2,FALSE)</f>
        <v>Computer Desk</v>
      </c>
      <c r="M6314">
        <f>VLOOKUP(C6314,Product_Master!$A:$D,4,FALSE)</f>
        <v>23053</v>
      </c>
      <c r="N6314" t="str">
        <f t="shared" si="196"/>
        <v>HIGH</v>
      </c>
      <c r="O6314" t="str" cm="1">
        <f t="array" ref="O6314">_xlfn.IFS(D6314="North","Zone 1",D6314="South","Zone 2",D6314="East","Zone 3",D6314="West","Zone 4")</f>
        <v>Zone 1</v>
      </c>
      <c r="P6314">
        <f t="shared" si="197"/>
        <v>9221.2000000000007</v>
      </c>
      <c r="Q6314" t="str">
        <f>VLOOKUP(C6314,Product_Master!$A:$D,3,FALSE)</f>
        <v>Furniture</v>
      </c>
    </row>
    <row r="6315" spans="1:17" x14ac:dyDescent="0.3">
      <c r="A6315" t="s">
        <v>11566</v>
      </c>
      <c r="B6315" t="s">
        <v>761</v>
      </c>
      <c r="C6315" t="s">
        <v>31</v>
      </c>
      <c r="D6315" t="s">
        <v>178</v>
      </c>
      <c r="E6315" t="s">
        <v>179</v>
      </c>
      <c r="F6315" t="s">
        <v>180</v>
      </c>
      <c r="G6315" t="s">
        <v>228</v>
      </c>
      <c r="H6315" t="s">
        <v>11567</v>
      </c>
      <c r="I6315">
        <v>7</v>
      </c>
      <c r="J6315">
        <v>20</v>
      </c>
      <c r="K6315">
        <v>216081</v>
      </c>
      <c r="L6315" t="str">
        <f>VLOOKUP(Sales_Data!C6315,Product_Master!$A:$D,2,FALSE)</f>
        <v>Smart Watch</v>
      </c>
      <c r="M6315">
        <f>VLOOKUP(C6315,Product_Master!$A:$D,4,FALSE)</f>
        <v>38586</v>
      </c>
      <c r="N6315" t="str">
        <f t="shared" si="196"/>
        <v>HIGH</v>
      </c>
      <c r="O6315" t="str" cm="1">
        <f t="array" ref="O6315">_xlfn.IFS(D6315="North","Zone 1",D6315="South","Zone 2",D6315="East","Zone 3",D6315="West","Zone 4")</f>
        <v>Zone 3</v>
      </c>
      <c r="P6315">
        <f t="shared" si="197"/>
        <v>21608.100000000002</v>
      </c>
      <c r="Q6315" t="str">
        <f>VLOOKUP(C6315,Product_Master!$A:$D,3,FALSE)</f>
        <v>Electronics</v>
      </c>
    </row>
    <row r="6316" spans="1:17" x14ac:dyDescent="0.3">
      <c r="A6316" t="s">
        <v>11568</v>
      </c>
      <c r="B6316" t="s">
        <v>2029</v>
      </c>
      <c r="C6316" t="s">
        <v>151</v>
      </c>
      <c r="D6316" t="s">
        <v>197</v>
      </c>
      <c r="E6316" t="s">
        <v>260</v>
      </c>
      <c r="F6316" t="s">
        <v>261</v>
      </c>
      <c r="G6316" t="s">
        <v>285</v>
      </c>
      <c r="H6316" t="s">
        <v>11569</v>
      </c>
      <c r="I6316">
        <v>7</v>
      </c>
      <c r="J6316">
        <v>0</v>
      </c>
      <c r="K6316">
        <v>266679</v>
      </c>
      <c r="L6316" t="str">
        <f>VLOOKUP(Sales_Data!C6316,Product_Master!$A:$D,2,FALSE)</f>
        <v>Volleyball</v>
      </c>
      <c r="M6316">
        <f>VLOOKUP(C6316,Product_Master!$A:$D,4,FALSE)</f>
        <v>38097</v>
      </c>
      <c r="N6316" t="str">
        <f t="shared" si="196"/>
        <v>HIGH</v>
      </c>
      <c r="O6316" t="str" cm="1">
        <f t="array" ref="O6316">_xlfn.IFS(D6316="North","Zone 1",D6316="South","Zone 2",D6316="East","Zone 3",D6316="West","Zone 4")</f>
        <v>Zone 4</v>
      </c>
      <c r="P6316">
        <f t="shared" si="197"/>
        <v>26667.9</v>
      </c>
      <c r="Q6316" t="str">
        <f>VLOOKUP(C6316,Product_Master!$A:$D,3,FALSE)</f>
        <v>Sports</v>
      </c>
    </row>
    <row r="6317" spans="1:17" x14ac:dyDescent="0.3">
      <c r="A6317" t="s">
        <v>11570</v>
      </c>
      <c r="B6317" t="s">
        <v>1779</v>
      </c>
      <c r="C6317" t="s">
        <v>73</v>
      </c>
      <c r="D6317" t="s">
        <v>171</v>
      </c>
      <c r="E6317" t="s">
        <v>172</v>
      </c>
      <c r="F6317" t="s">
        <v>173</v>
      </c>
      <c r="G6317" t="s">
        <v>243</v>
      </c>
      <c r="H6317" t="s">
        <v>2478</v>
      </c>
      <c r="I6317">
        <v>5</v>
      </c>
      <c r="J6317">
        <v>10</v>
      </c>
      <c r="K6317">
        <v>309667</v>
      </c>
      <c r="L6317" t="str">
        <f>VLOOKUP(Sales_Data!C6317,Product_Master!$A:$D,2,FALSE)</f>
        <v>T-Shirt</v>
      </c>
      <c r="M6317">
        <f>VLOOKUP(C6317,Product_Master!$A:$D,4,FALSE)</f>
        <v>68815</v>
      </c>
      <c r="N6317" t="str">
        <f t="shared" si="196"/>
        <v>HIGH</v>
      </c>
      <c r="O6317" t="str" cm="1">
        <f t="array" ref="O6317">_xlfn.IFS(D6317="North","Zone 1",D6317="South","Zone 2",D6317="East","Zone 3",D6317="West","Zone 4")</f>
        <v>Zone 2</v>
      </c>
      <c r="P6317">
        <f t="shared" si="197"/>
        <v>30966.7</v>
      </c>
      <c r="Q6317" t="str">
        <f>VLOOKUP(C6317,Product_Master!$A:$D,3,FALSE)</f>
        <v>Clothing</v>
      </c>
    </row>
    <row r="6318" spans="1:17" x14ac:dyDescent="0.3">
      <c r="A6318" t="s">
        <v>11571</v>
      </c>
      <c r="B6318" t="s">
        <v>2223</v>
      </c>
      <c r="C6318" t="s">
        <v>120</v>
      </c>
      <c r="D6318" t="s">
        <v>171</v>
      </c>
      <c r="E6318" t="s">
        <v>204</v>
      </c>
      <c r="F6318" t="s">
        <v>205</v>
      </c>
      <c r="G6318" t="s">
        <v>200</v>
      </c>
      <c r="H6318" t="s">
        <v>11572</v>
      </c>
      <c r="I6318">
        <v>5</v>
      </c>
      <c r="J6318">
        <v>20</v>
      </c>
      <c r="K6318">
        <v>123484</v>
      </c>
      <c r="L6318" t="str">
        <f>VLOOKUP(Sales_Data!C6318,Product_Master!$A:$D,2,FALSE)</f>
        <v>Soft Drink</v>
      </c>
      <c r="M6318">
        <f>VLOOKUP(C6318,Product_Master!$A:$D,4,FALSE)</f>
        <v>30871</v>
      </c>
      <c r="N6318" t="str">
        <f t="shared" si="196"/>
        <v>HIGH</v>
      </c>
      <c r="O6318" t="str" cm="1">
        <f t="array" ref="O6318">_xlfn.IFS(D6318="North","Zone 1",D6318="South","Zone 2",D6318="East","Zone 3",D6318="West","Zone 4")</f>
        <v>Zone 2</v>
      </c>
      <c r="P6318">
        <f t="shared" si="197"/>
        <v>12348.400000000001</v>
      </c>
      <c r="Q6318" t="str">
        <f>VLOOKUP(C6318,Product_Master!$A:$D,3,FALSE)</f>
        <v>Grocery</v>
      </c>
    </row>
    <row r="6319" spans="1:17" x14ac:dyDescent="0.3">
      <c r="A6319" t="s">
        <v>11573</v>
      </c>
      <c r="B6319" t="s">
        <v>2292</v>
      </c>
      <c r="C6319" t="s">
        <v>9</v>
      </c>
      <c r="D6319" t="s">
        <v>191</v>
      </c>
      <c r="E6319" t="s">
        <v>238</v>
      </c>
      <c r="F6319" t="s">
        <v>238</v>
      </c>
      <c r="G6319" t="s">
        <v>219</v>
      </c>
      <c r="H6319" t="s">
        <v>11574</v>
      </c>
      <c r="I6319">
        <v>4</v>
      </c>
      <c r="J6319">
        <v>20</v>
      </c>
      <c r="K6319">
        <v>136425</v>
      </c>
      <c r="L6319" t="str">
        <f>VLOOKUP(Sales_Data!C6319,Product_Master!$A:$D,2,FALSE)</f>
        <v>Dell Monitor</v>
      </c>
      <c r="M6319">
        <f>VLOOKUP(C6319,Product_Master!$A:$D,4,FALSE)</f>
        <v>42633</v>
      </c>
      <c r="N6319" t="str">
        <f t="shared" si="196"/>
        <v>HIGH</v>
      </c>
      <c r="O6319" t="str" cm="1">
        <f t="array" ref="O6319">_xlfn.IFS(D6319="North","Zone 1",D6319="South","Zone 2",D6319="East","Zone 3",D6319="West","Zone 4")</f>
        <v>Zone 1</v>
      </c>
      <c r="P6319">
        <f t="shared" si="197"/>
        <v>13642.5</v>
      </c>
      <c r="Q6319" t="str">
        <f>VLOOKUP(C6319,Product_Master!$A:$D,3,FALSE)</f>
        <v>Electronics</v>
      </c>
    </row>
    <row r="6320" spans="1:17" x14ac:dyDescent="0.3">
      <c r="A6320" t="s">
        <v>11575</v>
      </c>
      <c r="B6320" t="s">
        <v>249</v>
      </c>
      <c r="C6320" t="s">
        <v>75</v>
      </c>
      <c r="D6320" t="s">
        <v>197</v>
      </c>
      <c r="E6320" t="s">
        <v>210</v>
      </c>
      <c r="F6320" t="s">
        <v>211</v>
      </c>
      <c r="G6320" t="s">
        <v>219</v>
      </c>
      <c r="H6320" t="s">
        <v>11576</v>
      </c>
      <c r="I6320">
        <v>5</v>
      </c>
      <c r="J6320">
        <v>20</v>
      </c>
      <c r="K6320">
        <v>160520</v>
      </c>
      <c r="L6320" t="str">
        <f>VLOOKUP(Sales_Data!C6320,Product_Master!$A:$D,2,FALSE)</f>
        <v>Jacket</v>
      </c>
      <c r="M6320">
        <f>VLOOKUP(C6320,Product_Master!$A:$D,4,FALSE)</f>
        <v>40130</v>
      </c>
      <c r="N6320" t="str">
        <f t="shared" si="196"/>
        <v>HIGH</v>
      </c>
      <c r="O6320" t="str" cm="1">
        <f t="array" ref="O6320">_xlfn.IFS(D6320="North","Zone 1",D6320="South","Zone 2",D6320="East","Zone 3",D6320="West","Zone 4")</f>
        <v>Zone 4</v>
      </c>
      <c r="P6320">
        <f t="shared" si="197"/>
        <v>16052</v>
      </c>
      <c r="Q6320" t="str">
        <f>VLOOKUP(C6320,Product_Master!$A:$D,3,FALSE)</f>
        <v>Clothing</v>
      </c>
    </row>
    <row r="6321" spans="1:17" x14ac:dyDescent="0.3">
      <c r="A6321" t="s">
        <v>11577</v>
      </c>
      <c r="B6321" t="s">
        <v>1728</v>
      </c>
      <c r="C6321" t="s">
        <v>108</v>
      </c>
      <c r="D6321" t="s">
        <v>171</v>
      </c>
      <c r="E6321" t="s">
        <v>204</v>
      </c>
      <c r="F6321" t="s">
        <v>205</v>
      </c>
      <c r="G6321" t="s">
        <v>219</v>
      </c>
      <c r="H6321" t="s">
        <v>3085</v>
      </c>
      <c r="I6321">
        <v>5</v>
      </c>
      <c r="J6321">
        <v>10</v>
      </c>
      <c r="K6321">
        <v>66433</v>
      </c>
      <c r="L6321" t="str">
        <f>VLOOKUP(Sales_Data!C6321,Product_Master!$A:$D,2,FALSE)</f>
        <v>Salt</v>
      </c>
      <c r="M6321">
        <f>VLOOKUP(C6321,Product_Master!$A:$D,4,FALSE)</f>
        <v>14763</v>
      </c>
      <c r="N6321" t="str">
        <f t="shared" si="196"/>
        <v>HIGH</v>
      </c>
      <c r="O6321" t="str" cm="1">
        <f t="array" ref="O6321">_xlfn.IFS(D6321="North","Zone 1",D6321="South","Zone 2",D6321="East","Zone 3",D6321="West","Zone 4")</f>
        <v>Zone 2</v>
      </c>
      <c r="P6321">
        <f t="shared" si="197"/>
        <v>6643.3</v>
      </c>
      <c r="Q6321" t="str">
        <f>VLOOKUP(C6321,Product_Master!$A:$D,3,FALSE)</f>
        <v>Grocery</v>
      </c>
    </row>
    <row r="6322" spans="1:17" x14ac:dyDescent="0.3">
      <c r="A6322" t="s">
        <v>11578</v>
      </c>
      <c r="B6322" t="s">
        <v>616</v>
      </c>
      <c r="C6322" t="s">
        <v>108</v>
      </c>
      <c r="D6322" t="s">
        <v>191</v>
      </c>
      <c r="E6322" t="s">
        <v>242</v>
      </c>
      <c r="F6322" t="s">
        <v>242</v>
      </c>
      <c r="G6322" t="s">
        <v>269</v>
      </c>
      <c r="H6322" t="s">
        <v>11579</v>
      </c>
      <c r="I6322">
        <v>8</v>
      </c>
      <c r="J6322">
        <v>20</v>
      </c>
      <c r="K6322">
        <v>94483</v>
      </c>
      <c r="L6322" t="str">
        <f>VLOOKUP(Sales_Data!C6322,Product_Master!$A:$D,2,FALSE)</f>
        <v>Salt</v>
      </c>
      <c r="M6322">
        <f>VLOOKUP(C6322,Product_Master!$A:$D,4,FALSE)</f>
        <v>14763</v>
      </c>
      <c r="N6322" t="str">
        <f t="shared" si="196"/>
        <v>HIGH</v>
      </c>
      <c r="O6322" t="str" cm="1">
        <f t="array" ref="O6322">_xlfn.IFS(D6322="North","Zone 1",D6322="South","Zone 2",D6322="East","Zone 3",D6322="West","Zone 4")</f>
        <v>Zone 1</v>
      </c>
      <c r="P6322">
        <f t="shared" si="197"/>
        <v>9448.3000000000011</v>
      </c>
      <c r="Q6322" t="str">
        <f>VLOOKUP(C6322,Product_Master!$A:$D,3,FALSE)</f>
        <v>Grocery</v>
      </c>
    </row>
    <row r="6323" spans="1:17" x14ac:dyDescent="0.3">
      <c r="A6323" t="s">
        <v>11580</v>
      </c>
      <c r="B6323" t="s">
        <v>1742</v>
      </c>
      <c r="C6323" t="s">
        <v>38</v>
      </c>
      <c r="D6323" t="s">
        <v>178</v>
      </c>
      <c r="E6323" t="s">
        <v>179</v>
      </c>
      <c r="F6323" t="s">
        <v>180</v>
      </c>
      <c r="G6323" t="s">
        <v>181</v>
      </c>
      <c r="H6323" t="s">
        <v>5983</v>
      </c>
      <c r="I6323">
        <v>9</v>
      </c>
      <c r="J6323">
        <v>0</v>
      </c>
      <c r="K6323">
        <v>364482</v>
      </c>
      <c r="L6323" t="str">
        <f>VLOOKUP(Sales_Data!C6323,Product_Master!$A:$D,2,FALSE)</f>
        <v>Study Table</v>
      </c>
      <c r="M6323">
        <f>VLOOKUP(C6323,Product_Master!$A:$D,4,FALSE)</f>
        <v>40498</v>
      </c>
      <c r="N6323" t="str">
        <f t="shared" si="196"/>
        <v>HIGH</v>
      </c>
      <c r="O6323" t="str" cm="1">
        <f t="array" ref="O6323">_xlfn.IFS(D6323="North","Zone 1",D6323="South","Zone 2",D6323="East","Zone 3",D6323="West","Zone 4")</f>
        <v>Zone 3</v>
      </c>
      <c r="P6323">
        <f t="shared" si="197"/>
        <v>36448.200000000004</v>
      </c>
      <c r="Q6323" t="str">
        <f>VLOOKUP(C6323,Product_Master!$A:$D,3,FALSE)</f>
        <v>Furniture</v>
      </c>
    </row>
    <row r="6324" spans="1:17" x14ac:dyDescent="0.3">
      <c r="A6324" t="s">
        <v>11581</v>
      </c>
      <c r="B6324" t="s">
        <v>1257</v>
      </c>
      <c r="C6324" t="s">
        <v>139</v>
      </c>
      <c r="D6324" t="s">
        <v>197</v>
      </c>
      <c r="E6324" t="s">
        <v>198</v>
      </c>
      <c r="F6324" t="s">
        <v>199</v>
      </c>
      <c r="G6324" t="s">
        <v>228</v>
      </c>
      <c r="H6324" t="s">
        <v>963</v>
      </c>
      <c r="I6324">
        <v>7</v>
      </c>
      <c r="J6324">
        <v>20</v>
      </c>
      <c r="K6324">
        <v>128581</v>
      </c>
      <c r="L6324" t="str">
        <f>VLOOKUP(Sales_Data!C6324,Product_Master!$A:$D,2,FALSE)</f>
        <v>Helmet</v>
      </c>
      <c r="M6324">
        <f>VLOOKUP(C6324,Product_Master!$A:$D,4,FALSE)</f>
        <v>22961</v>
      </c>
      <c r="N6324" t="str">
        <f t="shared" si="196"/>
        <v>HIGH</v>
      </c>
      <c r="O6324" t="str" cm="1">
        <f t="array" ref="O6324">_xlfn.IFS(D6324="North","Zone 1",D6324="South","Zone 2",D6324="East","Zone 3",D6324="West","Zone 4")</f>
        <v>Zone 4</v>
      </c>
      <c r="P6324">
        <f t="shared" si="197"/>
        <v>12858.1</v>
      </c>
      <c r="Q6324" t="str">
        <f>VLOOKUP(C6324,Product_Master!$A:$D,3,FALSE)</f>
        <v>Sports</v>
      </c>
    </row>
    <row r="6325" spans="1:17" x14ac:dyDescent="0.3">
      <c r="A6325" t="s">
        <v>11582</v>
      </c>
      <c r="B6325" t="s">
        <v>1536</v>
      </c>
      <c r="C6325" t="s">
        <v>48</v>
      </c>
      <c r="D6325" t="s">
        <v>197</v>
      </c>
      <c r="E6325" t="s">
        <v>260</v>
      </c>
      <c r="F6325" t="s">
        <v>261</v>
      </c>
      <c r="G6325" t="s">
        <v>262</v>
      </c>
      <c r="H6325" t="s">
        <v>7379</v>
      </c>
      <c r="I6325">
        <v>1</v>
      </c>
      <c r="J6325">
        <v>0</v>
      </c>
      <c r="K6325">
        <v>43154</v>
      </c>
      <c r="L6325" t="str">
        <f>VLOOKUP(Sales_Data!C6325,Product_Master!$A:$D,2,FALSE)</f>
        <v>Bed</v>
      </c>
      <c r="M6325">
        <f>VLOOKUP(C6325,Product_Master!$A:$D,4,FALSE)</f>
        <v>43154</v>
      </c>
      <c r="N6325" t="str">
        <f t="shared" si="196"/>
        <v>HIGH</v>
      </c>
      <c r="O6325" t="str" cm="1">
        <f t="array" ref="O6325">_xlfn.IFS(D6325="North","Zone 1",D6325="South","Zone 2",D6325="East","Zone 3",D6325="West","Zone 4")</f>
        <v>Zone 4</v>
      </c>
      <c r="P6325">
        <f t="shared" si="197"/>
        <v>4315.4000000000005</v>
      </c>
      <c r="Q6325" t="str">
        <f>VLOOKUP(C6325,Product_Master!$A:$D,3,FALSE)</f>
        <v>Furniture</v>
      </c>
    </row>
    <row r="6326" spans="1:17" x14ac:dyDescent="0.3">
      <c r="A6326" t="s">
        <v>11583</v>
      </c>
      <c r="B6326" t="s">
        <v>876</v>
      </c>
      <c r="C6326" t="s">
        <v>69</v>
      </c>
      <c r="D6326" t="s">
        <v>191</v>
      </c>
      <c r="E6326" t="s">
        <v>192</v>
      </c>
      <c r="F6326" t="s">
        <v>193</v>
      </c>
      <c r="G6326" t="s">
        <v>200</v>
      </c>
      <c r="H6326" t="s">
        <v>9611</v>
      </c>
      <c r="I6326">
        <v>11</v>
      </c>
      <c r="J6326">
        <v>5</v>
      </c>
      <c r="K6326">
        <v>92984</v>
      </c>
      <c r="L6326" t="str">
        <f>VLOOKUP(Sales_Data!C6326,Product_Master!$A:$D,2,FALSE)</f>
        <v>Women Kurti</v>
      </c>
      <c r="M6326">
        <f>VLOOKUP(C6326,Product_Master!$A:$D,4,FALSE)</f>
        <v>8898</v>
      </c>
      <c r="N6326" t="str">
        <f t="shared" si="196"/>
        <v>HIGH</v>
      </c>
      <c r="O6326" t="str" cm="1">
        <f t="array" ref="O6326">_xlfn.IFS(D6326="North","Zone 1",D6326="South","Zone 2",D6326="East","Zone 3",D6326="West","Zone 4")</f>
        <v>Zone 1</v>
      </c>
      <c r="P6326">
        <f t="shared" si="197"/>
        <v>9298.4</v>
      </c>
      <c r="Q6326" t="str">
        <f>VLOOKUP(C6326,Product_Master!$A:$D,3,FALSE)</f>
        <v>Clothing</v>
      </c>
    </row>
    <row r="6327" spans="1:17" x14ac:dyDescent="0.3">
      <c r="A6327" t="s">
        <v>11584</v>
      </c>
      <c r="B6327" t="s">
        <v>972</v>
      </c>
      <c r="C6327" t="s">
        <v>29</v>
      </c>
      <c r="D6327" t="s">
        <v>171</v>
      </c>
      <c r="E6327" t="s">
        <v>223</v>
      </c>
      <c r="F6327" t="s">
        <v>224</v>
      </c>
      <c r="G6327" t="s">
        <v>257</v>
      </c>
      <c r="H6327" t="s">
        <v>11585</v>
      </c>
      <c r="I6327">
        <v>1</v>
      </c>
      <c r="J6327">
        <v>0</v>
      </c>
      <c r="K6327">
        <v>15612</v>
      </c>
      <c r="L6327" t="str">
        <f>VLOOKUP(Sales_Data!C6327,Product_Master!$A:$D,2,FALSE)</f>
        <v>Bluetooth Speaker</v>
      </c>
      <c r="M6327">
        <f>VLOOKUP(C6327,Product_Master!$A:$D,4,FALSE)</f>
        <v>15612</v>
      </c>
      <c r="N6327" t="str">
        <f t="shared" si="196"/>
        <v>HIGH</v>
      </c>
      <c r="O6327" t="str" cm="1">
        <f t="array" ref="O6327">_xlfn.IFS(D6327="North","Zone 1",D6327="South","Zone 2",D6327="East","Zone 3",D6327="West","Zone 4")</f>
        <v>Zone 2</v>
      </c>
      <c r="P6327">
        <f t="shared" si="197"/>
        <v>1561.2</v>
      </c>
      <c r="Q6327" t="str">
        <f>VLOOKUP(C6327,Product_Master!$A:$D,3,FALSE)</f>
        <v>Electronics</v>
      </c>
    </row>
    <row r="6328" spans="1:17" x14ac:dyDescent="0.3">
      <c r="A6328" t="s">
        <v>11586</v>
      </c>
      <c r="B6328" t="s">
        <v>2075</v>
      </c>
      <c r="C6328" t="s">
        <v>133</v>
      </c>
      <c r="D6328" t="s">
        <v>191</v>
      </c>
      <c r="E6328" t="s">
        <v>238</v>
      </c>
      <c r="F6328" t="s">
        <v>238</v>
      </c>
      <c r="G6328" t="s">
        <v>269</v>
      </c>
      <c r="H6328" t="s">
        <v>11587</v>
      </c>
      <c r="I6328">
        <v>11</v>
      </c>
      <c r="J6328">
        <v>0</v>
      </c>
      <c r="K6328">
        <v>313346</v>
      </c>
      <c r="L6328" t="str">
        <f>VLOOKUP(Sales_Data!C6328,Product_Master!$A:$D,2,FALSE)</f>
        <v>Basketball</v>
      </c>
      <c r="M6328">
        <f>VLOOKUP(C6328,Product_Master!$A:$D,4,FALSE)</f>
        <v>28486</v>
      </c>
      <c r="N6328" t="str">
        <f t="shared" si="196"/>
        <v>HIGH</v>
      </c>
      <c r="O6328" t="str" cm="1">
        <f t="array" ref="O6328">_xlfn.IFS(D6328="North","Zone 1",D6328="South","Zone 2",D6328="East","Zone 3",D6328="West","Zone 4")</f>
        <v>Zone 1</v>
      </c>
      <c r="P6328">
        <f t="shared" si="197"/>
        <v>31334.600000000002</v>
      </c>
      <c r="Q6328" t="str">
        <f>VLOOKUP(C6328,Product_Master!$A:$D,3,FALSE)</f>
        <v>Sports</v>
      </c>
    </row>
    <row r="6329" spans="1:17" x14ac:dyDescent="0.3">
      <c r="A6329" t="s">
        <v>11588</v>
      </c>
      <c r="B6329" t="s">
        <v>484</v>
      </c>
      <c r="C6329" t="s">
        <v>60</v>
      </c>
      <c r="D6329" t="s">
        <v>178</v>
      </c>
      <c r="E6329" t="s">
        <v>185</v>
      </c>
      <c r="F6329" t="s">
        <v>186</v>
      </c>
      <c r="G6329" t="s">
        <v>228</v>
      </c>
      <c r="H6329" t="s">
        <v>11589</v>
      </c>
      <c r="I6329">
        <v>6</v>
      </c>
      <c r="J6329">
        <v>20</v>
      </c>
      <c r="K6329">
        <v>286272</v>
      </c>
      <c r="L6329" t="str">
        <f>VLOOKUP(Sales_Data!C6329,Product_Master!$A:$D,2,FALSE)</f>
        <v>Cupboard</v>
      </c>
      <c r="M6329">
        <f>VLOOKUP(C6329,Product_Master!$A:$D,4,FALSE)</f>
        <v>59640</v>
      </c>
      <c r="N6329" t="str">
        <f t="shared" si="196"/>
        <v>HIGH</v>
      </c>
      <c r="O6329" t="str" cm="1">
        <f t="array" ref="O6329">_xlfn.IFS(D6329="North","Zone 1",D6329="South","Zone 2",D6329="East","Zone 3",D6329="West","Zone 4")</f>
        <v>Zone 3</v>
      </c>
      <c r="P6329">
        <f t="shared" si="197"/>
        <v>28627.200000000001</v>
      </c>
      <c r="Q6329" t="str">
        <f>VLOOKUP(C6329,Product_Master!$A:$D,3,FALSE)</f>
        <v>Furniture</v>
      </c>
    </row>
    <row r="6330" spans="1:17" x14ac:dyDescent="0.3">
      <c r="A6330" t="s">
        <v>11590</v>
      </c>
      <c r="B6330" t="s">
        <v>1779</v>
      </c>
      <c r="C6330" t="s">
        <v>17</v>
      </c>
      <c r="D6330" t="s">
        <v>171</v>
      </c>
      <c r="E6330" t="s">
        <v>204</v>
      </c>
      <c r="F6330" t="s">
        <v>205</v>
      </c>
      <c r="G6330" t="s">
        <v>206</v>
      </c>
      <c r="H6330" t="s">
        <v>7904</v>
      </c>
      <c r="I6330">
        <v>2</v>
      </c>
      <c r="J6330">
        <v>5</v>
      </c>
      <c r="K6330">
        <v>127195</v>
      </c>
      <c r="L6330" t="str">
        <f>VLOOKUP(Sales_Data!C6330,Product_Master!$A:$D,2,FALSE)</f>
        <v>Printer</v>
      </c>
      <c r="M6330">
        <f>VLOOKUP(C6330,Product_Master!$A:$D,4,FALSE)</f>
        <v>66945</v>
      </c>
      <c r="N6330" t="str">
        <f t="shared" si="196"/>
        <v>HIGH</v>
      </c>
      <c r="O6330" t="str" cm="1">
        <f t="array" ref="O6330">_xlfn.IFS(D6330="North","Zone 1",D6330="South","Zone 2",D6330="East","Zone 3",D6330="West","Zone 4")</f>
        <v>Zone 2</v>
      </c>
      <c r="P6330">
        <f t="shared" si="197"/>
        <v>12719.5</v>
      </c>
      <c r="Q6330" t="str">
        <f>VLOOKUP(C6330,Product_Master!$A:$D,3,FALSE)</f>
        <v>Electronics</v>
      </c>
    </row>
    <row r="6331" spans="1:17" x14ac:dyDescent="0.3">
      <c r="A6331" t="s">
        <v>11591</v>
      </c>
      <c r="B6331" t="s">
        <v>2564</v>
      </c>
      <c r="C6331" t="s">
        <v>108</v>
      </c>
      <c r="D6331" t="s">
        <v>178</v>
      </c>
      <c r="E6331" t="s">
        <v>179</v>
      </c>
      <c r="F6331" t="s">
        <v>180</v>
      </c>
      <c r="G6331" t="s">
        <v>253</v>
      </c>
      <c r="H6331" t="s">
        <v>3470</v>
      </c>
      <c r="I6331">
        <v>6</v>
      </c>
      <c r="J6331">
        <v>15</v>
      </c>
      <c r="K6331">
        <v>75291</v>
      </c>
      <c r="L6331" t="str">
        <f>VLOOKUP(Sales_Data!C6331,Product_Master!$A:$D,2,FALSE)</f>
        <v>Salt</v>
      </c>
      <c r="M6331">
        <f>VLOOKUP(C6331,Product_Master!$A:$D,4,FALSE)</f>
        <v>14763</v>
      </c>
      <c r="N6331" t="str">
        <f t="shared" si="196"/>
        <v>HIGH</v>
      </c>
      <c r="O6331" t="str" cm="1">
        <f t="array" ref="O6331">_xlfn.IFS(D6331="North","Zone 1",D6331="South","Zone 2",D6331="East","Zone 3",D6331="West","Zone 4")</f>
        <v>Zone 3</v>
      </c>
      <c r="P6331">
        <f t="shared" si="197"/>
        <v>7529.1</v>
      </c>
      <c r="Q6331" t="str">
        <f>VLOOKUP(C6331,Product_Master!$A:$D,3,FALSE)</f>
        <v>Grocery</v>
      </c>
    </row>
    <row r="6332" spans="1:17" x14ac:dyDescent="0.3">
      <c r="A6332" t="s">
        <v>11592</v>
      </c>
      <c r="B6332" t="s">
        <v>209</v>
      </c>
      <c r="C6332" t="s">
        <v>52</v>
      </c>
      <c r="D6332" t="s">
        <v>197</v>
      </c>
      <c r="E6332" t="s">
        <v>260</v>
      </c>
      <c r="F6332" t="s">
        <v>261</v>
      </c>
      <c r="G6332" t="s">
        <v>187</v>
      </c>
      <c r="H6332" t="s">
        <v>11593</v>
      </c>
      <c r="I6332">
        <v>5</v>
      </c>
      <c r="J6332">
        <v>20</v>
      </c>
      <c r="K6332">
        <v>8376</v>
      </c>
      <c r="L6332" t="str">
        <f>VLOOKUP(Sales_Data!C6332,Product_Master!$A:$D,2,FALSE)</f>
        <v>TV Unit</v>
      </c>
      <c r="M6332">
        <f>VLOOKUP(C6332,Product_Master!$A:$D,4,FALSE)</f>
        <v>2094</v>
      </c>
      <c r="N6332" t="str">
        <f t="shared" si="196"/>
        <v>MEDIUM</v>
      </c>
      <c r="O6332" t="str" cm="1">
        <f t="array" ref="O6332">_xlfn.IFS(D6332="North","Zone 1",D6332="South","Zone 2",D6332="East","Zone 3",D6332="West","Zone 4")</f>
        <v>Zone 4</v>
      </c>
      <c r="P6332">
        <f t="shared" si="197"/>
        <v>418.8</v>
      </c>
      <c r="Q6332" t="str">
        <f>VLOOKUP(C6332,Product_Master!$A:$D,3,FALSE)</f>
        <v>Furniture</v>
      </c>
    </row>
    <row r="6333" spans="1:17" x14ac:dyDescent="0.3">
      <c r="A6333" t="s">
        <v>11594</v>
      </c>
      <c r="B6333" t="s">
        <v>926</v>
      </c>
      <c r="C6333" t="s">
        <v>116</v>
      </c>
      <c r="D6333" t="s">
        <v>178</v>
      </c>
      <c r="E6333" t="s">
        <v>185</v>
      </c>
      <c r="F6333" t="s">
        <v>186</v>
      </c>
      <c r="G6333" t="s">
        <v>269</v>
      </c>
      <c r="H6333" t="s">
        <v>11595</v>
      </c>
      <c r="I6333">
        <v>6</v>
      </c>
      <c r="J6333">
        <v>0</v>
      </c>
      <c r="K6333">
        <v>57606</v>
      </c>
      <c r="L6333" t="str">
        <f>VLOOKUP(Sales_Data!C6333,Product_Master!$A:$D,2,FALSE)</f>
        <v>Biscuits</v>
      </c>
      <c r="M6333">
        <f>VLOOKUP(C6333,Product_Master!$A:$D,4,FALSE)</f>
        <v>9601</v>
      </c>
      <c r="N6333" t="str">
        <f t="shared" si="196"/>
        <v>HIGH</v>
      </c>
      <c r="O6333" t="str" cm="1">
        <f t="array" ref="O6333">_xlfn.IFS(D6333="North","Zone 1",D6333="South","Zone 2",D6333="East","Zone 3",D6333="West","Zone 4")</f>
        <v>Zone 3</v>
      </c>
      <c r="P6333">
        <f t="shared" si="197"/>
        <v>5760.6</v>
      </c>
      <c r="Q6333" t="str">
        <f>VLOOKUP(C6333,Product_Master!$A:$D,3,FALSE)</f>
        <v>Grocery</v>
      </c>
    </row>
    <row r="6334" spans="1:17" x14ac:dyDescent="0.3">
      <c r="A6334" t="s">
        <v>11596</v>
      </c>
      <c r="B6334" t="s">
        <v>1787</v>
      </c>
      <c r="C6334" t="s">
        <v>11</v>
      </c>
      <c r="D6334" t="s">
        <v>171</v>
      </c>
      <c r="E6334" t="s">
        <v>204</v>
      </c>
      <c r="F6334" t="s">
        <v>205</v>
      </c>
      <c r="G6334" t="s">
        <v>257</v>
      </c>
      <c r="H6334" t="s">
        <v>6665</v>
      </c>
      <c r="I6334">
        <v>7</v>
      </c>
      <c r="J6334">
        <v>10</v>
      </c>
      <c r="K6334">
        <v>187437</v>
      </c>
      <c r="L6334" t="str">
        <f>VLOOKUP(Sales_Data!C6334,Product_Master!$A:$D,2,FALSE)</f>
        <v>Lenovo Laptop</v>
      </c>
      <c r="M6334">
        <f>VLOOKUP(C6334,Product_Master!$A:$D,4,FALSE)</f>
        <v>29752</v>
      </c>
      <c r="N6334" t="str">
        <f t="shared" si="196"/>
        <v>HIGH</v>
      </c>
      <c r="O6334" t="str" cm="1">
        <f t="array" ref="O6334">_xlfn.IFS(D6334="North","Zone 1",D6334="South","Zone 2",D6334="East","Zone 3",D6334="West","Zone 4")</f>
        <v>Zone 2</v>
      </c>
      <c r="P6334">
        <f t="shared" si="197"/>
        <v>18743.7</v>
      </c>
      <c r="Q6334" t="str">
        <f>VLOOKUP(C6334,Product_Master!$A:$D,3,FALSE)</f>
        <v>Electronics</v>
      </c>
    </row>
    <row r="6335" spans="1:17" x14ac:dyDescent="0.3">
      <c r="A6335" t="s">
        <v>11597</v>
      </c>
      <c r="B6335" t="s">
        <v>3943</v>
      </c>
      <c r="C6335" t="s">
        <v>40</v>
      </c>
      <c r="D6335" t="s">
        <v>171</v>
      </c>
      <c r="E6335" t="s">
        <v>223</v>
      </c>
      <c r="F6335" t="s">
        <v>224</v>
      </c>
      <c r="G6335" t="s">
        <v>219</v>
      </c>
      <c r="H6335" t="s">
        <v>2264</v>
      </c>
      <c r="I6335">
        <v>2</v>
      </c>
      <c r="J6335">
        <v>15</v>
      </c>
      <c r="K6335">
        <v>104434</v>
      </c>
      <c r="L6335" t="str">
        <f>VLOOKUP(Sales_Data!C6335,Product_Master!$A:$D,2,FALSE)</f>
        <v>Dining Table</v>
      </c>
      <c r="M6335">
        <f>VLOOKUP(C6335,Product_Master!$A:$D,4,FALSE)</f>
        <v>61432</v>
      </c>
      <c r="N6335" t="str">
        <f t="shared" si="196"/>
        <v>HIGH</v>
      </c>
      <c r="O6335" t="str" cm="1">
        <f t="array" ref="O6335">_xlfn.IFS(D6335="North","Zone 1",D6335="South","Zone 2",D6335="East","Zone 3",D6335="West","Zone 4")</f>
        <v>Zone 2</v>
      </c>
      <c r="P6335">
        <f t="shared" si="197"/>
        <v>10443.400000000001</v>
      </c>
      <c r="Q6335" t="str">
        <f>VLOOKUP(C6335,Product_Master!$A:$D,3,FALSE)</f>
        <v>Furniture</v>
      </c>
    </row>
    <row r="6336" spans="1:17" x14ac:dyDescent="0.3">
      <c r="A6336" t="s">
        <v>11598</v>
      </c>
      <c r="B6336" t="s">
        <v>905</v>
      </c>
      <c r="C6336" t="s">
        <v>114</v>
      </c>
      <c r="D6336" t="s">
        <v>191</v>
      </c>
      <c r="E6336" t="s">
        <v>192</v>
      </c>
      <c r="F6336" t="s">
        <v>193</v>
      </c>
      <c r="G6336" t="s">
        <v>181</v>
      </c>
      <c r="H6336" t="s">
        <v>7970</v>
      </c>
      <c r="I6336">
        <v>9</v>
      </c>
      <c r="J6336">
        <v>10</v>
      </c>
      <c r="K6336">
        <v>471509</v>
      </c>
      <c r="L6336" t="str">
        <f>VLOOKUP(Sales_Data!C6336,Product_Master!$A:$D,2,FALSE)</f>
        <v>Flour</v>
      </c>
      <c r="M6336">
        <f>VLOOKUP(C6336,Product_Master!$A:$D,4,FALSE)</f>
        <v>58211</v>
      </c>
      <c r="N6336" t="str">
        <f t="shared" si="196"/>
        <v>HIGH</v>
      </c>
      <c r="O6336" t="str" cm="1">
        <f t="array" ref="O6336">_xlfn.IFS(D6336="North","Zone 1",D6336="South","Zone 2",D6336="East","Zone 3",D6336="West","Zone 4")</f>
        <v>Zone 1</v>
      </c>
      <c r="P6336">
        <f t="shared" si="197"/>
        <v>47150.9</v>
      </c>
      <c r="Q6336" t="str">
        <f>VLOOKUP(C6336,Product_Master!$A:$D,3,FALSE)</f>
        <v>Grocery</v>
      </c>
    </row>
    <row r="6337" spans="1:17" x14ac:dyDescent="0.3">
      <c r="A6337" t="s">
        <v>11599</v>
      </c>
      <c r="B6337" t="s">
        <v>278</v>
      </c>
      <c r="C6337" t="s">
        <v>124</v>
      </c>
      <c r="D6337" t="s">
        <v>171</v>
      </c>
      <c r="E6337" t="s">
        <v>172</v>
      </c>
      <c r="F6337" t="s">
        <v>173</v>
      </c>
      <c r="G6337" t="s">
        <v>212</v>
      </c>
      <c r="H6337" t="s">
        <v>9313</v>
      </c>
      <c r="I6337">
        <v>4</v>
      </c>
      <c r="J6337">
        <v>10</v>
      </c>
      <c r="K6337">
        <v>117396</v>
      </c>
      <c r="L6337" t="str">
        <f>VLOOKUP(Sales_Data!C6337,Product_Master!$A:$D,2,FALSE)</f>
        <v>Dry Fruits</v>
      </c>
      <c r="M6337">
        <f>VLOOKUP(C6337,Product_Master!$A:$D,4,FALSE)</f>
        <v>32610</v>
      </c>
      <c r="N6337" t="str">
        <f t="shared" si="196"/>
        <v>HIGH</v>
      </c>
      <c r="O6337" t="str" cm="1">
        <f t="array" ref="O6337">_xlfn.IFS(D6337="North","Zone 1",D6337="South","Zone 2",D6337="East","Zone 3",D6337="West","Zone 4")</f>
        <v>Zone 2</v>
      </c>
      <c r="P6337">
        <f t="shared" si="197"/>
        <v>11739.6</v>
      </c>
      <c r="Q6337" t="str">
        <f>VLOOKUP(C6337,Product_Master!$A:$D,3,FALSE)</f>
        <v>Grocery</v>
      </c>
    </row>
    <row r="6338" spans="1:17" x14ac:dyDescent="0.3">
      <c r="A6338" t="s">
        <v>11600</v>
      </c>
      <c r="B6338" t="s">
        <v>1588</v>
      </c>
      <c r="C6338" t="s">
        <v>118</v>
      </c>
      <c r="D6338" t="s">
        <v>191</v>
      </c>
      <c r="E6338" t="s">
        <v>238</v>
      </c>
      <c r="F6338" t="s">
        <v>238</v>
      </c>
      <c r="G6338" t="s">
        <v>243</v>
      </c>
      <c r="H6338" t="s">
        <v>6397</v>
      </c>
      <c r="I6338">
        <v>2</v>
      </c>
      <c r="J6338">
        <v>20</v>
      </c>
      <c r="K6338">
        <v>23064</v>
      </c>
      <c r="L6338" t="str">
        <f>VLOOKUP(Sales_Data!C6338,Product_Master!$A:$D,2,FALSE)</f>
        <v>Juice</v>
      </c>
      <c r="M6338">
        <f>VLOOKUP(C6338,Product_Master!$A:$D,4,FALSE)</f>
        <v>14415</v>
      </c>
      <c r="N6338" t="str">
        <f t="shared" si="196"/>
        <v>HIGH</v>
      </c>
      <c r="O6338" t="str" cm="1">
        <f t="array" ref="O6338">_xlfn.IFS(D6338="North","Zone 1",D6338="South","Zone 2",D6338="East","Zone 3",D6338="West","Zone 4")</f>
        <v>Zone 1</v>
      </c>
      <c r="P6338">
        <f t="shared" si="197"/>
        <v>2306.4</v>
      </c>
      <c r="Q6338" t="str">
        <f>VLOOKUP(C6338,Product_Master!$A:$D,3,FALSE)</f>
        <v>Grocery</v>
      </c>
    </row>
    <row r="6339" spans="1:17" x14ac:dyDescent="0.3">
      <c r="A6339" t="s">
        <v>11601</v>
      </c>
      <c r="B6339" t="s">
        <v>384</v>
      </c>
      <c r="C6339" t="s">
        <v>87</v>
      </c>
      <c r="D6339" t="s">
        <v>171</v>
      </c>
      <c r="E6339" t="s">
        <v>204</v>
      </c>
      <c r="F6339" t="s">
        <v>205</v>
      </c>
      <c r="G6339" t="s">
        <v>285</v>
      </c>
      <c r="H6339" t="s">
        <v>11602</v>
      </c>
      <c r="I6339">
        <v>2</v>
      </c>
      <c r="J6339">
        <v>0</v>
      </c>
      <c r="K6339">
        <v>40458</v>
      </c>
      <c r="L6339" t="str">
        <f>VLOOKUP(Sales_Data!C6339,Product_Master!$A:$D,2,FALSE)</f>
        <v>Hoodie</v>
      </c>
      <c r="M6339">
        <f>VLOOKUP(C6339,Product_Master!$A:$D,4,FALSE)</f>
        <v>20229</v>
      </c>
      <c r="N6339" t="str">
        <f t="shared" ref="N6339:N6402" si="198">IF(K6339&gt;15000,"HIGH",IF(K6339&gt;=5000,"MEDIUM","LOW"))</f>
        <v>HIGH</v>
      </c>
      <c r="O6339" t="str" cm="1">
        <f t="array" ref="O6339">_xlfn.IFS(D6339="North","Zone 1",D6339="South","Zone 2",D6339="East","Zone 3",D6339="West","Zone 4")</f>
        <v>Zone 2</v>
      </c>
      <c r="P6339">
        <f t="shared" ref="P6339:P6402" si="199">IF(N6339="HIGH",K6339*10%,IF(N6339="MEDIUM",K6339*5%,K6339*2%))</f>
        <v>4045.8</v>
      </c>
      <c r="Q6339" t="str">
        <f>VLOOKUP(C6339,Product_Master!$A:$D,3,FALSE)</f>
        <v>Clothing</v>
      </c>
    </row>
    <row r="6340" spans="1:17" x14ac:dyDescent="0.3">
      <c r="A6340" t="s">
        <v>11603</v>
      </c>
      <c r="B6340" t="s">
        <v>3827</v>
      </c>
      <c r="C6340" t="s">
        <v>73</v>
      </c>
      <c r="D6340" t="s">
        <v>197</v>
      </c>
      <c r="E6340" t="s">
        <v>260</v>
      </c>
      <c r="F6340" t="s">
        <v>261</v>
      </c>
      <c r="G6340" t="s">
        <v>315</v>
      </c>
      <c r="H6340" t="s">
        <v>11604</v>
      </c>
      <c r="I6340">
        <v>2</v>
      </c>
      <c r="J6340">
        <v>15</v>
      </c>
      <c r="K6340">
        <v>116985</v>
      </c>
      <c r="L6340" t="str">
        <f>VLOOKUP(Sales_Data!C6340,Product_Master!$A:$D,2,FALSE)</f>
        <v>T-Shirt</v>
      </c>
      <c r="M6340">
        <f>VLOOKUP(C6340,Product_Master!$A:$D,4,FALSE)</f>
        <v>68815</v>
      </c>
      <c r="N6340" t="str">
        <f t="shared" si="198"/>
        <v>HIGH</v>
      </c>
      <c r="O6340" t="str" cm="1">
        <f t="array" ref="O6340">_xlfn.IFS(D6340="North","Zone 1",D6340="South","Zone 2",D6340="East","Zone 3",D6340="West","Zone 4")</f>
        <v>Zone 4</v>
      </c>
      <c r="P6340">
        <f t="shared" si="199"/>
        <v>11698.5</v>
      </c>
      <c r="Q6340" t="str">
        <f>VLOOKUP(C6340,Product_Master!$A:$D,3,FALSE)</f>
        <v>Clothing</v>
      </c>
    </row>
    <row r="6341" spans="1:17" x14ac:dyDescent="0.3">
      <c r="A6341" t="s">
        <v>11605</v>
      </c>
      <c r="B6341" t="s">
        <v>203</v>
      </c>
      <c r="C6341" t="s">
        <v>135</v>
      </c>
      <c r="D6341" t="s">
        <v>191</v>
      </c>
      <c r="E6341" t="s">
        <v>242</v>
      </c>
      <c r="F6341" t="s">
        <v>242</v>
      </c>
      <c r="G6341" t="s">
        <v>206</v>
      </c>
      <c r="H6341" t="s">
        <v>2545</v>
      </c>
      <c r="I6341">
        <v>4</v>
      </c>
      <c r="J6341">
        <v>20</v>
      </c>
      <c r="K6341">
        <v>82188</v>
      </c>
      <c r="L6341" t="str">
        <f>VLOOKUP(Sales_Data!C6341,Product_Master!$A:$D,2,FALSE)</f>
        <v>Yoga Mat</v>
      </c>
      <c r="M6341">
        <f>VLOOKUP(C6341,Product_Master!$A:$D,4,FALSE)</f>
        <v>25684</v>
      </c>
      <c r="N6341" t="str">
        <f t="shared" si="198"/>
        <v>HIGH</v>
      </c>
      <c r="O6341" t="str" cm="1">
        <f t="array" ref="O6341">_xlfn.IFS(D6341="North","Zone 1",D6341="South","Zone 2",D6341="East","Zone 3",D6341="West","Zone 4")</f>
        <v>Zone 1</v>
      </c>
      <c r="P6341">
        <f t="shared" si="199"/>
        <v>8218.8000000000011</v>
      </c>
      <c r="Q6341" t="str">
        <f>VLOOKUP(C6341,Product_Master!$A:$D,3,FALSE)</f>
        <v>Sports</v>
      </c>
    </row>
    <row r="6342" spans="1:17" x14ac:dyDescent="0.3">
      <c r="A6342" t="s">
        <v>11606</v>
      </c>
      <c r="B6342" t="s">
        <v>592</v>
      </c>
      <c r="C6342" t="s">
        <v>31</v>
      </c>
      <c r="D6342" t="s">
        <v>178</v>
      </c>
      <c r="E6342" t="s">
        <v>179</v>
      </c>
      <c r="F6342" t="s">
        <v>180</v>
      </c>
      <c r="G6342" t="s">
        <v>315</v>
      </c>
      <c r="H6342" t="s">
        <v>11607</v>
      </c>
      <c r="I6342">
        <v>8</v>
      </c>
      <c r="J6342">
        <v>0</v>
      </c>
      <c r="K6342">
        <v>308688</v>
      </c>
      <c r="L6342" t="str">
        <f>VLOOKUP(Sales_Data!C6342,Product_Master!$A:$D,2,FALSE)</f>
        <v>Smart Watch</v>
      </c>
      <c r="M6342">
        <f>VLOOKUP(C6342,Product_Master!$A:$D,4,FALSE)</f>
        <v>38586</v>
      </c>
      <c r="N6342" t="str">
        <f t="shared" si="198"/>
        <v>HIGH</v>
      </c>
      <c r="O6342" t="str" cm="1">
        <f t="array" ref="O6342">_xlfn.IFS(D6342="North","Zone 1",D6342="South","Zone 2",D6342="East","Zone 3",D6342="West","Zone 4")</f>
        <v>Zone 3</v>
      </c>
      <c r="P6342">
        <f t="shared" si="199"/>
        <v>30868.800000000003</v>
      </c>
      <c r="Q6342" t="str">
        <f>VLOOKUP(C6342,Product_Master!$A:$D,3,FALSE)</f>
        <v>Electronics</v>
      </c>
    </row>
    <row r="6343" spans="1:17" x14ac:dyDescent="0.3">
      <c r="A6343" t="s">
        <v>11608</v>
      </c>
      <c r="B6343" t="s">
        <v>969</v>
      </c>
      <c r="C6343" t="s">
        <v>153</v>
      </c>
      <c r="D6343" t="s">
        <v>171</v>
      </c>
      <c r="E6343" t="s">
        <v>172</v>
      </c>
      <c r="F6343" t="s">
        <v>173</v>
      </c>
      <c r="G6343" t="s">
        <v>212</v>
      </c>
      <c r="H6343" t="s">
        <v>11609</v>
      </c>
      <c r="I6343">
        <v>12</v>
      </c>
      <c r="J6343">
        <v>5</v>
      </c>
      <c r="K6343">
        <v>403776</v>
      </c>
      <c r="L6343" t="str">
        <f>VLOOKUP(Sales_Data!C6343,Product_Master!$A:$D,2,FALSE)</f>
        <v>Knee Guard</v>
      </c>
      <c r="M6343">
        <f>VLOOKUP(C6343,Product_Master!$A:$D,4,FALSE)</f>
        <v>35419</v>
      </c>
      <c r="N6343" t="str">
        <f t="shared" si="198"/>
        <v>HIGH</v>
      </c>
      <c r="O6343" t="str" cm="1">
        <f t="array" ref="O6343">_xlfn.IFS(D6343="North","Zone 1",D6343="South","Zone 2",D6343="East","Zone 3",D6343="West","Zone 4")</f>
        <v>Zone 2</v>
      </c>
      <c r="P6343">
        <f t="shared" si="199"/>
        <v>40377.600000000006</v>
      </c>
      <c r="Q6343" t="str">
        <f>VLOOKUP(C6343,Product_Master!$A:$D,3,FALSE)</f>
        <v>Sports</v>
      </c>
    </row>
    <row r="6344" spans="1:17" x14ac:dyDescent="0.3">
      <c r="A6344" t="s">
        <v>11610</v>
      </c>
      <c r="B6344" t="s">
        <v>2289</v>
      </c>
      <c r="C6344" t="s">
        <v>56</v>
      </c>
      <c r="D6344" t="s">
        <v>171</v>
      </c>
      <c r="E6344" t="s">
        <v>204</v>
      </c>
      <c r="F6344" t="s">
        <v>205</v>
      </c>
      <c r="G6344" t="s">
        <v>212</v>
      </c>
      <c r="H6344" t="s">
        <v>11611</v>
      </c>
      <c r="I6344">
        <v>11</v>
      </c>
      <c r="J6344">
        <v>20</v>
      </c>
      <c r="K6344">
        <v>202866</v>
      </c>
      <c r="L6344" t="str">
        <f>VLOOKUP(Sales_Data!C6344,Product_Master!$A:$D,2,FALSE)</f>
        <v>Computer Desk</v>
      </c>
      <c r="M6344">
        <f>VLOOKUP(C6344,Product_Master!$A:$D,4,FALSE)</f>
        <v>23053</v>
      </c>
      <c r="N6344" t="str">
        <f t="shared" si="198"/>
        <v>HIGH</v>
      </c>
      <c r="O6344" t="str" cm="1">
        <f t="array" ref="O6344">_xlfn.IFS(D6344="North","Zone 1",D6344="South","Zone 2",D6344="East","Zone 3",D6344="West","Zone 4")</f>
        <v>Zone 2</v>
      </c>
      <c r="P6344">
        <f t="shared" si="199"/>
        <v>20286.600000000002</v>
      </c>
      <c r="Q6344" t="str">
        <f>VLOOKUP(C6344,Product_Master!$A:$D,3,FALSE)</f>
        <v>Furniture</v>
      </c>
    </row>
    <row r="6345" spans="1:17" x14ac:dyDescent="0.3">
      <c r="A6345" t="s">
        <v>11612</v>
      </c>
      <c r="B6345" t="s">
        <v>1130</v>
      </c>
      <c r="C6345" t="s">
        <v>153</v>
      </c>
      <c r="D6345" t="s">
        <v>171</v>
      </c>
      <c r="E6345" t="s">
        <v>223</v>
      </c>
      <c r="F6345" t="s">
        <v>224</v>
      </c>
      <c r="G6345" t="s">
        <v>206</v>
      </c>
      <c r="H6345" t="s">
        <v>10876</v>
      </c>
      <c r="I6345">
        <v>1</v>
      </c>
      <c r="J6345">
        <v>20</v>
      </c>
      <c r="K6345">
        <v>28335</v>
      </c>
      <c r="L6345" t="str">
        <f>VLOOKUP(Sales_Data!C6345,Product_Master!$A:$D,2,FALSE)</f>
        <v>Knee Guard</v>
      </c>
      <c r="M6345">
        <f>VLOOKUP(C6345,Product_Master!$A:$D,4,FALSE)</f>
        <v>35419</v>
      </c>
      <c r="N6345" t="str">
        <f t="shared" si="198"/>
        <v>HIGH</v>
      </c>
      <c r="O6345" t="str" cm="1">
        <f t="array" ref="O6345">_xlfn.IFS(D6345="North","Zone 1",D6345="South","Zone 2",D6345="East","Zone 3",D6345="West","Zone 4")</f>
        <v>Zone 2</v>
      </c>
      <c r="P6345">
        <f t="shared" si="199"/>
        <v>2833.5</v>
      </c>
      <c r="Q6345" t="str">
        <f>VLOOKUP(C6345,Product_Master!$A:$D,3,FALSE)</f>
        <v>Sports</v>
      </c>
    </row>
    <row r="6346" spans="1:17" x14ac:dyDescent="0.3">
      <c r="A6346" t="s">
        <v>11613</v>
      </c>
      <c r="B6346" t="s">
        <v>1099</v>
      </c>
      <c r="C6346" t="s">
        <v>58</v>
      </c>
      <c r="D6346" t="s">
        <v>171</v>
      </c>
      <c r="E6346" t="s">
        <v>204</v>
      </c>
      <c r="F6346" t="s">
        <v>205</v>
      </c>
      <c r="G6346" t="s">
        <v>315</v>
      </c>
      <c r="H6346" t="s">
        <v>11614</v>
      </c>
      <c r="I6346">
        <v>12</v>
      </c>
      <c r="J6346">
        <v>5</v>
      </c>
      <c r="K6346">
        <v>315780</v>
      </c>
      <c r="L6346" t="str">
        <f>VLOOKUP(Sales_Data!C6346,Product_Master!$A:$D,2,FALSE)</f>
        <v>Side Table</v>
      </c>
      <c r="M6346">
        <f>VLOOKUP(C6346,Product_Master!$A:$D,4,FALSE)</f>
        <v>27700</v>
      </c>
      <c r="N6346" t="str">
        <f t="shared" si="198"/>
        <v>HIGH</v>
      </c>
      <c r="O6346" t="str" cm="1">
        <f t="array" ref="O6346">_xlfn.IFS(D6346="North","Zone 1",D6346="South","Zone 2",D6346="East","Zone 3",D6346="West","Zone 4")</f>
        <v>Zone 2</v>
      </c>
      <c r="P6346">
        <f t="shared" si="199"/>
        <v>31578</v>
      </c>
      <c r="Q6346" t="str">
        <f>VLOOKUP(C6346,Product_Master!$A:$D,3,FALSE)</f>
        <v>Furniture</v>
      </c>
    </row>
    <row r="6347" spans="1:17" x14ac:dyDescent="0.3">
      <c r="A6347" t="s">
        <v>11615</v>
      </c>
      <c r="B6347" t="s">
        <v>2078</v>
      </c>
      <c r="C6347" t="s">
        <v>155</v>
      </c>
      <c r="D6347" t="s">
        <v>191</v>
      </c>
      <c r="E6347" t="s">
        <v>242</v>
      </c>
      <c r="F6347" t="s">
        <v>242</v>
      </c>
      <c r="G6347" t="s">
        <v>269</v>
      </c>
      <c r="H6347" t="s">
        <v>11616</v>
      </c>
      <c r="I6347">
        <v>6</v>
      </c>
      <c r="J6347">
        <v>15</v>
      </c>
      <c r="K6347">
        <v>366276</v>
      </c>
      <c r="L6347" t="str">
        <f>VLOOKUP(Sales_Data!C6347,Product_Master!$A:$D,2,FALSE)</f>
        <v>Cycling Bottle</v>
      </c>
      <c r="M6347">
        <f>VLOOKUP(C6347,Product_Master!$A:$D,4,FALSE)</f>
        <v>71819</v>
      </c>
      <c r="N6347" t="str">
        <f t="shared" si="198"/>
        <v>HIGH</v>
      </c>
      <c r="O6347" t="str" cm="1">
        <f t="array" ref="O6347">_xlfn.IFS(D6347="North","Zone 1",D6347="South","Zone 2",D6347="East","Zone 3",D6347="West","Zone 4")</f>
        <v>Zone 1</v>
      </c>
      <c r="P6347">
        <f t="shared" si="199"/>
        <v>36627.599999999999</v>
      </c>
      <c r="Q6347" t="str">
        <f>VLOOKUP(C6347,Product_Master!$A:$D,3,FALSE)</f>
        <v>Sports</v>
      </c>
    </row>
    <row r="6348" spans="1:17" x14ac:dyDescent="0.3">
      <c r="A6348" t="s">
        <v>11617</v>
      </c>
      <c r="B6348" t="s">
        <v>407</v>
      </c>
      <c r="C6348" t="s">
        <v>85</v>
      </c>
      <c r="D6348" t="s">
        <v>197</v>
      </c>
      <c r="E6348" t="s">
        <v>260</v>
      </c>
      <c r="F6348" t="s">
        <v>261</v>
      </c>
      <c r="G6348" t="s">
        <v>253</v>
      </c>
      <c r="H6348" t="s">
        <v>11085</v>
      </c>
      <c r="I6348">
        <v>3</v>
      </c>
      <c r="J6348">
        <v>20</v>
      </c>
      <c r="K6348">
        <v>176642</v>
      </c>
      <c r="L6348" t="str">
        <f>VLOOKUP(Sales_Data!C6348,Product_Master!$A:$D,2,FALSE)</f>
        <v>Shoes</v>
      </c>
      <c r="M6348">
        <f>VLOOKUP(C6348,Product_Master!$A:$D,4,FALSE)</f>
        <v>73601</v>
      </c>
      <c r="N6348" t="str">
        <f t="shared" si="198"/>
        <v>HIGH</v>
      </c>
      <c r="O6348" t="str" cm="1">
        <f t="array" ref="O6348">_xlfn.IFS(D6348="North","Zone 1",D6348="South","Zone 2",D6348="East","Zone 3",D6348="West","Zone 4")</f>
        <v>Zone 4</v>
      </c>
      <c r="P6348">
        <f t="shared" si="199"/>
        <v>17664.2</v>
      </c>
      <c r="Q6348" t="str">
        <f>VLOOKUP(C6348,Product_Master!$A:$D,3,FALSE)</f>
        <v>Clothing</v>
      </c>
    </row>
    <row r="6349" spans="1:17" x14ac:dyDescent="0.3">
      <c r="A6349" t="s">
        <v>11618</v>
      </c>
      <c r="B6349" t="s">
        <v>4416</v>
      </c>
      <c r="C6349" t="s">
        <v>79</v>
      </c>
      <c r="D6349" t="s">
        <v>178</v>
      </c>
      <c r="E6349" t="s">
        <v>310</v>
      </c>
      <c r="F6349" t="s">
        <v>311</v>
      </c>
      <c r="G6349" t="s">
        <v>206</v>
      </c>
      <c r="H6349" t="s">
        <v>941</v>
      </c>
      <c r="I6349">
        <v>2</v>
      </c>
      <c r="J6349">
        <v>15</v>
      </c>
      <c r="K6349">
        <v>6976</v>
      </c>
      <c r="L6349" t="str">
        <f>VLOOKUP(Sales_Data!C6349,Product_Master!$A:$D,2,FALSE)</f>
        <v>Formal Shirt</v>
      </c>
      <c r="M6349">
        <f>VLOOKUP(C6349,Product_Master!$A:$D,4,FALSE)</f>
        <v>4104</v>
      </c>
      <c r="N6349" t="str">
        <f t="shared" si="198"/>
        <v>MEDIUM</v>
      </c>
      <c r="O6349" t="str" cm="1">
        <f t="array" ref="O6349">_xlfn.IFS(D6349="North","Zone 1",D6349="South","Zone 2",D6349="East","Zone 3",D6349="West","Zone 4")</f>
        <v>Zone 3</v>
      </c>
      <c r="P6349">
        <f t="shared" si="199"/>
        <v>348.8</v>
      </c>
      <c r="Q6349" t="str">
        <f>VLOOKUP(C6349,Product_Master!$A:$D,3,FALSE)</f>
        <v>Clothing</v>
      </c>
    </row>
    <row r="6350" spans="1:17" x14ac:dyDescent="0.3">
      <c r="A6350" t="s">
        <v>11619</v>
      </c>
      <c r="B6350" t="s">
        <v>972</v>
      </c>
      <c r="C6350" t="s">
        <v>35</v>
      </c>
      <c r="D6350" t="s">
        <v>178</v>
      </c>
      <c r="E6350" t="s">
        <v>310</v>
      </c>
      <c r="F6350" t="s">
        <v>311</v>
      </c>
      <c r="G6350" t="s">
        <v>228</v>
      </c>
      <c r="H6350" t="s">
        <v>11620</v>
      </c>
      <c r="I6350">
        <v>8</v>
      </c>
      <c r="J6350">
        <v>10</v>
      </c>
      <c r="K6350">
        <v>312076</v>
      </c>
      <c r="L6350" t="str">
        <f>VLOOKUP(Sales_Data!C6350,Product_Master!$A:$D,2,FALSE)</f>
        <v>Office Chair</v>
      </c>
      <c r="M6350">
        <f>VLOOKUP(C6350,Product_Master!$A:$D,4,FALSE)</f>
        <v>43344</v>
      </c>
      <c r="N6350" t="str">
        <f t="shared" si="198"/>
        <v>HIGH</v>
      </c>
      <c r="O6350" t="str" cm="1">
        <f t="array" ref="O6350">_xlfn.IFS(D6350="North","Zone 1",D6350="South","Zone 2",D6350="East","Zone 3",D6350="West","Zone 4")</f>
        <v>Zone 3</v>
      </c>
      <c r="P6350">
        <f t="shared" si="199"/>
        <v>31207.600000000002</v>
      </c>
      <c r="Q6350" t="str">
        <f>VLOOKUP(C6350,Product_Master!$A:$D,3,FALSE)</f>
        <v>Furniture</v>
      </c>
    </row>
    <row r="6351" spans="1:17" x14ac:dyDescent="0.3">
      <c r="A6351" t="s">
        <v>11621</v>
      </c>
      <c r="B6351" t="s">
        <v>472</v>
      </c>
      <c r="C6351" t="s">
        <v>124</v>
      </c>
      <c r="D6351" t="s">
        <v>191</v>
      </c>
      <c r="E6351" t="s">
        <v>238</v>
      </c>
      <c r="F6351" t="s">
        <v>238</v>
      </c>
      <c r="G6351" t="s">
        <v>174</v>
      </c>
      <c r="H6351" t="s">
        <v>5654</v>
      </c>
      <c r="I6351">
        <v>1</v>
      </c>
      <c r="J6351">
        <v>0</v>
      </c>
      <c r="K6351">
        <v>32610</v>
      </c>
      <c r="L6351" t="str">
        <f>VLOOKUP(Sales_Data!C6351,Product_Master!$A:$D,2,FALSE)</f>
        <v>Dry Fruits</v>
      </c>
      <c r="M6351">
        <f>VLOOKUP(C6351,Product_Master!$A:$D,4,FALSE)</f>
        <v>32610</v>
      </c>
      <c r="N6351" t="str">
        <f t="shared" si="198"/>
        <v>HIGH</v>
      </c>
      <c r="O6351" t="str" cm="1">
        <f t="array" ref="O6351">_xlfn.IFS(D6351="North","Zone 1",D6351="South","Zone 2",D6351="East","Zone 3",D6351="West","Zone 4")</f>
        <v>Zone 1</v>
      </c>
      <c r="P6351">
        <f t="shared" si="199"/>
        <v>3261</v>
      </c>
      <c r="Q6351" t="str">
        <f>VLOOKUP(C6351,Product_Master!$A:$D,3,FALSE)</f>
        <v>Grocery</v>
      </c>
    </row>
    <row r="6352" spans="1:17" x14ac:dyDescent="0.3">
      <c r="A6352" t="s">
        <v>11622</v>
      </c>
      <c r="B6352" t="s">
        <v>1708</v>
      </c>
      <c r="C6352" t="s">
        <v>66</v>
      </c>
      <c r="D6352" t="s">
        <v>197</v>
      </c>
      <c r="E6352" t="s">
        <v>210</v>
      </c>
      <c r="F6352" t="s">
        <v>211</v>
      </c>
      <c r="G6352" t="s">
        <v>243</v>
      </c>
      <c r="H6352" t="s">
        <v>11623</v>
      </c>
      <c r="I6352">
        <v>7</v>
      </c>
      <c r="J6352">
        <v>5</v>
      </c>
      <c r="K6352">
        <v>322564</v>
      </c>
      <c r="L6352" t="str">
        <f>VLOOKUP(Sales_Data!C6352,Product_Master!$A:$D,2,FALSE)</f>
        <v>Men Shirt</v>
      </c>
      <c r="M6352">
        <f>VLOOKUP(C6352,Product_Master!$A:$D,4,FALSE)</f>
        <v>48506</v>
      </c>
      <c r="N6352" t="str">
        <f t="shared" si="198"/>
        <v>HIGH</v>
      </c>
      <c r="O6352" t="str" cm="1">
        <f t="array" ref="O6352">_xlfn.IFS(D6352="North","Zone 1",D6352="South","Zone 2",D6352="East","Zone 3",D6352="West","Zone 4")</f>
        <v>Zone 4</v>
      </c>
      <c r="P6352">
        <f t="shared" si="199"/>
        <v>32256.400000000001</v>
      </c>
      <c r="Q6352" t="str">
        <f>VLOOKUP(C6352,Product_Master!$A:$D,3,FALSE)</f>
        <v>Clothing</v>
      </c>
    </row>
    <row r="6353" spans="1:17" x14ac:dyDescent="0.3">
      <c r="A6353" t="s">
        <v>11624</v>
      </c>
      <c r="B6353" t="s">
        <v>3744</v>
      </c>
      <c r="C6353" t="s">
        <v>141</v>
      </c>
      <c r="D6353" t="s">
        <v>178</v>
      </c>
      <c r="E6353" t="s">
        <v>179</v>
      </c>
      <c r="F6353" t="s">
        <v>180</v>
      </c>
      <c r="G6353" t="s">
        <v>200</v>
      </c>
      <c r="H6353" t="s">
        <v>11625</v>
      </c>
      <c r="I6353">
        <v>1</v>
      </c>
      <c r="J6353">
        <v>20</v>
      </c>
      <c r="K6353">
        <v>33164</v>
      </c>
      <c r="L6353" t="str">
        <f>VLOOKUP(Sales_Data!C6353,Product_Master!$A:$D,2,FALSE)</f>
        <v>Gloves</v>
      </c>
      <c r="M6353">
        <f>VLOOKUP(C6353,Product_Master!$A:$D,4,FALSE)</f>
        <v>41455</v>
      </c>
      <c r="N6353" t="str">
        <f t="shared" si="198"/>
        <v>HIGH</v>
      </c>
      <c r="O6353" t="str" cm="1">
        <f t="array" ref="O6353">_xlfn.IFS(D6353="North","Zone 1",D6353="South","Zone 2",D6353="East","Zone 3",D6353="West","Zone 4")</f>
        <v>Zone 3</v>
      </c>
      <c r="P6353">
        <f t="shared" si="199"/>
        <v>3316.4</v>
      </c>
      <c r="Q6353" t="str">
        <f>VLOOKUP(C6353,Product_Master!$A:$D,3,FALSE)</f>
        <v>Sports</v>
      </c>
    </row>
    <row r="6354" spans="1:17" x14ac:dyDescent="0.3">
      <c r="A6354" t="s">
        <v>11626</v>
      </c>
      <c r="B6354" t="s">
        <v>246</v>
      </c>
      <c r="C6354" t="s">
        <v>145</v>
      </c>
      <c r="D6354" t="s">
        <v>178</v>
      </c>
      <c r="E6354" t="s">
        <v>185</v>
      </c>
      <c r="F6354" t="s">
        <v>186</v>
      </c>
      <c r="G6354" t="s">
        <v>285</v>
      </c>
      <c r="H6354" t="s">
        <v>11627</v>
      </c>
      <c r="I6354">
        <v>1</v>
      </c>
      <c r="J6354">
        <v>20</v>
      </c>
      <c r="K6354">
        <v>14204</v>
      </c>
      <c r="L6354" t="str">
        <f>VLOOKUP(Sales_Data!C6354,Product_Master!$A:$D,2,FALSE)</f>
        <v>Badminton Racket</v>
      </c>
      <c r="M6354">
        <f>VLOOKUP(C6354,Product_Master!$A:$D,4,FALSE)</f>
        <v>17756</v>
      </c>
      <c r="N6354" t="str">
        <f t="shared" si="198"/>
        <v>MEDIUM</v>
      </c>
      <c r="O6354" t="str" cm="1">
        <f t="array" ref="O6354">_xlfn.IFS(D6354="North","Zone 1",D6354="South","Zone 2",D6354="East","Zone 3",D6354="West","Zone 4")</f>
        <v>Zone 3</v>
      </c>
      <c r="P6354">
        <f t="shared" si="199"/>
        <v>710.2</v>
      </c>
      <c r="Q6354" t="str">
        <f>VLOOKUP(C6354,Product_Master!$A:$D,3,FALSE)</f>
        <v>Sports</v>
      </c>
    </row>
    <row r="6355" spans="1:17" x14ac:dyDescent="0.3">
      <c r="A6355" t="s">
        <v>11628</v>
      </c>
      <c r="B6355" t="s">
        <v>1516</v>
      </c>
      <c r="C6355" t="s">
        <v>60</v>
      </c>
      <c r="D6355" t="s">
        <v>197</v>
      </c>
      <c r="E6355" t="s">
        <v>210</v>
      </c>
      <c r="F6355" t="s">
        <v>211</v>
      </c>
      <c r="G6355" t="s">
        <v>243</v>
      </c>
      <c r="H6355" t="s">
        <v>11629</v>
      </c>
      <c r="I6355">
        <v>8</v>
      </c>
      <c r="J6355">
        <v>10</v>
      </c>
      <c r="K6355">
        <v>429408</v>
      </c>
      <c r="L6355" t="str">
        <f>VLOOKUP(Sales_Data!C6355,Product_Master!$A:$D,2,FALSE)</f>
        <v>Cupboard</v>
      </c>
      <c r="M6355">
        <f>VLOOKUP(C6355,Product_Master!$A:$D,4,FALSE)</f>
        <v>59640</v>
      </c>
      <c r="N6355" t="str">
        <f t="shared" si="198"/>
        <v>HIGH</v>
      </c>
      <c r="O6355" t="str" cm="1">
        <f t="array" ref="O6355">_xlfn.IFS(D6355="North","Zone 1",D6355="South","Zone 2",D6355="East","Zone 3",D6355="West","Zone 4")</f>
        <v>Zone 4</v>
      </c>
      <c r="P6355">
        <f t="shared" si="199"/>
        <v>42940.800000000003</v>
      </c>
      <c r="Q6355" t="str">
        <f>VLOOKUP(C6355,Product_Master!$A:$D,3,FALSE)</f>
        <v>Furniture</v>
      </c>
    </row>
    <row r="6356" spans="1:17" x14ac:dyDescent="0.3">
      <c r="A6356" t="s">
        <v>11630</v>
      </c>
      <c r="B6356" t="s">
        <v>4696</v>
      </c>
      <c r="C6356" t="s">
        <v>118</v>
      </c>
      <c r="D6356" t="s">
        <v>197</v>
      </c>
      <c r="E6356" t="s">
        <v>260</v>
      </c>
      <c r="F6356" t="s">
        <v>261</v>
      </c>
      <c r="G6356" t="s">
        <v>174</v>
      </c>
      <c r="H6356" t="s">
        <v>11631</v>
      </c>
      <c r="I6356">
        <v>5</v>
      </c>
      <c r="J6356">
        <v>20</v>
      </c>
      <c r="K6356">
        <v>57660</v>
      </c>
      <c r="L6356" t="str">
        <f>VLOOKUP(Sales_Data!C6356,Product_Master!$A:$D,2,FALSE)</f>
        <v>Juice</v>
      </c>
      <c r="M6356">
        <f>VLOOKUP(C6356,Product_Master!$A:$D,4,FALSE)</f>
        <v>14415</v>
      </c>
      <c r="N6356" t="str">
        <f t="shared" si="198"/>
        <v>HIGH</v>
      </c>
      <c r="O6356" t="str" cm="1">
        <f t="array" ref="O6356">_xlfn.IFS(D6356="North","Zone 1",D6356="South","Zone 2",D6356="East","Zone 3",D6356="West","Zone 4")</f>
        <v>Zone 4</v>
      </c>
      <c r="P6356">
        <f t="shared" si="199"/>
        <v>5766</v>
      </c>
      <c r="Q6356" t="str">
        <f>VLOOKUP(C6356,Product_Master!$A:$D,3,FALSE)</f>
        <v>Grocery</v>
      </c>
    </row>
    <row r="6357" spans="1:17" x14ac:dyDescent="0.3">
      <c r="A6357" t="s">
        <v>11632</v>
      </c>
      <c r="B6357" t="s">
        <v>1491</v>
      </c>
      <c r="C6357" t="s">
        <v>58</v>
      </c>
      <c r="D6357" t="s">
        <v>191</v>
      </c>
      <c r="E6357" t="s">
        <v>238</v>
      </c>
      <c r="F6357" t="s">
        <v>238</v>
      </c>
      <c r="G6357" t="s">
        <v>228</v>
      </c>
      <c r="H6357" t="s">
        <v>11633</v>
      </c>
      <c r="I6357">
        <v>4</v>
      </c>
      <c r="J6357">
        <v>5</v>
      </c>
      <c r="K6357">
        <v>105260</v>
      </c>
      <c r="L6357" t="str">
        <f>VLOOKUP(Sales_Data!C6357,Product_Master!$A:$D,2,FALSE)</f>
        <v>Side Table</v>
      </c>
      <c r="M6357">
        <f>VLOOKUP(C6357,Product_Master!$A:$D,4,FALSE)</f>
        <v>27700</v>
      </c>
      <c r="N6357" t="str">
        <f t="shared" si="198"/>
        <v>HIGH</v>
      </c>
      <c r="O6357" t="str" cm="1">
        <f t="array" ref="O6357">_xlfn.IFS(D6357="North","Zone 1",D6357="South","Zone 2",D6357="East","Zone 3",D6357="West","Zone 4")</f>
        <v>Zone 1</v>
      </c>
      <c r="P6357">
        <f t="shared" si="199"/>
        <v>10526</v>
      </c>
      <c r="Q6357" t="str">
        <f>VLOOKUP(C6357,Product_Master!$A:$D,3,FALSE)</f>
        <v>Furniture</v>
      </c>
    </row>
    <row r="6358" spans="1:17" x14ac:dyDescent="0.3">
      <c r="A6358" t="s">
        <v>11634</v>
      </c>
      <c r="B6358" t="s">
        <v>619</v>
      </c>
      <c r="C6358" t="s">
        <v>108</v>
      </c>
      <c r="D6358" t="s">
        <v>191</v>
      </c>
      <c r="E6358" t="s">
        <v>242</v>
      </c>
      <c r="F6358" t="s">
        <v>242</v>
      </c>
      <c r="G6358" t="s">
        <v>243</v>
      </c>
      <c r="H6358" t="s">
        <v>9405</v>
      </c>
      <c r="I6358">
        <v>12</v>
      </c>
      <c r="J6358">
        <v>0</v>
      </c>
      <c r="K6358">
        <v>177156</v>
      </c>
      <c r="L6358" t="str">
        <f>VLOOKUP(Sales_Data!C6358,Product_Master!$A:$D,2,FALSE)</f>
        <v>Salt</v>
      </c>
      <c r="M6358">
        <f>VLOOKUP(C6358,Product_Master!$A:$D,4,FALSE)</f>
        <v>14763</v>
      </c>
      <c r="N6358" t="str">
        <f t="shared" si="198"/>
        <v>HIGH</v>
      </c>
      <c r="O6358" t="str" cm="1">
        <f t="array" ref="O6358">_xlfn.IFS(D6358="North","Zone 1",D6358="South","Zone 2",D6358="East","Zone 3",D6358="West","Zone 4")</f>
        <v>Zone 1</v>
      </c>
      <c r="P6358">
        <f t="shared" si="199"/>
        <v>17715.600000000002</v>
      </c>
      <c r="Q6358" t="str">
        <f>VLOOKUP(C6358,Product_Master!$A:$D,3,FALSE)</f>
        <v>Grocery</v>
      </c>
    </row>
    <row r="6359" spans="1:17" x14ac:dyDescent="0.3">
      <c r="A6359" t="s">
        <v>11635</v>
      </c>
      <c r="B6359" t="s">
        <v>634</v>
      </c>
      <c r="C6359" t="s">
        <v>73</v>
      </c>
      <c r="D6359" t="s">
        <v>171</v>
      </c>
      <c r="E6359" t="s">
        <v>223</v>
      </c>
      <c r="F6359" t="s">
        <v>224</v>
      </c>
      <c r="G6359" t="s">
        <v>269</v>
      </c>
      <c r="H6359" t="s">
        <v>11636</v>
      </c>
      <c r="I6359">
        <v>2</v>
      </c>
      <c r="J6359">
        <v>15</v>
      </c>
      <c r="K6359">
        <v>116985</v>
      </c>
      <c r="L6359" t="str">
        <f>VLOOKUP(Sales_Data!C6359,Product_Master!$A:$D,2,FALSE)</f>
        <v>T-Shirt</v>
      </c>
      <c r="M6359">
        <f>VLOOKUP(C6359,Product_Master!$A:$D,4,FALSE)</f>
        <v>68815</v>
      </c>
      <c r="N6359" t="str">
        <f t="shared" si="198"/>
        <v>HIGH</v>
      </c>
      <c r="O6359" t="str" cm="1">
        <f t="array" ref="O6359">_xlfn.IFS(D6359="North","Zone 1",D6359="South","Zone 2",D6359="East","Zone 3",D6359="West","Zone 4")</f>
        <v>Zone 2</v>
      </c>
      <c r="P6359">
        <f t="shared" si="199"/>
        <v>11698.5</v>
      </c>
      <c r="Q6359" t="str">
        <f>VLOOKUP(C6359,Product_Master!$A:$D,3,FALSE)</f>
        <v>Clothing</v>
      </c>
    </row>
    <row r="6360" spans="1:17" x14ac:dyDescent="0.3">
      <c r="A6360" t="s">
        <v>11637</v>
      </c>
      <c r="B6360" t="s">
        <v>723</v>
      </c>
      <c r="C6360" t="s">
        <v>120</v>
      </c>
      <c r="D6360" t="s">
        <v>178</v>
      </c>
      <c r="E6360" t="s">
        <v>179</v>
      </c>
      <c r="F6360" t="s">
        <v>180</v>
      </c>
      <c r="G6360" t="s">
        <v>253</v>
      </c>
      <c r="H6360" t="s">
        <v>2532</v>
      </c>
      <c r="I6360">
        <v>6</v>
      </c>
      <c r="J6360">
        <v>20</v>
      </c>
      <c r="K6360">
        <v>148180</v>
      </c>
      <c r="L6360" t="str">
        <f>VLOOKUP(Sales_Data!C6360,Product_Master!$A:$D,2,FALSE)</f>
        <v>Soft Drink</v>
      </c>
      <c r="M6360">
        <f>VLOOKUP(C6360,Product_Master!$A:$D,4,FALSE)</f>
        <v>30871</v>
      </c>
      <c r="N6360" t="str">
        <f t="shared" si="198"/>
        <v>HIGH</v>
      </c>
      <c r="O6360" t="str" cm="1">
        <f t="array" ref="O6360">_xlfn.IFS(D6360="North","Zone 1",D6360="South","Zone 2",D6360="East","Zone 3",D6360="West","Zone 4")</f>
        <v>Zone 3</v>
      </c>
      <c r="P6360">
        <f t="shared" si="199"/>
        <v>14818</v>
      </c>
      <c r="Q6360" t="str">
        <f>VLOOKUP(C6360,Product_Master!$A:$D,3,FALSE)</f>
        <v>Grocery</v>
      </c>
    </row>
    <row r="6361" spans="1:17" x14ac:dyDescent="0.3">
      <c r="A6361" t="s">
        <v>11638</v>
      </c>
      <c r="B6361" t="s">
        <v>1519</v>
      </c>
      <c r="C6361" t="s">
        <v>128</v>
      </c>
      <c r="D6361" t="s">
        <v>171</v>
      </c>
      <c r="E6361" t="s">
        <v>172</v>
      </c>
      <c r="F6361" t="s">
        <v>173</v>
      </c>
      <c r="G6361" t="s">
        <v>174</v>
      </c>
      <c r="H6361" t="s">
        <v>11639</v>
      </c>
      <c r="I6361">
        <v>6</v>
      </c>
      <c r="J6361">
        <v>0</v>
      </c>
      <c r="K6361">
        <v>352908</v>
      </c>
      <c r="L6361" t="str">
        <f>VLOOKUP(Sales_Data!C6361,Product_Master!$A:$D,2,FALSE)</f>
        <v>Cricket Bat</v>
      </c>
      <c r="M6361">
        <f>VLOOKUP(C6361,Product_Master!$A:$D,4,FALSE)</f>
        <v>58818</v>
      </c>
      <c r="N6361" t="str">
        <f t="shared" si="198"/>
        <v>HIGH</v>
      </c>
      <c r="O6361" t="str" cm="1">
        <f t="array" ref="O6361">_xlfn.IFS(D6361="North","Zone 1",D6361="South","Zone 2",D6361="East","Zone 3",D6361="West","Zone 4")</f>
        <v>Zone 2</v>
      </c>
      <c r="P6361">
        <f t="shared" si="199"/>
        <v>35290.800000000003</v>
      </c>
      <c r="Q6361" t="str">
        <f>VLOOKUP(C6361,Product_Master!$A:$D,3,FALSE)</f>
        <v>Sports</v>
      </c>
    </row>
    <row r="6362" spans="1:17" x14ac:dyDescent="0.3">
      <c r="A6362" t="s">
        <v>11640</v>
      </c>
      <c r="B6362" t="s">
        <v>1974</v>
      </c>
      <c r="C6362" t="s">
        <v>48</v>
      </c>
      <c r="D6362" t="s">
        <v>191</v>
      </c>
      <c r="E6362" t="s">
        <v>242</v>
      </c>
      <c r="F6362" t="s">
        <v>242</v>
      </c>
      <c r="G6362" t="s">
        <v>269</v>
      </c>
      <c r="H6362" t="s">
        <v>9059</v>
      </c>
      <c r="I6362">
        <v>6</v>
      </c>
      <c r="J6362">
        <v>10</v>
      </c>
      <c r="K6362">
        <v>233031</v>
      </c>
      <c r="L6362" t="str">
        <f>VLOOKUP(Sales_Data!C6362,Product_Master!$A:$D,2,FALSE)</f>
        <v>Bed</v>
      </c>
      <c r="M6362">
        <f>VLOOKUP(C6362,Product_Master!$A:$D,4,FALSE)</f>
        <v>43154</v>
      </c>
      <c r="N6362" t="str">
        <f t="shared" si="198"/>
        <v>HIGH</v>
      </c>
      <c r="O6362" t="str" cm="1">
        <f t="array" ref="O6362">_xlfn.IFS(D6362="North","Zone 1",D6362="South","Zone 2",D6362="East","Zone 3",D6362="West","Zone 4")</f>
        <v>Zone 1</v>
      </c>
      <c r="P6362">
        <f t="shared" si="199"/>
        <v>23303.100000000002</v>
      </c>
      <c r="Q6362" t="str">
        <f>VLOOKUP(C6362,Product_Master!$A:$D,3,FALSE)</f>
        <v>Furniture</v>
      </c>
    </row>
    <row r="6363" spans="1:17" x14ac:dyDescent="0.3">
      <c r="A6363" t="s">
        <v>11641</v>
      </c>
      <c r="B6363" t="s">
        <v>600</v>
      </c>
      <c r="C6363" t="s">
        <v>54</v>
      </c>
      <c r="D6363" t="s">
        <v>171</v>
      </c>
      <c r="E6363" t="s">
        <v>204</v>
      </c>
      <c r="F6363" t="s">
        <v>205</v>
      </c>
      <c r="G6363" t="s">
        <v>219</v>
      </c>
      <c r="H6363" t="s">
        <v>5817</v>
      </c>
      <c r="I6363">
        <v>2</v>
      </c>
      <c r="J6363">
        <v>15</v>
      </c>
      <c r="K6363">
        <v>21421</v>
      </c>
      <c r="L6363" t="str">
        <f>VLOOKUP(Sales_Data!C6363,Product_Master!$A:$D,2,FALSE)</f>
        <v>Cabinet</v>
      </c>
      <c r="M6363">
        <f>VLOOKUP(C6363,Product_Master!$A:$D,4,FALSE)</f>
        <v>12601</v>
      </c>
      <c r="N6363" t="str">
        <f t="shared" si="198"/>
        <v>HIGH</v>
      </c>
      <c r="O6363" t="str" cm="1">
        <f t="array" ref="O6363">_xlfn.IFS(D6363="North","Zone 1",D6363="South","Zone 2",D6363="East","Zone 3",D6363="West","Zone 4")</f>
        <v>Zone 2</v>
      </c>
      <c r="P6363">
        <f t="shared" si="199"/>
        <v>2142.1</v>
      </c>
      <c r="Q6363" t="str">
        <f>VLOOKUP(C6363,Product_Master!$A:$D,3,FALSE)</f>
        <v>Furniture</v>
      </c>
    </row>
    <row r="6364" spans="1:17" x14ac:dyDescent="0.3">
      <c r="A6364" t="s">
        <v>11642</v>
      </c>
      <c r="B6364" t="s">
        <v>3559</v>
      </c>
      <c r="C6364" t="s">
        <v>128</v>
      </c>
      <c r="D6364" t="s">
        <v>191</v>
      </c>
      <c r="E6364" t="s">
        <v>238</v>
      </c>
      <c r="F6364" t="s">
        <v>238</v>
      </c>
      <c r="G6364" t="s">
        <v>174</v>
      </c>
      <c r="H6364" t="s">
        <v>10005</v>
      </c>
      <c r="I6364">
        <v>7</v>
      </c>
      <c r="J6364">
        <v>20</v>
      </c>
      <c r="K6364">
        <v>329380</v>
      </c>
      <c r="L6364" t="str">
        <f>VLOOKUP(Sales_Data!C6364,Product_Master!$A:$D,2,FALSE)</f>
        <v>Cricket Bat</v>
      </c>
      <c r="M6364">
        <f>VLOOKUP(C6364,Product_Master!$A:$D,4,FALSE)</f>
        <v>58818</v>
      </c>
      <c r="N6364" t="str">
        <f t="shared" si="198"/>
        <v>HIGH</v>
      </c>
      <c r="O6364" t="str" cm="1">
        <f t="array" ref="O6364">_xlfn.IFS(D6364="North","Zone 1",D6364="South","Zone 2",D6364="East","Zone 3",D6364="West","Zone 4")</f>
        <v>Zone 1</v>
      </c>
      <c r="P6364">
        <f t="shared" si="199"/>
        <v>32938</v>
      </c>
      <c r="Q6364" t="str">
        <f>VLOOKUP(C6364,Product_Master!$A:$D,3,FALSE)</f>
        <v>Sports</v>
      </c>
    </row>
    <row r="6365" spans="1:17" x14ac:dyDescent="0.3">
      <c r="A6365" t="s">
        <v>11643</v>
      </c>
      <c r="B6365" t="s">
        <v>3714</v>
      </c>
      <c r="C6365" t="s">
        <v>122</v>
      </c>
      <c r="D6365" t="s">
        <v>171</v>
      </c>
      <c r="E6365" t="s">
        <v>223</v>
      </c>
      <c r="F6365" t="s">
        <v>224</v>
      </c>
      <c r="G6365" t="s">
        <v>219</v>
      </c>
      <c r="H6365" t="s">
        <v>3202</v>
      </c>
      <c r="I6365">
        <v>2</v>
      </c>
      <c r="J6365">
        <v>20</v>
      </c>
      <c r="K6365">
        <v>104851</v>
      </c>
      <c r="L6365" t="str">
        <f>VLOOKUP(Sales_Data!C6365,Product_Master!$A:$D,2,FALSE)</f>
        <v>Noodles</v>
      </c>
      <c r="M6365">
        <f>VLOOKUP(C6365,Product_Master!$A:$D,4,FALSE)</f>
        <v>65532</v>
      </c>
      <c r="N6365" t="str">
        <f t="shared" si="198"/>
        <v>HIGH</v>
      </c>
      <c r="O6365" t="str" cm="1">
        <f t="array" ref="O6365">_xlfn.IFS(D6365="North","Zone 1",D6365="South","Zone 2",D6365="East","Zone 3",D6365="West","Zone 4")</f>
        <v>Zone 2</v>
      </c>
      <c r="P6365">
        <f t="shared" si="199"/>
        <v>10485.1</v>
      </c>
      <c r="Q6365" t="str">
        <f>VLOOKUP(C6365,Product_Master!$A:$D,3,FALSE)</f>
        <v>Grocery</v>
      </c>
    </row>
    <row r="6366" spans="1:17" x14ac:dyDescent="0.3">
      <c r="A6366" t="s">
        <v>11644</v>
      </c>
      <c r="B6366" t="s">
        <v>275</v>
      </c>
      <c r="C6366" t="s">
        <v>48</v>
      </c>
      <c r="D6366" t="s">
        <v>171</v>
      </c>
      <c r="E6366" t="s">
        <v>223</v>
      </c>
      <c r="F6366" t="s">
        <v>224</v>
      </c>
      <c r="G6366" t="s">
        <v>253</v>
      </c>
      <c r="H6366" t="s">
        <v>1094</v>
      </c>
      <c r="I6366">
        <v>1</v>
      </c>
      <c r="J6366">
        <v>15</v>
      </c>
      <c r="K6366">
        <v>36680</v>
      </c>
      <c r="L6366" t="str">
        <f>VLOOKUP(Sales_Data!C6366,Product_Master!$A:$D,2,FALSE)</f>
        <v>Bed</v>
      </c>
      <c r="M6366">
        <f>VLOOKUP(C6366,Product_Master!$A:$D,4,FALSE)</f>
        <v>43154</v>
      </c>
      <c r="N6366" t="str">
        <f t="shared" si="198"/>
        <v>HIGH</v>
      </c>
      <c r="O6366" t="str" cm="1">
        <f t="array" ref="O6366">_xlfn.IFS(D6366="North","Zone 1",D6366="South","Zone 2",D6366="East","Zone 3",D6366="West","Zone 4")</f>
        <v>Zone 2</v>
      </c>
      <c r="P6366">
        <f t="shared" si="199"/>
        <v>3668</v>
      </c>
      <c r="Q6366" t="str">
        <f>VLOOKUP(C6366,Product_Master!$A:$D,3,FALSE)</f>
        <v>Furniture</v>
      </c>
    </row>
    <row r="6367" spans="1:17" x14ac:dyDescent="0.3">
      <c r="A6367" t="s">
        <v>11645</v>
      </c>
      <c r="B6367" t="s">
        <v>2398</v>
      </c>
      <c r="C6367" t="s">
        <v>122</v>
      </c>
      <c r="D6367" t="s">
        <v>191</v>
      </c>
      <c r="E6367" t="s">
        <v>238</v>
      </c>
      <c r="F6367" t="s">
        <v>238</v>
      </c>
      <c r="G6367" t="s">
        <v>257</v>
      </c>
      <c r="H6367" t="s">
        <v>6838</v>
      </c>
      <c r="I6367">
        <v>9</v>
      </c>
      <c r="J6367">
        <v>20</v>
      </c>
      <c r="K6367">
        <v>471830</v>
      </c>
      <c r="L6367" t="str">
        <f>VLOOKUP(Sales_Data!C6367,Product_Master!$A:$D,2,FALSE)</f>
        <v>Noodles</v>
      </c>
      <c r="M6367">
        <f>VLOOKUP(C6367,Product_Master!$A:$D,4,FALSE)</f>
        <v>65532</v>
      </c>
      <c r="N6367" t="str">
        <f t="shared" si="198"/>
        <v>HIGH</v>
      </c>
      <c r="O6367" t="str" cm="1">
        <f t="array" ref="O6367">_xlfn.IFS(D6367="North","Zone 1",D6367="South","Zone 2",D6367="East","Zone 3",D6367="West","Zone 4")</f>
        <v>Zone 1</v>
      </c>
      <c r="P6367">
        <f t="shared" si="199"/>
        <v>47183</v>
      </c>
      <c r="Q6367" t="str">
        <f>VLOOKUP(C6367,Product_Master!$A:$D,3,FALSE)</f>
        <v>Grocery</v>
      </c>
    </row>
    <row r="6368" spans="1:17" x14ac:dyDescent="0.3">
      <c r="A6368" t="s">
        <v>11646</v>
      </c>
      <c r="B6368" t="s">
        <v>3544</v>
      </c>
      <c r="C6368" t="s">
        <v>71</v>
      </c>
      <c r="D6368" t="s">
        <v>178</v>
      </c>
      <c r="E6368" t="s">
        <v>310</v>
      </c>
      <c r="F6368" t="s">
        <v>311</v>
      </c>
      <c r="G6368" t="s">
        <v>212</v>
      </c>
      <c r="H6368" t="s">
        <v>3688</v>
      </c>
      <c r="I6368">
        <v>9</v>
      </c>
      <c r="J6368">
        <v>15</v>
      </c>
      <c r="K6368">
        <v>438467</v>
      </c>
      <c r="L6368" t="str">
        <f>VLOOKUP(Sales_Data!C6368,Product_Master!$A:$D,2,FALSE)</f>
        <v>Jeans</v>
      </c>
      <c r="M6368">
        <f>VLOOKUP(C6368,Product_Master!$A:$D,4,FALSE)</f>
        <v>57316</v>
      </c>
      <c r="N6368" t="str">
        <f t="shared" si="198"/>
        <v>HIGH</v>
      </c>
      <c r="O6368" t="str" cm="1">
        <f t="array" ref="O6368">_xlfn.IFS(D6368="North","Zone 1",D6368="South","Zone 2",D6368="East","Zone 3",D6368="West","Zone 4")</f>
        <v>Zone 3</v>
      </c>
      <c r="P6368">
        <f t="shared" si="199"/>
        <v>43846.700000000004</v>
      </c>
      <c r="Q6368" t="str">
        <f>VLOOKUP(C6368,Product_Master!$A:$D,3,FALSE)</f>
        <v>Clothing</v>
      </c>
    </row>
    <row r="6369" spans="1:17" x14ac:dyDescent="0.3">
      <c r="A6369" t="s">
        <v>11647</v>
      </c>
      <c r="B6369" t="s">
        <v>1630</v>
      </c>
      <c r="C6369" t="s">
        <v>75</v>
      </c>
      <c r="D6369" t="s">
        <v>171</v>
      </c>
      <c r="E6369" t="s">
        <v>223</v>
      </c>
      <c r="F6369" t="s">
        <v>224</v>
      </c>
      <c r="G6369" t="s">
        <v>262</v>
      </c>
      <c r="H6369" t="s">
        <v>11648</v>
      </c>
      <c r="I6369">
        <v>2</v>
      </c>
      <c r="J6369">
        <v>10</v>
      </c>
      <c r="K6369">
        <v>72234</v>
      </c>
      <c r="L6369" t="str">
        <f>VLOOKUP(Sales_Data!C6369,Product_Master!$A:$D,2,FALSE)</f>
        <v>Jacket</v>
      </c>
      <c r="M6369">
        <f>VLOOKUP(C6369,Product_Master!$A:$D,4,FALSE)</f>
        <v>40130</v>
      </c>
      <c r="N6369" t="str">
        <f t="shared" si="198"/>
        <v>HIGH</v>
      </c>
      <c r="O6369" t="str" cm="1">
        <f t="array" ref="O6369">_xlfn.IFS(D6369="North","Zone 1",D6369="South","Zone 2",D6369="East","Zone 3",D6369="West","Zone 4")</f>
        <v>Zone 2</v>
      </c>
      <c r="P6369">
        <f t="shared" si="199"/>
        <v>7223.4000000000005</v>
      </c>
      <c r="Q6369" t="str">
        <f>VLOOKUP(C6369,Product_Master!$A:$D,3,FALSE)</f>
        <v>Clothing</v>
      </c>
    </row>
    <row r="6370" spans="1:17" x14ac:dyDescent="0.3">
      <c r="A6370" t="s">
        <v>11649</v>
      </c>
      <c r="B6370" t="s">
        <v>1511</v>
      </c>
      <c r="C6370" t="s">
        <v>40</v>
      </c>
      <c r="D6370" t="s">
        <v>197</v>
      </c>
      <c r="E6370" t="s">
        <v>198</v>
      </c>
      <c r="F6370" t="s">
        <v>199</v>
      </c>
      <c r="G6370" t="s">
        <v>253</v>
      </c>
      <c r="H6370" t="s">
        <v>11650</v>
      </c>
      <c r="I6370">
        <v>11</v>
      </c>
      <c r="J6370">
        <v>15</v>
      </c>
      <c r="K6370">
        <v>574389</v>
      </c>
      <c r="L6370" t="str">
        <f>VLOOKUP(Sales_Data!C6370,Product_Master!$A:$D,2,FALSE)</f>
        <v>Dining Table</v>
      </c>
      <c r="M6370">
        <f>VLOOKUP(C6370,Product_Master!$A:$D,4,FALSE)</f>
        <v>61432</v>
      </c>
      <c r="N6370" t="str">
        <f t="shared" si="198"/>
        <v>HIGH</v>
      </c>
      <c r="O6370" t="str" cm="1">
        <f t="array" ref="O6370">_xlfn.IFS(D6370="North","Zone 1",D6370="South","Zone 2",D6370="East","Zone 3",D6370="West","Zone 4")</f>
        <v>Zone 4</v>
      </c>
      <c r="P6370">
        <f t="shared" si="199"/>
        <v>57438.9</v>
      </c>
      <c r="Q6370" t="str">
        <f>VLOOKUP(C6370,Product_Master!$A:$D,3,FALSE)</f>
        <v>Furniture</v>
      </c>
    </row>
    <row r="6371" spans="1:17" x14ac:dyDescent="0.3">
      <c r="A6371" t="s">
        <v>11651</v>
      </c>
      <c r="B6371" t="s">
        <v>1504</v>
      </c>
      <c r="C6371" t="s">
        <v>66</v>
      </c>
      <c r="D6371" t="s">
        <v>197</v>
      </c>
      <c r="E6371" t="s">
        <v>210</v>
      </c>
      <c r="F6371" t="s">
        <v>211</v>
      </c>
      <c r="G6371" t="s">
        <v>262</v>
      </c>
      <c r="H6371" t="s">
        <v>7255</v>
      </c>
      <c r="I6371">
        <v>3</v>
      </c>
      <c r="J6371">
        <v>10</v>
      </c>
      <c r="K6371">
        <v>130966</v>
      </c>
      <c r="L6371" t="str">
        <f>VLOOKUP(Sales_Data!C6371,Product_Master!$A:$D,2,FALSE)</f>
        <v>Men Shirt</v>
      </c>
      <c r="M6371">
        <f>VLOOKUP(C6371,Product_Master!$A:$D,4,FALSE)</f>
        <v>48506</v>
      </c>
      <c r="N6371" t="str">
        <f t="shared" si="198"/>
        <v>HIGH</v>
      </c>
      <c r="O6371" t="str" cm="1">
        <f t="array" ref="O6371">_xlfn.IFS(D6371="North","Zone 1",D6371="South","Zone 2",D6371="East","Zone 3",D6371="West","Zone 4")</f>
        <v>Zone 4</v>
      </c>
      <c r="P6371">
        <f t="shared" si="199"/>
        <v>13096.6</v>
      </c>
      <c r="Q6371" t="str">
        <f>VLOOKUP(C6371,Product_Master!$A:$D,3,FALSE)</f>
        <v>Clothing</v>
      </c>
    </row>
    <row r="6372" spans="1:17" x14ac:dyDescent="0.3">
      <c r="A6372" t="s">
        <v>11652</v>
      </c>
      <c r="B6372" t="s">
        <v>911</v>
      </c>
      <c r="C6372" t="s">
        <v>104</v>
      </c>
      <c r="D6372" t="s">
        <v>191</v>
      </c>
      <c r="E6372" t="s">
        <v>242</v>
      </c>
      <c r="F6372" t="s">
        <v>242</v>
      </c>
      <c r="G6372" t="s">
        <v>228</v>
      </c>
      <c r="H6372" t="s">
        <v>11653</v>
      </c>
      <c r="I6372">
        <v>12</v>
      </c>
      <c r="J6372">
        <v>5</v>
      </c>
      <c r="K6372">
        <v>389321</v>
      </c>
      <c r="L6372" t="str">
        <f>VLOOKUP(Sales_Data!C6372,Product_Master!$A:$D,2,FALSE)</f>
        <v>Coffee</v>
      </c>
      <c r="M6372">
        <f>VLOOKUP(C6372,Product_Master!$A:$D,4,FALSE)</f>
        <v>34151</v>
      </c>
      <c r="N6372" t="str">
        <f t="shared" si="198"/>
        <v>HIGH</v>
      </c>
      <c r="O6372" t="str" cm="1">
        <f t="array" ref="O6372">_xlfn.IFS(D6372="North","Zone 1",D6372="South","Zone 2",D6372="East","Zone 3",D6372="West","Zone 4")</f>
        <v>Zone 1</v>
      </c>
      <c r="P6372">
        <f t="shared" si="199"/>
        <v>38932.1</v>
      </c>
      <c r="Q6372" t="str">
        <f>VLOOKUP(C6372,Product_Master!$A:$D,3,FALSE)</f>
        <v>Grocery</v>
      </c>
    </row>
    <row r="6373" spans="1:17" x14ac:dyDescent="0.3">
      <c r="A6373" t="s">
        <v>11654</v>
      </c>
      <c r="B6373" t="s">
        <v>1350</v>
      </c>
      <c r="C6373" t="s">
        <v>112</v>
      </c>
      <c r="D6373" t="s">
        <v>191</v>
      </c>
      <c r="E6373" t="s">
        <v>192</v>
      </c>
      <c r="F6373" t="s">
        <v>193</v>
      </c>
      <c r="G6373" t="s">
        <v>181</v>
      </c>
      <c r="H6373" t="s">
        <v>3247</v>
      </c>
      <c r="I6373">
        <v>8</v>
      </c>
      <c r="J6373">
        <v>20</v>
      </c>
      <c r="K6373">
        <v>27372</v>
      </c>
      <c r="L6373" t="str">
        <f>VLOOKUP(Sales_Data!C6373,Product_Master!$A:$D,2,FALSE)</f>
        <v>Pasta</v>
      </c>
      <c r="M6373">
        <f>VLOOKUP(C6373,Product_Master!$A:$D,4,FALSE)</f>
        <v>4277</v>
      </c>
      <c r="N6373" t="str">
        <f t="shared" si="198"/>
        <v>HIGH</v>
      </c>
      <c r="O6373" t="str" cm="1">
        <f t="array" ref="O6373">_xlfn.IFS(D6373="North","Zone 1",D6373="South","Zone 2",D6373="East","Zone 3",D6373="West","Zone 4")</f>
        <v>Zone 1</v>
      </c>
      <c r="P6373">
        <f t="shared" si="199"/>
        <v>2737.2000000000003</v>
      </c>
      <c r="Q6373" t="str">
        <f>VLOOKUP(C6373,Product_Master!$A:$D,3,FALSE)</f>
        <v>Grocery</v>
      </c>
    </row>
    <row r="6374" spans="1:17" x14ac:dyDescent="0.3">
      <c r="A6374" t="s">
        <v>11655</v>
      </c>
      <c r="B6374" t="s">
        <v>278</v>
      </c>
      <c r="C6374" t="s">
        <v>50</v>
      </c>
      <c r="D6374" t="s">
        <v>197</v>
      </c>
      <c r="E6374" t="s">
        <v>260</v>
      </c>
      <c r="F6374" t="s">
        <v>261</v>
      </c>
      <c r="G6374" t="s">
        <v>219</v>
      </c>
      <c r="H6374" t="s">
        <v>3269</v>
      </c>
      <c r="I6374">
        <v>12</v>
      </c>
      <c r="J6374">
        <v>0</v>
      </c>
      <c r="K6374">
        <v>683064</v>
      </c>
      <c r="L6374" t="str">
        <f>VLOOKUP(Sales_Data!C6374,Product_Master!$A:$D,2,FALSE)</f>
        <v>Sofa</v>
      </c>
      <c r="M6374">
        <f>VLOOKUP(C6374,Product_Master!$A:$D,4,FALSE)</f>
        <v>56922</v>
      </c>
      <c r="N6374" t="str">
        <f t="shared" si="198"/>
        <v>HIGH</v>
      </c>
      <c r="O6374" t="str" cm="1">
        <f t="array" ref="O6374">_xlfn.IFS(D6374="North","Zone 1",D6374="South","Zone 2",D6374="East","Zone 3",D6374="West","Zone 4")</f>
        <v>Zone 4</v>
      </c>
      <c r="P6374">
        <f t="shared" si="199"/>
        <v>68306.400000000009</v>
      </c>
      <c r="Q6374" t="str">
        <f>VLOOKUP(C6374,Product_Master!$A:$D,3,FALSE)</f>
        <v>Furniture</v>
      </c>
    </row>
    <row r="6375" spans="1:17" x14ac:dyDescent="0.3">
      <c r="A6375" t="s">
        <v>11656</v>
      </c>
      <c r="B6375" t="s">
        <v>1588</v>
      </c>
      <c r="C6375" t="s">
        <v>33</v>
      </c>
      <c r="D6375" t="s">
        <v>178</v>
      </c>
      <c r="E6375" t="s">
        <v>310</v>
      </c>
      <c r="F6375" t="s">
        <v>311</v>
      </c>
      <c r="G6375" t="s">
        <v>228</v>
      </c>
      <c r="H6375" t="s">
        <v>5658</v>
      </c>
      <c r="I6375">
        <v>12</v>
      </c>
      <c r="J6375">
        <v>15</v>
      </c>
      <c r="K6375">
        <v>604044</v>
      </c>
      <c r="L6375" t="str">
        <f>VLOOKUP(Sales_Data!C6375,Product_Master!$A:$D,2,FALSE)</f>
        <v>Headphones</v>
      </c>
      <c r="M6375">
        <f>VLOOKUP(C6375,Product_Master!$A:$D,4,FALSE)</f>
        <v>59220</v>
      </c>
      <c r="N6375" t="str">
        <f t="shared" si="198"/>
        <v>HIGH</v>
      </c>
      <c r="O6375" t="str" cm="1">
        <f t="array" ref="O6375">_xlfn.IFS(D6375="North","Zone 1",D6375="South","Zone 2",D6375="East","Zone 3",D6375="West","Zone 4")</f>
        <v>Zone 3</v>
      </c>
      <c r="P6375">
        <f t="shared" si="199"/>
        <v>60404.4</v>
      </c>
      <c r="Q6375" t="str">
        <f>VLOOKUP(C6375,Product_Master!$A:$D,3,FALSE)</f>
        <v>Electronics</v>
      </c>
    </row>
    <row r="6376" spans="1:17" x14ac:dyDescent="0.3">
      <c r="A6376" t="s">
        <v>11657</v>
      </c>
      <c r="B6376" t="s">
        <v>2559</v>
      </c>
      <c r="C6376" t="s">
        <v>116</v>
      </c>
      <c r="D6376" t="s">
        <v>191</v>
      </c>
      <c r="E6376" t="s">
        <v>192</v>
      </c>
      <c r="F6376" t="s">
        <v>193</v>
      </c>
      <c r="G6376" t="s">
        <v>200</v>
      </c>
      <c r="H6376" t="s">
        <v>11658</v>
      </c>
      <c r="I6376">
        <v>5</v>
      </c>
      <c r="J6376">
        <v>5</v>
      </c>
      <c r="K6376">
        <v>45604</v>
      </c>
      <c r="L6376" t="str">
        <f>VLOOKUP(Sales_Data!C6376,Product_Master!$A:$D,2,FALSE)</f>
        <v>Biscuits</v>
      </c>
      <c r="M6376">
        <f>VLOOKUP(C6376,Product_Master!$A:$D,4,FALSE)</f>
        <v>9601</v>
      </c>
      <c r="N6376" t="str">
        <f t="shared" si="198"/>
        <v>HIGH</v>
      </c>
      <c r="O6376" t="str" cm="1">
        <f t="array" ref="O6376">_xlfn.IFS(D6376="North","Zone 1",D6376="South","Zone 2",D6376="East","Zone 3",D6376="West","Zone 4")</f>
        <v>Zone 1</v>
      </c>
      <c r="P6376">
        <f t="shared" si="199"/>
        <v>4560.4000000000005</v>
      </c>
      <c r="Q6376" t="str">
        <f>VLOOKUP(C6376,Product_Master!$A:$D,3,FALSE)</f>
        <v>Grocery</v>
      </c>
    </row>
    <row r="6377" spans="1:17" x14ac:dyDescent="0.3">
      <c r="A6377" t="s">
        <v>11659</v>
      </c>
      <c r="B6377" t="s">
        <v>2892</v>
      </c>
      <c r="C6377" t="s">
        <v>54</v>
      </c>
      <c r="D6377" t="s">
        <v>171</v>
      </c>
      <c r="E6377" t="s">
        <v>204</v>
      </c>
      <c r="F6377" t="s">
        <v>205</v>
      </c>
      <c r="G6377" t="s">
        <v>219</v>
      </c>
      <c r="H6377" t="s">
        <v>960</v>
      </c>
      <c r="I6377">
        <v>6</v>
      </c>
      <c r="J6377">
        <v>15</v>
      </c>
      <c r="K6377">
        <v>64265</v>
      </c>
      <c r="L6377" t="str">
        <f>VLOOKUP(Sales_Data!C6377,Product_Master!$A:$D,2,FALSE)</f>
        <v>Cabinet</v>
      </c>
      <c r="M6377">
        <f>VLOOKUP(C6377,Product_Master!$A:$D,4,FALSE)</f>
        <v>12601</v>
      </c>
      <c r="N6377" t="str">
        <f t="shared" si="198"/>
        <v>HIGH</v>
      </c>
      <c r="O6377" t="str" cm="1">
        <f t="array" ref="O6377">_xlfn.IFS(D6377="North","Zone 1",D6377="South","Zone 2",D6377="East","Zone 3",D6377="West","Zone 4")</f>
        <v>Zone 2</v>
      </c>
      <c r="P6377">
        <f t="shared" si="199"/>
        <v>6426.5</v>
      </c>
      <c r="Q6377" t="str">
        <f>VLOOKUP(C6377,Product_Master!$A:$D,3,FALSE)</f>
        <v>Furniture</v>
      </c>
    </row>
    <row r="6378" spans="1:17" x14ac:dyDescent="0.3">
      <c r="A6378" t="s">
        <v>11660</v>
      </c>
      <c r="B6378" t="s">
        <v>215</v>
      </c>
      <c r="C6378" t="s">
        <v>56</v>
      </c>
      <c r="D6378" t="s">
        <v>178</v>
      </c>
      <c r="E6378" t="s">
        <v>185</v>
      </c>
      <c r="F6378" t="s">
        <v>186</v>
      </c>
      <c r="G6378" t="s">
        <v>262</v>
      </c>
      <c r="H6378" t="s">
        <v>748</v>
      </c>
      <c r="I6378">
        <v>6</v>
      </c>
      <c r="J6378">
        <v>10</v>
      </c>
      <c r="K6378">
        <v>124486</v>
      </c>
      <c r="L6378" t="str">
        <f>VLOOKUP(Sales_Data!C6378,Product_Master!$A:$D,2,FALSE)</f>
        <v>Computer Desk</v>
      </c>
      <c r="M6378">
        <f>VLOOKUP(C6378,Product_Master!$A:$D,4,FALSE)</f>
        <v>23053</v>
      </c>
      <c r="N6378" t="str">
        <f t="shared" si="198"/>
        <v>HIGH</v>
      </c>
      <c r="O6378" t="str" cm="1">
        <f t="array" ref="O6378">_xlfn.IFS(D6378="North","Zone 1",D6378="South","Zone 2",D6378="East","Zone 3",D6378="West","Zone 4")</f>
        <v>Zone 3</v>
      </c>
      <c r="P6378">
        <f t="shared" si="199"/>
        <v>12448.6</v>
      </c>
      <c r="Q6378" t="str">
        <f>VLOOKUP(C6378,Product_Master!$A:$D,3,FALSE)</f>
        <v>Furniture</v>
      </c>
    </row>
    <row r="6379" spans="1:17" x14ac:dyDescent="0.3">
      <c r="A6379" t="s">
        <v>11661</v>
      </c>
      <c r="B6379" t="s">
        <v>1654</v>
      </c>
      <c r="C6379" t="s">
        <v>135</v>
      </c>
      <c r="D6379" t="s">
        <v>178</v>
      </c>
      <c r="E6379" t="s">
        <v>179</v>
      </c>
      <c r="F6379" t="s">
        <v>180</v>
      </c>
      <c r="G6379" t="s">
        <v>253</v>
      </c>
      <c r="H6379" t="s">
        <v>11662</v>
      </c>
      <c r="I6379">
        <v>2</v>
      </c>
      <c r="J6379">
        <v>0</v>
      </c>
      <c r="K6379">
        <v>51368</v>
      </c>
      <c r="L6379" t="str">
        <f>VLOOKUP(Sales_Data!C6379,Product_Master!$A:$D,2,FALSE)</f>
        <v>Yoga Mat</v>
      </c>
      <c r="M6379">
        <f>VLOOKUP(C6379,Product_Master!$A:$D,4,FALSE)</f>
        <v>25684</v>
      </c>
      <c r="N6379" t="str">
        <f t="shared" si="198"/>
        <v>HIGH</v>
      </c>
      <c r="O6379" t="str" cm="1">
        <f t="array" ref="O6379">_xlfn.IFS(D6379="North","Zone 1",D6379="South","Zone 2",D6379="East","Zone 3",D6379="West","Zone 4")</f>
        <v>Zone 3</v>
      </c>
      <c r="P6379">
        <f t="shared" si="199"/>
        <v>5136.8</v>
      </c>
      <c r="Q6379" t="str">
        <f>VLOOKUP(C6379,Product_Master!$A:$D,3,FALSE)</f>
        <v>Sports</v>
      </c>
    </row>
    <row r="6380" spans="1:17" x14ac:dyDescent="0.3">
      <c r="A6380" t="s">
        <v>11663</v>
      </c>
      <c r="B6380" t="s">
        <v>1403</v>
      </c>
      <c r="C6380" t="s">
        <v>93</v>
      </c>
      <c r="D6380" t="s">
        <v>197</v>
      </c>
      <c r="E6380" t="s">
        <v>260</v>
      </c>
      <c r="F6380" t="s">
        <v>261</v>
      </c>
      <c r="G6380" t="s">
        <v>200</v>
      </c>
      <c r="H6380" t="s">
        <v>11664</v>
      </c>
      <c r="I6380">
        <v>5</v>
      </c>
      <c r="J6380">
        <v>5</v>
      </c>
      <c r="K6380">
        <v>369469</v>
      </c>
      <c r="L6380" t="str">
        <f>VLOOKUP(Sales_Data!C6380,Product_Master!$A:$D,2,FALSE)</f>
        <v>Skirt</v>
      </c>
      <c r="M6380">
        <f>VLOOKUP(C6380,Product_Master!$A:$D,4,FALSE)</f>
        <v>77783</v>
      </c>
      <c r="N6380" t="str">
        <f t="shared" si="198"/>
        <v>HIGH</v>
      </c>
      <c r="O6380" t="str" cm="1">
        <f t="array" ref="O6380">_xlfn.IFS(D6380="North","Zone 1",D6380="South","Zone 2",D6380="East","Zone 3",D6380="West","Zone 4")</f>
        <v>Zone 4</v>
      </c>
      <c r="P6380">
        <f t="shared" si="199"/>
        <v>36946.9</v>
      </c>
      <c r="Q6380" t="str">
        <f>VLOOKUP(C6380,Product_Master!$A:$D,3,FALSE)</f>
        <v>Clothing</v>
      </c>
    </row>
    <row r="6381" spans="1:17" x14ac:dyDescent="0.3">
      <c r="A6381" t="s">
        <v>11665</v>
      </c>
      <c r="B6381" t="s">
        <v>678</v>
      </c>
      <c r="C6381" t="s">
        <v>62</v>
      </c>
      <c r="D6381" t="s">
        <v>178</v>
      </c>
      <c r="E6381" t="s">
        <v>310</v>
      </c>
      <c r="F6381" t="s">
        <v>311</v>
      </c>
      <c r="G6381" t="s">
        <v>181</v>
      </c>
      <c r="H6381" t="s">
        <v>11666</v>
      </c>
      <c r="I6381">
        <v>11</v>
      </c>
      <c r="J6381">
        <v>15</v>
      </c>
      <c r="K6381">
        <v>464433</v>
      </c>
      <c r="L6381" t="str">
        <f>VLOOKUP(Sales_Data!C6381,Product_Master!$A:$D,2,FALSE)</f>
        <v>Recliner</v>
      </c>
      <c r="M6381">
        <f>VLOOKUP(C6381,Product_Master!$A:$D,4,FALSE)</f>
        <v>49672</v>
      </c>
      <c r="N6381" t="str">
        <f t="shared" si="198"/>
        <v>HIGH</v>
      </c>
      <c r="O6381" t="str" cm="1">
        <f t="array" ref="O6381">_xlfn.IFS(D6381="North","Zone 1",D6381="South","Zone 2",D6381="East","Zone 3",D6381="West","Zone 4")</f>
        <v>Zone 3</v>
      </c>
      <c r="P6381">
        <f t="shared" si="199"/>
        <v>46443.3</v>
      </c>
      <c r="Q6381" t="str">
        <f>VLOOKUP(C6381,Product_Master!$A:$D,3,FALSE)</f>
        <v>Furniture</v>
      </c>
    </row>
    <row r="6382" spans="1:17" x14ac:dyDescent="0.3">
      <c r="A6382" t="s">
        <v>11667</v>
      </c>
      <c r="B6382" t="s">
        <v>813</v>
      </c>
      <c r="C6382" t="s">
        <v>15</v>
      </c>
      <c r="D6382" t="s">
        <v>191</v>
      </c>
      <c r="E6382" t="s">
        <v>192</v>
      </c>
      <c r="F6382" t="s">
        <v>193</v>
      </c>
      <c r="G6382" t="s">
        <v>174</v>
      </c>
      <c r="H6382" t="s">
        <v>2149</v>
      </c>
      <c r="I6382">
        <v>4</v>
      </c>
      <c r="J6382">
        <v>15</v>
      </c>
      <c r="K6382">
        <v>31239</v>
      </c>
      <c r="L6382" t="str">
        <f>VLOOKUP(Sales_Data!C6382,Product_Master!$A:$D,2,FALSE)</f>
        <v>OnePlus Phone</v>
      </c>
      <c r="M6382">
        <f>VLOOKUP(C6382,Product_Master!$A:$D,4,FALSE)</f>
        <v>9188</v>
      </c>
      <c r="N6382" t="str">
        <f t="shared" si="198"/>
        <v>HIGH</v>
      </c>
      <c r="O6382" t="str" cm="1">
        <f t="array" ref="O6382">_xlfn.IFS(D6382="North","Zone 1",D6382="South","Zone 2",D6382="East","Zone 3",D6382="West","Zone 4")</f>
        <v>Zone 1</v>
      </c>
      <c r="P6382">
        <f t="shared" si="199"/>
        <v>3123.9</v>
      </c>
      <c r="Q6382" t="str">
        <f>VLOOKUP(C6382,Product_Master!$A:$D,3,FALSE)</f>
        <v>Electronics</v>
      </c>
    </row>
    <row r="6383" spans="1:17" x14ac:dyDescent="0.3">
      <c r="A6383" t="s">
        <v>11668</v>
      </c>
      <c r="B6383" t="s">
        <v>1475</v>
      </c>
      <c r="C6383" t="s">
        <v>124</v>
      </c>
      <c r="D6383" t="s">
        <v>191</v>
      </c>
      <c r="E6383" t="s">
        <v>192</v>
      </c>
      <c r="F6383" t="s">
        <v>193</v>
      </c>
      <c r="G6383" t="s">
        <v>181</v>
      </c>
      <c r="H6383" t="s">
        <v>9864</v>
      </c>
      <c r="I6383">
        <v>9</v>
      </c>
      <c r="J6383">
        <v>5</v>
      </c>
      <c r="K6383">
        <v>278815</v>
      </c>
      <c r="L6383" t="str">
        <f>VLOOKUP(Sales_Data!C6383,Product_Master!$A:$D,2,FALSE)</f>
        <v>Dry Fruits</v>
      </c>
      <c r="M6383">
        <f>VLOOKUP(C6383,Product_Master!$A:$D,4,FALSE)</f>
        <v>32610</v>
      </c>
      <c r="N6383" t="str">
        <f t="shared" si="198"/>
        <v>HIGH</v>
      </c>
      <c r="O6383" t="str" cm="1">
        <f t="array" ref="O6383">_xlfn.IFS(D6383="North","Zone 1",D6383="South","Zone 2",D6383="East","Zone 3",D6383="West","Zone 4")</f>
        <v>Zone 1</v>
      </c>
      <c r="P6383">
        <f t="shared" si="199"/>
        <v>27881.5</v>
      </c>
      <c r="Q6383" t="str">
        <f>VLOOKUP(C6383,Product_Master!$A:$D,3,FALSE)</f>
        <v>Grocery</v>
      </c>
    </row>
    <row r="6384" spans="1:17" x14ac:dyDescent="0.3">
      <c r="A6384" t="s">
        <v>11669</v>
      </c>
      <c r="B6384" t="s">
        <v>484</v>
      </c>
      <c r="C6384" t="s">
        <v>114</v>
      </c>
      <c r="D6384" t="s">
        <v>171</v>
      </c>
      <c r="E6384" t="s">
        <v>172</v>
      </c>
      <c r="F6384" t="s">
        <v>173</v>
      </c>
      <c r="G6384" t="s">
        <v>253</v>
      </c>
      <c r="H6384" t="s">
        <v>11670</v>
      </c>
      <c r="I6384">
        <v>8</v>
      </c>
      <c r="J6384">
        <v>0</v>
      </c>
      <c r="K6384">
        <v>465688</v>
      </c>
      <c r="L6384" t="str">
        <f>VLOOKUP(Sales_Data!C6384,Product_Master!$A:$D,2,FALSE)</f>
        <v>Flour</v>
      </c>
      <c r="M6384">
        <f>VLOOKUP(C6384,Product_Master!$A:$D,4,FALSE)</f>
        <v>58211</v>
      </c>
      <c r="N6384" t="str">
        <f t="shared" si="198"/>
        <v>HIGH</v>
      </c>
      <c r="O6384" t="str" cm="1">
        <f t="array" ref="O6384">_xlfn.IFS(D6384="North","Zone 1",D6384="South","Zone 2",D6384="East","Zone 3",D6384="West","Zone 4")</f>
        <v>Zone 2</v>
      </c>
      <c r="P6384">
        <f t="shared" si="199"/>
        <v>46568.800000000003</v>
      </c>
      <c r="Q6384" t="str">
        <f>VLOOKUP(C6384,Product_Master!$A:$D,3,FALSE)</f>
        <v>Grocery</v>
      </c>
    </row>
    <row r="6385" spans="1:17" x14ac:dyDescent="0.3">
      <c r="A6385" t="s">
        <v>11671</v>
      </c>
      <c r="B6385" t="s">
        <v>445</v>
      </c>
      <c r="C6385" t="s">
        <v>97</v>
      </c>
      <c r="D6385" t="s">
        <v>197</v>
      </c>
      <c r="E6385" t="s">
        <v>260</v>
      </c>
      <c r="F6385" t="s">
        <v>261</v>
      </c>
      <c r="G6385" t="s">
        <v>219</v>
      </c>
      <c r="H6385" t="s">
        <v>5023</v>
      </c>
      <c r="I6385">
        <v>12</v>
      </c>
      <c r="J6385">
        <v>5</v>
      </c>
      <c r="K6385">
        <v>242193</v>
      </c>
      <c r="L6385" t="str">
        <f>VLOOKUP(Sales_Data!C6385,Product_Master!$A:$D,2,FALSE)</f>
        <v>Rice</v>
      </c>
      <c r="M6385">
        <f>VLOOKUP(C6385,Product_Master!$A:$D,4,FALSE)</f>
        <v>21245</v>
      </c>
      <c r="N6385" t="str">
        <f t="shared" si="198"/>
        <v>HIGH</v>
      </c>
      <c r="O6385" t="str" cm="1">
        <f t="array" ref="O6385">_xlfn.IFS(D6385="North","Zone 1",D6385="South","Zone 2",D6385="East","Zone 3",D6385="West","Zone 4")</f>
        <v>Zone 4</v>
      </c>
      <c r="P6385">
        <f t="shared" si="199"/>
        <v>24219.300000000003</v>
      </c>
      <c r="Q6385" t="str">
        <f>VLOOKUP(C6385,Product_Master!$A:$D,3,FALSE)</f>
        <v>Grocery</v>
      </c>
    </row>
    <row r="6386" spans="1:17" x14ac:dyDescent="0.3">
      <c r="A6386" t="s">
        <v>11672</v>
      </c>
      <c r="B6386" t="s">
        <v>513</v>
      </c>
      <c r="C6386" t="s">
        <v>4</v>
      </c>
      <c r="D6386" t="s">
        <v>171</v>
      </c>
      <c r="E6386" t="s">
        <v>204</v>
      </c>
      <c r="F6386" t="s">
        <v>205</v>
      </c>
      <c r="G6386" t="s">
        <v>212</v>
      </c>
      <c r="H6386" t="s">
        <v>11673</v>
      </c>
      <c r="I6386">
        <v>1</v>
      </c>
      <c r="J6386">
        <v>20</v>
      </c>
      <c r="K6386">
        <v>845</v>
      </c>
      <c r="L6386" t="str">
        <f>VLOOKUP(Sales_Data!C6386,Product_Master!$A:$D,2,FALSE)</f>
        <v>Samsung TV</v>
      </c>
      <c r="M6386">
        <f>VLOOKUP(C6386,Product_Master!$A:$D,4,FALSE)</f>
        <v>1057</v>
      </c>
      <c r="N6386" t="str">
        <f t="shared" si="198"/>
        <v>LOW</v>
      </c>
      <c r="O6386" t="str" cm="1">
        <f t="array" ref="O6386">_xlfn.IFS(D6386="North","Zone 1",D6386="South","Zone 2",D6386="East","Zone 3",D6386="West","Zone 4")</f>
        <v>Zone 2</v>
      </c>
      <c r="P6386">
        <f t="shared" si="199"/>
        <v>16.899999999999999</v>
      </c>
      <c r="Q6386" t="str">
        <f>VLOOKUP(C6386,Product_Master!$A:$D,3,FALSE)</f>
        <v>Electronics</v>
      </c>
    </row>
    <row r="6387" spans="1:17" x14ac:dyDescent="0.3">
      <c r="A6387" t="s">
        <v>11674</v>
      </c>
      <c r="B6387" t="s">
        <v>1499</v>
      </c>
      <c r="C6387" t="s">
        <v>52</v>
      </c>
      <c r="D6387" t="s">
        <v>197</v>
      </c>
      <c r="E6387" t="s">
        <v>260</v>
      </c>
      <c r="F6387" t="s">
        <v>261</v>
      </c>
      <c r="G6387" t="s">
        <v>315</v>
      </c>
      <c r="H6387" t="s">
        <v>9103</v>
      </c>
      <c r="I6387">
        <v>6</v>
      </c>
      <c r="J6387">
        <v>20</v>
      </c>
      <c r="K6387">
        <v>10051</v>
      </c>
      <c r="L6387" t="str">
        <f>VLOOKUP(Sales_Data!C6387,Product_Master!$A:$D,2,FALSE)</f>
        <v>TV Unit</v>
      </c>
      <c r="M6387">
        <f>VLOOKUP(C6387,Product_Master!$A:$D,4,FALSE)</f>
        <v>2094</v>
      </c>
      <c r="N6387" t="str">
        <f t="shared" si="198"/>
        <v>MEDIUM</v>
      </c>
      <c r="O6387" t="str" cm="1">
        <f t="array" ref="O6387">_xlfn.IFS(D6387="North","Zone 1",D6387="South","Zone 2",D6387="East","Zone 3",D6387="West","Zone 4")</f>
        <v>Zone 4</v>
      </c>
      <c r="P6387">
        <f t="shared" si="199"/>
        <v>502.55</v>
      </c>
      <c r="Q6387" t="str">
        <f>VLOOKUP(C6387,Product_Master!$A:$D,3,FALSE)</f>
        <v>Furniture</v>
      </c>
    </row>
    <row r="6388" spans="1:17" x14ac:dyDescent="0.3">
      <c r="A6388" t="s">
        <v>11675</v>
      </c>
      <c r="B6388" t="s">
        <v>1735</v>
      </c>
      <c r="C6388" t="s">
        <v>9</v>
      </c>
      <c r="D6388" t="s">
        <v>171</v>
      </c>
      <c r="E6388" t="s">
        <v>204</v>
      </c>
      <c r="F6388" t="s">
        <v>205</v>
      </c>
      <c r="G6388" t="s">
        <v>243</v>
      </c>
      <c r="H6388" t="s">
        <v>6229</v>
      </c>
      <c r="I6388">
        <v>11</v>
      </c>
      <c r="J6388">
        <v>15</v>
      </c>
      <c r="K6388">
        <v>398618</v>
      </c>
      <c r="L6388" t="str">
        <f>VLOOKUP(Sales_Data!C6388,Product_Master!$A:$D,2,FALSE)</f>
        <v>Dell Monitor</v>
      </c>
      <c r="M6388">
        <f>VLOOKUP(C6388,Product_Master!$A:$D,4,FALSE)</f>
        <v>42633</v>
      </c>
      <c r="N6388" t="str">
        <f t="shared" si="198"/>
        <v>HIGH</v>
      </c>
      <c r="O6388" t="str" cm="1">
        <f t="array" ref="O6388">_xlfn.IFS(D6388="North","Zone 1",D6388="South","Zone 2",D6388="East","Zone 3",D6388="West","Zone 4")</f>
        <v>Zone 2</v>
      </c>
      <c r="P6388">
        <f t="shared" si="199"/>
        <v>39861.800000000003</v>
      </c>
      <c r="Q6388" t="str">
        <f>VLOOKUP(C6388,Product_Master!$A:$D,3,FALSE)</f>
        <v>Electronics</v>
      </c>
    </row>
    <row r="6389" spans="1:17" x14ac:dyDescent="0.3">
      <c r="A6389" t="s">
        <v>11676</v>
      </c>
      <c r="B6389" t="s">
        <v>419</v>
      </c>
      <c r="C6389" t="s">
        <v>124</v>
      </c>
      <c r="D6389" t="s">
        <v>171</v>
      </c>
      <c r="E6389" t="s">
        <v>223</v>
      </c>
      <c r="F6389" t="s">
        <v>224</v>
      </c>
      <c r="G6389" t="s">
        <v>212</v>
      </c>
      <c r="H6389" t="s">
        <v>8400</v>
      </c>
      <c r="I6389">
        <v>8</v>
      </c>
      <c r="J6389">
        <v>20</v>
      </c>
      <c r="K6389">
        <v>208704</v>
      </c>
      <c r="L6389" t="str">
        <f>VLOOKUP(Sales_Data!C6389,Product_Master!$A:$D,2,FALSE)</f>
        <v>Dry Fruits</v>
      </c>
      <c r="M6389">
        <f>VLOOKUP(C6389,Product_Master!$A:$D,4,FALSE)</f>
        <v>32610</v>
      </c>
      <c r="N6389" t="str">
        <f t="shared" si="198"/>
        <v>HIGH</v>
      </c>
      <c r="O6389" t="str" cm="1">
        <f t="array" ref="O6389">_xlfn.IFS(D6389="North","Zone 1",D6389="South","Zone 2",D6389="East","Zone 3",D6389="West","Zone 4")</f>
        <v>Zone 2</v>
      </c>
      <c r="P6389">
        <f t="shared" si="199"/>
        <v>20870.400000000001</v>
      </c>
      <c r="Q6389" t="str">
        <f>VLOOKUP(C6389,Product_Master!$A:$D,3,FALSE)</f>
        <v>Grocery</v>
      </c>
    </row>
    <row r="6390" spans="1:17" x14ac:dyDescent="0.3">
      <c r="A6390" t="s">
        <v>11677</v>
      </c>
      <c r="B6390" t="s">
        <v>3075</v>
      </c>
      <c r="C6390" t="s">
        <v>122</v>
      </c>
      <c r="D6390" t="s">
        <v>191</v>
      </c>
      <c r="E6390" t="s">
        <v>242</v>
      </c>
      <c r="F6390" t="s">
        <v>242</v>
      </c>
      <c r="G6390" t="s">
        <v>219</v>
      </c>
      <c r="H6390" t="s">
        <v>11678</v>
      </c>
      <c r="I6390">
        <v>3</v>
      </c>
      <c r="J6390">
        <v>15</v>
      </c>
      <c r="K6390">
        <v>167106</v>
      </c>
      <c r="L6390" t="str">
        <f>VLOOKUP(Sales_Data!C6390,Product_Master!$A:$D,2,FALSE)</f>
        <v>Noodles</v>
      </c>
      <c r="M6390">
        <f>VLOOKUP(C6390,Product_Master!$A:$D,4,FALSE)</f>
        <v>65532</v>
      </c>
      <c r="N6390" t="str">
        <f t="shared" si="198"/>
        <v>HIGH</v>
      </c>
      <c r="O6390" t="str" cm="1">
        <f t="array" ref="O6390">_xlfn.IFS(D6390="North","Zone 1",D6390="South","Zone 2",D6390="East","Zone 3",D6390="West","Zone 4")</f>
        <v>Zone 1</v>
      </c>
      <c r="P6390">
        <f t="shared" si="199"/>
        <v>16710.600000000002</v>
      </c>
      <c r="Q6390" t="str">
        <f>VLOOKUP(C6390,Product_Master!$A:$D,3,FALSE)</f>
        <v>Grocery</v>
      </c>
    </row>
    <row r="6391" spans="1:17" x14ac:dyDescent="0.3">
      <c r="A6391" t="s">
        <v>11679</v>
      </c>
      <c r="B6391" t="s">
        <v>5942</v>
      </c>
      <c r="C6391" t="s">
        <v>95</v>
      </c>
      <c r="D6391" t="s">
        <v>171</v>
      </c>
      <c r="E6391" t="s">
        <v>172</v>
      </c>
      <c r="F6391" t="s">
        <v>173</v>
      </c>
      <c r="G6391" t="s">
        <v>200</v>
      </c>
      <c r="H6391" t="s">
        <v>1641</v>
      </c>
      <c r="I6391">
        <v>3</v>
      </c>
      <c r="J6391">
        <v>15</v>
      </c>
      <c r="K6391">
        <v>184370</v>
      </c>
      <c r="L6391" t="str">
        <f>VLOOKUP(Sales_Data!C6391,Product_Master!$A:$D,2,FALSE)</f>
        <v>Dress</v>
      </c>
      <c r="M6391">
        <f>VLOOKUP(C6391,Product_Master!$A:$D,4,FALSE)</f>
        <v>72302</v>
      </c>
      <c r="N6391" t="str">
        <f t="shared" si="198"/>
        <v>HIGH</v>
      </c>
      <c r="O6391" t="str" cm="1">
        <f t="array" ref="O6391">_xlfn.IFS(D6391="North","Zone 1",D6391="South","Zone 2",D6391="East","Zone 3",D6391="West","Zone 4")</f>
        <v>Zone 2</v>
      </c>
      <c r="P6391">
        <f t="shared" si="199"/>
        <v>18437</v>
      </c>
      <c r="Q6391" t="str">
        <f>VLOOKUP(C6391,Product_Master!$A:$D,3,FALSE)</f>
        <v>Clothing</v>
      </c>
    </row>
    <row r="6392" spans="1:17" x14ac:dyDescent="0.3">
      <c r="A6392" t="s">
        <v>11680</v>
      </c>
      <c r="B6392" t="s">
        <v>1674</v>
      </c>
      <c r="C6392" t="s">
        <v>93</v>
      </c>
      <c r="D6392" t="s">
        <v>171</v>
      </c>
      <c r="E6392" t="s">
        <v>204</v>
      </c>
      <c r="F6392" t="s">
        <v>205</v>
      </c>
      <c r="G6392" t="s">
        <v>262</v>
      </c>
      <c r="H6392" t="s">
        <v>3864</v>
      </c>
      <c r="I6392">
        <v>1</v>
      </c>
      <c r="J6392">
        <v>20</v>
      </c>
      <c r="K6392">
        <v>62226</v>
      </c>
      <c r="L6392" t="str">
        <f>VLOOKUP(Sales_Data!C6392,Product_Master!$A:$D,2,FALSE)</f>
        <v>Skirt</v>
      </c>
      <c r="M6392">
        <f>VLOOKUP(C6392,Product_Master!$A:$D,4,FALSE)</f>
        <v>77783</v>
      </c>
      <c r="N6392" t="str">
        <f t="shared" si="198"/>
        <v>HIGH</v>
      </c>
      <c r="O6392" t="str" cm="1">
        <f t="array" ref="O6392">_xlfn.IFS(D6392="North","Zone 1",D6392="South","Zone 2",D6392="East","Zone 3",D6392="West","Zone 4")</f>
        <v>Zone 2</v>
      </c>
      <c r="P6392">
        <f t="shared" si="199"/>
        <v>6222.6</v>
      </c>
      <c r="Q6392" t="str">
        <f>VLOOKUP(C6392,Product_Master!$A:$D,3,FALSE)</f>
        <v>Clothing</v>
      </c>
    </row>
    <row r="6393" spans="1:17" x14ac:dyDescent="0.3">
      <c r="A6393" t="s">
        <v>11681</v>
      </c>
      <c r="B6393" t="s">
        <v>1936</v>
      </c>
      <c r="C6393" t="s">
        <v>81</v>
      </c>
      <c r="D6393" t="s">
        <v>191</v>
      </c>
      <c r="E6393" t="s">
        <v>192</v>
      </c>
      <c r="F6393" t="s">
        <v>193</v>
      </c>
      <c r="G6393" t="s">
        <v>253</v>
      </c>
      <c r="H6393" t="s">
        <v>4193</v>
      </c>
      <c r="I6393">
        <v>7</v>
      </c>
      <c r="J6393">
        <v>5</v>
      </c>
      <c r="K6393">
        <v>219729</v>
      </c>
      <c r="L6393" t="str">
        <f>VLOOKUP(Sales_Data!C6393,Product_Master!$A:$D,2,FALSE)</f>
        <v>Blazer</v>
      </c>
      <c r="M6393">
        <f>VLOOKUP(C6393,Product_Master!$A:$D,4,FALSE)</f>
        <v>33042</v>
      </c>
      <c r="N6393" t="str">
        <f t="shared" si="198"/>
        <v>HIGH</v>
      </c>
      <c r="O6393" t="str" cm="1">
        <f t="array" ref="O6393">_xlfn.IFS(D6393="North","Zone 1",D6393="South","Zone 2",D6393="East","Zone 3",D6393="West","Zone 4")</f>
        <v>Zone 1</v>
      </c>
      <c r="P6393">
        <f t="shared" si="199"/>
        <v>21972.9</v>
      </c>
      <c r="Q6393" t="str">
        <f>VLOOKUP(C6393,Product_Master!$A:$D,3,FALSE)</f>
        <v>Clothing</v>
      </c>
    </row>
    <row r="6394" spans="1:17" x14ac:dyDescent="0.3">
      <c r="A6394" t="s">
        <v>11682</v>
      </c>
      <c r="B6394" t="s">
        <v>995</v>
      </c>
      <c r="C6394" t="s">
        <v>44</v>
      </c>
      <c r="D6394" t="s">
        <v>171</v>
      </c>
      <c r="E6394" t="s">
        <v>223</v>
      </c>
      <c r="F6394" t="s">
        <v>224</v>
      </c>
      <c r="G6394" t="s">
        <v>269</v>
      </c>
      <c r="H6394" t="s">
        <v>11683</v>
      </c>
      <c r="I6394">
        <v>12</v>
      </c>
      <c r="J6394">
        <v>20</v>
      </c>
      <c r="K6394">
        <v>720086</v>
      </c>
      <c r="L6394" t="str">
        <f>VLOOKUP(Sales_Data!C6394,Product_Master!$A:$D,2,FALSE)</f>
        <v>Bookshelf</v>
      </c>
      <c r="M6394">
        <f>VLOOKUP(C6394,Product_Master!$A:$D,4,FALSE)</f>
        <v>75009</v>
      </c>
      <c r="N6394" t="str">
        <f t="shared" si="198"/>
        <v>HIGH</v>
      </c>
      <c r="O6394" t="str" cm="1">
        <f t="array" ref="O6394">_xlfn.IFS(D6394="North","Zone 1",D6394="South","Zone 2",D6394="East","Zone 3",D6394="West","Zone 4")</f>
        <v>Zone 2</v>
      </c>
      <c r="P6394">
        <f t="shared" si="199"/>
        <v>72008.600000000006</v>
      </c>
      <c r="Q6394" t="str">
        <f>VLOOKUP(C6394,Product_Master!$A:$D,3,FALSE)</f>
        <v>Furniture</v>
      </c>
    </row>
    <row r="6395" spans="1:17" x14ac:dyDescent="0.3">
      <c r="A6395" t="s">
        <v>11684</v>
      </c>
      <c r="B6395" t="s">
        <v>1698</v>
      </c>
      <c r="C6395" t="s">
        <v>46</v>
      </c>
      <c r="D6395" t="s">
        <v>191</v>
      </c>
      <c r="E6395" t="s">
        <v>242</v>
      </c>
      <c r="F6395" t="s">
        <v>242</v>
      </c>
      <c r="G6395" t="s">
        <v>253</v>
      </c>
      <c r="H6395" t="s">
        <v>11685</v>
      </c>
      <c r="I6395">
        <v>11</v>
      </c>
      <c r="J6395">
        <v>0</v>
      </c>
      <c r="K6395">
        <v>686543</v>
      </c>
      <c r="L6395" t="str">
        <f>VLOOKUP(Sales_Data!C6395,Product_Master!$A:$D,2,FALSE)</f>
        <v>Wardrobe</v>
      </c>
      <c r="M6395">
        <f>VLOOKUP(C6395,Product_Master!$A:$D,4,FALSE)</f>
        <v>62413</v>
      </c>
      <c r="N6395" t="str">
        <f t="shared" si="198"/>
        <v>HIGH</v>
      </c>
      <c r="O6395" t="str" cm="1">
        <f t="array" ref="O6395">_xlfn.IFS(D6395="North","Zone 1",D6395="South","Zone 2",D6395="East","Zone 3",D6395="West","Zone 4")</f>
        <v>Zone 1</v>
      </c>
      <c r="P6395">
        <f t="shared" si="199"/>
        <v>68654.3</v>
      </c>
      <c r="Q6395" t="str">
        <f>VLOOKUP(C6395,Product_Master!$A:$D,3,FALSE)</f>
        <v>Furniture</v>
      </c>
    </row>
    <row r="6396" spans="1:17" x14ac:dyDescent="0.3">
      <c r="A6396" t="s">
        <v>11686</v>
      </c>
      <c r="B6396" t="s">
        <v>1946</v>
      </c>
      <c r="C6396" t="s">
        <v>149</v>
      </c>
      <c r="D6396" t="s">
        <v>171</v>
      </c>
      <c r="E6396" t="s">
        <v>172</v>
      </c>
      <c r="F6396" t="s">
        <v>173</v>
      </c>
      <c r="G6396" t="s">
        <v>206</v>
      </c>
      <c r="H6396" t="s">
        <v>11687</v>
      </c>
      <c r="I6396">
        <v>5</v>
      </c>
      <c r="J6396">
        <v>5</v>
      </c>
      <c r="K6396">
        <v>162825</v>
      </c>
      <c r="L6396" t="str">
        <f>VLOOKUP(Sales_Data!C6396,Product_Master!$A:$D,2,FALSE)</f>
        <v>Football Shoes</v>
      </c>
      <c r="M6396">
        <f>VLOOKUP(C6396,Product_Master!$A:$D,4,FALSE)</f>
        <v>34279</v>
      </c>
      <c r="N6396" t="str">
        <f t="shared" si="198"/>
        <v>HIGH</v>
      </c>
      <c r="O6396" t="str" cm="1">
        <f t="array" ref="O6396">_xlfn.IFS(D6396="North","Zone 1",D6396="South","Zone 2",D6396="East","Zone 3",D6396="West","Zone 4")</f>
        <v>Zone 2</v>
      </c>
      <c r="P6396">
        <f t="shared" si="199"/>
        <v>16282.5</v>
      </c>
      <c r="Q6396" t="str">
        <f>VLOOKUP(C6396,Product_Master!$A:$D,3,FALSE)</f>
        <v>Sports</v>
      </c>
    </row>
    <row r="6397" spans="1:17" x14ac:dyDescent="0.3">
      <c r="A6397" t="s">
        <v>11688</v>
      </c>
      <c r="B6397" t="s">
        <v>1979</v>
      </c>
      <c r="C6397" t="s">
        <v>35</v>
      </c>
      <c r="D6397" t="s">
        <v>197</v>
      </c>
      <c r="E6397" t="s">
        <v>260</v>
      </c>
      <c r="F6397" t="s">
        <v>261</v>
      </c>
      <c r="G6397" t="s">
        <v>315</v>
      </c>
      <c r="H6397" t="s">
        <v>11689</v>
      </c>
      <c r="I6397">
        <v>2</v>
      </c>
      <c r="J6397">
        <v>0</v>
      </c>
      <c r="K6397">
        <v>86688</v>
      </c>
      <c r="L6397" t="str">
        <f>VLOOKUP(Sales_Data!C6397,Product_Master!$A:$D,2,FALSE)</f>
        <v>Office Chair</v>
      </c>
      <c r="M6397">
        <f>VLOOKUP(C6397,Product_Master!$A:$D,4,FALSE)</f>
        <v>43344</v>
      </c>
      <c r="N6397" t="str">
        <f t="shared" si="198"/>
        <v>HIGH</v>
      </c>
      <c r="O6397" t="str" cm="1">
        <f t="array" ref="O6397">_xlfn.IFS(D6397="North","Zone 1",D6397="South","Zone 2",D6397="East","Zone 3",D6397="West","Zone 4")</f>
        <v>Zone 4</v>
      </c>
      <c r="P6397">
        <f t="shared" si="199"/>
        <v>8668.8000000000011</v>
      </c>
      <c r="Q6397" t="str">
        <f>VLOOKUP(C6397,Product_Master!$A:$D,3,FALSE)</f>
        <v>Furniture</v>
      </c>
    </row>
    <row r="6398" spans="1:17" x14ac:dyDescent="0.3">
      <c r="A6398" t="s">
        <v>11690</v>
      </c>
      <c r="B6398" t="s">
        <v>882</v>
      </c>
      <c r="C6398" t="s">
        <v>126</v>
      </c>
      <c r="D6398" t="s">
        <v>171</v>
      </c>
      <c r="E6398" t="s">
        <v>172</v>
      </c>
      <c r="F6398" t="s">
        <v>173</v>
      </c>
      <c r="G6398" t="s">
        <v>257</v>
      </c>
      <c r="H6398" t="s">
        <v>11691</v>
      </c>
      <c r="I6398">
        <v>3</v>
      </c>
      <c r="J6398">
        <v>10</v>
      </c>
      <c r="K6398">
        <v>11124</v>
      </c>
      <c r="L6398" t="str">
        <f>VLOOKUP(Sales_Data!C6398,Product_Master!$A:$D,2,FALSE)</f>
        <v>Honey</v>
      </c>
      <c r="M6398">
        <f>VLOOKUP(C6398,Product_Master!$A:$D,4,FALSE)</f>
        <v>4120</v>
      </c>
      <c r="N6398" t="str">
        <f t="shared" si="198"/>
        <v>MEDIUM</v>
      </c>
      <c r="O6398" t="str" cm="1">
        <f t="array" ref="O6398">_xlfn.IFS(D6398="North","Zone 1",D6398="South","Zone 2",D6398="East","Zone 3",D6398="West","Zone 4")</f>
        <v>Zone 2</v>
      </c>
      <c r="P6398">
        <f t="shared" si="199"/>
        <v>556.20000000000005</v>
      </c>
      <c r="Q6398" t="str">
        <f>VLOOKUP(C6398,Product_Master!$A:$D,3,FALSE)</f>
        <v>Grocery</v>
      </c>
    </row>
    <row r="6399" spans="1:17" x14ac:dyDescent="0.3">
      <c r="A6399" t="s">
        <v>11692</v>
      </c>
      <c r="B6399" t="s">
        <v>835</v>
      </c>
      <c r="C6399" t="s">
        <v>102</v>
      </c>
      <c r="D6399" t="s">
        <v>171</v>
      </c>
      <c r="E6399" t="s">
        <v>204</v>
      </c>
      <c r="F6399" t="s">
        <v>205</v>
      </c>
      <c r="G6399" t="s">
        <v>285</v>
      </c>
      <c r="H6399" t="s">
        <v>11693</v>
      </c>
      <c r="I6399">
        <v>5</v>
      </c>
      <c r="J6399">
        <v>20</v>
      </c>
      <c r="K6399">
        <v>292280</v>
      </c>
      <c r="L6399" t="str">
        <f>VLOOKUP(Sales_Data!C6399,Product_Master!$A:$D,2,FALSE)</f>
        <v>Tea</v>
      </c>
      <c r="M6399">
        <f>VLOOKUP(C6399,Product_Master!$A:$D,4,FALSE)</f>
        <v>73070</v>
      </c>
      <c r="N6399" t="str">
        <f t="shared" si="198"/>
        <v>HIGH</v>
      </c>
      <c r="O6399" t="str" cm="1">
        <f t="array" ref="O6399">_xlfn.IFS(D6399="North","Zone 1",D6399="South","Zone 2",D6399="East","Zone 3",D6399="West","Zone 4")</f>
        <v>Zone 2</v>
      </c>
      <c r="P6399">
        <f t="shared" si="199"/>
        <v>29228</v>
      </c>
      <c r="Q6399" t="str">
        <f>VLOOKUP(C6399,Product_Master!$A:$D,3,FALSE)</f>
        <v>Grocery</v>
      </c>
    </row>
    <row r="6400" spans="1:17" x14ac:dyDescent="0.3">
      <c r="A6400" t="s">
        <v>11694</v>
      </c>
      <c r="B6400" t="s">
        <v>215</v>
      </c>
      <c r="C6400" t="s">
        <v>73</v>
      </c>
      <c r="D6400" t="s">
        <v>178</v>
      </c>
      <c r="E6400" t="s">
        <v>179</v>
      </c>
      <c r="F6400" t="s">
        <v>180</v>
      </c>
      <c r="G6400" t="s">
        <v>206</v>
      </c>
      <c r="H6400" t="s">
        <v>5893</v>
      </c>
      <c r="I6400">
        <v>2</v>
      </c>
      <c r="J6400">
        <v>20</v>
      </c>
      <c r="K6400">
        <v>110104</v>
      </c>
      <c r="L6400" t="str">
        <f>VLOOKUP(Sales_Data!C6400,Product_Master!$A:$D,2,FALSE)</f>
        <v>T-Shirt</v>
      </c>
      <c r="M6400">
        <f>VLOOKUP(C6400,Product_Master!$A:$D,4,FALSE)</f>
        <v>68815</v>
      </c>
      <c r="N6400" t="str">
        <f t="shared" si="198"/>
        <v>HIGH</v>
      </c>
      <c r="O6400" t="str" cm="1">
        <f t="array" ref="O6400">_xlfn.IFS(D6400="North","Zone 1",D6400="South","Zone 2",D6400="East","Zone 3",D6400="West","Zone 4")</f>
        <v>Zone 3</v>
      </c>
      <c r="P6400">
        <f t="shared" si="199"/>
        <v>11010.400000000001</v>
      </c>
      <c r="Q6400" t="str">
        <f>VLOOKUP(C6400,Product_Master!$A:$D,3,FALSE)</f>
        <v>Clothing</v>
      </c>
    </row>
    <row r="6401" spans="1:17" x14ac:dyDescent="0.3">
      <c r="A6401" t="s">
        <v>11695</v>
      </c>
      <c r="B6401" t="s">
        <v>1966</v>
      </c>
      <c r="C6401" t="s">
        <v>46</v>
      </c>
      <c r="D6401" t="s">
        <v>178</v>
      </c>
      <c r="E6401" t="s">
        <v>185</v>
      </c>
      <c r="F6401" t="s">
        <v>186</v>
      </c>
      <c r="G6401" t="s">
        <v>257</v>
      </c>
      <c r="H6401" t="s">
        <v>11696</v>
      </c>
      <c r="I6401">
        <v>5</v>
      </c>
      <c r="J6401">
        <v>20</v>
      </c>
      <c r="K6401">
        <v>249652</v>
      </c>
      <c r="L6401" t="str">
        <f>VLOOKUP(Sales_Data!C6401,Product_Master!$A:$D,2,FALSE)</f>
        <v>Wardrobe</v>
      </c>
      <c r="M6401">
        <f>VLOOKUP(C6401,Product_Master!$A:$D,4,FALSE)</f>
        <v>62413</v>
      </c>
      <c r="N6401" t="str">
        <f t="shared" si="198"/>
        <v>HIGH</v>
      </c>
      <c r="O6401" t="str" cm="1">
        <f t="array" ref="O6401">_xlfn.IFS(D6401="North","Zone 1",D6401="South","Zone 2",D6401="East","Zone 3",D6401="West","Zone 4")</f>
        <v>Zone 3</v>
      </c>
      <c r="P6401">
        <f t="shared" si="199"/>
        <v>24965.200000000001</v>
      </c>
      <c r="Q6401" t="str">
        <f>VLOOKUP(C6401,Product_Master!$A:$D,3,FALSE)</f>
        <v>Furniture</v>
      </c>
    </row>
    <row r="6402" spans="1:17" x14ac:dyDescent="0.3">
      <c r="A6402" t="s">
        <v>11697</v>
      </c>
      <c r="B6402" t="s">
        <v>2756</v>
      </c>
      <c r="C6402" t="s">
        <v>118</v>
      </c>
      <c r="D6402" t="s">
        <v>191</v>
      </c>
      <c r="E6402" t="s">
        <v>238</v>
      </c>
      <c r="F6402" t="s">
        <v>238</v>
      </c>
      <c r="G6402" t="s">
        <v>228</v>
      </c>
      <c r="H6402" t="s">
        <v>11698</v>
      </c>
      <c r="I6402">
        <v>10</v>
      </c>
      <c r="J6402">
        <v>15</v>
      </c>
      <c r="K6402">
        <v>122527</v>
      </c>
      <c r="L6402" t="str">
        <f>VLOOKUP(Sales_Data!C6402,Product_Master!$A:$D,2,FALSE)</f>
        <v>Juice</v>
      </c>
      <c r="M6402">
        <f>VLOOKUP(C6402,Product_Master!$A:$D,4,FALSE)</f>
        <v>14415</v>
      </c>
      <c r="N6402" t="str">
        <f t="shared" si="198"/>
        <v>HIGH</v>
      </c>
      <c r="O6402" t="str" cm="1">
        <f t="array" ref="O6402">_xlfn.IFS(D6402="North","Zone 1",D6402="South","Zone 2",D6402="East","Zone 3",D6402="West","Zone 4")</f>
        <v>Zone 1</v>
      </c>
      <c r="P6402">
        <f t="shared" si="199"/>
        <v>12252.7</v>
      </c>
      <c r="Q6402" t="str">
        <f>VLOOKUP(C6402,Product_Master!$A:$D,3,FALSE)</f>
        <v>Grocery</v>
      </c>
    </row>
    <row r="6403" spans="1:17" x14ac:dyDescent="0.3">
      <c r="A6403" t="s">
        <v>11699</v>
      </c>
      <c r="B6403" t="s">
        <v>572</v>
      </c>
      <c r="C6403" t="s">
        <v>112</v>
      </c>
      <c r="D6403" t="s">
        <v>171</v>
      </c>
      <c r="E6403" t="s">
        <v>223</v>
      </c>
      <c r="F6403" t="s">
        <v>224</v>
      </c>
      <c r="G6403" t="s">
        <v>219</v>
      </c>
      <c r="H6403" t="s">
        <v>716</v>
      </c>
      <c r="I6403">
        <v>2</v>
      </c>
      <c r="J6403">
        <v>0</v>
      </c>
      <c r="K6403">
        <v>8554</v>
      </c>
      <c r="L6403" t="str">
        <f>VLOOKUP(Sales_Data!C6403,Product_Master!$A:$D,2,FALSE)</f>
        <v>Pasta</v>
      </c>
      <c r="M6403">
        <f>VLOOKUP(C6403,Product_Master!$A:$D,4,FALSE)</f>
        <v>4277</v>
      </c>
      <c r="N6403" t="str">
        <f t="shared" ref="N6403:N6466" si="200">IF(K6403&gt;15000,"HIGH",IF(K6403&gt;=5000,"MEDIUM","LOW"))</f>
        <v>MEDIUM</v>
      </c>
      <c r="O6403" t="str" cm="1">
        <f t="array" ref="O6403">_xlfn.IFS(D6403="North","Zone 1",D6403="South","Zone 2",D6403="East","Zone 3",D6403="West","Zone 4")</f>
        <v>Zone 2</v>
      </c>
      <c r="P6403">
        <f t="shared" ref="P6403:P6466" si="201">IF(N6403="HIGH",K6403*10%,IF(N6403="MEDIUM",K6403*5%,K6403*2%))</f>
        <v>427.70000000000005</v>
      </c>
      <c r="Q6403" t="str">
        <f>VLOOKUP(C6403,Product_Master!$A:$D,3,FALSE)</f>
        <v>Grocery</v>
      </c>
    </row>
    <row r="6404" spans="1:17" x14ac:dyDescent="0.3">
      <c r="A6404" t="s">
        <v>11700</v>
      </c>
      <c r="B6404" t="s">
        <v>1651</v>
      </c>
      <c r="C6404" t="s">
        <v>116</v>
      </c>
      <c r="D6404" t="s">
        <v>171</v>
      </c>
      <c r="E6404" t="s">
        <v>172</v>
      </c>
      <c r="F6404" t="s">
        <v>173</v>
      </c>
      <c r="G6404" t="s">
        <v>187</v>
      </c>
      <c r="H6404" t="s">
        <v>11701</v>
      </c>
      <c r="I6404">
        <v>1</v>
      </c>
      <c r="J6404">
        <v>10</v>
      </c>
      <c r="K6404">
        <v>8640</v>
      </c>
      <c r="L6404" t="str">
        <f>VLOOKUP(Sales_Data!C6404,Product_Master!$A:$D,2,FALSE)</f>
        <v>Biscuits</v>
      </c>
      <c r="M6404">
        <f>VLOOKUP(C6404,Product_Master!$A:$D,4,FALSE)</f>
        <v>9601</v>
      </c>
      <c r="N6404" t="str">
        <f t="shared" si="200"/>
        <v>MEDIUM</v>
      </c>
      <c r="O6404" t="str" cm="1">
        <f t="array" ref="O6404">_xlfn.IFS(D6404="North","Zone 1",D6404="South","Zone 2",D6404="East","Zone 3",D6404="West","Zone 4")</f>
        <v>Zone 2</v>
      </c>
      <c r="P6404">
        <f t="shared" si="201"/>
        <v>432</v>
      </c>
      <c r="Q6404" t="str">
        <f>VLOOKUP(C6404,Product_Master!$A:$D,3,FALSE)</f>
        <v>Grocery</v>
      </c>
    </row>
    <row r="6405" spans="1:17" x14ac:dyDescent="0.3">
      <c r="A6405" t="s">
        <v>11702</v>
      </c>
      <c r="B6405" t="s">
        <v>4471</v>
      </c>
      <c r="C6405" t="s">
        <v>112</v>
      </c>
      <c r="D6405" t="s">
        <v>178</v>
      </c>
      <c r="E6405" t="s">
        <v>179</v>
      </c>
      <c r="F6405" t="s">
        <v>180</v>
      </c>
      <c r="G6405" t="s">
        <v>257</v>
      </c>
      <c r="H6405" t="s">
        <v>11703</v>
      </c>
      <c r="I6405">
        <v>9</v>
      </c>
      <c r="J6405">
        <v>10</v>
      </c>
      <c r="K6405">
        <v>34643</v>
      </c>
      <c r="L6405" t="str">
        <f>VLOOKUP(Sales_Data!C6405,Product_Master!$A:$D,2,FALSE)</f>
        <v>Pasta</v>
      </c>
      <c r="M6405">
        <f>VLOOKUP(C6405,Product_Master!$A:$D,4,FALSE)</f>
        <v>4277</v>
      </c>
      <c r="N6405" t="str">
        <f t="shared" si="200"/>
        <v>HIGH</v>
      </c>
      <c r="O6405" t="str" cm="1">
        <f t="array" ref="O6405">_xlfn.IFS(D6405="North","Zone 1",D6405="South","Zone 2",D6405="East","Zone 3",D6405="West","Zone 4")</f>
        <v>Zone 3</v>
      </c>
      <c r="P6405">
        <f t="shared" si="201"/>
        <v>3464.3</v>
      </c>
      <c r="Q6405" t="str">
        <f>VLOOKUP(C6405,Product_Master!$A:$D,3,FALSE)</f>
        <v>Grocery</v>
      </c>
    </row>
    <row r="6406" spans="1:17" x14ac:dyDescent="0.3">
      <c r="A6406" t="s">
        <v>11704</v>
      </c>
      <c r="B6406" t="s">
        <v>1240</v>
      </c>
      <c r="C6406" t="s">
        <v>126</v>
      </c>
      <c r="D6406" t="s">
        <v>197</v>
      </c>
      <c r="E6406" t="s">
        <v>198</v>
      </c>
      <c r="F6406" t="s">
        <v>199</v>
      </c>
      <c r="G6406" t="s">
        <v>315</v>
      </c>
      <c r="H6406" t="s">
        <v>11705</v>
      </c>
      <c r="I6406">
        <v>5</v>
      </c>
      <c r="J6406">
        <v>20</v>
      </c>
      <c r="K6406">
        <v>16480</v>
      </c>
      <c r="L6406" t="str">
        <f>VLOOKUP(Sales_Data!C6406,Product_Master!$A:$D,2,FALSE)</f>
        <v>Honey</v>
      </c>
      <c r="M6406">
        <f>VLOOKUP(C6406,Product_Master!$A:$D,4,FALSE)</f>
        <v>4120</v>
      </c>
      <c r="N6406" t="str">
        <f t="shared" si="200"/>
        <v>HIGH</v>
      </c>
      <c r="O6406" t="str" cm="1">
        <f t="array" ref="O6406">_xlfn.IFS(D6406="North","Zone 1",D6406="South","Zone 2",D6406="East","Zone 3",D6406="West","Zone 4")</f>
        <v>Zone 4</v>
      </c>
      <c r="P6406">
        <f t="shared" si="201"/>
        <v>1648</v>
      </c>
      <c r="Q6406" t="str">
        <f>VLOOKUP(C6406,Product_Master!$A:$D,3,FALSE)</f>
        <v>Grocery</v>
      </c>
    </row>
    <row r="6407" spans="1:17" x14ac:dyDescent="0.3">
      <c r="A6407" t="s">
        <v>11706</v>
      </c>
      <c r="B6407" t="s">
        <v>1687</v>
      </c>
      <c r="C6407" t="s">
        <v>124</v>
      </c>
      <c r="D6407" t="s">
        <v>197</v>
      </c>
      <c r="E6407" t="s">
        <v>260</v>
      </c>
      <c r="F6407" t="s">
        <v>261</v>
      </c>
      <c r="G6407" t="s">
        <v>257</v>
      </c>
      <c r="H6407" t="s">
        <v>11707</v>
      </c>
      <c r="I6407">
        <v>1</v>
      </c>
      <c r="J6407">
        <v>10</v>
      </c>
      <c r="K6407">
        <v>29349</v>
      </c>
      <c r="L6407" t="str">
        <f>VLOOKUP(Sales_Data!C6407,Product_Master!$A:$D,2,FALSE)</f>
        <v>Dry Fruits</v>
      </c>
      <c r="M6407">
        <f>VLOOKUP(C6407,Product_Master!$A:$D,4,FALSE)</f>
        <v>32610</v>
      </c>
      <c r="N6407" t="str">
        <f t="shared" si="200"/>
        <v>HIGH</v>
      </c>
      <c r="O6407" t="str" cm="1">
        <f t="array" ref="O6407">_xlfn.IFS(D6407="North","Zone 1",D6407="South","Zone 2",D6407="East","Zone 3",D6407="West","Zone 4")</f>
        <v>Zone 4</v>
      </c>
      <c r="P6407">
        <f t="shared" si="201"/>
        <v>2934.9</v>
      </c>
      <c r="Q6407" t="str">
        <f>VLOOKUP(C6407,Product_Master!$A:$D,3,FALSE)</f>
        <v>Grocery</v>
      </c>
    </row>
    <row r="6408" spans="1:17" x14ac:dyDescent="0.3">
      <c r="A6408" t="s">
        <v>11708</v>
      </c>
      <c r="B6408" t="s">
        <v>1842</v>
      </c>
      <c r="C6408" t="s">
        <v>89</v>
      </c>
      <c r="D6408" t="s">
        <v>171</v>
      </c>
      <c r="E6408" t="s">
        <v>172</v>
      </c>
      <c r="F6408" t="s">
        <v>173</v>
      </c>
      <c r="G6408" t="s">
        <v>206</v>
      </c>
      <c r="H6408" t="s">
        <v>5586</v>
      </c>
      <c r="I6408">
        <v>6</v>
      </c>
      <c r="J6408">
        <v>10</v>
      </c>
      <c r="K6408">
        <v>279720</v>
      </c>
      <c r="L6408" t="str">
        <f>VLOOKUP(Sales_Data!C6408,Product_Master!$A:$D,2,FALSE)</f>
        <v>Shorts</v>
      </c>
      <c r="M6408">
        <f>VLOOKUP(C6408,Product_Master!$A:$D,4,FALSE)</f>
        <v>51800</v>
      </c>
      <c r="N6408" t="str">
        <f t="shared" si="200"/>
        <v>HIGH</v>
      </c>
      <c r="O6408" t="str" cm="1">
        <f t="array" ref="O6408">_xlfn.IFS(D6408="North","Zone 1",D6408="South","Zone 2",D6408="East","Zone 3",D6408="West","Zone 4")</f>
        <v>Zone 2</v>
      </c>
      <c r="P6408">
        <f t="shared" si="201"/>
        <v>27972</v>
      </c>
      <c r="Q6408" t="str">
        <f>VLOOKUP(C6408,Product_Master!$A:$D,3,FALSE)</f>
        <v>Clothing</v>
      </c>
    </row>
    <row r="6409" spans="1:17" x14ac:dyDescent="0.3">
      <c r="A6409" t="s">
        <v>11709</v>
      </c>
      <c r="B6409" t="s">
        <v>2022</v>
      </c>
      <c r="C6409" t="s">
        <v>147</v>
      </c>
      <c r="D6409" t="s">
        <v>178</v>
      </c>
      <c r="E6409" t="s">
        <v>179</v>
      </c>
      <c r="F6409" t="s">
        <v>180</v>
      </c>
      <c r="G6409" t="s">
        <v>206</v>
      </c>
      <c r="H6409" t="s">
        <v>11710</v>
      </c>
      <c r="I6409">
        <v>4</v>
      </c>
      <c r="J6409">
        <v>5</v>
      </c>
      <c r="K6409">
        <v>245001</v>
      </c>
      <c r="L6409" t="str">
        <f>VLOOKUP(Sales_Data!C6409,Product_Master!$A:$D,2,FALSE)</f>
        <v>Tennis Ball</v>
      </c>
      <c r="M6409">
        <f>VLOOKUP(C6409,Product_Master!$A:$D,4,FALSE)</f>
        <v>64474</v>
      </c>
      <c r="N6409" t="str">
        <f t="shared" si="200"/>
        <v>HIGH</v>
      </c>
      <c r="O6409" t="str" cm="1">
        <f t="array" ref="O6409">_xlfn.IFS(D6409="North","Zone 1",D6409="South","Zone 2",D6409="East","Zone 3",D6409="West","Zone 4")</f>
        <v>Zone 3</v>
      </c>
      <c r="P6409">
        <f t="shared" si="201"/>
        <v>24500.100000000002</v>
      </c>
      <c r="Q6409" t="str">
        <f>VLOOKUP(C6409,Product_Master!$A:$D,3,FALSE)</f>
        <v>Sports</v>
      </c>
    </row>
    <row r="6410" spans="1:17" x14ac:dyDescent="0.3">
      <c r="A6410" t="s">
        <v>11711</v>
      </c>
      <c r="B6410" t="s">
        <v>1199</v>
      </c>
      <c r="C6410" t="s">
        <v>87</v>
      </c>
      <c r="D6410" t="s">
        <v>197</v>
      </c>
      <c r="E6410" t="s">
        <v>260</v>
      </c>
      <c r="F6410" t="s">
        <v>261</v>
      </c>
      <c r="G6410" t="s">
        <v>174</v>
      </c>
      <c r="H6410" t="s">
        <v>11712</v>
      </c>
      <c r="I6410">
        <v>2</v>
      </c>
      <c r="J6410">
        <v>20</v>
      </c>
      <c r="K6410">
        <v>32366</v>
      </c>
      <c r="L6410" t="str">
        <f>VLOOKUP(Sales_Data!C6410,Product_Master!$A:$D,2,FALSE)</f>
        <v>Hoodie</v>
      </c>
      <c r="M6410">
        <f>VLOOKUP(C6410,Product_Master!$A:$D,4,FALSE)</f>
        <v>20229</v>
      </c>
      <c r="N6410" t="str">
        <f t="shared" si="200"/>
        <v>HIGH</v>
      </c>
      <c r="O6410" t="str" cm="1">
        <f t="array" ref="O6410">_xlfn.IFS(D6410="North","Zone 1",D6410="South","Zone 2",D6410="East","Zone 3",D6410="West","Zone 4")</f>
        <v>Zone 4</v>
      </c>
      <c r="P6410">
        <f t="shared" si="201"/>
        <v>3236.6000000000004</v>
      </c>
      <c r="Q6410" t="str">
        <f>VLOOKUP(C6410,Product_Master!$A:$D,3,FALSE)</f>
        <v>Clothing</v>
      </c>
    </row>
    <row r="6411" spans="1:17" x14ac:dyDescent="0.3">
      <c r="A6411" t="s">
        <v>11713</v>
      </c>
      <c r="B6411" t="s">
        <v>4696</v>
      </c>
      <c r="C6411" t="s">
        <v>42</v>
      </c>
      <c r="D6411" t="s">
        <v>197</v>
      </c>
      <c r="E6411" t="s">
        <v>210</v>
      </c>
      <c r="F6411" t="s">
        <v>211</v>
      </c>
      <c r="G6411" t="s">
        <v>285</v>
      </c>
      <c r="H6411" t="s">
        <v>11714</v>
      </c>
      <c r="I6411">
        <v>1</v>
      </c>
      <c r="J6411">
        <v>0</v>
      </c>
      <c r="K6411">
        <v>18910</v>
      </c>
      <c r="L6411" t="str">
        <f>VLOOKUP(Sales_Data!C6411,Product_Master!$A:$D,2,FALSE)</f>
        <v>Coffee Table</v>
      </c>
      <c r="M6411">
        <f>VLOOKUP(C6411,Product_Master!$A:$D,4,FALSE)</f>
        <v>18910</v>
      </c>
      <c r="N6411" t="str">
        <f t="shared" si="200"/>
        <v>HIGH</v>
      </c>
      <c r="O6411" t="str" cm="1">
        <f t="array" ref="O6411">_xlfn.IFS(D6411="North","Zone 1",D6411="South","Zone 2",D6411="East","Zone 3",D6411="West","Zone 4")</f>
        <v>Zone 4</v>
      </c>
      <c r="P6411">
        <f t="shared" si="201"/>
        <v>1891</v>
      </c>
      <c r="Q6411" t="str">
        <f>VLOOKUP(C6411,Product_Master!$A:$D,3,FALSE)</f>
        <v>Furniture</v>
      </c>
    </row>
    <row r="6412" spans="1:17" x14ac:dyDescent="0.3">
      <c r="A6412" t="s">
        <v>11715</v>
      </c>
      <c r="B6412" t="s">
        <v>1536</v>
      </c>
      <c r="C6412" t="s">
        <v>60</v>
      </c>
      <c r="D6412" t="s">
        <v>197</v>
      </c>
      <c r="E6412" t="s">
        <v>260</v>
      </c>
      <c r="F6412" t="s">
        <v>261</v>
      </c>
      <c r="G6412" t="s">
        <v>243</v>
      </c>
      <c r="H6412" t="s">
        <v>11716</v>
      </c>
      <c r="I6412">
        <v>8</v>
      </c>
      <c r="J6412">
        <v>5</v>
      </c>
      <c r="K6412">
        <v>453264</v>
      </c>
      <c r="L6412" t="str">
        <f>VLOOKUP(Sales_Data!C6412,Product_Master!$A:$D,2,FALSE)</f>
        <v>Cupboard</v>
      </c>
      <c r="M6412">
        <f>VLOOKUP(C6412,Product_Master!$A:$D,4,FALSE)</f>
        <v>59640</v>
      </c>
      <c r="N6412" t="str">
        <f t="shared" si="200"/>
        <v>HIGH</v>
      </c>
      <c r="O6412" t="str" cm="1">
        <f t="array" ref="O6412">_xlfn.IFS(D6412="North","Zone 1",D6412="South","Zone 2",D6412="East","Zone 3",D6412="West","Zone 4")</f>
        <v>Zone 4</v>
      </c>
      <c r="P6412">
        <f t="shared" si="201"/>
        <v>45326.400000000001</v>
      </c>
      <c r="Q6412" t="str">
        <f>VLOOKUP(C6412,Product_Master!$A:$D,3,FALSE)</f>
        <v>Furniture</v>
      </c>
    </row>
    <row r="6413" spans="1:17" x14ac:dyDescent="0.3">
      <c r="A6413" t="s">
        <v>11717</v>
      </c>
      <c r="B6413" t="s">
        <v>822</v>
      </c>
      <c r="C6413" t="s">
        <v>4</v>
      </c>
      <c r="D6413" t="s">
        <v>171</v>
      </c>
      <c r="E6413" t="s">
        <v>204</v>
      </c>
      <c r="F6413" t="s">
        <v>205</v>
      </c>
      <c r="G6413" t="s">
        <v>285</v>
      </c>
      <c r="H6413" t="s">
        <v>11718</v>
      </c>
      <c r="I6413">
        <v>9</v>
      </c>
      <c r="J6413">
        <v>5</v>
      </c>
      <c r="K6413">
        <v>9037</v>
      </c>
      <c r="L6413" t="str">
        <f>VLOOKUP(Sales_Data!C6413,Product_Master!$A:$D,2,FALSE)</f>
        <v>Samsung TV</v>
      </c>
      <c r="M6413">
        <f>VLOOKUP(C6413,Product_Master!$A:$D,4,FALSE)</f>
        <v>1057</v>
      </c>
      <c r="N6413" t="str">
        <f t="shared" si="200"/>
        <v>MEDIUM</v>
      </c>
      <c r="O6413" t="str" cm="1">
        <f t="array" ref="O6413">_xlfn.IFS(D6413="North","Zone 1",D6413="South","Zone 2",D6413="East","Zone 3",D6413="West","Zone 4")</f>
        <v>Zone 2</v>
      </c>
      <c r="P6413">
        <f t="shared" si="201"/>
        <v>451.85</v>
      </c>
      <c r="Q6413" t="str">
        <f>VLOOKUP(C6413,Product_Master!$A:$D,3,FALSE)</f>
        <v>Electronics</v>
      </c>
    </row>
    <row r="6414" spans="1:17" x14ac:dyDescent="0.3">
      <c r="A6414" t="s">
        <v>11719</v>
      </c>
      <c r="B6414" t="s">
        <v>2600</v>
      </c>
      <c r="C6414" t="s">
        <v>122</v>
      </c>
      <c r="D6414" t="s">
        <v>191</v>
      </c>
      <c r="E6414" t="s">
        <v>238</v>
      </c>
      <c r="F6414" t="s">
        <v>238</v>
      </c>
      <c r="G6414" t="s">
        <v>212</v>
      </c>
      <c r="H6414" t="s">
        <v>11720</v>
      </c>
      <c r="I6414">
        <v>10</v>
      </c>
      <c r="J6414">
        <v>0</v>
      </c>
      <c r="K6414">
        <v>655320</v>
      </c>
      <c r="L6414" t="str">
        <f>VLOOKUP(Sales_Data!C6414,Product_Master!$A:$D,2,FALSE)</f>
        <v>Noodles</v>
      </c>
      <c r="M6414">
        <f>VLOOKUP(C6414,Product_Master!$A:$D,4,FALSE)</f>
        <v>65532</v>
      </c>
      <c r="N6414" t="str">
        <f t="shared" si="200"/>
        <v>HIGH</v>
      </c>
      <c r="O6414" t="str" cm="1">
        <f t="array" ref="O6414">_xlfn.IFS(D6414="North","Zone 1",D6414="South","Zone 2",D6414="East","Zone 3",D6414="West","Zone 4")</f>
        <v>Zone 1</v>
      </c>
      <c r="P6414">
        <f t="shared" si="201"/>
        <v>65532</v>
      </c>
      <c r="Q6414" t="str">
        <f>VLOOKUP(C6414,Product_Master!$A:$D,3,FALSE)</f>
        <v>Grocery</v>
      </c>
    </row>
    <row r="6415" spans="1:17" x14ac:dyDescent="0.3">
      <c r="A6415" t="s">
        <v>11721</v>
      </c>
      <c r="B6415" t="s">
        <v>1588</v>
      </c>
      <c r="C6415" t="s">
        <v>124</v>
      </c>
      <c r="D6415" t="s">
        <v>171</v>
      </c>
      <c r="E6415" t="s">
        <v>204</v>
      </c>
      <c r="F6415" t="s">
        <v>205</v>
      </c>
      <c r="G6415" t="s">
        <v>200</v>
      </c>
      <c r="H6415" t="s">
        <v>11722</v>
      </c>
      <c r="I6415">
        <v>12</v>
      </c>
      <c r="J6415">
        <v>5</v>
      </c>
      <c r="K6415">
        <v>371754</v>
      </c>
      <c r="L6415" t="str">
        <f>VLOOKUP(Sales_Data!C6415,Product_Master!$A:$D,2,FALSE)</f>
        <v>Dry Fruits</v>
      </c>
      <c r="M6415">
        <f>VLOOKUP(C6415,Product_Master!$A:$D,4,FALSE)</f>
        <v>32610</v>
      </c>
      <c r="N6415" t="str">
        <f t="shared" si="200"/>
        <v>HIGH</v>
      </c>
      <c r="O6415" t="str" cm="1">
        <f t="array" ref="O6415">_xlfn.IFS(D6415="North","Zone 1",D6415="South","Zone 2",D6415="East","Zone 3",D6415="West","Zone 4")</f>
        <v>Zone 2</v>
      </c>
      <c r="P6415">
        <f t="shared" si="201"/>
        <v>37175.4</v>
      </c>
      <c r="Q6415" t="str">
        <f>VLOOKUP(C6415,Product_Master!$A:$D,3,FALSE)</f>
        <v>Grocery</v>
      </c>
    </row>
    <row r="6416" spans="1:17" x14ac:dyDescent="0.3">
      <c r="A6416" t="s">
        <v>11723</v>
      </c>
      <c r="B6416" t="s">
        <v>822</v>
      </c>
      <c r="C6416" t="s">
        <v>52</v>
      </c>
      <c r="D6416" t="s">
        <v>191</v>
      </c>
      <c r="E6416" t="s">
        <v>238</v>
      </c>
      <c r="F6416" t="s">
        <v>238</v>
      </c>
      <c r="G6416" t="s">
        <v>315</v>
      </c>
      <c r="H6416" t="s">
        <v>9607</v>
      </c>
      <c r="I6416">
        <v>11</v>
      </c>
      <c r="J6416">
        <v>10</v>
      </c>
      <c r="K6416">
        <v>20730</v>
      </c>
      <c r="L6416" t="str">
        <f>VLOOKUP(Sales_Data!C6416,Product_Master!$A:$D,2,FALSE)</f>
        <v>TV Unit</v>
      </c>
      <c r="M6416">
        <f>VLOOKUP(C6416,Product_Master!$A:$D,4,FALSE)</f>
        <v>2094</v>
      </c>
      <c r="N6416" t="str">
        <f t="shared" si="200"/>
        <v>HIGH</v>
      </c>
      <c r="O6416" t="str" cm="1">
        <f t="array" ref="O6416">_xlfn.IFS(D6416="North","Zone 1",D6416="South","Zone 2",D6416="East","Zone 3",D6416="West","Zone 4")</f>
        <v>Zone 1</v>
      </c>
      <c r="P6416">
        <f t="shared" si="201"/>
        <v>2073</v>
      </c>
      <c r="Q6416" t="str">
        <f>VLOOKUP(C6416,Product_Master!$A:$D,3,FALSE)</f>
        <v>Furniture</v>
      </c>
    </row>
    <row r="6417" spans="1:17" x14ac:dyDescent="0.3">
      <c r="A6417" t="s">
        <v>11724</v>
      </c>
      <c r="B6417" t="s">
        <v>505</v>
      </c>
      <c r="C6417" t="s">
        <v>145</v>
      </c>
      <c r="D6417" t="s">
        <v>178</v>
      </c>
      <c r="E6417" t="s">
        <v>310</v>
      </c>
      <c r="F6417" t="s">
        <v>311</v>
      </c>
      <c r="G6417" t="s">
        <v>174</v>
      </c>
      <c r="H6417" t="s">
        <v>1131</v>
      </c>
      <c r="I6417">
        <v>7</v>
      </c>
      <c r="J6417">
        <v>20</v>
      </c>
      <c r="K6417">
        <v>99433</v>
      </c>
      <c r="L6417" t="str">
        <f>VLOOKUP(Sales_Data!C6417,Product_Master!$A:$D,2,FALSE)</f>
        <v>Badminton Racket</v>
      </c>
      <c r="M6417">
        <f>VLOOKUP(C6417,Product_Master!$A:$D,4,FALSE)</f>
        <v>17756</v>
      </c>
      <c r="N6417" t="str">
        <f t="shared" si="200"/>
        <v>HIGH</v>
      </c>
      <c r="O6417" t="str" cm="1">
        <f t="array" ref="O6417">_xlfn.IFS(D6417="North","Zone 1",D6417="South","Zone 2",D6417="East","Zone 3",D6417="West","Zone 4")</f>
        <v>Zone 3</v>
      </c>
      <c r="P6417">
        <f t="shared" si="201"/>
        <v>9943.3000000000011</v>
      </c>
      <c r="Q6417" t="str">
        <f>VLOOKUP(C6417,Product_Master!$A:$D,3,FALSE)</f>
        <v>Sports</v>
      </c>
    </row>
    <row r="6418" spans="1:17" x14ac:dyDescent="0.3">
      <c r="A6418" t="s">
        <v>11725</v>
      </c>
      <c r="B6418" t="s">
        <v>3803</v>
      </c>
      <c r="C6418" t="s">
        <v>126</v>
      </c>
      <c r="D6418" t="s">
        <v>178</v>
      </c>
      <c r="E6418" t="s">
        <v>310</v>
      </c>
      <c r="F6418" t="s">
        <v>311</v>
      </c>
      <c r="G6418" t="s">
        <v>285</v>
      </c>
      <c r="H6418" t="s">
        <v>470</v>
      </c>
      <c r="I6418">
        <v>11</v>
      </c>
      <c r="J6418">
        <v>10</v>
      </c>
      <c r="K6418">
        <v>40788</v>
      </c>
      <c r="L6418" t="str">
        <f>VLOOKUP(Sales_Data!C6418,Product_Master!$A:$D,2,FALSE)</f>
        <v>Honey</v>
      </c>
      <c r="M6418">
        <f>VLOOKUP(C6418,Product_Master!$A:$D,4,FALSE)</f>
        <v>4120</v>
      </c>
      <c r="N6418" t="str">
        <f t="shared" si="200"/>
        <v>HIGH</v>
      </c>
      <c r="O6418" t="str" cm="1">
        <f t="array" ref="O6418">_xlfn.IFS(D6418="North","Zone 1",D6418="South","Zone 2",D6418="East","Zone 3",D6418="West","Zone 4")</f>
        <v>Zone 3</v>
      </c>
      <c r="P6418">
        <f t="shared" si="201"/>
        <v>4078.8</v>
      </c>
      <c r="Q6418" t="str">
        <f>VLOOKUP(C6418,Product_Master!$A:$D,3,FALSE)</f>
        <v>Grocery</v>
      </c>
    </row>
    <row r="6419" spans="1:17" x14ac:dyDescent="0.3">
      <c r="A6419" t="s">
        <v>11726</v>
      </c>
      <c r="B6419" t="s">
        <v>619</v>
      </c>
      <c r="C6419" t="s">
        <v>56</v>
      </c>
      <c r="D6419" t="s">
        <v>171</v>
      </c>
      <c r="E6419" t="s">
        <v>223</v>
      </c>
      <c r="F6419" t="s">
        <v>224</v>
      </c>
      <c r="G6419" t="s">
        <v>228</v>
      </c>
      <c r="H6419" t="s">
        <v>11727</v>
      </c>
      <c r="I6419">
        <v>3</v>
      </c>
      <c r="J6419">
        <v>20</v>
      </c>
      <c r="K6419">
        <v>55327</v>
      </c>
      <c r="L6419" t="str">
        <f>VLOOKUP(Sales_Data!C6419,Product_Master!$A:$D,2,FALSE)</f>
        <v>Computer Desk</v>
      </c>
      <c r="M6419">
        <f>VLOOKUP(C6419,Product_Master!$A:$D,4,FALSE)</f>
        <v>23053</v>
      </c>
      <c r="N6419" t="str">
        <f t="shared" si="200"/>
        <v>HIGH</v>
      </c>
      <c r="O6419" t="str" cm="1">
        <f t="array" ref="O6419">_xlfn.IFS(D6419="North","Zone 1",D6419="South","Zone 2",D6419="East","Zone 3",D6419="West","Zone 4")</f>
        <v>Zone 2</v>
      </c>
      <c r="P6419">
        <f t="shared" si="201"/>
        <v>5532.7000000000007</v>
      </c>
      <c r="Q6419" t="str">
        <f>VLOOKUP(C6419,Product_Master!$A:$D,3,FALSE)</f>
        <v>Furniture</v>
      </c>
    </row>
    <row r="6420" spans="1:17" x14ac:dyDescent="0.3">
      <c r="A6420" t="s">
        <v>11728</v>
      </c>
      <c r="B6420" t="s">
        <v>876</v>
      </c>
      <c r="C6420" t="s">
        <v>25</v>
      </c>
      <c r="D6420" t="s">
        <v>178</v>
      </c>
      <c r="E6420" t="s">
        <v>310</v>
      </c>
      <c r="F6420" t="s">
        <v>311</v>
      </c>
      <c r="G6420" t="s">
        <v>285</v>
      </c>
      <c r="H6420" t="s">
        <v>11729</v>
      </c>
      <c r="I6420">
        <v>12</v>
      </c>
      <c r="J6420">
        <v>0</v>
      </c>
      <c r="K6420">
        <v>119268</v>
      </c>
      <c r="L6420" t="str">
        <f>VLOOKUP(Sales_Data!C6420,Product_Master!$A:$D,2,FALSE)</f>
        <v>Washing Machine</v>
      </c>
      <c r="M6420">
        <f>VLOOKUP(C6420,Product_Master!$A:$D,4,FALSE)</f>
        <v>9939</v>
      </c>
      <c r="N6420" t="str">
        <f t="shared" si="200"/>
        <v>HIGH</v>
      </c>
      <c r="O6420" t="str" cm="1">
        <f t="array" ref="O6420">_xlfn.IFS(D6420="North","Zone 1",D6420="South","Zone 2",D6420="East","Zone 3",D6420="West","Zone 4")</f>
        <v>Zone 3</v>
      </c>
      <c r="P6420">
        <f t="shared" si="201"/>
        <v>11926.800000000001</v>
      </c>
      <c r="Q6420" t="str">
        <f>VLOOKUP(C6420,Product_Master!$A:$D,3,FALSE)</f>
        <v>Electronics</v>
      </c>
    </row>
    <row r="6421" spans="1:17" x14ac:dyDescent="0.3">
      <c r="A6421" t="s">
        <v>11730</v>
      </c>
      <c r="B6421" t="s">
        <v>2068</v>
      </c>
      <c r="C6421" t="s">
        <v>108</v>
      </c>
      <c r="D6421" t="s">
        <v>171</v>
      </c>
      <c r="E6421" t="s">
        <v>204</v>
      </c>
      <c r="F6421" t="s">
        <v>205</v>
      </c>
      <c r="G6421" t="s">
        <v>228</v>
      </c>
      <c r="H6421" t="s">
        <v>11731</v>
      </c>
      <c r="I6421">
        <v>11</v>
      </c>
      <c r="J6421">
        <v>5</v>
      </c>
      <c r="K6421">
        <v>154273</v>
      </c>
      <c r="L6421" t="str">
        <f>VLOOKUP(Sales_Data!C6421,Product_Master!$A:$D,2,FALSE)</f>
        <v>Salt</v>
      </c>
      <c r="M6421">
        <f>VLOOKUP(C6421,Product_Master!$A:$D,4,FALSE)</f>
        <v>14763</v>
      </c>
      <c r="N6421" t="str">
        <f t="shared" si="200"/>
        <v>HIGH</v>
      </c>
      <c r="O6421" t="str" cm="1">
        <f t="array" ref="O6421">_xlfn.IFS(D6421="North","Zone 1",D6421="South","Zone 2",D6421="East","Zone 3",D6421="West","Zone 4")</f>
        <v>Zone 2</v>
      </c>
      <c r="P6421">
        <f t="shared" si="201"/>
        <v>15427.300000000001</v>
      </c>
      <c r="Q6421" t="str">
        <f>VLOOKUP(C6421,Product_Master!$A:$D,3,FALSE)</f>
        <v>Grocery</v>
      </c>
    </row>
    <row r="6422" spans="1:17" x14ac:dyDescent="0.3">
      <c r="A6422" t="s">
        <v>11732</v>
      </c>
      <c r="B6422" t="s">
        <v>2250</v>
      </c>
      <c r="C6422" t="s">
        <v>97</v>
      </c>
      <c r="D6422" t="s">
        <v>191</v>
      </c>
      <c r="E6422" t="s">
        <v>238</v>
      </c>
      <c r="F6422" t="s">
        <v>238</v>
      </c>
      <c r="G6422" t="s">
        <v>174</v>
      </c>
      <c r="H6422" t="s">
        <v>11733</v>
      </c>
      <c r="I6422">
        <v>3</v>
      </c>
      <c r="J6422">
        <v>0</v>
      </c>
      <c r="K6422">
        <v>63735</v>
      </c>
      <c r="L6422" t="str">
        <f>VLOOKUP(Sales_Data!C6422,Product_Master!$A:$D,2,FALSE)</f>
        <v>Rice</v>
      </c>
      <c r="M6422">
        <f>VLOOKUP(C6422,Product_Master!$A:$D,4,FALSE)</f>
        <v>21245</v>
      </c>
      <c r="N6422" t="str">
        <f t="shared" si="200"/>
        <v>HIGH</v>
      </c>
      <c r="O6422" t="str" cm="1">
        <f t="array" ref="O6422">_xlfn.IFS(D6422="North","Zone 1",D6422="South","Zone 2",D6422="East","Zone 3",D6422="West","Zone 4")</f>
        <v>Zone 1</v>
      </c>
      <c r="P6422">
        <f t="shared" si="201"/>
        <v>6373.5</v>
      </c>
      <c r="Q6422" t="str">
        <f>VLOOKUP(C6422,Product_Master!$A:$D,3,FALSE)</f>
        <v>Grocery</v>
      </c>
    </row>
    <row r="6423" spans="1:17" x14ac:dyDescent="0.3">
      <c r="A6423" t="s">
        <v>11734</v>
      </c>
      <c r="B6423" t="s">
        <v>2045</v>
      </c>
      <c r="C6423" t="s">
        <v>104</v>
      </c>
      <c r="D6423" t="s">
        <v>197</v>
      </c>
      <c r="E6423" t="s">
        <v>198</v>
      </c>
      <c r="F6423" t="s">
        <v>199</v>
      </c>
      <c r="G6423" t="s">
        <v>187</v>
      </c>
      <c r="H6423" t="s">
        <v>8970</v>
      </c>
      <c r="I6423">
        <v>7</v>
      </c>
      <c r="J6423">
        <v>10</v>
      </c>
      <c r="K6423">
        <v>215151</v>
      </c>
      <c r="L6423" t="str">
        <f>VLOOKUP(Sales_Data!C6423,Product_Master!$A:$D,2,FALSE)</f>
        <v>Coffee</v>
      </c>
      <c r="M6423">
        <f>VLOOKUP(C6423,Product_Master!$A:$D,4,FALSE)</f>
        <v>34151</v>
      </c>
      <c r="N6423" t="str">
        <f t="shared" si="200"/>
        <v>HIGH</v>
      </c>
      <c r="O6423" t="str" cm="1">
        <f t="array" ref="O6423">_xlfn.IFS(D6423="North","Zone 1",D6423="South","Zone 2",D6423="East","Zone 3",D6423="West","Zone 4")</f>
        <v>Zone 4</v>
      </c>
      <c r="P6423">
        <f t="shared" si="201"/>
        <v>21515.100000000002</v>
      </c>
      <c r="Q6423" t="str">
        <f>VLOOKUP(C6423,Product_Master!$A:$D,3,FALSE)</f>
        <v>Grocery</v>
      </c>
    </row>
    <row r="6424" spans="1:17" x14ac:dyDescent="0.3">
      <c r="A6424" t="s">
        <v>11735</v>
      </c>
      <c r="B6424" t="s">
        <v>705</v>
      </c>
      <c r="C6424" t="s">
        <v>21</v>
      </c>
      <c r="D6424" t="s">
        <v>191</v>
      </c>
      <c r="E6424" t="s">
        <v>242</v>
      </c>
      <c r="F6424" t="s">
        <v>242</v>
      </c>
      <c r="G6424" t="s">
        <v>228</v>
      </c>
      <c r="H6424" t="s">
        <v>11736</v>
      </c>
      <c r="I6424">
        <v>9</v>
      </c>
      <c r="J6424">
        <v>10</v>
      </c>
      <c r="K6424">
        <v>393141</v>
      </c>
      <c r="L6424" t="str">
        <f>VLOOKUP(Sales_Data!C6424,Product_Master!$A:$D,2,FALSE)</f>
        <v>Air Conditioner</v>
      </c>
      <c r="M6424">
        <f>VLOOKUP(C6424,Product_Master!$A:$D,4,FALSE)</f>
        <v>48536</v>
      </c>
      <c r="N6424" t="str">
        <f t="shared" si="200"/>
        <v>HIGH</v>
      </c>
      <c r="O6424" t="str" cm="1">
        <f t="array" ref="O6424">_xlfn.IFS(D6424="North","Zone 1",D6424="South","Zone 2",D6424="East","Zone 3",D6424="West","Zone 4")</f>
        <v>Zone 1</v>
      </c>
      <c r="P6424">
        <f t="shared" si="201"/>
        <v>39314.100000000006</v>
      </c>
      <c r="Q6424" t="str">
        <f>VLOOKUP(C6424,Product_Master!$A:$D,3,FALSE)</f>
        <v>Electronics</v>
      </c>
    </row>
    <row r="6425" spans="1:17" x14ac:dyDescent="0.3">
      <c r="A6425" t="s">
        <v>11737</v>
      </c>
      <c r="B6425" t="s">
        <v>1627</v>
      </c>
      <c r="C6425" t="s">
        <v>155</v>
      </c>
      <c r="D6425" t="s">
        <v>197</v>
      </c>
      <c r="E6425" t="s">
        <v>260</v>
      </c>
      <c r="F6425" t="s">
        <v>261</v>
      </c>
      <c r="G6425" t="s">
        <v>228</v>
      </c>
      <c r="H6425" t="s">
        <v>11738</v>
      </c>
      <c r="I6425">
        <v>6</v>
      </c>
      <c r="J6425">
        <v>15</v>
      </c>
      <c r="K6425">
        <v>366276</v>
      </c>
      <c r="L6425" t="str">
        <f>VLOOKUP(Sales_Data!C6425,Product_Master!$A:$D,2,FALSE)</f>
        <v>Cycling Bottle</v>
      </c>
      <c r="M6425">
        <f>VLOOKUP(C6425,Product_Master!$A:$D,4,FALSE)</f>
        <v>71819</v>
      </c>
      <c r="N6425" t="str">
        <f t="shared" si="200"/>
        <v>HIGH</v>
      </c>
      <c r="O6425" t="str" cm="1">
        <f t="array" ref="O6425">_xlfn.IFS(D6425="North","Zone 1",D6425="South","Zone 2",D6425="East","Zone 3",D6425="West","Zone 4")</f>
        <v>Zone 4</v>
      </c>
      <c r="P6425">
        <f t="shared" si="201"/>
        <v>36627.599999999999</v>
      </c>
      <c r="Q6425" t="str">
        <f>VLOOKUP(C6425,Product_Master!$A:$D,3,FALSE)</f>
        <v>Sports</v>
      </c>
    </row>
    <row r="6426" spans="1:17" x14ac:dyDescent="0.3">
      <c r="A6426" t="s">
        <v>11739</v>
      </c>
      <c r="B6426" t="s">
        <v>475</v>
      </c>
      <c r="C6426" t="s">
        <v>48</v>
      </c>
      <c r="D6426" t="s">
        <v>197</v>
      </c>
      <c r="E6426" t="s">
        <v>198</v>
      </c>
      <c r="F6426" t="s">
        <v>199</v>
      </c>
      <c r="G6426" t="s">
        <v>262</v>
      </c>
      <c r="H6426" t="s">
        <v>11740</v>
      </c>
      <c r="I6426">
        <v>4</v>
      </c>
      <c r="J6426">
        <v>5</v>
      </c>
      <c r="K6426">
        <v>163985</v>
      </c>
      <c r="L6426" t="str">
        <f>VLOOKUP(Sales_Data!C6426,Product_Master!$A:$D,2,FALSE)</f>
        <v>Bed</v>
      </c>
      <c r="M6426">
        <f>VLOOKUP(C6426,Product_Master!$A:$D,4,FALSE)</f>
        <v>43154</v>
      </c>
      <c r="N6426" t="str">
        <f t="shared" si="200"/>
        <v>HIGH</v>
      </c>
      <c r="O6426" t="str" cm="1">
        <f t="array" ref="O6426">_xlfn.IFS(D6426="North","Zone 1",D6426="South","Zone 2",D6426="East","Zone 3",D6426="West","Zone 4")</f>
        <v>Zone 4</v>
      </c>
      <c r="P6426">
        <f t="shared" si="201"/>
        <v>16398.5</v>
      </c>
      <c r="Q6426" t="str">
        <f>VLOOKUP(C6426,Product_Master!$A:$D,3,FALSE)</f>
        <v>Furniture</v>
      </c>
    </row>
    <row r="6427" spans="1:17" x14ac:dyDescent="0.3">
      <c r="A6427" t="s">
        <v>11741</v>
      </c>
      <c r="B6427" t="s">
        <v>2494</v>
      </c>
      <c r="C6427" t="s">
        <v>149</v>
      </c>
      <c r="D6427" t="s">
        <v>197</v>
      </c>
      <c r="E6427" t="s">
        <v>198</v>
      </c>
      <c r="F6427" t="s">
        <v>199</v>
      </c>
      <c r="G6427" t="s">
        <v>315</v>
      </c>
      <c r="H6427" t="s">
        <v>11742</v>
      </c>
      <c r="I6427">
        <v>1</v>
      </c>
      <c r="J6427">
        <v>0</v>
      </c>
      <c r="K6427">
        <v>34279</v>
      </c>
      <c r="L6427" t="str">
        <f>VLOOKUP(Sales_Data!C6427,Product_Master!$A:$D,2,FALSE)</f>
        <v>Football Shoes</v>
      </c>
      <c r="M6427">
        <f>VLOOKUP(C6427,Product_Master!$A:$D,4,FALSE)</f>
        <v>34279</v>
      </c>
      <c r="N6427" t="str">
        <f t="shared" si="200"/>
        <v>HIGH</v>
      </c>
      <c r="O6427" t="str" cm="1">
        <f t="array" ref="O6427">_xlfn.IFS(D6427="North","Zone 1",D6427="South","Zone 2",D6427="East","Zone 3",D6427="West","Zone 4")</f>
        <v>Zone 4</v>
      </c>
      <c r="P6427">
        <f t="shared" si="201"/>
        <v>3427.9</v>
      </c>
      <c r="Q6427" t="str">
        <f>VLOOKUP(C6427,Product_Master!$A:$D,3,FALSE)</f>
        <v>Sports</v>
      </c>
    </row>
    <row r="6428" spans="1:17" x14ac:dyDescent="0.3">
      <c r="A6428" t="s">
        <v>11743</v>
      </c>
      <c r="B6428" t="s">
        <v>2138</v>
      </c>
      <c r="C6428" t="s">
        <v>44</v>
      </c>
      <c r="D6428" t="s">
        <v>191</v>
      </c>
      <c r="E6428" t="s">
        <v>192</v>
      </c>
      <c r="F6428" t="s">
        <v>193</v>
      </c>
      <c r="G6428" t="s">
        <v>243</v>
      </c>
      <c r="H6428" t="s">
        <v>4110</v>
      </c>
      <c r="I6428">
        <v>8</v>
      </c>
      <c r="J6428">
        <v>10</v>
      </c>
      <c r="K6428">
        <v>540064</v>
      </c>
      <c r="L6428" t="str">
        <f>VLOOKUP(Sales_Data!C6428,Product_Master!$A:$D,2,FALSE)</f>
        <v>Bookshelf</v>
      </c>
      <c r="M6428">
        <f>VLOOKUP(C6428,Product_Master!$A:$D,4,FALSE)</f>
        <v>75009</v>
      </c>
      <c r="N6428" t="str">
        <f t="shared" si="200"/>
        <v>HIGH</v>
      </c>
      <c r="O6428" t="str" cm="1">
        <f t="array" ref="O6428">_xlfn.IFS(D6428="North","Zone 1",D6428="South","Zone 2",D6428="East","Zone 3",D6428="West","Zone 4")</f>
        <v>Zone 1</v>
      </c>
      <c r="P6428">
        <f t="shared" si="201"/>
        <v>54006.400000000001</v>
      </c>
      <c r="Q6428" t="str">
        <f>VLOOKUP(C6428,Product_Master!$A:$D,3,FALSE)</f>
        <v>Furniture</v>
      </c>
    </row>
    <row r="6429" spans="1:17" x14ac:dyDescent="0.3">
      <c r="A6429" t="s">
        <v>11744</v>
      </c>
      <c r="B6429" t="s">
        <v>1214</v>
      </c>
      <c r="C6429" t="s">
        <v>42</v>
      </c>
      <c r="D6429" t="s">
        <v>171</v>
      </c>
      <c r="E6429" t="s">
        <v>172</v>
      </c>
      <c r="F6429" t="s">
        <v>173</v>
      </c>
      <c r="G6429" t="s">
        <v>219</v>
      </c>
      <c r="H6429" t="s">
        <v>11689</v>
      </c>
      <c r="I6429">
        <v>11</v>
      </c>
      <c r="J6429">
        <v>5</v>
      </c>
      <c r="K6429">
        <v>197609</v>
      </c>
      <c r="L6429" t="str">
        <f>VLOOKUP(Sales_Data!C6429,Product_Master!$A:$D,2,FALSE)</f>
        <v>Coffee Table</v>
      </c>
      <c r="M6429">
        <f>VLOOKUP(C6429,Product_Master!$A:$D,4,FALSE)</f>
        <v>18910</v>
      </c>
      <c r="N6429" t="str">
        <f t="shared" si="200"/>
        <v>HIGH</v>
      </c>
      <c r="O6429" t="str" cm="1">
        <f t="array" ref="O6429">_xlfn.IFS(D6429="North","Zone 1",D6429="South","Zone 2",D6429="East","Zone 3",D6429="West","Zone 4")</f>
        <v>Zone 2</v>
      </c>
      <c r="P6429">
        <f t="shared" si="201"/>
        <v>19760.900000000001</v>
      </c>
      <c r="Q6429" t="str">
        <f>VLOOKUP(C6429,Product_Master!$A:$D,3,FALSE)</f>
        <v>Furniture</v>
      </c>
    </row>
    <row r="6430" spans="1:17" x14ac:dyDescent="0.3">
      <c r="A6430" t="s">
        <v>11745</v>
      </c>
      <c r="B6430" t="s">
        <v>369</v>
      </c>
      <c r="C6430" t="s">
        <v>81</v>
      </c>
      <c r="D6430" t="s">
        <v>171</v>
      </c>
      <c r="E6430" t="s">
        <v>223</v>
      </c>
      <c r="F6430" t="s">
        <v>224</v>
      </c>
      <c r="G6430" t="s">
        <v>181</v>
      </c>
      <c r="H6430" t="s">
        <v>3912</v>
      </c>
      <c r="I6430">
        <v>5</v>
      </c>
      <c r="J6430">
        <v>5</v>
      </c>
      <c r="K6430">
        <v>156949</v>
      </c>
      <c r="L6430" t="str">
        <f>VLOOKUP(Sales_Data!C6430,Product_Master!$A:$D,2,FALSE)</f>
        <v>Blazer</v>
      </c>
      <c r="M6430">
        <f>VLOOKUP(C6430,Product_Master!$A:$D,4,FALSE)</f>
        <v>33042</v>
      </c>
      <c r="N6430" t="str">
        <f t="shared" si="200"/>
        <v>HIGH</v>
      </c>
      <c r="O6430" t="str" cm="1">
        <f t="array" ref="O6430">_xlfn.IFS(D6430="North","Zone 1",D6430="South","Zone 2",D6430="East","Zone 3",D6430="West","Zone 4")</f>
        <v>Zone 2</v>
      </c>
      <c r="P6430">
        <f t="shared" si="201"/>
        <v>15694.900000000001</v>
      </c>
      <c r="Q6430" t="str">
        <f>VLOOKUP(C6430,Product_Master!$A:$D,3,FALSE)</f>
        <v>Clothing</v>
      </c>
    </row>
    <row r="6431" spans="1:17" x14ac:dyDescent="0.3">
      <c r="A6431" t="s">
        <v>11746</v>
      </c>
      <c r="B6431" t="s">
        <v>536</v>
      </c>
      <c r="C6431" t="s">
        <v>79</v>
      </c>
      <c r="D6431" t="s">
        <v>191</v>
      </c>
      <c r="E6431" t="s">
        <v>238</v>
      </c>
      <c r="F6431" t="s">
        <v>238</v>
      </c>
      <c r="G6431" t="s">
        <v>285</v>
      </c>
      <c r="H6431" t="s">
        <v>11747</v>
      </c>
      <c r="I6431">
        <v>4</v>
      </c>
      <c r="J6431">
        <v>15</v>
      </c>
      <c r="K6431">
        <v>13953</v>
      </c>
      <c r="L6431" t="str">
        <f>VLOOKUP(Sales_Data!C6431,Product_Master!$A:$D,2,FALSE)</f>
        <v>Formal Shirt</v>
      </c>
      <c r="M6431">
        <f>VLOOKUP(C6431,Product_Master!$A:$D,4,FALSE)</f>
        <v>4104</v>
      </c>
      <c r="N6431" t="str">
        <f t="shared" si="200"/>
        <v>MEDIUM</v>
      </c>
      <c r="O6431" t="str" cm="1">
        <f t="array" ref="O6431">_xlfn.IFS(D6431="North","Zone 1",D6431="South","Zone 2",D6431="East","Zone 3",D6431="West","Zone 4")</f>
        <v>Zone 1</v>
      </c>
      <c r="P6431">
        <f t="shared" si="201"/>
        <v>697.65000000000009</v>
      </c>
      <c r="Q6431" t="str">
        <f>VLOOKUP(C6431,Product_Master!$A:$D,3,FALSE)</f>
        <v>Clothing</v>
      </c>
    </row>
    <row r="6432" spans="1:17" x14ac:dyDescent="0.3">
      <c r="A6432" t="s">
        <v>11748</v>
      </c>
      <c r="B6432" t="s">
        <v>327</v>
      </c>
      <c r="C6432" t="s">
        <v>85</v>
      </c>
      <c r="D6432" t="s">
        <v>178</v>
      </c>
      <c r="E6432" t="s">
        <v>185</v>
      </c>
      <c r="F6432" t="s">
        <v>186</v>
      </c>
      <c r="G6432" t="s">
        <v>243</v>
      </c>
      <c r="H6432" t="s">
        <v>3015</v>
      </c>
      <c r="I6432">
        <v>6</v>
      </c>
      <c r="J6432">
        <v>10</v>
      </c>
      <c r="K6432">
        <v>397445</v>
      </c>
      <c r="L6432" t="str">
        <f>VLOOKUP(Sales_Data!C6432,Product_Master!$A:$D,2,FALSE)</f>
        <v>Shoes</v>
      </c>
      <c r="M6432">
        <f>VLOOKUP(C6432,Product_Master!$A:$D,4,FALSE)</f>
        <v>73601</v>
      </c>
      <c r="N6432" t="str">
        <f t="shared" si="200"/>
        <v>HIGH</v>
      </c>
      <c r="O6432" t="str" cm="1">
        <f t="array" ref="O6432">_xlfn.IFS(D6432="North","Zone 1",D6432="South","Zone 2",D6432="East","Zone 3",D6432="West","Zone 4")</f>
        <v>Zone 3</v>
      </c>
      <c r="P6432">
        <f t="shared" si="201"/>
        <v>39744.5</v>
      </c>
      <c r="Q6432" t="str">
        <f>VLOOKUP(C6432,Product_Master!$A:$D,3,FALSE)</f>
        <v>Clothing</v>
      </c>
    </row>
    <row r="6433" spans="1:17" x14ac:dyDescent="0.3">
      <c r="A6433" t="s">
        <v>11749</v>
      </c>
      <c r="B6433" t="s">
        <v>2877</v>
      </c>
      <c r="C6433" t="s">
        <v>52</v>
      </c>
      <c r="D6433" t="s">
        <v>197</v>
      </c>
      <c r="E6433" t="s">
        <v>260</v>
      </c>
      <c r="F6433" t="s">
        <v>261</v>
      </c>
      <c r="G6433" t="s">
        <v>262</v>
      </c>
      <c r="H6433" t="s">
        <v>11750</v>
      </c>
      <c r="I6433">
        <v>3</v>
      </c>
      <c r="J6433">
        <v>10</v>
      </c>
      <c r="K6433">
        <v>5653</v>
      </c>
      <c r="L6433" t="str">
        <f>VLOOKUP(Sales_Data!C6433,Product_Master!$A:$D,2,FALSE)</f>
        <v>TV Unit</v>
      </c>
      <c r="M6433">
        <f>VLOOKUP(C6433,Product_Master!$A:$D,4,FALSE)</f>
        <v>2094</v>
      </c>
      <c r="N6433" t="str">
        <f t="shared" si="200"/>
        <v>MEDIUM</v>
      </c>
      <c r="O6433" t="str" cm="1">
        <f t="array" ref="O6433">_xlfn.IFS(D6433="North","Zone 1",D6433="South","Zone 2",D6433="East","Zone 3",D6433="West","Zone 4")</f>
        <v>Zone 4</v>
      </c>
      <c r="P6433">
        <f t="shared" si="201"/>
        <v>282.65000000000003</v>
      </c>
      <c r="Q6433" t="str">
        <f>VLOOKUP(C6433,Product_Master!$A:$D,3,FALSE)</f>
        <v>Furniture</v>
      </c>
    </row>
    <row r="6434" spans="1:17" x14ac:dyDescent="0.3">
      <c r="A6434" t="s">
        <v>11751</v>
      </c>
      <c r="B6434" t="s">
        <v>2228</v>
      </c>
      <c r="C6434" t="s">
        <v>120</v>
      </c>
      <c r="D6434" t="s">
        <v>171</v>
      </c>
      <c r="E6434" t="s">
        <v>172</v>
      </c>
      <c r="F6434" t="s">
        <v>173</v>
      </c>
      <c r="G6434" t="s">
        <v>257</v>
      </c>
      <c r="H6434" t="s">
        <v>4189</v>
      </c>
      <c r="I6434">
        <v>1</v>
      </c>
      <c r="J6434">
        <v>20</v>
      </c>
      <c r="K6434">
        <v>24696</v>
      </c>
      <c r="L6434" t="str">
        <f>VLOOKUP(Sales_Data!C6434,Product_Master!$A:$D,2,FALSE)</f>
        <v>Soft Drink</v>
      </c>
      <c r="M6434">
        <f>VLOOKUP(C6434,Product_Master!$A:$D,4,FALSE)</f>
        <v>30871</v>
      </c>
      <c r="N6434" t="str">
        <f t="shared" si="200"/>
        <v>HIGH</v>
      </c>
      <c r="O6434" t="str" cm="1">
        <f t="array" ref="O6434">_xlfn.IFS(D6434="North","Zone 1",D6434="South","Zone 2",D6434="East","Zone 3",D6434="West","Zone 4")</f>
        <v>Zone 2</v>
      </c>
      <c r="P6434">
        <f t="shared" si="201"/>
        <v>2469.6000000000004</v>
      </c>
      <c r="Q6434" t="str">
        <f>VLOOKUP(C6434,Product_Master!$A:$D,3,FALSE)</f>
        <v>Grocery</v>
      </c>
    </row>
    <row r="6435" spans="1:17" x14ac:dyDescent="0.3">
      <c r="A6435" t="s">
        <v>11752</v>
      </c>
      <c r="B6435" t="s">
        <v>664</v>
      </c>
      <c r="C6435" t="s">
        <v>133</v>
      </c>
      <c r="D6435" t="s">
        <v>197</v>
      </c>
      <c r="E6435" t="s">
        <v>260</v>
      </c>
      <c r="F6435" t="s">
        <v>261</v>
      </c>
      <c r="G6435" t="s">
        <v>174</v>
      </c>
      <c r="H6435" t="s">
        <v>11753</v>
      </c>
      <c r="I6435">
        <v>2</v>
      </c>
      <c r="J6435">
        <v>10</v>
      </c>
      <c r="K6435">
        <v>51274</v>
      </c>
      <c r="L6435" t="str">
        <f>VLOOKUP(Sales_Data!C6435,Product_Master!$A:$D,2,FALSE)</f>
        <v>Basketball</v>
      </c>
      <c r="M6435">
        <f>VLOOKUP(C6435,Product_Master!$A:$D,4,FALSE)</f>
        <v>28486</v>
      </c>
      <c r="N6435" t="str">
        <f t="shared" si="200"/>
        <v>HIGH</v>
      </c>
      <c r="O6435" t="str" cm="1">
        <f t="array" ref="O6435">_xlfn.IFS(D6435="North","Zone 1",D6435="South","Zone 2",D6435="East","Zone 3",D6435="West","Zone 4")</f>
        <v>Zone 4</v>
      </c>
      <c r="P6435">
        <f t="shared" si="201"/>
        <v>5127.4000000000005</v>
      </c>
      <c r="Q6435" t="str">
        <f>VLOOKUP(C6435,Product_Master!$A:$D,3,FALSE)</f>
        <v>Sports</v>
      </c>
    </row>
    <row r="6436" spans="1:17" x14ac:dyDescent="0.3">
      <c r="A6436" t="s">
        <v>11754</v>
      </c>
      <c r="B6436" t="s">
        <v>2266</v>
      </c>
      <c r="C6436" t="s">
        <v>155</v>
      </c>
      <c r="D6436" t="s">
        <v>191</v>
      </c>
      <c r="E6436" t="s">
        <v>238</v>
      </c>
      <c r="F6436" t="s">
        <v>238</v>
      </c>
      <c r="G6436" t="s">
        <v>212</v>
      </c>
      <c r="H6436" t="s">
        <v>3017</v>
      </c>
      <c r="I6436">
        <v>8</v>
      </c>
      <c r="J6436">
        <v>15</v>
      </c>
      <c r="K6436">
        <v>488369</v>
      </c>
      <c r="L6436" t="str">
        <f>VLOOKUP(Sales_Data!C6436,Product_Master!$A:$D,2,FALSE)</f>
        <v>Cycling Bottle</v>
      </c>
      <c r="M6436">
        <f>VLOOKUP(C6436,Product_Master!$A:$D,4,FALSE)</f>
        <v>71819</v>
      </c>
      <c r="N6436" t="str">
        <f t="shared" si="200"/>
        <v>HIGH</v>
      </c>
      <c r="O6436" t="str" cm="1">
        <f t="array" ref="O6436">_xlfn.IFS(D6436="North","Zone 1",D6436="South","Zone 2",D6436="East","Zone 3",D6436="West","Zone 4")</f>
        <v>Zone 1</v>
      </c>
      <c r="P6436">
        <f t="shared" si="201"/>
        <v>48836.9</v>
      </c>
      <c r="Q6436" t="str">
        <f>VLOOKUP(C6436,Product_Master!$A:$D,3,FALSE)</f>
        <v>Sports</v>
      </c>
    </row>
    <row r="6437" spans="1:17" x14ac:dyDescent="0.3">
      <c r="A6437" t="s">
        <v>11755</v>
      </c>
      <c r="B6437" t="s">
        <v>761</v>
      </c>
      <c r="C6437" t="s">
        <v>35</v>
      </c>
      <c r="D6437" t="s">
        <v>178</v>
      </c>
      <c r="E6437" t="s">
        <v>310</v>
      </c>
      <c r="F6437" t="s">
        <v>311</v>
      </c>
      <c r="G6437" t="s">
        <v>253</v>
      </c>
      <c r="H6437" t="s">
        <v>11756</v>
      </c>
      <c r="I6437">
        <v>4</v>
      </c>
      <c r="J6437">
        <v>10</v>
      </c>
      <c r="K6437">
        <v>156038</v>
      </c>
      <c r="L6437" t="str">
        <f>VLOOKUP(Sales_Data!C6437,Product_Master!$A:$D,2,FALSE)</f>
        <v>Office Chair</v>
      </c>
      <c r="M6437">
        <f>VLOOKUP(C6437,Product_Master!$A:$D,4,FALSE)</f>
        <v>43344</v>
      </c>
      <c r="N6437" t="str">
        <f t="shared" si="200"/>
        <v>HIGH</v>
      </c>
      <c r="O6437" t="str" cm="1">
        <f t="array" ref="O6437">_xlfn.IFS(D6437="North","Zone 1",D6437="South","Zone 2",D6437="East","Zone 3",D6437="West","Zone 4")</f>
        <v>Zone 3</v>
      </c>
      <c r="P6437">
        <f t="shared" si="201"/>
        <v>15603.800000000001</v>
      </c>
      <c r="Q6437" t="str">
        <f>VLOOKUP(C6437,Product_Master!$A:$D,3,FALSE)</f>
        <v>Furniture</v>
      </c>
    </row>
    <row r="6438" spans="1:17" x14ac:dyDescent="0.3">
      <c r="A6438" t="s">
        <v>11757</v>
      </c>
      <c r="B6438" t="s">
        <v>801</v>
      </c>
      <c r="C6438" t="s">
        <v>143</v>
      </c>
      <c r="D6438" t="s">
        <v>191</v>
      </c>
      <c r="E6438" t="s">
        <v>242</v>
      </c>
      <c r="F6438" t="s">
        <v>242</v>
      </c>
      <c r="G6438" t="s">
        <v>174</v>
      </c>
      <c r="H6438" t="s">
        <v>11758</v>
      </c>
      <c r="I6438">
        <v>1</v>
      </c>
      <c r="J6438">
        <v>10</v>
      </c>
      <c r="K6438">
        <v>5078</v>
      </c>
      <c r="L6438" t="str">
        <f>VLOOKUP(Sales_Data!C6438,Product_Master!$A:$D,2,FALSE)</f>
        <v>Skipping Rope</v>
      </c>
      <c r="M6438">
        <f>VLOOKUP(C6438,Product_Master!$A:$D,4,FALSE)</f>
        <v>5643</v>
      </c>
      <c r="N6438" t="str">
        <f t="shared" si="200"/>
        <v>MEDIUM</v>
      </c>
      <c r="O6438" t="str" cm="1">
        <f t="array" ref="O6438">_xlfn.IFS(D6438="North","Zone 1",D6438="South","Zone 2",D6438="East","Zone 3",D6438="West","Zone 4")</f>
        <v>Zone 1</v>
      </c>
      <c r="P6438">
        <f t="shared" si="201"/>
        <v>253.9</v>
      </c>
      <c r="Q6438" t="str">
        <f>VLOOKUP(C6438,Product_Master!$A:$D,3,FALSE)</f>
        <v>Sports</v>
      </c>
    </row>
    <row r="6439" spans="1:17" x14ac:dyDescent="0.3">
      <c r="A6439" t="s">
        <v>11759</v>
      </c>
      <c r="B6439" t="s">
        <v>1463</v>
      </c>
      <c r="C6439" t="s">
        <v>110</v>
      </c>
      <c r="D6439" t="s">
        <v>197</v>
      </c>
      <c r="E6439" t="s">
        <v>210</v>
      </c>
      <c r="F6439" t="s">
        <v>211</v>
      </c>
      <c r="G6439" t="s">
        <v>269</v>
      </c>
      <c r="H6439" t="s">
        <v>11760</v>
      </c>
      <c r="I6439">
        <v>12</v>
      </c>
      <c r="J6439">
        <v>20</v>
      </c>
      <c r="K6439">
        <v>270806</v>
      </c>
      <c r="L6439" t="str">
        <f>VLOOKUP(Sales_Data!C6439,Product_Master!$A:$D,2,FALSE)</f>
        <v>Spices</v>
      </c>
      <c r="M6439">
        <f>VLOOKUP(C6439,Product_Master!$A:$D,4,FALSE)</f>
        <v>28209</v>
      </c>
      <c r="N6439" t="str">
        <f t="shared" si="200"/>
        <v>HIGH</v>
      </c>
      <c r="O6439" t="str" cm="1">
        <f t="array" ref="O6439">_xlfn.IFS(D6439="North","Zone 1",D6439="South","Zone 2",D6439="East","Zone 3",D6439="West","Zone 4")</f>
        <v>Zone 4</v>
      </c>
      <c r="P6439">
        <f t="shared" si="201"/>
        <v>27080.600000000002</v>
      </c>
      <c r="Q6439" t="str">
        <f>VLOOKUP(C6439,Product_Master!$A:$D,3,FALSE)</f>
        <v>Grocery</v>
      </c>
    </row>
    <row r="6440" spans="1:17" x14ac:dyDescent="0.3">
      <c r="A6440" t="s">
        <v>11761</v>
      </c>
      <c r="B6440" t="s">
        <v>1822</v>
      </c>
      <c r="C6440" t="s">
        <v>11</v>
      </c>
      <c r="D6440" t="s">
        <v>171</v>
      </c>
      <c r="E6440" t="s">
        <v>223</v>
      </c>
      <c r="F6440" t="s">
        <v>224</v>
      </c>
      <c r="G6440" t="s">
        <v>269</v>
      </c>
      <c r="H6440" t="s">
        <v>385</v>
      </c>
      <c r="I6440">
        <v>7</v>
      </c>
      <c r="J6440">
        <v>0</v>
      </c>
      <c r="K6440">
        <v>208264</v>
      </c>
      <c r="L6440" t="str">
        <f>VLOOKUP(Sales_Data!C6440,Product_Master!$A:$D,2,FALSE)</f>
        <v>Lenovo Laptop</v>
      </c>
      <c r="M6440">
        <f>VLOOKUP(C6440,Product_Master!$A:$D,4,FALSE)</f>
        <v>29752</v>
      </c>
      <c r="N6440" t="str">
        <f t="shared" si="200"/>
        <v>HIGH</v>
      </c>
      <c r="O6440" t="str" cm="1">
        <f t="array" ref="O6440">_xlfn.IFS(D6440="North","Zone 1",D6440="South","Zone 2",D6440="East","Zone 3",D6440="West","Zone 4")</f>
        <v>Zone 2</v>
      </c>
      <c r="P6440">
        <f t="shared" si="201"/>
        <v>20826.400000000001</v>
      </c>
      <c r="Q6440" t="str">
        <f>VLOOKUP(C6440,Product_Master!$A:$D,3,FALSE)</f>
        <v>Electronics</v>
      </c>
    </row>
    <row r="6441" spans="1:17" x14ac:dyDescent="0.3">
      <c r="A6441" t="s">
        <v>11762</v>
      </c>
      <c r="B6441" t="s">
        <v>1410</v>
      </c>
      <c r="C6441" t="s">
        <v>151</v>
      </c>
      <c r="D6441" t="s">
        <v>191</v>
      </c>
      <c r="E6441" t="s">
        <v>192</v>
      </c>
      <c r="F6441" t="s">
        <v>193</v>
      </c>
      <c r="G6441" t="s">
        <v>212</v>
      </c>
      <c r="H6441" t="s">
        <v>11763</v>
      </c>
      <c r="I6441">
        <v>7</v>
      </c>
      <c r="J6441">
        <v>10</v>
      </c>
      <c r="K6441">
        <v>240011</v>
      </c>
      <c r="L6441" t="str">
        <f>VLOOKUP(Sales_Data!C6441,Product_Master!$A:$D,2,FALSE)</f>
        <v>Volleyball</v>
      </c>
      <c r="M6441">
        <f>VLOOKUP(C6441,Product_Master!$A:$D,4,FALSE)</f>
        <v>38097</v>
      </c>
      <c r="N6441" t="str">
        <f t="shared" si="200"/>
        <v>HIGH</v>
      </c>
      <c r="O6441" t="str" cm="1">
        <f t="array" ref="O6441">_xlfn.IFS(D6441="North","Zone 1",D6441="South","Zone 2",D6441="East","Zone 3",D6441="West","Zone 4")</f>
        <v>Zone 1</v>
      </c>
      <c r="P6441">
        <f t="shared" si="201"/>
        <v>24001.100000000002</v>
      </c>
      <c r="Q6441" t="str">
        <f>VLOOKUP(C6441,Product_Master!$A:$D,3,FALSE)</f>
        <v>Sports</v>
      </c>
    </row>
    <row r="6442" spans="1:17" x14ac:dyDescent="0.3">
      <c r="A6442" t="s">
        <v>11764</v>
      </c>
      <c r="B6442" t="s">
        <v>577</v>
      </c>
      <c r="C6442" t="s">
        <v>33</v>
      </c>
      <c r="D6442" t="s">
        <v>191</v>
      </c>
      <c r="E6442" t="s">
        <v>192</v>
      </c>
      <c r="F6442" t="s">
        <v>193</v>
      </c>
      <c r="G6442" t="s">
        <v>228</v>
      </c>
      <c r="H6442" t="s">
        <v>11765</v>
      </c>
      <c r="I6442">
        <v>12</v>
      </c>
      <c r="J6442">
        <v>5</v>
      </c>
      <c r="K6442">
        <v>675108</v>
      </c>
      <c r="L6442" t="str">
        <f>VLOOKUP(Sales_Data!C6442,Product_Master!$A:$D,2,FALSE)</f>
        <v>Headphones</v>
      </c>
      <c r="M6442">
        <f>VLOOKUP(C6442,Product_Master!$A:$D,4,FALSE)</f>
        <v>59220</v>
      </c>
      <c r="N6442" t="str">
        <f t="shared" si="200"/>
        <v>HIGH</v>
      </c>
      <c r="O6442" t="str" cm="1">
        <f t="array" ref="O6442">_xlfn.IFS(D6442="North","Zone 1",D6442="South","Zone 2",D6442="East","Zone 3",D6442="West","Zone 4")</f>
        <v>Zone 1</v>
      </c>
      <c r="P6442">
        <f t="shared" si="201"/>
        <v>67510.8</v>
      </c>
      <c r="Q6442" t="str">
        <f>VLOOKUP(C6442,Product_Master!$A:$D,3,FALSE)</f>
        <v>Electronics</v>
      </c>
    </row>
    <row r="6443" spans="1:17" x14ac:dyDescent="0.3">
      <c r="A6443" t="s">
        <v>11766</v>
      </c>
      <c r="B6443" t="s">
        <v>375</v>
      </c>
      <c r="C6443" t="s">
        <v>21</v>
      </c>
      <c r="D6443" t="s">
        <v>171</v>
      </c>
      <c r="E6443" t="s">
        <v>172</v>
      </c>
      <c r="F6443" t="s">
        <v>173</v>
      </c>
      <c r="G6443" t="s">
        <v>228</v>
      </c>
      <c r="H6443" t="s">
        <v>11767</v>
      </c>
      <c r="I6443">
        <v>1</v>
      </c>
      <c r="J6443">
        <v>5</v>
      </c>
      <c r="K6443">
        <v>46109</v>
      </c>
      <c r="L6443" t="str">
        <f>VLOOKUP(Sales_Data!C6443,Product_Master!$A:$D,2,FALSE)</f>
        <v>Air Conditioner</v>
      </c>
      <c r="M6443">
        <f>VLOOKUP(C6443,Product_Master!$A:$D,4,FALSE)</f>
        <v>48536</v>
      </c>
      <c r="N6443" t="str">
        <f t="shared" si="200"/>
        <v>HIGH</v>
      </c>
      <c r="O6443" t="str" cm="1">
        <f t="array" ref="O6443">_xlfn.IFS(D6443="North","Zone 1",D6443="South","Zone 2",D6443="East","Zone 3",D6443="West","Zone 4")</f>
        <v>Zone 2</v>
      </c>
      <c r="P6443">
        <f t="shared" si="201"/>
        <v>4610.9000000000005</v>
      </c>
      <c r="Q6443" t="str">
        <f>VLOOKUP(C6443,Product_Master!$A:$D,3,FALSE)</f>
        <v>Electronics</v>
      </c>
    </row>
    <row r="6444" spans="1:17" x14ac:dyDescent="0.3">
      <c r="A6444" t="s">
        <v>11768</v>
      </c>
      <c r="B6444" t="s">
        <v>728</v>
      </c>
      <c r="C6444" t="s">
        <v>85</v>
      </c>
      <c r="D6444" t="s">
        <v>178</v>
      </c>
      <c r="E6444" t="s">
        <v>310</v>
      </c>
      <c r="F6444" t="s">
        <v>311</v>
      </c>
      <c r="G6444" t="s">
        <v>228</v>
      </c>
      <c r="H6444" t="s">
        <v>7731</v>
      </c>
      <c r="I6444">
        <v>4</v>
      </c>
      <c r="J6444">
        <v>5</v>
      </c>
      <c r="K6444">
        <v>279683</v>
      </c>
      <c r="L6444" t="str">
        <f>VLOOKUP(Sales_Data!C6444,Product_Master!$A:$D,2,FALSE)</f>
        <v>Shoes</v>
      </c>
      <c r="M6444">
        <f>VLOOKUP(C6444,Product_Master!$A:$D,4,FALSE)</f>
        <v>73601</v>
      </c>
      <c r="N6444" t="str">
        <f t="shared" si="200"/>
        <v>HIGH</v>
      </c>
      <c r="O6444" t="str" cm="1">
        <f t="array" ref="O6444">_xlfn.IFS(D6444="North","Zone 1",D6444="South","Zone 2",D6444="East","Zone 3",D6444="West","Zone 4")</f>
        <v>Zone 3</v>
      </c>
      <c r="P6444">
        <f t="shared" si="201"/>
        <v>27968.300000000003</v>
      </c>
      <c r="Q6444" t="str">
        <f>VLOOKUP(C6444,Product_Master!$A:$D,3,FALSE)</f>
        <v>Clothing</v>
      </c>
    </row>
    <row r="6445" spans="1:17" x14ac:dyDescent="0.3">
      <c r="A6445" t="s">
        <v>11769</v>
      </c>
      <c r="B6445" t="s">
        <v>3714</v>
      </c>
      <c r="C6445" t="s">
        <v>52</v>
      </c>
      <c r="D6445" t="s">
        <v>197</v>
      </c>
      <c r="E6445" t="s">
        <v>260</v>
      </c>
      <c r="F6445" t="s">
        <v>261</v>
      </c>
      <c r="G6445" t="s">
        <v>228</v>
      </c>
      <c r="H6445" t="s">
        <v>11770</v>
      </c>
      <c r="I6445">
        <v>12</v>
      </c>
      <c r="J6445">
        <v>0</v>
      </c>
      <c r="K6445">
        <v>25128</v>
      </c>
      <c r="L6445" t="str">
        <f>VLOOKUP(Sales_Data!C6445,Product_Master!$A:$D,2,FALSE)</f>
        <v>TV Unit</v>
      </c>
      <c r="M6445">
        <f>VLOOKUP(C6445,Product_Master!$A:$D,4,FALSE)</f>
        <v>2094</v>
      </c>
      <c r="N6445" t="str">
        <f t="shared" si="200"/>
        <v>HIGH</v>
      </c>
      <c r="O6445" t="str" cm="1">
        <f t="array" ref="O6445">_xlfn.IFS(D6445="North","Zone 1",D6445="South","Zone 2",D6445="East","Zone 3",D6445="West","Zone 4")</f>
        <v>Zone 4</v>
      </c>
      <c r="P6445">
        <f t="shared" si="201"/>
        <v>2512.8000000000002</v>
      </c>
      <c r="Q6445" t="str">
        <f>VLOOKUP(C6445,Product_Master!$A:$D,3,FALSE)</f>
        <v>Furniture</v>
      </c>
    </row>
    <row r="6446" spans="1:17" x14ac:dyDescent="0.3">
      <c r="A6446" t="s">
        <v>11771</v>
      </c>
      <c r="B6446" t="s">
        <v>2452</v>
      </c>
      <c r="C6446" t="s">
        <v>25</v>
      </c>
      <c r="D6446" t="s">
        <v>178</v>
      </c>
      <c r="E6446" t="s">
        <v>185</v>
      </c>
      <c r="F6446" t="s">
        <v>186</v>
      </c>
      <c r="G6446" t="s">
        <v>269</v>
      </c>
      <c r="H6446" t="s">
        <v>11772</v>
      </c>
      <c r="I6446">
        <v>8</v>
      </c>
      <c r="J6446">
        <v>5</v>
      </c>
      <c r="K6446">
        <v>75536</v>
      </c>
      <c r="L6446" t="str">
        <f>VLOOKUP(Sales_Data!C6446,Product_Master!$A:$D,2,FALSE)</f>
        <v>Washing Machine</v>
      </c>
      <c r="M6446">
        <f>VLOOKUP(C6446,Product_Master!$A:$D,4,FALSE)</f>
        <v>9939</v>
      </c>
      <c r="N6446" t="str">
        <f t="shared" si="200"/>
        <v>HIGH</v>
      </c>
      <c r="O6446" t="str" cm="1">
        <f t="array" ref="O6446">_xlfn.IFS(D6446="North","Zone 1",D6446="South","Zone 2",D6446="East","Zone 3",D6446="West","Zone 4")</f>
        <v>Zone 3</v>
      </c>
      <c r="P6446">
        <f t="shared" si="201"/>
        <v>7553.6</v>
      </c>
      <c r="Q6446" t="str">
        <f>VLOOKUP(C6446,Product_Master!$A:$D,3,FALSE)</f>
        <v>Electronics</v>
      </c>
    </row>
    <row r="6447" spans="1:17" x14ac:dyDescent="0.3">
      <c r="A6447" t="s">
        <v>11773</v>
      </c>
      <c r="B6447" t="s">
        <v>381</v>
      </c>
      <c r="C6447" t="s">
        <v>46</v>
      </c>
      <c r="D6447" t="s">
        <v>178</v>
      </c>
      <c r="E6447" t="s">
        <v>310</v>
      </c>
      <c r="F6447" t="s">
        <v>311</v>
      </c>
      <c r="G6447" t="s">
        <v>181</v>
      </c>
      <c r="H6447" t="s">
        <v>11774</v>
      </c>
      <c r="I6447">
        <v>5</v>
      </c>
      <c r="J6447">
        <v>5</v>
      </c>
      <c r="K6447">
        <v>296461</v>
      </c>
      <c r="L6447" t="str">
        <f>VLOOKUP(Sales_Data!C6447,Product_Master!$A:$D,2,FALSE)</f>
        <v>Wardrobe</v>
      </c>
      <c r="M6447">
        <f>VLOOKUP(C6447,Product_Master!$A:$D,4,FALSE)</f>
        <v>62413</v>
      </c>
      <c r="N6447" t="str">
        <f t="shared" si="200"/>
        <v>HIGH</v>
      </c>
      <c r="O6447" t="str" cm="1">
        <f t="array" ref="O6447">_xlfn.IFS(D6447="North","Zone 1",D6447="South","Zone 2",D6447="East","Zone 3",D6447="West","Zone 4")</f>
        <v>Zone 3</v>
      </c>
      <c r="P6447">
        <f t="shared" si="201"/>
        <v>29646.100000000002</v>
      </c>
      <c r="Q6447" t="str">
        <f>VLOOKUP(C6447,Product_Master!$A:$D,3,FALSE)</f>
        <v>Furniture</v>
      </c>
    </row>
    <row r="6448" spans="1:17" x14ac:dyDescent="0.3">
      <c r="A6448" t="s">
        <v>11775</v>
      </c>
      <c r="B6448" t="s">
        <v>828</v>
      </c>
      <c r="C6448" t="s">
        <v>85</v>
      </c>
      <c r="D6448" t="s">
        <v>171</v>
      </c>
      <c r="E6448" t="s">
        <v>204</v>
      </c>
      <c r="F6448" t="s">
        <v>205</v>
      </c>
      <c r="G6448" t="s">
        <v>243</v>
      </c>
      <c r="H6448" t="s">
        <v>912</v>
      </c>
      <c r="I6448">
        <v>4</v>
      </c>
      <c r="J6448">
        <v>20</v>
      </c>
      <c r="K6448">
        <v>235523</v>
      </c>
      <c r="L6448" t="str">
        <f>VLOOKUP(Sales_Data!C6448,Product_Master!$A:$D,2,FALSE)</f>
        <v>Shoes</v>
      </c>
      <c r="M6448">
        <f>VLOOKUP(C6448,Product_Master!$A:$D,4,FALSE)</f>
        <v>73601</v>
      </c>
      <c r="N6448" t="str">
        <f t="shared" si="200"/>
        <v>HIGH</v>
      </c>
      <c r="O6448" t="str" cm="1">
        <f t="array" ref="O6448">_xlfn.IFS(D6448="North","Zone 1",D6448="South","Zone 2",D6448="East","Zone 3",D6448="West","Zone 4")</f>
        <v>Zone 2</v>
      </c>
      <c r="P6448">
        <f t="shared" si="201"/>
        <v>23552.300000000003</v>
      </c>
      <c r="Q6448" t="str">
        <f>VLOOKUP(C6448,Product_Master!$A:$D,3,FALSE)</f>
        <v>Clothing</v>
      </c>
    </row>
    <row r="6449" spans="1:17" x14ac:dyDescent="0.3">
      <c r="A6449" t="s">
        <v>11776</v>
      </c>
      <c r="B6449" t="s">
        <v>1075</v>
      </c>
      <c r="C6449" t="s">
        <v>81</v>
      </c>
      <c r="D6449" t="s">
        <v>171</v>
      </c>
      <c r="E6449" t="s">
        <v>204</v>
      </c>
      <c r="F6449" t="s">
        <v>205</v>
      </c>
      <c r="G6449" t="s">
        <v>243</v>
      </c>
      <c r="H6449" t="s">
        <v>6529</v>
      </c>
      <c r="I6449">
        <v>12</v>
      </c>
      <c r="J6449">
        <v>15</v>
      </c>
      <c r="K6449">
        <v>337028</v>
      </c>
      <c r="L6449" t="str">
        <f>VLOOKUP(Sales_Data!C6449,Product_Master!$A:$D,2,FALSE)</f>
        <v>Blazer</v>
      </c>
      <c r="M6449">
        <f>VLOOKUP(C6449,Product_Master!$A:$D,4,FALSE)</f>
        <v>33042</v>
      </c>
      <c r="N6449" t="str">
        <f t="shared" si="200"/>
        <v>HIGH</v>
      </c>
      <c r="O6449" t="str" cm="1">
        <f t="array" ref="O6449">_xlfn.IFS(D6449="North","Zone 1",D6449="South","Zone 2",D6449="East","Zone 3",D6449="West","Zone 4")</f>
        <v>Zone 2</v>
      </c>
      <c r="P6449">
        <f t="shared" si="201"/>
        <v>33702.800000000003</v>
      </c>
      <c r="Q6449" t="str">
        <f>VLOOKUP(C6449,Product_Master!$A:$D,3,FALSE)</f>
        <v>Clothing</v>
      </c>
    </row>
    <row r="6450" spans="1:17" x14ac:dyDescent="0.3">
      <c r="A6450" t="s">
        <v>11777</v>
      </c>
      <c r="B6450" t="s">
        <v>1182</v>
      </c>
      <c r="C6450" t="s">
        <v>120</v>
      </c>
      <c r="D6450" t="s">
        <v>171</v>
      </c>
      <c r="E6450" t="s">
        <v>204</v>
      </c>
      <c r="F6450" t="s">
        <v>205</v>
      </c>
      <c r="G6450" t="s">
        <v>285</v>
      </c>
      <c r="H6450" t="s">
        <v>11778</v>
      </c>
      <c r="I6450">
        <v>1</v>
      </c>
      <c r="J6450">
        <v>10</v>
      </c>
      <c r="K6450">
        <v>27783</v>
      </c>
      <c r="L6450" t="str">
        <f>VLOOKUP(Sales_Data!C6450,Product_Master!$A:$D,2,FALSE)</f>
        <v>Soft Drink</v>
      </c>
      <c r="M6450">
        <f>VLOOKUP(C6450,Product_Master!$A:$D,4,FALSE)</f>
        <v>30871</v>
      </c>
      <c r="N6450" t="str">
        <f t="shared" si="200"/>
        <v>HIGH</v>
      </c>
      <c r="O6450" t="str" cm="1">
        <f t="array" ref="O6450">_xlfn.IFS(D6450="North","Zone 1",D6450="South","Zone 2",D6450="East","Zone 3",D6450="West","Zone 4")</f>
        <v>Zone 2</v>
      </c>
      <c r="P6450">
        <f t="shared" si="201"/>
        <v>2778.3</v>
      </c>
      <c r="Q6450" t="str">
        <f>VLOOKUP(C6450,Product_Master!$A:$D,3,FALSE)</f>
        <v>Grocery</v>
      </c>
    </row>
    <row r="6451" spans="1:17" x14ac:dyDescent="0.3">
      <c r="A6451" t="s">
        <v>11779</v>
      </c>
      <c r="B6451" t="s">
        <v>753</v>
      </c>
      <c r="C6451" t="s">
        <v>155</v>
      </c>
      <c r="D6451" t="s">
        <v>191</v>
      </c>
      <c r="E6451" t="s">
        <v>242</v>
      </c>
      <c r="F6451" t="s">
        <v>242</v>
      </c>
      <c r="G6451" t="s">
        <v>174</v>
      </c>
      <c r="H6451" t="s">
        <v>11780</v>
      </c>
      <c r="I6451">
        <v>6</v>
      </c>
      <c r="J6451">
        <v>10</v>
      </c>
      <c r="K6451">
        <v>387822</v>
      </c>
      <c r="L6451" t="str">
        <f>VLOOKUP(Sales_Data!C6451,Product_Master!$A:$D,2,FALSE)</f>
        <v>Cycling Bottle</v>
      </c>
      <c r="M6451">
        <f>VLOOKUP(C6451,Product_Master!$A:$D,4,FALSE)</f>
        <v>71819</v>
      </c>
      <c r="N6451" t="str">
        <f t="shared" si="200"/>
        <v>HIGH</v>
      </c>
      <c r="O6451" t="str" cm="1">
        <f t="array" ref="O6451">_xlfn.IFS(D6451="North","Zone 1",D6451="South","Zone 2",D6451="East","Zone 3",D6451="West","Zone 4")</f>
        <v>Zone 1</v>
      </c>
      <c r="P6451">
        <f t="shared" si="201"/>
        <v>38782.200000000004</v>
      </c>
      <c r="Q6451" t="str">
        <f>VLOOKUP(C6451,Product_Master!$A:$D,3,FALSE)</f>
        <v>Sports</v>
      </c>
    </row>
    <row r="6452" spans="1:17" x14ac:dyDescent="0.3">
      <c r="A6452" t="s">
        <v>11781</v>
      </c>
      <c r="B6452" t="s">
        <v>3780</v>
      </c>
      <c r="C6452" t="s">
        <v>97</v>
      </c>
      <c r="D6452" t="s">
        <v>197</v>
      </c>
      <c r="E6452" t="s">
        <v>198</v>
      </c>
      <c r="F6452" t="s">
        <v>199</v>
      </c>
      <c r="G6452" t="s">
        <v>285</v>
      </c>
      <c r="H6452" t="s">
        <v>6947</v>
      </c>
      <c r="I6452">
        <v>12</v>
      </c>
      <c r="J6452">
        <v>5</v>
      </c>
      <c r="K6452">
        <v>242193</v>
      </c>
      <c r="L6452" t="str">
        <f>VLOOKUP(Sales_Data!C6452,Product_Master!$A:$D,2,FALSE)</f>
        <v>Rice</v>
      </c>
      <c r="M6452">
        <f>VLOOKUP(C6452,Product_Master!$A:$D,4,FALSE)</f>
        <v>21245</v>
      </c>
      <c r="N6452" t="str">
        <f t="shared" si="200"/>
        <v>HIGH</v>
      </c>
      <c r="O6452" t="str" cm="1">
        <f t="array" ref="O6452">_xlfn.IFS(D6452="North","Zone 1",D6452="South","Zone 2",D6452="East","Zone 3",D6452="West","Zone 4")</f>
        <v>Zone 4</v>
      </c>
      <c r="P6452">
        <f t="shared" si="201"/>
        <v>24219.300000000003</v>
      </c>
      <c r="Q6452" t="str">
        <f>VLOOKUP(C6452,Product_Master!$A:$D,3,FALSE)</f>
        <v>Grocery</v>
      </c>
    </row>
    <row r="6453" spans="1:17" x14ac:dyDescent="0.3">
      <c r="A6453" t="s">
        <v>11782</v>
      </c>
      <c r="B6453" t="s">
        <v>1677</v>
      </c>
      <c r="C6453" t="s">
        <v>133</v>
      </c>
      <c r="D6453" t="s">
        <v>197</v>
      </c>
      <c r="E6453" t="s">
        <v>210</v>
      </c>
      <c r="F6453" t="s">
        <v>211</v>
      </c>
      <c r="G6453" t="s">
        <v>243</v>
      </c>
      <c r="H6453" t="s">
        <v>10773</v>
      </c>
      <c r="I6453">
        <v>10</v>
      </c>
      <c r="J6453">
        <v>15</v>
      </c>
      <c r="K6453">
        <v>242131</v>
      </c>
      <c r="L6453" t="str">
        <f>VLOOKUP(Sales_Data!C6453,Product_Master!$A:$D,2,FALSE)</f>
        <v>Basketball</v>
      </c>
      <c r="M6453">
        <f>VLOOKUP(C6453,Product_Master!$A:$D,4,FALSE)</f>
        <v>28486</v>
      </c>
      <c r="N6453" t="str">
        <f t="shared" si="200"/>
        <v>HIGH</v>
      </c>
      <c r="O6453" t="str" cm="1">
        <f t="array" ref="O6453">_xlfn.IFS(D6453="North","Zone 1",D6453="South","Zone 2",D6453="East","Zone 3",D6453="West","Zone 4")</f>
        <v>Zone 4</v>
      </c>
      <c r="P6453">
        <f t="shared" si="201"/>
        <v>24213.100000000002</v>
      </c>
      <c r="Q6453" t="str">
        <f>VLOOKUP(C6453,Product_Master!$A:$D,3,FALSE)</f>
        <v>Sports</v>
      </c>
    </row>
    <row r="6454" spans="1:17" x14ac:dyDescent="0.3">
      <c r="A6454" t="s">
        <v>11783</v>
      </c>
      <c r="B6454" t="s">
        <v>876</v>
      </c>
      <c r="C6454" t="s">
        <v>102</v>
      </c>
      <c r="D6454" t="s">
        <v>197</v>
      </c>
      <c r="E6454" t="s">
        <v>260</v>
      </c>
      <c r="F6454" t="s">
        <v>261</v>
      </c>
      <c r="G6454" t="s">
        <v>269</v>
      </c>
      <c r="H6454" t="s">
        <v>11784</v>
      </c>
      <c r="I6454">
        <v>12</v>
      </c>
      <c r="J6454">
        <v>0</v>
      </c>
      <c r="K6454">
        <v>876840</v>
      </c>
      <c r="L6454" t="str">
        <f>VLOOKUP(Sales_Data!C6454,Product_Master!$A:$D,2,FALSE)</f>
        <v>Tea</v>
      </c>
      <c r="M6454">
        <f>VLOOKUP(C6454,Product_Master!$A:$D,4,FALSE)</f>
        <v>73070</v>
      </c>
      <c r="N6454" t="str">
        <f t="shared" si="200"/>
        <v>HIGH</v>
      </c>
      <c r="O6454" t="str" cm="1">
        <f t="array" ref="O6454">_xlfn.IFS(D6454="North","Zone 1",D6454="South","Zone 2",D6454="East","Zone 3",D6454="West","Zone 4")</f>
        <v>Zone 4</v>
      </c>
      <c r="P6454">
        <f t="shared" si="201"/>
        <v>87684</v>
      </c>
      <c r="Q6454" t="str">
        <f>VLOOKUP(C6454,Product_Master!$A:$D,3,FALSE)</f>
        <v>Grocery</v>
      </c>
    </row>
    <row r="6455" spans="1:17" x14ac:dyDescent="0.3">
      <c r="A6455" t="s">
        <v>11785</v>
      </c>
      <c r="B6455" t="s">
        <v>3223</v>
      </c>
      <c r="C6455" t="s">
        <v>44</v>
      </c>
      <c r="D6455" t="s">
        <v>171</v>
      </c>
      <c r="E6455" t="s">
        <v>172</v>
      </c>
      <c r="F6455" t="s">
        <v>173</v>
      </c>
      <c r="G6455" t="s">
        <v>228</v>
      </c>
      <c r="H6455" t="s">
        <v>9987</v>
      </c>
      <c r="I6455">
        <v>8</v>
      </c>
      <c r="J6455">
        <v>20</v>
      </c>
      <c r="K6455">
        <v>480057</v>
      </c>
      <c r="L6455" t="str">
        <f>VLOOKUP(Sales_Data!C6455,Product_Master!$A:$D,2,FALSE)</f>
        <v>Bookshelf</v>
      </c>
      <c r="M6455">
        <f>VLOOKUP(C6455,Product_Master!$A:$D,4,FALSE)</f>
        <v>75009</v>
      </c>
      <c r="N6455" t="str">
        <f t="shared" si="200"/>
        <v>HIGH</v>
      </c>
      <c r="O6455" t="str" cm="1">
        <f t="array" ref="O6455">_xlfn.IFS(D6455="North","Zone 1",D6455="South","Zone 2",D6455="East","Zone 3",D6455="West","Zone 4")</f>
        <v>Zone 2</v>
      </c>
      <c r="P6455">
        <f t="shared" si="201"/>
        <v>48005.700000000004</v>
      </c>
      <c r="Q6455" t="str">
        <f>VLOOKUP(C6455,Product_Master!$A:$D,3,FALSE)</f>
        <v>Furniture</v>
      </c>
    </row>
    <row r="6456" spans="1:17" x14ac:dyDescent="0.3">
      <c r="A6456" t="s">
        <v>11786</v>
      </c>
      <c r="B6456" t="s">
        <v>1400</v>
      </c>
      <c r="C6456" t="s">
        <v>145</v>
      </c>
      <c r="D6456" t="s">
        <v>191</v>
      </c>
      <c r="E6456" t="s">
        <v>192</v>
      </c>
      <c r="F6456" t="s">
        <v>193</v>
      </c>
      <c r="G6456" t="s">
        <v>262</v>
      </c>
      <c r="H6456" t="s">
        <v>8748</v>
      </c>
      <c r="I6456">
        <v>6</v>
      </c>
      <c r="J6456">
        <v>15</v>
      </c>
      <c r="K6456">
        <v>90555</v>
      </c>
      <c r="L6456" t="str">
        <f>VLOOKUP(Sales_Data!C6456,Product_Master!$A:$D,2,FALSE)</f>
        <v>Badminton Racket</v>
      </c>
      <c r="M6456">
        <f>VLOOKUP(C6456,Product_Master!$A:$D,4,FALSE)</f>
        <v>17756</v>
      </c>
      <c r="N6456" t="str">
        <f t="shared" si="200"/>
        <v>HIGH</v>
      </c>
      <c r="O6456" t="str" cm="1">
        <f t="array" ref="O6456">_xlfn.IFS(D6456="North","Zone 1",D6456="South","Zone 2",D6456="East","Zone 3",D6456="West","Zone 4")</f>
        <v>Zone 1</v>
      </c>
      <c r="P6456">
        <f t="shared" si="201"/>
        <v>9055.5</v>
      </c>
      <c r="Q6456" t="str">
        <f>VLOOKUP(C6456,Product_Master!$A:$D,3,FALSE)</f>
        <v>Sports</v>
      </c>
    </row>
    <row r="6457" spans="1:17" x14ac:dyDescent="0.3">
      <c r="A6457" t="s">
        <v>11787</v>
      </c>
      <c r="B6457" t="s">
        <v>499</v>
      </c>
      <c r="C6457" t="s">
        <v>11</v>
      </c>
      <c r="D6457" t="s">
        <v>178</v>
      </c>
      <c r="E6457" t="s">
        <v>185</v>
      </c>
      <c r="F6457" t="s">
        <v>186</v>
      </c>
      <c r="G6457" t="s">
        <v>257</v>
      </c>
      <c r="H6457" t="s">
        <v>11788</v>
      </c>
      <c r="I6457">
        <v>3</v>
      </c>
      <c r="J6457">
        <v>10</v>
      </c>
      <c r="K6457">
        <v>80330</v>
      </c>
      <c r="L6457" t="str">
        <f>VLOOKUP(Sales_Data!C6457,Product_Master!$A:$D,2,FALSE)</f>
        <v>Lenovo Laptop</v>
      </c>
      <c r="M6457">
        <f>VLOOKUP(C6457,Product_Master!$A:$D,4,FALSE)</f>
        <v>29752</v>
      </c>
      <c r="N6457" t="str">
        <f t="shared" si="200"/>
        <v>HIGH</v>
      </c>
      <c r="O6457" t="str" cm="1">
        <f t="array" ref="O6457">_xlfn.IFS(D6457="North","Zone 1",D6457="South","Zone 2",D6457="East","Zone 3",D6457="West","Zone 4")</f>
        <v>Zone 3</v>
      </c>
      <c r="P6457">
        <f t="shared" si="201"/>
        <v>8033</v>
      </c>
      <c r="Q6457" t="str">
        <f>VLOOKUP(C6457,Product_Master!$A:$D,3,FALSE)</f>
        <v>Electronics</v>
      </c>
    </row>
    <row r="6458" spans="1:17" x14ac:dyDescent="0.3">
      <c r="A6458" t="s">
        <v>11789</v>
      </c>
      <c r="B6458" t="s">
        <v>2223</v>
      </c>
      <c r="C6458" t="s">
        <v>38</v>
      </c>
      <c r="D6458" t="s">
        <v>197</v>
      </c>
      <c r="E6458" t="s">
        <v>260</v>
      </c>
      <c r="F6458" t="s">
        <v>261</v>
      </c>
      <c r="G6458" t="s">
        <v>253</v>
      </c>
      <c r="H6458" t="s">
        <v>11790</v>
      </c>
      <c r="I6458">
        <v>7</v>
      </c>
      <c r="J6458">
        <v>20</v>
      </c>
      <c r="K6458">
        <v>226788</v>
      </c>
      <c r="L6458" t="str">
        <f>VLOOKUP(Sales_Data!C6458,Product_Master!$A:$D,2,FALSE)</f>
        <v>Study Table</v>
      </c>
      <c r="M6458">
        <f>VLOOKUP(C6458,Product_Master!$A:$D,4,FALSE)</f>
        <v>40498</v>
      </c>
      <c r="N6458" t="str">
        <f t="shared" si="200"/>
        <v>HIGH</v>
      </c>
      <c r="O6458" t="str" cm="1">
        <f t="array" ref="O6458">_xlfn.IFS(D6458="North","Zone 1",D6458="South","Zone 2",D6458="East","Zone 3",D6458="West","Zone 4")</f>
        <v>Zone 4</v>
      </c>
      <c r="P6458">
        <f t="shared" si="201"/>
        <v>22678.800000000003</v>
      </c>
      <c r="Q6458" t="str">
        <f>VLOOKUP(C6458,Product_Master!$A:$D,3,FALSE)</f>
        <v>Furniture</v>
      </c>
    </row>
    <row r="6459" spans="1:17" x14ac:dyDescent="0.3">
      <c r="A6459" t="s">
        <v>11791</v>
      </c>
      <c r="B6459" t="s">
        <v>366</v>
      </c>
      <c r="C6459" t="s">
        <v>56</v>
      </c>
      <c r="D6459" t="s">
        <v>197</v>
      </c>
      <c r="E6459" t="s">
        <v>198</v>
      </c>
      <c r="F6459" t="s">
        <v>199</v>
      </c>
      <c r="G6459" t="s">
        <v>212</v>
      </c>
      <c r="H6459" t="s">
        <v>5434</v>
      </c>
      <c r="I6459">
        <v>7</v>
      </c>
      <c r="J6459">
        <v>20</v>
      </c>
      <c r="K6459">
        <v>129096</v>
      </c>
      <c r="L6459" t="str">
        <f>VLOOKUP(Sales_Data!C6459,Product_Master!$A:$D,2,FALSE)</f>
        <v>Computer Desk</v>
      </c>
      <c r="M6459">
        <f>VLOOKUP(C6459,Product_Master!$A:$D,4,FALSE)</f>
        <v>23053</v>
      </c>
      <c r="N6459" t="str">
        <f t="shared" si="200"/>
        <v>HIGH</v>
      </c>
      <c r="O6459" t="str" cm="1">
        <f t="array" ref="O6459">_xlfn.IFS(D6459="North","Zone 1",D6459="South","Zone 2",D6459="East","Zone 3",D6459="West","Zone 4")</f>
        <v>Zone 4</v>
      </c>
      <c r="P6459">
        <f t="shared" si="201"/>
        <v>12909.6</v>
      </c>
      <c r="Q6459" t="str">
        <f>VLOOKUP(C6459,Product_Master!$A:$D,3,FALSE)</f>
        <v>Furniture</v>
      </c>
    </row>
    <row r="6460" spans="1:17" x14ac:dyDescent="0.3">
      <c r="A6460" t="s">
        <v>11792</v>
      </c>
      <c r="B6460" t="s">
        <v>2500</v>
      </c>
      <c r="C6460" t="s">
        <v>108</v>
      </c>
      <c r="D6460" t="s">
        <v>171</v>
      </c>
      <c r="E6460" t="s">
        <v>172</v>
      </c>
      <c r="F6460" t="s">
        <v>173</v>
      </c>
      <c r="G6460" t="s">
        <v>269</v>
      </c>
      <c r="H6460" t="s">
        <v>11793</v>
      </c>
      <c r="I6460">
        <v>9</v>
      </c>
      <c r="J6460">
        <v>5</v>
      </c>
      <c r="K6460">
        <v>126223</v>
      </c>
      <c r="L6460" t="str">
        <f>VLOOKUP(Sales_Data!C6460,Product_Master!$A:$D,2,FALSE)</f>
        <v>Salt</v>
      </c>
      <c r="M6460">
        <f>VLOOKUP(C6460,Product_Master!$A:$D,4,FALSE)</f>
        <v>14763</v>
      </c>
      <c r="N6460" t="str">
        <f t="shared" si="200"/>
        <v>HIGH</v>
      </c>
      <c r="O6460" t="str" cm="1">
        <f t="array" ref="O6460">_xlfn.IFS(D6460="North","Zone 1",D6460="South","Zone 2",D6460="East","Zone 3",D6460="West","Zone 4")</f>
        <v>Zone 2</v>
      </c>
      <c r="P6460">
        <f t="shared" si="201"/>
        <v>12622.300000000001</v>
      </c>
      <c r="Q6460" t="str">
        <f>VLOOKUP(C6460,Product_Master!$A:$D,3,FALSE)</f>
        <v>Grocery</v>
      </c>
    </row>
    <row r="6461" spans="1:17" x14ac:dyDescent="0.3">
      <c r="A6461" t="s">
        <v>11794</v>
      </c>
      <c r="B6461" t="s">
        <v>1265</v>
      </c>
      <c r="C6461" t="s">
        <v>69</v>
      </c>
      <c r="D6461" t="s">
        <v>197</v>
      </c>
      <c r="E6461" t="s">
        <v>260</v>
      </c>
      <c r="F6461" t="s">
        <v>261</v>
      </c>
      <c r="G6461" t="s">
        <v>262</v>
      </c>
      <c r="H6461" t="s">
        <v>7096</v>
      </c>
      <c r="I6461">
        <v>9</v>
      </c>
      <c r="J6461">
        <v>10</v>
      </c>
      <c r="K6461">
        <v>72073</v>
      </c>
      <c r="L6461" t="str">
        <f>VLOOKUP(Sales_Data!C6461,Product_Master!$A:$D,2,FALSE)</f>
        <v>Women Kurti</v>
      </c>
      <c r="M6461">
        <f>VLOOKUP(C6461,Product_Master!$A:$D,4,FALSE)</f>
        <v>8898</v>
      </c>
      <c r="N6461" t="str">
        <f t="shared" si="200"/>
        <v>HIGH</v>
      </c>
      <c r="O6461" t="str" cm="1">
        <f t="array" ref="O6461">_xlfn.IFS(D6461="North","Zone 1",D6461="South","Zone 2",D6461="East","Zone 3",D6461="West","Zone 4")</f>
        <v>Zone 4</v>
      </c>
      <c r="P6461">
        <f t="shared" si="201"/>
        <v>7207.3</v>
      </c>
      <c r="Q6461" t="str">
        <f>VLOOKUP(C6461,Product_Master!$A:$D,3,FALSE)</f>
        <v>Clothing</v>
      </c>
    </row>
    <row r="6462" spans="1:17" x14ac:dyDescent="0.3">
      <c r="A6462" t="s">
        <v>11795</v>
      </c>
      <c r="B6462" t="s">
        <v>336</v>
      </c>
      <c r="C6462" t="s">
        <v>89</v>
      </c>
      <c r="D6462" t="s">
        <v>197</v>
      </c>
      <c r="E6462" t="s">
        <v>210</v>
      </c>
      <c r="F6462" t="s">
        <v>211</v>
      </c>
      <c r="G6462" t="s">
        <v>257</v>
      </c>
      <c r="H6462" t="s">
        <v>11796</v>
      </c>
      <c r="I6462">
        <v>4</v>
      </c>
      <c r="J6462">
        <v>5</v>
      </c>
      <c r="K6462">
        <v>196840</v>
      </c>
      <c r="L6462" t="str">
        <f>VLOOKUP(Sales_Data!C6462,Product_Master!$A:$D,2,FALSE)</f>
        <v>Shorts</v>
      </c>
      <c r="M6462">
        <f>VLOOKUP(C6462,Product_Master!$A:$D,4,FALSE)</f>
        <v>51800</v>
      </c>
      <c r="N6462" t="str">
        <f t="shared" si="200"/>
        <v>HIGH</v>
      </c>
      <c r="O6462" t="str" cm="1">
        <f t="array" ref="O6462">_xlfn.IFS(D6462="North","Zone 1",D6462="South","Zone 2",D6462="East","Zone 3",D6462="West","Zone 4")</f>
        <v>Zone 4</v>
      </c>
      <c r="P6462">
        <f t="shared" si="201"/>
        <v>19684</v>
      </c>
      <c r="Q6462" t="str">
        <f>VLOOKUP(C6462,Product_Master!$A:$D,3,FALSE)</f>
        <v>Clothing</v>
      </c>
    </row>
    <row r="6463" spans="1:17" x14ac:dyDescent="0.3">
      <c r="A6463" t="s">
        <v>11797</v>
      </c>
      <c r="B6463" t="s">
        <v>822</v>
      </c>
      <c r="C6463" t="s">
        <v>79</v>
      </c>
      <c r="D6463" t="s">
        <v>191</v>
      </c>
      <c r="E6463" t="s">
        <v>192</v>
      </c>
      <c r="F6463" t="s">
        <v>193</v>
      </c>
      <c r="G6463" t="s">
        <v>187</v>
      </c>
      <c r="H6463" t="s">
        <v>1552</v>
      </c>
      <c r="I6463">
        <v>9</v>
      </c>
      <c r="J6463">
        <v>0</v>
      </c>
      <c r="K6463">
        <v>36936</v>
      </c>
      <c r="L6463" t="str">
        <f>VLOOKUP(Sales_Data!C6463,Product_Master!$A:$D,2,FALSE)</f>
        <v>Formal Shirt</v>
      </c>
      <c r="M6463">
        <f>VLOOKUP(C6463,Product_Master!$A:$D,4,FALSE)</f>
        <v>4104</v>
      </c>
      <c r="N6463" t="str">
        <f t="shared" si="200"/>
        <v>HIGH</v>
      </c>
      <c r="O6463" t="str" cm="1">
        <f t="array" ref="O6463">_xlfn.IFS(D6463="North","Zone 1",D6463="South","Zone 2",D6463="East","Zone 3",D6463="West","Zone 4")</f>
        <v>Zone 1</v>
      </c>
      <c r="P6463">
        <f t="shared" si="201"/>
        <v>3693.6000000000004</v>
      </c>
      <c r="Q6463" t="str">
        <f>VLOOKUP(C6463,Product_Master!$A:$D,3,FALSE)</f>
        <v>Clothing</v>
      </c>
    </row>
    <row r="6464" spans="1:17" x14ac:dyDescent="0.3">
      <c r="A6464" t="s">
        <v>11798</v>
      </c>
      <c r="B6464" t="s">
        <v>1878</v>
      </c>
      <c r="C6464" t="s">
        <v>139</v>
      </c>
      <c r="D6464" t="s">
        <v>197</v>
      </c>
      <c r="E6464" t="s">
        <v>210</v>
      </c>
      <c r="F6464" t="s">
        <v>211</v>
      </c>
      <c r="G6464" t="s">
        <v>269</v>
      </c>
      <c r="H6464" t="s">
        <v>3382</v>
      </c>
      <c r="I6464">
        <v>11</v>
      </c>
      <c r="J6464">
        <v>5</v>
      </c>
      <c r="K6464">
        <v>239942</v>
      </c>
      <c r="L6464" t="str">
        <f>VLOOKUP(Sales_Data!C6464,Product_Master!$A:$D,2,FALSE)</f>
        <v>Helmet</v>
      </c>
      <c r="M6464">
        <f>VLOOKUP(C6464,Product_Master!$A:$D,4,FALSE)</f>
        <v>22961</v>
      </c>
      <c r="N6464" t="str">
        <f t="shared" si="200"/>
        <v>HIGH</v>
      </c>
      <c r="O6464" t="str" cm="1">
        <f t="array" ref="O6464">_xlfn.IFS(D6464="North","Zone 1",D6464="South","Zone 2",D6464="East","Zone 3",D6464="West","Zone 4")</f>
        <v>Zone 4</v>
      </c>
      <c r="P6464">
        <f t="shared" si="201"/>
        <v>23994.2</v>
      </c>
      <c r="Q6464" t="str">
        <f>VLOOKUP(C6464,Product_Master!$A:$D,3,FALSE)</f>
        <v>Sports</v>
      </c>
    </row>
    <row r="6465" spans="1:17" x14ac:dyDescent="0.3">
      <c r="A6465" t="s">
        <v>11799</v>
      </c>
      <c r="B6465" t="s">
        <v>694</v>
      </c>
      <c r="C6465" t="s">
        <v>91</v>
      </c>
      <c r="D6465" t="s">
        <v>171</v>
      </c>
      <c r="E6465" t="s">
        <v>223</v>
      </c>
      <c r="F6465" t="s">
        <v>224</v>
      </c>
      <c r="G6465" t="s">
        <v>253</v>
      </c>
      <c r="H6465" t="s">
        <v>3076</v>
      </c>
      <c r="I6465">
        <v>3</v>
      </c>
      <c r="J6465">
        <v>15</v>
      </c>
      <c r="K6465">
        <v>75956</v>
      </c>
      <c r="L6465" t="str">
        <f>VLOOKUP(Sales_Data!C6465,Product_Master!$A:$D,2,FALSE)</f>
        <v>Sweater</v>
      </c>
      <c r="M6465">
        <f>VLOOKUP(C6465,Product_Master!$A:$D,4,FALSE)</f>
        <v>29787</v>
      </c>
      <c r="N6465" t="str">
        <f t="shared" si="200"/>
        <v>HIGH</v>
      </c>
      <c r="O6465" t="str" cm="1">
        <f t="array" ref="O6465">_xlfn.IFS(D6465="North","Zone 1",D6465="South","Zone 2",D6465="East","Zone 3",D6465="West","Zone 4")</f>
        <v>Zone 2</v>
      </c>
      <c r="P6465">
        <f t="shared" si="201"/>
        <v>7595.6</v>
      </c>
      <c r="Q6465" t="str">
        <f>VLOOKUP(C6465,Product_Master!$A:$D,3,FALSE)</f>
        <v>Clothing</v>
      </c>
    </row>
    <row r="6466" spans="1:17" x14ac:dyDescent="0.3">
      <c r="A6466" t="s">
        <v>11800</v>
      </c>
      <c r="B6466" t="s">
        <v>496</v>
      </c>
      <c r="C6466" t="s">
        <v>87</v>
      </c>
      <c r="D6466" t="s">
        <v>191</v>
      </c>
      <c r="E6466" t="s">
        <v>242</v>
      </c>
      <c r="F6466" t="s">
        <v>242</v>
      </c>
      <c r="G6466" t="s">
        <v>206</v>
      </c>
      <c r="H6466" t="s">
        <v>11801</v>
      </c>
      <c r="I6466">
        <v>7</v>
      </c>
      <c r="J6466">
        <v>20</v>
      </c>
      <c r="K6466">
        <v>113282</v>
      </c>
      <c r="L6466" t="str">
        <f>VLOOKUP(Sales_Data!C6466,Product_Master!$A:$D,2,FALSE)</f>
        <v>Hoodie</v>
      </c>
      <c r="M6466">
        <f>VLOOKUP(C6466,Product_Master!$A:$D,4,FALSE)</f>
        <v>20229</v>
      </c>
      <c r="N6466" t="str">
        <f t="shared" si="200"/>
        <v>HIGH</v>
      </c>
      <c r="O6466" t="str" cm="1">
        <f t="array" ref="O6466">_xlfn.IFS(D6466="North","Zone 1",D6466="South","Zone 2",D6466="East","Zone 3",D6466="West","Zone 4")</f>
        <v>Zone 1</v>
      </c>
      <c r="P6466">
        <f t="shared" si="201"/>
        <v>11328.2</v>
      </c>
      <c r="Q6466" t="str">
        <f>VLOOKUP(C6466,Product_Master!$A:$D,3,FALSE)</f>
        <v>Clothing</v>
      </c>
    </row>
    <row r="6467" spans="1:17" x14ac:dyDescent="0.3">
      <c r="A6467" t="s">
        <v>11802</v>
      </c>
      <c r="B6467" t="s">
        <v>768</v>
      </c>
      <c r="C6467" t="s">
        <v>64</v>
      </c>
      <c r="D6467" t="s">
        <v>197</v>
      </c>
      <c r="E6467" t="s">
        <v>260</v>
      </c>
      <c r="F6467" t="s">
        <v>261</v>
      </c>
      <c r="G6467" t="s">
        <v>181</v>
      </c>
      <c r="H6467" t="s">
        <v>5080</v>
      </c>
      <c r="I6467">
        <v>1</v>
      </c>
      <c r="J6467">
        <v>0</v>
      </c>
      <c r="K6467">
        <v>45490</v>
      </c>
      <c r="L6467" t="str">
        <f>VLOOKUP(Sales_Data!C6467,Product_Master!$A:$D,2,FALSE)</f>
        <v>Stool</v>
      </c>
      <c r="M6467">
        <f>VLOOKUP(C6467,Product_Master!$A:$D,4,FALSE)</f>
        <v>45490</v>
      </c>
      <c r="N6467" t="str">
        <f t="shared" ref="N6467:N6530" si="202">IF(K6467&gt;15000,"HIGH",IF(K6467&gt;=5000,"MEDIUM","LOW"))</f>
        <v>HIGH</v>
      </c>
      <c r="O6467" t="str" cm="1">
        <f t="array" ref="O6467">_xlfn.IFS(D6467="North","Zone 1",D6467="South","Zone 2",D6467="East","Zone 3",D6467="West","Zone 4")</f>
        <v>Zone 4</v>
      </c>
      <c r="P6467">
        <f t="shared" ref="P6467:P6530" si="203">IF(N6467="HIGH",K6467*10%,IF(N6467="MEDIUM",K6467*5%,K6467*2%))</f>
        <v>4549</v>
      </c>
      <c r="Q6467" t="str">
        <f>VLOOKUP(C6467,Product_Master!$A:$D,3,FALSE)</f>
        <v>Furniture</v>
      </c>
    </row>
    <row r="6468" spans="1:17" x14ac:dyDescent="0.3">
      <c r="A6468" t="s">
        <v>11803</v>
      </c>
      <c r="B6468" t="s">
        <v>1318</v>
      </c>
      <c r="C6468" t="s">
        <v>145</v>
      </c>
      <c r="D6468" t="s">
        <v>191</v>
      </c>
      <c r="E6468" t="s">
        <v>192</v>
      </c>
      <c r="F6468" t="s">
        <v>193</v>
      </c>
      <c r="G6468" t="s">
        <v>285</v>
      </c>
      <c r="H6468" t="s">
        <v>6069</v>
      </c>
      <c r="I6468">
        <v>3</v>
      </c>
      <c r="J6468">
        <v>10</v>
      </c>
      <c r="K6468">
        <v>47941</v>
      </c>
      <c r="L6468" t="str">
        <f>VLOOKUP(Sales_Data!C6468,Product_Master!$A:$D,2,FALSE)</f>
        <v>Badminton Racket</v>
      </c>
      <c r="M6468">
        <f>VLOOKUP(C6468,Product_Master!$A:$D,4,FALSE)</f>
        <v>17756</v>
      </c>
      <c r="N6468" t="str">
        <f t="shared" si="202"/>
        <v>HIGH</v>
      </c>
      <c r="O6468" t="str" cm="1">
        <f t="array" ref="O6468">_xlfn.IFS(D6468="North","Zone 1",D6468="South","Zone 2",D6468="East","Zone 3",D6468="West","Zone 4")</f>
        <v>Zone 1</v>
      </c>
      <c r="P6468">
        <f t="shared" si="203"/>
        <v>4794.1000000000004</v>
      </c>
      <c r="Q6468" t="str">
        <f>VLOOKUP(C6468,Product_Master!$A:$D,3,FALSE)</f>
        <v>Sports</v>
      </c>
    </row>
    <row r="6469" spans="1:17" x14ac:dyDescent="0.3">
      <c r="A6469" t="s">
        <v>11804</v>
      </c>
      <c r="B6469" t="s">
        <v>2122</v>
      </c>
      <c r="C6469" t="s">
        <v>21</v>
      </c>
      <c r="D6469" t="s">
        <v>171</v>
      </c>
      <c r="E6469" t="s">
        <v>172</v>
      </c>
      <c r="F6469" t="s">
        <v>173</v>
      </c>
      <c r="G6469" t="s">
        <v>200</v>
      </c>
      <c r="H6469" t="s">
        <v>8919</v>
      </c>
      <c r="I6469">
        <v>8</v>
      </c>
      <c r="J6469">
        <v>0</v>
      </c>
      <c r="K6469">
        <v>388288</v>
      </c>
      <c r="L6469" t="str">
        <f>VLOOKUP(Sales_Data!C6469,Product_Master!$A:$D,2,FALSE)</f>
        <v>Air Conditioner</v>
      </c>
      <c r="M6469">
        <f>VLOOKUP(C6469,Product_Master!$A:$D,4,FALSE)</f>
        <v>48536</v>
      </c>
      <c r="N6469" t="str">
        <f t="shared" si="202"/>
        <v>HIGH</v>
      </c>
      <c r="O6469" t="str" cm="1">
        <f t="array" ref="O6469">_xlfn.IFS(D6469="North","Zone 1",D6469="South","Zone 2",D6469="East","Zone 3",D6469="West","Zone 4")</f>
        <v>Zone 2</v>
      </c>
      <c r="P6469">
        <f t="shared" si="203"/>
        <v>38828.800000000003</v>
      </c>
      <c r="Q6469" t="str">
        <f>VLOOKUP(C6469,Product_Master!$A:$D,3,FALSE)</f>
        <v>Electronics</v>
      </c>
    </row>
    <row r="6470" spans="1:17" x14ac:dyDescent="0.3">
      <c r="A6470" t="s">
        <v>11805</v>
      </c>
      <c r="B6470" t="s">
        <v>1536</v>
      </c>
      <c r="C6470" t="s">
        <v>66</v>
      </c>
      <c r="D6470" t="s">
        <v>191</v>
      </c>
      <c r="E6470" t="s">
        <v>192</v>
      </c>
      <c r="F6470" t="s">
        <v>193</v>
      </c>
      <c r="G6470" t="s">
        <v>253</v>
      </c>
      <c r="H6470" t="s">
        <v>11806</v>
      </c>
      <c r="I6470">
        <v>7</v>
      </c>
      <c r="J6470">
        <v>0</v>
      </c>
      <c r="K6470">
        <v>339542</v>
      </c>
      <c r="L6470" t="str">
        <f>VLOOKUP(Sales_Data!C6470,Product_Master!$A:$D,2,FALSE)</f>
        <v>Men Shirt</v>
      </c>
      <c r="M6470">
        <f>VLOOKUP(C6470,Product_Master!$A:$D,4,FALSE)</f>
        <v>48506</v>
      </c>
      <c r="N6470" t="str">
        <f t="shared" si="202"/>
        <v>HIGH</v>
      </c>
      <c r="O6470" t="str" cm="1">
        <f t="array" ref="O6470">_xlfn.IFS(D6470="North","Zone 1",D6470="South","Zone 2",D6470="East","Zone 3",D6470="West","Zone 4")</f>
        <v>Zone 1</v>
      </c>
      <c r="P6470">
        <f t="shared" si="203"/>
        <v>33954.200000000004</v>
      </c>
      <c r="Q6470" t="str">
        <f>VLOOKUP(C6470,Product_Master!$A:$D,3,FALSE)</f>
        <v>Clothing</v>
      </c>
    </row>
    <row r="6471" spans="1:17" x14ac:dyDescent="0.3">
      <c r="A6471" t="s">
        <v>11807</v>
      </c>
      <c r="B6471" t="s">
        <v>2500</v>
      </c>
      <c r="C6471" t="s">
        <v>147</v>
      </c>
      <c r="D6471" t="s">
        <v>197</v>
      </c>
      <c r="E6471" t="s">
        <v>260</v>
      </c>
      <c r="F6471" t="s">
        <v>261</v>
      </c>
      <c r="G6471" t="s">
        <v>269</v>
      </c>
      <c r="H6471" t="s">
        <v>6474</v>
      </c>
      <c r="I6471">
        <v>11</v>
      </c>
      <c r="J6471">
        <v>0</v>
      </c>
      <c r="K6471">
        <v>709214</v>
      </c>
      <c r="L6471" t="str">
        <f>VLOOKUP(Sales_Data!C6471,Product_Master!$A:$D,2,FALSE)</f>
        <v>Tennis Ball</v>
      </c>
      <c r="M6471">
        <f>VLOOKUP(C6471,Product_Master!$A:$D,4,FALSE)</f>
        <v>64474</v>
      </c>
      <c r="N6471" t="str">
        <f t="shared" si="202"/>
        <v>HIGH</v>
      </c>
      <c r="O6471" t="str" cm="1">
        <f t="array" ref="O6471">_xlfn.IFS(D6471="North","Zone 1",D6471="South","Zone 2",D6471="East","Zone 3",D6471="West","Zone 4")</f>
        <v>Zone 4</v>
      </c>
      <c r="P6471">
        <f t="shared" si="203"/>
        <v>70921.400000000009</v>
      </c>
      <c r="Q6471" t="str">
        <f>VLOOKUP(C6471,Product_Master!$A:$D,3,FALSE)</f>
        <v>Sports</v>
      </c>
    </row>
    <row r="6472" spans="1:17" x14ac:dyDescent="0.3">
      <c r="A6472" t="s">
        <v>11808</v>
      </c>
      <c r="B6472" t="s">
        <v>3690</v>
      </c>
      <c r="C6472" t="s">
        <v>56</v>
      </c>
      <c r="D6472" t="s">
        <v>178</v>
      </c>
      <c r="E6472" t="s">
        <v>310</v>
      </c>
      <c r="F6472" t="s">
        <v>311</v>
      </c>
      <c r="G6472" t="s">
        <v>262</v>
      </c>
      <c r="H6472" t="s">
        <v>6047</v>
      </c>
      <c r="I6472">
        <v>10</v>
      </c>
      <c r="J6472">
        <v>10</v>
      </c>
      <c r="K6472">
        <v>207477</v>
      </c>
      <c r="L6472" t="str">
        <f>VLOOKUP(Sales_Data!C6472,Product_Master!$A:$D,2,FALSE)</f>
        <v>Computer Desk</v>
      </c>
      <c r="M6472">
        <f>VLOOKUP(C6472,Product_Master!$A:$D,4,FALSE)</f>
        <v>23053</v>
      </c>
      <c r="N6472" t="str">
        <f t="shared" si="202"/>
        <v>HIGH</v>
      </c>
      <c r="O6472" t="str" cm="1">
        <f t="array" ref="O6472">_xlfn.IFS(D6472="North","Zone 1",D6472="South","Zone 2",D6472="East","Zone 3",D6472="West","Zone 4")</f>
        <v>Zone 3</v>
      </c>
      <c r="P6472">
        <f t="shared" si="203"/>
        <v>20747.7</v>
      </c>
      <c r="Q6472" t="str">
        <f>VLOOKUP(C6472,Product_Master!$A:$D,3,FALSE)</f>
        <v>Furniture</v>
      </c>
    </row>
    <row r="6473" spans="1:17" x14ac:dyDescent="0.3">
      <c r="A6473" t="s">
        <v>11809</v>
      </c>
      <c r="B6473" t="s">
        <v>1936</v>
      </c>
      <c r="C6473" t="s">
        <v>79</v>
      </c>
      <c r="D6473" t="s">
        <v>178</v>
      </c>
      <c r="E6473" t="s">
        <v>310</v>
      </c>
      <c r="F6473" t="s">
        <v>311</v>
      </c>
      <c r="G6473" t="s">
        <v>243</v>
      </c>
      <c r="H6473" t="s">
        <v>11810</v>
      </c>
      <c r="I6473">
        <v>1</v>
      </c>
      <c r="J6473">
        <v>10</v>
      </c>
      <c r="K6473">
        <v>3693</v>
      </c>
      <c r="L6473" t="str">
        <f>VLOOKUP(Sales_Data!C6473,Product_Master!$A:$D,2,FALSE)</f>
        <v>Formal Shirt</v>
      </c>
      <c r="M6473">
        <f>VLOOKUP(C6473,Product_Master!$A:$D,4,FALSE)</f>
        <v>4104</v>
      </c>
      <c r="N6473" t="str">
        <f t="shared" si="202"/>
        <v>LOW</v>
      </c>
      <c r="O6473" t="str" cm="1">
        <f t="array" ref="O6473">_xlfn.IFS(D6473="North","Zone 1",D6473="South","Zone 2",D6473="East","Zone 3",D6473="West","Zone 4")</f>
        <v>Zone 3</v>
      </c>
      <c r="P6473">
        <f t="shared" si="203"/>
        <v>73.86</v>
      </c>
      <c r="Q6473" t="str">
        <f>VLOOKUP(C6473,Product_Master!$A:$D,3,FALSE)</f>
        <v>Clothing</v>
      </c>
    </row>
    <row r="6474" spans="1:17" x14ac:dyDescent="0.3">
      <c r="A6474" t="s">
        <v>11811</v>
      </c>
      <c r="B6474" t="s">
        <v>431</v>
      </c>
      <c r="C6474" t="s">
        <v>21</v>
      </c>
      <c r="D6474" t="s">
        <v>191</v>
      </c>
      <c r="E6474" t="s">
        <v>242</v>
      </c>
      <c r="F6474" t="s">
        <v>242</v>
      </c>
      <c r="G6474" t="s">
        <v>174</v>
      </c>
      <c r="H6474" t="s">
        <v>6542</v>
      </c>
      <c r="I6474">
        <v>2</v>
      </c>
      <c r="J6474">
        <v>10</v>
      </c>
      <c r="K6474">
        <v>87364</v>
      </c>
      <c r="L6474" t="str">
        <f>VLOOKUP(Sales_Data!C6474,Product_Master!$A:$D,2,FALSE)</f>
        <v>Air Conditioner</v>
      </c>
      <c r="M6474">
        <f>VLOOKUP(C6474,Product_Master!$A:$D,4,FALSE)</f>
        <v>48536</v>
      </c>
      <c r="N6474" t="str">
        <f t="shared" si="202"/>
        <v>HIGH</v>
      </c>
      <c r="O6474" t="str" cm="1">
        <f t="array" ref="O6474">_xlfn.IFS(D6474="North","Zone 1",D6474="South","Zone 2",D6474="East","Zone 3",D6474="West","Zone 4")</f>
        <v>Zone 1</v>
      </c>
      <c r="P6474">
        <f t="shared" si="203"/>
        <v>8736.4</v>
      </c>
      <c r="Q6474" t="str">
        <f>VLOOKUP(C6474,Product_Master!$A:$D,3,FALSE)</f>
        <v>Electronics</v>
      </c>
    </row>
    <row r="6475" spans="1:17" x14ac:dyDescent="0.3">
      <c r="A6475" t="s">
        <v>11812</v>
      </c>
      <c r="B6475" t="s">
        <v>1988</v>
      </c>
      <c r="C6475" t="s">
        <v>38</v>
      </c>
      <c r="D6475" t="s">
        <v>191</v>
      </c>
      <c r="E6475" t="s">
        <v>242</v>
      </c>
      <c r="F6475" t="s">
        <v>242</v>
      </c>
      <c r="G6475" t="s">
        <v>174</v>
      </c>
      <c r="H6475" t="s">
        <v>3868</v>
      </c>
      <c r="I6475">
        <v>3</v>
      </c>
      <c r="J6475">
        <v>5</v>
      </c>
      <c r="K6475">
        <v>115419</v>
      </c>
      <c r="L6475" t="str">
        <f>VLOOKUP(Sales_Data!C6475,Product_Master!$A:$D,2,FALSE)</f>
        <v>Study Table</v>
      </c>
      <c r="M6475">
        <f>VLOOKUP(C6475,Product_Master!$A:$D,4,FALSE)</f>
        <v>40498</v>
      </c>
      <c r="N6475" t="str">
        <f t="shared" si="202"/>
        <v>HIGH</v>
      </c>
      <c r="O6475" t="str" cm="1">
        <f t="array" ref="O6475">_xlfn.IFS(D6475="North","Zone 1",D6475="South","Zone 2",D6475="East","Zone 3",D6475="West","Zone 4")</f>
        <v>Zone 1</v>
      </c>
      <c r="P6475">
        <f t="shared" si="203"/>
        <v>11541.900000000001</v>
      </c>
      <c r="Q6475" t="str">
        <f>VLOOKUP(C6475,Product_Master!$A:$D,3,FALSE)</f>
        <v>Furniture</v>
      </c>
    </row>
    <row r="6476" spans="1:17" x14ac:dyDescent="0.3">
      <c r="A6476" t="s">
        <v>11813</v>
      </c>
      <c r="B6476" t="s">
        <v>4213</v>
      </c>
      <c r="C6476" t="s">
        <v>75</v>
      </c>
      <c r="D6476" t="s">
        <v>191</v>
      </c>
      <c r="E6476" t="s">
        <v>238</v>
      </c>
      <c r="F6476" t="s">
        <v>238</v>
      </c>
      <c r="G6476" t="s">
        <v>257</v>
      </c>
      <c r="H6476" t="s">
        <v>5340</v>
      </c>
      <c r="I6476">
        <v>12</v>
      </c>
      <c r="J6476">
        <v>20</v>
      </c>
      <c r="K6476">
        <v>385248</v>
      </c>
      <c r="L6476" t="str">
        <f>VLOOKUP(Sales_Data!C6476,Product_Master!$A:$D,2,FALSE)</f>
        <v>Jacket</v>
      </c>
      <c r="M6476">
        <f>VLOOKUP(C6476,Product_Master!$A:$D,4,FALSE)</f>
        <v>40130</v>
      </c>
      <c r="N6476" t="str">
        <f t="shared" si="202"/>
        <v>HIGH</v>
      </c>
      <c r="O6476" t="str" cm="1">
        <f t="array" ref="O6476">_xlfn.IFS(D6476="North","Zone 1",D6476="South","Zone 2",D6476="East","Zone 3",D6476="West","Zone 4")</f>
        <v>Zone 1</v>
      </c>
      <c r="P6476">
        <f t="shared" si="203"/>
        <v>38524.800000000003</v>
      </c>
      <c r="Q6476" t="str">
        <f>VLOOKUP(C6476,Product_Master!$A:$D,3,FALSE)</f>
        <v>Clothing</v>
      </c>
    </row>
    <row r="6477" spans="1:17" x14ac:dyDescent="0.3">
      <c r="A6477" t="s">
        <v>11814</v>
      </c>
      <c r="B6477" t="s">
        <v>4471</v>
      </c>
      <c r="C6477" t="s">
        <v>97</v>
      </c>
      <c r="D6477" t="s">
        <v>171</v>
      </c>
      <c r="E6477" t="s">
        <v>172</v>
      </c>
      <c r="F6477" t="s">
        <v>173</v>
      </c>
      <c r="G6477" t="s">
        <v>187</v>
      </c>
      <c r="H6477" t="s">
        <v>11815</v>
      </c>
      <c r="I6477">
        <v>12</v>
      </c>
      <c r="J6477">
        <v>10</v>
      </c>
      <c r="K6477">
        <v>229446</v>
      </c>
      <c r="L6477" t="str">
        <f>VLOOKUP(Sales_Data!C6477,Product_Master!$A:$D,2,FALSE)</f>
        <v>Rice</v>
      </c>
      <c r="M6477">
        <f>VLOOKUP(C6477,Product_Master!$A:$D,4,FALSE)</f>
        <v>21245</v>
      </c>
      <c r="N6477" t="str">
        <f t="shared" si="202"/>
        <v>HIGH</v>
      </c>
      <c r="O6477" t="str" cm="1">
        <f t="array" ref="O6477">_xlfn.IFS(D6477="North","Zone 1",D6477="South","Zone 2",D6477="East","Zone 3",D6477="West","Zone 4")</f>
        <v>Zone 2</v>
      </c>
      <c r="P6477">
        <f t="shared" si="203"/>
        <v>22944.600000000002</v>
      </c>
      <c r="Q6477" t="str">
        <f>VLOOKUP(C6477,Product_Master!$A:$D,3,FALSE)</f>
        <v>Grocery</v>
      </c>
    </row>
    <row r="6478" spans="1:17" x14ac:dyDescent="0.3">
      <c r="A6478" t="s">
        <v>11816</v>
      </c>
      <c r="B6478" t="s">
        <v>1988</v>
      </c>
      <c r="C6478" t="s">
        <v>7</v>
      </c>
      <c r="D6478" t="s">
        <v>178</v>
      </c>
      <c r="E6478" t="s">
        <v>179</v>
      </c>
      <c r="F6478" t="s">
        <v>180</v>
      </c>
      <c r="G6478" t="s">
        <v>200</v>
      </c>
      <c r="H6478" t="s">
        <v>1180</v>
      </c>
      <c r="I6478">
        <v>4</v>
      </c>
      <c r="J6478">
        <v>20</v>
      </c>
      <c r="K6478">
        <v>204803</v>
      </c>
      <c r="L6478" t="str">
        <f>VLOOKUP(Sales_Data!C6478,Product_Master!$A:$D,2,FALSE)</f>
        <v>HP Laptop</v>
      </c>
      <c r="M6478">
        <f>VLOOKUP(C6478,Product_Master!$A:$D,4,FALSE)</f>
        <v>64001</v>
      </c>
      <c r="N6478" t="str">
        <f t="shared" si="202"/>
        <v>HIGH</v>
      </c>
      <c r="O6478" t="str" cm="1">
        <f t="array" ref="O6478">_xlfn.IFS(D6478="North","Zone 1",D6478="South","Zone 2",D6478="East","Zone 3",D6478="West","Zone 4")</f>
        <v>Zone 3</v>
      </c>
      <c r="P6478">
        <f t="shared" si="203"/>
        <v>20480.300000000003</v>
      </c>
      <c r="Q6478" t="str">
        <f>VLOOKUP(C6478,Product_Master!$A:$D,3,FALSE)</f>
        <v>Electronics</v>
      </c>
    </row>
    <row r="6479" spans="1:17" x14ac:dyDescent="0.3">
      <c r="A6479" t="s">
        <v>11817</v>
      </c>
      <c r="B6479" t="s">
        <v>1612</v>
      </c>
      <c r="C6479" t="s">
        <v>120</v>
      </c>
      <c r="D6479" t="s">
        <v>191</v>
      </c>
      <c r="E6479" t="s">
        <v>242</v>
      </c>
      <c r="F6479" t="s">
        <v>242</v>
      </c>
      <c r="G6479" t="s">
        <v>285</v>
      </c>
      <c r="H6479" t="s">
        <v>11818</v>
      </c>
      <c r="I6479">
        <v>7</v>
      </c>
      <c r="J6479">
        <v>0</v>
      </c>
      <c r="K6479">
        <v>216097</v>
      </c>
      <c r="L6479" t="str">
        <f>VLOOKUP(Sales_Data!C6479,Product_Master!$A:$D,2,FALSE)</f>
        <v>Soft Drink</v>
      </c>
      <c r="M6479">
        <f>VLOOKUP(C6479,Product_Master!$A:$D,4,FALSE)</f>
        <v>30871</v>
      </c>
      <c r="N6479" t="str">
        <f t="shared" si="202"/>
        <v>HIGH</v>
      </c>
      <c r="O6479" t="str" cm="1">
        <f t="array" ref="O6479">_xlfn.IFS(D6479="North","Zone 1",D6479="South","Zone 2",D6479="East","Zone 3",D6479="West","Zone 4")</f>
        <v>Zone 1</v>
      </c>
      <c r="P6479">
        <f t="shared" si="203"/>
        <v>21609.7</v>
      </c>
      <c r="Q6479" t="str">
        <f>VLOOKUP(C6479,Product_Master!$A:$D,3,FALSE)</f>
        <v>Grocery</v>
      </c>
    </row>
    <row r="6480" spans="1:17" x14ac:dyDescent="0.3">
      <c r="A6480" t="s">
        <v>11819</v>
      </c>
      <c r="B6480" t="s">
        <v>510</v>
      </c>
      <c r="C6480" t="s">
        <v>54</v>
      </c>
      <c r="D6480" t="s">
        <v>178</v>
      </c>
      <c r="E6480" t="s">
        <v>310</v>
      </c>
      <c r="F6480" t="s">
        <v>311</v>
      </c>
      <c r="G6480" t="s">
        <v>181</v>
      </c>
      <c r="H6480" t="s">
        <v>3811</v>
      </c>
      <c r="I6480">
        <v>7</v>
      </c>
      <c r="J6480">
        <v>5</v>
      </c>
      <c r="K6480">
        <v>83796</v>
      </c>
      <c r="L6480" t="str">
        <f>VLOOKUP(Sales_Data!C6480,Product_Master!$A:$D,2,FALSE)</f>
        <v>Cabinet</v>
      </c>
      <c r="M6480">
        <f>VLOOKUP(C6480,Product_Master!$A:$D,4,FALSE)</f>
        <v>12601</v>
      </c>
      <c r="N6480" t="str">
        <f t="shared" si="202"/>
        <v>HIGH</v>
      </c>
      <c r="O6480" t="str" cm="1">
        <f t="array" ref="O6480">_xlfn.IFS(D6480="North","Zone 1",D6480="South","Zone 2",D6480="East","Zone 3",D6480="West","Zone 4")</f>
        <v>Zone 3</v>
      </c>
      <c r="P6480">
        <f t="shared" si="203"/>
        <v>8379.6</v>
      </c>
      <c r="Q6480" t="str">
        <f>VLOOKUP(C6480,Product_Master!$A:$D,3,FALSE)</f>
        <v>Furniture</v>
      </c>
    </row>
    <row r="6481" spans="1:17" x14ac:dyDescent="0.3">
      <c r="A6481" t="s">
        <v>11820</v>
      </c>
      <c r="B6481" t="s">
        <v>1713</v>
      </c>
      <c r="C6481" t="s">
        <v>124</v>
      </c>
      <c r="D6481" t="s">
        <v>178</v>
      </c>
      <c r="E6481" t="s">
        <v>185</v>
      </c>
      <c r="F6481" t="s">
        <v>186</v>
      </c>
      <c r="G6481" t="s">
        <v>315</v>
      </c>
      <c r="H6481" t="s">
        <v>6786</v>
      </c>
      <c r="I6481">
        <v>11</v>
      </c>
      <c r="J6481">
        <v>10</v>
      </c>
      <c r="K6481">
        <v>322839</v>
      </c>
      <c r="L6481" t="str">
        <f>VLOOKUP(Sales_Data!C6481,Product_Master!$A:$D,2,FALSE)</f>
        <v>Dry Fruits</v>
      </c>
      <c r="M6481">
        <f>VLOOKUP(C6481,Product_Master!$A:$D,4,FALSE)</f>
        <v>32610</v>
      </c>
      <c r="N6481" t="str">
        <f t="shared" si="202"/>
        <v>HIGH</v>
      </c>
      <c r="O6481" t="str" cm="1">
        <f t="array" ref="O6481">_xlfn.IFS(D6481="North","Zone 1",D6481="South","Zone 2",D6481="East","Zone 3",D6481="West","Zone 4")</f>
        <v>Zone 3</v>
      </c>
      <c r="P6481">
        <f t="shared" si="203"/>
        <v>32283.9</v>
      </c>
      <c r="Q6481" t="str">
        <f>VLOOKUP(C6481,Product_Master!$A:$D,3,FALSE)</f>
        <v>Grocery</v>
      </c>
    </row>
    <row r="6482" spans="1:17" x14ac:dyDescent="0.3">
      <c r="A6482" t="s">
        <v>11821</v>
      </c>
      <c r="B6482" t="s">
        <v>1562</v>
      </c>
      <c r="C6482" t="s">
        <v>54</v>
      </c>
      <c r="D6482" t="s">
        <v>178</v>
      </c>
      <c r="E6482" t="s">
        <v>310</v>
      </c>
      <c r="F6482" t="s">
        <v>311</v>
      </c>
      <c r="G6482" t="s">
        <v>174</v>
      </c>
      <c r="H6482" t="s">
        <v>3839</v>
      </c>
      <c r="I6482">
        <v>6</v>
      </c>
      <c r="J6482">
        <v>10</v>
      </c>
      <c r="K6482">
        <v>68045</v>
      </c>
      <c r="L6482" t="str">
        <f>VLOOKUP(Sales_Data!C6482,Product_Master!$A:$D,2,FALSE)</f>
        <v>Cabinet</v>
      </c>
      <c r="M6482">
        <f>VLOOKUP(C6482,Product_Master!$A:$D,4,FALSE)</f>
        <v>12601</v>
      </c>
      <c r="N6482" t="str">
        <f t="shared" si="202"/>
        <v>HIGH</v>
      </c>
      <c r="O6482" t="str" cm="1">
        <f t="array" ref="O6482">_xlfn.IFS(D6482="North","Zone 1",D6482="South","Zone 2",D6482="East","Zone 3",D6482="West","Zone 4")</f>
        <v>Zone 3</v>
      </c>
      <c r="P6482">
        <f t="shared" si="203"/>
        <v>6804.5</v>
      </c>
      <c r="Q6482" t="str">
        <f>VLOOKUP(C6482,Product_Master!$A:$D,3,FALSE)</f>
        <v>Furniture</v>
      </c>
    </row>
    <row r="6483" spans="1:17" x14ac:dyDescent="0.3">
      <c r="A6483" t="s">
        <v>11822</v>
      </c>
      <c r="B6483" t="s">
        <v>1511</v>
      </c>
      <c r="C6483" t="s">
        <v>145</v>
      </c>
      <c r="D6483" t="s">
        <v>191</v>
      </c>
      <c r="E6483" t="s">
        <v>242</v>
      </c>
      <c r="F6483" t="s">
        <v>242</v>
      </c>
      <c r="G6483" t="s">
        <v>206</v>
      </c>
      <c r="H6483" t="s">
        <v>11823</v>
      </c>
      <c r="I6483">
        <v>2</v>
      </c>
      <c r="J6483">
        <v>15</v>
      </c>
      <c r="K6483">
        <v>30185</v>
      </c>
      <c r="L6483" t="str">
        <f>VLOOKUP(Sales_Data!C6483,Product_Master!$A:$D,2,FALSE)</f>
        <v>Badminton Racket</v>
      </c>
      <c r="M6483">
        <f>VLOOKUP(C6483,Product_Master!$A:$D,4,FALSE)</f>
        <v>17756</v>
      </c>
      <c r="N6483" t="str">
        <f t="shared" si="202"/>
        <v>HIGH</v>
      </c>
      <c r="O6483" t="str" cm="1">
        <f t="array" ref="O6483">_xlfn.IFS(D6483="North","Zone 1",D6483="South","Zone 2",D6483="East","Zone 3",D6483="West","Zone 4")</f>
        <v>Zone 1</v>
      </c>
      <c r="P6483">
        <f t="shared" si="203"/>
        <v>3018.5</v>
      </c>
      <c r="Q6483" t="str">
        <f>VLOOKUP(C6483,Product_Master!$A:$D,3,FALSE)</f>
        <v>Sports</v>
      </c>
    </row>
    <row r="6484" spans="1:17" x14ac:dyDescent="0.3">
      <c r="A6484" t="s">
        <v>11824</v>
      </c>
      <c r="B6484" t="s">
        <v>2641</v>
      </c>
      <c r="C6484" t="s">
        <v>31</v>
      </c>
      <c r="D6484" t="s">
        <v>197</v>
      </c>
      <c r="E6484" t="s">
        <v>210</v>
      </c>
      <c r="F6484" t="s">
        <v>211</v>
      </c>
      <c r="G6484" t="s">
        <v>174</v>
      </c>
      <c r="H6484" t="s">
        <v>4547</v>
      </c>
      <c r="I6484">
        <v>4</v>
      </c>
      <c r="J6484">
        <v>5</v>
      </c>
      <c r="K6484">
        <v>146626</v>
      </c>
      <c r="L6484" t="str">
        <f>VLOOKUP(Sales_Data!C6484,Product_Master!$A:$D,2,FALSE)</f>
        <v>Smart Watch</v>
      </c>
      <c r="M6484">
        <f>VLOOKUP(C6484,Product_Master!$A:$D,4,FALSE)</f>
        <v>38586</v>
      </c>
      <c r="N6484" t="str">
        <f t="shared" si="202"/>
        <v>HIGH</v>
      </c>
      <c r="O6484" t="str" cm="1">
        <f t="array" ref="O6484">_xlfn.IFS(D6484="North","Zone 1",D6484="South","Zone 2",D6484="East","Zone 3",D6484="West","Zone 4")</f>
        <v>Zone 4</v>
      </c>
      <c r="P6484">
        <f t="shared" si="203"/>
        <v>14662.6</v>
      </c>
      <c r="Q6484" t="str">
        <f>VLOOKUP(C6484,Product_Master!$A:$D,3,FALSE)</f>
        <v>Electronics</v>
      </c>
    </row>
    <row r="6485" spans="1:17" x14ac:dyDescent="0.3">
      <c r="A6485" t="s">
        <v>11825</v>
      </c>
      <c r="B6485" t="s">
        <v>597</v>
      </c>
      <c r="C6485" t="s">
        <v>79</v>
      </c>
      <c r="D6485" t="s">
        <v>178</v>
      </c>
      <c r="E6485" t="s">
        <v>310</v>
      </c>
      <c r="F6485" t="s">
        <v>311</v>
      </c>
      <c r="G6485" t="s">
        <v>315</v>
      </c>
      <c r="H6485" t="s">
        <v>11826</v>
      </c>
      <c r="I6485">
        <v>8</v>
      </c>
      <c r="J6485">
        <v>5</v>
      </c>
      <c r="K6485">
        <v>31190</v>
      </c>
      <c r="L6485" t="str">
        <f>VLOOKUP(Sales_Data!C6485,Product_Master!$A:$D,2,FALSE)</f>
        <v>Formal Shirt</v>
      </c>
      <c r="M6485">
        <f>VLOOKUP(C6485,Product_Master!$A:$D,4,FALSE)</f>
        <v>4104</v>
      </c>
      <c r="N6485" t="str">
        <f t="shared" si="202"/>
        <v>HIGH</v>
      </c>
      <c r="O6485" t="str" cm="1">
        <f t="array" ref="O6485">_xlfn.IFS(D6485="North","Zone 1",D6485="South","Zone 2",D6485="East","Zone 3",D6485="West","Zone 4")</f>
        <v>Zone 3</v>
      </c>
      <c r="P6485">
        <f t="shared" si="203"/>
        <v>3119</v>
      </c>
      <c r="Q6485" t="str">
        <f>VLOOKUP(C6485,Product_Master!$A:$D,3,FALSE)</f>
        <v>Clothing</v>
      </c>
    </row>
    <row r="6486" spans="1:17" x14ac:dyDescent="0.3">
      <c r="A6486" t="s">
        <v>11827</v>
      </c>
      <c r="B6486" t="s">
        <v>1708</v>
      </c>
      <c r="C6486" t="s">
        <v>133</v>
      </c>
      <c r="D6486" t="s">
        <v>191</v>
      </c>
      <c r="E6486" t="s">
        <v>238</v>
      </c>
      <c r="F6486" t="s">
        <v>238</v>
      </c>
      <c r="G6486" t="s">
        <v>315</v>
      </c>
      <c r="H6486" t="s">
        <v>3962</v>
      </c>
      <c r="I6486">
        <v>10</v>
      </c>
      <c r="J6486">
        <v>15</v>
      </c>
      <c r="K6486">
        <v>242131</v>
      </c>
      <c r="L6486" t="str">
        <f>VLOOKUP(Sales_Data!C6486,Product_Master!$A:$D,2,FALSE)</f>
        <v>Basketball</v>
      </c>
      <c r="M6486">
        <f>VLOOKUP(C6486,Product_Master!$A:$D,4,FALSE)</f>
        <v>28486</v>
      </c>
      <c r="N6486" t="str">
        <f t="shared" si="202"/>
        <v>HIGH</v>
      </c>
      <c r="O6486" t="str" cm="1">
        <f t="array" ref="O6486">_xlfn.IFS(D6486="North","Zone 1",D6486="South","Zone 2",D6486="East","Zone 3",D6486="West","Zone 4")</f>
        <v>Zone 1</v>
      </c>
      <c r="P6486">
        <f t="shared" si="203"/>
        <v>24213.100000000002</v>
      </c>
      <c r="Q6486" t="str">
        <f>VLOOKUP(C6486,Product_Master!$A:$D,3,FALSE)</f>
        <v>Sports</v>
      </c>
    </row>
    <row r="6487" spans="1:17" x14ac:dyDescent="0.3">
      <c r="A6487" t="s">
        <v>11828</v>
      </c>
      <c r="B6487" t="s">
        <v>2850</v>
      </c>
      <c r="C6487" t="s">
        <v>114</v>
      </c>
      <c r="D6487" t="s">
        <v>178</v>
      </c>
      <c r="E6487" t="s">
        <v>185</v>
      </c>
      <c r="F6487" t="s">
        <v>186</v>
      </c>
      <c r="G6487" t="s">
        <v>285</v>
      </c>
      <c r="H6487" t="s">
        <v>7014</v>
      </c>
      <c r="I6487">
        <v>6</v>
      </c>
      <c r="J6487">
        <v>15</v>
      </c>
      <c r="K6487">
        <v>296876</v>
      </c>
      <c r="L6487" t="str">
        <f>VLOOKUP(Sales_Data!C6487,Product_Master!$A:$D,2,FALSE)</f>
        <v>Flour</v>
      </c>
      <c r="M6487">
        <f>VLOOKUP(C6487,Product_Master!$A:$D,4,FALSE)</f>
        <v>58211</v>
      </c>
      <c r="N6487" t="str">
        <f t="shared" si="202"/>
        <v>HIGH</v>
      </c>
      <c r="O6487" t="str" cm="1">
        <f t="array" ref="O6487">_xlfn.IFS(D6487="North","Zone 1",D6487="South","Zone 2",D6487="East","Zone 3",D6487="West","Zone 4")</f>
        <v>Zone 3</v>
      </c>
      <c r="P6487">
        <f t="shared" si="203"/>
        <v>29687.600000000002</v>
      </c>
      <c r="Q6487" t="str">
        <f>VLOOKUP(C6487,Product_Master!$A:$D,3,FALSE)</f>
        <v>Grocery</v>
      </c>
    </row>
    <row r="6488" spans="1:17" x14ac:dyDescent="0.3">
      <c r="A6488" t="s">
        <v>11829</v>
      </c>
      <c r="B6488" t="s">
        <v>1596</v>
      </c>
      <c r="C6488" t="s">
        <v>54</v>
      </c>
      <c r="D6488" t="s">
        <v>178</v>
      </c>
      <c r="E6488" t="s">
        <v>179</v>
      </c>
      <c r="F6488" t="s">
        <v>180</v>
      </c>
      <c r="G6488" t="s">
        <v>257</v>
      </c>
      <c r="H6488" t="s">
        <v>11830</v>
      </c>
      <c r="I6488">
        <v>10</v>
      </c>
      <c r="J6488">
        <v>20</v>
      </c>
      <c r="K6488">
        <v>100808</v>
      </c>
      <c r="L6488" t="str">
        <f>VLOOKUP(Sales_Data!C6488,Product_Master!$A:$D,2,FALSE)</f>
        <v>Cabinet</v>
      </c>
      <c r="M6488">
        <f>VLOOKUP(C6488,Product_Master!$A:$D,4,FALSE)</f>
        <v>12601</v>
      </c>
      <c r="N6488" t="str">
        <f t="shared" si="202"/>
        <v>HIGH</v>
      </c>
      <c r="O6488" t="str" cm="1">
        <f t="array" ref="O6488">_xlfn.IFS(D6488="North","Zone 1",D6488="South","Zone 2",D6488="East","Zone 3",D6488="West","Zone 4")</f>
        <v>Zone 3</v>
      </c>
      <c r="P6488">
        <f t="shared" si="203"/>
        <v>10080.800000000001</v>
      </c>
      <c r="Q6488" t="str">
        <f>VLOOKUP(C6488,Product_Master!$A:$D,3,FALSE)</f>
        <v>Furniture</v>
      </c>
    </row>
    <row r="6489" spans="1:17" x14ac:dyDescent="0.3">
      <c r="A6489" t="s">
        <v>11831</v>
      </c>
      <c r="B6489" t="s">
        <v>1895</v>
      </c>
      <c r="C6489" t="s">
        <v>7</v>
      </c>
      <c r="D6489" t="s">
        <v>197</v>
      </c>
      <c r="E6489" t="s">
        <v>198</v>
      </c>
      <c r="F6489" t="s">
        <v>199</v>
      </c>
      <c r="G6489" t="s">
        <v>181</v>
      </c>
      <c r="H6489" t="s">
        <v>3277</v>
      </c>
      <c r="I6489">
        <v>10</v>
      </c>
      <c r="J6489">
        <v>15</v>
      </c>
      <c r="K6489">
        <v>544008</v>
      </c>
      <c r="L6489" t="str">
        <f>VLOOKUP(Sales_Data!C6489,Product_Master!$A:$D,2,FALSE)</f>
        <v>HP Laptop</v>
      </c>
      <c r="M6489">
        <f>VLOOKUP(C6489,Product_Master!$A:$D,4,FALSE)</f>
        <v>64001</v>
      </c>
      <c r="N6489" t="str">
        <f t="shared" si="202"/>
        <v>HIGH</v>
      </c>
      <c r="O6489" t="str" cm="1">
        <f t="array" ref="O6489">_xlfn.IFS(D6489="North","Zone 1",D6489="South","Zone 2",D6489="East","Zone 3",D6489="West","Zone 4")</f>
        <v>Zone 4</v>
      </c>
      <c r="P6489">
        <f t="shared" si="203"/>
        <v>54400.800000000003</v>
      </c>
      <c r="Q6489" t="str">
        <f>VLOOKUP(C6489,Product_Master!$A:$D,3,FALSE)</f>
        <v>Electronics</v>
      </c>
    </row>
    <row r="6490" spans="1:17" x14ac:dyDescent="0.3">
      <c r="A6490" t="s">
        <v>11832</v>
      </c>
      <c r="B6490" t="s">
        <v>1235</v>
      </c>
      <c r="C6490" t="s">
        <v>21</v>
      </c>
      <c r="D6490" t="s">
        <v>178</v>
      </c>
      <c r="E6490" t="s">
        <v>185</v>
      </c>
      <c r="F6490" t="s">
        <v>186</v>
      </c>
      <c r="G6490" t="s">
        <v>253</v>
      </c>
      <c r="H6490" t="s">
        <v>11833</v>
      </c>
      <c r="I6490">
        <v>9</v>
      </c>
      <c r="J6490">
        <v>0</v>
      </c>
      <c r="K6490">
        <v>436824</v>
      </c>
      <c r="L6490" t="str">
        <f>VLOOKUP(Sales_Data!C6490,Product_Master!$A:$D,2,FALSE)</f>
        <v>Air Conditioner</v>
      </c>
      <c r="M6490">
        <f>VLOOKUP(C6490,Product_Master!$A:$D,4,FALSE)</f>
        <v>48536</v>
      </c>
      <c r="N6490" t="str">
        <f t="shared" si="202"/>
        <v>HIGH</v>
      </c>
      <c r="O6490" t="str" cm="1">
        <f t="array" ref="O6490">_xlfn.IFS(D6490="North","Zone 1",D6490="South","Zone 2",D6490="East","Zone 3",D6490="West","Zone 4")</f>
        <v>Zone 3</v>
      </c>
      <c r="P6490">
        <f t="shared" si="203"/>
        <v>43682.400000000001</v>
      </c>
      <c r="Q6490" t="str">
        <f>VLOOKUP(C6490,Product_Master!$A:$D,3,FALSE)</f>
        <v>Electronics</v>
      </c>
    </row>
    <row r="6491" spans="1:17" x14ac:dyDescent="0.3">
      <c r="A6491" t="s">
        <v>11834</v>
      </c>
      <c r="B6491" t="s">
        <v>702</v>
      </c>
      <c r="C6491" t="s">
        <v>118</v>
      </c>
      <c r="D6491" t="s">
        <v>191</v>
      </c>
      <c r="E6491" t="s">
        <v>238</v>
      </c>
      <c r="F6491" t="s">
        <v>238</v>
      </c>
      <c r="G6491" t="s">
        <v>257</v>
      </c>
      <c r="H6491" t="s">
        <v>11835</v>
      </c>
      <c r="I6491">
        <v>12</v>
      </c>
      <c r="J6491">
        <v>10</v>
      </c>
      <c r="K6491">
        <v>155682</v>
      </c>
      <c r="L6491" t="str">
        <f>VLOOKUP(Sales_Data!C6491,Product_Master!$A:$D,2,FALSE)</f>
        <v>Juice</v>
      </c>
      <c r="M6491">
        <f>VLOOKUP(C6491,Product_Master!$A:$D,4,FALSE)</f>
        <v>14415</v>
      </c>
      <c r="N6491" t="str">
        <f t="shared" si="202"/>
        <v>HIGH</v>
      </c>
      <c r="O6491" t="str" cm="1">
        <f t="array" ref="O6491">_xlfn.IFS(D6491="North","Zone 1",D6491="South","Zone 2",D6491="East","Zone 3",D6491="West","Zone 4")</f>
        <v>Zone 1</v>
      </c>
      <c r="P6491">
        <f t="shared" si="203"/>
        <v>15568.2</v>
      </c>
      <c r="Q6491" t="str">
        <f>VLOOKUP(C6491,Product_Master!$A:$D,3,FALSE)</f>
        <v>Grocery</v>
      </c>
    </row>
    <row r="6492" spans="1:17" x14ac:dyDescent="0.3">
      <c r="A6492" t="s">
        <v>11836</v>
      </c>
      <c r="B6492" t="s">
        <v>1273</v>
      </c>
      <c r="C6492" t="s">
        <v>27</v>
      </c>
      <c r="D6492" t="s">
        <v>171</v>
      </c>
      <c r="E6492" t="s">
        <v>223</v>
      </c>
      <c r="F6492" t="s">
        <v>224</v>
      </c>
      <c r="G6492" t="s">
        <v>181</v>
      </c>
      <c r="H6492" t="s">
        <v>11837</v>
      </c>
      <c r="I6492">
        <v>2</v>
      </c>
      <c r="J6492">
        <v>0</v>
      </c>
      <c r="K6492">
        <v>112630</v>
      </c>
      <c r="L6492" t="str">
        <f>VLOOKUP(Sales_Data!C6492,Product_Master!$A:$D,2,FALSE)</f>
        <v>Microwave</v>
      </c>
      <c r="M6492">
        <f>VLOOKUP(C6492,Product_Master!$A:$D,4,FALSE)</f>
        <v>56315</v>
      </c>
      <c r="N6492" t="str">
        <f t="shared" si="202"/>
        <v>HIGH</v>
      </c>
      <c r="O6492" t="str" cm="1">
        <f t="array" ref="O6492">_xlfn.IFS(D6492="North","Zone 1",D6492="South","Zone 2",D6492="East","Zone 3",D6492="West","Zone 4")</f>
        <v>Zone 2</v>
      </c>
      <c r="P6492">
        <f t="shared" si="203"/>
        <v>11263</v>
      </c>
      <c r="Q6492" t="str">
        <f>VLOOKUP(C6492,Product_Master!$A:$D,3,FALSE)</f>
        <v>Electronics</v>
      </c>
    </row>
    <row r="6493" spans="1:17" x14ac:dyDescent="0.3">
      <c r="A6493" t="s">
        <v>11838</v>
      </c>
      <c r="B6493" t="s">
        <v>1531</v>
      </c>
      <c r="C6493" t="s">
        <v>102</v>
      </c>
      <c r="D6493" t="s">
        <v>197</v>
      </c>
      <c r="E6493" t="s">
        <v>260</v>
      </c>
      <c r="F6493" t="s">
        <v>261</v>
      </c>
      <c r="G6493" t="s">
        <v>285</v>
      </c>
      <c r="H6493" t="s">
        <v>3405</v>
      </c>
      <c r="I6493">
        <v>12</v>
      </c>
      <c r="J6493">
        <v>5</v>
      </c>
      <c r="K6493">
        <v>832998</v>
      </c>
      <c r="L6493" t="str">
        <f>VLOOKUP(Sales_Data!C6493,Product_Master!$A:$D,2,FALSE)</f>
        <v>Tea</v>
      </c>
      <c r="M6493">
        <f>VLOOKUP(C6493,Product_Master!$A:$D,4,FALSE)</f>
        <v>73070</v>
      </c>
      <c r="N6493" t="str">
        <f t="shared" si="202"/>
        <v>HIGH</v>
      </c>
      <c r="O6493" t="str" cm="1">
        <f t="array" ref="O6493">_xlfn.IFS(D6493="North","Zone 1",D6493="South","Zone 2",D6493="East","Zone 3",D6493="West","Zone 4")</f>
        <v>Zone 4</v>
      </c>
      <c r="P6493">
        <f t="shared" si="203"/>
        <v>83299.8</v>
      </c>
      <c r="Q6493" t="str">
        <f>VLOOKUP(C6493,Product_Master!$A:$D,3,FALSE)</f>
        <v>Grocery</v>
      </c>
    </row>
    <row r="6494" spans="1:17" x14ac:dyDescent="0.3">
      <c r="A6494" t="s">
        <v>11839</v>
      </c>
      <c r="B6494" t="s">
        <v>170</v>
      </c>
      <c r="C6494" t="s">
        <v>31</v>
      </c>
      <c r="D6494" t="s">
        <v>171</v>
      </c>
      <c r="E6494" t="s">
        <v>204</v>
      </c>
      <c r="F6494" t="s">
        <v>205</v>
      </c>
      <c r="G6494" t="s">
        <v>315</v>
      </c>
      <c r="H6494" t="s">
        <v>11840</v>
      </c>
      <c r="I6494">
        <v>4</v>
      </c>
      <c r="J6494">
        <v>0</v>
      </c>
      <c r="K6494">
        <v>154344</v>
      </c>
      <c r="L6494" t="str">
        <f>VLOOKUP(Sales_Data!C6494,Product_Master!$A:$D,2,FALSE)</f>
        <v>Smart Watch</v>
      </c>
      <c r="M6494">
        <f>VLOOKUP(C6494,Product_Master!$A:$D,4,FALSE)</f>
        <v>38586</v>
      </c>
      <c r="N6494" t="str">
        <f t="shared" si="202"/>
        <v>HIGH</v>
      </c>
      <c r="O6494" t="str" cm="1">
        <f t="array" ref="O6494">_xlfn.IFS(D6494="North","Zone 1",D6494="South","Zone 2",D6494="East","Zone 3",D6494="West","Zone 4")</f>
        <v>Zone 2</v>
      </c>
      <c r="P6494">
        <f t="shared" si="203"/>
        <v>15434.400000000001</v>
      </c>
      <c r="Q6494" t="str">
        <f>VLOOKUP(C6494,Product_Master!$A:$D,3,FALSE)</f>
        <v>Electronics</v>
      </c>
    </row>
    <row r="6495" spans="1:17" x14ac:dyDescent="0.3">
      <c r="A6495" t="s">
        <v>11841</v>
      </c>
      <c r="B6495" t="s">
        <v>1189</v>
      </c>
      <c r="C6495" t="s">
        <v>7</v>
      </c>
      <c r="D6495" t="s">
        <v>171</v>
      </c>
      <c r="E6495" t="s">
        <v>172</v>
      </c>
      <c r="F6495" t="s">
        <v>173</v>
      </c>
      <c r="G6495" t="s">
        <v>200</v>
      </c>
      <c r="H6495" t="s">
        <v>8183</v>
      </c>
      <c r="I6495">
        <v>10</v>
      </c>
      <c r="J6495">
        <v>10</v>
      </c>
      <c r="K6495">
        <v>576009</v>
      </c>
      <c r="L6495" t="str">
        <f>VLOOKUP(Sales_Data!C6495,Product_Master!$A:$D,2,FALSE)</f>
        <v>HP Laptop</v>
      </c>
      <c r="M6495">
        <f>VLOOKUP(C6495,Product_Master!$A:$D,4,FALSE)</f>
        <v>64001</v>
      </c>
      <c r="N6495" t="str">
        <f t="shared" si="202"/>
        <v>HIGH</v>
      </c>
      <c r="O6495" t="str" cm="1">
        <f t="array" ref="O6495">_xlfn.IFS(D6495="North","Zone 1",D6495="South","Zone 2",D6495="East","Zone 3",D6495="West","Zone 4")</f>
        <v>Zone 2</v>
      </c>
      <c r="P6495">
        <f t="shared" si="203"/>
        <v>57600.9</v>
      </c>
      <c r="Q6495" t="str">
        <f>VLOOKUP(C6495,Product_Master!$A:$D,3,FALSE)</f>
        <v>Electronics</v>
      </c>
    </row>
    <row r="6496" spans="1:17" x14ac:dyDescent="0.3">
      <c r="A6496" t="s">
        <v>11842</v>
      </c>
      <c r="B6496" t="s">
        <v>720</v>
      </c>
      <c r="C6496" t="s">
        <v>126</v>
      </c>
      <c r="D6496" t="s">
        <v>171</v>
      </c>
      <c r="E6496" t="s">
        <v>172</v>
      </c>
      <c r="F6496" t="s">
        <v>173</v>
      </c>
      <c r="G6496" t="s">
        <v>228</v>
      </c>
      <c r="H6496" t="s">
        <v>11843</v>
      </c>
      <c r="I6496">
        <v>3</v>
      </c>
      <c r="J6496">
        <v>0</v>
      </c>
      <c r="K6496">
        <v>12360</v>
      </c>
      <c r="L6496" t="str">
        <f>VLOOKUP(Sales_Data!C6496,Product_Master!$A:$D,2,FALSE)</f>
        <v>Honey</v>
      </c>
      <c r="M6496">
        <f>VLOOKUP(C6496,Product_Master!$A:$D,4,FALSE)</f>
        <v>4120</v>
      </c>
      <c r="N6496" t="str">
        <f t="shared" si="202"/>
        <v>MEDIUM</v>
      </c>
      <c r="O6496" t="str" cm="1">
        <f t="array" ref="O6496">_xlfn.IFS(D6496="North","Zone 1",D6496="South","Zone 2",D6496="East","Zone 3",D6496="West","Zone 4")</f>
        <v>Zone 2</v>
      </c>
      <c r="P6496">
        <f t="shared" si="203"/>
        <v>618</v>
      </c>
      <c r="Q6496" t="str">
        <f>VLOOKUP(C6496,Product_Master!$A:$D,3,FALSE)</f>
        <v>Grocery</v>
      </c>
    </row>
    <row r="6497" spans="1:17" x14ac:dyDescent="0.3">
      <c r="A6497" t="s">
        <v>11844</v>
      </c>
      <c r="B6497" t="s">
        <v>804</v>
      </c>
      <c r="C6497" t="s">
        <v>50</v>
      </c>
      <c r="D6497" t="s">
        <v>191</v>
      </c>
      <c r="E6497" t="s">
        <v>192</v>
      </c>
      <c r="F6497" t="s">
        <v>193</v>
      </c>
      <c r="G6497" t="s">
        <v>262</v>
      </c>
      <c r="H6497" t="s">
        <v>11845</v>
      </c>
      <c r="I6497">
        <v>7</v>
      </c>
      <c r="J6497">
        <v>10</v>
      </c>
      <c r="K6497">
        <v>358608</v>
      </c>
      <c r="L6497" t="str">
        <f>VLOOKUP(Sales_Data!C6497,Product_Master!$A:$D,2,FALSE)</f>
        <v>Sofa</v>
      </c>
      <c r="M6497">
        <f>VLOOKUP(C6497,Product_Master!$A:$D,4,FALSE)</f>
        <v>56922</v>
      </c>
      <c r="N6497" t="str">
        <f t="shared" si="202"/>
        <v>HIGH</v>
      </c>
      <c r="O6497" t="str" cm="1">
        <f t="array" ref="O6497">_xlfn.IFS(D6497="North","Zone 1",D6497="South","Zone 2",D6497="East","Zone 3",D6497="West","Zone 4")</f>
        <v>Zone 1</v>
      </c>
      <c r="P6497">
        <f t="shared" si="203"/>
        <v>35860.800000000003</v>
      </c>
      <c r="Q6497" t="str">
        <f>VLOOKUP(C6497,Product_Master!$A:$D,3,FALSE)</f>
        <v>Furniture</v>
      </c>
    </row>
    <row r="6498" spans="1:17" x14ac:dyDescent="0.3">
      <c r="A6498" t="s">
        <v>11846</v>
      </c>
      <c r="B6498" t="s">
        <v>560</v>
      </c>
      <c r="C6498" t="s">
        <v>95</v>
      </c>
      <c r="D6498" t="s">
        <v>197</v>
      </c>
      <c r="E6498" t="s">
        <v>198</v>
      </c>
      <c r="F6498" t="s">
        <v>199</v>
      </c>
      <c r="G6498" t="s">
        <v>228</v>
      </c>
      <c r="H6498" t="s">
        <v>10948</v>
      </c>
      <c r="I6498">
        <v>6</v>
      </c>
      <c r="J6498">
        <v>5</v>
      </c>
      <c r="K6498">
        <v>412121</v>
      </c>
      <c r="L6498" t="str">
        <f>VLOOKUP(Sales_Data!C6498,Product_Master!$A:$D,2,FALSE)</f>
        <v>Dress</v>
      </c>
      <c r="M6498">
        <f>VLOOKUP(C6498,Product_Master!$A:$D,4,FALSE)</f>
        <v>72302</v>
      </c>
      <c r="N6498" t="str">
        <f t="shared" si="202"/>
        <v>HIGH</v>
      </c>
      <c r="O6498" t="str" cm="1">
        <f t="array" ref="O6498">_xlfn.IFS(D6498="North","Zone 1",D6498="South","Zone 2",D6498="East","Zone 3",D6498="West","Zone 4")</f>
        <v>Zone 4</v>
      </c>
      <c r="P6498">
        <f t="shared" si="203"/>
        <v>41212.100000000006</v>
      </c>
      <c r="Q6498" t="str">
        <f>VLOOKUP(C6498,Product_Master!$A:$D,3,FALSE)</f>
        <v>Clothing</v>
      </c>
    </row>
    <row r="6499" spans="1:17" x14ac:dyDescent="0.3">
      <c r="A6499" t="s">
        <v>11847</v>
      </c>
      <c r="B6499" t="s">
        <v>3119</v>
      </c>
      <c r="C6499" t="s">
        <v>58</v>
      </c>
      <c r="D6499" t="s">
        <v>197</v>
      </c>
      <c r="E6499" t="s">
        <v>198</v>
      </c>
      <c r="F6499" t="s">
        <v>199</v>
      </c>
      <c r="G6499" t="s">
        <v>315</v>
      </c>
      <c r="H6499" t="s">
        <v>11515</v>
      </c>
      <c r="I6499">
        <v>7</v>
      </c>
      <c r="J6499">
        <v>5</v>
      </c>
      <c r="K6499">
        <v>184205</v>
      </c>
      <c r="L6499" t="str">
        <f>VLOOKUP(Sales_Data!C6499,Product_Master!$A:$D,2,FALSE)</f>
        <v>Side Table</v>
      </c>
      <c r="M6499">
        <f>VLOOKUP(C6499,Product_Master!$A:$D,4,FALSE)</f>
        <v>27700</v>
      </c>
      <c r="N6499" t="str">
        <f t="shared" si="202"/>
        <v>HIGH</v>
      </c>
      <c r="O6499" t="str" cm="1">
        <f t="array" ref="O6499">_xlfn.IFS(D6499="North","Zone 1",D6499="South","Zone 2",D6499="East","Zone 3",D6499="West","Zone 4")</f>
        <v>Zone 4</v>
      </c>
      <c r="P6499">
        <f t="shared" si="203"/>
        <v>18420.5</v>
      </c>
      <c r="Q6499" t="str">
        <f>VLOOKUP(C6499,Product_Master!$A:$D,3,FALSE)</f>
        <v>Furniture</v>
      </c>
    </row>
    <row r="6500" spans="1:17" x14ac:dyDescent="0.3">
      <c r="A6500" t="s">
        <v>11848</v>
      </c>
      <c r="B6500" t="s">
        <v>2771</v>
      </c>
      <c r="C6500" t="s">
        <v>23</v>
      </c>
      <c r="D6500" t="s">
        <v>197</v>
      </c>
      <c r="E6500" t="s">
        <v>210</v>
      </c>
      <c r="F6500" t="s">
        <v>211</v>
      </c>
      <c r="G6500" t="s">
        <v>219</v>
      </c>
      <c r="H6500" t="s">
        <v>11849</v>
      </c>
      <c r="I6500">
        <v>8</v>
      </c>
      <c r="J6500">
        <v>15</v>
      </c>
      <c r="K6500">
        <v>451730</v>
      </c>
      <c r="L6500" t="str">
        <f>VLOOKUP(Sales_Data!C6500,Product_Master!$A:$D,2,FALSE)</f>
        <v>Refrigerator</v>
      </c>
      <c r="M6500">
        <f>VLOOKUP(C6500,Product_Master!$A:$D,4,FALSE)</f>
        <v>66431</v>
      </c>
      <c r="N6500" t="str">
        <f t="shared" si="202"/>
        <v>HIGH</v>
      </c>
      <c r="O6500" t="str" cm="1">
        <f t="array" ref="O6500">_xlfn.IFS(D6500="North","Zone 1",D6500="South","Zone 2",D6500="East","Zone 3",D6500="West","Zone 4")</f>
        <v>Zone 4</v>
      </c>
      <c r="P6500">
        <f t="shared" si="203"/>
        <v>45173</v>
      </c>
      <c r="Q6500" t="str">
        <f>VLOOKUP(C6500,Product_Master!$A:$D,3,FALSE)</f>
        <v>Electronics</v>
      </c>
    </row>
    <row r="6501" spans="1:17" x14ac:dyDescent="0.3">
      <c r="A6501" t="s">
        <v>11850</v>
      </c>
      <c r="B6501" t="s">
        <v>1971</v>
      </c>
      <c r="C6501" t="s">
        <v>126</v>
      </c>
      <c r="D6501" t="s">
        <v>197</v>
      </c>
      <c r="E6501" t="s">
        <v>260</v>
      </c>
      <c r="F6501" t="s">
        <v>261</v>
      </c>
      <c r="G6501" t="s">
        <v>315</v>
      </c>
      <c r="H6501" t="s">
        <v>11851</v>
      </c>
      <c r="I6501">
        <v>6</v>
      </c>
      <c r="J6501">
        <v>0</v>
      </c>
      <c r="K6501">
        <v>24720</v>
      </c>
      <c r="L6501" t="str">
        <f>VLOOKUP(Sales_Data!C6501,Product_Master!$A:$D,2,FALSE)</f>
        <v>Honey</v>
      </c>
      <c r="M6501">
        <f>VLOOKUP(C6501,Product_Master!$A:$D,4,FALSE)</f>
        <v>4120</v>
      </c>
      <c r="N6501" t="str">
        <f t="shared" si="202"/>
        <v>HIGH</v>
      </c>
      <c r="O6501" t="str" cm="1">
        <f t="array" ref="O6501">_xlfn.IFS(D6501="North","Zone 1",D6501="South","Zone 2",D6501="East","Zone 3",D6501="West","Zone 4")</f>
        <v>Zone 4</v>
      </c>
      <c r="P6501">
        <f t="shared" si="203"/>
        <v>2472</v>
      </c>
      <c r="Q6501" t="str">
        <f>VLOOKUP(C6501,Product_Master!$A:$D,3,FALSE)</f>
        <v>Grocery</v>
      </c>
    </row>
    <row r="6502" spans="1:17" x14ac:dyDescent="0.3">
      <c r="A6502" t="s">
        <v>11852</v>
      </c>
      <c r="B6502" t="s">
        <v>1752</v>
      </c>
      <c r="C6502" t="s">
        <v>122</v>
      </c>
      <c r="D6502" t="s">
        <v>191</v>
      </c>
      <c r="E6502" t="s">
        <v>238</v>
      </c>
      <c r="F6502" t="s">
        <v>238</v>
      </c>
      <c r="G6502" t="s">
        <v>269</v>
      </c>
      <c r="H6502" t="s">
        <v>5307</v>
      </c>
      <c r="I6502">
        <v>1</v>
      </c>
      <c r="J6502">
        <v>5</v>
      </c>
      <c r="K6502">
        <v>62255</v>
      </c>
      <c r="L6502" t="str">
        <f>VLOOKUP(Sales_Data!C6502,Product_Master!$A:$D,2,FALSE)</f>
        <v>Noodles</v>
      </c>
      <c r="M6502">
        <f>VLOOKUP(C6502,Product_Master!$A:$D,4,FALSE)</f>
        <v>65532</v>
      </c>
      <c r="N6502" t="str">
        <f t="shared" si="202"/>
        <v>HIGH</v>
      </c>
      <c r="O6502" t="str" cm="1">
        <f t="array" ref="O6502">_xlfn.IFS(D6502="North","Zone 1",D6502="South","Zone 2",D6502="East","Zone 3",D6502="West","Zone 4")</f>
        <v>Zone 1</v>
      </c>
      <c r="P6502">
        <f t="shared" si="203"/>
        <v>6225.5</v>
      </c>
      <c r="Q6502" t="str">
        <f>VLOOKUP(C6502,Product_Master!$A:$D,3,FALSE)</f>
        <v>Grocery</v>
      </c>
    </row>
    <row r="6503" spans="1:17" x14ac:dyDescent="0.3">
      <c r="A6503" t="s">
        <v>11853</v>
      </c>
      <c r="B6503" t="s">
        <v>2138</v>
      </c>
      <c r="C6503" t="s">
        <v>29</v>
      </c>
      <c r="D6503" t="s">
        <v>171</v>
      </c>
      <c r="E6503" t="s">
        <v>223</v>
      </c>
      <c r="F6503" t="s">
        <v>224</v>
      </c>
      <c r="G6503" t="s">
        <v>228</v>
      </c>
      <c r="H6503" t="s">
        <v>7250</v>
      </c>
      <c r="I6503">
        <v>10</v>
      </c>
      <c r="J6503">
        <v>20</v>
      </c>
      <c r="K6503">
        <v>124896</v>
      </c>
      <c r="L6503" t="str">
        <f>VLOOKUP(Sales_Data!C6503,Product_Master!$A:$D,2,FALSE)</f>
        <v>Bluetooth Speaker</v>
      </c>
      <c r="M6503">
        <f>VLOOKUP(C6503,Product_Master!$A:$D,4,FALSE)</f>
        <v>15612</v>
      </c>
      <c r="N6503" t="str">
        <f t="shared" si="202"/>
        <v>HIGH</v>
      </c>
      <c r="O6503" t="str" cm="1">
        <f t="array" ref="O6503">_xlfn.IFS(D6503="North","Zone 1",D6503="South","Zone 2",D6503="East","Zone 3",D6503="West","Zone 4")</f>
        <v>Zone 2</v>
      </c>
      <c r="P6503">
        <f t="shared" si="203"/>
        <v>12489.6</v>
      </c>
      <c r="Q6503" t="str">
        <f>VLOOKUP(C6503,Product_Master!$A:$D,3,FALSE)</f>
        <v>Electronics</v>
      </c>
    </row>
    <row r="6504" spans="1:17" x14ac:dyDescent="0.3">
      <c r="A6504" t="s">
        <v>11854</v>
      </c>
      <c r="B6504" t="s">
        <v>600</v>
      </c>
      <c r="C6504" t="s">
        <v>62</v>
      </c>
      <c r="D6504" t="s">
        <v>171</v>
      </c>
      <c r="E6504" t="s">
        <v>172</v>
      </c>
      <c r="F6504" t="s">
        <v>173</v>
      </c>
      <c r="G6504" t="s">
        <v>187</v>
      </c>
      <c r="H6504" t="s">
        <v>11855</v>
      </c>
      <c r="I6504">
        <v>5</v>
      </c>
      <c r="J6504">
        <v>20</v>
      </c>
      <c r="K6504">
        <v>198688</v>
      </c>
      <c r="L6504" t="str">
        <f>VLOOKUP(Sales_Data!C6504,Product_Master!$A:$D,2,FALSE)</f>
        <v>Recliner</v>
      </c>
      <c r="M6504">
        <f>VLOOKUP(C6504,Product_Master!$A:$D,4,FALSE)</f>
        <v>49672</v>
      </c>
      <c r="N6504" t="str">
        <f t="shared" si="202"/>
        <v>HIGH</v>
      </c>
      <c r="O6504" t="str" cm="1">
        <f t="array" ref="O6504">_xlfn.IFS(D6504="North","Zone 1",D6504="South","Zone 2",D6504="East","Zone 3",D6504="West","Zone 4")</f>
        <v>Zone 2</v>
      </c>
      <c r="P6504">
        <f t="shared" si="203"/>
        <v>19868.800000000003</v>
      </c>
      <c r="Q6504" t="str">
        <f>VLOOKUP(C6504,Product_Master!$A:$D,3,FALSE)</f>
        <v>Furniture</v>
      </c>
    </row>
    <row r="6505" spans="1:17" x14ac:dyDescent="0.3">
      <c r="A6505" t="s">
        <v>11856</v>
      </c>
      <c r="B6505" t="s">
        <v>1268</v>
      </c>
      <c r="C6505" t="s">
        <v>50</v>
      </c>
      <c r="D6505" t="s">
        <v>197</v>
      </c>
      <c r="E6505" t="s">
        <v>210</v>
      </c>
      <c r="F6505" t="s">
        <v>211</v>
      </c>
      <c r="G6505" t="s">
        <v>285</v>
      </c>
      <c r="H6505" t="s">
        <v>11857</v>
      </c>
      <c r="I6505">
        <v>9</v>
      </c>
      <c r="J6505">
        <v>5</v>
      </c>
      <c r="K6505">
        <v>486683</v>
      </c>
      <c r="L6505" t="str">
        <f>VLOOKUP(Sales_Data!C6505,Product_Master!$A:$D,2,FALSE)</f>
        <v>Sofa</v>
      </c>
      <c r="M6505">
        <f>VLOOKUP(C6505,Product_Master!$A:$D,4,FALSE)</f>
        <v>56922</v>
      </c>
      <c r="N6505" t="str">
        <f t="shared" si="202"/>
        <v>HIGH</v>
      </c>
      <c r="O6505" t="str" cm="1">
        <f t="array" ref="O6505">_xlfn.IFS(D6505="North","Zone 1",D6505="South","Zone 2",D6505="East","Zone 3",D6505="West","Zone 4")</f>
        <v>Zone 4</v>
      </c>
      <c r="P6505">
        <f t="shared" si="203"/>
        <v>48668.3</v>
      </c>
      <c r="Q6505" t="str">
        <f>VLOOKUP(C6505,Product_Master!$A:$D,3,FALSE)</f>
        <v>Furniture</v>
      </c>
    </row>
    <row r="6506" spans="1:17" x14ac:dyDescent="0.3">
      <c r="A6506" t="s">
        <v>11858</v>
      </c>
      <c r="B6506" t="s">
        <v>1693</v>
      </c>
      <c r="C6506" t="s">
        <v>124</v>
      </c>
      <c r="D6506" t="s">
        <v>178</v>
      </c>
      <c r="E6506" t="s">
        <v>179</v>
      </c>
      <c r="F6506" t="s">
        <v>180</v>
      </c>
      <c r="G6506" t="s">
        <v>212</v>
      </c>
      <c r="H6506" t="s">
        <v>11859</v>
      </c>
      <c r="I6506">
        <v>9</v>
      </c>
      <c r="J6506">
        <v>20</v>
      </c>
      <c r="K6506">
        <v>234792</v>
      </c>
      <c r="L6506" t="str">
        <f>VLOOKUP(Sales_Data!C6506,Product_Master!$A:$D,2,FALSE)</f>
        <v>Dry Fruits</v>
      </c>
      <c r="M6506">
        <f>VLOOKUP(C6506,Product_Master!$A:$D,4,FALSE)</f>
        <v>32610</v>
      </c>
      <c r="N6506" t="str">
        <f t="shared" si="202"/>
        <v>HIGH</v>
      </c>
      <c r="O6506" t="str" cm="1">
        <f t="array" ref="O6506">_xlfn.IFS(D6506="North","Zone 1",D6506="South","Zone 2",D6506="East","Zone 3",D6506="West","Zone 4")</f>
        <v>Zone 3</v>
      </c>
      <c r="P6506">
        <f t="shared" si="203"/>
        <v>23479.200000000001</v>
      </c>
      <c r="Q6506" t="str">
        <f>VLOOKUP(C6506,Product_Master!$A:$D,3,FALSE)</f>
        <v>Grocery</v>
      </c>
    </row>
    <row r="6507" spans="1:17" x14ac:dyDescent="0.3">
      <c r="A6507" t="s">
        <v>11860</v>
      </c>
      <c r="B6507" t="s">
        <v>1204</v>
      </c>
      <c r="C6507" t="s">
        <v>104</v>
      </c>
      <c r="D6507" t="s">
        <v>191</v>
      </c>
      <c r="E6507" t="s">
        <v>192</v>
      </c>
      <c r="F6507" t="s">
        <v>193</v>
      </c>
      <c r="G6507" t="s">
        <v>228</v>
      </c>
      <c r="H6507" t="s">
        <v>2461</v>
      </c>
      <c r="I6507">
        <v>7</v>
      </c>
      <c r="J6507">
        <v>5</v>
      </c>
      <c r="K6507">
        <v>227104</v>
      </c>
      <c r="L6507" t="str">
        <f>VLOOKUP(Sales_Data!C6507,Product_Master!$A:$D,2,FALSE)</f>
        <v>Coffee</v>
      </c>
      <c r="M6507">
        <f>VLOOKUP(C6507,Product_Master!$A:$D,4,FALSE)</f>
        <v>34151</v>
      </c>
      <c r="N6507" t="str">
        <f t="shared" si="202"/>
        <v>HIGH</v>
      </c>
      <c r="O6507" t="str" cm="1">
        <f t="array" ref="O6507">_xlfn.IFS(D6507="North","Zone 1",D6507="South","Zone 2",D6507="East","Zone 3",D6507="West","Zone 4")</f>
        <v>Zone 1</v>
      </c>
      <c r="P6507">
        <f t="shared" si="203"/>
        <v>22710.400000000001</v>
      </c>
      <c r="Q6507" t="str">
        <f>VLOOKUP(C6507,Product_Master!$A:$D,3,FALSE)</f>
        <v>Grocery</v>
      </c>
    </row>
    <row r="6508" spans="1:17" x14ac:dyDescent="0.3">
      <c r="A6508" t="s">
        <v>11861</v>
      </c>
      <c r="B6508" t="s">
        <v>2162</v>
      </c>
      <c r="C6508" t="s">
        <v>46</v>
      </c>
      <c r="D6508" t="s">
        <v>171</v>
      </c>
      <c r="E6508" t="s">
        <v>223</v>
      </c>
      <c r="F6508" t="s">
        <v>224</v>
      </c>
      <c r="G6508" t="s">
        <v>253</v>
      </c>
      <c r="H6508" t="s">
        <v>11862</v>
      </c>
      <c r="I6508">
        <v>10</v>
      </c>
      <c r="J6508">
        <v>5</v>
      </c>
      <c r="K6508">
        <v>592923</v>
      </c>
      <c r="L6508" t="str">
        <f>VLOOKUP(Sales_Data!C6508,Product_Master!$A:$D,2,FALSE)</f>
        <v>Wardrobe</v>
      </c>
      <c r="M6508">
        <f>VLOOKUP(C6508,Product_Master!$A:$D,4,FALSE)</f>
        <v>62413</v>
      </c>
      <c r="N6508" t="str">
        <f t="shared" si="202"/>
        <v>HIGH</v>
      </c>
      <c r="O6508" t="str" cm="1">
        <f t="array" ref="O6508">_xlfn.IFS(D6508="North","Zone 1",D6508="South","Zone 2",D6508="East","Zone 3",D6508="West","Zone 4")</f>
        <v>Zone 2</v>
      </c>
      <c r="P6508">
        <f t="shared" si="203"/>
        <v>59292.3</v>
      </c>
      <c r="Q6508" t="str">
        <f>VLOOKUP(C6508,Product_Master!$A:$D,3,FALSE)</f>
        <v>Furniture</v>
      </c>
    </row>
    <row r="6509" spans="1:17" x14ac:dyDescent="0.3">
      <c r="A6509" t="s">
        <v>11863</v>
      </c>
      <c r="B6509" t="s">
        <v>2095</v>
      </c>
      <c r="C6509" t="s">
        <v>124</v>
      </c>
      <c r="D6509" t="s">
        <v>171</v>
      </c>
      <c r="E6509" t="s">
        <v>172</v>
      </c>
      <c r="F6509" t="s">
        <v>173</v>
      </c>
      <c r="G6509" t="s">
        <v>187</v>
      </c>
      <c r="H6509" t="s">
        <v>3463</v>
      </c>
      <c r="I6509">
        <v>2</v>
      </c>
      <c r="J6509">
        <v>5</v>
      </c>
      <c r="K6509">
        <v>61959</v>
      </c>
      <c r="L6509" t="str">
        <f>VLOOKUP(Sales_Data!C6509,Product_Master!$A:$D,2,FALSE)</f>
        <v>Dry Fruits</v>
      </c>
      <c r="M6509">
        <f>VLOOKUP(C6509,Product_Master!$A:$D,4,FALSE)</f>
        <v>32610</v>
      </c>
      <c r="N6509" t="str">
        <f t="shared" si="202"/>
        <v>HIGH</v>
      </c>
      <c r="O6509" t="str" cm="1">
        <f t="array" ref="O6509">_xlfn.IFS(D6509="North","Zone 1",D6509="South","Zone 2",D6509="East","Zone 3",D6509="West","Zone 4")</f>
        <v>Zone 2</v>
      </c>
      <c r="P6509">
        <f t="shared" si="203"/>
        <v>6195.9000000000005</v>
      </c>
      <c r="Q6509" t="str">
        <f>VLOOKUP(C6509,Product_Master!$A:$D,3,FALSE)</f>
        <v>Grocery</v>
      </c>
    </row>
    <row r="6510" spans="1:17" x14ac:dyDescent="0.3">
      <c r="A6510" t="s">
        <v>11864</v>
      </c>
      <c r="B6510" t="s">
        <v>437</v>
      </c>
      <c r="C6510" t="s">
        <v>11</v>
      </c>
      <c r="D6510" t="s">
        <v>191</v>
      </c>
      <c r="E6510" t="s">
        <v>192</v>
      </c>
      <c r="F6510" t="s">
        <v>193</v>
      </c>
      <c r="G6510" t="s">
        <v>257</v>
      </c>
      <c r="H6510" t="s">
        <v>11865</v>
      </c>
      <c r="I6510">
        <v>5</v>
      </c>
      <c r="J6510">
        <v>5</v>
      </c>
      <c r="K6510">
        <v>141322</v>
      </c>
      <c r="L6510" t="str">
        <f>VLOOKUP(Sales_Data!C6510,Product_Master!$A:$D,2,FALSE)</f>
        <v>Lenovo Laptop</v>
      </c>
      <c r="M6510">
        <f>VLOOKUP(C6510,Product_Master!$A:$D,4,FALSE)</f>
        <v>29752</v>
      </c>
      <c r="N6510" t="str">
        <f t="shared" si="202"/>
        <v>HIGH</v>
      </c>
      <c r="O6510" t="str" cm="1">
        <f t="array" ref="O6510">_xlfn.IFS(D6510="North","Zone 1",D6510="South","Zone 2",D6510="East","Zone 3",D6510="West","Zone 4")</f>
        <v>Zone 1</v>
      </c>
      <c r="P6510">
        <f t="shared" si="203"/>
        <v>14132.2</v>
      </c>
      <c r="Q6510" t="str">
        <f>VLOOKUP(C6510,Product_Master!$A:$D,3,FALSE)</f>
        <v>Electronics</v>
      </c>
    </row>
    <row r="6511" spans="1:17" x14ac:dyDescent="0.3">
      <c r="A6511" t="s">
        <v>11866</v>
      </c>
      <c r="B6511" t="s">
        <v>3735</v>
      </c>
      <c r="C6511" t="s">
        <v>114</v>
      </c>
      <c r="D6511" t="s">
        <v>178</v>
      </c>
      <c r="E6511" t="s">
        <v>185</v>
      </c>
      <c r="F6511" t="s">
        <v>186</v>
      </c>
      <c r="G6511" t="s">
        <v>212</v>
      </c>
      <c r="H6511" t="s">
        <v>11867</v>
      </c>
      <c r="I6511">
        <v>10</v>
      </c>
      <c r="J6511">
        <v>15</v>
      </c>
      <c r="K6511">
        <v>494793</v>
      </c>
      <c r="L6511" t="str">
        <f>VLOOKUP(Sales_Data!C6511,Product_Master!$A:$D,2,FALSE)</f>
        <v>Flour</v>
      </c>
      <c r="M6511">
        <f>VLOOKUP(C6511,Product_Master!$A:$D,4,FALSE)</f>
        <v>58211</v>
      </c>
      <c r="N6511" t="str">
        <f t="shared" si="202"/>
        <v>HIGH</v>
      </c>
      <c r="O6511" t="str" cm="1">
        <f t="array" ref="O6511">_xlfn.IFS(D6511="North","Zone 1",D6511="South","Zone 2",D6511="East","Zone 3",D6511="West","Zone 4")</f>
        <v>Zone 3</v>
      </c>
      <c r="P6511">
        <f t="shared" si="203"/>
        <v>49479.3</v>
      </c>
      <c r="Q6511" t="str">
        <f>VLOOKUP(C6511,Product_Master!$A:$D,3,FALSE)</f>
        <v>Grocery</v>
      </c>
    </row>
    <row r="6512" spans="1:17" x14ac:dyDescent="0.3">
      <c r="A6512" t="s">
        <v>11868</v>
      </c>
      <c r="B6512" t="s">
        <v>1665</v>
      </c>
      <c r="C6512" t="s">
        <v>126</v>
      </c>
      <c r="D6512" t="s">
        <v>178</v>
      </c>
      <c r="E6512" t="s">
        <v>310</v>
      </c>
      <c r="F6512" t="s">
        <v>311</v>
      </c>
      <c r="G6512" t="s">
        <v>269</v>
      </c>
      <c r="H6512" t="s">
        <v>10971</v>
      </c>
      <c r="I6512">
        <v>7</v>
      </c>
      <c r="J6512">
        <v>5</v>
      </c>
      <c r="K6512">
        <v>27398</v>
      </c>
      <c r="L6512" t="str">
        <f>VLOOKUP(Sales_Data!C6512,Product_Master!$A:$D,2,FALSE)</f>
        <v>Honey</v>
      </c>
      <c r="M6512">
        <f>VLOOKUP(C6512,Product_Master!$A:$D,4,FALSE)</f>
        <v>4120</v>
      </c>
      <c r="N6512" t="str">
        <f t="shared" si="202"/>
        <v>HIGH</v>
      </c>
      <c r="O6512" t="str" cm="1">
        <f t="array" ref="O6512">_xlfn.IFS(D6512="North","Zone 1",D6512="South","Zone 2",D6512="East","Zone 3",D6512="West","Zone 4")</f>
        <v>Zone 3</v>
      </c>
      <c r="P6512">
        <f t="shared" si="203"/>
        <v>2739.8</v>
      </c>
      <c r="Q6512" t="str">
        <f>VLOOKUP(C6512,Product_Master!$A:$D,3,FALSE)</f>
        <v>Grocery</v>
      </c>
    </row>
    <row r="6513" spans="1:17" x14ac:dyDescent="0.3">
      <c r="A6513" t="s">
        <v>11869</v>
      </c>
      <c r="B6513" t="s">
        <v>1519</v>
      </c>
      <c r="C6513" t="s">
        <v>46</v>
      </c>
      <c r="D6513" t="s">
        <v>197</v>
      </c>
      <c r="E6513" t="s">
        <v>198</v>
      </c>
      <c r="F6513" t="s">
        <v>199</v>
      </c>
      <c r="G6513" t="s">
        <v>219</v>
      </c>
      <c r="H6513" t="s">
        <v>11870</v>
      </c>
      <c r="I6513">
        <v>4</v>
      </c>
      <c r="J6513">
        <v>5</v>
      </c>
      <c r="K6513">
        <v>237169</v>
      </c>
      <c r="L6513" t="str">
        <f>VLOOKUP(Sales_Data!C6513,Product_Master!$A:$D,2,FALSE)</f>
        <v>Wardrobe</v>
      </c>
      <c r="M6513">
        <f>VLOOKUP(C6513,Product_Master!$A:$D,4,FALSE)</f>
        <v>62413</v>
      </c>
      <c r="N6513" t="str">
        <f t="shared" si="202"/>
        <v>HIGH</v>
      </c>
      <c r="O6513" t="str" cm="1">
        <f t="array" ref="O6513">_xlfn.IFS(D6513="North","Zone 1",D6513="South","Zone 2",D6513="East","Zone 3",D6513="West","Zone 4")</f>
        <v>Zone 4</v>
      </c>
      <c r="P6513">
        <f t="shared" si="203"/>
        <v>23716.9</v>
      </c>
      <c r="Q6513" t="str">
        <f>VLOOKUP(C6513,Product_Master!$A:$D,3,FALSE)</f>
        <v>Furniture</v>
      </c>
    </row>
    <row r="6514" spans="1:17" x14ac:dyDescent="0.3">
      <c r="A6514" t="s">
        <v>11871</v>
      </c>
      <c r="B6514" t="s">
        <v>911</v>
      </c>
      <c r="C6514" t="s">
        <v>102</v>
      </c>
      <c r="D6514" t="s">
        <v>178</v>
      </c>
      <c r="E6514" t="s">
        <v>310</v>
      </c>
      <c r="F6514" t="s">
        <v>311</v>
      </c>
      <c r="G6514" t="s">
        <v>257</v>
      </c>
      <c r="H6514" t="s">
        <v>9109</v>
      </c>
      <c r="I6514">
        <v>4</v>
      </c>
      <c r="J6514">
        <v>20</v>
      </c>
      <c r="K6514">
        <v>233824</v>
      </c>
      <c r="L6514" t="str">
        <f>VLOOKUP(Sales_Data!C6514,Product_Master!$A:$D,2,FALSE)</f>
        <v>Tea</v>
      </c>
      <c r="M6514">
        <f>VLOOKUP(C6514,Product_Master!$A:$D,4,FALSE)</f>
        <v>73070</v>
      </c>
      <c r="N6514" t="str">
        <f t="shared" si="202"/>
        <v>HIGH</v>
      </c>
      <c r="O6514" t="str" cm="1">
        <f t="array" ref="O6514">_xlfn.IFS(D6514="North","Zone 1",D6514="South","Zone 2",D6514="East","Zone 3",D6514="West","Zone 4")</f>
        <v>Zone 3</v>
      </c>
      <c r="P6514">
        <f t="shared" si="203"/>
        <v>23382.400000000001</v>
      </c>
      <c r="Q6514" t="str">
        <f>VLOOKUP(C6514,Product_Master!$A:$D,3,FALSE)</f>
        <v>Grocery</v>
      </c>
    </row>
    <row r="6515" spans="1:17" x14ac:dyDescent="0.3">
      <c r="A6515" t="s">
        <v>11872</v>
      </c>
      <c r="B6515" t="s">
        <v>434</v>
      </c>
      <c r="C6515" t="s">
        <v>4</v>
      </c>
      <c r="D6515" t="s">
        <v>178</v>
      </c>
      <c r="E6515" t="s">
        <v>179</v>
      </c>
      <c r="F6515" t="s">
        <v>180</v>
      </c>
      <c r="G6515" t="s">
        <v>219</v>
      </c>
      <c r="H6515" t="s">
        <v>8835</v>
      </c>
      <c r="I6515">
        <v>12</v>
      </c>
      <c r="J6515">
        <v>15</v>
      </c>
      <c r="K6515">
        <v>10781</v>
      </c>
      <c r="L6515" t="str">
        <f>VLOOKUP(Sales_Data!C6515,Product_Master!$A:$D,2,FALSE)</f>
        <v>Samsung TV</v>
      </c>
      <c r="M6515">
        <f>VLOOKUP(C6515,Product_Master!$A:$D,4,FALSE)</f>
        <v>1057</v>
      </c>
      <c r="N6515" t="str">
        <f t="shared" si="202"/>
        <v>MEDIUM</v>
      </c>
      <c r="O6515" t="str" cm="1">
        <f t="array" ref="O6515">_xlfn.IFS(D6515="North","Zone 1",D6515="South","Zone 2",D6515="East","Zone 3",D6515="West","Zone 4")</f>
        <v>Zone 3</v>
      </c>
      <c r="P6515">
        <f t="shared" si="203"/>
        <v>539.05000000000007</v>
      </c>
      <c r="Q6515" t="str">
        <f>VLOOKUP(C6515,Product_Master!$A:$D,3,FALSE)</f>
        <v>Electronics</v>
      </c>
    </row>
    <row r="6516" spans="1:17" x14ac:dyDescent="0.3">
      <c r="A6516" t="s">
        <v>11873</v>
      </c>
      <c r="B6516" t="s">
        <v>551</v>
      </c>
      <c r="C6516" t="s">
        <v>17</v>
      </c>
      <c r="D6516" t="s">
        <v>191</v>
      </c>
      <c r="E6516" t="s">
        <v>192</v>
      </c>
      <c r="F6516" t="s">
        <v>193</v>
      </c>
      <c r="G6516" t="s">
        <v>174</v>
      </c>
      <c r="H6516" t="s">
        <v>8157</v>
      </c>
      <c r="I6516">
        <v>8</v>
      </c>
      <c r="J6516">
        <v>15</v>
      </c>
      <c r="K6516">
        <v>455226</v>
      </c>
      <c r="L6516" t="str">
        <f>VLOOKUP(Sales_Data!C6516,Product_Master!$A:$D,2,FALSE)</f>
        <v>Printer</v>
      </c>
      <c r="M6516">
        <f>VLOOKUP(C6516,Product_Master!$A:$D,4,FALSE)</f>
        <v>66945</v>
      </c>
      <c r="N6516" t="str">
        <f t="shared" si="202"/>
        <v>HIGH</v>
      </c>
      <c r="O6516" t="str" cm="1">
        <f t="array" ref="O6516">_xlfn.IFS(D6516="North","Zone 1",D6516="South","Zone 2",D6516="East","Zone 3",D6516="West","Zone 4")</f>
        <v>Zone 1</v>
      </c>
      <c r="P6516">
        <f t="shared" si="203"/>
        <v>45522.600000000006</v>
      </c>
      <c r="Q6516" t="str">
        <f>VLOOKUP(C6516,Product_Master!$A:$D,3,FALSE)</f>
        <v>Electronics</v>
      </c>
    </row>
    <row r="6517" spans="1:17" x14ac:dyDescent="0.3">
      <c r="A6517" t="s">
        <v>11874</v>
      </c>
      <c r="B6517" t="s">
        <v>3360</v>
      </c>
      <c r="C6517" t="s">
        <v>139</v>
      </c>
      <c r="D6517" t="s">
        <v>191</v>
      </c>
      <c r="E6517" t="s">
        <v>192</v>
      </c>
      <c r="F6517" t="s">
        <v>193</v>
      </c>
      <c r="G6517" t="s">
        <v>174</v>
      </c>
      <c r="H6517" t="s">
        <v>2553</v>
      </c>
      <c r="I6517">
        <v>6</v>
      </c>
      <c r="J6517">
        <v>20</v>
      </c>
      <c r="K6517">
        <v>110212</v>
      </c>
      <c r="L6517" t="str">
        <f>VLOOKUP(Sales_Data!C6517,Product_Master!$A:$D,2,FALSE)</f>
        <v>Helmet</v>
      </c>
      <c r="M6517">
        <f>VLOOKUP(C6517,Product_Master!$A:$D,4,FALSE)</f>
        <v>22961</v>
      </c>
      <c r="N6517" t="str">
        <f t="shared" si="202"/>
        <v>HIGH</v>
      </c>
      <c r="O6517" t="str" cm="1">
        <f t="array" ref="O6517">_xlfn.IFS(D6517="North","Zone 1",D6517="South","Zone 2",D6517="East","Zone 3",D6517="West","Zone 4")</f>
        <v>Zone 1</v>
      </c>
      <c r="P6517">
        <f t="shared" si="203"/>
        <v>11021.2</v>
      </c>
      <c r="Q6517" t="str">
        <f>VLOOKUP(C6517,Product_Master!$A:$D,3,FALSE)</f>
        <v>Sports</v>
      </c>
    </row>
    <row r="6518" spans="1:17" x14ac:dyDescent="0.3">
      <c r="A6518" t="s">
        <v>11875</v>
      </c>
      <c r="B6518" t="s">
        <v>634</v>
      </c>
      <c r="C6518" t="s">
        <v>66</v>
      </c>
      <c r="D6518" t="s">
        <v>197</v>
      </c>
      <c r="E6518" t="s">
        <v>210</v>
      </c>
      <c r="F6518" t="s">
        <v>211</v>
      </c>
      <c r="G6518" t="s">
        <v>187</v>
      </c>
      <c r="H6518" t="s">
        <v>11876</v>
      </c>
      <c r="I6518">
        <v>9</v>
      </c>
      <c r="J6518">
        <v>10</v>
      </c>
      <c r="K6518">
        <v>392898</v>
      </c>
      <c r="L6518" t="str">
        <f>VLOOKUP(Sales_Data!C6518,Product_Master!$A:$D,2,FALSE)</f>
        <v>Men Shirt</v>
      </c>
      <c r="M6518">
        <f>VLOOKUP(C6518,Product_Master!$A:$D,4,FALSE)</f>
        <v>48506</v>
      </c>
      <c r="N6518" t="str">
        <f t="shared" si="202"/>
        <v>HIGH</v>
      </c>
      <c r="O6518" t="str" cm="1">
        <f t="array" ref="O6518">_xlfn.IFS(D6518="North","Zone 1",D6518="South","Zone 2",D6518="East","Zone 3",D6518="West","Zone 4")</f>
        <v>Zone 4</v>
      </c>
      <c r="P6518">
        <f t="shared" si="203"/>
        <v>39289.800000000003</v>
      </c>
      <c r="Q6518" t="str">
        <f>VLOOKUP(C6518,Product_Master!$A:$D,3,FALSE)</f>
        <v>Clothing</v>
      </c>
    </row>
    <row r="6519" spans="1:17" x14ac:dyDescent="0.3">
      <c r="A6519" t="s">
        <v>11877</v>
      </c>
      <c r="B6519" t="s">
        <v>1331</v>
      </c>
      <c r="C6519" t="s">
        <v>149</v>
      </c>
      <c r="D6519" t="s">
        <v>197</v>
      </c>
      <c r="E6519" t="s">
        <v>210</v>
      </c>
      <c r="F6519" t="s">
        <v>211</v>
      </c>
      <c r="G6519" t="s">
        <v>187</v>
      </c>
      <c r="H6519" t="s">
        <v>11878</v>
      </c>
      <c r="I6519">
        <v>1</v>
      </c>
      <c r="J6519">
        <v>15</v>
      </c>
      <c r="K6519">
        <v>29137</v>
      </c>
      <c r="L6519" t="str">
        <f>VLOOKUP(Sales_Data!C6519,Product_Master!$A:$D,2,FALSE)</f>
        <v>Football Shoes</v>
      </c>
      <c r="M6519">
        <f>VLOOKUP(C6519,Product_Master!$A:$D,4,FALSE)</f>
        <v>34279</v>
      </c>
      <c r="N6519" t="str">
        <f t="shared" si="202"/>
        <v>HIGH</v>
      </c>
      <c r="O6519" t="str" cm="1">
        <f t="array" ref="O6519">_xlfn.IFS(D6519="North","Zone 1",D6519="South","Zone 2",D6519="East","Zone 3",D6519="West","Zone 4")</f>
        <v>Zone 4</v>
      </c>
      <c r="P6519">
        <f t="shared" si="203"/>
        <v>2913.7000000000003</v>
      </c>
      <c r="Q6519" t="str">
        <f>VLOOKUP(C6519,Product_Master!$A:$D,3,FALSE)</f>
        <v>Sports</v>
      </c>
    </row>
    <row r="6520" spans="1:17" x14ac:dyDescent="0.3">
      <c r="A6520" t="s">
        <v>11879</v>
      </c>
      <c r="B6520" t="s">
        <v>314</v>
      </c>
      <c r="C6520" t="s">
        <v>122</v>
      </c>
      <c r="D6520" t="s">
        <v>191</v>
      </c>
      <c r="E6520" t="s">
        <v>238</v>
      </c>
      <c r="F6520" t="s">
        <v>238</v>
      </c>
      <c r="G6520" t="s">
        <v>200</v>
      </c>
      <c r="H6520" t="s">
        <v>3790</v>
      </c>
      <c r="I6520">
        <v>1</v>
      </c>
      <c r="J6520">
        <v>10</v>
      </c>
      <c r="K6520">
        <v>58978</v>
      </c>
      <c r="L6520" t="str">
        <f>VLOOKUP(Sales_Data!C6520,Product_Master!$A:$D,2,FALSE)</f>
        <v>Noodles</v>
      </c>
      <c r="M6520">
        <f>VLOOKUP(C6520,Product_Master!$A:$D,4,FALSE)</f>
        <v>65532</v>
      </c>
      <c r="N6520" t="str">
        <f t="shared" si="202"/>
        <v>HIGH</v>
      </c>
      <c r="O6520" t="str" cm="1">
        <f t="array" ref="O6520">_xlfn.IFS(D6520="North","Zone 1",D6520="South","Zone 2",D6520="East","Zone 3",D6520="West","Zone 4")</f>
        <v>Zone 1</v>
      </c>
      <c r="P6520">
        <f t="shared" si="203"/>
        <v>5897.8</v>
      </c>
      <c r="Q6520" t="str">
        <f>VLOOKUP(C6520,Product_Master!$A:$D,3,FALSE)</f>
        <v>Grocery</v>
      </c>
    </row>
    <row r="6521" spans="1:17" x14ac:dyDescent="0.3">
      <c r="A6521" t="s">
        <v>11880</v>
      </c>
      <c r="B6521" t="s">
        <v>1366</v>
      </c>
      <c r="C6521" t="s">
        <v>118</v>
      </c>
      <c r="D6521" t="s">
        <v>178</v>
      </c>
      <c r="E6521" t="s">
        <v>185</v>
      </c>
      <c r="F6521" t="s">
        <v>186</v>
      </c>
      <c r="G6521" t="s">
        <v>269</v>
      </c>
      <c r="H6521" t="s">
        <v>10826</v>
      </c>
      <c r="I6521">
        <v>12</v>
      </c>
      <c r="J6521">
        <v>0</v>
      </c>
      <c r="K6521">
        <v>172980</v>
      </c>
      <c r="L6521" t="str">
        <f>VLOOKUP(Sales_Data!C6521,Product_Master!$A:$D,2,FALSE)</f>
        <v>Juice</v>
      </c>
      <c r="M6521">
        <f>VLOOKUP(C6521,Product_Master!$A:$D,4,FALSE)</f>
        <v>14415</v>
      </c>
      <c r="N6521" t="str">
        <f t="shared" si="202"/>
        <v>HIGH</v>
      </c>
      <c r="O6521" t="str" cm="1">
        <f t="array" ref="O6521">_xlfn.IFS(D6521="North","Zone 1",D6521="South","Zone 2",D6521="East","Zone 3",D6521="West","Zone 4")</f>
        <v>Zone 3</v>
      </c>
      <c r="P6521">
        <f t="shared" si="203"/>
        <v>17298</v>
      </c>
      <c r="Q6521" t="str">
        <f>VLOOKUP(C6521,Product_Master!$A:$D,3,FALSE)</f>
        <v>Grocery</v>
      </c>
    </row>
    <row r="6522" spans="1:17" x14ac:dyDescent="0.3">
      <c r="A6522" t="s">
        <v>11881</v>
      </c>
      <c r="B6522" t="s">
        <v>2771</v>
      </c>
      <c r="C6522" t="s">
        <v>21</v>
      </c>
      <c r="D6522" t="s">
        <v>197</v>
      </c>
      <c r="E6522" t="s">
        <v>260</v>
      </c>
      <c r="F6522" t="s">
        <v>261</v>
      </c>
      <c r="G6522" t="s">
        <v>257</v>
      </c>
      <c r="H6522" t="s">
        <v>3801</v>
      </c>
      <c r="I6522">
        <v>2</v>
      </c>
      <c r="J6522">
        <v>0</v>
      </c>
      <c r="K6522">
        <v>97072</v>
      </c>
      <c r="L6522" t="str">
        <f>VLOOKUP(Sales_Data!C6522,Product_Master!$A:$D,2,FALSE)</f>
        <v>Air Conditioner</v>
      </c>
      <c r="M6522">
        <f>VLOOKUP(C6522,Product_Master!$A:$D,4,FALSE)</f>
        <v>48536</v>
      </c>
      <c r="N6522" t="str">
        <f t="shared" si="202"/>
        <v>HIGH</v>
      </c>
      <c r="O6522" t="str" cm="1">
        <f t="array" ref="O6522">_xlfn.IFS(D6522="North","Zone 1",D6522="South","Zone 2",D6522="East","Zone 3",D6522="West","Zone 4")</f>
        <v>Zone 4</v>
      </c>
      <c r="P6522">
        <f t="shared" si="203"/>
        <v>9707.2000000000007</v>
      </c>
      <c r="Q6522" t="str">
        <f>VLOOKUP(C6522,Product_Master!$A:$D,3,FALSE)</f>
        <v>Electronics</v>
      </c>
    </row>
    <row r="6523" spans="1:17" x14ac:dyDescent="0.3">
      <c r="A6523" t="s">
        <v>11882</v>
      </c>
      <c r="B6523" t="s">
        <v>2373</v>
      </c>
      <c r="C6523" t="s">
        <v>33</v>
      </c>
      <c r="D6523" t="s">
        <v>191</v>
      </c>
      <c r="E6523" t="s">
        <v>192</v>
      </c>
      <c r="F6523" t="s">
        <v>193</v>
      </c>
      <c r="G6523" t="s">
        <v>219</v>
      </c>
      <c r="H6523" t="s">
        <v>11883</v>
      </c>
      <c r="I6523">
        <v>8</v>
      </c>
      <c r="J6523">
        <v>0</v>
      </c>
      <c r="K6523">
        <v>473760</v>
      </c>
      <c r="L6523" t="str">
        <f>VLOOKUP(Sales_Data!C6523,Product_Master!$A:$D,2,FALSE)</f>
        <v>Headphones</v>
      </c>
      <c r="M6523">
        <f>VLOOKUP(C6523,Product_Master!$A:$D,4,FALSE)</f>
        <v>59220</v>
      </c>
      <c r="N6523" t="str">
        <f t="shared" si="202"/>
        <v>HIGH</v>
      </c>
      <c r="O6523" t="str" cm="1">
        <f t="array" ref="O6523">_xlfn.IFS(D6523="North","Zone 1",D6523="South","Zone 2",D6523="East","Zone 3",D6523="West","Zone 4")</f>
        <v>Zone 1</v>
      </c>
      <c r="P6523">
        <f t="shared" si="203"/>
        <v>47376</v>
      </c>
      <c r="Q6523" t="str">
        <f>VLOOKUP(C6523,Product_Master!$A:$D,3,FALSE)</f>
        <v>Electronics</v>
      </c>
    </row>
    <row r="6524" spans="1:17" x14ac:dyDescent="0.3">
      <c r="A6524" t="s">
        <v>11884</v>
      </c>
      <c r="B6524" t="s">
        <v>3429</v>
      </c>
      <c r="C6524" t="s">
        <v>135</v>
      </c>
      <c r="D6524" t="s">
        <v>178</v>
      </c>
      <c r="E6524" t="s">
        <v>179</v>
      </c>
      <c r="F6524" t="s">
        <v>180</v>
      </c>
      <c r="G6524" t="s">
        <v>174</v>
      </c>
      <c r="H6524" t="s">
        <v>11885</v>
      </c>
      <c r="I6524">
        <v>9</v>
      </c>
      <c r="J6524">
        <v>20</v>
      </c>
      <c r="K6524">
        <v>184924</v>
      </c>
      <c r="L6524" t="str">
        <f>VLOOKUP(Sales_Data!C6524,Product_Master!$A:$D,2,FALSE)</f>
        <v>Yoga Mat</v>
      </c>
      <c r="M6524">
        <f>VLOOKUP(C6524,Product_Master!$A:$D,4,FALSE)</f>
        <v>25684</v>
      </c>
      <c r="N6524" t="str">
        <f t="shared" si="202"/>
        <v>HIGH</v>
      </c>
      <c r="O6524" t="str" cm="1">
        <f t="array" ref="O6524">_xlfn.IFS(D6524="North","Zone 1",D6524="South","Zone 2",D6524="East","Zone 3",D6524="West","Zone 4")</f>
        <v>Zone 3</v>
      </c>
      <c r="P6524">
        <f t="shared" si="203"/>
        <v>18492.400000000001</v>
      </c>
      <c r="Q6524" t="str">
        <f>VLOOKUP(C6524,Product_Master!$A:$D,3,FALSE)</f>
        <v>Sports</v>
      </c>
    </row>
    <row r="6525" spans="1:17" x14ac:dyDescent="0.3">
      <c r="A6525" t="s">
        <v>11886</v>
      </c>
      <c r="B6525" t="s">
        <v>1648</v>
      </c>
      <c r="C6525" t="s">
        <v>120</v>
      </c>
      <c r="D6525" t="s">
        <v>197</v>
      </c>
      <c r="E6525" t="s">
        <v>260</v>
      </c>
      <c r="F6525" t="s">
        <v>261</v>
      </c>
      <c r="G6525" t="s">
        <v>181</v>
      </c>
      <c r="H6525" t="s">
        <v>11887</v>
      </c>
      <c r="I6525">
        <v>10</v>
      </c>
      <c r="J6525">
        <v>15</v>
      </c>
      <c r="K6525">
        <v>262403</v>
      </c>
      <c r="L6525" t="str">
        <f>VLOOKUP(Sales_Data!C6525,Product_Master!$A:$D,2,FALSE)</f>
        <v>Soft Drink</v>
      </c>
      <c r="M6525">
        <f>VLOOKUP(C6525,Product_Master!$A:$D,4,FALSE)</f>
        <v>30871</v>
      </c>
      <c r="N6525" t="str">
        <f t="shared" si="202"/>
        <v>HIGH</v>
      </c>
      <c r="O6525" t="str" cm="1">
        <f t="array" ref="O6525">_xlfn.IFS(D6525="North","Zone 1",D6525="South","Zone 2",D6525="East","Zone 3",D6525="West","Zone 4")</f>
        <v>Zone 4</v>
      </c>
      <c r="P6525">
        <f t="shared" si="203"/>
        <v>26240.300000000003</v>
      </c>
      <c r="Q6525" t="str">
        <f>VLOOKUP(C6525,Product_Master!$A:$D,3,FALSE)</f>
        <v>Grocery</v>
      </c>
    </row>
    <row r="6526" spans="1:17" x14ac:dyDescent="0.3">
      <c r="A6526" t="s">
        <v>11888</v>
      </c>
      <c r="B6526" t="s">
        <v>2850</v>
      </c>
      <c r="C6526" t="s">
        <v>151</v>
      </c>
      <c r="D6526" t="s">
        <v>197</v>
      </c>
      <c r="E6526" t="s">
        <v>210</v>
      </c>
      <c r="F6526" t="s">
        <v>211</v>
      </c>
      <c r="G6526" t="s">
        <v>187</v>
      </c>
      <c r="H6526" t="s">
        <v>11889</v>
      </c>
      <c r="I6526">
        <v>6</v>
      </c>
      <c r="J6526">
        <v>20</v>
      </c>
      <c r="K6526">
        <v>182865</v>
      </c>
      <c r="L6526" t="str">
        <f>VLOOKUP(Sales_Data!C6526,Product_Master!$A:$D,2,FALSE)</f>
        <v>Volleyball</v>
      </c>
      <c r="M6526">
        <f>VLOOKUP(C6526,Product_Master!$A:$D,4,FALSE)</f>
        <v>38097</v>
      </c>
      <c r="N6526" t="str">
        <f t="shared" si="202"/>
        <v>HIGH</v>
      </c>
      <c r="O6526" t="str" cm="1">
        <f t="array" ref="O6526">_xlfn.IFS(D6526="North","Zone 1",D6526="South","Zone 2",D6526="East","Zone 3",D6526="West","Zone 4")</f>
        <v>Zone 4</v>
      </c>
      <c r="P6526">
        <f t="shared" si="203"/>
        <v>18286.5</v>
      </c>
      <c r="Q6526" t="str">
        <f>VLOOKUP(C6526,Product_Master!$A:$D,3,FALSE)</f>
        <v>Sports</v>
      </c>
    </row>
    <row r="6527" spans="1:17" x14ac:dyDescent="0.3">
      <c r="A6527" t="s">
        <v>11890</v>
      </c>
      <c r="B6527" t="s">
        <v>954</v>
      </c>
      <c r="C6527" t="s">
        <v>147</v>
      </c>
      <c r="D6527" t="s">
        <v>171</v>
      </c>
      <c r="E6527" t="s">
        <v>172</v>
      </c>
      <c r="F6527" t="s">
        <v>173</v>
      </c>
      <c r="G6527" t="s">
        <v>219</v>
      </c>
      <c r="H6527" t="s">
        <v>11891</v>
      </c>
      <c r="I6527">
        <v>9</v>
      </c>
      <c r="J6527">
        <v>20</v>
      </c>
      <c r="K6527">
        <v>464212</v>
      </c>
      <c r="L6527" t="str">
        <f>VLOOKUP(Sales_Data!C6527,Product_Master!$A:$D,2,FALSE)</f>
        <v>Tennis Ball</v>
      </c>
      <c r="M6527">
        <f>VLOOKUP(C6527,Product_Master!$A:$D,4,FALSE)</f>
        <v>64474</v>
      </c>
      <c r="N6527" t="str">
        <f t="shared" si="202"/>
        <v>HIGH</v>
      </c>
      <c r="O6527" t="str" cm="1">
        <f t="array" ref="O6527">_xlfn.IFS(D6527="North","Zone 1",D6527="South","Zone 2",D6527="East","Zone 3",D6527="West","Zone 4")</f>
        <v>Zone 2</v>
      </c>
      <c r="P6527">
        <f t="shared" si="203"/>
        <v>46421.200000000004</v>
      </c>
      <c r="Q6527" t="str">
        <f>VLOOKUP(C6527,Product_Master!$A:$D,3,FALSE)</f>
        <v>Sports</v>
      </c>
    </row>
    <row r="6528" spans="1:17" x14ac:dyDescent="0.3">
      <c r="A6528" t="s">
        <v>11892</v>
      </c>
      <c r="B6528" t="s">
        <v>318</v>
      </c>
      <c r="C6528" t="s">
        <v>95</v>
      </c>
      <c r="D6528" t="s">
        <v>191</v>
      </c>
      <c r="E6528" t="s">
        <v>192</v>
      </c>
      <c r="F6528" t="s">
        <v>193</v>
      </c>
      <c r="G6528" t="s">
        <v>200</v>
      </c>
      <c r="H6528" t="s">
        <v>8851</v>
      </c>
      <c r="I6528">
        <v>10</v>
      </c>
      <c r="J6528">
        <v>15</v>
      </c>
      <c r="K6528">
        <v>614567</v>
      </c>
      <c r="L6528" t="str">
        <f>VLOOKUP(Sales_Data!C6528,Product_Master!$A:$D,2,FALSE)</f>
        <v>Dress</v>
      </c>
      <c r="M6528">
        <f>VLOOKUP(C6528,Product_Master!$A:$D,4,FALSE)</f>
        <v>72302</v>
      </c>
      <c r="N6528" t="str">
        <f t="shared" si="202"/>
        <v>HIGH</v>
      </c>
      <c r="O6528" t="str" cm="1">
        <f t="array" ref="O6528">_xlfn.IFS(D6528="North","Zone 1",D6528="South","Zone 2",D6528="East","Zone 3",D6528="West","Zone 4")</f>
        <v>Zone 1</v>
      </c>
      <c r="P6528">
        <f t="shared" si="203"/>
        <v>61456.700000000004</v>
      </c>
      <c r="Q6528" t="str">
        <f>VLOOKUP(C6528,Product_Master!$A:$D,3,FALSE)</f>
        <v>Clothing</v>
      </c>
    </row>
    <row r="6529" spans="1:17" x14ac:dyDescent="0.3">
      <c r="A6529" t="s">
        <v>11893</v>
      </c>
      <c r="B6529" t="s">
        <v>215</v>
      </c>
      <c r="C6529" t="s">
        <v>66</v>
      </c>
      <c r="D6529" t="s">
        <v>191</v>
      </c>
      <c r="E6529" t="s">
        <v>238</v>
      </c>
      <c r="F6529" t="s">
        <v>238</v>
      </c>
      <c r="G6529" t="s">
        <v>269</v>
      </c>
      <c r="H6529" t="s">
        <v>11894</v>
      </c>
      <c r="I6529">
        <v>11</v>
      </c>
      <c r="J6529">
        <v>10</v>
      </c>
      <c r="K6529">
        <v>480209</v>
      </c>
      <c r="L6529" t="str">
        <f>VLOOKUP(Sales_Data!C6529,Product_Master!$A:$D,2,FALSE)</f>
        <v>Men Shirt</v>
      </c>
      <c r="M6529">
        <f>VLOOKUP(C6529,Product_Master!$A:$D,4,FALSE)</f>
        <v>48506</v>
      </c>
      <c r="N6529" t="str">
        <f t="shared" si="202"/>
        <v>HIGH</v>
      </c>
      <c r="O6529" t="str" cm="1">
        <f t="array" ref="O6529">_xlfn.IFS(D6529="North","Zone 1",D6529="South","Zone 2",D6529="East","Zone 3",D6529="West","Zone 4")</f>
        <v>Zone 1</v>
      </c>
      <c r="P6529">
        <f t="shared" si="203"/>
        <v>48020.9</v>
      </c>
      <c r="Q6529" t="str">
        <f>VLOOKUP(C6529,Product_Master!$A:$D,3,FALSE)</f>
        <v>Clothing</v>
      </c>
    </row>
    <row r="6530" spans="1:17" x14ac:dyDescent="0.3">
      <c r="A6530" t="s">
        <v>11895</v>
      </c>
      <c r="B6530" t="s">
        <v>1199</v>
      </c>
      <c r="C6530" t="s">
        <v>141</v>
      </c>
      <c r="D6530" t="s">
        <v>178</v>
      </c>
      <c r="E6530" t="s">
        <v>310</v>
      </c>
      <c r="F6530" t="s">
        <v>311</v>
      </c>
      <c r="G6530" t="s">
        <v>315</v>
      </c>
      <c r="H6530" t="s">
        <v>11896</v>
      </c>
      <c r="I6530">
        <v>6</v>
      </c>
      <c r="J6530">
        <v>5</v>
      </c>
      <c r="K6530">
        <v>236293</v>
      </c>
      <c r="L6530" t="str">
        <f>VLOOKUP(Sales_Data!C6530,Product_Master!$A:$D,2,FALSE)</f>
        <v>Gloves</v>
      </c>
      <c r="M6530">
        <f>VLOOKUP(C6530,Product_Master!$A:$D,4,FALSE)</f>
        <v>41455</v>
      </c>
      <c r="N6530" t="str">
        <f t="shared" si="202"/>
        <v>HIGH</v>
      </c>
      <c r="O6530" t="str" cm="1">
        <f t="array" ref="O6530">_xlfn.IFS(D6530="North","Zone 1",D6530="South","Zone 2",D6530="East","Zone 3",D6530="West","Zone 4")</f>
        <v>Zone 3</v>
      </c>
      <c r="P6530">
        <f t="shared" si="203"/>
        <v>23629.300000000003</v>
      </c>
      <c r="Q6530" t="str">
        <f>VLOOKUP(C6530,Product_Master!$A:$D,3,FALSE)</f>
        <v>Sports</v>
      </c>
    </row>
    <row r="6531" spans="1:17" x14ac:dyDescent="0.3">
      <c r="A6531" t="s">
        <v>11897</v>
      </c>
      <c r="B6531" t="s">
        <v>354</v>
      </c>
      <c r="C6531" t="s">
        <v>73</v>
      </c>
      <c r="D6531" t="s">
        <v>171</v>
      </c>
      <c r="E6531" t="s">
        <v>204</v>
      </c>
      <c r="F6531" t="s">
        <v>205</v>
      </c>
      <c r="G6531" t="s">
        <v>200</v>
      </c>
      <c r="H6531" t="s">
        <v>11898</v>
      </c>
      <c r="I6531">
        <v>12</v>
      </c>
      <c r="J6531">
        <v>20</v>
      </c>
      <c r="K6531">
        <v>660624</v>
      </c>
      <c r="L6531" t="str">
        <f>VLOOKUP(Sales_Data!C6531,Product_Master!$A:$D,2,FALSE)</f>
        <v>T-Shirt</v>
      </c>
      <c r="M6531">
        <f>VLOOKUP(C6531,Product_Master!$A:$D,4,FALSE)</f>
        <v>68815</v>
      </c>
      <c r="N6531" t="str">
        <f t="shared" ref="N6531:N6594" si="204">IF(K6531&gt;15000,"HIGH",IF(K6531&gt;=5000,"MEDIUM","LOW"))</f>
        <v>HIGH</v>
      </c>
      <c r="O6531" t="str" cm="1">
        <f t="array" ref="O6531">_xlfn.IFS(D6531="North","Zone 1",D6531="South","Zone 2",D6531="East","Zone 3",D6531="West","Zone 4")</f>
        <v>Zone 2</v>
      </c>
      <c r="P6531">
        <f t="shared" ref="P6531:P6594" si="205">IF(N6531="HIGH",K6531*10%,IF(N6531="MEDIUM",K6531*5%,K6531*2%))</f>
        <v>66062.400000000009</v>
      </c>
      <c r="Q6531" t="str">
        <f>VLOOKUP(C6531,Product_Master!$A:$D,3,FALSE)</f>
        <v>Clothing</v>
      </c>
    </row>
    <row r="6532" spans="1:17" x14ac:dyDescent="0.3">
      <c r="A6532" t="s">
        <v>11899</v>
      </c>
      <c r="B6532" t="s">
        <v>1491</v>
      </c>
      <c r="C6532" t="s">
        <v>7</v>
      </c>
      <c r="D6532" t="s">
        <v>191</v>
      </c>
      <c r="E6532" t="s">
        <v>192</v>
      </c>
      <c r="F6532" t="s">
        <v>193</v>
      </c>
      <c r="G6532" t="s">
        <v>219</v>
      </c>
      <c r="H6532" t="s">
        <v>11900</v>
      </c>
      <c r="I6532">
        <v>7</v>
      </c>
      <c r="J6532">
        <v>0</v>
      </c>
      <c r="K6532">
        <v>448007</v>
      </c>
      <c r="L6532" t="str">
        <f>VLOOKUP(Sales_Data!C6532,Product_Master!$A:$D,2,FALSE)</f>
        <v>HP Laptop</v>
      </c>
      <c r="M6532">
        <f>VLOOKUP(C6532,Product_Master!$A:$D,4,FALSE)</f>
        <v>64001</v>
      </c>
      <c r="N6532" t="str">
        <f t="shared" si="204"/>
        <v>HIGH</v>
      </c>
      <c r="O6532" t="str" cm="1">
        <f t="array" ref="O6532">_xlfn.IFS(D6532="North","Zone 1",D6532="South","Zone 2",D6532="East","Zone 3",D6532="West","Zone 4")</f>
        <v>Zone 1</v>
      </c>
      <c r="P6532">
        <f t="shared" si="205"/>
        <v>44800.700000000004</v>
      </c>
      <c r="Q6532" t="str">
        <f>VLOOKUP(C6532,Product_Master!$A:$D,3,FALSE)</f>
        <v>Electronics</v>
      </c>
    </row>
    <row r="6533" spans="1:17" x14ac:dyDescent="0.3">
      <c r="A6533" t="s">
        <v>11901</v>
      </c>
      <c r="B6533" t="s">
        <v>669</v>
      </c>
      <c r="C6533" t="s">
        <v>71</v>
      </c>
      <c r="D6533" t="s">
        <v>191</v>
      </c>
      <c r="E6533" t="s">
        <v>192</v>
      </c>
      <c r="F6533" t="s">
        <v>193</v>
      </c>
      <c r="G6533" t="s">
        <v>257</v>
      </c>
      <c r="H6533" t="s">
        <v>11902</v>
      </c>
      <c r="I6533">
        <v>11</v>
      </c>
      <c r="J6533">
        <v>5</v>
      </c>
      <c r="K6533">
        <v>598952</v>
      </c>
      <c r="L6533" t="str">
        <f>VLOOKUP(Sales_Data!C6533,Product_Master!$A:$D,2,FALSE)</f>
        <v>Jeans</v>
      </c>
      <c r="M6533">
        <f>VLOOKUP(C6533,Product_Master!$A:$D,4,FALSE)</f>
        <v>57316</v>
      </c>
      <c r="N6533" t="str">
        <f t="shared" si="204"/>
        <v>HIGH</v>
      </c>
      <c r="O6533" t="str" cm="1">
        <f t="array" ref="O6533">_xlfn.IFS(D6533="North","Zone 1",D6533="South","Zone 2",D6533="East","Zone 3",D6533="West","Zone 4")</f>
        <v>Zone 1</v>
      </c>
      <c r="P6533">
        <f t="shared" si="205"/>
        <v>59895.200000000004</v>
      </c>
      <c r="Q6533" t="str">
        <f>VLOOKUP(C6533,Product_Master!$A:$D,3,FALSE)</f>
        <v>Clothing</v>
      </c>
    </row>
    <row r="6534" spans="1:17" x14ac:dyDescent="0.3">
      <c r="A6534" t="s">
        <v>11903</v>
      </c>
      <c r="B6534" t="s">
        <v>521</v>
      </c>
      <c r="C6534" t="s">
        <v>120</v>
      </c>
      <c r="D6534" t="s">
        <v>178</v>
      </c>
      <c r="E6534" t="s">
        <v>179</v>
      </c>
      <c r="F6534" t="s">
        <v>180</v>
      </c>
      <c r="G6534" t="s">
        <v>174</v>
      </c>
      <c r="H6534" t="s">
        <v>1065</v>
      </c>
      <c r="I6534">
        <v>1</v>
      </c>
      <c r="J6534">
        <v>15</v>
      </c>
      <c r="K6534">
        <v>26240</v>
      </c>
      <c r="L6534" t="str">
        <f>VLOOKUP(Sales_Data!C6534,Product_Master!$A:$D,2,FALSE)</f>
        <v>Soft Drink</v>
      </c>
      <c r="M6534">
        <f>VLOOKUP(C6534,Product_Master!$A:$D,4,FALSE)</f>
        <v>30871</v>
      </c>
      <c r="N6534" t="str">
        <f t="shared" si="204"/>
        <v>HIGH</v>
      </c>
      <c r="O6534" t="str" cm="1">
        <f t="array" ref="O6534">_xlfn.IFS(D6534="North","Zone 1",D6534="South","Zone 2",D6534="East","Zone 3",D6534="West","Zone 4")</f>
        <v>Zone 3</v>
      </c>
      <c r="P6534">
        <f t="shared" si="205"/>
        <v>2624</v>
      </c>
      <c r="Q6534" t="str">
        <f>VLOOKUP(C6534,Product_Master!$A:$D,3,FALSE)</f>
        <v>Grocery</v>
      </c>
    </row>
    <row r="6535" spans="1:17" x14ac:dyDescent="0.3">
      <c r="A6535" t="s">
        <v>11904</v>
      </c>
      <c r="B6535" t="s">
        <v>431</v>
      </c>
      <c r="C6535" t="s">
        <v>7</v>
      </c>
      <c r="D6535" t="s">
        <v>178</v>
      </c>
      <c r="E6535" t="s">
        <v>185</v>
      </c>
      <c r="F6535" t="s">
        <v>186</v>
      </c>
      <c r="G6535" t="s">
        <v>212</v>
      </c>
      <c r="H6535" t="s">
        <v>6020</v>
      </c>
      <c r="I6535">
        <v>4</v>
      </c>
      <c r="J6535">
        <v>15</v>
      </c>
      <c r="K6535">
        <v>217603</v>
      </c>
      <c r="L6535" t="str">
        <f>VLOOKUP(Sales_Data!C6535,Product_Master!$A:$D,2,FALSE)</f>
        <v>HP Laptop</v>
      </c>
      <c r="M6535">
        <f>VLOOKUP(C6535,Product_Master!$A:$D,4,FALSE)</f>
        <v>64001</v>
      </c>
      <c r="N6535" t="str">
        <f t="shared" si="204"/>
        <v>HIGH</v>
      </c>
      <c r="O6535" t="str" cm="1">
        <f t="array" ref="O6535">_xlfn.IFS(D6535="North","Zone 1",D6535="South","Zone 2",D6535="East","Zone 3",D6535="West","Zone 4")</f>
        <v>Zone 3</v>
      </c>
      <c r="P6535">
        <f t="shared" si="205"/>
        <v>21760.300000000003</v>
      </c>
      <c r="Q6535" t="str">
        <f>VLOOKUP(C6535,Product_Master!$A:$D,3,FALSE)</f>
        <v>Electronics</v>
      </c>
    </row>
    <row r="6536" spans="1:17" x14ac:dyDescent="0.3">
      <c r="A6536" t="s">
        <v>11905</v>
      </c>
      <c r="B6536" t="s">
        <v>3429</v>
      </c>
      <c r="C6536" t="s">
        <v>13</v>
      </c>
      <c r="D6536" t="s">
        <v>171</v>
      </c>
      <c r="E6536" t="s">
        <v>172</v>
      </c>
      <c r="F6536" t="s">
        <v>173</v>
      </c>
      <c r="G6536" t="s">
        <v>253</v>
      </c>
      <c r="H6536" t="s">
        <v>7071</v>
      </c>
      <c r="I6536">
        <v>8</v>
      </c>
      <c r="J6536">
        <v>20</v>
      </c>
      <c r="K6536">
        <v>170956</v>
      </c>
      <c r="L6536" t="str">
        <f>VLOOKUP(Sales_Data!C6536,Product_Master!$A:$D,2,FALSE)</f>
        <v>iPhone</v>
      </c>
      <c r="M6536">
        <f>VLOOKUP(C6536,Product_Master!$A:$D,4,FALSE)</f>
        <v>26712</v>
      </c>
      <c r="N6536" t="str">
        <f t="shared" si="204"/>
        <v>HIGH</v>
      </c>
      <c r="O6536" t="str" cm="1">
        <f t="array" ref="O6536">_xlfn.IFS(D6536="North","Zone 1",D6536="South","Zone 2",D6536="East","Zone 3",D6536="West","Zone 4")</f>
        <v>Zone 2</v>
      </c>
      <c r="P6536">
        <f t="shared" si="205"/>
        <v>17095.600000000002</v>
      </c>
      <c r="Q6536" t="str">
        <f>VLOOKUP(C6536,Product_Master!$A:$D,3,FALSE)</f>
        <v>Electronics</v>
      </c>
    </row>
    <row r="6537" spans="1:17" x14ac:dyDescent="0.3">
      <c r="A6537" t="s">
        <v>11906</v>
      </c>
      <c r="B6537" t="s">
        <v>1585</v>
      </c>
      <c r="C6537" t="s">
        <v>110</v>
      </c>
      <c r="D6537" t="s">
        <v>178</v>
      </c>
      <c r="E6537" t="s">
        <v>179</v>
      </c>
      <c r="F6537" t="s">
        <v>180</v>
      </c>
      <c r="G6537" t="s">
        <v>206</v>
      </c>
      <c r="H6537" t="s">
        <v>8408</v>
      </c>
      <c r="I6537">
        <v>4</v>
      </c>
      <c r="J6537">
        <v>5</v>
      </c>
      <c r="K6537">
        <v>107194</v>
      </c>
      <c r="L6537" t="str">
        <f>VLOOKUP(Sales_Data!C6537,Product_Master!$A:$D,2,FALSE)</f>
        <v>Spices</v>
      </c>
      <c r="M6537">
        <f>VLOOKUP(C6537,Product_Master!$A:$D,4,FALSE)</f>
        <v>28209</v>
      </c>
      <c r="N6537" t="str">
        <f t="shared" si="204"/>
        <v>HIGH</v>
      </c>
      <c r="O6537" t="str" cm="1">
        <f t="array" ref="O6537">_xlfn.IFS(D6537="North","Zone 1",D6537="South","Zone 2",D6537="East","Zone 3",D6537="West","Zone 4")</f>
        <v>Zone 3</v>
      </c>
      <c r="P6537">
        <f t="shared" si="205"/>
        <v>10719.400000000001</v>
      </c>
      <c r="Q6537" t="str">
        <f>VLOOKUP(C6537,Product_Master!$A:$D,3,FALSE)</f>
        <v>Grocery</v>
      </c>
    </row>
    <row r="6538" spans="1:17" x14ac:dyDescent="0.3">
      <c r="A6538" t="s">
        <v>11907</v>
      </c>
      <c r="B6538" t="s">
        <v>2159</v>
      </c>
      <c r="C6538" t="s">
        <v>110</v>
      </c>
      <c r="D6538" t="s">
        <v>178</v>
      </c>
      <c r="E6538" t="s">
        <v>185</v>
      </c>
      <c r="F6538" t="s">
        <v>186</v>
      </c>
      <c r="G6538" t="s">
        <v>200</v>
      </c>
      <c r="H6538" t="s">
        <v>11908</v>
      </c>
      <c r="I6538">
        <v>3</v>
      </c>
      <c r="J6538">
        <v>15</v>
      </c>
      <c r="K6538">
        <v>71932</v>
      </c>
      <c r="L6538" t="str">
        <f>VLOOKUP(Sales_Data!C6538,Product_Master!$A:$D,2,FALSE)</f>
        <v>Spices</v>
      </c>
      <c r="M6538">
        <f>VLOOKUP(C6538,Product_Master!$A:$D,4,FALSE)</f>
        <v>28209</v>
      </c>
      <c r="N6538" t="str">
        <f t="shared" si="204"/>
        <v>HIGH</v>
      </c>
      <c r="O6538" t="str" cm="1">
        <f t="array" ref="O6538">_xlfn.IFS(D6538="North","Zone 1",D6538="South","Zone 2",D6538="East","Zone 3",D6538="West","Zone 4")</f>
        <v>Zone 3</v>
      </c>
      <c r="P6538">
        <f t="shared" si="205"/>
        <v>7193.2000000000007</v>
      </c>
      <c r="Q6538" t="str">
        <f>VLOOKUP(C6538,Product_Master!$A:$D,3,FALSE)</f>
        <v>Grocery</v>
      </c>
    </row>
    <row r="6539" spans="1:17" x14ac:dyDescent="0.3">
      <c r="A6539" t="s">
        <v>11909</v>
      </c>
      <c r="B6539" t="s">
        <v>4130</v>
      </c>
      <c r="C6539" t="s">
        <v>104</v>
      </c>
      <c r="D6539" t="s">
        <v>191</v>
      </c>
      <c r="E6539" t="s">
        <v>192</v>
      </c>
      <c r="F6539" t="s">
        <v>193</v>
      </c>
      <c r="G6539" t="s">
        <v>181</v>
      </c>
      <c r="H6539" t="s">
        <v>5820</v>
      </c>
      <c r="I6539">
        <v>8</v>
      </c>
      <c r="J6539">
        <v>5</v>
      </c>
      <c r="K6539">
        <v>259547</v>
      </c>
      <c r="L6539" t="str">
        <f>VLOOKUP(Sales_Data!C6539,Product_Master!$A:$D,2,FALSE)</f>
        <v>Coffee</v>
      </c>
      <c r="M6539">
        <f>VLOOKUP(C6539,Product_Master!$A:$D,4,FALSE)</f>
        <v>34151</v>
      </c>
      <c r="N6539" t="str">
        <f t="shared" si="204"/>
        <v>HIGH</v>
      </c>
      <c r="O6539" t="str" cm="1">
        <f t="array" ref="O6539">_xlfn.IFS(D6539="North","Zone 1",D6539="South","Zone 2",D6539="East","Zone 3",D6539="West","Zone 4")</f>
        <v>Zone 1</v>
      </c>
      <c r="P6539">
        <f t="shared" si="205"/>
        <v>25954.7</v>
      </c>
      <c r="Q6539" t="str">
        <f>VLOOKUP(C6539,Product_Master!$A:$D,3,FALSE)</f>
        <v>Grocery</v>
      </c>
    </row>
    <row r="6540" spans="1:17" x14ac:dyDescent="0.3">
      <c r="A6540" t="s">
        <v>11910</v>
      </c>
      <c r="B6540" t="s">
        <v>1892</v>
      </c>
      <c r="C6540" t="s">
        <v>23</v>
      </c>
      <c r="D6540" t="s">
        <v>178</v>
      </c>
      <c r="E6540" t="s">
        <v>179</v>
      </c>
      <c r="F6540" t="s">
        <v>180</v>
      </c>
      <c r="G6540" t="s">
        <v>228</v>
      </c>
      <c r="H6540" t="s">
        <v>11911</v>
      </c>
      <c r="I6540">
        <v>2</v>
      </c>
      <c r="J6540">
        <v>15</v>
      </c>
      <c r="K6540">
        <v>112932</v>
      </c>
      <c r="L6540" t="str">
        <f>VLOOKUP(Sales_Data!C6540,Product_Master!$A:$D,2,FALSE)</f>
        <v>Refrigerator</v>
      </c>
      <c r="M6540">
        <f>VLOOKUP(C6540,Product_Master!$A:$D,4,FALSE)</f>
        <v>66431</v>
      </c>
      <c r="N6540" t="str">
        <f t="shared" si="204"/>
        <v>HIGH</v>
      </c>
      <c r="O6540" t="str" cm="1">
        <f t="array" ref="O6540">_xlfn.IFS(D6540="North","Zone 1",D6540="South","Zone 2",D6540="East","Zone 3",D6540="West","Zone 4")</f>
        <v>Zone 3</v>
      </c>
      <c r="P6540">
        <f t="shared" si="205"/>
        <v>11293.2</v>
      </c>
      <c r="Q6540" t="str">
        <f>VLOOKUP(C6540,Product_Master!$A:$D,3,FALSE)</f>
        <v>Electronics</v>
      </c>
    </row>
    <row r="6541" spans="1:17" x14ac:dyDescent="0.3">
      <c r="A6541" t="s">
        <v>11912</v>
      </c>
      <c r="B6541" t="s">
        <v>631</v>
      </c>
      <c r="C6541" t="s">
        <v>124</v>
      </c>
      <c r="D6541" t="s">
        <v>178</v>
      </c>
      <c r="E6541" t="s">
        <v>310</v>
      </c>
      <c r="F6541" t="s">
        <v>311</v>
      </c>
      <c r="G6541" t="s">
        <v>206</v>
      </c>
      <c r="H6541" t="s">
        <v>7887</v>
      </c>
      <c r="I6541">
        <v>7</v>
      </c>
      <c r="J6541">
        <v>20</v>
      </c>
      <c r="K6541">
        <v>182616</v>
      </c>
      <c r="L6541" t="str">
        <f>VLOOKUP(Sales_Data!C6541,Product_Master!$A:$D,2,FALSE)</f>
        <v>Dry Fruits</v>
      </c>
      <c r="M6541">
        <f>VLOOKUP(C6541,Product_Master!$A:$D,4,FALSE)</f>
        <v>32610</v>
      </c>
      <c r="N6541" t="str">
        <f t="shared" si="204"/>
        <v>HIGH</v>
      </c>
      <c r="O6541" t="str" cm="1">
        <f t="array" ref="O6541">_xlfn.IFS(D6541="North","Zone 1",D6541="South","Zone 2",D6541="East","Zone 3",D6541="West","Zone 4")</f>
        <v>Zone 3</v>
      </c>
      <c r="P6541">
        <f t="shared" si="205"/>
        <v>18261.600000000002</v>
      </c>
      <c r="Q6541" t="str">
        <f>VLOOKUP(C6541,Product_Master!$A:$D,3,FALSE)</f>
        <v>Grocery</v>
      </c>
    </row>
    <row r="6542" spans="1:17" x14ac:dyDescent="0.3">
      <c r="A6542" t="s">
        <v>11913</v>
      </c>
      <c r="B6542" t="s">
        <v>1214</v>
      </c>
      <c r="C6542" t="s">
        <v>71</v>
      </c>
      <c r="D6542" t="s">
        <v>197</v>
      </c>
      <c r="E6542" t="s">
        <v>210</v>
      </c>
      <c r="F6542" t="s">
        <v>211</v>
      </c>
      <c r="G6542" t="s">
        <v>206</v>
      </c>
      <c r="H6542" t="s">
        <v>11914</v>
      </c>
      <c r="I6542">
        <v>5</v>
      </c>
      <c r="J6542">
        <v>0</v>
      </c>
      <c r="K6542">
        <v>286580</v>
      </c>
      <c r="L6542" t="str">
        <f>VLOOKUP(Sales_Data!C6542,Product_Master!$A:$D,2,FALSE)</f>
        <v>Jeans</v>
      </c>
      <c r="M6542">
        <f>VLOOKUP(C6542,Product_Master!$A:$D,4,FALSE)</f>
        <v>57316</v>
      </c>
      <c r="N6542" t="str">
        <f t="shared" si="204"/>
        <v>HIGH</v>
      </c>
      <c r="O6542" t="str" cm="1">
        <f t="array" ref="O6542">_xlfn.IFS(D6542="North","Zone 1",D6542="South","Zone 2",D6542="East","Zone 3",D6542="West","Zone 4")</f>
        <v>Zone 4</v>
      </c>
      <c r="P6542">
        <f t="shared" si="205"/>
        <v>28658</v>
      </c>
      <c r="Q6542" t="str">
        <f>VLOOKUP(C6542,Product_Master!$A:$D,3,FALSE)</f>
        <v>Clothing</v>
      </c>
    </row>
    <row r="6543" spans="1:17" x14ac:dyDescent="0.3">
      <c r="A6543" t="s">
        <v>11915</v>
      </c>
      <c r="B6543" t="s">
        <v>1657</v>
      </c>
      <c r="C6543" t="s">
        <v>104</v>
      </c>
      <c r="D6543" t="s">
        <v>178</v>
      </c>
      <c r="E6543" t="s">
        <v>179</v>
      </c>
      <c r="F6543" t="s">
        <v>180</v>
      </c>
      <c r="G6543" t="s">
        <v>243</v>
      </c>
      <c r="H6543" t="s">
        <v>5742</v>
      </c>
      <c r="I6543">
        <v>6</v>
      </c>
      <c r="J6543">
        <v>5</v>
      </c>
      <c r="K6543">
        <v>194660</v>
      </c>
      <c r="L6543" t="str">
        <f>VLOOKUP(Sales_Data!C6543,Product_Master!$A:$D,2,FALSE)</f>
        <v>Coffee</v>
      </c>
      <c r="M6543">
        <f>VLOOKUP(C6543,Product_Master!$A:$D,4,FALSE)</f>
        <v>34151</v>
      </c>
      <c r="N6543" t="str">
        <f t="shared" si="204"/>
        <v>HIGH</v>
      </c>
      <c r="O6543" t="str" cm="1">
        <f t="array" ref="O6543">_xlfn.IFS(D6543="North","Zone 1",D6543="South","Zone 2",D6543="East","Zone 3",D6543="West","Zone 4")</f>
        <v>Zone 3</v>
      </c>
      <c r="P6543">
        <f t="shared" si="205"/>
        <v>19466</v>
      </c>
      <c r="Q6543" t="str">
        <f>VLOOKUP(C6543,Product_Master!$A:$D,3,FALSE)</f>
        <v>Grocery</v>
      </c>
    </row>
    <row r="6544" spans="1:17" x14ac:dyDescent="0.3">
      <c r="A6544" t="s">
        <v>11916</v>
      </c>
      <c r="B6544" t="s">
        <v>1657</v>
      </c>
      <c r="C6544" t="s">
        <v>60</v>
      </c>
      <c r="D6544" t="s">
        <v>178</v>
      </c>
      <c r="E6544" t="s">
        <v>185</v>
      </c>
      <c r="F6544" t="s">
        <v>186</v>
      </c>
      <c r="G6544" t="s">
        <v>262</v>
      </c>
      <c r="H6544" t="s">
        <v>2748</v>
      </c>
      <c r="I6544">
        <v>2</v>
      </c>
      <c r="J6544">
        <v>10</v>
      </c>
      <c r="K6544">
        <v>107352</v>
      </c>
      <c r="L6544" t="str">
        <f>VLOOKUP(Sales_Data!C6544,Product_Master!$A:$D,2,FALSE)</f>
        <v>Cupboard</v>
      </c>
      <c r="M6544">
        <f>VLOOKUP(C6544,Product_Master!$A:$D,4,FALSE)</f>
        <v>59640</v>
      </c>
      <c r="N6544" t="str">
        <f t="shared" si="204"/>
        <v>HIGH</v>
      </c>
      <c r="O6544" t="str" cm="1">
        <f t="array" ref="O6544">_xlfn.IFS(D6544="North","Zone 1",D6544="South","Zone 2",D6544="East","Zone 3",D6544="West","Zone 4")</f>
        <v>Zone 3</v>
      </c>
      <c r="P6544">
        <f t="shared" si="205"/>
        <v>10735.2</v>
      </c>
      <c r="Q6544" t="str">
        <f>VLOOKUP(C6544,Product_Master!$A:$D,3,FALSE)</f>
        <v>Furniture</v>
      </c>
    </row>
    <row r="6545" spans="1:17" x14ac:dyDescent="0.3">
      <c r="A6545" t="s">
        <v>11917</v>
      </c>
      <c r="B6545" t="s">
        <v>4696</v>
      </c>
      <c r="C6545" t="s">
        <v>81</v>
      </c>
      <c r="D6545" t="s">
        <v>178</v>
      </c>
      <c r="E6545" t="s">
        <v>179</v>
      </c>
      <c r="F6545" t="s">
        <v>180</v>
      </c>
      <c r="G6545" t="s">
        <v>269</v>
      </c>
      <c r="H6545" t="s">
        <v>8114</v>
      </c>
      <c r="I6545">
        <v>2</v>
      </c>
      <c r="J6545">
        <v>20</v>
      </c>
      <c r="K6545">
        <v>52867</v>
      </c>
      <c r="L6545" t="str">
        <f>VLOOKUP(Sales_Data!C6545,Product_Master!$A:$D,2,FALSE)</f>
        <v>Blazer</v>
      </c>
      <c r="M6545">
        <f>VLOOKUP(C6545,Product_Master!$A:$D,4,FALSE)</f>
        <v>33042</v>
      </c>
      <c r="N6545" t="str">
        <f t="shared" si="204"/>
        <v>HIGH</v>
      </c>
      <c r="O6545" t="str" cm="1">
        <f t="array" ref="O6545">_xlfn.IFS(D6545="North","Zone 1",D6545="South","Zone 2",D6545="East","Zone 3",D6545="West","Zone 4")</f>
        <v>Zone 3</v>
      </c>
      <c r="P6545">
        <f t="shared" si="205"/>
        <v>5286.7000000000007</v>
      </c>
      <c r="Q6545" t="str">
        <f>VLOOKUP(C6545,Product_Master!$A:$D,3,FALSE)</f>
        <v>Clothing</v>
      </c>
    </row>
    <row r="6546" spans="1:17" x14ac:dyDescent="0.3">
      <c r="A6546" t="s">
        <v>11918</v>
      </c>
      <c r="B6546" t="s">
        <v>1021</v>
      </c>
      <c r="C6546" t="s">
        <v>69</v>
      </c>
      <c r="D6546" t="s">
        <v>178</v>
      </c>
      <c r="E6546" t="s">
        <v>179</v>
      </c>
      <c r="F6546" t="s">
        <v>180</v>
      </c>
      <c r="G6546" t="s">
        <v>262</v>
      </c>
      <c r="H6546" t="s">
        <v>7277</v>
      </c>
      <c r="I6546">
        <v>8</v>
      </c>
      <c r="J6546">
        <v>20</v>
      </c>
      <c r="K6546">
        <v>56947</v>
      </c>
      <c r="L6546" t="str">
        <f>VLOOKUP(Sales_Data!C6546,Product_Master!$A:$D,2,FALSE)</f>
        <v>Women Kurti</v>
      </c>
      <c r="M6546">
        <f>VLOOKUP(C6546,Product_Master!$A:$D,4,FALSE)</f>
        <v>8898</v>
      </c>
      <c r="N6546" t="str">
        <f t="shared" si="204"/>
        <v>HIGH</v>
      </c>
      <c r="O6546" t="str" cm="1">
        <f t="array" ref="O6546">_xlfn.IFS(D6546="North","Zone 1",D6546="South","Zone 2",D6546="East","Zone 3",D6546="West","Zone 4")</f>
        <v>Zone 3</v>
      </c>
      <c r="P6546">
        <f t="shared" si="205"/>
        <v>5694.7000000000007</v>
      </c>
      <c r="Q6546" t="str">
        <f>VLOOKUP(C6546,Product_Master!$A:$D,3,FALSE)</f>
        <v>Clothing</v>
      </c>
    </row>
    <row r="6547" spans="1:17" x14ac:dyDescent="0.3">
      <c r="A6547" t="s">
        <v>11919</v>
      </c>
      <c r="B6547" t="s">
        <v>539</v>
      </c>
      <c r="C6547" t="s">
        <v>25</v>
      </c>
      <c r="D6547" t="s">
        <v>191</v>
      </c>
      <c r="E6547" t="s">
        <v>242</v>
      </c>
      <c r="F6547" t="s">
        <v>242</v>
      </c>
      <c r="G6547" t="s">
        <v>228</v>
      </c>
      <c r="H6547" t="s">
        <v>11920</v>
      </c>
      <c r="I6547">
        <v>9</v>
      </c>
      <c r="J6547">
        <v>0</v>
      </c>
      <c r="K6547">
        <v>89451</v>
      </c>
      <c r="L6547" t="str">
        <f>VLOOKUP(Sales_Data!C6547,Product_Master!$A:$D,2,FALSE)</f>
        <v>Washing Machine</v>
      </c>
      <c r="M6547">
        <f>VLOOKUP(C6547,Product_Master!$A:$D,4,FALSE)</f>
        <v>9939</v>
      </c>
      <c r="N6547" t="str">
        <f t="shared" si="204"/>
        <v>HIGH</v>
      </c>
      <c r="O6547" t="str" cm="1">
        <f t="array" ref="O6547">_xlfn.IFS(D6547="North","Zone 1",D6547="South","Zone 2",D6547="East","Zone 3",D6547="West","Zone 4")</f>
        <v>Zone 1</v>
      </c>
      <c r="P6547">
        <f t="shared" si="205"/>
        <v>8945.1</v>
      </c>
      <c r="Q6547" t="str">
        <f>VLOOKUP(C6547,Product_Master!$A:$D,3,FALSE)</f>
        <v>Electronics</v>
      </c>
    </row>
    <row r="6548" spans="1:17" x14ac:dyDescent="0.3">
      <c r="A6548" t="s">
        <v>11921</v>
      </c>
      <c r="B6548" t="s">
        <v>387</v>
      </c>
      <c r="C6548" t="s">
        <v>147</v>
      </c>
      <c r="D6548" t="s">
        <v>197</v>
      </c>
      <c r="E6548" t="s">
        <v>198</v>
      </c>
      <c r="F6548" t="s">
        <v>199</v>
      </c>
      <c r="G6548" t="s">
        <v>262</v>
      </c>
      <c r="H6548" t="s">
        <v>9770</v>
      </c>
      <c r="I6548">
        <v>7</v>
      </c>
      <c r="J6548">
        <v>15</v>
      </c>
      <c r="K6548">
        <v>383620</v>
      </c>
      <c r="L6548" t="str">
        <f>VLOOKUP(Sales_Data!C6548,Product_Master!$A:$D,2,FALSE)</f>
        <v>Tennis Ball</v>
      </c>
      <c r="M6548">
        <f>VLOOKUP(C6548,Product_Master!$A:$D,4,FALSE)</f>
        <v>64474</v>
      </c>
      <c r="N6548" t="str">
        <f t="shared" si="204"/>
        <v>HIGH</v>
      </c>
      <c r="O6548" t="str" cm="1">
        <f t="array" ref="O6548">_xlfn.IFS(D6548="North","Zone 1",D6548="South","Zone 2",D6548="East","Zone 3",D6548="West","Zone 4")</f>
        <v>Zone 4</v>
      </c>
      <c r="P6548">
        <f t="shared" si="205"/>
        <v>38362</v>
      </c>
      <c r="Q6548" t="str">
        <f>VLOOKUP(C6548,Product_Master!$A:$D,3,FALSE)</f>
        <v>Sports</v>
      </c>
    </row>
    <row r="6549" spans="1:17" x14ac:dyDescent="0.3">
      <c r="A6549" t="s">
        <v>11922</v>
      </c>
      <c r="B6549" t="s">
        <v>586</v>
      </c>
      <c r="C6549" t="s">
        <v>50</v>
      </c>
      <c r="D6549" t="s">
        <v>197</v>
      </c>
      <c r="E6549" t="s">
        <v>198</v>
      </c>
      <c r="F6549" t="s">
        <v>199</v>
      </c>
      <c r="G6549" t="s">
        <v>243</v>
      </c>
      <c r="H6549" t="s">
        <v>11889</v>
      </c>
      <c r="I6549">
        <v>12</v>
      </c>
      <c r="J6549">
        <v>0</v>
      </c>
      <c r="K6549">
        <v>683064</v>
      </c>
      <c r="L6549" t="str">
        <f>VLOOKUP(Sales_Data!C6549,Product_Master!$A:$D,2,FALSE)</f>
        <v>Sofa</v>
      </c>
      <c r="M6549">
        <f>VLOOKUP(C6549,Product_Master!$A:$D,4,FALSE)</f>
        <v>56922</v>
      </c>
      <c r="N6549" t="str">
        <f t="shared" si="204"/>
        <v>HIGH</v>
      </c>
      <c r="O6549" t="str" cm="1">
        <f t="array" ref="O6549">_xlfn.IFS(D6549="North","Zone 1",D6549="South","Zone 2",D6549="East","Zone 3",D6549="West","Zone 4")</f>
        <v>Zone 4</v>
      </c>
      <c r="P6549">
        <f t="shared" si="205"/>
        <v>68306.400000000009</v>
      </c>
      <c r="Q6549" t="str">
        <f>VLOOKUP(C6549,Product_Master!$A:$D,3,FALSE)</f>
        <v>Furniture</v>
      </c>
    </row>
    <row r="6550" spans="1:17" x14ac:dyDescent="0.3">
      <c r="A6550" t="s">
        <v>11923</v>
      </c>
      <c r="B6550" t="s">
        <v>867</v>
      </c>
      <c r="C6550" t="s">
        <v>56</v>
      </c>
      <c r="D6550" t="s">
        <v>178</v>
      </c>
      <c r="E6550" t="s">
        <v>179</v>
      </c>
      <c r="F6550" t="s">
        <v>180</v>
      </c>
      <c r="G6550" t="s">
        <v>200</v>
      </c>
      <c r="H6550" t="s">
        <v>11924</v>
      </c>
      <c r="I6550">
        <v>7</v>
      </c>
      <c r="J6550">
        <v>10</v>
      </c>
      <c r="K6550">
        <v>145233</v>
      </c>
      <c r="L6550" t="str">
        <f>VLOOKUP(Sales_Data!C6550,Product_Master!$A:$D,2,FALSE)</f>
        <v>Computer Desk</v>
      </c>
      <c r="M6550">
        <f>VLOOKUP(C6550,Product_Master!$A:$D,4,FALSE)</f>
        <v>23053</v>
      </c>
      <c r="N6550" t="str">
        <f t="shared" si="204"/>
        <v>HIGH</v>
      </c>
      <c r="O6550" t="str" cm="1">
        <f t="array" ref="O6550">_xlfn.IFS(D6550="North","Zone 1",D6550="South","Zone 2",D6550="East","Zone 3",D6550="West","Zone 4")</f>
        <v>Zone 3</v>
      </c>
      <c r="P6550">
        <f t="shared" si="205"/>
        <v>14523.300000000001</v>
      </c>
      <c r="Q6550" t="str">
        <f>VLOOKUP(C6550,Product_Master!$A:$D,3,FALSE)</f>
        <v>Furniture</v>
      </c>
    </row>
    <row r="6551" spans="1:17" x14ac:dyDescent="0.3">
      <c r="A6551" t="s">
        <v>11925</v>
      </c>
      <c r="B6551" t="s">
        <v>3264</v>
      </c>
      <c r="C6551" t="s">
        <v>145</v>
      </c>
      <c r="D6551" t="s">
        <v>191</v>
      </c>
      <c r="E6551" t="s">
        <v>238</v>
      </c>
      <c r="F6551" t="s">
        <v>238</v>
      </c>
      <c r="G6551" t="s">
        <v>219</v>
      </c>
      <c r="H6551" t="s">
        <v>11926</v>
      </c>
      <c r="I6551">
        <v>2</v>
      </c>
      <c r="J6551">
        <v>15</v>
      </c>
      <c r="K6551">
        <v>30185</v>
      </c>
      <c r="L6551" t="str">
        <f>VLOOKUP(Sales_Data!C6551,Product_Master!$A:$D,2,FALSE)</f>
        <v>Badminton Racket</v>
      </c>
      <c r="M6551">
        <f>VLOOKUP(C6551,Product_Master!$A:$D,4,FALSE)</f>
        <v>17756</v>
      </c>
      <c r="N6551" t="str">
        <f t="shared" si="204"/>
        <v>HIGH</v>
      </c>
      <c r="O6551" t="str" cm="1">
        <f t="array" ref="O6551">_xlfn.IFS(D6551="North","Zone 1",D6551="South","Zone 2",D6551="East","Zone 3",D6551="West","Zone 4")</f>
        <v>Zone 1</v>
      </c>
      <c r="P6551">
        <f t="shared" si="205"/>
        <v>3018.5</v>
      </c>
      <c r="Q6551" t="str">
        <f>VLOOKUP(C6551,Product_Master!$A:$D,3,FALSE)</f>
        <v>Sports</v>
      </c>
    </row>
    <row r="6552" spans="1:17" x14ac:dyDescent="0.3">
      <c r="A6552" t="s">
        <v>11927</v>
      </c>
      <c r="B6552" t="s">
        <v>1946</v>
      </c>
      <c r="C6552" t="s">
        <v>133</v>
      </c>
      <c r="D6552" t="s">
        <v>197</v>
      </c>
      <c r="E6552" t="s">
        <v>198</v>
      </c>
      <c r="F6552" t="s">
        <v>199</v>
      </c>
      <c r="G6552" t="s">
        <v>262</v>
      </c>
      <c r="H6552" t="s">
        <v>7689</v>
      </c>
      <c r="I6552">
        <v>12</v>
      </c>
      <c r="J6552">
        <v>10</v>
      </c>
      <c r="K6552">
        <v>307648</v>
      </c>
      <c r="L6552" t="str">
        <f>VLOOKUP(Sales_Data!C6552,Product_Master!$A:$D,2,FALSE)</f>
        <v>Basketball</v>
      </c>
      <c r="M6552">
        <f>VLOOKUP(C6552,Product_Master!$A:$D,4,FALSE)</f>
        <v>28486</v>
      </c>
      <c r="N6552" t="str">
        <f t="shared" si="204"/>
        <v>HIGH</v>
      </c>
      <c r="O6552" t="str" cm="1">
        <f t="array" ref="O6552">_xlfn.IFS(D6552="North","Zone 1",D6552="South","Zone 2",D6552="East","Zone 3",D6552="West","Zone 4")</f>
        <v>Zone 4</v>
      </c>
      <c r="P6552">
        <f t="shared" si="205"/>
        <v>30764.800000000003</v>
      </c>
      <c r="Q6552" t="str">
        <f>VLOOKUP(C6552,Product_Master!$A:$D,3,FALSE)</f>
        <v>Sports</v>
      </c>
    </row>
    <row r="6553" spans="1:17" x14ac:dyDescent="0.3">
      <c r="A6553" t="s">
        <v>11928</v>
      </c>
      <c r="B6553" t="s">
        <v>1693</v>
      </c>
      <c r="C6553" t="s">
        <v>21</v>
      </c>
      <c r="D6553" t="s">
        <v>178</v>
      </c>
      <c r="E6553" t="s">
        <v>179</v>
      </c>
      <c r="F6553" t="s">
        <v>180</v>
      </c>
      <c r="G6553" t="s">
        <v>315</v>
      </c>
      <c r="H6553" t="s">
        <v>6227</v>
      </c>
      <c r="I6553">
        <v>2</v>
      </c>
      <c r="J6553">
        <v>5</v>
      </c>
      <c r="K6553">
        <v>92218</v>
      </c>
      <c r="L6553" t="str">
        <f>VLOOKUP(Sales_Data!C6553,Product_Master!$A:$D,2,FALSE)</f>
        <v>Air Conditioner</v>
      </c>
      <c r="M6553">
        <f>VLOOKUP(C6553,Product_Master!$A:$D,4,FALSE)</f>
        <v>48536</v>
      </c>
      <c r="N6553" t="str">
        <f t="shared" si="204"/>
        <v>HIGH</v>
      </c>
      <c r="O6553" t="str" cm="1">
        <f t="array" ref="O6553">_xlfn.IFS(D6553="North","Zone 1",D6553="South","Zone 2",D6553="East","Zone 3",D6553="West","Zone 4")</f>
        <v>Zone 3</v>
      </c>
      <c r="P6553">
        <f t="shared" si="205"/>
        <v>9221.8000000000011</v>
      </c>
      <c r="Q6553" t="str">
        <f>VLOOKUP(C6553,Product_Master!$A:$D,3,FALSE)</f>
        <v>Electronics</v>
      </c>
    </row>
    <row r="6554" spans="1:17" x14ac:dyDescent="0.3">
      <c r="A6554" t="s">
        <v>11929</v>
      </c>
      <c r="B6554" t="s">
        <v>1640</v>
      </c>
      <c r="C6554" t="s">
        <v>97</v>
      </c>
      <c r="D6554" t="s">
        <v>178</v>
      </c>
      <c r="E6554" t="s">
        <v>179</v>
      </c>
      <c r="F6554" t="s">
        <v>180</v>
      </c>
      <c r="G6554" t="s">
        <v>200</v>
      </c>
      <c r="H6554" t="s">
        <v>6329</v>
      </c>
      <c r="I6554">
        <v>7</v>
      </c>
      <c r="J6554">
        <v>20</v>
      </c>
      <c r="K6554">
        <v>118972</v>
      </c>
      <c r="L6554" t="str">
        <f>VLOOKUP(Sales_Data!C6554,Product_Master!$A:$D,2,FALSE)</f>
        <v>Rice</v>
      </c>
      <c r="M6554">
        <f>VLOOKUP(C6554,Product_Master!$A:$D,4,FALSE)</f>
        <v>21245</v>
      </c>
      <c r="N6554" t="str">
        <f t="shared" si="204"/>
        <v>HIGH</v>
      </c>
      <c r="O6554" t="str" cm="1">
        <f t="array" ref="O6554">_xlfn.IFS(D6554="North","Zone 1",D6554="South","Zone 2",D6554="East","Zone 3",D6554="West","Zone 4")</f>
        <v>Zone 3</v>
      </c>
      <c r="P6554">
        <f t="shared" si="205"/>
        <v>11897.2</v>
      </c>
      <c r="Q6554" t="str">
        <f>VLOOKUP(C6554,Product_Master!$A:$D,3,FALSE)</f>
        <v>Grocery</v>
      </c>
    </row>
    <row r="6555" spans="1:17" x14ac:dyDescent="0.3">
      <c r="A6555" t="s">
        <v>11930</v>
      </c>
      <c r="B6555" t="s">
        <v>1347</v>
      </c>
      <c r="C6555" t="s">
        <v>50</v>
      </c>
      <c r="D6555" t="s">
        <v>197</v>
      </c>
      <c r="E6555" t="s">
        <v>260</v>
      </c>
      <c r="F6555" t="s">
        <v>261</v>
      </c>
      <c r="G6555" t="s">
        <v>285</v>
      </c>
      <c r="H6555" t="s">
        <v>4491</v>
      </c>
      <c r="I6555">
        <v>7</v>
      </c>
      <c r="J6555">
        <v>0</v>
      </c>
      <c r="K6555">
        <v>398454</v>
      </c>
      <c r="L6555" t="str">
        <f>VLOOKUP(Sales_Data!C6555,Product_Master!$A:$D,2,FALSE)</f>
        <v>Sofa</v>
      </c>
      <c r="M6555">
        <f>VLOOKUP(C6555,Product_Master!$A:$D,4,FALSE)</f>
        <v>56922</v>
      </c>
      <c r="N6555" t="str">
        <f t="shared" si="204"/>
        <v>HIGH</v>
      </c>
      <c r="O6555" t="str" cm="1">
        <f t="array" ref="O6555">_xlfn.IFS(D6555="North","Zone 1",D6555="South","Zone 2",D6555="East","Zone 3",D6555="West","Zone 4")</f>
        <v>Zone 4</v>
      </c>
      <c r="P6555">
        <f t="shared" si="205"/>
        <v>39845.4</v>
      </c>
      <c r="Q6555" t="str">
        <f>VLOOKUP(C6555,Product_Master!$A:$D,3,FALSE)</f>
        <v>Furniture</v>
      </c>
    </row>
    <row r="6556" spans="1:17" x14ac:dyDescent="0.3">
      <c r="A6556" t="s">
        <v>11931</v>
      </c>
      <c r="B6556" t="s">
        <v>1982</v>
      </c>
      <c r="C6556" t="s">
        <v>112</v>
      </c>
      <c r="D6556" t="s">
        <v>171</v>
      </c>
      <c r="E6556" t="s">
        <v>223</v>
      </c>
      <c r="F6556" t="s">
        <v>224</v>
      </c>
      <c r="G6556" t="s">
        <v>174</v>
      </c>
      <c r="H6556" t="s">
        <v>11932</v>
      </c>
      <c r="I6556">
        <v>1</v>
      </c>
      <c r="J6556">
        <v>0</v>
      </c>
      <c r="K6556">
        <v>4277</v>
      </c>
      <c r="L6556" t="str">
        <f>VLOOKUP(Sales_Data!C6556,Product_Master!$A:$D,2,FALSE)</f>
        <v>Pasta</v>
      </c>
      <c r="M6556">
        <f>VLOOKUP(C6556,Product_Master!$A:$D,4,FALSE)</f>
        <v>4277</v>
      </c>
      <c r="N6556" t="str">
        <f t="shared" si="204"/>
        <v>LOW</v>
      </c>
      <c r="O6556" t="str" cm="1">
        <f t="array" ref="O6556">_xlfn.IFS(D6556="North","Zone 1",D6556="South","Zone 2",D6556="East","Zone 3",D6556="West","Zone 4")</f>
        <v>Zone 2</v>
      </c>
      <c r="P6556">
        <f t="shared" si="205"/>
        <v>85.54</v>
      </c>
      <c r="Q6556" t="str">
        <f>VLOOKUP(C6556,Product_Master!$A:$D,3,FALSE)</f>
        <v>Grocery</v>
      </c>
    </row>
    <row r="6557" spans="1:17" x14ac:dyDescent="0.3">
      <c r="A6557" t="s">
        <v>11933</v>
      </c>
      <c r="B6557" t="s">
        <v>2266</v>
      </c>
      <c r="C6557" t="s">
        <v>108</v>
      </c>
      <c r="D6557" t="s">
        <v>197</v>
      </c>
      <c r="E6557" t="s">
        <v>198</v>
      </c>
      <c r="F6557" t="s">
        <v>199</v>
      </c>
      <c r="G6557" t="s">
        <v>228</v>
      </c>
      <c r="H6557" t="s">
        <v>11934</v>
      </c>
      <c r="I6557">
        <v>11</v>
      </c>
      <c r="J6557">
        <v>10</v>
      </c>
      <c r="K6557">
        <v>146153</v>
      </c>
      <c r="L6557" t="str">
        <f>VLOOKUP(Sales_Data!C6557,Product_Master!$A:$D,2,FALSE)</f>
        <v>Salt</v>
      </c>
      <c r="M6557">
        <f>VLOOKUP(C6557,Product_Master!$A:$D,4,FALSE)</f>
        <v>14763</v>
      </c>
      <c r="N6557" t="str">
        <f t="shared" si="204"/>
        <v>HIGH</v>
      </c>
      <c r="O6557" t="str" cm="1">
        <f t="array" ref="O6557">_xlfn.IFS(D6557="North","Zone 1",D6557="South","Zone 2",D6557="East","Zone 3",D6557="West","Zone 4")</f>
        <v>Zone 4</v>
      </c>
      <c r="P6557">
        <f t="shared" si="205"/>
        <v>14615.300000000001</v>
      </c>
      <c r="Q6557" t="str">
        <f>VLOOKUP(C6557,Product_Master!$A:$D,3,FALSE)</f>
        <v>Grocery</v>
      </c>
    </row>
    <row r="6558" spans="1:17" x14ac:dyDescent="0.3">
      <c r="A6558" t="s">
        <v>11935</v>
      </c>
      <c r="B6558" t="s">
        <v>1691</v>
      </c>
      <c r="C6558" t="s">
        <v>50</v>
      </c>
      <c r="D6558" t="s">
        <v>197</v>
      </c>
      <c r="E6558" t="s">
        <v>260</v>
      </c>
      <c r="F6558" t="s">
        <v>261</v>
      </c>
      <c r="G6558" t="s">
        <v>228</v>
      </c>
      <c r="H6558" t="s">
        <v>11936</v>
      </c>
      <c r="I6558">
        <v>12</v>
      </c>
      <c r="J6558">
        <v>15</v>
      </c>
      <c r="K6558">
        <v>580604</v>
      </c>
      <c r="L6558" t="str">
        <f>VLOOKUP(Sales_Data!C6558,Product_Master!$A:$D,2,FALSE)</f>
        <v>Sofa</v>
      </c>
      <c r="M6558">
        <f>VLOOKUP(C6558,Product_Master!$A:$D,4,FALSE)</f>
        <v>56922</v>
      </c>
      <c r="N6558" t="str">
        <f t="shared" si="204"/>
        <v>HIGH</v>
      </c>
      <c r="O6558" t="str" cm="1">
        <f t="array" ref="O6558">_xlfn.IFS(D6558="North","Zone 1",D6558="South","Zone 2",D6558="East","Zone 3",D6558="West","Zone 4")</f>
        <v>Zone 4</v>
      </c>
      <c r="P6558">
        <f t="shared" si="205"/>
        <v>58060.4</v>
      </c>
      <c r="Q6558" t="str">
        <f>VLOOKUP(C6558,Product_Master!$A:$D,3,FALSE)</f>
        <v>Furniture</v>
      </c>
    </row>
    <row r="6559" spans="1:17" x14ac:dyDescent="0.3">
      <c r="A6559" t="s">
        <v>11937</v>
      </c>
      <c r="B6559" t="s">
        <v>2632</v>
      </c>
      <c r="C6559" t="s">
        <v>44</v>
      </c>
      <c r="D6559" t="s">
        <v>178</v>
      </c>
      <c r="E6559" t="s">
        <v>310</v>
      </c>
      <c r="F6559" t="s">
        <v>311</v>
      </c>
      <c r="G6559" t="s">
        <v>219</v>
      </c>
      <c r="H6559" t="s">
        <v>9436</v>
      </c>
      <c r="I6559">
        <v>4</v>
      </c>
      <c r="J6559">
        <v>5</v>
      </c>
      <c r="K6559">
        <v>285034</v>
      </c>
      <c r="L6559" t="str">
        <f>VLOOKUP(Sales_Data!C6559,Product_Master!$A:$D,2,FALSE)</f>
        <v>Bookshelf</v>
      </c>
      <c r="M6559">
        <f>VLOOKUP(C6559,Product_Master!$A:$D,4,FALSE)</f>
        <v>75009</v>
      </c>
      <c r="N6559" t="str">
        <f t="shared" si="204"/>
        <v>HIGH</v>
      </c>
      <c r="O6559" t="str" cm="1">
        <f t="array" ref="O6559">_xlfn.IFS(D6559="North","Zone 1",D6559="South","Zone 2",D6559="East","Zone 3",D6559="West","Zone 4")</f>
        <v>Zone 3</v>
      </c>
      <c r="P6559">
        <f t="shared" si="205"/>
        <v>28503.4</v>
      </c>
      <c r="Q6559" t="str">
        <f>VLOOKUP(C6559,Product_Master!$A:$D,3,FALSE)</f>
        <v>Furniture</v>
      </c>
    </row>
    <row r="6560" spans="1:17" x14ac:dyDescent="0.3">
      <c r="A6560" t="s">
        <v>11938</v>
      </c>
      <c r="B6560" t="s">
        <v>600</v>
      </c>
      <c r="C6560" t="s">
        <v>85</v>
      </c>
      <c r="D6560" t="s">
        <v>171</v>
      </c>
      <c r="E6560" t="s">
        <v>172</v>
      </c>
      <c r="F6560" t="s">
        <v>173</v>
      </c>
      <c r="G6560" t="s">
        <v>219</v>
      </c>
      <c r="H6560" t="s">
        <v>1076</v>
      </c>
      <c r="I6560">
        <v>2</v>
      </c>
      <c r="J6560">
        <v>20</v>
      </c>
      <c r="K6560">
        <v>117761</v>
      </c>
      <c r="L6560" t="str">
        <f>VLOOKUP(Sales_Data!C6560,Product_Master!$A:$D,2,FALSE)</f>
        <v>Shoes</v>
      </c>
      <c r="M6560">
        <f>VLOOKUP(C6560,Product_Master!$A:$D,4,FALSE)</f>
        <v>73601</v>
      </c>
      <c r="N6560" t="str">
        <f t="shared" si="204"/>
        <v>HIGH</v>
      </c>
      <c r="O6560" t="str" cm="1">
        <f t="array" ref="O6560">_xlfn.IFS(D6560="North","Zone 1",D6560="South","Zone 2",D6560="East","Zone 3",D6560="West","Zone 4")</f>
        <v>Zone 2</v>
      </c>
      <c r="P6560">
        <f t="shared" si="205"/>
        <v>11776.1</v>
      </c>
      <c r="Q6560" t="str">
        <f>VLOOKUP(C6560,Product_Master!$A:$D,3,FALSE)</f>
        <v>Clothing</v>
      </c>
    </row>
    <row r="6561" spans="1:17" x14ac:dyDescent="0.3">
      <c r="A6561" t="s">
        <v>11939</v>
      </c>
      <c r="B6561" t="s">
        <v>2696</v>
      </c>
      <c r="C6561" t="s">
        <v>126</v>
      </c>
      <c r="D6561" t="s">
        <v>171</v>
      </c>
      <c r="E6561" t="s">
        <v>172</v>
      </c>
      <c r="F6561" t="s">
        <v>173</v>
      </c>
      <c r="G6561" t="s">
        <v>262</v>
      </c>
      <c r="H6561" t="s">
        <v>2083</v>
      </c>
      <c r="I6561">
        <v>4</v>
      </c>
      <c r="J6561">
        <v>10</v>
      </c>
      <c r="K6561">
        <v>14832</v>
      </c>
      <c r="L6561" t="str">
        <f>VLOOKUP(Sales_Data!C6561,Product_Master!$A:$D,2,FALSE)</f>
        <v>Honey</v>
      </c>
      <c r="M6561">
        <f>VLOOKUP(C6561,Product_Master!$A:$D,4,FALSE)</f>
        <v>4120</v>
      </c>
      <c r="N6561" t="str">
        <f t="shared" si="204"/>
        <v>MEDIUM</v>
      </c>
      <c r="O6561" t="str" cm="1">
        <f t="array" ref="O6561">_xlfn.IFS(D6561="North","Zone 1",D6561="South","Zone 2",D6561="East","Zone 3",D6561="West","Zone 4")</f>
        <v>Zone 2</v>
      </c>
      <c r="P6561">
        <f t="shared" si="205"/>
        <v>741.6</v>
      </c>
      <c r="Q6561" t="str">
        <f>VLOOKUP(C6561,Product_Master!$A:$D,3,FALSE)</f>
        <v>Grocery</v>
      </c>
    </row>
    <row r="6562" spans="1:17" x14ac:dyDescent="0.3">
      <c r="A6562" t="s">
        <v>11940</v>
      </c>
      <c r="B6562" t="s">
        <v>3744</v>
      </c>
      <c r="C6562" t="s">
        <v>149</v>
      </c>
      <c r="D6562" t="s">
        <v>171</v>
      </c>
      <c r="E6562" t="s">
        <v>204</v>
      </c>
      <c r="F6562" t="s">
        <v>205</v>
      </c>
      <c r="G6562" t="s">
        <v>228</v>
      </c>
      <c r="H6562" t="s">
        <v>11941</v>
      </c>
      <c r="I6562">
        <v>4</v>
      </c>
      <c r="J6562">
        <v>15</v>
      </c>
      <c r="K6562">
        <v>116548</v>
      </c>
      <c r="L6562" t="str">
        <f>VLOOKUP(Sales_Data!C6562,Product_Master!$A:$D,2,FALSE)</f>
        <v>Football Shoes</v>
      </c>
      <c r="M6562">
        <f>VLOOKUP(C6562,Product_Master!$A:$D,4,FALSE)</f>
        <v>34279</v>
      </c>
      <c r="N6562" t="str">
        <f t="shared" si="204"/>
        <v>HIGH</v>
      </c>
      <c r="O6562" t="str" cm="1">
        <f t="array" ref="O6562">_xlfn.IFS(D6562="North","Zone 1",D6562="South","Zone 2",D6562="East","Zone 3",D6562="West","Zone 4")</f>
        <v>Zone 2</v>
      </c>
      <c r="P6562">
        <f t="shared" si="205"/>
        <v>11654.800000000001</v>
      </c>
      <c r="Q6562" t="str">
        <f>VLOOKUP(C6562,Product_Master!$A:$D,3,FALSE)</f>
        <v>Sports</v>
      </c>
    </row>
    <row r="6563" spans="1:17" x14ac:dyDescent="0.3">
      <c r="A6563" t="s">
        <v>11942</v>
      </c>
      <c r="B6563" t="s">
        <v>1257</v>
      </c>
      <c r="C6563" t="s">
        <v>56</v>
      </c>
      <c r="D6563" t="s">
        <v>191</v>
      </c>
      <c r="E6563" t="s">
        <v>242</v>
      </c>
      <c r="F6563" t="s">
        <v>242</v>
      </c>
      <c r="G6563" t="s">
        <v>253</v>
      </c>
      <c r="H6563" t="s">
        <v>11943</v>
      </c>
      <c r="I6563">
        <v>9</v>
      </c>
      <c r="J6563">
        <v>5</v>
      </c>
      <c r="K6563">
        <v>197103</v>
      </c>
      <c r="L6563" t="str">
        <f>VLOOKUP(Sales_Data!C6563,Product_Master!$A:$D,2,FALSE)</f>
        <v>Computer Desk</v>
      </c>
      <c r="M6563">
        <f>VLOOKUP(C6563,Product_Master!$A:$D,4,FALSE)</f>
        <v>23053</v>
      </c>
      <c r="N6563" t="str">
        <f t="shared" si="204"/>
        <v>HIGH</v>
      </c>
      <c r="O6563" t="str" cm="1">
        <f t="array" ref="O6563">_xlfn.IFS(D6563="North","Zone 1",D6563="South","Zone 2",D6563="East","Zone 3",D6563="West","Zone 4")</f>
        <v>Zone 1</v>
      </c>
      <c r="P6563">
        <f t="shared" si="205"/>
        <v>19710.300000000003</v>
      </c>
      <c r="Q6563" t="str">
        <f>VLOOKUP(C6563,Product_Master!$A:$D,3,FALSE)</f>
        <v>Furniture</v>
      </c>
    </row>
    <row r="6564" spans="1:17" x14ac:dyDescent="0.3">
      <c r="A6564" t="s">
        <v>11944</v>
      </c>
      <c r="B6564" t="s">
        <v>2166</v>
      </c>
      <c r="C6564" t="s">
        <v>124</v>
      </c>
      <c r="D6564" t="s">
        <v>171</v>
      </c>
      <c r="E6564" t="s">
        <v>172</v>
      </c>
      <c r="F6564" t="s">
        <v>173</v>
      </c>
      <c r="G6564" t="s">
        <v>253</v>
      </c>
      <c r="H6564" t="s">
        <v>4912</v>
      </c>
      <c r="I6564">
        <v>5</v>
      </c>
      <c r="J6564">
        <v>5</v>
      </c>
      <c r="K6564">
        <v>154897</v>
      </c>
      <c r="L6564" t="str">
        <f>VLOOKUP(Sales_Data!C6564,Product_Master!$A:$D,2,FALSE)</f>
        <v>Dry Fruits</v>
      </c>
      <c r="M6564">
        <f>VLOOKUP(C6564,Product_Master!$A:$D,4,FALSE)</f>
        <v>32610</v>
      </c>
      <c r="N6564" t="str">
        <f t="shared" si="204"/>
        <v>HIGH</v>
      </c>
      <c r="O6564" t="str" cm="1">
        <f t="array" ref="O6564">_xlfn.IFS(D6564="North","Zone 1",D6564="South","Zone 2",D6564="East","Zone 3",D6564="West","Zone 4")</f>
        <v>Zone 2</v>
      </c>
      <c r="P6564">
        <f t="shared" si="205"/>
        <v>15489.7</v>
      </c>
      <c r="Q6564" t="str">
        <f>VLOOKUP(C6564,Product_Master!$A:$D,3,FALSE)</f>
        <v>Grocery</v>
      </c>
    </row>
    <row r="6565" spans="1:17" x14ac:dyDescent="0.3">
      <c r="A6565" t="s">
        <v>11945</v>
      </c>
      <c r="B6565" t="s">
        <v>1929</v>
      </c>
      <c r="C6565" t="s">
        <v>137</v>
      </c>
      <c r="D6565" t="s">
        <v>197</v>
      </c>
      <c r="E6565" t="s">
        <v>210</v>
      </c>
      <c r="F6565" t="s">
        <v>211</v>
      </c>
      <c r="G6565" t="s">
        <v>269</v>
      </c>
      <c r="H6565" t="s">
        <v>4414</v>
      </c>
      <c r="I6565">
        <v>11</v>
      </c>
      <c r="J6565">
        <v>20</v>
      </c>
      <c r="K6565">
        <v>449741</v>
      </c>
      <c r="L6565" t="str">
        <f>VLOOKUP(Sales_Data!C6565,Product_Master!$A:$D,2,FALSE)</f>
        <v>Dumbbells</v>
      </c>
      <c r="M6565">
        <f>VLOOKUP(C6565,Product_Master!$A:$D,4,FALSE)</f>
        <v>51107</v>
      </c>
      <c r="N6565" t="str">
        <f t="shared" si="204"/>
        <v>HIGH</v>
      </c>
      <c r="O6565" t="str" cm="1">
        <f t="array" ref="O6565">_xlfn.IFS(D6565="North","Zone 1",D6565="South","Zone 2",D6565="East","Zone 3",D6565="West","Zone 4")</f>
        <v>Zone 4</v>
      </c>
      <c r="P6565">
        <f t="shared" si="205"/>
        <v>44974.100000000006</v>
      </c>
      <c r="Q6565" t="str">
        <f>VLOOKUP(C6565,Product_Master!$A:$D,3,FALSE)</f>
        <v>Sports</v>
      </c>
    </row>
    <row r="6566" spans="1:17" x14ac:dyDescent="0.3">
      <c r="A6566" t="s">
        <v>11946</v>
      </c>
      <c r="B6566" t="s">
        <v>943</v>
      </c>
      <c r="C6566" t="s">
        <v>147</v>
      </c>
      <c r="D6566" t="s">
        <v>191</v>
      </c>
      <c r="E6566" t="s">
        <v>242</v>
      </c>
      <c r="F6566" t="s">
        <v>242</v>
      </c>
      <c r="G6566" t="s">
        <v>285</v>
      </c>
      <c r="H6566" t="s">
        <v>3441</v>
      </c>
      <c r="I6566">
        <v>8</v>
      </c>
      <c r="J6566">
        <v>0</v>
      </c>
      <c r="K6566">
        <v>515792</v>
      </c>
      <c r="L6566" t="str">
        <f>VLOOKUP(Sales_Data!C6566,Product_Master!$A:$D,2,FALSE)</f>
        <v>Tennis Ball</v>
      </c>
      <c r="M6566">
        <f>VLOOKUP(C6566,Product_Master!$A:$D,4,FALSE)</f>
        <v>64474</v>
      </c>
      <c r="N6566" t="str">
        <f t="shared" si="204"/>
        <v>HIGH</v>
      </c>
      <c r="O6566" t="str" cm="1">
        <f t="array" ref="O6566">_xlfn.IFS(D6566="North","Zone 1",D6566="South","Zone 2",D6566="East","Zone 3",D6566="West","Zone 4")</f>
        <v>Zone 1</v>
      </c>
      <c r="P6566">
        <f t="shared" si="205"/>
        <v>51579.200000000004</v>
      </c>
      <c r="Q6566" t="str">
        <f>VLOOKUP(C6566,Product_Master!$A:$D,3,FALSE)</f>
        <v>Sports</v>
      </c>
    </row>
    <row r="6567" spans="1:17" x14ac:dyDescent="0.3">
      <c r="A6567" t="s">
        <v>11947</v>
      </c>
      <c r="B6567" t="s">
        <v>885</v>
      </c>
      <c r="C6567" t="s">
        <v>137</v>
      </c>
      <c r="D6567" t="s">
        <v>197</v>
      </c>
      <c r="E6567" t="s">
        <v>260</v>
      </c>
      <c r="F6567" t="s">
        <v>261</v>
      </c>
      <c r="G6567" t="s">
        <v>181</v>
      </c>
      <c r="H6567" t="s">
        <v>10478</v>
      </c>
      <c r="I6567">
        <v>5</v>
      </c>
      <c r="J6567">
        <v>5</v>
      </c>
      <c r="K6567">
        <v>242758</v>
      </c>
      <c r="L6567" t="str">
        <f>VLOOKUP(Sales_Data!C6567,Product_Master!$A:$D,2,FALSE)</f>
        <v>Dumbbells</v>
      </c>
      <c r="M6567">
        <f>VLOOKUP(C6567,Product_Master!$A:$D,4,FALSE)</f>
        <v>51107</v>
      </c>
      <c r="N6567" t="str">
        <f t="shared" si="204"/>
        <v>HIGH</v>
      </c>
      <c r="O6567" t="str" cm="1">
        <f t="array" ref="O6567">_xlfn.IFS(D6567="North","Zone 1",D6567="South","Zone 2",D6567="East","Zone 3",D6567="West","Zone 4")</f>
        <v>Zone 4</v>
      </c>
      <c r="P6567">
        <f t="shared" si="205"/>
        <v>24275.800000000003</v>
      </c>
      <c r="Q6567" t="str">
        <f>VLOOKUP(C6567,Product_Master!$A:$D,3,FALSE)</f>
        <v>Sports</v>
      </c>
    </row>
    <row r="6568" spans="1:17" x14ac:dyDescent="0.3">
      <c r="A6568" t="s">
        <v>11948</v>
      </c>
      <c r="B6568" t="s">
        <v>1389</v>
      </c>
      <c r="C6568" t="s">
        <v>120</v>
      </c>
      <c r="D6568" t="s">
        <v>191</v>
      </c>
      <c r="E6568" t="s">
        <v>242</v>
      </c>
      <c r="F6568" t="s">
        <v>242</v>
      </c>
      <c r="G6568" t="s">
        <v>285</v>
      </c>
      <c r="H6568" t="s">
        <v>11949</v>
      </c>
      <c r="I6568">
        <v>4</v>
      </c>
      <c r="J6568">
        <v>10</v>
      </c>
      <c r="K6568">
        <v>111135</v>
      </c>
      <c r="L6568" t="str">
        <f>VLOOKUP(Sales_Data!C6568,Product_Master!$A:$D,2,FALSE)</f>
        <v>Soft Drink</v>
      </c>
      <c r="M6568">
        <f>VLOOKUP(C6568,Product_Master!$A:$D,4,FALSE)</f>
        <v>30871</v>
      </c>
      <c r="N6568" t="str">
        <f t="shared" si="204"/>
        <v>HIGH</v>
      </c>
      <c r="O6568" t="str" cm="1">
        <f t="array" ref="O6568">_xlfn.IFS(D6568="North","Zone 1",D6568="South","Zone 2",D6568="East","Zone 3",D6568="West","Zone 4")</f>
        <v>Zone 1</v>
      </c>
      <c r="P6568">
        <f t="shared" si="205"/>
        <v>11113.5</v>
      </c>
      <c r="Q6568" t="str">
        <f>VLOOKUP(C6568,Product_Master!$A:$D,3,FALSE)</f>
        <v>Grocery</v>
      </c>
    </row>
    <row r="6569" spans="1:17" x14ac:dyDescent="0.3">
      <c r="A6569" t="s">
        <v>11950</v>
      </c>
      <c r="B6569" t="s">
        <v>1315</v>
      </c>
      <c r="C6569" t="s">
        <v>25</v>
      </c>
      <c r="D6569" t="s">
        <v>171</v>
      </c>
      <c r="E6569" t="s">
        <v>172</v>
      </c>
      <c r="F6569" t="s">
        <v>173</v>
      </c>
      <c r="G6569" t="s">
        <v>219</v>
      </c>
      <c r="H6569" t="s">
        <v>11951</v>
      </c>
      <c r="I6569">
        <v>4</v>
      </c>
      <c r="J6569">
        <v>15</v>
      </c>
      <c r="K6569">
        <v>33792</v>
      </c>
      <c r="L6569" t="str">
        <f>VLOOKUP(Sales_Data!C6569,Product_Master!$A:$D,2,FALSE)</f>
        <v>Washing Machine</v>
      </c>
      <c r="M6569">
        <f>VLOOKUP(C6569,Product_Master!$A:$D,4,FALSE)</f>
        <v>9939</v>
      </c>
      <c r="N6569" t="str">
        <f t="shared" si="204"/>
        <v>HIGH</v>
      </c>
      <c r="O6569" t="str" cm="1">
        <f t="array" ref="O6569">_xlfn.IFS(D6569="North","Zone 1",D6569="South","Zone 2",D6569="East","Zone 3",D6569="West","Zone 4")</f>
        <v>Zone 2</v>
      </c>
      <c r="P6569">
        <f t="shared" si="205"/>
        <v>3379.2000000000003</v>
      </c>
      <c r="Q6569" t="str">
        <f>VLOOKUP(C6569,Product_Master!$A:$D,3,FALSE)</f>
        <v>Electronics</v>
      </c>
    </row>
    <row r="6570" spans="1:17" x14ac:dyDescent="0.3">
      <c r="A6570" t="s">
        <v>11952</v>
      </c>
      <c r="B6570" t="s">
        <v>1822</v>
      </c>
      <c r="C6570" t="s">
        <v>58</v>
      </c>
      <c r="D6570" t="s">
        <v>191</v>
      </c>
      <c r="E6570" t="s">
        <v>238</v>
      </c>
      <c r="F6570" t="s">
        <v>238</v>
      </c>
      <c r="G6570" t="s">
        <v>257</v>
      </c>
      <c r="H6570" t="s">
        <v>10459</v>
      </c>
      <c r="I6570">
        <v>5</v>
      </c>
      <c r="J6570">
        <v>15</v>
      </c>
      <c r="K6570">
        <v>117725</v>
      </c>
      <c r="L6570" t="str">
        <f>VLOOKUP(Sales_Data!C6570,Product_Master!$A:$D,2,FALSE)</f>
        <v>Side Table</v>
      </c>
      <c r="M6570">
        <f>VLOOKUP(C6570,Product_Master!$A:$D,4,FALSE)</f>
        <v>27700</v>
      </c>
      <c r="N6570" t="str">
        <f t="shared" si="204"/>
        <v>HIGH</v>
      </c>
      <c r="O6570" t="str" cm="1">
        <f t="array" ref="O6570">_xlfn.IFS(D6570="North","Zone 1",D6570="South","Zone 2",D6570="East","Zone 3",D6570="West","Zone 4")</f>
        <v>Zone 1</v>
      </c>
      <c r="P6570">
        <f t="shared" si="205"/>
        <v>11772.5</v>
      </c>
      <c r="Q6570" t="str">
        <f>VLOOKUP(C6570,Product_Master!$A:$D,3,FALSE)</f>
        <v>Furniture</v>
      </c>
    </row>
    <row r="6571" spans="1:17" x14ac:dyDescent="0.3">
      <c r="A6571" t="s">
        <v>11953</v>
      </c>
      <c r="B6571" t="s">
        <v>4696</v>
      </c>
      <c r="C6571" t="s">
        <v>46</v>
      </c>
      <c r="D6571" t="s">
        <v>197</v>
      </c>
      <c r="E6571" t="s">
        <v>260</v>
      </c>
      <c r="F6571" t="s">
        <v>261</v>
      </c>
      <c r="G6571" t="s">
        <v>315</v>
      </c>
      <c r="H6571" t="s">
        <v>9755</v>
      </c>
      <c r="I6571">
        <v>12</v>
      </c>
      <c r="J6571">
        <v>0</v>
      </c>
      <c r="K6571">
        <v>748956</v>
      </c>
      <c r="L6571" t="str">
        <f>VLOOKUP(Sales_Data!C6571,Product_Master!$A:$D,2,FALSE)</f>
        <v>Wardrobe</v>
      </c>
      <c r="M6571">
        <f>VLOOKUP(C6571,Product_Master!$A:$D,4,FALSE)</f>
        <v>62413</v>
      </c>
      <c r="N6571" t="str">
        <f t="shared" si="204"/>
        <v>HIGH</v>
      </c>
      <c r="O6571" t="str" cm="1">
        <f t="array" ref="O6571">_xlfn.IFS(D6571="North","Zone 1",D6571="South","Zone 2",D6571="East","Zone 3",D6571="West","Zone 4")</f>
        <v>Zone 4</v>
      </c>
      <c r="P6571">
        <f t="shared" si="205"/>
        <v>74895.600000000006</v>
      </c>
      <c r="Q6571" t="str">
        <f>VLOOKUP(C6571,Product_Master!$A:$D,3,FALSE)</f>
        <v>Furniture</v>
      </c>
    </row>
    <row r="6572" spans="1:17" x14ac:dyDescent="0.3">
      <c r="A6572" t="s">
        <v>11954</v>
      </c>
      <c r="B6572" t="s">
        <v>4696</v>
      </c>
      <c r="C6572" t="s">
        <v>9</v>
      </c>
      <c r="D6572" t="s">
        <v>171</v>
      </c>
      <c r="E6572" t="s">
        <v>204</v>
      </c>
      <c r="F6572" t="s">
        <v>205</v>
      </c>
      <c r="G6572" t="s">
        <v>206</v>
      </c>
      <c r="H6572" t="s">
        <v>9361</v>
      </c>
      <c r="I6572">
        <v>9</v>
      </c>
      <c r="J6572">
        <v>10</v>
      </c>
      <c r="K6572">
        <v>345327</v>
      </c>
      <c r="L6572" t="str">
        <f>VLOOKUP(Sales_Data!C6572,Product_Master!$A:$D,2,FALSE)</f>
        <v>Dell Monitor</v>
      </c>
      <c r="M6572">
        <f>VLOOKUP(C6572,Product_Master!$A:$D,4,FALSE)</f>
        <v>42633</v>
      </c>
      <c r="N6572" t="str">
        <f t="shared" si="204"/>
        <v>HIGH</v>
      </c>
      <c r="O6572" t="str" cm="1">
        <f t="array" ref="O6572">_xlfn.IFS(D6572="North","Zone 1",D6572="South","Zone 2",D6572="East","Zone 3",D6572="West","Zone 4")</f>
        <v>Zone 2</v>
      </c>
      <c r="P6572">
        <f t="shared" si="205"/>
        <v>34532.700000000004</v>
      </c>
      <c r="Q6572" t="str">
        <f>VLOOKUP(C6572,Product_Master!$A:$D,3,FALSE)</f>
        <v>Electronics</v>
      </c>
    </row>
    <row r="6573" spans="1:17" x14ac:dyDescent="0.3">
      <c r="A6573" t="s">
        <v>11955</v>
      </c>
      <c r="B6573" t="s">
        <v>1220</v>
      </c>
      <c r="C6573" t="s">
        <v>33</v>
      </c>
      <c r="D6573" t="s">
        <v>178</v>
      </c>
      <c r="E6573" t="s">
        <v>310</v>
      </c>
      <c r="F6573" t="s">
        <v>311</v>
      </c>
      <c r="G6573" t="s">
        <v>257</v>
      </c>
      <c r="H6573" t="s">
        <v>11956</v>
      </c>
      <c r="I6573">
        <v>2</v>
      </c>
      <c r="J6573">
        <v>10</v>
      </c>
      <c r="K6573">
        <v>106596</v>
      </c>
      <c r="L6573" t="str">
        <f>VLOOKUP(Sales_Data!C6573,Product_Master!$A:$D,2,FALSE)</f>
        <v>Headphones</v>
      </c>
      <c r="M6573">
        <f>VLOOKUP(C6573,Product_Master!$A:$D,4,FALSE)</f>
        <v>59220</v>
      </c>
      <c r="N6573" t="str">
        <f t="shared" si="204"/>
        <v>HIGH</v>
      </c>
      <c r="O6573" t="str" cm="1">
        <f t="array" ref="O6573">_xlfn.IFS(D6573="North","Zone 1",D6573="South","Zone 2",D6573="East","Zone 3",D6573="West","Zone 4")</f>
        <v>Zone 3</v>
      </c>
      <c r="P6573">
        <f t="shared" si="205"/>
        <v>10659.6</v>
      </c>
      <c r="Q6573" t="str">
        <f>VLOOKUP(C6573,Product_Master!$A:$D,3,FALSE)</f>
        <v>Electronics</v>
      </c>
    </row>
    <row r="6574" spans="1:17" x14ac:dyDescent="0.3">
      <c r="A6574" t="s">
        <v>11957</v>
      </c>
      <c r="B6574" t="s">
        <v>502</v>
      </c>
      <c r="C6574" t="s">
        <v>153</v>
      </c>
      <c r="D6574" t="s">
        <v>197</v>
      </c>
      <c r="E6574" t="s">
        <v>260</v>
      </c>
      <c r="F6574" t="s">
        <v>261</v>
      </c>
      <c r="G6574" t="s">
        <v>285</v>
      </c>
      <c r="H6574" t="s">
        <v>5746</v>
      </c>
      <c r="I6574">
        <v>7</v>
      </c>
      <c r="J6574">
        <v>15</v>
      </c>
      <c r="K6574">
        <v>210743</v>
      </c>
      <c r="L6574" t="str">
        <f>VLOOKUP(Sales_Data!C6574,Product_Master!$A:$D,2,FALSE)</f>
        <v>Knee Guard</v>
      </c>
      <c r="M6574">
        <f>VLOOKUP(C6574,Product_Master!$A:$D,4,FALSE)</f>
        <v>35419</v>
      </c>
      <c r="N6574" t="str">
        <f t="shared" si="204"/>
        <v>HIGH</v>
      </c>
      <c r="O6574" t="str" cm="1">
        <f t="array" ref="O6574">_xlfn.IFS(D6574="North","Zone 1",D6574="South","Zone 2",D6574="East","Zone 3",D6574="West","Zone 4")</f>
        <v>Zone 4</v>
      </c>
      <c r="P6574">
        <f t="shared" si="205"/>
        <v>21074.300000000003</v>
      </c>
      <c r="Q6574" t="str">
        <f>VLOOKUP(C6574,Product_Master!$A:$D,3,FALSE)</f>
        <v>Sports</v>
      </c>
    </row>
    <row r="6575" spans="1:17" x14ac:dyDescent="0.3">
      <c r="A6575" t="s">
        <v>11958</v>
      </c>
      <c r="B6575" t="s">
        <v>190</v>
      </c>
      <c r="C6575" t="s">
        <v>75</v>
      </c>
      <c r="D6575" t="s">
        <v>171</v>
      </c>
      <c r="E6575" t="s">
        <v>223</v>
      </c>
      <c r="F6575" t="s">
        <v>224</v>
      </c>
      <c r="G6575" t="s">
        <v>212</v>
      </c>
      <c r="H6575" t="s">
        <v>2507</v>
      </c>
      <c r="I6575">
        <v>9</v>
      </c>
      <c r="J6575">
        <v>5</v>
      </c>
      <c r="K6575">
        <v>343111</v>
      </c>
      <c r="L6575" t="str">
        <f>VLOOKUP(Sales_Data!C6575,Product_Master!$A:$D,2,FALSE)</f>
        <v>Jacket</v>
      </c>
      <c r="M6575">
        <f>VLOOKUP(C6575,Product_Master!$A:$D,4,FALSE)</f>
        <v>40130</v>
      </c>
      <c r="N6575" t="str">
        <f t="shared" si="204"/>
        <v>HIGH</v>
      </c>
      <c r="O6575" t="str" cm="1">
        <f t="array" ref="O6575">_xlfn.IFS(D6575="North","Zone 1",D6575="South","Zone 2",D6575="East","Zone 3",D6575="West","Zone 4")</f>
        <v>Zone 2</v>
      </c>
      <c r="P6575">
        <f t="shared" si="205"/>
        <v>34311.1</v>
      </c>
      <c r="Q6575" t="str">
        <f>VLOOKUP(C6575,Product_Master!$A:$D,3,FALSE)</f>
        <v>Clothing</v>
      </c>
    </row>
    <row r="6576" spans="1:17" x14ac:dyDescent="0.3">
      <c r="A6576" t="s">
        <v>11959</v>
      </c>
      <c r="B6576" t="s">
        <v>1166</v>
      </c>
      <c r="C6576" t="s">
        <v>108</v>
      </c>
      <c r="D6576" t="s">
        <v>197</v>
      </c>
      <c r="E6576" t="s">
        <v>210</v>
      </c>
      <c r="F6576" t="s">
        <v>211</v>
      </c>
      <c r="G6576" t="s">
        <v>243</v>
      </c>
      <c r="H6576" t="s">
        <v>11960</v>
      </c>
      <c r="I6576">
        <v>12</v>
      </c>
      <c r="J6576">
        <v>10</v>
      </c>
      <c r="K6576">
        <v>159440</v>
      </c>
      <c r="L6576" t="str">
        <f>VLOOKUP(Sales_Data!C6576,Product_Master!$A:$D,2,FALSE)</f>
        <v>Salt</v>
      </c>
      <c r="M6576">
        <f>VLOOKUP(C6576,Product_Master!$A:$D,4,FALSE)</f>
        <v>14763</v>
      </c>
      <c r="N6576" t="str">
        <f t="shared" si="204"/>
        <v>HIGH</v>
      </c>
      <c r="O6576" t="str" cm="1">
        <f t="array" ref="O6576">_xlfn.IFS(D6576="North","Zone 1",D6576="South","Zone 2",D6576="East","Zone 3",D6576="West","Zone 4")</f>
        <v>Zone 4</v>
      </c>
      <c r="P6576">
        <f t="shared" si="205"/>
        <v>15944</v>
      </c>
      <c r="Q6576" t="str">
        <f>VLOOKUP(C6576,Product_Master!$A:$D,3,FALSE)</f>
        <v>Grocery</v>
      </c>
    </row>
    <row r="6577" spans="1:17" x14ac:dyDescent="0.3">
      <c r="A6577" t="s">
        <v>11961</v>
      </c>
      <c r="B6577" t="s">
        <v>2100</v>
      </c>
      <c r="C6577" t="s">
        <v>52</v>
      </c>
      <c r="D6577" t="s">
        <v>197</v>
      </c>
      <c r="E6577" t="s">
        <v>260</v>
      </c>
      <c r="F6577" t="s">
        <v>261</v>
      </c>
      <c r="G6577" t="s">
        <v>262</v>
      </c>
      <c r="H6577" t="s">
        <v>5979</v>
      </c>
      <c r="I6577">
        <v>7</v>
      </c>
      <c r="J6577">
        <v>5</v>
      </c>
      <c r="K6577">
        <v>13925</v>
      </c>
      <c r="L6577" t="str">
        <f>VLOOKUP(Sales_Data!C6577,Product_Master!$A:$D,2,FALSE)</f>
        <v>TV Unit</v>
      </c>
      <c r="M6577">
        <f>VLOOKUP(C6577,Product_Master!$A:$D,4,FALSE)</f>
        <v>2094</v>
      </c>
      <c r="N6577" t="str">
        <f t="shared" si="204"/>
        <v>MEDIUM</v>
      </c>
      <c r="O6577" t="str" cm="1">
        <f t="array" ref="O6577">_xlfn.IFS(D6577="North","Zone 1",D6577="South","Zone 2",D6577="East","Zone 3",D6577="West","Zone 4")</f>
        <v>Zone 4</v>
      </c>
      <c r="P6577">
        <f t="shared" si="205"/>
        <v>696.25</v>
      </c>
      <c r="Q6577" t="str">
        <f>VLOOKUP(C6577,Product_Master!$A:$D,3,FALSE)</f>
        <v>Furniture</v>
      </c>
    </row>
    <row r="6578" spans="1:17" x14ac:dyDescent="0.3">
      <c r="A6578" t="s">
        <v>11962</v>
      </c>
      <c r="B6578" t="s">
        <v>1847</v>
      </c>
      <c r="C6578" t="s">
        <v>145</v>
      </c>
      <c r="D6578" t="s">
        <v>178</v>
      </c>
      <c r="E6578" t="s">
        <v>310</v>
      </c>
      <c r="F6578" t="s">
        <v>311</v>
      </c>
      <c r="G6578" t="s">
        <v>253</v>
      </c>
      <c r="H6578" t="s">
        <v>11963</v>
      </c>
      <c r="I6578">
        <v>11</v>
      </c>
      <c r="J6578">
        <v>10</v>
      </c>
      <c r="K6578">
        <v>175784</v>
      </c>
      <c r="L6578" t="str">
        <f>VLOOKUP(Sales_Data!C6578,Product_Master!$A:$D,2,FALSE)</f>
        <v>Badminton Racket</v>
      </c>
      <c r="M6578">
        <f>VLOOKUP(C6578,Product_Master!$A:$D,4,FALSE)</f>
        <v>17756</v>
      </c>
      <c r="N6578" t="str">
        <f t="shared" si="204"/>
        <v>HIGH</v>
      </c>
      <c r="O6578" t="str" cm="1">
        <f t="array" ref="O6578">_xlfn.IFS(D6578="North","Zone 1",D6578="South","Zone 2",D6578="East","Zone 3",D6578="West","Zone 4")</f>
        <v>Zone 3</v>
      </c>
      <c r="P6578">
        <f t="shared" si="205"/>
        <v>17578.400000000001</v>
      </c>
      <c r="Q6578" t="str">
        <f>VLOOKUP(C6578,Product_Master!$A:$D,3,FALSE)</f>
        <v>Sports</v>
      </c>
    </row>
    <row r="6579" spans="1:17" x14ac:dyDescent="0.3">
      <c r="A6579" t="s">
        <v>11964</v>
      </c>
      <c r="B6579" t="s">
        <v>527</v>
      </c>
      <c r="C6579" t="s">
        <v>7</v>
      </c>
      <c r="D6579" t="s">
        <v>197</v>
      </c>
      <c r="E6579" t="s">
        <v>210</v>
      </c>
      <c r="F6579" t="s">
        <v>211</v>
      </c>
      <c r="G6579" t="s">
        <v>187</v>
      </c>
      <c r="H6579" t="s">
        <v>11965</v>
      </c>
      <c r="I6579">
        <v>5</v>
      </c>
      <c r="J6579">
        <v>10</v>
      </c>
      <c r="K6579">
        <v>288004</v>
      </c>
      <c r="L6579" t="str">
        <f>VLOOKUP(Sales_Data!C6579,Product_Master!$A:$D,2,FALSE)</f>
        <v>HP Laptop</v>
      </c>
      <c r="M6579">
        <f>VLOOKUP(C6579,Product_Master!$A:$D,4,FALSE)</f>
        <v>64001</v>
      </c>
      <c r="N6579" t="str">
        <f t="shared" si="204"/>
        <v>HIGH</v>
      </c>
      <c r="O6579" t="str" cm="1">
        <f t="array" ref="O6579">_xlfn.IFS(D6579="North","Zone 1",D6579="South","Zone 2",D6579="East","Zone 3",D6579="West","Zone 4")</f>
        <v>Zone 4</v>
      </c>
      <c r="P6579">
        <f t="shared" si="205"/>
        <v>28800.400000000001</v>
      </c>
      <c r="Q6579" t="str">
        <f>VLOOKUP(C6579,Product_Master!$A:$D,3,FALSE)</f>
        <v>Electronics</v>
      </c>
    </row>
    <row r="6580" spans="1:17" x14ac:dyDescent="0.3">
      <c r="A6580" t="s">
        <v>11966</v>
      </c>
      <c r="B6580" t="s">
        <v>3353</v>
      </c>
      <c r="C6580" t="s">
        <v>73</v>
      </c>
      <c r="D6580" t="s">
        <v>197</v>
      </c>
      <c r="E6580" t="s">
        <v>198</v>
      </c>
      <c r="F6580" t="s">
        <v>199</v>
      </c>
      <c r="G6580" t="s">
        <v>253</v>
      </c>
      <c r="H6580" t="s">
        <v>11967</v>
      </c>
      <c r="I6580">
        <v>4</v>
      </c>
      <c r="J6580">
        <v>5</v>
      </c>
      <c r="K6580">
        <v>261497</v>
      </c>
      <c r="L6580" t="str">
        <f>VLOOKUP(Sales_Data!C6580,Product_Master!$A:$D,2,FALSE)</f>
        <v>T-Shirt</v>
      </c>
      <c r="M6580">
        <f>VLOOKUP(C6580,Product_Master!$A:$D,4,FALSE)</f>
        <v>68815</v>
      </c>
      <c r="N6580" t="str">
        <f t="shared" si="204"/>
        <v>HIGH</v>
      </c>
      <c r="O6580" t="str" cm="1">
        <f t="array" ref="O6580">_xlfn.IFS(D6580="North","Zone 1",D6580="South","Zone 2",D6580="East","Zone 3",D6580="West","Zone 4")</f>
        <v>Zone 4</v>
      </c>
      <c r="P6580">
        <f t="shared" si="205"/>
        <v>26149.7</v>
      </c>
      <c r="Q6580" t="str">
        <f>VLOOKUP(C6580,Product_Master!$A:$D,3,FALSE)</f>
        <v>Clothing</v>
      </c>
    </row>
    <row r="6581" spans="1:17" x14ac:dyDescent="0.3">
      <c r="A6581" t="s">
        <v>11968</v>
      </c>
      <c r="B6581" t="s">
        <v>3850</v>
      </c>
      <c r="C6581" t="s">
        <v>116</v>
      </c>
      <c r="D6581" t="s">
        <v>197</v>
      </c>
      <c r="E6581" t="s">
        <v>210</v>
      </c>
      <c r="F6581" t="s">
        <v>211</v>
      </c>
      <c r="G6581" t="s">
        <v>257</v>
      </c>
      <c r="H6581" t="s">
        <v>11969</v>
      </c>
      <c r="I6581">
        <v>11</v>
      </c>
      <c r="J6581">
        <v>5</v>
      </c>
      <c r="K6581">
        <v>100330</v>
      </c>
      <c r="L6581" t="str">
        <f>VLOOKUP(Sales_Data!C6581,Product_Master!$A:$D,2,FALSE)</f>
        <v>Biscuits</v>
      </c>
      <c r="M6581">
        <f>VLOOKUP(C6581,Product_Master!$A:$D,4,FALSE)</f>
        <v>9601</v>
      </c>
      <c r="N6581" t="str">
        <f t="shared" si="204"/>
        <v>HIGH</v>
      </c>
      <c r="O6581" t="str" cm="1">
        <f t="array" ref="O6581">_xlfn.IFS(D6581="North","Zone 1",D6581="South","Zone 2",D6581="East","Zone 3",D6581="West","Zone 4")</f>
        <v>Zone 4</v>
      </c>
      <c r="P6581">
        <f t="shared" si="205"/>
        <v>10033</v>
      </c>
      <c r="Q6581" t="str">
        <f>VLOOKUP(C6581,Product_Master!$A:$D,3,FALSE)</f>
        <v>Grocery</v>
      </c>
    </row>
    <row r="6582" spans="1:17" x14ac:dyDescent="0.3">
      <c r="A6582" t="s">
        <v>11970</v>
      </c>
      <c r="B6582" t="s">
        <v>2138</v>
      </c>
      <c r="C6582" t="s">
        <v>118</v>
      </c>
      <c r="D6582" t="s">
        <v>178</v>
      </c>
      <c r="E6582" t="s">
        <v>185</v>
      </c>
      <c r="F6582" t="s">
        <v>186</v>
      </c>
      <c r="G6582" t="s">
        <v>257</v>
      </c>
      <c r="H6582" t="s">
        <v>11971</v>
      </c>
      <c r="I6582">
        <v>7</v>
      </c>
      <c r="J6582">
        <v>10</v>
      </c>
      <c r="K6582">
        <v>90814</v>
      </c>
      <c r="L6582" t="str">
        <f>VLOOKUP(Sales_Data!C6582,Product_Master!$A:$D,2,FALSE)</f>
        <v>Juice</v>
      </c>
      <c r="M6582">
        <f>VLOOKUP(C6582,Product_Master!$A:$D,4,FALSE)</f>
        <v>14415</v>
      </c>
      <c r="N6582" t="str">
        <f t="shared" si="204"/>
        <v>HIGH</v>
      </c>
      <c r="O6582" t="str" cm="1">
        <f t="array" ref="O6582">_xlfn.IFS(D6582="North","Zone 1",D6582="South","Zone 2",D6582="East","Zone 3",D6582="West","Zone 4")</f>
        <v>Zone 3</v>
      </c>
      <c r="P6582">
        <f t="shared" si="205"/>
        <v>9081.4</v>
      </c>
      <c r="Q6582" t="str">
        <f>VLOOKUP(C6582,Product_Master!$A:$D,3,FALSE)</f>
        <v>Grocery</v>
      </c>
    </row>
    <row r="6583" spans="1:17" x14ac:dyDescent="0.3">
      <c r="A6583" t="s">
        <v>11972</v>
      </c>
      <c r="B6583" t="s">
        <v>398</v>
      </c>
      <c r="C6583" t="s">
        <v>56</v>
      </c>
      <c r="D6583" t="s">
        <v>178</v>
      </c>
      <c r="E6583" t="s">
        <v>179</v>
      </c>
      <c r="F6583" t="s">
        <v>180</v>
      </c>
      <c r="G6583" t="s">
        <v>269</v>
      </c>
      <c r="H6583" t="s">
        <v>390</v>
      </c>
      <c r="I6583">
        <v>9</v>
      </c>
      <c r="J6583">
        <v>0</v>
      </c>
      <c r="K6583">
        <v>207477</v>
      </c>
      <c r="L6583" t="str">
        <f>VLOOKUP(Sales_Data!C6583,Product_Master!$A:$D,2,FALSE)</f>
        <v>Computer Desk</v>
      </c>
      <c r="M6583">
        <f>VLOOKUP(C6583,Product_Master!$A:$D,4,FALSE)</f>
        <v>23053</v>
      </c>
      <c r="N6583" t="str">
        <f t="shared" si="204"/>
        <v>HIGH</v>
      </c>
      <c r="O6583" t="str" cm="1">
        <f t="array" ref="O6583">_xlfn.IFS(D6583="North","Zone 1",D6583="South","Zone 2",D6583="East","Zone 3",D6583="West","Zone 4")</f>
        <v>Zone 3</v>
      </c>
      <c r="P6583">
        <f t="shared" si="205"/>
        <v>20747.7</v>
      </c>
      <c r="Q6583" t="str">
        <f>VLOOKUP(C6583,Product_Master!$A:$D,3,FALSE)</f>
        <v>Furniture</v>
      </c>
    </row>
    <row r="6584" spans="1:17" x14ac:dyDescent="0.3">
      <c r="A6584" t="s">
        <v>11973</v>
      </c>
      <c r="B6584" t="s">
        <v>876</v>
      </c>
      <c r="C6584" t="s">
        <v>118</v>
      </c>
      <c r="D6584" t="s">
        <v>171</v>
      </c>
      <c r="E6584" t="s">
        <v>172</v>
      </c>
      <c r="F6584" t="s">
        <v>173</v>
      </c>
      <c r="G6584" t="s">
        <v>174</v>
      </c>
      <c r="H6584" t="s">
        <v>2340</v>
      </c>
      <c r="I6584">
        <v>11</v>
      </c>
      <c r="J6584">
        <v>20</v>
      </c>
      <c r="K6584">
        <v>126852</v>
      </c>
      <c r="L6584" t="str">
        <f>VLOOKUP(Sales_Data!C6584,Product_Master!$A:$D,2,FALSE)</f>
        <v>Juice</v>
      </c>
      <c r="M6584">
        <f>VLOOKUP(C6584,Product_Master!$A:$D,4,FALSE)</f>
        <v>14415</v>
      </c>
      <c r="N6584" t="str">
        <f t="shared" si="204"/>
        <v>HIGH</v>
      </c>
      <c r="O6584" t="str" cm="1">
        <f t="array" ref="O6584">_xlfn.IFS(D6584="North","Zone 1",D6584="South","Zone 2",D6584="East","Zone 3",D6584="West","Zone 4")</f>
        <v>Zone 2</v>
      </c>
      <c r="P6584">
        <f t="shared" si="205"/>
        <v>12685.2</v>
      </c>
      <c r="Q6584" t="str">
        <f>VLOOKUP(C6584,Product_Master!$A:$D,3,FALSE)</f>
        <v>Grocery</v>
      </c>
    </row>
    <row r="6585" spans="1:17" x14ac:dyDescent="0.3">
      <c r="A6585" t="s">
        <v>11974</v>
      </c>
      <c r="B6585" t="s">
        <v>3075</v>
      </c>
      <c r="C6585" t="s">
        <v>60</v>
      </c>
      <c r="D6585" t="s">
        <v>178</v>
      </c>
      <c r="E6585" t="s">
        <v>185</v>
      </c>
      <c r="F6585" t="s">
        <v>186</v>
      </c>
      <c r="G6585" t="s">
        <v>200</v>
      </c>
      <c r="H6585" t="s">
        <v>11975</v>
      </c>
      <c r="I6585">
        <v>1</v>
      </c>
      <c r="J6585">
        <v>20</v>
      </c>
      <c r="K6585">
        <v>47712</v>
      </c>
      <c r="L6585" t="str">
        <f>VLOOKUP(Sales_Data!C6585,Product_Master!$A:$D,2,FALSE)</f>
        <v>Cupboard</v>
      </c>
      <c r="M6585">
        <f>VLOOKUP(C6585,Product_Master!$A:$D,4,FALSE)</f>
        <v>59640</v>
      </c>
      <c r="N6585" t="str">
        <f t="shared" si="204"/>
        <v>HIGH</v>
      </c>
      <c r="O6585" t="str" cm="1">
        <f t="array" ref="O6585">_xlfn.IFS(D6585="North","Zone 1",D6585="South","Zone 2",D6585="East","Zone 3",D6585="West","Zone 4")</f>
        <v>Zone 3</v>
      </c>
      <c r="P6585">
        <f t="shared" si="205"/>
        <v>4771.2</v>
      </c>
      <c r="Q6585" t="str">
        <f>VLOOKUP(C6585,Product_Master!$A:$D,3,FALSE)</f>
        <v>Furniture</v>
      </c>
    </row>
    <row r="6586" spans="1:17" x14ac:dyDescent="0.3">
      <c r="A6586" t="s">
        <v>11976</v>
      </c>
      <c r="B6586" t="s">
        <v>1531</v>
      </c>
      <c r="C6586" t="s">
        <v>153</v>
      </c>
      <c r="D6586" t="s">
        <v>171</v>
      </c>
      <c r="E6586" t="s">
        <v>172</v>
      </c>
      <c r="F6586" t="s">
        <v>173</v>
      </c>
      <c r="G6586" t="s">
        <v>269</v>
      </c>
      <c r="H6586" t="s">
        <v>11977</v>
      </c>
      <c r="I6586">
        <v>6</v>
      </c>
      <c r="J6586">
        <v>10</v>
      </c>
      <c r="K6586">
        <v>191262</v>
      </c>
      <c r="L6586" t="str">
        <f>VLOOKUP(Sales_Data!C6586,Product_Master!$A:$D,2,FALSE)</f>
        <v>Knee Guard</v>
      </c>
      <c r="M6586">
        <f>VLOOKUP(C6586,Product_Master!$A:$D,4,FALSE)</f>
        <v>35419</v>
      </c>
      <c r="N6586" t="str">
        <f t="shared" si="204"/>
        <v>HIGH</v>
      </c>
      <c r="O6586" t="str" cm="1">
        <f t="array" ref="O6586">_xlfn.IFS(D6586="North","Zone 1",D6586="South","Zone 2",D6586="East","Zone 3",D6586="West","Zone 4")</f>
        <v>Zone 2</v>
      </c>
      <c r="P6586">
        <f t="shared" si="205"/>
        <v>19126.2</v>
      </c>
      <c r="Q6586" t="str">
        <f>VLOOKUP(C6586,Product_Master!$A:$D,3,FALSE)</f>
        <v>Sports</v>
      </c>
    </row>
    <row r="6587" spans="1:17" x14ac:dyDescent="0.3">
      <c r="A6587" t="s">
        <v>11978</v>
      </c>
      <c r="B6587" t="s">
        <v>453</v>
      </c>
      <c r="C6587" t="s">
        <v>58</v>
      </c>
      <c r="D6587" t="s">
        <v>191</v>
      </c>
      <c r="E6587" t="s">
        <v>242</v>
      </c>
      <c r="F6587" t="s">
        <v>242</v>
      </c>
      <c r="G6587" t="s">
        <v>206</v>
      </c>
      <c r="H6587" t="s">
        <v>11629</v>
      </c>
      <c r="I6587">
        <v>3</v>
      </c>
      <c r="J6587">
        <v>20</v>
      </c>
      <c r="K6587">
        <v>66480</v>
      </c>
      <c r="L6587" t="str">
        <f>VLOOKUP(Sales_Data!C6587,Product_Master!$A:$D,2,FALSE)</f>
        <v>Side Table</v>
      </c>
      <c r="M6587">
        <f>VLOOKUP(C6587,Product_Master!$A:$D,4,FALSE)</f>
        <v>27700</v>
      </c>
      <c r="N6587" t="str">
        <f t="shared" si="204"/>
        <v>HIGH</v>
      </c>
      <c r="O6587" t="str" cm="1">
        <f t="array" ref="O6587">_xlfn.IFS(D6587="North","Zone 1",D6587="South","Zone 2",D6587="East","Zone 3",D6587="West","Zone 4")</f>
        <v>Zone 1</v>
      </c>
      <c r="P6587">
        <f t="shared" si="205"/>
        <v>6648</v>
      </c>
      <c r="Q6587" t="str">
        <f>VLOOKUP(C6587,Product_Master!$A:$D,3,FALSE)</f>
        <v>Furniture</v>
      </c>
    </row>
    <row r="6588" spans="1:17" x14ac:dyDescent="0.3">
      <c r="A6588" t="s">
        <v>11979</v>
      </c>
      <c r="B6588" t="s">
        <v>2182</v>
      </c>
      <c r="C6588" t="s">
        <v>62</v>
      </c>
      <c r="D6588" t="s">
        <v>197</v>
      </c>
      <c r="E6588" t="s">
        <v>198</v>
      </c>
      <c r="F6588" t="s">
        <v>199</v>
      </c>
      <c r="G6588" t="s">
        <v>243</v>
      </c>
      <c r="H6588" t="s">
        <v>5647</v>
      </c>
      <c r="I6588">
        <v>6</v>
      </c>
      <c r="J6588">
        <v>20</v>
      </c>
      <c r="K6588">
        <v>238425</v>
      </c>
      <c r="L6588" t="str">
        <f>VLOOKUP(Sales_Data!C6588,Product_Master!$A:$D,2,FALSE)</f>
        <v>Recliner</v>
      </c>
      <c r="M6588">
        <f>VLOOKUP(C6588,Product_Master!$A:$D,4,FALSE)</f>
        <v>49672</v>
      </c>
      <c r="N6588" t="str">
        <f t="shared" si="204"/>
        <v>HIGH</v>
      </c>
      <c r="O6588" t="str" cm="1">
        <f t="array" ref="O6588">_xlfn.IFS(D6588="North","Zone 1",D6588="South","Zone 2",D6588="East","Zone 3",D6588="West","Zone 4")</f>
        <v>Zone 4</v>
      </c>
      <c r="P6588">
        <f t="shared" si="205"/>
        <v>23842.5</v>
      </c>
      <c r="Q6588" t="str">
        <f>VLOOKUP(C6588,Product_Master!$A:$D,3,FALSE)</f>
        <v>Furniture</v>
      </c>
    </row>
    <row r="6589" spans="1:17" x14ac:dyDescent="0.3">
      <c r="A6589" t="s">
        <v>11980</v>
      </c>
      <c r="B6589" t="s">
        <v>1769</v>
      </c>
      <c r="C6589" t="s">
        <v>104</v>
      </c>
      <c r="D6589" t="s">
        <v>197</v>
      </c>
      <c r="E6589" t="s">
        <v>198</v>
      </c>
      <c r="F6589" t="s">
        <v>199</v>
      </c>
      <c r="G6589" t="s">
        <v>257</v>
      </c>
      <c r="H6589" t="s">
        <v>11981</v>
      </c>
      <c r="I6589">
        <v>1</v>
      </c>
      <c r="J6589">
        <v>5</v>
      </c>
      <c r="K6589">
        <v>32443</v>
      </c>
      <c r="L6589" t="str">
        <f>VLOOKUP(Sales_Data!C6589,Product_Master!$A:$D,2,FALSE)</f>
        <v>Coffee</v>
      </c>
      <c r="M6589">
        <f>VLOOKUP(C6589,Product_Master!$A:$D,4,FALSE)</f>
        <v>34151</v>
      </c>
      <c r="N6589" t="str">
        <f t="shared" si="204"/>
        <v>HIGH</v>
      </c>
      <c r="O6589" t="str" cm="1">
        <f t="array" ref="O6589">_xlfn.IFS(D6589="North","Zone 1",D6589="South","Zone 2",D6589="East","Zone 3",D6589="West","Zone 4")</f>
        <v>Zone 4</v>
      </c>
      <c r="P6589">
        <f t="shared" si="205"/>
        <v>3244.3</v>
      </c>
      <c r="Q6589" t="str">
        <f>VLOOKUP(C6589,Product_Master!$A:$D,3,FALSE)</f>
        <v>Grocery</v>
      </c>
    </row>
    <row r="6590" spans="1:17" x14ac:dyDescent="0.3">
      <c r="A6590" t="s">
        <v>11982</v>
      </c>
      <c r="B6590" t="s">
        <v>272</v>
      </c>
      <c r="C6590" t="s">
        <v>62</v>
      </c>
      <c r="D6590" t="s">
        <v>191</v>
      </c>
      <c r="E6590" t="s">
        <v>242</v>
      </c>
      <c r="F6590" t="s">
        <v>242</v>
      </c>
      <c r="G6590" t="s">
        <v>212</v>
      </c>
      <c r="H6590" t="s">
        <v>7850</v>
      </c>
      <c r="I6590">
        <v>4</v>
      </c>
      <c r="J6590">
        <v>15</v>
      </c>
      <c r="K6590">
        <v>168884</v>
      </c>
      <c r="L6590" t="str">
        <f>VLOOKUP(Sales_Data!C6590,Product_Master!$A:$D,2,FALSE)</f>
        <v>Recliner</v>
      </c>
      <c r="M6590">
        <f>VLOOKUP(C6590,Product_Master!$A:$D,4,FALSE)</f>
        <v>49672</v>
      </c>
      <c r="N6590" t="str">
        <f t="shared" si="204"/>
        <v>HIGH</v>
      </c>
      <c r="O6590" t="str" cm="1">
        <f t="array" ref="O6590">_xlfn.IFS(D6590="North","Zone 1",D6590="South","Zone 2",D6590="East","Zone 3",D6590="West","Zone 4")</f>
        <v>Zone 1</v>
      </c>
      <c r="P6590">
        <f t="shared" si="205"/>
        <v>16888.400000000001</v>
      </c>
      <c r="Q6590" t="str">
        <f>VLOOKUP(C6590,Product_Master!$A:$D,3,FALSE)</f>
        <v>Furniture</v>
      </c>
    </row>
    <row r="6591" spans="1:17" x14ac:dyDescent="0.3">
      <c r="A6591" t="s">
        <v>11983</v>
      </c>
      <c r="B6591" t="s">
        <v>378</v>
      </c>
      <c r="C6591" t="s">
        <v>85</v>
      </c>
      <c r="D6591" t="s">
        <v>178</v>
      </c>
      <c r="E6591" t="s">
        <v>185</v>
      </c>
      <c r="F6591" t="s">
        <v>186</v>
      </c>
      <c r="G6591" t="s">
        <v>200</v>
      </c>
      <c r="H6591" t="s">
        <v>11984</v>
      </c>
      <c r="I6591">
        <v>5</v>
      </c>
      <c r="J6591">
        <v>5</v>
      </c>
      <c r="K6591">
        <v>349604</v>
      </c>
      <c r="L6591" t="str">
        <f>VLOOKUP(Sales_Data!C6591,Product_Master!$A:$D,2,FALSE)</f>
        <v>Shoes</v>
      </c>
      <c r="M6591">
        <f>VLOOKUP(C6591,Product_Master!$A:$D,4,FALSE)</f>
        <v>73601</v>
      </c>
      <c r="N6591" t="str">
        <f t="shared" si="204"/>
        <v>HIGH</v>
      </c>
      <c r="O6591" t="str" cm="1">
        <f t="array" ref="O6591">_xlfn.IFS(D6591="North","Zone 1",D6591="South","Zone 2",D6591="East","Zone 3",D6591="West","Zone 4")</f>
        <v>Zone 3</v>
      </c>
      <c r="P6591">
        <f t="shared" si="205"/>
        <v>34960.400000000001</v>
      </c>
      <c r="Q6591" t="str">
        <f>VLOOKUP(C6591,Product_Master!$A:$D,3,FALSE)</f>
        <v>Clothing</v>
      </c>
    </row>
    <row r="6592" spans="1:17" x14ac:dyDescent="0.3">
      <c r="A6592" t="s">
        <v>11985</v>
      </c>
      <c r="B6592" t="s">
        <v>3223</v>
      </c>
      <c r="C6592" t="s">
        <v>112</v>
      </c>
      <c r="D6592" t="s">
        <v>178</v>
      </c>
      <c r="E6592" t="s">
        <v>310</v>
      </c>
      <c r="F6592" t="s">
        <v>311</v>
      </c>
      <c r="G6592" t="s">
        <v>206</v>
      </c>
      <c r="H6592" t="s">
        <v>11986</v>
      </c>
      <c r="I6592">
        <v>8</v>
      </c>
      <c r="J6592">
        <v>5</v>
      </c>
      <c r="K6592">
        <v>32505</v>
      </c>
      <c r="L6592" t="str">
        <f>VLOOKUP(Sales_Data!C6592,Product_Master!$A:$D,2,FALSE)</f>
        <v>Pasta</v>
      </c>
      <c r="M6592">
        <f>VLOOKUP(C6592,Product_Master!$A:$D,4,FALSE)</f>
        <v>4277</v>
      </c>
      <c r="N6592" t="str">
        <f t="shared" si="204"/>
        <v>HIGH</v>
      </c>
      <c r="O6592" t="str" cm="1">
        <f t="array" ref="O6592">_xlfn.IFS(D6592="North","Zone 1",D6592="South","Zone 2",D6592="East","Zone 3",D6592="West","Zone 4")</f>
        <v>Zone 3</v>
      </c>
      <c r="P6592">
        <f t="shared" si="205"/>
        <v>3250.5</v>
      </c>
      <c r="Q6592" t="str">
        <f>VLOOKUP(C6592,Product_Master!$A:$D,3,FALSE)</f>
        <v>Grocery</v>
      </c>
    </row>
    <row r="6593" spans="1:17" x14ac:dyDescent="0.3">
      <c r="A6593" t="s">
        <v>11987</v>
      </c>
      <c r="B6593" t="s">
        <v>484</v>
      </c>
      <c r="C6593" t="s">
        <v>62</v>
      </c>
      <c r="D6593" t="s">
        <v>178</v>
      </c>
      <c r="E6593" t="s">
        <v>185</v>
      </c>
      <c r="F6593" t="s">
        <v>186</v>
      </c>
      <c r="G6593" t="s">
        <v>212</v>
      </c>
      <c r="H6593" t="s">
        <v>11988</v>
      </c>
      <c r="I6593">
        <v>6</v>
      </c>
      <c r="J6593">
        <v>5</v>
      </c>
      <c r="K6593">
        <v>283130</v>
      </c>
      <c r="L6593" t="str">
        <f>VLOOKUP(Sales_Data!C6593,Product_Master!$A:$D,2,FALSE)</f>
        <v>Recliner</v>
      </c>
      <c r="M6593">
        <f>VLOOKUP(C6593,Product_Master!$A:$D,4,FALSE)</f>
        <v>49672</v>
      </c>
      <c r="N6593" t="str">
        <f t="shared" si="204"/>
        <v>HIGH</v>
      </c>
      <c r="O6593" t="str" cm="1">
        <f t="array" ref="O6593">_xlfn.IFS(D6593="North","Zone 1",D6593="South","Zone 2",D6593="East","Zone 3",D6593="West","Zone 4")</f>
        <v>Zone 3</v>
      </c>
      <c r="P6593">
        <f t="shared" si="205"/>
        <v>28313</v>
      </c>
      <c r="Q6593" t="str">
        <f>VLOOKUP(C6593,Product_Master!$A:$D,3,FALSE)</f>
        <v>Furniture</v>
      </c>
    </row>
    <row r="6594" spans="1:17" x14ac:dyDescent="0.3">
      <c r="A6594" t="s">
        <v>11989</v>
      </c>
      <c r="B6594" t="s">
        <v>363</v>
      </c>
      <c r="C6594" t="s">
        <v>25</v>
      </c>
      <c r="D6594" t="s">
        <v>197</v>
      </c>
      <c r="E6594" t="s">
        <v>198</v>
      </c>
      <c r="F6594" t="s">
        <v>199</v>
      </c>
      <c r="G6594" t="s">
        <v>212</v>
      </c>
      <c r="H6594" t="s">
        <v>4184</v>
      </c>
      <c r="I6594">
        <v>8</v>
      </c>
      <c r="J6594">
        <v>5</v>
      </c>
      <c r="K6594">
        <v>75536</v>
      </c>
      <c r="L6594" t="str">
        <f>VLOOKUP(Sales_Data!C6594,Product_Master!$A:$D,2,FALSE)</f>
        <v>Washing Machine</v>
      </c>
      <c r="M6594">
        <f>VLOOKUP(C6594,Product_Master!$A:$D,4,FALSE)</f>
        <v>9939</v>
      </c>
      <c r="N6594" t="str">
        <f t="shared" si="204"/>
        <v>HIGH</v>
      </c>
      <c r="O6594" t="str" cm="1">
        <f t="array" ref="O6594">_xlfn.IFS(D6594="North","Zone 1",D6594="South","Zone 2",D6594="East","Zone 3",D6594="West","Zone 4")</f>
        <v>Zone 4</v>
      </c>
      <c r="P6594">
        <f t="shared" si="205"/>
        <v>7553.6</v>
      </c>
      <c r="Q6594" t="str">
        <f>VLOOKUP(C6594,Product_Master!$A:$D,3,FALSE)</f>
        <v>Electronics</v>
      </c>
    </row>
    <row r="6595" spans="1:17" x14ac:dyDescent="0.3">
      <c r="A6595" t="s">
        <v>11990</v>
      </c>
      <c r="B6595" t="s">
        <v>4213</v>
      </c>
      <c r="C6595" t="s">
        <v>79</v>
      </c>
      <c r="D6595" t="s">
        <v>178</v>
      </c>
      <c r="E6595" t="s">
        <v>185</v>
      </c>
      <c r="F6595" t="s">
        <v>186</v>
      </c>
      <c r="G6595" t="s">
        <v>262</v>
      </c>
      <c r="H6595" t="s">
        <v>1790</v>
      </c>
      <c r="I6595">
        <v>9</v>
      </c>
      <c r="J6595">
        <v>15</v>
      </c>
      <c r="K6595">
        <v>31395</v>
      </c>
      <c r="L6595" t="str">
        <f>VLOOKUP(Sales_Data!C6595,Product_Master!$A:$D,2,FALSE)</f>
        <v>Formal Shirt</v>
      </c>
      <c r="M6595">
        <f>VLOOKUP(C6595,Product_Master!$A:$D,4,FALSE)</f>
        <v>4104</v>
      </c>
      <c r="N6595" t="str">
        <f t="shared" ref="N6595:N6658" si="206">IF(K6595&gt;15000,"HIGH",IF(K6595&gt;=5000,"MEDIUM","LOW"))</f>
        <v>HIGH</v>
      </c>
      <c r="O6595" t="str" cm="1">
        <f t="array" ref="O6595">_xlfn.IFS(D6595="North","Zone 1",D6595="South","Zone 2",D6595="East","Zone 3",D6595="West","Zone 4")</f>
        <v>Zone 3</v>
      </c>
      <c r="P6595">
        <f t="shared" ref="P6595:P6658" si="207">IF(N6595="HIGH",K6595*10%,IF(N6595="MEDIUM",K6595*5%,K6595*2%))</f>
        <v>3139.5</v>
      </c>
      <c r="Q6595" t="str">
        <f>VLOOKUP(C6595,Product_Master!$A:$D,3,FALSE)</f>
        <v>Clothing</v>
      </c>
    </row>
    <row r="6596" spans="1:17" x14ac:dyDescent="0.3">
      <c r="A6596" t="s">
        <v>11991</v>
      </c>
      <c r="B6596" t="s">
        <v>1171</v>
      </c>
      <c r="C6596" t="s">
        <v>149</v>
      </c>
      <c r="D6596" t="s">
        <v>197</v>
      </c>
      <c r="E6596" t="s">
        <v>210</v>
      </c>
      <c r="F6596" t="s">
        <v>211</v>
      </c>
      <c r="G6596" t="s">
        <v>253</v>
      </c>
      <c r="H6596" t="s">
        <v>11992</v>
      </c>
      <c r="I6596">
        <v>5</v>
      </c>
      <c r="J6596">
        <v>20</v>
      </c>
      <c r="K6596">
        <v>137116</v>
      </c>
      <c r="L6596" t="str">
        <f>VLOOKUP(Sales_Data!C6596,Product_Master!$A:$D,2,FALSE)</f>
        <v>Football Shoes</v>
      </c>
      <c r="M6596">
        <f>VLOOKUP(C6596,Product_Master!$A:$D,4,FALSE)</f>
        <v>34279</v>
      </c>
      <c r="N6596" t="str">
        <f t="shared" si="206"/>
        <v>HIGH</v>
      </c>
      <c r="O6596" t="str" cm="1">
        <f t="array" ref="O6596">_xlfn.IFS(D6596="North","Zone 1",D6596="South","Zone 2",D6596="East","Zone 3",D6596="West","Zone 4")</f>
        <v>Zone 4</v>
      </c>
      <c r="P6596">
        <f t="shared" si="207"/>
        <v>13711.6</v>
      </c>
      <c r="Q6596" t="str">
        <f>VLOOKUP(C6596,Product_Master!$A:$D,3,FALSE)</f>
        <v>Sports</v>
      </c>
    </row>
    <row r="6597" spans="1:17" x14ac:dyDescent="0.3">
      <c r="A6597" t="s">
        <v>11993</v>
      </c>
      <c r="B6597" t="s">
        <v>1331</v>
      </c>
      <c r="C6597" t="s">
        <v>145</v>
      </c>
      <c r="D6597" t="s">
        <v>178</v>
      </c>
      <c r="E6597" t="s">
        <v>185</v>
      </c>
      <c r="F6597" t="s">
        <v>186</v>
      </c>
      <c r="G6597" t="s">
        <v>243</v>
      </c>
      <c r="H6597" t="s">
        <v>11994</v>
      </c>
      <c r="I6597">
        <v>11</v>
      </c>
      <c r="J6597">
        <v>20</v>
      </c>
      <c r="K6597">
        <v>156252</v>
      </c>
      <c r="L6597" t="str">
        <f>VLOOKUP(Sales_Data!C6597,Product_Master!$A:$D,2,FALSE)</f>
        <v>Badminton Racket</v>
      </c>
      <c r="M6597">
        <f>VLOOKUP(C6597,Product_Master!$A:$D,4,FALSE)</f>
        <v>17756</v>
      </c>
      <c r="N6597" t="str">
        <f t="shared" si="206"/>
        <v>HIGH</v>
      </c>
      <c r="O6597" t="str" cm="1">
        <f t="array" ref="O6597">_xlfn.IFS(D6597="North","Zone 1",D6597="South","Zone 2",D6597="East","Zone 3",D6597="West","Zone 4")</f>
        <v>Zone 3</v>
      </c>
      <c r="P6597">
        <f t="shared" si="207"/>
        <v>15625.2</v>
      </c>
      <c r="Q6597" t="str">
        <f>VLOOKUP(C6597,Product_Master!$A:$D,3,FALSE)</f>
        <v>Sports</v>
      </c>
    </row>
    <row r="6598" spans="1:17" x14ac:dyDescent="0.3">
      <c r="A6598" t="s">
        <v>11995</v>
      </c>
      <c r="B6598" t="s">
        <v>1494</v>
      </c>
      <c r="C6598" t="s">
        <v>157</v>
      </c>
      <c r="D6598" t="s">
        <v>191</v>
      </c>
      <c r="E6598" t="s">
        <v>242</v>
      </c>
      <c r="F6598" t="s">
        <v>242</v>
      </c>
      <c r="G6598" t="s">
        <v>315</v>
      </c>
      <c r="H6598" t="s">
        <v>3007</v>
      </c>
      <c r="I6598">
        <v>7</v>
      </c>
      <c r="J6598">
        <v>15</v>
      </c>
      <c r="K6598">
        <v>232115</v>
      </c>
      <c r="L6598" t="str">
        <f>VLOOKUP(Sales_Data!C6598,Product_Master!$A:$D,2,FALSE)</f>
        <v>Sports Bag</v>
      </c>
      <c r="M6598">
        <f>VLOOKUP(C6598,Product_Master!$A:$D,4,FALSE)</f>
        <v>39011</v>
      </c>
      <c r="N6598" t="str">
        <f t="shared" si="206"/>
        <v>HIGH</v>
      </c>
      <c r="O6598" t="str" cm="1">
        <f t="array" ref="O6598">_xlfn.IFS(D6598="North","Zone 1",D6598="South","Zone 2",D6598="East","Zone 3",D6598="West","Zone 4")</f>
        <v>Zone 1</v>
      </c>
      <c r="P6598">
        <f t="shared" si="207"/>
        <v>23211.5</v>
      </c>
      <c r="Q6598" t="str">
        <f>VLOOKUP(C6598,Product_Master!$A:$D,3,FALSE)</f>
        <v>Sports</v>
      </c>
    </row>
    <row r="6599" spans="1:17" x14ac:dyDescent="0.3">
      <c r="A6599" t="s">
        <v>11996</v>
      </c>
      <c r="B6599" t="s">
        <v>631</v>
      </c>
      <c r="C6599" t="s">
        <v>135</v>
      </c>
      <c r="D6599" t="s">
        <v>171</v>
      </c>
      <c r="E6599" t="s">
        <v>204</v>
      </c>
      <c r="F6599" t="s">
        <v>205</v>
      </c>
      <c r="G6599" t="s">
        <v>262</v>
      </c>
      <c r="H6599" t="s">
        <v>6866</v>
      </c>
      <c r="I6599">
        <v>9</v>
      </c>
      <c r="J6599">
        <v>5</v>
      </c>
      <c r="K6599">
        <v>219598</v>
      </c>
      <c r="L6599" t="str">
        <f>VLOOKUP(Sales_Data!C6599,Product_Master!$A:$D,2,FALSE)</f>
        <v>Yoga Mat</v>
      </c>
      <c r="M6599">
        <f>VLOOKUP(C6599,Product_Master!$A:$D,4,FALSE)</f>
        <v>25684</v>
      </c>
      <c r="N6599" t="str">
        <f t="shared" si="206"/>
        <v>HIGH</v>
      </c>
      <c r="O6599" t="str" cm="1">
        <f t="array" ref="O6599">_xlfn.IFS(D6599="North","Zone 1",D6599="South","Zone 2",D6599="East","Zone 3",D6599="West","Zone 4")</f>
        <v>Zone 2</v>
      </c>
      <c r="P6599">
        <f t="shared" si="207"/>
        <v>21959.800000000003</v>
      </c>
      <c r="Q6599" t="str">
        <f>VLOOKUP(C6599,Product_Master!$A:$D,3,FALSE)</f>
        <v>Sports</v>
      </c>
    </row>
    <row r="6600" spans="1:17" x14ac:dyDescent="0.3">
      <c r="A6600" t="s">
        <v>11997</v>
      </c>
      <c r="B6600" t="s">
        <v>3264</v>
      </c>
      <c r="C6600" t="s">
        <v>135</v>
      </c>
      <c r="D6600" t="s">
        <v>171</v>
      </c>
      <c r="E6600" t="s">
        <v>223</v>
      </c>
      <c r="F6600" t="s">
        <v>224</v>
      </c>
      <c r="G6600" t="s">
        <v>206</v>
      </c>
      <c r="H6600" t="s">
        <v>1689</v>
      </c>
      <c r="I6600">
        <v>7</v>
      </c>
      <c r="J6600">
        <v>15</v>
      </c>
      <c r="K6600">
        <v>152819</v>
      </c>
      <c r="L6600" t="str">
        <f>VLOOKUP(Sales_Data!C6600,Product_Master!$A:$D,2,FALSE)</f>
        <v>Yoga Mat</v>
      </c>
      <c r="M6600">
        <f>VLOOKUP(C6600,Product_Master!$A:$D,4,FALSE)</f>
        <v>25684</v>
      </c>
      <c r="N6600" t="str">
        <f t="shared" si="206"/>
        <v>HIGH</v>
      </c>
      <c r="O6600" t="str" cm="1">
        <f t="array" ref="O6600">_xlfn.IFS(D6600="North","Zone 1",D6600="South","Zone 2",D6600="East","Zone 3",D6600="West","Zone 4")</f>
        <v>Zone 2</v>
      </c>
      <c r="P6600">
        <f t="shared" si="207"/>
        <v>15281.900000000001</v>
      </c>
      <c r="Q6600" t="str">
        <f>VLOOKUP(C6600,Product_Master!$A:$D,3,FALSE)</f>
        <v>Sports</v>
      </c>
    </row>
    <row r="6601" spans="1:17" x14ac:dyDescent="0.3">
      <c r="A6601" t="s">
        <v>11998</v>
      </c>
      <c r="B6601" t="s">
        <v>1847</v>
      </c>
      <c r="C6601" t="s">
        <v>85</v>
      </c>
      <c r="D6601" t="s">
        <v>171</v>
      </c>
      <c r="E6601" t="s">
        <v>204</v>
      </c>
      <c r="F6601" t="s">
        <v>205</v>
      </c>
      <c r="G6601" t="s">
        <v>269</v>
      </c>
      <c r="H6601" t="s">
        <v>11999</v>
      </c>
      <c r="I6601">
        <v>10</v>
      </c>
      <c r="J6601">
        <v>15</v>
      </c>
      <c r="K6601">
        <v>625608</v>
      </c>
      <c r="L6601" t="str">
        <f>VLOOKUP(Sales_Data!C6601,Product_Master!$A:$D,2,FALSE)</f>
        <v>Shoes</v>
      </c>
      <c r="M6601">
        <f>VLOOKUP(C6601,Product_Master!$A:$D,4,FALSE)</f>
        <v>73601</v>
      </c>
      <c r="N6601" t="str">
        <f t="shared" si="206"/>
        <v>HIGH</v>
      </c>
      <c r="O6601" t="str" cm="1">
        <f t="array" ref="O6601">_xlfn.IFS(D6601="North","Zone 1",D6601="South","Zone 2",D6601="East","Zone 3",D6601="West","Zone 4")</f>
        <v>Zone 2</v>
      </c>
      <c r="P6601">
        <f t="shared" si="207"/>
        <v>62560.800000000003</v>
      </c>
      <c r="Q6601" t="str">
        <f>VLOOKUP(C6601,Product_Master!$A:$D,3,FALSE)</f>
        <v>Clothing</v>
      </c>
    </row>
    <row r="6602" spans="1:17" x14ac:dyDescent="0.3">
      <c r="A6602" t="s">
        <v>12000</v>
      </c>
      <c r="B6602" t="s">
        <v>1568</v>
      </c>
      <c r="C6602" t="s">
        <v>77</v>
      </c>
      <c r="D6602" t="s">
        <v>191</v>
      </c>
      <c r="E6602" t="s">
        <v>242</v>
      </c>
      <c r="F6602" t="s">
        <v>242</v>
      </c>
      <c r="G6602" t="s">
        <v>206</v>
      </c>
      <c r="H6602" t="s">
        <v>2037</v>
      </c>
      <c r="I6602">
        <v>6</v>
      </c>
      <c r="J6602">
        <v>5</v>
      </c>
      <c r="K6602">
        <v>117904</v>
      </c>
      <c r="L6602" t="str">
        <f>VLOOKUP(Sales_Data!C6602,Product_Master!$A:$D,2,FALSE)</f>
        <v>Saree</v>
      </c>
      <c r="M6602">
        <f>VLOOKUP(C6602,Product_Master!$A:$D,4,FALSE)</f>
        <v>20685</v>
      </c>
      <c r="N6602" t="str">
        <f t="shared" si="206"/>
        <v>HIGH</v>
      </c>
      <c r="O6602" t="str" cm="1">
        <f t="array" ref="O6602">_xlfn.IFS(D6602="North","Zone 1",D6602="South","Zone 2",D6602="East","Zone 3",D6602="West","Zone 4")</f>
        <v>Zone 1</v>
      </c>
      <c r="P6602">
        <f t="shared" si="207"/>
        <v>11790.400000000001</v>
      </c>
      <c r="Q6602" t="str">
        <f>VLOOKUP(C6602,Product_Master!$A:$D,3,FALSE)</f>
        <v>Clothing</v>
      </c>
    </row>
    <row r="6603" spans="1:17" x14ac:dyDescent="0.3">
      <c r="A6603" t="s">
        <v>12001</v>
      </c>
      <c r="B6603" t="s">
        <v>545</v>
      </c>
      <c r="C6603" t="s">
        <v>97</v>
      </c>
      <c r="D6603" t="s">
        <v>191</v>
      </c>
      <c r="E6603" t="s">
        <v>238</v>
      </c>
      <c r="F6603" t="s">
        <v>238</v>
      </c>
      <c r="G6603" t="s">
        <v>219</v>
      </c>
      <c r="H6603" t="s">
        <v>7529</v>
      </c>
      <c r="I6603">
        <v>3</v>
      </c>
      <c r="J6603">
        <v>10</v>
      </c>
      <c r="K6603">
        <v>57361</v>
      </c>
      <c r="L6603" t="str">
        <f>VLOOKUP(Sales_Data!C6603,Product_Master!$A:$D,2,FALSE)</f>
        <v>Rice</v>
      </c>
      <c r="M6603">
        <f>VLOOKUP(C6603,Product_Master!$A:$D,4,FALSE)</f>
        <v>21245</v>
      </c>
      <c r="N6603" t="str">
        <f t="shared" si="206"/>
        <v>HIGH</v>
      </c>
      <c r="O6603" t="str" cm="1">
        <f t="array" ref="O6603">_xlfn.IFS(D6603="North","Zone 1",D6603="South","Zone 2",D6603="East","Zone 3",D6603="West","Zone 4")</f>
        <v>Zone 1</v>
      </c>
      <c r="P6603">
        <f t="shared" si="207"/>
        <v>5736.1</v>
      </c>
      <c r="Q6603" t="str">
        <f>VLOOKUP(C6603,Product_Master!$A:$D,3,FALSE)</f>
        <v>Grocery</v>
      </c>
    </row>
    <row r="6604" spans="1:17" x14ac:dyDescent="0.3">
      <c r="A6604" t="s">
        <v>12002</v>
      </c>
      <c r="B6604" t="s">
        <v>246</v>
      </c>
      <c r="C6604" t="s">
        <v>19</v>
      </c>
      <c r="D6604" t="s">
        <v>197</v>
      </c>
      <c r="E6604" t="s">
        <v>210</v>
      </c>
      <c r="F6604" t="s">
        <v>211</v>
      </c>
      <c r="G6604" t="s">
        <v>219</v>
      </c>
      <c r="H6604" t="s">
        <v>12003</v>
      </c>
      <c r="I6604">
        <v>8</v>
      </c>
      <c r="J6604">
        <v>15</v>
      </c>
      <c r="K6604">
        <v>133749</v>
      </c>
      <c r="L6604" t="str">
        <f>VLOOKUP(Sales_Data!C6604,Product_Master!$A:$D,2,FALSE)</f>
        <v>Projector</v>
      </c>
      <c r="M6604">
        <f>VLOOKUP(C6604,Product_Master!$A:$D,4,FALSE)</f>
        <v>19669</v>
      </c>
      <c r="N6604" t="str">
        <f t="shared" si="206"/>
        <v>HIGH</v>
      </c>
      <c r="O6604" t="str" cm="1">
        <f t="array" ref="O6604">_xlfn.IFS(D6604="North","Zone 1",D6604="South","Zone 2",D6604="East","Zone 3",D6604="West","Zone 4")</f>
        <v>Zone 4</v>
      </c>
      <c r="P6604">
        <f t="shared" si="207"/>
        <v>13374.900000000001</v>
      </c>
      <c r="Q6604" t="str">
        <f>VLOOKUP(C6604,Product_Master!$A:$D,3,FALSE)</f>
        <v>Electronics</v>
      </c>
    </row>
    <row r="6605" spans="1:17" x14ac:dyDescent="0.3">
      <c r="A6605" t="s">
        <v>12004</v>
      </c>
      <c r="B6605" t="s">
        <v>580</v>
      </c>
      <c r="C6605" t="s">
        <v>56</v>
      </c>
      <c r="D6605" t="s">
        <v>191</v>
      </c>
      <c r="E6605" t="s">
        <v>238</v>
      </c>
      <c r="F6605" t="s">
        <v>238</v>
      </c>
      <c r="G6605" t="s">
        <v>285</v>
      </c>
      <c r="H6605" t="s">
        <v>12005</v>
      </c>
      <c r="I6605">
        <v>11</v>
      </c>
      <c r="J6605">
        <v>5</v>
      </c>
      <c r="K6605">
        <v>240903</v>
      </c>
      <c r="L6605" t="str">
        <f>VLOOKUP(Sales_Data!C6605,Product_Master!$A:$D,2,FALSE)</f>
        <v>Computer Desk</v>
      </c>
      <c r="M6605">
        <f>VLOOKUP(C6605,Product_Master!$A:$D,4,FALSE)</f>
        <v>23053</v>
      </c>
      <c r="N6605" t="str">
        <f t="shared" si="206"/>
        <v>HIGH</v>
      </c>
      <c r="O6605" t="str" cm="1">
        <f t="array" ref="O6605">_xlfn.IFS(D6605="North","Zone 1",D6605="South","Zone 2",D6605="East","Zone 3",D6605="West","Zone 4")</f>
        <v>Zone 1</v>
      </c>
      <c r="P6605">
        <f t="shared" si="207"/>
        <v>24090.300000000003</v>
      </c>
      <c r="Q6605" t="str">
        <f>VLOOKUP(C6605,Product_Master!$A:$D,3,FALSE)</f>
        <v>Furniture</v>
      </c>
    </row>
    <row r="6606" spans="1:17" x14ac:dyDescent="0.3">
      <c r="A6606" t="s">
        <v>12006</v>
      </c>
      <c r="B6606" t="s">
        <v>3195</v>
      </c>
      <c r="C6606" t="s">
        <v>35</v>
      </c>
      <c r="D6606" t="s">
        <v>178</v>
      </c>
      <c r="E6606" t="s">
        <v>310</v>
      </c>
      <c r="F6606" t="s">
        <v>311</v>
      </c>
      <c r="G6606" t="s">
        <v>187</v>
      </c>
      <c r="H6606" t="s">
        <v>12007</v>
      </c>
      <c r="I6606">
        <v>8</v>
      </c>
      <c r="J6606">
        <v>20</v>
      </c>
      <c r="K6606">
        <v>277401</v>
      </c>
      <c r="L6606" t="str">
        <f>VLOOKUP(Sales_Data!C6606,Product_Master!$A:$D,2,FALSE)</f>
        <v>Office Chair</v>
      </c>
      <c r="M6606">
        <f>VLOOKUP(C6606,Product_Master!$A:$D,4,FALSE)</f>
        <v>43344</v>
      </c>
      <c r="N6606" t="str">
        <f t="shared" si="206"/>
        <v>HIGH</v>
      </c>
      <c r="O6606" t="str" cm="1">
        <f t="array" ref="O6606">_xlfn.IFS(D6606="North","Zone 1",D6606="South","Zone 2",D6606="East","Zone 3",D6606="West","Zone 4")</f>
        <v>Zone 3</v>
      </c>
      <c r="P6606">
        <f t="shared" si="207"/>
        <v>27740.100000000002</v>
      </c>
      <c r="Q6606" t="str">
        <f>VLOOKUP(C6606,Product_Master!$A:$D,3,FALSE)</f>
        <v>Furniture</v>
      </c>
    </row>
    <row r="6607" spans="1:17" x14ac:dyDescent="0.3">
      <c r="A6607" t="s">
        <v>12008</v>
      </c>
      <c r="B6607" t="s">
        <v>445</v>
      </c>
      <c r="C6607" t="s">
        <v>15</v>
      </c>
      <c r="D6607" t="s">
        <v>171</v>
      </c>
      <c r="E6607" t="s">
        <v>172</v>
      </c>
      <c r="F6607" t="s">
        <v>173</v>
      </c>
      <c r="G6607" t="s">
        <v>181</v>
      </c>
      <c r="H6607" t="s">
        <v>10199</v>
      </c>
      <c r="I6607">
        <v>6</v>
      </c>
      <c r="J6607">
        <v>20</v>
      </c>
      <c r="K6607">
        <v>44102</v>
      </c>
      <c r="L6607" t="str">
        <f>VLOOKUP(Sales_Data!C6607,Product_Master!$A:$D,2,FALSE)</f>
        <v>OnePlus Phone</v>
      </c>
      <c r="M6607">
        <f>VLOOKUP(C6607,Product_Master!$A:$D,4,FALSE)</f>
        <v>9188</v>
      </c>
      <c r="N6607" t="str">
        <f t="shared" si="206"/>
        <v>HIGH</v>
      </c>
      <c r="O6607" t="str" cm="1">
        <f t="array" ref="O6607">_xlfn.IFS(D6607="North","Zone 1",D6607="South","Zone 2",D6607="East","Zone 3",D6607="West","Zone 4")</f>
        <v>Zone 2</v>
      </c>
      <c r="P6607">
        <f t="shared" si="207"/>
        <v>4410.2</v>
      </c>
      <c r="Q6607" t="str">
        <f>VLOOKUP(C6607,Product_Master!$A:$D,3,FALSE)</f>
        <v>Electronics</v>
      </c>
    </row>
    <row r="6608" spans="1:17" x14ac:dyDescent="0.3">
      <c r="A6608" t="s">
        <v>12009</v>
      </c>
      <c r="B6608" t="s">
        <v>227</v>
      </c>
      <c r="C6608" t="s">
        <v>100</v>
      </c>
      <c r="D6608" t="s">
        <v>191</v>
      </c>
      <c r="E6608" t="s">
        <v>192</v>
      </c>
      <c r="F6608" t="s">
        <v>193</v>
      </c>
      <c r="G6608" t="s">
        <v>253</v>
      </c>
      <c r="H6608" t="s">
        <v>9141</v>
      </c>
      <c r="I6608">
        <v>2</v>
      </c>
      <c r="J6608">
        <v>0</v>
      </c>
      <c r="K6608">
        <v>123678</v>
      </c>
      <c r="L6608" t="str">
        <f>VLOOKUP(Sales_Data!C6608,Product_Master!$A:$D,2,FALSE)</f>
        <v>Sugar</v>
      </c>
      <c r="M6608">
        <f>VLOOKUP(C6608,Product_Master!$A:$D,4,FALSE)</f>
        <v>61839</v>
      </c>
      <c r="N6608" t="str">
        <f t="shared" si="206"/>
        <v>HIGH</v>
      </c>
      <c r="O6608" t="str" cm="1">
        <f t="array" ref="O6608">_xlfn.IFS(D6608="North","Zone 1",D6608="South","Zone 2",D6608="East","Zone 3",D6608="West","Zone 4")</f>
        <v>Zone 1</v>
      </c>
      <c r="P6608">
        <f t="shared" si="207"/>
        <v>12367.800000000001</v>
      </c>
      <c r="Q6608" t="str">
        <f>VLOOKUP(C6608,Product_Master!$A:$D,3,FALSE)</f>
        <v>Grocery</v>
      </c>
    </row>
    <row r="6609" spans="1:17" x14ac:dyDescent="0.3">
      <c r="A6609" t="s">
        <v>12010</v>
      </c>
      <c r="B6609" t="s">
        <v>761</v>
      </c>
      <c r="C6609" t="s">
        <v>50</v>
      </c>
      <c r="D6609" t="s">
        <v>191</v>
      </c>
      <c r="E6609" t="s">
        <v>192</v>
      </c>
      <c r="F6609" t="s">
        <v>193</v>
      </c>
      <c r="G6609" t="s">
        <v>257</v>
      </c>
      <c r="H6609" t="s">
        <v>12011</v>
      </c>
      <c r="I6609">
        <v>10</v>
      </c>
      <c r="J6609">
        <v>5</v>
      </c>
      <c r="K6609">
        <v>540759</v>
      </c>
      <c r="L6609" t="str">
        <f>VLOOKUP(Sales_Data!C6609,Product_Master!$A:$D,2,FALSE)</f>
        <v>Sofa</v>
      </c>
      <c r="M6609">
        <f>VLOOKUP(C6609,Product_Master!$A:$D,4,FALSE)</f>
        <v>56922</v>
      </c>
      <c r="N6609" t="str">
        <f t="shared" si="206"/>
        <v>HIGH</v>
      </c>
      <c r="O6609" t="str" cm="1">
        <f t="array" ref="O6609">_xlfn.IFS(D6609="North","Zone 1",D6609="South","Zone 2",D6609="East","Zone 3",D6609="West","Zone 4")</f>
        <v>Zone 1</v>
      </c>
      <c r="P6609">
        <f t="shared" si="207"/>
        <v>54075.9</v>
      </c>
      <c r="Q6609" t="str">
        <f>VLOOKUP(C6609,Product_Master!$A:$D,3,FALSE)</f>
        <v>Furniture</v>
      </c>
    </row>
    <row r="6610" spans="1:17" x14ac:dyDescent="0.3">
      <c r="A6610" t="s">
        <v>12012</v>
      </c>
      <c r="B6610" t="s">
        <v>1759</v>
      </c>
      <c r="C6610" t="s">
        <v>48</v>
      </c>
      <c r="D6610" t="s">
        <v>197</v>
      </c>
      <c r="E6610" t="s">
        <v>198</v>
      </c>
      <c r="F6610" t="s">
        <v>199</v>
      </c>
      <c r="G6610" t="s">
        <v>243</v>
      </c>
      <c r="H6610" t="s">
        <v>12013</v>
      </c>
      <c r="I6610">
        <v>6</v>
      </c>
      <c r="J6610">
        <v>5</v>
      </c>
      <c r="K6610">
        <v>245977</v>
      </c>
      <c r="L6610" t="str">
        <f>VLOOKUP(Sales_Data!C6610,Product_Master!$A:$D,2,FALSE)</f>
        <v>Bed</v>
      </c>
      <c r="M6610">
        <f>VLOOKUP(C6610,Product_Master!$A:$D,4,FALSE)</f>
        <v>43154</v>
      </c>
      <c r="N6610" t="str">
        <f t="shared" si="206"/>
        <v>HIGH</v>
      </c>
      <c r="O6610" t="str" cm="1">
        <f t="array" ref="O6610">_xlfn.IFS(D6610="North","Zone 1",D6610="South","Zone 2",D6610="East","Zone 3",D6610="West","Zone 4")</f>
        <v>Zone 4</v>
      </c>
      <c r="P6610">
        <f t="shared" si="207"/>
        <v>24597.7</v>
      </c>
      <c r="Q6610" t="str">
        <f>VLOOKUP(C6610,Product_Master!$A:$D,3,FALSE)</f>
        <v>Furniture</v>
      </c>
    </row>
    <row r="6611" spans="1:17" x14ac:dyDescent="0.3">
      <c r="A6611" t="s">
        <v>12014</v>
      </c>
      <c r="B6611" t="s">
        <v>3744</v>
      </c>
      <c r="C6611" t="s">
        <v>25</v>
      </c>
      <c r="D6611" t="s">
        <v>191</v>
      </c>
      <c r="E6611" t="s">
        <v>242</v>
      </c>
      <c r="F6611" t="s">
        <v>242</v>
      </c>
      <c r="G6611" t="s">
        <v>243</v>
      </c>
      <c r="H6611" t="s">
        <v>2134</v>
      </c>
      <c r="I6611">
        <v>6</v>
      </c>
      <c r="J6611">
        <v>5</v>
      </c>
      <c r="K6611">
        <v>56652</v>
      </c>
      <c r="L6611" t="str">
        <f>VLOOKUP(Sales_Data!C6611,Product_Master!$A:$D,2,FALSE)</f>
        <v>Washing Machine</v>
      </c>
      <c r="M6611">
        <f>VLOOKUP(C6611,Product_Master!$A:$D,4,FALSE)</f>
        <v>9939</v>
      </c>
      <c r="N6611" t="str">
        <f t="shared" si="206"/>
        <v>HIGH</v>
      </c>
      <c r="O6611" t="str" cm="1">
        <f t="array" ref="O6611">_xlfn.IFS(D6611="North","Zone 1",D6611="South","Zone 2",D6611="East","Zone 3",D6611="West","Zone 4")</f>
        <v>Zone 1</v>
      </c>
      <c r="P6611">
        <f t="shared" si="207"/>
        <v>5665.2000000000007</v>
      </c>
      <c r="Q6611" t="str">
        <f>VLOOKUP(C6611,Product_Master!$A:$D,3,FALSE)</f>
        <v>Electronics</v>
      </c>
    </row>
    <row r="6612" spans="1:17" x14ac:dyDescent="0.3">
      <c r="A6612" t="s">
        <v>12015</v>
      </c>
      <c r="B6612" t="s">
        <v>2159</v>
      </c>
      <c r="C6612" t="s">
        <v>77</v>
      </c>
      <c r="D6612" t="s">
        <v>171</v>
      </c>
      <c r="E6612" t="s">
        <v>223</v>
      </c>
      <c r="F6612" t="s">
        <v>224</v>
      </c>
      <c r="G6612" t="s">
        <v>187</v>
      </c>
      <c r="H6612" t="s">
        <v>12016</v>
      </c>
      <c r="I6612">
        <v>2</v>
      </c>
      <c r="J6612">
        <v>15</v>
      </c>
      <c r="K6612">
        <v>35164</v>
      </c>
      <c r="L6612" t="str">
        <f>VLOOKUP(Sales_Data!C6612,Product_Master!$A:$D,2,FALSE)</f>
        <v>Saree</v>
      </c>
      <c r="M6612">
        <f>VLOOKUP(C6612,Product_Master!$A:$D,4,FALSE)</f>
        <v>20685</v>
      </c>
      <c r="N6612" t="str">
        <f t="shared" si="206"/>
        <v>HIGH</v>
      </c>
      <c r="O6612" t="str" cm="1">
        <f t="array" ref="O6612">_xlfn.IFS(D6612="North","Zone 1",D6612="South","Zone 2",D6612="East","Zone 3",D6612="West","Zone 4")</f>
        <v>Zone 2</v>
      </c>
      <c r="P6612">
        <f t="shared" si="207"/>
        <v>3516.4</v>
      </c>
      <c r="Q6612" t="str">
        <f>VLOOKUP(C6612,Product_Master!$A:$D,3,FALSE)</f>
        <v>Clothing</v>
      </c>
    </row>
    <row r="6613" spans="1:17" x14ac:dyDescent="0.3">
      <c r="A6613" t="s">
        <v>12017</v>
      </c>
      <c r="B6613" t="s">
        <v>3398</v>
      </c>
      <c r="C6613" t="s">
        <v>91</v>
      </c>
      <c r="D6613" t="s">
        <v>191</v>
      </c>
      <c r="E6613" t="s">
        <v>238</v>
      </c>
      <c r="F6613" t="s">
        <v>238</v>
      </c>
      <c r="G6613" t="s">
        <v>243</v>
      </c>
      <c r="H6613" t="s">
        <v>1586</v>
      </c>
      <c r="I6613">
        <v>2</v>
      </c>
      <c r="J6613">
        <v>5</v>
      </c>
      <c r="K6613">
        <v>56595</v>
      </c>
      <c r="L6613" t="str">
        <f>VLOOKUP(Sales_Data!C6613,Product_Master!$A:$D,2,FALSE)</f>
        <v>Sweater</v>
      </c>
      <c r="M6613">
        <f>VLOOKUP(C6613,Product_Master!$A:$D,4,FALSE)</f>
        <v>29787</v>
      </c>
      <c r="N6613" t="str">
        <f t="shared" si="206"/>
        <v>HIGH</v>
      </c>
      <c r="O6613" t="str" cm="1">
        <f t="array" ref="O6613">_xlfn.IFS(D6613="North","Zone 1",D6613="South","Zone 2",D6613="East","Zone 3",D6613="West","Zone 4")</f>
        <v>Zone 1</v>
      </c>
      <c r="P6613">
        <f t="shared" si="207"/>
        <v>5659.5</v>
      </c>
      <c r="Q6613" t="str">
        <f>VLOOKUP(C6613,Product_Master!$A:$D,3,FALSE)</f>
        <v>Clothing</v>
      </c>
    </row>
    <row r="6614" spans="1:17" x14ac:dyDescent="0.3">
      <c r="A6614" t="s">
        <v>12018</v>
      </c>
      <c r="B6614" t="s">
        <v>1024</v>
      </c>
      <c r="C6614" t="s">
        <v>54</v>
      </c>
      <c r="D6614" t="s">
        <v>178</v>
      </c>
      <c r="E6614" t="s">
        <v>310</v>
      </c>
      <c r="F6614" t="s">
        <v>311</v>
      </c>
      <c r="G6614" t="s">
        <v>200</v>
      </c>
      <c r="H6614" t="s">
        <v>7859</v>
      </c>
      <c r="I6614">
        <v>4</v>
      </c>
      <c r="J6614">
        <v>0</v>
      </c>
      <c r="K6614">
        <v>50404</v>
      </c>
      <c r="L6614" t="str">
        <f>VLOOKUP(Sales_Data!C6614,Product_Master!$A:$D,2,FALSE)</f>
        <v>Cabinet</v>
      </c>
      <c r="M6614">
        <f>VLOOKUP(C6614,Product_Master!$A:$D,4,FALSE)</f>
        <v>12601</v>
      </c>
      <c r="N6614" t="str">
        <f t="shared" si="206"/>
        <v>HIGH</v>
      </c>
      <c r="O6614" t="str" cm="1">
        <f t="array" ref="O6614">_xlfn.IFS(D6614="North","Zone 1",D6614="South","Zone 2",D6614="East","Zone 3",D6614="West","Zone 4")</f>
        <v>Zone 3</v>
      </c>
      <c r="P6614">
        <f t="shared" si="207"/>
        <v>5040.4000000000005</v>
      </c>
      <c r="Q6614" t="str">
        <f>VLOOKUP(C6614,Product_Master!$A:$D,3,FALSE)</f>
        <v>Furniture</v>
      </c>
    </row>
    <row r="6615" spans="1:17" x14ac:dyDescent="0.3">
      <c r="A6615" t="s">
        <v>12019</v>
      </c>
      <c r="B6615" t="s">
        <v>4696</v>
      </c>
      <c r="C6615" t="s">
        <v>54</v>
      </c>
      <c r="D6615" t="s">
        <v>197</v>
      </c>
      <c r="E6615" t="s">
        <v>210</v>
      </c>
      <c r="F6615" t="s">
        <v>211</v>
      </c>
      <c r="G6615" t="s">
        <v>212</v>
      </c>
      <c r="H6615" t="s">
        <v>4448</v>
      </c>
      <c r="I6615">
        <v>10</v>
      </c>
      <c r="J6615">
        <v>20</v>
      </c>
      <c r="K6615">
        <v>100808</v>
      </c>
      <c r="L6615" t="str">
        <f>VLOOKUP(Sales_Data!C6615,Product_Master!$A:$D,2,FALSE)</f>
        <v>Cabinet</v>
      </c>
      <c r="M6615">
        <f>VLOOKUP(C6615,Product_Master!$A:$D,4,FALSE)</f>
        <v>12601</v>
      </c>
      <c r="N6615" t="str">
        <f t="shared" si="206"/>
        <v>HIGH</v>
      </c>
      <c r="O6615" t="str" cm="1">
        <f t="array" ref="O6615">_xlfn.IFS(D6615="North","Zone 1",D6615="South","Zone 2",D6615="East","Zone 3",D6615="West","Zone 4")</f>
        <v>Zone 4</v>
      </c>
      <c r="P6615">
        <f t="shared" si="207"/>
        <v>10080.800000000001</v>
      </c>
      <c r="Q6615" t="str">
        <f>VLOOKUP(C6615,Product_Master!$A:$D,3,FALSE)</f>
        <v>Furniture</v>
      </c>
    </row>
    <row r="6616" spans="1:17" x14ac:dyDescent="0.3">
      <c r="A6616" t="s">
        <v>12020</v>
      </c>
      <c r="B6616" t="s">
        <v>2075</v>
      </c>
      <c r="C6616" t="s">
        <v>126</v>
      </c>
      <c r="D6616" t="s">
        <v>197</v>
      </c>
      <c r="E6616" t="s">
        <v>260</v>
      </c>
      <c r="F6616" t="s">
        <v>261</v>
      </c>
      <c r="G6616" t="s">
        <v>174</v>
      </c>
      <c r="H6616" t="s">
        <v>12021</v>
      </c>
      <c r="I6616">
        <v>5</v>
      </c>
      <c r="J6616">
        <v>10</v>
      </c>
      <c r="K6616">
        <v>18540</v>
      </c>
      <c r="L6616" t="str">
        <f>VLOOKUP(Sales_Data!C6616,Product_Master!$A:$D,2,FALSE)</f>
        <v>Honey</v>
      </c>
      <c r="M6616">
        <f>VLOOKUP(C6616,Product_Master!$A:$D,4,FALSE)</f>
        <v>4120</v>
      </c>
      <c r="N6616" t="str">
        <f t="shared" si="206"/>
        <v>HIGH</v>
      </c>
      <c r="O6616" t="str" cm="1">
        <f t="array" ref="O6616">_xlfn.IFS(D6616="North","Zone 1",D6616="South","Zone 2",D6616="East","Zone 3",D6616="West","Zone 4")</f>
        <v>Zone 4</v>
      </c>
      <c r="P6616">
        <f t="shared" si="207"/>
        <v>1854</v>
      </c>
      <c r="Q6616" t="str">
        <f>VLOOKUP(C6616,Product_Master!$A:$D,3,FALSE)</f>
        <v>Grocery</v>
      </c>
    </row>
    <row r="6617" spans="1:17" x14ac:dyDescent="0.3">
      <c r="A6617" t="s">
        <v>12022</v>
      </c>
      <c r="B6617" t="s">
        <v>2056</v>
      </c>
      <c r="C6617" t="s">
        <v>25</v>
      </c>
      <c r="D6617" t="s">
        <v>191</v>
      </c>
      <c r="E6617" t="s">
        <v>238</v>
      </c>
      <c r="F6617" t="s">
        <v>238</v>
      </c>
      <c r="G6617" t="s">
        <v>262</v>
      </c>
      <c r="H6617" t="s">
        <v>12023</v>
      </c>
      <c r="I6617">
        <v>5</v>
      </c>
      <c r="J6617">
        <v>0</v>
      </c>
      <c r="K6617">
        <v>49695</v>
      </c>
      <c r="L6617" t="str">
        <f>VLOOKUP(Sales_Data!C6617,Product_Master!$A:$D,2,FALSE)</f>
        <v>Washing Machine</v>
      </c>
      <c r="M6617">
        <f>VLOOKUP(C6617,Product_Master!$A:$D,4,FALSE)</f>
        <v>9939</v>
      </c>
      <c r="N6617" t="str">
        <f t="shared" si="206"/>
        <v>HIGH</v>
      </c>
      <c r="O6617" t="str" cm="1">
        <f t="array" ref="O6617">_xlfn.IFS(D6617="North","Zone 1",D6617="South","Zone 2",D6617="East","Zone 3",D6617="West","Zone 4")</f>
        <v>Zone 1</v>
      </c>
      <c r="P6617">
        <f t="shared" si="207"/>
        <v>4969.5</v>
      </c>
      <c r="Q6617" t="str">
        <f>VLOOKUP(C6617,Product_Master!$A:$D,3,FALSE)</f>
        <v>Electronics</v>
      </c>
    </row>
    <row r="6618" spans="1:17" x14ac:dyDescent="0.3">
      <c r="A6618" t="s">
        <v>12024</v>
      </c>
      <c r="B6618" t="s">
        <v>1728</v>
      </c>
      <c r="C6618" t="s">
        <v>149</v>
      </c>
      <c r="D6618" t="s">
        <v>191</v>
      </c>
      <c r="E6618" t="s">
        <v>242</v>
      </c>
      <c r="F6618" t="s">
        <v>242</v>
      </c>
      <c r="G6618" t="s">
        <v>285</v>
      </c>
      <c r="H6618" t="s">
        <v>12025</v>
      </c>
      <c r="I6618">
        <v>2</v>
      </c>
      <c r="J6618">
        <v>15</v>
      </c>
      <c r="K6618">
        <v>58274</v>
      </c>
      <c r="L6618" t="str">
        <f>VLOOKUP(Sales_Data!C6618,Product_Master!$A:$D,2,FALSE)</f>
        <v>Football Shoes</v>
      </c>
      <c r="M6618">
        <f>VLOOKUP(C6618,Product_Master!$A:$D,4,FALSE)</f>
        <v>34279</v>
      </c>
      <c r="N6618" t="str">
        <f t="shared" si="206"/>
        <v>HIGH</v>
      </c>
      <c r="O6618" t="str" cm="1">
        <f t="array" ref="O6618">_xlfn.IFS(D6618="North","Zone 1",D6618="South","Zone 2",D6618="East","Zone 3",D6618="West","Zone 4")</f>
        <v>Zone 1</v>
      </c>
      <c r="P6618">
        <f t="shared" si="207"/>
        <v>5827.4000000000005</v>
      </c>
      <c r="Q6618" t="str">
        <f>VLOOKUP(C6618,Product_Master!$A:$D,3,FALSE)</f>
        <v>Sports</v>
      </c>
    </row>
    <row r="6619" spans="1:17" x14ac:dyDescent="0.3">
      <c r="A6619" t="s">
        <v>12026</v>
      </c>
      <c r="B6619" t="s">
        <v>669</v>
      </c>
      <c r="C6619" t="s">
        <v>102</v>
      </c>
      <c r="D6619" t="s">
        <v>171</v>
      </c>
      <c r="E6619" t="s">
        <v>204</v>
      </c>
      <c r="F6619" t="s">
        <v>205</v>
      </c>
      <c r="G6619" t="s">
        <v>228</v>
      </c>
      <c r="H6619" t="s">
        <v>10100</v>
      </c>
      <c r="I6619">
        <v>8</v>
      </c>
      <c r="J6619">
        <v>15</v>
      </c>
      <c r="K6619">
        <v>496876</v>
      </c>
      <c r="L6619" t="str">
        <f>VLOOKUP(Sales_Data!C6619,Product_Master!$A:$D,2,FALSE)</f>
        <v>Tea</v>
      </c>
      <c r="M6619">
        <f>VLOOKUP(C6619,Product_Master!$A:$D,4,FALSE)</f>
        <v>73070</v>
      </c>
      <c r="N6619" t="str">
        <f t="shared" si="206"/>
        <v>HIGH</v>
      </c>
      <c r="O6619" t="str" cm="1">
        <f t="array" ref="O6619">_xlfn.IFS(D6619="North","Zone 1",D6619="South","Zone 2",D6619="East","Zone 3",D6619="West","Zone 4")</f>
        <v>Zone 2</v>
      </c>
      <c r="P6619">
        <f t="shared" si="207"/>
        <v>49687.600000000006</v>
      </c>
      <c r="Q6619" t="str">
        <f>VLOOKUP(C6619,Product_Master!$A:$D,3,FALSE)</f>
        <v>Grocery</v>
      </c>
    </row>
    <row r="6620" spans="1:17" x14ac:dyDescent="0.3">
      <c r="A6620" t="s">
        <v>12027</v>
      </c>
      <c r="B6620" t="s">
        <v>935</v>
      </c>
      <c r="C6620" t="s">
        <v>38</v>
      </c>
      <c r="D6620" t="s">
        <v>191</v>
      </c>
      <c r="E6620" t="s">
        <v>242</v>
      </c>
      <c r="F6620" t="s">
        <v>242</v>
      </c>
      <c r="G6620" t="s">
        <v>228</v>
      </c>
      <c r="H6620" t="s">
        <v>6197</v>
      </c>
      <c r="I6620">
        <v>12</v>
      </c>
      <c r="J6620">
        <v>10</v>
      </c>
      <c r="K6620">
        <v>437378</v>
      </c>
      <c r="L6620" t="str">
        <f>VLOOKUP(Sales_Data!C6620,Product_Master!$A:$D,2,FALSE)</f>
        <v>Study Table</v>
      </c>
      <c r="M6620">
        <f>VLOOKUP(C6620,Product_Master!$A:$D,4,FALSE)</f>
        <v>40498</v>
      </c>
      <c r="N6620" t="str">
        <f t="shared" si="206"/>
        <v>HIGH</v>
      </c>
      <c r="O6620" t="str" cm="1">
        <f t="array" ref="O6620">_xlfn.IFS(D6620="North","Zone 1",D6620="South","Zone 2",D6620="East","Zone 3",D6620="West","Zone 4")</f>
        <v>Zone 1</v>
      </c>
      <c r="P6620">
        <f t="shared" si="207"/>
        <v>43737.8</v>
      </c>
      <c r="Q6620" t="str">
        <f>VLOOKUP(C6620,Product_Master!$A:$D,3,FALSE)</f>
        <v>Furniture</v>
      </c>
    </row>
    <row r="6621" spans="1:17" x14ac:dyDescent="0.3">
      <c r="A6621" t="s">
        <v>12028</v>
      </c>
      <c r="B6621" t="s">
        <v>339</v>
      </c>
      <c r="C6621" t="s">
        <v>114</v>
      </c>
      <c r="D6621" t="s">
        <v>197</v>
      </c>
      <c r="E6621" t="s">
        <v>210</v>
      </c>
      <c r="F6621" t="s">
        <v>211</v>
      </c>
      <c r="G6621" t="s">
        <v>269</v>
      </c>
      <c r="H6621" t="s">
        <v>11093</v>
      </c>
      <c r="I6621">
        <v>8</v>
      </c>
      <c r="J6621">
        <v>5</v>
      </c>
      <c r="K6621">
        <v>442403</v>
      </c>
      <c r="L6621" t="str">
        <f>VLOOKUP(Sales_Data!C6621,Product_Master!$A:$D,2,FALSE)</f>
        <v>Flour</v>
      </c>
      <c r="M6621">
        <f>VLOOKUP(C6621,Product_Master!$A:$D,4,FALSE)</f>
        <v>58211</v>
      </c>
      <c r="N6621" t="str">
        <f t="shared" si="206"/>
        <v>HIGH</v>
      </c>
      <c r="O6621" t="str" cm="1">
        <f t="array" ref="O6621">_xlfn.IFS(D6621="North","Zone 1",D6621="South","Zone 2",D6621="East","Zone 3",D6621="West","Zone 4")</f>
        <v>Zone 4</v>
      </c>
      <c r="P6621">
        <f t="shared" si="207"/>
        <v>44240.3</v>
      </c>
      <c r="Q6621" t="str">
        <f>VLOOKUP(C6621,Product_Master!$A:$D,3,FALSE)</f>
        <v>Grocery</v>
      </c>
    </row>
    <row r="6622" spans="1:17" x14ac:dyDescent="0.3">
      <c r="A6622" t="s">
        <v>12029</v>
      </c>
      <c r="B6622" t="s">
        <v>1252</v>
      </c>
      <c r="C6622" t="s">
        <v>52</v>
      </c>
      <c r="D6622" t="s">
        <v>178</v>
      </c>
      <c r="E6622" t="s">
        <v>179</v>
      </c>
      <c r="F6622" t="s">
        <v>180</v>
      </c>
      <c r="G6622" t="s">
        <v>243</v>
      </c>
      <c r="H6622" t="s">
        <v>5084</v>
      </c>
      <c r="I6622">
        <v>7</v>
      </c>
      <c r="J6622">
        <v>10</v>
      </c>
      <c r="K6622">
        <v>13192</v>
      </c>
      <c r="L6622" t="str">
        <f>VLOOKUP(Sales_Data!C6622,Product_Master!$A:$D,2,FALSE)</f>
        <v>TV Unit</v>
      </c>
      <c r="M6622">
        <f>VLOOKUP(C6622,Product_Master!$A:$D,4,FALSE)</f>
        <v>2094</v>
      </c>
      <c r="N6622" t="str">
        <f t="shared" si="206"/>
        <v>MEDIUM</v>
      </c>
      <c r="O6622" t="str" cm="1">
        <f t="array" ref="O6622">_xlfn.IFS(D6622="North","Zone 1",D6622="South","Zone 2",D6622="East","Zone 3",D6622="West","Zone 4")</f>
        <v>Zone 3</v>
      </c>
      <c r="P6622">
        <f t="shared" si="207"/>
        <v>659.6</v>
      </c>
      <c r="Q6622" t="str">
        <f>VLOOKUP(C6622,Product_Master!$A:$D,3,FALSE)</f>
        <v>Furniture</v>
      </c>
    </row>
    <row r="6623" spans="1:17" x14ac:dyDescent="0.3">
      <c r="A6623" t="s">
        <v>12030</v>
      </c>
      <c r="B6623" t="s">
        <v>1166</v>
      </c>
      <c r="C6623" t="s">
        <v>21</v>
      </c>
      <c r="D6623" t="s">
        <v>171</v>
      </c>
      <c r="E6623" t="s">
        <v>172</v>
      </c>
      <c r="F6623" t="s">
        <v>173</v>
      </c>
      <c r="G6623" t="s">
        <v>174</v>
      </c>
      <c r="H6623" t="s">
        <v>12031</v>
      </c>
      <c r="I6623">
        <v>1</v>
      </c>
      <c r="J6623">
        <v>0</v>
      </c>
      <c r="K6623">
        <v>48536</v>
      </c>
      <c r="L6623" t="str">
        <f>VLOOKUP(Sales_Data!C6623,Product_Master!$A:$D,2,FALSE)</f>
        <v>Air Conditioner</v>
      </c>
      <c r="M6623">
        <f>VLOOKUP(C6623,Product_Master!$A:$D,4,FALSE)</f>
        <v>48536</v>
      </c>
      <c r="N6623" t="str">
        <f t="shared" si="206"/>
        <v>HIGH</v>
      </c>
      <c r="O6623" t="str" cm="1">
        <f t="array" ref="O6623">_xlfn.IFS(D6623="North","Zone 1",D6623="South","Zone 2",D6623="East","Zone 3",D6623="West","Zone 4")</f>
        <v>Zone 2</v>
      </c>
      <c r="P6623">
        <f t="shared" si="207"/>
        <v>4853.6000000000004</v>
      </c>
      <c r="Q6623" t="str">
        <f>VLOOKUP(C6623,Product_Master!$A:$D,3,FALSE)</f>
        <v>Electronics</v>
      </c>
    </row>
    <row r="6624" spans="1:17" x14ac:dyDescent="0.3">
      <c r="A6624" t="s">
        <v>12032</v>
      </c>
      <c r="B6624" t="s">
        <v>275</v>
      </c>
      <c r="C6624" t="s">
        <v>27</v>
      </c>
      <c r="D6624" t="s">
        <v>197</v>
      </c>
      <c r="E6624" t="s">
        <v>260</v>
      </c>
      <c r="F6624" t="s">
        <v>261</v>
      </c>
      <c r="G6624" t="s">
        <v>200</v>
      </c>
      <c r="H6624" t="s">
        <v>4582</v>
      </c>
      <c r="I6624">
        <v>2</v>
      </c>
      <c r="J6624">
        <v>0</v>
      </c>
      <c r="K6624">
        <v>112630</v>
      </c>
      <c r="L6624" t="str">
        <f>VLOOKUP(Sales_Data!C6624,Product_Master!$A:$D,2,FALSE)</f>
        <v>Microwave</v>
      </c>
      <c r="M6624">
        <f>VLOOKUP(C6624,Product_Master!$A:$D,4,FALSE)</f>
        <v>56315</v>
      </c>
      <c r="N6624" t="str">
        <f t="shared" si="206"/>
        <v>HIGH</v>
      </c>
      <c r="O6624" t="str" cm="1">
        <f t="array" ref="O6624">_xlfn.IFS(D6624="North","Zone 1",D6624="South","Zone 2",D6624="East","Zone 3",D6624="West","Zone 4")</f>
        <v>Zone 4</v>
      </c>
      <c r="P6624">
        <f t="shared" si="207"/>
        <v>11263</v>
      </c>
      <c r="Q6624" t="str">
        <f>VLOOKUP(C6624,Product_Master!$A:$D,3,FALSE)</f>
        <v>Electronics</v>
      </c>
    </row>
    <row r="6625" spans="1:17" x14ac:dyDescent="0.3">
      <c r="A6625" t="s">
        <v>12033</v>
      </c>
      <c r="B6625" t="s">
        <v>3735</v>
      </c>
      <c r="C6625" t="s">
        <v>23</v>
      </c>
      <c r="D6625" t="s">
        <v>171</v>
      </c>
      <c r="E6625" t="s">
        <v>204</v>
      </c>
      <c r="F6625" t="s">
        <v>205</v>
      </c>
      <c r="G6625" t="s">
        <v>212</v>
      </c>
      <c r="H6625" t="s">
        <v>12034</v>
      </c>
      <c r="I6625">
        <v>10</v>
      </c>
      <c r="J6625">
        <v>0</v>
      </c>
      <c r="K6625">
        <v>664310</v>
      </c>
      <c r="L6625" t="str">
        <f>VLOOKUP(Sales_Data!C6625,Product_Master!$A:$D,2,FALSE)</f>
        <v>Refrigerator</v>
      </c>
      <c r="M6625">
        <f>VLOOKUP(C6625,Product_Master!$A:$D,4,FALSE)</f>
        <v>66431</v>
      </c>
      <c r="N6625" t="str">
        <f t="shared" si="206"/>
        <v>HIGH</v>
      </c>
      <c r="O6625" t="str" cm="1">
        <f t="array" ref="O6625">_xlfn.IFS(D6625="North","Zone 1",D6625="South","Zone 2",D6625="East","Zone 3",D6625="West","Zone 4")</f>
        <v>Zone 2</v>
      </c>
      <c r="P6625">
        <f t="shared" si="207"/>
        <v>66431</v>
      </c>
      <c r="Q6625" t="str">
        <f>VLOOKUP(C6625,Product_Master!$A:$D,3,FALSE)</f>
        <v>Electronics</v>
      </c>
    </row>
    <row r="6626" spans="1:17" x14ac:dyDescent="0.3">
      <c r="A6626" t="s">
        <v>12035</v>
      </c>
      <c r="B6626" t="s">
        <v>603</v>
      </c>
      <c r="C6626" t="s">
        <v>40</v>
      </c>
      <c r="D6626" t="s">
        <v>171</v>
      </c>
      <c r="E6626" t="s">
        <v>204</v>
      </c>
      <c r="F6626" t="s">
        <v>205</v>
      </c>
      <c r="G6626" t="s">
        <v>212</v>
      </c>
      <c r="H6626" t="s">
        <v>12036</v>
      </c>
      <c r="I6626">
        <v>9</v>
      </c>
      <c r="J6626">
        <v>5</v>
      </c>
      <c r="K6626">
        <v>525243</v>
      </c>
      <c r="L6626" t="str">
        <f>VLOOKUP(Sales_Data!C6626,Product_Master!$A:$D,2,FALSE)</f>
        <v>Dining Table</v>
      </c>
      <c r="M6626">
        <f>VLOOKUP(C6626,Product_Master!$A:$D,4,FALSE)</f>
        <v>61432</v>
      </c>
      <c r="N6626" t="str">
        <f t="shared" si="206"/>
        <v>HIGH</v>
      </c>
      <c r="O6626" t="str" cm="1">
        <f t="array" ref="O6626">_xlfn.IFS(D6626="North","Zone 1",D6626="South","Zone 2",D6626="East","Zone 3",D6626="West","Zone 4")</f>
        <v>Zone 2</v>
      </c>
      <c r="P6626">
        <f t="shared" si="207"/>
        <v>52524.3</v>
      </c>
      <c r="Q6626" t="str">
        <f>VLOOKUP(C6626,Product_Master!$A:$D,3,FALSE)</f>
        <v>Furniture</v>
      </c>
    </row>
    <row r="6627" spans="1:17" x14ac:dyDescent="0.3">
      <c r="A6627" t="s">
        <v>12037</v>
      </c>
      <c r="B6627" t="s">
        <v>184</v>
      </c>
      <c r="C6627" t="s">
        <v>58</v>
      </c>
      <c r="D6627" t="s">
        <v>178</v>
      </c>
      <c r="E6627" t="s">
        <v>179</v>
      </c>
      <c r="F6627" t="s">
        <v>180</v>
      </c>
      <c r="G6627" t="s">
        <v>257</v>
      </c>
      <c r="H6627" t="s">
        <v>12038</v>
      </c>
      <c r="I6627">
        <v>2</v>
      </c>
      <c r="J6627">
        <v>0</v>
      </c>
      <c r="K6627">
        <v>55400</v>
      </c>
      <c r="L6627" t="str">
        <f>VLOOKUP(Sales_Data!C6627,Product_Master!$A:$D,2,FALSE)</f>
        <v>Side Table</v>
      </c>
      <c r="M6627">
        <f>VLOOKUP(C6627,Product_Master!$A:$D,4,FALSE)</f>
        <v>27700</v>
      </c>
      <c r="N6627" t="str">
        <f t="shared" si="206"/>
        <v>HIGH</v>
      </c>
      <c r="O6627" t="str" cm="1">
        <f t="array" ref="O6627">_xlfn.IFS(D6627="North","Zone 1",D6627="South","Zone 2",D6627="East","Zone 3",D6627="West","Zone 4")</f>
        <v>Zone 3</v>
      </c>
      <c r="P6627">
        <f t="shared" si="207"/>
        <v>5540</v>
      </c>
      <c r="Q6627" t="str">
        <f>VLOOKUP(C6627,Product_Master!$A:$D,3,FALSE)</f>
        <v>Furniture</v>
      </c>
    </row>
    <row r="6628" spans="1:17" x14ac:dyDescent="0.3">
      <c r="A6628" t="s">
        <v>12039</v>
      </c>
      <c r="B6628" t="s">
        <v>1504</v>
      </c>
      <c r="C6628" t="s">
        <v>15</v>
      </c>
      <c r="D6628" t="s">
        <v>197</v>
      </c>
      <c r="E6628" t="s">
        <v>198</v>
      </c>
      <c r="F6628" t="s">
        <v>199</v>
      </c>
      <c r="G6628" t="s">
        <v>262</v>
      </c>
      <c r="H6628" t="s">
        <v>12040</v>
      </c>
      <c r="I6628">
        <v>9</v>
      </c>
      <c r="J6628">
        <v>5</v>
      </c>
      <c r="K6628">
        <v>78557</v>
      </c>
      <c r="L6628" t="str">
        <f>VLOOKUP(Sales_Data!C6628,Product_Master!$A:$D,2,FALSE)</f>
        <v>OnePlus Phone</v>
      </c>
      <c r="M6628">
        <f>VLOOKUP(C6628,Product_Master!$A:$D,4,FALSE)</f>
        <v>9188</v>
      </c>
      <c r="N6628" t="str">
        <f t="shared" si="206"/>
        <v>HIGH</v>
      </c>
      <c r="O6628" t="str" cm="1">
        <f t="array" ref="O6628">_xlfn.IFS(D6628="North","Zone 1",D6628="South","Zone 2",D6628="East","Zone 3",D6628="West","Zone 4")</f>
        <v>Zone 4</v>
      </c>
      <c r="P6628">
        <f t="shared" si="207"/>
        <v>7855.7000000000007</v>
      </c>
      <c r="Q6628" t="str">
        <f>VLOOKUP(C6628,Product_Master!$A:$D,3,FALSE)</f>
        <v>Electronics</v>
      </c>
    </row>
    <row r="6629" spans="1:17" x14ac:dyDescent="0.3">
      <c r="A6629" t="s">
        <v>12041</v>
      </c>
      <c r="B6629" t="s">
        <v>710</v>
      </c>
      <c r="C6629" t="s">
        <v>112</v>
      </c>
      <c r="D6629" t="s">
        <v>178</v>
      </c>
      <c r="E6629" t="s">
        <v>179</v>
      </c>
      <c r="F6629" t="s">
        <v>180</v>
      </c>
      <c r="G6629" t="s">
        <v>181</v>
      </c>
      <c r="H6629" t="s">
        <v>12042</v>
      </c>
      <c r="I6629">
        <v>3</v>
      </c>
      <c r="J6629">
        <v>10</v>
      </c>
      <c r="K6629">
        <v>11547</v>
      </c>
      <c r="L6629" t="str">
        <f>VLOOKUP(Sales_Data!C6629,Product_Master!$A:$D,2,FALSE)</f>
        <v>Pasta</v>
      </c>
      <c r="M6629">
        <f>VLOOKUP(C6629,Product_Master!$A:$D,4,FALSE)</f>
        <v>4277</v>
      </c>
      <c r="N6629" t="str">
        <f t="shared" si="206"/>
        <v>MEDIUM</v>
      </c>
      <c r="O6629" t="str" cm="1">
        <f t="array" ref="O6629">_xlfn.IFS(D6629="North","Zone 1",D6629="South","Zone 2",D6629="East","Zone 3",D6629="West","Zone 4")</f>
        <v>Zone 3</v>
      </c>
      <c r="P6629">
        <f t="shared" si="207"/>
        <v>577.35</v>
      </c>
      <c r="Q6629" t="str">
        <f>VLOOKUP(C6629,Product_Master!$A:$D,3,FALSE)</f>
        <v>Grocery</v>
      </c>
    </row>
    <row r="6630" spans="1:17" x14ac:dyDescent="0.3">
      <c r="A6630" t="s">
        <v>12043</v>
      </c>
      <c r="B6630" t="s">
        <v>1536</v>
      </c>
      <c r="C6630" t="s">
        <v>27</v>
      </c>
      <c r="D6630" t="s">
        <v>197</v>
      </c>
      <c r="E6630" t="s">
        <v>198</v>
      </c>
      <c r="F6630" t="s">
        <v>199</v>
      </c>
      <c r="G6630" t="s">
        <v>200</v>
      </c>
      <c r="H6630" t="s">
        <v>12044</v>
      </c>
      <c r="I6630">
        <v>12</v>
      </c>
      <c r="J6630">
        <v>0</v>
      </c>
      <c r="K6630">
        <v>675780</v>
      </c>
      <c r="L6630" t="str">
        <f>VLOOKUP(Sales_Data!C6630,Product_Master!$A:$D,2,FALSE)</f>
        <v>Microwave</v>
      </c>
      <c r="M6630">
        <f>VLOOKUP(C6630,Product_Master!$A:$D,4,FALSE)</f>
        <v>56315</v>
      </c>
      <c r="N6630" t="str">
        <f t="shared" si="206"/>
        <v>HIGH</v>
      </c>
      <c r="O6630" t="str" cm="1">
        <f t="array" ref="O6630">_xlfn.IFS(D6630="North","Zone 1",D6630="South","Zone 2",D6630="East","Zone 3",D6630="West","Zone 4")</f>
        <v>Zone 4</v>
      </c>
      <c r="P6630">
        <f t="shared" si="207"/>
        <v>67578</v>
      </c>
      <c r="Q6630" t="str">
        <f>VLOOKUP(C6630,Product_Master!$A:$D,3,FALSE)</f>
        <v>Electronics</v>
      </c>
    </row>
    <row r="6631" spans="1:17" x14ac:dyDescent="0.3">
      <c r="A6631" t="s">
        <v>12045</v>
      </c>
      <c r="B6631" t="s">
        <v>1504</v>
      </c>
      <c r="C6631" t="s">
        <v>157</v>
      </c>
      <c r="D6631" t="s">
        <v>171</v>
      </c>
      <c r="E6631" t="s">
        <v>172</v>
      </c>
      <c r="F6631" t="s">
        <v>173</v>
      </c>
      <c r="G6631" t="s">
        <v>219</v>
      </c>
      <c r="H6631" t="s">
        <v>12046</v>
      </c>
      <c r="I6631">
        <v>4</v>
      </c>
      <c r="J6631">
        <v>10</v>
      </c>
      <c r="K6631">
        <v>140439</v>
      </c>
      <c r="L6631" t="str">
        <f>VLOOKUP(Sales_Data!C6631,Product_Master!$A:$D,2,FALSE)</f>
        <v>Sports Bag</v>
      </c>
      <c r="M6631">
        <f>VLOOKUP(C6631,Product_Master!$A:$D,4,FALSE)</f>
        <v>39011</v>
      </c>
      <c r="N6631" t="str">
        <f t="shared" si="206"/>
        <v>HIGH</v>
      </c>
      <c r="O6631" t="str" cm="1">
        <f t="array" ref="O6631">_xlfn.IFS(D6631="North","Zone 1",D6631="South","Zone 2",D6631="East","Zone 3",D6631="West","Zone 4")</f>
        <v>Zone 2</v>
      </c>
      <c r="P6631">
        <f t="shared" si="207"/>
        <v>14043.900000000001</v>
      </c>
      <c r="Q6631" t="str">
        <f>VLOOKUP(C6631,Product_Master!$A:$D,3,FALSE)</f>
        <v>Sports</v>
      </c>
    </row>
    <row r="6632" spans="1:17" x14ac:dyDescent="0.3">
      <c r="A6632" t="s">
        <v>12047</v>
      </c>
      <c r="B6632" t="s">
        <v>2887</v>
      </c>
      <c r="C6632" t="s">
        <v>23</v>
      </c>
      <c r="D6632" t="s">
        <v>197</v>
      </c>
      <c r="E6632" t="s">
        <v>260</v>
      </c>
      <c r="F6632" t="s">
        <v>261</v>
      </c>
      <c r="G6632" t="s">
        <v>285</v>
      </c>
      <c r="H6632" t="s">
        <v>11399</v>
      </c>
      <c r="I6632">
        <v>11</v>
      </c>
      <c r="J6632">
        <v>10</v>
      </c>
      <c r="K6632">
        <v>657666</v>
      </c>
      <c r="L6632" t="str">
        <f>VLOOKUP(Sales_Data!C6632,Product_Master!$A:$D,2,FALSE)</f>
        <v>Refrigerator</v>
      </c>
      <c r="M6632">
        <f>VLOOKUP(C6632,Product_Master!$A:$D,4,FALSE)</f>
        <v>66431</v>
      </c>
      <c r="N6632" t="str">
        <f t="shared" si="206"/>
        <v>HIGH</v>
      </c>
      <c r="O6632" t="str" cm="1">
        <f t="array" ref="O6632">_xlfn.IFS(D6632="North","Zone 1",D6632="South","Zone 2",D6632="East","Zone 3",D6632="West","Zone 4")</f>
        <v>Zone 4</v>
      </c>
      <c r="P6632">
        <f t="shared" si="207"/>
        <v>65766.600000000006</v>
      </c>
      <c r="Q6632" t="str">
        <f>VLOOKUP(C6632,Product_Master!$A:$D,3,FALSE)</f>
        <v>Electronics</v>
      </c>
    </row>
    <row r="6633" spans="1:17" x14ac:dyDescent="0.3">
      <c r="A6633" t="s">
        <v>12048</v>
      </c>
      <c r="B6633" t="s">
        <v>1117</v>
      </c>
      <c r="C6633" t="s">
        <v>66</v>
      </c>
      <c r="D6633" t="s">
        <v>171</v>
      </c>
      <c r="E6633" t="s">
        <v>204</v>
      </c>
      <c r="F6633" t="s">
        <v>205</v>
      </c>
      <c r="G6633" t="s">
        <v>187</v>
      </c>
      <c r="H6633" t="s">
        <v>7373</v>
      </c>
      <c r="I6633">
        <v>5</v>
      </c>
      <c r="J6633">
        <v>0</v>
      </c>
      <c r="K6633">
        <v>242530</v>
      </c>
      <c r="L6633" t="str">
        <f>VLOOKUP(Sales_Data!C6633,Product_Master!$A:$D,2,FALSE)</f>
        <v>Men Shirt</v>
      </c>
      <c r="M6633">
        <f>VLOOKUP(C6633,Product_Master!$A:$D,4,FALSE)</f>
        <v>48506</v>
      </c>
      <c r="N6633" t="str">
        <f t="shared" si="206"/>
        <v>HIGH</v>
      </c>
      <c r="O6633" t="str" cm="1">
        <f t="array" ref="O6633">_xlfn.IFS(D6633="North","Zone 1",D6633="South","Zone 2",D6633="East","Zone 3",D6633="West","Zone 4")</f>
        <v>Zone 2</v>
      </c>
      <c r="P6633">
        <f t="shared" si="207"/>
        <v>24253</v>
      </c>
      <c r="Q6633" t="str">
        <f>VLOOKUP(C6633,Product_Master!$A:$D,3,FALSE)</f>
        <v>Clothing</v>
      </c>
    </row>
    <row r="6634" spans="1:17" x14ac:dyDescent="0.3">
      <c r="A6634" t="s">
        <v>12049</v>
      </c>
      <c r="B6634" t="s">
        <v>366</v>
      </c>
      <c r="C6634" t="s">
        <v>7</v>
      </c>
      <c r="D6634" t="s">
        <v>171</v>
      </c>
      <c r="E6634" t="s">
        <v>223</v>
      </c>
      <c r="F6634" t="s">
        <v>224</v>
      </c>
      <c r="G6634" t="s">
        <v>315</v>
      </c>
      <c r="H6634" t="s">
        <v>3717</v>
      </c>
      <c r="I6634">
        <v>9</v>
      </c>
      <c r="J6634">
        <v>0</v>
      </c>
      <c r="K6634">
        <v>576009</v>
      </c>
      <c r="L6634" t="str">
        <f>VLOOKUP(Sales_Data!C6634,Product_Master!$A:$D,2,FALSE)</f>
        <v>HP Laptop</v>
      </c>
      <c r="M6634">
        <f>VLOOKUP(C6634,Product_Master!$A:$D,4,FALSE)</f>
        <v>64001</v>
      </c>
      <c r="N6634" t="str">
        <f t="shared" si="206"/>
        <v>HIGH</v>
      </c>
      <c r="O6634" t="str" cm="1">
        <f t="array" ref="O6634">_xlfn.IFS(D6634="North","Zone 1",D6634="South","Zone 2",D6634="East","Zone 3",D6634="West","Zone 4")</f>
        <v>Zone 2</v>
      </c>
      <c r="P6634">
        <f t="shared" si="207"/>
        <v>57600.9</v>
      </c>
      <c r="Q6634" t="str">
        <f>VLOOKUP(C6634,Product_Master!$A:$D,3,FALSE)</f>
        <v>Electronics</v>
      </c>
    </row>
    <row r="6635" spans="1:17" x14ac:dyDescent="0.3">
      <c r="A6635" t="s">
        <v>12050</v>
      </c>
      <c r="B6635" t="s">
        <v>707</v>
      </c>
      <c r="C6635" t="s">
        <v>50</v>
      </c>
      <c r="D6635" t="s">
        <v>197</v>
      </c>
      <c r="E6635" t="s">
        <v>198</v>
      </c>
      <c r="F6635" t="s">
        <v>199</v>
      </c>
      <c r="G6635" t="s">
        <v>243</v>
      </c>
      <c r="H6635" t="s">
        <v>6390</v>
      </c>
      <c r="I6635">
        <v>11</v>
      </c>
      <c r="J6635">
        <v>0</v>
      </c>
      <c r="K6635">
        <v>626142</v>
      </c>
      <c r="L6635" t="str">
        <f>VLOOKUP(Sales_Data!C6635,Product_Master!$A:$D,2,FALSE)</f>
        <v>Sofa</v>
      </c>
      <c r="M6635">
        <f>VLOOKUP(C6635,Product_Master!$A:$D,4,FALSE)</f>
        <v>56922</v>
      </c>
      <c r="N6635" t="str">
        <f t="shared" si="206"/>
        <v>HIGH</v>
      </c>
      <c r="O6635" t="str" cm="1">
        <f t="array" ref="O6635">_xlfn.IFS(D6635="North","Zone 1",D6635="South","Zone 2",D6635="East","Zone 3",D6635="West","Zone 4")</f>
        <v>Zone 4</v>
      </c>
      <c r="P6635">
        <f t="shared" si="207"/>
        <v>62614.200000000004</v>
      </c>
      <c r="Q6635" t="str">
        <f>VLOOKUP(C6635,Product_Master!$A:$D,3,FALSE)</f>
        <v>Furniture</v>
      </c>
    </row>
    <row r="6636" spans="1:17" x14ac:dyDescent="0.3">
      <c r="A6636" t="s">
        <v>12051</v>
      </c>
      <c r="B6636" t="s">
        <v>867</v>
      </c>
      <c r="C6636" t="s">
        <v>147</v>
      </c>
      <c r="D6636" t="s">
        <v>197</v>
      </c>
      <c r="E6636" t="s">
        <v>210</v>
      </c>
      <c r="F6636" t="s">
        <v>211</v>
      </c>
      <c r="G6636" t="s">
        <v>262</v>
      </c>
      <c r="H6636" t="s">
        <v>12052</v>
      </c>
      <c r="I6636">
        <v>5</v>
      </c>
      <c r="J6636">
        <v>20</v>
      </c>
      <c r="K6636">
        <v>257896</v>
      </c>
      <c r="L6636" t="str">
        <f>VLOOKUP(Sales_Data!C6636,Product_Master!$A:$D,2,FALSE)</f>
        <v>Tennis Ball</v>
      </c>
      <c r="M6636">
        <f>VLOOKUP(C6636,Product_Master!$A:$D,4,FALSE)</f>
        <v>64474</v>
      </c>
      <c r="N6636" t="str">
        <f t="shared" si="206"/>
        <v>HIGH</v>
      </c>
      <c r="O6636" t="str" cm="1">
        <f t="array" ref="O6636">_xlfn.IFS(D6636="North","Zone 1",D6636="South","Zone 2",D6636="East","Zone 3",D6636="West","Zone 4")</f>
        <v>Zone 4</v>
      </c>
      <c r="P6636">
        <f t="shared" si="207"/>
        <v>25789.600000000002</v>
      </c>
      <c r="Q6636" t="str">
        <f>VLOOKUP(C6636,Product_Master!$A:$D,3,FALSE)</f>
        <v>Sports</v>
      </c>
    </row>
    <row r="6637" spans="1:17" x14ac:dyDescent="0.3">
      <c r="A6637" t="s">
        <v>12053</v>
      </c>
      <c r="B6637" t="s">
        <v>943</v>
      </c>
      <c r="C6637" t="s">
        <v>131</v>
      </c>
      <c r="D6637" t="s">
        <v>171</v>
      </c>
      <c r="E6637" t="s">
        <v>204</v>
      </c>
      <c r="F6637" t="s">
        <v>205</v>
      </c>
      <c r="G6637" t="s">
        <v>206</v>
      </c>
      <c r="H6637" t="s">
        <v>12054</v>
      </c>
      <c r="I6637">
        <v>6</v>
      </c>
      <c r="J6637">
        <v>10</v>
      </c>
      <c r="K6637">
        <v>339319</v>
      </c>
      <c r="L6637" t="str">
        <f>VLOOKUP(Sales_Data!C6637,Product_Master!$A:$D,2,FALSE)</f>
        <v>Football</v>
      </c>
      <c r="M6637">
        <f>VLOOKUP(C6637,Product_Master!$A:$D,4,FALSE)</f>
        <v>62837</v>
      </c>
      <c r="N6637" t="str">
        <f t="shared" si="206"/>
        <v>HIGH</v>
      </c>
      <c r="O6637" t="str" cm="1">
        <f t="array" ref="O6637">_xlfn.IFS(D6637="North","Zone 1",D6637="South","Zone 2",D6637="East","Zone 3",D6637="West","Zone 4")</f>
        <v>Zone 2</v>
      </c>
      <c r="P6637">
        <f t="shared" si="207"/>
        <v>33931.9</v>
      </c>
      <c r="Q6637" t="str">
        <f>VLOOKUP(C6637,Product_Master!$A:$D,3,FALSE)</f>
        <v>Sports</v>
      </c>
    </row>
    <row r="6638" spans="1:17" x14ac:dyDescent="0.3">
      <c r="A6638" t="s">
        <v>12055</v>
      </c>
      <c r="B6638" t="s">
        <v>3003</v>
      </c>
      <c r="C6638" t="s">
        <v>69</v>
      </c>
      <c r="D6638" t="s">
        <v>197</v>
      </c>
      <c r="E6638" t="s">
        <v>210</v>
      </c>
      <c r="F6638" t="s">
        <v>211</v>
      </c>
      <c r="G6638" t="s">
        <v>315</v>
      </c>
      <c r="H6638" t="s">
        <v>12056</v>
      </c>
      <c r="I6638">
        <v>7</v>
      </c>
      <c r="J6638">
        <v>20</v>
      </c>
      <c r="K6638">
        <v>49828</v>
      </c>
      <c r="L6638" t="str">
        <f>VLOOKUP(Sales_Data!C6638,Product_Master!$A:$D,2,FALSE)</f>
        <v>Women Kurti</v>
      </c>
      <c r="M6638">
        <f>VLOOKUP(C6638,Product_Master!$A:$D,4,FALSE)</f>
        <v>8898</v>
      </c>
      <c r="N6638" t="str">
        <f t="shared" si="206"/>
        <v>HIGH</v>
      </c>
      <c r="O6638" t="str" cm="1">
        <f t="array" ref="O6638">_xlfn.IFS(D6638="North","Zone 1",D6638="South","Zone 2",D6638="East","Zone 3",D6638="West","Zone 4")</f>
        <v>Zone 4</v>
      </c>
      <c r="P6638">
        <f t="shared" si="207"/>
        <v>4982.8</v>
      </c>
      <c r="Q6638" t="str">
        <f>VLOOKUP(C6638,Product_Master!$A:$D,3,FALSE)</f>
        <v>Clothing</v>
      </c>
    </row>
    <row r="6639" spans="1:17" x14ac:dyDescent="0.3">
      <c r="A6639" t="s">
        <v>12057</v>
      </c>
      <c r="B6639" t="s">
        <v>720</v>
      </c>
      <c r="C6639" t="s">
        <v>25</v>
      </c>
      <c r="D6639" t="s">
        <v>178</v>
      </c>
      <c r="E6639" t="s">
        <v>179</v>
      </c>
      <c r="F6639" t="s">
        <v>180</v>
      </c>
      <c r="G6639" t="s">
        <v>200</v>
      </c>
      <c r="H6639" t="s">
        <v>10840</v>
      </c>
      <c r="I6639">
        <v>3</v>
      </c>
      <c r="J6639">
        <v>5</v>
      </c>
      <c r="K6639">
        <v>28326</v>
      </c>
      <c r="L6639" t="str">
        <f>VLOOKUP(Sales_Data!C6639,Product_Master!$A:$D,2,FALSE)</f>
        <v>Washing Machine</v>
      </c>
      <c r="M6639">
        <f>VLOOKUP(C6639,Product_Master!$A:$D,4,FALSE)</f>
        <v>9939</v>
      </c>
      <c r="N6639" t="str">
        <f t="shared" si="206"/>
        <v>HIGH</v>
      </c>
      <c r="O6639" t="str" cm="1">
        <f t="array" ref="O6639">_xlfn.IFS(D6639="North","Zone 1",D6639="South","Zone 2",D6639="East","Zone 3",D6639="West","Zone 4")</f>
        <v>Zone 3</v>
      </c>
      <c r="P6639">
        <f t="shared" si="207"/>
        <v>2832.6000000000004</v>
      </c>
      <c r="Q6639" t="str">
        <f>VLOOKUP(C6639,Product_Master!$A:$D,3,FALSE)</f>
        <v>Electronics</v>
      </c>
    </row>
    <row r="6640" spans="1:17" x14ac:dyDescent="0.3">
      <c r="A6640" t="s">
        <v>12058</v>
      </c>
      <c r="B6640" t="s">
        <v>669</v>
      </c>
      <c r="C6640" t="s">
        <v>147</v>
      </c>
      <c r="D6640" t="s">
        <v>191</v>
      </c>
      <c r="E6640" t="s">
        <v>242</v>
      </c>
      <c r="F6640" t="s">
        <v>242</v>
      </c>
      <c r="G6640" t="s">
        <v>228</v>
      </c>
      <c r="H6640" t="s">
        <v>12059</v>
      </c>
      <c r="I6640">
        <v>12</v>
      </c>
      <c r="J6640">
        <v>15</v>
      </c>
      <c r="K6640">
        <v>657634</v>
      </c>
      <c r="L6640" t="str">
        <f>VLOOKUP(Sales_Data!C6640,Product_Master!$A:$D,2,FALSE)</f>
        <v>Tennis Ball</v>
      </c>
      <c r="M6640">
        <f>VLOOKUP(C6640,Product_Master!$A:$D,4,FALSE)</f>
        <v>64474</v>
      </c>
      <c r="N6640" t="str">
        <f t="shared" si="206"/>
        <v>HIGH</v>
      </c>
      <c r="O6640" t="str" cm="1">
        <f t="array" ref="O6640">_xlfn.IFS(D6640="North","Zone 1",D6640="South","Zone 2",D6640="East","Zone 3",D6640="West","Zone 4")</f>
        <v>Zone 1</v>
      </c>
      <c r="P6640">
        <f t="shared" si="207"/>
        <v>65763.400000000009</v>
      </c>
      <c r="Q6640" t="str">
        <f>VLOOKUP(C6640,Product_Master!$A:$D,3,FALSE)</f>
        <v>Sports</v>
      </c>
    </row>
    <row r="6641" spans="1:17" x14ac:dyDescent="0.3">
      <c r="A6641" t="s">
        <v>12060</v>
      </c>
      <c r="B6641" t="s">
        <v>1585</v>
      </c>
      <c r="C6641" t="s">
        <v>9</v>
      </c>
      <c r="D6641" t="s">
        <v>171</v>
      </c>
      <c r="E6641" t="s">
        <v>172</v>
      </c>
      <c r="F6641" t="s">
        <v>173</v>
      </c>
      <c r="G6641" t="s">
        <v>243</v>
      </c>
      <c r="H6641" t="s">
        <v>11941</v>
      </c>
      <c r="I6641">
        <v>4</v>
      </c>
      <c r="J6641">
        <v>20</v>
      </c>
      <c r="K6641">
        <v>136425</v>
      </c>
      <c r="L6641" t="str">
        <f>VLOOKUP(Sales_Data!C6641,Product_Master!$A:$D,2,FALSE)</f>
        <v>Dell Monitor</v>
      </c>
      <c r="M6641">
        <f>VLOOKUP(C6641,Product_Master!$A:$D,4,FALSE)</f>
        <v>42633</v>
      </c>
      <c r="N6641" t="str">
        <f t="shared" si="206"/>
        <v>HIGH</v>
      </c>
      <c r="O6641" t="str" cm="1">
        <f t="array" ref="O6641">_xlfn.IFS(D6641="North","Zone 1",D6641="South","Zone 2",D6641="East","Zone 3",D6641="West","Zone 4")</f>
        <v>Zone 2</v>
      </c>
      <c r="P6641">
        <f t="shared" si="207"/>
        <v>13642.5</v>
      </c>
      <c r="Q6641" t="str">
        <f>VLOOKUP(C6641,Product_Master!$A:$D,3,FALSE)</f>
        <v>Electronics</v>
      </c>
    </row>
    <row r="6642" spans="1:17" x14ac:dyDescent="0.3">
      <c r="A6642" t="s">
        <v>12061</v>
      </c>
      <c r="B6642" t="s">
        <v>838</v>
      </c>
      <c r="C6642" t="s">
        <v>139</v>
      </c>
      <c r="D6642" t="s">
        <v>197</v>
      </c>
      <c r="E6642" t="s">
        <v>210</v>
      </c>
      <c r="F6642" t="s">
        <v>211</v>
      </c>
      <c r="G6642" t="s">
        <v>269</v>
      </c>
      <c r="H6642" t="s">
        <v>12062</v>
      </c>
      <c r="I6642">
        <v>10</v>
      </c>
      <c r="J6642">
        <v>0</v>
      </c>
      <c r="K6642">
        <v>229610</v>
      </c>
      <c r="L6642" t="str">
        <f>VLOOKUP(Sales_Data!C6642,Product_Master!$A:$D,2,FALSE)</f>
        <v>Helmet</v>
      </c>
      <c r="M6642">
        <f>VLOOKUP(C6642,Product_Master!$A:$D,4,FALSE)</f>
        <v>22961</v>
      </c>
      <c r="N6642" t="str">
        <f t="shared" si="206"/>
        <v>HIGH</v>
      </c>
      <c r="O6642" t="str" cm="1">
        <f t="array" ref="O6642">_xlfn.IFS(D6642="North","Zone 1",D6642="South","Zone 2",D6642="East","Zone 3",D6642="West","Zone 4")</f>
        <v>Zone 4</v>
      </c>
      <c r="P6642">
        <f t="shared" si="207"/>
        <v>22961</v>
      </c>
      <c r="Q6642" t="str">
        <f>VLOOKUP(C6642,Product_Master!$A:$D,3,FALSE)</f>
        <v>Sports</v>
      </c>
    </row>
    <row r="6643" spans="1:17" x14ac:dyDescent="0.3">
      <c r="A6643" t="s">
        <v>12063</v>
      </c>
      <c r="B6643" t="s">
        <v>524</v>
      </c>
      <c r="C6643" t="s">
        <v>155</v>
      </c>
      <c r="D6643" t="s">
        <v>171</v>
      </c>
      <c r="E6643" t="s">
        <v>172</v>
      </c>
      <c r="F6643" t="s">
        <v>173</v>
      </c>
      <c r="G6643" t="s">
        <v>262</v>
      </c>
      <c r="H6643" t="s">
        <v>12064</v>
      </c>
      <c r="I6643">
        <v>9</v>
      </c>
      <c r="J6643">
        <v>10</v>
      </c>
      <c r="K6643">
        <v>581733</v>
      </c>
      <c r="L6643" t="str">
        <f>VLOOKUP(Sales_Data!C6643,Product_Master!$A:$D,2,FALSE)</f>
        <v>Cycling Bottle</v>
      </c>
      <c r="M6643">
        <f>VLOOKUP(C6643,Product_Master!$A:$D,4,FALSE)</f>
        <v>71819</v>
      </c>
      <c r="N6643" t="str">
        <f t="shared" si="206"/>
        <v>HIGH</v>
      </c>
      <c r="O6643" t="str" cm="1">
        <f t="array" ref="O6643">_xlfn.IFS(D6643="North","Zone 1",D6643="South","Zone 2",D6643="East","Zone 3",D6643="West","Zone 4")</f>
        <v>Zone 2</v>
      </c>
      <c r="P6643">
        <f t="shared" si="207"/>
        <v>58173.3</v>
      </c>
      <c r="Q6643" t="str">
        <f>VLOOKUP(C6643,Product_Master!$A:$D,3,FALSE)</f>
        <v>Sports</v>
      </c>
    </row>
    <row r="6644" spans="1:17" x14ac:dyDescent="0.3">
      <c r="A6644" t="s">
        <v>12065</v>
      </c>
      <c r="B6644" t="s">
        <v>369</v>
      </c>
      <c r="C6644" t="s">
        <v>124</v>
      </c>
      <c r="D6644" t="s">
        <v>191</v>
      </c>
      <c r="E6644" t="s">
        <v>192</v>
      </c>
      <c r="F6644" t="s">
        <v>193</v>
      </c>
      <c r="G6644" t="s">
        <v>228</v>
      </c>
      <c r="H6644" t="s">
        <v>2467</v>
      </c>
      <c r="I6644">
        <v>11</v>
      </c>
      <c r="J6644">
        <v>5</v>
      </c>
      <c r="K6644">
        <v>340774</v>
      </c>
      <c r="L6644" t="str">
        <f>VLOOKUP(Sales_Data!C6644,Product_Master!$A:$D,2,FALSE)</f>
        <v>Dry Fruits</v>
      </c>
      <c r="M6644">
        <f>VLOOKUP(C6644,Product_Master!$A:$D,4,FALSE)</f>
        <v>32610</v>
      </c>
      <c r="N6644" t="str">
        <f t="shared" si="206"/>
        <v>HIGH</v>
      </c>
      <c r="O6644" t="str" cm="1">
        <f t="array" ref="O6644">_xlfn.IFS(D6644="North","Zone 1",D6644="South","Zone 2",D6644="East","Zone 3",D6644="West","Zone 4")</f>
        <v>Zone 1</v>
      </c>
      <c r="P6644">
        <f t="shared" si="207"/>
        <v>34077.4</v>
      </c>
      <c r="Q6644" t="str">
        <f>VLOOKUP(C6644,Product_Master!$A:$D,3,FALSE)</f>
        <v>Grocery</v>
      </c>
    </row>
    <row r="6645" spans="1:17" x14ac:dyDescent="0.3">
      <c r="A6645" t="s">
        <v>12066</v>
      </c>
      <c r="B6645" t="s">
        <v>184</v>
      </c>
      <c r="C6645" t="s">
        <v>19</v>
      </c>
      <c r="D6645" t="s">
        <v>197</v>
      </c>
      <c r="E6645" t="s">
        <v>198</v>
      </c>
      <c r="F6645" t="s">
        <v>199</v>
      </c>
      <c r="G6645" t="s">
        <v>262</v>
      </c>
      <c r="H6645" t="s">
        <v>7574</v>
      </c>
      <c r="I6645">
        <v>6</v>
      </c>
      <c r="J6645">
        <v>5</v>
      </c>
      <c r="K6645">
        <v>112113</v>
      </c>
      <c r="L6645" t="str">
        <f>VLOOKUP(Sales_Data!C6645,Product_Master!$A:$D,2,FALSE)</f>
        <v>Projector</v>
      </c>
      <c r="M6645">
        <f>VLOOKUP(C6645,Product_Master!$A:$D,4,FALSE)</f>
        <v>19669</v>
      </c>
      <c r="N6645" t="str">
        <f t="shared" si="206"/>
        <v>HIGH</v>
      </c>
      <c r="O6645" t="str" cm="1">
        <f t="array" ref="O6645">_xlfn.IFS(D6645="North","Zone 1",D6645="South","Zone 2",D6645="East","Zone 3",D6645="West","Zone 4")</f>
        <v>Zone 4</v>
      </c>
      <c r="P6645">
        <f t="shared" si="207"/>
        <v>11211.300000000001</v>
      </c>
      <c r="Q6645" t="str">
        <f>VLOOKUP(C6645,Product_Master!$A:$D,3,FALSE)</f>
        <v>Electronics</v>
      </c>
    </row>
    <row r="6646" spans="1:17" x14ac:dyDescent="0.3">
      <c r="A6646" t="s">
        <v>12067</v>
      </c>
      <c r="B6646" t="s">
        <v>1463</v>
      </c>
      <c r="C6646" t="s">
        <v>87</v>
      </c>
      <c r="D6646" t="s">
        <v>178</v>
      </c>
      <c r="E6646" t="s">
        <v>310</v>
      </c>
      <c r="F6646" t="s">
        <v>311</v>
      </c>
      <c r="G6646" t="s">
        <v>212</v>
      </c>
      <c r="H6646" t="s">
        <v>8626</v>
      </c>
      <c r="I6646">
        <v>10</v>
      </c>
      <c r="J6646">
        <v>0</v>
      </c>
      <c r="K6646">
        <v>202290</v>
      </c>
      <c r="L6646" t="str">
        <f>VLOOKUP(Sales_Data!C6646,Product_Master!$A:$D,2,FALSE)</f>
        <v>Hoodie</v>
      </c>
      <c r="M6646">
        <f>VLOOKUP(C6646,Product_Master!$A:$D,4,FALSE)</f>
        <v>20229</v>
      </c>
      <c r="N6646" t="str">
        <f t="shared" si="206"/>
        <v>HIGH</v>
      </c>
      <c r="O6646" t="str" cm="1">
        <f t="array" ref="O6646">_xlfn.IFS(D6646="North","Zone 1",D6646="South","Zone 2",D6646="East","Zone 3",D6646="West","Zone 4")</f>
        <v>Zone 3</v>
      </c>
      <c r="P6646">
        <f t="shared" si="207"/>
        <v>20229</v>
      </c>
      <c r="Q6646" t="str">
        <f>VLOOKUP(C6646,Product_Master!$A:$D,3,FALSE)</f>
        <v>Clothing</v>
      </c>
    </row>
    <row r="6647" spans="1:17" x14ac:dyDescent="0.3">
      <c r="A6647" t="s">
        <v>12068</v>
      </c>
      <c r="B6647" t="s">
        <v>3803</v>
      </c>
      <c r="C6647" t="s">
        <v>120</v>
      </c>
      <c r="D6647" t="s">
        <v>171</v>
      </c>
      <c r="E6647" t="s">
        <v>223</v>
      </c>
      <c r="F6647" t="s">
        <v>224</v>
      </c>
      <c r="G6647" t="s">
        <v>243</v>
      </c>
      <c r="H6647" t="s">
        <v>3408</v>
      </c>
      <c r="I6647">
        <v>2</v>
      </c>
      <c r="J6647">
        <v>10</v>
      </c>
      <c r="K6647">
        <v>55567</v>
      </c>
      <c r="L6647" t="str">
        <f>VLOOKUP(Sales_Data!C6647,Product_Master!$A:$D,2,FALSE)</f>
        <v>Soft Drink</v>
      </c>
      <c r="M6647">
        <f>VLOOKUP(C6647,Product_Master!$A:$D,4,FALSE)</f>
        <v>30871</v>
      </c>
      <c r="N6647" t="str">
        <f t="shared" si="206"/>
        <v>HIGH</v>
      </c>
      <c r="O6647" t="str" cm="1">
        <f t="array" ref="O6647">_xlfn.IFS(D6647="North","Zone 1",D6647="South","Zone 2",D6647="East","Zone 3",D6647="West","Zone 4")</f>
        <v>Zone 2</v>
      </c>
      <c r="P6647">
        <f t="shared" si="207"/>
        <v>5556.7000000000007</v>
      </c>
      <c r="Q6647" t="str">
        <f>VLOOKUP(C6647,Product_Master!$A:$D,3,FALSE)</f>
        <v>Grocery</v>
      </c>
    </row>
    <row r="6648" spans="1:17" x14ac:dyDescent="0.3">
      <c r="A6648" t="s">
        <v>12069</v>
      </c>
      <c r="B6648" t="s">
        <v>1769</v>
      </c>
      <c r="C6648" t="s">
        <v>27</v>
      </c>
      <c r="D6648" t="s">
        <v>197</v>
      </c>
      <c r="E6648" t="s">
        <v>198</v>
      </c>
      <c r="F6648" t="s">
        <v>199</v>
      </c>
      <c r="G6648" t="s">
        <v>212</v>
      </c>
      <c r="H6648" t="s">
        <v>4393</v>
      </c>
      <c r="I6648">
        <v>2</v>
      </c>
      <c r="J6648">
        <v>5</v>
      </c>
      <c r="K6648">
        <v>106998</v>
      </c>
      <c r="L6648" t="str">
        <f>VLOOKUP(Sales_Data!C6648,Product_Master!$A:$D,2,FALSE)</f>
        <v>Microwave</v>
      </c>
      <c r="M6648">
        <f>VLOOKUP(C6648,Product_Master!$A:$D,4,FALSE)</f>
        <v>56315</v>
      </c>
      <c r="N6648" t="str">
        <f t="shared" si="206"/>
        <v>HIGH</v>
      </c>
      <c r="O6648" t="str" cm="1">
        <f t="array" ref="O6648">_xlfn.IFS(D6648="North","Zone 1",D6648="South","Zone 2",D6648="East","Zone 3",D6648="West","Zone 4")</f>
        <v>Zone 4</v>
      </c>
      <c r="P6648">
        <f t="shared" si="207"/>
        <v>10699.800000000001</v>
      </c>
      <c r="Q6648" t="str">
        <f>VLOOKUP(C6648,Product_Master!$A:$D,3,FALSE)</f>
        <v>Electronics</v>
      </c>
    </row>
    <row r="6649" spans="1:17" x14ac:dyDescent="0.3">
      <c r="A6649" t="s">
        <v>12070</v>
      </c>
      <c r="B6649" t="s">
        <v>832</v>
      </c>
      <c r="C6649" t="s">
        <v>100</v>
      </c>
      <c r="D6649" t="s">
        <v>178</v>
      </c>
      <c r="E6649" t="s">
        <v>310</v>
      </c>
      <c r="F6649" t="s">
        <v>311</v>
      </c>
      <c r="G6649" t="s">
        <v>200</v>
      </c>
      <c r="H6649" t="s">
        <v>8819</v>
      </c>
      <c r="I6649">
        <v>10</v>
      </c>
      <c r="J6649">
        <v>15</v>
      </c>
      <c r="K6649">
        <v>525631</v>
      </c>
      <c r="L6649" t="str">
        <f>VLOOKUP(Sales_Data!C6649,Product_Master!$A:$D,2,FALSE)</f>
        <v>Sugar</v>
      </c>
      <c r="M6649">
        <f>VLOOKUP(C6649,Product_Master!$A:$D,4,FALSE)</f>
        <v>61839</v>
      </c>
      <c r="N6649" t="str">
        <f t="shared" si="206"/>
        <v>HIGH</v>
      </c>
      <c r="O6649" t="str" cm="1">
        <f t="array" ref="O6649">_xlfn.IFS(D6649="North","Zone 1",D6649="South","Zone 2",D6649="East","Zone 3",D6649="West","Zone 4")</f>
        <v>Zone 3</v>
      </c>
      <c r="P6649">
        <f t="shared" si="207"/>
        <v>52563.100000000006</v>
      </c>
      <c r="Q6649" t="str">
        <f>VLOOKUP(C6649,Product_Master!$A:$D,3,FALSE)</f>
        <v>Grocery</v>
      </c>
    </row>
    <row r="6650" spans="1:17" x14ac:dyDescent="0.3">
      <c r="A6650" t="s">
        <v>12071</v>
      </c>
      <c r="B6650" t="s">
        <v>363</v>
      </c>
      <c r="C6650" t="s">
        <v>112</v>
      </c>
      <c r="D6650" t="s">
        <v>197</v>
      </c>
      <c r="E6650" t="s">
        <v>198</v>
      </c>
      <c r="F6650" t="s">
        <v>199</v>
      </c>
      <c r="G6650" t="s">
        <v>228</v>
      </c>
      <c r="H6650" t="s">
        <v>5686</v>
      </c>
      <c r="I6650">
        <v>11</v>
      </c>
      <c r="J6650">
        <v>0</v>
      </c>
      <c r="K6650">
        <v>47047</v>
      </c>
      <c r="L6650" t="str">
        <f>VLOOKUP(Sales_Data!C6650,Product_Master!$A:$D,2,FALSE)</f>
        <v>Pasta</v>
      </c>
      <c r="M6650">
        <f>VLOOKUP(C6650,Product_Master!$A:$D,4,FALSE)</f>
        <v>4277</v>
      </c>
      <c r="N6650" t="str">
        <f t="shared" si="206"/>
        <v>HIGH</v>
      </c>
      <c r="O6650" t="str" cm="1">
        <f t="array" ref="O6650">_xlfn.IFS(D6650="North","Zone 1",D6650="South","Zone 2",D6650="East","Zone 3",D6650="West","Zone 4")</f>
        <v>Zone 4</v>
      </c>
      <c r="P6650">
        <f t="shared" si="207"/>
        <v>4704.7</v>
      </c>
      <c r="Q6650" t="str">
        <f>VLOOKUP(C6650,Product_Master!$A:$D,3,FALSE)</f>
        <v>Grocery</v>
      </c>
    </row>
    <row r="6651" spans="1:17" x14ac:dyDescent="0.3">
      <c r="A6651" t="s">
        <v>12072</v>
      </c>
      <c r="B6651" t="s">
        <v>1262</v>
      </c>
      <c r="C6651" t="s">
        <v>95</v>
      </c>
      <c r="D6651" t="s">
        <v>197</v>
      </c>
      <c r="E6651" t="s">
        <v>260</v>
      </c>
      <c r="F6651" t="s">
        <v>261</v>
      </c>
      <c r="G6651" t="s">
        <v>228</v>
      </c>
      <c r="H6651" t="s">
        <v>12073</v>
      </c>
      <c r="I6651">
        <v>12</v>
      </c>
      <c r="J6651">
        <v>0</v>
      </c>
      <c r="K6651">
        <v>867624</v>
      </c>
      <c r="L6651" t="str">
        <f>VLOOKUP(Sales_Data!C6651,Product_Master!$A:$D,2,FALSE)</f>
        <v>Dress</v>
      </c>
      <c r="M6651">
        <f>VLOOKUP(C6651,Product_Master!$A:$D,4,FALSE)</f>
        <v>72302</v>
      </c>
      <c r="N6651" t="str">
        <f t="shared" si="206"/>
        <v>HIGH</v>
      </c>
      <c r="O6651" t="str" cm="1">
        <f t="array" ref="O6651">_xlfn.IFS(D6651="North","Zone 1",D6651="South","Zone 2",D6651="East","Zone 3",D6651="West","Zone 4")</f>
        <v>Zone 4</v>
      </c>
      <c r="P6651">
        <f t="shared" si="207"/>
        <v>86762.400000000009</v>
      </c>
      <c r="Q6651" t="str">
        <f>VLOOKUP(C6651,Product_Master!$A:$D,3,FALSE)</f>
        <v>Clothing</v>
      </c>
    </row>
    <row r="6652" spans="1:17" x14ac:dyDescent="0.3">
      <c r="A6652" t="s">
        <v>12074</v>
      </c>
      <c r="B6652" t="s">
        <v>1395</v>
      </c>
      <c r="C6652" t="s">
        <v>38</v>
      </c>
      <c r="D6652" t="s">
        <v>191</v>
      </c>
      <c r="E6652" t="s">
        <v>242</v>
      </c>
      <c r="F6652" t="s">
        <v>242</v>
      </c>
      <c r="G6652" t="s">
        <v>243</v>
      </c>
      <c r="H6652" t="s">
        <v>9326</v>
      </c>
      <c r="I6652">
        <v>5</v>
      </c>
      <c r="J6652">
        <v>5</v>
      </c>
      <c r="K6652">
        <v>192365</v>
      </c>
      <c r="L6652" t="str">
        <f>VLOOKUP(Sales_Data!C6652,Product_Master!$A:$D,2,FALSE)</f>
        <v>Study Table</v>
      </c>
      <c r="M6652">
        <f>VLOOKUP(C6652,Product_Master!$A:$D,4,FALSE)</f>
        <v>40498</v>
      </c>
      <c r="N6652" t="str">
        <f t="shared" si="206"/>
        <v>HIGH</v>
      </c>
      <c r="O6652" t="str" cm="1">
        <f t="array" ref="O6652">_xlfn.IFS(D6652="North","Zone 1",D6652="South","Zone 2",D6652="East","Zone 3",D6652="West","Zone 4")</f>
        <v>Zone 1</v>
      </c>
      <c r="P6652">
        <f t="shared" si="207"/>
        <v>19236.5</v>
      </c>
      <c r="Q6652" t="str">
        <f>VLOOKUP(C6652,Product_Master!$A:$D,3,FALSE)</f>
        <v>Furniture</v>
      </c>
    </row>
    <row r="6653" spans="1:17" x14ac:dyDescent="0.3">
      <c r="A6653" t="s">
        <v>12075</v>
      </c>
      <c r="B6653" t="s">
        <v>2312</v>
      </c>
      <c r="C6653" t="s">
        <v>108</v>
      </c>
      <c r="D6653" t="s">
        <v>178</v>
      </c>
      <c r="E6653" t="s">
        <v>185</v>
      </c>
      <c r="F6653" t="s">
        <v>186</v>
      </c>
      <c r="G6653" t="s">
        <v>187</v>
      </c>
      <c r="H6653" t="s">
        <v>1161</v>
      </c>
      <c r="I6653">
        <v>8</v>
      </c>
      <c r="J6653">
        <v>0</v>
      </c>
      <c r="K6653">
        <v>118104</v>
      </c>
      <c r="L6653" t="str">
        <f>VLOOKUP(Sales_Data!C6653,Product_Master!$A:$D,2,FALSE)</f>
        <v>Salt</v>
      </c>
      <c r="M6653">
        <f>VLOOKUP(C6653,Product_Master!$A:$D,4,FALSE)</f>
        <v>14763</v>
      </c>
      <c r="N6653" t="str">
        <f t="shared" si="206"/>
        <v>HIGH</v>
      </c>
      <c r="O6653" t="str" cm="1">
        <f t="array" ref="O6653">_xlfn.IFS(D6653="North","Zone 1",D6653="South","Zone 2",D6653="East","Zone 3",D6653="West","Zone 4")</f>
        <v>Zone 3</v>
      </c>
      <c r="P6653">
        <f t="shared" si="207"/>
        <v>11810.400000000001</v>
      </c>
      <c r="Q6653" t="str">
        <f>VLOOKUP(C6653,Product_Master!$A:$D,3,FALSE)</f>
        <v>Grocery</v>
      </c>
    </row>
    <row r="6654" spans="1:17" x14ac:dyDescent="0.3">
      <c r="A6654" t="s">
        <v>12076</v>
      </c>
      <c r="B6654" t="s">
        <v>2278</v>
      </c>
      <c r="C6654" t="s">
        <v>79</v>
      </c>
      <c r="D6654" t="s">
        <v>178</v>
      </c>
      <c r="E6654" t="s">
        <v>310</v>
      </c>
      <c r="F6654" t="s">
        <v>311</v>
      </c>
      <c r="G6654" t="s">
        <v>262</v>
      </c>
      <c r="H6654" t="s">
        <v>216</v>
      </c>
      <c r="I6654">
        <v>4</v>
      </c>
      <c r="J6654">
        <v>15</v>
      </c>
      <c r="K6654">
        <v>13953</v>
      </c>
      <c r="L6654" t="str">
        <f>VLOOKUP(Sales_Data!C6654,Product_Master!$A:$D,2,FALSE)</f>
        <v>Formal Shirt</v>
      </c>
      <c r="M6654">
        <f>VLOOKUP(C6654,Product_Master!$A:$D,4,FALSE)</f>
        <v>4104</v>
      </c>
      <c r="N6654" t="str">
        <f t="shared" si="206"/>
        <v>MEDIUM</v>
      </c>
      <c r="O6654" t="str" cm="1">
        <f t="array" ref="O6654">_xlfn.IFS(D6654="North","Zone 1",D6654="South","Zone 2",D6654="East","Zone 3",D6654="West","Zone 4")</f>
        <v>Zone 3</v>
      </c>
      <c r="P6654">
        <f t="shared" si="207"/>
        <v>697.65000000000009</v>
      </c>
      <c r="Q6654" t="str">
        <f>VLOOKUP(C6654,Product_Master!$A:$D,3,FALSE)</f>
        <v>Clothing</v>
      </c>
    </row>
    <row r="6655" spans="1:17" x14ac:dyDescent="0.3">
      <c r="A6655" t="s">
        <v>12077</v>
      </c>
      <c r="B6655" t="s">
        <v>3353</v>
      </c>
      <c r="C6655" t="s">
        <v>151</v>
      </c>
      <c r="D6655" t="s">
        <v>178</v>
      </c>
      <c r="E6655" t="s">
        <v>310</v>
      </c>
      <c r="F6655" t="s">
        <v>311</v>
      </c>
      <c r="G6655" t="s">
        <v>174</v>
      </c>
      <c r="H6655" t="s">
        <v>12078</v>
      </c>
      <c r="I6655">
        <v>12</v>
      </c>
      <c r="J6655">
        <v>5</v>
      </c>
      <c r="K6655">
        <v>434305</v>
      </c>
      <c r="L6655" t="str">
        <f>VLOOKUP(Sales_Data!C6655,Product_Master!$A:$D,2,FALSE)</f>
        <v>Volleyball</v>
      </c>
      <c r="M6655">
        <f>VLOOKUP(C6655,Product_Master!$A:$D,4,FALSE)</f>
        <v>38097</v>
      </c>
      <c r="N6655" t="str">
        <f t="shared" si="206"/>
        <v>HIGH</v>
      </c>
      <c r="O6655" t="str" cm="1">
        <f t="array" ref="O6655">_xlfn.IFS(D6655="North","Zone 1",D6655="South","Zone 2",D6655="East","Zone 3",D6655="West","Zone 4")</f>
        <v>Zone 3</v>
      </c>
      <c r="P6655">
        <f t="shared" si="207"/>
        <v>43430.5</v>
      </c>
      <c r="Q6655" t="str">
        <f>VLOOKUP(C6655,Product_Master!$A:$D,3,FALSE)</f>
        <v>Sports</v>
      </c>
    </row>
    <row r="6656" spans="1:17" x14ac:dyDescent="0.3">
      <c r="A6656" t="s">
        <v>12079</v>
      </c>
      <c r="B6656" t="s">
        <v>1257</v>
      </c>
      <c r="C6656" t="s">
        <v>71</v>
      </c>
      <c r="D6656" t="s">
        <v>191</v>
      </c>
      <c r="E6656" t="s">
        <v>238</v>
      </c>
      <c r="F6656" t="s">
        <v>238</v>
      </c>
      <c r="G6656" t="s">
        <v>315</v>
      </c>
      <c r="H6656" t="s">
        <v>12080</v>
      </c>
      <c r="I6656">
        <v>10</v>
      </c>
      <c r="J6656">
        <v>5</v>
      </c>
      <c r="K6656">
        <v>544502</v>
      </c>
      <c r="L6656" t="str">
        <f>VLOOKUP(Sales_Data!C6656,Product_Master!$A:$D,2,FALSE)</f>
        <v>Jeans</v>
      </c>
      <c r="M6656">
        <f>VLOOKUP(C6656,Product_Master!$A:$D,4,FALSE)</f>
        <v>57316</v>
      </c>
      <c r="N6656" t="str">
        <f t="shared" si="206"/>
        <v>HIGH</v>
      </c>
      <c r="O6656" t="str" cm="1">
        <f t="array" ref="O6656">_xlfn.IFS(D6656="North","Zone 1",D6656="South","Zone 2",D6656="East","Zone 3",D6656="West","Zone 4")</f>
        <v>Zone 1</v>
      </c>
      <c r="P6656">
        <f t="shared" si="207"/>
        <v>54450.200000000004</v>
      </c>
      <c r="Q6656" t="str">
        <f>VLOOKUP(C6656,Product_Master!$A:$D,3,FALSE)</f>
        <v>Clothing</v>
      </c>
    </row>
    <row r="6657" spans="1:17" x14ac:dyDescent="0.3">
      <c r="A6657" t="s">
        <v>12081</v>
      </c>
      <c r="B6657" t="s">
        <v>1283</v>
      </c>
      <c r="C6657" t="s">
        <v>44</v>
      </c>
      <c r="D6657" t="s">
        <v>178</v>
      </c>
      <c r="E6657" t="s">
        <v>310</v>
      </c>
      <c r="F6657" t="s">
        <v>311</v>
      </c>
      <c r="G6657" t="s">
        <v>181</v>
      </c>
      <c r="H6657" t="s">
        <v>12082</v>
      </c>
      <c r="I6657">
        <v>10</v>
      </c>
      <c r="J6657">
        <v>15</v>
      </c>
      <c r="K6657">
        <v>637576</v>
      </c>
      <c r="L6657" t="str">
        <f>VLOOKUP(Sales_Data!C6657,Product_Master!$A:$D,2,FALSE)</f>
        <v>Bookshelf</v>
      </c>
      <c r="M6657">
        <f>VLOOKUP(C6657,Product_Master!$A:$D,4,FALSE)</f>
        <v>75009</v>
      </c>
      <c r="N6657" t="str">
        <f t="shared" si="206"/>
        <v>HIGH</v>
      </c>
      <c r="O6657" t="str" cm="1">
        <f t="array" ref="O6657">_xlfn.IFS(D6657="North","Zone 1",D6657="South","Zone 2",D6657="East","Zone 3",D6657="West","Zone 4")</f>
        <v>Zone 3</v>
      </c>
      <c r="P6657">
        <f t="shared" si="207"/>
        <v>63757.600000000006</v>
      </c>
      <c r="Q6657" t="str">
        <f>VLOOKUP(C6657,Product_Master!$A:$D,3,FALSE)</f>
        <v>Furniture</v>
      </c>
    </row>
    <row r="6658" spans="1:17" x14ac:dyDescent="0.3">
      <c r="A6658" t="s">
        <v>12083</v>
      </c>
      <c r="B6658" t="s">
        <v>815</v>
      </c>
      <c r="C6658" t="s">
        <v>93</v>
      </c>
      <c r="D6658" t="s">
        <v>191</v>
      </c>
      <c r="E6658" t="s">
        <v>238</v>
      </c>
      <c r="F6658" t="s">
        <v>238</v>
      </c>
      <c r="G6658" t="s">
        <v>315</v>
      </c>
      <c r="H6658" t="s">
        <v>3001</v>
      </c>
      <c r="I6658">
        <v>2</v>
      </c>
      <c r="J6658">
        <v>10</v>
      </c>
      <c r="K6658">
        <v>140009</v>
      </c>
      <c r="L6658" t="str">
        <f>VLOOKUP(Sales_Data!C6658,Product_Master!$A:$D,2,FALSE)</f>
        <v>Skirt</v>
      </c>
      <c r="M6658">
        <f>VLOOKUP(C6658,Product_Master!$A:$D,4,FALSE)</f>
        <v>77783</v>
      </c>
      <c r="N6658" t="str">
        <f t="shared" si="206"/>
        <v>HIGH</v>
      </c>
      <c r="O6658" t="str" cm="1">
        <f t="array" ref="O6658">_xlfn.IFS(D6658="North","Zone 1",D6658="South","Zone 2",D6658="East","Zone 3",D6658="West","Zone 4")</f>
        <v>Zone 1</v>
      </c>
      <c r="P6658">
        <f t="shared" si="207"/>
        <v>14000.900000000001</v>
      </c>
      <c r="Q6658" t="str">
        <f>VLOOKUP(C6658,Product_Master!$A:$D,3,FALSE)</f>
        <v>Clothing</v>
      </c>
    </row>
    <row r="6659" spans="1:17" x14ac:dyDescent="0.3">
      <c r="A6659" t="s">
        <v>12084</v>
      </c>
      <c r="B6659" t="s">
        <v>3480</v>
      </c>
      <c r="C6659" t="s">
        <v>60</v>
      </c>
      <c r="D6659" t="s">
        <v>171</v>
      </c>
      <c r="E6659" t="s">
        <v>204</v>
      </c>
      <c r="F6659" t="s">
        <v>205</v>
      </c>
      <c r="G6659" t="s">
        <v>253</v>
      </c>
      <c r="H6659" t="s">
        <v>1586</v>
      </c>
      <c r="I6659">
        <v>2</v>
      </c>
      <c r="J6659">
        <v>20</v>
      </c>
      <c r="K6659">
        <v>95424</v>
      </c>
      <c r="L6659" t="str">
        <f>VLOOKUP(Sales_Data!C6659,Product_Master!$A:$D,2,FALSE)</f>
        <v>Cupboard</v>
      </c>
      <c r="M6659">
        <f>VLOOKUP(C6659,Product_Master!$A:$D,4,FALSE)</f>
        <v>59640</v>
      </c>
      <c r="N6659" t="str">
        <f t="shared" ref="N6659:N6722" si="208">IF(K6659&gt;15000,"HIGH",IF(K6659&gt;=5000,"MEDIUM","LOW"))</f>
        <v>HIGH</v>
      </c>
      <c r="O6659" t="str" cm="1">
        <f t="array" ref="O6659">_xlfn.IFS(D6659="North","Zone 1",D6659="South","Zone 2",D6659="East","Zone 3",D6659="West","Zone 4")</f>
        <v>Zone 2</v>
      </c>
      <c r="P6659">
        <f t="shared" ref="P6659:P6722" si="209">IF(N6659="HIGH",K6659*10%,IF(N6659="MEDIUM",K6659*5%,K6659*2%))</f>
        <v>9542.4</v>
      </c>
      <c r="Q6659" t="str">
        <f>VLOOKUP(C6659,Product_Master!$A:$D,3,FALSE)</f>
        <v>Furniture</v>
      </c>
    </row>
    <row r="6660" spans="1:17" x14ac:dyDescent="0.3">
      <c r="A6660" t="s">
        <v>12085</v>
      </c>
      <c r="B6660" t="s">
        <v>822</v>
      </c>
      <c r="C6660" t="s">
        <v>75</v>
      </c>
      <c r="D6660" t="s">
        <v>191</v>
      </c>
      <c r="E6660" t="s">
        <v>242</v>
      </c>
      <c r="F6660" t="s">
        <v>242</v>
      </c>
      <c r="G6660" t="s">
        <v>219</v>
      </c>
      <c r="H6660" t="s">
        <v>12086</v>
      </c>
      <c r="I6660">
        <v>10</v>
      </c>
      <c r="J6660">
        <v>5</v>
      </c>
      <c r="K6660">
        <v>381235</v>
      </c>
      <c r="L6660" t="str">
        <f>VLOOKUP(Sales_Data!C6660,Product_Master!$A:$D,2,FALSE)</f>
        <v>Jacket</v>
      </c>
      <c r="M6660">
        <f>VLOOKUP(C6660,Product_Master!$A:$D,4,FALSE)</f>
        <v>40130</v>
      </c>
      <c r="N6660" t="str">
        <f t="shared" si="208"/>
        <v>HIGH</v>
      </c>
      <c r="O6660" t="str" cm="1">
        <f t="array" ref="O6660">_xlfn.IFS(D6660="North","Zone 1",D6660="South","Zone 2",D6660="East","Zone 3",D6660="West","Zone 4")</f>
        <v>Zone 1</v>
      </c>
      <c r="P6660">
        <f t="shared" si="209"/>
        <v>38123.5</v>
      </c>
      <c r="Q6660" t="str">
        <f>VLOOKUP(C6660,Product_Master!$A:$D,3,FALSE)</f>
        <v>Clothing</v>
      </c>
    </row>
    <row r="6661" spans="1:17" x14ac:dyDescent="0.3">
      <c r="A6661" t="s">
        <v>12087</v>
      </c>
      <c r="B6661" t="s">
        <v>1671</v>
      </c>
      <c r="C6661" t="s">
        <v>128</v>
      </c>
      <c r="D6661" t="s">
        <v>178</v>
      </c>
      <c r="E6661" t="s">
        <v>185</v>
      </c>
      <c r="F6661" t="s">
        <v>186</v>
      </c>
      <c r="G6661" t="s">
        <v>269</v>
      </c>
      <c r="H6661" t="s">
        <v>1613</v>
      </c>
      <c r="I6661">
        <v>1</v>
      </c>
      <c r="J6661">
        <v>0</v>
      </c>
      <c r="K6661">
        <v>58818</v>
      </c>
      <c r="L6661" t="str">
        <f>VLOOKUP(Sales_Data!C6661,Product_Master!$A:$D,2,FALSE)</f>
        <v>Cricket Bat</v>
      </c>
      <c r="M6661">
        <f>VLOOKUP(C6661,Product_Master!$A:$D,4,FALSE)</f>
        <v>58818</v>
      </c>
      <c r="N6661" t="str">
        <f t="shared" si="208"/>
        <v>HIGH</v>
      </c>
      <c r="O6661" t="str" cm="1">
        <f t="array" ref="O6661">_xlfn.IFS(D6661="North","Zone 1",D6661="South","Zone 2",D6661="East","Zone 3",D6661="West","Zone 4")</f>
        <v>Zone 3</v>
      </c>
      <c r="P6661">
        <f t="shared" si="209"/>
        <v>5881.8</v>
      </c>
      <c r="Q6661" t="str">
        <f>VLOOKUP(C6661,Product_Master!$A:$D,3,FALSE)</f>
        <v>Sports</v>
      </c>
    </row>
    <row r="6662" spans="1:17" x14ac:dyDescent="0.3">
      <c r="A6662" t="s">
        <v>12088</v>
      </c>
      <c r="B6662" t="s">
        <v>608</v>
      </c>
      <c r="C6662" t="s">
        <v>133</v>
      </c>
      <c r="D6662" t="s">
        <v>191</v>
      </c>
      <c r="E6662" t="s">
        <v>242</v>
      </c>
      <c r="F6662" t="s">
        <v>242</v>
      </c>
      <c r="G6662" t="s">
        <v>174</v>
      </c>
      <c r="H6662" t="s">
        <v>3410</v>
      </c>
      <c r="I6662">
        <v>8</v>
      </c>
      <c r="J6662">
        <v>15</v>
      </c>
      <c r="K6662">
        <v>193704</v>
      </c>
      <c r="L6662" t="str">
        <f>VLOOKUP(Sales_Data!C6662,Product_Master!$A:$D,2,FALSE)</f>
        <v>Basketball</v>
      </c>
      <c r="M6662">
        <f>VLOOKUP(C6662,Product_Master!$A:$D,4,FALSE)</f>
        <v>28486</v>
      </c>
      <c r="N6662" t="str">
        <f t="shared" si="208"/>
        <v>HIGH</v>
      </c>
      <c r="O6662" t="str" cm="1">
        <f t="array" ref="O6662">_xlfn.IFS(D6662="North","Zone 1",D6662="South","Zone 2",D6662="East","Zone 3",D6662="West","Zone 4")</f>
        <v>Zone 1</v>
      </c>
      <c r="P6662">
        <f t="shared" si="209"/>
        <v>19370.400000000001</v>
      </c>
      <c r="Q6662" t="str">
        <f>VLOOKUP(C6662,Product_Master!$A:$D,3,FALSE)</f>
        <v>Sports</v>
      </c>
    </row>
    <row r="6663" spans="1:17" x14ac:dyDescent="0.3">
      <c r="A6663" t="s">
        <v>12089</v>
      </c>
      <c r="B6663" t="s">
        <v>321</v>
      </c>
      <c r="C6663" t="s">
        <v>48</v>
      </c>
      <c r="D6663" t="s">
        <v>171</v>
      </c>
      <c r="E6663" t="s">
        <v>223</v>
      </c>
      <c r="F6663" t="s">
        <v>224</v>
      </c>
      <c r="G6663" t="s">
        <v>206</v>
      </c>
      <c r="H6663" t="s">
        <v>1701</v>
      </c>
      <c r="I6663">
        <v>12</v>
      </c>
      <c r="J6663">
        <v>5</v>
      </c>
      <c r="K6663">
        <v>491955</v>
      </c>
      <c r="L6663" t="str">
        <f>VLOOKUP(Sales_Data!C6663,Product_Master!$A:$D,2,FALSE)</f>
        <v>Bed</v>
      </c>
      <c r="M6663">
        <f>VLOOKUP(C6663,Product_Master!$A:$D,4,FALSE)</f>
        <v>43154</v>
      </c>
      <c r="N6663" t="str">
        <f t="shared" si="208"/>
        <v>HIGH</v>
      </c>
      <c r="O6663" t="str" cm="1">
        <f t="array" ref="O6663">_xlfn.IFS(D6663="North","Zone 1",D6663="South","Zone 2",D6663="East","Zone 3",D6663="West","Zone 4")</f>
        <v>Zone 2</v>
      </c>
      <c r="P6663">
        <f t="shared" si="209"/>
        <v>49195.5</v>
      </c>
      <c r="Q6663" t="str">
        <f>VLOOKUP(C6663,Product_Master!$A:$D,3,FALSE)</f>
        <v>Furniture</v>
      </c>
    </row>
    <row r="6664" spans="1:17" x14ac:dyDescent="0.3">
      <c r="A6664" t="s">
        <v>12090</v>
      </c>
      <c r="B6664" t="s">
        <v>505</v>
      </c>
      <c r="C6664" t="s">
        <v>13</v>
      </c>
      <c r="D6664" t="s">
        <v>178</v>
      </c>
      <c r="E6664" t="s">
        <v>185</v>
      </c>
      <c r="F6664" t="s">
        <v>186</v>
      </c>
      <c r="G6664" t="s">
        <v>200</v>
      </c>
      <c r="H6664" t="s">
        <v>6887</v>
      </c>
      <c r="I6664">
        <v>7</v>
      </c>
      <c r="J6664">
        <v>0</v>
      </c>
      <c r="K6664">
        <v>186984</v>
      </c>
      <c r="L6664" t="str">
        <f>VLOOKUP(Sales_Data!C6664,Product_Master!$A:$D,2,FALSE)</f>
        <v>iPhone</v>
      </c>
      <c r="M6664">
        <f>VLOOKUP(C6664,Product_Master!$A:$D,4,FALSE)</f>
        <v>26712</v>
      </c>
      <c r="N6664" t="str">
        <f t="shared" si="208"/>
        <v>HIGH</v>
      </c>
      <c r="O6664" t="str" cm="1">
        <f t="array" ref="O6664">_xlfn.IFS(D6664="North","Zone 1",D6664="South","Zone 2",D6664="East","Zone 3",D6664="West","Zone 4")</f>
        <v>Zone 3</v>
      </c>
      <c r="P6664">
        <f t="shared" si="209"/>
        <v>18698.400000000001</v>
      </c>
      <c r="Q6664" t="str">
        <f>VLOOKUP(C6664,Product_Master!$A:$D,3,FALSE)</f>
        <v>Electronics</v>
      </c>
    </row>
    <row r="6665" spans="1:17" x14ac:dyDescent="0.3">
      <c r="A6665" t="s">
        <v>12091</v>
      </c>
      <c r="B6665" t="s">
        <v>628</v>
      </c>
      <c r="C6665" t="s">
        <v>104</v>
      </c>
      <c r="D6665" t="s">
        <v>191</v>
      </c>
      <c r="E6665" t="s">
        <v>192</v>
      </c>
      <c r="F6665" t="s">
        <v>193</v>
      </c>
      <c r="G6665" t="s">
        <v>181</v>
      </c>
      <c r="H6665" t="s">
        <v>12092</v>
      </c>
      <c r="I6665">
        <v>6</v>
      </c>
      <c r="J6665">
        <v>10</v>
      </c>
      <c r="K6665">
        <v>184415</v>
      </c>
      <c r="L6665" t="str">
        <f>VLOOKUP(Sales_Data!C6665,Product_Master!$A:$D,2,FALSE)</f>
        <v>Coffee</v>
      </c>
      <c r="M6665">
        <f>VLOOKUP(C6665,Product_Master!$A:$D,4,FALSE)</f>
        <v>34151</v>
      </c>
      <c r="N6665" t="str">
        <f t="shared" si="208"/>
        <v>HIGH</v>
      </c>
      <c r="O6665" t="str" cm="1">
        <f t="array" ref="O6665">_xlfn.IFS(D6665="North","Zone 1",D6665="South","Zone 2",D6665="East","Zone 3",D6665="West","Zone 4")</f>
        <v>Zone 1</v>
      </c>
      <c r="P6665">
        <f t="shared" si="209"/>
        <v>18441.5</v>
      </c>
      <c r="Q6665" t="str">
        <f>VLOOKUP(C6665,Product_Master!$A:$D,3,FALSE)</f>
        <v>Grocery</v>
      </c>
    </row>
    <row r="6666" spans="1:17" x14ac:dyDescent="0.3">
      <c r="A6666" t="s">
        <v>12093</v>
      </c>
      <c r="B6666" t="s">
        <v>2981</v>
      </c>
      <c r="C6666" t="s">
        <v>116</v>
      </c>
      <c r="D6666" t="s">
        <v>171</v>
      </c>
      <c r="E6666" t="s">
        <v>223</v>
      </c>
      <c r="F6666" t="s">
        <v>224</v>
      </c>
      <c r="G6666" t="s">
        <v>253</v>
      </c>
      <c r="H6666" t="s">
        <v>12094</v>
      </c>
      <c r="I6666">
        <v>4</v>
      </c>
      <c r="J6666">
        <v>20</v>
      </c>
      <c r="K6666">
        <v>30723</v>
      </c>
      <c r="L6666" t="str">
        <f>VLOOKUP(Sales_Data!C6666,Product_Master!$A:$D,2,FALSE)</f>
        <v>Biscuits</v>
      </c>
      <c r="M6666">
        <f>VLOOKUP(C6666,Product_Master!$A:$D,4,FALSE)</f>
        <v>9601</v>
      </c>
      <c r="N6666" t="str">
        <f t="shared" si="208"/>
        <v>HIGH</v>
      </c>
      <c r="O6666" t="str" cm="1">
        <f t="array" ref="O6666">_xlfn.IFS(D6666="North","Zone 1",D6666="South","Zone 2",D6666="East","Zone 3",D6666="West","Zone 4")</f>
        <v>Zone 2</v>
      </c>
      <c r="P6666">
        <f t="shared" si="209"/>
        <v>3072.3</v>
      </c>
      <c r="Q6666" t="str">
        <f>VLOOKUP(C6666,Product_Master!$A:$D,3,FALSE)</f>
        <v>Grocery</v>
      </c>
    </row>
    <row r="6667" spans="1:17" x14ac:dyDescent="0.3">
      <c r="A6667" t="s">
        <v>12095</v>
      </c>
      <c r="B6667" t="s">
        <v>616</v>
      </c>
      <c r="C6667" t="s">
        <v>89</v>
      </c>
      <c r="D6667" t="s">
        <v>191</v>
      </c>
      <c r="E6667" t="s">
        <v>238</v>
      </c>
      <c r="F6667" t="s">
        <v>238</v>
      </c>
      <c r="G6667" t="s">
        <v>219</v>
      </c>
      <c r="H6667" t="s">
        <v>12096</v>
      </c>
      <c r="I6667">
        <v>1</v>
      </c>
      <c r="J6667">
        <v>5</v>
      </c>
      <c r="K6667">
        <v>49210</v>
      </c>
      <c r="L6667" t="str">
        <f>VLOOKUP(Sales_Data!C6667,Product_Master!$A:$D,2,FALSE)</f>
        <v>Shorts</v>
      </c>
      <c r="M6667">
        <f>VLOOKUP(C6667,Product_Master!$A:$D,4,FALSE)</f>
        <v>51800</v>
      </c>
      <c r="N6667" t="str">
        <f t="shared" si="208"/>
        <v>HIGH</v>
      </c>
      <c r="O6667" t="str" cm="1">
        <f t="array" ref="O6667">_xlfn.IFS(D6667="North","Zone 1",D6667="South","Zone 2",D6667="East","Zone 3",D6667="West","Zone 4")</f>
        <v>Zone 1</v>
      </c>
      <c r="P6667">
        <f t="shared" si="209"/>
        <v>4921</v>
      </c>
      <c r="Q6667" t="str">
        <f>VLOOKUP(C6667,Product_Master!$A:$D,3,FALSE)</f>
        <v>Clothing</v>
      </c>
    </row>
    <row r="6668" spans="1:17" x14ac:dyDescent="0.3">
      <c r="A6668" t="s">
        <v>12097</v>
      </c>
      <c r="B6668" t="s">
        <v>844</v>
      </c>
      <c r="C6668" t="s">
        <v>155</v>
      </c>
      <c r="D6668" t="s">
        <v>178</v>
      </c>
      <c r="E6668" t="s">
        <v>185</v>
      </c>
      <c r="F6668" t="s">
        <v>186</v>
      </c>
      <c r="G6668" t="s">
        <v>257</v>
      </c>
      <c r="H6668" t="s">
        <v>2025</v>
      </c>
      <c r="I6668">
        <v>4</v>
      </c>
      <c r="J6668">
        <v>10</v>
      </c>
      <c r="K6668">
        <v>258548</v>
      </c>
      <c r="L6668" t="str">
        <f>VLOOKUP(Sales_Data!C6668,Product_Master!$A:$D,2,FALSE)</f>
        <v>Cycling Bottle</v>
      </c>
      <c r="M6668">
        <f>VLOOKUP(C6668,Product_Master!$A:$D,4,FALSE)</f>
        <v>71819</v>
      </c>
      <c r="N6668" t="str">
        <f t="shared" si="208"/>
        <v>HIGH</v>
      </c>
      <c r="O6668" t="str" cm="1">
        <f t="array" ref="O6668">_xlfn.IFS(D6668="North","Zone 1",D6668="South","Zone 2",D6668="East","Zone 3",D6668="West","Zone 4")</f>
        <v>Zone 3</v>
      </c>
      <c r="P6668">
        <f t="shared" si="209"/>
        <v>25854.800000000003</v>
      </c>
      <c r="Q6668" t="str">
        <f>VLOOKUP(C6668,Product_Master!$A:$D,3,FALSE)</f>
        <v>Sports</v>
      </c>
    </row>
    <row r="6669" spans="1:17" x14ac:dyDescent="0.3">
      <c r="A6669" t="s">
        <v>12098</v>
      </c>
      <c r="B6669" t="s">
        <v>1920</v>
      </c>
      <c r="C6669" t="s">
        <v>122</v>
      </c>
      <c r="D6669" t="s">
        <v>171</v>
      </c>
      <c r="E6669" t="s">
        <v>172</v>
      </c>
      <c r="F6669" t="s">
        <v>173</v>
      </c>
      <c r="G6669" t="s">
        <v>262</v>
      </c>
      <c r="H6669" t="s">
        <v>12099</v>
      </c>
      <c r="I6669">
        <v>6</v>
      </c>
      <c r="J6669">
        <v>15</v>
      </c>
      <c r="K6669">
        <v>334213</v>
      </c>
      <c r="L6669" t="str">
        <f>VLOOKUP(Sales_Data!C6669,Product_Master!$A:$D,2,FALSE)</f>
        <v>Noodles</v>
      </c>
      <c r="M6669">
        <f>VLOOKUP(C6669,Product_Master!$A:$D,4,FALSE)</f>
        <v>65532</v>
      </c>
      <c r="N6669" t="str">
        <f t="shared" si="208"/>
        <v>HIGH</v>
      </c>
      <c r="O6669" t="str" cm="1">
        <f t="array" ref="O6669">_xlfn.IFS(D6669="North","Zone 1",D6669="South","Zone 2",D6669="East","Zone 3",D6669="West","Zone 4")</f>
        <v>Zone 2</v>
      </c>
      <c r="P6669">
        <f t="shared" si="209"/>
        <v>33421.300000000003</v>
      </c>
      <c r="Q6669" t="str">
        <f>VLOOKUP(C6669,Product_Master!$A:$D,3,FALSE)</f>
        <v>Grocery</v>
      </c>
    </row>
    <row r="6670" spans="1:17" x14ac:dyDescent="0.3">
      <c r="A6670" t="s">
        <v>12100</v>
      </c>
      <c r="B6670" t="s">
        <v>790</v>
      </c>
      <c r="C6670" t="s">
        <v>153</v>
      </c>
      <c r="D6670" t="s">
        <v>191</v>
      </c>
      <c r="E6670" t="s">
        <v>192</v>
      </c>
      <c r="F6670" t="s">
        <v>193</v>
      </c>
      <c r="G6670" t="s">
        <v>206</v>
      </c>
      <c r="H6670" t="s">
        <v>2540</v>
      </c>
      <c r="I6670">
        <v>7</v>
      </c>
      <c r="J6670">
        <v>20</v>
      </c>
      <c r="K6670">
        <v>198346</v>
      </c>
      <c r="L6670" t="str">
        <f>VLOOKUP(Sales_Data!C6670,Product_Master!$A:$D,2,FALSE)</f>
        <v>Knee Guard</v>
      </c>
      <c r="M6670">
        <f>VLOOKUP(C6670,Product_Master!$A:$D,4,FALSE)</f>
        <v>35419</v>
      </c>
      <c r="N6670" t="str">
        <f t="shared" si="208"/>
        <v>HIGH</v>
      </c>
      <c r="O6670" t="str" cm="1">
        <f t="array" ref="O6670">_xlfn.IFS(D6670="North","Zone 1",D6670="South","Zone 2",D6670="East","Zone 3",D6670="West","Zone 4")</f>
        <v>Zone 1</v>
      </c>
      <c r="P6670">
        <f t="shared" si="209"/>
        <v>19834.600000000002</v>
      </c>
      <c r="Q6670" t="str">
        <f>VLOOKUP(C6670,Product_Master!$A:$D,3,FALSE)</f>
        <v>Sports</v>
      </c>
    </row>
    <row r="6671" spans="1:17" x14ac:dyDescent="0.3">
      <c r="A6671" t="s">
        <v>12101</v>
      </c>
      <c r="B6671" t="s">
        <v>1350</v>
      </c>
      <c r="C6671" t="s">
        <v>73</v>
      </c>
      <c r="D6671" t="s">
        <v>191</v>
      </c>
      <c r="E6671" t="s">
        <v>192</v>
      </c>
      <c r="F6671" t="s">
        <v>193</v>
      </c>
      <c r="G6671" t="s">
        <v>206</v>
      </c>
      <c r="H6671" t="s">
        <v>12102</v>
      </c>
      <c r="I6671">
        <v>8</v>
      </c>
      <c r="J6671">
        <v>20</v>
      </c>
      <c r="K6671">
        <v>440416</v>
      </c>
      <c r="L6671" t="str">
        <f>VLOOKUP(Sales_Data!C6671,Product_Master!$A:$D,2,FALSE)</f>
        <v>T-Shirt</v>
      </c>
      <c r="M6671">
        <f>VLOOKUP(C6671,Product_Master!$A:$D,4,FALSE)</f>
        <v>68815</v>
      </c>
      <c r="N6671" t="str">
        <f t="shared" si="208"/>
        <v>HIGH</v>
      </c>
      <c r="O6671" t="str" cm="1">
        <f t="array" ref="O6671">_xlfn.IFS(D6671="North","Zone 1",D6671="South","Zone 2",D6671="East","Zone 3",D6671="West","Zone 4")</f>
        <v>Zone 1</v>
      </c>
      <c r="P6671">
        <f t="shared" si="209"/>
        <v>44041.600000000006</v>
      </c>
      <c r="Q6671" t="str">
        <f>VLOOKUP(C6671,Product_Master!$A:$D,3,FALSE)</f>
        <v>Clothing</v>
      </c>
    </row>
    <row r="6672" spans="1:17" x14ac:dyDescent="0.3">
      <c r="A6672" t="s">
        <v>12103</v>
      </c>
      <c r="B6672" t="s">
        <v>3544</v>
      </c>
      <c r="C6672" t="s">
        <v>23</v>
      </c>
      <c r="D6672" t="s">
        <v>171</v>
      </c>
      <c r="E6672" t="s">
        <v>172</v>
      </c>
      <c r="F6672" t="s">
        <v>173</v>
      </c>
      <c r="G6672" t="s">
        <v>262</v>
      </c>
      <c r="H6672" t="s">
        <v>4306</v>
      </c>
      <c r="I6672">
        <v>4</v>
      </c>
      <c r="J6672">
        <v>20</v>
      </c>
      <c r="K6672">
        <v>212579</v>
      </c>
      <c r="L6672" t="str">
        <f>VLOOKUP(Sales_Data!C6672,Product_Master!$A:$D,2,FALSE)</f>
        <v>Refrigerator</v>
      </c>
      <c r="M6672">
        <f>VLOOKUP(C6672,Product_Master!$A:$D,4,FALSE)</f>
        <v>66431</v>
      </c>
      <c r="N6672" t="str">
        <f t="shared" si="208"/>
        <v>HIGH</v>
      </c>
      <c r="O6672" t="str" cm="1">
        <f t="array" ref="O6672">_xlfn.IFS(D6672="North","Zone 1",D6672="South","Zone 2",D6672="East","Zone 3",D6672="West","Zone 4")</f>
        <v>Zone 2</v>
      </c>
      <c r="P6672">
        <f t="shared" si="209"/>
        <v>21257.9</v>
      </c>
      <c r="Q6672" t="str">
        <f>VLOOKUP(C6672,Product_Master!$A:$D,3,FALSE)</f>
        <v>Electronics</v>
      </c>
    </row>
    <row r="6673" spans="1:17" x14ac:dyDescent="0.3">
      <c r="A6673" t="s">
        <v>12104</v>
      </c>
      <c r="B6673" t="s">
        <v>5264</v>
      </c>
      <c r="C6673" t="s">
        <v>116</v>
      </c>
      <c r="D6673" t="s">
        <v>171</v>
      </c>
      <c r="E6673" t="s">
        <v>172</v>
      </c>
      <c r="F6673" t="s">
        <v>173</v>
      </c>
      <c r="G6673" t="s">
        <v>262</v>
      </c>
      <c r="H6673" t="s">
        <v>12105</v>
      </c>
      <c r="I6673">
        <v>4</v>
      </c>
      <c r="J6673">
        <v>15</v>
      </c>
      <c r="K6673">
        <v>32643</v>
      </c>
      <c r="L6673" t="str">
        <f>VLOOKUP(Sales_Data!C6673,Product_Master!$A:$D,2,FALSE)</f>
        <v>Biscuits</v>
      </c>
      <c r="M6673">
        <f>VLOOKUP(C6673,Product_Master!$A:$D,4,FALSE)</f>
        <v>9601</v>
      </c>
      <c r="N6673" t="str">
        <f t="shared" si="208"/>
        <v>HIGH</v>
      </c>
      <c r="O6673" t="str" cm="1">
        <f t="array" ref="O6673">_xlfn.IFS(D6673="North","Zone 1",D6673="South","Zone 2",D6673="East","Zone 3",D6673="West","Zone 4")</f>
        <v>Zone 2</v>
      </c>
      <c r="P6673">
        <f t="shared" si="209"/>
        <v>3264.3</v>
      </c>
      <c r="Q6673" t="str">
        <f>VLOOKUP(C6673,Product_Master!$A:$D,3,FALSE)</f>
        <v>Grocery</v>
      </c>
    </row>
    <row r="6674" spans="1:17" x14ac:dyDescent="0.3">
      <c r="A6674" t="s">
        <v>12106</v>
      </c>
      <c r="B6674" t="s">
        <v>3559</v>
      </c>
      <c r="C6674" t="s">
        <v>23</v>
      </c>
      <c r="D6674" t="s">
        <v>178</v>
      </c>
      <c r="E6674" t="s">
        <v>185</v>
      </c>
      <c r="F6674" t="s">
        <v>186</v>
      </c>
      <c r="G6674" t="s">
        <v>181</v>
      </c>
      <c r="H6674" t="s">
        <v>7003</v>
      </c>
      <c r="I6674">
        <v>1</v>
      </c>
      <c r="J6674">
        <v>5</v>
      </c>
      <c r="K6674">
        <v>63109</v>
      </c>
      <c r="L6674" t="str">
        <f>VLOOKUP(Sales_Data!C6674,Product_Master!$A:$D,2,FALSE)</f>
        <v>Refrigerator</v>
      </c>
      <c r="M6674">
        <f>VLOOKUP(C6674,Product_Master!$A:$D,4,FALSE)</f>
        <v>66431</v>
      </c>
      <c r="N6674" t="str">
        <f t="shared" si="208"/>
        <v>HIGH</v>
      </c>
      <c r="O6674" t="str" cm="1">
        <f t="array" ref="O6674">_xlfn.IFS(D6674="North","Zone 1",D6674="South","Zone 2",D6674="East","Zone 3",D6674="West","Zone 4")</f>
        <v>Zone 3</v>
      </c>
      <c r="P6674">
        <f t="shared" si="209"/>
        <v>6310.9000000000005</v>
      </c>
      <c r="Q6674" t="str">
        <f>VLOOKUP(C6674,Product_Master!$A:$D,3,FALSE)</f>
        <v>Electronics</v>
      </c>
    </row>
    <row r="6675" spans="1:17" x14ac:dyDescent="0.3">
      <c r="A6675" t="s">
        <v>12107</v>
      </c>
      <c r="B6675" t="s">
        <v>661</v>
      </c>
      <c r="C6675" t="s">
        <v>128</v>
      </c>
      <c r="D6675" t="s">
        <v>171</v>
      </c>
      <c r="E6675" t="s">
        <v>204</v>
      </c>
      <c r="F6675" t="s">
        <v>205</v>
      </c>
      <c r="G6675" t="s">
        <v>253</v>
      </c>
      <c r="H6675" t="s">
        <v>12108</v>
      </c>
      <c r="I6675">
        <v>12</v>
      </c>
      <c r="J6675">
        <v>20</v>
      </c>
      <c r="K6675">
        <v>564652</v>
      </c>
      <c r="L6675" t="str">
        <f>VLOOKUP(Sales_Data!C6675,Product_Master!$A:$D,2,FALSE)</f>
        <v>Cricket Bat</v>
      </c>
      <c r="M6675">
        <f>VLOOKUP(C6675,Product_Master!$A:$D,4,FALSE)</f>
        <v>58818</v>
      </c>
      <c r="N6675" t="str">
        <f t="shared" si="208"/>
        <v>HIGH</v>
      </c>
      <c r="O6675" t="str" cm="1">
        <f t="array" ref="O6675">_xlfn.IFS(D6675="North","Zone 1",D6675="South","Zone 2",D6675="East","Zone 3",D6675="West","Zone 4")</f>
        <v>Zone 2</v>
      </c>
      <c r="P6675">
        <f t="shared" si="209"/>
        <v>56465.200000000004</v>
      </c>
      <c r="Q6675" t="str">
        <f>VLOOKUP(C6675,Product_Master!$A:$D,3,FALSE)</f>
        <v>Sports</v>
      </c>
    </row>
    <row r="6676" spans="1:17" x14ac:dyDescent="0.3">
      <c r="A6676" t="s">
        <v>12109</v>
      </c>
      <c r="B6676" t="s">
        <v>2303</v>
      </c>
      <c r="C6676" t="s">
        <v>35</v>
      </c>
      <c r="D6676" t="s">
        <v>171</v>
      </c>
      <c r="E6676" t="s">
        <v>223</v>
      </c>
      <c r="F6676" t="s">
        <v>224</v>
      </c>
      <c r="G6676" t="s">
        <v>206</v>
      </c>
      <c r="H6676" t="s">
        <v>12110</v>
      </c>
      <c r="I6676">
        <v>8</v>
      </c>
      <c r="J6676">
        <v>5</v>
      </c>
      <c r="K6676">
        <v>329414</v>
      </c>
      <c r="L6676" t="str">
        <f>VLOOKUP(Sales_Data!C6676,Product_Master!$A:$D,2,FALSE)</f>
        <v>Office Chair</v>
      </c>
      <c r="M6676">
        <f>VLOOKUP(C6676,Product_Master!$A:$D,4,FALSE)</f>
        <v>43344</v>
      </c>
      <c r="N6676" t="str">
        <f t="shared" si="208"/>
        <v>HIGH</v>
      </c>
      <c r="O6676" t="str" cm="1">
        <f t="array" ref="O6676">_xlfn.IFS(D6676="North","Zone 1",D6676="South","Zone 2",D6676="East","Zone 3",D6676="West","Zone 4")</f>
        <v>Zone 2</v>
      </c>
      <c r="P6676">
        <f t="shared" si="209"/>
        <v>32941.4</v>
      </c>
      <c r="Q6676" t="str">
        <f>VLOOKUP(C6676,Product_Master!$A:$D,3,FALSE)</f>
        <v>Furniture</v>
      </c>
    </row>
    <row r="6677" spans="1:17" x14ac:dyDescent="0.3">
      <c r="A6677" t="s">
        <v>12111</v>
      </c>
      <c r="B6677" t="s">
        <v>1792</v>
      </c>
      <c r="C6677" t="s">
        <v>120</v>
      </c>
      <c r="D6677" t="s">
        <v>191</v>
      </c>
      <c r="E6677" t="s">
        <v>238</v>
      </c>
      <c r="F6677" t="s">
        <v>238</v>
      </c>
      <c r="G6677" t="s">
        <v>253</v>
      </c>
      <c r="H6677" t="s">
        <v>12112</v>
      </c>
      <c r="I6677">
        <v>6</v>
      </c>
      <c r="J6677">
        <v>20</v>
      </c>
      <c r="K6677">
        <v>148180</v>
      </c>
      <c r="L6677" t="str">
        <f>VLOOKUP(Sales_Data!C6677,Product_Master!$A:$D,2,FALSE)</f>
        <v>Soft Drink</v>
      </c>
      <c r="M6677">
        <f>VLOOKUP(C6677,Product_Master!$A:$D,4,FALSE)</f>
        <v>30871</v>
      </c>
      <c r="N6677" t="str">
        <f t="shared" si="208"/>
        <v>HIGH</v>
      </c>
      <c r="O6677" t="str" cm="1">
        <f t="array" ref="O6677">_xlfn.IFS(D6677="North","Zone 1",D6677="South","Zone 2",D6677="East","Zone 3",D6677="West","Zone 4")</f>
        <v>Zone 1</v>
      </c>
      <c r="P6677">
        <f t="shared" si="209"/>
        <v>14818</v>
      </c>
      <c r="Q6677" t="str">
        <f>VLOOKUP(C6677,Product_Master!$A:$D,3,FALSE)</f>
        <v>Grocery</v>
      </c>
    </row>
    <row r="6678" spans="1:17" x14ac:dyDescent="0.3">
      <c r="A6678" t="s">
        <v>12113</v>
      </c>
      <c r="B6678" t="s">
        <v>5133</v>
      </c>
      <c r="C6678" t="s">
        <v>29</v>
      </c>
      <c r="D6678" t="s">
        <v>191</v>
      </c>
      <c r="E6678" t="s">
        <v>192</v>
      </c>
      <c r="F6678" t="s">
        <v>193</v>
      </c>
      <c r="G6678" t="s">
        <v>181</v>
      </c>
      <c r="H6678" t="s">
        <v>12114</v>
      </c>
      <c r="I6678">
        <v>12</v>
      </c>
      <c r="J6678">
        <v>5</v>
      </c>
      <c r="K6678">
        <v>177976</v>
      </c>
      <c r="L6678" t="str">
        <f>VLOOKUP(Sales_Data!C6678,Product_Master!$A:$D,2,FALSE)</f>
        <v>Bluetooth Speaker</v>
      </c>
      <c r="M6678">
        <f>VLOOKUP(C6678,Product_Master!$A:$D,4,FALSE)</f>
        <v>15612</v>
      </c>
      <c r="N6678" t="str">
        <f t="shared" si="208"/>
        <v>HIGH</v>
      </c>
      <c r="O6678" t="str" cm="1">
        <f t="array" ref="O6678">_xlfn.IFS(D6678="North","Zone 1",D6678="South","Zone 2",D6678="East","Zone 3",D6678="West","Zone 4")</f>
        <v>Zone 1</v>
      </c>
      <c r="P6678">
        <f t="shared" si="209"/>
        <v>17797.600000000002</v>
      </c>
      <c r="Q6678" t="str">
        <f>VLOOKUP(C6678,Product_Master!$A:$D,3,FALSE)</f>
        <v>Electronics</v>
      </c>
    </row>
    <row r="6679" spans="1:17" x14ac:dyDescent="0.3">
      <c r="A6679" t="s">
        <v>12115</v>
      </c>
      <c r="B6679" t="s">
        <v>177</v>
      </c>
      <c r="C6679" t="s">
        <v>21</v>
      </c>
      <c r="D6679" t="s">
        <v>171</v>
      </c>
      <c r="E6679" t="s">
        <v>172</v>
      </c>
      <c r="F6679" t="s">
        <v>173</v>
      </c>
      <c r="G6679" t="s">
        <v>285</v>
      </c>
      <c r="H6679" t="s">
        <v>3386</v>
      </c>
      <c r="I6679">
        <v>11</v>
      </c>
      <c r="J6679">
        <v>15</v>
      </c>
      <c r="K6679">
        <v>453811</v>
      </c>
      <c r="L6679" t="str">
        <f>VLOOKUP(Sales_Data!C6679,Product_Master!$A:$D,2,FALSE)</f>
        <v>Air Conditioner</v>
      </c>
      <c r="M6679">
        <f>VLOOKUP(C6679,Product_Master!$A:$D,4,FALSE)</f>
        <v>48536</v>
      </c>
      <c r="N6679" t="str">
        <f t="shared" si="208"/>
        <v>HIGH</v>
      </c>
      <c r="O6679" t="str" cm="1">
        <f t="array" ref="O6679">_xlfn.IFS(D6679="North","Zone 1",D6679="South","Zone 2",D6679="East","Zone 3",D6679="West","Zone 4")</f>
        <v>Zone 2</v>
      </c>
      <c r="P6679">
        <f t="shared" si="209"/>
        <v>45381.100000000006</v>
      </c>
      <c r="Q6679" t="str">
        <f>VLOOKUP(C6679,Product_Master!$A:$D,3,FALSE)</f>
        <v>Electronics</v>
      </c>
    </row>
    <row r="6680" spans="1:17" x14ac:dyDescent="0.3">
      <c r="A6680" t="s">
        <v>12116</v>
      </c>
      <c r="B6680" t="s">
        <v>744</v>
      </c>
      <c r="C6680" t="s">
        <v>131</v>
      </c>
      <c r="D6680" t="s">
        <v>191</v>
      </c>
      <c r="E6680" t="s">
        <v>238</v>
      </c>
      <c r="F6680" t="s">
        <v>238</v>
      </c>
      <c r="G6680" t="s">
        <v>315</v>
      </c>
      <c r="H6680" t="s">
        <v>2327</v>
      </c>
      <c r="I6680">
        <v>2</v>
      </c>
      <c r="J6680">
        <v>10</v>
      </c>
      <c r="K6680">
        <v>113106</v>
      </c>
      <c r="L6680" t="str">
        <f>VLOOKUP(Sales_Data!C6680,Product_Master!$A:$D,2,FALSE)</f>
        <v>Football</v>
      </c>
      <c r="M6680">
        <f>VLOOKUP(C6680,Product_Master!$A:$D,4,FALSE)</f>
        <v>62837</v>
      </c>
      <c r="N6680" t="str">
        <f t="shared" si="208"/>
        <v>HIGH</v>
      </c>
      <c r="O6680" t="str" cm="1">
        <f t="array" ref="O6680">_xlfn.IFS(D6680="North","Zone 1",D6680="South","Zone 2",D6680="East","Zone 3",D6680="West","Zone 4")</f>
        <v>Zone 1</v>
      </c>
      <c r="P6680">
        <f t="shared" si="209"/>
        <v>11310.6</v>
      </c>
      <c r="Q6680" t="str">
        <f>VLOOKUP(C6680,Product_Master!$A:$D,3,FALSE)</f>
        <v>Sports</v>
      </c>
    </row>
    <row r="6681" spans="1:17" x14ac:dyDescent="0.3">
      <c r="A6681" t="s">
        <v>12117</v>
      </c>
      <c r="B6681" t="s">
        <v>1273</v>
      </c>
      <c r="C6681" t="s">
        <v>114</v>
      </c>
      <c r="D6681" t="s">
        <v>197</v>
      </c>
      <c r="E6681" t="s">
        <v>260</v>
      </c>
      <c r="F6681" t="s">
        <v>261</v>
      </c>
      <c r="G6681" t="s">
        <v>219</v>
      </c>
      <c r="H6681" t="s">
        <v>7345</v>
      </c>
      <c r="I6681">
        <v>8</v>
      </c>
      <c r="J6681">
        <v>0</v>
      </c>
      <c r="K6681">
        <v>465688</v>
      </c>
      <c r="L6681" t="str">
        <f>VLOOKUP(Sales_Data!C6681,Product_Master!$A:$D,2,FALSE)</f>
        <v>Flour</v>
      </c>
      <c r="M6681">
        <f>VLOOKUP(C6681,Product_Master!$A:$D,4,FALSE)</f>
        <v>58211</v>
      </c>
      <c r="N6681" t="str">
        <f t="shared" si="208"/>
        <v>HIGH</v>
      </c>
      <c r="O6681" t="str" cm="1">
        <f t="array" ref="O6681">_xlfn.IFS(D6681="North","Zone 1",D6681="South","Zone 2",D6681="East","Zone 3",D6681="West","Zone 4")</f>
        <v>Zone 4</v>
      </c>
      <c r="P6681">
        <f t="shared" si="209"/>
        <v>46568.800000000003</v>
      </c>
      <c r="Q6681" t="str">
        <f>VLOOKUP(C6681,Product_Master!$A:$D,3,FALSE)</f>
        <v>Grocery</v>
      </c>
    </row>
    <row r="6682" spans="1:17" x14ac:dyDescent="0.3">
      <c r="A6682" t="s">
        <v>12118</v>
      </c>
      <c r="B6682" t="s">
        <v>1966</v>
      </c>
      <c r="C6682" t="s">
        <v>95</v>
      </c>
      <c r="D6682" t="s">
        <v>178</v>
      </c>
      <c r="E6682" t="s">
        <v>185</v>
      </c>
      <c r="F6682" t="s">
        <v>186</v>
      </c>
      <c r="G6682" t="s">
        <v>212</v>
      </c>
      <c r="H6682" t="s">
        <v>12119</v>
      </c>
      <c r="I6682">
        <v>12</v>
      </c>
      <c r="J6682">
        <v>5</v>
      </c>
      <c r="K6682">
        <v>824242</v>
      </c>
      <c r="L6682" t="str">
        <f>VLOOKUP(Sales_Data!C6682,Product_Master!$A:$D,2,FALSE)</f>
        <v>Dress</v>
      </c>
      <c r="M6682">
        <f>VLOOKUP(C6682,Product_Master!$A:$D,4,FALSE)</f>
        <v>72302</v>
      </c>
      <c r="N6682" t="str">
        <f t="shared" si="208"/>
        <v>HIGH</v>
      </c>
      <c r="O6682" t="str" cm="1">
        <f t="array" ref="O6682">_xlfn.IFS(D6682="North","Zone 1",D6682="South","Zone 2",D6682="East","Zone 3",D6682="West","Zone 4")</f>
        <v>Zone 3</v>
      </c>
      <c r="P6682">
        <f t="shared" si="209"/>
        <v>82424.200000000012</v>
      </c>
      <c r="Q6682" t="str">
        <f>VLOOKUP(C6682,Product_Master!$A:$D,3,FALSE)</f>
        <v>Clothing</v>
      </c>
    </row>
    <row r="6683" spans="1:17" x14ac:dyDescent="0.3">
      <c r="A6683" t="s">
        <v>12120</v>
      </c>
      <c r="B6683" t="s">
        <v>2850</v>
      </c>
      <c r="C6683" t="s">
        <v>89</v>
      </c>
      <c r="D6683" t="s">
        <v>171</v>
      </c>
      <c r="E6683" t="s">
        <v>204</v>
      </c>
      <c r="F6683" t="s">
        <v>205</v>
      </c>
      <c r="G6683" t="s">
        <v>269</v>
      </c>
      <c r="H6683" t="s">
        <v>11994</v>
      </c>
      <c r="I6683">
        <v>3</v>
      </c>
      <c r="J6683">
        <v>5</v>
      </c>
      <c r="K6683">
        <v>147630</v>
      </c>
      <c r="L6683" t="str">
        <f>VLOOKUP(Sales_Data!C6683,Product_Master!$A:$D,2,FALSE)</f>
        <v>Shorts</v>
      </c>
      <c r="M6683">
        <f>VLOOKUP(C6683,Product_Master!$A:$D,4,FALSE)</f>
        <v>51800</v>
      </c>
      <c r="N6683" t="str">
        <f t="shared" si="208"/>
        <v>HIGH</v>
      </c>
      <c r="O6683" t="str" cm="1">
        <f t="array" ref="O6683">_xlfn.IFS(D6683="North","Zone 1",D6683="South","Zone 2",D6683="East","Zone 3",D6683="West","Zone 4")</f>
        <v>Zone 2</v>
      </c>
      <c r="P6683">
        <f t="shared" si="209"/>
        <v>14763</v>
      </c>
      <c r="Q6683" t="str">
        <f>VLOOKUP(C6683,Product_Master!$A:$D,3,FALSE)</f>
        <v>Clothing</v>
      </c>
    </row>
    <row r="6684" spans="1:17" x14ac:dyDescent="0.3">
      <c r="A6684" t="s">
        <v>12121</v>
      </c>
      <c r="B6684" t="s">
        <v>1630</v>
      </c>
      <c r="C6684" t="s">
        <v>38</v>
      </c>
      <c r="D6684" t="s">
        <v>178</v>
      </c>
      <c r="E6684" t="s">
        <v>310</v>
      </c>
      <c r="F6684" t="s">
        <v>311</v>
      </c>
      <c r="G6684" t="s">
        <v>285</v>
      </c>
      <c r="H6684" t="s">
        <v>4781</v>
      </c>
      <c r="I6684">
        <v>6</v>
      </c>
      <c r="J6684">
        <v>10</v>
      </c>
      <c r="K6684">
        <v>218689</v>
      </c>
      <c r="L6684" t="str">
        <f>VLOOKUP(Sales_Data!C6684,Product_Master!$A:$D,2,FALSE)</f>
        <v>Study Table</v>
      </c>
      <c r="M6684">
        <f>VLOOKUP(C6684,Product_Master!$A:$D,4,FALSE)</f>
        <v>40498</v>
      </c>
      <c r="N6684" t="str">
        <f t="shared" si="208"/>
        <v>HIGH</v>
      </c>
      <c r="O6684" t="str" cm="1">
        <f t="array" ref="O6684">_xlfn.IFS(D6684="North","Zone 1",D6684="South","Zone 2",D6684="East","Zone 3",D6684="West","Zone 4")</f>
        <v>Zone 3</v>
      </c>
      <c r="P6684">
        <f t="shared" si="209"/>
        <v>21868.9</v>
      </c>
      <c r="Q6684" t="str">
        <f>VLOOKUP(C6684,Product_Master!$A:$D,3,FALSE)</f>
        <v>Furniture</v>
      </c>
    </row>
    <row r="6685" spans="1:17" x14ac:dyDescent="0.3">
      <c r="A6685" t="s">
        <v>12122</v>
      </c>
      <c r="B6685" t="s">
        <v>911</v>
      </c>
      <c r="C6685" t="s">
        <v>31</v>
      </c>
      <c r="D6685" t="s">
        <v>178</v>
      </c>
      <c r="E6685" t="s">
        <v>185</v>
      </c>
      <c r="F6685" t="s">
        <v>186</v>
      </c>
      <c r="G6685" t="s">
        <v>181</v>
      </c>
      <c r="H6685" t="s">
        <v>12123</v>
      </c>
      <c r="I6685">
        <v>1</v>
      </c>
      <c r="J6685">
        <v>20</v>
      </c>
      <c r="K6685">
        <v>30868</v>
      </c>
      <c r="L6685" t="str">
        <f>VLOOKUP(Sales_Data!C6685,Product_Master!$A:$D,2,FALSE)</f>
        <v>Smart Watch</v>
      </c>
      <c r="M6685">
        <f>VLOOKUP(C6685,Product_Master!$A:$D,4,FALSE)</f>
        <v>38586</v>
      </c>
      <c r="N6685" t="str">
        <f t="shared" si="208"/>
        <v>HIGH</v>
      </c>
      <c r="O6685" t="str" cm="1">
        <f t="array" ref="O6685">_xlfn.IFS(D6685="North","Zone 1",D6685="South","Zone 2",D6685="East","Zone 3",D6685="West","Zone 4")</f>
        <v>Zone 3</v>
      </c>
      <c r="P6685">
        <f t="shared" si="209"/>
        <v>3086.8</v>
      </c>
      <c r="Q6685" t="str">
        <f>VLOOKUP(C6685,Product_Master!$A:$D,3,FALSE)</f>
        <v>Electronics</v>
      </c>
    </row>
    <row r="6686" spans="1:17" x14ac:dyDescent="0.3">
      <c r="A6686" t="s">
        <v>12124</v>
      </c>
      <c r="B6686" t="s">
        <v>3943</v>
      </c>
      <c r="C6686" t="s">
        <v>112</v>
      </c>
      <c r="D6686" t="s">
        <v>171</v>
      </c>
      <c r="E6686" t="s">
        <v>223</v>
      </c>
      <c r="F6686" t="s">
        <v>224</v>
      </c>
      <c r="G6686" t="s">
        <v>212</v>
      </c>
      <c r="H6686" t="s">
        <v>6403</v>
      </c>
      <c r="I6686">
        <v>12</v>
      </c>
      <c r="J6686">
        <v>5</v>
      </c>
      <c r="K6686">
        <v>48757</v>
      </c>
      <c r="L6686" t="str">
        <f>VLOOKUP(Sales_Data!C6686,Product_Master!$A:$D,2,FALSE)</f>
        <v>Pasta</v>
      </c>
      <c r="M6686">
        <f>VLOOKUP(C6686,Product_Master!$A:$D,4,FALSE)</f>
        <v>4277</v>
      </c>
      <c r="N6686" t="str">
        <f t="shared" si="208"/>
        <v>HIGH</v>
      </c>
      <c r="O6686" t="str" cm="1">
        <f t="array" ref="O6686">_xlfn.IFS(D6686="North","Zone 1",D6686="South","Zone 2",D6686="East","Zone 3",D6686="West","Zone 4")</f>
        <v>Zone 2</v>
      </c>
      <c r="P6686">
        <f t="shared" si="209"/>
        <v>4875.7</v>
      </c>
      <c r="Q6686" t="str">
        <f>VLOOKUP(C6686,Product_Master!$A:$D,3,FALSE)</f>
        <v>Grocery</v>
      </c>
    </row>
    <row r="6687" spans="1:17" x14ac:dyDescent="0.3">
      <c r="A6687" t="s">
        <v>12125</v>
      </c>
      <c r="B6687" t="s">
        <v>2600</v>
      </c>
      <c r="C6687" t="s">
        <v>83</v>
      </c>
      <c r="D6687" t="s">
        <v>197</v>
      </c>
      <c r="E6687" t="s">
        <v>198</v>
      </c>
      <c r="F6687" t="s">
        <v>199</v>
      </c>
      <c r="G6687" t="s">
        <v>257</v>
      </c>
      <c r="H6687" t="s">
        <v>12126</v>
      </c>
      <c r="I6687">
        <v>11</v>
      </c>
      <c r="J6687">
        <v>0</v>
      </c>
      <c r="K6687">
        <v>860904</v>
      </c>
      <c r="L6687" t="str">
        <f>VLOOKUP(Sales_Data!C6687,Product_Master!$A:$D,2,FALSE)</f>
        <v>Track Pants</v>
      </c>
      <c r="M6687">
        <f>VLOOKUP(C6687,Product_Master!$A:$D,4,FALSE)</f>
        <v>78264</v>
      </c>
      <c r="N6687" t="str">
        <f t="shared" si="208"/>
        <v>HIGH</v>
      </c>
      <c r="O6687" t="str" cm="1">
        <f t="array" ref="O6687">_xlfn.IFS(D6687="North","Zone 1",D6687="South","Zone 2",D6687="East","Zone 3",D6687="West","Zone 4")</f>
        <v>Zone 4</v>
      </c>
      <c r="P6687">
        <f t="shared" si="209"/>
        <v>86090.400000000009</v>
      </c>
      <c r="Q6687" t="str">
        <f>VLOOKUP(C6687,Product_Master!$A:$D,3,FALSE)</f>
        <v>Clothing</v>
      </c>
    </row>
    <row r="6688" spans="1:17" x14ac:dyDescent="0.3">
      <c r="A6688" t="s">
        <v>12127</v>
      </c>
      <c r="B6688" t="s">
        <v>1516</v>
      </c>
      <c r="C6688" t="s">
        <v>131</v>
      </c>
      <c r="D6688" t="s">
        <v>178</v>
      </c>
      <c r="E6688" t="s">
        <v>179</v>
      </c>
      <c r="F6688" t="s">
        <v>180</v>
      </c>
      <c r="G6688" t="s">
        <v>228</v>
      </c>
      <c r="H6688" t="s">
        <v>3801</v>
      </c>
      <c r="I6688">
        <v>2</v>
      </c>
      <c r="J6688">
        <v>15</v>
      </c>
      <c r="K6688">
        <v>106822</v>
      </c>
      <c r="L6688" t="str">
        <f>VLOOKUP(Sales_Data!C6688,Product_Master!$A:$D,2,FALSE)</f>
        <v>Football</v>
      </c>
      <c r="M6688">
        <f>VLOOKUP(C6688,Product_Master!$A:$D,4,FALSE)</f>
        <v>62837</v>
      </c>
      <c r="N6688" t="str">
        <f t="shared" si="208"/>
        <v>HIGH</v>
      </c>
      <c r="O6688" t="str" cm="1">
        <f t="array" ref="O6688">_xlfn.IFS(D6688="North","Zone 1",D6688="South","Zone 2",D6688="East","Zone 3",D6688="West","Zone 4")</f>
        <v>Zone 3</v>
      </c>
      <c r="P6688">
        <f t="shared" si="209"/>
        <v>10682.2</v>
      </c>
      <c r="Q6688" t="str">
        <f>VLOOKUP(C6688,Product_Master!$A:$D,3,FALSE)</f>
        <v>Sports</v>
      </c>
    </row>
    <row r="6689" spans="1:17" x14ac:dyDescent="0.3">
      <c r="A6689" t="s">
        <v>12128</v>
      </c>
      <c r="B6689" t="s">
        <v>2452</v>
      </c>
      <c r="C6689" t="s">
        <v>153</v>
      </c>
      <c r="D6689" t="s">
        <v>171</v>
      </c>
      <c r="E6689" t="s">
        <v>172</v>
      </c>
      <c r="F6689" t="s">
        <v>173</v>
      </c>
      <c r="G6689" t="s">
        <v>228</v>
      </c>
      <c r="H6689" t="s">
        <v>8693</v>
      </c>
      <c r="I6689">
        <v>12</v>
      </c>
      <c r="J6689">
        <v>20</v>
      </c>
      <c r="K6689">
        <v>340022</v>
      </c>
      <c r="L6689" t="str">
        <f>VLOOKUP(Sales_Data!C6689,Product_Master!$A:$D,2,FALSE)</f>
        <v>Knee Guard</v>
      </c>
      <c r="M6689">
        <f>VLOOKUP(C6689,Product_Master!$A:$D,4,FALSE)</f>
        <v>35419</v>
      </c>
      <c r="N6689" t="str">
        <f t="shared" si="208"/>
        <v>HIGH</v>
      </c>
      <c r="O6689" t="str" cm="1">
        <f t="array" ref="O6689">_xlfn.IFS(D6689="North","Zone 1",D6689="South","Zone 2",D6689="East","Zone 3",D6689="West","Zone 4")</f>
        <v>Zone 2</v>
      </c>
      <c r="P6689">
        <f t="shared" si="209"/>
        <v>34002.200000000004</v>
      </c>
      <c r="Q6689" t="str">
        <f>VLOOKUP(C6689,Product_Master!$A:$D,3,FALSE)</f>
        <v>Sports</v>
      </c>
    </row>
    <row r="6690" spans="1:17" x14ac:dyDescent="0.3">
      <c r="A6690" t="s">
        <v>12129</v>
      </c>
      <c r="B6690" t="s">
        <v>2017</v>
      </c>
      <c r="C6690" t="s">
        <v>153</v>
      </c>
      <c r="D6690" t="s">
        <v>178</v>
      </c>
      <c r="E6690" t="s">
        <v>185</v>
      </c>
      <c r="F6690" t="s">
        <v>186</v>
      </c>
      <c r="G6690" t="s">
        <v>219</v>
      </c>
      <c r="H6690" t="s">
        <v>12130</v>
      </c>
      <c r="I6690">
        <v>11</v>
      </c>
      <c r="J6690">
        <v>5</v>
      </c>
      <c r="K6690">
        <v>370128</v>
      </c>
      <c r="L6690" t="str">
        <f>VLOOKUP(Sales_Data!C6690,Product_Master!$A:$D,2,FALSE)</f>
        <v>Knee Guard</v>
      </c>
      <c r="M6690">
        <f>VLOOKUP(C6690,Product_Master!$A:$D,4,FALSE)</f>
        <v>35419</v>
      </c>
      <c r="N6690" t="str">
        <f t="shared" si="208"/>
        <v>HIGH</v>
      </c>
      <c r="O6690" t="str" cm="1">
        <f t="array" ref="O6690">_xlfn.IFS(D6690="North","Zone 1",D6690="South","Zone 2",D6690="East","Zone 3",D6690="West","Zone 4")</f>
        <v>Zone 3</v>
      </c>
      <c r="P6690">
        <f t="shared" si="209"/>
        <v>37012.800000000003</v>
      </c>
      <c r="Q6690" t="str">
        <f>VLOOKUP(C6690,Product_Master!$A:$D,3,FALSE)</f>
        <v>Sports</v>
      </c>
    </row>
    <row r="6691" spans="1:17" x14ac:dyDescent="0.3">
      <c r="A6691" t="s">
        <v>12131</v>
      </c>
      <c r="B6691" t="s">
        <v>496</v>
      </c>
      <c r="C6691" t="s">
        <v>19</v>
      </c>
      <c r="D6691" t="s">
        <v>178</v>
      </c>
      <c r="E6691" t="s">
        <v>185</v>
      </c>
      <c r="F6691" t="s">
        <v>186</v>
      </c>
      <c r="G6691" t="s">
        <v>212</v>
      </c>
      <c r="H6691" t="s">
        <v>530</v>
      </c>
      <c r="I6691">
        <v>5</v>
      </c>
      <c r="J6691">
        <v>5</v>
      </c>
      <c r="K6691">
        <v>93427</v>
      </c>
      <c r="L6691" t="str">
        <f>VLOOKUP(Sales_Data!C6691,Product_Master!$A:$D,2,FALSE)</f>
        <v>Projector</v>
      </c>
      <c r="M6691">
        <f>VLOOKUP(C6691,Product_Master!$A:$D,4,FALSE)</f>
        <v>19669</v>
      </c>
      <c r="N6691" t="str">
        <f t="shared" si="208"/>
        <v>HIGH</v>
      </c>
      <c r="O6691" t="str" cm="1">
        <f t="array" ref="O6691">_xlfn.IFS(D6691="North","Zone 1",D6691="South","Zone 2",D6691="East","Zone 3",D6691="West","Zone 4")</f>
        <v>Zone 3</v>
      </c>
      <c r="P6691">
        <f t="shared" si="209"/>
        <v>9342.7000000000007</v>
      </c>
      <c r="Q6691" t="str">
        <f>VLOOKUP(C6691,Product_Master!$A:$D,3,FALSE)</f>
        <v>Electronics</v>
      </c>
    </row>
    <row r="6692" spans="1:17" x14ac:dyDescent="0.3">
      <c r="A6692" t="s">
        <v>12132</v>
      </c>
      <c r="B6692" t="s">
        <v>756</v>
      </c>
      <c r="C6692" t="s">
        <v>15</v>
      </c>
      <c r="D6692" t="s">
        <v>171</v>
      </c>
      <c r="E6692" t="s">
        <v>223</v>
      </c>
      <c r="F6692" t="s">
        <v>224</v>
      </c>
      <c r="G6692" t="s">
        <v>262</v>
      </c>
      <c r="H6692" t="s">
        <v>12133</v>
      </c>
      <c r="I6692">
        <v>6</v>
      </c>
      <c r="J6692">
        <v>5</v>
      </c>
      <c r="K6692">
        <v>52371</v>
      </c>
      <c r="L6692" t="str">
        <f>VLOOKUP(Sales_Data!C6692,Product_Master!$A:$D,2,FALSE)</f>
        <v>OnePlus Phone</v>
      </c>
      <c r="M6692">
        <f>VLOOKUP(C6692,Product_Master!$A:$D,4,FALSE)</f>
        <v>9188</v>
      </c>
      <c r="N6692" t="str">
        <f t="shared" si="208"/>
        <v>HIGH</v>
      </c>
      <c r="O6692" t="str" cm="1">
        <f t="array" ref="O6692">_xlfn.IFS(D6692="North","Zone 1",D6692="South","Zone 2",D6692="East","Zone 3",D6692="West","Zone 4")</f>
        <v>Zone 2</v>
      </c>
      <c r="P6692">
        <f t="shared" si="209"/>
        <v>5237.1000000000004</v>
      </c>
      <c r="Q6692" t="str">
        <f>VLOOKUP(C6692,Product_Master!$A:$D,3,FALSE)</f>
        <v>Electronics</v>
      </c>
    </row>
    <row r="6693" spans="1:17" x14ac:dyDescent="0.3">
      <c r="A6693" t="s">
        <v>12134</v>
      </c>
      <c r="B6693" t="s">
        <v>1974</v>
      </c>
      <c r="C6693" t="s">
        <v>97</v>
      </c>
      <c r="D6693" t="s">
        <v>197</v>
      </c>
      <c r="E6693" t="s">
        <v>260</v>
      </c>
      <c r="F6693" t="s">
        <v>261</v>
      </c>
      <c r="G6693" t="s">
        <v>269</v>
      </c>
      <c r="H6693" t="s">
        <v>12135</v>
      </c>
      <c r="I6693">
        <v>12</v>
      </c>
      <c r="J6693">
        <v>15</v>
      </c>
      <c r="K6693">
        <v>216699</v>
      </c>
      <c r="L6693" t="str">
        <f>VLOOKUP(Sales_Data!C6693,Product_Master!$A:$D,2,FALSE)</f>
        <v>Rice</v>
      </c>
      <c r="M6693">
        <f>VLOOKUP(C6693,Product_Master!$A:$D,4,FALSE)</f>
        <v>21245</v>
      </c>
      <c r="N6693" t="str">
        <f t="shared" si="208"/>
        <v>HIGH</v>
      </c>
      <c r="O6693" t="str" cm="1">
        <f t="array" ref="O6693">_xlfn.IFS(D6693="North","Zone 1",D6693="South","Zone 2",D6693="East","Zone 3",D6693="West","Zone 4")</f>
        <v>Zone 4</v>
      </c>
      <c r="P6693">
        <f t="shared" si="209"/>
        <v>21669.9</v>
      </c>
      <c r="Q6693" t="str">
        <f>VLOOKUP(C6693,Product_Master!$A:$D,3,FALSE)</f>
        <v>Grocery</v>
      </c>
    </row>
    <row r="6694" spans="1:17" x14ac:dyDescent="0.3">
      <c r="A6694" t="s">
        <v>12136</v>
      </c>
      <c r="B6694" t="s">
        <v>448</v>
      </c>
      <c r="C6694" t="s">
        <v>87</v>
      </c>
      <c r="D6694" t="s">
        <v>191</v>
      </c>
      <c r="E6694" t="s">
        <v>242</v>
      </c>
      <c r="F6694" t="s">
        <v>242</v>
      </c>
      <c r="G6694" t="s">
        <v>219</v>
      </c>
      <c r="H6694" t="s">
        <v>2006</v>
      </c>
      <c r="I6694">
        <v>11</v>
      </c>
      <c r="J6694">
        <v>10</v>
      </c>
      <c r="K6694">
        <v>200267</v>
      </c>
      <c r="L6694" t="str">
        <f>VLOOKUP(Sales_Data!C6694,Product_Master!$A:$D,2,FALSE)</f>
        <v>Hoodie</v>
      </c>
      <c r="M6694">
        <f>VLOOKUP(C6694,Product_Master!$A:$D,4,FALSE)</f>
        <v>20229</v>
      </c>
      <c r="N6694" t="str">
        <f t="shared" si="208"/>
        <v>HIGH</v>
      </c>
      <c r="O6694" t="str" cm="1">
        <f t="array" ref="O6694">_xlfn.IFS(D6694="North","Zone 1",D6694="South","Zone 2",D6694="East","Zone 3",D6694="West","Zone 4")</f>
        <v>Zone 1</v>
      </c>
      <c r="P6694">
        <f t="shared" si="209"/>
        <v>20026.7</v>
      </c>
      <c r="Q6694" t="str">
        <f>VLOOKUP(C6694,Product_Master!$A:$D,3,FALSE)</f>
        <v>Clothing</v>
      </c>
    </row>
    <row r="6695" spans="1:17" x14ac:dyDescent="0.3">
      <c r="A6695" t="s">
        <v>12137</v>
      </c>
      <c r="B6695" t="s">
        <v>448</v>
      </c>
      <c r="C6695" t="s">
        <v>122</v>
      </c>
      <c r="D6695" t="s">
        <v>197</v>
      </c>
      <c r="E6695" t="s">
        <v>198</v>
      </c>
      <c r="F6695" t="s">
        <v>199</v>
      </c>
      <c r="G6695" t="s">
        <v>200</v>
      </c>
      <c r="H6695" t="s">
        <v>7711</v>
      </c>
      <c r="I6695">
        <v>3</v>
      </c>
      <c r="J6695">
        <v>15</v>
      </c>
      <c r="K6695">
        <v>167106</v>
      </c>
      <c r="L6695" t="str">
        <f>VLOOKUP(Sales_Data!C6695,Product_Master!$A:$D,2,FALSE)</f>
        <v>Noodles</v>
      </c>
      <c r="M6695">
        <f>VLOOKUP(C6695,Product_Master!$A:$D,4,FALSE)</f>
        <v>65532</v>
      </c>
      <c r="N6695" t="str">
        <f t="shared" si="208"/>
        <v>HIGH</v>
      </c>
      <c r="O6695" t="str" cm="1">
        <f t="array" ref="O6695">_xlfn.IFS(D6695="North","Zone 1",D6695="South","Zone 2",D6695="East","Zone 3",D6695="West","Zone 4")</f>
        <v>Zone 4</v>
      </c>
      <c r="P6695">
        <f t="shared" si="209"/>
        <v>16710.600000000002</v>
      </c>
      <c r="Q6695" t="str">
        <f>VLOOKUP(C6695,Product_Master!$A:$D,3,FALSE)</f>
        <v>Grocery</v>
      </c>
    </row>
    <row r="6696" spans="1:17" x14ac:dyDescent="0.3">
      <c r="A6696" t="s">
        <v>12138</v>
      </c>
      <c r="B6696" t="s">
        <v>463</v>
      </c>
      <c r="C6696" t="s">
        <v>19</v>
      </c>
      <c r="D6696" t="s">
        <v>171</v>
      </c>
      <c r="E6696" t="s">
        <v>204</v>
      </c>
      <c r="F6696" t="s">
        <v>205</v>
      </c>
      <c r="G6696" t="s">
        <v>262</v>
      </c>
      <c r="H6696" t="s">
        <v>12139</v>
      </c>
      <c r="I6696">
        <v>5</v>
      </c>
      <c r="J6696">
        <v>15</v>
      </c>
      <c r="K6696">
        <v>83593</v>
      </c>
      <c r="L6696" t="str">
        <f>VLOOKUP(Sales_Data!C6696,Product_Master!$A:$D,2,FALSE)</f>
        <v>Projector</v>
      </c>
      <c r="M6696">
        <f>VLOOKUP(C6696,Product_Master!$A:$D,4,FALSE)</f>
        <v>19669</v>
      </c>
      <c r="N6696" t="str">
        <f t="shared" si="208"/>
        <v>HIGH</v>
      </c>
      <c r="O6696" t="str" cm="1">
        <f t="array" ref="O6696">_xlfn.IFS(D6696="North","Zone 1",D6696="South","Zone 2",D6696="East","Zone 3",D6696="West","Zone 4")</f>
        <v>Zone 2</v>
      </c>
      <c r="P6696">
        <f t="shared" si="209"/>
        <v>8359.3000000000011</v>
      </c>
      <c r="Q6696" t="str">
        <f>VLOOKUP(C6696,Product_Master!$A:$D,3,FALSE)</f>
        <v>Electronics</v>
      </c>
    </row>
    <row r="6697" spans="1:17" x14ac:dyDescent="0.3">
      <c r="A6697" t="s">
        <v>12140</v>
      </c>
      <c r="B6697" t="s">
        <v>1171</v>
      </c>
      <c r="C6697" t="s">
        <v>46</v>
      </c>
      <c r="D6697" t="s">
        <v>171</v>
      </c>
      <c r="E6697" t="s">
        <v>223</v>
      </c>
      <c r="F6697" t="s">
        <v>224</v>
      </c>
      <c r="G6697" t="s">
        <v>219</v>
      </c>
      <c r="H6697" t="s">
        <v>1586</v>
      </c>
      <c r="I6697">
        <v>10</v>
      </c>
      <c r="J6697">
        <v>0</v>
      </c>
      <c r="K6697">
        <v>624130</v>
      </c>
      <c r="L6697" t="str">
        <f>VLOOKUP(Sales_Data!C6697,Product_Master!$A:$D,2,FALSE)</f>
        <v>Wardrobe</v>
      </c>
      <c r="M6697">
        <f>VLOOKUP(C6697,Product_Master!$A:$D,4,FALSE)</f>
        <v>62413</v>
      </c>
      <c r="N6697" t="str">
        <f t="shared" si="208"/>
        <v>HIGH</v>
      </c>
      <c r="O6697" t="str" cm="1">
        <f t="array" ref="O6697">_xlfn.IFS(D6697="North","Zone 1",D6697="South","Zone 2",D6697="East","Zone 3",D6697="West","Zone 4")</f>
        <v>Zone 2</v>
      </c>
      <c r="P6697">
        <f t="shared" si="209"/>
        <v>62413</v>
      </c>
      <c r="Q6697" t="str">
        <f>VLOOKUP(C6697,Product_Master!$A:$D,3,FALSE)</f>
        <v>Furniture</v>
      </c>
    </row>
    <row r="6698" spans="1:17" x14ac:dyDescent="0.3">
      <c r="A6698" t="s">
        <v>12141</v>
      </c>
      <c r="B6698" t="s">
        <v>1713</v>
      </c>
      <c r="C6698" t="s">
        <v>91</v>
      </c>
      <c r="D6698" t="s">
        <v>171</v>
      </c>
      <c r="E6698" t="s">
        <v>223</v>
      </c>
      <c r="F6698" t="s">
        <v>224</v>
      </c>
      <c r="G6698" t="s">
        <v>187</v>
      </c>
      <c r="H6698" t="s">
        <v>3618</v>
      </c>
      <c r="I6698">
        <v>2</v>
      </c>
      <c r="J6698">
        <v>15</v>
      </c>
      <c r="K6698">
        <v>50637</v>
      </c>
      <c r="L6698" t="str">
        <f>VLOOKUP(Sales_Data!C6698,Product_Master!$A:$D,2,FALSE)</f>
        <v>Sweater</v>
      </c>
      <c r="M6698">
        <f>VLOOKUP(C6698,Product_Master!$A:$D,4,FALSE)</f>
        <v>29787</v>
      </c>
      <c r="N6698" t="str">
        <f t="shared" si="208"/>
        <v>HIGH</v>
      </c>
      <c r="O6698" t="str" cm="1">
        <f t="array" ref="O6698">_xlfn.IFS(D6698="North","Zone 1",D6698="South","Zone 2",D6698="East","Zone 3",D6698="West","Zone 4")</f>
        <v>Zone 2</v>
      </c>
      <c r="P6698">
        <f t="shared" si="209"/>
        <v>5063.7000000000007</v>
      </c>
      <c r="Q6698" t="str">
        <f>VLOOKUP(C6698,Product_Master!$A:$D,3,FALSE)</f>
        <v>Clothing</v>
      </c>
    </row>
    <row r="6699" spans="1:17" x14ac:dyDescent="0.3">
      <c r="A6699" t="s">
        <v>12142</v>
      </c>
      <c r="B6699" t="s">
        <v>3160</v>
      </c>
      <c r="C6699" t="s">
        <v>83</v>
      </c>
      <c r="D6699" t="s">
        <v>171</v>
      </c>
      <c r="E6699" t="s">
        <v>223</v>
      </c>
      <c r="F6699" t="s">
        <v>224</v>
      </c>
      <c r="G6699" t="s">
        <v>262</v>
      </c>
      <c r="H6699" t="s">
        <v>12143</v>
      </c>
      <c r="I6699">
        <v>11</v>
      </c>
      <c r="J6699">
        <v>10</v>
      </c>
      <c r="K6699">
        <v>774813</v>
      </c>
      <c r="L6699" t="str">
        <f>VLOOKUP(Sales_Data!C6699,Product_Master!$A:$D,2,FALSE)</f>
        <v>Track Pants</v>
      </c>
      <c r="M6699">
        <f>VLOOKUP(C6699,Product_Master!$A:$D,4,FALSE)</f>
        <v>78264</v>
      </c>
      <c r="N6699" t="str">
        <f t="shared" si="208"/>
        <v>HIGH</v>
      </c>
      <c r="O6699" t="str" cm="1">
        <f t="array" ref="O6699">_xlfn.IFS(D6699="North","Zone 1",D6699="South","Zone 2",D6699="East","Zone 3",D6699="West","Zone 4")</f>
        <v>Zone 2</v>
      </c>
      <c r="P6699">
        <f t="shared" si="209"/>
        <v>77481.3</v>
      </c>
      <c r="Q6699" t="str">
        <f>VLOOKUP(C6699,Product_Master!$A:$D,3,FALSE)</f>
        <v>Clothing</v>
      </c>
    </row>
    <row r="6700" spans="1:17" x14ac:dyDescent="0.3">
      <c r="A6700" t="s">
        <v>12144</v>
      </c>
      <c r="B6700" t="s">
        <v>434</v>
      </c>
      <c r="C6700" t="s">
        <v>11</v>
      </c>
      <c r="D6700" t="s">
        <v>197</v>
      </c>
      <c r="E6700" t="s">
        <v>198</v>
      </c>
      <c r="F6700" t="s">
        <v>199</v>
      </c>
      <c r="G6700" t="s">
        <v>269</v>
      </c>
      <c r="H6700" t="s">
        <v>936</v>
      </c>
      <c r="I6700">
        <v>12</v>
      </c>
      <c r="J6700">
        <v>5</v>
      </c>
      <c r="K6700">
        <v>339172</v>
      </c>
      <c r="L6700" t="str">
        <f>VLOOKUP(Sales_Data!C6700,Product_Master!$A:$D,2,FALSE)</f>
        <v>Lenovo Laptop</v>
      </c>
      <c r="M6700">
        <f>VLOOKUP(C6700,Product_Master!$A:$D,4,FALSE)</f>
        <v>29752</v>
      </c>
      <c r="N6700" t="str">
        <f t="shared" si="208"/>
        <v>HIGH</v>
      </c>
      <c r="O6700" t="str" cm="1">
        <f t="array" ref="O6700">_xlfn.IFS(D6700="North","Zone 1",D6700="South","Zone 2",D6700="East","Zone 3",D6700="West","Zone 4")</f>
        <v>Zone 4</v>
      </c>
      <c r="P6700">
        <f t="shared" si="209"/>
        <v>33917.200000000004</v>
      </c>
      <c r="Q6700" t="str">
        <f>VLOOKUP(C6700,Product_Master!$A:$D,3,FALSE)</f>
        <v>Electronics</v>
      </c>
    </row>
    <row r="6701" spans="1:17" x14ac:dyDescent="0.3">
      <c r="A6701" t="s">
        <v>12145</v>
      </c>
      <c r="B6701" t="s">
        <v>1268</v>
      </c>
      <c r="C6701" t="s">
        <v>62</v>
      </c>
      <c r="D6701" t="s">
        <v>197</v>
      </c>
      <c r="E6701" t="s">
        <v>260</v>
      </c>
      <c r="F6701" t="s">
        <v>261</v>
      </c>
      <c r="G6701" t="s">
        <v>200</v>
      </c>
      <c r="H6701" t="s">
        <v>12146</v>
      </c>
      <c r="I6701">
        <v>10</v>
      </c>
      <c r="J6701">
        <v>20</v>
      </c>
      <c r="K6701">
        <v>397376</v>
      </c>
      <c r="L6701" t="str">
        <f>VLOOKUP(Sales_Data!C6701,Product_Master!$A:$D,2,FALSE)</f>
        <v>Recliner</v>
      </c>
      <c r="M6701">
        <f>VLOOKUP(C6701,Product_Master!$A:$D,4,FALSE)</f>
        <v>49672</v>
      </c>
      <c r="N6701" t="str">
        <f t="shared" si="208"/>
        <v>HIGH</v>
      </c>
      <c r="O6701" t="str" cm="1">
        <f t="array" ref="O6701">_xlfn.IFS(D6701="North","Zone 1",D6701="South","Zone 2",D6701="East","Zone 3",D6701="West","Zone 4")</f>
        <v>Zone 4</v>
      </c>
      <c r="P6701">
        <f t="shared" si="209"/>
        <v>39737.600000000006</v>
      </c>
      <c r="Q6701" t="str">
        <f>VLOOKUP(C6701,Product_Master!$A:$D,3,FALSE)</f>
        <v>Furniture</v>
      </c>
    </row>
    <row r="6702" spans="1:17" x14ac:dyDescent="0.3">
      <c r="A6702" t="s">
        <v>12147</v>
      </c>
      <c r="B6702" t="s">
        <v>1431</v>
      </c>
      <c r="C6702" t="s">
        <v>54</v>
      </c>
      <c r="D6702" t="s">
        <v>191</v>
      </c>
      <c r="E6702" t="s">
        <v>238</v>
      </c>
      <c r="F6702" t="s">
        <v>238</v>
      </c>
      <c r="G6702" t="s">
        <v>285</v>
      </c>
      <c r="H6702" t="s">
        <v>593</v>
      </c>
      <c r="I6702">
        <v>9</v>
      </c>
      <c r="J6702">
        <v>20</v>
      </c>
      <c r="K6702">
        <v>90727</v>
      </c>
      <c r="L6702" t="str">
        <f>VLOOKUP(Sales_Data!C6702,Product_Master!$A:$D,2,FALSE)</f>
        <v>Cabinet</v>
      </c>
      <c r="M6702">
        <f>VLOOKUP(C6702,Product_Master!$A:$D,4,FALSE)</f>
        <v>12601</v>
      </c>
      <c r="N6702" t="str">
        <f t="shared" si="208"/>
        <v>HIGH</v>
      </c>
      <c r="O6702" t="str" cm="1">
        <f t="array" ref="O6702">_xlfn.IFS(D6702="North","Zone 1",D6702="South","Zone 2",D6702="East","Zone 3",D6702="West","Zone 4")</f>
        <v>Zone 1</v>
      </c>
      <c r="P6702">
        <f t="shared" si="209"/>
        <v>9072.7000000000007</v>
      </c>
      <c r="Q6702" t="str">
        <f>VLOOKUP(C6702,Product_Master!$A:$D,3,FALSE)</f>
        <v>Furniture</v>
      </c>
    </row>
    <row r="6703" spans="1:17" x14ac:dyDescent="0.3">
      <c r="A6703" t="s">
        <v>12148</v>
      </c>
      <c r="B6703" t="s">
        <v>1400</v>
      </c>
      <c r="C6703" t="s">
        <v>118</v>
      </c>
      <c r="D6703" t="s">
        <v>197</v>
      </c>
      <c r="E6703" t="s">
        <v>260</v>
      </c>
      <c r="F6703" t="s">
        <v>261</v>
      </c>
      <c r="G6703" t="s">
        <v>262</v>
      </c>
      <c r="H6703" t="s">
        <v>12149</v>
      </c>
      <c r="I6703">
        <v>3</v>
      </c>
      <c r="J6703">
        <v>10</v>
      </c>
      <c r="K6703">
        <v>38920</v>
      </c>
      <c r="L6703" t="str">
        <f>VLOOKUP(Sales_Data!C6703,Product_Master!$A:$D,2,FALSE)</f>
        <v>Juice</v>
      </c>
      <c r="M6703">
        <f>VLOOKUP(C6703,Product_Master!$A:$D,4,FALSE)</f>
        <v>14415</v>
      </c>
      <c r="N6703" t="str">
        <f t="shared" si="208"/>
        <v>HIGH</v>
      </c>
      <c r="O6703" t="str" cm="1">
        <f t="array" ref="O6703">_xlfn.IFS(D6703="North","Zone 1",D6703="South","Zone 2",D6703="East","Zone 3",D6703="West","Zone 4")</f>
        <v>Zone 4</v>
      </c>
      <c r="P6703">
        <f t="shared" si="209"/>
        <v>3892</v>
      </c>
      <c r="Q6703" t="str">
        <f>VLOOKUP(C6703,Product_Master!$A:$D,3,FALSE)</f>
        <v>Grocery</v>
      </c>
    </row>
    <row r="6704" spans="1:17" x14ac:dyDescent="0.3">
      <c r="A6704" t="s">
        <v>12150</v>
      </c>
      <c r="B6704" t="s">
        <v>2641</v>
      </c>
      <c r="C6704" t="s">
        <v>106</v>
      </c>
      <c r="D6704" t="s">
        <v>191</v>
      </c>
      <c r="E6704" t="s">
        <v>242</v>
      </c>
      <c r="F6704" t="s">
        <v>242</v>
      </c>
      <c r="G6704" t="s">
        <v>187</v>
      </c>
      <c r="H6704" t="s">
        <v>12151</v>
      </c>
      <c r="I6704">
        <v>5</v>
      </c>
      <c r="J6704">
        <v>5</v>
      </c>
      <c r="K6704">
        <v>316221</v>
      </c>
      <c r="L6704" t="str">
        <f>VLOOKUP(Sales_Data!C6704,Product_Master!$A:$D,2,FALSE)</f>
        <v>Oil</v>
      </c>
      <c r="M6704">
        <f>VLOOKUP(C6704,Product_Master!$A:$D,4,FALSE)</f>
        <v>66573</v>
      </c>
      <c r="N6704" t="str">
        <f t="shared" si="208"/>
        <v>HIGH</v>
      </c>
      <c r="O6704" t="str" cm="1">
        <f t="array" ref="O6704">_xlfn.IFS(D6704="North","Zone 1",D6704="South","Zone 2",D6704="East","Zone 3",D6704="West","Zone 4")</f>
        <v>Zone 1</v>
      </c>
      <c r="P6704">
        <f t="shared" si="209"/>
        <v>31622.100000000002</v>
      </c>
      <c r="Q6704" t="str">
        <f>VLOOKUP(C6704,Product_Master!$A:$D,3,FALSE)</f>
        <v>Grocery</v>
      </c>
    </row>
    <row r="6705" spans="1:17" x14ac:dyDescent="0.3">
      <c r="A6705" t="s">
        <v>12152</v>
      </c>
      <c r="B6705" t="s">
        <v>410</v>
      </c>
      <c r="C6705" t="s">
        <v>73</v>
      </c>
      <c r="D6705" t="s">
        <v>191</v>
      </c>
      <c r="E6705" t="s">
        <v>238</v>
      </c>
      <c r="F6705" t="s">
        <v>238</v>
      </c>
      <c r="G6705" t="s">
        <v>200</v>
      </c>
      <c r="H6705" t="s">
        <v>12153</v>
      </c>
      <c r="I6705">
        <v>9</v>
      </c>
      <c r="J6705">
        <v>5</v>
      </c>
      <c r="K6705">
        <v>588368</v>
      </c>
      <c r="L6705" t="str">
        <f>VLOOKUP(Sales_Data!C6705,Product_Master!$A:$D,2,FALSE)</f>
        <v>T-Shirt</v>
      </c>
      <c r="M6705">
        <f>VLOOKUP(C6705,Product_Master!$A:$D,4,FALSE)</f>
        <v>68815</v>
      </c>
      <c r="N6705" t="str">
        <f t="shared" si="208"/>
        <v>HIGH</v>
      </c>
      <c r="O6705" t="str" cm="1">
        <f t="array" ref="O6705">_xlfn.IFS(D6705="North","Zone 1",D6705="South","Zone 2",D6705="East","Zone 3",D6705="West","Zone 4")</f>
        <v>Zone 1</v>
      </c>
      <c r="P6705">
        <f t="shared" si="209"/>
        <v>58836.800000000003</v>
      </c>
      <c r="Q6705" t="str">
        <f>VLOOKUP(C6705,Product_Master!$A:$D,3,FALSE)</f>
        <v>Clothing</v>
      </c>
    </row>
    <row r="6706" spans="1:17" x14ac:dyDescent="0.3">
      <c r="A6706" t="s">
        <v>12154</v>
      </c>
      <c r="B6706" t="s">
        <v>1662</v>
      </c>
      <c r="C6706" t="s">
        <v>23</v>
      </c>
      <c r="D6706" t="s">
        <v>191</v>
      </c>
      <c r="E6706" t="s">
        <v>242</v>
      </c>
      <c r="F6706" t="s">
        <v>242</v>
      </c>
      <c r="G6706" t="s">
        <v>174</v>
      </c>
      <c r="H6706" t="s">
        <v>8216</v>
      </c>
      <c r="I6706">
        <v>12</v>
      </c>
      <c r="J6706">
        <v>0</v>
      </c>
      <c r="K6706">
        <v>797172</v>
      </c>
      <c r="L6706" t="str">
        <f>VLOOKUP(Sales_Data!C6706,Product_Master!$A:$D,2,FALSE)</f>
        <v>Refrigerator</v>
      </c>
      <c r="M6706">
        <f>VLOOKUP(C6706,Product_Master!$A:$D,4,FALSE)</f>
        <v>66431</v>
      </c>
      <c r="N6706" t="str">
        <f t="shared" si="208"/>
        <v>HIGH</v>
      </c>
      <c r="O6706" t="str" cm="1">
        <f t="array" ref="O6706">_xlfn.IFS(D6706="North","Zone 1",D6706="South","Zone 2",D6706="East","Zone 3",D6706="West","Zone 4")</f>
        <v>Zone 1</v>
      </c>
      <c r="P6706">
        <f t="shared" si="209"/>
        <v>79717.200000000012</v>
      </c>
      <c r="Q6706" t="str">
        <f>VLOOKUP(C6706,Product_Master!$A:$D,3,FALSE)</f>
        <v>Electronics</v>
      </c>
    </row>
    <row r="6707" spans="1:17" x14ac:dyDescent="0.3">
      <c r="A6707" t="s">
        <v>12155</v>
      </c>
      <c r="B6707" t="s">
        <v>879</v>
      </c>
      <c r="C6707" t="s">
        <v>42</v>
      </c>
      <c r="D6707" t="s">
        <v>197</v>
      </c>
      <c r="E6707" t="s">
        <v>198</v>
      </c>
      <c r="F6707" t="s">
        <v>199</v>
      </c>
      <c r="G6707" t="s">
        <v>243</v>
      </c>
      <c r="H6707" t="s">
        <v>581</v>
      </c>
      <c r="I6707">
        <v>11</v>
      </c>
      <c r="J6707">
        <v>10</v>
      </c>
      <c r="K6707">
        <v>187209</v>
      </c>
      <c r="L6707" t="str">
        <f>VLOOKUP(Sales_Data!C6707,Product_Master!$A:$D,2,FALSE)</f>
        <v>Coffee Table</v>
      </c>
      <c r="M6707">
        <f>VLOOKUP(C6707,Product_Master!$A:$D,4,FALSE)</f>
        <v>18910</v>
      </c>
      <c r="N6707" t="str">
        <f t="shared" si="208"/>
        <v>HIGH</v>
      </c>
      <c r="O6707" t="str" cm="1">
        <f t="array" ref="O6707">_xlfn.IFS(D6707="North","Zone 1",D6707="South","Zone 2",D6707="East","Zone 3",D6707="West","Zone 4")</f>
        <v>Zone 4</v>
      </c>
      <c r="P6707">
        <f t="shared" si="209"/>
        <v>18720.900000000001</v>
      </c>
      <c r="Q6707" t="str">
        <f>VLOOKUP(C6707,Product_Master!$A:$D,3,FALSE)</f>
        <v>Furniture</v>
      </c>
    </row>
    <row r="6708" spans="1:17" x14ac:dyDescent="0.3">
      <c r="A6708" t="s">
        <v>12156</v>
      </c>
      <c r="B6708" t="s">
        <v>2969</v>
      </c>
      <c r="C6708" t="s">
        <v>91</v>
      </c>
      <c r="D6708" t="s">
        <v>178</v>
      </c>
      <c r="E6708" t="s">
        <v>185</v>
      </c>
      <c r="F6708" t="s">
        <v>186</v>
      </c>
      <c r="G6708" t="s">
        <v>200</v>
      </c>
      <c r="H6708" t="s">
        <v>7889</v>
      </c>
      <c r="I6708">
        <v>4</v>
      </c>
      <c r="J6708">
        <v>10</v>
      </c>
      <c r="K6708">
        <v>107233</v>
      </c>
      <c r="L6708" t="str">
        <f>VLOOKUP(Sales_Data!C6708,Product_Master!$A:$D,2,FALSE)</f>
        <v>Sweater</v>
      </c>
      <c r="M6708">
        <f>VLOOKUP(C6708,Product_Master!$A:$D,4,FALSE)</f>
        <v>29787</v>
      </c>
      <c r="N6708" t="str">
        <f t="shared" si="208"/>
        <v>HIGH</v>
      </c>
      <c r="O6708" t="str" cm="1">
        <f t="array" ref="O6708">_xlfn.IFS(D6708="North","Zone 1",D6708="South","Zone 2",D6708="East","Zone 3",D6708="West","Zone 4")</f>
        <v>Zone 3</v>
      </c>
      <c r="P6708">
        <f t="shared" si="209"/>
        <v>10723.300000000001</v>
      </c>
      <c r="Q6708" t="str">
        <f>VLOOKUP(C6708,Product_Master!$A:$D,3,FALSE)</f>
        <v>Clothing</v>
      </c>
    </row>
    <row r="6709" spans="1:17" x14ac:dyDescent="0.3">
      <c r="A6709" t="s">
        <v>12157</v>
      </c>
      <c r="B6709" t="s">
        <v>3943</v>
      </c>
      <c r="C6709" t="s">
        <v>116</v>
      </c>
      <c r="D6709" t="s">
        <v>191</v>
      </c>
      <c r="E6709" t="s">
        <v>242</v>
      </c>
      <c r="F6709" t="s">
        <v>242</v>
      </c>
      <c r="G6709" t="s">
        <v>219</v>
      </c>
      <c r="H6709" t="s">
        <v>11124</v>
      </c>
      <c r="I6709">
        <v>5</v>
      </c>
      <c r="J6709">
        <v>15</v>
      </c>
      <c r="K6709">
        <v>40804</v>
      </c>
      <c r="L6709" t="str">
        <f>VLOOKUP(Sales_Data!C6709,Product_Master!$A:$D,2,FALSE)</f>
        <v>Biscuits</v>
      </c>
      <c r="M6709">
        <f>VLOOKUP(C6709,Product_Master!$A:$D,4,FALSE)</f>
        <v>9601</v>
      </c>
      <c r="N6709" t="str">
        <f t="shared" si="208"/>
        <v>HIGH</v>
      </c>
      <c r="O6709" t="str" cm="1">
        <f t="array" ref="O6709">_xlfn.IFS(D6709="North","Zone 1",D6709="South","Zone 2",D6709="East","Zone 3",D6709="West","Zone 4")</f>
        <v>Zone 1</v>
      </c>
      <c r="P6709">
        <f t="shared" si="209"/>
        <v>4080.4</v>
      </c>
      <c r="Q6709" t="str">
        <f>VLOOKUP(C6709,Product_Master!$A:$D,3,FALSE)</f>
        <v>Grocery</v>
      </c>
    </row>
    <row r="6710" spans="1:17" x14ac:dyDescent="0.3">
      <c r="A6710" t="s">
        <v>12158</v>
      </c>
      <c r="B6710" t="s">
        <v>972</v>
      </c>
      <c r="C6710" t="s">
        <v>104</v>
      </c>
      <c r="D6710" t="s">
        <v>191</v>
      </c>
      <c r="E6710" t="s">
        <v>242</v>
      </c>
      <c r="F6710" t="s">
        <v>242</v>
      </c>
      <c r="G6710" t="s">
        <v>253</v>
      </c>
      <c r="H6710" t="s">
        <v>12159</v>
      </c>
      <c r="I6710">
        <v>3</v>
      </c>
      <c r="J6710">
        <v>20</v>
      </c>
      <c r="K6710">
        <v>81962</v>
      </c>
      <c r="L6710" t="str">
        <f>VLOOKUP(Sales_Data!C6710,Product_Master!$A:$D,2,FALSE)</f>
        <v>Coffee</v>
      </c>
      <c r="M6710">
        <f>VLOOKUP(C6710,Product_Master!$A:$D,4,FALSE)</f>
        <v>34151</v>
      </c>
      <c r="N6710" t="str">
        <f t="shared" si="208"/>
        <v>HIGH</v>
      </c>
      <c r="O6710" t="str" cm="1">
        <f t="array" ref="O6710">_xlfn.IFS(D6710="North","Zone 1",D6710="South","Zone 2",D6710="East","Zone 3",D6710="West","Zone 4")</f>
        <v>Zone 1</v>
      </c>
      <c r="P6710">
        <f t="shared" si="209"/>
        <v>8196.2000000000007</v>
      </c>
      <c r="Q6710" t="str">
        <f>VLOOKUP(C6710,Product_Master!$A:$D,3,FALSE)</f>
        <v>Grocery</v>
      </c>
    </row>
    <row r="6711" spans="1:17" x14ac:dyDescent="0.3">
      <c r="A6711" t="s">
        <v>12160</v>
      </c>
      <c r="B6711" t="s">
        <v>1240</v>
      </c>
      <c r="C6711" t="s">
        <v>48</v>
      </c>
      <c r="D6711" t="s">
        <v>191</v>
      </c>
      <c r="E6711" t="s">
        <v>192</v>
      </c>
      <c r="F6711" t="s">
        <v>193</v>
      </c>
      <c r="G6711" t="s">
        <v>228</v>
      </c>
      <c r="H6711" t="s">
        <v>1022</v>
      </c>
      <c r="I6711">
        <v>8</v>
      </c>
      <c r="J6711">
        <v>10</v>
      </c>
      <c r="K6711">
        <v>310708</v>
      </c>
      <c r="L6711" t="str">
        <f>VLOOKUP(Sales_Data!C6711,Product_Master!$A:$D,2,FALSE)</f>
        <v>Bed</v>
      </c>
      <c r="M6711">
        <f>VLOOKUP(C6711,Product_Master!$A:$D,4,FALSE)</f>
        <v>43154</v>
      </c>
      <c r="N6711" t="str">
        <f t="shared" si="208"/>
        <v>HIGH</v>
      </c>
      <c r="O6711" t="str" cm="1">
        <f t="array" ref="O6711">_xlfn.IFS(D6711="North","Zone 1",D6711="South","Zone 2",D6711="East","Zone 3",D6711="West","Zone 4")</f>
        <v>Zone 1</v>
      </c>
      <c r="P6711">
        <f t="shared" si="209"/>
        <v>31070.800000000003</v>
      </c>
      <c r="Q6711" t="str">
        <f>VLOOKUP(C6711,Product_Master!$A:$D,3,FALSE)</f>
        <v>Furniture</v>
      </c>
    </row>
    <row r="6712" spans="1:17" x14ac:dyDescent="0.3">
      <c r="A6712" t="s">
        <v>12161</v>
      </c>
      <c r="B6712" t="s">
        <v>2269</v>
      </c>
      <c r="C6712" t="s">
        <v>116</v>
      </c>
      <c r="D6712" t="s">
        <v>191</v>
      </c>
      <c r="E6712" t="s">
        <v>242</v>
      </c>
      <c r="F6712" t="s">
        <v>242</v>
      </c>
      <c r="G6712" t="s">
        <v>219</v>
      </c>
      <c r="H6712" t="s">
        <v>5682</v>
      </c>
      <c r="I6712">
        <v>11</v>
      </c>
      <c r="J6712">
        <v>20</v>
      </c>
      <c r="K6712">
        <v>84488</v>
      </c>
      <c r="L6712" t="str">
        <f>VLOOKUP(Sales_Data!C6712,Product_Master!$A:$D,2,FALSE)</f>
        <v>Biscuits</v>
      </c>
      <c r="M6712">
        <f>VLOOKUP(C6712,Product_Master!$A:$D,4,FALSE)</f>
        <v>9601</v>
      </c>
      <c r="N6712" t="str">
        <f t="shared" si="208"/>
        <v>HIGH</v>
      </c>
      <c r="O6712" t="str" cm="1">
        <f t="array" ref="O6712">_xlfn.IFS(D6712="North","Zone 1",D6712="South","Zone 2",D6712="East","Zone 3",D6712="West","Zone 4")</f>
        <v>Zone 1</v>
      </c>
      <c r="P6712">
        <f t="shared" si="209"/>
        <v>8448.8000000000011</v>
      </c>
      <c r="Q6712" t="str">
        <f>VLOOKUP(C6712,Product_Master!$A:$D,3,FALSE)</f>
        <v>Grocery</v>
      </c>
    </row>
    <row r="6713" spans="1:17" x14ac:dyDescent="0.3">
      <c r="A6713" t="s">
        <v>12162</v>
      </c>
      <c r="B6713" t="s">
        <v>2972</v>
      </c>
      <c r="C6713" t="s">
        <v>19</v>
      </c>
      <c r="D6713" t="s">
        <v>197</v>
      </c>
      <c r="E6713" t="s">
        <v>210</v>
      </c>
      <c r="F6713" t="s">
        <v>211</v>
      </c>
      <c r="G6713" t="s">
        <v>253</v>
      </c>
      <c r="H6713" t="s">
        <v>7781</v>
      </c>
      <c r="I6713">
        <v>4</v>
      </c>
      <c r="J6713">
        <v>10</v>
      </c>
      <c r="K6713">
        <v>70808</v>
      </c>
      <c r="L6713" t="str">
        <f>VLOOKUP(Sales_Data!C6713,Product_Master!$A:$D,2,FALSE)</f>
        <v>Projector</v>
      </c>
      <c r="M6713">
        <f>VLOOKUP(C6713,Product_Master!$A:$D,4,FALSE)</f>
        <v>19669</v>
      </c>
      <c r="N6713" t="str">
        <f t="shared" si="208"/>
        <v>HIGH</v>
      </c>
      <c r="O6713" t="str" cm="1">
        <f t="array" ref="O6713">_xlfn.IFS(D6713="North","Zone 1",D6713="South","Zone 2",D6713="East","Zone 3",D6713="West","Zone 4")</f>
        <v>Zone 4</v>
      </c>
      <c r="P6713">
        <f t="shared" si="209"/>
        <v>7080.8</v>
      </c>
      <c r="Q6713" t="str">
        <f>VLOOKUP(C6713,Product_Master!$A:$D,3,FALSE)</f>
        <v>Electronics</v>
      </c>
    </row>
    <row r="6714" spans="1:17" x14ac:dyDescent="0.3">
      <c r="A6714" t="s">
        <v>12163</v>
      </c>
      <c r="B6714" t="s">
        <v>2907</v>
      </c>
      <c r="C6714" t="s">
        <v>71</v>
      </c>
      <c r="D6714" t="s">
        <v>197</v>
      </c>
      <c r="E6714" t="s">
        <v>210</v>
      </c>
      <c r="F6714" t="s">
        <v>211</v>
      </c>
      <c r="G6714" t="s">
        <v>206</v>
      </c>
      <c r="H6714" t="s">
        <v>3535</v>
      </c>
      <c r="I6714">
        <v>2</v>
      </c>
      <c r="J6714">
        <v>10</v>
      </c>
      <c r="K6714">
        <v>103168</v>
      </c>
      <c r="L6714" t="str">
        <f>VLOOKUP(Sales_Data!C6714,Product_Master!$A:$D,2,FALSE)</f>
        <v>Jeans</v>
      </c>
      <c r="M6714">
        <f>VLOOKUP(C6714,Product_Master!$A:$D,4,FALSE)</f>
        <v>57316</v>
      </c>
      <c r="N6714" t="str">
        <f t="shared" si="208"/>
        <v>HIGH</v>
      </c>
      <c r="O6714" t="str" cm="1">
        <f t="array" ref="O6714">_xlfn.IFS(D6714="North","Zone 1",D6714="South","Zone 2",D6714="East","Zone 3",D6714="West","Zone 4")</f>
        <v>Zone 4</v>
      </c>
      <c r="P6714">
        <f t="shared" si="209"/>
        <v>10316.800000000001</v>
      </c>
      <c r="Q6714" t="str">
        <f>VLOOKUP(C6714,Product_Master!$A:$D,3,FALSE)</f>
        <v>Clothing</v>
      </c>
    </row>
    <row r="6715" spans="1:17" x14ac:dyDescent="0.3">
      <c r="A6715" t="s">
        <v>12164</v>
      </c>
      <c r="B6715" t="s">
        <v>790</v>
      </c>
      <c r="C6715" t="s">
        <v>17</v>
      </c>
      <c r="D6715" t="s">
        <v>171</v>
      </c>
      <c r="E6715" t="s">
        <v>204</v>
      </c>
      <c r="F6715" t="s">
        <v>205</v>
      </c>
      <c r="G6715" t="s">
        <v>187</v>
      </c>
      <c r="H6715" t="s">
        <v>12165</v>
      </c>
      <c r="I6715">
        <v>2</v>
      </c>
      <c r="J6715">
        <v>5</v>
      </c>
      <c r="K6715">
        <v>127195</v>
      </c>
      <c r="L6715" t="str">
        <f>VLOOKUP(Sales_Data!C6715,Product_Master!$A:$D,2,FALSE)</f>
        <v>Printer</v>
      </c>
      <c r="M6715">
        <f>VLOOKUP(C6715,Product_Master!$A:$D,4,FALSE)</f>
        <v>66945</v>
      </c>
      <c r="N6715" t="str">
        <f t="shared" si="208"/>
        <v>HIGH</v>
      </c>
      <c r="O6715" t="str" cm="1">
        <f t="array" ref="O6715">_xlfn.IFS(D6715="North","Zone 1",D6715="South","Zone 2",D6715="East","Zone 3",D6715="West","Zone 4")</f>
        <v>Zone 2</v>
      </c>
      <c r="P6715">
        <f t="shared" si="209"/>
        <v>12719.5</v>
      </c>
      <c r="Q6715" t="str">
        <f>VLOOKUP(C6715,Product_Master!$A:$D,3,FALSE)</f>
        <v>Electronics</v>
      </c>
    </row>
    <row r="6716" spans="1:17" x14ac:dyDescent="0.3">
      <c r="A6716" t="s">
        <v>12166</v>
      </c>
      <c r="B6716" t="s">
        <v>1627</v>
      </c>
      <c r="C6716" t="s">
        <v>21</v>
      </c>
      <c r="D6716" t="s">
        <v>197</v>
      </c>
      <c r="E6716" t="s">
        <v>198</v>
      </c>
      <c r="F6716" t="s">
        <v>199</v>
      </c>
      <c r="G6716" t="s">
        <v>269</v>
      </c>
      <c r="H6716" t="s">
        <v>1156</v>
      </c>
      <c r="I6716">
        <v>8</v>
      </c>
      <c r="J6716">
        <v>5</v>
      </c>
      <c r="K6716">
        <v>368873</v>
      </c>
      <c r="L6716" t="str">
        <f>VLOOKUP(Sales_Data!C6716,Product_Master!$A:$D,2,FALSE)</f>
        <v>Air Conditioner</v>
      </c>
      <c r="M6716">
        <f>VLOOKUP(C6716,Product_Master!$A:$D,4,FALSE)</f>
        <v>48536</v>
      </c>
      <c r="N6716" t="str">
        <f t="shared" si="208"/>
        <v>HIGH</v>
      </c>
      <c r="O6716" t="str" cm="1">
        <f t="array" ref="O6716">_xlfn.IFS(D6716="North","Zone 1",D6716="South","Zone 2",D6716="East","Zone 3",D6716="West","Zone 4")</f>
        <v>Zone 4</v>
      </c>
      <c r="P6716">
        <f t="shared" si="209"/>
        <v>36887.300000000003</v>
      </c>
      <c r="Q6716" t="str">
        <f>VLOOKUP(C6716,Product_Master!$A:$D,3,FALSE)</f>
        <v>Electronics</v>
      </c>
    </row>
    <row r="6717" spans="1:17" x14ac:dyDescent="0.3">
      <c r="A6717" t="s">
        <v>12167</v>
      </c>
      <c r="B6717" t="s">
        <v>309</v>
      </c>
      <c r="C6717" t="s">
        <v>104</v>
      </c>
      <c r="D6717" t="s">
        <v>191</v>
      </c>
      <c r="E6717" t="s">
        <v>238</v>
      </c>
      <c r="F6717" t="s">
        <v>238</v>
      </c>
      <c r="G6717" t="s">
        <v>212</v>
      </c>
      <c r="H6717" t="s">
        <v>12168</v>
      </c>
      <c r="I6717">
        <v>11</v>
      </c>
      <c r="J6717">
        <v>5</v>
      </c>
      <c r="K6717">
        <v>356877</v>
      </c>
      <c r="L6717" t="str">
        <f>VLOOKUP(Sales_Data!C6717,Product_Master!$A:$D,2,FALSE)</f>
        <v>Coffee</v>
      </c>
      <c r="M6717">
        <f>VLOOKUP(C6717,Product_Master!$A:$D,4,FALSE)</f>
        <v>34151</v>
      </c>
      <c r="N6717" t="str">
        <f t="shared" si="208"/>
        <v>HIGH</v>
      </c>
      <c r="O6717" t="str" cm="1">
        <f t="array" ref="O6717">_xlfn.IFS(D6717="North","Zone 1",D6717="South","Zone 2",D6717="East","Zone 3",D6717="West","Zone 4")</f>
        <v>Zone 1</v>
      </c>
      <c r="P6717">
        <f t="shared" si="209"/>
        <v>35687.700000000004</v>
      </c>
      <c r="Q6717" t="str">
        <f>VLOOKUP(C6717,Product_Master!$A:$D,3,FALSE)</f>
        <v>Grocery</v>
      </c>
    </row>
    <row r="6718" spans="1:17" x14ac:dyDescent="0.3">
      <c r="A6718" t="s">
        <v>12169</v>
      </c>
      <c r="B6718" t="s">
        <v>980</v>
      </c>
      <c r="C6718" t="s">
        <v>102</v>
      </c>
      <c r="D6718" t="s">
        <v>197</v>
      </c>
      <c r="E6718" t="s">
        <v>198</v>
      </c>
      <c r="F6718" t="s">
        <v>199</v>
      </c>
      <c r="G6718" t="s">
        <v>262</v>
      </c>
      <c r="H6718" t="s">
        <v>12170</v>
      </c>
      <c r="I6718">
        <v>7</v>
      </c>
      <c r="J6718">
        <v>5</v>
      </c>
      <c r="K6718">
        <v>485915</v>
      </c>
      <c r="L6718" t="str">
        <f>VLOOKUP(Sales_Data!C6718,Product_Master!$A:$D,2,FALSE)</f>
        <v>Tea</v>
      </c>
      <c r="M6718">
        <f>VLOOKUP(C6718,Product_Master!$A:$D,4,FALSE)</f>
        <v>73070</v>
      </c>
      <c r="N6718" t="str">
        <f t="shared" si="208"/>
        <v>HIGH</v>
      </c>
      <c r="O6718" t="str" cm="1">
        <f t="array" ref="O6718">_xlfn.IFS(D6718="North","Zone 1",D6718="South","Zone 2",D6718="East","Zone 3",D6718="West","Zone 4")</f>
        <v>Zone 4</v>
      </c>
      <c r="P6718">
        <f t="shared" si="209"/>
        <v>48591.5</v>
      </c>
      <c r="Q6718" t="str">
        <f>VLOOKUP(C6718,Product_Master!$A:$D,3,FALSE)</f>
        <v>Grocery</v>
      </c>
    </row>
    <row r="6719" spans="1:17" x14ac:dyDescent="0.3">
      <c r="A6719" t="s">
        <v>12171</v>
      </c>
      <c r="B6719" t="s">
        <v>499</v>
      </c>
      <c r="C6719" t="s">
        <v>145</v>
      </c>
      <c r="D6719" t="s">
        <v>191</v>
      </c>
      <c r="E6719" t="s">
        <v>238</v>
      </c>
      <c r="F6719" t="s">
        <v>238</v>
      </c>
      <c r="G6719" t="s">
        <v>315</v>
      </c>
      <c r="H6719" t="s">
        <v>12172</v>
      </c>
      <c r="I6719">
        <v>5</v>
      </c>
      <c r="J6719">
        <v>0</v>
      </c>
      <c r="K6719">
        <v>88780</v>
      </c>
      <c r="L6719" t="str">
        <f>VLOOKUP(Sales_Data!C6719,Product_Master!$A:$D,2,FALSE)</f>
        <v>Badminton Racket</v>
      </c>
      <c r="M6719">
        <f>VLOOKUP(C6719,Product_Master!$A:$D,4,FALSE)</f>
        <v>17756</v>
      </c>
      <c r="N6719" t="str">
        <f t="shared" si="208"/>
        <v>HIGH</v>
      </c>
      <c r="O6719" t="str" cm="1">
        <f t="array" ref="O6719">_xlfn.IFS(D6719="North","Zone 1",D6719="South","Zone 2",D6719="East","Zone 3",D6719="West","Zone 4")</f>
        <v>Zone 1</v>
      </c>
      <c r="P6719">
        <f t="shared" si="209"/>
        <v>8878</v>
      </c>
      <c r="Q6719" t="str">
        <f>VLOOKUP(C6719,Product_Master!$A:$D,3,FALSE)</f>
        <v>Sports</v>
      </c>
    </row>
    <row r="6720" spans="1:17" x14ac:dyDescent="0.3">
      <c r="A6720" t="s">
        <v>12173</v>
      </c>
      <c r="B6720" t="s">
        <v>1072</v>
      </c>
      <c r="C6720" t="s">
        <v>19</v>
      </c>
      <c r="D6720" t="s">
        <v>171</v>
      </c>
      <c r="E6720" t="s">
        <v>172</v>
      </c>
      <c r="F6720" t="s">
        <v>173</v>
      </c>
      <c r="G6720" t="s">
        <v>174</v>
      </c>
      <c r="H6720" t="s">
        <v>12174</v>
      </c>
      <c r="I6720">
        <v>7</v>
      </c>
      <c r="J6720">
        <v>15</v>
      </c>
      <c r="K6720">
        <v>117030</v>
      </c>
      <c r="L6720" t="str">
        <f>VLOOKUP(Sales_Data!C6720,Product_Master!$A:$D,2,FALSE)</f>
        <v>Projector</v>
      </c>
      <c r="M6720">
        <f>VLOOKUP(C6720,Product_Master!$A:$D,4,FALSE)</f>
        <v>19669</v>
      </c>
      <c r="N6720" t="str">
        <f t="shared" si="208"/>
        <v>HIGH</v>
      </c>
      <c r="O6720" t="str" cm="1">
        <f t="array" ref="O6720">_xlfn.IFS(D6720="North","Zone 1",D6720="South","Zone 2",D6720="East","Zone 3",D6720="West","Zone 4")</f>
        <v>Zone 2</v>
      </c>
      <c r="P6720">
        <f t="shared" si="209"/>
        <v>11703</v>
      </c>
      <c r="Q6720" t="str">
        <f>VLOOKUP(C6720,Product_Master!$A:$D,3,FALSE)</f>
        <v>Electronics</v>
      </c>
    </row>
    <row r="6721" spans="1:17" x14ac:dyDescent="0.3">
      <c r="A6721" t="s">
        <v>12175</v>
      </c>
      <c r="B6721" t="s">
        <v>3360</v>
      </c>
      <c r="C6721" t="s">
        <v>110</v>
      </c>
      <c r="D6721" t="s">
        <v>197</v>
      </c>
      <c r="E6721" t="s">
        <v>198</v>
      </c>
      <c r="F6721" t="s">
        <v>199</v>
      </c>
      <c r="G6721" t="s">
        <v>269</v>
      </c>
      <c r="H6721" t="s">
        <v>12176</v>
      </c>
      <c r="I6721">
        <v>10</v>
      </c>
      <c r="J6721">
        <v>5</v>
      </c>
      <c r="K6721">
        <v>267985</v>
      </c>
      <c r="L6721" t="str">
        <f>VLOOKUP(Sales_Data!C6721,Product_Master!$A:$D,2,FALSE)</f>
        <v>Spices</v>
      </c>
      <c r="M6721">
        <f>VLOOKUP(C6721,Product_Master!$A:$D,4,FALSE)</f>
        <v>28209</v>
      </c>
      <c r="N6721" t="str">
        <f t="shared" si="208"/>
        <v>HIGH</v>
      </c>
      <c r="O6721" t="str" cm="1">
        <f t="array" ref="O6721">_xlfn.IFS(D6721="North","Zone 1",D6721="South","Zone 2",D6721="East","Zone 3",D6721="West","Zone 4")</f>
        <v>Zone 4</v>
      </c>
      <c r="P6721">
        <f t="shared" si="209"/>
        <v>26798.5</v>
      </c>
      <c r="Q6721" t="str">
        <f>VLOOKUP(C6721,Product_Master!$A:$D,3,FALSE)</f>
        <v>Grocery</v>
      </c>
    </row>
    <row r="6722" spans="1:17" x14ac:dyDescent="0.3">
      <c r="A6722" t="s">
        <v>12177</v>
      </c>
      <c r="B6722" t="s">
        <v>1350</v>
      </c>
      <c r="C6722" t="s">
        <v>110</v>
      </c>
      <c r="D6722" t="s">
        <v>197</v>
      </c>
      <c r="E6722" t="s">
        <v>210</v>
      </c>
      <c r="F6722" t="s">
        <v>211</v>
      </c>
      <c r="G6722" t="s">
        <v>262</v>
      </c>
      <c r="H6722" t="s">
        <v>6694</v>
      </c>
      <c r="I6722">
        <v>5</v>
      </c>
      <c r="J6722">
        <v>5</v>
      </c>
      <c r="K6722">
        <v>133992</v>
      </c>
      <c r="L6722" t="str">
        <f>VLOOKUP(Sales_Data!C6722,Product_Master!$A:$D,2,FALSE)</f>
        <v>Spices</v>
      </c>
      <c r="M6722">
        <f>VLOOKUP(C6722,Product_Master!$A:$D,4,FALSE)</f>
        <v>28209</v>
      </c>
      <c r="N6722" t="str">
        <f t="shared" si="208"/>
        <v>HIGH</v>
      </c>
      <c r="O6722" t="str" cm="1">
        <f t="array" ref="O6722">_xlfn.IFS(D6722="North","Zone 1",D6722="South","Zone 2",D6722="East","Zone 3",D6722="West","Zone 4")</f>
        <v>Zone 4</v>
      </c>
      <c r="P6722">
        <f t="shared" si="209"/>
        <v>13399.2</v>
      </c>
      <c r="Q6722" t="str">
        <f>VLOOKUP(C6722,Product_Master!$A:$D,3,FALSE)</f>
        <v>Grocery</v>
      </c>
    </row>
    <row r="6723" spans="1:17" x14ac:dyDescent="0.3">
      <c r="A6723" t="s">
        <v>12178</v>
      </c>
      <c r="B6723" t="s">
        <v>518</v>
      </c>
      <c r="C6723" t="s">
        <v>112</v>
      </c>
      <c r="D6723" t="s">
        <v>197</v>
      </c>
      <c r="E6723" t="s">
        <v>198</v>
      </c>
      <c r="F6723" t="s">
        <v>199</v>
      </c>
      <c r="G6723" t="s">
        <v>253</v>
      </c>
      <c r="H6723" t="s">
        <v>11720</v>
      </c>
      <c r="I6723">
        <v>6</v>
      </c>
      <c r="J6723">
        <v>0</v>
      </c>
      <c r="K6723">
        <v>25662</v>
      </c>
      <c r="L6723" t="str">
        <f>VLOOKUP(Sales_Data!C6723,Product_Master!$A:$D,2,FALSE)</f>
        <v>Pasta</v>
      </c>
      <c r="M6723">
        <f>VLOOKUP(C6723,Product_Master!$A:$D,4,FALSE)</f>
        <v>4277</v>
      </c>
      <c r="N6723" t="str">
        <f t="shared" ref="N6723:N6786" si="210">IF(K6723&gt;15000,"HIGH",IF(K6723&gt;=5000,"MEDIUM","LOW"))</f>
        <v>HIGH</v>
      </c>
      <c r="O6723" t="str" cm="1">
        <f t="array" ref="O6723">_xlfn.IFS(D6723="North","Zone 1",D6723="South","Zone 2",D6723="East","Zone 3",D6723="West","Zone 4")</f>
        <v>Zone 4</v>
      </c>
      <c r="P6723">
        <f t="shared" ref="P6723:P6786" si="211">IF(N6723="HIGH",K6723*10%,IF(N6723="MEDIUM",K6723*5%,K6723*2%))</f>
        <v>2566.2000000000003</v>
      </c>
      <c r="Q6723" t="str">
        <f>VLOOKUP(C6723,Product_Master!$A:$D,3,FALSE)</f>
        <v>Grocery</v>
      </c>
    </row>
    <row r="6724" spans="1:17" x14ac:dyDescent="0.3">
      <c r="A6724" t="s">
        <v>12179</v>
      </c>
      <c r="B6724" t="s">
        <v>3131</v>
      </c>
      <c r="C6724" t="s">
        <v>48</v>
      </c>
      <c r="D6724" t="s">
        <v>171</v>
      </c>
      <c r="E6724" t="s">
        <v>223</v>
      </c>
      <c r="F6724" t="s">
        <v>224</v>
      </c>
      <c r="G6724" t="s">
        <v>285</v>
      </c>
      <c r="H6724" t="s">
        <v>12180</v>
      </c>
      <c r="I6724">
        <v>7</v>
      </c>
      <c r="J6724">
        <v>15</v>
      </c>
      <c r="K6724">
        <v>256766</v>
      </c>
      <c r="L6724" t="str">
        <f>VLOOKUP(Sales_Data!C6724,Product_Master!$A:$D,2,FALSE)</f>
        <v>Bed</v>
      </c>
      <c r="M6724">
        <f>VLOOKUP(C6724,Product_Master!$A:$D,4,FALSE)</f>
        <v>43154</v>
      </c>
      <c r="N6724" t="str">
        <f t="shared" si="210"/>
        <v>HIGH</v>
      </c>
      <c r="O6724" t="str" cm="1">
        <f t="array" ref="O6724">_xlfn.IFS(D6724="North","Zone 1",D6724="South","Zone 2",D6724="East","Zone 3",D6724="West","Zone 4")</f>
        <v>Zone 2</v>
      </c>
      <c r="P6724">
        <f t="shared" si="211"/>
        <v>25676.600000000002</v>
      </c>
      <c r="Q6724" t="str">
        <f>VLOOKUP(C6724,Product_Master!$A:$D,3,FALSE)</f>
        <v>Furniture</v>
      </c>
    </row>
    <row r="6725" spans="1:17" x14ac:dyDescent="0.3">
      <c r="A6725" t="s">
        <v>12181</v>
      </c>
      <c r="B6725" t="s">
        <v>215</v>
      </c>
      <c r="C6725" t="s">
        <v>133</v>
      </c>
      <c r="D6725" t="s">
        <v>191</v>
      </c>
      <c r="E6725" t="s">
        <v>192</v>
      </c>
      <c r="F6725" t="s">
        <v>193</v>
      </c>
      <c r="G6725" t="s">
        <v>257</v>
      </c>
      <c r="H6725" t="s">
        <v>11450</v>
      </c>
      <c r="I6725">
        <v>9</v>
      </c>
      <c r="J6725">
        <v>20</v>
      </c>
      <c r="K6725">
        <v>205099</v>
      </c>
      <c r="L6725" t="str">
        <f>VLOOKUP(Sales_Data!C6725,Product_Master!$A:$D,2,FALSE)</f>
        <v>Basketball</v>
      </c>
      <c r="M6725">
        <f>VLOOKUP(C6725,Product_Master!$A:$D,4,FALSE)</f>
        <v>28486</v>
      </c>
      <c r="N6725" t="str">
        <f t="shared" si="210"/>
        <v>HIGH</v>
      </c>
      <c r="O6725" t="str" cm="1">
        <f t="array" ref="O6725">_xlfn.IFS(D6725="North","Zone 1",D6725="South","Zone 2",D6725="East","Zone 3",D6725="West","Zone 4")</f>
        <v>Zone 1</v>
      </c>
      <c r="P6725">
        <f t="shared" si="211"/>
        <v>20509.900000000001</v>
      </c>
      <c r="Q6725" t="str">
        <f>VLOOKUP(C6725,Product_Master!$A:$D,3,FALSE)</f>
        <v>Sports</v>
      </c>
    </row>
    <row r="6726" spans="1:17" x14ac:dyDescent="0.3">
      <c r="A6726" t="s">
        <v>12182</v>
      </c>
      <c r="B6726" t="s">
        <v>705</v>
      </c>
      <c r="C6726" t="s">
        <v>17</v>
      </c>
      <c r="D6726" t="s">
        <v>171</v>
      </c>
      <c r="E6726" t="s">
        <v>204</v>
      </c>
      <c r="F6726" t="s">
        <v>205</v>
      </c>
      <c r="G6726" t="s">
        <v>212</v>
      </c>
      <c r="H6726" t="s">
        <v>2846</v>
      </c>
      <c r="I6726">
        <v>12</v>
      </c>
      <c r="J6726">
        <v>10</v>
      </c>
      <c r="K6726">
        <v>723006</v>
      </c>
      <c r="L6726" t="str">
        <f>VLOOKUP(Sales_Data!C6726,Product_Master!$A:$D,2,FALSE)</f>
        <v>Printer</v>
      </c>
      <c r="M6726">
        <f>VLOOKUP(C6726,Product_Master!$A:$D,4,FALSE)</f>
        <v>66945</v>
      </c>
      <c r="N6726" t="str">
        <f t="shared" si="210"/>
        <v>HIGH</v>
      </c>
      <c r="O6726" t="str" cm="1">
        <f t="array" ref="O6726">_xlfn.IFS(D6726="North","Zone 1",D6726="South","Zone 2",D6726="East","Zone 3",D6726="West","Zone 4")</f>
        <v>Zone 2</v>
      </c>
      <c r="P6726">
        <f t="shared" si="211"/>
        <v>72300.600000000006</v>
      </c>
      <c r="Q6726" t="str">
        <f>VLOOKUP(C6726,Product_Master!$A:$D,3,FALSE)</f>
        <v>Electronics</v>
      </c>
    </row>
    <row r="6727" spans="1:17" x14ac:dyDescent="0.3">
      <c r="A6727" t="s">
        <v>12183</v>
      </c>
      <c r="B6727" t="s">
        <v>705</v>
      </c>
      <c r="C6727" t="s">
        <v>56</v>
      </c>
      <c r="D6727" t="s">
        <v>197</v>
      </c>
      <c r="E6727" t="s">
        <v>198</v>
      </c>
      <c r="F6727" t="s">
        <v>199</v>
      </c>
      <c r="G6727" t="s">
        <v>262</v>
      </c>
      <c r="H6727" t="s">
        <v>7169</v>
      </c>
      <c r="I6727">
        <v>8</v>
      </c>
      <c r="J6727">
        <v>0</v>
      </c>
      <c r="K6727">
        <v>184424</v>
      </c>
      <c r="L6727" t="str">
        <f>VLOOKUP(Sales_Data!C6727,Product_Master!$A:$D,2,FALSE)</f>
        <v>Computer Desk</v>
      </c>
      <c r="M6727">
        <f>VLOOKUP(C6727,Product_Master!$A:$D,4,FALSE)</f>
        <v>23053</v>
      </c>
      <c r="N6727" t="str">
        <f t="shared" si="210"/>
        <v>HIGH</v>
      </c>
      <c r="O6727" t="str" cm="1">
        <f t="array" ref="O6727">_xlfn.IFS(D6727="North","Zone 1",D6727="South","Zone 2",D6727="East","Zone 3",D6727="West","Zone 4")</f>
        <v>Zone 4</v>
      </c>
      <c r="P6727">
        <f t="shared" si="211"/>
        <v>18442.400000000001</v>
      </c>
      <c r="Q6727" t="str">
        <f>VLOOKUP(C6727,Product_Master!$A:$D,3,FALSE)</f>
        <v>Furniture</v>
      </c>
    </row>
    <row r="6728" spans="1:17" x14ac:dyDescent="0.3">
      <c r="A6728" t="s">
        <v>12184</v>
      </c>
      <c r="B6728" t="s">
        <v>1400</v>
      </c>
      <c r="C6728" t="s">
        <v>29</v>
      </c>
      <c r="D6728" t="s">
        <v>197</v>
      </c>
      <c r="E6728" t="s">
        <v>260</v>
      </c>
      <c r="F6728" t="s">
        <v>261</v>
      </c>
      <c r="G6728" t="s">
        <v>243</v>
      </c>
      <c r="H6728" t="s">
        <v>8972</v>
      </c>
      <c r="I6728">
        <v>9</v>
      </c>
      <c r="J6728">
        <v>5</v>
      </c>
      <c r="K6728">
        <v>133482</v>
      </c>
      <c r="L6728" t="str">
        <f>VLOOKUP(Sales_Data!C6728,Product_Master!$A:$D,2,FALSE)</f>
        <v>Bluetooth Speaker</v>
      </c>
      <c r="M6728">
        <f>VLOOKUP(C6728,Product_Master!$A:$D,4,FALSE)</f>
        <v>15612</v>
      </c>
      <c r="N6728" t="str">
        <f t="shared" si="210"/>
        <v>HIGH</v>
      </c>
      <c r="O6728" t="str" cm="1">
        <f t="array" ref="O6728">_xlfn.IFS(D6728="North","Zone 1",D6728="South","Zone 2",D6728="East","Zone 3",D6728="West","Zone 4")</f>
        <v>Zone 4</v>
      </c>
      <c r="P6728">
        <f t="shared" si="211"/>
        <v>13348.2</v>
      </c>
      <c r="Q6728" t="str">
        <f>VLOOKUP(C6728,Product_Master!$A:$D,3,FALSE)</f>
        <v>Electronics</v>
      </c>
    </row>
    <row r="6729" spans="1:17" x14ac:dyDescent="0.3">
      <c r="A6729" t="s">
        <v>12185</v>
      </c>
      <c r="B6729" t="s">
        <v>1058</v>
      </c>
      <c r="C6729" t="s">
        <v>4</v>
      </c>
      <c r="D6729" t="s">
        <v>197</v>
      </c>
      <c r="E6729" t="s">
        <v>198</v>
      </c>
      <c r="F6729" t="s">
        <v>199</v>
      </c>
      <c r="G6729" t="s">
        <v>262</v>
      </c>
      <c r="H6729" t="s">
        <v>7071</v>
      </c>
      <c r="I6729">
        <v>3</v>
      </c>
      <c r="J6729">
        <v>0</v>
      </c>
      <c r="K6729">
        <v>3171</v>
      </c>
      <c r="L6729" t="str">
        <f>VLOOKUP(Sales_Data!C6729,Product_Master!$A:$D,2,FALSE)</f>
        <v>Samsung TV</v>
      </c>
      <c r="M6729">
        <f>VLOOKUP(C6729,Product_Master!$A:$D,4,FALSE)</f>
        <v>1057</v>
      </c>
      <c r="N6729" t="str">
        <f t="shared" si="210"/>
        <v>LOW</v>
      </c>
      <c r="O6729" t="str" cm="1">
        <f t="array" ref="O6729">_xlfn.IFS(D6729="North","Zone 1",D6729="South","Zone 2",D6729="East","Zone 3",D6729="West","Zone 4")</f>
        <v>Zone 4</v>
      </c>
      <c r="P6729">
        <f t="shared" si="211"/>
        <v>63.42</v>
      </c>
      <c r="Q6729" t="str">
        <f>VLOOKUP(C6729,Product_Master!$A:$D,3,FALSE)</f>
        <v>Electronics</v>
      </c>
    </row>
    <row r="6730" spans="1:17" x14ac:dyDescent="0.3">
      <c r="A6730" t="s">
        <v>12186</v>
      </c>
      <c r="B6730" t="s">
        <v>1752</v>
      </c>
      <c r="C6730" t="s">
        <v>139</v>
      </c>
      <c r="D6730" t="s">
        <v>191</v>
      </c>
      <c r="E6730" t="s">
        <v>192</v>
      </c>
      <c r="F6730" t="s">
        <v>193</v>
      </c>
      <c r="G6730" t="s">
        <v>269</v>
      </c>
      <c r="H6730" t="s">
        <v>12187</v>
      </c>
      <c r="I6730">
        <v>4</v>
      </c>
      <c r="J6730">
        <v>0</v>
      </c>
      <c r="K6730">
        <v>91844</v>
      </c>
      <c r="L6730" t="str">
        <f>VLOOKUP(Sales_Data!C6730,Product_Master!$A:$D,2,FALSE)</f>
        <v>Helmet</v>
      </c>
      <c r="M6730">
        <f>VLOOKUP(C6730,Product_Master!$A:$D,4,FALSE)</f>
        <v>22961</v>
      </c>
      <c r="N6730" t="str">
        <f t="shared" si="210"/>
        <v>HIGH</v>
      </c>
      <c r="O6730" t="str" cm="1">
        <f t="array" ref="O6730">_xlfn.IFS(D6730="North","Zone 1",D6730="South","Zone 2",D6730="East","Zone 3",D6730="West","Zone 4")</f>
        <v>Zone 1</v>
      </c>
      <c r="P6730">
        <f t="shared" si="211"/>
        <v>9184.4</v>
      </c>
      <c r="Q6730" t="str">
        <f>VLOOKUP(C6730,Product_Master!$A:$D,3,FALSE)</f>
        <v>Sports</v>
      </c>
    </row>
    <row r="6731" spans="1:17" x14ac:dyDescent="0.3">
      <c r="A6731" t="s">
        <v>12188</v>
      </c>
      <c r="B6731" t="s">
        <v>2500</v>
      </c>
      <c r="C6731" t="s">
        <v>155</v>
      </c>
      <c r="D6731" t="s">
        <v>171</v>
      </c>
      <c r="E6731" t="s">
        <v>172</v>
      </c>
      <c r="F6731" t="s">
        <v>173</v>
      </c>
      <c r="G6731" t="s">
        <v>181</v>
      </c>
      <c r="H6731" t="s">
        <v>4308</v>
      </c>
      <c r="I6731">
        <v>6</v>
      </c>
      <c r="J6731">
        <v>20</v>
      </c>
      <c r="K6731">
        <v>344731</v>
      </c>
      <c r="L6731" t="str">
        <f>VLOOKUP(Sales_Data!C6731,Product_Master!$A:$D,2,FALSE)</f>
        <v>Cycling Bottle</v>
      </c>
      <c r="M6731">
        <f>VLOOKUP(C6731,Product_Master!$A:$D,4,FALSE)</f>
        <v>71819</v>
      </c>
      <c r="N6731" t="str">
        <f t="shared" si="210"/>
        <v>HIGH</v>
      </c>
      <c r="O6731" t="str" cm="1">
        <f t="array" ref="O6731">_xlfn.IFS(D6731="North","Zone 1",D6731="South","Zone 2",D6731="East","Zone 3",D6731="West","Zone 4")</f>
        <v>Zone 2</v>
      </c>
      <c r="P6731">
        <f t="shared" si="211"/>
        <v>34473.1</v>
      </c>
      <c r="Q6731" t="str">
        <f>VLOOKUP(C6731,Product_Master!$A:$D,3,FALSE)</f>
        <v>Sports</v>
      </c>
    </row>
    <row r="6732" spans="1:17" x14ac:dyDescent="0.3">
      <c r="A6732" t="s">
        <v>12189</v>
      </c>
      <c r="B6732" t="s">
        <v>431</v>
      </c>
      <c r="C6732" t="s">
        <v>87</v>
      </c>
      <c r="D6732" t="s">
        <v>171</v>
      </c>
      <c r="E6732" t="s">
        <v>223</v>
      </c>
      <c r="F6732" t="s">
        <v>224</v>
      </c>
      <c r="G6732" t="s">
        <v>243</v>
      </c>
      <c r="H6732" t="s">
        <v>12190</v>
      </c>
      <c r="I6732">
        <v>8</v>
      </c>
      <c r="J6732">
        <v>5</v>
      </c>
      <c r="K6732">
        <v>153740</v>
      </c>
      <c r="L6732" t="str">
        <f>VLOOKUP(Sales_Data!C6732,Product_Master!$A:$D,2,FALSE)</f>
        <v>Hoodie</v>
      </c>
      <c r="M6732">
        <f>VLOOKUP(C6732,Product_Master!$A:$D,4,FALSE)</f>
        <v>20229</v>
      </c>
      <c r="N6732" t="str">
        <f t="shared" si="210"/>
        <v>HIGH</v>
      </c>
      <c r="O6732" t="str" cm="1">
        <f t="array" ref="O6732">_xlfn.IFS(D6732="North","Zone 1",D6732="South","Zone 2",D6732="East","Zone 3",D6732="West","Zone 4")</f>
        <v>Zone 2</v>
      </c>
      <c r="P6732">
        <f t="shared" si="211"/>
        <v>15374</v>
      </c>
      <c r="Q6732" t="str">
        <f>VLOOKUP(C6732,Product_Master!$A:$D,3,FALSE)</f>
        <v>Clothing</v>
      </c>
    </row>
    <row r="6733" spans="1:17" x14ac:dyDescent="0.3">
      <c r="A6733" t="s">
        <v>12191</v>
      </c>
      <c r="B6733" t="s">
        <v>170</v>
      </c>
      <c r="C6733" t="s">
        <v>139</v>
      </c>
      <c r="D6733" t="s">
        <v>191</v>
      </c>
      <c r="E6733" t="s">
        <v>192</v>
      </c>
      <c r="F6733" t="s">
        <v>193</v>
      </c>
      <c r="G6733" t="s">
        <v>200</v>
      </c>
      <c r="H6733" t="s">
        <v>12192</v>
      </c>
      <c r="I6733">
        <v>7</v>
      </c>
      <c r="J6733">
        <v>20</v>
      </c>
      <c r="K6733">
        <v>128581</v>
      </c>
      <c r="L6733" t="str">
        <f>VLOOKUP(Sales_Data!C6733,Product_Master!$A:$D,2,FALSE)</f>
        <v>Helmet</v>
      </c>
      <c r="M6733">
        <f>VLOOKUP(C6733,Product_Master!$A:$D,4,FALSE)</f>
        <v>22961</v>
      </c>
      <c r="N6733" t="str">
        <f t="shared" si="210"/>
        <v>HIGH</v>
      </c>
      <c r="O6733" t="str" cm="1">
        <f t="array" ref="O6733">_xlfn.IFS(D6733="North","Zone 1",D6733="South","Zone 2",D6733="East","Zone 3",D6733="West","Zone 4")</f>
        <v>Zone 1</v>
      </c>
      <c r="P6733">
        <f t="shared" si="211"/>
        <v>12858.1</v>
      </c>
      <c r="Q6733" t="str">
        <f>VLOOKUP(C6733,Product_Master!$A:$D,3,FALSE)</f>
        <v>Sports</v>
      </c>
    </row>
    <row r="6734" spans="1:17" x14ac:dyDescent="0.3">
      <c r="A6734" t="s">
        <v>12193</v>
      </c>
      <c r="B6734" t="s">
        <v>419</v>
      </c>
      <c r="C6734" t="s">
        <v>38</v>
      </c>
      <c r="D6734" t="s">
        <v>197</v>
      </c>
      <c r="E6734" t="s">
        <v>260</v>
      </c>
      <c r="F6734" t="s">
        <v>261</v>
      </c>
      <c r="G6734" t="s">
        <v>269</v>
      </c>
      <c r="H6734" t="s">
        <v>1006</v>
      </c>
      <c r="I6734">
        <v>12</v>
      </c>
      <c r="J6734">
        <v>20</v>
      </c>
      <c r="K6734">
        <v>388780</v>
      </c>
      <c r="L6734" t="str">
        <f>VLOOKUP(Sales_Data!C6734,Product_Master!$A:$D,2,FALSE)</f>
        <v>Study Table</v>
      </c>
      <c r="M6734">
        <f>VLOOKUP(C6734,Product_Master!$A:$D,4,FALSE)</f>
        <v>40498</v>
      </c>
      <c r="N6734" t="str">
        <f t="shared" si="210"/>
        <v>HIGH</v>
      </c>
      <c r="O6734" t="str" cm="1">
        <f t="array" ref="O6734">_xlfn.IFS(D6734="North","Zone 1",D6734="South","Zone 2",D6734="East","Zone 3",D6734="West","Zone 4")</f>
        <v>Zone 4</v>
      </c>
      <c r="P6734">
        <f t="shared" si="211"/>
        <v>38878</v>
      </c>
      <c r="Q6734" t="str">
        <f>VLOOKUP(C6734,Product_Master!$A:$D,3,FALSE)</f>
        <v>Furniture</v>
      </c>
    </row>
    <row r="6735" spans="1:17" x14ac:dyDescent="0.3">
      <c r="A6735" t="s">
        <v>12194</v>
      </c>
      <c r="B6735" t="s">
        <v>378</v>
      </c>
      <c r="C6735" t="s">
        <v>149</v>
      </c>
      <c r="D6735" t="s">
        <v>178</v>
      </c>
      <c r="E6735" t="s">
        <v>179</v>
      </c>
      <c r="F6735" t="s">
        <v>180</v>
      </c>
      <c r="G6735" t="s">
        <v>228</v>
      </c>
      <c r="H6735" t="s">
        <v>9790</v>
      </c>
      <c r="I6735">
        <v>3</v>
      </c>
      <c r="J6735">
        <v>15</v>
      </c>
      <c r="K6735">
        <v>87411</v>
      </c>
      <c r="L6735" t="str">
        <f>VLOOKUP(Sales_Data!C6735,Product_Master!$A:$D,2,FALSE)</f>
        <v>Football Shoes</v>
      </c>
      <c r="M6735">
        <f>VLOOKUP(C6735,Product_Master!$A:$D,4,FALSE)</f>
        <v>34279</v>
      </c>
      <c r="N6735" t="str">
        <f t="shared" si="210"/>
        <v>HIGH</v>
      </c>
      <c r="O6735" t="str" cm="1">
        <f t="array" ref="O6735">_xlfn.IFS(D6735="North","Zone 1",D6735="South","Zone 2",D6735="East","Zone 3",D6735="West","Zone 4")</f>
        <v>Zone 3</v>
      </c>
      <c r="P6735">
        <f t="shared" si="211"/>
        <v>8741.1</v>
      </c>
      <c r="Q6735" t="str">
        <f>VLOOKUP(C6735,Product_Master!$A:$D,3,FALSE)</f>
        <v>Sports</v>
      </c>
    </row>
    <row r="6736" spans="1:17" x14ac:dyDescent="0.3">
      <c r="A6736" t="s">
        <v>12195</v>
      </c>
      <c r="B6736" t="s">
        <v>731</v>
      </c>
      <c r="C6736" t="s">
        <v>89</v>
      </c>
      <c r="D6736" t="s">
        <v>178</v>
      </c>
      <c r="E6736" t="s">
        <v>310</v>
      </c>
      <c r="F6736" t="s">
        <v>311</v>
      </c>
      <c r="G6736" t="s">
        <v>269</v>
      </c>
      <c r="H6736" t="s">
        <v>12196</v>
      </c>
      <c r="I6736">
        <v>4</v>
      </c>
      <c r="J6736">
        <v>20</v>
      </c>
      <c r="K6736">
        <v>165760</v>
      </c>
      <c r="L6736" t="str">
        <f>VLOOKUP(Sales_Data!C6736,Product_Master!$A:$D,2,FALSE)</f>
        <v>Shorts</v>
      </c>
      <c r="M6736">
        <f>VLOOKUP(C6736,Product_Master!$A:$D,4,FALSE)</f>
        <v>51800</v>
      </c>
      <c r="N6736" t="str">
        <f t="shared" si="210"/>
        <v>HIGH</v>
      </c>
      <c r="O6736" t="str" cm="1">
        <f t="array" ref="O6736">_xlfn.IFS(D6736="North","Zone 1",D6736="South","Zone 2",D6736="East","Zone 3",D6736="West","Zone 4")</f>
        <v>Zone 3</v>
      </c>
      <c r="P6736">
        <f t="shared" si="211"/>
        <v>16576</v>
      </c>
      <c r="Q6736" t="str">
        <f>VLOOKUP(C6736,Product_Master!$A:$D,3,FALSE)</f>
        <v>Clothing</v>
      </c>
    </row>
    <row r="6737" spans="1:17" x14ac:dyDescent="0.3">
      <c r="A6737" t="s">
        <v>12197</v>
      </c>
      <c r="B6737" t="s">
        <v>3041</v>
      </c>
      <c r="C6737" t="s">
        <v>104</v>
      </c>
      <c r="D6737" t="s">
        <v>178</v>
      </c>
      <c r="E6737" t="s">
        <v>310</v>
      </c>
      <c r="F6737" t="s">
        <v>311</v>
      </c>
      <c r="G6737" t="s">
        <v>212</v>
      </c>
      <c r="H6737" t="s">
        <v>9450</v>
      </c>
      <c r="I6737">
        <v>1</v>
      </c>
      <c r="J6737">
        <v>5</v>
      </c>
      <c r="K6737">
        <v>32443</v>
      </c>
      <c r="L6737" t="str">
        <f>VLOOKUP(Sales_Data!C6737,Product_Master!$A:$D,2,FALSE)</f>
        <v>Coffee</v>
      </c>
      <c r="M6737">
        <f>VLOOKUP(C6737,Product_Master!$A:$D,4,FALSE)</f>
        <v>34151</v>
      </c>
      <c r="N6737" t="str">
        <f t="shared" si="210"/>
        <v>HIGH</v>
      </c>
      <c r="O6737" t="str" cm="1">
        <f t="array" ref="O6737">_xlfn.IFS(D6737="North","Zone 1",D6737="South","Zone 2",D6737="East","Zone 3",D6737="West","Zone 4")</f>
        <v>Zone 3</v>
      </c>
      <c r="P6737">
        <f t="shared" si="211"/>
        <v>3244.3</v>
      </c>
      <c r="Q6737" t="str">
        <f>VLOOKUP(C6737,Product_Master!$A:$D,3,FALSE)</f>
        <v>Grocery</v>
      </c>
    </row>
    <row r="6738" spans="1:17" x14ac:dyDescent="0.3">
      <c r="A6738" t="s">
        <v>12198</v>
      </c>
      <c r="B6738" t="s">
        <v>1657</v>
      </c>
      <c r="C6738" t="s">
        <v>69</v>
      </c>
      <c r="D6738" t="s">
        <v>197</v>
      </c>
      <c r="E6738" t="s">
        <v>210</v>
      </c>
      <c r="F6738" t="s">
        <v>211</v>
      </c>
      <c r="G6738" t="s">
        <v>219</v>
      </c>
      <c r="H6738" t="s">
        <v>12199</v>
      </c>
      <c r="I6738">
        <v>2</v>
      </c>
      <c r="J6738">
        <v>10</v>
      </c>
      <c r="K6738">
        <v>16016</v>
      </c>
      <c r="L6738" t="str">
        <f>VLOOKUP(Sales_Data!C6738,Product_Master!$A:$D,2,FALSE)</f>
        <v>Women Kurti</v>
      </c>
      <c r="M6738">
        <f>VLOOKUP(C6738,Product_Master!$A:$D,4,FALSE)</f>
        <v>8898</v>
      </c>
      <c r="N6738" t="str">
        <f t="shared" si="210"/>
        <v>HIGH</v>
      </c>
      <c r="O6738" t="str" cm="1">
        <f t="array" ref="O6738">_xlfn.IFS(D6738="North","Zone 1",D6738="South","Zone 2",D6738="East","Zone 3",D6738="West","Zone 4")</f>
        <v>Zone 4</v>
      </c>
      <c r="P6738">
        <f t="shared" si="211"/>
        <v>1601.6000000000001</v>
      </c>
      <c r="Q6738" t="str">
        <f>VLOOKUP(C6738,Product_Master!$A:$D,3,FALSE)</f>
        <v>Clothing</v>
      </c>
    </row>
    <row r="6739" spans="1:17" x14ac:dyDescent="0.3">
      <c r="A6739" t="s">
        <v>12200</v>
      </c>
      <c r="B6739" t="s">
        <v>256</v>
      </c>
      <c r="C6739" t="s">
        <v>128</v>
      </c>
      <c r="D6739" t="s">
        <v>191</v>
      </c>
      <c r="E6739" t="s">
        <v>242</v>
      </c>
      <c r="F6739" t="s">
        <v>242</v>
      </c>
      <c r="G6739" t="s">
        <v>200</v>
      </c>
      <c r="H6739" t="s">
        <v>11136</v>
      </c>
      <c r="I6739">
        <v>8</v>
      </c>
      <c r="J6739">
        <v>20</v>
      </c>
      <c r="K6739">
        <v>376435</v>
      </c>
      <c r="L6739" t="str">
        <f>VLOOKUP(Sales_Data!C6739,Product_Master!$A:$D,2,FALSE)</f>
        <v>Cricket Bat</v>
      </c>
      <c r="M6739">
        <f>VLOOKUP(C6739,Product_Master!$A:$D,4,FALSE)</f>
        <v>58818</v>
      </c>
      <c r="N6739" t="str">
        <f t="shared" si="210"/>
        <v>HIGH</v>
      </c>
      <c r="O6739" t="str" cm="1">
        <f t="array" ref="O6739">_xlfn.IFS(D6739="North","Zone 1",D6739="South","Zone 2",D6739="East","Zone 3",D6739="West","Zone 4")</f>
        <v>Zone 1</v>
      </c>
      <c r="P6739">
        <f t="shared" si="211"/>
        <v>37643.5</v>
      </c>
      <c r="Q6739" t="str">
        <f>VLOOKUP(C6739,Product_Master!$A:$D,3,FALSE)</f>
        <v>Sports</v>
      </c>
    </row>
    <row r="6740" spans="1:17" x14ac:dyDescent="0.3">
      <c r="A6740" t="s">
        <v>12201</v>
      </c>
      <c r="B6740" t="s">
        <v>425</v>
      </c>
      <c r="C6740" t="s">
        <v>110</v>
      </c>
      <c r="D6740" t="s">
        <v>197</v>
      </c>
      <c r="E6740" t="s">
        <v>260</v>
      </c>
      <c r="F6740" t="s">
        <v>261</v>
      </c>
      <c r="G6740" t="s">
        <v>187</v>
      </c>
      <c r="H6740" t="s">
        <v>5097</v>
      </c>
      <c r="I6740">
        <v>10</v>
      </c>
      <c r="J6740">
        <v>0</v>
      </c>
      <c r="K6740">
        <v>282090</v>
      </c>
      <c r="L6740" t="str">
        <f>VLOOKUP(Sales_Data!C6740,Product_Master!$A:$D,2,FALSE)</f>
        <v>Spices</v>
      </c>
      <c r="M6740">
        <f>VLOOKUP(C6740,Product_Master!$A:$D,4,FALSE)</f>
        <v>28209</v>
      </c>
      <c r="N6740" t="str">
        <f t="shared" si="210"/>
        <v>HIGH</v>
      </c>
      <c r="O6740" t="str" cm="1">
        <f t="array" ref="O6740">_xlfn.IFS(D6740="North","Zone 1",D6740="South","Zone 2",D6740="East","Zone 3",D6740="West","Zone 4")</f>
        <v>Zone 4</v>
      </c>
      <c r="P6740">
        <f t="shared" si="211"/>
        <v>28209</v>
      </c>
      <c r="Q6740" t="str">
        <f>VLOOKUP(C6740,Product_Master!$A:$D,3,FALSE)</f>
        <v>Grocery</v>
      </c>
    </row>
    <row r="6741" spans="1:17" x14ac:dyDescent="0.3">
      <c r="A6741" t="s">
        <v>12202</v>
      </c>
      <c r="B6741" t="s">
        <v>2660</v>
      </c>
      <c r="C6741" t="s">
        <v>42</v>
      </c>
      <c r="D6741" t="s">
        <v>191</v>
      </c>
      <c r="E6741" t="s">
        <v>238</v>
      </c>
      <c r="F6741" t="s">
        <v>238</v>
      </c>
      <c r="G6741" t="s">
        <v>285</v>
      </c>
      <c r="H6741" t="s">
        <v>10124</v>
      </c>
      <c r="I6741">
        <v>12</v>
      </c>
      <c r="J6741">
        <v>5</v>
      </c>
      <c r="K6741">
        <v>215574</v>
      </c>
      <c r="L6741" t="str">
        <f>VLOOKUP(Sales_Data!C6741,Product_Master!$A:$D,2,FALSE)</f>
        <v>Coffee Table</v>
      </c>
      <c r="M6741">
        <f>VLOOKUP(C6741,Product_Master!$A:$D,4,FALSE)</f>
        <v>18910</v>
      </c>
      <c r="N6741" t="str">
        <f t="shared" si="210"/>
        <v>HIGH</v>
      </c>
      <c r="O6741" t="str" cm="1">
        <f t="array" ref="O6741">_xlfn.IFS(D6741="North","Zone 1",D6741="South","Zone 2",D6741="East","Zone 3",D6741="West","Zone 4")</f>
        <v>Zone 1</v>
      </c>
      <c r="P6741">
        <f t="shared" si="211"/>
        <v>21557.4</v>
      </c>
      <c r="Q6741" t="str">
        <f>VLOOKUP(C6741,Product_Master!$A:$D,3,FALSE)</f>
        <v>Furniture</v>
      </c>
    </row>
    <row r="6742" spans="1:17" x14ac:dyDescent="0.3">
      <c r="A6742" t="s">
        <v>12203</v>
      </c>
      <c r="B6742" t="s">
        <v>560</v>
      </c>
      <c r="C6742" t="s">
        <v>139</v>
      </c>
      <c r="D6742" t="s">
        <v>191</v>
      </c>
      <c r="E6742" t="s">
        <v>238</v>
      </c>
      <c r="F6742" t="s">
        <v>238</v>
      </c>
      <c r="G6742" t="s">
        <v>315</v>
      </c>
      <c r="H6742" t="s">
        <v>12204</v>
      </c>
      <c r="I6742">
        <v>9</v>
      </c>
      <c r="J6742">
        <v>20</v>
      </c>
      <c r="K6742">
        <v>165319</v>
      </c>
      <c r="L6742" t="str">
        <f>VLOOKUP(Sales_Data!C6742,Product_Master!$A:$D,2,FALSE)</f>
        <v>Helmet</v>
      </c>
      <c r="M6742">
        <f>VLOOKUP(C6742,Product_Master!$A:$D,4,FALSE)</f>
        <v>22961</v>
      </c>
      <c r="N6742" t="str">
        <f t="shared" si="210"/>
        <v>HIGH</v>
      </c>
      <c r="O6742" t="str" cm="1">
        <f t="array" ref="O6742">_xlfn.IFS(D6742="North","Zone 1",D6742="South","Zone 2",D6742="East","Zone 3",D6742="West","Zone 4")</f>
        <v>Zone 1</v>
      </c>
      <c r="P6742">
        <f t="shared" si="211"/>
        <v>16531.900000000001</v>
      </c>
      <c r="Q6742" t="str">
        <f>VLOOKUP(C6742,Product_Master!$A:$D,3,FALSE)</f>
        <v>Sports</v>
      </c>
    </row>
    <row r="6743" spans="1:17" x14ac:dyDescent="0.3">
      <c r="A6743" t="s">
        <v>12205</v>
      </c>
      <c r="B6743" t="s">
        <v>384</v>
      </c>
      <c r="C6743" t="s">
        <v>50</v>
      </c>
      <c r="D6743" t="s">
        <v>178</v>
      </c>
      <c r="E6743" t="s">
        <v>179</v>
      </c>
      <c r="F6743" t="s">
        <v>180</v>
      </c>
      <c r="G6743" t="s">
        <v>285</v>
      </c>
      <c r="H6743" t="s">
        <v>12206</v>
      </c>
      <c r="I6743">
        <v>7</v>
      </c>
      <c r="J6743">
        <v>20</v>
      </c>
      <c r="K6743">
        <v>318763</v>
      </c>
      <c r="L6743" t="str">
        <f>VLOOKUP(Sales_Data!C6743,Product_Master!$A:$D,2,FALSE)</f>
        <v>Sofa</v>
      </c>
      <c r="M6743">
        <f>VLOOKUP(C6743,Product_Master!$A:$D,4,FALSE)</f>
        <v>56922</v>
      </c>
      <c r="N6743" t="str">
        <f t="shared" si="210"/>
        <v>HIGH</v>
      </c>
      <c r="O6743" t="str" cm="1">
        <f t="array" ref="O6743">_xlfn.IFS(D6743="North","Zone 1",D6743="South","Zone 2",D6743="East","Zone 3",D6743="West","Zone 4")</f>
        <v>Zone 3</v>
      </c>
      <c r="P6743">
        <f t="shared" si="211"/>
        <v>31876.300000000003</v>
      </c>
      <c r="Q6743" t="str">
        <f>VLOOKUP(C6743,Product_Master!$A:$D,3,FALSE)</f>
        <v>Furniture</v>
      </c>
    </row>
    <row r="6744" spans="1:17" x14ac:dyDescent="0.3">
      <c r="A6744" t="s">
        <v>12207</v>
      </c>
      <c r="B6744" t="s">
        <v>1030</v>
      </c>
      <c r="C6744" t="s">
        <v>40</v>
      </c>
      <c r="D6744" t="s">
        <v>191</v>
      </c>
      <c r="E6744" t="s">
        <v>238</v>
      </c>
      <c r="F6744" t="s">
        <v>238</v>
      </c>
      <c r="G6744" t="s">
        <v>257</v>
      </c>
      <c r="H6744" t="s">
        <v>8712</v>
      </c>
      <c r="I6744">
        <v>9</v>
      </c>
      <c r="J6744">
        <v>10</v>
      </c>
      <c r="K6744">
        <v>497599</v>
      </c>
      <c r="L6744" t="str">
        <f>VLOOKUP(Sales_Data!C6744,Product_Master!$A:$D,2,FALSE)</f>
        <v>Dining Table</v>
      </c>
      <c r="M6744">
        <f>VLOOKUP(C6744,Product_Master!$A:$D,4,FALSE)</f>
        <v>61432</v>
      </c>
      <c r="N6744" t="str">
        <f t="shared" si="210"/>
        <v>HIGH</v>
      </c>
      <c r="O6744" t="str" cm="1">
        <f t="array" ref="O6744">_xlfn.IFS(D6744="North","Zone 1",D6744="South","Zone 2",D6744="East","Zone 3",D6744="West","Zone 4")</f>
        <v>Zone 1</v>
      </c>
      <c r="P6744">
        <f t="shared" si="211"/>
        <v>49759.9</v>
      </c>
      <c r="Q6744" t="str">
        <f>VLOOKUP(C6744,Product_Master!$A:$D,3,FALSE)</f>
        <v>Furniture</v>
      </c>
    </row>
    <row r="6745" spans="1:17" x14ac:dyDescent="0.3">
      <c r="A6745" t="s">
        <v>12208</v>
      </c>
      <c r="B6745" t="s">
        <v>351</v>
      </c>
      <c r="C6745" t="s">
        <v>120</v>
      </c>
      <c r="D6745" t="s">
        <v>171</v>
      </c>
      <c r="E6745" t="s">
        <v>172</v>
      </c>
      <c r="F6745" t="s">
        <v>173</v>
      </c>
      <c r="G6745" t="s">
        <v>181</v>
      </c>
      <c r="H6745" t="s">
        <v>3136</v>
      </c>
      <c r="I6745">
        <v>9</v>
      </c>
      <c r="J6745">
        <v>0</v>
      </c>
      <c r="K6745">
        <v>277839</v>
      </c>
      <c r="L6745" t="str">
        <f>VLOOKUP(Sales_Data!C6745,Product_Master!$A:$D,2,FALSE)</f>
        <v>Soft Drink</v>
      </c>
      <c r="M6745">
        <f>VLOOKUP(C6745,Product_Master!$A:$D,4,FALSE)</f>
        <v>30871</v>
      </c>
      <c r="N6745" t="str">
        <f t="shared" si="210"/>
        <v>HIGH</v>
      </c>
      <c r="O6745" t="str" cm="1">
        <f t="array" ref="O6745">_xlfn.IFS(D6745="North","Zone 1",D6745="South","Zone 2",D6745="East","Zone 3",D6745="West","Zone 4")</f>
        <v>Zone 2</v>
      </c>
      <c r="P6745">
        <f t="shared" si="211"/>
        <v>27783.9</v>
      </c>
      <c r="Q6745" t="str">
        <f>VLOOKUP(C6745,Product_Master!$A:$D,3,FALSE)</f>
        <v>Grocery</v>
      </c>
    </row>
    <row r="6746" spans="1:17" x14ac:dyDescent="0.3">
      <c r="A6746" t="s">
        <v>12209</v>
      </c>
      <c r="B6746" t="s">
        <v>1240</v>
      </c>
      <c r="C6746" t="s">
        <v>143</v>
      </c>
      <c r="D6746" t="s">
        <v>191</v>
      </c>
      <c r="E6746" t="s">
        <v>242</v>
      </c>
      <c r="F6746" t="s">
        <v>242</v>
      </c>
      <c r="G6746" t="s">
        <v>206</v>
      </c>
      <c r="H6746" t="s">
        <v>5697</v>
      </c>
      <c r="I6746">
        <v>5</v>
      </c>
      <c r="J6746">
        <v>5</v>
      </c>
      <c r="K6746">
        <v>26804</v>
      </c>
      <c r="L6746" t="str">
        <f>VLOOKUP(Sales_Data!C6746,Product_Master!$A:$D,2,FALSE)</f>
        <v>Skipping Rope</v>
      </c>
      <c r="M6746">
        <f>VLOOKUP(C6746,Product_Master!$A:$D,4,FALSE)</f>
        <v>5643</v>
      </c>
      <c r="N6746" t="str">
        <f t="shared" si="210"/>
        <v>HIGH</v>
      </c>
      <c r="O6746" t="str" cm="1">
        <f t="array" ref="O6746">_xlfn.IFS(D6746="North","Zone 1",D6746="South","Zone 2",D6746="East","Zone 3",D6746="West","Zone 4")</f>
        <v>Zone 1</v>
      </c>
      <c r="P6746">
        <f t="shared" si="211"/>
        <v>2680.4</v>
      </c>
      <c r="Q6746" t="str">
        <f>VLOOKUP(C6746,Product_Master!$A:$D,3,FALSE)</f>
        <v>Sports</v>
      </c>
    </row>
    <row r="6747" spans="1:17" x14ac:dyDescent="0.3">
      <c r="A6747" t="s">
        <v>12210</v>
      </c>
      <c r="B6747" t="s">
        <v>1296</v>
      </c>
      <c r="C6747" t="s">
        <v>21</v>
      </c>
      <c r="D6747" t="s">
        <v>178</v>
      </c>
      <c r="E6747" t="s">
        <v>179</v>
      </c>
      <c r="F6747" t="s">
        <v>180</v>
      </c>
      <c r="G6747" t="s">
        <v>243</v>
      </c>
      <c r="H6747" t="s">
        <v>5411</v>
      </c>
      <c r="I6747">
        <v>2</v>
      </c>
      <c r="J6747">
        <v>10</v>
      </c>
      <c r="K6747">
        <v>87364</v>
      </c>
      <c r="L6747" t="str">
        <f>VLOOKUP(Sales_Data!C6747,Product_Master!$A:$D,2,FALSE)</f>
        <v>Air Conditioner</v>
      </c>
      <c r="M6747">
        <f>VLOOKUP(C6747,Product_Master!$A:$D,4,FALSE)</f>
        <v>48536</v>
      </c>
      <c r="N6747" t="str">
        <f t="shared" si="210"/>
        <v>HIGH</v>
      </c>
      <c r="O6747" t="str" cm="1">
        <f t="array" ref="O6747">_xlfn.IFS(D6747="North","Zone 1",D6747="South","Zone 2",D6747="East","Zone 3",D6747="West","Zone 4")</f>
        <v>Zone 3</v>
      </c>
      <c r="P6747">
        <f t="shared" si="211"/>
        <v>8736.4</v>
      </c>
      <c r="Q6747" t="str">
        <f>VLOOKUP(C6747,Product_Master!$A:$D,3,FALSE)</f>
        <v>Electronics</v>
      </c>
    </row>
    <row r="6748" spans="1:17" x14ac:dyDescent="0.3">
      <c r="A6748" t="s">
        <v>12211</v>
      </c>
      <c r="B6748" t="s">
        <v>1021</v>
      </c>
      <c r="C6748" t="s">
        <v>81</v>
      </c>
      <c r="D6748" t="s">
        <v>171</v>
      </c>
      <c r="E6748" t="s">
        <v>204</v>
      </c>
      <c r="F6748" t="s">
        <v>205</v>
      </c>
      <c r="G6748" t="s">
        <v>257</v>
      </c>
      <c r="H6748" t="s">
        <v>12212</v>
      </c>
      <c r="I6748">
        <v>11</v>
      </c>
      <c r="J6748">
        <v>20</v>
      </c>
      <c r="K6748">
        <v>290769</v>
      </c>
      <c r="L6748" t="str">
        <f>VLOOKUP(Sales_Data!C6748,Product_Master!$A:$D,2,FALSE)</f>
        <v>Blazer</v>
      </c>
      <c r="M6748">
        <f>VLOOKUP(C6748,Product_Master!$A:$D,4,FALSE)</f>
        <v>33042</v>
      </c>
      <c r="N6748" t="str">
        <f t="shared" si="210"/>
        <v>HIGH</v>
      </c>
      <c r="O6748" t="str" cm="1">
        <f t="array" ref="O6748">_xlfn.IFS(D6748="North","Zone 1",D6748="South","Zone 2",D6748="East","Zone 3",D6748="West","Zone 4")</f>
        <v>Zone 2</v>
      </c>
      <c r="P6748">
        <f t="shared" si="211"/>
        <v>29076.9</v>
      </c>
      <c r="Q6748" t="str">
        <f>VLOOKUP(C6748,Product_Master!$A:$D,3,FALSE)</f>
        <v>Clothing</v>
      </c>
    </row>
    <row r="6749" spans="1:17" x14ac:dyDescent="0.3">
      <c r="A6749" t="s">
        <v>12213</v>
      </c>
      <c r="B6749" t="s">
        <v>580</v>
      </c>
      <c r="C6749" t="s">
        <v>9</v>
      </c>
      <c r="D6749" t="s">
        <v>197</v>
      </c>
      <c r="E6749" t="s">
        <v>260</v>
      </c>
      <c r="F6749" t="s">
        <v>261</v>
      </c>
      <c r="G6749" t="s">
        <v>181</v>
      </c>
      <c r="H6749" t="s">
        <v>12214</v>
      </c>
      <c r="I6749">
        <v>6</v>
      </c>
      <c r="J6749">
        <v>20</v>
      </c>
      <c r="K6749">
        <v>204638</v>
      </c>
      <c r="L6749" t="str">
        <f>VLOOKUP(Sales_Data!C6749,Product_Master!$A:$D,2,FALSE)</f>
        <v>Dell Monitor</v>
      </c>
      <c r="M6749">
        <f>VLOOKUP(C6749,Product_Master!$A:$D,4,FALSE)</f>
        <v>42633</v>
      </c>
      <c r="N6749" t="str">
        <f t="shared" si="210"/>
        <v>HIGH</v>
      </c>
      <c r="O6749" t="str" cm="1">
        <f t="array" ref="O6749">_xlfn.IFS(D6749="North","Zone 1",D6749="South","Zone 2",D6749="East","Zone 3",D6749="West","Zone 4")</f>
        <v>Zone 4</v>
      </c>
      <c r="P6749">
        <f t="shared" si="211"/>
        <v>20463.800000000003</v>
      </c>
      <c r="Q6749" t="str">
        <f>VLOOKUP(C6749,Product_Master!$A:$D,3,FALSE)</f>
        <v>Electronics</v>
      </c>
    </row>
    <row r="6750" spans="1:17" x14ac:dyDescent="0.3">
      <c r="A6750" t="s">
        <v>12215</v>
      </c>
      <c r="B6750" t="s">
        <v>1082</v>
      </c>
      <c r="C6750" t="s">
        <v>153</v>
      </c>
      <c r="D6750" t="s">
        <v>178</v>
      </c>
      <c r="E6750" t="s">
        <v>179</v>
      </c>
      <c r="F6750" t="s">
        <v>180</v>
      </c>
      <c r="G6750" t="s">
        <v>285</v>
      </c>
      <c r="H6750" t="s">
        <v>2059</v>
      </c>
      <c r="I6750">
        <v>5</v>
      </c>
      <c r="J6750">
        <v>15</v>
      </c>
      <c r="K6750">
        <v>150530</v>
      </c>
      <c r="L6750" t="str">
        <f>VLOOKUP(Sales_Data!C6750,Product_Master!$A:$D,2,FALSE)</f>
        <v>Knee Guard</v>
      </c>
      <c r="M6750">
        <f>VLOOKUP(C6750,Product_Master!$A:$D,4,FALSE)</f>
        <v>35419</v>
      </c>
      <c r="N6750" t="str">
        <f t="shared" si="210"/>
        <v>HIGH</v>
      </c>
      <c r="O6750" t="str" cm="1">
        <f t="array" ref="O6750">_xlfn.IFS(D6750="North","Zone 1",D6750="South","Zone 2",D6750="East","Zone 3",D6750="West","Zone 4")</f>
        <v>Zone 3</v>
      </c>
      <c r="P6750">
        <f t="shared" si="211"/>
        <v>15053</v>
      </c>
      <c r="Q6750" t="str">
        <f>VLOOKUP(C6750,Product_Master!$A:$D,3,FALSE)</f>
        <v>Sports</v>
      </c>
    </row>
    <row r="6751" spans="1:17" x14ac:dyDescent="0.3">
      <c r="A6751" t="s">
        <v>12216</v>
      </c>
      <c r="B6751" t="s">
        <v>1087</v>
      </c>
      <c r="C6751" t="s">
        <v>131</v>
      </c>
      <c r="D6751" t="s">
        <v>178</v>
      </c>
      <c r="E6751" t="s">
        <v>185</v>
      </c>
      <c r="F6751" t="s">
        <v>186</v>
      </c>
      <c r="G6751" t="s">
        <v>212</v>
      </c>
      <c r="H6751" t="s">
        <v>11977</v>
      </c>
      <c r="I6751">
        <v>8</v>
      </c>
      <c r="J6751">
        <v>10</v>
      </c>
      <c r="K6751">
        <v>452426</v>
      </c>
      <c r="L6751" t="str">
        <f>VLOOKUP(Sales_Data!C6751,Product_Master!$A:$D,2,FALSE)</f>
        <v>Football</v>
      </c>
      <c r="M6751">
        <f>VLOOKUP(C6751,Product_Master!$A:$D,4,FALSE)</f>
        <v>62837</v>
      </c>
      <c r="N6751" t="str">
        <f t="shared" si="210"/>
        <v>HIGH</v>
      </c>
      <c r="O6751" t="str" cm="1">
        <f t="array" ref="O6751">_xlfn.IFS(D6751="North","Zone 1",D6751="South","Zone 2",D6751="East","Zone 3",D6751="West","Zone 4")</f>
        <v>Zone 3</v>
      </c>
      <c r="P6751">
        <f t="shared" si="211"/>
        <v>45242.600000000006</v>
      </c>
      <c r="Q6751" t="str">
        <f>VLOOKUP(C6751,Product_Master!$A:$D,3,FALSE)</f>
        <v>Sports</v>
      </c>
    </row>
    <row r="6752" spans="1:17" x14ac:dyDescent="0.3">
      <c r="A6752" t="s">
        <v>12217</v>
      </c>
      <c r="B6752" t="s">
        <v>3041</v>
      </c>
      <c r="C6752" t="s">
        <v>35</v>
      </c>
      <c r="D6752" t="s">
        <v>197</v>
      </c>
      <c r="E6752" t="s">
        <v>260</v>
      </c>
      <c r="F6752" t="s">
        <v>261</v>
      </c>
      <c r="G6752" t="s">
        <v>181</v>
      </c>
      <c r="H6752" t="s">
        <v>12218</v>
      </c>
      <c r="I6752">
        <v>1</v>
      </c>
      <c r="J6752">
        <v>5</v>
      </c>
      <c r="K6752">
        <v>41176</v>
      </c>
      <c r="L6752" t="str">
        <f>VLOOKUP(Sales_Data!C6752,Product_Master!$A:$D,2,FALSE)</f>
        <v>Office Chair</v>
      </c>
      <c r="M6752">
        <f>VLOOKUP(C6752,Product_Master!$A:$D,4,FALSE)</f>
        <v>43344</v>
      </c>
      <c r="N6752" t="str">
        <f t="shared" si="210"/>
        <v>HIGH</v>
      </c>
      <c r="O6752" t="str" cm="1">
        <f t="array" ref="O6752">_xlfn.IFS(D6752="North","Zone 1",D6752="South","Zone 2",D6752="East","Zone 3",D6752="West","Zone 4")</f>
        <v>Zone 4</v>
      </c>
      <c r="P6752">
        <f t="shared" si="211"/>
        <v>4117.6000000000004</v>
      </c>
      <c r="Q6752" t="str">
        <f>VLOOKUP(C6752,Product_Master!$A:$D,3,FALSE)</f>
        <v>Furniture</v>
      </c>
    </row>
    <row r="6753" spans="1:17" x14ac:dyDescent="0.3">
      <c r="A6753" t="s">
        <v>12219</v>
      </c>
      <c r="B6753" t="s">
        <v>249</v>
      </c>
      <c r="C6753" t="s">
        <v>60</v>
      </c>
      <c r="D6753" t="s">
        <v>178</v>
      </c>
      <c r="E6753" t="s">
        <v>310</v>
      </c>
      <c r="F6753" t="s">
        <v>311</v>
      </c>
      <c r="G6753" t="s">
        <v>253</v>
      </c>
      <c r="H6753" t="s">
        <v>12220</v>
      </c>
      <c r="I6753">
        <v>5</v>
      </c>
      <c r="J6753">
        <v>20</v>
      </c>
      <c r="K6753">
        <v>238560</v>
      </c>
      <c r="L6753" t="str">
        <f>VLOOKUP(Sales_Data!C6753,Product_Master!$A:$D,2,FALSE)</f>
        <v>Cupboard</v>
      </c>
      <c r="M6753">
        <f>VLOOKUP(C6753,Product_Master!$A:$D,4,FALSE)</f>
        <v>59640</v>
      </c>
      <c r="N6753" t="str">
        <f t="shared" si="210"/>
        <v>HIGH</v>
      </c>
      <c r="O6753" t="str" cm="1">
        <f t="array" ref="O6753">_xlfn.IFS(D6753="North","Zone 1",D6753="South","Zone 2",D6753="East","Zone 3",D6753="West","Zone 4")</f>
        <v>Zone 3</v>
      </c>
      <c r="P6753">
        <f t="shared" si="211"/>
        <v>23856</v>
      </c>
      <c r="Q6753" t="str">
        <f>VLOOKUP(C6753,Product_Master!$A:$D,3,FALSE)</f>
        <v>Furniture</v>
      </c>
    </row>
    <row r="6754" spans="1:17" x14ac:dyDescent="0.3">
      <c r="A6754" t="s">
        <v>12221</v>
      </c>
      <c r="B6754" t="s">
        <v>3000</v>
      </c>
      <c r="C6754" t="s">
        <v>120</v>
      </c>
      <c r="D6754" t="s">
        <v>178</v>
      </c>
      <c r="E6754" t="s">
        <v>310</v>
      </c>
      <c r="F6754" t="s">
        <v>311</v>
      </c>
      <c r="G6754" t="s">
        <v>200</v>
      </c>
      <c r="H6754" t="s">
        <v>2584</v>
      </c>
      <c r="I6754">
        <v>4</v>
      </c>
      <c r="J6754">
        <v>5</v>
      </c>
      <c r="K6754">
        <v>117309</v>
      </c>
      <c r="L6754" t="str">
        <f>VLOOKUP(Sales_Data!C6754,Product_Master!$A:$D,2,FALSE)</f>
        <v>Soft Drink</v>
      </c>
      <c r="M6754">
        <f>VLOOKUP(C6754,Product_Master!$A:$D,4,FALSE)</f>
        <v>30871</v>
      </c>
      <c r="N6754" t="str">
        <f t="shared" si="210"/>
        <v>HIGH</v>
      </c>
      <c r="O6754" t="str" cm="1">
        <f t="array" ref="O6754">_xlfn.IFS(D6754="North","Zone 1",D6754="South","Zone 2",D6754="East","Zone 3",D6754="West","Zone 4")</f>
        <v>Zone 3</v>
      </c>
      <c r="P6754">
        <f t="shared" si="211"/>
        <v>11730.900000000001</v>
      </c>
      <c r="Q6754" t="str">
        <f>VLOOKUP(C6754,Product_Master!$A:$D,3,FALSE)</f>
        <v>Grocery</v>
      </c>
    </row>
    <row r="6755" spans="1:17" x14ac:dyDescent="0.3">
      <c r="A6755" t="s">
        <v>12222</v>
      </c>
      <c r="B6755" t="s">
        <v>513</v>
      </c>
      <c r="C6755" t="s">
        <v>60</v>
      </c>
      <c r="D6755" t="s">
        <v>171</v>
      </c>
      <c r="E6755" t="s">
        <v>204</v>
      </c>
      <c r="F6755" t="s">
        <v>205</v>
      </c>
      <c r="G6755" t="s">
        <v>174</v>
      </c>
      <c r="H6755" t="s">
        <v>5938</v>
      </c>
      <c r="I6755">
        <v>6</v>
      </c>
      <c r="J6755">
        <v>20</v>
      </c>
      <c r="K6755">
        <v>286272</v>
      </c>
      <c r="L6755" t="str">
        <f>VLOOKUP(Sales_Data!C6755,Product_Master!$A:$D,2,FALSE)</f>
        <v>Cupboard</v>
      </c>
      <c r="M6755">
        <f>VLOOKUP(C6755,Product_Master!$A:$D,4,FALSE)</f>
        <v>59640</v>
      </c>
      <c r="N6755" t="str">
        <f t="shared" si="210"/>
        <v>HIGH</v>
      </c>
      <c r="O6755" t="str" cm="1">
        <f t="array" ref="O6755">_xlfn.IFS(D6755="North","Zone 1",D6755="South","Zone 2",D6755="East","Zone 3",D6755="West","Zone 4")</f>
        <v>Zone 2</v>
      </c>
      <c r="P6755">
        <f t="shared" si="211"/>
        <v>28627.200000000001</v>
      </c>
      <c r="Q6755" t="str">
        <f>VLOOKUP(C6755,Product_Master!$A:$D,3,FALSE)</f>
        <v>Furniture</v>
      </c>
    </row>
    <row r="6756" spans="1:17" x14ac:dyDescent="0.3">
      <c r="A6756" t="s">
        <v>12223</v>
      </c>
      <c r="B6756" t="s">
        <v>428</v>
      </c>
      <c r="C6756" t="s">
        <v>122</v>
      </c>
      <c r="D6756" t="s">
        <v>171</v>
      </c>
      <c r="E6756" t="s">
        <v>172</v>
      </c>
      <c r="F6756" t="s">
        <v>173</v>
      </c>
      <c r="G6756" t="s">
        <v>269</v>
      </c>
      <c r="H6756" t="s">
        <v>12224</v>
      </c>
      <c r="I6756">
        <v>11</v>
      </c>
      <c r="J6756">
        <v>15</v>
      </c>
      <c r="K6756">
        <v>612724</v>
      </c>
      <c r="L6756" t="str">
        <f>VLOOKUP(Sales_Data!C6756,Product_Master!$A:$D,2,FALSE)</f>
        <v>Noodles</v>
      </c>
      <c r="M6756">
        <f>VLOOKUP(C6756,Product_Master!$A:$D,4,FALSE)</f>
        <v>65532</v>
      </c>
      <c r="N6756" t="str">
        <f t="shared" si="210"/>
        <v>HIGH</v>
      </c>
      <c r="O6756" t="str" cm="1">
        <f t="array" ref="O6756">_xlfn.IFS(D6756="North","Zone 1",D6756="South","Zone 2",D6756="East","Zone 3",D6756="West","Zone 4")</f>
        <v>Zone 2</v>
      </c>
      <c r="P6756">
        <f t="shared" si="211"/>
        <v>61272.4</v>
      </c>
      <c r="Q6756" t="str">
        <f>VLOOKUP(C6756,Product_Master!$A:$D,3,FALSE)</f>
        <v>Grocery</v>
      </c>
    </row>
    <row r="6757" spans="1:17" x14ac:dyDescent="0.3">
      <c r="A6757" t="s">
        <v>12225</v>
      </c>
      <c r="B6757" t="s">
        <v>3131</v>
      </c>
      <c r="C6757" t="s">
        <v>149</v>
      </c>
      <c r="D6757" t="s">
        <v>178</v>
      </c>
      <c r="E6757" t="s">
        <v>310</v>
      </c>
      <c r="F6757" t="s">
        <v>311</v>
      </c>
      <c r="G6757" t="s">
        <v>187</v>
      </c>
      <c r="H6757" t="s">
        <v>6868</v>
      </c>
      <c r="I6757">
        <v>7</v>
      </c>
      <c r="J6757">
        <v>0</v>
      </c>
      <c r="K6757">
        <v>239953</v>
      </c>
      <c r="L6757" t="str">
        <f>VLOOKUP(Sales_Data!C6757,Product_Master!$A:$D,2,FALSE)</f>
        <v>Football Shoes</v>
      </c>
      <c r="M6757">
        <f>VLOOKUP(C6757,Product_Master!$A:$D,4,FALSE)</f>
        <v>34279</v>
      </c>
      <c r="N6757" t="str">
        <f t="shared" si="210"/>
        <v>HIGH</v>
      </c>
      <c r="O6757" t="str" cm="1">
        <f t="array" ref="O6757">_xlfn.IFS(D6757="North","Zone 1",D6757="South","Zone 2",D6757="East","Zone 3",D6757="West","Zone 4")</f>
        <v>Zone 3</v>
      </c>
      <c r="P6757">
        <f t="shared" si="211"/>
        <v>23995.300000000003</v>
      </c>
      <c r="Q6757" t="str">
        <f>VLOOKUP(C6757,Product_Master!$A:$D,3,FALSE)</f>
        <v>Sports</v>
      </c>
    </row>
    <row r="6758" spans="1:17" x14ac:dyDescent="0.3">
      <c r="A6758" t="s">
        <v>12226</v>
      </c>
      <c r="B6758" t="s">
        <v>1460</v>
      </c>
      <c r="C6758" t="s">
        <v>79</v>
      </c>
      <c r="D6758" t="s">
        <v>191</v>
      </c>
      <c r="E6758" t="s">
        <v>192</v>
      </c>
      <c r="F6758" t="s">
        <v>193</v>
      </c>
      <c r="G6758" t="s">
        <v>200</v>
      </c>
      <c r="H6758" t="s">
        <v>6828</v>
      </c>
      <c r="I6758">
        <v>12</v>
      </c>
      <c r="J6758">
        <v>10</v>
      </c>
      <c r="K6758">
        <v>44323</v>
      </c>
      <c r="L6758" t="str">
        <f>VLOOKUP(Sales_Data!C6758,Product_Master!$A:$D,2,FALSE)</f>
        <v>Formal Shirt</v>
      </c>
      <c r="M6758">
        <f>VLOOKUP(C6758,Product_Master!$A:$D,4,FALSE)</f>
        <v>4104</v>
      </c>
      <c r="N6758" t="str">
        <f t="shared" si="210"/>
        <v>HIGH</v>
      </c>
      <c r="O6758" t="str" cm="1">
        <f t="array" ref="O6758">_xlfn.IFS(D6758="North","Zone 1",D6758="South","Zone 2",D6758="East","Zone 3",D6758="West","Zone 4")</f>
        <v>Zone 1</v>
      </c>
      <c r="P6758">
        <f t="shared" si="211"/>
        <v>4432.3</v>
      </c>
      <c r="Q6758" t="str">
        <f>VLOOKUP(C6758,Product_Master!$A:$D,3,FALSE)</f>
        <v>Clothing</v>
      </c>
    </row>
    <row r="6759" spans="1:17" x14ac:dyDescent="0.3">
      <c r="A6759" t="s">
        <v>12227</v>
      </c>
      <c r="B6759" t="s">
        <v>1504</v>
      </c>
      <c r="C6759" t="s">
        <v>31</v>
      </c>
      <c r="D6759" t="s">
        <v>197</v>
      </c>
      <c r="E6759" t="s">
        <v>198</v>
      </c>
      <c r="F6759" t="s">
        <v>199</v>
      </c>
      <c r="G6759" t="s">
        <v>206</v>
      </c>
      <c r="H6759" t="s">
        <v>5010</v>
      </c>
      <c r="I6759">
        <v>5</v>
      </c>
      <c r="J6759">
        <v>10</v>
      </c>
      <c r="K6759">
        <v>173637</v>
      </c>
      <c r="L6759" t="str">
        <f>VLOOKUP(Sales_Data!C6759,Product_Master!$A:$D,2,FALSE)</f>
        <v>Smart Watch</v>
      </c>
      <c r="M6759">
        <f>VLOOKUP(C6759,Product_Master!$A:$D,4,FALSE)</f>
        <v>38586</v>
      </c>
      <c r="N6759" t="str">
        <f t="shared" si="210"/>
        <v>HIGH</v>
      </c>
      <c r="O6759" t="str" cm="1">
        <f t="array" ref="O6759">_xlfn.IFS(D6759="North","Zone 1",D6759="South","Zone 2",D6759="East","Zone 3",D6759="West","Zone 4")</f>
        <v>Zone 4</v>
      </c>
      <c r="P6759">
        <f t="shared" si="211"/>
        <v>17363.7</v>
      </c>
      <c r="Q6759" t="str">
        <f>VLOOKUP(C6759,Product_Master!$A:$D,3,FALSE)</f>
        <v>Electronics</v>
      </c>
    </row>
    <row r="6760" spans="1:17" x14ac:dyDescent="0.3">
      <c r="A6760" t="s">
        <v>12228</v>
      </c>
      <c r="B6760" t="s">
        <v>345</v>
      </c>
      <c r="C6760" t="s">
        <v>131</v>
      </c>
      <c r="D6760" t="s">
        <v>197</v>
      </c>
      <c r="E6760" t="s">
        <v>210</v>
      </c>
      <c r="F6760" t="s">
        <v>211</v>
      </c>
      <c r="G6760" t="s">
        <v>200</v>
      </c>
      <c r="H6760" t="s">
        <v>12229</v>
      </c>
      <c r="I6760">
        <v>4</v>
      </c>
      <c r="J6760">
        <v>5</v>
      </c>
      <c r="K6760">
        <v>238780</v>
      </c>
      <c r="L6760" t="str">
        <f>VLOOKUP(Sales_Data!C6760,Product_Master!$A:$D,2,FALSE)</f>
        <v>Football</v>
      </c>
      <c r="M6760">
        <f>VLOOKUP(C6760,Product_Master!$A:$D,4,FALSE)</f>
        <v>62837</v>
      </c>
      <c r="N6760" t="str">
        <f t="shared" si="210"/>
        <v>HIGH</v>
      </c>
      <c r="O6760" t="str" cm="1">
        <f t="array" ref="O6760">_xlfn.IFS(D6760="North","Zone 1",D6760="South","Zone 2",D6760="East","Zone 3",D6760="West","Zone 4")</f>
        <v>Zone 4</v>
      </c>
      <c r="P6760">
        <f t="shared" si="211"/>
        <v>23878</v>
      </c>
      <c r="Q6760" t="str">
        <f>VLOOKUP(C6760,Product_Master!$A:$D,3,FALSE)</f>
        <v>Sports</v>
      </c>
    </row>
    <row r="6761" spans="1:17" x14ac:dyDescent="0.3">
      <c r="A6761" t="s">
        <v>12230</v>
      </c>
      <c r="B6761" t="s">
        <v>209</v>
      </c>
      <c r="C6761" t="s">
        <v>106</v>
      </c>
      <c r="D6761" t="s">
        <v>191</v>
      </c>
      <c r="E6761" t="s">
        <v>192</v>
      </c>
      <c r="F6761" t="s">
        <v>193</v>
      </c>
      <c r="G6761" t="s">
        <v>228</v>
      </c>
      <c r="H6761" t="s">
        <v>1912</v>
      </c>
      <c r="I6761">
        <v>12</v>
      </c>
      <c r="J6761">
        <v>20</v>
      </c>
      <c r="K6761">
        <v>639100</v>
      </c>
      <c r="L6761" t="str">
        <f>VLOOKUP(Sales_Data!C6761,Product_Master!$A:$D,2,FALSE)</f>
        <v>Oil</v>
      </c>
      <c r="M6761">
        <f>VLOOKUP(C6761,Product_Master!$A:$D,4,FALSE)</f>
        <v>66573</v>
      </c>
      <c r="N6761" t="str">
        <f t="shared" si="210"/>
        <v>HIGH</v>
      </c>
      <c r="O6761" t="str" cm="1">
        <f t="array" ref="O6761">_xlfn.IFS(D6761="North","Zone 1",D6761="South","Zone 2",D6761="East","Zone 3",D6761="West","Zone 4")</f>
        <v>Zone 1</v>
      </c>
      <c r="P6761">
        <f t="shared" si="211"/>
        <v>63910</v>
      </c>
      <c r="Q6761" t="str">
        <f>VLOOKUP(C6761,Product_Master!$A:$D,3,FALSE)</f>
        <v>Grocery</v>
      </c>
    </row>
    <row r="6762" spans="1:17" x14ac:dyDescent="0.3">
      <c r="A6762" t="s">
        <v>12231</v>
      </c>
      <c r="B6762" t="s">
        <v>1974</v>
      </c>
      <c r="C6762" t="s">
        <v>35</v>
      </c>
      <c r="D6762" t="s">
        <v>171</v>
      </c>
      <c r="E6762" t="s">
        <v>172</v>
      </c>
      <c r="F6762" t="s">
        <v>173</v>
      </c>
      <c r="G6762" t="s">
        <v>181</v>
      </c>
      <c r="H6762" t="s">
        <v>12232</v>
      </c>
      <c r="I6762">
        <v>5</v>
      </c>
      <c r="J6762">
        <v>10</v>
      </c>
      <c r="K6762">
        <v>195048</v>
      </c>
      <c r="L6762" t="str">
        <f>VLOOKUP(Sales_Data!C6762,Product_Master!$A:$D,2,FALSE)</f>
        <v>Office Chair</v>
      </c>
      <c r="M6762">
        <f>VLOOKUP(C6762,Product_Master!$A:$D,4,FALSE)</f>
        <v>43344</v>
      </c>
      <c r="N6762" t="str">
        <f t="shared" si="210"/>
        <v>HIGH</v>
      </c>
      <c r="O6762" t="str" cm="1">
        <f t="array" ref="O6762">_xlfn.IFS(D6762="North","Zone 1",D6762="South","Zone 2",D6762="East","Zone 3",D6762="West","Zone 4")</f>
        <v>Zone 2</v>
      </c>
      <c r="P6762">
        <f t="shared" si="211"/>
        <v>19504.8</v>
      </c>
      <c r="Q6762" t="str">
        <f>VLOOKUP(C6762,Product_Master!$A:$D,3,FALSE)</f>
        <v>Furniture</v>
      </c>
    </row>
    <row r="6763" spans="1:17" x14ac:dyDescent="0.3">
      <c r="A6763" t="s">
        <v>12233</v>
      </c>
      <c r="B6763" t="s">
        <v>184</v>
      </c>
      <c r="C6763" t="s">
        <v>19</v>
      </c>
      <c r="D6763" t="s">
        <v>178</v>
      </c>
      <c r="E6763" t="s">
        <v>310</v>
      </c>
      <c r="F6763" t="s">
        <v>311</v>
      </c>
      <c r="G6763" t="s">
        <v>200</v>
      </c>
      <c r="H6763" t="s">
        <v>12234</v>
      </c>
      <c r="I6763">
        <v>8</v>
      </c>
      <c r="J6763">
        <v>15</v>
      </c>
      <c r="K6763">
        <v>133749</v>
      </c>
      <c r="L6763" t="str">
        <f>VLOOKUP(Sales_Data!C6763,Product_Master!$A:$D,2,FALSE)</f>
        <v>Projector</v>
      </c>
      <c r="M6763">
        <f>VLOOKUP(C6763,Product_Master!$A:$D,4,FALSE)</f>
        <v>19669</v>
      </c>
      <c r="N6763" t="str">
        <f t="shared" si="210"/>
        <v>HIGH</v>
      </c>
      <c r="O6763" t="str" cm="1">
        <f t="array" ref="O6763">_xlfn.IFS(D6763="North","Zone 1",D6763="South","Zone 2",D6763="East","Zone 3",D6763="West","Zone 4")</f>
        <v>Zone 3</v>
      </c>
      <c r="P6763">
        <f t="shared" si="211"/>
        <v>13374.900000000001</v>
      </c>
      <c r="Q6763" t="str">
        <f>VLOOKUP(C6763,Product_Master!$A:$D,3,FALSE)</f>
        <v>Electronics</v>
      </c>
    </row>
    <row r="6764" spans="1:17" x14ac:dyDescent="0.3">
      <c r="A6764" t="s">
        <v>12235</v>
      </c>
      <c r="B6764" t="s">
        <v>761</v>
      </c>
      <c r="C6764" t="s">
        <v>95</v>
      </c>
      <c r="D6764" t="s">
        <v>197</v>
      </c>
      <c r="E6764" t="s">
        <v>260</v>
      </c>
      <c r="F6764" t="s">
        <v>261</v>
      </c>
      <c r="G6764" t="s">
        <v>187</v>
      </c>
      <c r="H6764" t="s">
        <v>12236</v>
      </c>
      <c r="I6764">
        <v>10</v>
      </c>
      <c r="J6764">
        <v>10</v>
      </c>
      <c r="K6764">
        <v>650718</v>
      </c>
      <c r="L6764" t="str">
        <f>VLOOKUP(Sales_Data!C6764,Product_Master!$A:$D,2,FALSE)</f>
        <v>Dress</v>
      </c>
      <c r="M6764">
        <f>VLOOKUP(C6764,Product_Master!$A:$D,4,FALSE)</f>
        <v>72302</v>
      </c>
      <c r="N6764" t="str">
        <f t="shared" si="210"/>
        <v>HIGH</v>
      </c>
      <c r="O6764" t="str" cm="1">
        <f t="array" ref="O6764">_xlfn.IFS(D6764="North","Zone 1",D6764="South","Zone 2",D6764="East","Zone 3",D6764="West","Zone 4")</f>
        <v>Zone 4</v>
      </c>
      <c r="P6764">
        <f t="shared" si="211"/>
        <v>65071.8</v>
      </c>
      <c r="Q6764" t="str">
        <f>VLOOKUP(C6764,Product_Master!$A:$D,3,FALSE)</f>
        <v>Clothing</v>
      </c>
    </row>
    <row r="6765" spans="1:17" x14ac:dyDescent="0.3">
      <c r="A6765" t="s">
        <v>12237</v>
      </c>
      <c r="B6765" t="s">
        <v>1262</v>
      </c>
      <c r="C6765" t="s">
        <v>27</v>
      </c>
      <c r="D6765" t="s">
        <v>191</v>
      </c>
      <c r="E6765" t="s">
        <v>242</v>
      </c>
      <c r="F6765" t="s">
        <v>242</v>
      </c>
      <c r="G6765" t="s">
        <v>228</v>
      </c>
      <c r="H6765" t="s">
        <v>12238</v>
      </c>
      <c r="I6765">
        <v>9</v>
      </c>
      <c r="J6765">
        <v>0</v>
      </c>
      <c r="K6765">
        <v>506835</v>
      </c>
      <c r="L6765" t="str">
        <f>VLOOKUP(Sales_Data!C6765,Product_Master!$A:$D,2,FALSE)</f>
        <v>Microwave</v>
      </c>
      <c r="M6765">
        <f>VLOOKUP(C6765,Product_Master!$A:$D,4,FALSE)</f>
        <v>56315</v>
      </c>
      <c r="N6765" t="str">
        <f t="shared" si="210"/>
        <v>HIGH</v>
      </c>
      <c r="O6765" t="str" cm="1">
        <f t="array" ref="O6765">_xlfn.IFS(D6765="North","Zone 1",D6765="South","Zone 2",D6765="East","Zone 3",D6765="West","Zone 4")</f>
        <v>Zone 1</v>
      </c>
      <c r="P6765">
        <f t="shared" si="211"/>
        <v>50683.5</v>
      </c>
      <c r="Q6765" t="str">
        <f>VLOOKUP(C6765,Product_Master!$A:$D,3,FALSE)</f>
        <v>Electronics</v>
      </c>
    </row>
    <row r="6766" spans="1:17" x14ac:dyDescent="0.3">
      <c r="A6766" t="s">
        <v>12239</v>
      </c>
      <c r="B6766" t="s">
        <v>3003</v>
      </c>
      <c r="C6766" t="s">
        <v>58</v>
      </c>
      <c r="D6766" t="s">
        <v>191</v>
      </c>
      <c r="E6766" t="s">
        <v>242</v>
      </c>
      <c r="F6766" t="s">
        <v>242</v>
      </c>
      <c r="G6766" t="s">
        <v>228</v>
      </c>
      <c r="H6766" t="s">
        <v>12240</v>
      </c>
      <c r="I6766">
        <v>8</v>
      </c>
      <c r="J6766">
        <v>15</v>
      </c>
      <c r="K6766">
        <v>188360</v>
      </c>
      <c r="L6766" t="str">
        <f>VLOOKUP(Sales_Data!C6766,Product_Master!$A:$D,2,FALSE)</f>
        <v>Side Table</v>
      </c>
      <c r="M6766">
        <f>VLOOKUP(C6766,Product_Master!$A:$D,4,FALSE)</f>
        <v>27700</v>
      </c>
      <c r="N6766" t="str">
        <f t="shared" si="210"/>
        <v>HIGH</v>
      </c>
      <c r="O6766" t="str" cm="1">
        <f t="array" ref="O6766">_xlfn.IFS(D6766="North","Zone 1",D6766="South","Zone 2",D6766="East","Zone 3",D6766="West","Zone 4")</f>
        <v>Zone 1</v>
      </c>
      <c r="P6766">
        <f t="shared" si="211"/>
        <v>18836</v>
      </c>
      <c r="Q6766" t="str">
        <f>VLOOKUP(C6766,Product_Master!$A:$D,3,FALSE)</f>
        <v>Furniture</v>
      </c>
    </row>
    <row r="6767" spans="1:17" x14ac:dyDescent="0.3">
      <c r="A6767" t="s">
        <v>12241</v>
      </c>
      <c r="B6767" t="s">
        <v>1182</v>
      </c>
      <c r="C6767" t="s">
        <v>66</v>
      </c>
      <c r="D6767" t="s">
        <v>197</v>
      </c>
      <c r="E6767" t="s">
        <v>260</v>
      </c>
      <c r="F6767" t="s">
        <v>261</v>
      </c>
      <c r="G6767" t="s">
        <v>315</v>
      </c>
      <c r="H6767" t="s">
        <v>12242</v>
      </c>
      <c r="I6767">
        <v>9</v>
      </c>
      <c r="J6767">
        <v>20</v>
      </c>
      <c r="K6767">
        <v>349243</v>
      </c>
      <c r="L6767" t="str">
        <f>VLOOKUP(Sales_Data!C6767,Product_Master!$A:$D,2,FALSE)</f>
        <v>Men Shirt</v>
      </c>
      <c r="M6767">
        <f>VLOOKUP(C6767,Product_Master!$A:$D,4,FALSE)</f>
        <v>48506</v>
      </c>
      <c r="N6767" t="str">
        <f t="shared" si="210"/>
        <v>HIGH</v>
      </c>
      <c r="O6767" t="str" cm="1">
        <f t="array" ref="O6767">_xlfn.IFS(D6767="North","Zone 1",D6767="South","Zone 2",D6767="East","Zone 3",D6767="West","Zone 4")</f>
        <v>Zone 4</v>
      </c>
      <c r="P6767">
        <f t="shared" si="211"/>
        <v>34924.300000000003</v>
      </c>
      <c r="Q6767" t="str">
        <f>VLOOKUP(C6767,Product_Master!$A:$D,3,FALSE)</f>
        <v>Clothing</v>
      </c>
    </row>
    <row r="6768" spans="1:17" x14ac:dyDescent="0.3">
      <c r="A6768" t="s">
        <v>12243</v>
      </c>
      <c r="B6768" t="s">
        <v>392</v>
      </c>
      <c r="C6768" t="s">
        <v>104</v>
      </c>
      <c r="D6768" t="s">
        <v>197</v>
      </c>
      <c r="E6768" t="s">
        <v>198</v>
      </c>
      <c r="F6768" t="s">
        <v>199</v>
      </c>
      <c r="G6768" t="s">
        <v>228</v>
      </c>
      <c r="H6768" t="s">
        <v>4110</v>
      </c>
      <c r="I6768">
        <v>9</v>
      </c>
      <c r="J6768">
        <v>5</v>
      </c>
      <c r="K6768">
        <v>291991</v>
      </c>
      <c r="L6768" t="str">
        <f>VLOOKUP(Sales_Data!C6768,Product_Master!$A:$D,2,FALSE)</f>
        <v>Coffee</v>
      </c>
      <c r="M6768">
        <f>VLOOKUP(C6768,Product_Master!$A:$D,4,FALSE)</f>
        <v>34151</v>
      </c>
      <c r="N6768" t="str">
        <f t="shared" si="210"/>
        <v>HIGH</v>
      </c>
      <c r="O6768" t="str" cm="1">
        <f t="array" ref="O6768">_xlfn.IFS(D6768="North","Zone 1",D6768="South","Zone 2",D6768="East","Zone 3",D6768="West","Zone 4")</f>
        <v>Zone 4</v>
      </c>
      <c r="P6768">
        <f t="shared" si="211"/>
        <v>29199.100000000002</v>
      </c>
      <c r="Q6768" t="str">
        <f>VLOOKUP(C6768,Product_Master!$A:$D,3,FALSE)</f>
        <v>Grocery</v>
      </c>
    </row>
    <row r="6769" spans="1:17" x14ac:dyDescent="0.3">
      <c r="A6769" t="s">
        <v>12244</v>
      </c>
      <c r="B6769" t="s">
        <v>3429</v>
      </c>
      <c r="C6769" t="s">
        <v>17</v>
      </c>
      <c r="D6769" t="s">
        <v>171</v>
      </c>
      <c r="E6769" t="s">
        <v>223</v>
      </c>
      <c r="F6769" t="s">
        <v>224</v>
      </c>
      <c r="G6769" t="s">
        <v>219</v>
      </c>
      <c r="H6769" t="s">
        <v>12245</v>
      </c>
      <c r="I6769">
        <v>6</v>
      </c>
      <c r="J6769">
        <v>10</v>
      </c>
      <c r="K6769">
        <v>361503</v>
      </c>
      <c r="L6769" t="str">
        <f>VLOOKUP(Sales_Data!C6769,Product_Master!$A:$D,2,FALSE)</f>
        <v>Printer</v>
      </c>
      <c r="M6769">
        <f>VLOOKUP(C6769,Product_Master!$A:$D,4,FALSE)</f>
        <v>66945</v>
      </c>
      <c r="N6769" t="str">
        <f t="shared" si="210"/>
        <v>HIGH</v>
      </c>
      <c r="O6769" t="str" cm="1">
        <f t="array" ref="O6769">_xlfn.IFS(D6769="North","Zone 1",D6769="South","Zone 2",D6769="East","Zone 3",D6769="West","Zone 4")</f>
        <v>Zone 2</v>
      </c>
      <c r="P6769">
        <f t="shared" si="211"/>
        <v>36150.300000000003</v>
      </c>
      <c r="Q6769" t="str">
        <f>VLOOKUP(C6769,Product_Master!$A:$D,3,FALSE)</f>
        <v>Electronics</v>
      </c>
    </row>
    <row r="6770" spans="1:17" x14ac:dyDescent="0.3">
      <c r="A6770" t="s">
        <v>12246</v>
      </c>
      <c r="B6770" t="s">
        <v>586</v>
      </c>
      <c r="C6770" t="s">
        <v>139</v>
      </c>
      <c r="D6770" t="s">
        <v>171</v>
      </c>
      <c r="E6770" t="s">
        <v>223</v>
      </c>
      <c r="F6770" t="s">
        <v>224</v>
      </c>
      <c r="G6770" t="s">
        <v>181</v>
      </c>
      <c r="H6770" t="s">
        <v>1502</v>
      </c>
      <c r="I6770">
        <v>1</v>
      </c>
      <c r="J6770">
        <v>5</v>
      </c>
      <c r="K6770">
        <v>21812</v>
      </c>
      <c r="L6770" t="str">
        <f>VLOOKUP(Sales_Data!C6770,Product_Master!$A:$D,2,FALSE)</f>
        <v>Helmet</v>
      </c>
      <c r="M6770">
        <f>VLOOKUP(C6770,Product_Master!$A:$D,4,FALSE)</f>
        <v>22961</v>
      </c>
      <c r="N6770" t="str">
        <f t="shared" si="210"/>
        <v>HIGH</v>
      </c>
      <c r="O6770" t="str" cm="1">
        <f t="array" ref="O6770">_xlfn.IFS(D6770="North","Zone 1",D6770="South","Zone 2",D6770="East","Zone 3",D6770="West","Zone 4")</f>
        <v>Zone 2</v>
      </c>
      <c r="P6770">
        <f t="shared" si="211"/>
        <v>2181.2000000000003</v>
      </c>
      <c r="Q6770" t="str">
        <f>VLOOKUP(C6770,Product_Master!$A:$D,3,FALSE)</f>
        <v>Sports</v>
      </c>
    </row>
    <row r="6771" spans="1:17" x14ac:dyDescent="0.3">
      <c r="A6771" t="s">
        <v>12247</v>
      </c>
      <c r="B6771" t="s">
        <v>946</v>
      </c>
      <c r="C6771" t="s">
        <v>79</v>
      </c>
      <c r="D6771" t="s">
        <v>197</v>
      </c>
      <c r="E6771" t="s">
        <v>260</v>
      </c>
      <c r="F6771" t="s">
        <v>261</v>
      </c>
      <c r="G6771" t="s">
        <v>212</v>
      </c>
      <c r="H6771" t="s">
        <v>8558</v>
      </c>
      <c r="I6771">
        <v>9</v>
      </c>
      <c r="J6771">
        <v>15</v>
      </c>
      <c r="K6771">
        <v>31395</v>
      </c>
      <c r="L6771" t="str">
        <f>VLOOKUP(Sales_Data!C6771,Product_Master!$A:$D,2,FALSE)</f>
        <v>Formal Shirt</v>
      </c>
      <c r="M6771">
        <f>VLOOKUP(C6771,Product_Master!$A:$D,4,FALSE)</f>
        <v>4104</v>
      </c>
      <c r="N6771" t="str">
        <f t="shared" si="210"/>
        <v>HIGH</v>
      </c>
      <c r="O6771" t="str" cm="1">
        <f t="array" ref="O6771">_xlfn.IFS(D6771="North","Zone 1",D6771="South","Zone 2",D6771="East","Zone 3",D6771="West","Zone 4")</f>
        <v>Zone 4</v>
      </c>
      <c r="P6771">
        <f t="shared" si="211"/>
        <v>3139.5</v>
      </c>
      <c r="Q6771" t="str">
        <f>VLOOKUP(C6771,Product_Master!$A:$D,3,FALSE)</f>
        <v>Clothing</v>
      </c>
    </row>
    <row r="6772" spans="1:17" x14ac:dyDescent="0.3">
      <c r="A6772" t="s">
        <v>12248</v>
      </c>
      <c r="B6772" t="s">
        <v>1229</v>
      </c>
      <c r="C6772" t="s">
        <v>126</v>
      </c>
      <c r="D6772" t="s">
        <v>178</v>
      </c>
      <c r="E6772" t="s">
        <v>185</v>
      </c>
      <c r="F6772" t="s">
        <v>186</v>
      </c>
      <c r="G6772" t="s">
        <v>187</v>
      </c>
      <c r="H6772" t="s">
        <v>8634</v>
      </c>
      <c r="I6772">
        <v>11</v>
      </c>
      <c r="J6772">
        <v>20</v>
      </c>
      <c r="K6772">
        <v>36256</v>
      </c>
      <c r="L6772" t="str">
        <f>VLOOKUP(Sales_Data!C6772,Product_Master!$A:$D,2,FALSE)</f>
        <v>Honey</v>
      </c>
      <c r="M6772">
        <f>VLOOKUP(C6772,Product_Master!$A:$D,4,FALSE)</f>
        <v>4120</v>
      </c>
      <c r="N6772" t="str">
        <f t="shared" si="210"/>
        <v>HIGH</v>
      </c>
      <c r="O6772" t="str" cm="1">
        <f t="array" ref="O6772">_xlfn.IFS(D6772="North","Zone 1",D6772="South","Zone 2",D6772="East","Zone 3",D6772="West","Zone 4")</f>
        <v>Zone 3</v>
      </c>
      <c r="P6772">
        <f t="shared" si="211"/>
        <v>3625.6000000000004</v>
      </c>
      <c r="Q6772" t="str">
        <f>VLOOKUP(C6772,Product_Master!$A:$D,3,FALSE)</f>
        <v>Grocery</v>
      </c>
    </row>
    <row r="6773" spans="1:17" x14ac:dyDescent="0.3">
      <c r="A6773" t="s">
        <v>12249</v>
      </c>
      <c r="B6773" t="s">
        <v>1389</v>
      </c>
      <c r="C6773" t="s">
        <v>118</v>
      </c>
      <c r="D6773" t="s">
        <v>171</v>
      </c>
      <c r="E6773" t="s">
        <v>172</v>
      </c>
      <c r="F6773" t="s">
        <v>173</v>
      </c>
      <c r="G6773" t="s">
        <v>212</v>
      </c>
      <c r="H6773" t="s">
        <v>2609</v>
      </c>
      <c r="I6773">
        <v>8</v>
      </c>
      <c r="J6773">
        <v>20</v>
      </c>
      <c r="K6773">
        <v>92256</v>
      </c>
      <c r="L6773" t="str">
        <f>VLOOKUP(Sales_Data!C6773,Product_Master!$A:$D,2,FALSE)</f>
        <v>Juice</v>
      </c>
      <c r="M6773">
        <f>VLOOKUP(C6773,Product_Master!$A:$D,4,FALSE)</f>
        <v>14415</v>
      </c>
      <c r="N6773" t="str">
        <f t="shared" si="210"/>
        <v>HIGH</v>
      </c>
      <c r="O6773" t="str" cm="1">
        <f t="array" ref="O6773">_xlfn.IFS(D6773="North","Zone 1",D6773="South","Zone 2",D6773="East","Zone 3",D6773="West","Zone 4")</f>
        <v>Zone 2</v>
      </c>
      <c r="P6773">
        <f t="shared" si="211"/>
        <v>9225.6</v>
      </c>
      <c r="Q6773" t="str">
        <f>VLOOKUP(C6773,Product_Master!$A:$D,3,FALSE)</f>
        <v>Grocery</v>
      </c>
    </row>
    <row r="6774" spans="1:17" x14ac:dyDescent="0.3">
      <c r="A6774" t="s">
        <v>12250</v>
      </c>
      <c r="B6774" t="s">
        <v>908</v>
      </c>
      <c r="C6774" t="s">
        <v>155</v>
      </c>
      <c r="D6774" t="s">
        <v>178</v>
      </c>
      <c r="E6774" t="s">
        <v>185</v>
      </c>
      <c r="F6774" t="s">
        <v>186</v>
      </c>
      <c r="G6774" t="s">
        <v>253</v>
      </c>
      <c r="H6774" t="s">
        <v>12251</v>
      </c>
      <c r="I6774">
        <v>11</v>
      </c>
      <c r="J6774">
        <v>15</v>
      </c>
      <c r="K6774">
        <v>671507</v>
      </c>
      <c r="L6774" t="str">
        <f>VLOOKUP(Sales_Data!C6774,Product_Master!$A:$D,2,FALSE)</f>
        <v>Cycling Bottle</v>
      </c>
      <c r="M6774">
        <f>VLOOKUP(C6774,Product_Master!$A:$D,4,FALSE)</f>
        <v>71819</v>
      </c>
      <c r="N6774" t="str">
        <f t="shared" si="210"/>
        <v>HIGH</v>
      </c>
      <c r="O6774" t="str" cm="1">
        <f t="array" ref="O6774">_xlfn.IFS(D6774="North","Zone 1",D6774="South","Zone 2",D6774="East","Zone 3",D6774="West","Zone 4")</f>
        <v>Zone 3</v>
      </c>
      <c r="P6774">
        <f t="shared" si="211"/>
        <v>67150.7</v>
      </c>
      <c r="Q6774" t="str">
        <f>VLOOKUP(C6774,Product_Master!$A:$D,3,FALSE)</f>
        <v>Sports</v>
      </c>
    </row>
    <row r="6775" spans="1:17" x14ac:dyDescent="0.3">
      <c r="A6775" t="s">
        <v>12252</v>
      </c>
      <c r="B6775" t="s">
        <v>527</v>
      </c>
      <c r="C6775" t="s">
        <v>75</v>
      </c>
      <c r="D6775" t="s">
        <v>191</v>
      </c>
      <c r="E6775" t="s">
        <v>192</v>
      </c>
      <c r="F6775" t="s">
        <v>193</v>
      </c>
      <c r="G6775" t="s">
        <v>269</v>
      </c>
      <c r="H6775" t="s">
        <v>3230</v>
      </c>
      <c r="I6775">
        <v>11</v>
      </c>
      <c r="J6775">
        <v>5</v>
      </c>
      <c r="K6775">
        <v>419358</v>
      </c>
      <c r="L6775" t="str">
        <f>VLOOKUP(Sales_Data!C6775,Product_Master!$A:$D,2,FALSE)</f>
        <v>Jacket</v>
      </c>
      <c r="M6775">
        <f>VLOOKUP(C6775,Product_Master!$A:$D,4,FALSE)</f>
        <v>40130</v>
      </c>
      <c r="N6775" t="str">
        <f t="shared" si="210"/>
        <v>HIGH</v>
      </c>
      <c r="O6775" t="str" cm="1">
        <f t="array" ref="O6775">_xlfn.IFS(D6775="North","Zone 1",D6775="South","Zone 2",D6775="East","Zone 3",D6775="West","Zone 4")</f>
        <v>Zone 1</v>
      </c>
      <c r="P6775">
        <f t="shared" si="211"/>
        <v>41935.800000000003</v>
      </c>
      <c r="Q6775" t="str">
        <f>VLOOKUP(C6775,Product_Master!$A:$D,3,FALSE)</f>
        <v>Clothing</v>
      </c>
    </row>
    <row r="6776" spans="1:17" x14ac:dyDescent="0.3">
      <c r="A6776" t="s">
        <v>12253</v>
      </c>
      <c r="B6776" t="s">
        <v>3223</v>
      </c>
      <c r="C6776" t="s">
        <v>137</v>
      </c>
      <c r="D6776" t="s">
        <v>197</v>
      </c>
      <c r="E6776" t="s">
        <v>260</v>
      </c>
      <c r="F6776" t="s">
        <v>261</v>
      </c>
      <c r="G6776" t="s">
        <v>285</v>
      </c>
      <c r="H6776" t="s">
        <v>396</v>
      </c>
      <c r="I6776">
        <v>6</v>
      </c>
      <c r="J6776">
        <v>0</v>
      </c>
      <c r="K6776">
        <v>306642</v>
      </c>
      <c r="L6776" t="str">
        <f>VLOOKUP(Sales_Data!C6776,Product_Master!$A:$D,2,FALSE)</f>
        <v>Dumbbells</v>
      </c>
      <c r="M6776">
        <f>VLOOKUP(C6776,Product_Master!$A:$D,4,FALSE)</f>
        <v>51107</v>
      </c>
      <c r="N6776" t="str">
        <f t="shared" si="210"/>
        <v>HIGH</v>
      </c>
      <c r="O6776" t="str" cm="1">
        <f t="array" ref="O6776">_xlfn.IFS(D6776="North","Zone 1",D6776="South","Zone 2",D6776="East","Zone 3",D6776="West","Zone 4")</f>
        <v>Zone 4</v>
      </c>
      <c r="P6776">
        <f t="shared" si="211"/>
        <v>30664.2</v>
      </c>
      <c r="Q6776" t="str">
        <f>VLOOKUP(C6776,Product_Master!$A:$D,3,FALSE)</f>
        <v>Sports</v>
      </c>
    </row>
    <row r="6777" spans="1:17" x14ac:dyDescent="0.3">
      <c r="A6777" t="s">
        <v>12254</v>
      </c>
      <c r="B6777" t="s">
        <v>1347</v>
      </c>
      <c r="C6777" t="s">
        <v>42</v>
      </c>
      <c r="D6777" t="s">
        <v>197</v>
      </c>
      <c r="E6777" t="s">
        <v>260</v>
      </c>
      <c r="F6777" t="s">
        <v>261</v>
      </c>
      <c r="G6777" t="s">
        <v>181</v>
      </c>
      <c r="H6777" t="s">
        <v>8249</v>
      </c>
      <c r="I6777">
        <v>5</v>
      </c>
      <c r="J6777">
        <v>5</v>
      </c>
      <c r="K6777">
        <v>89822</v>
      </c>
      <c r="L6777" t="str">
        <f>VLOOKUP(Sales_Data!C6777,Product_Master!$A:$D,2,FALSE)</f>
        <v>Coffee Table</v>
      </c>
      <c r="M6777">
        <f>VLOOKUP(C6777,Product_Master!$A:$D,4,FALSE)</f>
        <v>18910</v>
      </c>
      <c r="N6777" t="str">
        <f t="shared" si="210"/>
        <v>HIGH</v>
      </c>
      <c r="O6777" t="str" cm="1">
        <f t="array" ref="O6777">_xlfn.IFS(D6777="North","Zone 1",D6777="South","Zone 2",D6777="East","Zone 3",D6777="West","Zone 4")</f>
        <v>Zone 4</v>
      </c>
      <c r="P6777">
        <f t="shared" si="211"/>
        <v>8982.2000000000007</v>
      </c>
      <c r="Q6777" t="str">
        <f>VLOOKUP(C6777,Product_Master!$A:$D,3,FALSE)</f>
        <v>Furniture</v>
      </c>
    </row>
    <row r="6778" spans="1:17" x14ac:dyDescent="0.3">
      <c r="A6778" t="s">
        <v>12255</v>
      </c>
      <c r="B6778" t="s">
        <v>1050</v>
      </c>
      <c r="C6778" t="s">
        <v>25</v>
      </c>
      <c r="D6778" t="s">
        <v>178</v>
      </c>
      <c r="E6778" t="s">
        <v>185</v>
      </c>
      <c r="F6778" t="s">
        <v>186</v>
      </c>
      <c r="G6778" t="s">
        <v>257</v>
      </c>
      <c r="H6778" t="s">
        <v>5206</v>
      </c>
      <c r="I6778">
        <v>3</v>
      </c>
      <c r="J6778">
        <v>10</v>
      </c>
      <c r="K6778">
        <v>26835</v>
      </c>
      <c r="L6778" t="str">
        <f>VLOOKUP(Sales_Data!C6778,Product_Master!$A:$D,2,FALSE)</f>
        <v>Washing Machine</v>
      </c>
      <c r="M6778">
        <f>VLOOKUP(C6778,Product_Master!$A:$D,4,FALSE)</f>
        <v>9939</v>
      </c>
      <c r="N6778" t="str">
        <f t="shared" si="210"/>
        <v>HIGH</v>
      </c>
      <c r="O6778" t="str" cm="1">
        <f t="array" ref="O6778">_xlfn.IFS(D6778="North","Zone 1",D6778="South","Zone 2",D6778="East","Zone 3",D6778="West","Zone 4")</f>
        <v>Zone 3</v>
      </c>
      <c r="P6778">
        <f t="shared" si="211"/>
        <v>2683.5</v>
      </c>
      <c r="Q6778" t="str">
        <f>VLOOKUP(C6778,Product_Master!$A:$D,3,FALSE)</f>
        <v>Electronics</v>
      </c>
    </row>
    <row r="6779" spans="1:17" x14ac:dyDescent="0.3">
      <c r="A6779" t="s">
        <v>12256</v>
      </c>
      <c r="B6779" t="s">
        <v>1677</v>
      </c>
      <c r="C6779" t="s">
        <v>81</v>
      </c>
      <c r="D6779" t="s">
        <v>178</v>
      </c>
      <c r="E6779" t="s">
        <v>179</v>
      </c>
      <c r="F6779" t="s">
        <v>180</v>
      </c>
      <c r="G6779" t="s">
        <v>253</v>
      </c>
      <c r="H6779" t="s">
        <v>11388</v>
      </c>
      <c r="I6779">
        <v>12</v>
      </c>
      <c r="J6779">
        <v>15</v>
      </c>
      <c r="K6779">
        <v>337028</v>
      </c>
      <c r="L6779" t="str">
        <f>VLOOKUP(Sales_Data!C6779,Product_Master!$A:$D,2,FALSE)</f>
        <v>Blazer</v>
      </c>
      <c r="M6779">
        <f>VLOOKUP(C6779,Product_Master!$A:$D,4,FALSE)</f>
        <v>33042</v>
      </c>
      <c r="N6779" t="str">
        <f t="shared" si="210"/>
        <v>HIGH</v>
      </c>
      <c r="O6779" t="str" cm="1">
        <f t="array" ref="O6779">_xlfn.IFS(D6779="North","Zone 1",D6779="South","Zone 2",D6779="East","Zone 3",D6779="West","Zone 4")</f>
        <v>Zone 3</v>
      </c>
      <c r="P6779">
        <f t="shared" si="211"/>
        <v>33702.800000000003</v>
      </c>
      <c r="Q6779" t="str">
        <f>VLOOKUP(C6779,Product_Master!$A:$D,3,FALSE)</f>
        <v>Clothing</v>
      </c>
    </row>
    <row r="6780" spans="1:17" x14ac:dyDescent="0.3">
      <c r="A6780" t="s">
        <v>12257</v>
      </c>
      <c r="B6780" t="s">
        <v>2403</v>
      </c>
      <c r="C6780" t="s">
        <v>100</v>
      </c>
      <c r="D6780" t="s">
        <v>178</v>
      </c>
      <c r="E6780" t="s">
        <v>179</v>
      </c>
      <c r="F6780" t="s">
        <v>180</v>
      </c>
      <c r="G6780" t="s">
        <v>174</v>
      </c>
      <c r="H6780" t="s">
        <v>4532</v>
      </c>
      <c r="I6780">
        <v>4</v>
      </c>
      <c r="J6780">
        <v>0</v>
      </c>
      <c r="K6780">
        <v>247356</v>
      </c>
      <c r="L6780" t="str">
        <f>VLOOKUP(Sales_Data!C6780,Product_Master!$A:$D,2,FALSE)</f>
        <v>Sugar</v>
      </c>
      <c r="M6780">
        <f>VLOOKUP(C6780,Product_Master!$A:$D,4,FALSE)</f>
        <v>61839</v>
      </c>
      <c r="N6780" t="str">
        <f t="shared" si="210"/>
        <v>HIGH</v>
      </c>
      <c r="O6780" t="str" cm="1">
        <f t="array" ref="O6780">_xlfn.IFS(D6780="North","Zone 1",D6780="South","Zone 2",D6780="East","Zone 3",D6780="West","Zone 4")</f>
        <v>Zone 3</v>
      </c>
      <c r="P6780">
        <f t="shared" si="211"/>
        <v>24735.600000000002</v>
      </c>
      <c r="Q6780" t="str">
        <f>VLOOKUP(C6780,Product_Master!$A:$D,3,FALSE)</f>
        <v>Grocery</v>
      </c>
    </row>
    <row r="6781" spans="1:17" x14ac:dyDescent="0.3">
      <c r="A6781" t="s">
        <v>12258</v>
      </c>
      <c r="B6781" t="s">
        <v>314</v>
      </c>
      <c r="C6781" t="s">
        <v>13</v>
      </c>
      <c r="D6781" t="s">
        <v>178</v>
      </c>
      <c r="E6781" t="s">
        <v>179</v>
      </c>
      <c r="F6781" t="s">
        <v>180</v>
      </c>
      <c r="G6781" t="s">
        <v>181</v>
      </c>
      <c r="H6781" t="s">
        <v>4909</v>
      </c>
      <c r="I6781">
        <v>7</v>
      </c>
      <c r="J6781">
        <v>5</v>
      </c>
      <c r="K6781">
        <v>177634</v>
      </c>
      <c r="L6781" t="str">
        <f>VLOOKUP(Sales_Data!C6781,Product_Master!$A:$D,2,FALSE)</f>
        <v>iPhone</v>
      </c>
      <c r="M6781">
        <f>VLOOKUP(C6781,Product_Master!$A:$D,4,FALSE)</f>
        <v>26712</v>
      </c>
      <c r="N6781" t="str">
        <f t="shared" si="210"/>
        <v>HIGH</v>
      </c>
      <c r="O6781" t="str" cm="1">
        <f t="array" ref="O6781">_xlfn.IFS(D6781="North","Zone 1",D6781="South","Zone 2",D6781="East","Zone 3",D6781="West","Zone 4")</f>
        <v>Zone 3</v>
      </c>
      <c r="P6781">
        <f t="shared" si="211"/>
        <v>17763.400000000001</v>
      </c>
      <c r="Q6781" t="str">
        <f>VLOOKUP(C6781,Product_Master!$A:$D,3,FALSE)</f>
        <v>Electronics</v>
      </c>
    </row>
    <row r="6782" spans="1:17" x14ac:dyDescent="0.3">
      <c r="A6782" t="s">
        <v>12259</v>
      </c>
      <c r="B6782" t="s">
        <v>1082</v>
      </c>
      <c r="C6782" t="s">
        <v>110</v>
      </c>
      <c r="D6782" t="s">
        <v>178</v>
      </c>
      <c r="E6782" t="s">
        <v>310</v>
      </c>
      <c r="F6782" t="s">
        <v>311</v>
      </c>
      <c r="G6782" t="s">
        <v>174</v>
      </c>
      <c r="H6782" t="s">
        <v>12260</v>
      </c>
      <c r="I6782">
        <v>7</v>
      </c>
      <c r="J6782">
        <v>15</v>
      </c>
      <c r="K6782">
        <v>167843</v>
      </c>
      <c r="L6782" t="str">
        <f>VLOOKUP(Sales_Data!C6782,Product_Master!$A:$D,2,FALSE)</f>
        <v>Spices</v>
      </c>
      <c r="M6782">
        <f>VLOOKUP(C6782,Product_Master!$A:$D,4,FALSE)</f>
        <v>28209</v>
      </c>
      <c r="N6782" t="str">
        <f t="shared" si="210"/>
        <v>HIGH</v>
      </c>
      <c r="O6782" t="str" cm="1">
        <f t="array" ref="O6782">_xlfn.IFS(D6782="North","Zone 1",D6782="South","Zone 2",D6782="East","Zone 3",D6782="West","Zone 4")</f>
        <v>Zone 3</v>
      </c>
      <c r="P6782">
        <f t="shared" si="211"/>
        <v>16784.3</v>
      </c>
      <c r="Q6782" t="str">
        <f>VLOOKUP(C6782,Product_Master!$A:$D,3,FALSE)</f>
        <v>Grocery</v>
      </c>
    </row>
    <row r="6783" spans="1:17" x14ac:dyDescent="0.3">
      <c r="A6783" t="s">
        <v>12261</v>
      </c>
      <c r="B6783" t="s">
        <v>545</v>
      </c>
      <c r="C6783" t="s">
        <v>135</v>
      </c>
      <c r="D6783" t="s">
        <v>178</v>
      </c>
      <c r="E6783" t="s">
        <v>310</v>
      </c>
      <c r="F6783" t="s">
        <v>311</v>
      </c>
      <c r="G6783" t="s">
        <v>206</v>
      </c>
      <c r="H6783" t="s">
        <v>12262</v>
      </c>
      <c r="I6783">
        <v>4</v>
      </c>
      <c r="J6783">
        <v>5</v>
      </c>
      <c r="K6783">
        <v>97599</v>
      </c>
      <c r="L6783" t="str">
        <f>VLOOKUP(Sales_Data!C6783,Product_Master!$A:$D,2,FALSE)</f>
        <v>Yoga Mat</v>
      </c>
      <c r="M6783">
        <f>VLOOKUP(C6783,Product_Master!$A:$D,4,FALSE)</f>
        <v>25684</v>
      </c>
      <c r="N6783" t="str">
        <f t="shared" si="210"/>
        <v>HIGH</v>
      </c>
      <c r="O6783" t="str" cm="1">
        <f t="array" ref="O6783">_xlfn.IFS(D6783="North","Zone 1",D6783="South","Zone 2",D6783="East","Zone 3",D6783="West","Zone 4")</f>
        <v>Zone 3</v>
      </c>
      <c r="P6783">
        <f t="shared" si="211"/>
        <v>9759.9</v>
      </c>
      <c r="Q6783" t="str">
        <f>VLOOKUP(C6783,Product_Master!$A:$D,3,FALSE)</f>
        <v>Sports</v>
      </c>
    </row>
    <row r="6784" spans="1:17" x14ac:dyDescent="0.3">
      <c r="A6784" t="s">
        <v>12263</v>
      </c>
      <c r="B6784" t="s">
        <v>252</v>
      </c>
      <c r="C6784" t="s">
        <v>71</v>
      </c>
      <c r="D6784" t="s">
        <v>197</v>
      </c>
      <c r="E6784" t="s">
        <v>260</v>
      </c>
      <c r="F6784" t="s">
        <v>261</v>
      </c>
      <c r="G6784" t="s">
        <v>269</v>
      </c>
      <c r="H6784" t="s">
        <v>3029</v>
      </c>
      <c r="I6784">
        <v>9</v>
      </c>
      <c r="J6784">
        <v>10</v>
      </c>
      <c r="K6784">
        <v>464259</v>
      </c>
      <c r="L6784" t="str">
        <f>VLOOKUP(Sales_Data!C6784,Product_Master!$A:$D,2,FALSE)</f>
        <v>Jeans</v>
      </c>
      <c r="M6784">
        <f>VLOOKUP(C6784,Product_Master!$A:$D,4,FALSE)</f>
        <v>57316</v>
      </c>
      <c r="N6784" t="str">
        <f t="shared" si="210"/>
        <v>HIGH</v>
      </c>
      <c r="O6784" t="str" cm="1">
        <f t="array" ref="O6784">_xlfn.IFS(D6784="North","Zone 1",D6784="South","Zone 2",D6784="East","Zone 3",D6784="West","Zone 4")</f>
        <v>Zone 4</v>
      </c>
      <c r="P6784">
        <f t="shared" si="211"/>
        <v>46425.9</v>
      </c>
      <c r="Q6784" t="str">
        <f>VLOOKUP(C6784,Product_Master!$A:$D,3,FALSE)</f>
        <v>Clothing</v>
      </c>
    </row>
    <row r="6785" spans="1:17" x14ac:dyDescent="0.3">
      <c r="A6785" t="s">
        <v>12264</v>
      </c>
      <c r="B6785" t="s">
        <v>1142</v>
      </c>
      <c r="C6785" t="s">
        <v>40</v>
      </c>
      <c r="D6785" t="s">
        <v>197</v>
      </c>
      <c r="E6785" t="s">
        <v>260</v>
      </c>
      <c r="F6785" t="s">
        <v>261</v>
      </c>
      <c r="G6785" t="s">
        <v>187</v>
      </c>
      <c r="H6785" t="s">
        <v>8220</v>
      </c>
      <c r="I6785">
        <v>10</v>
      </c>
      <c r="J6785">
        <v>15</v>
      </c>
      <c r="K6785">
        <v>522172</v>
      </c>
      <c r="L6785" t="str">
        <f>VLOOKUP(Sales_Data!C6785,Product_Master!$A:$D,2,FALSE)</f>
        <v>Dining Table</v>
      </c>
      <c r="M6785">
        <f>VLOOKUP(C6785,Product_Master!$A:$D,4,FALSE)</f>
        <v>61432</v>
      </c>
      <c r="N6785" t="str">
        <f t="shared" si="210"/>
        <v>HIGH</v>
      </c>
      <c r="O6785" t="str" cm="1">
        <f t="array" ref="O6785">_xlfn.IFS(D6785="North","Zone 1",D6785="South","Zone 2",D6785="East","Zone 3",D6785="West","Zone 4")</f>
        <v>Zone 4</v>
      </c>
      <c r="P6785">
        <f t="shared" si="211"/>
        <v>52217.200000000004</v>
      </c>
      <c r="Q6785" t="str">
        <f>VLOOKUP(C6785,Product_Master!$A:$D,3,FALSE)</f>
        <v>Furniture</v>
      </c>
    </row>
    <row r="6786" spans="1:17" x14ac:dyDescent="0.3">
      <c r="A6786" t="s">
        <v>12265</v>
      </c>
      <c r="B6786" t="s">
        <v>1453</v>
      </c>
      <c r="C6786" t="s">
        <v>131</v>
      </c>
      <c r="D6786" t="s">
        <v>171</v>
      </c>
      <c r="E6786" t="s">
        <v>172</v>
      </c>
      <c r="F6786" t="s">
        <v>173</v>
      </c>
      <c r="G6786" t="s">
        <v>212</v>
      </c>
      <c r="H6786" t="s">
        <v>6353</v>
      </c>
      <c r="I6786">
        <v>12</v>
      </c>
      <c r="J6786">
        <v>20</v>
      </c>
      <c r="K6786">
        <v>603235</v>
      </c>
      <c r="L6786" t="str">
        <f>VLOOKUP(Sales_Data!C6786,Product_Master!$A:$D,2,FALSE)</f>
        <v>Football</v>
      </c>
      <c r="M6786">
        <f>VLOOKUP(C6786,Product_Master!$A:$D,4,FALSE)</f>
        <v>62837</v>
      </c>
      <c r="N6786" t="str">
        <f t="shared" si="210"/>
        <v>HIGH</v>
      </c>
      <c r="O6786" t="str" cm="1">
        <f t="array" ref="O6786">_xlfn.IFS(D6786="North","Zone 1",D6786="South","Zone 2",D6786="East","Zone 3",D6786="West","Zone 4")</f>
        <v>Zone 2</v>
      </c>
      <c r="P6786">
        <f t="shared" si="211"/>
        <v>60323.5</v>
      </c>
      <c r="Q6786" t="str">
        <f>VLOOKUP(C6786,Product_Master!$A:$D,3,FALSE)</f>
        <v>Sports</v>
      </c>
    </row>
    <row r="6787" spans="1:17" x14ac:dyDescent="0.3">
      <c r="A6787" t="s">
        <v>12266</v>
      </c>
      <c r="B6787" t="s">
        <v>4221</v>
      </c>
      <c r="C6787" t="s">
        <v>46</v>
      </c>
      <c r="D6787" t="s">
        <v>171</v>
      </c>
      <c r="E6787" t="s">
        <v>223</v>
      </c>
      <c r="F6787" t="s">
        <v>224</v>
      </c>
      <c r="G6787" t="s">
        <v>285</v>
      </c>
      <c r="H6787" t="s">
        <v>12040</v>
      </c>
      <c r="I6787">
        <v>10</v>
      </c>
      <c r="J6787">
        <v>20</v>
      </c>
      <c r="K6787">
        <v>499304</v>
      </c>
      <c r="L6787" t="str">
        <f>VLOOKUP(Sales_Data!C6787,Product_Master!$A:$D,2,FALSE)</f>
        <v>Wardrobe</v>
      </c>
      <c r="M6787">
        <f>VLOOKUP(C6787,Product_Master!$A:$D,4,FALSE)</f>
        <v>62413</v>
      </c>
      <c r="N6787" t="str">
        <f t="shared" ref="N6787:N6850" si="212">IF(K6787&gt;15000,"HIGH",IF(K6787&gt;=5000,"MEDIUM","LOW"))</f>
        <v>HIGH</v>
      </c>
      <c r="O6787" t="str" cm="1">
        <f t="array" ref="O6787">_xlfn.IFS(D6787="North","Zone 1",D6787="South","Zone 2",D6787="East","Zone 3",D6787="West","Zone 4")</f>
        <v>Zone 2</v>
      </c>
      <c r="P6787">
        <f t="shared" ref="P6787:P6850" si="213">IF(N6787="HIGH",K6787*10%,IF(N6787="MEDIUM",K6787*5%,K6787*2%))</f>
        <v>49930.400000000001</v>
      </c>
      <c r="Q6787" t="str">
        <f>VLOOKUP(C6787,Product_Master!$A:$D,3,FALSE)</f>
        <v>Furniture</v>
      </c>
    </row>
    <row r="6788" spans="1:17" x14ac:dyDescent="0.3">
      <c r="A6788" t="s">
        <v>12267</v>
      </c>
      <c r="B6788" t="s">
        <v>1072</v>
      </c>
      <c r="C6788" t="s">
        <v>104</v>
      </c>
      <c r="D6788" t="s">
        <v>197</v>
      </c>
      <c r="E6788" t="s">
        <v>210</v>
      </c>
      <c r="F6788" t="s">
        <v>211</v>
      </c>
      <c r="G6788" t="s">
        <v>174</v>
      </c>
      <c r="H6788" t="s">
        <v>6422</v>
      </c>
      <c r="I6788">
        <v>6</v>
      </c>
      <c r="J6788">
        <v>5</v>
      </c>
      <c r="K6788">
        <v>194660</v>
      </c>
      <c r="L6788" t="str">
        <f>VLOOKUP(Sales_Data!C6788,Product_Master!$A:$D,2,FALSE)</f>
        <v>Coffee</v>
      </c>
      <c r="M6788">
        <f>VLOOKUP(C6788,Product_Master!$A:$D,4,FALSE)</f>
        <v>34151</v>
      </c>
      <c r="N6788" t="str">
        <f t="shared" si="212"/>
        <v>HIGH</v>
      </c>
      <c r="O6788" t="str" cm="1">
        <f t="array" ref="O6788">_xlfn.IFS(D6788="North","Zone 1",D6788="South","Zone 2",D6788="East","Zone 3",D6788="West","Zone 4")</f>
        <v>Zone 4</v>
      </c>
      <c r="P6788">
        <f t="shared" si="213"/>
        <v>19466</v>
      </c>
      <c r="Q6788" t="str">
        <f>VLOOKUP(C6788,Product_Master!$A:$D,3,FALSE)</f>
        <v>Grocery</v>
      </c>
    </row>
    <row r="6789" spans="1:17" x14ac:dyDescent="0.3">
      <c r="A6789" t="s">
        <v>12268</v>
      </c>
      <c r="B6789" t="s">
        <v>1718</v>
      </c>
      <c r="C6789" t="s">
        <v>19</v>
      </c>
      <c r="D6789" t="s">
        <v>191</v>
      </c>
      <c r="E6789" t="s">
        <v>192</v>
      </c>
      <c r="F6789" t="s">
        <v>193</v>
      </c>
      <c r="G6789" t="s">
        <v>257</v>
      </c>
      <c r="H6789" t="s">
        <v>8543</v>
      </c>
      <c r="I6789">
        <v>7</v>
      </c>
      <c r="J6789">
        <v>20</v>
      </c>
      <c r="K6789">
        <v>110146</v>
      </c>
      <c r="L6789" t="str">
        <f>VLOOKUP(Sales_Data!C6789,Product_Master!$A:$D,2,FALSE)</f>
        <v>Projector</v>
      </c>
      <c r="M6789">
        <f>VLOOKUP(C6789,Product_Master!$A:$D,4,FALSE)</f>
        <v>19669</v>
      </c>
      <c r="N6789" t="str">
        <f t="shared" si="212"/>
        <v>HIGH</v>
      </c>
      <c r="O6789" t="str" cm="1">
        <f t="array" ref="O6789">_xlfn.IFS(D6789="North","Zone 1",D6789="South","Zone 2",D6789="East","Zone 3",D6789="West","Zone 4")</f>
        <v>Zone 1</v>
      </c>
      <c r="P6789">
        <f t="shared" si="213"/>
        <v>11014.6</v>
      </c>
      <c r="Q6789" t="str">
        <f>VLOOKUP(C6789,Product_Master!$A:$D,3,FALSE)</f>
        <v>Electronics</v>
      </c>
    </row>
    <row r="6790" spans="1:17" x14ac:dyDescent="0.3">
      <c r="A6790" t="s">
        <v>12269</v>
      </c>
      <c r="B6790" t="s">
        <v>1189</v>
      </c>
      <c r="C6790" t="s">
        <v>38</v>
      </c>
      <c r="D6790" t="s">
        <v>171</v>
      </c>
      <c r="E6790" t="s">
        <v>172</v>
      </c>
      <c r="F6790" t="s">
        <v>173</v>
      </c>
      <c r="G6790" t="s">
        <v>219</v>
      </c>
      <c r="H6790" t="s">
        <v>3476</v>
      </c>
      <c r="I6790">
        <v>12</v>
      </c>
      <c r="J6790">
        <v>5</v>
      </c>
      <c r="K6790">
        <v>461677</v>
      </c>
      <c r="L6790" t="str">
        <f>VLOOKUP(Sales_Data!C6790,Product_Master!$A:$D,2,FALSE)</f>
        <v>Study Table</v>
      </c>
      <c r="M6790">
        <f>VLOOKUP(C6790,Product_Master!$A:$D,4,FALSE)</f>
        <v>40498</v>
      </c>
      <c r="N6790" t="str">
        <f t="shared" si="212"/>
        <v>HIGH</v>
      </c>
      <c r="O6790" t="str" cm="1">
        <f t="array" ref="O6790">_xlfn.IFS(D6790="North","Zone 1",D6790="South","Zone 2",D6790="East","Zone 3",D6790="West","Zone 4")</f>
        <v>Zone 2</v>
      </c>
      <c r="P6790">
        <f t="shared" si="213"/>
        <v>46167.700000000004</v>
      </c>
      <c r="Q6790" t="str">
        <f>VLOOKUP(C6790,Product_Master!$A:$D,3,FALSE)</f>
        <v>Furniture</v>
      </c>
    </row>
    <row r="6791" spans="1:17" x14ac:dyDescent="0.3">
      <c r="A6791" t="s">
        <v>12270</v>
      </c>
      <c r="B6791" t="s">
        <v>750</v>
      </c>
      <c r="C6791" t="s">
        <v>149</v>
      </c>
      <c r="D6791" t="s">
        <v>171</v>
      </c>
      <c r="E6791" t="s">
        <v>223</v>
      </c>
      <c r="F6791" t="s">
        <v>224</v>
      </c>
      <c r="G6791" t="s">
        <v>243</v>
      </c>
      <c r="H6791" t="s">
        <v>9881</v>
      </c>
      <c r="I6791">
        <v>8</v>
      </c>
      <c r="J6791">
        <v>15</v>
      </c>
      <c r="K6791">
        <v>233097</v>
      </c>
      <c r="L6791" t="str">
        <f>VLOOKUP(Sales_Data!C6791,Product_Master!$A:$D,2,FALSE)</f>
        <v>Football Shoes</v>
      </c>
      <c r="M6791">
        <f>VLOOKUP(C6791,Product_Master!$A:$D,4,FALSE)</f>
        <v>34279</v>
      </c>
      <c r="N6791" t="str">
        <f t="shared" si="212"/>
        <v>HIGH</v>
      </c>
      <c r="O6791" t="str" cm="1">
        <f t="array" ref="O6791">_xlfn.IFS(D6791="North","Zone 1",D6791="South","Zone 2",D6791="East","Zone 3",D6791="West","Zone 4")</f>
        <v>Zone 2</v>
      </c>
      <c r="P6791">
        <f t="shared" si="213"/>
        <v>23309.7</v>
      </c>
      <c r="Q6791" t="str">
        <f>VLOOKUP(C6791,Product_Master!$A:$D,3,FALSE)</f>
        <v>Sports</v>
      </c>
    </row>
    <row r="6792" spans="1:17" x14ac:dyDescent="0.3">
      <c r="A6792" t="s">
        <v>12271</v>
      </c>
      <c r="B6792" t="s">
        <v>1635</v>
      </c>
      <c r="C6792" t="s">
        <v>155</v>
      </c>
      <c r="D6792" t="s">
        <v>171</v>
      </c>
      <c r="E6792" t="s">
        <v>204</v>
      </c>
      <c r="F6792" t="s">
        <v>205</v>
      </c>
      <c r="G6792" t="s">
        <v>181</v>
      </c>
      <c r="H6792" t="s">
        <v>12272</v>
      </c>
      <c r="I6792">
        <v>12</v>
      </c>
      <c r="J6792">
        <v>5</v>
      </c>
      <c r="K6792">
        <v>818736</v>
      </c>
      <c r="L6792" t="str">
        <f>VLOOKUP(Sales_Data!C6792,Product_Master!$A:$D,2,FALSE)</f>
        <v>Cycling Bottle</v>
      </c>
      <c r="M6792">
        <f>VLOOKUP(C6792,Product_Master!$A:$D,4,FALSE)</f>
        <v>71819</v>
      </c>
      <c r="N6792" t="str">
        <f t="shared" si="212"/>
        <v>HIGH</v>
      </c>
      <c r="O6792" t="str" cm="1">
        <f t="array" ref="O6792">_xlfn.IFS(D6792="North","Zone 1",D6792="South","Zone 2",D6792="East","Zone 3",D6792="West","Zone 4")</f>
        <v>Zone 2</v>
      </c>
      <c r="P6792">
        <f t="shared" si="213"/>
        <v>81873.600000000006</v>
      </c>
      <c r="Q6792" t="str">
        <f>VLOOKUP(C6792,Product_Master!$A:$D,3,FALSE)</f>
        <v>Sports</v>
      </c>
    </row>
    <row r="6793" spans="1:17" x14ac:dyDescent="0.3">
      <c r="A6793" t="s">
        <v>12273</v>
      </c>
      <c r="B6793" t="s">
        <v>215</v>
      </c>
      <c r="C6793" t="s">
        <v>108</v>
      </c>
      <c r="D6793" t="s">
        <v>191</v>
      </c>
      <c r="E6793" t="s">
        <v>192</v>
      </c>
      <c r="F6793" t="s">
        <v>193</v>
      </c>
      <c r="G6793" t="s">
        <v>315</v>
      </c>
      <c r="H6793" t="s">
        <v>7300</v>
      </c>
      <c r="I6793">
        <v>1</v>
      </c>
      <c r="J6793">
        <v>20</v>
      </c>
      <c r="K6793">
        <v>11810</v>
      </c>
      <c r="L6793" t="str">
        <f>VLOOKUP(Sales_Data!C6793,Product_Master!$A:$D,2,FALSE)</f>
        <v>Salt</v>
      </c>
      <c r="M6793">
        <f>VLOOKUP(C6793,Product_Master!$A:$D,4,FALSE)</f>
        <v>14763</v>
      </c>
      <c r="N6793" t="str">
        <f t="shared" si="212"/>
        <v>MEDIUM</v>
      </c>
      <c r="O6793" t="str" cm="1">
        <f t="array" ref="O6793">_xlfn.IFS(D6793="North","Zone 1",D6793="South","Zone 2",D6793="East","Zone 3",D6793="West","Zone 4")</f>
        <v>Zone 1</v>
      </c>
      <c r="P6793">
        <f t="shared" si="213"/>
        <v>590.5</v>
      </c>
      <c r="Q6793" t="str">
        <f>VLOOKUP(C6793,Product_Master!$A:$D,3,FALSE)</f>
        <v>Grocery</v>
      </c>
    </row>
    <row r="6794" spans="1:17" x14ac:dyDescent="0.3">
      <c r="A6794" t="s">
        <v>12274</v>
      </c>
      <c r="B6794" t="s">
        <v>291</v>
      </c>
      <c r="C6794" t="s">
        <v>58</v>
      </c>
      <c r="D6794" t="s">
        <v>171</v>
      </c>
      <c r="E6794" t="s">
        <v>223</v>
      </c>
      <c r="F6794" t="s">
        <v>224</v>
      </c>
      <c r="G6794" t="s">
        <v>285</v>
      </c>
      <c r="H6794" t="s">
        <v>9358</v>
      </c>
      <c r="I6794">
        <v>1</v>
      </c>
      <c r="J6794">
        <v>20</v>
      </c>
      <c r="K6794">
        <v>22160</v>
      </c>
      <c r="L6794" t="str">
        <f>VLOOKUP(Sales_Data!C6794,Product_Master!$A:$D,2,FALSE)</f>
        <v>Side Table</v>
      </c>
      <c r="M6794">
        <f>VLOOKUP(C6794,Product_Master!$A:$D,4,FALSE)</f>
        <v>27700</v>
      </c>
      <c r="N6794" t="str">
        <f t="shared" si="212"/>
        <v>HIGH</v>
      </c>
      <c r="O6794" t="str" cm="1">
        <f t="array" ref="O6794">_xlfn.IFS(D6794="North","Zone 1",D6794="South","Zone 2",D6794="East","Zone 3",D6794="West","Zone 4")</f>
        <v>Zone 2</v>
      </c>
      <c r="P6794">
        <f t="shared" si="213"/>
        <v>2216</v>
      </c>
      <c r="Q6794" t="str">
        <f>VLOOKUP(C6794,Product_Master!$A:$D,3,FALSE)</f>
        <v>Furniture</v>
      </c>
    </row>
    <row r="6795" spans="1:17" x14ac:dyDescent="0.3">
      <c r="A6795" t="s">
        <v>12275</v>
      </c>
      <c r="B6795" t="s">
        <v>1784</v>
      </c>
      <c r="C6795" t="s">
        <v>9</v>
      </c>
      <c r="D6795" t="s">
        <v>178</v>
      </c>
      <c r="E6795" t="s">
        <v>185</v>
      </c>
      <c r="F6795" t="s">
        <v>186</v>
      </c>
      <c r="G6795" t="s">
        <v>257</v>
      </c>
      <c r="H6795" t="s">
        <v>12276</v>
      </c>
      <c r="I6795">
        <v>1</v>
      </c>
      <c r="J6795">
        <v>0</v>
      </c>
      <c r="K6795">
        <v>42633</v>
      </c>
      <c r="L6795" t="str">
        <f>VLOOKUP(Sales_Data!C6795,Product_Master!$A:$D,2,FALSE)</f>
        <v>Dell Monitor</v>
      </c>
      <c r="M6795">
        <f>VLOOKUP(C6795,Product_Master!$A:$D,4,FALSE)</f>
        <v>42633</v>
      </c>
      <c r="N6795" t="str">
        <f t="shared" si="212"/>
        <v>HIGH</v>
      </c>
      <c r="O6795" t="str" cm="1">
        <f t="array" ref="O6795">_xlfn.IFS(D6795="North","Zone 1",D6795="South","Zone 2",D6795="East","Zone 3",D6795="West","Zone 4")</f>
        <v>Zone 3</v>
      </c>
      <c r="P6795">
        <f t="shared" si="213"/>
        <v>4263.3</v>
      </c>
      <c r="Q6795" t="str">
        <f>VLOOKUP(C6795,Product_Master!$A:$D,3,FALSE)</f>
        <v>Electronics</v>
      </c>
    </row>
    <row r="6796" spans="1:17" x14ac:dyDescent="0.3">
      <c r="A6796" t="s">
        <v>12277</v>
      </c>
      <c r="B6796" t="s">
        <v>463</v>
      </c>
      <c r="C6796" t="s">
        <v>31</v>
      </c>
      <c r="D6796" t="s">
        <v>191</v>
      </c>
      <c r="E6796" t="s">
        <v>192</v>
      </c>
      <c r="F6796" t="s">
        <v>193</v>
      </c>
      <c r="G6796" t="s">
        <v>243</v>
      </c>
      <c r="H6796" t="s">
        <v>9151</v>
      </c>
      <c r="I6796">
        <v>11</v>
      </c>
      <c r="J6796">
        <v>10</v>
      </c>
      <c r="K6796">
        <v>382001</v>
      </c>
      <c r="L6796" t="str">
        <f>VLOOKUP(Sales_Data!C6796,Product_Master!$A:$D,2,FALSE)</f>
        <v>Smart Watch</v>
      </c>
      <c r="M6796">
        <f>VLOOKUP(C6796,Product_Master!$A:$D,4,FALSE)</f>
        <v>38586</v>
      </c>
      <c r="N6796" t="str">
        <f t="shared" si="212"/>
        <v>HIGH</v>
      </c>
      <c r="O6796" t="str" cm="1">
        <f t="array" ref="O6796">_xlfn.IFS(D6796="North","Zone 1",D6796="South","Zone 2",D6796="East","Zone 3",D6796="West","Zone 4")</f>
        <v>Zone 1</v>
      </c>
      <c r="P6796">
        <f t="shared" si="213"/>
        <v>38200.1</v>
      </c>
      <c r="Q6796" t="str">
        <f>VLOOKUP(C6796,Product_Master!$A:$D,3,FALSE)</f>
        <v>Electronics</v>
      </c>
    </row>
    <row r="6797" spans="1:17" x14ac:dyDescent="0.3">
      <c r="A6797" t="s">
        <v>12278</v>
      </c>
      <c r="B6797" t="s">
        <v>2696</v>
      </c>
      <c r="C6797" t="s">
        <v>116</v>
      </c>
      <c r="D6797" t="s">
        <v>178</v>
      </c>
      <c r="E6797" t="s">
        <v>310</v>
      </c>
      <c r="F6797" t="s">
        <v>311</v>
      </c>
      <c r="G6797" t="s">
        <v>315</v>
      </c>
      <c r="H6797" t="s">
        <v>10950</v>
      </c>
      <c r="I6797">
        <v>4</v>
      </c>
      <c r="J6797">
        <v>5</v>
      </c>
      <c r="K6797">
        <v>36483</v>
      </c>
      <c r="L6797" t="str">
        <f>VLOOKUP(Sales_Data!C6797,Product_Master!$A:$D,2,FALSE)</f>
        <v>Biscuits</v>
      </c>
      <c r="M6797">
        <f>VLOOKUP(C6797,Product_Master!$A:$D,4,FALSE)</f>
        <v>9601</v>
      </c>
      <c r="N6797" t="str">
        <f t="shared" si="212"/>
        <v>HIGH</v>
      </c>
      <c r="O6797" t="str" cm="1">
        <f t="array" ref="O6797">_xlfn.IFS(D6797="North","Zone 1",D6797="South","Zone 2",D6797="East","Zone 3",D6797="West","Zone 4")</f>
        <v>Zone 3</v>
      </c>
      <c r="P6797">
        <f t="shared" si="213"/>
        <v>3648.3</v>
      </c>
      <c r="Q6797" t="str">
        <f>VLOOKUP(C6797,Product_Master!$A:$D,3,FALSE)</f>
        <v>Grocery</v>
      </c>
    </row>
    <row r="6798" spans="1:17" x14ac:dyDescent="0.3">
      <c r="A6798" t="s">
        <v>12279</v>
      </c>
      <c r="B6798" t="s">
        <v>437</v>
      </c>
      <c r="C6798" t="s">
        <v>137</v>
      </c>
      <c r="D6798" t="s">
        <v>197</v>
      </c>
      <c r="E6798" t="s">
        <v>198</v>
      </c>
      <c r="F6798" t="s">
        <v>199</v>
      </c>
      <c r="G6798" t="s">
        <v>253</v>
      </c>
      <c r="H6798" t="s">
        <v>6920</v>
      </c>
      <c r="I6798">
        <v>4</v>
      </c>
      <c r="J6798">
        <v>10</v>
      </c>
      <c r="K6798">
        <v>183985</v>
      </c>
      <c r="L6798" t="str">
        <f>VLOOKUP(Sales_Data!C6798,Product_Master!$A:$D,2,FALSE)</f>
        <v>Dumbbells</v>
      </c>
      <c r="M6798">
        <f>VLOOKUP(C6798,Product_Master!$A:$D,4,FALSE)</f>
        <v>51107</v>
      </c>
      <c r="N6798" t="str">
        <f t="shared" si="212"/>
        <v>HIGH</v>
      </c>
      <c r="O6798" t="str" cm="1">
        <f t="array" ref="O6798">_xlfn.IFS(D6798="North","Zone 1",D6798="South","Zone 2",D6798="East","Zone 3",D6798="West","Zone 4")</f>
        <v>Zone 4</v>
      </c>
      <c r="P6798">
        <f t="shared" si="213"/>
        <v>18398.5</v>
      </c>
      <c r="Q6798" t="str">
        <f>VLOOKUP(C6798,Product_Master!$A:$D,3,FALSE)</f>
        <v>Sports</v>
      </c>
    </row>
    <row r="6799" spans="1:17" x14ac:dyDescent="0.3">
      <c r="A6799" t="s">
        <v>12280</v>
      </c>
      <c r="B6799" t="s">
        <v>2061</v>
      </c>
      <c r="C6799" t="s">
        <v>106</v>
      </c>
      <c r="D6799" t="s">
        <v>197</v>
      </c>
      <c r="E6799" t="s">
        <v>198</v>
      </c>
      <c r="F6799" t="s">
        <v>199</v>
      </c>
      <c r="G6799" t="s">
        <v>219</v>
      </c>
      <c r="H6799" t="s">
        <v>8643</v>
      </c>
      <c r="I6799">
        <v>3</v>
      </c>
      <c r="J6799">
        <v>5</v>
      </c>
      <c r="K6799">
        <v>189733</v>
      </c>
      <c r="L6799" t="str">
        <f>VLOOKUP(Sales_Data!C6799,Product_Master!$A:$D,2,FALSE)</f>
        <v>Oil</v>
      </c>
      <c r="M6799">
        <f>VLOOKUP(C6799,Product_Master!$A:$D,4,FALSE)</f>
        <v>66573</v>
      </c>
      <c r="N6799" t="str">
        <f t="shared" si="212"/>
        <v>HIGH</v>
      </c>
      <c r="O6799" t="str" cm="1">
        <f t="array" ref="O6799">_xlfn.IFS(D6799="North","Zone 1",D6799="South","Zone 2",D6799="East","Zone 3",D6799="West","Zone 4")</f>
        <v>Zone 4</v>
      </c>
      <c r="P6799">
        <f t="shared" si="213"/>
        <v>18973.3</v>
      </c>
      <c r="Q6799" t="str">
        <f>VLOOKUP(C6799,Product_Master!$A:$D,3,FALSE)</f>
        <v>Grocery</v>
      </c>
    </row>
    <row r="6800" spans="1:17" x14ac:dyDescent="0.3">
      <c r="A6800" t="s">
        <v>12281</v>
      </c>
      <c r="B6800" t="s">
        <v>1784</v>
      </c>
      <c r="C6800" t="s">
        <v>93</v>
      </c>
      <c r="D6800" t="s">
        <v>197</v>
      </c>
      <c r="E6800" t="s">
        <v>198</v>
      </c>
      <c r="F6800" t="s">
        <v>199</v>
      </c>
      <c r="G6800" t="s">
        <v>315</v>
      </c>
      <c r="H6800" t="s">
        <v>12282</v>
      </c>
      <c r="I6800">
        <v>6</v>
      </c>
      <c r="J6800">
        <v>10</v>
      </c>
      <c r="K6800">
        <v>420028</v>
      </c>
      <c r="L6800" t="str">
        <f>VLOOKUP(Sales_Data!C6800,Product_Master!$A:$D,2,FALSE)</f>
        <v>Skirt</v>
      </c>
      <c r="M6800">
        <f>VLOOKUP(C6800,Product_Master!$A:$D,4,FALSE)</f>
        <v>77783</v>
      </c>
      <c r="N6800" t="str">
        <f t="shared" si="212"/>
        <v>HIGH</v>
      </c>
      <c r="O6800" t="str" cm="1">
        <f t="array" ref="O6800">_xlfn.IFS(D6800="North","Zone 1",D6800="South","Zone 2",D6800="East","Zone 3",D6800="West","Zone 4")</f>
        <v>Zone 4</v>
      </c>
      <c r="P6800">
        <f t="shared" si="213"/>
        <v>42002.8</v>
      </c>
      <c r="Q6800" t="str">
        <f>VLOOKUP(C6800,Product_Master!$A:$D,3,FALSE)</f>
        <v>Clothing</v>
      </c>
    </row>
    <row r="6801" spans="1:17" x14ac:dyDescent="0.3">
      <c r="A6801" t="s">
        <v>12283</v>
      </c>
      <c r="B6801" t="s">
        <v>1640</v>
      </c>
      <c r="C6801" t="s">
        <v>118</v>
      </c>
      <c r="D6801" t="s">
        <v>178</v>
      </c>
      <c r="E6801" t="s">
        <v>179</v>
      </c>
      <c r="F6801" t="s">
        <v>180</v>
      </c>
      <c r="G6801" t="s">
        <v>269</v>
      </c>
      <c r="H6801" t="s">
        <v>1655</v>
      </c>
      <c r="I6801">
        <v>10</v>
      </c>
      <c r="J6801">
        <v>20</v>
      </c>
      <c r="K6801">
        <v>115320</v>
      </c>
      <c r="L6801" t="str">
        <f>VLOOKUP(Sales_Data!C6801,Product_Master!$A:$D,2,FALSE)</f>
        <v>Juice</v>
      </c>
      <c r="M6801">
        <f>VLOOKUP(C6801,Product_Master!$A:$D,4,FALSE)</f>
        <v>14415</v>
      </c>
      <c r="N6801" t="str">
        <f t="shared" si="212"/>
        <v>HIGH</v>
      </c>
      <c r="O6801" t="str" cm="1">
        <f t="array" ref="O6801">_xlfn.IFS(D6801="North","Zone 1",D6801="South","Zone 2",D6801="East","Zone 3",D6801="West","Zone 4")</f>
        <v>Zone 3</v>
      </c>
      <c r="P6801">
        <f t="shared" si="213"/>
        <v>11532</v>
      </c>
      <c r="Q6801" t="str">
        <f>VLOOKUP(C6801,Product_Master!$A:$D,3,FALSE)</f>
        <v>Grocery</v>
      </c>
    </row>
    <row r="6802" spans="1:17" x14ac:dyDescent="0.3">
      <c r="A6802" t="s">
        <v>12284</v>
      </c>
      <c r="B6802" t="s">
        <v>1657</v>
      </c>
      <c r="C6802" t="s">
        <v>27</v>
      </c>
      <c r="D6802" t="s">
        <v>178</v>
      </c>
      <c r="E6802" t="s">
        <v>179</v>
      </c>
      <c r="F6802" t="s">
        <v>180</v>
      </c>
      <c r="G6802" t="s">
        <v>219</v>
      </c>
      <c r="H6802" t="s">
        <v>5658</v>
      </c>
      <c r="I6802">
        <v>2</v>
      </c>
      <c r="J6802">
        <v>10</v>
      </c>
      <c r="K6802">
        <v>101367</v>
      </c>
      <c r="L6802" t="str">
        <f>VLOOKUP(Sales_Data!C6802,Product_Master!$A:$D,2,FALSE)</f>
        <v>Microwave</v>
      </c>
      <c r="M6802">
        <f>VLOOKUP(C6802,Product_Master!$A:$D,4,FALSE)</f>
        <v>56315</v>
      </c>
      <c r="N6802" t="str">
        <f t="shared" si="212"/>
        <v>HIGH</v>
      </c>
      <c r="O6802" t="str" cm="1">
        <f t="array" ref="O6802">_xlfn.IFS(D6802="North","Zone 1",D6802="South","Zone 2",D6802="East","Zone 3",D6802="West","Zone 4")</f>
        <v>Zone 3</v>
      </c>
      <c r="P6802">
        <f t="shared" si="213"/>
        <v>10136.700000000001</v>
      </c>
      <c r="Q6802" t="str">
        <f>VLOOKUP(C6802,Product_Master!$A:$D,3,FALSE)</f>
        <v>Electronics</v>
      </c>
    </row>
    <row r="6803" spans="1:17" x14ac:dyDescent="0.3">
      <c r="A6803" t="s">
        <v>12285</v>
      </c>
      <c r="B6803" t="s">
        <v>675</v>
      </c>
      <c r="C6803" t="s">
        <v>126</v>
      </c>
      <c r="D6803" t="s">
        <v>178</v>
      </c>
      <c r="E6803" t="s">
        <v>185</v>
      </c>
      <c r="F6803" t="s">
        <v>186</v>
      </c>
      <c r="G6803" t="s">
        <v>212</v>
      </c>
      <c r="H6803" t="s">
        <v>194</v>
      </c>
      <c r="I6803">
        <v>11</v>
      </c>
      <c r="J6803">
        <v>5</v>
      </c>
      <c r="K6803">
        <v>43054</v>
      </c>
      <c r="L6803" t="str">
        <f>VLOOKUP(Sales_Data!C6803,Product_Master!$A:$D,2,FALSE)</f>
        <v>Honey</v>
      </c>
      <c r="M6803">
        <f>VLOOKUP(C6803,Product_Master!$A:$D,4,FALSE)</f>
        <v>4120</v>
      </c>
      <c r="N6803" t="str">
        <f t="shared" si="212"/>
        <v>HIGH</v>
      </c>
      <c r="O6803" t="str" cm="1">
        <f t="array" ref="O6803">_xlfn.IFS(D6803="North","Zone 1",D6803="South","Zone 2",D6803="East","Zone 3",D6803="West","Zone 4")</f>
        <v>Zone 3</v>
      </c>
      <c r="P6803">
        <f t="shared" si="213"/>
        <v>4305.4000000000005</v>
      </c>
      <c r="Q6803" t="str">
        <f>VLOOKUP(C6803,Product_Master!$A:$D,3,FALSE)</f>
        <v>Grocery</v>
      </c>
    </row>
    <row r="6804" spans="1:17" x14ac:dyDescent="0.3">
      <c r="A6804" t="s">
        <v>12286</v>
      </c>
      <c r="B6804" t="s">
        <v>3006</v>
      </c>
      <c r="C6804" t="s">
        <v>85</v>
      </c>
      <c r="D6804" t="s">
        <v>197</v>
      </c>
      <c r="E6804" t="s">
        <v>260</v>
      </c>
      <c r="F6804" t="s">
        <v>261</v>
      </c>
      <c r="G6804" t="s">
        <v>228</v>
      </c>
      <c r="H6804" t="s">
        <v>12287</v>
      </c>
      <c r="I6804">
        <v>10</v>
      </c>
      <c r="J6804">
        <v>10</v>
      </c>
      <c r="K6804">
        <v>662409</v>
      </c>
      <c r="L6804" t="str">
        <f>VLOOKUP(Sales_Data!C6804,Product_Master!$A:$D,2,FALSE)</f>
        <v>Shoes</v>
      </c>
      <c r="M6804">
        <f>VLOOKUP(C6804,Product_Master!$A:$D,4,FALSE)</f>
        <v>73601</v>
      </c>
      <c r="N6804" t="str">
        <f t="shared" si="212"/>
        <v>HIGH</v>
      </c>
      <c r="O6804" t="str" cm="1">
        <f t="array" ref="O6804">_xlfn.IFS(D6804="North","Zone 1",D6804="South","Zone 2",D6804="East","Zone 3",D6804="West","Zone 4")</f>
        <v>Zone 4</v>
      </c>
      <c r="P6804">
        <f t="shared" si="213"/>
        <v>66240.900000000009</v>
      </c>
      <c r="Q6804" t="str">
        <f>VLOOKUP(C6804,Product_Master!$A:$D,3,FALSE)</f>
        <v>Clothing</v>
      </c>
    </row>
    <row r="6805" spans="1:17" x14ac:dyDescent="0.3">
      <c r="A6805" t="s">
        <v>12288</v>
      </c>
      <c r="B6805" t="s">
        <v>2850</v>
      </c>
      <c r="C6805" t="s">
        <v>155</v>
      </c>
      <c r="D6805" t="s">
        <v>197</v>
      </c>
      <c r="E6805" t="s">
        <v>260</v>
      </c>
      <c r="F6805" t="s">
        <v>261</v>
      </c>
      <c r="G6805" t="s">
        <v>243</v>
      </c>
      <c r="H6805" t="s">
        <v>12289</v>
      </c>
      <c r="I6805">
        <v>9</v>
      </c>
      <c r="J6805">
        <v>0</v>
      </c>
      <c r="K6805">
        <v>646371</v>
      </c>
      <c r="L6805" t="str">
        <f>VLOOKUP(Sales_Data!C6805,Product_Master!$A:$D,2,FALSE)</f>
        <v>Cycling Bottle</v>
      </c>
      <c r="M6805">
        <f>VLOOKUP(C6805,Product_Master!$A:$D,4,FALSE)</f>
        <v>71819</v>
      </c>
      <c r="N6805" t="str">
        <f t="shared" si="212"/>
        <v>HIGH</v>
      </c>
      <c r="O6805" t="str" cm="1">
        <f t="array" ref="O6805">_xlfn.IFS(D6805="North","Zone 1",D6805="South","Zone 2",D6805="East","Zone 3",D6805="West","Zone 4")</f>
        <v>Zone 4</v>
      </c>
      <c r="P6805">
        <f t="shared" si="213"/>
        <v>64637.100000000006</v>
      </c>
      <c r="Q6805" t="str">
        <f>VLOOKUP(C6805,Product_Master!$A:$D,3,FALSE)</f>
        <v>Sports</v>
      </c>
    </row>
    <row r="6806" spans="1:17" x14ac:dyDescent="0.3">
      <c r="A6806" t="s">
        <v>12290</v>
      </c>
      <c r="B6806" t="s">
        <v>804</v>
      </c>
      <c r="C6806" t="s">
        <v>35</v>
      </c>
      <c r="D6806" t="s">
        <v>178</v>
      </c>
      <c r="E6806" t="s">
        <v>310</v>
      </c>
      <c r="F6806" t="s">
        <v>311</v>
      </c>
      <c r="G6806" t="s">
        <v>269</v>
      </c>
      <c r="H6806" t="s">
        <v>6510</v>
      </c>
      <c r="I6806">
        <v>5</v>
      </c>
      <c r="J6806">
        <v>15</v>
      </c>
      <c r="K6806">
        <v>184212</v>
      </c>
      <c r="L6806" t="str">
        <f>VLOOKUP(Sales_Data!C6806,Product_Master!$A:$D,2,FALSE)</f>
        <v>Office Chair</v>
      </c>
      <c r="M6806">
        <f>VLOOKUP(C6806,Product_Master!$A:$D,4,FALSE)</f>
        <v>43344</v>
      </c>
      <c r="N6806" t="str">
        <f t="shared" si="212"/>
        <v>HIGH</v>
      </c>
      <c r="O6806" t="str" cm="1">
        <f t="array" ref="O6806">_xlfn.IFS(D6806="North","Zone 1",D6806="South","Zone 2",D6806="East","Zone 3",D6806="West","Zone 4")</f>
        <v>Zone 3</v>
      </c>
      <c r="P6806">
        <f t="shared" si="213"/>
        <v>18421.2</v>
      </c>
      <c r="Q6806" t="str">
        <f>VLOOKUP(C6806,Product_Master!$A:$D,3,FALSE)</f>
        <v>Furniture</v>
      </c>
    </row>
    <row r="6807" spans="1:17" x14ac:dyDescent="0.3">
      <c r="A6807" t="s">
        <v>12291</v>
      </c>
      <c r="B6807" t="s">
        <v>499</v>
      </c>
      <c r="C6807" t="s">
        <v>66</v>
      </c>
      <c r="D6807" t="s">
        <v>178</v>
      </c>
      <c r="E6807" t="s">
        <v>310</v>
      </c>
      <c r="F6807" t="s">
        <v>311</v>
      </c>
      <c r="G6807" t="s">
        <v>219</v>
      </c>
      <c r="H6807" t="s">
        <v>12292</v>
      </c>
      <c r="I6807">
        <v>2</v>
      </c>
      <c r="J6807">
        <v>10</v>
      </c>
      <c r="K6807">
        <v>87310</v>
      </c>
      <c r="L6807" t="str">
        <f>VLOOKUP(Sales_Data!C6807,Product_Master!$A:$D,2,FALSE)</f>
        <v>Men Shirt</v>
      </c>
      <c r="M6807">
        <f>VLOOKUP(C6807,Product_Master!$A:$D,4,FALSE)</f>
        <v>48506</v>
      </c>
      <c r="N6807" t="str">
        <f t="shared" si="212"/>
        <v>HIGH</v>
      </c>
      <c r="O6807" t="str" cm="1">
        <f t="array" ref="O6807">_xlfn.IFS(D6807="North","Zone 1",D6807="South","Zone 2",D6807="East","Zone 3",D6807="West","Zone 4")</f>
        <v>Zone 3</v>
      </c>
      <c r="P6807">
        <f t="shared" si="213"/>
        <v>8731</v>
      </c>
      <c r="Q6807" t="str">
        <f>VLOOKUP(C6807,Product_Master!$A:$D,3,FALSE)</f>
        <v>Clothing</v>
      </c>
    </row>
    <row r="6808" spans="1:17" x14ac:dyDescent="0.3">
      <c r="A6808" t="s">
        <v>12293</v>
      </c>
      <c r="B6808" t="s">
        <v>1491</v>
      </c>
      <c r="C6808" t="s">
        <v>83</v>
      </c>
      <c r="D6808" t="s">
        <v>178</v>
      </c>
      <c r="E6808" t="s">
        <v>179</v>
      </c>
      <c r="F6808" t="s">
        <v>180</v>
      </c>
      <c r="G6808" t="s">
        <v>262</v>
      </c>
      <c r="H6808" t="s">
        <v>12294</v>
      </c>
      <c r="I6808">
        <v>3</v>
      </c>
      <c r="J6808">
        <v>5</v>
      </c>
      <c r="K6808">
        <v>223052</v>
      </c>
      <c r="L6808" t="str">
        <f>VLOOKUP(Sales_Data!C6808,Product_Master!$A:$D,2,FALSE)</f>
        <v>Track Pants</v>
      </c>
      <c r="M6808">
        <f>VLOOKUP(C6808,Product_Master!$A:$D,4,FALSE)</f>
        <v>78264</v>
      </c>
      <c r="N6808" t="str">
        <f t="shared" si="212"/>
        <v>HIGH</v>
      </c>
      <c r="O6808" t="str" cm="1">
        <f t="array" ref="O6808">_xlfn.IFS(D6808="North","Zone 1",D6808="South","Zone 2",D6808="East","Zone 3",D6808="West","Zone 4")</f>
        <v>Zone 3</v>
      </c>
      <c r="P6808">
        <f t="shared" si="213"/>
        <v>22305.200000000001</v>
      </c>
      <c r="Q6808" t="str">
        <f>VLOOKUP(C6808,Product_Master!$A:$D,3,FALSE)</f>
        <v>Clothing</v>
      </c>
    </row>
    <row r="6809" spans="1:17" x14ac:dyDescent="0.3">
      <c r="A6809" t="s">
        <v>12295</v>
      </c>
      <c r="B6809" t="s">
        <v>1302</v>
      </c>
      <c r="C6809" t="s">
        <v>110</v>
      </c>
      <c r="D6809" t="s">
        <v>197</v>
      </c>
      <c r="E6809" t="s">
        <v>198</v>
      </c>
      <c r="F6809" t="s">
        <v>199</v>
      </c>
      <c r="G6809" t="s">
        <v>200</v>
      </c>
      <c r="H6809" t="s">
        <v>9955</v>
      </c>
      <c r="I6809">
        <v>2</v>
      </c>
      <c r="J6809">
        <v>0</v>
      </c>
      <c r="K6809">
        <v>56418</v>
      </c>
      <c r="L6809" t="str">
        <f>VLOOKUP(Sales_Data!C6809,Product_Master!$A:$D,2,FALSE)</f>
        <v>Spices</v>
      </c>
      <c r="M6809">
        <f>VLOOKUP(C6809,Product_Master!$A:$D,4,FALSE)</f>
        <v>28209</v>
      </c>
      <c r="N6809" t="str">
        <f t="shared" si="212"/>
        <v>HIGH</v>
      </c>
      <c r="O6809" t="str" cm="1">
        <f t="array" ref="O6809">_xlfn.IFS(D6809="North","Zone 1",D6809="South","Zone 2",D6809="East","Zone 3",D6809="West","Zone 4")</f>
        <v>Zone 4</v>
      </c>
      <c r="P6809">
        <f t="shared" si="213"/>
        <v>5641.8</v>
      </c>
      <c r="Q6809" t="str">
        <f>VLOOKUP(C6809,Product_Master!$A:$D,3,FALSE)</f>
        <v>Grocery</v>
      </c>
    </row>
    <row r="6810" spans="1:17" x14ac:dyDescent="0.3">
      <c r="A6810" t="s">
        <v>12296</v>
      </c>
      <c r="B6810" t="s">
        <v>879</v>
      </c>
      <c r="C6810" t="s">
        <v>124</v>
      </c>
      <c r="D6810" t="s">
        <v>171</v>
      </c>
      <c r="E6810" t="s">
        <v>223</v>
      </c>
      <c r="F6810" t="s">
        <v>224</v>
      </c>
      <c r="G6810" t="s">
        <v>174</v>
      </c>
      <c r="H6810" t="s">
        <v>12064</v>
      </c>
      <c r="I6810">
        <v>1</v>
      </c>
      <c r="J6810">
        <v>15</v>
      </c>
      <c r="K6810">
        <v>27718</v>
      </c>
      <c r="L6810" t="str">
        <f>VLOOKUP(Sales_Data!C6810,Product_Master!$A:$D,2,FALSE)</f>
        <v>Dry Fruits</v>
      </c>
      <c r="M6810">
        <f>VLOOKUP(C6810,Product_Master!$A:$D,4,FALSE)</f>
        <v>32610</v>
      </c>
      <c r="N6810" t="str">
        <f t="shared" si="212"/>
        <v>HIGH</v>
      </c>
      <c r="O6810" t="str" cm="1">
        <f t="array" ref="O6810">_xlfn.IFS(D6810="North","Zone 1",D6810="South","Zone 2",D6810="East","Zone 3",D6810="West","Zone 4")</f>
        <v>Zone 2</v>
      </c>
      <c r="P6810">
        <f t="shared" si="213"/>
        <v>2771.8</v>
      </c>
      <c r="Q6810" t="str">
        <f>VLOOKUP(C6810,Product_Master!$A:$D,3,FALSE)</f>
        <v>Grocery</v>
      </c>
    </row>
    <row r="6811" spans="1:17" x14ac:dyDescent="0.3">
      <c r="A6811" t="s">
        <v>12297</v>
      </c>
      <c r="B6811" t="s">
        <v>923</v>
      </c>
      <c r="C6811" t="s">
        <v>58</v>
      </c>
      <c r="D6811" t="s">
        <v>171</v>
      </c>
      <c r="E6811" t="s">
        <v>223</v>
      </c>
      <c r="F6811" t="s">
        <v>224</v>
      </c>
      <c r="G6811" t="s">
        <v>262</v>
      </c>
      <c r="H6811" t="s">
        <v>6920</v>
      </c>
      <c r="I6811">
        <v>12</v>
      </c>
      <c r="J6811">
        <v>0</v>
      </c>
      <c r="K6811">
        <v>332400</v>
      </c>
      <c r="L6811" t="str">
        <f>VLOOKUP(Sales_Data!C6811,Product_Master!$A:$D,2,FALSE)</f>
        <v>Side Table</v>
      </c>
      <c r="M6811">
        <f>VLOOKUP(C6811,Product_Master!$A:$D,4,FALSE)</f>
        <v>27700</v>
      </c>
      <c r="N6811" t="str">
        <f t="shared" si="212"/>
        <v>HIGH</v>
      </c>
      <c r="O6811" t="str" cm="1">
        <f t="array" ref="O6811">_xlfn.IFS(D6811="North","Zone 1",D6811="South","Zone 2",D6811="East","Zone 3",D6811="West","Zone 4")</f>
        <v>Zone 2</v>
      </c>
      <c r="P6811">
        <f t="shared" si="213"/>
        <v>33240</v>
      </c>
      <c r="Q6811" t="str">
        <f>VLOOKUP(C6811,Product_Master!$A:$D,3,FALSE)</f>
        <v>Furniture</v>
      </c>
    </row>
    <row r="6812" spans="1:17" x14ac:dyDescent="0.3">
      <c r="A6812" t="s">
        <v>12298</v>
      </c>
      <c r="B6812" t="s">
        <v>975</v>
      </c>
      <c r="C6812" t="s">
        <v>11</v>
      </c>
      <c r="D6812" t="s">
        <v>191</v>
      </c>
      <c r="E6812" t="s">
        <v>242</v>
      </c>
      <c r="F6812" t="s">
        <v>242</v>
      </c>
      <c r="G6812" t="s">
        <v>228</v>
      </c>
      <c r="H6812" t="s">
        <v>5290</v>
      </c>
      <c r="I6812">
        <v>5</v>
      </c>
      <c r="J6812">
        <v>20</v>
      </c>
      <c r="K6812">
        <v>119008</v>
      </c>
      <c r="L6812" t="str">
        <f>VLOOKUP(Sales_Data!C6812,Product_Master!$A:$D,2,FALSE)</f>
        <v>Lenovo Laptop</v>
      </c>
      <c r="M6812">
        <f>VLOOKUP(C6812,Product_Master!$A:$D,4,FALSE)</f>
        <v>29752</v>
      </c>
      <c r="N6812" t="str">
        <f t="shared" si="212"/>
        <v>HIGH</v>
      </c>
      <c r="O6812" t="str" cm="1">
        <f t="array" ref="O6812">_xlfn.IFS(D6812="North","Zone 1",D6812="South","Zone 2",D6812="East","Zone 3",D6812="West","Zone 4")</f>
        <v>Zone 1</v>
      </c>
      <c r="P6812">
        <f t="shared" si="213"/>
        <v>11900.800000000001</v>
      </c>
      <c r="Q6812" t="str">
        <f>VLOOKUP(C6812,Product_Master!$A:$D,3,FALSE)</f>
        <v>Electronics</v>
      </c>
    </row>
    <row r="6813" spans="1:17" x14ac:dyDescent="0.3">
      <c r="A6813" t="s">
        <v>12299</v>
      </c>
      <c r="B6813" t="s">
        <v>1691</v>
      </c>
      <c r="C6813" t="s">
        <v>112</v>
      </c>
      <c r="D6813" t="s">
        <v>178</v>
      </c>
      <c r="E6813" t="s">
        <v>185</v>
      </c>
      <c r="F6813" t="s">
        <v>186</v>
      </c>
      <c r="G6813" t="s">
        <v>187</v>
      </c>
      <c r="H6813" t="s">
        <v>2766</v>
      </c>
      <c r="I6813">
        <v>2</v>
      </c>
      <c r="J6813">
        <v>15</v>
      </c>
      <c r="K6813">
        <v>7270</v>
      </c>
      <c r="L6813" t="str">
        <f>VLOOKUP(Sales_Data!C6813,Product_Master!$A:$D,2,FALSE)</f>
        <v>Pasta</v>
      </c>
      <c r="M6813">
        <f>VLOOKUP(C6813,Product_Master!$A:$D,4,FALSE)</f>
        <v>4277</v>
      </c>
      <c r="N6813" t="str">
        <f t="shared" si="212"/>
        <v>MEDIUM</v>
      </c>
      <c r="O6813" t="str" cm="1">
        <f t="array" ref="O6813">_xlfn.IFS(D6813="North","Zone 1",D6813="South","Zone 2",D6813="East","Zone 3",D6813="West","Zone 4")</f>
        <v>Zone 3</v>
      </c>
      <c r="P6813">
        <f t="shared" si="213"/>
        <v>363.5</v>
      </c>
      <c r="Q6813" t="str">
        <f>VLOOKUP(C6813,Product_Master!$A:$D,3,FALSE)</f>
        <v>Grocery</v>
      </c>
    </row>
    <row r="6814" spans="1:17" x14ac:dyDescent="0.3">
      <c r="A6814" t="s">
        <v>12300</v>
      </c>
      <c r="B6814" t="s">
        <v>2292</v>
      </c>
      <c r="C6814" t="s">
        <v>21</v>
      </c>
      <c r="D6814" t="s">
        <v>171</v>
      </c>
      <c r="E6814" t="s">
        <v>204</v>
      </c>
      <c r="F6814" t="s">
        <v>205</v>
      </c>
      <c r="G6814" t="s">
        <v>243</v>
      </c>
      <c r="H6814" t="s">
        <v>12301</v>
      </c>
      <c r="I6814">
        <v>11</v>
      </c>
      <c r="J6814">
        <v>15</v>
      </c>
      <c r="K6814">
        <v>453811</v>
      </c>
      <c r="L6814" t="str">
        <f>VLOOKUP(Sales_Data!C6814,Product_Master!$A:$D,2,FALSE)</f>
        <v>Air Conditioner</v>
      </c>
      <c r="M6814">
        <f>VLOOKUP(C6814,Product_Master!$A:$D,4,FALSE)</f>
        <v>48536</v>
      </c>
      <c r="N6814" t="str">
        <f t="shared" si="212"/>
        <v>HIGH</v>
      </c>
      <c r="O6814" t="str" cm="1">
        <f t="array" ref="O6814">_xlfn.IFS(D6814="North","Zone 1",D6814="South","Zone 2",D6814="East","Zone 3",D6814="West","Zone 4")</f>
        <v>Zone 2</v>
      </c>
      <c r="P6814">
        <f t="shared" si="213"/>
        <v>45381.100000000006</v>
      </c>
      <c r="Q6814" t="str">
        <f>VLOOKUP(C6814,Product_Master!$A:$D,3,FALSE)</f>
        <v>Electronics</v>
      </c>
    </row>
    <row r="6815" spans="1:17" x14ac:dyDescent="0.3">
      <c r="A6815" t="s">
        <v>12302</v>
      </c>
      <c r="B6815" t="s">
        <v>1050</v>
      </c>
      <c r="C6815" t="s">
        <v>145</v>
      </c>
      <c r="D6815" t="s">
        <v>171</v>
      </c>
      <c r="E6815" t="s">
        <v>223</v>
      </c>
      <c r="F6815" t="s">
        <v>224</v>
      </c>
      <c r="G6815" t="s">
        <v>228</v>
      </c>
      <c r="H6815" t="s">
        <v>3193</v>
      </c>
      <c r="I6815">
        <v>2</v>
      </c>
      <c r="J6815">
        <v>5</v>
      </c>
      <c r="K6815">
        <v>33736</v>
      </c>
      <c r="L6815" t="str">
        <f>VLOOKUP(Sales_Data!C6815,Product_Master!$A:$D,2,FALSE)</f>
        <v>Badminton Racket</v>
      </c>
      <c r="M6815">
        <f>VLOOKUP(C6815,Product_Master!$A:$D,4,FALSE)</f>
        <v>17756</v>
      </c>
      <c r="N6815" t="str">
        <f t="shared" si="212"/>
        <v>HIGH</v>
      </c>
      <c r="O6815" t="str" cm="1">
        <f t="array" ref="O6815">_xlfn.IFS(D6815="North","Zone 1",D6815="South","Zone 2",D6815="East","Zone 3",D6815="West","Zone 4")</f>
        <v>Zone 2</v>
      </c>
      <c r="P6815">
        <f t="shared" si="213"/>
        <v>3373.6000000000004</v>
      </c>
      <c r="Q6815" t="str">
        <f>VLOOKUP(C6815,Product_Master!$A:$D,3,FALSE)</f>
        <v>Sports</v>
      </c>
    </row>
    <row r="6816" spans="1:17" x14ac:dyDescent="0.3">
      <c r="A6816" t="s">
        <v>12303</v>
      </c>
      <c r="B6816" t="s">
        <v>378</v>
      </c>
      <c r="C6816" t="s">
        <v>35</v>
      </c>
      <c r="D6816" t="s">
        <v>171</v>
      </c>
      <c r="E6816" t="s">
        <v>204</v>
      </c>
      <c r="F6816" t="s">
        <v>205</v>
      </c>
      <c r="G6816" t="s">
        <v>200</v>
      </c>
      <c r="H6816" t="s">
        <v>12304</v>
      </c>
      <c r="I6816">
        <v>8</v>
      </c>
      <c r="J6816">
        <v>0</v>
      </c>
      <c r="K6816">
        <v>346752</v>
      </c>
      <c r="L6816" t="str">
        <f>VLOOKUP(Sales_Data!C6816,Product_Master!$A:$D,2,FALSE)</f>
        <v>Office Chair</v>
      </c>
      <c r="M6816">
        <f>VLOOKUP(C6816,Product_Master!$A:$D,4,FALSE)</f>
        <v>43344</v>
      </c>
      <c r="N6816" t="str">
        <f t="shared" si="212"/>
        <v>HIGH</v>
      </c>
      <c r="O6816" t="str" cm="1">
        <f t="array" ref="O6816">_xlfn.IFS(D6816="North","Zone 1",D6816="South","Zone 2",D6816="East","Zone 3",D6816="West","Zone 4")</f>
        <v>Zone 2</v>
      </c>
      <c r="P6816">
        <f t="shared" si="213"/>
        <v>34675.200000000004</v>
      </c>
      <c r="Q6816" t="str">
        <f>VLOOKUP(C6816,Product_Master!$A:$D,3,FALSE)</f>
        <v>Furniture</v>
      </c>
    </row>
    <row r="6817" spans="1:17" x14ac:dyDescent="0.3">
      <c r="A6817" t="s">
        <v>12305</v>
      </c>
      <c r="B6817" t="s">
        <v>1988</v>
      </c>
      <c r="C6817" t="s">
        <v>95</v>
      </c>
      <c r="D6817" t="s">
        <v>191</v>
      </c>
      <c r="E6817" t="s">
        <v>192</v>
      </c>
      <c r="F6817" t="s">
        <v>193</v>
      </c>
      <c r="G6817" t="s">
        <v>181</v>
      </c>
      <c r="H6817" t="s">
        <v>12034</v>
      </c>
      <c r="I6817">
        <v>1</v>
      </c>
      <c r="J6817">
        <v>0</v>
      </c>
      <c r="K6817">
        <v>72302</v>
      </c>
      <c r="L6817" t="str">
        <f>VLOOKUP(Sales_Data!C6817,Product_Master!$A:$D,2,FALSE)</f>
        <v>Dress</v>
      </c>
      <c r="M6817">
        <f>VLOOKUP(C6817,Product_Master!$A:$D,4,FALSE)</f>
        <v>72302</v>
      </c>
      <c r="N6817" t="str">
        <f t="shared" si="212"/>
        <v>HIGH</v>
      </c>
      <c r="O6817" t="str" cm="1">
        <f t="array" ref="O6817">_xlfn.IFS(D6817="North","Zone 1",D6817="South","Zone 2",D6817="East","Zone 3",D6817="West","Zone 4")</f>
        <v>Zone 1</v>
      </c>
      <c r="P6817">
        <f t="shared" si="213"/>
        <v>7230.2000000000007</v>
      </c>
      <c r="Q6817" t="str">
        <f>VLOOKUP(C6817,Product_Master!$A:$D,3,FALSE)</f>
        <v>Clothing</v>
      </c>
    </row>
    <row r="6818" spans="1:17" x14ac:dyDescent="0.3">
      <c r="A6818" t="s">
        <v>12306</v>
      </c>
      <c r="B6818" t="s">
        <v>1003</v>
      </c>
      <c r="C6818" t="s">
        <v>139</v>
      </c>
      <c r="D6818" t="s">
        <v>191</v>
      </c>
      <c r="E6818" t="s">
        <v>242</v>
      </c>
      <c r="F6818" t="s">
        <v>242</v>
      </c>
      <c r="G6818" t="s">
        <v>269</v>
      </c>
      <c r="H6818" t="s">
        <v>1740</v>
      </c>
      <c r="I6818">
        <v>6</v>
      </c>
      <c r="J6818">
        <v>10</v>
      </c>
      <c r="K6818">
        <v>123989</v>
      </c>
      <c r="L6818" t="str">
        <f>VLOOKUP(Sales_Data!C6818,Product_Master!$A:$D,2,FALSE)</f>
        <v>Helmet</v>
      </c>
      <c r="M6818">
        <f>VLOOKUP(C6818,Product_Master!$A:$D,4,FALSE)</f>
        <v>22961</v>
      </c>
      <c r="N6818" t="str">
        <f t="shared" si="212"/>
        <v>HIGH</v>
      </c>
      <c r="O6818" t="str" cm="1">
        <f t="array" ref="O6818">_xlfn.IFS(D6818="North","Zone 1",D6818="South","Zone 2",D6818="East","Zone 3",D6818="West","Zone 4")</f>
        <v>Zone 1</v>
      </c>
      <c r="P6818">
        <f t="shared" si="213"/>
        <v>12398.900000000001</v>
      </c>
      <c r="Q6818" t="str">
        <f>VLOOKUP(C6818,Product_Master!$A:$D,3,FALSE)</f>
        <v>Sports</v>
      </c>
    </row>
    <row r="6819" spans="1:17" x14ac:dyDescent="0.3">
      <c r="A6819" t="s">
        <v>12307</v>
      </c>
      <c r="B6819" t="s">
        <v>1232</v>
      </c>
      <c r="C6819" t="s">
        <v>71</v>
      </c>
      <c r="D6819" t="s">
        <v>171</v>
      </c>
      <c r="E6819" t="s">
        <v>223</v>
      </c>
      <c r="F6819" t="s">
        <v>224</v>
      </c>
      <c r="G6819" t="s">
        <v>269</v>
      </c>
      <c r="H6819" t="s">
        <v>12308</v>
      </c>
      <c r="I6819">
        <v>1</v>
      </c>
      <c r="J6819">
        <v>0</v>
      </c>
      <c r="K6819">
        <v>57316</v>
      </c>
      <c r="L6819" t="str">
        <f>VLOOKUP(Sales_Data!C6819,Product_Master!$A:$D,2,FALSE)</f>
        <v>Jeans</v>
      </c>
      <c r="M6819">
        <f>VLOOKUP(C6819,Product_Master!$A:$D,4,FALSE)</f>
        <v>57316</v>
      </c>
      <c r="N6819" t="str">
        <f t="shared" si="212"/>
        <v>HIGH</v>
      </c>
      <c r="O6819" t="str" cm="1">
        <f t="array" ref="O6819">_xlfn.IFS(D6819="North","Zone 1",D6819="South","Zone 2",D6819="East","Zone 3",D6819="West","Zone 4")</f>
        <v>Zone 2</v>
      </c>
      <c r="P6819">
        <f t="shared" si="213"/>
        <v>5731.6</v>
      </c>
      <c r="Q6819" t="str">
        <f>VLOOKUP(C6819,Product_Master!$A:$D,3,FALSE)</f>
        <v>Clothing</v>
      </c>
    </row>
    <row r="6820" spans="1:17" x14ac:dyDescent="0.3">
      <c r="A6820" t="s">
        <v>12309</v>
      </c>
      <c r="B6820" t="s">
        <v>969</v>
      </c>
      <c r="C6820" t="s">
        <v>48</v>
      </c>
      <c r="D6820" t="s">
        <v>191</v>
      </c>
      <c r="E6820" t="s">
        <v>192</v>
      </c>
      <c r="F6820" t="s">
        <v>193</v>
      </c>
      <c r="G6820" t="s">
        <v>315</v>
      </c>
      <c r="H6820" t="s">
        <v>4685</v>
      </c>
      <c r="I6820">
        <v>11</v>
      </c>
      <c r="J6820">
        <v>5</v>
      </c>
      <c r="K6820">
        <v>450959</v>
      </c>
      <c r="L6820" t="str">
        <f>VLOOKUP(Sales_Data!C6820,Product_Master!$A:$D,2,FALSE)</f>
        <v>Bed</v>
      </c>
      <c r="M6820">
        <f>VLOOKUP(C6820,Product_Master!$A:$D,4,FALSE)</f>
        <v>43154</v>
      </c>
      <c r="N6820" t="str">
        <f t="shared" si="212"/>
        <v>HIGH</v>
      </c>
      <c r="O6820" t="str" cm="1">
        <f t="array" ref="O6820">_xlfn.IFS(D6820="North","Zone 1",D6820="South","Zone 2",D6820="East","Zone 3",D6820="West","Zone 4")</f>
        <v>Zone 1</v>
      </c>
      <c r="P6820">
        <f t="shared" si="213"/>
        <v>45095.9</v>
      </c>
      <c r="Q6820" t="str">
        <f>VLOOKUP(C6820,Product_Master!$A:$D,3,FALSE)</f>
        <v>Furniture</v>
      </c>
    </row>
    <row r="6821" spans="1:17" x14ac:dyDescent="0.3">
      <c r="A6821" t="s">
        <v>12310</v>
      </c>
      <c r="B6821" t="s">
        <v>2162</v>
      </c>
      <c r="C6821" t="s">
        <v>106</v>
      </c>
      <c r="D6821" t="s">
        <v>178</v>
      </c>
      <c r="E6821" t="s">
        <v>310</v>
      </c>
      <c r="F6821" t="s">
        <v>311</v>
      </c>
      <c r="G6821" t="s">
        <v>285</v>
      </c>
      <c r="H6821" t="s">
        <v>2802</v>
      </c>
      <c r="I6821">
        <v>12</v>
      </c>
      <c r="J6821">
        <v>20</v>
      </c>
      <c r="K6821">
        <v>639100</v>
      </c>
      <c r="L6821" t="str">
        <f>VLOOKUP(Sales_Data!C6821,Product_Master!$A:$D,2,FALSE)</f>
        <v>Oil</v>
      </c>
      <c r="M6821">
        <f>VLOOKUP(C6821,Product_Master!$A:$D,4,FALSE)</f>
        <v>66573</v>
      </c>
      <c r="N6821" t="str">
        <f t="shared" si="212"/>
        <v>HIGH</v>
      </c>
      <c r="O6821" t="str" cm="1">
        <f t="array" ref="O6821">_xlfn.IFS(D6821="North","Zone 1",D6821="South","Zone 2",D6821="East","Zone 3",D6821="West","Zone 4")</f>
        <v>Zone 3</v>
      </c>
      <c r="P6821">
        <f t="shared" si="213"/>
        <v>63910</v>
      </c>
      <c r="Q6821" t="str">
        <f>VLOOKUP(C6821,Product_Master!$A:$D,3,FALSE)</f>
        <v>Grocery</v>
      </c>
    </row>
    <row r="6822" spans="1:17" x14ac:dyDescent="0.3">
      <c r="A6822" t="s">
        <v>12311</v>
      </c>
      <c r="B6822" t="s">
        <v>2939</v>
      </c>
      <c r="C6822" t="s">
        <v>29</v>
      </c>
      <c r="D6822" t="s">
        <v>178</v>
      </c>
      <c r="E6822" t="s">
        <v>310</v>
      </c>
      <c r="F6822" t="s">
        <v>311</v>
      </c>
      <c r="G6822" t="s">
        <v>253</v>
      </c>
      <c r="H6822" t="s">
        <v>12312</v>
      </c>
      <c r="I6822">
        <v>8</v>
      </c>
      <c r="J6822">
        <v>15</v>
      </c>
      <c r="K6822">
        <v>106161</v>
      </c>
      <c r="L6822" t="str">
        <f>VLOOKUP(Sales_Data!C6822,Product_Master!$A:$D,2,FALSE)</f>
        <v>Bluetooth Speaker</v>
      </c>
      <c r="M6822">
        <f>VLOOKUP(C6822,Product_Master!$A:$D,4,FALSE)</f>
        <v>15612</v>
      </c>
      <c r="N6822" t="str">
        <f t="shared" si="212"/>
        <v>HIGH</v>
      </c>
      <c r="O6822" t="str" cm="1">
        <f t="array" ref="O6822">_xlfn.IFS(D6822="North","Zone 1",D6822="South","Zone 2",D6822="East","Zone 3",D6822="West","Zone 4")</f>
        <v>Zone 3</v>
      </c>
      <c r="P6822">
        <f t="shared" si="213"/>
        <v>10616.1</v>
      </c>
      <c r="Q6822" t="str">
        <f>VLOOKUP(C6822,Product_Master!$A:$D,3,FALSE)</f>
        <v>Electronics</v>
      </c>
    </row>
    <row r="6823" spans="1:17" x14ac:dyDescent="0.3">
      <c r="A6823" t="s">
        <v>12313</v>
      </c>
      <c r="B6823" t="s">
        <v>4130</v>
      </c>
      <c r="C6823" t="s">
        <v>157</v>
      </c>
      <c r="D6823" t="s">
        <v>178</v>
      </c>
      <c r="E6823" t="s">
        <v>310</v>
      </c>
      <c r="F6823" t="s">
        <v>311</v>
      </c>
      <c r="G6823" t="s">
        <v>181</v>
      </c>
      <c r="H6823" t="s">
        <v>12314</v>
      </c>
      <c r="I6823">
        <v>6</v>
      </c>
      <c r="J6823">
        <v>5</v>
      </c>
      <c r="K6823">
        <v>222362</v>
      </c>
      <c r="L6823" t="str">
        <f>VLOOKUP(Sales_Data!C6823,Product_Master!$A:$D,2,FALSE)</f>
        <v>Sports Bag</v>
      </c>
      <c r="M6823">
        <f>VLOOKUP(C6823,Product_Master!$A:$D,4,FALSE)</f>
        <v>39011</v>
      </c>
      <c r="N6823" t="str">
        <f t="shared" si="212"/>
        <v>HIGH</v>
      </c>
      <c r="O6823" t="str" cm="1">
        <f t="array" ref="O6823">_xlfn.IFS(D6823="North","Zone 1",D6823="South","Zone 2",D6823="East","Zone 3",D6823="West","Zone 4")</f>
        <v>Zone 3</v>
      </c>
      <c r="P6823">
        <f t="shared" si="213"/>
        <v>22236.2</v>
      </c>
      <c r="Q6823" t="str">
        <f>VLOOKUP(C6823,Product_Master!$A:$D,3,FALSE)</f>
        <v>Sports</v>
      </c>
    </row>
    <row r="6824" spans="1:17" x14ac:dyDescent="0.3">
      <c r="A6824" t="s">
        <v>12315</v>
      </c>
      <c r="B6824" t="s">
        <v>825</v>
      </c>
      <c r="C6824" t="s">
        <v>62</v>
      </c>
      <c r="D6824" t="s">
        <v>171</v>
      </c>
      <c r="E6824" t="s">
        <v>204</v>
      </c>
      <c r="F6824" t="s">
        <v>205</v>
      </c>
      <c r="G6824" t="s">
        <v>285</v>
      </c>
      <c r="H6824" t="s">
        <v>12218</v>
      </c>
      <c r="I6824">
        <v>4</v>
      </c>
      <c r="J6824">
        <v>0</v>
      </c>
      <c r="K6824">
        <v>198688</v>
      </c>
      <c r="L6824" t="str">
        <f>VLOOKUP(Sales_Data!C6824,Product_Master!$A:$D,2,FALSE)</f>
        <v>Recliner</v>
      </c>
      <c r="M6824">
        <f>VLOOKUP(C6824,Product_Master!$A:$D,4,FALSE)</f>
        <v>49672</v>
      </c>
      <c r="N6824" t="str">
        <f t="shared" si="212"/>
        <v>HIGH</v>
      </c>
      <c r="O6824" t="str" cm="1">
        <f t="array" ref="O6824">_xlfn.IFS(D6824="North","Zone 1",D6824="South","Zone 2",D6824="East","Zone 3",D6824="West","Zone 4")</f>
        <v>Zone 2</v>
      </c>
      <c r="P6824">
        <f t="shared" si="213"/>
        <v>19868.800000000003</v>
      </c>
      <c r="Q6824" t="str">
        <f>VLOOKUP(C6824,Product_Master!$A:$D,3,FALSE)</f>
        <v>Furniture</v>
      </c>
    </row>
    <row r="6825" spans="1:17" x14ac:dyDescent="0.3">
      <c r="A6825" t="s">
        <v>12316</v>
      </c>
      <c r="B6825" t="s">
        <v>1680</v>
      </c>
      <c r="C6825" t="s">
        <v>120</v>
      </c>
      <c r="D6825" t="s">
        <v>197</v>
      </c>
      <c r="E6825" t="s">
        <v>198</v>
      </c>
      <c r="F6825" t="s">
        <v>199</v>
      </c>
      <c r="G6825" t="s">
        <v>262</v>
      </c>
      <c r="H6825" t="s">
        <v>6779</v>
      </c>
      <c r="I6825">
        <v>11</v>
      </c>
      <c r="J6825">
        <v>15</v>
      </c>
      <c r="K6825">
        <v>288643</v>
      </c>
      <c r="L6825" t="str">
        <f>VLOOKUP(Sales_Data!C6825,Product_Master!$A:$D,2,FALSE)</f>
        <v>Soft Drink</v>
      </c>
      <c r="M6825">
        <f>VLOOKUP(C6825,Product_Master!$A:$D,4,FALSE)</f>
        <v>30871</v>
      </c>
      <c r="N6825" t="str">
        <f t="shared" si="212"/>
        <v>HIGH</v>
      </c>
      <c r="O6825" t="str" cm="1">
        <f t="array" ref="O6825">_xlfn.IFS(D6825="North","Zone 1",D6825="South","Zone 2",D6825="East","Zone 3",D6825="West","Zone 4")</f>
        <v>Zone 4</v>
      </c>
      <c r="P6825">
        <f t="shared" si="213"/>
        <v>28864.300000000003</v>
      </c>
      <c r="Q6825" t="str">
        <f>VLOOKUP(C6825,Product_Master!$A:$D,3,FALSE)</f>
        <v>Grocery</v>
      </c>
    </row>
    <row r="6826" spans="1:17" x14ac:dyDescent="0.3">
      <c r="A6826" t="s">
        <v>12317</v>
      </c>
      <c r="B6826" t="s">
        <v>4656</v>
      </c>
      <c r="C6826" t="s">
        <v>100</v>
      </c>
      <c r="D6826" t="s">
        <v>191</v>
      </c>
      <c r="E6826" t="s">
        <v>242</v>
      </c>
      <c r="F6826" t="s">
        <v>242</v>
      </c>
      <c r="G6826" t="s">
        <v>206</v>
      </c>
      <c r="H6826" t="s">
        <v>12318</v>
      </c>
      <c r="I6826">
        <v>9</v>
      </c>
      <c r="J6826">
        <v>0</v>
      </c>
      <c r="K6826">
        <v>556551</v>
      </c>
      <c r="L6826" t="str">
        <f>VLOOKUP(Sales_Data!C6826,Product_Master!$A:$D,2,FALSE)</f>
        <v>Sugar</v>
      </c>
      <c r="M6826">
        <f>VLOOKUP(C6826,Product_Master!$A:$D,4,FALSE)</f>
        <v>61839</v>
      </c>
      <c r="N6826" t="str">
        <f t="shared" si="212"/>
        <v>HIGH</v>
      </c>
      <c r="O6826" t="str" cm="1">
        <f t="array" ref="O6826">_xlfn.IFS(D6826="North","Zone 1",D6826="South","Zone 2",D6826="East","Zone 3",D6826="West","Zone 4")</f>
        <v>Zone 1</v>
      </c>
      <c r="P6826">
        <f t="shared" si="213"/>
        <v>55655.100000000006</v>
      </c>
      <c r="Q6826" t="str">
        <f>VLOOKUP(C6826,Product_Master!$A:$D,3,FALSE)</f>
        <v>Grocery</v>
      </c>
    </row>
    <row r="6827" spans="1:17" x14ac:dyDescent="0.3">
      <c r="A6827" t="s">
        <v>12319</v>
      </c>
      <c r="B6827" t="s">
        <v>281</v>
      </c>
      <c r="C6827" t="s">
        <v>157</v>
      </c>
      <c r="D6827" t="s">
        <v>191</v>
      </c>
      <c r="E6827" t="s">
        <v>192</v>
      </c>
      <c r="F6827" t="s">
        <v>193</v>
      </c>
      <c r="G6827" t="s">
        <v>174</v>
      </c>
      <c r="H6827" t="s">
        <v>9623</v>
      </c>
      <c r="I6827">
        <v>12</v>
      </c>
      <c r="J6827">
        <v>0</v>
      </c>
      <c r="K6827">
        <v>468132</v>
      </c>
      <c r="L6827" t="str">
        <f>VLOOKUP(Sales_Data!C6827,Product_Master!$A:$D,2,FALSE)</f>
        <v>Sports Bag</v>
      </c>
      <c r="M6827">
        <f>VLOOKUP(C6827,Product_Master!$A:$D,4,FALSE)</f>
        <v>39011</v>
      </c>
      <c r="N6827" t="str">
        <f t="shared" si="212"/>
        <v>HIGH</v>
      </c>
      <c r="O6827" t="str" cm="1">
        <f t="array" ref="O6827">_xlfn.IFS(D6827="North","Zone 1",D6827="South","Zone 2",D6827="East","Zone 3",D6827="West","Zone 4")</f>
        <v>Zone 1</v>
      </c>
      <c r="P6827">
        <f t="shared" si="213"/>
        <v>46813.200000000004</v>
      </c>
      <c r="Q6827" t="str">
        <f>VLOOKUP(C6827,Product_Master!$A:$D,3,FALSE)</f>
        <v>Sports</v>
      </c>
    </row>
    <row r="6828" spans="1:17" x14ac:dyDescent="0.3">
      <c r="A6828" t="s">
        <v>12320</v>
      </c>
      <c r="B6828" t="s">
        <v>4376</v>
      </c>
      <c r="C6828" t="s">
        <v>118</v>
      </c>
      <c r="D6828" t="s">
        <v>191</v>
      </c>
      <c r="E6828" t="s">
        <v>192</v>
      </c>
      <c r="F6828" t="s">
        <v>193</v>
      </c>
      <c r="G6828" t="s">
        <v>253</v>
      </c>
      <c r="H6828" t="s">
        <v>5176</v>
      </c>
      <c r="I6828">
        <v>1</v>
      </c>
      <c r="J6828">
        <v>10</v>
      </c>
      <c r="K6828">
        <v>12973</v>
      </c>
      <c r="L6828" t="str">
        <f>VLOOKUP(Sales_Data!C6828,Product_Master!$A:$D,2,FALSE)</f>
        <v>Juice</v>
      </c>
      <c r="M6828">
        <f>VLOOKUP(C6828,Product_Master!$A:$D,4,FALSE)</f>
        <v>14415</v>
      </c>
      <c r="N6828" t="str">
        <f t="shared" si="212"/>
        <v>MEDIUM</v>
      </c>
      <c r="O6828" t="str" cm="1">
        <f t="array" ref="O6828">_xlfn.IFS(D6828="North","Zone 1",D6828="South","Zone 2",D6828="East","Zone 3",D6828="West","Zone 4")</f>
        <v>Zone 1</v>
      </c>
      <c r="P6828">
        <f t="shared" si="213"/>
        <v>648.65000000000009</v>
      </c>
      <c r="Q6828" t="str">
        <f>VLOOKUP(C6828,Product_Master!$A:$D,3,FALSE)</f>
        <v>Grocery</v>
      </c>
    </row>
    <row r="6829" spans="1:17" x14ac:dyDescent="0.3">
      <c r="A6829" t="s">
        <v>12321</v>
      </c>
      <c r="B6829" t="s">
        <v>2185</v>
      </c>
      <c r="C6829" t="s">
        <v>81</v>
      </c>
      <c r="D6829" t="s">
        <v>178</v>
      </c>
      <c r="E6829" t="s">
        <v>310</v>
      </c>
      <c r="F6829" t="s">
        <v>311</v>
      </c>
      <c r="G6829" t="s">
        <v>243</v>
      </c>
      <c r="H6829" t="s">
        <v>9382</v>
      </c>
      <c r="I6829">
        <v>2</v>
      </c>
      <c r="J6829">
        <v>5</v>
      </c>
      <c r="K6829">
        <v>62779</v>
      </c>
      <c r="L6829" t="str">
        <f>VLOOKUP(Sales_Data!C6829,Product_Master!$A:$D,2,FALSE)</f>
        <v>Blazer</v>
      </c>
      <c r="M6829">
        <f>VLOOKUP(C6829,Product_Master!$A:$D,4,FALSE)</f>
        <v>33042</v>
      </c>
      <c r="N6829" t="str">
        <f t="shared" si="212"/>
        <v>HIGH</v>
      </c>
      <c r="O6829" t="str" cm="1">
        <f t="array" ref="O6829">_xlfn.IFS(D6829="North","Zone 1",D6829="South","Zone 2",D6829="East","Zone 3",D6829="West","Zone 4")</f>
        <v>Zone 3</v>
      </c>
      <c r="P6829">
        <f t="shared" si="213"/>
        <v>6277.9000000000005</v>
      </c>
      <c r="Q6829" t="str">
        <f>VLOOKUP(C6829,Product_Master!$A:$D,3,FALSE)</f>
        <v>Clothing</v>
      </c>
    </row>
    <row r="6830" spans="1:17" x14ac:dyDescent="0.3">
      <c r="A6830" t="s">
        <v>12322</v>
      </c>
      <c r="B6830" t="s">
        <v>1262</v>
      </c>
      <c r="C6830" t="s">
        <v>64</v>
      </c>
      <c r="D6830" t="s">
        <v>191</v>
      </c>
      <c r="E6830" t="s">
        <v>242</v>
      </c>
      <c r="F6830" t="s">
        <v>242</v>
      </c>
      <c r="G6830" t="s">
        <v>212</v>
      </c>
      <c r="H6830" t="s">
        <v>12323</v>
      </c>
      <c r="I6830">
        <v>9</v>
      </c>
      <c r="J6830">
        <v>10</v>
      </c>
      <c r="K6830">
        <v>368469</v>
      </c>
      <c r="L6830" t="str">
        <f>VLOOKUP(Sales_Data!C6830,Product_Master!$A:$D,2,FALSE)</f>
        <v>Stool</v>
      </c>
      <c r="M6830">
        <f>VLOOKUP(C6830,Product_Master!$A:$D,4,FALSE)</f>
        <v>45490</v>
      </c>
      <c r="N6830" t="str">
        <f t="shared" si="212"/>
        <v>HIGH</v>
      </c>
      <c r="O6830" t="str" cm="1">
        <f t="array" ref="O6830">_xlfn.IFS(D6830="North","Zone 1",D6830="South","Zone 2",D6830="East","Zone 3",D6830="West","Zone 4")</f>
        <v>Zone 1</v>
      </c>
      <c r="P6830">
        <f t="shared" si="213"/>
        <v>36846.9</v>
      </c>
      <c r="Q6830" t="str">
        <f>VLOOKUP(C6830,Product_Master!$A:$D,3,FALSE)</f>
        <v>Furniture</v>
      </c>
    </row>
    <row r="6831" spans="1:17" x14ac:dyDescent="0.3">
      <c r="A6831" t="s">
        <v>12324</v>
      </c>
      <c r="B6831" t="s">
        <v>885</v>
      </c>
      <c r="C6831" t="s">
        <v>17</v>
      </c>
      <c r="D6831" t="s">
        <v>197</v>
      </c>
      <c r="E6831" t="s">
        <v>210</v>
      </c>
      <c r="F6831" t="s">
        <v>211</v>
      </c>
      <c r="G6831" t="s">
        <v>269</v>
      </c>
      <c r="H6831" t="s">
        <v>396</v>
      </c>
      <c r="I6831">
        <v>11</v>
      </c>
      <c r="J6831">
        <v>5</v>
      </c>
      <c r="K6831">
        <v>699575</v>
      </c>
      <c r="L6831" t="str">
        <f>VLOOKUP(Sales_Data!C6831,Product_Master!$A:$D,2,FALSE)</f>
        <v>Printer</v>
      </c>
      <c r="M6831">
        <f>VLOOKUP(C6831,Product_Master!$A:$D,4,FALSE)</f>
        <v>66945</v>
      </c>
      <c r="N6831" t="str">
        <f t="shared" si="212"/>
        <v>HIGH</v>
      </c>
      <c r="O6831" t="str" cm="1">
        <f t="array" ref="O6831">_xlfn.IFS(D6831="North","Zone 1",D6831="South","Zone 2",D6831="East","Zone 3",D6831="West","Zone 4")</f>
        <v>Zone 4</v>
      </c>
      <c r="P6831">
        <f t="shared" si="213"/>
        <v>69957.5</v>
      </c>
      <c r="Q6831" t="str">
        <f>VLOOKUP(C6831,Product_Master!$A:$D,3,FALSE)</f>
        <v>Electronics</v>
      </c>
    </row>
    <row r="6832" spans="1:17" x14ac:dyDescent="0.3">
      <c r="A6832" t="s">
        <v>12325</v>
      </c>
      <c r="B6832" t="s">
        <v>499</v>
      </c>
      <c r="C6832" t="s">
        <v>4</v>
      </c>
      <c r="D6832" t="s">
        <v>197</v>
      </c>
      <c r="E6832" t="s">
        <v>210</v>
      </c>
      <c r="F6832" t="s">
        <v>211</v>
      </c>
      <c r="G6832" t="s">
        <v>262</v>
      </c>
      <c r="H6832" t="s">
        <v>10991</v>
      </c>
      <c r="I6832">
        <v>2</v>
      </c>
      <c r="J6832">
        <v>20</v>
      </c>
      <c r="K6832">
        <v>1691</v>
      </c>
      <c r="L6832" t="str">
        <f>VLOOKUP(Sales_Data!C6832,Product_Master!$A:$D,2,FALSE)</f>
        <v>Samsung TV</v>
      </c>
      <c r="M6832">
        <f>VLOOKUP(C6832,Product_Master!$A:$D,4,FALSE)</f>
        <v>1057</v>
      </c>
      <c r="N6832" t="str">
        <f t="shared" si="212"/>
        <v>LOW</v>
      </c>
      <c r="O6832" t="str" cm="1">
        <f t="array" ref="O6832">_xlfn.IFS(D6832="North","Zone 1",D6832="South","Zone 2",D6832="East","Zone 3",D6832="West","Zone 4")</f>
        <v>Zone 4</v>
      </c>
      <c r="P6832">
        <f t="shared" si="213"/>
        <v>33.82</v>
      </c>
      <c r="Q6832" t="str">
        <f>VLOOKUP(C6832,Product_Master!$A:$D,3,FALSE)</f>
        <v>Electronics</v>
      </c>
    </row>
    <row r="6833" spans="1:17" x14ac:dyDescent="0.3">
      <c r="A6833" t="s">
        <v>12326</v>
      </c>
      <c r="B6833" t="s">
        <v>1878</v>
      </c>
      <c r="C6833" t="s">
        <v>137</v>
      </c>
      <c r="D6833" t="s">
        <v>191</v>
      </c>
      <c r="E6833" t="s">
        <v>238</v>
      </c>
      <c r="F6833" t="s">
        <v>238</v>
      </c>
      <c r="G6833" t="s">
        <v>200</v>
      </c>
      <c r="H6833" t="s">
        <v>12327</v>
      </c>
      <c r="I6833">
        <v>11</v>
      </c>
      <c r="J6833">
        <v>15</v>
      </c>
      <c r="K6833">
        <v>477850</v>
      </c>
      <c r="L6833" t="str">
        <f>VLOOKUP(Sales_Data!C6833,Product_Master!$A:$D,2,FALSE)</f>
        <v>Dumbbells</v>
      </c>
      <c r="M6833">
        <f>VLOOKUP(C6833,Product_Master!$A:$D,4,FALSE)</f>
        <v>51107</v>
      </c>
      <c r="N6833" t="str">
        <f t="shared" si="212"/>
        <v>HIGH</v>
      </c>
      <c r="O6833" t="str" cm="1">
        <f t="array" ref="O6833">_xlfn.IFS(D6833="North","Zone 1",D6833="South","Zone 2",D6833="East","Zone 3",D6833="West","Zone 4")</f>
        <v>Zone 1</v>
      </c>
      <c r="P6833">
        <f t="shared" si="213"/>
        <v>47785</v>
      </c>
      <c r="Q6833" t="str">
        <f>VLOOKUP(C6833,Product_Master!$A:$D,3,FALSE)</f>
        <v>Sports</v>
      </c>
    </row>
    <row r="6834" spans="1:17" x14ac:dyDescent="0.3">
      <c r="A6834" t="s">
        <v>12328</v>
      </c>
      <c r="B6834" t="s">
        <v>1752</v>
      </c>
      <c r="C6834" t="s">
        <v>23</v>
      </c>
      <c r="D6834" t="s">
        <v>178</v>
      </c>
      <c r="E6834" t="s">
        <v>185</v>
      </c>
      <c r="F6834" t="s">
        <v>186</v>
      </c>
      <c r="G6834" t="s">
        <v>243</v>
      </c>
      <c r="H6834" t="s">
        <v>7428</v>
      </c>
      <c r="I6834">
        <v>4</v>
      </c>
      <c r="J6834">
        <v>10</v>
      </c>
      <c r="K6834">
        <v>239151</v>
      </c>
      <c r="L6834" t="str">
        <f>VLOOKUP(Sales_Data!C6834,Product_Master!$A:$D,2,FALSE)</f>
        <v>Refrigerator</v>
      </c>
      <c r="M6834">
        <f>VLOOKUP(C6834,Product_Master!$A:$D,4,FALSE)</f>
        <v>66431</v>
      </c>
      <c r="N6834" t="str">
        <f t="shared" si="212"/>
        <v>HIGH</v>
      </c>
      <c r="O6834" t="str" cm="1">
        <f t="array" ref="O6834">_xlfn.IFS(D6834="North","Zone 1",D6834="South","Zone 2",D6834="East","Zone 3",D6834="West","Zone 4")</f>
        <v>Zone 3</v>
      </c>
      <c r="P6834">
        <f t="shared" si="213"/>
        <v>23915.100000000002</v>
      </c>
      <c r="Q6834" t="str">
        <f>VLOOKUP(C6834,Product_Master!$A:$D,3,FALSE)</f>
        <v>Electronics</v>
      </c>
    </row>
    <row r="6835" spans="1:17" x14ac:dyDescent="0.3">
      <c r="A6835" t="s">
        <v>12329</v>
      </c>
      <c r="B6835" t="s">
        <v>1588</v>
      </c>
      <c r="C6835" t="s">
        <v>19</v>
      </c>
      <c r="D6835" t="s">
        <v>178</v>
      </c>
      <c r="E6835" t="s">
        <v>179</v>
      </c>
      <c r="F6835" t="s">
        <v>180</v>
      </c>
      <c r="G6835" t="s">
        <v>253</v>
      </c>
      <c r="H6835" t="s">
        <v>12330</v>
      </c>
      <c r="I6835">
        <v>6</v>
      </c>
      <c r="J6835">
        <v>20</v>
      </c>
      <c r="K6835">
        <v>94411</v>
      </c>
      <c r="L6835" t="str">
        <f>VLOOKUP(Sales_Data!C6835,Product_Master!$A:$D,2,FALSE)</f>
        <v>Projector</v>
      </c>
      <c r="M6835">
        <f>VLOOKUP(C6835,Product_Master!$A:$D,4,FALSE)</f>
        <v>19669</v>
      </c>
      <c r="N6835" t="str">
        <f t="shared" si="212"/>
        <v>HIGH</v>
      </c>
      <c r="O6835" t="str" cm="1">
        <f t="array" ref="O6835">_xlfn.IFS(D6835="North","Zone 1",D6835="South","Zone 2",D6835="East","Zone 3",D6835="West","Zone 4")</f>
        <v>Zone 3</v>
      </c>
      <c r="P6835">
        <f t="shared" si="213"/>
        <v>9441.1</v>
      </c>
      <c r="Q6835" t="str">
        <f>VLOOKUP(C6835,Product_Master!$A:$D,3,FALSE)</f>
        <v>Electronics</v>
      </c>
    </row>
    <row r="6836" spans="1:17" x14ac:dyDescent="0.3">
      <c r="A6836" t="s">
        <v>12331</v>
      </c>
      <c r="B6836" t="s">
        <v>1488</v>
      </c>
      <c r="C6836" t="s">
        <v>155</v>
      </c>
      <c r="D6836" t="s">
        <v>171</v>
      </c>
      <c r="E6836" t="s">
        <v>223</v>
      </c>
      <c r="F6836" t="s">
        <v>224</v>
      </c>
      <c r="G6836" t="s">
        <v>181</v>
      </c>
      <c r="H6836" t="s">
        <v>12332</v>
      </c>
      <c r="I6836">
        <v>4</v>
      </c>
      <c r="J6836">
        <v>20</v>
      </c>
      <c r="K6836">
        <v>229820</v>
      </c>
      <c r="L6836" t="str">
        <f>VLOOKUP(Sales_Data!C6836,Product_Master!$A:$D,2,FALSE)</f>
        <v>Cycling Bottle</v>
      </c>
      <c r="M6836">
        <f>VLOOKUP(C6836,Product_Master!$A:$D,4,FALSE)</f>
        <v>71819</v>
      </c>
      <c r="N6836" t="str">
        <f t="shared" si="212"/>
        <v>HIGH</v>
      </c>
      <c r="O6836" t="str" cm="1">
        <f t="array" ref="O6836">_xlfn.IFS(D6836="North","Zone 1",D6836="South","Zone 2",D6836="East","Zone 3",D6836="West","Zone 4")</f>
        <v>Zone 2</v>
      </c>
      <c r="P6836">
        <f t="shared" si="213"/>
        <v>22982</v>
      </c>
      <c r="Q6836" t="str">
        <f>VLOOKUP(C6836,Product_Master!$A:$D,3,FALSE)</f>
        <v>Sports</v>
      </c>
    </row>
    <row r="6837" spans="1:17" x14ac:dyDescent="0.3">
      <c r="A6837" t="s">
        <v>12333</v>
      </c>
      <c r="B6837" t="s">
        <v>914</v>
      </c>
      <c r="C6837" t="s">
        <v>29</v>
      </c>
      <c r="D6837" t="s">
        <v>191</v>
      </c>
      <c r="E6837" t="s">
        <v>238</v>
      </c>
      <c r="F6837" t="s">
        <v>238</v>
      </c>
      <c r="G6837" t="s">
        <v>253</v>
      </c>
      <c r="H6837" t="s">
        <v>8658</v>
      </c>
      <c r="I6837">
        <v>6</v>
      </c>
      <c r="J6837">
        <v>15</v>
      </c>
      <c r="K6837">
        <v>79621</v>
      </c>
      <c r="L6837" t="str">
        <f>VLOOKUP(Sales_Data!C6837,Product_Master!$A:$D,2,FALSE)</f>
        <v>Bluetooth Speaker</v>
      </c>
      <c r="M6837">
        <f>VLOOKUP(C6837,Product_Master!$A:$D,4,FALSE)</f>
        <v>15612</v>
      </c>
      <c r="N6837" t="str">
        <f t="shared" si="212"/>
        <v>HIGH</v>
      </c>
      <c r="O6837" t="str" cm="1">
        <f t="array" ref="O6837">_xlfn.IFS(D6837="North","Zone 1",D6837="South","Zone 2",D6837="East","Zone 3",D6837="West","Zone 4")</f>
        <v>Zone 1</v>
      </c>
      <c r="P6837">
        <f t="shared" si="213"/>
        <v>7962.1</v>
      </c>
      <c r="Q6837" t="str">
        <f>VLOOKUP(C6837,Product_Master!$A:$D,3,FALSE)</f>
        <v>Electronics</v>
      </c>
    </row>
    <row r="6838" spans="1:17" x14ac:dyDescent="0.3">
      <c r="A6838" t="s">
        <v>12334</v>
      </c>
      <c r="B6838" t="s">
        <v>606</v>
      </c>
      <c r="C6838" t="s">
        <v>33</v>
      </c>
      <c r="D6838" t="s">
        <v>197</v>
      </c>
      <c r="E6838" t="s">
        <v>198</v>
      </c>
      <c r="F6838" t="s">
        <v>199</v>
      </c>
      <c r="G6838" t="s">
        <v>243</v>
      </c>
      <c r="H6838" t="s">
        <v>12335</v>
      </c>
      <c r="I6838">
        <v>2</v>
      </c>
      <c r="J6838">
        <v>20</v>
      </c>
      <c r="K6838">
        <v>94752</v>
      </c>
      <c r="L6838" t="str">
        <f>VLOOKUP(Sales_Data!C6838,Product_Master!$A:$D,2,FALSE)</f>
        <v>Headphones</v>
      </c>
      <c r="M6838">
        <f>VLOOKUP(C6838,Product_Master!$A:$D,4,FALSE)</f>
        <v>59220</v>
      </c>
      <c r="N6838" t="str">
        <f t="shared" si="212"/>
        <v>HIGH</v>
      </c>
      <c r="O6838" t="str" cm="1">
        <f t="array" ref="O6838">_xlfn.IFS(D6838="North","Zone 1",D6838="South","Zone 2",D6838="East","Zone 3",D6838="West","Zone 4")</f>
        <v>Zone 4</v>
      </c>
      <c r="P6838">
        <f t="shared" si="213"/>
        <v>9475.2000000000007</v>
      </c>
      <c r="Q6838" t="str">
        <f>VLOOKUP(C6838,Product_Master!$A:$D,3,FALSE)</f>
        <v>Electronics</v>
      </c>
    </row>
    <row r="6839" spans="1:17" x14ac:dyDescent="0.3">
      <c r="A6839" t="s">
        <v>12336</v>
      </c>
      <c r="B6839" t="s">
        <v>1252</v>
      </c>
      <c r="C6839" t="s">
        <v>149</v>
      </c>
      <c r="D6839" t="s">
        <v>178</v>
      </c>
      <c r="E6839" t="s">
        <v>179</v>
      </c>
      <c r="F6839" t="s">
        <v>180</v>
      </c>
      <c r="G6839" t="s">
        <v>200</v>
      </c>
      <c r="H6839" t="s">
        <v>12337</v>
      </c>
      <c r="I6839">
        <v>3</v>
      </c>
      <c r="J6839">
        <v>20</v>
      </c>
      <c r="K6839">
        <v>82269</v>
      </c>
      <c r="L6839" t="str">
        <f>VLOOKUP(Sales_Data!C6839,Product_Master!$A:$D,2,FALSE)</f>
        <v>Football Shoes</v>
      </c>
      <c r="M6839">
        <f>VLOOKUP(C6839,Product_Master!$A:$D,4,FALSE)</f>
        <v>34279</v>
      </c>
      <c r="N6839" t="str">
        <f t="shared" si="212"/>
        <v>HIGH</v>
      </c>
      <c r="O6839" t="str" cm="1">
        <f t="array" ref="O6839">_xlfn.IFS(D6839="North","Zone 1",D6839="South","Zone 2",D6839="East","Zone 3",D6839="West","Zone 4")</f>
        <v>Zone 3</v>
      </c>
      <c r="P6839">
        <f t="shared" si="213"/>
        <v>8226.9</v>
      </c>
      <c r="Q6839" t="str">
        <f>VLOOKUP(C6839,Product_Master!$A:$D,3,FALSE)</f>
        <v>Sports</v>
      </c>
    </row>
    <row r="6840" spans="1:17" x14ac:dyDescent="0.3">
      <c r="A6840" t="s">
        <v>12338</v>
      </c>
      <c r="B6840" t="s">
        <v>625</v>
      </c>
      <c r="C6840" t="s">
        <v>151</v>
      </c>
      <c r="D6840" t="s">
        <v>197</v>
      </c>
      <c r="E6840" t="s">
        <v>260</v>
      </c>
      <c r="F6840" t="s">
        <v>261</v>
      </c>
      <c r="G6840" t="s">
        <v>257</v>
      </c>
      <c r="H6840" t="s">
        <v>12339</v>
      </c>
      <c r="I6840">
        <v>12</v>
      </c>
      <c r="J6840">
        <v>5</v>
      </c>
      <c r="K6840">
        <v>434305</v>
      </c>
      <c r="L6840" t="str">
        <f>VLOOKUP(Sales_Data!C6840,Product_Master!$A:$D,2,FALSE)</f>
        <v>Volleyball</v>
      </c>
      <c r="M6840">
        <f>VLOOKUP(C6840,Product_Master!$A:$D,4,FALSE)</f>
        <v>38097</v>
      </c>
      <c r="N6840" t="str">
        <f t="shared" si="212"/>
        <v>HIGH</v>
      </c>
      <c r="O6840" t="str" cm="1">
        <f t="array" ref="O6840">_xlfn.IFS(D6840="North","Zone 1",D6840="South","Zone 2",D6840="East","Zone 3",D6840="West","Zone 4")</f>
        <v>Zone 4</v>
      </c>
      <c r="P6840">
        <f t="shared" si="213"/>
        <v>43430.5</v>
      </c>
      <c r="Q6840" t="str">
        <f>VLOOKUP(C6840,Product_Master!$A:$D,3,FALSE)</f>
        <v>Sports</v>
      </c>
    </row>
    <row r="6841" spans="1:17" x14ac:dyDescent="0.3">
      <c r="A6841" t="s">
        <v>12340</v>
      </c>
      <c r="B6841" t="s">
        <v>413</v>
      </c>
      <c r="C6841" t="s">
        <v>139</v>
      </c>
      <c r="D6841" t="s">
        <v>197</v>
      </c>
      <c r="E6841" t="s">
        <v>260</v>
      </c>
      <c r="F6841" t="s">
        <v>261</v>
      </c>
      <c r="G6841" t="s">
        <v>181</v>
      </c>
      <c r="H6841" t="s">
        <v>9188</v>
      </c>
      <c r="I6841">
        <v>9</v>
      </c>
      <c r="J6841">
        <v>15</v>
      </c>
      <c r="K6841">
        <v>175651</v>
      </c>
      <c r="L6841" t="str">
        <f>VLOOKUP(Sales_Data!C6841,Product_Master!$A:$D,2,FALSE)</f>
        <v>Helmet</v>
      </c>
      <c r="M6841">
        <f>VLOOKUP(C6841,Product_Master!$A:$D,4,FALSE)</f>
        <v>22961</v>
      </c>
      <c r="N6841" t="str">
        <f t="shared" si="212"/>
        <v>HIGH</v>
      </c>
      <c r="O6841" t="str" cm="1">
        <f t="array" ref="O6841">_xlfn.IFS(D6841="North","Zone 1",D6841="South","Zone 2",D6841="East","Zone 3",D6841="West","Zone 4")</f>
        <v>Zone 4</v>
      </c>
      <c r="P6841">
        <f t="shared" si="213"/>
        <v>17565.100000000002</v>
      </c>
      <c r="Q6841" t="str">
        <f>VLOOKUP(C6841,Product_Master!$A:$D,3,FALSE)</f>
        <v>Sports</v>
      </c>
    </row>
    <row r="6842" spans="1:17" x14ac:dyDescent="0.3">
      <c r="A6842" t="s">
        <v>12341</v>
      </c>
      <c r="B6842" t="s">
        <v>613</v>
      </c>
      <c r="C6842" t="s">
        <v>33</v>
      </c>
      <c r="D6842" t="s">
        <v>171</v>
      </c>
      <c r="E6842" t="s">
        <v>204</v>
      </c>
      <c r="F6842" t="s">
        <v>205</v>
      </c>
      <c r="G6842" t="s">
        <v>219</v>
      </c>
      <c r="H6842" t="s">
        <v>8814</v>
      </c>
      <c r="I6842">
        <v>7</v>
      </c>
      <c r="J6842">
        <v>10</v>
      </c>
      <c r="K6842">
        <v>373086</v>
      </c>
      <c r="L6842" t="str">
        <f>VLOOKUP(Sales_Data!C6842,Product_Master!$A:$D,2,FALSE)</f>
        <v>Headphones</v>
      </c>
      <c r="M6842">
        <f>VLOOKUP(C6842,Product_Master!$A:$D,4,FALSE)</f>
        <v>59220</v>
      </c>
      <c r="N6842" t="str">
        <f t="shared" si="212"/>
        <v>HIGH</v>
      </c>
      <c r="O6842" t="str" cm="1">
        <f t="array" ref="O6842">_xlfn.IFS(D6842="North","Zone 1",D6842="South","Zone 2",D6842="East","Zone 3",D6842="West","Zone 4")</f>
        <v>Zone 2</v>
      </c>
      <c r="P6842">
        <f t="shared" si="213"/>
        <v>37308.6</v>
      </c>
      <c r="Q6842" t="str">
        <f>VLOOKUP(C6842,Product_Master!$A:$D,3,FALSE)</f>
        <v>Electronics</v>
      </c>
    </row>
    <row r="6843" spans="1:17" x14ac:dyDescent="0.3">
      <c r="A6843" t="s">
        <v>12342</v>
      </c>
      <c r="B6843" t="s">
        <v>1799</v>
      </c>
      <c r="C6843" t="s">
        <v>124</v>
      </c>
      <c r="D6843" t="s">
        <v>171</v>
      </c>
      <c r="E6843" t="s">
        <v>204</v>
      </c>
      <c r="F6843" t="s">
        <v>205</v>
      </c>
      <c r="G6843" t="s">
        <v>219</v>
      </c>
      <c r="H6843" t="s">
        <v>7725</v>
      </c>
      <c r="I6843">
        <v>6</v>
      </c>
      <c r="J6843">
        <v>15</v>
      </c>
      <c r="K6843">
        <v>166311</v>
      </c>
      <c r="L6843" t="str">
        <f>VLOOKUP(Sales_Data!C6843,Product_Master!$A:$D,2,FALSE)</f>
        <v>Dry Fruits</v>
      </c>
      <c r="M6843">
        <f>VLOOKUP(C6843,Product_Master!$A:$D,4,FALSE)</f>
        <v>32610</v>
      </c>
      <c r="N6843" t="str">
        <f t="shared" si="212"/>
        <v>HIGH</v>
      </c>
      <c r="O6843" t="str" cm="1">
        <f t="array" ref="O6843">_xlfn.IFS(D6843="North","Zone 1",D6843="South","Zone 2",D6843="East","Zone 3",D6843="West","Zone 4")</f>
        <v>Zone 2</v>
      </c>
      <c r="P6843">
        <f t="shared" si="213"/>
        <v>16631.100000000002</v>
      </c>
      <c r="Q6843" t="str">
        <f>VLOOKUP(C6843,Product_Master!$A:$D,3,FALSE)</f>
        <v>Grocery</v>
      </c>
    </row>
    <row r="6844" spans="1:17" x14ac:dyDescent="0.3">
      <c r="A6844" t="s">
        <v>12343</v>
      </c>
      <c r="B6844" t="s">
        <v>281</v>
      </c>
      <c r="C6844" t="s">
        <v>137</v>
      </c>
      <c r="D6844" t="s">
        <v>191</v>
      </c>
      <c r="E6844" t="s">
        <v>238</v>
      </c>
      <c r="F6844" t="s">
        <v>238</v>
      </c>
      <c r="G6844" t="s">
        <v>257</v>
      </c>
      <c r="H6844" t="s">
        <v>12344</v>
      </c>
      <c r="I6844">
        <v>1</v>
      </c>
      <c r="J6844">
        <v>10</v>
      </c>
      <c r="K6844">
        <v>45996</v>
      </c>
      <c r="L6844" t="str">
        <f>VLOOKUP(Sales_Data!C6844,Product_Master!$A:$D,2,FALSE)</f>
        <v>Dumbbells</v>
      </c>
      <c r="M6844">
        <f>VLOOKUP(C6844,Product_Master!$A:$D,4,FALSE)</f>
        <v>51107</v>
      </c>
      <c r="N6844" t="str">
        <f t="shared" si="212"/>
        <v>HIGH</v>
      </c>
      <c r="O6844" t="str" cm="1">
        <f t="array" ref="O6844">_xlfn.IFS(D6844="North","Zone 1",D6844="South","Zone 2",D6844="East","Zone 3",D6844="West","Zone 4")</f>
        <v>Zone 1</v>
      </c>
      <c r="P6844">
        <f t="shared" si="213"/>
        <v>4599.6000000000004</v>
      </c>
      <c r="Q6844" t="str">
        <f>VLOOKUP(C6844,Product_Master!$A:$D,3,FALSE)</f>
        <v>Sports</v>
      </c>
    </row>
    <row r="6845" spans="1:17" x14ac:dyDescent="0.3">
      <c r="A6845" t="s">
        <v>12345</v>
      </c>
      <c r="B6845" t="s">
        <v>658</v>
      </c>
      <c r="C6845" t="s">
        <v>85</v>
      </c>
      <c r="D6845" t="s">
        <v>197</v>
      </c>
      <c r="E6845" t="s">
        <v>260</v>
      </c>
      <c r="F6845" t="s">
        <v>261</v>
      </c>
      <c r="G6845" t="s">
        <v>269</v>
      </c>
      <c r="H6845" t="s">
        <v>12346</v>
      </c>
      <c r="I6845">
        <v>8</v>
      </c>
      <c r="J6845">
        <v>10</v>
      </c>
      <c r="K6845">
        <v>529927</v>
      </c>
      <c r="L6845" t="str">
        <f>VLOOKUP(Sales_Data!C6845,Product_Master!$A:$D,2,FALSE)</f>
        <v>Shoes</v>
      </c>
      <c r="M6845">
        <f>VLOOKUP(C6845,Product_Master!$A:$D,4,FALSE)</f>
        <v>73601</v>
      </c>
      <c r="N6845" t="str">
        <f t="shared" si="212"/>
        <v>HIGH</v>
      </c>
      <c r="O6845" t="str" cm="1">
        <f t="array" ref="O6845">_xlfn.IFS(D6845="North","Zone 1",D6845="South","Zone 2",D6845="East","Zone 3",D6845="West","Zone 4")</f>
        <v>Zone 4</v>
      </c>
      <c r="P6845">
        <f t="shared" si="213"/>
        <v>52992.700000000004</v>
      </c>
      <c r="Q6845" t="str">
        <f>VLOOKUP(C6845,Product_Master!$A:$D,3,FALSE)</f>
        <v>Clothing</v>
      </c>
    </row>
    <row r="6846" spans="1:17" x14ac:dyDescent="0.3">
      <c r="A6846" t="s">
        <v>12347</v>
      </c>
      <c r="B6846" t="s">
        <v>3943</v>
      </c>
      <c r="C6846" t="s">
        <v>137</v>
      </c>
      <c r="D6846" t="s">
        <v>178</v>
      </c>
      <c r="E6846" t="s">
        <v>310</v>
      </c>
      <c r="F6846" t="s">
        <v>311</v>
      </c>
      <c r="G6846" t="s">
        <v>219</v>
      </c>
      <c r="H6846" t="s">
        <v>12348</v>
      </c>
      <c r="I6846">
        <v>6</v>
      </c>
      <c r="J6846">
        <v>10</v>
      </c>
      <c r="K6846">
        <v>275977</v>
      </c>
      <c r="L6846" t="str">
        <f>VLOOKUP(Sales_Data!C6846,Product_Master!$A:$D,2,FALSE)</f>
        <v>Dumbbells</v>
      </c>
      <c r="M6846">
        <f>VLOOKUP(C6846,Product_Master!$A:$D,4,FALSE)</f>
        <v>51107</v>
      </c>
      <c r="N6846" t="str">
        <f t="shared" si="212"/>
        <v>HIGH</v>
      </c>
      <c r="O6846" t="str" cm="1">
        <f t="array" ref="O6846">_xlfn.IFS(D6846="North","Zone 1",D6846="South","Zone 2",D6846="East","Zone 3",D6846="West","Zone 4")</f>
        <v>Zone 3</v>
      </c>
      <c r="P6846">
        <f t="shared" si="213"/>
        <v>27597.7</v>
      </c>
      <c r="Q6846" t="str">
        <f>VLOOKUP(C6846,Product_Master!$A:$D,3,FALSE)</f>
        <v>Sports</v>
      </c>
    </row>
    <row r="6847" spans="1:17" x14ac:dyDescent="0.3">
      <c r="A6847" t="s">
        <v>12349</v>
      </c>
      <c r="B6847" t="s">
        <v>237</v>
      </c>
      <c r="C6847" t="s">
        <v>135</v>
      </c>
      <c r="D6847" t="s">
        <v>197</v>
      </c>
      <c r="E6847" t="s">
        <v>198</v>
      </c>
      <c r="F6847" t="s">
        <v>199</v>
      </c>
      <c r="G6847" t="s">
        <v>174</v>
      </c>
      <c r="H6847" t="s">
        <v>12350</v>
      </c>
      <c r="I6847">
        <v>6</v>
      </c>
      <c r="J6847">
        <v>5</v>
      </c>
      <c r="K6847">
        <v>146398</v>
      </c>
      <c r="L6847" t="str">
        <f>VLOOKUP(Sales_Data!C6847,Product_Master!$A:$D,2,FALSE)</f>
        <v>Yoga Mat</v>
      </c>
      <c r="M6847">
        <f>VLOOKUP(C6847,Product_Master!$A:$D,4,FALSE)</f>
        <v>25684</v>
      </c>
      <c r="N6847" t="str">
        <f t="shared" si="212"/>
        <v>HIGH</v>
      </c>
      <c r="O6847" t="str" cm="1">
        <f t="array" ref="O6847">_xlfn.IFS(D6847="North","Zone 1",D6847="South","Zone 2",D6847="East","Zone 3",D6847="West","Zone 4")</f>
        <v>Zone 4</v>
      </c>
      <c r="P6847">
        <f t="shared" si="213"/>
        <v>14639.800000000001</v>
      </c>
      <c r="Q6847" t="str">
        <f>VLOOKUP(C6847,Product_Master!$A:$D,3,FALSE)</f>
        <v>Sports</v>
      </c>
    </row>
    <row r="6848" spans="1:17" x14ac:dyDescent="0.3">
      <c r="A6848" t="s">
        <v>12351</v>
      </c>
      <c r="B6848" t="s">
        <v>2500</v>
      </c>
      <c r="C6848" t="s">
        <v>58</v>
      </c>
      <c r="D6848" t="s">
        <v>178</v>
      </c>
      <c r="E6848" t="s">
        <v>179</v>
      </c>
      <c r="F6848" t="s">
        <v>180</v>
      </c>
      <c r="G6848" t="s">
        <v>257</v>
      </c>
      <c r="H6848" t="s">
        <v>9701</v>
      </c>
      <c r="I6848">
        <v>10</v>
      </c>
      <c r="J6848">
        <v>5</v>
      </c>
      <c r="K6848">
        <v>263150</v>
      </c>
      <c r="L6848" t="str">
        <f>VLOOKUP(Sales_Data!C6848,Product_Master!$A:$D,2,FALSE)</f>
        <v>Side Table</v>
      </c>
      <c r="M6848">
        <f>VLOOKUP(C6848,Product_Master!$A:$D,4,FALSE)</f>
        <v>27700</v>
      </c>
      <c r="N6848" t="str">
        <f t="shared" si="212"/>
        <v>HIGH</v>
      </c>
      <c r="O6848" t="str" cm="1">
        <f t="array" ref="O6848">_xlfn.IFS(D6848="North","Zone 1",D6848="South","Zone 2",D6848="East","Zone 3",D6848="West","Zone 4")</f>
        <v>Zone 3</v>
      </c>
      <c r="P6848">
        <f t="shared" si="213"/>
        <v>26315</v>
      </c>
      <c r="Q6848" t="str">
        <f>VLOOKUP(C6848,Product_Master!$A:$D,3,FALSE)</f>
        <v>Furniture</v>
      </c>
    </row>
    <row r="6849" spans="1:17" x14ac:dyDescent="0.3">
      <c r="A6849" t="s">
        <v>12352</v>
      </c>
      <c r="B6849" t="s">
        <v>2045</v>
      </c>
      <c r="C6849" t="s">
        <v>60</v>
      </c>
      <c r="D6849" t="s">
        <v>171</v>
      </c>
      <c r="E6849" t="s">
        <v>204</v>
      </c>
      <c r="F6849" t="s">
        <v>205</v>
      </c>
      <c r="G6849" t="s">
        <v>174</v>
      </c>
      <c r="H6849" t="s">
        <v>12353</v>
      </c>
      <c r="I6849">
        <v>10</v>
      </c>
      <c r="J6849">
        <v>15</v>
      </c>
      <c r="K6849">
        <v>506940</v>
      </c>
      <c r="L6849" t="str">
        <f>VLOOKUP(Sales_Data!C6849,Product_Master!$A:$D,2,FALSE)</f>
        <v>Cupboard</v>
      </c>
      <c r="M6849">
        <f>VLOOKUP(C6849,Product_Master!$A:$D,4,FALSE)</f>
        <v>59640</v>
      </c>
      <c r="N6849" t="str">
        <f t="shared" si="212"/>
        <v>HIGH</v>
      </c>
      <c r="O6849" t="str" cm="1">
        <f t="array" ref="O6849">_xlfn.IFS(D6849="North","Zone 1",D6849="South","Zone 2",D6849="East","Zone 3",D6849="West","Zone 4")</f>
        <v>Zone 2</v>
      </c>
      <c r="P6849">
        <f t="shared" si="213"/>
        <v>50694</v>
      </c>
      <c r="Q6849" t="str">
        <f>VLOOKUP(C6849,Product_Master!$A:$D,3,FALSE)</f>
        <v>Furniture</v>
      </c>
    </row>
    <row r="6850" spans="1:17" x14ac:dyDescent="0.3">
      <c r="A6850" t="s">
        <v>12354</v>
      </c>
      <c r="B6850" t="s">
        <v>2861</v>
      </c>
      <c r="C6850" t="s">
        <v>147</v>
      </c>
      <c r="D6850" t="s">
        <v>171</v>
      </c>
      <c r="E6850" t="s">
        <v>223</v>
      </c>
      <c r="F6850" t="s">
        <v>224</v>
      </c>
      <c r="G6850" t="s">
        <v>219</v>
      </c>
      <c r="H6850" t="s">
        <v>3369</v>
      </c>
      <c r="I6850">
        <v>3</v>
      </c>
      <c r="J6850">
        <v>15</v>
      </c>
      <c r="K6850">
        <v>164408</v>
      </c>
      <c r="L6850" t="str">
        <f>VLOOKUP(Sales_Data!C6850,Product_Master!$A:$D,2,FALSE)</f>
        <v>Tennis Ball</v>
      </c>
      <c r="M6850">
        <f>VLOOKUP(C6850,Product_Master!$A:$D,4,FALSE)</f>
        <v>64474</v>
      </c>
      <c r="N6850" t="str">
        <f t="shared" si="212"/>
        <v>HIGH</v>
      </c>
      <c r="O6850" t="str" cm="1">
        <f t="array" ref="O6850">_xlfn.IFS(D6850="North","Zone 1",D6850="South","Zone 2",D6850="East","Zone 3",D6850="West","Zone 4")</f>
        <v>Zone 2</v>
      </c>
      <c r="P6850">
        <f t="shared" si="213"/>
        <v>16440.8</v>
      </c>
      <c r="Q6850" t="str">
        <f>VLOOKUP(C6850,Product_Master!$A:$D,3,FALSE)</f>
        <v>Sports</v>
      </c>
    </row>
    <row r="6851" spans="1:17" x14ac:dyDescent="0.3">
      <c r="A6851" t="s">
        <v>12355</v>
      </c>
      <c r="B6851" t="s">
        <v>1671</v>
      </c>
      <c r="C6851" t="s">
        <v>48</v>
      </c>
      <c r="D6851" t="s">
        <v>178</v>
      </c>
      <c r="E6851" t="s">
        <v>185</v>
      </c>
      <c r="F6851" t="s">
        <v>186</v>
      </c>
      <c r="G6851" t="s">
        <v>315</v>
      </c>
      <c r="H6851" t="s">
        <v>12356</v>
      </c>
      <c r="I6851">
        <v>12</v>
      </c>
      <c r="J6851">
        <v>0</v>
      </c>
      <c r="K6851">
        <v>517848</v>
      </c>
      <c r="L6851" t="str">
        <f>VLOOKUP(Sales_Data!C6851,Product_Master!$A:$D,2,FALSE)</f>
        <v>Bed</v>
      </c>
      <c r="M6851">
        <f>VLOOKUP(C6851,Product_Master!$A:$D,4,FALSE)</f>
        <v>43154</v>
      </c>
      <c r="N6851" t="str">
        <f t="shared" ref="N6851:N6914" si="214">IF(K6851&gt;15000,"HIGH",IF(K6851&gt;=5000,"MEDIUM","LOW"))</f>
        <v>HIGH</v>
      </c>
      <c r="O6851" t="str" cm="1">
        <f t="array" ref="O6851">_xlfn.IFS(D6851="North","Zone 1",D6851="South","Zone 2",D6851="East","Zone 3",D6851="West","Zone 4")</f>
        <v>Zone 3</v>
      </c>
      <c r="P6851">
        <f t="shared" ref="P6851:P6914" si="215">IF(N6851="HIGH",K6851*10%,IF(N6851="MEDIUM",K6851*5%,K6851*2%))</f>
        <v>51784.800000000003</v>
      </c>
      <c r="Q6851" t="str">
        <f>VLOOKUP(C6851,Product_Master!$A:$D,3,FALSE)</f>
        <v>Furniture</v>
      </c>
    </row>
    <row r="6852" spans="1:17" x14ac:dyDescent="0.3">
      <c r="A6852" t="s">
        <v>12357</v>
      </c>
      <c r="B6852" t="s">
        <v>303</v>
      </c>
      <c r="C6852" t="s">
        <v>15</v>
      </c>
      <c r="D6852" t="s">
        <v>178</v>
      </c>
      <c r="E6852" t="s">
        <v>185</v>
      </c>
      <c r="F6852" t="s">
        <v>186</v>
      </c>
      <c r="G6852" t="s">
        <v>253</v>
      </c>
      <c r="H6852" t="s">
        <v>12358</v>
      </c>
      <c r="I6852">
        <v>1</v>
      </c>
      <c r="J6852">
        <v>0</v>
      </c>
      <c r="K6852">
        <v>9188</v>
      </c>
      <c r="L6852" t="str">
        <f>VLOOKUP(Sales_Data!C6852,Product_Master!$A:$D,2,FALSE)</f>
        <v>OnePlus Phone</v>
      </c>
      <c r="M6852">
        <f>VLOOKUP(C6852,Product_Master!$A:$D,4,FALSE)</f>
        <v>9188</v>
      </c>
      <c r="N6852" t="str">
        <f t="shared" si="214"/>
        <v>MEDIUM</v>
      </c>
      <c r="O6852" t="str" cm="1">
        <f t="array" ref="O6852">_xlfn.IFS(D6852="North","Zone 1",D6852="South","Zone 2",D6852="East","Zone 3",D6852="West","Zone 4")</f>
        <v>Zone 3</v>
      </c>
      <c r="P6852">
        <f t="shared" si="215"/>
        <v>459.40000000000003</v>
      </c>
      <c r="Q6852" t="str">
        <f>VLOOKUP(C6852,Product_Master!$A:$D,3,FALSE)</f>
        <v>Electronics</v>
      </c>
    </row>
    <row r="6853" spans="1:17" x14ac:dyDescent="0.3">
      <c r="A6853" t="s">
        <v>12359</v>
      </c>
      <c r="B6853" t="s">
        <v>1099</v>
      </c>
      <c r="C6853" t="s">
        <v>135</v>
      </c>
      <c r="D6853" t="s">
        <v>197</v>
      </c>
      <c r="E6853" t="s">
        <v>210</v>
      </c>
      <c r="F6853" t="s">
        <v>211</v>
      </c>
      <c r="G6853" t="s">
        <v>253</v>
      </c>
      <c r="H6853" t="s">
        <v>12360</v>
      </c>
      <c r="I6853">
        <v>10</v>
      </c>
      <c r="J6853">
        <v>20</v>
      </c>
      <c r="K6853">
        <v>205472</v>
      </c>
      <c r="L6853" t="str">
        <f>VLOOKUP(Sales_Data!C6853,Product_Master!$A:$D,2,FALSE)</f>
        <v>Yoga Mat</v>
      </c>
      <c r="M6853">
        <f>VLOOKUP(C6853,Product_Master!$A:$D,4,FALSE)</f>
        <v>25684</v>
      </c>
      <c r="N6853" t="str">
        <f t="shared" si="214"/>
        <v>HIGH</v>
      </c>
      <c r="O6853" t="str" cm="1">
        <f t="array" ref="O6853">_xlfn.IFS(D6853="North","Zone 1",D6853="South","Zone 2",D6853="East","Zone 3",D6853="West","Zone 4")</f>
        <v>Zone 4</v>
      </c>
      <c r="P6853">
        <f t="shared" si="215"/>
        <v>20547.2</v>
      </c>
      <c r="Q6853" t="str">
        <f>VLOOKUP(C6853,Product_Master!$A:$D,3,FALSE)</f>
        <v>Sports</v>
      </c>
    </row>
    <row r="6854" spans="1:17" x14ac:dyDescent="0.3">
      <c r="A6854" t="s">
        <v>12361</v>
      </c>
      <c r="B6854" t="s">
        <v>1565</v>
      </c>
      <c r="C6854" t="s">
        <v>118</v>
      </c>
      <c r="D6854" t="s">
        <v>178</v>
      </c>
      <c r="E6854" t="s">
        <v>310</v>
      </c>
      <c r="F6854" t="s">
        <v>311</v>
      </c>
      <c r="G6854" t="s">
        <v>181</v>
      </c>
      <c r="H6854" t="s">
        <v>10946</v>
      </c>
      <c r="I6854">
        <v>9</v>
      </c>
      <c r="J6854">
        <v>5</v>
      </c>
      <c r="K6854">
        <v>123248</v>
      </c>
      <c r="L6854" t="str">
        <f>VLOOKUP(Sales_Data!C6854,Product_Master!$A:$D,2,FALSE)</f>
        <v>Juice</v>
      </c>
      <c r="M6854">
        <f>VLOOKUP(C6854,Product_Master!$A:$D,4,FALSE)</f>
        <v>14415</v>
      </c>
      <c r="N6854" t="str">
        <f t="shared" si="214"/>
        <v>HIGH</v>
      </c>
      <c r="O6854" t="str" cm="1">
        <f t="array" ref="O6854">_xlfn.IFS(D6854="North","Zone 1",D6854="South","Zone 2",D6854="East","Zone 3",D6854="West","Zone 4")</f>
        <v>Zone 3</v>
      </c>
      <c r="P6854">
        <f t="shared" si="215"/>
        <v>12324.800000000001</v>
      </c>
      <c r="Q6854" t="str">
        <f>VLOOKUP(C6854,Product_Master!$A:$D,3,FALSE)</f>
        <v>Grocery</v>
      </c>
    </row>
    <row r="6855" spans="1:17" x14ac:dyDescent="0.3">
      <c r="A6855" t="s">
        <v>12362</v>
      </c>
      <c r="B6855" t="s">
        <v>1857</v>
      </c>
      <c r="C6855" t="s">
        <v>149</v>
      </c>
      <c r="D6855" t="s">
        <v>197</v>
      </c>
      <c r="E6855" t="s">
        <v>210</v>
      </c>
      <c r="F6855" t="s">
        <v>211</v>
      </c>
      <c r="G6855" t="s">
        <v>181</v>
      </c>
      <c r="H6855" t="s">
        <v>5355</v>
      </c>
      <c r="I6855">
        <v>3</v>
      </c>
      <c r="J6855">
        <v>10</v>
      </c>
      <c r="K6855">
        <v>92553</v>
      </c>
      <c r="L6855" t="str">
        <f>VLOOKUP(Sales_Data!C6855,Product_Master!$A:$D,2,FALSE)</f>
        <v>Football Shoes</v>
      </c>
      <c r="M6855">
        <f>VLOOKUP(C6855,Product_Master!$A:$D,4,FALSE)</f>
        <v>34279</v>
      </c>
      <c r="N6855" t="str">
        <f t="shared" si="214"/>
        <v>HIGH</v>
      </c>
      <c r="O6855" t="str" cm="1">
        <f t="array" ref="O6855">_xlfn.IFS(D6855="North","Zone 1",D6855="South","Zone 2",D6855="East","Zone 3",D6855="West","Zone 4")</f>
        <v>Zone 4</v>
      </c>
      <c r="P6855">
        <f t="shared" si="215"/>
        <v>9255.3000000000011</v>
      </c>
      <c r="Q6855" t="str">
        <f>VLOOKUP(C6855,Product_Master!$A:$D,3,FALSE)</f>
        <v>Sports</v>
      </c>
    </row>
    <row r="6856" spans="1:17" x14ac:dyDescent="0.3">
      <c r="A6856" t="s">
        <v>12363</v>
      </c>
      <c r="B6856" t="s">
        <v>911</v>
      </c>
      <c r="C6856" t="s">
        <v>97</v>
      </c>
      <c r="D6856" t="s">
        <v>178</v>
      </c>
      <c r="E6856" t="s">
        <v>310</v>
      </c>
      <c r="F6856" t="s">
        <v>311</v>
      </c>
      <c r="G6856" t="s">
        <v>206</v>
      </c>
      <c r="H6856" t="s">
        <v>12364</v>
      </c>
      <c r="I6856">
        <v>7</v>
      </c>
      <c r="J6856">
        <v>15</v>
      </c>
      <c r="K6856">
        <v>126407</v>
      </c>
      <c r="L6856" t="str">
        <f>VLOOKUP(Sales_Data!C6856,Product_Master!$A:$D,2,FALSE)</f>
        <v>Rice</v>
      </c>
      <c r="M6856">
        <f>VLOOKUP(C6856,Product_Master!$A:$D,4,FALSE)</f>
        <v>21245</v>
      </c>
      <c r="N6856" t="str">
        <f t="shared" si="214"/>
        <v>HIGH</v>
      </c>
      <c r="O6856" t="str" cm="1">
        <f t="array" ref="O6856">_xlfn.IFS(D6856="North","Zone 1",D6856="South","Zone 2",D6856="East","Zone 3",D6856="West","Zone 4")</f>
        <v>Zone 3</v>
      </c>
      <c r="P6856">
        <f t="shared" si="215"/>
        <v>12640.7</v>
      </c>
      <c r="Q6856" t="str">
        <f>VLOOKUP(C6856,Product_Master!$A:$D,3,FALSE)</f>
        <v>Grocery</v>
      </c>
    </row>
    <row r="6857" spans="1:17" x14ac:dyDescent="0.3">
      <c r="A6857" t="s">
        <v>12365</v>
      </c>
      <c r="B6857" t="s">
        <v>1698</v>
      </c>
      <c r="C6857" t="s">
        <v>66</v>
      </c>
      <c r="D6857" t="s">
        <v>197</v>
      </c>
      <c r="E6857" t="s">
        <v>198</v>
      </c>
      <c r="F6857" t="s">
        <v>199</v>
      </c>
      <c r="G6857" t="s">
        <v>181</v>
      </c>
      <c r="H6857" t="s">
        <v>12366</v>
      </c>
      <c r="I6857">
        <v>3</v>
      </c>
      <c r="J6857">
        <v>5</v>
      </c>
      <c r="K6857">
        <v>138242</v>
      </c>
      <c r="L6857" t="str">
        <f>VLOOKUP(Sales_Data!C6857,Product_Master!$A:$D,2,FALSE)</f>
        <v>Men Shirt</v>
      </c>
      <c r="M6857">
        <f>VLOOKUP(C6857,Product_Master!$A:$D,4,FALSE)</f>
        <v>48506</v>
      </c>
      <c r="N6857" t="str">
        <f t="shared" si="214"/>
        <v>HIGH</v>
      </c>
      <c r="O6857" t="str" cm="1">
        <f t="array" ref="O6857">_xlfn.IFS(D6857="North","Zone 1",D6857="South","Zone 2",D6857="East","Zone 3",D6857="West","Zone 4")</f>
        <v>Zone 4</v>
      </c>
      <c r="P6857">
        <f t="shared" si="215"/>
        <v>13824.2</v>
      </c>
      <c r="Q6857" t="str">
        <f>VLOOKUP(C6857,Product_Master!$A:$D,3,FALSE)</f>
        <v>Clothing</v>
      </c>
    </row>
    <row r="6858" spans="1:17" x14ac:dyDescent="0.3">
      <c r="A6858" t="s">
        <v>12367</v>
      </c>
      <c r="B6858" t="s">
        <v>813</v>
      </c>
      <c r="C6858" t="s">
        <v>100</v>
      </c>
      <c r="D6858" t="s">
        <v>191</v>
      </c>
      <c r="E6858" t="s">
        <v>192</v>
      </c>
      <c r="F6858" t="s">
        <v>193</v>
      </c>
      <c r="G6858" t="s">
        <v>212</v>
      </c>
      <c r="H6858" t="s">
        <v>12368</v>
      </c>
      <c r="I6858">
        <v>1</v>
      </c>
      <c r="J6858">
        <v>15</v>
      </c>
      <c r="K6858">
        <v>52563</v>
      </c>
      <c r="L6858" t="str">
        <f>VLOOKUP(Sales_Data!C6858,Product_Master!$A:$D,2,FALSE)</f>
        <v>Sugar</v>
      </c>
      <c r="M6858">
        <f>VLOOKUP(C6858,Product_Master!$A:$D,4,FALSE)</f>
        <v>61839</v>
      </c>
      <c r="N6858" t="str">
        <f t="shared" si="214"/>
        <v>HIGH</v>
      </c>
      <c r="O6858" t="str" cm="1">
        <f t="array" ref="O6858">_xlfn.IFS(D6858="North","Zone 1",D6858="South","Zone 2",D6858="East","Zone 3",D6858="West","Zone 4")</f>
        <v>Zone 1</v>
      </c>
      <c r="P6858">
        <f t="shared" si="215"/>
        <v>5256.3</v>
      </c>
      <c r="Q6858" t="str">
        <f>VLOOKUP(C6858,Product_Master!$A:$D,3,FALSE)</f>
        <v>Grocery</v>
      </c>
    </row>
    <row r="6859" spans="1:17" x14ac:dyDescent="0.3">
      <c r="A6859" t="s">
        <v>12369</v>
      </c>
      <c r="B6859" t="s">
        <v>1787</v>
      </c>
      <c r="C6859" t="s">
        <v>85</v>
      </c>
      <c r="D6859" t="s">
        <v>197</v>
      </c>
      <c r="E6859" t="s">
        <v>198</v>
      </c>
      <c r="F6859" t="s">
        <v>199</v>
      </c>
      <c r="G6859" t="s">
        <v>228</v>
      </c>
      <c r="H6859" t="s">
        <v>9322</v>
      </c>
      <c r="I6859">
        <v>4</v>
      </c>
      <c r="J6859">
        <v>5</v>
      </c>
      <c r="K6859">
        <v>279683</v>
      </c>
      <c r="L6859" t="str">
        <f>VLOOKUP(Sales_Data!C6859,Product_Master!$A:$D,2,FALSE)</f>
        <v>Shoes</v>
      </c>
      <c r="M6859">
        <f>VLOOKUP(C6859,Product_Master!$A:$D,4,FALSE)</f>
        <v>73601</v>
      </c>
      <c r="N6859" t="str">
        <f t="shared" si="214"/>
        <v>HIGH</v>
      </c>
      <c r="O6859" t="str" cm="1">
        <f t="array" ref="O6859">_xlfn.IFS(D6859="North","Zone 1",D6859="South","Zone 2",D6859="East","Zone 3",D6859="West","Zone 4")</f>
        <v>Zone 4</v>
      </c>
      <c r="P6859">
        <f t="shared" si="215"/>
        <v>27968.300000000003</v>
      </c>
      <c r="Q6859" t="str">
        <f>VLOOKUP(C6859,Product_Master!$A:$D,3,FALSE)</f>
        <v>Clothing</v>
      </c>
    </row>
    <row r="6860" spans="1:17" x14ac:dyDescent="0.3">
      <c r="A6860" t="s">
        <v>12370</v>
      </c>
      <c r="B6860" t="s">
        <v>278</v>
      </c>
      <c r="C6860" t="s">
        <v>124</v>
      </c>
      <c r="D6860" t="s">
        <v>191</v>
      </c>
      <c r="E6860" t="s">
        <v>192</v>
      </c>
      <c r="F6860" t="s">
        <v>193</v>
      </c>
      <c r="G6860" t="s">
        <v>219</v>
      </c>
      <c r="H6860" t="s">
        <v>12371</v>
      </c>
      <c r="I6860">
        <v>2</v>
      </c>
      <c r="J6860">
        <v>5</v>
      </c>
      <c r="K6860">
        <v>61959</v>
      </c>
      <c r="L6860" t="str">
        <f>VLOOKUP(Sales_Data!C6860,Product_Master!$A:$D,2,FALSE)</f>
        <v>Dry Fruits</v>
      </c>
      <c r="M6860">
        <f>VLOOKUP(C6860,Product_Master!$A:$D,4,FALSE)</f>
        <v>32610</v>
      </c>
      <c r="N6860" t="str">
        <f t="shared" si="214"/>
        <v>HIGH</v>
      </c>
      <c r="O6860" t="str" cm="1">
        <f t="array" ref="O6860">_xlfn.IFS(D6860="North","Zone 1",D6860="South","Zone 2",D6860="East","Zone 3",D6860="West","Zone 4")</f>
        <v>Zone 1</v>
      </c>
      <c r="P6860">
        <f t="shared" si="215"/>
        <v>6195.9000000000005</v>
      </c>
      <c r="Q6860" t="str">
        <f>VLOOKUP(C6860,Product_Master!$A:$D,3,FALSE)</f>
        <v>Grocery</v>
      </c>
    </row>
    <row r="6861" spans="1:17" x14ac:dyDescent="0.3">
      <c r="A6861" t="s">
        <v>12372</v>
      </c>
      <c r="B6861" t="s">
        <v>747</v>
      </c>
      <c r="C6861" t="s">
        <v>56</v>
      </c>
      <c r="D6861" t="s">
        <v>178</v>
      </c>
      <c r="E6861" t="s">
        <v>185</v>
      </c>
      <c r="F6861" t="s">
        <v>186</v>
      </c>
      <c r="G6861" t="s">
        <v>174</v>
      </c>
      <c r="H6861" t="s">
        <v>12373</v>
      </c>
      <c r="I6861">
        <v>8</v>
      </c>
      <c r="J6861">
        <v>0</v>
      </c>
      <c r="K6861">
        <v>184424</v>
      </c>
      <c r="L6861" t="str">
        <f>VLOOKUP(Sales_Data!C6861,Product_Master!$A:$D,2,FALSE)</f>
        <v>Computer Desk</v>
      </c>
      <c r="M6861">
        <f>VLOOKUP(C6861,Product_Master!$A:$D,4,FALSE)</f>
        <v>23053</v>
      </c>
      <c r="N6861" t="str">
        <f t="shared" si="214"/>
        <v>HIGH</v>
      </c>
      <c r="O6861" t="str" cm="1">
        <f t="array" ref="O6861">_xlfn.IFS(D6861="North","Zone 1",D6861="South","Zone 2",D6861="East","Zone 3",D6861="West","Zone 4")</f>
        <v>Zone 3</v>
      </c>
      <c r="P6861">
        <f t="shared" si="215"/>
        <v>18442.400000000001</v>
      </c>
      <c r="Q6861" t="str">
        <f>VLOOKUP(C6861,Product_Master!$A:$D,3,FALSE)</f>
        <v>Furniture</v>
      </c>
    </row>
    <row r="6862" spans="1:17" x14ac:dyDescent="0.3">
      <c r="A6862" t="s">
        <v>12374</v>
      </c>
      <c r="B6862" t="s">
        <v>314</v>
      </c>
      <c r="C6862" t="s">
        <v>42</v>
      </c>
      <c r="D6862" t="s">
        <v>171</v>
      </c>
      <c r="E6862" t="s">
        <v>223</v>
      </c>
      <c r="F6862" t="s">
        <v>224</v>
      </c>
      <c r="G6862" t="s">
        <v>174</v>
      </c>
      <c r="H6862" t="s">
        <v>10850</v>
      </c>
      <c r="I6862">
        <v>1</v>
      </c>
      <c r="J6862">
        <v>5</v>
      </c>
      <c r="K6862">
        <v>17964</v>
      </c>
      <c r="L6862" t="str">
        <f>VLOOKUP(Sales_Data!C6862,Product_Master!$A:$D,2,FALSE)</f>
        <v>Coffee Table</v>
      </c>
      <c r="M6862">
        <f>VLOOKUP(C6862,Product_Master!$A:$D,4,FALSE)</f>
        <v>18910</v>
      </c>
      <c r="N6862" t="str">
        <f t="shared" si="214"/>
        <v>HIGH</v>
      </c>
      <c r="O6862" t="str" cm="1">
        <f t="array" ref="O6862">_xlfn.IFS(D6862="North","Zone 1",D6862="South","Zone 2",D6862="East","Zone 3",D6862="West","Zone 4")</f>
        <v>Zone 2</v>
      </c>
      <c r="P6862">
        <f t="shared" si="215"/>
        <v>1796.4</v>
      </c>
      <c r="Q6862" t="str">
        <f>VLOOKUP(C6862,Product_Master!$A:$D,3,FALSE)</f>
        <v>Furniture</v>
      </c>
    </row>
    <row r="6863" spans="1:17" x14ac:dyDescent="0.3">
      <c r="A6863" t="s">
        <v>12375</v>
      </c>
      <c r="B6863" t="s">
        <v>4475</v>
      </c>
      <c r="C6863" t="s">
        <v>48</v>
      </c>
      <c r="D6863" t="s">
        <v>197</v>
      </c>
      <c r="E6863" t="s">
        <v>260</v>
      </c>
      <c r="F6863" t="s">
        <v>261</v>
      </c>
      <c r="G6863" t="s">
        <v>212</v>
      </c>
      <c r="H6863" t="s">
        <v>3900</v>
      </c>
      <c r="I6863">
        <v>7</v>
      </c>
      <c r="J6863">
        <v>20</v>
      </c>
      <c r="K6863">
        <v>241662</v>
      </c>
      <c r="L6863" t="str">
        <f>VLOOKUP(Sales_Data!C6863,Product_Master!$A:$D,2,FALSE)</f>
        <v>Bed</v>
      </c>
      <c r="M6863">
        <f>VLOOKUP(C6863,Product_Master!$A:$D,4,FALSE)</f>
        <v>43154</v>
      </c>
      <c r="N6863" t="str">
        <f t="shared" si="214"/>
        <v>HIGH</v>
      </c>
      <c r="O6863" t="str" cm="1">
        <f t="array" ref="O6863">_xlfn.IFS(D6863="North","Zone 1",D6863="South","Zone 2",D6863="East","Zone 3",D6863="West","Zone 4")</f>
        <v>Zone 4</v>
      </c>
      <c r="P6863">
        <f t="shared" si="215"/>
        <v>24166.2</v>
      </c>
      <c r="Q6863" t="str">
        <f>VLOOKUP(C6863,Product_Master!$A:$D,3,FALSE)</f>
        <v>Furniture</v>
      </c>
    </row>
    <row r="6864" spans="1:17" x14ac:dyDescent="0.3">
      <c r="A6864" t="s">
        <v>12376</v>
      </c>
      <c r="B6864" t="s">
        <v>170</v>
      </c>
      <c r="C6864" t="s">
        <v>50</v>
      </c>
      <c r="D6864" t="s">
        <v>171</v>
      </c>
      <c r="E6864" t="s">
        <v>204</v>
      </c>
      <c r="F6864" t="s">
        <v>205</v>
      </c>
      <c r="G6864" t="s">
        <v>269</v>
      </c>
      <c r="H6864" t="s">
        <v>12377</v>
      </c>
      <c r="I6864">
        <v>1</v>
      </c>
      <c r="J6864">
        <v>0</v>
      </c>
      <c r="K6864">
        <v>56922</v>
      </c>
      <c r="L6864" t="str">
        <f>VLOOKUP(Sales_Data!C6864,Product_Master!$A:$D,2,FALSE)</f>
        <v>Sofa</v>
      </c>
      <c r="M6864">
        <f>VLOOKUP(C6864,Product_Master!$A:$D,4,FALSE)</f>
        <v>56922</v>
      </c>
      <c r="N6864" t="str">
        <f t="shared" si="214"/>
        <v>HIGH</v>
      </c>
      <c r="O6864" t="str" cm="1">
        <f t="array" ref="O6864">_xlfn.IFS(D6864="North","Zone 1",D6864="South","Zone 2",D6864="East","Zone 3",D6864="West","Zone 4")</f>
        <v>Zone 2</v>
      </c>
      <c r="P6864">
        <f t="shared" si="215"/>
        <v>5692.2000000000007</v>
      </c>
      <c r="Q6864" t="str">
        <f>VLOOKUP(C6864,Product_Master!$A:$D,3,FALSE)</f>
        <v>Furniture</v>
      </c>
    </row>
    <row r="6865" spans="1:17" x14ac:dyDescent="0.3">
      <c r="A6865" t="s">
        <v>12378</v>
      </c>
      <c r="B6865" t="s">
        <v>2095</v>
      </c>
      <c r="C6865" t="s">
        <v>137</v>
      </c>
      <c r="D6865" t="s">
        <v>178</v>
      </c>
      <c r="E6865" t="s">
        <v>179</v>
      </c>
      <c r="F6865" t="s">
        <v>180</v>
      </c>
      <c r="G6865" t="s">
        <v>243</v>
      </c>
      <c r="H6865" t="s">
        <v>6204</v>
      </c>
      <c r="I6865">
        <v>3</v>
      </c>
      <c r="J6865">
        <v>15</v>
      </c>
      <c r="K6865">
        <v>130322</v>
      </c>
      <c r="L6865" t="str">
        <f>VLOOKUP(Sales_Data!C6865,Product_Master!$A:$D,2,FALSE)</f>
        <v>Dumbbells</v>
      </c>
      <c r="M6865">
        <f>VLOOKUP(C6865,Product_Master!$A:$D,4,FALSE)</f>
        <v>51107</v>
      </c>
      <c r="N6865" t="str">
        <f t="shared" si="214"/>
        <v>HIGH</v>
      </c>
      <c r="O6865" t="str" cm="1">
        <f t="array" ref="O6865">_xlfn.IFS(D6865="North","Zone 1",D6865="South","Zone 2",D6865="East","Zone 3",D6865="West","Zone 4")</f>
        <v>Zone 3</v>
      </c>
      <c r="P6865">
        <f t="shared" si="215"/>
        <v>13032.2</v>
      </c>
      <c r="Q6865" t="str">
        <f>VLOOKUP(C6865,Product_Master!$A:$D,3,FALSE)</f>
        <v>Sports</v>
      </c>
    </row>
    <row r="6866" spans="1:17" x14ac:dyDescent="0.3">
      <c r="A6866" t="s">
        <v>12379</v>
      </c>
      <c r="B6866" t="s">
        <v>557</v>
      </c>
      <c r="C6866" t="s">
        <v>145</v>
      </c>
      <c r="D6866" t="s">
        <v>171</v>
      </c>
      <c r="E6866" t="s">
        <v>223</v>
      </c>
      <c r="F6866" t="s">
        <v>224</v>
      </c>
      <c r="G6866" t="s">
        <v>285</v>
      </c>
      <c r="H6866" t="s">
        <v>11727</v>
      </c>
      <c r="I6866">
        <v>4</v>
      </c>
      <c r="J6866">
        <v>15</v>
      </c>
      <c r="K6866">
        <v>60370</v>
      </c>
      <c r="L6866" t="str">
        <f>VLOOKUP(Sales_Data!C6866,Product_Master!$A:$D,2,FALSE)</f>
        <v>Badminton Racket</v>
      </c>
      <c r="M6866">
        <f>VLOOKUP(C6866,Product_Master!$A:$D,4,FALSE)</f>
        <v>17756</v>
      </c>
      <c r="N6866" t="str">
        <f t="shared" si="214"/>
        <v>HIGH</v>
      </c>
      <c r="O6866" t="str" cm="1">
        <f t="array" ref="O6866">_xlfn.IFS(D6866="North","Zone 1",D6866="South","Zone 2",D6866="East","Zone 3",D6866="West","Zone 4")</f>
        <v>Zone 2</v>
      </c>
      <c r="P6866">
        <f t="shared" si="215"/>
        <v>6037</v>
      </c>
      <c r="Q6866" t="str">
        <f>VLOOKUP(C6866,Product_Master!$A:$D,3,FALSE)</f>
        <v>Sports</v>
      </c>
    </row>
    <row r="6867" spans="1:17" x14ac:dyDescent="0.3">
      <c r="A6867" t="s">
        <v>12380</v>
      </c>
      <c r="B6867" t="s">
        <v>1302</v>
      </c>
      <c r="C6867" t="s">
        <v>131</v>
      </c>
      <c r="D6867" t="s">
        <v>197</v>
      </c>
      <c r="E6867" t="s">
        <v>260</v>
      </c>
      <c r="F6867" t="s">
        <v>261</v>
      </c>
      <c r="G6867" t="s">
        <v>174</v>
      </c>
      <c r="H6867" t="s">
        <v>12381</v>
      </c>
      <c r="I6867">
        <v>11</v>
      </c>
      <c r="J6867">
        <v>0</v>
      </c>
      <c r="K6867">
        <v>691207</v>
      </c>
      <c r="L6867" t="str">
        <f>VLOOKUP(Sales_Data!C6867,Product_Master!$A:$D,2,FALSE)</f>
        <v>Football</v>
      </c>
      <c r="M6867">
        <f>VLOOKUP(C6867,Product_Master!$A:$D,4,FALSE)</f>
        <v>62837</v>
      </c>
      <c r="N6867" t="str">
        <f t="shared" si="214"/>
        <v>HIGH</v>
      </c>
      <c r="O6867" t="str" cm="1">
        <f t="array" ref="O6867">_xlfn.IFS(D6867="North","Zone 1",D6867="South","Zone 2",D6867="East","Zone 3",D6867="West","Zone 4")</f>
        <v>Zone 4</v>
      </c>
      <c r="P6867">
        <f t="shared" si="215"/>
        <v>69120.7</v>
      </c>
      <c r="Q6867" t="str">
        <f>VLOOKUP(C6867,Product_Master!$A:$D,3,FALSE)</f>
        <v>Sports</v>
      </c>
    </row>
    <row r="6868" spans="1:17" x14ac:dyDescent="0.3">
      <c r="A6868" t="s">
        <v>12382</v>
      </c>
      <c r="B6868" t="s">
        <v>969</v>
      </c>
      <c r="C6868" t="s">
        <v>131</v>
      </c>
      <c r="D6868" t="s">
        <v>171</v>
      </c>
      <c r="E6868" t="s">
        <v>204</v>
      </c>
      <c r="F6868" t="s">
        <v>205</v>
      </c>
      <c r="G6868" t="s">
        <v>257</v>
      </c>
      <c r="H6868" t="s">
        <v>4543</v>
      </c>
      <c r="I6868">
        <v>8</v>
      </c>
      <c r="J6868">
        <v>0</v>
      </c>
      <c r="K6868">
        <v>502696</v>
      </c>
      <c r="L6868" t="str">
        <f>VLOOKUP(Sales_Data!C6868,Product_Master!$A:$D,2,FALSE)</f>
        <v>Football</v>
      </c>
      <c r="M6868">
        <f>VLOOKUP(C6868,Product_Master!$A:$D,4,FALSE)</f>
        <v>62837</v>
      </c>
      <c r="N6868" t="str">
        <f t="shared" si="214"/>
        <v>HIGH</v>
      </c>
      <c r="O6868" t="str" cm="1">
        <f t="array" ref="O6868">_xlfn.IFS(D6868="North","Zone 1",D6868="South","Zone 2",D6868="East","Zone 3",D6868="West","Zone 4")</f>
        <v>Zone 2</v>
      </c>
      <c r="P6868">
        <f t="shared" si="215"/>
        <v>50269.600000000006</v>
      </c>
      <c r="Q6868" t="str">
        <f>VLOOKUP(C6868,Product_Master!$A:$D,3,FALSE)</f>
        <v>Sports</v>
      </c>
    </row>
    <row r="6869" spans="1:17" x14ac:dyDescent="0.3">
      <c r="A6869" t="s">
        <v>12383</v>
      </c>
      <c r="B6869" t="s">
        <v>1695</v>
      </c>
      <c r="C6869" t="s">
        <v>21</v>
      </c>
      <c r="D6869" t="s">
        <v>191</v>
      </c>
      <c r="E6869" t="s">
        <v>238</v>
      </c>
      <c r="F6869" t="s">
        <v>238</v>
      </c>
      <c r="G6869" t="s">
        <v>212</v>
      </c>
      <c r="H6869" t="s">
        <v>12384</v>
      </c>
      <c r="I6869">
        <v>4</v>
      </c>
      <c r="J6869">
        <v>20</v>
      </c>
      <c r="K6869">
        <v>155315</v>
      </c>
      <c r="L6869" t="str">
        <f>VLOOKUP(Sales_Data!C6869,Product_Master!$A:$D,2,FALSE)</f>
        <v>Air Conditioner</v>
      </c>
      <c r="M6869">
        <f>VLOOKUP(C6869,Product_Master!$A:$D,4,FALSE)</f>
        <v>48536</v>
      </c>
      <c r="N6869" t="str">
        <f t="shared" si="214"/>
        <v>HIGH</v>
      </c>
      <c r="O6869" t="str" cm="1">
        <f t="array" ref="O6869">_xlfn.IFS(D6869="North","Zone 1",D6869="South","Zone 2",D6869="East","Zone 3",D6869="West","Zone 4")</f>
        <v>Zone 1</v>
      </c>
      <c r="P6869">
        <f t="shared" si="215"/>
        <v>15531.5</v>
      </c>
      <c r="Q6869" t="str">
        <f>VLOOKUP(C6869,Product_Master!$A:$D,3,FALSE)</f>
        <v>Electronics</v>
      </c>
    </row>
    <row r="6870" spans="1:17" x14ac:dyDescent="0.3">
      <c r="A6870" t="s">
        <v>12385</v>
      </c>
      <c r="B6870" t="s">
        <v>4696</v>
      </c>
      <c r="C6870" t="s">
        <v>33</v>
      </c>
      <c r="D6870" t="s">
        <v>171</v>
      </c>
      <c r="E6870" t="s">
        <v>204</v>
      </c>
      <c r="F6870" t="s">
        <v>205</v>
      </c>
      <c r="G6870" t="s">
        <v>181</v>
      </c>
      <c r="H6870" t="s">
        <v>7863</v>
      </c>
      <c r="I6870">
        <v>8</v>
      </c>
      <c r="J6870">
        <v>15</v>
      </c>
      <c r="K6870">
        <v>402696</v>
      </c>
      <c r="L6870" t="str">
        <f>VLOOKUP(Sales_Data!C6870,Product_Master!$A:$D,2,FALSE)</f>
        <v>Headphones</v>
      </c>
      <c r="M6870">
        <f>VLOOKUP(C6870,Product_Master!$A:$D,4,FALSE)</f>
        <v>59220</v>
      </c>
      <c r="N6870" t="str">
        <f t="shared" si="214"/>
        <v>HIGH</v>
      </c>
      <c r="O6870" t="str" cm="1">
        <f t="array" ref="O6870">_xlfn.IFS(D6870="North","Zone 1",D6870="South","Zone 2",D6870="East","Zone 3",D6870="West","Zone 4")</f>
        <v>Zone 2</v>
      </c>
      <c r="P6870">
        <f t="shared" si="215"/>
        <v>40269.600000000006</v>
      </c>
      <c r="Q6870" t="str">
        <f>VLOOKUP(C6870,Product_Master!$A:$D,3,FALSE)</f>
        <v>Electronics</v>
      </c>
    </row>
    <row r="6871" spans="1:17" x14ac:dyDescent="0.3">
      <c r="A6871" t="s">
        <v>12386</v>
      </c>
      <c r="B6871" t="s">
        <v>1220</v>
      </c>
      <c r="C6871" t="s">
        <v>118</v>
      </c>
      <c r="D6871" t="s">
        <v>197</v>
      </c>
      <c r="E6871" t="s">
        <v>198</v>
      </c>
      <c r="F6871" t="s">
        <v>199</v>
      </c>
      <c r="G6871" t="s">
        <v>174</v>
      </c>
      <c r="H6871" t="s">
        <v>5640</v>
      </c>
      <c r="I6871">
        <v>5</v>
      </c>
      <c r="J6871">
        <v>5</v>
      </c>
      <c r="K6871">
        <v>68471</v>
      </c>
      <c r="L6871" t="str">
        <f>VLOOKUP(Sales_Data!C6871,Product_Master!$A:$D,2,FALSE)</f>
        <v>Juice</v>
      </c>
      <c r="M6871">
        <f>VLOOKUP(C6871,Product_Master!$A:$D,4,FALSE)</f>
        <v>14415</v>
      </c>
      <c r="N6871" t="str">
        <f t="shared" si="214"/>
        <v>HIGH</v>
      </c>
      <c r="O6871" t="str" cm="1">
        <f t="array" ref="O6871">_xlfn.IFS(D6871="North","Zone 1",D6871="South","Zone 2",D6871="East","Zone 3",D6871="West","Zone 4")</f>
        <v>Zone 4</v>
      </c>
      <c r="P6871">
        <f t="shared" si="215"/>
        <v>6847.1</v>
      </c>
      <c r="Q6871" t="str">
        <f>VLOOKUP(C6871,Product_Master!$A:$D,3,FALSE)</f>
        <v>Grocery</v>
      </c>
    </row>
    <row r="6872" spans="1:17" x14ac:dyDescent="0.3">
      <c r="A6872" t="s">
        <v>12387</v>
      </c>
      <c r="B6872" t="s">
        <v>2138</v>
      </c>
      <c r="C6872" t="s">
        <v>21</v>
      </c>
      <c r="D6872" t="s">
        <v>191</v>
      </c>
      <c r="E6872" t="s">
        <v>242</v>
      </c>
      <c r="F6872" t="s">
        <v>242</v>
      </c>
      <c r="G6872" t="s">
        <v>257</v>
      </c>
      <c r="H6872" t="s">
        <v>12388</v>
      </c>
      <c r="I6872">
        <v>11</v>
      </c>
      <c r="J6872">
        <v>20</v>
      </c>
      <c r="K6872">
        <v>427116</v>
      </c>
      <c r="L6872" t="str">
        <f>VLOOKUP(Sales_Data!C6872,Product_Master!$A:$D,2,FALSE)</f>
        <v>Air Conditioner</v>
      </c>
      <c r="M6872">
        <f>VLOOKUP(C6872,Product_Master!$A:$D,4,FALSE)</f>
        <v>48536</v>
      </c>
      <c r="N6872" t="str">
        <f t="shared" si="214"/>
        <v>HIGH</v>
      </c>
      <c r="O6872" t="str" cm="1">
        <f t="array" ref="O6872">_xlfn.IFS(D6872="North","Zone 1",D6872="South","Zone 2",D6872="East","Zone 3",D6872="West","Zone 4")</f>
        <v>Zone 1</v>
      </c>
      <c r="P6872">
        <f t="shared" si="215"/>
        <v>42711.600000000006</v>
      </c>
      <c r="Q6872" t="str">
        <f>VLOOKUP(C6872,Product_Master!$A:$D,3,FALSE)</f>
        <v>Electronics</v>
      </c>
    </row>
    <row r="6873" spans="1:17" x14ac:dyDescent="0.3">
      <c r="A6873" t="s">
        <v>12389</v>
      </c>
      <c r="B6873" t="s">
        <v>2559</v>
      </c>
      <c r="C6873" t="s">
        <v>147</v>
      </c>
      <c r="D6873" t="s">
        <v>178</v>
      </c>
      <c r="E6873" t="s">
        <v>185</v>
      </c>
      <c r="F6873" t="s">
        <v>186</v>
      </c>
      <c r="G6873" t="s">
        <v>187</v>
      </c>
      <c r="H6873" t="s">
        <v>4448</v>
      </c>
      <c r="I6873">
        <v>8</v>
      </c>
      <c r="J6873">
        <v>5</v>
      </c>
      <c r="K6873">
        <v>490002</v>
      </c>
      <c r="L6873" t="str">
        <f>VLOOKUP(Sales_Data!C6873,Product_Master!$A:$D,2,FALSE)</f>
        <v>Tennis Ball</v>
      </c>
      <c r="M6873">
        <f>VLOOKUP(C6873,Product_Master!$A:$D,4,FALSE)</f>
        <v>64474</v>
      </c>
      <c r="N6873" t="str">
        <f t="shared" si="214"/>
        <v>HIGH</v>
      </c>
      <c r="O6873" t="str" cm="1">
        <f t="array" ref="O6873">_xlfn.IFS(D6873="North","Zone 1",D6873="South","Zone 2",D6873="East","Zone 3",D6873="West","Zone 4")</f>
        <v>Zone 3</v>
      </c>
      <c r="P6873">
        <f t="shared" si="215"/>
        <v>49000.200000000004</v>
      </c>
      <c r="Q6873" t="str">
        <f>VLOOKUP(C6873,Product_Master!$A:$D,3,FALSE)</f>
        <v>Sports</v>
      </c>
    </row>
    <row r="6874" spans="1:17" x14ac:dyDescent="0.3">
      <c r="A6874" t="s">
        <v>12390</v>
      </c>
      <c r="B6874" t="s">
        <v>1229</v>
      </c>
      <c r="C6874" t="s">
        <v>116</v>
      </c>
      <c r="D6874" t="s">
        <v>178</v>
      </c>
      <c r="E6874" t="s">
        <v>179</v>
      </c>
      <c r="F6874" t="s">
        <v>180</v>
      </c>
      <c r="G6874" t="s">
        <v>200</v>
      </c>
      <c r="H6874" t="s">
        <v>4638</v>
      </c>
      <c r="I6874">
        <v>4</v>
      </c>
      <c r="J6874">
        <v>20</v>
      </c>
      <c r="K6874">
        <v>30723</v>
      </c>
      <c r="L6874" t="str">
        <f>VLOOKUP(Sales_Data!C6874,Product_Master!$A:$D,2,FALSE)</f>
        <v>Biscuits</v>
      </c>
      <c r="M6874">
        <f>VLOOKUP(C6874,Product_Master!$A:$D,4,FALSE)</f>
        <v>9601</v>
      </c>
      <c r="N6874" t="str">
        <f t="shared" si="214"/>
        <v>HIGH</v>
      </c>
      <c r="O6874" t="str" cm="1">
        <f t="array" ref="O6874">_xlfn.IFS(D6874="North","Zone 1",D6874="South","Zone 2",D6874="East","Zone 3",D6874="West","Zone 4")</f>
        <v>Zone 3</v>
      </c>
      <c r="P6874">
        <f t="shared" si="215"/>
        <v>3072.3</v>
      </c>
      <c r="Q6874" t="str">
        <f>VLOOKUP(C6874,Product_Master!$A:$D,3,FALSE)</f>
        <v>Grocery</v>
      </c>
    </row>
    <row r="6875" spans="1:17" x14ac:dyDescent="0.3">
      <c r="A6875" t="s">
        <v>12391</v>
      </c>
      <c r="B6875" t="s">
        <v>2696</v>
      </c>
      <c r="C6875" t="s">
        <v>46</v>
      </c>
      <c r="D6875" t="s">
        <v>197</v>
      </c>
      <c r="E6875" t="s">
        <v>198</v>
      </c>
      <c r="F6875" t="s">
        <v>199</v>
      </c>
      <c r="G6875" t="s">
        <v>257</v>
      </c>
      <c r="H6875" t="s">
        <v>12392</v>
      </c>
      <c r="I6875">
        <v>1</v>
      </c>
      <c r="J6875">
        <v>20</v>
      </c>
      <c r="K6875">
        <v>49930</v>
      </c>
      <c r="L6875" t="str">
        <f>VLOOKUP(Sales_Data!C6875,Product_Master!$A:$D,2,FALSE)</f>
        <v>Wardrobe</v>
      </c>
      <c r="M6875">
        <f>VLOOKUP(C6875,Product_Master!$A:$D,4,FALSE)</f>
        <v>62413</v>
      </c>
      <c r="N6875" t="str">
        <f t="shared" si="214"/>
        <v>HIGH</v>
      </c>
      <c r="O6875" t="str" cm="1">
        <f t="array" ref="O6875">_xlfn.IFS(D6875="North","Zone 1",D6875="South","Zone 2",D6875="East","Zone 3",D6875="West","Zone 4")</f>
        <v>Zone 4</v>
      </c>
      <c r="P6875">
        <f t="shared" si="215"/>
        <v>4993</v>
      </c>
      <c r="Q6875" t="str">
        <f>VLOOKUP(C6875,Product_Master!$A:$D,3,FALSE)</f>
        <v>Furniture</v>
      </c>
    </row>
    <row r="6876" spans="1:17" x14ac:dyDescent="0.3">
      <c r="A6876" t="s">
        <v>12393</v>
      </c>
      <c r="B6876" t="s">
        <v>2969</v>
      </c>
      <c r="C6876" t="s">
        <v>21</v>
      </c>
      <c r="D6876" t="s">
        <v>178</v>
      </c>
      <c r="E6876" t="s">
        <v>179</v>
      </c>
      <c r="F6876" t="s">
        <v>180</v>
      </c>
      <c r="G6876" t="s">
        <v>181</v>
      </c>
      <c r="H6876" t="s">
        <v>12394</v>
      </c>
      <c r="I6876">
        <v>2</v>
      </c>
      <c r="J6876">
        <v>15</v>
      </c>
      <c r="K6876">
        <v>82511</v>
      </c>
      <c r="L6876" t="str">
        <f>VLOOKUP(Sales_Data!C6876,Product_Master!$A:$D,2,FALSE)</f>
        <v>Air Conditioner</v>
      </c>
      <c r="M6876">
        <f>VLOOKUP(C6876,Product_Master!$A:$D,4,FALSE)</f>
        <v>48536</v>
      </c>
      <c r="N6876" t="str">
        <f t="shared" si="214"/>
        <v>HIGH</v>
      </c>
      <c r="O6876" t="str" cm="1">
        <f t="array" ref="O6876">_xlfn.IFS(D6876="North","Zone 1",D6876="South","Zone 2",D6876="East","Zone 3",D6876="West","Zone 4")</f>
        <v>Zone 3</v>
      </c>
      <c r="P6876">
        <f t="shared" si="215"/>
        <v>8251.1</v>
      </c>
      <c r="Q6876" t="str">
        <f>VLOOKUP(C6876,Product_Master!$A:$D,3,FALSE)</f>
        <v>Electronics</v>
      </c>
    </row>
    <row r="6877" spans="1:17" x14ac:dyDescent="0.3">
      <c r="A6877" t="s">
        <v>12395</v>
      </c>
      <c r="B6877" t="s">
        <v>669</v>
      </c>
      <c r="C6877" t="s">
        <v>157</v>
      </c>
      <c r="D6877" t="s">
        <v>178</v>
      </c>
      <c r="E6877" t="s">
        <v>185</v>
      </c>
      <c r="F6877" t="s">
        <v>186</v>
      </c>
      <c r="G6877" t="s">
        <v>269</v>
      </c>
      <c r="H6877" t="s">
        <v>4450</v>
      </c>
      <c r="I6877">
        <v>3</v>
      </c>
      <c r="J6877">
        <v>15</v>
      </c>
      <c r="K6877">
        <v>99478</v>
      </c>
      <c r="L6877" t="str">
        <f>VLOOKUP(Sales_Data!C6877,Product_Master!$A:$D,2,FALSE)</f>
        <v>Sports Bag</v>
      </c>
      <c r="M6877">
        <f>VLOOKUP(C6877,Product_Master!$A:$D,4,FALSE)</f>
        <v>39011</v>
      </c>
      <c r="N6877" t="str">
        <f t="shared" si="214"/>
        <v>HIGH</v>
      </c>
      <c r="O6877" t="str" cm="1">
        <f t="array" ref="O6877">_xlfn.IFS(D6877="North","Zone 1",D6877="South","Zone 2",D6877="East","Zone 3",D6877="West","Zone 4")</f>
        <v>Zone 3</v>
      </c>
      <c r="P6877">
        <f t="shared" si="215"/>
        <v>9947.8000000000011</v>
      </c>
      <c r="Q6877" t="str">
        <f>VLOOKUP(C6877,Product_Master!$A:$D,3,FALSE)</f>
        <v>Sports</v>
      </c>
    </row>
    <row r="6878" spans="1:17" x14ac:dyDescent="0.3">
      <c r="A6878" t="s">
        <v>12396</v>
      </c>
      <c r="B6878" t="s">
        <v>1671</v>
      </c>
      <c r="C6878" t="s">
        <v>110</v>
      </c>
      <c r="D6878" t="s">
        <v>171</v>
      </c>
      <c r="E6878" t="s">
        <v>172</v>
      </c>
      <c r="F6878" t="s">
        <v>173</v>
      </c>
      <c r="G6878" t="s">
        <v>174</v>
      </c>
      <c r="H6878" t="s">
        <v>12397</v>
      </c>
      <c r="I6878">
        <v>12</v>
      </c>
      <c r="J6878">
        <v>0</v>
      </c>
      <c r="K6878">
        <v>338508</v>
      </c>
      <c r="L6878" t="str">
        <f>VLOOKUP(Sales_Data!C6878,Product_Master!$A:$D,2,FALSE)</f>
        <v>Spices</v>
      </c>
      <c r="M6878">
        <f>VLOOKUP(C6878,Product_Master!$A:$D,4,FALSE)</f>
        <v>28209</v>
      </c>
      <c r="N6878" t="str">
        <f t="shared" si="214"/>
        <v>HIGH</v>
      </c>
      <c r="O6878" t="str" cm="1">
        <f t="array" ref="O6878">_xlfn.IFS(D6878="North","Zone 1",D6878="South","Zone 2",D6878="East","Zone 3",D6878="West","Zone 4")</f>
        <v>Zone 2</v>
      </c>
      <c r="P6878">
        <f t="shared" si="215"/>
        <v>33850.800000000003</v>
      </c>
      <c r="Q6878" t="str">
        <f>VLOOKUP(C6878,Product_Master!$A:$D,3,FALSE)</f>
        <v>Grocery</v>
      </c>
    </row>
    <row r="6879" spans="1:17" x14ac:dyDescent="0.3">
      <c r="A6879" t="s">
        <v>12398</v>
      </c>
      <c r="B6879" t="s">
        <v>1246</v>
      </c>
      <c r="C6879" t="s">
        <v>71</v>
      </c>
      <c r="D6879" t="s">
        <v>191</v>
      </c>
      <c r="E6879" t="s">
        <v>238</v>
      </c>
      <c r="F6879" t="s">
        <v>238</v>
      </c>
      <c r="G6879" t="s">
        <v>315</v>
      </c>
      <c r="H6879" t="s">
        <v>12399</v>
      </c>
      <c r="I6879">
        <v>1</v>
      </c>
      <c r="J6879">
        <v>20</v>
      </c>
      <c r="K6879">
        <v>45852</v>
      </c>
      <c r="L6879" t="str">
        <f>VLOOKUP(Sales_Data!C6879,Product_Master!$A:$D,2,FALSE)</f>
        <v>Jeans</v>
      </c>
      <c r="M6879">
        <f>VLOOKUP(C6879,Product_Master!$A:$D,4,FALSE)</f>
        <v>57316</v>
      </c>
      <c r="N6879" t="str">
        <f t="shared" si="214"/>
        <v>HIGH</v>
      </c>
      <c r="O6879" t="str" cm="1">
        <f t="array" ref="O6879">_xlfn.IFS(D6879="North","Zone 1",D6879="South","Zone 2",D6879="East","Zone 3",D6879="West","Zone 4")</f>
        <v>Zone 1</v>
      </c>
      <c r="P6879">
        <f t="shared" si="215"/>
        <v>4585.2</v>
      </c>
      <c r="Q6879" t="str">
        <f>VLOOKUP(C6879,Product_Master!$A:$D,3,FALSE)</f>
        <v>Clothing</v>
      </c>
    </row>
    <row r="6880" spans="1:17" x14ac:dyDescent="0.3">
      <c r="A6880" t="s">
        <v>12400</v>
      </c>
      <c r="B6880" t="s">
        <v>203</v>
      </c>
      <c r="C6880" t="s">
        <v>97</v>
      </c>
      <c r="D6880" t="s">
        <v>197</v>
      </c>
      <c r="E6880" t="s">
        <v>260</v>
      </c>
      <c r="F6880" t="s">
        <v>261</v>
      </c>
      <c r="G6880" t="s">
        <v>257</v>
      </c>
      <c r="H6880" t="s">
        <v>12401</v>
      </c>
      <c r="I6880">
        <v>3</v>
      </c>
      <c r="J6880">
        <v>0</v>
      </c>
      <c r="K6880">
        <v>63735</v>
      </c>
      <c r="L6880" t="str">
        <f>VLOOKUP(Sales_Data!C6880,Product_Master!$A:$D,2,FALSE)</f>
        <v>Rice</v>
      </c>
      <c r="M6880">
        <f>VLOOKUP(C6880,Product_Master!$A:$D,4,FALSE)</f>
        <v>21245</v>
      </c>
      <c r="N6880" t="str">
        <f t="shared" si="214"/>
        <v>HIGH</v>
      </c>
      <c r="O6880" t="str" cm="1">
        <f t="array" ref="O6880">_xlfn.IFS(D6880="North","Zone 1",D6880="South","Zone 2",D6880="East","Zone 3",D6880="West","Zone 4")</f>
        <v>Zone 4</v>
      </c>
      <c r="P6880">
        <f t="shared" si="215"/>
        <v>6373.5</v>
      </c>
      <c r="Q6880" t="str">
        <f>VLOOKUP(C6880,Product_Master!$A:$D,3,FALSE)</f>
        <v>Grocery</v>
      </c>
    </row>
    <row r="6881" spans="1:17" x14ac:dyDescent="0.3">
      <c r="A6881" t="s">
        <v>12402</v>
      </c>
      <c r="B6881" t="s">
        <v>431</v>
      </c>
      <c r="C6881" t="s">
        <v>114</v>
      </c>
      <c r="D6881" t="s">
        <v>171</v>
      </c>
      <c r="E6881" t="s">
        <v>204</v>
      </c>
      <c r="F6881" t="s">
        <v>205</v>
      </c>
      <c r="G6881" t="s">
        <v>257</v>
      </c>
      <c r="H6881" t="s">
        <v>8328</v>
      </c>
      <c r="I6881">
        <v>7</v>
      </c>
      <c r="J6881">
        <v>20</v>
      </c>
      <c r="K6881">
        <v>325981</v>
      </c>
      <c r="L6881" t="str">
        <f>VLOOKUP(Sales_Data!C6881,Product_Master!$A:$D,2,FALSE)</f>
        <v>Flour</v>
      </c>
      <c r="M6881">
        <f>VLOOKUP(C6881,Product_Master!$A:$D,4,FALSE)</f>
        <v>58211</v>
      </c>
      <c r="N6881" t="str">
        <f t="shared" si="214"/>
        <v>HIGH</v>
      </c>
      <c r="O6881" t="str" cm="1">
        <f t="array" ref="O6881">_xlfn.IFS(D6881="North","Zone 1",D6881="South","Zone 2",D6881="East","Zone 3",D6881="West","Zone 4")</f>
        <v>Zone 2</v>
      </c>
      <c r="P6881">
        <f t="shared" si="215"/>
        <v>32598.100000000002</v>
      </c>
      <c r="Q6881" t="str">
        <f>VLOOKUP(C6881,Product_Master!$A:$D,3,FALSE)</f>
        <v>Grocery</v>
      </c>
    </row>
    <row r="6882" spans="1:17" x14ac:dyDescent="0.3">
      <c r="A6882" t="s">
        <v>12403</v>
      </c>
      <c r="B6882" t="s">
        <v>190</v>
      </c>
      <c r="C6882" t="s">
        <v>116</v>
      </c>
      <c r="D6882" t="s">
        <v>191</v>
      </c>
      <c r="E6882" t="s">
        <v>238</v>
      </c>
      <c r="F6882" t="s">
        <v>238</v>
      </c>
      <c r="G6882" t="s">
        <v>253</v>
      </c>
      <c r="H6882" t="s">
        <v>12404</v>
      </c>
      <c r="I6882">
        <v>9</v>
      </c>
      <c r="J6882">
        <v>20</v>
      </c>
      <c r="K6882">
        <v>69127</v>
      </c>
      <c r="L6882" t="str">
        <f>VLOOKUP(Sales_Data!C6882,Product_Master!$A:$D,2,FALSE)</f>
        <v>Biscuits</v>
      </c>
      <c r="M6882">
        <f>VLOOKUP(C6882,Product_Master!$A:$D,4,FALSE)</f>
        <v>9601</v>
      </c>
      <c r="N6882" t="str">
        <f t="shared" si="214"/>
        <v>HIGH</v>
      </c>
      <c r="O6882" t="str" cm="1">
        <f t="array" ref="O6882">_xlfn.IFS(D6882="North","Zone 1",D6882="South","Zone 2",D6882="East","Zone 3",D6882="West","Zone 4")</f>
        <v>Zone 1</v>
      </c>
      <c r="P6882">
        <f t="shared" si="215"/>
        <v>6912.7000000000007</v>
      </c>
      <c r="Q6882" t="str">
        <f>VLOOKUP(C6882,Product_Master!$A:$D,3,FALSE)</f>
        <v>Grocery</v>
      </c>
    </row>
    <row r="6883" spans="1:17" x14ac:dyDescent="0.3">
      <c r="A6883" t="s">
        <v>12405</v>
      </c>
      <c r="B6883" t="s">
        <v>1283</v>
      </c>
      <c r="C6883" t="s">
        <v>126</v>
      </c>
      <c r="D6883" t="s">
        <v>197</v>
      </c>
      <c r="E6883" t="s">
        <v>198</v>
      </c>
      <c r="F6883" t="s">
        <v>199</v>
      </c>
      <c r="G6883" t="s">
        <v>315</v>
      </c>
      <c r="H6883" t="s">
        <v>12406</v>
      </c>
      <c r="I6883">
        <v>6</v>
      </c>
      <c r="J6883">
        <v>15</v>
      </c>
      <c r="K6883">
        <v>21012</v>
      </c>
      <c r="L6883" t="str">
        <f>VLOOKUP(Sales_Data!C6883,Product_Master!$A:$D,2,FALSE)</f>
        <v>Honey</v>
      </c>
      <c r="M6883">
        <f>VLOOKUP(C6883,Product_Master!$A:$D,4,FALSE)</f>
        <v>4120</v>
      </c>
      <c r="N6883" t="str">
        <f t="shared" si="214"/>
        <v>HIGH</v>
      </c>
      <c r="O6883" t="str" cm="1">
        <f t="array" ref="O6883">_xlfn.IFS(D6883="North","Zone 1",D6883="South","Zone 2",D6883="East","Zone 3",D6883="West","Zone 4")</f>
        <v>Zone 4</v>
      </c>
      <c r="P6883">
        <f t="shared" si="215"/>
        <v>2101.2000000000003</v>
      </c>
      <c r="Q6883" t="str">
        <f>VLOOKUP(C6883,Product_Master!$A:$D,3,FALSE)</f>
        <v>Grocery</v>
      </c>
    </row>
    <row r="6884" spans="1:17" x14ac:dyDescent="0.3">
      <c r="A6884" t="s">
        <v>12407</v>
      </c>
      <c r="B6884" t="s">
        <v>5672</v>
      </c>
      <c r="C6884" t="s">
        <v>118</v>
      </c>
      <c r="D6884" t="s">
        <v>197</v>
      </c>
      <c r="E6884" t="s">
        <v>210</v>
      </c>
      <c r="F6884" t="s">
        <v>211</v>
      </c>
      <c r="G6884" t="s">
        <v>212</v>
      </c>
      <c r="H6884" t="s">
        <v>12408</v>
      </c>
      <c r="I6884">
        <v>9</v>
      </c>
      <c r="J6884">
        <v>20</v>
      </c>
      <c r="K6884">
        <v>103788</v>
      </c>
      <c r="L6884" t="str">
        <f>VLOOKUP(Sales_Data!C6884,Product_Master!$A:$D,2,FALSE)</f>
        <v>Juice</v>
      </c>
      <c r="M6884">
        <f>VLOOKUP(C6884,Product_Master!$A:$D,4,FALSE)</f>
        <v>14415</v>
      </c>
      <c r="N6884" t="str">
        <f t="shared" si="214"/>
        <v>HIGH</v>
      </c>
      <c r="O6884" t="str" cm="1">
        <f t="array" ref="O6884">_xlfn.IFS(D6884="North","Zone 1",D6884="South","Zone 2",D6884="East","Zone 3",D6884="West","Zone 4")</f>
        <v>Zone 4</v>
      </c>
      <c r="P6884">
        <f t="shared" si="215"/>
        <v>10378.800000000001</v>
      </c>
      <c r="Q6884" t="str">
        <f>VLOOKUP(C6884,Product_Master!$A:$D,3,FALSE)</f>
        <v>Grocery</v>
      </c>
    </row>
    <row r="6885" spans="1:17" x14ac:dyDescent="0.3">
      <c r="A6885" t="s">
        <v>12409</v>
      </c>
      <c r="B6885" t="s">
        <v>1511</v>
      </c>
      <c r="C6885" t="s">
        <v>4</v>
      </c>
      <c r="D6885" t="s">
        <v>191</v>
      </c>
      <c r="E6885" t="s">
        <v>242</v>
      </c>
      <c r="F6885" t="s">
        <v>242</v>
      </c>
      <c r="G6885" t="s">
        <v>212</v>
      </c>
      <c r="H6885" t="s">
        <v>5344</v>
      </c>
      <c r="I6885">
        <v>3</v>
      </c>
      <c r="J6885">
        <v>10</v>
      </c>
      <c r="K6885">
        <v>2853</v>
      </c>
      <c r="L6885" t="str">
        <f>VLOOKUP(Sales_Data!C6885,Product_Master!$A:$D,2,FALSE)</f>
        <v>Samsung TV</v>
      </c>
      <c r="M6885">
        <f>VLOOKUP(C6885,Product_Master!$A:$D,4,FALSE)</f>
        <v>1057</v>
      </c>
      <c r="N6885" t="str">
        <f t="shared" si="214"/>
        <v>LOW</v>
      </c>
      <c r="O6885" t="str" cm="1">
        <f t="array" ref="O6885">_xlfn.IFS(D6885="North","Zone 1",D6885="South","Zone 2",D6885="East","Zone 3",D6885="West","Zone 4")</f>
        <v>Zone 1</v>
      </c>
      <c r="P6885">
        <f t="shared" si="215"/>
        <v>57.06</v>
      </c>
      <c r="Q6885" t="str">
        <f>VLOOKUP(C6885,Product_Master!$A:$D,3,FALSE)</f>
        <v>Electronics</v>
      </c>
    </row>
    <row r="6886" spans="1:17" x14ac:dyDescent="0.3">
      <c r="A6886" t="s">
        <v>12410</v>
      </c>
      <c r="B6886" t="s">
        <v>2017</v>
      </c>
      <c r="C6886" t="s">
        <v>114</v>
      </c>
      <c r="D6886" t="s">
        <v>171</v>
      </c>
      <c r="E6886" t="s">
        <v>172</v>
      </c>
      <c r="F6886" t="s">
        <v>173</v>
      </c>
      <c r="G6886" t="s">
        <v>200</v>
      </c>
      <c r="H6886" t="s">
        <v>12411</v>
      </c>
      <c r="I6886">
        <v>3</v>
      </c>
      <c r="J6886">
        <v>20</v>
      </c>
      <c r="K6886">
        <v>139706</v>
      </c>
      <c r="L6886" t="str">
        <f>VLOOKUP(Sales_Data!C6886,Product_Master!$A:$D,2,FALSE)</f>
        <v>Flour</v>
      </c>
      <c r="M6886">
        <f>VLOOKUP(C6886,Product_Master!$A:$D,4,FALSE)</f>
        <v>58211</v>
      </c>
      <c r="N6886" t="str">
        <f t="shared" si="214"/>
        <v>HIGH</v>
      </c>
      <c r="O6886" t="str" cm="1">
        <f t="array" ref="O6886">_xlfn.IFS(D6886="North","Zone 1",D6886="South","Zone 2",D6886="East","Zone 3",D6886="West","Zone 4")</f>
        <v>Zone 2</v>
      </c>
      <c r="P6886">
        <f t="shared" si="215"/>
        <v>13970.6</v>
      </c>
      <c r="Q6886" t="str">
        <f>VLOOKUP(C6886,Product_Master!$A:$D,3,FALSE)</f>
        <v>Grocery</v>
      </c>
    </row>
    <row r="6887" spans="1:17" x14ac:dyDescent="0.3">
      <c r="A6887" t="s">
        <v>12412</v>
      </c>
      <c r="B6887" t="s">
        <v>951</v>
      </c>
      <c r="C6887" t="s">
        <v>95</v>
      </c>
      <c r="D6887" t="s">
        <v>171</v>
      </c>
      <c r="E6887" t="s">
        <v>204</v>
      </c>
      <c r="F6887" t="s">
        <v>205</v>
      </c>
      <c r="G6887" t="s">
        <v>206</v>
      </c>
      <c r="H6887" t="s">
        <v>5237</v>
      </c>
      <c r="I6887">
        <v>4</v>
      </c>
      <c r="J6887">
        <v>0</v>
      </c>
      <c r="K6887">
        <v>289208</v>
      </c>
      <c r="L6887" t="str">
        <f>VLOOKUP(Sales_Data!C6887,Product_Master!$A:$D,2,FALSE)</f>
        <v>Dress</v>
      </c>
      <c r="M6887">
        <f>VLOOKUP(C6887,Product_Master!$A:$D,4,FALSE)</f>
        <v>72302</v>
      </c>
      <c r="N6887" t="str">
        <f t="shared" si="214"/>
        <v>HIGH</v>
      </c>
      <c r="O6887" t="str" cm="1">
        <f t="array" ref="O6887">_xlfn.IFS(D6887="North","Zone 1",D6887="South","Zone 2",D6887="East","Zone 3",D6887="West","Zone 4")</f>
        <v>Zone 2</v>
      </c>
      <c r="P6887">
        <f t="shared" si="215"/>
        <v>28920.800000000003</v>
      </c>
      <c r="Q6887" t="str">
        <f>VLOOKUP(C6887,Product_Master!$A:$D,3,FALSE)</f>
        <v>Clothing</v>
      </c>
    </row>
    <row r="6888" spans="1:17" x14ac:dyDescent="0.3">
      <c r="A6888" t="s">
        <v>12413</v>
      </c>
      <c r="B6888" t="s">
        <v>613</v>
      </c>
      <c r="C6888" t="s">
        <v>83</v>
      </c>
      <c r="D6888" t="s">
        <v>171</v>
      </c>
      <c r="E6888" t="s">
        <v>204</v>
      </c>
      <c r="F6888" t="s">
        <v>205</v>
      </c>
      <c r="G6888" t="s">
        <v>315</v>
      </c>
      <c r="H6888" t="s">
        <v>12414</v>
      </c>
      <c r="I6888">
        <v>7</v>
      </c>
      <c r="J6888">
        <v>0</v>
      </c>
      <c r="K6888">
        <v>547848</v>
      </c>
      <c r="L6888" t="str">
        <f>VLOOKUP(Sales_Data!C6888,Product_Master!$A:$D,2,FALSE)</f>
        <v>Track Pants</v>
      </c>
      <c r="M6888">
        <f>VLOOKUP(C6888,Product_Master!$A:$D,4,FALSE)</f>
        <v>78264</v>
      </c>
      <c r="N6888" t="str">
        <f t="shared" si="214"/>
        <v>HIGH</v>
      </c>
      <c r="O6888" t="str" cm="1">
        <f t="array" ref="O6888">_xlfn.IFS(D6888="North","Zone 1",D6888="South","Zone 2",D6888="East","Zone 3",D6888="West","Zone 4")</f>
        <v>Zone 2</v>
      </c>
      <c r="P6888">
        <f t="shared" si="215"/>
        <v>54784.800000000003</v>
      </c>
      <c r="Q6888" t="str">
        <f>VLOOKUP(C6888,Product_Master!$A:$D,3,FALSE)</f>
        <v>Clothing</v>
      </c>
    </row>
    <row r="6889" spans="1:17" x14ac:dyDescent="0.3">
      <c r="A6889" t="s">
        <v>12415</v>
      </c>
      <c r="B6889" t="s">
        <v>1955</v>
      </c>
      <c r="C6889" t="s">
        <v>118</v>
      </c>
      <c r="D6889" t="s">
        <v>178</v>
      </c>
      <c r="E6889" t="s">
        <v>179</v>
      </c>
      <c r="F6889" t="s">
        <v>180</v>
      </c>
      <c r="G6889" t="s">
        <v>257</v>
      </c>
      <c r="H6889" t="s">
        <v>11371</v>
      </c>
      <c r="I6889">
        <v>10</v>
      </c>
      <c r="J6889">
        <v>15</v>
      </c>
      <c r="K6889">
        <v>122527</v>
      </c>
      <c r="L6889" t="str">
        <f>VLOOKUP(Sales_Data!C6889,Product_Master!$A:$D,2,FALSE)</f>
        <v>Juice</v>
      </c>
      <c r="M6889">
        <f>VLOOKUP(C6889,Product_Master!$A:$D,4,FALSE)</f>
        <v>14415</v>
      </c>
      <c r="N6889" t="str">
        <f t="shared" si="214"/>
        <v>HIGH</v>
      </c>
      <c r="O6889" t="str" cm="1">
        <f t="array" ref="O6889">_xlfn.IFS(D6889="North","Zone 1",D6889="South","Zone 2",D6889="East","Zone 3",D6889="West","Zone 4")</f>
        <v>Zone 3</v>
      </c>
      <c r="P6889">
        <f t="shared" si="215"/>
        <v>12252.7</v>
      </c>
      <c r="Q6889" t="str">
        <f>VLOOKUP(C6889,Product_Master!$A:$D,3,FALSE)</f>
        <v>Grocery</v>
      </c>
    </row>
    <row r="6890" spans="1:17" x14ac:dyDescent="0.3">
      <c r="A6890" t="s">
        <v>12416</v>
      </c>
      <c r="B6890" t="s">
        <v>3544</v>
      </c>
      <c r="C6890" t="s">
        <v>122</v>
      </c>
      <c r="D6890" t="s">
        <v>171</v>
      </c>
      <c r="E6890" t="s">
        <v>204</v>
      </c>
      <c r="F6890" t="s">
        <v>205</v>
      </c>
      <c r="G6890" t="s">
        <v>253</v>
      </c>
      <c r="H6890" t="s">
        <v>12417</v>
      </c>
      <c r="I6890">
        <v>9</v>
      </c>
      <c r="J6890">
        <v>5</v>
      </c>
      <c r="K6890">
        <v>560298</v>
      </c>
      <c r="L6890" t="str">
        <f>VLOOKUP(Sales_Data!C6890,Product_Master!$A:$D,2,FALSE)</f>
        <v>Noodles</v>
      </c>
      <c r="M6890">
        <f>VLOOKUP(C6890,Product_Master!$A:$D,4,FALSE)</f>
        <v>65532</v>
      </c>
      <c r="N6890" t="str">
        <f t="shared" si="214"/>
        <v>HIGH</v>
      </c>
      <c r="O6890" t="str" cm="1">
        <f t="array" ref="O6890">_xlfn.IFS(D6890="North","Zone 1",D6890="South","Zone 2",D6890="East","Zone 3",D6890="West","Zone 4")</f>
        <v>Zone 2</v>
      </c>
      <c r="P6890">
        <f t="shared" si="215"/>
        <v>56029.8</v>
      </c>
      <c r="Q6890" t="str">
        <f>VLOOKUP(C6890,Product_Master!$A:$D,3,FALSE)</f>
        <v>Grocery</v>
      </c>
    </row>
    <row r="6891" spans="1:17" x14ac:dyDescent="0.3">
      <c r="A6891" t="s">
        <v>12418</v>
      </c>
      <c r="B6891" t="s">
        <v>2122</v>
      </c>
      <c r="C6891" t="s">
        <v>66</v>
      </c>
      <c r="D6891" t="s">
        <v>191</v>
      </c>
      <c r="E6891" t="s">
        <v>192</v>
      </c>
      <c r="F6891" t="s">
        <v>193</v>
      </c>
      <c r="G6891" t="s">
        <v>315</v>
      </c>
      <c r="H6891" t="s">
        <v>12419</v>
      </c>
      <c r="I6891">
        <v>1</v>
      </c>
      <c r="J6891">
        <v>20</v>
      </c>
      <c r="K6891">
        <v>38804</v>
      </c>
      <c r="L6891" t="str">
        <f>VLOOKUP(Sales_Data!C6891,Product_Master!$A:$D,2,FALSE)</f>
        <v>Men Shirt</v>
      </c>
      <c r="M6891">
        <f>VLOOKUP(C6891,Product_Master!$A:$D,4,FALSE)</f>
        <v>48506</v>
      </c>
      <c r="N6891" t="str">
        <f t="shared" si="214"/>
        <v>HIGH</v>
      </c>
      <c r="O6891" t="str" cm="1">
        <f t="array" ref="O6891">_xlfn.IFS(D6891="North","Zone 1",D6891="South","Zone 2",D6891="East","Zone 3",D6891="West","Zone 4")</f>
        <v>Zone 1</v>
      </c>
      <c r="P6891">
        <f t="shared" si="215"/>
        <v>3880.4</v>
      </c>
      <c r="Q6891" t="str">
        <f>VLOOKUP(C6891,Product_Master!$A:$D,3,FALSE)</f>
        <v>Clothing</v>
      </c>
    </row>
    <row r="6892" spans="1:17" x14ac:dyDescent="0.3">
      <c r="A6892" t="s">
        <v>12420</v>
      </c>
      <c r="B6892" t="s">
        <v>1698</v>
      </c>
      <c r="C6892" t="s">
        <v>110</v>
      </c>
      <c r="D6892" t="s">
        <v>171</v>
      </c>
      <c r="E6892" t="s">
        <v>204</v>
      </c>
      <c r="F6892" t="s">
        <v>205</v>
      </c>
      <c r="G6892" t="s">
        <v>187</v>
      </c>
      <c r="H6892" t="s">
        <v>11039</v>
      </c>
      <c r="I6892">
        <v>9</v>
      </c>
      <c r="J6892">
        <v>15</v>
      </c>
      <c r="K6892">
        <v>215798</v>
      </c>
      <c r="L6892" t="str">
        <f>VLOOKUP(Sales_Data!C6892,Product_Master!$A:$D,2,FALSE)</f>
        <v>Spices</v>
      </c>
      <c r="M6892">
        <f>VLOOKUP(C6892,Product_Master!$A:$D,4,FALSE)</f>
        <v>28209</v>
      </c>
      <c r="N6892" t="str">
        <f t="shared" si="214"/>
        <v>HIGH</v>
      </c>
      <c r="O6892" t="str" cm="1">
        <f t="array" ref="O6892">_xlfn.IFS(D6892="North","Zone 1",D6892="South","Zone 2",D6892="East","Zone 3",D6892="West","Zone 4")</f>
        <v>Zone 2</v>
      </c>
      <c r="P6892">
        <f t="shared" si="215"/>
        <v>21579.800000000003</v>
      </c>
      <c r="Q6892" t="str">
        <f>VLOOKUP(C6892,Product_Master!$A:$D,3,FALSE)</f>
        <v>Grocery</v>
      </c>
    </row>
    <row r="6893" spans="1:17" x14ac:dyDescent="0.3">
      <c r="A6893" t="s">
        <v>12421</v>
      </c>
      <c r="B6893" t="s">
        <v>943</v>
      </c>
      <c r="C6893" t="s">
        <v>21</v>
      </c>
      <c r="D6893" t="s">
        <v>178</v>
      </c>
      <c r="E6893" t="s">
        <v>310</v>
      </c>
      <c r="F6893" t="s">
        <v>311</v>
      </c>
      <c r="G6893" t="s">
        <v>200</v>
      </c>
      <c r="H6893" t="s">
        <v>4141</v>
      </c>
      <c r="I6893">
        <v>4</v>
      </c>
      <c r="J6893">
        <v>5</v>
      </c>
      <c r="K6893">
        <v>184436</v>
      </c>
      <c r="L6893" t="str">
        <f>VLOOKUP(Sales_Data!C6893,Product_Master!$A:$D,2,FALSE)</f>
        <v>Air Conditioner</v>
      </c>
      <c r="M6893">
        <f>VLOOKUP(C6893,Product_Master!$A:$D,4,FALSE)</f>
        <v>48536</v>
      </c>
      <c r="N6893" t="str">
        <f t="shared" si="214"/>
        <v>HIGH</v>
      </c>
      <c r="O6893" t="str" cm="1">
        <f t="array" ref="O6893">_xlfn.IFS(D6893="North","Zone 1",D6893="South","Zone 2",D6893="East","Zone 3",D6893="West","Zone 4")</f>
        <v>Zone 3</v>
      </c>
      <c r="P6893">
        <f t="shared" si="215"/>
        <v>18443.600000000002</v>
      </c>
      <c r="Q6893" t="str">
        <f>VLOOKUP(C6893,Product_Master!$A:$D,3,FALSE)</f>
        <v>Electronics</v>
      </c>
    </row>
    <row r="6894" spans="1:17" x14ac:dyDescent="0.3">
      <c r="A6894" t="s">
        <v>12422</v>
      </c>
      <c r="B6894" t="s">
        <v>1321</v>
      </c>
      <c r="C6894" t="s">
        <v>42</v>
      </c>
      <c r="D6894" t="s">
        <v>178</v>
      </c>
      <c r="E6894" t="s">
        <v>179</v>
      </c>
      <c r="F6894" t="s">
        <v>180</v>
      </c>
      <c r="G6894" t="s">
        <v>219</v>
      </c>
      <c r="H6894" t="s">
        <v>12423</v>
      </c>
      <c r="I6894">
        <v>10</v>
      </c>
      <c r="J6894">
        <v>15</v>
      </c>
      <c r="K6894">
        <v>160735</v>
      </c>
      <c r="L6894" t="str">
        <f>VLOOKUP(Sales_Data!C6894,Product_Master!$A:$D,2,FALSE)</f>
        <v>Coffee Table</v>
      </c>
      <c r="M6894">
        <f>VLOOKUP(C6894,Product_Master!$A:$D,4,FALSE)</f>
        <v>18910</v>
      </c>
      <c r="N6894" t="str">
        <f t="shared" si="214"/>
        <v>HIGH</v>
      </c>
      <c r="O6894" t="str" cm="1">
        <f t="array" ref="O6894">_xlfn.IFS(D6894="North","Zone 1",D6894="South","Zone 2",D6894="East","Zone 3",D6894="West","Zone 4")</f>
        <v>Zone 3</v>
      </c>
      <c r="P6894">
        <f t="shared" si="215"/>
        <v>16073.5</v>
      </c>
      <c r="Q6894" t="str">
        <f>VLOOKUP(C6894,Product_Master!$A:$D,3,FALSE)</f>
        <v>Furniture</v>
      </c>
    </row>
    <row r="6895" spans="1:17" x14ac:dyDescent="0.3">
      <c r="A6895" t="s">
        <v>12424</v>
      </c>
      <c r="B6895" t="s">
        <v>1350</v>
      </c>
      <c r="C6895" t="s">
        <v>97</v>
      </c>
      <c r="D6895" t="s">
        <v>178</v>
      </c>
      <c r="E6895" t="s">
        <v>310</v>
      </c>
      <c r="F6895" t="s">
        <v>311</v>
      </c>
      <c r="G6895" t="s">
        <v>285</v>
      </c>
      <c r="H6895" t="s">
        <v>4368</v>
      </c>
      <c r="I6895">
        <v>10</v>
      </c>
      <c r="J6895">
        <v>10</v>
      </c>
      <c r="K6895">
        <v>191205</v>
      </c>
      <c r="L6895" t="str">
        <f>VLOOKUP(Sales_Data!C6895,Product_Master!$A:$D,2,FALSE)</f>
        <v>Rice</v>
      </c>
      <c r="M6895">
        <f>VLOOKUP(C6895,Product_Master!$A:$D,4,FALSE)</f>
        <v>21245</v>
      </c>
      <c r="N6895" t="str">
        <f t="shared" si="214"/>
        <v>HIGH</v>
      </c>
      <c r="O6895" t="str" cm="1">
        <f t="array" ref="O6895">_xlfn.IFS(D6895="North","Zone 1",D6895="South","Zone 2",D6895="East","Zone 3",D6895="West","Zone 4")</f>
        <v>Zone 3</v>
      </c>
      <c r="P6895">
        <f t="shared" si="215"/>
        <v>19120.5</v>
      </c>
      <c r="Q6895" t="str">
        <f>VLOOKUP(C6895,Product_Master!$A:$D,3,FALSE)</f>
        <v>Grocery</v>
      </c>
    </row>
    <row r="6896" spans="1:17" x14ac:dyDescent="0.3">
      <c r="A6896" t="s">
        <v>12425</v>
      </c>
      <c r="B6896" t="s">
        <v>2269</v>
      </c>
      <c r="C6896" t="s">
        <v>31</v>
      </c>
      <c r="D6896" t="s">
        <v>171</v>
      </c>
      <c r="E6896" t="s">
        <v>204</v>
      </c>
      <c r="F6896" t="s">
        <v>205</v>
      </c>
      <c r="G6896" t="s">
        <v>174</v>
      </c>
      <c r="H6896" t="s">
        <v>12426</v>
      </c>
      <c r="I6896">
        <v>8</v>
      </c>
      <c r="J6896">
        <v>5</v>
      </c>
      <c r="K6896">
        <v>293253</v>
      </c>
      <c r="L6896" t="str">
        <f>VLOOKUP(Sales_Data!C6896,Product_Master!$A:$D,2,FALSE)</f>
        <v>Smart Watch</v>
      </c>
      <c r="M6896">
        <f>VLOOKUP(C6896,Product_Master!$A:$D,4,FALSE)</f>
        <v>38586</v>
      </c>
      <c r="N6896" t="str">
        <f t="shared" si="214"/>
        <v>HIGH</v>
      </c>
      <c r="O6896" t="str" cm="1">
        <f t="array" ref="O6896">_xlfn.IFS(D6896="North","Zone 1",D6896="South","Zone 2",D6896="East","Zone 3",D6896="West","Zone 4")</f>
        <v>Zone 2</v>
      </c>
      <c r="P6896">
        <f t="shared" si="215"/>
        <v>29325.300000000003</v>
      </c>
      <c r="Q6896" t="str">
        <f>VLOOKUP(C6896,Product_Master!$A:$D,3,FALSE)</f>
        <v>Electronics</v>
      </c>
    </row>
    <row r="6897" spans="1:17" x14ac:dyDescent="0.3">
      <c r="A6897" t="s">
        <v>12427</v>
      </c>
      <c r="B6897" t="s">
        <v>744</v>
      </c>
      <c r="C6897" t="s">
        <v>120</v>
      </c>
      <c r="D6897" t="s">
        <v>191</v>
      </c>
      <c r="E6897" t="s">
        <v>242</v>
      </c>
      <c r="F6897" t="s">
        <v>242</v>
      </c>
      <c r="G6897" t="s">
        <v>200</v>
      </c>
      <c r="H6897" t="s">
        <v>12428</v>
      </c>
      <c r="I6897">
        <v>8</v>
      </c>
      <c r="J6897">
        <v>5</v>
      </c>
      <c r="K6897">
        <v>234619</v>
      </c>
      <c r="L6897" t="str">
        <f>VLOOKUP(Sales_Data!C6897,Product_Master!$A:$D,2,FALSE)</f>
        <v>Soft Drink</v>
      </c>
      <c r="M6897">
        <f>VLOOKUP(C6897,Product_Master!$A:$D,4,FALSE)</f>
        <v>30871</v>
      </c>
      <c r="N6897" t="str">
        <f t="shared" si="214"/>
        <v>HIGH</v>
      </c>
      <c r="O6897" t="str" cm="1">
        <f t="array" ref="O6897">_xlfn.IFS(D6897="North","Zone 1",D6897="South","Zone 2",D6897="East","Zone 3",D6897="West","Zone 4")</f>
        <v>Zone 1</v>
      </c>
      <c r="P6897">
        <f t="shared" si="215"/>
        <v>23461.9</v>
      </c>
      <c r="Q6897" t="str">
        <f>VLOOKUP(C6897,Product_Master!$A:$D,3,FALSE)</f>
        <v>Grocery</v>
      </c>
    </row>
    <row r="6898" spans="1:17" x14ac:dyDescent="0.3">
      <c r="A6898" t="s">
        <v>12429</v>
      </c>
      <c r="B6898" t="s">
        <v>1878</v>
      </c>
      <c r="C6898" t="s">
        <v>64</v>
      </c>
      <c r="D6898" t="s">
        <v>197</v>
      </c>
      <c r="E6898" t="s">
        <v>210</v>
      </c>
      <c r="F6898" t="s">
        <v>211</v>
      </c>
      <c r="G6898" t="s">
        <v>200</v>
      </c>
      <c r="H6898" t="s">
        <v>1014</v>
      </c>
      <c r="I6898">
        <v>8</v>
      </c>
      <c r="J6898">
        <v>15</v>
      </c>
      <c r="K6898">
        <v>309332</v>
      </c>
      <c r="L6898" t="str">
        <f>VLOOKUP(Sales_Data!C6898,Product_Master!$A:$D,2,FALSE)</f>
        <v>Stool</v>
      </c>
      <c r="M6898">
        <f>VLOOKUP(C6898,Product_Master!$A:$D,4,FALSE)</f>
        <v>45490</v>
      </c>
      <c r="N6898" t="str">
        <f t="shared" si="214"/>
        <v>HIGH</v>
      </c>
      <c r="O6898" t="str" cm="1">
        <f t="array" ref="O6898">_xlfn.IFS(D6898="North","Zone 1",D6898="South","Zone 2",D6898="East","Zone 3",D6898="West","Zone 4")</f>
        <v>Zone 4</v>
      </c>
      <c r="P6898">
        <f t="shared" si="215"/>
        <v>30933.200000000001</v>
      </c>
      <c r="Q6898" t="str">
        <f>VLOOKUP(C6898,Product_Master!$A:$D,3,FALSE)</f>
        <v>Furniture</v>
      </c>
    </row>
    <row r="6899" spans="1:17" x14ac:dyDescent="0.3">
      <c r="A6899" t="s">
        <v>12430</v>
      </c>
      <c r="B6899" t="s">
        <v>545</v>
      </c>
      <c r="C6899" t="s">
        <v>19</v>
      </c>
      <c r="D6899" t="s">
        <v>178</v>
      </c>
      <c r="E6899" t="s">
        <v>179</v>
      </c>
      <c r="F6899" t="s">
        <v>180</v>
      </c>
      <c r="G6899" t="s">
        <v>212</v>
      </c>
      <c r="H6899" t="s">
        <v>12431</v>
      </c>
      <c r="I6899">
        <v>2</v>
      </c>
      <c r="J6899">
        <v>10</v>
      </c>
      <c r="K6899">
        <v>35404</v>
      </c>
      <c r="L6899" t="str">
        <f>VLOOKUP(Sales_Data!C6899,Product_Master!$A:$D,2,FALSE)</f>
        <v>Projector</v>
      </c>
      <c r="M6899">
        <f>VLOOKUP(C6899,Product_Master!$A:$D,4,FALSE)</f>
        <v>19669</v>
      </c>
      <c r="N6899" t="str">
        <f t="shared" si="214"/>
        <v>HIGH</v>
      </c>
      <c r="O6899" t="str" cm="1">
        <f t="array" ref="O6899">_xlfn.IFS(D6899="North","Zone 1",D6899="South","Zone 2",D6899="East","Zone 3",D6899="West","Zone 4")</f>
        <v>Zone 3</v>
      </c>
      <c r="P6899">
        <f t="shared" si="215"/>
        <v>3540.4</v>
      </c>
      <c r="Q6899" t="str">
        <f>VLOOKUP(C6899,Product_Master!$A:$D,3,FALSE)</f>
        <v>Electronics</v>
      </c>
    </row>
    <row r="6900" spans="1:17" x14ac:dyDescent="0.3">
      <c r="A6900" t="s">
        <v>12432</v>
      </c>
      <c r="B6900" t="s">
        <v>2129</v>
      </c>
      <c r="C6900" t="s">
        <v>48</v>
      </c>
      <c r="D6900" t="s">
        <v>197</v>
      </c>
      <c r="E6900" t="s">
        <v>198</v>
      </c>
      <c r="F6900" t="s">
        <v>199</v>
      </c>
      <c r="G6900" t="s">
        <v>187</v>
      </c>
      <c r="H6900" t="s">
        <v>7263</v>
      </c>
      <c r="I6900">
        <v>3</v>
      </c>
      <c r="J6900">
        <v>20</v>
      </c>
      <c r="K6900">
        <v>103569</v>
      </c>
      <c r="L6900" t="str">
        <f>VLOOKUP(Sales_Data!C6900,Product_Master!$A:$D,2,FALSE)</f>
        <v>Bed</v>
      </c>
      <c r="M6900">
        <f>VLOOKUP(C6900,Product_Master!$A:$D,4,FALSE)</f>
        <v>43154</v>
      </c>
      <c r="N6900" t="str">
        <f t="shared" si="214"/>
        <v>HIGH</v>
      </c>
      <c r="O6900" t="str" cm="1">
        <f t="array" ref="O6900">_xlfn.IFS(D6900="North","Zone 1",D6900="South","Zone 2",D6900="East","Zone 3",D6900="West","Zone 4")</f>
        <v>Zone 4</v>
      </c>
      <c r="P6900">
        <f t="shared" si="215"/>
        <v>10356.900000000001</v>
      </c>
      <c r="Q6900" t="str">
        <f>VLOOKUP(C6900,Product_Master!$A:$D,3,FALSE)</f>
        <v>Furniture</v>
      </c>
    </row>
    <row r="6901" spans="1:17" x14ac:dyDescent="0.3">
      <c r="A6901" t="s">
        <v>12433</v>
      </c>
      <c r="B6901" t="s">
        <v>1109</v>
      </c>
      <c r="C6901" t="s">
        <v>83</v>
      </c>
      <c r="D6901" t="s">
        <v>197</v>
      </c>
      <c r="E6901" t="s">
        <v>260</v>
      </c>
      <c r="F6901" t="s">
        <v>261</v>
      </c>
      <c r="G6901" t="s">
        <v>206</v>
      </c>
      <c r="H6901" t="s">
        <v>12434</v>
      </c>
      <c r="I6901">
        <v>9</v>
      </c>
      <c r="J6901">
        <v>15</v>
      </c>
      <c r="K6901">
        <v>598719</v>
      </c>
      <c r="L6901" t="str">
        <f>VLOOKUP(Sales_Data!C6901,Product_Master!$A:$D,2,FALSE)</f>
        <v>Track Pants</v>
      </c>
      <c r="M6901">
        <f>VLOOKUP(C6901,Product_Master!$A:$D,4,FALSE)</f>
        <v>78264</v>
      </c>
      <c r="N6901" t="str">
        <f t="shared" si="214"/>
        <v>HIGH</v>
      </c>
      <c r="O6901" t="str" cm="1">
        <f t="array" ref="O6901">_xlfn.IFS(D6901="North","Zone 1",D6901="South","Zone 2",D6901="East","Zone 3",D6901="West","Zone 4")</f>
        <v>Zone 4</v>
      </c>
      <c r="P6901">
        <f t="shared" si="215"/>
        <v>59871.9</v>
      </c>
      <c r="Q6901" t="str">
        <f>VLOOKUP(C6901,Product_Master!$A:$D,3,FALSE)</f>
        <v>Clothing</v>
      </c>
    </row>
    <row r="6902" spans="1:17" x14ac:dyDescent="0.3">
      <c r="A6902" t="s">
        <v>12435</v>
      </c>
      <c r="B6902" t="s">
        <v>2292</v>
      </c>
      <c r="C6902" t="s">
        <v>35</v>
      </c>
      <c r="D6902" t="s">
        <v>171</v>
      </c>
      <c r="E6902" t="s">
        <v>204</v>
      </c>
      <c r="F6902" t="s">
        <v>205</v>
      </c>
      <c r="G6902" t="s">
        <v>219</v>
      </c>
      <c r="H6902" t="s">
        <v>12436</v>
      </c>
      <c r="I6902">
        <v>2</v>
      </c>
      <c r="J6902">
        <v>0</v>
      </c>
      <c r="K6902">
        <v>86688</v>
      </c>
      <c r="L6902" t="str">
        <f>VLOOKUP(Sales_Data!C6902,Product_Master!$A:$D,2,FALSE)</f>
        <v>Office Chair</v>
      </c>
      <c r="M6902">
        <f>VLOOKUP(C6902,Product_Master!$A:$D,4,FALSE)</f>
        <v>43344</v>
      </c>
      <c r="N6902" t="str">
        <f t="shared" si="214"/>
        <v>HIGH</v>
      </c>
      <c r="O6902" t="str" cm="1">
        <f t="array" ref="O6902">_xlfn.IFS(D6902="North","Zone 1",D6902="South","Zone 2",D6902="East","Zone 3",D6902="West","Zone 4")</f>
        <v>Zone 2</v>
      </c>
      <c r="P6902">
        <f t="shared" si="215"/>
        <v>8668.8000000000011</v>
      </c>
      <c r="Q6902" t="str">
        <f>VLOOKUP(C6902,Product_Master!$A:$D,3,FALSE)</f>
        <v>Furniture</v>
      </c>
    </row>
    <row r="6903" spans="1:17" x14ac:dyDescent="0.3">
      <c r="A6903" t="s">
        <v>12437</v>
      </c>
      <c r="B6903" t="s">
        <v>448</v>
      </c>
      <c r="C6903" t="s">
        <v>97</v>
      </c>
      <c r="D6903" t="s">
        <v>178</v>
      </c>
      <c r="E6903" t="s">
        <v>185</v>
      </c>
      <c r="F6903" t="s">
        <v>186</v>
      </c>
      <c r="G6903" t="s">
        <v>174</v>
      </c>
      <c r="H6903" t="s">
        <v>12438</v>
      </c>
      <c r="I6903">
        <v>9</v>
      </c>
      <c r="J6903">
        <v>5</v>
      </c>
      <c r="K6903">
        <v>181644</v>
      </c>
      <c r="L6903" t="str">
        <f>VLOOKUP(Sales_Data!C6903,Product_Master!$A:$D,2,FALSE)</f>
        <v>Rice</v>
      </c>
      <c r="M6903">
        <f>VLOOKUP(C6903,Product_Master!$A:$D,4,FALSE)</f>
        <v>21245</v>
      </c>
      <c r="N6903" t="str">
        <f t="shared" si="214"/>
        <v>HIGH</v>
      </c>
      <c r="O6903" t="str" cm="1">
        <f t="array" ref="O6903">_xlfn.IFS(D6903="North","Zone 1",D6903="South","Zone 2",D6903="East","Zone 3",D6903="West","Zone 4")</f>
        <v>Zone 3</v>
      </c>
      <c r="P6903">
        <f t="shared" si="215"/>
        <v>18164.400000000001</v>
      </c>
      <c r="Q6903" t="str">
        <f>VLOOKUP(C6903,Product_Master!$A:$D,3,FALSE)</f>
        <v>Grocery</v>
      </c>
    </row>
    <row r="6904" spans="1:17" x14ac:dyDescent="0.3">
      <c r="A6904" t="s">
        <v>12439</v>
      </c>
      <c r="B6904" t="s">
        <v>1024</v>
      </c>
      <c r="C6904" t="s">
        <v>21</v>
      </c>
      <c r="D6904" t="s">
        <v>191</v>
      </c>
      <c r="E6904" t="s">
        <v>242</v>
      </c>
      <c r="F6904" t="s">
        <v>242</v>
      </c>
      <c r="G6904" t="s">
        <v>228</v>
      </c>
      <c r="H6904" t="s">
        <v>10233</v>
      </c>
      <c r="I6904">
        <v>11</v>
      </c>
      <c r="J6904">
        <v>20</v>
      </c>
      <c r="K6904">
        <v>427116</v>
      </c>
      <c r="L6904" t="str">
        <f>VLOOKUP(Sales_Data!C6904,Product_Master!$A:$D,2,FALSE)</f>
        <v>Air Conditioner</v>
      </c>
      <c r="M6904">
        <f>VLOOKUP(C6904,Product_Master!$A:$D,4,FALSE)</f>
        <v>48536</v>
      </c>
      <c r="N6904" t="str">
        <f t="shared" si="214"/>
        <v>HIGH</v>
      </c>
      <c r="O6904" t="str" cm="1">
        <f t="array" ref="O6904">_xlfn.IFS(D6904="North","Zone 1",D6904="South","Zone 2",D6904="East","Zone 3",D6904="West","Zone 4")</f>
        <v>Zone 1</v>
      </c>
      <c r="P6904">
        <f t="shared" si="215"/>
        <v>42711.600000000006</v>
      </c>
      <c r="Q6904" t="str">
        <f>VLOOKUP(C6904,Product_Master!$A:$D,3,FALSE)</f>
        <v>Electronics</v>
      </c>
    </row>
    <row r="6905" spans="1:17" x14ac:dyDescent="0.3">
      <c r="A6905" t="s">
        <v>12440</v>
      </c>
      <c r="B6905" t="s">
        <v>2529</v>
      </c>
      <c r="C6905" t="s">
        <v>25</v>
      </c>
      <c r="D6905" t="s">
        <v>197</v>
      </c>
      <c r="E6905" t="s">
        <v>198</v>
      </c>
      <c r="F6905" t="s">
        <v>199</v>
      </c>
      <c r="G6905" t="s">
        <v>174</v>
      </c>
      <c r="H6905" t="s">
        <v>12441</v>
      </c>
      <c r="I6905">
        <v>1</v>
      </c>
      <c r="J6905">
        <v>20</v>
      </c>
      <c r="K6905">
        <v>7951</v>
      </c>
      <c r="L6905" t="str">
        <f>VLOOKUP(Sales_Data!C6905,Product_Master!$A:$D,2,FALSE)</f>
        <v>Washing Machine</v>
      </c>
      <c r="M6905">
        <f>VLOOKUP(C6905,Product_Master!$A:$D,4,FALSE)</f>
        <v>9939</v>
      </c>
      <c r="N6905" t="str">
        <f t="shared" si="214"/>
        <v>MEDIUM</v>
      </c>
      <c r="O6905" t="str" cm="1">
        <f t="array" ref="O6905">_xlfn.IFS(D6905="North","Zone 1",D6905="South","Zone 2",D6905="East","Zone 3",D6905="West","Zone 4")</f>
        <v>Zone 4</v>
      </c>
      <c r="P6905">
        <f t="shared" si="215"/>
        <v>397.55</v>
      </c>
      <c r="Q6905" t="str">
        <f>VLOOKUP(C6905,Product_Master!$A:$D,3,FALSE)</f>
        <v>Electronics</v>
      </c>
    </row>
    <row r="6906" spans="1:17" x14ac:dyDescent="0.3">
      <c r="A6906" t="s">
        <v>12442</v>
      </c>
      <c r="B6906" t="s">
        <v>3744</v>
      </c>
      <c r="C6906" t="s">
        <v>149</v>
      </c>
      <c r="D6906" t="s">
        <v>191</v>
      </c>
      <c r="E6906" t="s">
        <v>192</v>
      </c>
      <c r="F6906" t="s">
        <v>193</v>
      </c>
      <c r="G6906" t="s">
        <v>212</v>
      </c>
      <c r="H6906" t="s">
        <v>4520</v>
      </c>
      <c r="I6906">
        <v>4</v>
      </c>
      <c r="J6906">
        <v>20</v>
      </c>
      <c r="K6906">
        <v>109692</v>
      </c>
      <c r="L6906" t="str">
        <f>VLOOKUP(Sales_Data!C6906,Product_Master!$A:$D,2,FALSE)</f>
        <v>Football Shoes</v>
      </c>
      <c r="M6906">
        <f>VLOOKUP(C6906,Product_Master!$A:$D,4,FALSE)</f>
        <v>34279</v>
      </c>
      <c r="N6906" t="str">
        <f t="shared" si="214"/>
        <v>HIGH</v>
      </c>
      <c r="O6906" t="str" cm="1">
        <f t="array" ref="O6906">_xlfn.IFS(D6906="North","Zone 1",D6906="South","Zone 2",D6906="East","Zone 3",D6906="West","Zone 4")</f>
        <v>Zone 1</v>
      </c>
      <c r="P6906">
        <f t="shared" si="215"/>
        <v>10969.2</v>
      </c>
      <c r="Q6906" t="str">
        <f>VLOOKUP(C6906,Product_Master!$A:$D,3,FALSE)</f>
        <v>Sports</v>
      </c>
    </row>
    <row r="6907" spans="1:17" x14ac:dyDescent="0.3">
      <c r="A6907" t="s">
        <v>12443</v>
      </c>
      <c r="B6907" t="s">
        <v>1321</v>
      </c>
      <c r="C6907" t="s">
        <v>64</v>
      </c>
      <c r="D6907" t="s">
        <v>171</v>
      </c>
      <c r="E6907" t="s">
        <v>223</v>
      </c>
      <c r="F6907" t="s">
        <v>224</v>
      </c>
      <c r="G6907" t="s">
        <v>212</v>
      </c>
      <c r="H6907" t="s">
        <v>6623</v>
      </c>
      <c r="I6907">
        <v>2</v>
      </c>
      <c r="J6907">
        <v>5</v>
      </c>
      <c r="K6907">
        <v>86431</v>
      </c>
      <c r="L6907" t="str">
        <f>VLOOKUP(Sales_Data!C6907,Product_Master!$A:$D,2,FALSE)</f>
        <v>Stool</v>
      </c>
      <c r="M6907">
        <f>VLOOKUP(C6907,Product_Master!$A:$D,4,FALSE)</f>
        <v>45490</v>
      </c>
      <c r="N6907" t="str">
        <f t="shared" si="214"/>
        <v>HIGH</v>
      </c>
      <c r="O6907" t="str" cm="1">
        <f t="array" ref="O6907">_xlfn.IFS(D6907="North","Zone 1",D6907="South","Zone 2",D6907="East","Zone 3",D6907="West","Zone 4")</f>
        <v>Zone 2</v>
      </c>
      <c r="P6907">
        <f t="shared" si="215"/>
        <v>8643.1</v>
      </c>
      <c r="Q6907" t="str">
        <f>VLOOKUP(C6907,Product_Master!$A:$D,3,FALSE)</f>
        <v>Furniture</v>
      </c>
    </row>
    <row r="6908" spans="1:17" x14ac:dyDescent="0.3">
      <c r="A6908" t="s">
        <v>12444</v>
      </c>
      <c r="B6908" t="s">
        <v>5672</v>
      </c>
      <c r="C6908" t="s">
        <v>120</v>
      </c>
      <c r="D6908" t="s">
        <v>197</v>
      </c>
      <c r="E6908" t="s">
        <v>198</v>
      </c>
      <c r="F6908" t="s">
        <v>199</v>
      </c>
      <c r="G6908" t="s">
        <v>285</v>
      </c>
      <c r="H6908" t="s">
        <v>12445</v>
      </c>
      <c r="I6908">
        <v>7</v>
      </c>
      <c r="J6908">
        <v>10</v>
      </c>
      <c r="K6908">
        <v>194487</v>
      </c>
      <c r="L6908" t="str">
        <f>VLOOKUP(Sales_Data!C6908,Product_Master!$A:$D,2,FALSE)</f>
        <v>Soft Drink</v>
      </c>
      <c r="M6908">
        <f>VLOOKUP(C6908,Product_Master!$A:$D,4,FALSE)</f>
        <v>30871</v>
      </c>
      <c r="N6908" t="str">
        <f t="shared" si="214"/>
        <v>HIGH</v>
      </c>
      <c r="O6908" t="str" cm="1">
        <f t="array" ref="O6908">_xlfn.IFS(D6908="North","Zone 1",D6908="South","Zone 2",D6908="East","Zone 3",D6908="West","Zone 4")</f>
        <v>Zone 4</v>
      </c>
      <c r="P6908">
        <f t="shared" si="215"/>
        <v>19448.7</v>
      </c>
      <c r="Q6908" t="str">
        <f>VLOOKUP(C6908,Product_Master!$A:$D,3,FALSE)</f>
        <v>Grocery</v>
      </c>
    </row>
    <row r="6909" spans="1:17" x14ac:dyDescent="0.3">
      <c r="A6909" t="s">
        <v>12446</v>
      </c>
      <c r="B6909" t="s">
        <v>336</v>
      </c>
      <c r="C6909" t="s">
        <v>155</v>
      </c>
      <c r="D6909" t="s">
        <v>178</v>
      </c>
      <c r="E6909" t="s">
        <v>310</v>
      </c>
      <c r="F6909" t="s">
        <v>311</v>
      </c>
      <c r="G6909" t="s">
        <v>206</v>
      </c>
      <c r="H6909" t="s">
        <v>12447</v>
      </c>
      <c r="I6909">
        <v>2</v>
      </c>
      <c r="J6909">
        <v>0</v>
      </c>
      <c r="K6909">
        <v>143638</v>
      </c>
      <c r="L6909" t="str">
        <f>VLOOKUP(Sales_Data!C6909,Product_Master!$A:$D,2,FALSE)</f>
        <v>Cycling Bottle</v>
      </c>
      <c r="M6909">
        <f>VLOOKUP(C6909,Product_Master!$A:$D,4,FALSE)</f>
        <v>71819</v>
      </c>
      <c r="N6909" t="str">
        <f t="shared" si="214"/>
        <v>HIGH</v>
      </c>
      <c r="O6909" t="str" cm="1">
        <f t="array" ref="O6909">_xlfn.IFS(D6909="North","Zone 1",D6909="South","Zone 2",D6909="East","Zone 3",D6909="West","Zone 4")</f>
        <v>Zone 3</v>
      </c>
      <c r="P6909">
        <f t="shared" si="215"/>
        <v>14363.800000000001</v>
      </c>
      <c r="Q6909" t="str">
        <f>VLOOKUP(C6909,Product_Master!$A:$D,3,FALSE)</f>
        <v>Sports</v>
      </c>
    </row>
    <row r="6910" spans="1:17" x14ac:dyDescent="0.3">
      <c r="A6910" t="s">
        <v>12448</v>
      </c>
      <c r="B6910" t="s">
        <v>828</v>
      </c>
      <c r="C6910" t="s">
        <v>91</v>
      </c>
      <c r="D6910" t="s">
        <v>197</v>
      </c>
      <c r="E6910" t="s">
        <v>260</v>
      </c>
      <c r="F6910" t="s">
        <v>261</v>
      </c>
      <c r="G6910" t="s">
        <v>219</v>
      </c>
      <c r="H6910" t="s">
        <v>12449</v>
      </c>
      <c r="I6910">
        <v>12</v>
      </c>
      <c r="J6910">
        <v>0</v>
      </c>
      <c r="K6910">
        <v>357444</v>
      </c>
      <c r="L6910" t="str">
        <f>VLOOKUP(Sales_Data!C6910,Product_Master!$A:$D,2,FALSE)</f>
        <v>Sweater</v>
      </c>
      <c r="M6910">
        <f>VLOOKUP(C6910,Product_Master!$A:$D,4,FALSE)</f>
        <v>29787</v>
      </c>
      <c r="N6910" t="str">
        <f t="shared" si="214"/>
        <v>HIGH</v>
      </c>
      <c r="O6910" t="str" cm="1">
        <f t="array" ref="O6910">_xlfn.IFS(D6910="North","Zone 1",D6910="South","Zone 2",D6910="East","Zone 3",D6910="West","Zone 4")</f>
        <v>Zone 4</v>
      </c>
      <c r="P6910">
        <f t="shared" si="215"/>
        <v>35744.400000000001</v>
      </c>
      <c r="Q6910" t="str">
        <f>VLOOKUP(C6910,Product_Master!$A:$D,3,FALSE)</f>
        <v>Clothing</v>
      </c>
    </row>
    <row r="6911" spans="1:17" x14ac:dyDescent="0.3">
      <c r="A6911" t="s">
        <v>12450</v>
      </c>
      <c r="B6911" t="s">
        <v>882</v>
      </c>
      <c r="C6911" t="s">
        <v>147</v>
      </c>
      <c r="D6911" t="s">
        <v>178</v>
      </c>
      <c r="E6911" t="s">
        <v>179</v>
      </c>
      <c r="F6911" t="s">
        <v>180</v>
      </c>
      <c r="G6911" t="s">
        <v>269</v>
      </c>
      <c r="H6911" t="s">
        <v>12451</v>
      </c>
      <c r="I6911">
        <v>7</v>
      </c>
      <c r="J6911">
        <v>15</v>
      </c>
      <c r="K6911">
        <v>383620</v>
      </c>
      <c r="L6911" t="str">
        <f>VLOOKUP(Sales_Data!C6911,Product_Master!$A:$D,2,FALSE)</f>
        <v>Tennis Ball</v>
      </c>
      <c r="M6911">
        <f>VLOOKUP(C6911,Product_Master!$A:$D,4,FALSE)</f>
        <v>64474</v>
      </c>
      <c r="N6911" t="str">
        <f t="shared" si="214"/>
        <v>HIGH</v>
      </c>
      <c r="O6911" t="str" cm="1">
        <f t="array" ref="O6911">_xlfn.IFS(D6911="North","Zone 1",D6911="South","Zone 2",D6911="East","Zone 3",D6911="West","Zone 4")</f>
        <v>Zone 3</v>
      </c>
      <c r="P6911">
        <f t="shared" si="215"/>
        <v>38362</v>
      </c>
      <c r="Q6911" t="str">
        <f>VLOOKUP(C6911,Product_Master!$A:$D,3,FALSE)</f>
        <v>Sports</v>
      </c>
    </row>
    <row r="6912" spans="1:17" x14ac:dyDescent="0.3">
      <c r="A6912" t="s">
        <v>12452</v>
      </c>
      <c r="B6912" t="s">
        <v>790</v>
      </c>
      <c r="C6912" t="s">
        <v>50</v>
      </c>
      <c r="D6912" t="s">
        <v>197</v>
      </c>
      <c r="E6912" t="s">
        <v>210</v>
      </c>
      <c r="F6912" t="s">
        <v>211</v>
      </c>
      <c r="G6912" t="s">
        <v>243</v>
      </c>
      <c r="H6912" t="s">
        <v>9469</v>
      </c>
      <c r="I6912">
        <v>2</v>
      </c>
      <c r="J6912">
        <v>15</v>
      </c>
      <c r="K6912">
        <v>96767</v>
      </c>
      <c r="L6912" t="str">
        <f>VLOOKUP(Sales_Data!C6912,Product_Master!$A:$D,2,FALSE)</f>
        <v>Sofa</v>
      </c>
      <c r="M6912">
        <f>VLOOKUP(C6912,Product_Master!$A:$D,4,FALSE)</f>
        <v>56922</v>
      </c>
      <c r="N6912" t="str">
        <f t="shared" si="214"/>
        <v>HIGH</v>
      </c>
      <c r="O6912" t="str" cm="1">
        <f t="array" ref="O6912">_xlfn.IFS(D6912="North","Zone 1",D6912="South","Zone 2",D6912="East","Zone 3",D6912="West","Zone 4")</f>
        <v>Zone 4</v>
      </c>
      <c r="P6912">
        <f t="shared" si="215"/>
        <v>9676.7000000000007</v>
      </c>
      <c r="Q6912" t="str">
        <f>VLOOKUP(C6912,Product_Master!$A:$D,3,FALSE)</f>
        <v>Furniture</v>
      </c>
    </row>
    <row r="6913" spans="1:17" x14ac:dyDescent="0.3">
      <c r="A6913" t="s">
        <v>12453</v>
      </c>
      <c r="B6913" t="s">
        <v>649</v>
      </c>
      <c r="C6913" t="s">
        <v>104</v>
      </c>
      <c r="D6913" t="s">
        <v>171</v>
      </c>
      <c r="E6913" t="s">
        <v>204</v>
      </c>
      <c r="F6913" t="s">
        <v>205</v>
      </c>
      <c r="G6913" t="s">
        <v>285</v>
      </c>
      <c r="H6913" t="s">
        <v>10171</v>
      </c>
      <c r="I6913">
        <v>10</v>
      </c>
      <c r="J6913">
        <v>15</v>
      </c>
      <c r="K6913">
        <v>290283</v>
      </c>
      <c r="L6913" t="str">
        <f>VLOOKUP(Sales_Data!C6913,Product_Master!$A:$D,2,FALSE)</f>
        <v>Coffee</v>
      </c>
      <c r="M6913">
        <f>VLOOKUP(C6913,Product_Master!$A:$D,4,FALSE)</f>
        <v>34151</v>
      </c>
      <c r="N6913" t="str">
        <f t="shared" si="214"/>
        <v>HIGH</v>
      </c>
      <c r="O6913" t="str" cm="1">
        <f t="array" ref="O6913">_xlfn.IFS(D6913="North","Zone 1",D6913="South","Zone 2",D6913="East","Zone 3",D6913="West","Zone 4")</f>
        <v>Zone 2</v>
      </c>
      <c r="P6913">
        <f t="shared" si="215"/>
        <v>29028.300000000003</v>
      </c>
      <c r="Q6913" t="str">
        <f>VLOOKUP(C6913,Product_Master!$A:$D,3,FALSE)</f>
        <v>Grocery</v>
      </c>
    </row>
    <row r="6914" spans="1:17" x14ac:dyDescent="0.3">
      <c r="A6914" t="s">
        <v>12454</v>
      </c>
      <c r="B6914" t="s">
        <v>196</v>
      </c>
      <c r="C6914" t="s">
        <v>118</v>
      </c>
      <c r="D6914" t="s">
        <v>197</v>
      </c>
      <c r="E6914" t="s">
        <v>198</v>
      </c>
      <c r="F6914" t="s">
        <v>199</v>
      </c>
      <c r="G6914" t="s">
        <v>174</v>
      </c>
      <c r="H6914" t="s">
        <v>3675</v>
      </c>
      <c r="I6914">
        <v>10</v>
      </c>
      <c r="J6914">
        <v>15</v>
      </c>
      <c r="K6914">
        <v>122527</v>
      </c>
      <c r="L6914" t="str">
        <f>VLOOKUP(Sales_Data!C6914,Product_Master!$A:$D,2,FALSE)</f>
        <v>Juice</v>
      </c>
      <c r="M6914">
        <f>VLOOKUP(C6914,Product_Master!$A:$D,4,FALSE)</f>
        <v>14415</v>
      </c>
      <c r="N6914" t="str">
        <f t="shared" si="214"/>
        <v>HIGH</v>
      </c>
      <c r="O6914" t="str" cm="1">
        <f t="array" ref="O6914">_xlfn.IFS(D6914="North","Zone 1",D6914="South","Zone 2",D6914="East","Zone 3",D6914="West","Zone 4")</f>
        <v>Zone 4</v>
      </c>
      <c r="P6914">
        <f t="shared" si="215"/>
        <v>12252.7</v>
      </c>
      <c r="Q6914" t="str">
        <f>VLOOKUP(C6914,Product_Master!$A:$D,3,FALSE)</f>
        <v>Grocery</v>
      </c>
    </row>
    <row r="6915" spans="1:17" x14ac:dyDescent="0.3">
      <c r="A6915" t="s">
        <v>12455</v>
      </c>
      <c r="B6915" t="s">
        <v>3360</v>
      </c>
      <c r="C6915" t="s">
        <v>89</v>
      </c>
      <c r="D6915" t="s">
        <v>197</v>
      </c>
      <c r="E6915" t="s">
        <v>210</v>
      </c>
      <c r="F6915" t="s">
        <v>211</v>
      </c>
      <c r="G6915" t="s">
        <v>219</v>
      </c>
      <c r="H6915" t="s">
        <v>12456</v>
      </c>
      <c r="I6915">
        <v>12</v>
      </c>
      <c r="J6915">
        <v>0</v>
      </c>
      <c r="K6915">
        <v>621600</v>
      </c>
      <c r="L6915" t="str">
        <f>VLOOKUP(Sales_Data!C6915,Product_Master!$A:$D,2,FALSE)</f>
        <v>Shorts</v>
      </c>
      <c r="M6915">
        <f>VLOOKUP(C6915,Product_Master!$A:$D,4,FALSE)</f>
        <v>51800</v>
      </c>
      <c r="N6915" t="str">
        <f t="shared" ref="N6915:N6978" si="216">IF(K6915&gt;15000,"HIGH",IF(K6915&gt;=5000,"MEDIUM","LOW"))</f>
        <v>HIGH</v>
      </c>
      <c r="O6915" t="str" cm="1">
        <f t="array" ref="O6915">_xlfn.IFS(D6915="North","Zone 1",D6915="South","Zone 2",D6915="East","Zone 3",D6915="West","Zone 4")</f>
        <v>Zone 4</v>
      </c>
      <c r="P6915">
        <f t="shared" ref="P6915:P6978" si="217">IF(N6915="HIGH",K6915*10%,IF(N6915="MEDIUM",K6915*5%,K6915*2%))</f>
        <v>62160</v>
      </c>
      <c r="Q6915" t="str">
        <f>VLOOKUP(C6915,Product_Master!$A:$D,3,FALSE)</f>
        <v>Clothing</v>
      </c>
    </row>
    <row r="6916" spans="1:17" x14ac:dyDescent="0.3">
      <c r="A6916" t="s">
        <v>12457</v>
      </c>
      <c r="B6916" t="s">
        <v>1494</v>
      </c>
      <c r="C6916" t="s">
        <v>4</v>
      </c>
      <c r="D6916" t="s">
        <v>197</v>
      </c>
      <c r="E6916" t="s">
        <v>198</v>
      </c>
      <c r="F6916" t="s">
        <v>199</v>
      </c>
      <c r="G6916" t="s">
        <v>285</v>
      </c>
      <c r="H6916" t="s">
        <v>12458</v>
      </c>
      <c r="I6916">
        <v>1</v>
      </c>
      <c r="J6916">
        <v>15</v>
      </c>
      <c r="K6916">
        <v>898</v>
      </c>
      <c r="L6916" t="str">
        <f>VLOOKUP(Sales_Data!C6916,Product_Master!$A:$D,2,FALSE)</f>
        <v>Samsung TV</v>
      </c>
      <c r="M6916">
        <f>VLOOKUP(C6916,Product_Master!$A:$D,4,FALSE)</f>
        <v>1057</v>
      </c>
      <c r="N6916" t="str">
        <f t="shared" si="216"/>
        <v>LOW</v>
      </c>
      <c r="O6916" t="str" cm="1">
        <f t="array" ref="O6916">_xlfn.IFS(D6916="North","Zone 1",D6916="South","Zone 2",D6916="East","Zone 3",D6916="West","Zone 4")</f>
        <v>Zone 4</v>
      </c>
      <c r="P6916">
        <f t="shared" si="217"/>
        <v>17.96</v>
      </c>
      <c r="Q6916" t="str">
        <f>VLOOKUP(C6916,Product_Master!$A:$D,3,FALSE)</f>
        <v>Electronics</v>
      </c>
    </row>
    <row r="6917" spans="1:17" x14ac:dyDescent="0.3">
      <c r="A6917" t="s">
        <v>12459</v>
      </c>
      <c r="B6917" t="s">
        <v>2721</v>
      </c>
      <c r="C6917" t="s">
        <v>52</v>
      </c>
      <c r="D6917" t="s">
        <v>178</v>
      </c>
      <c r="E6917" t="s">
        <v>185</v>
      </c>
      <c r="F6917" t="s">
        <v>186</v>
      </c>
      <c r="G6917" t="s">
        <v>285</v>
      </c>
      <c r="H6917" t="s">
        <v>1696</v>
      </c>
      <c r="I6917">
        <v>8</v>
      </c>
      <c r="J6917">
        <v>20</v>
      </c>
      <c r="K6917">
        <v>13401</v>
      </c>
      <c r="L6917" t="str">
        <f>VLOOKUP(Sales_Data!C6917,Product_Master!$A:$D,2,FALSE)</f>
        <v>TV Unit</v>
      </c>
      <c r="M6917">
        <f>VLOOKUP(C6917,Product_Master!$A:$D,4,FALSE)</f>
        <v>2094</v>
      </c>
      <c r="N6917" t="str">
        <f t="shared" si="216"/>
        <v>MEDIUM</v>
      </c>
      <c r="O6917" t="str" cm="1">
        <f t="array" ref="O6917">_xlfn.IFS(D6917="North","Zone 1",D6917="South","Zone 2",D6917="East","Zone 3",D6917="West","Zone 4")</f>
        <v>Zone 3</v>
      </c>
      <c r="P6917">
        <f t="shared" si="217"/>
        <v>670.05000000000007</v>
      </c>
      <c r="Q6917" t="str">
        <f>VLOOKUP(C6917,Product_Master!$A:$D,3,FALSE)</f>
        <v>Furniture</v>
      </c>
    </row>
    <row r="6918" spans="1:17" x14ac:dyDescent="0.3">
      <c r="A6918" t="s">
        <v>12460</v>
      </c>
      <c r="B6918" t="s">
        <v>1302</v>
      </c>
      <c r="C6918" t="s">
        <v>38</v>
      </c>
      <c r="D6918" t="s">
        <v>197</v>
      </c>
      <c r="E6918" t="s">
        <v>260</v>
      </c>
      <c r="F6918" t="s">
        <v>261</v>
      </c>
      <c r="G6918" t="s">
        <v>187</v>
      </c>
      <c r="H6918" t="s">
        <v>10800</v>
      </c>
      <c r="I6918">
        <v>1</v>
      </c>
      <c r="J6918">
        <v>10</v>
      </c>
      <c r="K6918">
        <v>36448</v>
      </c>
      <c r="L6918" t="str">
        <f>VLOOKUP(Sales_Data!C6918,Product_Master!$A:$D,2,FALSE)</f>
        <v>Study Table</v>
      </c>
      <c r="M6918">
        <f>VLOOKUP(C6918,Product_Master!$A:$D,4,FALSE)</f>
        <v>40498</v>
      </c>
      <c r="N6918" t="str">
        <f t="shared" si="216"/>
        <v>HIGH</v>
      </c>
      <c r="O6918" t="str" cm="1">
        <f t="array" ref="O6918">_xlfn.IFS(D6918="North","Zone 1",D6918="South","Zone 2",D6918="East","Zone 3",D6918="West","Zone 4")</f>
        <v>Zone 4</v>
      </c>
      <c r="P6918">
        <f t="shared" si="217"/>
        <v>3644.8</v>
      </c>
      <c r="Q6918" t="str">
        <f>VLOOKUP(C6918,Product_Master!$A:$D,3,FALSE)</f>
        <v>Furniture</v>
      </c>
    </row>
    <row r="6919" spans="1:17" x14ac:dyDescent="0.3">
      <c r="A6919" t="s">
        <v>12461</v>
      </c>
      <c r="B6919" t="s">
        <v>761</v>
      </c>
      <c r="C6919" t="s">
        <v>149</v>
      </c>
      <c r="D6919" t="s">
        <v>178</v>
      </c>
      <c r="E6919" t="s">
        <v>179</v>
      </c>
      <c r="F6919" t="s">
        <v>180</v>
      </c>
      <c r="G6919" t="s">
        <v>219</v>
      </c>
      <c r="H6919" t="s">
        <v>11936</v>
      </c>
      <c r="I6919">
        <v>1</v>
      </c>
      <c r="J6919">
        <v>0</v>
      </c>
      <c r="K6919">
        <v>34279</v>
      </c>
      <c r="L6919" t="str">
        <f>VLOOKUP(Sales_Data!C6919,Product_Master!$A:$D,2,FALSE)</f>
        <v>Football Shoes</v>
      </c>
      <c r="M6919">
        <f>VLOOKUP(C6919,Product_Master!$A:$D,4,FALSE)</f>
        <v>34279</v>
      </c>
      <c r="N6919" t="str">
        <f t="shared" si="216"/>
        <v>HIGH</v>
      </c>
      <c r="O6919" t="str" cm="1">
        <f t="array" ref="O6919">_xlfn.IFS(D6919="North","Zone 1",D6919="South","Zone 2",D6919="East","Zone 3",D6919="West","Zone 4")</f>
        <v>Zone 3</v>
      </c>
      <c r="P6919">
        <f t="shared" si="217"/>
        <v>3427.9</v>
      </c>
      <c r="Q6919" t="str">
        <f>VLOOKUP(C6919,Product_Master!$A:$D,3,FALSE)</f>
        <v>Sports</v>
      </c>
    </row>
    <row r="6920" spans="1:17" x14ac:dyDescent="0.3">
      <c r="A6920" t="s">
        <v>12462</v>
      </c>
      <c r="B6920" t="s">
        <v>969</v>
      </c>
      <c r="C6920" t="s">
        <v>7</v>
      </c>
      <c r="D6920" t="s">
        <v>178</v>
      </c>
      <c r="E6920" t="s">
        <v>179</v>
      </c>
      <c r="F6920" t="s">
        <v>180</v>
      </c>
      <c r="G6920" t="s">
        <v>200</v>
      </c>
      <c r="H6920" t="s">
        <v>2507</v>
      </c>
      <c r="I6920">
        <v>9</v>
      </c>
      <c r="J6920">
        <v>0</v>
      </c>
      <c r="K6920">
        <v>576009</v>
      </c>
      <c r="L6920" t="str">
        <f>VLOOKUP(Sales_Data!C6920,Product_Master!$A:$D,2,FALSE)</f>
        <v>HP Laptop</v>
      </c>
      <c r="M6920">
        <f>VLOOKUP(C6920,Product_Master!$A:$D,4,FALSE)</f>
        <v>64001</v>
      </c>
      <c r="N6920" t="str">
        <f t="shared" si="216"/>
        <v>HIGH</v>
      </c>
      <c r="O6920" t="str" cm="1">
        <f t="array" ref="O6920">_xlfn.IFS(D6920="North","Zone 1",D6920="South","Zone 2",D6920="East","Zone 3",D6920="West","Zone 4")</f>
        <v>Zone 3</v>
      </c>
      <c r="P6920">
        <f t="shared" si="217"/>
        <v>57600.9</v>
      </c>
      <c r="Q6920" t="str">
        <f>VLOOKUP(C6920,Product_Master!$A:$D,3,FALSE)</f>
        <v>Electronics</v>
      </c>
    </row>
    <row r="6921" spans="1:17" x14ac:dyDescent="0.3">
      <c r="A6921" t="s">
        <v>12463</v>
      </c>
      <c r="B6921" t="s">
        <v>1347</v>
      </c>
      <c r="C6921" t="s">
        <v>42</v>
      </c>
      <c r="D6921" t="s">
        <v>178</v>
      </c>
      <c r="E6921" t="s">
        <v>185</v>
      </c>
      <c r="F6921" t="s">
        <v>186</v>
      </c>
      <c r="G6921" t="s">
        <v>228</v>
      </c>
      <c r="H6921" t="s">
        <v>4778</v>
      </c>
      <c r="I6921">
        <v>7</v>
      </c>
      <c r="J6921">
        <v>5</v>
      </c>
      <c r="K6921">
        <v>125751</v>
      </c>
      <c r="L6921" t="str">
        <f>VLOOKUP(Sales_Data!C6921,Product_Master!$A:$D,2,FALSE)</f>
        <v>Coffee Table</v>
      </c>
      <c r="M6921">
        <f>VLOOKUP(C6921,Product_Master!$A:$D,4,FALSE)</f>
        <v>18910</v>
      </c>
      <c r="N6921" t="str">
        <f t="shared" si="216"/>
        <v>HIGH</v>
      </c>
      <c r="O6921" t="str" cm="1">
        <f t="array" ref="O6921">_xlfn.IFS(D6921="North","Zone 1",D6921="South","Zone 2",D6921="East","Zone 3",D6921="West","Zone 4")</f>
        <v>Zone 3</v>
      </c>
      <c r="P6921">
        <f t="shared" si="217"/>
        <v>12575.1</v>
      </c>
      <c r="Q6921" t="str">
        <f>VLOOKUP(C6921,Product_Master!$A:$D,3,FALSE)</f>
        <v>Furniture</v>
      </c>
    </row>
    <row r="6922" spans="1:17" x14ac:dyDescent="0.3">
      <c r="A6922" t="s">
        <v>12464</v>
      </c>
      <c r="B6922" t="s">
        <v>779</v>
      </c>
      <c r="C6922" t="s">
        <v>79</v>
      </c>
      <c r="D6922" t="s">
        <v>191</v>
      </c>
      <c r="E6922" t="s">
        <v>192</v>
      </c>
      <c r="F6922" t="s">
        <v>193</v>
      </c>
      <c r="G6922" t="s">
        <v>219</v>
      </c>
      <c r="H6922" t="s">
        <v>4205</v>
      </c>
      <c r="I6922">
        <v>11</v>
      </c>
      <c r="J6922">
        <v>15</v>
      </c>
      <c r="K6922">
        <v>38372</v>
      </c>
      <c r="L6922" t="str">
        <f>VLOOKUP(Sales_Data!C6922,Product_Master!$A:$D,2,FALSE)</f>
        <v>Formal Shirt</v>
      </c>
      <c r="M6922">
        <f>VLOOKUP(C6922,Product_Master!$A:$D,4,FALSE)</f>
        <v>4104</v>
      </c>
      <c r="N6922" t="str">
        <f t="shared" si="216"/>
        <v>HIGH</v>
      </c>
      <c r="O6922" t="str" cm="1">
        <f t="array" ref="O6922">_xlfn.IFS(D6922="North","Zone 1",D6922="South","Zone 2",D6922="East","Zone 3",D6922="West","Zone 4")</f>
        <v>Zone 1</v>
      </c>
      <c r="P6922">
        <f t="shared" si="217"/>
        <v>3837.2000000000003</v>
      </c>
      <c r="Q6922" t="str">
        <f>VLOOKUP(C6922,Product_Master!$A:$D,3,FALSE)</f>
        <v>Clothing</v>
      </c>
    </row>
    <row r="6923" spans="1:17" x14ac:dyDescent="0.3">
      <c r="A6923" t="s">
        <v>12465</v>
      </c>
      <c r="B6923" t="s">
        <v>2122</v>
      </c>
      <c r="C6923" t="s">
        <v>133</v>
      </c>
      <c r="D6923" t="s">
        <v>171</v>
      </c>
      <c r="E6923" t="s">
        <v>172</v>
      </c>
      <c r="F6923" t="s">
        <v>173</v>
      </c>
      <c r="G6923" t="s">
        <v>212</v>
      </c>
      <c r="H6923" t="s">
        <v>2420</v>
      </c>
      <c r="I6923">
        <v>1</v>
      </c>
      <c r="J6923">
        <v>20</v>
      </c>
      <c r="K6923">
        <v>22788</v>
      </c>
      <c r="L6923" t="str">
        <f>VLOOKUP(Sales_Data!C6923,Product_Master!$A:$D,2,FALSE)</f>
        <v>Basketball</v>
      </c>
      <c r="M6923">
        <f>VLOOKUP(C6923,Product_Master!$A:$D,4,FALSE)</f>
        <v>28486</v>
      </c>
      <c r="N6923" t="str">
        <f t="shared" si="216"/>
        <v>HIGH</v>
      </c>
      <c r="O6923" t="str" cm="1">
        <f t="array" ref="O6923">_xlfn.IFS(D6923="North","Zone 1",D6923="South","Zone 2",D6923="East","Zone 3",D6923="West","Zone 4")</f>
        <v>Zone 2</v>
      </c>
      <c r="P6923">
        <f t="shared" si="217"/>
        <v>2278.8000000000002</v>
      </c>
      <c r="Q6923" t="str">
        <f>VLOOKUP(C6923,Product_Master!$A:$D,3,FALSE)</f>
        <v>Sports</v>
      </c>
    </row>
    <row r="6924" spans="1:17" x14ac:dyDescent="0.3">
      <c r="A6924" t="s">
        <v>12466</v>
      </c>
      <c r="B6924" t="s">
        <v>702</v>
      </c>
      <c r="C6924" t="s">
        <v>120</v>
      </c>
      <c r="D6924" t="s">
        <v>178</v>
      </c>
      <c r="E6924" t="s">
        <v>185</v>
      </c>
      <c r="F6924" t="s">
        <v>186</v>
      </c>
      <c r="G6924" t="s">
        <v>206</v>
      </c>
      <c r="H6924" t="s">
        <v>12467</v>
      </c>
      <c r="I6924">
        <v>6</v>
      </c>
      <c r="J6924">
        <v>0</v>
      </c>
      <c r="K6924">
        <v>185226</v>
      </c>
      <c r="L6924" t="str">
        <f>VLOOKUP(Sales_Data!C6924,Product_Master!$A:$D,2,FALSE)</f>
        <v>Soft Drink</v>
      </c>
      <c r="M6924">
        <f>VLOOKUP(C6924,Product_Master!$A:$D,4,FALSE)</f>
        <v>30871</v>
      </c>
      <c r="N6924" t="str">
        <f t="shared" si="216"/>
        <v>HIGH</v>
      </c>
      <c r="O6924" t="str" cm="1">
        <f t="array" ref="O6924">_xlfn.IFS(D6924="North","Zone 1",D6924="South","Zone 2",D6924="East","Zone 3",D6924="West","Zone 4")</f>
        <v>Zone 3</v>
      </c>
      <c r="P6924">
        <f t="shared" si="217"/>
        <v>18522.600000000002</v>
      </c>
      <c r="Q6924" t="str">
        <f>VLOOKUP(C6924,Product_Master!$A:$D,3,FALSE)</f>
        <v>Grocery</v>
      </c>
    </row>
    <row r="6925" spans="1:17" x14ac:dyDescent="0.3">
      <c r="A6925" t="s">
        <v>12468</v>
      </c>
      <c r="B6925" t="s">
        <v>472</v>
      </c>
      <c r="C6925" t="s">
        <v>21</v>
      </c>
      <c r="D6925" t="s">
        <v>171</v>
      </c>
      <c r="E6925" t="s">
        <v>223</v>
      </c>
      <c r="F6925" t="s">
        <v>224</v>
      </c>
      <c r="G6925" t="s">
        <v>187</v>
      </c>
      <c r="H6925" t="s">
        <v>7505</v>
      </c>
      <c r="I6925">
        <v>12</v>
      </c>
      <c r="J6925">
        <v>0</v>
      </c>
      <c r="K6925">
        <v>582432</v>
      </c>
      <c r="L6925" t="str">
        <f>VLOOKUP(Sales_Data!C6925,Product_Master!$A:$D,2,FALSE)</f>
        <v>Air Conditioner</v>
      </c>
      <c r="M6925">
        <f>VLOOKUP(C6925,Product_Master!$A:$D,4,FALSE)</f>
        <v>48536</v>
      </c>
      <c r="N6925" t="str">
        <f t="shared" si="216"/>
        <v>HIGH</v>
      </c>
      <c r="O6925" t="str" cm="1">
        <f t="array" ref="O6925">_xlfn.IFS(D6925="North","Zone 1",D6925="South","Zone 2",D6925="East","Zone 3",D6925="West","Zone 4")</f>
        <v>Zone 2</v>
      </c>
      <c r="P6925">
        <f t="shared" si="217"/>
        <v>58243.200000000004</v>
      </c>
      <c r="Q6925" t="str">
        <f>VLOOKUP(C6925,Product_Master!$A:$D,3,FALSE)</f>
        <v>Electronics</v>
      </c>
    </row>
    <row r="6926" spans="1:17" x14ac:dyDescent="0.3">
      <c r="A6926" t="s">
        <v>12469</v>
      </c>
      <c r="B6926" t="s">
        <v>1286</v>
      </c>
      <c r="C6926" t="s">
        <v>97</v>
      </c>
      <c r="D6926" t="s">
        <v>191</v>
      </c>
      <c r="E6926" t="s">
        <v>242</v>
      </c>
      <c r="F6926" t="s">
        <v>242</v>
      </c>
      <c r="G6926" t="s">
        <v>206</v>
      </c>
      <c r="H6926" t="s">
        <v>12470</v>
      </c>
      <c r="I6926">
        <v>4</v>
      </c>
      <c r="J6926">
        <v>20</v>
      </c>
      <c r="K6926">
        <v>67984</v>
      </c>
      <c r="L6926" t="str">
        <f>VLOOKUP(Sales_Data!C6926,Product_Master!$A:$D,2,FALSE)</f>
        <v>Rice</v>
      </c>
      <c r="M6926">
        <f>VLOOKUP(C6926,Product_Master!$A:$D,4,FALSE)</f>
        <v>21245</v>
      </c>
      <c r="N6926" t="str">
        <f t="shared" si="216"/>
        <v>HIGH</v>
      </c>
      <c r="O6926" t="str" cm="1">
        <f t="array" ref="O6926">_xlfn.IFS(D6926="North","Zone 1",D6926="South","Zone 2",D6926="East","Zone 3",D6926="West","Zone 4")</f>
        <v>Zone 1</v>
      </c>
      <c r="P6926">
        <f t="shared" si="217"/>
        <v>6798.4000000000005</v>
      </c>
      <c r="Q6926" t="str">
        <f>VLOOKUP(C6926,Product_Master!$A:$D,3,FALSE)</f>
        <v>Grocery</v>
      </c>
    </row>
    <row r="6927" spans="1:17" x14ac:dyDescent="0.3">
      <c r="A6927" t="s">
        <v>12471</v>
      </c>
      <c r="B6927" t="s">
        <v>1296</v>
      </c>
      <c r="C6927" t="s">
        <v>42</v>
      </c>
      <c r="D6927" t="s">
        <v>171</v>
      </c>
      <c r="E6927" t="s">
        <v>172</v>
      </c>
      <c r="F6927" t="s">
        <v>173</v>
      </c>
      <c r="G6927" t="s">
        <v>187</v>
      </c>
      <c r="H6927" t="s">
        <v>12472</v>
      </c>
      <c r="I6927">
        <v>9</v>
      </c>
      <c r="J6927">
        <v>15</v>
      </c>
      <c r="K6927">
        <v>144661</v>
      </c>
      <c r="L6927" t="str">
        <f>VLOOKUP(Sales_Data!C6927,Product_Master!$A:$D,2,FALSE)</f>
        <v>Coffee Table</v>
      </c>
      <c r="M6927">
        <f>VLOOKUP(C6927,Product_Master!$A:$D,4,FALSE)</f>
        <v>18910</v>
      </c>
      <c r="N6927" t="str">
        <f t="shared" si="216"/>
        <v>HIGH</v>
      </c>
      <c r="O6927" t="str" cm="1">
        <f t="array" ref="O6927">_xlfn.IFS(D6927="North","Zone 1",D6927="South","Zone 2",D6927="East","Zone 3",D6927="West","Zone 4")</f>
        <v>Zone 2</v>
      </c>
      <c r="P6927">
        <f t="shared" si="217"/>
        <v>14466.1</v>
      </c>
      <c r="Q6927" t="str">
        <f>VLOOKUP(C6927,Product_Master!$A:$D,3,FALSE)</f>
        <v>Furniture</v>
      </c>
    </row>
    <row r="6928" spans="1:17" x14ac:dyDescent="0.3">
      <c r="A6928" t="s">
        <v>12473</v>
      </c>
      <c r="B6928" t="s">
        <v>4656</v>
      </c>
      <c r="C6928" t="s">
        <v>64</v>
      </c>
      <c r="D6928" t="s">
        <v>171</v>
      </c>
      <c r="E6928" t="s">
        <v>172</v>
      </c>
      <c r="F6928" t="s">
        <v>173</v>
      </c>
      <c r="G6928" t="s">
        <v>253</v>
      </c>
      <c r="H6928" t="s">
        <v>12474</v>
      </c>
      <c r="I6928">
        <v>10</v>
      </c>
      <c r="J6928">
        <v>20</v>
      </c>
      <c r="K6928">
        <v>363920</v>
      </c>
      <c r="L6928" t="str">
        <f>VLOOKUP(Sales_Data!C6928,Product_Master!$A:$D,2,FALSE)</f>
        <v>Stool</v>
      </c>
      <c r="M6928">
        <f>VLOOKUP(C6928,Product_Master!$A:$D,4,FALSE)</f>
        <v>45490</v>
      </c>
      <c r="N6928" t="str">
        <f t="shared" si="216"/>
        <v>HIGH</v>
      </c>
      <c r="O6928" t="str" cm="1">
        <f t="array" ref="O6928">_xlfn.IFS(D6928="North","Zone 1",D6928="South","Zone 2",D6928="East","Zone 3",D6928="West","Zone 4")</f>
        <v>Zone 2</v>
      </c>
      <c r="P6928">
        <f t="shared" si="217"/>
        <v>36392</v>
      </c>
      <c r="Q6928" t="str">
        <f>VLOOKUP(C6928,Product_Master!$A:$D,3,FALSE)</f>
        <v>Furniture</v>
      </c>
    </row>
    <row r="6929" spans="1:17" x14ac:dyDescent="0.3">
      <c r="A6929" t="s">
        <v>12475</v>
      </c>
      <c r="B6929" t="s">
        <v>268</v>
      </c>
      <c r="C6929" t="s">
        <v>100</v>
      </c>
      <c r="D6929" t="s">
        <v>171</v>
      </c>
      <c r="E6929" t="s">
        <v>204</v>
      </c>
      <c r="F6929" t="s">
        <v>205</v>
      </c>
      <c r="G6929" t="s">
        <v>228</v>
      </c>
      <c r="H6929" t="s">
        <v>10377</v>
      </c>
      <c r="I6929">
        <v>11</v>
      </c>
      <c r="J6929">
        <v>5</v>
      </c>
      <c r="K6929">
        <v>646217</v>
      </c>
      <c r="L6929" t="str">
        <f>VLOOKUP(Sales_Data!C6929,Product_Master!$A:$D,2,FALSE)</f>
        <v>Sugar</v>
      </c>
      <c r="M6929">
        <f>VLOOKUP(C6929,Product_Master!$A:$D,4,FALSE)</f>
        <v>61839</v>
      </c>
      <c r="N6929" t="str">
        <f t="shared" si="216"/>
        <v>HIGH</v>
      </c>
      <c r="O6929" t="str" cm="1">
        <f t="array" ref="O6929">_xlfn.IFS(D6929="North","Zone 1",D6929="South","Zone 2",D6929="East","Zone 3",D6929="West","Zone 4")</f>
        <v>Zone 2</v>
      </c>
      <c r="P6929">
        <f t="shared" si="217"/>
        <v>64621.700000000004</v>
      </c>
      <c r="Q6929" t="str">
        <f>VLOOKUP(C6929,Product_Master!$A:$D,3,FALSE)</f>
        <v>Grocery</v>
      </c>
    </row>
    <row r="6930" spans="1:17" x14ac:dyDescent="0.3">
      <c r="A6930" t="s">
        <v>12476</v>
      </c>
      <c r="B6930" t="s">
        <v>1257</v>
      </c>
      <c r="C6930" t="s">
        <v>79</v>
      </c>
      <c r="D6930" t="s">
        <v>197</v>
      </c>
      <c r="E6930" t="s">
        <v>260</v>
      </c>
      <c r="F6930" t="s">
        <v>261</v>
      </c>
      <c r="G6930" t="s">
        <v>228</v>
      </c>
      <c r="H6930" t="s">
        <v>9229</v>
      </c>
      <c r="I6930">
        <v>4</v>
      </c>
      <c r="J6930">
        <v>0</v>
      </c>
      <c r="K6930">
        <v>16416</v>
      </c>
      <c r="L6930" t="str">
        <f>VLOOKUP(Sales_Data!C6930,Product_Master!$A:$D,2,FALSE)</f>
        <v>Formal Shirt</v>
      </c>
      <c r="M6930">
        <f>VLOOKUP(C6930,Product_Master!$A:$D,4,FALSE)</f>
        <v>4104</v>
      </c>
      <c r="N6930" t="str">
        <f t="shared" si="216"/>
        <v>HIGH</v>
      </c>
      <c r="O6930" t="str" cm="1">
        <f t="array" ref="O6930">_xlfn.IFS(D6930="North","Zone 1",D6930="South","Zone 2",D6930="East","Zone 3",D6930="West","Zone 4")</f>
        <v>Zone 4</v>
      </c>
      <c r="P6930">
        <f t="shared" si="217"/>
        <v>1641.6000000000001</v>
      </c>
      <c r="Q6930" t="str">
        <f>VLOOKUP(C6930,Product_Master!$A:$D,3,FALSE)</f>
        <v>Clothing</v>
      </c>
    </row>
    <row r="6931" spans="1:17" x14ac:dyDescent="0.3">
      <c r="A6931" t="s">
        <v>12477</v>
      </c>
      <c r="B6931" t="s">
        <v>3735</v>
      </c>
      <c r="C6931" t="s">
        <v>19</v>
      </c>
      <c r="D6931" t="s">
        <v>191</v>
      </c>
      <c r="E6931" t="s">
        <v>192</v>
      </c>
      <c r="F6931" t="s">
        <v>193</v>
      </c>
      <c r="G6931" t="s">
        <v>253</v>
      </c>
      <c r="H6931" t="s">
        <v>12478</v>
      </c>
      <c r="I6931">
        <v>1</v>
      </c>
      <c r="J6931">
        <v>10</v>
      </c>
      <c r="K6931">
        <v>17702</v>
      </c>
      <c r="L6931" t="str">
        <f>VLOOKUP(Sales_Data!C6931,Product_Master!$A:$D,2,FALSE)</f>
        <v>Projector</v>
      </c>
      <c r="M6931">
        <f>VLOOKUP(C6931,Product_Master!$A:$D,4,FALSE)</f>
        <v>19669</v>
      </c>
      <c r="N6931" t="str">
        <f t="shared" si="216"/>
        <v>HIGH</v>
      </c>
      <c r="O6931" t="str" cm="1">
        <f t="array" ref="O6931">_xlfn.IFS(D6931="North","Zone 1",D6931="South","Zone 2",D6931="East","Zone 3",D6931="West","Zone 4")</f>
        <v>Zone 1</v>
      </c>
      <c r="P6931">
        <f t="shared" si="217"/>
        <v>1770.2</v>
      </c>
      <c r="Q6931" t="str">
        <f>VLOOKUP(C6931,Product_Master!$A:$D,3,FALSE)</f>
        <v>Electronics</v>
      </c>
    </row>
    <row r="6932" spans="1:17" x14ac:dyDescent="0.3">
      <c r="A6932" t="s">
        <v>12479</v>
      </c>
      <c r="B6932" t="s">
        <v>2981</v>
      </c>
      <c r="C6932" t="s">
        <v>102</v>
      </c>
      <c r="D6932" t="s">
        <v>191</v>
      </c>
      <c r="E6932" t="s">
        <v>192</v>
      </c>
      <c r="F6932" t="s">
        <v>193</v>
      </c>
      <c r="G6932" t="s">
        <v>243</v>
      </c>
      <c r="H6932" t="s">
        <v>12480</v>
      </c>
      <c r="I6932">
        <v>4</v>
      </c>
      <c r="J6932">
        <v>20</v>
      </c>
      <c r="K6932">
        <v>233824</v>
      </c>
      <c r="L6932" t="str">
        <f>VLOOKUP(Sales_Data!C6932,Product_Master!$A:$D,2,FALSE)</f>
        <v>Tea</v>
      </c>
      <c r="M6932">
        <f>VLOOKUP(C6932,Product_Master!$A:$D,4,FALSE)</f>
        <v>73070</v>
      </c>
      <c r="N6932" t="str">
        <f t="shared" si="216"/>
        <v>HIGH</v>
      </c>
      <c r="O6932" t="str" cm="1">
        <f t="array" ref="O6932">_xlfn.IFS(D6932="North","Zone 1",D6932="South","Zone 2",D6932="East","Zone 3",D6932="West","Zone 4")</f>
        <v>Zone 1</v>
      </c>
      <c r="P6932">
        <f t="shared" si="217"/>
        <v>23382.400000000001</v>
      </c>
      <c r="Q6932" t="str">
        <f>VLOOKUP(C6932,Product_Master!$A:$D,3,FALSE)</f>
        <v>Grocery</v>
      </c>
    </row>
    <row r="6933" spans="1:17" x14ac:dyDescent="0.3">
      <c r="A6933" t="s">
        <v>12481</v>
      </c>
      <c r="B6933" t="s">
        <v>333</v>
      </c>
      <c r="C6933" t="s">
        <v>64</v>
      </c>
      <c r="D6933" t="s">
        <v>171</v>
      </c>
      <c r="E6933" t="s">
        <v>172</v>
      </c>
      <c r="F6933" t="s">
        <v>173</v>
      </c>
      <c r="G6933" t="s">
        <v>228</v>
      </c>
      <c r="H6933" t="s">
        <v>12482</v>
      </c>
      <c r="I6933">
        <v>3</v>
      </c>
      <c r="J6933">
        <v>5</v>
      </c>
      <c r="K6933">
        <v>129646</v>
      </c>
      <c r="L6933" t="str">
        <f>VLOOKUP(Sales_Data!C6933,Product_Master!$A:$D,2,FALSE)</f>
        <v>Stool</v>
      </c>
      <c r="M6933">
        <f>VLOOKUP(C6933,Product_Master!$A:$D,4,FALSE)</f>
        <v>45490</v>
      </c>
      <c r="N6933" t="str">
        <f t="shared" si="216"/>
        <v>HIGH</v>
      </c>
      <c r="O6933" t="str" cm="1">
        <f t="array" ref="O6933">_xlfn.IFS(D6933="North","Zone 1",D6933="South","Zone 2",D6933="East","Zone 3",D6933="West","Zone 4")</f>
        <v>Zone 2</v>
      </c>
      <c r="P6933">
        <f t="shared" si="217"/>
        <v>12964.6</v>
      </c>
      <c r="Q6933" t="str">
        <f>VLOOKUP(C6933,Product_Master!$A:$D,3,FALSE)</f>
        <v>Furniture</v>
      </c>
    </row>
    <row r="6934" spans="1:17" x14ac:dyDescent="0.3">
      <c r="A6934" t="s">
        <v>12483</v>
      </c>
      <c r="B6934" t="s">
        <v>1742</v>
      </c>
      <c r="C6934" t="s">
        <v>46</v>
      </c>
      <c r="D6934" t="s">
        <v>171</v>
      </c>
      <c r="E6934" t="s">
        <v>204</v>
      </c>
      <c r="F6934" t="s">
        <v>205</v>
      </c>
      <c r="G6934" t="s">
        <v>219</v>
      </c>
      <c r="H6934" t="s">
        <v>1867</v>
      </c>
      <c r="I6934">
        <v>7</v>
      </c>
      <c r="J6934">
        <v>5</v>
      </c>
      <c r="K6934">
        <v>415046</v>
      </c>
      <c r="L6934" t="str">
        <f>VLOOKUP(Sales_Data!C6934,Product_Master!$A:$D,2,FALSE)</f>
        <v>Wardrobe</v>
      </c>
      <c r="M6934">
        <f>VLOOKUP(C6934,Product_Master!$A:$D,4,FALSE)</f>
        <v>62413</v>
      </c>
      <c r="N6934" t="str">
        <f t="shared" si="216"/>
        <v>HIGH</v>
      </c>
      <c r="O6934" t="str" cm="1">
        <f t="array" ref="O6934">_xlfn.IFS(D6934="North","Zone 1",D6934="South","Zone 2",D6934="East","Zone 3",D6934="West","Zone 4")</f>
        <v>Zone 2</v>
      </c>
      <c r="P6934">
        <f t="shared" si="217"/>
        <v>41504.600000000006</v>
      </c>
      <c r="Q6934" t="str">
        <f>VLOOKUP(C6934,Product_Master!$A:$D,3,FALSE)</f>
        <v>Furniture</v>
      </c>
    </row>
    <row r="6935" spans="1:17" x14ac:dyDescent="0.3">
      <c r="A6935" t="s">
        <v>12484</v>
      </c>
      <c r="B6935" t="s">
        <v>867</v>
      </c>
      <c r="C6935" t="s">
        <v>33</v>
      </c>
      <c r="D6935" t="s">
        <v>178</v>
      </c>
      <c r="E6935" t="s">
        <v>310</v>
      </c>
      <c r="F6935" t="s">
        <v>311</v>
      </c>
      <c r="G6935" t="s">
        <v>269</v>
      </c>
      <c r="H6935" t="s">
        <v>2752</v>
      </c>
      <c r="I6935">
        <v>8</v>
      </c>
      <c r="J6935">
        <v>5</v>
      </c>
      <c r="K6935">
        <v>450072</v>
      </c>
      <c r="L6935" t="str">
        <f>VLOOKUP(Sales_Data!C6935,Product_Master!$A:$D,2,FALSE)</f>
        <v>Headphones</v>
      </c>
      <c r="M6935">
        <f>VLOOKUP(C6935,Product_Master!$A:$D,4,FALSE)</f>
        <v>59220</v>
      </c>
      <c r="N6935" t="str">
        <f t="shared" si="216"/>
        <v>HIGH</v>
      </c>
      <c r="O6935" t="str" cm="1">
        <f t="array" ref="O6935">_xlfn.IFS(D6935="North","Zone 1",D6935="South","Zone 2",D6935="East","Zone 3",D6935="West","Zone 4")</f>
        <v>Zone 3</v>
      </c>
      <c r="P6935">
        <f t="shared" si="217"/>
        <v>45007.200000000004</v>
      </c>
      <c r="Q6935" t="str">
        <f>VLOOKUP(C6935,Product_Master!$A:$D,3,FALSE)</f>
        <v>Electronics</v>
      </c>
    </row>
    <row r="6936" spans="1:17" x14ac:dyDescent="0.3">
      <c r="A6936" t="s">
        <v>12485</v>
      </c>
      <c r="B6936" t="s">
        <v>1315</v>
      </c>
      <c r="C6936" t="s">
        <v>126</v>
      </c>
      <c r="D6936" t="s">
        <v>197</v>
      </c>
      <c r="E6936" t="s">
        <v>260</v>
      </c>
      <c r="F6936" t="s">
        <v>261</v>
      </c>
      <c r="G6936" t="s">
        <v>206</v>
      </c>
      <c r="H6936" t="s">
        <v>12486</v>
      </c>
      <c r="I6936">
        <v>6</v>
      </c>
      <c r="J6936">
        <v>0</v>
      </c>
      <c r="K6936">
        <v>24720</v>
      </c>
      <c r="L6936" t="str">
        <f>VLOOKUP(Sales_Data!C6936,Product_Master!$A:$D,2,FALSE)</f>
        <v>Honey</v>
      </c>
      <c r="M6936">
        <f>VLOOKUP(C6936,Product_Master!$A:$D,4,FALSE)</f>
        <v>4120</v>
      </c>
      <c r="N6936" t="str">
        <f t="shared" si="216"/>
        <v>HIGH</v>
      </c>
      <c r="O6936" t="str" cm="1">
        <f t="array" ref="O6936">_xlfn.IFS(D6936="North","Zone 1",D6936="South","Zone 2",D6936="East","Zone 3",D6936="West","Zone 4")</f>
        <v>Zone 4</v>
      </c>
      <c r="P6936">
        <f t="shared" si="217"/>
        <v>2472</v>
      </c>
      <c r="Q6936" t="str">
        <f>VLOOKUP(C6936,Product_Master!$A:$D,3,FALSE)</f>
        <v>Grocery</v>
      </c>
    </row>
    <row r="6937" spans="1:17" x14ac:dyDescent="0.3">
      <c r="A6937" t="s">
        <v>12487</v>
      </c>
      <c r="B6937" t="s">
        <v>747</v>
      </c>
      <c r="C6937" t="s">
        <v>145</v>
      </c>
      <c r="D6937" t="s">
        <v>171</v>
      </c>
      <c r="E6937" t="s">
        <v>223</v>
      </c>
      <c r="F6937" t="s">
        <v>224</v>
      </c>
      <c r="G6937" t="s">
        <v>315</v>
      </c>
      <c r="H6937" t="s">
        <v>8864</v>
      </c>
      <c r="I6937">
        <v>12</v>
      </c>
      <c r="J6937">
        <v>5</v>
      </c>
      <c r="K6937">
        <v>202418</v>
      </c>
      <c r="L6937" t="str">
        <f>VLOOKUP(Sales_Data!C6937,Product_Master!$A:$D,2,FALSE)</f>
        <v>Badminton Racket</v>
      </c>
      <c r="M6937">
        <f>VLOOKUP(C6937,Product_Master!$A:$D,4,FALSE)</f>
        <v>17756</v>
      </c>
      <c r="N6937" t="str">
        <f t="shared" si="216"/>
        <v>HIGH</v>
      </c>
      <c r="O6937" t="str" cm="1">
        <f t="array" ref="O6937">_xlfn.IFS(D6937="North","Zone 1",D6937="South","Zone 2",D6937="East","Zone 3",D6937="West","Zone 4")</f>
        <v>Zone 2</v>
      </c>
      <c r="P6937">
        <f t="shared" si="217"/>
        <v>20241.800000000003</v>
      </c>
      <c r="Q6937" t="str">
        <f>VLOOKUP(C6937,Product_Master!$A:$D,3,FALSE)</f>
        <v>Sports</v>
      </c>
    </row>
    <row r="6938" spans="1:17" x14ac:dyDescent="0.3">
      <c r="A6938" t="s">
        <v>12488</v>
      </c>
      <c r="B6938" t="s">
        <v>3003</v>
      </c>
      <c r="C6938" t="s">
        <v>52</v>
      </c>
      <c r="D6938" t="s">
        <v>191</v>
      </c>
      <c r="E6938" t="s">
        <v>192</v>
      </c>
      <c r="F6938" t="s">
        <v>193</v>
      </c>
      <c r="G6938" t="s">
        <v>200</v>
      </c>
      <c r="H6938" t="s">
        <v>8152</v>
      </c>
      <c r="I6938">
        <v>8</v>
      </c>
      <c r="J6938">
        <v>5</v>
      </c>
      <c r="K6938">
        <v>15914</v>
      </c>
      <c r="L6938" t="str">
        <f>VLOOKUP(Sales_Data!C6938,Product_Master!$A:$D,2,FALSE)</f>
        <v>TV Unit</v>
      </c>
      <c r="M6938">
        <f>VLOOKUP(C6938,Product_Master!$A:$D,4,FALSE)</f>
        <v>2094</v>
      </c>
      <c r="N6938" t="str">
        <f t="shared" si="216"/>
        <v>HIGH</v>
      </c>
      <c r="O6938" t="str" cm="1">
        <f t="array" ref="O6938">_xlfn.IFS(D6938="North","Zone 1",D6938="South","Zone 2",D6938="East","Zone 3",D6938="West","Zone 4")</f>
        <v>Zone 1</v>
      </c>
      <c r="P6938">
        <f t="shared" si="217"/>
        <v>1591.4</v>
      </c>
      <c r="Q6938" t="str">
        <f>VLOOKUP(C6938,Product_Master!$A:$D,3,FALSE)</f>
        <v>Furniture</v>
      </c>
    </row>
    <row r="6939" spans="1:17" x14ac:dyDescent="0.3">
      <c r="A6939" t="s">
        <v>12489</v>
      </c>
      <c r="B6939" t="s">
        <v>1008</v>
      </c>
      <c r="C6939" t="s">
        <v>137</v>
      </c>
      <c r="D6939" t="s">
        <v>191</v>
      </c>
      <c r="E6939" t="s">
        <v>238</v>
      </c>
      <c r="F6939" t="s">
        <v>238</v>
      </c>
      <c r="G6939" t="s">
        <v>269</v>
      </c>
      <c r="H6939" t="s">
        <v>12490</v>
      </c>
      <c r="I6939">
        <v>6</v>
      </c>
      <c r="J6939">
        <v>20</v>
      </c>
      <c r="K6939">
        <v>245313</v>
      </c>
      <c r="L6939" t="str">
        <f>VLOOKUP(Sales_Data!C6939,Product_Master!$A:$D,2,FALSE)</f>
        <v>Dumbbells</v>
      </c>
      <c r="M6939">
        <f>VLOOKUP(C6939,Product_Master!$A:$D,4,FALSE)</f>
        <v>51107</v>
      </c>
      <c r="N6939" t="str">
        <f t="shared" si="216"/>
        <v>HIGH</v>
      </c>
      <c r="O6939" t="str" cm="1">
        <f t="array" ref="O6939">_xlfn.IFS(D6939="North","Zone 1",D6939="South","Zone 2",D6939="East","Zone 3",D6939="West","Zone 4")</f>
        <v>Zone 1</v>
      </c>
      <c r="P6939">
        <f t="shared" si="217"/>
        <v>24531.300000000003</v>
      </c>
      <c r="Q6939" t="str">
        <f>VLOOKUP(C6939,Product_Master!$A:$D,3,FALSE)</f>
        <v>Sports</v>
      </c>
    </row>
    <row r="6940" spans="1:17" x14ac:dyDescent="0.3">
      <c r="A6940" t="s">
        <v>12491</v>
      </c>
      <c r="B6940" t="s">
        <v>3360</v>
      </c>
      <c r="C6940" t="s">
        <v>120</v>
      </c>
      <c r="D6940" t="s">
        <v>191</v>
      </c>
      <c r="E6940" t="s">
        <v>242</v>
      </c>
      <c r="F6940" t="s">
        <v>242</v>
      </c>
      <c r="G6940" t="s">
        <v>243</v>
      </c>
      <c r="H6940" t="s">
        <v>12492</v>
      </c>
      <c r="I6940">
        <v>4</v>
      </c>
      <c r="J6940">
        <v>15</v>
      </c>
      <c r="K6940">
        <v>104961</v>
      </c>
      <c r="L6940" t="str">
        <f>VLOOKUP(Sales_Data!C6940,Product_Master!$A:$D,2,FALSE)</f>
        <v>Soft Drink</v>
      </c>
      <c r="M6940">
        <f>VLOOKUP(C6940,Product_Master!$A:$D,4,FALSE)</f>
        <v>30871</v>
      </c>
      <c r="N6940" t="str">
        <f t="shared" si="216"/>
        <v>HIGH</v>
      </c>
      <c r="O6940" t="str" cm="1">
        <f t="array" ref="O6940">_xlfn.IFS(D6940="North","Zone 1",D6940="South","Zone 2",D6940="East","Zone 3",D6940="West","Zone 4")</f>
        <v>Zone 1</v>
      </c>
      <c r="P6940">
        <f t="shared" si="217"/>
        <v>10496.1</v>
      </c>
      <c r="Q6940" t="str">
        <f>VLOOKUP(C6940,Product_Master!$A:$D,3,FALSE)</f>
        <v>Grocery</v>
      </c>
    </row>
    <row r="6941" spans="1:17" x14ac:dyDescent="0.3">
      <c r="A6941" t="s">
        <v>12493</v>
      </c>
      <c r="B6941" t="s">
        <v>345</v>
      </c>
      <c r="C6941" t="s">
        <v>54</v>
      </c>
      <c r="D6941" t="s">
        <v>197</v>
      </c>
      <c r="E6941" t="s">
        <v>198</v>
      </c>
      <c r="F6941" t="s">
        <v>199</v>
      </c>
      <c r="G6941" t="s">
        <v>269</v>
      </c>
      <c r="H6941" t="s">
        <v>8571</v>
      </c>
      <c r="I6941">
        <v>12</v>
      </c>
      <c r="J6941">
        <v>5</v>
      </c>
      <c r="K6941">
        <v>143651</v>
      </c>
      <c r="L6941" t="str">
        <f>VLOOKUP(Sales_Data!C6941,Product_Master!$A:$D,2,FALSE)</f>
        <v>Cabinet</v>
      </c>
      <c r="M6941">
        <f>VLOOKUP(C6941,Product_Master!$A:$D,4,FALSE)</f>
        <v>12601</v>
      </c>
      <c r="N6941" t="str">
        <f t="shared" si="216"/>
        <v>HIGH</v>
      </c>
      <c r="O6941" t="str" cm="1">
        <f t="array" ref="O6941">_xlfn.IFS(D6941="North","Zone 1",D6941="South","Zone 2",D6941="East","Zone 3",D6941="West","Zone 4")</f>
        <v>Zone 4</v>
      </c>
      <c r="P6941">
        <f t="shared" si="217"/>
        <v>14365.1</v>
      </c>
      <c r="Q6941" t="str">
        <f>VLOOKUP(C6941,Product_Master!$A:$D,3,FALSE)</f>
        <v>Furniture</v>
      </c>
    </row>
    <row r="6942" spans="1:17" x14ac:dyDescent="0.3">
      <c r="A6942" t="s">
        <v>12494</v>
      </c>
      <c r="B6942" t="s">
        <v>1220</v>
      </c>
      <c r="C6942" t="s">
        <v>38</v>
      </c>
      <c r="D6942" t="s">
        <v>191</v>
      </c>
      <c r="E6942" t="s">
        <v>238</v>
      </c>
      <c r="F6942" t="s">
        <v>238</v>
      </c>
      <c r="G6942" t="s">
        <v>315</v>
      </c>
      <c r="H6942" t="s">
        <v>12495</v>
      </c>
      <c r="I6942">
        <v>1</v>
      </c>
      <c r="J6942">
        <v>15</v>
      </c>
      <c r="K6942">
        <v>34423</v>
      </c>
      <c r="L6942" t="str">
        <f>VLOOKUP(Sales_Data!C6942,Product_Master!$A:$D,2,FALSE)</f>
        <v>Study Table</v>
      </c>
      <c r="M6942">
        <f>VLOOKUP(C6942,Product_Master!$A:$D,4,FALSE)</f>
        <v>40498</v>
      </c>
      <c r="N6942" t="str">
        <f t="shared" si="216"/>
        <v>HIGH</v>
      </c>
      <c r="O6942" t="str" cm="1">
        <f t="array" ref="O6942">_xlfn.IFS(D6942="North","Zone 1",D6942="South","Zone 2",D6942="East","Zone 3",D6942="West","Zone 4")</f>
        <v>Zone 1</v>
      </c>
      <c r="P6942">
        <f t="shared" si="217"/>
        <v>3442.3</v>
      </c>
      <c r="Q6942" t="str">
        <f>VLOOKUP(C6942,Product_Master!$A:$D,3,FALSE)</f>
        <v>Furniture</v>
      </c>
    </row>
    <row r="6943" spans="1:17" x14ac:dyDescent="0.3">
      <c r="A6943" t="s">
        <v>12496</v>
      </c>
      <c r="B6943" t="s">
        <v>1721</v>
      </c>
      <c r="C6943" t="s">
        <v>50</v>
      </c>
      <c r="D6943" t="s">
        <v>178</v>
      </c>
      <c r="E6943" t="s">
        <v>310</v>
      </c>
      <c r="F6943" t="s">
        <v>311</v>
      </c>
      <c r="G6943" t="s">
        <v>285</v>
      </c>
      <c r="H6943" t="s">
        <v>12497</v>
      </c>
      <c r="I6943">
        <v>4</v>
      </c>
      <c r="J6943">
        <v>0</v>
      </c>
      <c r="K6943">
        <v>227688</v>
      </c>
      <c r="L6943" t="str">
        <f>VLOOKUP(Sales_Data!C6943,Product_Master!$A:$D,2,FALSE)</f>
        <v>Sofa</v>
      </c>
      <c r="M6943">
        <f>VLOOKUP(C6943,Product_Master!$A:$D,4,FALSE)</f>
        <v>56922</v>
      </c>
      <c r="N6943" t="str">
        <f t="shared" si="216"/>
        <v>HIGH</v>
      </c>
      <c r="O6943" t="str" cm="1">
        <f t="array" ref="O6943">_xlfn.IFS(D6943="North","Zone 1",D6943="South","Zone 2",D6943="East","Zone 3",D6943="West","Zone 4")</f>
        <v>Zone 3</v>
      </c>
      <c r="P6943">
        <f t="shared" si="217"/>
        <v>22768.800000000003</v>
      </c>
      <c r="Q6943" t="str">
        <f>VLOOKUP(C6943,Product_Master!$A:$D,3,FALSE)</f>
        <v>Furniture</v>
      </c>
    </row>
    <row r="6944" spans="1:17" x14ac:dyDescent="0.3">
      <c r="A6944" t="s">
        <v>12498</v>
      </c>
      <c r="B6944" t="s">
        <v>190</v>
      </c>
      <c r="C6944" t="s">
        <v>133</v>
      </c>
      <c r="D6944" t="s">
        <v>178</v>
      </c>
      <c r="E6944" t="s">
        <v>179</v>
      </c>
      <c r="F6944" t="s">
        <v>180</v>
      </c>
      <c r="G6944" t="s">
        <v>206</v>
      </c>
      <c r="H6944" t="s">
        <v>6765</v>
      </c>
      <c r="I6944">
        <v>12</v>
      </c>
      <c r="J6944">
        <v>20</v>
      </c>
      <c r="K6944">
        <v>273465</v>
      </c>
      <c r="L6944" t="str">
        <f>VLOOKUP(Sales_Data!C6944,Product_Master!$A:$D,2,FALSE)</f>
        <v>Basketball</v>
      </c>
      <c r="M6944">
        <f>VLOOKUP(C6944,Product_Master!$A:$D,4,FALSE)</f>
        <v>28486</v>
      </c>
      <c r="N6944" t="str">
        <f t="shared" si="216"/>
        <v>HIGH</v>
      </c>
      <c r="O6944" t="str" cm="1">
        <f t="array" ref="O6944">_xlfn.IFS(D6944="North","Zone 1",D6944="South","Zone 2",D6944="East","Zone 3",D6944="West","Zone 4")</f>
        <v>Zone 3</v>
      </c>
      <c r="P6944">
        <f t="shared" si="217"/>
        <v>27346.5</v>
      </c>
      <c r="Q6944" t="str">
        <f>VLOOKUP(C6944,Product_Master!$A:$D,3,FALSE)</f>
        <v>Sports</v>
      </c>
    </row>
    <row r="6945" spans="1:17" x14ac:dyDescent="0.3">
      <c r="A6945" t="s">
        <v>12499</v>
      </c>
      <c r="B6945" t="s">
        <v>278</v>
      </c>
      <c r="C6945" t="s">
        <v>153</v>
      </c>
      <c r="D6945" t="s">
        <v>197</v>
      </c>
      <c r="E6945" t="s">
        <v>260</v>
      </c>
      <c r="F6945" t="s">
        <v>261</v>
      </c>
      <c r="G6945" t="s">
        <v>257</v>
      </c>
      <c r="H6945" t="s">
        <v>12500</v>
      </c>
      <c r="I6945">
        <v>12</v>
      </c>
      <c r="J6945">
        <v>10</v>
      </c>
      <c r="K6945">
        <v>382525</v>
      </c>
      <c r="L6945" t="str">
        <f>VLOOKUP(Sales_Data!C6945,Product_Master!$A:$D,2,FALSE)</f>
        <v>Knee Guard</v>
      </c>
      <c r="M6945">
        <f>VLOOKUP(C6945,Product_Master!$A:$D,4,FALSE)</f>
        <v>35419</v>
      </c>
      <c r="N6945" t="str">
        <f t="shared" si="216"/>
        <v>HIGH</v>
      </c>
      <c r="O6945" t="str" cm="1">
        <f t="array" ref="O6945">_xlfn.IFS(D6945="North","Zone 1",D6945="South","Zone 2",D6945="East","Zone 3",D6945="West","Zone 4")</f>
        <v>Zone 4</v>
      </c>
      <c r="P6945">
        <f t="shared" si="217"/>
        <v>38252.5</v>
      </c>
      <c r="Q6945" t="str">
        <f>VLOOKUP(C6945,Product_Master!$A:$D,3,FALSE)</f>
        <v>Sports</v>
      </c>
    </row>
    <row r="6946" spans="1:17" x14ac:dyDescent="0.3">
      <c r="A6946" t="s">
        <v>12501</v>
      </c>
      <c r="B6946" t="s">
        <v>2117</v>
      </c>
      <c r="C6946" t="s">
        <v>77</v>
      </c>
      <c r="D6946" t="s">
        <v>191</v>
      </c>
      <c r="E6946" t="s">
        <v>192</v>
      </c>
      <c r="F6946" t="s">
        <v>193</v>
      </c>
      <c r="G6946" t="s">
        <v>206</v>
      </c>
      <c r="H6946" t="s">
        <v>12502</v>
      </c>
      <c r="I6946">
        <v>12</v>
      </c>
      <c r="J6946">
        <v>10</v>
      </c>
      <c r="K6946">
        <v>223398</v>
      </c>
      <c r="L6946" t="str">
        <f>VLOOKUP(Sales_Data!C6946,Product_Master!$A:$D,2,FALSE)</f>
        <v>Saree</v>
      </c>
      <c r="M6946">
        <f>VLOOKUP(C6946,Product_Master!$A:$D,4,FALSE)</f>
        <v>20685</v>
      </c>
      <c r="N6946" t="str">
        <f t="shared" si="216"/>
        <v>HIGH</v>
      </c>
      <c r="O6946" t="str" cm="1">
        <f t="array" ref="O6946">_xlfn.IFS(D6946="North","Zone 1",D6946="South","Zone 2",D6946="East","Zone 3",D6946="West","Zone 4")</f>
        <v>Zone 1</v>
      </c>
      <c r="P6946">
        <f t="shared" si="217"/>
        <v>22339.800000000003</v>
      </c>
      <c r="Q6946" t="str">
        <f>VLOOKUP(C6946,Product_Master!$A:$D,3,FALSE)</f>
        <v>Clothing</v>
      </c>
    </row>
    <row r="6947" spans="1:17" x14ac:dyDescent="0.3">
      <c r="A6947" t="s">
        <v>12503</v>
      </c>
      <c r="B6947" t="s">
        <v>750</v>
      </c>
      <c r="C6947" t="s">
        <v>137</v>
      </c>
      <c r="D6947" t="s">
        <v>191</v>
      </c>
      <c r="E6947" t="s">
        <v>192</v>
      </c>
      <c r="F6947" t="s">
        <v>193</v>
      </c>
      <c r="G6947" t="s">
        <v>253</v>
      </c>
      <c r="H6947" t="s">
        <v>11683</v>
      </c>
      <c r="I6947">
        <v>4</v>
      </c>
      <c r="J6947">
        <v>20</v>
      </c>
      <c r="K6947">
        <v>163542</v>
      </c>
      <c r="L6947" t="str">
        <f>VLOOKUP(Sales_Data!C6947,Product_Master!$A:$D,2,FALSE)</f>
        <v>Dumbbells</v>
      </c>
      <c r="M6947">
        <f>VLOOKUP(C6947,Product_Master!$A:$D,4,FALSE)</f>
        <v>51107</v>
      </c>
      <c r="N6947" t="str">
        <f t="shared" si="216"/>
        <v>HIGH</v>
      </c>
      <c r="O6947" t="str" cm="1">
        <f t="array" ref="O6947">_xlfn.IFS(D6947="North","Zone 1",D6947="South","Zone 2",D6947="East","Zone 3",D6947="West","Zone 4")</f>
        <v>Zone 1</v>
      </c>
      <c r="P6947">
        <f t="shared" si="217"/>
        <v>16354.2</v>
      </c>
      <c r="Q6947" t="str">
        <f>VLOOKUP(C6947,Product_Master!$A:$D,3,FALSE)</f>
        <v>Sports</v>
      </c>
    </row>
    <row r="6948" spans="1:17" x14ac:dyDescent="0.3">
      <c r="A6948" t="s">
        <v>12504</v>
      </c>
      <c r="B6948" t="s">
        <v>1946</v>
      </c>
      <c r="C6948" t="s">
        <v>108</v>
      </c>
      <c r="D6948" t="s">
        <v>171</v>
      </c>
      <c r="E6948" t="s">
        <v>223</v>
      </c>
      <c r="F6948" t="s">
        <v>224</v>
      </c>
      <c r="G6948" t="s">
        <v>181</v>
      </c>
      <c r="H6948" t="s">
        <v>6775</v>
      </c>
      <c r="I6948">
        <v>10</v>
      </c>
      <c r="J6948">
        <v>10</v>
      </c>
      <c r="K6948">
        <v>132867</v>
      </c>
      <c r="L6948" t="str">
        <f>VLOOKUP(Sales_Data!C6948,Product_Master!$A:$D,2,FALSE)</f>
        <v>Salt</v>
      </c>
      <c r="M6948">
        <f>VLOOKUP(C6948,Product_Master!$A:$D,4,FALSE)</f>
        <v>14763</v>
      </c>
      <c r="N6948" t="str">
        <f t="shared" si="216"/>
        <v>HIGH</v>
      </c>
      <c r="O6948" t="str" cm="1">
        <f t="array" ref="O6948">_xlfn.IFS(D6948="North","Zone 1",D6948="South","Zone 2",D6948="East","Zone 3",D6948="West","Zone 4")</f>
        <v>Zone 2</v>
      </c>
      <c r="P6948">
        <f t="shared" si="217"/>
        <v>13286.7</v>
      </c>
      <c r="Q6948" t="str">
        <f>VLOOKUP(C6948,Product_Master!$A:$D,3,FALSE)</f>
        <v>Grocery</v>
      </c>
    </row>
    <row r="6949" spans="1:17" x14ac:dyDescent="0.3">
      <c r="A6949" t="s">
        <v>12505</v>
      </c>
      <c r="B6949" t="s">
        <v>1166</v>
      </c>
      <c r="C6949" t="s">
        <v>4</v>
      </c>
      <c r="D6949" t="s">
        <v>197</v>
      </c>
      <c r="E6949" t="s">
        <v>210</v>
      </c>
      <c r="F6949" t="s">
        <v>211</v>
      </c>
      <c r="G6949" t="s">
        <v>200</v>
      </c>
      <c r="H6949" t="s">
        <v>7529</v>
      </c>
      <c r="I6949">
        <v>9</v>
      </c>
      <c r="J6949">
        <v>0</v>
      </c>
      <c r="K6949">
        <v>9513</v>
      </c>
      <c r="L6949" t="str">
        <f>VLOOKUP(Sales_Data!C6949,Product_Master!$A:$D,2,FALSE)</f>
        <v>Samsung TV</v>
      </c>
      <c r="M6949">
        <f>VLOOKUP(C6949,Product_Master!$A:$D,4,FALSE)</f>
        <v>1057</v>
      </c>
      <c r="N6949" t="str">
        <f t="shared" si="216"/>
        <v>MEDIUM</v>
      </c>
      <c r="O6949" t="str" cm="1">
        <f t="array" ref="O6949">_xlfn.IFS(D6949="North","Zone 1",D6949="South","Zone 2",D6949="East","Zone 3",D6949="West","Zone 4")</f>
        <v>Zone 4</v>
      </c>
      <c r="P6949">
        <f t="shared" si="217"/>
        <v>475.65000000000003</v>
      </c>
      <c r="Q6949" t="str">
        <f>VLOOKUP(C6949,Product_Master!$A:$D,3,FALSE)</f>
        <v>Electronics</v>
      </c>
    </row>
    <row r="6950" spans="1:17" x14ac:dyDescent="0.3">
      <c r="A6950" t="s">
        <v>12506</v>
      </c>
      <c r="B6950" t="s">
        <v>306</v>
      </c>
      <c r="C6950" t="s">
        <v>149</v>
      </c>
      <c r="D6950" t="s">
        <v>178</v>
      </c>
      <c r="E6950" t="s">
        <v>179</v>
      </c>
      <c r="F6950" t="s">
        <v>180</v>
      </c>
      <c r="G6950" t="s">
        <v>200</v>
      </c>
      <c r="H6950" t="s">
        <v>7702</v>
      </c>
      <c r="I6950">
        <v>3</v>
      </c>
      <c r="J6950">
        <v>20</v>
      </c>
      <c r="K6950">
        <v>82269</v>
      </c>
      <c r="L6950" t="str">
        <f>VLOOKUP(Sales_Data!C6950,Product_Master!$A:$D,2,FALSE)</f>
        <v>Football Shoes</v>
      </c>
      <c r="M6950">
        <f>VLOOKUP(C6950,Product_Master!$A:$D,4,FALSE)</f>
        <v>34279</v>
      </c>
      <c r="N6950" t="str">
        <f t="shared" si="216"/>
        <v>HIGH</v>
      </c>
      <c r="O6950" t="str" cm="1">
        <f t="array" ref="O6950">_xlfn.IFS(D6950="North","Zone 1",D6950="South","Zone 2",D6950="East","Zone 3",D6950="West","Zone 4")</f>
        <v>Zone 3</v>
      </c>
      <c r="P6950">
        <f t="shared" si="217"/>
        <v>8226.9</v>
      </c>
      <c r="Q6950" t="str">
        <f>VLOOKUP(C6950,Product_Master!$A:$D,3,FALSE)</f>
        <v>Sports</v>
      </c>
    </row>
    <row r="6951" spans="1:17" x14ac:dyDescent="0.3">
      <c r="A6951" t="s">
        <v>12507</v>
      </c>
      <c r="B6951" t="s">
        <v>2045</v>
      </c>
      <c r="C6951" t="s">
        <v>15</v>
      </c>
      <c r="D6951" t="s">
        <v>191</v>
      </c>
      <c r="E6951" t="s">
        <v>242</v>
      </c>
      <c r="F6951" t="s">
        <v>242</v>
      </c>
      <c r="G6951" t="s">
        <v>243</v>
      </c>
      <c r="H6951" t="s">
        <v>12508</v>
      </c>
      <c r="I6951">
        <v>4</v>
      </c>
      <c r="J6951">
        <v>0</v>
      </c>
      <c r="K6951">
        <v>36752</v>
      </c>
      <c r="L6951" t="str">
        <f>VLOOKUP(Sales_Data!C6951,Product_Master!$A:$D,2,FALSE)</f>
        <v>OnePlus Phone</v>
      </c>
      <c r="M6951">
        <f>VLOOKUP(C6951,Product_Master!$A:$D,4,FALSE)</f>
        <v>9188</v>
      </c>
      <c r="N6951" t="str">
        <f t="shared" si="216"/>
        <v>HIGH</v>
      </c>
      <c r="O6951" t="str" cm="1">
        <f t="array" ref="O6951">_xlfn.IFS(D6951="North","Zone 1",D6951="South","Zone 2",D6951="East","Zone 3",D6951="West","Zone 4")</f>
        <v>Zone 1</v>
      </c>
      <c r="P6951">
        <f t="shared" si="217"/>
        <v>3675.2000000000003</v>
      </c>
      <c r="Q6951" t="str">
        <f>VLOOKUP(C6951,Product_Master!$A:$D,3,FALSE)</f>
        <v>Electronics</v>
      </c>
    </row>
    <row r="6952" spans="1:17" x14ac:dyDescent="0.3">
      <c r="A6952" t="s">
        <v>12509</v>
      </c>
      <c r="B6952" t="s">
        <v>478</v>
      </c>
      <c r="C6952" t="s">
        <v>112</v>
      </c>
      <c r="D6952" t="s">
        <v>178</v>
      </c>
      <c r="E6952" t="s">
        <v>179</v>
      </c>
      <c r="F6952" t="s">
        <v>180</v>
      </c>
      <c r="G6952" t="s">
        <v>200</v>
      </c>
      <c r="H6952" t="s">
        <v>751</v>
      </c>
      <c r="I6952">
        <v>5</v>
      </c>
      <c r="J6952">
        <v>10</v>
      </c>
      <c r="K6952">
        <v>19246</v>
      </c>
      <c r="L6952" t="str">
        <f>VLOOKUP(Sales_Data!C6952,Product_Master!$A:$D,2,FALSE)</f>
        <v>Pasta</v>
      </c>
      <c r="M6952">
        <f>VLOOKUP(C6952,Product_Master!$A:$D,4,FALSE)</f>
        <v>4277</v>
      </c>
      <c r="N6952" t="str">
        <f t="shared" si="216"/>
        <v>HIGH</v>
      </c>
      <c r="O6952" t="str" cm="1">
        <f t="array" ref="O6952">_xlfn.IFS(D6952="North","Zone 1",D6952="South","Zone 2",D6952="East","Zone 3",D6952="West","Zone 4")</f>
        <v>Zone 3</v>
      </c>
      <c r="P6952">
        <f t="shared" si="217"/>
        <v>1924.6000000000001</v>
      </c>
      <c r="Q6952" t="str">
        <f>VLOOKUP(C6952,Product_Master!$A:$D,3,FALSE)</f>
        <v>Grocery</v>
      </c>
    </row>
    <row r="6953" spans="1:17" x14ac:dyDescent="0.3">
      <c r="A6953" t="s">
        <v>12510</v>
      </c>
      <c r="B6953" t="s">
        <v>3841</v>
      </c>
      <c r="C6953" t="s">
        <v>155</v>
      </c>
      <c r="D6953" t="s">
        <v>197</v>
      </c>
      <c r="E6953" t="s">
        <v>260</v>
      </c>
      <c r="F6953" t="s">
        <v>261</v>
      </c>
      <c r="G6953" t="s">
        <v>285</v>
      </c>
      <c r="H6953" t="s">
        <v>2642</v>
      </c>
      <c r="I6953">
        <v>11</v>
      </c>
      <c r="J6953">
        <v>15</v>
      </c>
      <c r="K6953">
        <v>671507</v>
      </c>
      <c r="L6953" t="str">
        <f>VLOOKUP(Sales_Data!C6953,Product_Master!$A:$D,2,FALSE)</f>
        <v>Cycling Bottle</v>
      </c>
      <c r="M6953">
        <f>VLOOKUP(C6953,Product_Master!$A:$D,4,FALSE)</f>
        <v>71819</v>
      </c>
      <c r="N6953" t="str">
        <f t="shared" si="216"/>
        <v>HIGH</v>
      </c>
      <c r="O6953" t="str" cm="1">
        <f t="array" ref="O6953">_xlfn.IFS(D6953="North","Zone 1",D6953="South","Zone 2",D6953="East","Zone 3",D6953="West","Zone 4")</f>
        <v>Zone 4</v>
      </c>
      <c r="P6953">
        <f t="shared" si="217"/>
        <v>67150.7</v>
      </c>
      <c r="Q6953" t="str">
        <f>VLOOKUP(C6953,Product_Master!$A:$D,3,FALSE)</f>
        <v>Sports</v>
      </c>
    </row>
    <row r="6954" spans="1:17" x14ac:dyDescent="0.3">
      <c r="A6954" t="s">
        <v>12511</v>
      </c>
      <c r="B6954" t="s">
        <v>3006</v>
      </c>
      <c r="C6954" t="s">
        <v>128</v>
      </c>
      <c r="D6954" t="s">
        <v>191</v>
      </c>
      <c r="E6954" t="s">
        <v>242</v>
      </c>
      <c r="F6954" t="s">
        <v>242</v>
      </c>
      <c r="G6954" t="s">
        <v>269</v>
      </c>
      <c r="H6954" t="s">
        <v>7839</v>
      </c>
      <c r="I6954">
        <v>5</v>
      </c>
      <c r="J6954">
        <v>15</v>
      </c>
      <c r="K6954">
        <v>249976</v>
      </c>
      <c r="L6954" t="str">
        <f>VLOOKUP(Sales_Data!C6954,Product_Master!$A:$D,2,FALSE)</f>
        <v>Cricket Bat</v>
      </c>
      <c r="M6954">
        <f>VLOOKUP(C6954,Product_Master!$A:$D,4,FALSE)</f>
        <v>58818</v>
      </c>
      <c r="N6954" t="str">
        <f t="shared" si="216"/>
        <v>HIGH</v>
      </c>
      <c r="O6954" t="str" cm="1">
        <f t="array" ref="O6954">_xlfn.IFS(D6954="North","Zone 1",D6954="South","Zone 2",D6954="East","Zone 3",D6954="West","Zone 4")</f>
        <v>Zone 1</v>
      </c>
      <c r="P6954">
        <f t="shared" si="217"/>
        <v>24997.600000000002</v>
      </c>
      <c r="Q6954" t="str">
        <f>VLOOKUP(C6954,Product_Master!$A:$D,3,FALSE)</f>
        <v>Sports</v>
      </c>
    </row>
    <row r="6955" spans="1:17" x14ac:dyDescent="0.3">
      <c r="A6955" t="s">
        <v>12512</v>
      </c>
      <c r="B6955" t="s">
        <v>3911</v>
      </c>
      <c r="C6955" t="s">
        <v>71</v>
      </c>
      <c r="D6955" t="s">
        <v>197</v>
      </c>
      <c r="E6955" t="s">
        <v>210</v>
      </c>
      <c r="F6955" t="s">
        <v>211</v>
      </c>
      <c r="G6955" t="s">
        <v>228</v>
      </c>
      <c r="H6955" t="s">
        <v>6139</v>
      </c>
      <c r="I6955">
        <v>5</v>
      </c>
      <c r="J6955">
        <v>15</v>
      </c>
      <c r="K6955">
        <v>243593</v>
      </c>
      <c r="L6955" t="str">
        <f>VLOOKUP(Sales_Data!C6955,Product_Master!$A:$D,2,FALSE)</f>
        <v>Jeans</v>
      </c>
      <c r="M6955">
        <f>VLOOKUP(C6955,Product_Master!$A:$D,4,FALSE)</f>
        <v>57316</v>
      </c>
      <c r="N6955" t="str">
        <f t="shared" si="216"/>
        <v>HIGH</v>
      </c>
      <c r="O6955" t="str" cm="1">
        <f t="array" ref="O6955">_xlfn.IFS(D6955="North","Zone 1",D6955="South","Zone 2",D6955="East","Zone 3",D6955="West","Zone 4")</f>
        <v>Zone 4</v>
      </c>
      <c r="P6955">
        <f t="shared" si="217"/>
        <v>24359.300000000003</v>
      </c>
      <c r="Q6955" t="str">
        <f>VLOOKUP(C6955,Product_Master!$A:$D,3,FALSE)</f>
        <v>Clothing</v>
      </c>
    </row>
    <row r="6956" spans="1:17" x14ac:dyDescent="0.3">
      <c r="A6956" t="s">
        <v>12513</v>
      </c>
      <c r="B6956" t="s">
        <v>339</v>
      </c>
      <c r="C6956" t="s">
        <v>102</v>
      </c>
      <c r="D6956" t="s">
        <v>191</v>
      </c>
      <c r="E6956" t="s">
        <v>238</v>
      </c>
      <c r="F6956" t="s">
        <v>238</v>
      </c>
      <c r="G6956" t="s">
        <v>181</v>
      </c>
      <c r="H6956" t="s">
        <v>12514</v>
      </c>
      <c r="I6956">
        <v>8</v>
      </c>
      <c r="J6956">
        <v>5</v>
      </c>
      <c r="K6956">
        <v>555332</v>
      </c>
      <c r="L6956" t="str">
        <f>VLOOKUP(Sales_Data!C6956,Product_Master!$A:$D,2,FALSE)</f>
        <v>Tea</v>
      </c>
      <c r="M6956">
        <f>VLOOKUP(C6956,Product_Master!$A:$D,4,FALSE)</f>
        <v>73070</v>
      </c>
      <c r="N6956" t="str">
        <f t="shared" si="216"/>
        <v>HIGH</v>
      </c>
      <c r="O6956" t="str" cm="1">
        <f t="array" ref="O6956">_xlfn.IFS(D6956="North","Zone 1",D6956="South","Zone 2",D6956="East","Zone 3",D6956="West","Zone 4")</f>
        <v>Zone 1</v>
      </c>
      <c r="P6956">
        <f t="shared" si="217"/>
        <v>55533.200000000004</v>
      </c>
      <c r="Q6956" t="str">
        <f>VLOOKUP(C6956,Product_Master!$A:$D,3,FALSE)</f>
        <v>Grocery</v>
      </c>
    </row>
    <row r="6957" spans="1:17" x14ac:dyDescent="0.3">
      <c r="A6957" t="s">
        <v>12515</v>
      </c>
      <c r="B6957" t="s">
        <v>560</v>
      </c>
      <c r="C6957" t="s">
        <v>69</v>
      </c>
      <c r="D6957" t="s">
        <v>178</v>
      </c>
      <c r="E6957" t="s">
        <v>179</v>
      </c>
      <c r="F6957" t="s">
        <v>180</v>
      </c>
      <c r="G6957" t="s">
        <v>174</v>
      </c>
      <c r="H6957" t="s">
        <v>4031</v>
      </c>
      <c r="I6957">
        <v>9</v>
      </c>
      <c r="J6957">
        <v>0</v>
      </c>
      <c r="K6957">
        <v>80082</v>
      </c>
      <c r="L6957" t="str">
        <f>VLOOKUP(Sales_Data!C6957,Product_Master!$A:$D,2,FALSE)</f>
        <v>Women Kurti</v>
      </c>
      <c r="M6957">
        <f>VLOOKUP(C6957,Product_Master!$A:$D,4,FALSE)</f>
        <v>8898</v>
      </c>
      <c r="N6957" t="str">
        <f t="shared" si="216"/>
        <v>HIGH</v>
      </c>
      <c r="O6957" t="str" cm="1">
        <f t="array" ref="O6957">_xlfn.IFS(D6957="North","Zone 1",D6957="South","Zone 2",D6957="East","Zone 3",D6957="West","Zone 4")</f>
        <v>Zone 3</v>
      </c>
      <c r="P6957">
        <f t="shared" si="217"/>
        <v>8008.2000000000007</v>
      </c>
      <c r="Q6957" t="str">
        <f>VLOOKUP(C6957,Product_Master!$A:$D,3,FALSE)</f>
        <v>Clothing</v>
      </c>
    </row>
    <row r="6958" spans="1:17" x14ac:dyDescent="0.3">
      <c r="A6958" t="s">
        <v>12516</v>
      </c>
      <c r="B6958" t="s">
        <v>2391</v>
      </c>
      <c r="C6958" t="s">
        <v>81</v>
      </c>
      <c r="D6958" t="s">
        <v>197</v>
      </c>
      <c r="E6958" t="s">
        <v>210</v>
      </c>
      <c r="F6958" t="s">
        <v>211</v>
      </c>
      <c r="G6958" t="s">
        <v>243</v>
      </c>
      <c r="H6958" t="s">
        <v>12517</v>
      </c>
      <c r="I6958">
        <v>12</v>
      </c>
      <c r="J6958">
        <v>5</v>
      </c>
      <c r="K6958">
        <v>376678</v>
      </c>
      <c r="L6958" t="str">
        <f>VLOOKUP(Sales_Data!C6958,Product_Master!$A:$D,2,FALSE)</f>
        <v>Blazer</v>
      </c>
      <c r="M6958">
        <f>VLOOKUP(C6958,Product_Master!$A:$D,4,FALSE)</f>
        <v>33042</v>
      </c>
      <c r="N6958" t="str">
        <f t="shared" si="216"/>
        <v>HIGH</v>
      </c>
      <c r="O6958" t="str" cm="1">
        <f t="array" ref="O6958">_xlfn.IFS(D6958="North","Zone 1",D6958="South","Zone 2",D6958="East","Zone 3",D6958="West","Zone 4")</f>
        <v>Zone 4</v>
      </c>
      <c r="P6958">
        <f t="shared" si="217"/>
        <v>37667.800000000003</v>
      </c>
      <c r="Q6958" t="str">
        <f>VLOOKUP(C6958,Product_Master!$A:$D,3,FALSE)</f>
        <v>Clothing</v>
      </c>
    </row>
    <row r="6959" spans="1:17" x14ac:dyDescent="0.3">
      <c r="A6959" t="s">
        <v>12518</v>
      </c>
      <c r="B6959" t="s">
        <v>2892</v>
      </c>
      <c r="C6959" t="s">
        <v>93</v>
      </c>
      <c r="D6959" t="s">
        <v>197</v>
      </c>
      <c r="E6959" t="s">
        <v>260</v>
      </c>
      <c r="F6959" t="s">
        <v>261</v>
      </c>
      <c r="G6959" t="s">
        <v>212</v>
      </c>
      <c r="H6959" t="s">
        <v>12519</v>
      </c>
      <c r="I6959">
        <v>9</v>
      </c>
      <c r="J6959">
        <v>15</v>
      </c>
      <c r="K6959">
        <v>595039</v>
      </c>
      <c r="L6959" t="str">
        <f>VLOOKUP(Sales_Data!C6959,Product_Master!$A:$D,2,FALSE)</f>
        <v>Skirt</v>
      </c>
      <c r="M6959">
        <f>VLOOKUP(C6959,Product_Master!$A:$D,4,FALSE)</f>
        <v>77783</v>
      </c>
      <c r="N6959" t="str">
        <f t="shared" si="216"/>
        <v>HIGH</v>
      </c>
      <c r="O6959" t="str" cm="1">
        <f t="array" ref="O6959">_xlfn.IFS(D6959="North","Zone 1",D6959="South","Zone 2",D6959="East","Zone 3",D6959="West","Zone 4")</f>
        <v>Zone 4</v>
      </c>
      <c r="P6959">
        <f t="shared" si="217"/>
        <v>59503.9</v>
      </c>
      <c r="Q6959" t="str">
        <f>VLOOKUP(C6959,Product_Master!$A:$D,3,FALSE)</f>
        <v>Clothing</v>
      </c>
    </row>
    <row r="6960" spans="1:17" x14ac:dyDescent="0.3">
      <c r="A6960" t="s">
        <v>12520</v>
      </c>
      <c r="B6960" t="s">
        <v>6430</v>
      </c>
      <c r="C6960" t="s">
        <v>27</v>
      </c>
      <c r="D6960" t="s">
        <v>197</v>
      </c>
      <c r="E6960" t="s">
        <v>210</v>
      </c>
      <c r="F6960" t="s">
        <v>211</v>
      </c>
      <c r="G6960" t="s">
        <v>219</v>
      </c>
      <c r="H6960" t="s">
        <v>12521</v>
      </c>
      <c r="I6960">
        <v>6</v>
      </c>
      <c r="J6960">
        <v>15</v>
      </c>
      <c r="K6960">
        <v>287206</v>
      </c>
      <c r="L6960" t="str">
        <f>VLOOKUP(Sales_Data!C6960,Product_Master!$A:$D,2,FALSE)</f>
        <v>Microwave</v>
      </c>
      <c r="M6960">
        <f>VLOOKUP(C6960,Product_Master!$A:$D,4,FALSE)</f>
        <v>56315</v>
      </c>
      <c r="N6960" t="str">
        <f t="shared" si="216"/>
        <v>HIGH</v>
      </c>
      <c r="O6960" t="str" cm="1">
        <f t="array" ref="O6960">_xlfn.IFS(D6960="North","Zone 1",D6960="South","Zone 2",D6960="East","Zone 3",D6960="West","Zone 4")</f>
        <v>Zone 4</v>
      </c>
      <c r="P6960">
        <f t="shared" si="217"/>
        <v>28720.600000000002</v>
      </c>
      <c r="Q6960" t="str">
        <f>VLOOKUP(C6960,Product_Master!$A:$D,3,FALSE)</f>
        <v>Electronics</v>
      </c>
    </row>
    <row r="6961" spans="1:17" x14ac:dyDescent="0.3">
      <c r="A6961" t="s">
        <v>12522</v>
      </c>
      <c r="B6961" t="s">
        <v>2129</v>
      </c>
      <c r="C6961" t="s">
        <v>31</v>
      </c>
      <c r="D6961" t="s">
        <v>197</v>
      </c>
      <c r="E6961" t="s">
        <v>198</v>
      </c>
      <c r="F6961" t="s">
        <v>199</v>
      </c>
      <c r="G6961" t="s">
        <v>243</v>
      </c>
      <c r="H6961" t="s">
        <v>12523</v>
      </c>
      <c r="I6961">
        <v>6</v>
      </c>
      <c r="J6961">
        <v>20</v>
      </c>
      <c r="K6961">
        <v>185212</v>
      </c>
      <c r="L6961" t="str">
        <f>VLOOKUP(Sales_Data!C6961,Product_Master!$A:$D,2,FALSE)</f>
        <v>Smart Watch</v>
      </c>
      <c r="M6961">
        <f>VLOOKUP(C6961,Product_Master!$A:$D,4,FALSE)</f>
        <v>38586</v>
      </c>
      <c r="N6961" t="str">
        <f t="shared" si="216"/>
        <v>HIGH</v>
      </c>
      <c r="O6961" t="str" cm="1">
        <f t="array" ref="O6961">_xlfn.IFS(D6961="North","Zone 1",D6961="South","Zone 2",D6961="East","Zone 3",D6961="West","Zone 4")</f>
        <v>Zone 4</v>
      </c>
      <c r="P6961">
        <f t="shared" si="217"/>
        <v>18521.2</v>
      </c>
      <c r="Q6961" t="str">
        <f>VLOOKUP(C6961,Product_Master!$A:$D,3,FALSE)</f>
        <v>Electronics</v>
      </c>
    </row>
    <row r="6962" spans="1:17" x14ac:dyDescent="0.3">
      <c r="A6962" t="s">
        <v>12524</v>
      </c>
      <c r="B6962" t="s">
        <v>288</v>
      </c>
      <c r="C6962" t="s">
        <v>17</v>
      </c>
      <c r="D6962" t="s">
        <v>197</v>
      </c>
      <c r="E6962" t="s">
        <v>198</v>
      </c>
      <c r="F6962" t="s">
        <v>199</v>
      </c>
      <c r="G6962" t="s">
        <v>262</v>
      </c>
      <c r="H6962" t="s">
        <v>12525</v>
      </c>
      <c r="I6962">
        <v>9</v>
      </c>
      <c r="J6962">
        <v>20</v>
      </c>
      <c r="K6962">
        <v>482004</v>
      </c>
      <c r="L6962" t="str">
        <f>VLOOKUP(Sales_Data!C6962,Product_Master!$A:$D,2,FALSE)</f>
        <v>Printer</v>
      </c>
      <c r="M6962">
        <f>VLOOKUP(C6962,Product_Master!$A:$D,4,FALSE)</f>
        <v>66945</v>
      </c>
      <c r="N6962" t="str">
        <f t="shared" si="216"/>
        <v>HIGH</v>
      </c>
      <c r="O6962" t="str" cm="1">
        <f t="array" ref="O6962">_xlfn.IFS(D6962="North","Zone 1",D6962="South","Zone 2",D6962="East","Zone 3",D6962="West","Zone 4")</f>
        <v>Zone 4</v>
      </c>
      <c r="P6962">
        <f t="shared" si="217"/>
        <v>48200.4</v>
      </c>
      <c r="Q6962" t="str">
        <f>VLOOKUP(C6962,Product_Master!$A:$D,3,FALSE)</f>
        <v>Electronics</v>
      </c>
    </row>
    <row r="6963" spans="1:17" x14ac:dyDescent="0.3">
      <c r="A6963" t="s">
        <v>12526</v>
      </c>
      <c r="B6963" t="s">
        <v>6098</v>
      </c>
      <c r="C6963" t="s">
        <v>79</v>
      </c>
      <c r="D6963" t="s">
        <v>171</v>
      </c>
      <c r="E6963" t="s">
        <v>223</v>
      </c>
      <c r="F6963" t="s">
        <v>224</v>
      </c>
      <c r="G6963" t="s">
        <v>315</v>
      </c>
      <c r="H6963" t="s">
        <v>12527</v>
      </c>
      <c r="I6963">
        <v>5</v>
      </c>
      <c r="J6963">
        <v>5</v>
      </c>
      <c r="K6963">
        <v>19494</v>
      </c>
      <c r="L6963" t="str">
        <f>VLOOKUP(Sales_Data!C6963,Product_Master!$A:$D,2,FALSE)</f>
        <v>Formal Shirt</v>
      </c>
      <c r="M6963">
        <f>VLOOKUP(C6963,Product_Master!$A:$D,4,FALSE)</f>
        <v>4104</v>
      </c>
      <c r="N6963" t="str">
        <f t="shared" si="216"/>
        <v>HIGH</v>
      </c>
      <c r="O6963" t="str" cm="1">
        <f t="array" ref="O6963">_xlfn.IFS(D6963="North","Zone 1",D6963="South","Zone 2",D6963="East","Zone 3",D6963="West","Zone 4")</f>
        <v>Zone 2</v>
      </c>
      <c r="P6963">
        <f t="shared" si="217"/>
        <v>1949.4</v>
      </c>
      <c r="Q6963" t="str">
        <f>VLOOKUP(C6963,Product_Master!$A:$D,3,FALSE)</f>
        <v>Clothing</v>
      </c>
    </row>
    <row r="6964" spans="1:17" x14ac:dyDescent="0.3">
      <c r="A6964" t="s">
        <v>12528</v>
      </c>
      <c r="B6964" t="s">
        <v>1491</v>
      </c>
      <c r="C6964" t="s">
        <v>52</v>
      </c>
      <c r="D6964" t="s">
        <v>197</v>
      </c>
      <c r="E6964" t="s">
        <v>260</v>
      </c>
      <c r="F6964" t="s">
        <v>261</v>
      </c>
      <c r="G6964" t="s">
        <v>285</v>
      </c>
      <c r="H6964" t="s">
        <v>12529</v>
      </c>
      <c r="I6964">
        <v>4</v>
      </c>
      <c r="J6964">
        <v>15</v>
      </c>
      <c r="K6964">
        <v>7119</v>
      </c>
      <c r="L6964" t="str">
        <f>VLOOKUP(Sales_Data!C6964,Product_Master!$A:$D,2,FALSE)</f>
        <v>TV Unit</v>
      </c>
      <c r="M6964">
        <f>VLOOKUP(C6964,Product_Master!$A:$D,4,FALSE)</f>
        <v>2094</v>
      </c>
      <c r="N6964" t="str">
        <f t="shared" si="216"/>
        <v>MEDIUM</v>
      </c>
      <c r="O6964" t="str" cm="1">
        <f t="array" ref="O6964">_xlfn.IFS(D6964="North","Zone 1",D6964="South","Zone 2",D6964="East","Zone 3",D6964="West","Zone 4")</f>
        <v>Zone 4</v>
      </c>
      <c r="P6964">
        <f t="shared" si="217"/>
        <v>355.95000000000005</v>
      </c>
      <c r="Q6964" t="str">
        <f>VLOOKUP(C6964,Product_Master!$A:$D,3,FALSE)</f>
        <v>Furniture</v>
      </c>
    </row>
    <row r="6965" spans="1:17" x14ac:dyDescent="0.3">
      <c r="A6965" t="s">
        <v>12530</v>
      </c>
      <c r="B6965" t="s">
        <v>1441</v>
      </c>
      <c r="C6965" t="s">
        <v>102</v>
      </c>
      <c r="D6965" t="s">
        <v>178</v>
      </c>
      <c r="E6965" t="s">
        <v>310</v>
      </c>
      <c r="F6965" t="s">
        <v>311</v>
      </c>
      <c r="G6965" t="s">
        <v>285</v>
      </c>
      <c r="H6965" t="s">
        <v>12531</v>
      </c>
      <c r="I6965">
        <v>2</v>
      </c>
      <c r="J6965">
        <v>20</v>
      </c>
      <c r="K6965">
        <v>116912</v>
      </c>
      <c r="L6965" t="str">
        <f>VLOOKUP(Sales_Data!C6965,Product_Master!$A:$D,2,FALSE)</f>
        <v>Tea</v>
      </c>
      <c r="M6965">
        <f>VLOOKUP(C6965,Product_Master!$A:$D,4,FALSE)</f>
        <v>73070</v>
      </c>
      <c r="N6965" t="str">
        <f t="shared" si="216"/>
        <v>HIGH</v>
      </c>
      <c r="O6965" t="str" cm="1">
        <f t="array" ref="O6965">_xlfn.IFS(D6965="North","Zone 1",D6965="South","Zone 2",D6965="East","Zone 3",D6965="West","Zone 4")</f>
        <v>Zone 3</v>
      </c>
      <c r="P6965">
        <f t="shared" si="217"/>
        <v>11691.2</v>
      </c>
      <c r="Q6965" t="str">
        <f>VLOOKUP(C6965,Product_Master!$A:$D,3,FALSE)</f>
        <v>Grocery</v>
      </c>
    </row>
    <row r="6966" spans="1:17" x14ac:dyDescent="0.3">
      <c r="A6966" t="s">
        <v>12532</v>
      </c>
      <c r="B6966" t="s">
        <v>1574</v>
      </c>
      <c r="C6966" t="s">
        <v>73</v>
      </c>
      <c r="D6966" t="s">
        <v>197</v>
      </c>
      <c r="E6966" t="s">
        <v>198</v>
      </c>
      <c r="F6966" t="s">
        <v>199</v>
      </c>
      <c r="G6966" t="s">
        <v>212</v>
      </c>
      <c r="H6966" t="s">
        <v>10811</v>
      </c>
      <c r="I6966">
        <v>4</v>
      </c>
      <c r="J6966">
        <v>0</v>
      </c>
      <c r="K6966">
        <v>275260</v>
      </c>
      <c r="L6966" t="str">
        <f>VLOOKUP(Sales_Data!C6966,Product_Master!$A:$D,2,FALSE)</f>
        <v>T-Shirt</v>
      </c>
      <c r="M6966">
        <f>VLOOKUP(C6966,Product_Master!$A:$D,4,FALSE)</f>
        <v>68815</v>
      </c>
      <c r="N6966" t="str">
        <f t="shared" si="216"/>
        <v>HIGH</v>
      </c>
      <c r="O6966" t="str" cm="1">
        <f t="array" ref="O6966">_xlfn.IFS(D6966="North","Zone 1",D6966="South","Zone 2",D6966="East","Zone 3",D6966="West","Zone 4")</f>
        <v>Zone 4</v>
      </c>
      <c r="P6966">
        <f t="shared" si="217"/>
        <v>27526</v>
      </c>
      <c r="Q6966" t="str">
        <f>VLOOKUP(C6966,Product_Master!$A:$D,3,FALSE)</f>
        <v>Clothing</v>
      </c>
    </row>
    <row r="6967" spans="1:17" x14ac:dyDescent="0.3">
      <c r="A6967" t="s">
        <v>12533</v>
      </c>
      <c r="B6967" t="s">
        <v>1903</v>
      </c>
      <c r="C6967" t="s">
        <v>54</v>
      </c>
      <c r="D6967" t="s">
        <v>178</v>
      </c>
      <c r="E6967" t="s">
        <v>310</v>
      </c>
      <c r="F6967" t="s">
        <v>311</v>
      </c>
      <c r="G6967" t="s">
        <v>174</v>
      </c>
      <c r="H6967" t="s">
        <v>12534</v>
      </c>
      <c r="I6967">
        <v>11</v>
      </c>
      <c r="J6967">
        <v>0</v>
      </c>
      <c r="K6967">
        <v>138611</v>
      </c>
      <c r="L6967" t="str">
        <f>VLOOKUP(Sales_Data!C6967,Product_Master!$A:$D,2,FALSE)</f>
        <v>Cabinet</v>
      </c>
      <c r="M6967">
        <f>VLOOKUP(C6967,Product_Master!$A:$D,4,FALSE)</f>
        <v>12601</v>
      </c>
      <c r="N6967" t="str">
        <f t="shared" si="216"/>
        <v>HIGH</v>
      </c>
      <c r="O6967" t="str" cm="1">
        <f t="array" ref="O6967">_xlfn.IFS(D6967="North","Zone 1",D6967="South","Zone 2",D6967="East","Zone 3",D6967="West","Zone 4")</f>
        <v>Zone 3</v>
      </c>
      <c r="P6967">
        <f t="shared" si="217"/>
        <v>13861.1</v>
      </c>
      <c r="Q6967" t="str">
        <f>VLOOKUP(C6967,Product_Master!$A:$D,3,FALSE)</f>
        <v>Furniture</v>
      </c>
    </row>
    <row r="6968" spans="1:17" x14ac:dyDescent="0.3">
      <c r="A6968" t="s">
        <v>12535</v>
      </c>
      <c r="B6968" t="s">
        <v>804</v>
      </c>
      <c r="C6968" t="s">
        <v>7</v>
      </c>
      <c r="D6968" t="s">
        <v>171</v>
      </c>
      <c r="E6968" t="s">
        <v>223</v>
      </c>
      <c r="F6968" t="s">
        <v>224</v>
      </c>
      <c r="G6968" t="s">
        <v>187</v>
      </c>
      <c r="H6968" t="s">
        <v>10948</v>
      </c>
      <c r="I6968">
        <v>1</v>
      </c>
      <c r="J6968">
        <v>0</v>
      </c>
      <c r="K6968">
        <v>64001</v>
      </c>
      <c r="L6968" t="str">
        <f>VLOOKUP(Sales_Data!C6968,Product_Master!$A:$D,2,FALSE)</f>
        <v>HP Laptop</v>
      </c>
      <c r="M6968">
        <f>VLOOKUP(C6968,Product_Master!$A:$D,4,FALSE)</f>
        <v>64001</v>
      </c>
      <c r="N6968" t="str">
        <f t="shared" si="216"/>
        <v>HIGH</v>
      </c>
      <c r="O6968" t="str" cm="1">
        <f t="array" ref="O6968">_xlfn.IFS(D6968="North","Zone 1",D6968="South","Zone 2",D6968="East","Zone 3",D6968="West","Zone 4")</f>
        <v>Zone 2</v>
      </c>
      <c r="P6968">
        <f t="shared" si="217"/>
        <v>6400.1</v>
      </c>
      <c r="Q6968" t="str">
        <f>VLOOKUP(C6968,Product_Master!$A:$D,3,FALSE)</f>
        <v>Electronics</v>
      </c>
    </row>
    <row r="6969" spans="1:17" x14ac:dyDescent="0.3">
      <c r="A6969" t="s">
        <v>12536</v>
      </c>
      <c r="B6969" t="s">
        <v>1296</v>
      </c>
      <c r="C6969" t="s">
        <v>147</v>
      </c>
      <c r="D6969" t="s">
        <v>191</v>
      </c>
      <c r="E6969" t="s">
        <v>192</v>
      </c>
      <c r="F6969" t="s">
        <v>193</v>
      </c>
      <c r="G6969" t="s">
        <v>174</v>
      </c>
      <c r="H6969" t="s">
        <v>5430</v>
      </c>
      <c r="I6969">
        <v>11</v>
      </c>
      <c r="J6969">
        <v>20</v>
      </c>
      <c r="K6969">
        <v>567371</v>
      </c>
      <c r="L6969" t="str">
        <f>VLOOKUP(Sales_Data!C6969,Product_Master!$A:$D,2,FALSE)</f>
        <v>Tennis Ball</v>
      </c>
      <c r="M6969">
        <f>VLOOKUP(C6969,Product_Master!$A:$D,4,FALSE)</f>
        <v>64474</v>
      </c>
      <c r="N6969" t="str">
        <f t="shared" si="216"/>
        <v>HIGH</v>
      </c>
      <c r="O6969" t="str" cm="1">
        <f t="array" ref="O6969">_xlfn.IFS(D6969="North","Zone 1",D6969="South","Zone 2",D6969="East","Zone 3",D6969="West","Zone 4")</f>
        <v>Zone 1</v>
      </c>
      <c r="P6969">
        <f t="shared" si="217"/>
        <v>56737.100000000006</v>
      </c>
      <c r="Q6969" t="str">
        <f>VLOOKUP(C6969,Product_Master!$A:$D,3,FALSE)</f>
        <v>Sports</v>
      </c>
    </row>
    <row r="6970" spans="1:17" x14ac:dyDescent="0.3">
      <c r="A6970" t="s">
        <v>12537</v>
      </c>
      <c r="B6970" t="s">
        <v>804</v>
      </c>
      <c r="C6970" t="s">
        <v>81</v>
      </c>
      <c r="D6970" t="s">
        <v>191</v>
      </c>
      <c r="E6970" t="s">
        <v>192</v>
      </c>
      <c r="F6970" t="s">
        <v>193</v>
      </c>
      <c r="G6970" t="s">
        <v>253</v>
      </c>
      <c r="H6970" t="s">
        <v>8214</v>
      </c>
      <c r="I6970">
        <v>5</v>
      </c>
      <c r="J6970">
        <v>15</v>
      </c>
      <c r="K6970">
        <v>140428</v>
      </c>
      <c r="L6970" t="str">
        <f>VLOOKUP(Sales_Data!C6970,Product_Master!$A:$D,2,FALSE)</f>
        <v>Blazer</v>
      </c>
      <c r="M6970">
        <f>VLOOKUP(C6970,Product_Master!$A:$D,4,FALSE)</f>
        <v>33042</v>
      </c>
      <c r="N6970" t="str">
        <f t="shared" si="216"/>
        <v>HIGH</v>
      </c>
      <c r="O6970" t="str" cm="1">
        <f t="array" ref="O6970">_xlfn.IFS(D6970="North","Zone 1",D6970="South","Zone 2",D6970="East","Zone 3",D6970="West","Zone 4")</f>
        <v>Zone 1</v>
      </c>
      <c r="P6970">
        <f t="shared" si="217"/>
        <v>14042.800000000001</v>
      </c>
      <c r="Q6970" t="str">
        <f>VLOOKUP(C6970,Product_Master!$A:$D,3,FALSE)</f>
        <v>Clothing</v>
      </c>
    </row>
    <row r="6971" spans="1:17" x14ac:dyDescent="0.3">
      <c r="A6971" t="s">
        <v>12538</v>
      </c>
      <c r="B6971" t="s">
        <v>1971</v>
      </c>
      <c r="C6971" t="s">
        <v>93</v>
      </c>
      <c r="D6971" t="s">
        <v>191</v>
      </c>
      <c r="E6971" t="s">
        <v>238</v>
      </c>
      <c r="F6971" t="s">
        <v>238</v>
      </c>
      <c r="G6971" t="s">
        <v>212</v>
      </c>
      <c r="H6971" t="s">
        <v>5441</v>
      </c>
      <c r="I6971">
        <v>3</v>
      </c>
      <c r="J6971">
        <v>15</v>
      </c>
      <c r="K6971">
        <v>198346</v>
      </c>
      <c r="L6971" t="str">
        <f>VLOOKUP(Sales_Data!C6971,Product_Master!$A:$D,2,FALSE)</f>
        <v>Skirt</v>
      </c>
      <c r="M6971">
        <f>VLOOKUP(C6971,Product_Master!$A:$D,4,FALSE)</f>
        <v>77783</v>
      </c>
      <c r="N6971" t="str">
        <f t="shared" si="216"/>
        <v>HIGH</v>
      </c>
      <c r="O6971" t="str" cm="1">
        <f t="array" ref="O6971">_xlfn.IFS(D6971="North","Zone 1",D6971="South","Zone 2",D6971="East","Zone 3",D6971="West","Zone 4")</f>
        <v>Zone 1</v>
      </c>
      <c r="P6971">
        <f t="shared" si="217"/>
        <v>19834.600000000002</v>
      </c>
      <c r="Q6971" t="str">
        <f>VLOOKUP(C6971,Product_Master!$A:$D,3,FALSE)</f>
        <v>Clothing</v>
      </c>
    </row>
    <row r="6972" spans="1:17" x14ac:dyDescent="0.3">
      <c r="A6972" t="s">
        <v>12539</v>
      </c>
      <c r="B6972" t="s">
        <v>3562</v>
      </c>
      <c r="C6972" t="s">
        <v>89</v>
      </c>
      <c r="D6972" t="s">
        <v>191</v>
      </c>
      <c r="E6972" t="s">
        <v>192</v>
      </c>
      <c r="F6972" t="s">
        <v>193</v>
      </c>
      <c r="G6972" t="s">
        <v>228</v>
      </c>
      <c r="H6972" t="s">
        <v>12540</v>
      </c>
      <c r="I6972">
        <v>9</v>
      </c>
      <c r="J6972">
        <v>10</v>
      </c>
      <c r="K6972">
        <v>419580</v>
      </c>
      <c r="L6972" t="str">
        <f>VLOOKUP(Sales_Data!C6972,Product_Master!$A:$D,2,FALSE)</f>
        <v>Shorts</v>
      </c>
      <c r="M6972">
        <f>VLOOKUP(C6972,Product_Master!$A:$D,4,FALSE)</f>
        <v>51800</v>
      </c>
      <c r="N6972" t="str">
        <f t="shared" si="216"/>
        <v>HIGH</v>
      </c>
      <c r="O6972" t="str" cm="1">
        <f t="array" ref="O6972">_xlfn.IFS(D6972="North","Zone 1",D6972="South","Zone 2",D6972="East","Zone 3",D6972="West","Zone 4")</f>
        <v>Zone 1</v>
      </c>
      <c r="P6972">
        <f t="shared" si="217"/>
        <v>41958</v>
      </c>
      <c r="Q6972" t="str">
        <f>VLOOKUP(C6972,Product_Master!$A:$D,3,FALSE)</f>
        <v>Clothing</v>
      </c>
    </row>
    <row r="6973" spans="1:17" x14ac:dyDescent="0.3">
      <c r="A6973" t="s">
        <v>12541</v>
      </c>
      <c r="B6973" t="s">
        <v>1651</v>
      </c>
      <c r="C6973" t="s">
        <v>50</v>
      </c>
      <c r="D6973" t="s">
        <v>171</v>
      </c>
      <c r="E6973" t="s">
        <v>204</v>
      </c>
      <c r="F6973" t="s">
        <v>205</v>
      </c>
      <c r="G6973" t="s">
        <v>243</v>
      </c>
      <c r="H6973" t="s">
        <v>6962</v>
      </c>
      <c r="I6973">
        <v>9</v>
      </c>
      <c r="J6973">
        <v>20</v>
      </c>
      <c r="K6973">
        <v>409838</v>
      </c>
      <c r="L6973" t="str">
        <f>VLOOKUP(Sales_Data!C6973,Product_Master!$A:$D,2,FALSE)</f>
        <v>Sofa</v>
      </c>
      <c r="M6973">
        <f>VLOOKUP(C6973,Product_Master!$A:$D,4,FALSE)</f>
        <v>56922</v>
      </c>
      <c r="N6973" t="str">
        <f t="shared" si="216"/>
        <v>HIGH</v>
      </c>
      <c r="O6973" t="str" cm="1">
        <f t="array" ref="O6973">_xlfn.IFS(D6973="North","Zone 1",D6973="South","Zone 2",D6973="East","Zone 3",D6973="West","Zone 4")</f>
        <v>Zone 2</v>
      </c>
      <c r="P6973">
        <f t="shared" si="217"/>
        <v>40983.800000000003</v>
      </c>
      <c r="Q6973" t="str">
        <f>VLOOKUP(C6973,Product_Master!$A:$D,3,FALSE)</f>
        <v>Furniture</v>
      </c>
    </row>
    <row r="6974" spans="1:17" x14ac:dyDescent="0.3">
      <c r="A6974" t="s">
        <v>12542</v>
      </c>
      <c r="B6974" t="s">
        <v>2122</v>
      </c>
      <c r="C6974" t="s">
        <v>116</v>
      </c>
      <c r="D6974" t="s">
        <v>178</v>
      </c>
      <c r="E6974" t="s">
        <v>185</v>
      </c>
      <c r="F6974" t="s">
        <v>186</v>
      </c>
      <c r="G6974" t="s">
        <v>206</v>
      </c>
      <c r="H6974" t="s">
        <v>12543</v>
      </c>
      <c r="I6974">
        <v>1</v>
      </c>
      <c r="J6974">
        <v>0</v>
      </c>
      <c r="K6974">
        <v>9601</v>
      </c>
      <c r="L6974" t="str">
        <f>VLOOKUP(Sales_Data!C6974,Product_Master!$A:$D,2,FALSE)</f>
        <v>Biscuits</v>
      </c>
      <c r="M6974">
        <f>VLOOKUP(C6974,Product_Master!$A:$D,4,FALSE)</f>
        <v>9601</v>
      </c>
      <c r="N6974" t="str">
        <f t="shared" si="216"/>
        <v>MEDIUM</v>
      </c>
      <c r="O6974" t="str" cm="1">
        <f t="array" ref="O6974">_xlfn.IFS(D6974="North","Zone 1",D6974="South","Zone 2",D6974="East","Zone 3",D6974="West","Zone 4")</f>
        <v>Zone 3</v>
      </c>
      <c r="P6974">
        <f t="shared" si="217"/>
        <v>480.05</v>
      </c>
      <c r="Q6974" t="str">
        <f>VLOOKUP(C6974,Product_Master!$A:$D,3,FALSE)</f>
        <v>Grocery</v>
      </c>
    </row>
    <row r="6975" spans="1:17" x14ac:dyDescent="0.3">
      <c r="A6975" t="s">
        <v>12544</v>
      </c>
      <c r="B6975" t="s">
        <v>1358</v>
      </c>
      <c r="C6975" t="s">
        <v>7</v>
      </c>
      <c r="D6975" t="s">
        <v>191</v>
      </c>
      <c r="E6975" t="s">
        <v>192</v>
      </c>
      <c r="F6975" t="s">
        <v>193</v>
      </c>
      <c r="G6975" t="s">
        <v>174</v>
      </c>
      <c r="H6975" t="s">
        <v>6199</v>
      </c>
      <c r="I6975">
        <v>12</v>
      </c>
      <c r="J6975">
        <v>5</v>
      </c>
      <c r="K6975">
        <v>729611</v>
      </c>
      <c r="L6975" t="str">
        <f>VLOOKUP(Sales_Data!C6975,Product_Master!$A:$D,2,FALSE)</f>
        <v>HP Laptop</v>
      </c>
      <c r="M6975">
        <f>VLOOKUP(C6975,Product_Master!$A:$D,4,FALSE)</f>
        <v>64001</v>
      </c>
      <c r="N6975" t="str">
        <f t="shared" si="216"/>
        <v>HIGH</v>
      </c>
      <c r="O6975" t="str" cm="1">
        <f t="array" ref="O6975">_xlfn.IFS(D6975="North","Zone 1",D6975="South","Zone 2",D6975="East","Zone 3",D6975="West","Zone 4")</f>
        <v>Zone 1</v>
      </c>
      <c r="P6975">
        <f t="shared" si="217"/>
        <v>72961.100000000006</v>
      </c>
      <c r="Q6975" t="str">
        <f>VLOOKUP(C6975,Product_Master!$A:$D,3,FALSE)</f>
        <v>Electronics</v>
      </c>
    </row>
    <row r="6976" spans="1:17" x14ac:dyDescent="0.3">
      <c r="A6976" t="s">
        <v>12545</v>
      </c>
      <c r="B6976" t="s">
        <v>184</v>
      </c>
      <c r="C6976" t="s">
        <v>91</v>
      </c>
      <c r="D6976" t="s">
        <v>171</v>
      </c>
      <c r="E6976" t="s">
        <v>172</v>
      </c>
      <c r="F6976" t="s">
        <v>173</v>
      </c>
      <c r="G6976" t="s">
        <v>285</v>
      </c>
      <c r="H6976" t="s">
        <v>1334</v>
      </c>
      <c r="I6976">
        <v>6</v>
      </c>
      <c r="J6976">
        <v>20</v>
      </c>
      <c r="K6976">
        <v>142977</v>
      </c>
      <c r="L6976" t="str">
        <f>VLOOKUP(Sales_Data!C6976,Product_Master!$A:$D,2,FALSE)</f>
        <v>Sweater</v>
      </c>
      <c r="M6976">
        <f>VLOOKUP(C6976,Product_Master!$A:$D,4,FALSE)</f>
        <v>29787</v>
      </c>
      <c r="N6976" t="str">
        <f t="shared" si="216"/>
        <v>HIGH</v>
      </c>
      <c r="O6976" t="str" cm="1">
        <f t="array" ref="O6976">_xlfn.IFS(D6976="North","Zone 1",D6976="South","Zone 2",D6976="East","Zone 3",D6976="West","Zone 4")</f>
        <v>Zone 2</v>
      </c>
      <c r="P6976">
        <f t="shared" si="217"/>
        <v>14297.7</v>
      </c>
      <c r="Q6976" t="str">
        <f>VLOOKUP(C6976,Product_Master!$A:$D,3,FALSE)</f>
        <v>Clothing</v>
      </c>
    </row>
    <row r="6977" spans="1:17" x14ac:dyDescent="0.3">
      <c r="A6977" t="s">
        <v>12546</v>
      </c>
      <c r="B6977" t="s">
        <v>1257</v>
      </c>
      <c r="C6977" t="s">
        <v>31</v>
      </c>
      <c r="D6977" t="s">
        <v>171</v>
      </c>
      <c r="E6977" t="s">
        <v>223</v>
      </c>
      <c r="F6977" t="s">
        <v>224</v>
      </c>
      <c r="G6977" t="s">
        <v>253</v>
      </c>
      <c r="H6977" t="s">
        <v>4162</v>
      </c>
      <c r="I6977">
        <v>5</v>
      </c>
      <c r="J6977">
        <v>15</v>
      </c>
      <c r="K6977">
        <v>163990</v>
      </c>
      <c r="L6977" t="str">
        <f>VLOOKUP(Sales_Data!C6977,Product_Master!$A:$D,2,FALSE)</f>
        <v>Smart Watch</v>
      </c>
      <c r="M6977">
        <f>VLOOKUP(C6977,Product_Master!$A:$D,4,FALSE)</f>
        <v>38586</v>
      </c>
      <c r="N6977" t="str">
        <f t="shared" si="216"/>
        <v>HIGH</v>
      </c>
      <c r="O6977" t="str" cm="1">
        <f t="array" ref="O6977">_xlfn.IFS(D6977="North","Zone 1",D6977="South","Zone 2",D6977="East","Zone 3",D6977="West","Zone 4")</f>
        <v>Zone 2</v>
      </c>
      <c r="P6977">
        <f t="shared" si="217"/>
        <v>16399</v>
      </c>
      <c r="Q6977" t="str">
        <f>VLOOKUP(C6977,Product_Master!$A:$D,3,FALSE)</f>
        <v>Electronics</v>
      </c>
    </row>
    <row r="6978" spans="1:17" x14ac:dyDescent="0.3">
      <c r="A6978" t="s">
        <v>12547</v>
      </c>
      <c r="B6978" t="s">
        <v>1024</v>
      </c>
      <c r="C6978" t="s">
        <v>42</v>
      </c>
      <c r="D6978" t="s">
        <v>178</v>
      </c>
      <c r="E6978" t="s">
        <v>185</v>
      </c>
      <c r="F6978" t="s">
        <v>186</v>
      </c>
      <c r="G6978" t="s">
        <v>253</v>
      </c>
      <c r="H6978" t="s">
        <v>12548</v>
      </c>
      <c r="I6978">
        <v>10</v>
      </c>
      <c r="J6978">
        <v>20</v>
      </c>
      <c r="K6978">
        <v>151280</v>
      </c>
      <c r="L6978" t="str">
        <f>VLOOKUP(Sales_Data!C6978,Product_Master!$A:$D,2,FALSE)</f>
        <v>Coffee Table</v>
      </c>
      <c r="M6978">
        <f>VLOOKUP(C6978,Product_Master!$A:$D,4,FALSE)</f>
        <v>18910</v>
      </c>
      <c r="N6978" t="str">
        <f t="shared" si="216"/>
        <v>HIGH</v>
      </c>
      <c r="O6978" t="str" cm="1">
        <f t="array" ref="O6978">_xlfn.IFS(D6978="North","Zone 1",D6978="South","Zone 2",D6978="East","Zone 3",D6978="West","Zone 4")</f>
        <v>Zone 3</v>
      </c>
      <c r="P6978">
        <f t="shared" si="217"/>
        <v>15128</v>
      </c>
      <c r="Q6978" t="str">
        <f>VLOOKUP(C6978,Product_Master!$A:$D,3,FALSE)</f>
        <v>Furniture</v>
      </c>
    </row>
    <row r="6979" spans="1:17" x14ac:dyDescent="0.3">
      <c r="A6979" t="s">
        <v>12549</v>
      </c>
      <c r="B6979" t="s">
        <v>1389</v>
      </c>
      <c r="C6979" t="s">
        <v>60</v>
      </c>
      <c r="D6979" t="s">
        <v>178</v>
      </c>
      <c r="E6979" t="s">
        <v>185</v>
      </c>
      <c r="F6979" t="s">
        <v>186</v>
      </c>
      <c r="G6979" t="s">
        <v>262</v>
      </c>
      <c r="H6979" t="s">
        <v>12550</v>
      </c>
      <c r="I6979">
        <v>3</v>
      </c>
      <c r="J6979">
        <v>15</v>
      </c>
      <c r="K6979">
        <v>152082</v>
      </c>
      <c r="L6979" t="str">
        <f>VLOOKUP(Sales_Data!C6979,Product_Master!$A:$D,2,FALSE)</f>
        <v>Cupboard</v>
      </c>
      <c r="M6979">
        <f>VLOOKUP(C6979,Product_Master!$A:$D,4,FALSE)</f>
        <v>59640</v>
      </c>
      <c r="N6979" t="str">
        <f t="shared" ref="N6979:N7042" si="218">IF(K6979&gt;15000,"HIGH",IF(K6979&gt;=5000,"MEDIUM","LOW"))</f>
        <v>HIGH</v>
      </c>
      <c r="O6979" t="str" cm="1">
        <f t="array" ref="O6979">_xlfn.IFS(D6979="North","Zone 1",D6979="South","Zone 2",D6979="East","Zone 3",D6979="West","Zone 4")</f>
        <v>Zone 3</v>
      </c>
      <c r="P6979">
        <f t="shared" ref="P6979:P7042" si="219">IF(N6979="HIGH",K6979*10%,IF(N6979="MEDIUM",K6979*5%,K6979*2%))</f>
        <v>15208.2</v>
      </c>
      <c r="Q6979" t="str">
        <f>VLOOKUP(C6979,Product_Master!$A:$D,3,FALSE)</f>
        <v>Furniture</v>
      </c>
    </row>
    <row r="6980" spans="1:17" x14ac:dyDescent="0.3">
      <c r="A6980" t="s">
        <v>12551</v>
      </c>
      <c r="B6980" t="s">
        <v>539</v>
      </c>
      <c r="C6980" t="s">
        <v>116</v>
      </c>
      <c r="D6980" t="s">
        <v>191</v>
      </c>
      <c r="E6980" t="s">
        <v>242</v>
      </c>
      <c r="F6980" t="s">
        <v>242</v>
      </c>
      <c r="G6980" t="s">
        <v>206</v>
      </c>
      <c r="H6980" t="s">
        <v>1178</v>
      </c>
      <c r="I6980">
        <v>4</v>
      </c>
      <c r="J6980">
        <v>10</v>
      </c>
      <c r="K6980">
        <v>34563</v>
      </c>
      <c r="L6980" t="str">
        <f>VLOOKUP(Sales_Data!C6980,Product_Master!$A:$D,2,FALSE)</f>
        <v>Biscuits</v>
      </c>
      <c r="M6980">
        <f>VLOOKUP(C6980,Product_Master!$A:$D,4,FALSE)</f>
        <v>9601</v>
      </c>
      <c r="N6980" t="str">
        <f t="shared" si="218"/>
        <v>HIGH</v>
      </c>
      <c r="O6980" t="str" cm="1">
        <f t="array" ref="O6980">_xlfn.IFS(D6980="North","Zone 1",D6980="South","Zone 2",D6980="East","Zone 3",D6980="West","Zone 4")</f>
        <v>Zone 1</v>
      </c>
      <c r="P6980">
        <f t="shared" si="219"/>
        <v>3456.3</v>
      </c>
      <c r="Q6980" t="str">
        <f>VLOOKUP(C6980,Product_Master!$A:$D,3,FALSE)</f>
        <v>Grocery</v>
      </c>
    </row>
    <row r="6981" spans="1:17" x14ac:dyDescent="0.3">
      <c r="A6981" t="s">
        <v>12552</v>
      </c>
      <c r="B6981" t="s">
        <v>713</v>
      </c>
      <c r="C6981" t="s">
        <v>38</v>
      </c>
      <c r="D6981" t="s">
        <v>197</v>
      </c>
      <c r="E6981" t="s">
        <v>210</v>
      </c>
      <c r="F6981" t="s">
        <v>211</v>
      </c>
      <c r="G6981" t="s">
        <v>269</v>
      </c>
      <c r="H6981" t="s">
        <v>12553</v>
      </c>
      <c r="I6981">
        <v>9</v>
      </c>
      <c r="J6981">
        <v>0</v>
      </c>
      <c r="K6981">
        <v>364482</v>
      </c>
      <c r="L6981" t="str">
        <f>VLOOKUP(Sales_Data!C6981,Product_Master!$A:$D,2,FALSE)</f>
        <v>Study Table</v>
      </c>
      <c r="M6981">
        <f>VLOOKUP(C6981,Product_Master!$A:$D,4,FALSE)</f>
        <v>40498</v>
      </c>
      <c r="N6981" t="str">
        <f t="shared" si="218"/>
        <v>HIGH</v>
      </c>
      <c r="O6981" t="str" cm="1">
        <f t="array" ref="O6981">_xlfn.IFS(D6981="North","Zone 1",D6981="South","Zone 2",D6981="East","Zone 3",D6981="West","Zone 4")</f>
        <v>Zone 4</v>
      </c>
      <c r="P6981">
        <f t="shared" si="219"/>
        <v>36448.200000000004</v>
      </c>
      <c r="Q6981" t="str">
        <f>VLOOKUP(C6981,Product_Master!$A:$D,3,FALSE)</f>
        <v>Furniture</v>
      </c>
    </row>
    <row r="6982" spans="1:17" x14ac:dyDescent="0.3">
      <c r="A6982" t="s">
        <v>12554</v>
      </c>
      <c r="B6982" t="s">
        <v>1299</v>
      </c>
      <c r="C6982" t="s">
        <v>114</v>
      </c>
      <c r="D6982" t="s">
        <v>197</v>
      </c>
      <c r="E6982" t="s">
        <v>260</v>
      </c>
      <c r="F6982" t="s">
        <v>261</v>
      </c>
      <c r="G6982" t="s">
        <v>262</v>
      </c>
      <c r="H6982" t="s">
        <v>4543</v>
      </c>
      <c r="I6982">
        <v>8</v>
      </c>
      <c r="J6982">
        <v>5</v>
      </c>
      <c r="K6982">
        <v>442403</v>
      </c>
      <c r="L6982" t="str">
        <f>VLOOKUP(Sales_Data!C6982,Product_Master!$A:$D,2,FALSE)</f>
        <v>Flour</v>
      </c>
      <c r="M6982">
        <f>VLOOKUP(C6982,Product_Master!$A:$D,4,FALSE)</f>
        <v>58211</v>
      </c>
      <c r="N6982" t="str">
        <f t="shared" si="218"/>
        <v>HIGH</v>
      </c>
      <c r="O6982" t="str" cm="1">
        <f t="array" ref="O6982">_xlfn.IFS(D6982="North","Zone 1",D6982="South","Zone 2",D6982="East","Zone 3",D6982="West","Zone 4")</f>
        <v>Zone 4</v>
      </c>
      <c r="P6982">
        <f t="shared" si="219"/>
        <v>44240.3</v>
      </c>
      <c r="Q6982" t="str">
        <f>VLOOKUP(C6982,Product_Master!$A:$D,3,FALSE)</f>
        <v>Grocery</v>
      </c>
    </row>
    <row r="6983" spans="1:17" x14ac:dyDescent="0.3">
      <c r="A6983" t="s">
        <v>12555</v>
      </c>
      <c r="B6983" t="s">
        <v>521</v>
      </c>
      <c r="C6983" t="s">
        <v>54</v>
      </c>
      <c r="D6983" t="s">
        <v>197</v>
      </c>
      <c r="E6983" t="s">
        <v>198</v>
      </c>
      <c r="F6983" t="s">
        <v>199</v>
      </c>
      <c r="G6983" t="s">
        <v>200</v>
      </c>
      <c r="H6983" t="s">
        <v>12556</v>
      </c>
      <c r="I6983">
        <v>2</v>
      </c>
      <c r="J6983">
        <v>20</v>
      </c>
      <c r="K6983">
        <v>20161</v>
      </c>
      <c r="L6983" t="str">
        <f>VLOOKUP(Sales_Data!C6983,Product_Master!$A:$D,2,FALSE)</f>
        <v>Cabinet</v>
      </c>
      <c r="M6983">
        <f>VLOOKUP(C6983,Product_Master!$A:$D,4,FALSE)</f>
        <v>12601</v>
      </c>
      <c r="N6983" t="str">
        <f t="shared" si="218"/>
        <v>HIGH</v>
      </c>
      <c r="O6983" t="str" cm="1">
        <f t="array" ref="O6983">_xlfn.IFS(D6983="North","Zone 1",D6983="South","Zone 2",D6983="East","Zone 3",D6983="West","Zone 4")</f>
        <v>Zone 4</v>
      </c>
      <c r="P6983">
        <f t="shared" si="219"/>
        <v>2016.1000000000001</v>
      </c>
      <c r="Q6983" t="str">
        <f>VLOOKUP(C6983,Product_Master!$A:$D,3,FALSE)</f>
        <v>Furniture</v>
      </c>
    </row>
    <row r="6984" spans="1:17" x14ac:dyDescent="0.3">
      <c r="A6984" t="s">
        <v>12557</v>
      </c>
      <c r="B6984" t="s">
        <v>2887</v>
      </c>
      <c r="C6984" t="s">
        <v>50</v>
      </c>
      <c r="D6984" t="s">
        <v>171</v>
      </c>
      <c r="E6984" t="s">
        <v>223</v>
      </c>
      <c r="F6984" t="s">
        <v>224</v>
      </c>
      <c r="G6984" t="s">
        <v>174</v>
      </c>
      <c r="H6984" t="s">
        <v>12558</v>
      </c>
      <c r="I6984">
        <v>6</v>
      </c>
      <c r="J6984">
        <v>5</v>
      </c>
      <c r="K6984">
        <v>324455</v>
      </c>
      <c r="L6984" t="str">
        <f>VLOOKUP(Sales_Data!C6984,Product_Master!$A:$D,2,FALSE)</f>
        <v>Sofa</v>
      </c>
      <c r="M6984">
        <f>VLOOKUP(C6984,Product_Master!$A:$D,4,FALSE)</f>
        <v>56922</v>
      </c>
      <c r="N6984" t="str">
        <f t="shared" si="218"/>
        <v>HIGH</v>
      </c>
      <c r="O6984" t="str" cm="1">
        <f t="array" ref="O6984">_xlfn.IFS(D6984="North","Zone 1",D6984="South","Zone 2",D6984="East","Zone 3",D6984="West","Zone 4")</f>
        <v>Zone 2</v>
      </c>
      <c r="P6984">
        <f t="shared" si="219"/>
        <v>32445.5</v>
      </c>
      <c r="Q6984" t="str">
        <f>VLOOKUP(C6984,Product_Master!$A:$D,3,FALSE)</f>
        <v>Furniture</v>
      </c>
    </row>
    <row r="6985" spans="1:17" x14ac:dyDescent="0.3">
      <c r="A6985" t="s">
        <v>12559</v>
      </c>
      <c r="B6985" t="s">
        <v>606</v>
      </c>
      <c r="C6985" t="s">
        <v>128</v>
      </c>
      <c r="D6985" t="s">
        <v>197</v>
      </c>
      <c r="E6985" t="s">
        <v>198</v>
      </c>
      <c r="F6985" t="s">
        <v>199</v>
      </c>
      <c r="G6985" t="s">
        <v>219</v>
      </c>
      <c r="H6985" t="s">
        <v>12560</v>
      </c>
      <c r="I6985">
        <v>1</v>
      </c>
      <c r="J6985">
        <v>5</v>
      </c>
      <c r="K6985">
        <v>55877</v>
      </c>
      <c r="L6985" t="str">
        <f>VLOOKUP(Sales_Data!C6985,Product_Master!$A:$D,2,FALSE)</f>
        <v>Cricket Bat</v>
      </c>
      <c r="M6985">
        <f>VLOOKUP(C6985,Product_Master!$A:$D,4,FALSE)</f>
        <v>58818</v>
      </c>
      <c r="N6985" t="str">
        <f t="shared" si="218"/>
        <v>HIGH</v>
      </c>
      <c r="O6985" t="str" cm="1">
        <f t="array" ref="O6985">_xlfn.IFS(D6985="North","Zone 1",D6985="South","Zone 2",D6985="East","Zone 3",D6985="West","Zone 4")</f>
        <v>Zone 4</v>
      </c>
      <c r="P6985">
        <f t="shared" si="219"/>
        <v>5587.7000000000007</v>
      </c>
      <c r="Q6985" t="str">
        <f>VLOOKUP(C6985,Product_Master!$A:$D,3,FALSE)</f>
        <v>Sports</v>
      </c>
    </row>
    <row r="6986" spans="1:17" x14ac:dyDescent="0.3">
      <c r="A6986" t="s">
        <v>12561</v>
      </c>
      <c r="B6986" t="s">
        <v>841</v>
      </c>
      <c r="C6986" t="s">
        <v>25</v>
      </c>
      <c r="D6986" t="s">
        <v>197</v>
      </c>
      <c r="E6986" t="s">
        <v>260</v>
      </c>
      <c r="F6986" t="s">
        <v>261</v>
      </c>
      <c r="G6986" t="s">
        <v>174</v>
      </c>
      <c r="H6986" t="s">
        <v>11193</v>
      </c>
      <c r="I6986">
        <v>3</v>
      </c>
      <c r="J6986">
        <v>10</v>
      </c>
      <c r="K6986">
        <v>26835</v>
      </c>
      <c r="L6986" t="str">
        <f>VLOOKUP(Sales_Data!C6986,Product_Master!$A:$D,2,FALSE)</f>
        <v>Washing Machine</v>
      </c>
      <c r="M6986">
        <f>VLOOKUP(C6986,Product_Master!$A:$D,4,FALSE)</f>
        <v>9939</v>
      </c>
      <c r="N6986" t="str">
        <f t="shared" si="218"/>
        <v>HIGH</v>
      </c>
      <c r="O6986" t="str" cm="1">
        <f t="array" ref="O6986">_xlfn.IFS(D6986="North","Zone 1",D6986="South","Zone 2",D6986="East","Zone 3",D6986="West","Zone 4")</f>
        <v>Zone 4</v>
      </c>
      <c r="P6986">
        <f t="shared" si="219"/>
        <v>2683.5</v>
      </c>
      <c r="Q6986" t="str">
        <f>VLOOKUP(C6986,Product_Master!$A:$D,3,FALSE)</f>
        <v>Electronics</v>
      </c>
    </row>
    <row r="6987" spans="1:17" x14ac:dyDescent="0.3">
      <c r="A6987" t="s">
        <v>12562</v>
      </c>
      <c r="B6987" t="s">
        <v>3119</v>
      </c>
      <c r="C6987" t="s">
        <v>110</v>
      </c>
      <c r="D6987" t="s">
        <v>191</v>
      </c>
      <c r="E6987" t="s">
        <v>238</v>
      </c>
      <c r="F6987" t="s">
        <v>238</v>
      </c>
      <c r="G6987" t="s">
        <v>187</v>
      </c>
      <c r="H6987" t="s">
        <v>12563</v>
      </c>
      <c r="I6987">
        <v>11</v>
      </c>
      <c r="J6987">
        <v>15</v>
      </c>
      <c r="K6987">
        <v>263754</v>
      </c>
      <c r="L6987" t="str">
        <f>VLOOKUP(Sales_Data!C6987,Product_Master!$A:$D,2,FALSE)</f>
        <v>Spices</v>
      </c>
      <c r="M6987">
        <f>VLOOKUP(C6987,Product_Master!$A:$D,4,FALSE)</f>
        <v>28209</v>
      </c>
      <c r="N6987" t="str">
        <f t="shared" si="218"/>
        <v>HIGH</v>
      </c>
      <c r="O6987" t="str" cm="1">
        <f t="array" ref="O6987">_xlfn.IFS(D6987="North","Zone 1",D6987="South","Zone 2",D6987="East","Zone 3",D6987="West","Zone 4")</f>
        <v>Zone 1</v>
      </c>
      <c r="P6987">
        <f t="shared" si="219"/>
        <v>26375.4</v>
      </c>
      <c r="Q6987" t="str">
        <f>VLOOKUP(C6987,Product_Master!$A:$D,3,FALSE)</f>
        <v>Grocery</v>
      </c>
    </row>
    <row r="6988" spans="1:17" x14ac:dyDescent="0.3">
      <c r="A6988" t="s">
        <v>12564</v>
      </c>
      <c r="B6988" t="s">
        <v>1286</v>
      </c>
      <c r="C6988" t="s">
        <v>25</v>
      </c>
      <c r="D6988" t="s">
        <v>197</v>
      </c>
      <c r="E6988" t="s">
        <v>210</v>
      </c>
      <c r="F6988" t="s">
        <v>211</v>
      </c>
      <c r="G6988" t="s">
        <v>200</v>
      </c>
      <c r="H6988" t="s">
        <v>12565</v>
      </c>
      <c r="I6988">
        <v>5</v>
      </c>
      <c r="J6988">
        <v>5</v>
      </c>
      <c r="K6988">
        <v>47210</v>
      </c>
      <c r="L6988" t="str">
        <f>VLOOKUP(Sales_Data!C6988,Product_Master!$A:$D,2,FALSE)</f>
        <v>Washing Machine</v>
      </c>
      <c r="M6988">
        <f>VLOOKUP(C6988,Product_Master!$A:$D,4,FALSE)</f>
        <v>9939</v>
      </c>
      <c r="N6988" t="str">
        <f t="shared" si="218"/>
        <v>HIGH</v>
      </c>
      <c r="O6988" t="str" cm="1">
        <f t="array" ref="O6988">_xlfn.IFS(D6988="North","Zone 1",D6988="South","Zone 2",D6988="East","Zone 3",D6988="West","Zone 4")</f>
        <v>Zone 4</v>
      </c>
      <c r="P6988">
        <f t="shared" si="219"/>
        <v>4721</v>
      </c>
      <c r="Q6988" t="str">
        <f>VLOOKUP(C6988,Product_Master!$A:$D,3,FALSE)</f>
        <v>Electronics</v>
      </c>
    </row>
    <row r="6989" spans="1:17" x14ac:dyDescent="0.3">
      <c r="A6989" t="s">
        <v>12566</v>
      </c>
      <c r="B6989" t="s">
        <v>606</v>
      </c>
      <c r="C6989" t="s">
        <v>114</v>
      </c>
      <c r="D6989" t="s">
        <v>191</v>
      </c>
      <c r="E6989" t="s">
        <v>238</v>
      </c>
      <c r="F6989" t="s">
        <v>238</v>
      </c>
      <c r="G6989" t="s">
        <v>262</v>
      </c>
      <c r="H6989" t="s">
        <v>12567</v>
      </c>
      <c r="I6989">
        <v>12</v>
      </c>
      <c r="J6989">
        <v>0</v>
      </c>
      <c r="K6989">
        <v>698532</v>
      </c>
      <c r="L6989" t="str">
        <f>VLOOKUP(Sales_Data!C6989,Product_Master!$A:$D,2,FALSE)</f>
        <v>Flour</v>
      </c>
      <c r="M6989">
        <f>VLOOKUP(C6989,Product_Master!$A:$D,4,FALSE)</f>
        <v>58211</v>
      </c>
      <c r="N6989" t="str">
        <f t="shared" si="218"/>
        <v>HIGH</v>
      </c>
      <c r="O6989" t="str" cm="1">
        <f t="array" ref="O6989">_xlfn.IFS(D6989="North","Zone 1",D6989="South","Zone 2",D6989="East","Zone 3",D6989="West","Zone 4")</f>
        <v>Zone 1</v>
      </c>
      <c r="P6989">
        <f t="shared" si="219"/>
        <v>69853.2</v>
      </c>
      <c r="Q6989" t="str">
        <f>VLOOKUP(C6989,Product_Master!$A:$D,3,FALSE)</f>
        <v>Grocery</v>
      </c>
    </row>
    <row r="6990" spans="1:17" x14ac:dyDescent="0.3">
      <c r="A6990" t="s">
        <v>12568</v>
      </c>
      <c r="B6990" t="s">
        <v>1703</v>
      </c>
      <c r="C6990" t="s">
        <v>15</v>
      </c>
      <c r="D6990" t="s">
        <v>178</v>
      </c>
      <c r="E6990" t="s">
        <v>179</v>
      </c>
      <c r="F6990" t="s">
        <v>180</v>
      </c>
      <c r="G6990" t="s">
        <v>200</v>
      </c>
      <c r="H6990" t="s">
        <v>12569</v>
      </c>
      <c r="I6990">
        <v>3</v>
      </c>
      <c r="J6990">
        <v>15</v>
      </c>
      <c r="K6990">
        <v>23429</v>
      </c>
      <c r="L6990" t="str">
        <f>VLOOKUP(Sales_Data!C6990,Product_Master!$A:$D,2,FALSE)</f>
        <v>OnePlus Phone</v>
      </c>
      <c r="M6990">
        <f>VLOOKUP(C6990,Product_Master!$A:$D,4,FALSE)</f>
        <v>9188</v>
      </c>
      <c r="N6990" t="str">
        <f t="shared" si="218"/>
        <v>HIGH</v>
      </c>
      <c r="O6990" t="str" cm="1">
        <f t="array" ref="O6990">_xlfn.IFS(D6990="North","Zone 1",D6990="South","Zone 2",D6990="East","Zone 3",D6990="West","Zone 4")</f>
        <v>Zone 3</v>
      </c>
      <c r="P6990">
        <f t="shared" si="219"/>
        <v>2342.9</v>
      </c>
      <c r="Q6990" t="str">
        <f>VLOOKUP(C6990,Product_Master!$A:$D,3,FALSE)</f>
        <v>Electronics</v>
      </c>
    </row>
    <row r="6991" spans="1:17" x14ac:dyDescent="0.3">
      <c r="A6991" t="s">
        <v>12570</v>
      </c>
      <c r="B6991" t="s">
        <v>1137</v>
      </c>
      <c r="C6991" t="s">
        <v>137</v>
      </c>
      <c r="D6991" t="s">
        <v>191</v>
      </c>
      <c r="E6991" t="s">
        <v>242</v>
      </c>
      <c r="F6991" t="s">
        <v>242</v>
      </c>
      <c r="G6991" t="s">
        <v>219</v>
      </c>
      <c r="H6991" t="s">
        <v>7549</v>
      </c>
      <c r="I6991">
        <v>1</v>
      </c>
      <c r="J6991">
        <v>0</v>
      </c>
      <c r="K6991">
        <v>51107</v>
      </c>
      <c r="L6991" t="str">
        <f>VLOOKUP(Sales_Data!C6991,Product_Master!$A:$D,2,FALSE)</f>
        <v>Dumbbells</v>
      </c>
      <c r="M6991">
        <f>VLOOKUP(C6991,Product_Master!$A:$D,4,FALSE)</f>
        <v>51107</v>
      </c>
      <c r="N6991" t="str">
        <f t="shared" si="218"/>
        <v>HIGH</v>
      </c>
      <c r="O6991" t="str" cm="1">
        <f t="array" ref="O6991">_xlfn.IFS(D6991="North","Zone 1",D6991="South","Zone 2",D6991="East","Zone 3",D6991="West","Zone 4")</f>
        <v>Zone 1</v>
      </c>
      <c r="P6991">
        <f t="shared" si="219"/>
        <v>5110.7000000000007</v>
      </c>
      <c r="Q6991" t="str">
        <f>VLOOKUP(C6991,Product_Master!$A:$D,3,FALSE)</f>
        <v>Sports</v>
      </c>
    </row>
    <row r="6992" spans="1:17" x14ac:dyDescent="0.3">
      <c r="A6992" t="s">
        <v>12571</v>
      </c>
      <c r="B6992" t="s">
        <v>487</v>
      </c>
      <c r="C6992" t="s">
        <v>15</v>
      </c>
      <c r="D6992" t="s">
        <v>197</v>
      </c>
      <c r="E6992" t="s">
        <v>260</v>
      </c>
      <c r="F6992" t="s">
        <v>261</v>
      </c>
      <c r="G6992" t="s">
        <v>243</v>
      </c>
      <c r="H6992" t="s">
        <v>3412</v>
      </c>
      <c r="I6992">
        <v>3</v>
      </c>
      <c r="J6992">
        <v>0</v>
      </c>
      <c r="K6992">
        <v>27564</v>
      </c>
      <c r="L6992" t="str">
        <f>VLOOKUP(Sales_Data!C6992,Product_Master!$A:$D,2,FALSE)</f>
        <v>OnePlus Phone</v>
      </c>
      <c r="M6992">
        <f>VLOOKUP(C6992,Product_Master!$A:$D,4,FALSE)</f>
        <v>9188</v>
      </c>
      <c r="N6992" t="str">
        <f t="shared" si="218"/>
        <v>HIGH</v>
      </c>
      <c r="O6992" t="str" cm="1">
        <f t="array" ref="O6992">_xlfn.IFS(D6992="North","Zone 1",D6992="South","Zone 2",D6992="East","Zone 3",D6992="West","Zone 4")</f>
        <v>Zone 4</v>
      </c>
      <c r="P6992">
        <f t="shared" si="219"/>
        <v>2756.4</v>
      </c>
      <c r="Q6992" t="str">
        <f>VLOOKUP(C6992,Product_Master!$A:$D,3,FALSE)</f>
        <v>Electronics</v>
      </c>
    </row>
    <row r="6993" spans="1:17" x14ac:dyDescent="0.3">
      <c r="A6993" t="s">
        <v>12572</v>
      </c>
      <c r="B6993" t="s">
        <v>1600</v>
      </c>
      <c r="C6993" t="s">
        <v>25</v>
      </c>
      <c r="D6993" t="s">
        <v>171</v>
      </c>
      <c r="E6993" t="s">
        <v>223</v>
      </c>
      <c r="F6993" t="s">
        <v>224</v>
      </c>
      <c r="G6993" t="s">
        <v>257</v>
      </c>
      <c r="H6993" t="s">
        <v>12573</v>
      </c>
      <c r="I6993">
        <v>4</v>
      </c>
      <c r="J6993">
        <v>5</v>
      </c>
      <c r="K6993">
        <v>37768</v>
      </c>
      <c r="L6993" t="str">
        <f>VLOOKUP(Sales_Data!C6993,Product_Master!$A:$D,2,FALSE)</f>
        <v>Washing Machine</v>
      </c>
      <c r="M6993">
        <f>VLOOKUP(C6993,Product_Master!$A:$D,4,FALSE)</f>
        <v>9939</v>
      </c>
      <c r="N6993" t="str">
        <f t="shared" si="218"/>
        <v>HIGH</v>
      </c>
      <c r="O6993" t="str" cm="1">
        <f t="array" ref="O6993">_xlfn.IFS(D6993="North","Zone 1",D6993="South","Zone 2",D6993="East","Zone 3",D6993="West","Zone 4")</f>
        <v>Zone 2</v>
      </c>
      <c r="P6993">
        <f t="shared" si="219"/>
        <v>3776.8</v>
      </c>
      <c r="Q6993" t="str">
        <f>VLOOKUP(C6993,Product_Master!$A:$D,3,FALSE)</f>
        <v>Electronics</v>
      </c>
    </row>
    <row r="6994" spans="1:17" x14ac:dyDescent="0.3">
      <c r="A6994" t="s">
        <v>12574</v>
      </c>
      <c r="B6994" t="s">
        <v>314</v>
      </c>
      <c r="C6994" t="s">
        <v>11</v>
      </c>
      <c r="D6994" t="s">
        <v>191</v>
      </c>
      <c r="E6994" t="s">
        <v>238</v>
      </c>
      <c r="F6994" t="s">
        <v>238</v>
      </c>
      <c r="G6994" t="s">
        <v>262</v>
      </c>
      <c r="H6994" t="s">
        <v>12575</v>
      </c>
      <c r="I6994">
        <v>11</v>
      </c>
      <c r="J6994">
        <v>0</v>
      </c>
      <c r="K6994">
        <v>327272</v>
      </c>
      <c r="L6994" t="str">
        <f>VLOOKUP(Sales_Data!C6994,Product_Master!$A:$D,2,FALSE)</f>
        <v>Lenovo Laptop</v>
      </c>
      <c r="M6994">
        <f>VLOOKUP(C6994,Product_Master!$A:$D,4,FALSE)</f>
        <v>29752</v>
      </c>
      <c r="N6994" t="str">
        <f t="shared" si="218"/>
        <v>HIGH</v>
      </c>
      <c r="O6994" t="str" cm="1">
        <f t="array" ref="O6994">_xlfn.IFS(D6994="North","Zone 1",D6994="South","Zone 2",D6994="East","Zone 3",D6994="West","Zone 4")</f>
        <v>Zone 1</v>
      </c>
      <c r="P6994">
        <f t="shared" si="219"/>
        <v>32727.200000000001</v>
      </c>
      <c r="Q6994" t="str">
        <f>VLOOKUP(C6994,Product_Master!$A:$D,3,FALSE)</f>
        <v>Electronics</v>
      </c>
    </row>
    <row r="6995" spans="1:17" x14ac:dyDescent="0.3">
      <c r="A6995" t="s">
        <v>12576</v>
      </c>
      <c r="B6995" t="s">
        <v>669</v>
      </c>
      <c r="C6995" t="s">
        <v>81</v>
      </c>
      <c r="D6995" t="s">
        <v>191</v>
      </c>
      <c r="E6995" t="s">
        <v>238</v>
      </c>
      <c r="F6995" t="s">
        <v>238</v>
      </c>
      <c r="G6995" t="s">
        <v>315</v>
      </c>
      <c r="H6995" t="s">
        <v>742</v>
      </c>
      <c r="I6995">
        <v>7</v>
      </c>
      <c r="J6995">
        <v>5</v>
      </c>
      <c r="K6995">
        <v>219729</v>
      </c>
      <c r="L6995" t="str">
        <f>VLOOKUP(Sales_Data!C6995,Product_Master!$A:$D,2,FALSE)</f>
        <v>Blazer</v>
      </c>
      <c r="M6995">
        <f>VLOOKUP(C6995,Product_Master!$A:$D,4,FALSE)</f>
        <v>33042</v>
      </c>
      <c r="N6995" t="str">
        <f t="shared" si="218"/>
        <v>HIGH</v>
      </c>
      <c r="O6995" t="str" cm="1">
        <f t="array" ref="O6995">_xlfn.IFS(D6995="North","Zone 1",D6995="South","Zone 2",D6995="East","Zone 3",D6995="West","Zone 4")</f>
        <v>Zone 1</v>
      </c>
      <c r="P6995">
        <f t="shared" si="219"/>
        <v>21972.9</v>
      </c>
      <c r="Q6995" t="str">
        <f>VLOOKUP(C6995,Product_Master!$A:$D,3,FALSE)</f>
        <v>Clothing</v>
      </c>
    </row>
    <row r="6996" spans="1:17" x14ac:dyDescent="0.3">
      <c r="A6996" t="s">
        <v>12577</v>
      </c>
      <c r="B6996" t="s">
        <v>2122</v>
      </c>
      <c r="C6996" t="s">
        <v>62</v>
      </c>
      <c r="D6996" t="s">
        <v>197</v>
      </c>
      <c r="E6996" t="s">
        <v>198</v>
      </c>
      <c r="F6996" t="s">
        <v>199</v>
      </c>
      <c r="G6996" t="s">
        <v>262</v>
      </c>
      <c r="H6996" t="s">
        <v>5943</v>
      </c>
      <c r="I6996">
        <v>4</v>
      </c>
      <c r="J6996">
        <v>5</v>
      </c>
      <c r="K6996">
        <v>188753</v>
      </c>
      <c r="L6996" t="str">
        <f>VLOOKUP(Sales_Data!C6996,Product_Master!$A:$D,2,FALSE)</f>
        <v>Recliner</v>
      </c>
      <c r="M6996">
        <f>VLOOKUP(C6996,Product_Master!$A:$D,4,FALSE)</f>
        <v>49672</v>
      </c>
      <c r="N6996" t="str">
        <f t="shared" si="218"/>
        <v>HIGH</v>
      </c>
      <c r="O6996" t="str" cm="1">
        <f t="array" ref="O6996">_xlfn.IFS(D6996="North","Zone 1",D6996="South","Zone 2",D6996="East","Zone 3",D6996="West","Zone 4")</f>
        <v>Zone 4</v>
      </c>
      <c r="P6996">
        <f t="shared" si="219"/>
        <v>18875.3</v>
      </c>
      <c r="Q6996" t="str">
        <f>VLOOKUP(C6996,Product_Master!$A:$D,3,FALSE)</f>
        <v>Furniture</v>
      </c>
    </row>
    <row r="6997" spans="1:17" x14ac:dyDescent="0.3">
      <c r="A6997" t="s">
        <v>12578</v>
      </c>
      <c r="B6997" t="s">
        <v>3041</v>
      </c>
      <c r="C6997" t="s">
        <v>35</v>
      </c>
      <c r="D6997" t="s">
        <v>178</v>
      </c>
      <c r="E6997" t="s">
        <v>310</v>
      </c>
      <c r="F6997" t="s">
        <v>311</v>
      </c>
      <c r="G6997" t="s">
        <v>269</v>
      </c>
      <c r="H6997" t="s">
        <v>12579</v>
      </c>
      <c r="I6997">
        <v>9</v>
      </c>
      <c r="J6997">
        <v>0</v>
      </c>
      <c r="K6997">
        <v>390096</v>
      </c>
      <c r="L6997" t="str">
        <f>VLOOKUP(Sales_Data!C6997,Product_Master!$A:$D,2,FALSE)</f>
        <v>Office Chair</v>
      </c>
      <c r="M6997">
        <f>VLOOKUP(C6997,Product_Master!$A:$D,4,FALSE)</f>
        <v>43344</v>
      </c>
      <c r="N6997" t="str">
        <f t="shared" si="218"/>
        <v>HIGH</v>
      </c>
      <c r="O6997" t="str" cm="1">
        <f t="array" ref="O6997">_xlfn.IFS(D6997="North","Zone 1",D6997="South","Zone 2",D6997="East","Zone 3",D6997="West","Zone 4")</f>
        <v>Zone 3</v>
      </c>
      <c r="P6997">
        <f t="shared" si="219"/>
        <v>39009.599999999999</v>
      </c>
      <c r="Q6997" t="str">
        <f>VLOOKUP(C6997,Product_Master!$A:$D,3,FALSE)</f>
        <v>Furniture</v>
      </c>
    </row>
    <row r="6998" spans="1:17" x14ac:dyDescent="0.3">
      <c r="A6998" t="s">
        <v>12580</v>
      </c>
      <c r="B6998" t="s">
        <v>2117</v>
      </c>
      <c r="C6998" t="s">
        <v>106</v>
      </c>
      <c r="D6998" t="s">
        <v>171</v>
      </c>
      <c r="E6998" t="s">
        <v>172</v>
      </c>
      <c r="F6998" t="s">
        <v>173</v>
      </c>
      <c r="G6998" t="s">
        <v>174</v>
      </c>
      <c r="H6998" t="s">
        <v>3515</v>
      </c>
      <c r="I6998">
        <v>12</v>
      </c>
      <c r="J6998">
        <v>20</v>
      </c>
      <c r="K6998">
        <v>639100</v>
      </c>
      <c r="L6998" t="str">
        <f>VLOOKUP(Sales_Data!C6998,Product_Master!$A:$D,2,FALSE)</f>
        <v>Oil</v>
      </c>
      <c r="M6998">
        <f>VLOOKUP(C6998,Product_Master!$A:$D,4,FALSE)</f>
        <v>66573</v>
      </c>
      <c r="N6998" t="str">
        <f t="shared" si="218"/>
        <v>HIGH</v>
      </c>
      <c r="O6998" t="str" cm="1">
        <f t="array" ref="O6998">_xlfn.IFS(D6998="North","Zone 1",D6998="South","Zone 2",D6998="East","Zone 3",D6998="West","Zone 4")</f>
        <v>Zone 2</v>
      </c>
      <c r="P6998">
        <f t="shared" si="219"/>
        <v>63910</v>
      </c>
      <c r="Q6998" t="str">
        <f>VLOOKUP(C6998,Product_Master!$A:$D,3,FALSE)</f>
        <v>Grocery</v>
      </c>
    </row>
    <row r="6999" spans="1:17" x14ac:dyDescent="0.3">
      <c r="A6999" t="s">
        <v>12581</v>
      </c>
      <c r="B6999" t="s">
        <v>634</v>
      </c>
      <c r="C6999" t="s">
        <v>21</v>
      </c>
      <c r="D6999" t="s">
        <v>171</v>
      </c>
      <c r="E6999" t="s">
        <v>172</v>
      </c>
      <c r="F6999" t="s">
        <v>173</v>
      </c>
      <c r="G6999" t="s">
        <v>269</v>
      </c>
      <c r="H6999" t="s">
        <v>12582</v>
      </c>
      <c r="I6999">
        <v>3</v>
      </c>
      <c r="J6999">
        <v>0</v>
      </c>
      <c r="K6999">
        <v>145608</v>
      </c>
      <c r="L6999" t="str">
        <f>VLOOKUP(Sales_Data!C6999,Product_Master!$A:$D,2,FALSE)</f>
        <v>Air Conditioner</v>
      </c>
      <c r="M6999">
        <f>VLOOKUP(C6999,Product_Master!$A:$D,4,FALSE)</f>
        <v>48536</v>
      </c>
      <c r="N6999" t="str">
        <f t="shared" si="218"/>
        <v>HIGH</v>
      </c>
      <c r="O6999" t="str" cm="1">
        <f t="array" ref="O6999">_xlfn.IFS(D6999="North","Zone 1",D6999="South","Zone 2",D6999="East","Zone 3",D6999="West","Zone 4")</f>
        <v>Zone 2</v>
      </c>
      <c r="P6999">
        <f t="shared" si="219"/>
        <v>14560.800000000001</v>
      </c>
      <c r="Q6999" t="str">
        <f>VLOOKUP(C6999,Product_Master!$A:$D,3,FALSE)</f>
        <v>Electronics</v>
      </c>
    </row>
    <row r="7000" spans="1:17" x14ac:dyDescent="0.3">
      <c r="A7000" t="s">
        <v>12583</v>
      </c>
      <c r="B7000" t="s">
        <v>458</v>
      </c>
      <c r="C7000" t="s">
        <v>21</v>
      </c>
      <c r="D7000" t="s">
        <v>197</v>
      </c>
      <c r="E7000" t="s">
        <v>260</v>
      </c>
      <c r="F7000" t="s">
        <v>261</v>
      </c>
      <c r="G7000" t="s">
        <v>243</v>
      </c>
      <c r="H7000" t="s">
        <v>4768</v>
      </c>
      <c r="I7000">
        <v>12</v>
      </c>
      <c r="J7000">
        <v>0</v>
      </c>
      <c r="K7000">
        <v>582432</v>
      </c>
      <c r="L7000" t="str">
        <f>VLOOKUP(Sales_Data!C7000,Product_Master!$A:$D,2,FALSE)</f>
        <v>Air Conditioner</v>
      </c>
      <c r="M7000">
        <f>VLOOKUP(C7000,Product_Master!$A:$D,4,FALSE)</f>
        <v>48536</v>
      </c>
      <c r="N7000" t="str">
        <f t="shared" si="218"/>
        <v>HIGH</v>
      </c>
      <c r="O7000" t="str" cm="1">
        <f t="array" ref="O7000">_xlfn.IFS(D7000="North","Zone 1",D7000="South","Zone 2",D7000="East","Zone 3",D7000="West","Zone 4")</f>
        <v>Zone 4</v>
      </c>
      <c r="P7000">
        <f t="shared" si="219"/>
        <v>58243.200000000004</v>
      </c>
      <c r="Q7000" t="str">
        <f>VLOOKUP(C7000,Product_Master!$A:$D,3,FALSE)</f>
        <v>Electronics</v>
      </c>
    </row>
    <row r="7001" spans="1:17" x14ac:dyDescent="0.3">
      <c r="A7001" t="s">
        <v>12584</v>
      </c>
      <c r="B7001" t="s">
        <v>613</v>
      </c>
      <c r="C7001" t="s">
        <v>83</v>
      </c>
      <c r="D7001" t="s">
        <v>178</v>
      </c>
      <c r="E7001" t="s">
        <v>185</v>
      </c>
      <c r="F7001" t="s">
        <v>186</v>
      </c>
      <c r="G7001" t="s">
        <v>219</v>
      </c>
      <c r="H7001" t="s">
        <v>10332</v>
      </c>
      <c r="I7001">
        <v>5</v>
      </c>
      <c r="J7001">
        <v>15</v>
      </c>
      <c r="K7001">
        <v>332622</v>
      </c>
      <c r="L7001" t="str">
        <f>VLOOKUP(Sales_Data!C7001,Product_Master!$A:$D,2,FALSE)</f>
        <v>Track Pants</v>
      </c>
      <c r="M7001">
        <f>VLOOKUP(C7001,Product_Master!$A:$D,4,FALSE)</f>
        <v>78264</v>
      </c>
      <c r="N7001" t="str">
        <f t="shared" si="218"/>
        <v>HIGH</v>
      </c>
      <c r="O7001" t="str" cm="1">
        <f t="array" ref="O7001">_xlfn.IFS(D7001="North","Zone 1",D7001="South","Zone 2",D7001="East","Zone 3",D7001="West","Zone 4")</f>
        <v>Zone 3</v>
      </c>
      <c r="P7001">
        <f t="shared" si="219"/>
        <v>33262.200000000004</v>
      </c>
      <c r="Q7001" t="str">
        <f>VLOOKUP(C7001,Product_Master!$A:$D,3,FALSE)</f>
        <v>Clothing</v>
      </c>
    </row>
    <row r="7002" spans="1:17" x14ac:dyDescent="0.3">
      <c r="A7002" t="s">
        <v>12585</v>
      </c>
      <c r="B7002" t="s">
        <v>3187</v>
      </c>
      <c r="C7002" t="s">
        <v>151</v>
      </c>
      <c r="D7002" t="s">
        <v>197</v>
      </c>
      <c r="E7002" t="s">
        <v>198</v>
      </c>
      <c r="F7002" t="s">
        <v>199</v>
      </c>
      <c r="G7002" t="s">
        <v>285</v>
      </c>
      <c r="H7002" t="s">
        <v>3531</v>
      </c>
      <c r="I7002">
        <v>6</v>
      </c>
      <c r="J7002">
        <v>10</v>
      </c>
      <c r="K7002">
        <v>205723</v>
      </c>
      <c r="L7002" t="str">
        <f>VLOOKUP(Sales_Data!C7002,Product_Master!$A:$D,2,FALSE)</f>
        <v>Volleyball</v>
      </c>
      <c r="M7002">
        <f>VLOOKUP(C7002,Product_Master!$A:$D,4,FALSE)</f>
        <v>38097</v>
      </c>
      <c r="N7002" t="str">
        <f t="shared" si="218"/>
        <v>HIGH</v>
      </c>
      <c r="O7002" t="str" cm="1">
        <f t="array" ref="O7002">_xlfn.IFS(D7002="North","Zone 1",D7002="South","Zone 2",D7002="East","Zone 3",D7002="West","Zone 4")</f>
        <v>Zone 4</v>
      </c>
      <c r="P7002">
        <f t="shared" si="219"/>
        <v>20572.300000000003</v>
      </c>
      <c r="Q7002" t="str">
        <f>VLOOKUP(C7002,Product_Master!$A:$D,3,FALSE)</f>
        <v>Sports</v>
      </c>
    </row>
    <row r="7003" spans="1:17" x14ac:dyDescent="0.3">
      <c r="A7003" t="s">
        <v>12586</v>
      </c>
      <c r="B7003" t="s">
        <v>2480</v>
      </c>
      <c r="C7003" t="s">
        <v>133</v>
      </c>
      <c r="D7003" t="s">
        <v>178</v>
      </c>
      <c r="E7003" t="s">
        <v>310</v>
      </c>
      <c r="F7003" t="s">
        <v>311</v>
      </c>
      <c r="G7003" t="s">
        <v>174</v>
      </c>
      <c r="H7003" t="s">
        <v>12569</v>
      </c>
      <c r="I7003">
        <v>1</v>
      </c>
      <c r="J7003">
        <v>0</v>
      </c>
      <c r="K7003">
        <v>28486</v>
      </c>
      <c r="L7003" t="str">
        <f>VLOOKUP(Sales_Data!C7003,Product_Master!$A:$D,2,FALSE)</f>
        <v>Basketball</v>
      </c>
      <c r="M7003">
        <f>VLOOKUP(C7003,Product_Master!$A:$D,4,FALSE)</f>
        <v>28486</v>
      </c>
      <c r="N7003" t="str">
        <f t="shared" si="218"/>
        <v>HIGH</v>
      </c>
      <c r="O7003" t="str" cm="1">
        <f t="array" ref="O7003">_xlfn.IFS(D7003="North","Zone 1",D7003="South","Zone 2",D7003="East","Zone 3",D7003="West","Zone 4")</f>
        <v>Zone 3</v>
      </c>
      <c r="P7003">
        <f t="shared" si="219"/>
        <v>2848.6000000000004</v>
      </c>
      <c r="Q7003" t="str">
        <f>VLOOKUP(C7003,Product_Master!$A:$D,3,FALSE)</f>
        <v>Sports</v>
      </c>
    </row>
    <row r="7004" spans="1:17" x14ac:dyDescent="0.3">
      <c r="A7004" t="s">
        <v>12587</v>
      </c>
      <c r="B7004" t="s">
        <v>597</v>
      </c>
      <c r="C7004" t="s">
        <v>9</v>
      </c>
      <c r="D7004" t="s">
        <v>178</v>
      </c>
      <c r="E7004" t="s">
        <v>310</v>
      </c>
      <c r="F7004" t="s">
        <v>311</v>
      </c>
      <c r="G7004" t="s">
        <v>262</v>
      </c>
      <c r="H7004" t="s">
        <v>2658</v>
      </c>
      <c r="I7004">
        <v>9</v>
      </c>
      <c r="J7004">
        <v>20</v>
      </c>
      <c r="K7004">
        <v>306957</v>
      </c>
      <c r="L7004" t="str">
        <f>VLOOKUP(Sales_Data!C7004,Product_Master!$A:$D,2,FALSE)</f>
        <v>Dell Monitor</v>
      </c>
      <c r="M7004">
        <f>VLOOKUP(C7004,Product_Master!$A:$D,4,FALSE)</f>
        <v>42633</v>
      </c>
      <c r="N7004" t="str">
        <f t="shared" si="218"/>
        <v>HIGH</v>
      </c>
      <c r="O7004" t="str" cm="1">
        <f t="array" ref="O7004">_xlfn.IFS(D7004="North","Zone 1",D7004="South","Zone 2",D7004="East","Zone 3",D7004="West","Zone 4")</f>
        <v>Zone 3</v>
      </c>
      <c r="P7004">
        <f t="shared" si="219"/>
        <v>30695.7</v>
      </c>
      <c r="Q7004" t="str">
        <f>VLOOKUP(C7004,Product_Master!$A:$D,3,FALSE)</f>
        <v>Electronics</v>
      </c>
    </row>
    <row r="7005" spans="1:17" x14ac:dyDescent="0.3">
      <c r="A7005" t="s">
        <v>12588</v>
      </c>
      <c r="B7005" t="s">
        <v>606</v>
      </c>
      <c r="C7005" t="s">
        <v>93</v>
      </c>
      <c r="D7005" t="s">
        <v>178</v>
      </c>
      <c r="E7005" t="s">
        <v>185</v>
      </c>
      <c r="F7005" t="s">
        <v>186</v>
      </c>
      <c r="G7005" t="s">
        <v>174</v>
      </c>
      <c r="H7005" t="s">
        <v>10861</v>
      </c>
      <c r="I7005">
        <v>12</v>
      </c>
      <c r="J7005">
        <v>10</v>
      </c>
      <c r="K7005">
        <v>840056</v>
      </c>
      <c r="L7005" t="str">
        <f>VLOOKUP(Sales_Data!C7005,Product_Master!$A:$D,2,FALSE)</f>
        <v>Skirt</v>
      </c>
      <c r="M7005">
        <f>VLOOKUP(C7005,Product_Master!$A:$D,4,FALSE)</f>
        <v>77783</v>
      </c>
      <c r="N7005" t="str">
        <f t="shared" si="218"/>
        <v>HIGH</v>
      </c>
      <c r="O7005" t="str" cm="1">
        <f t="array" ref="O7005">_xlfn.IFS(D7005="North","Zone 1",D7005="South","Zone 2",D7005="East","Zone 3",D7005="West","Zone 4")</f>
        <v>Zone 3</v>
      </c>
      <c r="P7005">
        <f t="shared" si="219"/>
        <v>84005.6</v>
      </c>
      <c r="Q7005" t="str">
        <f>VLOOKUP(C7005,Product_Master!$A:$D,3,FALSE)</f>
        <v>Clothing</v>
      </c>
    </row>
    <row r="7006" spans="1:17" x14ac:dyDescent="0.3">
      <c r="A7006" t="s">
        <v>12589</v>
      </c>
      <c r="B7006" t="s">
        <v>502</v>
      </c>
      <c r="C7006" t="s">
        <v>31</v>
      </c>
      <c r="D7006" t="s">
        <v>178</v>
      </c>
      <c r="E7006" t="s">
        <v>310</v>
      </c>
      <c r="F7006" t="s">
        <v>311</v>
      </c>
      <c r="G7006" t="s">
        <v>212</v>
      </c>
      <c r="H7006" t="s">
        <v>12590</v>
      </c>
      <c r="I7006">
        <v>8</v>
      </c>
      <c r="J7006">
        <v>0</v>
      </c>
      <c r="K7006">
        <v>308688</v>
      </c>
      <c r="L7006" t="str">
        <f>VLOOKUP(Sales_Data!C7006,Product_Master!$A:$D,2,FALSE)</f>
        <v>Smart Watch</v>
      </c>
      <c r="M7006">
        <f>VLOOKUP(C7006,Product_Master!$A:$D,4,FALSE)</f>
        <v>38586</v>
      </c>
      <c r="N7006" t="str">
        <f t="shared" si="218"/>
        <v>HIGH</v>
      </c>
      <c r="O7006" t="str" cm="1">
        <f t="array" ref="O7006">_xlfn.IFS(D7006="North","Zone 1",D7006="South","Zone 2",D7006="East","Zone 3",D7006="West","Zone 4")</f>
        <v>Zone 3</v>
      </c>
      <c r="P7006">
        <f t="shared" si="219"/>
        <v>30868.800000000003</v>
      </c>
      <c r="Q7006" t="str">
        <f>VLOOKUP(C7006,Product_Master!$A:$D,3,FALSE)</f>
        <v>Electronics</v>
      </c>
    </row>
    <row r="7007" spans="1:17" x14ac:dyDescent="0.3">
      <c r="A7007" t="s">
        <v>12591</v>
      </c>
      <c r="B7007" t="s">
        <v>702</v>
      </c>
      <c r="C7007" t="s">
        <v>69</v>
      </c>
      <c r="D7007" t="s">
        <v>178</v>
      </c>
      <c r="E7007" t="s">
        <v>185</v>
      </c>
      <c r="F7007" t="s">
        <v>186</v>
      </c>
      <c r="G7007" t="s">
        <v>262</v>
      </c>
      <c r="H7007" t="s">
        <v>12592</v>
      </c>
      <c r="I7007">
        <v>6</v>
      </c>
      <c r="J7007">
        <v>10</v>
      </c>
      <c r="K7007">
        <v>48049</v>
      </c>
      <c r="L7007" t="str">
        <f>VLOOKUP(Sales_Data!C7007,Product_Master!$A:$D,2,FALSE)</f>
        <v>Women Kurti</v>
      </c>
      <c r="M7007">
        <f>VLOOKUP(C7007,Product_Master!$A:$D,4,FALSE)</f>
        <v>8898</v>
      </c>
      <c r="N7007" t="str">
        <f t="shared" si="218"/>
        <v>HIGH</v>
      </c>
      <c r="O7007" t="str" cm="1">
        <f t="array" ref="O7007">_xlfn.IFS(D7007="North","Zone 1",D7007="South","Zone 2",D7007="East","Zone 3",D7007="West","Zone 4")</f>
        <v>Zone 3</v>
      </c>
      <c r="P7007">
        <f t="shared" si="219"/>
        <v>4804.9000000000005</v>
      </c>
      <c r="Q7007" t="str">
        <f>VLOOKUP(C7007,Product_Master!$A:$D,3,FALSE)</f>
        <v>Clothing</v>
      </c>
    </row>
    <row r="7008" spans="1:17" x14ac:dyDescent="0.3">
      <c r="A7008" t="s">
        <v>12593</v>
      </c>
      <c r="B7008" t="s">
        <v>487</v>
      </c>
      <c r="C7008" t="s">
        <v>131</v>
      </c>
      <c r="D7008" t="s">
        <v>197</v>
      </c>
      <c r="E7008" t="s">
        <v>210</v>
      </c>
      <c r="F7008" t="s">
        <v>211</v>
      </c>
      <c r="G7008" t="s">
        <v>200</v>
      </c>
      <c r="H7008" t="s">
        <v>4983</v>
      </c>
      <c r="I7008">
        <v>5</v>
      </c>
      <c r="J7008">
        <v>15</v>
      </c>
      <c r="K7008">
        <v>267057</v>
      </c>
      <c r="L7008" t="str">
        <f>VLOOKUP(Sales_Data!C7008,Product_Master!$A:$D,2,FALSE)</f>
        <v>Football</v>
      </c>
      <c r="M7008">
        <f>VLOOKUP(C7008,Product_Master!$A:$D,4,FALSE)</f>
        <v>62837</v>
      </c>
      <c r="N7008" t="str">
        <f t="shared" si="218"/>
        <v>HIGH</v>
      </c>
      <c r="O7008" t="str" cm="1">
        <f t="array" ref="O7008">_xlfn.IFS(D7008="North","Zone 1",D7008="South","Zone 2",D7008="East","Zone 3",D7008="West","Zone 4")</f>
        <v>Zone 4</v>
      </c>
      <c r="P7008">
        <f t="shared" si="219"/>
        <v>26705.7</v>
      </c>
      <c r="Q7008" t="str">
        <f>VLOOKUP(C7008,Product_Master!$A:$D,3,FALSE)</f>
        <v>Sports</v>
      </c>
    </row>
    <row r="7009" spans="1:17" x14ac:dyDescent="0.3">
      <c r="A7009" t="s">
        <v>12594</v>
      </c>
      <c r="B7009" t="s">
        <v>747</v>
      </c>
      <c r="C7009" t="s">
        <v>58</v>
      </c>
      <c r="D7009" t="s">
        <v>191</v>
      </c>
      <c r="E7009" t="s">
        <v>192</v>
      </c>
      <c r="F7009" t="s">
        <v>193</v>
      </c>
      <c r="G7009" t="s">
        <v>206</v>
      </c>
      <c r="H7009" t="s">
        <v>8256</v>
      </c>
      <c r="I7009">
        <v>3</v>
      </c>
      <c r="J7009">
        <v>0</v>
      </c>
      <c r="K7009">
        <v>83100</v>
      </c>
      <c r="L7009" t="str">
        <f>VLOOKUP(Sales_Data!C7009,Product_Master!$A:$D,2,FALSE)</f>
        <v>Side Table</v>
      </c>
      <c r="M7009">
        <f>VLOOKUP(C7009,Product_Master!$A:$D,4,FALSE)</f>
        <v>27700</v>
      </c>
      <c r="N7009" t="str">
        <f t="shared" si="218"/>
        <v>HIGH</v>
      </c>
      <c r="O7009" t="str" cm="1">
        <f t="array" ref="O7009">_xlfn.IFS(D7009="North","Zone 1",D7009="South","Zone 2",D7009="East","Zone 3",D7009="West","Zone 4")</f>
        <v>Zone 1</v>
      </c>
      <c r="P7009">
        <f t="shared" si="219"/>
        <v>8310</v>
      </c>
      <c r="Q7009" t="str">
        <f>VLOOKUP(C7009,Product_Master!$A:$D,3,FALSE)</f>
        <v>Furniture</v>
      </c>
    </row>
    <row r="7010" spans="1:17" x14ac:dyDescent="0.3">
      <c r="A7010" t="s">
        <v>12595</v>
      </c>
      <c r="B7010" t="s">
        <v>1869</v>
      </c>
      <c r="C7010" t="s">
        <v>17</v>
      </c>
      <c r="D7010" t="s">
        <v>171</v>
      </c>
      <c r="E7010" t="s">
        <v>172</v>
      </c>
      <c r="F7010" t="s">
        <v>173</v>
      </c>
      <c r="G7010" t="s">
        <v>269</v>
      </c>
      <c r="H7010" t="s">
        <v>3983</v>
      </c>
      <c r="I7010">
        <v>4</v>
      </c>
      <c r="J7010">
        <v>0</v>
      </c>
      <c r="K7010">
        <v>267780</v>
      </c>
      <c r="L7010" t="str">
        <f>VLOOKUP(Sales_Data!C7010,Product_Master!$A:$D,2,FALSE)</f>
        <v>Printer</v>
      </c>
      <c r="M7010">
        <f>VLOOKUP(C7010,Product_Master!$A:$D,4,FALSE)</f>
        <v>66945</v>
      </c>
      <c r="N7010" t="str">
        <f t="shared" si="218"/>
        <v>HIGH</v>
      </c>
      <c r="O7010" t="str" cm="1">
        <f t="array" ref="O7010">_xlfn.IFS(D7010="North","Zone 1",D7010="South","Zone 2",D7010="East","Zone 3",D7010="West","Zone 4")</f>
        <v>Zone 2</v>
      </c>
      <c r="P7010">
        <f t="shared" si="219"/>
        <v>26778</v>
      </c>
      <c r="Q7010" t="str">
        <f>VLOOKUP(C7010,Product_Master!$A:$D,3,FALSE)</f>
        <v>Electronics</v>
      </c>
    </row>
    <row r="7011" spans="1:17" x14ac:dyDescent="0.3">
      <c r="A7011" t="s">
        <v>12596</v>
      </c>
      <c r="B7011" t="s">
        <v>524</v>
      </c>
      <c r="C7011" t="s">
        <v>25</v>
      </c>
      <c r="D7011" t="s">
        <v>191</v>
      </c>
      <c r="E7011" t="s">
        <v>238</v>
      </c>
      <c r="F7011" t="s">
        <v>238</v>
      </c>
      <c r="G7011" t="s">
        <v>253</v>
      </c>
      <c r="H7011" t="s">
        <v>7835</v>
      </c>
      <c r="I7011">
        <v>9</v>
      </c>
      <c r="J7011">
        <v>5</v>
      </c>
      <c r="K7011">
        <v>84978</v>
      </c>
      <c r="L7011" t="str">
        <f>VLOOKUP(Sales_Data!C7011,Product_Master!$A:$D,2,FALSE)</f>
        <v>Washing Machine</v>
      </c>
      <c r="M7011">
        <f>VLOOKUP(C7011,Product_Master!$A:$D,4,FALSE)</f>
        <v>9939</v>
      </c>
      <c r="N7011" t="str">
        <f t="shared" si="218"/>
        <v>HIGH</v>
      </c>
      <c r="O7011" t="str" cm="1">
        <f t="array" ref="O7011">_xlfn.IFS(D7011="North","Zone 1",D7011="South","Zone 2",D7011="East","Zone 3",D7011="West","Zone 4")</f>
        <v>Zone 1</v>
      </c>
      <c r="P7011">
        <f t="shared" si="219"/>
        <v>8497.8000000000011</v>
      </c>
      <c r="Q7011" t="str">
        <f>VLOOKUP(C7011,Product_Master!$A:$D,3,FALSE)</f>
        <v>Electronics</v>
      </c>
    </row>
    <row r="7012" spans="1:17" x14ac:dyDescent="0.3">
      <c r="A7012" t="s">
        <v>12597</v>
      </c>
      <c r="B7012" t="s">
        <v>1257</v>
      </c>
      <c r="C7012" t="s">
        <v>52</v>
      </c>
      <c r="D7012" t="s">
        <v>197</v>
      </c>
      <c r="E7012" t="s">
        <v>198</v>
      </c>
      <c r="F7012" t="s">
        <v>199</v>
      </c>
      <c r="G7012" t="s">
        <v>187</v>
      </c>
      <c r="H7012" t="s">
        <v>12598</v>
      </c>
      <c r="I7012">
        <v>1</v>
      </c>
      <c r="J7012">
        <v>0</v>
      </c>
      <c r="K7012">
        <v>2094</v>
      </c>
      <c r="L7012" t="str">
        <f>VLOOKUP(Sales_Data!C7012,Product_Master!$A:$D,2,FALSE)</f>
        <v>TV Unit</v>
      </c>
      <c r="M7012">
        <f>VLOOKUP(C7012,Product_Master!$A:$D,4,FALSE)</f>
        <v>2094</v>
      </c>
      <c r="N7012" t="str">
        <f t="shared" si="218"/>
        <v>LOW</v>
      </c>
      <c r="O7012" t="str" cm="1">
        <f t="array" ref="O7012">_xlfn.IFS(D7012="North","Zone 1",D7012="South","Zone 2",D7012="East","Zone 3",D7012="West","Zone 4")</f>
        <v>Zone 4</v>
      </c>
      <c r="P7012">
        <f t="shared" si="219"/>
        <v>41.88</v>
      </c>
      <c r="Q7012" t="str">
        <f>VLOOKUP(C7012,Product_Master!$A:$D,3,FALSE)</f>
        <v>Furniture</v>
      </c>
    </row>
    <row r="7013" spans="1:17" x14ac:dyDescent="0.3">
      <c r="A7013" t="s">
        <v>12599</v>
      </c>
      <c r="B7013" t="s">
        <v>2068</v>
      </c>
      <c r="C7013" t="s">
        <v>85</v>
      </c>
      <c r="D7013" t="s">
        <v>178</v>
      </c>
      <c r="E7013" t="s">
        <v>179</v>
      </c>
      <c r="F7013" t="s">
        <v>180</v>
      </c>
      <c r="G7013" t="s">
        <v>206</v>
      </c>
      <c r="H7013" t="s">
        <v>8655</v>
      </c>
      <c r="I7013">
        <v>12</v>
      </c>
      <c r="J7013">
        <v>5</v>
      </c>
      <c r="K7013">
        <v>839051</v>
      </c>
      <c r="L7013" t="str">
        <f>VLOOKUP(Sales_Data!C7013,Product_Master!$A:$D,2,FALSE)</f>
        <v>Shoes</v>
      </c>
      <c r="M7013">
        <f>VLOOKUP(C7013,Product_Master!$A:$D,4,FALSE)</f>
        <v>73601</v>
      </c>
      <c r="N7013" t="str">
        <f t="shared" si="218"/>
        <v>HIGH</v>
      </c>
      <c r="O7013" t="str" cm="1">
        <f t="array" ref="O7013">_xlfn.IFS(D7013="North","Zone 1",D7013="South","Zone 2",D7013="East","Zone 3",D7013="West","Zone 4")</f>
        <v>Zone 3</v>
      </c>
      <c r="P7013">
        <f t="shared" si="219"/>
        <v>83905.1</v>
      </c>
      <c r="Q7013" t="str">
        <f>VLOOKUP(C7013,Product_Master!$A:$D,3,FALSE)</f>
        <v>Clothing</v>
      </c>
    </row>
    <row r="7014" spans="1:17" x14ac:dyDescent="0.3">
      <c r="A7014" t="s">
        <v>12600</v>
      </c>
      <c r="B7014" t="s">
        <v>1243</v>
      </c>
      <c r="C7014" t="s">
        <v>149</v>
      </c>
      <c r="D7014" t="s">
        <v>178</v>
      </c>
      <c r="E7014" t="s">
        <v>179</v>
      </c>
      <c r="F7014" t="s">
        <v>180</v>
      </c>
      <c r="G7014" t="s">
        <v>243</v>
      </c>
      <c r="H7014" t="s">
        <v>12601</v>
      </c>
      <c r="I7014">
        <v>5</v>
      </c>
      <c r="J7014">
        <v>20</v>
      </c>
      <c r="K7014">
        <v>137116</v>
      </c>
      <c r="L7014" t="str">
        <f>VLOOKUP(Sales_Data!C7014,Product_Master!$A:$D,2,FALSE)</f>
        <v>Football Shoes</v>
      </c>
      <c r="M7014">
        <f>VLOOKUP(C7014,Product_Master!$A:$D,4,FALSE)</f>
        <v>34279</v>
      </c>
      <c r="N7014" t="str">
        <f t="shared" si="218"/>
        <v>HIGH</v>
      </c>
      <c r="O7014" t="str" cm="1">
        <f t="array" ref="O7014">_xlfn.IFS(D7014="North","Zone 1",D7014="South","Zone 2",D7014="East","Zone 3",D7014="West","Zone 4")</f>
        <v>Zone 3</v>
      </c>
      <c r="P7014">
        <f t="shared" si="219"/>
        <v>13711.6</v>
      </c>
      <c r="Q7014" t="str">
        <f>VLOOKUP(C7014,Product_Master!$A:$D,3,FALSE)</f>
        <v>Sports</v>
      </c>
    </row>
    <row r="7015" spans="1:17" x14ac:dyDescent="0.3">
      <c r="A7015" t="s">
        <v>12602</v>
      </c>
      <c r="B7015" t="s">
        <v>1158</v>
      </c>
      <c r="C7015" t="s">
        <v>126</v>
      </c>
      <c r="D7015" t="s">
        <v>197</v>
      </c>
      <c r="E7015" t="s">
        <v>198</v>
      </c>
      <c r="F7015" t="s">
        <v>199</v>
      </c>
      <c r="G7015" t="s">
        <v>181</v>
      </c>
      <c r="H7015" t="s">
        <v>12603</v>
      </c>
      <c r="I7015">
        <v>4</v>
      </c>
      <c r="J7015">
        <v>15</v>
      </c>
      <c r="K7015">
        <v>14008</v>
      </c>
      <c r="L7015" t="str">
        <f>VLOOKUP(Sales_Data!C7015,Product_Master!$A:$D,2,FALSE)</f>
        <v>Honey</v>
      </c>
      <c r="M7015">
        <f>VLOOKUP(C7015,Product_Master!$A:$D,4,FALSE)</f>
        <v>4120</v>
      </c>
      <c r="N7015" t="str">
        <f t="shared" si="218"/>
        <v>MEDIUM</v>
      </c>
      <c r="O7015" t="str" cm="1">
        <f t="array" ref="O7015">_xlfn.IFS(D7015="North","Zone 1",D7015="South","Zone 2",D7015="East","Zone 3",D7015="West","Zone 4")</f>
        <v>Zone 4</v>
      </c>
      <c r="P7015">
        <f t="shared" si="219"/>
        <v>700.40000000000009</v>
      </c>
      <c r="Q7015" t="str">
        <f>VLOOKUP(C7015,Product_Master!$A:$D,3,FALSE)</f>
        <v>Grocery</v>
      </c>
    </row>
    <row r="7016" spans="1:17" x14ac:dyDescent="0.3">
      <c r="A7016" t="s">
        <v>12604</v>
      </c>
      <c r="B7016" t="s">
        <v>4376</v>
      </c>
      <c r="C7016" t="s">
        <v>54</v>
      </c>
      <c r="D7016" t="s">
        <v>171</v>
      </c>
      <c r="E7016" t="s">
        <v>172</v>
      </c>
      <c r="F7016" t="s">
        <v>173</v>
      </c>
      <c r="G7016" t="s">
        <v>262</v>
      </c>
      <c r="H7016" t="s">
        <v>2630</v>
      </c>
      <c r="I7016">
        <v>10</v>
      </c>
      <c r="J7016">
        <v>15</v>
      </c>
      <c r="K7016">
        <v>107108</v>
      </c>
      <c r="L7016" t="str">
        <f>VLOOKUP(Sales_Data!C7016,Product_Master!$A:$D,2,FALSE)</f>
        <v>Cabinet</v>
      </c>
      <c r="M7016">
        <f>VLOOKUP(C7016,Product_Master!$A:$D,4,FALSE)</f>
        <v>12601</v>
      </c>
      <c r="N7016" t="str">
        <f t="shared" si="218"/>
        <v>HIGH</v>
      </c>
      <c r="O7016" t="str" cm="1">
        <f t="array" ref="O7016">_xlfn.IFS(D7016="North","Zone 1",D7016="South","Zone 2",D7016="East","Zone 3",D7016="West","Zone 4")</f>
        <v>Zone 2</v>
      </c>
      <c r="P7016">
        <f t="shared" si="219"/>
        <v>10710.800000000001</v>
      </c>
      <c r="Q7016" t="str">
        <f>VLOOKUP(C7016,Product_Master!$A:$D,3,FALSE)</f>
        <v>Furniture</v>
      </c>
    </row>
    <row r="7017" spans="1:17" x14ac:dyDescent="0.3">
      <c r="A7017" t="s">
        <v>12605</v>
      </c>
      <c r="B7017" t="s">
        <v>771</v>
      </c>
      <c r="C7017" t="s">
        <v>122</v>
      </c>
      <c r="D7017" t="s">
        <v>197</v>
      </c>
      <c r="E7017" t="s">
        <v>198</v>
      </c>
      <c r="F7017" t="s">
        <v>199</v>
      </c>
      <c r="G7017" t="s">
        <v>219</v>
      </c>
      <c r="H7017" t="s">
        <v>9953</v>
      </c>
      <c r="I7017">
        <v>11</v>
      </c>
      <c r="J7017">
        <v>5</v>
      </c>
      <c r="K7017">
        <v>684809</v>
      </c>
      <c r="L7017" t="str">
        <f>VLOOKUP(Sales_Data!C7017,Product_Master!$A:$D,2,FALSE)</f>
        <v>Noodles</v>
      </c>
      <c r="M7017">
        <f>VLOOKUP(C7017,Product_Master!$A:$D,4,FALSE)</f>
        <v>65532</v>
      </c>
      <c r="N7017" t="str">
        <f t="shared" si="218"/>
        <v>HIGH</v>
      </c>
      <c r="O7017" t="str" cm="1">
        <f t="array" ref="O7017">_xlfn.IFS(D7017="North","Zone 1",D7017="South","Zone 2",D7017="East","Zone 3",D7017="West","Zone 4")</f>
        <v>Zone 4</v>
      </c>
      <c r="P7017">
        <f t="shared" si="219"/>
        <v>68480.900000000009</v>
      </c>
      <c r="Q7017" t="str">
        <f>VLOOKUP(C7017,Product_Master!$A:$D,3,FALSE)</f>
        <v>Grocery</v>
      </c>
    </row>
    <row r="7018" spans="1:17" x14ac:dyDescent="0.3">
      <c r="A7018" t="s">
        <v>12606</v>
      </c>
      <c r="B7018" t="s">
        <v>2075</v>
      </c>
      <c r="C7018" t="s">
        <v>25</v>
      </c>
      <c r="D7018" t="s">
        <v>191</v>
      </c>
      <c r="E7018" t="s">
        <v>238</v>
      </c>
      <c r="F7018" t="s">
        <v>238</v>
      </c>
      <c r="G7018" t="s">
        <v>285</v>
      </c>
      <c r="H7018" t="s">
        <v>12607</v>
      </c>
      <c r="I7018">
        <v>7</v>
      </c>
      <c r="J7018">
        <v>10</v>
      </c>
      <c r="K7018">
        <v>62615</v>
      </c>
      <c r="L7018" t="str">
        <f>VLOOKUP(Sales_Data!C7018,Product_Master!$A:$D,2,FALSE)</f>
        <v>Washing Machine</v>
      </c>
      <c r="M7018">
        <f>VLOOKUP(C7018,Product_Master!$A:$D,4,FALSE)</f>
        <v>9939</v>
      </c>
      <c r="N7018" t="str">
        <f t="shared" si="218"/>
        <v>HIGH</v>
      </c>
      <c r="O7018" t="str" cm="1">
        <f t="array" ref="O7018">_xlfn.IFS(D7018="North","Zone 1",D7018="South","Zone 2",D7018="East","Zone 3",D7018="West","Zone 4")</f>
        <v>Zone 1</v>
      </c>
      <c r="P7018">
        <f t="shared" si="219"/>
        <v>6261.5</v>
      </c>
      <c r="Q7018" t="str">
        <f>VLOOKUP(C7018,Product_Master!$A:$D,3,FALSE)</f>
        <v>Electronics</v>
      </c>
    </row>
    <row r="7019" spans="1:17" x14ac:dyDescent="0.3">
      <c r="A7019" t="s">
        <v>12608</v>
      </c>
      <c r="B7019" t="s">
        <v>2117</v>
      </c>
      <c r="C7019" t="s">
        <v>133</v>
      </c>
      <c r="D7019" t="s">
        <v>197</v>
      </c>
      <c r="E7019" t="s">
        <v>210</v>
      </c>
      <c r="F7019" t="s">
        <v>211</v>
      </c>
      <c r="G7019" t="s">
        <v>206</v>
      </c>
      <c r="H7019" t="s">
        <v>12609</v>
      </c>
      <c r="I7019">
        <v>10</v>
      </c>
      <c r="J7019">
        <v>10</v>
      </c>
      <c r="K7019">
        <v>256374</v>
      </c>
      <c r="L7019" t="str">
        <f>VLOOKUP(Sales_Data!C7019,Product_Master!$A:$D,2,FALSE)</f>
        <v>Basketball</v>
      </c>
      <c r="M7019">
        <f>VLOOKUP(C7019,Product_Master!$A:$D,4,FALSE)</f>
        <v>28486</v>
      </c>
      <c r="N7019" t="str">
        <f t="shared" si="218"/>
        <v>HIGH</v>
      </c>
      <c r="O7019" t="str" cm="1">
        <f t="array" ref="O7019">_xlfn.IFS(D7019="North","Zone 1",D7019="South","Zone 2",D7019="East","Zone 3",D7019="West","Zone 4")</f>
        <v>Zone 4</v>
      </c>
      <c r="P7019">
        <f t="shared" si="219"/>
        <v>25637.4</v>
      </c>
      <c r="Q7019" t="str">
        <f>VLOOKUP(C7019,Product_Master!$A:$D,3,FALSE)</f>
        <v>Sports</v>
      </c>
    </row>
    <row r="7020" spans="1:17" x14ac:dyDescent="0.3">
      <c r="A7020" t="s">
        <v>12610</v>
      </c>
      <c r="B7020" t="s">
        <v>3204</v>
      </c>
      <c r="C7020" t="s">
        <v>66</v>
      </c>
      <c r="D7020" t="s">
        <v>171</v>
      </c>
      <c r="E7020" t="s">
        <v>223</v>
      </c>
      <c r="F7020" t="s">
        <v>224</v>
      </c>
      <c r="G7020" t="s">
        <v>257</v>
      </c>
      <c r="H7020" t="s">
        <v>10742</v>
      </c>
      <c r="I7020">
        <v>2</v>
      </c>
      <c r="J7020">
        <v>0</v>
      </c>
      <c r="K7020">
        <v>97012</v>
      </c>
      <c r="L7020" t="str">
        <f>VLOOKUP(Sales_Data!C7020,Product_Master!$A:$D,2,FALSE)</f>
        <v>Men Shirt</v>
      </c>
      <c r="M7020">
        <f>VLOOKUP(C7020,Product_Master!$A:$D,4,FALSE)</f>
        <v>48506</v>
      </c>
      <c r="N7020" t="str">
        <f t="shared" si="218"/>
        <v>HIGH</v>
      </c>
      <c r="O7020" t="str" cm="1">
        <f t="array" ref="O7020">_xlfn.IFS(D7020="North","Zone 1",D7020="South","Zone 2",D7020="East","Zone 3",D7020="West","Zone 4")</f>
        <v>Zone 2</v>
      </c>
      <c r="P7020">
        <f t="shared" si="219"/>
        <v>9701.2000000000007</v>
      </c>
      <c r="Q7020" t="str">
        <f>VLOOKUP(C7020,Product_Master!$A:$D,3,FALSE)</f>
        <v>Clothing</v>
      </c>
    </row>
    <row r="7021" spans="1:17" x14ac:dyDescent="0.3">
      <c r="A7021" t="s">
        <v>12611</v>
      </c>
      <c r="B7021" t="s">
        <v>3000</v>
      </c>
      <c r="C7021" t="s">
        <v>56</v>
      </c>
      <c r="D7021" t="s">
        <v>178</v>
      </c>
      <c r="E7021" t="s">
        <v>179</v>
      </c>
      <c r="F7021" t="s">
        <v>180</v>
      </c>
      <c r="G7021" t="s">
        <v>206</v>
      </c>
      <c r="H7021" t="s">
        <v>5385</v>
      </c>
      <c r="I7021">
        <v>9</v>
      </c>
      <c r="J7021">
        <v>15</v>
      </c>
      <c r="K7021">
        <v>176355</v>
      </c>
      <c r="L7021" t="str">
        <f>VLOOKUP(Sales_Data!C7021,Product_Master!$A:$D,2,FALSE)</f>
        <v>Computer Desk</v>
      </c>
      <c r="M7021">
        <f>VLOOKUP(C7021,Product_Master!$A:$D,4,FALSE)</f>
        <v>23053</v>
      </c>
      <c r="N7021" t="str">
        <f t="shared" si="218"/>
        <v>HIGH</v>
      </c>
      <c r="O7021" t="str" cm="1">
        <f t="array" ref="O7021">_xlfn.IFS(D7021="North","Zone 1",D7021="South","Zone 2",D7021="East","Zone 3",D7021="West","Zone 4")</f>
        <v>Zone 3</v>
      </c>
      <c r="P7021">
        <f t="shared" si="219"/>
        <v>17635.5</v>
      </c>
      <c r="Q7021" t="str">
        <f>VLOOKUP(C7021,Product_Master!$A:$D,3,FALSE)</f>
        <v>Furniture</v>
      </c>
    </row>
    <row r="7022" spans="1:17" x14ac:dyDescent="0.3">
      <c r="A7022" t="s">
        <v>12612</v>
      </c>
      <c r="B7022" t="s">
        <v>885</v>
      </c>
      <c r="C7022" t="s">
        <v>122</v>
      </c>
      <c r="D7022" t="s">
        <v>197</v>
      </c>
      <c r="E7022" t="s">
        <v>198</v>
      </c>
      <c r="F7022" t="s">
        <v>199</v>
      </c>
      <c r="G7022" t="s">
        <v>257</v>
      </c>
      <c r="H7022" t="s">
        <v>593</v>
      </c>
      <c r="I7022">
        <v>2</v>
      </c>
      <c r="J7022">
        <v>15</v>
      </c>
      <c r="K7022">
        <v>111404</v>
      </c>
      <c r="L7022" t="str">
        <f>VLOOKUP(Sales_Data!C7022,Product_Master!$A:$D,2,FALSE)</f>
        <v>Noodles</v>
      </c>
      <c r="M7022">
        <f>VLOOKUP(C7022,Product_Master!$A:$D,4,FALSE)</f>
        <v>65532</v>
      </c>
      <c r="N7022" t="str">
        <f t="shared" si="218"/>
        <v>HIGH</v>
      </c>
      <c r="O7022" t="str" cm="1">
        <f t="array" ref="O7022">_xlfn.IFS(D7022="North","Zone 1",D7022="South","Zone 2",D7022="East","Zone 3",D7022="West","Zone 4")</f>
        <v>Zone 4</v>
      </c>
      <c r="P7022">
        <f t="shared" si="219"/>
        <v>11140.400000000001</v>
      </c>
      <c r="Q7022" t="str">
        <f>VLOOKUP(C7022,Product_Master!$A:$D,3,FALSE)</f>
        <v>Grocery</v>
      </c>
    </row>
    <row r="7023" spans="1:17" x14ac:dyDescent="0.3">
      <c r="A7023" t="s">
        <v>12613</v>
      </c>
      <c r="B7023" t="s">
        <v>3135</v>
      </c>
      <c r="C7023" t="s">
        <v>15</v>
      </c>
      <c r="D7023" t="s">
        <v>171</v>
      </c>
      <c r="E7023" t="s">
        <v>223</v>
      </c>
      <c r="F7023" t="s">
        <v>224</v>
      </c>
      <c r="G7023" t="s">
        <v>243</v>
      </c>
      <c r="H7023" t="s">
        <v>12614</v>
      </c>
      <c r="I7023">
        <v>8</v>
      </c>
      <c r="J7023">
        <v>10</v>
      </c>
      <c r="K7023">
        <v>66153</v>
      </c>
      <c r="L7023" t="str">
        <f>VLOOKUP(Sales_Data!C7023,Product_Master!$A:$D,2,FALSE)</f>
        <v>OnePlus Phone</v>
      </c>
      <c r="M7023">
        <f>VLOOKUP(C7023,Product_Master!$A:$D,4,FALSE)</f>
        <v>9188</v>
      </c>
      <c r="N7023" t="str">
        <f t="shared" si="218"/>
        <v>HIGH</v>
      </c>
      <c r="O7023" t="str" cm="1">
        <f t="array" ref="O7023">_xlfn.IFS(D7023="North","Zone 1",D7023="South","Zone 2",D7023="East","Zone 3",D7023="West","Zone 4")</f>
        <v>Zone 2</v>
      </c>
      <c r="P7023">
        <f t="shared" si="219"/>
        <v>6615.3</v>
      </c>
      <c r="Q7023" t="str">
        <f>VLOOKUP(C7023,Product_Master!$A:$D,3,FALSE)</f>
        <v>Electronics</v>
      </c>
    </row>
    <row r="7024" spans="1:17" x14ac:dyDescent="0.3">
      <c r="A7024" t="s">
        <v>12615</v>
      </c>
      <c r="B7024" t="s">
        <v>1526</v>
      </c>
      <c r="C7024" t="s">
        <v>116</v>
      </c>
      <c r="D7024" t="s">
        <v>191</v>
      </c>
      <c r="E7024" t="s">
        <v>238</v>
      </c>
      <c r="F7024" t="s">
        <v>238</v>
      </c>
      <c r="G7024" t="s">
        <v>257</v>
      </c>
      <c r="H7024" t="s">
        <v>10107</v>
      </c>
      <c r="I7024">
        <v>2</v>
      </c>
      <c r="J7024">
        <v>5</v>
      </c>
      <c r="K7024">
        <v>18241</v>
      </c>
      <c r="L7024" t="str">
        <f>VLOOKUP(Sales_Data!C7024,Product_Master!$A:$D,2,FALSE)</f>
        <v>Biscuits</v>
      </c>
      <c r="M7024">
        <f>VLOOKUP(C7024,Product_Master!$A:$D,4,FALSE)</f>
        <v>9601</v>
      </c>
      <c r="N7024" t="str">
        <f t="shared" si="218"/>
        <v>HIGH</v>
      </c>
      <c r="O7024" t="str" cm="1">
        <f t="array" ref="O7024">_xlfn.IFS(D7024="North","Zone 1",D7024="South","Zone 2",D7024="East","Zone 3",D7024="West","Zone 4")</f>
        <v>Zone 1</v>
      </c>
      <c r="P7024">
        <f t="shared" si="219"/>
        <v>1824.1000000000001</v>
      </c>
      <c r="Q7024" t="str">
        <f>VLOOKUP(C7024,Product_Master!$A:$D,3,FALSE)</f>
        <v>Grocery</v>
      </c>
    </row>
    <row r="7025" spans="1:17" x14ac:dyDescent="0.3">
      <c r="A7025" t="s">
        <v>12616</v>
      </c>
      <c r="B7025" t="s">
        <v>2529</v>
      </c>
      <c r="C7025" t="s">
        <v>143</v>
      </c>
      <c r="D7025" t="s">
        <v>171</v>
      </c>
      <c r="E7025" t="s">
        <v>223</v>
      </c>
      <c r="F7025" t="s">
        <v>224</v>
      </c>
      <c r="G7025" t="s">
        <v>181</v>
      </c>
      <c r="H7025" t="s">
        <v>5294</v>
      </c>
      <c r="I7025">
        <v>2</v>
      </c>
      <c r="J7025">
        <v>0</v>
      </c>
      <c r="K7025">
        <v>11286</v>
      </c>
      <c r="L7025" t="str">
        <f>VLOOKUP(Sales_Data!C7025,Product_Master!$A:$D,2,FALSE)</f>
        <v>Skipping Rope</v>
      </c>
      <c r="M7025">
        <f>VLOOKUP(C7025,Product_Master!$A:$D,4,FALSE)</f>
        <v>5643</v>
      </c>
      <c r="N7025" t="str">
        <f t="shared" si="218"/>
        <v>MEDIUM</v>
      </c>
      <c r="O7025" t="str" cm="1">
        <f t="array" ref="O7025">_xlfn.IFS(D7025="North","Zone 1",D7025="South","Zone 2",D7025="East","Zone 3",D7025="West","Zone 4")</f>
        <v>Zone 2</v>
      </c>
      <c r="P7025">
        <f t="shared" si="219"/>
        <v>564.30000000000007</v>
      </c>
      <c r="Q7025" t="str">
        <f>VLOOKUP(C7025,Product_Master!$A:$D,3,FALSE)</f>
        <v>Sports</v>
      </c>
    </row>
    <row r="7026" spans="1:17" x14ac:dyDescent="0.3">
      <c r="A7026" t="s">
        <v>12617</v>
      </c>
      <c r="B7026" t="s">
        <v>813</v>
      </c>
      <c r="C7026" t="s">
        <v>50</v>
      </c>
      <c r="D7026" t="s">
        <v>171</v>
      </c>
      <c r="E7026" t="s">
        <v>172</v>
      </c>
      <c r="F7026" t="s">
        <v>173</v>
      </c>
      <c r="G7026" t="s">
        <v>212</v>
      </c>
      <c r="H7026" t="s">
        <v>12618</v>
      </c>
      <c r="I7026">
        <v>11</v>
      </c>
      <c r="J7026">
        <v>20</v>
      </c>
      <c r="K7026">
        <v>500913</v>
      </c>
      <c r="L7026" t="str">
        <f>VLOOKUP(Sales_Data!C7026,Product_Master!$A:$D,2,FALSE)</f>
        <v>Sofa</v>
      </c>
      <c r="M7026">
        <f>VLOOKUP(C7026,Product_Master!$A:$D,4,FALSE)</f>
        <v>56922</v>
      </c>
      <c r="N7026" t="str">
        <f t="shared" si="218"/>
        <v>HIGH</v>
      </c>
      <c r="O7026" t="str" cm="1">
        <f t="array" ref="O7026">_xlfn.IFS(D7026="North","Zone 1",D7026="South","Zone 2",D7026="East","Zone 3",D7026="West","Zone 4")</f>
        <v>Zone 2</v>
      </c>
      <c r="P7026">
        <f t="shared" si="219"/>
        <v>50091.3</v>
      </c>
      <c r="Q7026" t="str">
        <f>VLOOKUP(C7026,Product_Master!$A:$D,3,FALSE)</f>
        <v>Furniture</v>
      </c>
    </row>
    <row r="7027" spans="1:17" x14ac:dyDescent="0.3">
      <c r="A7027" t="s">
        <v>12619</v>
      </c>
      <c r="B7027" t="s">
        <v>6098</v>
      </c>
      <c r="C7027" t="s">
        <v>141</v>
      </c>
      <c r="D7027" t="s">
        <v>178</v>
      </c>
      <c r="E7027" t="s">
        <v>185</v>
      </c>
      <c r="F7027" t="s">
        <v>186</v>
      </c>
      <c r="G7027" t="s">
        <v>269</v>
      </c>
      <c r="H7027" t="s">
        <v>12620</v>
      </c>
      <c r="I7027">
        <v>1</v>
      </c>
      <c r="J7027">
        <v>10</v>
      </c>
      <c r="K7027">
        <v>37309</v>
      </c>
      <c r="L7027" t="str">
        <f>VLOOKUP(Sales_Data!C7027,Product_Master!$A:$D,2,FALSE)</f>
        <v>Gloves</v>
      </c>
      <c r="M7027">
        <f>VLOOKUP(C7027,Product_Master!$A:$D,4,FALSE)</f>
        <v>41455</v>
      </c>
      <c r="N7027" t="str">
        <f t="shared" si="218"/>
        <v>HIGH</v>
      </c>
      <c r="O7027" t="str" cm="1">
        <f t="array" ref="O7027">_xlfn.IFS(D7027="North","Zone 1",D7027="South","Zone 2",D7027="East","Zone 3",D7027="West","Zone 4")</f>
        <v>Zone 3</v>
      </c>
      <c r="P7027">
        <f t="shared" si="219"/>
        <v>3730.9</v>
      </c>
      <c r="Q7027" t="str">
        <f>VLOOKUP(C7027,Product_Master!$A:$D,3,FALSE)</f>
        <v>Sports</v>
      </c>
    </row>
    <row r="7028" spans="1:17" x14ac:dyDescent="0.3">
      <c r="A7028" t="s">
        <v>12621</v>
      </c>
      <c r="B7028" t="s">
        <v>437</v>
      </c>
      <c r="C7028" t="s">
        <v>23</v>
      </c>
      <c r="D7028" t="s">
        <v>178</v>
      </c>
      <c r="E7028" t="s">
        <v>185</v>
      </c>
      <c r="F7028" t="s">
        <v>186</v>
      </c>
      <c r="G7028" t="s">
        <v>269</v>
      </c>
      <c r="H7028" t="s">
        <v>12622</v>
      </c>
      <c r="I7028">
        <v>2</v>
      </c>
      <c r="J7028">
        <v>15</v>
      </c>
      <c r="K7028">
        <v>112932</v>
      </c>
      <c r="L7028" t="str">
        <f>VLOOKUP(Sales_Data!C7028,Product_Master!$A:$D,2,FALSE)</f>
        <v>Refrigerator</v>
      </c>
      <c r="M7028">
        <f>VLOOKUP(C7028,Product_Master!$A:$D,4,FALSE)</f>
        <v>66431</v>
      </c>
      <c r="N7028" t="str">
        <f t="shared" si="218"/>
        <v>HIGH</v>
      </c>
      <c r="O7028" t="str" cm="1">
        <f t="array" ref="O7028">_xlfn.IFS(D7028="North","Zone 1",D7028="South","Zone 2",D7028="East","Zone 3",D7028="West","Zone 4")</f>
        <v>Zone 3</v>
      </c>
      <c r="P7028">
        <f t="shared" si="219"/>
        <v>11293.2</v>
      </c>
      <c r="Q7028" t="str">
        <f>VLOOKUP(C7028,Product_Master!$A:$D,3,FALSE)</f>
        <v>Electronics</v>
      </c>
    </row>
    <row r="7029" spans="1:17" x14ac:dyDescent="0.3">
      <c r="A7029" t="s">
        <v>12623</v>
      </c>
      <c r="B7029" t="s">
        <v>1043</v>
      </c>
      <c r="C7029" t="s">
        <v>7</v>
      </c>
      <c r="D7029" t="s">
        <v>178</v>
      </c>
      <c r="E7029" t="s">
        <v>310</v>
      </c>
      <c r="F7029" t="s">
        <v>311</v>
      </c>
      <c r="G7029" t="s">
        <v>206</v>
      </c>
      <c r="H7029" t="s">
        <v>12624</v>
      </c>
      <c r="I7029">
        <v>11</v>
      </c>
      <c r="J7029">
        <v>20</v>
      </c>
      <c r="K7029">
        <v>563208</v>
      </c>
      <c r="L7029" t="str">
        <f>VLOOKUP(Sales_Data!C7029,Product_Master!$A:$D,2,FALSE)</f>
        <v>HP Laptop</v>
      </c>
      <c r="M7029">
        <f>VLOOKUP(C7029,Product_Master!$A:$D,4,FALSE)</f>
        <v>64001</v>
      </c>
      <c r="N7029" t="str">
        <f t="shared" si="218"/>
        <v>HIGH</v>
      </c>
      <c r="O7029" t="str" cm="1">
        <f t="array" ref="O7029">_xlfn.IFS(D7029="North","Zone 1",D7029="South","Zone 2",D7029="East","Zone 3",D7029="West","Zone 4")</f>
        <v>Zone 3</v>
      </c>
      <c r="P7029">
        <f t="shared" si="219"/>
        <v>56320.800000000003</v>
      </c>
      <c r="Q7029" t="str">
        <f>VLOOKUP(C7029,Product_Master!$A:$D,3,FALSE)</f>
        <v>Electronics</v>
      </c>
    </row>
    <row r="7030" spans="1:17" x14ac:dyDescent="0.3">
      <c r="A7030" t="s">
        <v>12625</v>
      </c>
      <c r="B7030" t="s">
        <v>2166</v>
      </c>
      <c r="C7030" t="s">
        <v>31</v>
      </c>
      <c r="D7030" t="s">
        <v>191</v>
      </c>
      <c r="E7030" t="s">
        <v>238</v>
      </c>
      <c r="F7030" t="s">
        <v>238</v>
      </c>
      <c r="G7030" t="s">
        <v>174</v>
      </c>
      <c r="H7030" t="s">
        <v>12626</v>
      </c>
      <c r="I7030">
        <v>2</v>
      </c>
      <c r="J7030">
        <v>20</v>
      </c>
      <c r="K7030">
        <v>61737</v>
      </c>
      <c r="L7030" t="str">
        <f>VLOOKUP(Sales_Data!C7030,Product_Master!$A:$D,2,FALSE)</f>
        <v>Smart Watch</v>
      </c>
      <c r="M7030">
        <f>VLOOKUP(C7030,Product_Master!$A:$D,4,FALSE)</f>
        <v>38586</v>
      </c>
      <c r="N7030" t="str">
        <f t="shared" si="218"/>
        <v>HIGH</v>
      </c>
      <c r="O7030" t="str" cm="1">
        <f t="array" ref="O7030">_xlfn.IFS(D7030="North","Zone 1",D7030="South","Zone 2",D7030="East","Zone 3",D7030="West","Zone 4")</f>
        <v>Zone 1</v>
      </c>
      <c r="P7030">
        <f t="shared" si="219"/>
        <v>6173.7000000000007</v>
      </c>
      <c r="Q7030" t="str">
        <f>VLOOKUP(C7030,Product_Master!$A:$D,3,FALSE)</f>
        <v>Electronics</v>
      </c>
    </row>
    <row r="7031" spans="1:17" x14ac:dyDescent="0.3">
      <c r="A7031" t="s">
        <v>12627</v>
      </c>
      <c r="B7031" t="s">
        <v>1050</v>
      </c>
      <c r="C7031" t="s">
        <v>95</v>
      </c>
      <c r="D7031" t="s">
        <v>178</v>
      </c>
      <c r="E7031" t="s">
        <v>185</v>
      </c>
      <c r="F7031" t="s">
        <v>186</v>
      </c>
      <c r="G7031" t="s">
        <v>206</v>
      </c>
      <c r="H7031" t="s">
        <v>11502</v>
      </c>
      <c r="I7031">
        <v>1</v>
      </c>
      <c r="J7031">
        <v>10</v>
      </c>
      <c r="K7031">
        <v>65071</v>
      </c>
      <c r="L7031" t="str">
        <f>VLOOKUP(Sales_Data!C7031,Product_Master!$A:$D,2,FALSE)</f>
        <v>Dress</v>
      </c>
      <c r="M7031">
        <f>VLOOKUP(C7031,Product_Master!$A:$D,4,FALSE)</f>
        <v>72302</v>
      </c>
      <c r="N7031" t="str">
        <f t="shared" si="218"/>
        <v>HIGH</v>
      </c>
      <c r="O7031" t="str" cm="1">
        <f t="array" ref="O7031">_xlfn.IFS(D7031="North","Zone 1",D7031="South","Zone 2",D7031="East","Zone 3",D7031="West","Zone 4")</f>
        <v>Zone 3</v>
      </c>
      <c r="P7031">
        <f t="shared" si="219"/>
        <v>6507.1</v>
      </c>
      <c r="Q7031" t="str">
        <f>VLOOKUP(C7031,Product_Master!$A:$D,3,FALSE)</f>
        <v>Clothing</v>
      </c>
    </row>
    <row r="7032" spans="1:17" x14ac:dyDescent="0.3">
      <c r="A7032" t="s">
        <v>12628</v>
      </c>
      <c r="B7032" t="s">
        <v>608</v>
      </c>
      <c r="C7032" t="s">
        <v>4</v>
      </c>
      <c r="D7032" t="s">
        <v>191</v>
      </c>
      <c r="E7032" t="s">
        <v>242</v>
      </c>
      <c r="F7032" t="s">
        <v>242</v>
      </c>
      <c r="G7032" t="s">
        <v>174</v>
      </c>
      <c r="H7032" t="s">
        <v>11318</v>
      </c>
      <c r="I7032">
        <v>11</v>
      </c>
      <c r="J7032">
        <v>0</v>
      </c>
      <c r="K7032">
        <v>11627</v>
      </c>
      <c r="L7032" t="str">
        <f>VLOOKUP(Sales_Data!C7032,Product_Master!$A:$D,2,FALSE)</f>
        <v>Samsung TV</v>
      </c>
      <c r="M7032">
        <f>VLOOKUP(C7032,Product_Master!$A:$D,4,FALSE)</f>
        <v>1057</v>
      </c>
      <c r="N7032" t="str">
        <f t="shared" si="218"/>
        <v>MEDIUM</v>
      </c>
      <c r="O7032" t="str" cm="1">
        <f t="array" ref="O7032">_xlfn.IFS(D7032="North","Zone 1",D7032="South","Zone 2",D7032="East","Zone 3",D7032="West","Zone 4")</f>
        <v>Zone 1</v>
      </c>
      <c r="P7032">
        <f t="shared" si="219"/>
        <v>581.35</v>
      </c>
      <c r="Q7032" t="str">
        <f>VLOOKUP(C7032,Product_Master!$A:$D,3,FALSE)</f>
        <v>Electronics</v>
      </c>
    </row>
    <row r="7033" spans="1:17" x14ac:dyDescent="0.3">
      <c r="A7033" t="s">
        <v>12629</v>
      </c>
      <c r="B7033" t="s">
        <v>728</v>
      </c>
      <c r="C7033" t="s">
        <v>97</v>
      </c>
      <c r="D7033" t="s">
        <v>197</v>
      </c>
      <c r="E7033" t="s">
        <v>210</v>
      </c>
      <c r="F7033" t="s">
        <v>211</v>
      </c>
      <c r="G7033" t="s">
        <v>187</v>
      </c>
      <c r="H7033" t="s">
        <v>1313</v>
      </c>
      <c r="I7033">
        <v>5</v>
      </c>
      <c r="J7033">
        <v>0</v>
      </c>
      <c r="K7033">
        <v>106225</v>
      </c>
      <c r="L7033" t="str">
        <f>VLOOKUP(Sales_Data!C7033,Product_Master!$A:$D,2,FALSE)</f>
        <v>Rice</v>
      </c>
      <c r="M7033">
        <f>VLOOKUP(C7033,Product_Master!$A:$D,4,FALSE)</f>
        <v>21245</v>
      </c>
      <c r="N7033" t="str">
        <f t="shared" si="218"/>
        <v>HIGH</v>
      </c>
      <c r="O7033" t="str" cm="1">
        <f t="array" ref="O7033">_xlfn.IFS(D7033="North","Zone 1",D7033="South","Zone 2",D7033="East","Zone 3",D7033="West","Zone 4")</f>
        <v>Zone 4</v>
      </c>
      <c r="P7033">
        <f t="shared" si="219"/>
        <v>10622.5</v>
      </c>
      <c r="Q7033" t="str">
        <f>VLOOKUP(C7033,Product_Master!$A:$D,3,FALSE)</f>
        <v>Grocery</v>
      </c>
    </row>
    <row r="7034" spans="1:17" x14ac:dyDescent="0.3">
      <c r="A7034" t="s">
        <v>12630</v>
      </c>
      <c r="B7034" t="s">
        <v>2709</v>
      </c>
      <c r="C7034" t="s">
        <v>64</v>
      </c>
      <c r="D7034" t="s">
        <v>191</v>
      </c>
      <c r="E7034" t="s">
        <v>192</v>
      </c>
      <c r="F7034" t="s">
        <v>193</v>
      </c>
      <c r="G7034" t="s">
        <v>262</v>
      </c>
      <c r="H7034" t="s">
        <v>5159</v>
      </c>
      <c r="I7034">
        <v>12</v>
      </c>
      <c r="J7034">
        <v>15</v>
      </c>
      <c r="K7034">
        <v>463998</v>
      </c>
      <c r="L7034" t="str">
        <f>VLOOKUP(Sales_Data!C7034,Product_Master!$A:$D,2,FALSE)</f>
        <v>Stool</v>
      </c>
      <c r="M7034">
        <f>VLOOKUP(C7034,Product_Master!$A:$D,4,FALSE)</f>
        <v>45490</v>
      </c>
      <c r="N7034" t="str">
        <f t="shared" si="218"/>
        <v>HIGH</v>
      </c>
      <c r="O7034" t="str" cm="1">
        <f t="array" ref="O7034">_xlfn.IFS(D7034="North","Zone 1",D7034="South","Zone 2",D7034="East","Zone 3",D7034="West","Zone 4")</f>
        <v>Zone 1</v>
      </c>
      <c r="P7034">
        <f t="shared" si="219"/>
        <v>46399.8</v>
      </c>
      <c r="Q7034" t="str">
        <f>VLOOKUP(C7034,Product_Master!$A:$D,3,FALSE)</f>
        <v>Furniture</v>
      </c>
    </row>
    <row r="7035" spans="1:17" x14ac:dyDescent="0.3">
      <c r="A7035" t="s">
        <v>12631</v>
      </c>
      <c r="B7035" t="s">
        <v>2494</v>
      </c>
      <c r="C7035" t="s">
        <v>66</v>
      </c>
      <c r="D7035" t="s">
        <v>197</v>
      </c>
      <c r="E7035" t="s">
        <v>260</v>
      </c>
      <c r="F7035" t="s">
        <v>261</v>
      </c>
      <c r="G7035" t="s">
        <v>206</v>
      </c>
      <c r="H7035" t="s">
        <v>751</v>
      </c>
      <c r="I7035">
        <v>8</v>
      </c>
      <c r="J7035">
        <v>15</v>
      </c>
      <c r="K7035">
        <v>329840</v>
      </c>
      <c r="L7035" t="str">
        <f>VLOOKUP(Sales_Data!C7035,Product_Master!$A:$D,2,FALSE)</f>
        <v>Men Shirt</v>
      </c>
      <c r="M7035">
        <f>VLOOKUP(C7035,Product_Master!$A:$D,4,FALSE)</f>
        <v>48506</v>
      </c>
      <c r="N7035" t="str">
        <f t="shared" si="218"/>
        <v>HIGH</v>
      </c>
      <c r="O7035" t="str" cm="1">
        <f t="array" ref="O7035">_xlfn.IFS(D7035="North","Zone 1",D7035="South","Zone 2",D7035="East","Zone 3",D7035="West","Zone 4")</f>
        <v>Zone 4</v>
      </c>
      <c r="P7035">
        <f t="shared" si="219"/>
        <v>32984</v>
      </c>
      <c r="Q7035" t="str">
        <f>VLOOKUP(C7035,Product_Master!$A:$D,3,FALSE)</f>
        <v>Clothing</v>
      </c>
    </row>
    <row r="7036" spans="1:17" x14ac:dyDescent="0.3">
      <c r="A7036" t="s">
        <v>12632</v>
      </c>
      <c r="B7036" t="s">
        <v>3135</v>
      </c>
      <c r="C7036" t="s">
        <v>64</v>
      </c>
      <c r="D7036" t="s">
        <v>178</v>
      </c>
      <c r="E7036" t="s">
        <v>179</v>
      </c>
      <c r="F7036" t="s">
        <v>180</v>
      </c>
      <c r="G7036" t="s">
        <v>187</v>
      </c>
      <c r="H7036" t="s">
        <v>11889</v>
      </c>
      <c r="I7036">
        <v>3</v>
      </c>
      <c r="J7036">
        <v>5</v>
      </c>
      <c r="K7036">
        <v>129646</v>
      </c>
      <c r="L7036" t="str">
        <f>VLOOKUP(Sales_Data!C7036,Product_Master!$A:$D,2,FALSE)</f>
        <v>Stool</v>
      </c>
      <c r="M7036">
        <f>VLOOKUP(C7036,Product_Master!$A:$D,4,FALSE)</f>
        <v>45490</v>
      </c>
      <c r="N7036" t="str">
        <f t="shared" si="218"/>
        <v>HIGH</v>
      </c>
      <c r="O7036" t="str" cm="1">
        <f t="array" ref="O7036">_xlfn.IFS(D7036="North","Zone 1",D7036="South","Zone 2",D7036="East","Zone 3",D7036="West","Zone 4")</f>
        <v>Zone 3</v>
      </c>
      <c r="P7036">
        <f t="shared" si="219"/>
        <v>12964.6</v>
      </c>
      <c r="Q7036" t="str">
        <f>VLOOKUP(C7036,Product_Master!$A:$D,3,FALSE)</f>
        <v>Furniture</v>
      </c>
    </row>
    <row r="7037" spans="1:17" x14ac:dyDescent="0.3">
      <c r="A7037" t="s">
        <v>12633</v>
      </c>
      <c r="B7037" t="s">
        <v>972</v>
      </c>
      <c r="C7037" t="s">
        <v>58</v>
      </c>
      <c r="D7037" t="s">
        <v>178</v>
      </c>
      <c r="E7037" t="s">
        <v>179</v>
      </c>
      <c r="F7037" t="s">
        <v>180</v>
      </c>
      <c r="G7037" t="s">
        <v>257</v>
      </c>
      <c r="H7037" t="s">
        <v>12634</v>
      </c>
      <c r="I7037">
        <v>5</v>
      </c>
      <c r="J7037">
        <v>10</v>
      </c>
      <c r="K7037">
        <v>124650</v>
      </c>
      <c r="L7037" t="str">
        <f>VLOOKUP(Sales_Data!C7037,Product_Master!$A:$D,2,FALSE)</f>
        <v>Side Table</v>
      </c>
      <c r="M7037">
        <f>VLOOKUP(C7037,Product_Master!$A:$D,4,FALSE)</f>
        <v>27700</v>
      </c>
      <c r="N7037" t="str">
        <f t="shared" si="218"/>
        <v>HIGH</v>
      </c>
      <c r="O7037" t="str" cm="1">
        <f t="array" ref="O7037">_xlfn.IFS(D7037="North","Zone 1",D7037="South","Zone 2",D7037="East","Zone 3",D7037="West","Zone 4")</f>
        <v>Zone 3</v>
      </c>
      <c r="P7037">
        <f t="shared" si="219"/>
        <v>12465</v>
      </c>
      <c r="Q7037" t="str">
        <f>VLOOKUP(C7037,Product_Master!$A:$D,3,FALSE)</f>
        <v>Furniture</v>
      </c>
    </row>
    <row r="7038" spans="1:17" x14ac:dyDescent="0.3">
      <c r="A7038" t="s">
        <v>12635</v>
      </c>
      <c r="B7038" t="s">
        <v>3187</v>
      </c>
      <c r="C7038" t="s">
        <v>23</v>
      </c>
      <c r="D7038" t="s">
        <v>191</v>
      </c>
      <c r="E7038" t="s">
        <v>238</v>
      </c>
      <c r="F7038" t="s">
        <v>238</v>
      </c>
      <c r="G7038" t="s">
        <v>257</v>
      </c>
      <c r="H7038" t="s">
        <v>629</v>
      </c>
      <c r="I7038">
        <v>7</v>
      </c>
      <c r="J7038">
        <v>15</v>
      </c>
      <c r="K7038">
        <v>395264</v>
      </c>
      <c r="L7038" t="str">
        <f>VLOOKUP(Sales_Data!C7038,Product_Master!$A:$D,2,FALSE)</f>
        <v>Refrigerator</v>
      </c>
      <c r="M7038">
        <f>VLOOKUP(C7038,Product_Master!$A:$D,4,FALSE)</f>
        <v>66431</v>
      </c>
      <c r="N7038" t="str">
        <f t="shared" si="218"/>
        <v>HIGH</v>
      </c>
      <c r="O7038" t="str" cm="1">
        <f t="array" ref="O7038">_xlfn.IFS(D7038="North","Zone 1",D7038="South","Zone 2",D7038="East","Zone 3",D7038="West","Zone 4")</f>
        <v>Zone 1</v>
      </c>
      <c r="P7038">
        <f t="shared" si="219"/>
        <v>39526.400000000001</v>
      </c>
      <c r="Q7038" t="str">
        <f>VLOOKUP(C7038,Product_Master!$A:$D,3,FALSE)</f>
        <v>Electronics</v>
      </c>
    </row>
    <row r="7039" spans="1:17" x14ac:dyDescent="0.3">
      <c r="A7039" t="s">
        <v>12636</v>
      </c>
      <c r="B7039" t="s">
        <v>1358</v>
      </c>
      <c r="C7039" t="s">
        <v>58</v>
      </c>
      <c r="D7039" t="s">
        <v>197</v>
      </c>
      <c r="E7039" t="s">
        <v>260</v>
      </c>
      <c r="F7039" t="s">
        <v>261</v>
      </c>
      <c r="G7039" t="s">
        <v>228</v>
      </c>
      <c r="H7039" t="s">
        <v>7935</v>
      </c>
      <c r="I7039">
        <v>8</v>
      </c>
      <c r="J7039">
        <v>15</v>
      </c>
      <c r="K7039">
        <v>188360</v>
      </c>
      <c r="L7039" t="str">
        <f>VLOOKUP(Sales_Data!C7039,Product_Master!$A:$D,2,FALSE)</f>
        <v>Side Table</v>
      </c>
      <c r="M7039">
        <f>VLOOKUP(C7039,Product_Master!$A:$D,4,FALSE)</f>
        <v>27700</v>
      </c>
      <c r="N7039" t="str">
        <f t="shared" si="218"/>
        <v>HIGH</v>
      </c>
      <c r="O7039" t="str" cm="1">
        <f t="array" ref="O7039">_xlfn.IFS(D7039="North","Zone 1",D7039="South","Zone 2",D7039="East","Zone 3",D7039="West","Zone 4")</f>
        <v>Zone 4</v>
      </c>
      <c r="P7039">
        <f t="shared" si="219"/>
        <v>18836</v>
      </c>
      <c r="Q7039" t="str">
        <f>VLOOKUP(C7039,Product_Master!$A:$D,3,FALSE)</f>
        <v>Furniture</v>
      </c>
    </row>
    <row r="7040" spans="1:17" x14ac:dyDescent="0.3">
      <c r="A7040" t="s">
        <v>12637</v>
      </c>
      <c r="B7040" t="s">
        <v>288</v>
      </c>
      <c r="C7040" t="s">
        <v>143</v>
      </c>
      <c r="D7040" t="s">
        <v>171</v>
      </c>
      <c r="E7040" t="s">
        <v>204</v>
      </c>
      <c r="F7040" t="s">
        <v>205</v>
      </c>
      <c r="G7040" t="s">
        <v>181</v>
      </c>
      <c r="H7040" t="s">
        <v>5710</v>
      </c>
      <c r="I7040">
        <v>2</v>
      </c>
      <c r="J7040">
        <v>20</v>
      </c>
      <c r="K7040">
        <v>9028</v>
      </c>
      <c r="L7040" t="str">
        <f>VLOOKUP(Sales_Data!C7040,Product_Master!$A:$D,2,FALSE)</f>
        <v>Skipping Rope</v>
      </c>
      <c r="M7040">
        <f>VLOOKUP(C7040,Product_Master!$A:$D,4,FALSE)</f>
        <v>5643</v>
      </c>
      <c r="N7040" t="str">
        <f t="shared" si="218"/>
        <v>MEDIUM</v>
      </c>
      <c r="O7040" t="str" cm="1">
        <f t="array" ref="O7040">_xlfn.IFS(D7040="North","Zone 1",D7040="South","Zone 2",D7040="East","Zone 3",D7040="West","Zone 4")</f>
        <v>Zone 2</v>
      </c>
      <c r="P7040">
        <f t="shared" si="219"/>
        <v>451.40000000000003</v>
      </c>
      <c r="Q7040" t="str">
        <f>VLOOKUP(C7040,Product_Master!$A:$D,3,FALSE)</f>
        <v>Sports</v>
      </c>
    </row>
    <row r="7041" spans="1:17" x14ac:dyDescent="0.3">
      <c r="A7041" t="s">
        <v>12638</v>
      </c>
      <c r="B7041" t="s">
        <v>1087</v>
      </c>
      <c r="C7041" t="s">
        <v>4</v>
      </c>
      <c r="D7041" t="s">
        <v>197</v>
      </c>
      <c r="E7041" t="s">
        <v>210</v>
      </c>
      <c r="F7041" t="s">
        <v>211</v>
      </c>
      <c r="G7041" t="s">
        <v>253</v>
      </c>
      <c r="H7041" t="s">
        <v>1489</v>
      </c>
      <c r="I7041">
        <v>12</v>
      </c>
      <c r="J7041">
        <v>15</v>
      </c>
      <c r="K7041">
        <v>10781</v>
      </c>
      <c r="L7041" t="str">
        <f>VLOOKUP(Sales_Data!C7041,Product_Master!$A:$D,2,FALSE)</f>
        <v>Samsung TV</v>
      </c>
      <c r="M7041">
        <f>VLOOKUP(C7041,Product_Master!$A:$D,4,FALSE)</f>
        <v>1057</v>
      </c>
      <c r="N7041" t="str">
        <f t="shared" si="218"/>
        <v>MEDIUM</v>
      </c>
      <c r="O7041" t="str" cm="1">
        <f t="array" ref="O7041">_xlfn.IFS(D7041="North","Zone 1",D7041="South","Zone 2",D7041="East","Zone 3",D7041="West","Zone 4")</f>
        <v>Zone 4</v>
      </c>
      <c r="P7041">
        <f t="shared" si="219"/>
        <v>539.05000000000007</v>
      </c>
      <c r="Q7041" t="str">
        <f>VLOOKUP(C7041,Product_Master!$A:$D,3,FALSE)</f>
        <v>Electronics</v>
      </c>
    </row>
    <row r="7042" spans="1:17" x14ac:dyDescent="0.3">
      <c r="A7042" t="s">
        <v>12639</v>
      </c>
      <c r="B7042" t="s">
        <v>401</v>
      </c>
      <c r="C7042" t="s">
        <v>112</v>
      </c>
      <c r="D7042" t="s">
        <v>197</v>
      </c>
      <c r="E7042" t="s">
        <v>210</v>
      </c>
      <c r="F7042" t="s">
        <v>211</v>
      </c>
      <c r="G7042" t="s">
        <v>315</v>
      </c>
      <c r="H7042" t="s">
        <v>12377</v>
      </c>
      <c r="I7042">
        <v>9</v>
      </c>
      <c r="J7042">
        <v>0</v>
      </c>
      <c r="K7042">
        <v>38493</v>
      </c>
      <c r="L7042" t="str">
        <f>VLOOKUP(Sales_Data!C7042,Product_Master!$A:$D,2,FALSE)</f>
        <v>Pasta</v>
      </c>
      <c r="M7042">
        <f>VLOOKUP(C7042,Product_Master!$A:$D,4,FALSE)</f>
        <v>4277</v>
      </c>
      <c r="N7042" t="str">
        <f t="shared" si="218"/>
        <v>HIGH</v>
      </c>
      <c r="O7042" t="str" cm="1">
        <f t="array" ref="O7042">_xlfn.IFS(D7042="North","Zone 1",D7042="South","Zone 2",D7042="East","Zone 3",D7042="West","Zone 4")</f>
        <v>Zone 4</v>
      </c>
      <c r="P7042">
        <f t="shared" si="219"/>
        <v>3849.3</v>
      </c>
      <c r="Q7042" t="str">
        <f>VLOOKUP(C7042,Product_Master!$A:$D,3,FALSE)</f>
        <v>Grocery</v>
      </c>
    </row>
    <row r="7043" spans="1:17" x14ac:dyDescent="0.3">
      <c r="A7043" t="s">
        <v>12640</v>
      </c>
      <c r="B7043" t="s">
        <v>750</v>
      </c>
      <c r="C7043" t="s">
        <v>71</v>
      </c>
      <c r="D7043" t="s">
        <v>178</v>
      </c>
      <c r="E7043" t="s">
        <v>179</v>
      </c>
      <c r="F7043" t="s">
        <v>180</v>
      </c>
      <c r="G7043" t="s">
        <v>315</v>
      </c>
      <c r="H7043" t="s">
        <v>12641</v>
      </c>
      <c r="I7043">
        <v>7</v>
      </c>
      <c r="J7043">
        <v>0</v>
      </c>
      <c r="K7043">
        <v>401212</v>
      </c>
      <c r="L7043" t="str">
        <f>VLOOKUP(Sales_Data!C7043,Product_Master!$A:$D,2,FALSE)</f>
        <v>Jeans</v>
      </c>
      <c r="M7043">
        <f>VLOOKUP(C7043,Product_Master!$A:$D,4,FALSE)</f>
        <v>57316</v>
      </c>
      <c r="N7043" t="str">
        <f t="shared" ref="N7043:N7106" si="220">IF(K7043&gt;15000,"HIGH",IF(K7043&gt;=5000,"MEDIUM","LOW"))</f>
        <v>HIGH</v>
      </c>
      <c r="O7043" t="str" cm="1">
        <f t="array" ref="O7043">_xlfn.IFS(D7043="North","Zone 1",D7043="South","Zone 2",D7043="East","Zone 3",D7043="West","Zone 4")</f>
        <v>Zone 3</v>
      </c>
      <c r="P7043">
        <f t="shared" ref="P7043:P7106" si="221">IF(N7043="HIGH",K7043*10%,IF(N7043="MEDIUM",K7043*5%,K7043*2%))</f>
        <v>40121.200000000004</v>
      </c>
      <c r="Q7043" t="str">
        <f>VLOOKUP(C7043,Product_Master!$A:$D,3,FALSE)</f>
        <v>Clothing</v>
      </c>
    </row>
    <row r="7044" spans="1:17" x14ac:dyDescent="0.3">
      <c r="A7044" t="s">
        <v>12642</v>
      </c>
      <c r="B7044" t="s">
        <v>1075</v>
      </c>
      <c r="C7044" t="s">
        <v>106</v>
      </c>
      <c r="D7044" t="s">
        <v>197</v>
      </c>
      <c r="E7044" t="s">
        <v>260</v>
      </c>
      <c r="F7044" t="s">
        <v>261</v>
      </c>
      <c r="G7044" t="s">
        <v>200</v>
      </c>
      <c r="H7044" t="s">
        <v>10186</v>
      </c>
      <c r="I7044">
        <v>1</v>
      </c>
      <c r="J7044">
        <v>5</v>
      </c>
      <c r="K7044">
        <v>63244</v>
      </c>
      <c r="L7044" t="str">
        <f>VLOOKUP(Sales_Data!C7044,Product_Master!$A:$D,2,FALSE)</f>
        <v>Oil</v>
      </c>
      <c r="M7044">
        <f>VLOOKUP(C7044,Product_Master!$A:$D,4,FALSE)</f>
        <v>66573</v>
      </c>
      <c r="N7044" t="str">
        <f t="shared" si="220"/>
        <v>HIGH</v>
      </c>
      <c r="O7044" t="str" cm="1">
        <f t="array" ref="O7044">_xlfn.IFS(D7044="North","Zone 1",D7044="South","Zone 2",D7044="East","Zone 3",D7044="West","Zone 4")</f>
        <v>Zone 4</v>
      </c>
      <c r="P7044">
        <f t="shared" si="221"/>
        <v>6324.4000000000005</v>
      </c>
      <c r="Q7044" t="str">
        <f>VLOOKUP(C7044,Product_Master!$A:$D,3,FALSE)</f>
        <v>Grocery</v>
      </c>
    </row>
    <row r="7045" spans="1:17" x14ac:dyDescent="0.3">
      <c r="A7045" t="s">
        <v>12643</v>
      </c>
      <c r="B7045" t="s">
        <v>1627</v>
      </c>
      <c r="C7045" t="s">
        <v>79</v>
      </c>
      <c r="D7045" t="s">
        <v>178</v>
      </c>
      <c r="E7045" t="s">
        <v>185</v>
      </c>
      <c r="F7045" t="s">
        <v>186</v>
      </c>
      <c r="G7045" t="s">
        <v>269</v>
      </c>
      <c r="H7045" t="s">
        <v>12644</v>
      </c>
      <c r="I7045">
        <v>2</v>
      </c>
      <c r="J7045">
        <v>15</v>
      </c>
      <c r="K7045">
        <v>6976</v>
      </c>
      <c r="L7045" t="str">
        <f>VLOOKUP(Sales_Data!C7045,Product_Master!$A:$D,2,FALSE)</f>
        <v>Formal Shirt</v>
      </c>
      <c r="M7045">
        <f>VLOOKUP(C7045,Product_Master!$A:$D,4,FALSE)</f>
        <v>4104</v>
      </c>
      <c r="N7045" t="str">
        <f t="shared" si="220"/>
        <v>MEDIUM</v>
      </c>
      <c r="O7045" t="str" cm="1">
        <f t="array" ref="O7045">_xlfn.IFS(D7045="North","Zone 1",D7045="South","Zone 2",D7045="East","Zone 3",D7045="West","Zone 4")</f>
        <v>Zone 3</v>
      </c>
      <c r="P7045">
        <f t="shared" si="221"/>
        <v>348.8</v>
      </c>
      <c r="Q7045" t="str">
        <f>VLOOKUP(C7045,Product_Master!$A:$D,3,FALSE)</f>
        <v>Clothing</v>
      </c>
    </row>
    <row r="7046" spans="1:17" x14ac:dyDescent="0.3">
      <c r="A7046" t="s">
        <v>12645</v>
      </c>
      <c r="B7046" t="s">
        <v>2559</v>
      </c>
      <c r="C7046" t="s">
        <v>133</v>
      </c>
      <c r="D7046" t="s">
        <v>191</v>
      </c>
      <c r="E7046" t="s">
        <v>238</v>
      </c>
      <c r="F7046" t="s">
        <v>238</v>
      </c>
      <c r="G7046" t="s">
        <v>285</v>
      </c>
      <c r="H7046" t="s">
        <v>12646</v>
      </c>
      <c r="I7046">
        <v>12</v>
      </c>
      <c r="J7046">
        <v>5</v>
      </c>
      <c r="K7046">
        <v>324740</v>
      </c>
      <c r="L7046" t="str">
        <f>VLOOKUP(Sales_Data!C7046,Product_Master!$A:$D,2,FALSE)</f>
        <v>Basketball</v>
      </c>
      <c r="M7046">
        <f>VLOOKUP(C7046,Product_Master!$A:$D,4,FALSE)</f>
        <v>28486</v>
      </c>
      <c r="N7046" t="str">
        <f t="shared" si="220"/>
        <v>HIGH</v>
      </c>
      <c r="O7046" t="str" cm="1">
        <f t="array" ref="O7046">_xlfn.IFS(D7046="North","Zone 1",D7046="South","Zone 2",D7046="East","Zone 3",D7046="West","Zone 4")</f>
        <v>Zone 1</v>
      </c>
      <c r="P7046">
        <f t="shared" si="221"/>
        <v>32474</v>
      </c>
      <c r="Q7046" t="str">
        <f>VLOOKUP(C7046,Product_Master!$A:$D,3,FALSE)</f>
        <v>Sports</v>
      </c>
    </row>
    <row r="7047" spans="1:17" x14ac:dyDescent="0.3">
      <c r="A7047" t="s">
        <v>12647</v>
      </c>
      <c r="B7047" t="s">
        <v>2559</v>
      </c>
      <c r="C7047" t="s">
        <v>66</v>
      </c>
      <c r="D7047" t="s">
        <v>178</v>
      </c>
      <c r="E7047" t="s">
        <v>185</v>
      </c>
      <c r="F7047" t="s">
        <v>186</v>
      </c>
      <c r="G7047" t="s">
        <v>262</v>
      </c>
      <c r="H7047" t="s">
        <v>11072</v>
      </c>
      <c r="I7047">
        <v>2</v>
      </c>
      <c r="J7047">
        <v>20</v>
      </c>
      <c r="K7047">
        <v>77609</v>
      </c>
      <c r="L7047" t="str">
        <f>VLOOKUP(Sales_Data!C7047,Product_Master!$A:$D,2,FALSE)</f>
        <v>Men Shirt</v>
      </c>
      <c r="M7047">
        <f>VLOOKUP(C7047,Product_Master!$A:$D,4,FALSE)</f>
        <v>48506</v>
      </c>
      <c r="N7047" t="str">
        <f t="shared" si="220"/>
        <v>HIGH</v>
      </c>
      <c r="O7047" t="str" cm="1">
        <f t="array" ref="O7047">_xlfn.IFS(D7047="North","Zone 1",D7047="South","Zone 2",D7047="East","Zone 3",D7047="West","Zone 4")</f>
        <v>Zone 3</v>
      </c>
      <c r="P7047">
        <f t="shared" si="221"/>
        <v>7760.9000000000005</v>
      </c>
      <c r="Q7047" t="str">
        <f>VLOOKUP(C7047,Product_Master!$A:$D,3,FALSE)</f>
        <v>Clothing</v>
      </c>
    </row>
    <row r="7048" spans="1:17" x14ac:dyDescent="0.3">
      <c r="A7048" t="s">
        <v>12648</v>
      </c>
      <c r="B7048" t="s">
        <v>357</v>
      </c>
      <c r="C7048" t="s">
        <v>137</v>
      </c>
      <c r="D7048" t="s">
        <v>197</v>
      </c>
      <c r="E7048" t="s">
        <v>260</v>
      </c>
      <c r="F7048" t="s">
        <v>261</v>
      </c>
      <c r="G7048" t="s">
        <v>206</v>
      </c>
      <c r="H7048" t="s">
        <v>742</v>
      </c>
      <c r="I7048">
        <v>3</v>
      </c>
      <c r="J7048">
        <v>10</v>
      </c>
      <c r="K7048">
        <v>137988</v>
      </c>
      <c r="L7048" t="str">
        <f>VLOOKUP(Sales_Data!C7048,Product_Master!$A:$D,2,FALSE)</f>
        <v>Dumbbells</v>
      </c>
      <c r="M7048">
        <f>VLOOKUP(C7048,Product_Master!$A:$D,4,FALSE)</f>
        <v>51107</v>
      </c>
      <c r="N7048" t="str">
        <f t="shared" si="220"/>
        <v>HIGH</v>
      </c>
      <c r="O7048" t="str" cm="1">
        <f t="array" ref="O7048">_xlfn.IFS(D7048="North","Zone 1",D7048="South","Zone 2",D7048="East","Zone 3",D7048="West","Zone 4")</f>
        <v>Zone 4</v>
      </c>
      <c r="P7048">
        <f t="shared" si="221"/>
        <v>13798.800000000001</v>
      </c>
      <c r="Q7048" t="str">
        <f>VLOOKUP(C7048,Product_Master!$A:$D,3,FALSE)</f>
        <v>Sports</v>
      </c>
    </row>
    <row r="7049" spans="1:17" x14ac:dyDescent="0.3">
      <c r="A7049" t="s">
        <v>12649</v>
      </c>
      <c r="B7049" t="s">
        <v>1536</v>
      </c>
      <c r="C7049" t="s">
        <v>38</v>
      </c>
      <c r="D7049" t="s">
        <v>171</v>
      </c>
      <c r="E7049" t="s">
        <v>223</v>
      </c>
      <c r="F7049" t="s">
        <v>224</v>
      </c>
      <c r="G7049" t="s">
        <v>315</v>
      </c>
      <c r="H7049" t="s">
        <v>12650</v>
      </c>
      <c r="I7049">
        <v>12</v>
      </c>
      <c r="J7049">
        <v>20</v>
      </c>
      <c r="K7049">
        <v>388780</v>
      </c>
      <c r="L7049" t="str">
        <f>VLOOKUP(Sales_Data!C7049,Product_Master!$A:$D,2,FALSE)</f>
        <v>Study Table</v>
      </c>
      <c r="M7049">
        <f>VLOOKUP(C7049,Product_Master!$A:$D,4,FALSE)</f>
        <v>40498</v>
      </c>
      <c r="N7049" t="str">
        <f t="shared" si="220"/>
        <v>HIGH</v>
      </c>
      <c r="O7049" t="str" cm="1">
        <f t="array" ref="O7049">_xlfn.IFS(D7049="North","Zone 1",D7049="South","Zone 2",D7049="East","Zone 3",D7049="West","Zone 4")</f>
        <v>Zone 2</v>
      </c>
      <c r="P7049">
        <f t="shared" si="221"/>
        <v>38878</v>
      </c>
      <c r="Q7049" t="str">
        <f>VLOOKUP(C7049,Product_Master!$A:$D,3,FALSE)</f>
        <v>Furniture</v>
      </c>
    </row>
    <row r="7050" spans="1:17" x14ac:dyDescent="0.3">
      <c r="A7050" t="s">
        <v>12651</v>
      </c>
      <c r="B7050" t="s">
        <v>309</v>
      </c>
      <c r="C7050" t="s">
        <v>153</v>
      </c>
      <c r="D7050" t="s">
        <v>191</v>
      </c>
      <c r="E7050" t="s">
        <v>192</v>
      </c>
      <c r="F7050" t="s">
        <v>193</v>
      </c>
      <c r="G7050" t="s">
        <v>253</v>
      </c>
      <c r="H7050" t="s">
        <v>1860</v>
      </c>
      <c r="I7050">
        <v>8</v>
      </c>
      <c r="J7050">
        <v>20</v>
      </c>
      <c r="K7050">
        <v>226681</v>
      </c>
      <c r="L7050" t="str">
        <f>VLOOKUP(Sales_Data!C7050,Product_Master!$A:$D,2,FALSE)</f>
        <v>Knee Guard</v>
      </c>
      <c r="M7050">
        <f>VLOOKUP(C7050,Product_Master!$A:$D,4,FALSE)</f>
        <v>35419</v>
      </c>
      <c r="N7050" t="str">
        <f t="shared" si="220"/>
        <v>HIGH</v>
      </c>
      <c r="O7050" t="str" cm="1">
        <f t="array" ref="O7050">_xlfn.IFS(D7050="North","Zone 1",D7050="South","Zone 2",D7050="East","Zone 3",D7050="West","Zone 4")</f>
        <v>Zone 1</v>
      </c>
      <c r="P7050">
        <f t="shared" si="221"/>
        <v>22668.100000000002</v>
      </c>
      <c r="Q7050" t="str">
        <f>VLOOKUP(C7050,Product_Master!$A:$D,3,FALSE)</f>
        <v>Sports</v>
      </c>
    </row>
    <row r="7051" spans="1:17" x14ac:dyDescent="0.3">
      <c r="A7051" t="s">
        <v>12652</v>
      </c>
      <c r="B7051" t="s">
        <v>597</v>
      </c>
      <c r="C7051" t="s">
        <v>21</v>
      </c>
      <c r="D7051" t="s">
        <v>197</v>
      </c>
      <c r="E7051" t="s">
        <v>210</v>
      </c>
      <c r="F7051" t="s">
        <v>211</v>
      </c>
      <c r="G7051" t="s">
        <v>262</v>
      </c>
      <c r="H7051" t="s">
        <v>12653</v>
      </c>
      <c r="I7051">
        <v>7</v>
      </c>
      <c r="J7051">
        <v>15</v>
      </c>
      <c r="K7051">
        <v>288789</v>
      </c>
      <c r="L7051" t="str">
        <f>VLOOKUP(Sales_Data!C7051,Product_Master!$A:$D,2,FALSE)</f>
        <v>Air Conditioner</v>
      </c>
      <c r="M7051">
        <f>VLOOKUP(C7051,Product_Master!$A:$D,4,FALSE)</f>
        <v>48536</v>
      </c>
      <c r="N7051" t="str">
        <f t="shared" si="220"/>
        <v>HIGH</v>
      </c>
      <c r="O7051" t="str" cm="1">
        <f t="array" ref="O7051">_xlfn.IFS(D7051="North","Zone 1",D7051="South","Zone 2",D7051="East","Zone 3",D7051="West","Zone 4")</f>
        <v>Zone 4</v>
      </c>
      <c r="P7051">
        <f t="shared" si="221"/>
        <v>28878.9</v>
      </c>
      <c r="Q7051" t="str">
        <f>VLOOKUP(C7051,Product_Master!$A:$D,3,FALSE)</f>
        <v>Electronics</v>
      </c>
    </row>
    <row r="7052" spans="1:17" x14ac:dyDescent="0.3">
      <c r="A7052" t="s">
        <v>12654</v>
      </c>
      <c r="B7052" t="s">
        <v>3780</v>
      </c>
      <c r="C7052" t="s">
        <v>114</v>
      </c>
      <c r="D7052" t="s">
        <v>191</v>
      </c>
      <c r="E7052" t="s">
        <v>192</v>
      </c>
      <c r="F7052" t="s">
        <v>193</v>
      </c>
      <c r="G7052" t="s">
        <v>285</v>
      </c>
      <c r="H7052" t="s">
        <v>7107</v>
      </c>
      <c r="I7052">
        <v>9</v>
      </c>
      <c r="J7052">
        <v>10</v>
      </c>
      <c r="K7052">
        <v>471509</v>
      </c>
      <c r="L7052" t="str">
        <f>VLOOKUP(Sales_Data!C7052,Product_Master!$A:$D,2,FALSE)</f>
        <v>Flour</v>
      </c>
      <c r="M7052">
        <f>VLOOKUP(C7052,Product_Master!$A:$D,4,FALSE)</f>
        <v>58211</v>
      </c>
      <c r="N7052" t="str">
        <f t="shared" si="220"/>
        <v>HIGH</v>
      </c>
      <c r="O7052" t="str" cm="1">
        <f t="array" ref="O7052">_xlfn.IFS(D7052="North","Zone 1",D7052="South","Zone 2",D7052="East","Zone 3",D7052="West","Zone 4")</f>
        <v>Zone 1</v>
      </c>
      <c r="P7052">
        <f t="shared" si="221"/>
        <v>47150.9</v>
      </c>
      <c r="Q7052" t="str">
        <f>VLOOKUP(C7052,Product_Master!$A:$D,3,FALSE)</f>
        <v>Grocery</v>
      </c>
    </row>
    <row r="7053" spans="1:17" x14ac:dyDescent="0.3">
      <c r="A7053" t="s">
        <v>12655</v>
      </c>
      <c r="B7053" t="s">
        <v>2756</v>
      </c>
      <c r="C7053" t="s">
        <v>7</v>
      </c>
      <c r="D7053" t="s">
        <v>171</v>
      </c>
      <c r="E7053" t="s">
        <v>204</v>
      </c>
      <c r="F7053" t="s">
        <v>205</v>
      </c>
      <c r="G7053" t="s">
        <v>187</v>
      </c>
      <c r="H7053" t="s">
        <v>7272</v>
      </c>
      <c r="I7053">
        <v>8</v>
      </c>
      <c r="J7053">
        <v>0</v>
      </c>
      <c r="K7053">
        <v>512008</v>
      </c>
      <c r="L7053" t="str">
        <f>VLOOKUP(Sales_Data!C7053,Product_Master!$A:$D,2,FALSE)</f>
        <v>HP Laptop</v>
      </c>
      <c r="M7053">
        <f>VLOOKUP(C7053,Product_Master!$A:$D,4,FALSE)</f>
        <v>64001</v>
      </c>
      <c r="N7053" t="str">
        <f t="shared" si="220"/>
        <v>HIGH</v>
      </c>
      <c r="O7053" t="str" cm="1">
        <f t="array" ref="O7053">_xlfn.IFS(D7053="North","Zone 1",D7053="South","Zone 2",D7053="East","Zone 3",D7053="West","Zone 4")</f>
        <v>Zone 2</v>
      </c>
      <c r="P7053">
        <f t="shared" si="221"/>
        <v>51200.800000000003</v>
      </c>
      <c r="Q7053" t="str">
        <f>VLOOKUP(C7053,Product_Master!$A:$D,3,FALSE)</f>
        <v>Electronics</v>
      </c>
    </row>
    <row r="7054" spans="1:17" x14ac:dyDescent="0.3">
      <c r="A7054" t="s">
        <v>12656</v>
      </c>
      <c r="B7054" t="s">
        <v>1562</v>
      </c>
      <c r="C7054" t="s">
        <v>69</v>
      </c>
      <c r="D7054" t="s">
        <v>178</v>
      </c>
      <c r="E7054" t="s">
        <v>179</v>
      </c>
      <c r="F7054" t="s">
        <v>180</v>
      </c>
      <c r="G7054" t="s">
        <v>206</v>
      </c>
      <c r="H7054" t="s">
        <v>7685</v>
      </c>
      <c r="I7054">
        <v>7</v>
      </c>
      <c r="J7054">
        <v>0</v>
      </c>
      <c r="K7054">
        <v>62286</v>
      </c>
      <c r="L7054" t="str">
        <f>VLOOKUP(Sales_Data!C7054,Product_Master!$A:$D,2,FALSE)</f>
        <v>Women Kurti</v>
      </c>
      <c r="M7054">
        <f>VLOOKUP(C7054,Product_Master!$A:$D,4,FALSE)</f>
        <v>8898</v>
      </c>
      <c r="N7054" t="str">
        <f t="shared" si="220"/>
        <v>HIGH</v>
      </c>
      <c r="O7054" t="str" cm="1">
        <f t="array" ref="O7054">_xlfn.IFS(D7054="North","Zone 1",D7054="South","Zone 2",D7054="East","Zone 3",D7054="West","Zone 4")</f>
        <v>Zone 3</v>
      </c>
      <c r="P7054">
        <f t="shared" si="221"/>
        <v>6228.6</v>
      </c>
      <c r="Q7054" t="str">
        <f>VLOOKUP(C7054,Product_Master!$A:$D,3,FALSE)</f>
        <v>Clothing</v>
      </c>
    </row>
    <row r="7055" spans="1:17" x14ac:dyDescent="0.3">
      <c r="A7055" t="s">
        <v>12657</v>
      </c>
      <c r="B7055" t="s">
        <v>2300</v>
      </c>
      <c r="C7055" t="s">
        <v>62</v>
      </c>
      <c r="D7055" t="s">
        <v>171</v>
      </c>
      <c r="E7055" t="s">
        <v>223</v>
      </c>
      <c r="F7055" t="s">
        <v>224</v>
      </c>
      <c r="G7055" t="s">
        <v>200</v>
      </c>
      <c r="H7055" t="s">
        <v>12658</v>
      </c>
      <c r="I7055">
        <v>8</v>
      </c>
      <c r="J7055">
        <v>0</v>
      </c>
      <c r="K7055">
        <v>397376</v>
      </c>
      <c r="L7055" t="str">
        <f>VLOOKUP(Sales_Data!C7055,Product_Master!$A:$D,2,FALSE)</f>
        <v>Recliner</v>
      </c>
      <c r="M7055">
        <f>VLOOKUP(C7055,Product_Master!$A:$D,4,FALSE)</f>
        <v>49672</v>
      </c>
      <c r="N7055" t="str">
        <f t="shared" si="220"/>
        <v>HIGH</v>
      </c>
      <c r="O7055" t="str" cm="1">
        <f t="array" ref="O7055">_xlfn.IFS(D7055="North","Zone 1",D7055="South","Zone 2",D7055="East","Zone 3",D7055="West","Zone 4")</f>
        <v>Zone 2</v>
      </c>
      <c r="P7055">
        <f t="shared" si="221"/>
        <v>39737.600000000006</v>
      </c>
      <c r="Q7055" t="str">
        <f>VLOOKUP(C7055,Product_Master!$A:$D,3,FALSE)</f>
        <v>Furniture</v>
      </c>
    </row>
    <row r="7056" spans="1:17" x14ac:dyDescent="0.3">
      <c r="A7056" t="s">
        <v>12659</v>
      </c>
      <c r="B7056" t="s">
        <v>592</v>
      </c>
      <c r="C7056" t="s">
        <v>145</v>
      </c>
      <c r="D7056" t="s">
        <v>178</v>
      </c>
      <c r="E7056" t="s">
        <v>310</v>
      </c>
      <c r="F7056" t="s">
        <v>311</v>
      </c>
      <c r="G7056" t="s">
        <v>228</v>
      </c>
      <c r="H7056" t="s">
        <v>12660</v>
      </c>
      <c r="I7056">
        <v>6</v>
      </c>
      <c r="J7056">
        <v>5</v>
      </c>
      <c r="K7056">
        <v>101209</v>
      </c>
      <c r="L7056" t="str">
        <f>VLOOKUP(Sales_Data!C7056,Product_Master!$A:$D,2,FALSE)</f>
        <v>Badminton Racket</v>
      </c>
      <c r="M7056">
        <f>VLOOKUP(C7056,Product_Master!$A:$D,4,FALSE)</f>
        <v>17756</v>
      </c>
      <c r="N7056" t="str">
        <f t="shared" si="220"/>
        <v>HIGH</v>
      </c>
      <c r="O7056" t="str" cm="1">
        <f t="array" ref="O7056">_xlfn.IFS(D7056="North","Zone 1",D7056="South","Zone 2",D7056="East","Zone 3",D7056="West","Zone 4")</f>
        <v>Zone 3</v>
      </c>
      <c r="P7056">
        <f t="shared" si="221"/>
        <v>10120.900000000001</v>
      </c>
      <c r="Q7056" t="str">
        <f>VLOOKUP(C7056,Product_Master!$A:$D,3,FALSE)</f>
        <v>Sports</v>
      </c>
    </row>
    <row r="7057" spans="1:17" x14ac:dyDescent="0.3">
      <c r="A7057" t="s">
        <v>12661</v>
      </c>
      <c r="B7057" t="s">
        <v>1691</v>
      </c>
      <c r="C7057" t="s">
        <v>81</v>
      </c>
      <c r="D7057" t="s">
        <v>191</v>
      </c>
      <c r="E7057" t="s">
        <v>238</v>
      </c>
      <c r="F7057" t="s">
        <v>238</v>
      </c>
      <c r="G7057" t="s">
        <v>285</v>
      </c>
      <c r="H7057" t="s">
        <v>12662</v>
      </c>
      <c r="I7057">
        <v>2</v>
      </c>
      <c r="J7057">
        <v>20</v>
      </c>
      <c r="K7057">
        <v>52867</v>
      </c>
      <c r="L7057" t="str">
        <f>VLOOKUP(Sales_Data!C7057,Product_Master!$A:$D,2,FALSE)</f>
        <v>Blazer</v>
      </c>
      <c r="M7057">
        <f>VLOOKUP(C7057,Product_Master!$A:$D,4,FALSE)</f>
        <v>33042</v>
      </c>
      <c r="N7057" t="str">
        <f t="shared" si="220"/>
        <v>HIGH</v>
      </c>
      <c r="O7057" t="str" cm="1">
        <f t="array" ref="O7057">_xlfn.IFS(D7057="North","Zone 1",D7057="South","Zone 2",D7057="East","Zone 3",D7057="West","Zone 4")</f>
        <v>Zone 1</v>
      </c>
      <c r="P7057">
        <f t="shared" si="221"/>
        <v>5286.7000000000007</v>
      </c>
      <c r="Q7057" t="str">
        <f>VLOOKUP(C7057,Product_Master!$A:$D,3,FALSE)</f>
        <v>Clothing</v>
      </c>
    </row>
    <row r="7058" spans="1:17" x14ac:dyDescent="0.3">
      <c r="A7058" t="s">
        <v>12663</v>
      </c>
      <c r="B7058" t="s">
        <v>256</v>
      </c>
      <c r="C7058" t="s">
        <v>7</v>
      </c>
      <c r="D7058" t="s">
        <v>178</v>
      </c>
      <c r="E7058" t="s">
        <v>310</v>
      </c>
      <c r="F7058" t="s">
        <v>311</v>
      </c>
      <c r="G7058" t="s">
        <v>187</v>
      </c>
      <c r="H7058" t="s">
        <v>12467</v>
      </c>
      <c r="I7058">
        <v>8</v>
      </c>
      <c r="J7058">
        <v>20</v>
      </c>
      <c r="K7058">
        <v>409606</v>
      </c>
      <c r="L7058" t="str">
        <f>VLOOKUP(Sales_Data!C7058,Product_Master!$A:$D,2,FALSE)</f>
        <v>HP Laptop</v>
      </c>
      <c r="M7058">
        <f>VLOOKUP(C7058,Product_Master!$A:$D,4,FALSE)</f>
        <v>64001</v>
      </c>
      <c r="N7058" t="str">
        <f t="shared" si="220"/>
        <v>HIGH</v>
      </c>
      <c r="O7058" t="str" cm="1">
        <f t="array" ref="O7058">_xlfn.IFS(D7058="North","Zone 1",D7058="South","Zone 2",D7058="East","Zone 3",D7058="West","Zone 4")</f>
        <v>Zone 3</v>
      </c>
      <c r="P7058">
        <f t="shared" si="221"/>
        <v>40960.600000000006</v>
      </c>
      <c r="Q7058" t="str">
        <f>VLOOKUP(C7058,Product_Master!$A:$D,3,FALSE)</f>
        <v>Electronics</v>
      </c>
    </row>
    <row r="7059" spans="1:17" x14ac:dyDescent="0.3">
      <c r="A7059" t="s">
        <v>12664</v>
      </c>
      <c r="B7059" t="s">
        <v>847</v>
      </c>
      <c r="C7059" t="s">
        <v>85</v>
      </c>
      <c r="D7059" t="s">
        <v>178</v>
      </c>
      <c r="E7059" t="s">
        <v>185</v>
      </c>
      <c r="F7059" t="s">
        <v>186</v>
      </c>
      <c r="G7059" t="s">
        <v>206</v>
      </c>
      <c r="H7059" t="s">
        <v>12665</v>
      </c>
      <c r="I7059">
        <v>8</v>
      </c>
      <c r="J7059">
        <v>15</v>
      </c>
      <c r="K7059">
        <v>500486</v>
      </c>
      <c r="L7059" t="str">
        <f>VLOOKUP(Sales_Data!C7059,Product_Master!$A:$D,2,FALSE)</f>
        <v>Shoes</v>
      </c>
      <c r="M7059">
        <f>VLOOKUP(C7059,Product_Master!$A:$D,4,FALSE)</f>
        <v>73601</v>
      </c>
      <c r="N7059" t="str">
        <f t="shared" si="220"/>
        <v>HIGH</v>
      </c>
      <c r="O7059" t="str" cm="1">
        <f t="array" ref="O7059">_xlfn.IFS(D7059="North","Zone 1",D7059="South","Zone 2",D7059="East","Zone 3",D7059="West","Zone 4")</f>
        <v>Zone 3</v>
      </c>
      <c r="P7059">
        <f t="shared" si="221"/>
        <v>50048.600000000006</v>
      </c>
      <c r="Q7059" t="str">
        <f>VLOOKUP(C7059,Product_Master!$A:$D,3,FALSE)</f>
        <v>Clothing</v>
      </c>
    </row>
    <row r="7060" spans="1:17" x14ac:dyDescent="0.3">
      <c r="A7060" t="s">
        <v>12666</v>
      </c>
      <c r="B7060" t="s">
        <v>603</v>
      </c>
      <c r="C7060" t="s">
        <v>17</v>
      </c>
      <c r="D7060" t="s">
        <v>197</v>
      </c>
      <c r="E7060" t="s">
        <v>198</v>
      </c>
      <c r="F7060" t="s">
        <v>199</v>
      </c>
      <c r="G7060" t="s">
        <v>228</v>
      </c>
      <c r="H7060" t="s">
        <v>8890</v>
      </c>
      <c r="I7060">
        <v>3</v>
      </c>
      <c r="J7060">
        <v>10</v>
      </c>
      <c r="K7060">
        <v>180751</v>
      </c>
      <c r="L7060" t="str">
        <f>VLOOKUP(Sales_Data!C7060,Product_Master!$A:$D,2,FALSE)</f>
        <v>Printer</v>
      </c>
      <c r="M7060">
        <f>VLOOKUP(C7060,Product_Master!$A:$D,4,FALSE)</f>
        <v>66945</v>
      </c>
      <c r="N7060" t="str">
        <f t="shared" si="220"/>
        <v>HIGH</v>
      </c>
      <c r="O7060" t="str" cm="1">
        <f t="array" ref="O7060">_xlfn.IFS(D7060="North","Zone 1",D7060="South","Zone 2",D7060="East","Zone 3",D7060="West","Zone 4")</f>
        <v>Zone 4</v>
      </c>
      <c r="P7060">
        <f t="shared" si="221"/>
        <v>18075.100000000002</v>
      </c>
      <c r="Q7060" t="str">
        <f>VLOOKUP(C7060,Product_Master!$A:$D,3,FALSE)</f>
        <v>Electronics</v>
      </c>
    </row>
    <row r="7061" spans="1:17" x14ac:dyDescent="0.3">
      <c r="A7061" t="s">
        <v>12667</v>
      </c>
      <c r="B7061" t="s">
        <v>1283</v>
      </c>
      <c r="C7061" t="s">
        <v>77</v>
      </c>
      <c r="D7061" t="s">
        <v>191</v>
      </c>
      <c r="E7061" t="s">
        <v>242</v>
      </c>
      <c r="F7061" t="s">
        <v>242</v>
      </c>
      <c r="G7061" t="s">
        <v>315</v>
      </c>
      <c r="H7061" t="s">
        <v>12668</v>
      </c>
      <c r="I7061">
        <v>1</v>
      </c>
      <c r="J7061">
        <v>0</v>
      </c>
      <c r="K7061">
        <v>20685</v>
      </c>
      <c r="L7061" t="str">
        <f>VLOOKUP(Sales_Data!C7061,Product_Master!$A:$D,2,FALSE)</f>
        <v>Saree</v>
      </c>
      <c r="M7061">
        <f>VLOOKUP(C7061,Product_Master!$A:$D,4,FALSE)</f>
        <v>20685</v>
      </c>
      <c r="N7061" t="str">
        <f t="shared" si="220"/>
        <v>HIGH</v>
      </c>
      <c r="O7061" t="str" cm="1">
        <f t="array" ref="O7061">_xlfn.IFS(D7061="North","Zone 1",D7061="South","Zone 2",D7061="East","Zone 3",D7061="West","Zone 4")</f>
        <v>Zone 1</v>
      </c>
      <c r="P7061">
        <f t="shared" si="221"/>
        <v>2068.5</v>
      </c>
      <c r="Q7061" t="str">
        <f>VLOOKUP(C7061,Product_Master!$A:$D,3,FALSE)</f>
        <v>Clothing</v>
      </c>
    </row>
    <row r="7062" spans="1:17" x14ac:dyDescent="0.3">
      <c r="A7062" t="s">
        <v>12669</v>
      </c>
      <c r="B7062" t="s">
        <v>2303</v>
      </c>
      <c r="C7062" t="s">
        <v>77</v>
      </c>
      <c r="D7062" t="s">
        <v>178</v>
      </c>
      <c r="E7062" t="s">
        <v>185</v>
      </c>
      <c r="F7062" t="s">
        <v>186</v>
      </c>
      <c r="G7062" t="s">
        <v>206</v>
      </c>
      <c r="H7062" t="s">
        <v>10495</v>
      </c>
      <c r="I7062">
        <v>7</v>
      </c>
      <c r="J7062">
        <v>20</v>
      </c>
      <c r="K7062">
        <v>115836</v>
      </c>
      <c r="L7062" t="str">
        <f>VLOOKUP(Sales_Data!C7062,Product_Master!$A:$D,2,FALSE)</f>
        <v>Saree</v>
      </c>
      <c r="M7062">
        <f>VLOOKUP(C7062,Product_Master!$A:$D,4,FALSE)</f>
        <v>20685</v>
      </c>
      <c r="N7062" t="str">
        <f t="shared" si="220"/>
        <v>HIGH</v>
      </c>
      <c r="O7062" t="str" cm="1">
        <f t="array" ref="O7062">_xlfn.IFS(D7062="North","Zone 1",D7062="South","Zone 2",D7062="East","Zone 3",D7062="West","Zone 4")</f>
        <v>Zone 3</v>
      </c>
      <c r="P7062">
        <f t="shared" si="221"/>
        <v>11583.6</v>
      </c>
      <c r="Q7062" t="str">
        <f>VLOOKUP(C7062,Product_Master!$A:$D,3,FALSE)</f>
        <v>Clothing</v>
      </c>
    </row>
    <row r="7063" spans="1:17" x14ac:dyDescent="0.3">
      <c r="A7063" t="s">
        <v>12670</v>
      </c>
      <c r="B7063" t="s">
        <v>1568</v>
      </c>
      <c r="C7063" t="s">
        <v>69</v>
      </c>
      <c r="D7063" t="s">
        <v>197</v>
      </c>
      <c r="E7063" t="s">
        <v>210</v>
      </c>
      <c r="F7063" t="s">
        <v>211</v>
      </c>
      <c r="G7063" t="s">
        <v>206</v>
      </c>
      <c r="H7063" t="s">
        <v>8403</v>
      </c>
      <c r="I7063">
        <v>6</v>
      </c>
      <c r="J7063">
        <v>5</v>
      </c>
      <c r="K7063">
        <v>50718</v>
      </c>
      <c r="L7063" t="str">
        <f>VLOOKUP(Sales_Data!C7063,Product_Master!$A:$D,2,FALSE)</f>
        <v>Women Kurti</v>
      </c>
      <c r="M7063">
        <f>VLOOKUP(C7063,Product_Master!$A:$D,4,FALSE)</f>
        <v>8898</v>
      </c>
      <c r="N7063" t="str">
        <f t="shared" si="220"/>
        <v>HIGH</v>
      </c>
      <c r="O7063" t="str" cm="1">
        <f t="array" ref="O7063">_xlfn.IFS(D7063="North","Zone 1",D7063="South","Zone 2",D7063="East","Zone 3",D7063="West","Zone 4")</f>
        <v>Zone 4</v>
      </c>
      <c r="P7063">
        <f t="shared" si="221"/>
        <v>5071.8</v>
      </c>
      <c r="Q7063" t="str">
        <f>VLOOKUP(C7063,Product_Master!$A:$D,3,FALSE)</f>
        <v>Clothing</v>
      </c>
    </row>
    <row r="7064" spans="1:17" x14ac:dyDescent="0.3">
      <c r="A7064" t="s">
        <v>12671</v>
      </c>
      <c r="B7064" t="s">
        <v>3622</v>
      </c>
      <c r="C7064" t="s">
        <v>106</v>
      </c>
      <c r="D7064" t="s">
        <v>178</v>
      </c>
      <c r="E7064" t="s">
        <v>179</v>
      </c>
      <c r="F7064" t="s">
        <v>180</v>
      </c>
      <c r="G7064" t="s">
        <v>174</v>
      </c>
      <c r="H7064" t="s">
        <v>12672</v>
      </c>
      <c r="I7064">
        <v>3</v>
      </c>
      <c r="J7064">
        <v>20</v>
      </c>
      <c r="K7064">
        <v>159775</v>
      </c>
      <c r="L7064" t="str">
        <f>VLOOKUP(Sales_Data!C7064,Product_Master!$A:$D,2,FALSE)</f>
        <v>Oil</v>
      </c>
      <c r="M7064">
        <f>VLOOKUP(C7064,Product_Master!$A:$D,4,FALSE)</f>
        <v>66573</v>
      </c>
      <c r="N7064" t="str">
        <f t="shared" si="220"/>
        <v>HIGH</v>
      </c>
      <c r="O7064" t="str" cm="1">
        <f t="array" ref="O7064">_xlfn.IFS(D7064="North","Zone 1",D7064="South","Zone 2",D7064="East","Zone 3",D7064="West","Zone 4")</f>
        <v>Zone 3</v>
      </c>
      <c r="P7064">
        <f t="shared" si="221"/>
        <v>15977.5</v>
      </c>
      <c r="Q7064" t="str">
        <f>VLOOKUP(C7064,Product_Master!$A:$D,3,FALSE)</f>
        <v>Grocery</v>
      </c>
    </row>
    <row r="7065" spans="1:17" x14ac:dyDescent="0.3">
      <c r="A7065" t="s">
        <v>12673</v>
      </c>
      <c r="B7065" t="s">
        <v>2972</v>
      </c>
      <c r="C7065" t="s">
        <v>79</v>
      </c>
      <c r="D7065" t="s">
        <v>191</v>
      </c>
      <c r="E7065" t="s">
        <v>238</v>
      </c>
      <c r="F7065" t="s">
        <v>238</v>
      </c>
      <c r="G7065" t="s">
        <v>262</v>
      </c>
      <c r="H7065" t="s">
        <v>12245</v>
      </c>
      <c r="I7065">
        <v>11</v>
      </c>
      <c r="J7065">
        <v>0</v>
      </c>
      <c r="K7065">
        <v>45144</v>
      </c>
      <c r="L7065" t="str">
        <f>VLOOKUP(Sales_Data!C7065,Product_Master!$A:$D,2,FALSE)</f>
        <v>Formal Shirt</v>
      </c>
      <c r="M7065">
        <f>VLOOKUP(C7065,Product_Master!$A:$D,4,FALSE)</f>
        <v>4104</v>
      </c>
      <c r="N7065" t="str">
        <f t="shared" si="220"/>
        <v>HIGH</v>
      </c>
      <c r="O7065" t="str" cm="1">
        <f t="array" ref="O7065">_xlfn.IFS(D7065="North","Zone 1",D7065="South","Zone 2",D7065="East","Zone 3",D7065="West","Zone 4")</f>
        <v>Zone 1</v>
      </c>
      <c r="P7065">
        <f t="shared" si="221"/>
        <v>4514.4000000000005</v>
      </c>
      <c r="Q7065" t="str">
        <f>VLOOKUP(C7065,Product_Master!$A:$D,3,FALSE)</f>
        <v>Clothing</v>
      </c>
    </row>
    <row r="7066" spans="1:17" x14ac:dyDescent="0.3">
      <c r="A7066" t="s">
        <v>12674</v>
      </c>
      <c r="B7066" t="s">
        <v>1862</v>
      </c>
      <c r="C7066" t="s">
        <v>153</v>
      </c>
      <c r="D7066" t="s">
        <v>171</v>
      </c>
      <c r="E7066" t="s">
        <v>223</v>
      </c>
      <c r="F7066" t="s">
        <v>224</v>
      </c>
      <c r="G7066" t="s">
        <v>269</v>
      </c>
      <c r="H7066" t="s">
        <v>3044</v>
      </c>
      <c r="I7066">
        <v>2</v>
      </c>
      <c r="J7066">
        <v>20</v>
      </c>
      <c r="K7066">
        <v>56670</v>
      </c>
      <c r="L7066" t="str">
        <f>VLOOKUP(Sales_Data!C7066,Product_Master!$A:$D,2,FALSE)</f>
        <v>Knee Guard</v>
      </c>
      <c r="M7066">
        <f>VLOOKUP(C7066,Product_Master!$A:$D,4,FALSE)</f>
        <v>35419</v>
      </c>
      <c r="N7066" t="str">
        <f t="shared" si="220"/>
        <v>HIGH</v>
      </c>
      <c r="O7066" t="str" cm="1">
        <f t="array" ref="O7066">_xlfn.IFS(D7066="North","Zone 1",D7066="South","Zone 2",D7066="East","Zone 3",D7066="West","Zone 4")</f>
        <v>Zone 2</v>
      </c>
      <c r="P7066">
        <f t="shared" si="221"/>
        <v>5667</v>
      </c>
      <c r="Q7066" t="str">
        <f>VLOOKUP(C7066,Product_Master!$A:$D,3,FALSE)</f>
        <v>Sports</v>
      </c>
    </row>
    <row r="7067" spans="1:17" x14ac:dyDescent="0.3">
      <c r="A7067" t="s">
        <v>12675</v>
      </c>
      <c r="B7067" t="s">
        <v>1556</v>
      </c>
      <c r="C7067" t="s">
        <v>46</v>
      </c>
      <c r="D7067" t="s">
        <v>191</v>
      </c>
      <c r="E7067" t="s">
        <v>242</v>
      </c>
      <c r="F7067" t="s">
        <v>242</v>
      </c>
      <c r="G7067" t="s">
        <v>253</v>
      </c>
      <c r="H7067" t="s">
        <v>5756</v>
      </c>
      <c r="I7067">
        <v>11</v>
      </c>
      <c r="J7067">
        <v>15</v>
      </c>
      <c r="K7067">
        <v>583561</v>
      </c>
      <c r="L7067" t="str">
        <f>VLOOKUP(Sales_Data!C7067,Product_Master!$A:$D,2,FALSE)</f>
        <v>Wardrobe</v>
      </c>
      <c r="M7067">
        <f>VLOOKUP(C7067,Product_Master!$A:$D,4,FALSE)</f>
        <v>62413</v>
      </c>
      <c r="N7067" t="str">
        <f t="shared" si="220"/>
        <v>HIGH</v>
      </c>
      <c r="O7067" t="str" cm="1">
        <f t="array" ref="O7067">_xlfn.IFS(D7067="North","Zone 1",D7067="South","Zone 2",D7067="East","Zone 3",D7067="West","Zone 4")</f>
        <v>Zone 1</v>
      </c>
      <c r="P7067">
        <f t="shared" si="221"/>
        <v>58356.100000000006</v>
      </c>
      <c r="Q7067" t="str">
        <f>VLOOKUP(C7067,Product_Master!$A:$D,3,FALSE)</f>
        <v>Furniture</v>
      </c>
    </row>
    <row r="7068" spans="1:17" x14ac:dyDescent="0.3">
      <c r="A7068" t="s">
        <v>12676</v>
      </c>
      <c r="B7068" t="s">
        <v>2756</v>
      </c>
      <c r="C7068" t="s">
        <v>4</v>
      </c>
      <c r="D7068" t="s">
        <v>191</v>
      </c>
      <c r="E7068" t="s">
        <v>242</v>
      </c>
      <c r="F7068" t="s">
        <v>242</v>
      </c>
      <c r="G7068" t="s">
        <v>200</v>
      </c>
      <c r="H7068" t="s">
        <v>8431</v>
      </c>
      <c r="I7068">
        <v>2</v>
      </c>
      <c r="J7068">
        <v>20</v>
      </c>
      <c r="K7068">
        <v>1691</v>
      </c>
      <c r="L7068" t="str">
        <f>VLOOKUP(Sales_Data!C7068,Product_Master!$A:$D,2,FALSE)</f>
        <v>Samsung TV</v>
      </c>
      <c r="M7068">
        <f>VLOOKUP(C7068,Product_Master!$A:$D,4,FALSE)</f>
        <v>1057</v>
      </c>
      <c r="N7068" t="str">
        <f t="shared" si="220"/>
        <v>LOW</v>
      </c>
      <c r="O7068" t="str" cm="1">
        <f t="array" ref="O7068">_xlfn.IFS(D7068="North","Zone 1",D7068="South","Zone 2",D7068="East","Zone 3",D7068="West","Zone 4")</f>
        <v>Zone 1</v>
      </c>
      <c r="P7068">
        <f t="shared" si="221"/>
        <v>33.82</v>
      </c>
      <c r="Q7068" t="str">
        <f>VLOOKUP(C7068,Product_Master!$A:$D,3,FALSE)</f>
        <v>Electronics</v>
      </c>
    </row>
    <row r="7069" spans="1:17" x14ac:dyDescent="0.3">
      <c r="A7069" t="s">
        <v>12677</v>
      </c>
      <c r="B7069" t="s">
        <v>2398</v>
      </c>
      <c r="C7069" t="s">
        <v>71</v>
      </c>
      <c r="D7069" t="s">
        <v>191</v>
      </c>
      <c r="E7069" t="s">
        <v>242</v>
      </c>
      <c r="F7069" t="s">
        <v>242</v>
      </c>
      <c r="G7069" t="s">
        <v>269</v>
      </c>
      <c r="H7069" t="s">
        <v>12678</v>
      </c>
      <c r="I7069">
        <v>6</v>
      </c>
      <c r="J7069">
        <v>15</v>
      </c>
      <c r="K7069">
        <v>292311</v>
      </c>
      <c r="L7069" t="str">
        <f>VLOOKUP(Sales_Data!C7069,Product_Master!$A:$D,2,FALSE)</f>
        <v>Jeans</v>
      </c>
      <c r="M7069">
        <f>VLOOKUP(C7069,Product_Master!$A:$D,4,FALSE)</f>
        <v>57316</v>
      </c>
      <c r="N7069" t="str">
        <f t="shared" si="220"/>
        <v>HIGH</v>
      </c>
      <c r="O7069" t="str" cm="1">
        <f t="array" ref="O7069">_xlfn.IFS(D7069="North","Zone 1",D7069="South","Zone 2",D7069="East","Zone 3",D7069="West","Zone 4")</f>
        <v>Zone 1</v>
      </c>
      <c r="P7069">
        <f t="shared" si="221"/>
        <v>29231.100000000002</v>
      </c>
      <c r="Q7069" t="str">
        <f>VLOOKUP(C7069,Product_Master!$A:$D,3,FALSE)</f>
        <v>Clothing</v>
      </c>
    </row>
    <row r="7070" spans="1:17" x14ac:dyDescent="0.3">
      <c r="A7070" t="s">
        <v>12679</v>
      </c>
      <c r="B7070" t="s">
        <v>2300</v>
      </c>
      <c r="C7070" t="s">
        <v>4</v>
      </c>
      <c r="D7070" t="s">
        <v>191</v>
      </c>
      <c r="E7070" t="s">
        <v>242</v>
      </c>
      <c r="F7070" t="s">
        <v>242</v>
      </c>
      <c r="G7070" t="s">
        <v>228</v>
      </c>
      <c r="H7070" t="s">
        <v>3573</v>
      </c>
      <c r="I7070">
        <v>4</v>
      </c>
      <c r="J7070">
        <v>20</v>
      </c>
      <c r="K7070">
        <v>3382</v>
      </c>
      <c r="L7070" t="str">
        <f>VLOOKUP(Sales_Data!C7070,Product_Master!$A:$D,2,FALSE)</f>
        <v>Samsung TV</v>
      </c>
      <c r="M7070">
        <f>VLOOKUP(C7070,Product_Master!$A:$D,4,FALSE)</f>
        <v>1057</v>
      </c>
      <c r="N7070" t="str">
        <f t="shared" si="220"/>
        <v>LOW</v>
      </c>
      <c r="O7070" t="str" cm="1">
        <f t="array" ref="O7070">_xlfn.IFS(D7070="North","Zone 1",D7070="South","Zone 2",D7070="East","Zone 3",D7070="West","Zone 4")</f>
        <v>Zone 1</v>
      </c>
      <c r="P7070">
        <f t="shared" si="221"/>
        <v>67.64</v>
      </c>
      <c r="Q7070" t="str">
        <f>VLOOKUP(C7070,Product_Master!$A:$D,3,FALSE)</f>
        <v>Electronics</v>
      </c>
    </row>
    <row r="7071" spans="1:17" x14ac:dyDescent="0.3">
      <c r="A7071" t="s">
        <v>12680</v>
      </c>
      <c r="B7071" t="s">
        <v>1657</v>
      </c>
      <c r="C7071" t="s">
        <v>139</v>
      </c>
      <c r="D7071" t="s">
        <v>197</v>
      </c>
      <c r="E7071" t="s">
        <v>210</v>
      </c>
      <c r="F7071" t="s">
        <v>211</v>
      </c>
      <c r="G7071" t="s">
        <v>206</v>
      </c>
      <c r="H7071" t="s">
        <v>1930</v>
      </c>
      <c r="I7071">
        <v>9</v>
      </c>
      <c r="J7071">
        <v>15</v>
      </c>
      <c r="K7071">
        <v>175651</v>
      </c>
      <c r="L7071" t="str">
        <f>VLOOKUP(Sales_Data!C7071,Product_Master!$A:$D,2,FALSE)</f>
        <v>Helmet</v>
      </c>
      <c r="M7071">
        <f>VLOOKUP(C7071,Product_Master!$A:$D,4,FALSE)</f>
        <v>22961</v>
      </c>
      <c r="N7071" t="str">
        <f t="shared" si="220"/>
        <v>HIGH</v>
      </c>
      <c r="O7071" t="str" cm="1">
        <f t="array" ref="O7071">_xlfn.IFS(D7071="North","Zone 1",D7071="South","Zone 2",D7071="East","Zone 3",D7071="West","Zone 4")</f>
        <v>Zone 4</v>
      </c>
      <c r="P7071">
        <f t="shared" si="221"/>
        <v>17565.100000000002</v>
      </c>
      <c r="Q7071" t="str">
        <f>VLOOKUP(C7071,Product_Master!$A:$D,3,FALSE)</f>
        <v>Sports</v>
      </c>
    </row>
    <row r="7072" spans="1:17" x14ac:dyDescent="0.3">
      <c r="A7072" t="s">
        <v>12681</v>
      </c>
      <c r="B7072" t="s">
        <v>453</v>
      </c>
      <c r="C7072" t="s">
        <v>153</v>
      </c>
      <c r="D7072" t="s">
        <v>171</v>
      </c>
      <c r="E7072" t="s">
        <v>172</v>
      </c>
      <c r="F7072" t="s">
        <v>173</v>
      </c>
      <c r="G7072" t="s">
        <v>187</v>
      </c>
      <c r="H7072" t="s">
        <v>12682</v>
      </c>
      <c r="I7072">
        <v>12</v>
      </c>
      <c r="J7072">
        <v>10</v>
      </c>
      <c r="K7072">
        <v>382525</v>
      </c>
      <c r="L7072" t="str">
        <f>VLOOKUP(Sales_Data!C7072,Product_Master!$A:$D,2,FALSE)</f>
        <v>Knee Guard</v>
      </c>
      <c r="M7072">
        <f>VLOOKUP(C7072,Product_Master!$A:$D,4,FALSE)</f>
        <v>35419</v>
      </c>
      <c r="N7072" t="str">
        <f t="shared" si="220"/>
        <v>HIGH</v>
      </c>
      <c r="O7072" t="str" cm="1">
        <f t="array" ref="O7072">_xlfn.IFS(D7072="North","Zone 1",D7072="South","Zone 2",D7072="East","Zone 3",D7072="West","Zone 4")</f>
        <v>Zone 2</v>
      </c>
      <c r="P7072">
        <f t="shared" si="221"/>
        <v>38252.5</v>
      </c>
      <c r="Q7072" t="str">
        <f>VLOOKUP(C7072,Product_Master!$A:$D,3,FALSE)</f>
        <v>Sports</v>
      </c>
    </row>
    <row r="7073" spans="1:17" x14ac:dyDescent="0.3">
      <c r="A7073" t="s">
        <v>12683</v>
      </c>
      <c r="B7073" t="s">
        <v>472</v>
      </c>
      <c r="C7073" t="s">
        <v>21</v>
      </c>
      <c r="D7073" t="s">
        <v>178</v>
      </c>
      <c r="E7073" t="s">
        <v>179</v>
      </c>
      <c r="F7073" t="s">
        <v>180</v>
      </c>
      <c r="G7073" t="s">
        <v>181</v>
      </c>
      <c r="H7073" t="s">
        <v>11862</v>
      </c>
      <c r="I7073">
        <v>11</v>
      </c>
      <c r="J7073">
        <v>5</v>
      </c>
      <c r="K7073">
        <v>507201</v>
      </c>
      <c r="L7073" t="str">
        <f>VLOOKUP(Sales_Data!C7073,Product_Master!$A:$D,2,FALSE)</f>
        <v>Air Conditioner</v>
      </c>
      <c r="M7073">
        <f>VLOOKUP(C7073,Product_Master!$A:$D,4,FALSE)</f>
        <v>48536</v>
      </c>
      <c r="N7073" t="str">
        <f t="shared" si="220"/>
        <v>HIGH</v>
      </c>
      <c r="O7073" t="str" cm="1">
        <f t="array" ref="O7073">_xlfn.IFS(D7073="North","Zone 1",D7073="South","Zone 2",D7073="East","Zone 3",D7073="West","Zone 4")</f>
        <v>Zone 3</v>
      </c>
      <c r="P7073">
        <f t="shared" si="221"/>
        <v>50720.100000000006</v>
      </c>
      <c r="Q7073" t="str">
        <f>VLOOKUP(C7073,Product_Master!$A:$D,3,FALSE)</f>
        <v>Electronics</v>
      </c>
    </row>
    <row r="7074" spans="1:17" x14ac:dyDescent="0.3">
      <c r="A7074" t="s">
        <v>12684</v>
      </c>
      <c r="B7074" t="s">
        <v>1929</v>
      </c>
      <c r="C7074" t="s">
        <v>135</v>
      </c>
      <c r="D7074" t="s">
        <v>171</v>
      </c>
      <c r="E7074" t="s">
        <v>223</v>
      </c>
      <c r="F7074" t="s">
        <v>224</v>
      </c>
      <c r="G7074" t="s">
        <v>219</v>
      </c>
      <c r="H7074" t="s">
        <v>12685</v>
      </c>
      <c r="I7074">
        <v>9</v>
      </c>
      <c r="J7074">
        <v>20</v>
      </c>
      <c r="K7074">
        <v>184924</v>
      </c>
      <c r="L7074" t="str">
        <f>VLOOKUP(Sales_Data!C7074,Product_Master!$A:$D,2,FALSE)</f>
        <v>Yoga Mat</v>
      </c>
      <c r="M7074">
        <f>VLOOKUP(C7074,Product_Master!$A:$D,4,FALSE)</f>
        <v>25684</v>
      </c>
      <c r="N7074" t="str">
        <f t="shared" si="220"/>
        <v>HIGH</v>
      </c>
      <c r="O7074" t="str" cm="1">
        <f t="array" ref="O7074">_xlfn.IFS(D7074="North","Zone 1",D7074="South","Zone 2",D7074="East","Zone 3",D7074="West","Zone 4")</f>
        <v>Zone 2</v>
      </c>
      <c r="P7074">
        <f t="shared" si="221"/>
        <v>18492.400000000001</v>
      </c>
      <c r="Q7074" t="str">
        <f>VLOOKUP(C7074,Product_Master!$A:$D,3,FALSE)</f>
        <v>Sports</v>
      </c>
    </row>
    <row r="7075" spans="1:17" x14ac:dyDescent="0.3">
      <c r="A7075" t="s">
        <v>12686</v>
      </c>
      <c r="B7075" t="s">
        <v>1460</v>
      </c>
      <c r="C7075" t="s">
        <v>42</v>
      </c>
      <c r="D7075" t="s">
        <v>197</v>
      </c>
      <c r="E7075" t="s">
        <v>210</v>
      </c>
      <c r="F7075" t="s">
        <v>211</v>
      </c>
      <c r="G7075" t="s">
        <v>285</v>
      </c>
      <c r="H7075" t="s">
        <v>12687</v>
      </c>
      <c r="I7075">
        <v>9</v>
      </c>
      <c r="J7075">
        <v>15</v>
      </c>
      <c r="K7075">
        <v>144661</v>
      </c>
      <c r="L7075" t="str">
        <f>VLOOKUP(Sales_Data!C7075,Product_Master!$A:$D,2,FALSE)</f>
        <v>Coffee Table</v>
      </c>
      <c r="M7075">
        <f>VLOOKUP(C7075,Product_Master!$A:$D,4,FALSE)</f>
        <v>18910</v>
      </c>
      <c r="N7075" t="str">
        <f t="shared" si="220"/>
        <v>HIGH</v>
      </c>
      <c r="O7075" t="str" cm="1">
        <f t="array" ref="O7075">_xlfn.IFS(D7075="North","Zone 1",D7075="South","Zone 2",D7075="East","Zone 3",D7075="West","Zone 4")</f>
        <v>Zone 4</v>
      </c>
      <c r="P7075">
        <f t="shared" si="221"/>
        <v>14466.1</v>
      </c>
      <c r="Q7075" t="str">
        <f>VLOOKUP(C7075,Product_Master!$A:$D,3,FALSE)</f>
        <v>Furniture</v>
      </c>
    </row>
    <row r="7076" spans="1:17" x14ac:dyDescent="0.3">
      <c r="A7076" t="s">
        <v>12688</v>
      </c>
      <c r="B7076" t="s">
        <v>1654</v>
      </c>
      <c r="C7076" t="s">
        <v>122</v>
      </c>
      <c r="D7076" t="s">
        <v>171</v>
      </c>
      <c r="E7076" t="s">
        <v>204</v>
      </c>
      <c r="F7076" t="s">
        <v>205</v>
      </c>
      <c r="G7076" t="s">
        <v>219</v>
      </c>
      <c r="H7076" t="s">
        <v>12689</v>
      </c>
      <c r="I7076">
        <v>4</v>
      </c>
      <c r="J7076">
        <v>15</v>
      </c>
      <c r="K7076">
        <v>222808</v>
      </c>
      <c r="L7076" t="str">
        <f>VLOOKUP(Sales_Data!C7076,Product_Master!$A:$D,2,FALSE)</f>
        <v>Noodles</v>
      </c>
      <c r="M7076">
        <f>VLOOKUP(C7076,Product_Master!$A:$D,4,FALSE)</f>
        <v>65532</v>
      </c>
      <c r="N7076" t="str">
        <f t="shared" si="220"/>
        <v>HIGH</v>
      </c>
      <c r="O7076" t="str" cm="1">
        <f t="array" ref="O7076">_xlfn.IFS(D7076="North","Zone 1",D7076="South","Zone 2",D7076="East","Zone 3",D7076="West","Zone 4")</f>
        <v>Zone 2</v>
      </c>
      <c r="P7076">
        <f t="shared" si="221"/>
        <v>22280.800000000003</v>
      </c>
      <c r="Q7076" t="str">
        <f>VLOOKUP(C7076,Product_Master!$A:$D,3,FALSE)</f>
        <v>Grocery</v>
      </c>
    </row>
    <row r="7077" spans="1:17" x14ac:dyDescent="0.3">
      <c r="A7077" t="s">
        <v>12690</v>
      </c>
      <c r="B7077" t="s">
        <v>3195</v>
      </c>
      <c r="C7077" t="s">
        <v>153</v>
      </c>
      <c r="D7077" t="s">
        <v>171</v>
      </c>
      <c r="E7077" t="s">
        <v>223</v>
      </c>
      <c r="F7077" t="s">
        <v>224</v>
      </c>
      <c r="G7077" t="s">
        <v>315</v>
      </c>
      <c r="H7077" t="s">
        <v>5086</v>
      </c>
      <c r="I7077">
        <v>8</v>
      </c>
      <c r="J7077">
        <v>20</v>
      </c>
      <c r="K7077">
        <v>226681</v>
      </c>
      <c r="L7077" t="str">
        <f>VLOOKUP(Sales_Data!C7077,Product_Master!$A:$D,2,FALSE)</f>
        <v>Knee Guard</v>
      </c>
      <c r="M7077">
        <f>VLOOKUP(C7077,Product_Master!$A:$D,4,FALSE)</f>
        <v>35419</v>
      </c>
      <c r="N7077" t="str">
        <f t="shared" si="220"/>
        <v>HIGH</v>
      </c>
      <c r="O7077" t="str" cm="1">
        <f t="array" ref="O7077">_xlfn.IFS(D7077="North","Zone 1",D7077="South","Zone 2",D7077="East","Zone 3",D7077="West","Zone 4")</f>
        <v>Zone 2</v>
      </c>
      <c r="P7077">
        <f t="shared" si="221"/>
        <v>22668.100000000002</v>
      </c>
      <c r="Q7077" t="str">
        <f>VLOOKUP(C7077,Product_Master!$A:$D,3,FALSE)</f>
        <v>Sports</v>
      </c>
    </row>
    <row r="7078" spans="1:17" x14ac:dyDescent="0.3">
      <c r="A7078" t="s">
        <v>12691</v>
      </c>
      <c r="B7078" t="s">
        <v>1526</v>
      </c>
      <c r="C7078" t="s">
        <v>60</v>
      </c>
      <c r="D7078" t="s">
        <v>197</v>
      </c>
      <c r="E7078" t="s">
        <v>210</v>
      </c>
      <c r="F7078" t="s">
        <v>211</v>
      </c>
      <c r="G7078" t="s">
        <v>206</v>
      </c>
      <c r="H7078" t="s">
        <v>11294</v>
      </c>
      <c r="I7078">
        <v>1</v>
      </c>
      <c r="J7078">
        <v>10</v>
      </c>
      <c r="K7078">
        <v>53676</v>
      </c>
      <c r="L7078" t="str">
        <f>VLOOKUP(Sales_Data!C7078,Product_Master!$A:$D,2,FALSE)</f>
        <v>Cupboard</v>
      </c>
      <c r="M7078">
        <f>VLOOKUP(C7078,Product_Master!$A:$D,4,FALSE)</f>
        <v>59640</v>
      </c>
      <c r="N7078" t="str">
        <f t="shared" si="220"/>
        <v>HIGH</v>
      </c>
      <c r="O7078" t="str" cm="1">
        <f t="array" ref="O7078">_xlfn.IFS(D7078="North","Zone 1",D7078="South","Zone 2",D7078="East","Zone 3",D7078="West","Zone 4")</f>
        <v>Zone 4</v>
      </c>
      <c r="P7078">
        <f t="shared" si="221"/>
        <v>5367.6</v>
      </c>
      <c r="Q7078" t="str">
        <f>VLOOKUP(C7078,Product_Master!$A:$D,3,FALSE)</f>
        <v>Furniture</v>
      </c>
    </row>
    <row r="7079" spans="1:17" x14ac:dyDescent="0.3">
      <c r="A7079" t="s">
        <v>12692</v>
      </c>
      <c r="B7079" t="s">
        <v>835</v>
      </c>
      <c r="C7079" t="s">
        <v>35</v>
      </c>
      <c r="D7079" t="s">
        <v>178</v>
      </c>
      <c r="E7079" t="s">
        <v>185</v>
      </c>
      <c r="F7079" t="s">
        <v>186</v>
      </c>
      <c r="G7079" t="s">
        <v>200</v>
      </c>
      <c r="H7079" t="s">
        <v>10132</v>
      </c>
      <c r="I7079">
        <v>9</v>
      </c>
      <c r="J7079">
        <v>15</v>
      </c>
      <c r="K7079">
        <v>331581</v>
      </c>
      <c r="L7079" t="str">
        <f>VLOOKUP(Sales_Data!C7079,Product_Master!$A:$D,2,FALSE)</f>
        <v>Office Chair</v>
      </c>
      <c r="M7079">
        <f>VLOOKUP(C7079,Product_Master!$A:$D,4,FALSE)</f>
        <v>43344</v>
      </c>
      <c r="N7079" t="str">
        <f t="shared" si="220"/>
        <v>HIGH</v>
      </c>
      <c r="O7079" t="str" cm="1">
        <f t="array" ref="O7079">_xlfn.IFS(D7079="North","Zone 1",D7079="South","Zone 2",D7079="East","Zone 3",D7079="West","Zone 4")</f>
        <v>Zone 3</v>
      </c>
      <c r="P7079">
        <f t="shared" si="221"/>
        <v>33158.1</v>
      </c>
      <c r="Q7079" t="str">
        <f>VLOOKUP(C7079,Product_Master!$A:$D,3,FALSE)</f>
        <v>Furniture</v>
      </c>
    </row>
    <row r="7080" spans="1:17" x14ac:dyDescent="0.3">
      <c r="A7080" t="s">
        <v>12693</v>
      </c>
      <c r="B7080" t="s">
        <v>1792</v>
      </c>
      <c r="C7080" t="s">
        <v>79</v>
      </c>
      <c r="D7080" t="s">
        <v>178</v>
      </c>
      <c r="E7080" t="s">
        <v>185</v>
      </c>
      <c r="F7080" t="s">
        <v>186</v>
      </c>
      <c r="G7080" t="s">
        <v>228</v>
      </c>
      <c r="H7080" t="s">
        <v>8290</v>
      </c>
      <c r="I7080">
        <v>11</v>
      </c>
      <c r="J7080">
        <v>15</v>
      </c>
      <c r="K7080">
        <v>38372</v>
      </c>
      <c r="L7080" t="str">
        <f>VLOOKUP(Sales_Data!C7080,Product_Master!$A:$D,2,FALSE)</f>
        <v>Formal Shirt</v>
      </c>
      <c r="M7080">
        <f>VLOOKUP(C7080,Product_Master!$A:$D,4,FALSE)</f>
        <v>4104</v>
      </c>
      <c r="N7080" t="str">
        <f t="shared" si="220"/>
        <v>HIGH</v>
      </c>
      <c r="O7080" t="str" cm="1">
        <f t="array" ref="O7080">_xlfn.IFS(D7080="North","Zone 1",D7080="South","Zone 2",D7080="East","Zone 3",D7080="West","Zone 4")</f>
        <v>Zone 3</v>
      </c>
      <c r="P7080">
        <f t="shared" si="221"/>
        <v>3837.2000000000003</v>
      </c>
      <c r="Q7080" t="str">
        <f>VLOOKUP(C7080,Product_Master!$A:$D,3,FALSE)</f>
        <v>Clothing</v>
      </c>
    </row>
    <row r="7081" spans="1:17" x14ac:dyDescent="0.3">
      <c r="A7081" t="s">
        <v>12694</v>
      </c>
      <c r="B7081" t="s">
        <v>2641</v>
      </c>
      <c r="C7081" t="s">
        <v>108</v>
      </c>
      <c r="D7081" t="s">
        <v>178</v>
      </c>
      <c r="E7081" t="s">
        <v>310</v>
      </c>
      <c r="F7081" t="s">
        <v>311</v>
      </c>
      <c r="G7081" t="s">
        <v>262</v>
      </c>
      <c r="H7081" t="s">
        <v>12695</v>
      </c>
      <c r="I7081">
        <v>4</v>
      </c>
      <c r="J7081">
        <v>10</v>
      </c>
      <c r="K7081">
        <v>53146</v>
      </c>
      <c r="L7081" t="str">
        <f>VLOOKUP(Sales_Data!C7081,Product_Master!$A:$D,2,FALSE)</f>
        <v>Salt</v>
      </c>
      <c r="M7081">
        <f>VLOOKUP(C7081,Product_Master!$A:$D,4,FALSE)</f>
        <v>14763</v>
      </c>
      <c r="N7081" t="str">
        <f t="shared" si="220"/>
        <v>HIGH</v>
      </c>
      <c r="O7081" t="str" cm="1">
        <f t="array" ref="O7081">_xlfn.IFS(D7081="North","Zone 1",D7081="South","Zone 2",D7081="East","Zone 3",D7081="West","Zone 4")</f>
        <v>Zone 3</v>
      </c>
      <c r="P7081">
        <f t="shared" si="221"/>
        <v>5314.6</v>
      </c>
      <c r="Q7081" t="str">
        <f>VLOOKUP(C7081,Product_Master!$A:$D,3,FALSE)</f>
        <v>Grocery</v>
      </c>
    </row>
    <row r="7082" spans="1:17" x14ac:dyDescent="0.3">
      <c r="A7082" t="s">
        <v>12696</v>
      </c>
      <c r="B7082" t="s">
        <v>583</v>
      </c>
      <c r="C7082" t="s">
        <v>38</v>
      </c>
      <c r="D7082" t="s">
        <v>178</v>
      </c>
      <c r="E7082" t="s">
        <v>179</v>
      </c>
      <c r="F7082" t="s">
        <v>180</v>
      </c>
      <c r="G7082" t="s">
        <v>174</v>
      </c>
      <c r="H7082" t="s">
        <v>3095</v>
      </c>
      <c r="I7082">
        <v>8</v>
      </c>
      <c r="J7082">
        <v>15</v>
      </c>
      <c r="K7082">
        <v>275386</v>
      </c>
      <c r="L7082" t="str">
        <f>VLOOKUP(Sales_Data!C7082,Product_Master!$A:$D,2,FALSE)</f>
        <v>Study Table</v>
      </c>
      <c r="M7082">
        <f>VLOOKUP(C7082,Product_Master!$A:$D,4,FALSE)</f>
        <v>40498</v>
      </c>
      <c r="N7082" t="str">
        <f t="shared" si="220"/>
        <v>HIGH</v>
      </c>
      <c r="O7082" t="str" cm="1">
        <f t="array" ref="O7082">_xlfn.IFS(D7082="North","Zone 1",D7082="South","Zone 2",D7082="East","Zone 3",D7082="West","Zone 4")</f>
        <v>Zone 3</v>
      </c>
      <c r="P7082">
        <f t="shared" si="221"/>
        <v>27538.600000000002</v>
      </c>
      <c r="Q7082" t="str">
        <f>VLOOKUP(C7082,Product_Master!$A:$D,3,FALSE)</f>
        <v>Furniture</v>
      </c>
    </row>
    <row r="7083" spans="1:17" x14ac:dyDescent="0.3">
      <c r="A7083" t="s">
        <v>12697</v>
      </c>
      <c r="B7083" t="s">
        <v>1403</v>
      </c>
      <c r="C7083" t="s">
        <v>108</v>
      </c>
      <c r="D7083" t="s">
        <v>178</v>
      </c>
      <c r="E7083" t="s">
        <v>179</v>
      </c>
      <c r="F7083" t="s">
        <v>180</v>
      </c>
      <c r="G7083" t="s">
        <v>253</v>
      </c>
      <c r="H7083" t="s">
        <v>11095</v>
      </c>
      <c r="I7083">
        <v>10</v>
      </c>
      <c r="J7083">
        <v>20</v>
      </c>
      <c r="K7083">
        <v>118104</v>
      </c>
      <c r="L7083" t="str">
        <f>VLOOKUP(Sales_Data!C7083,Product_Master!$A:$D,2,FALSE)</f>
        <v>Salt</v>
      </c>
      <c r="M7083">
        <f>VLOOKUP(C7083,Product_Master!$A:$D,4,FALSE)</f>
        <v>14763</v>
      </c>
      <c r="N7083" t="str">
        <f t="shared" si="220"/>
        <v>HIGH</v>
      </c>
      <c r="O7083" t="str" cm="1">
        <f t="array" ref="O7083">_xlfn.IFS(D7083="North","Zone 1",D7083="South","Zone 2",D7083="East","Zone 3",D7083="West","Zone 4")</f>
        <v>Zone 3</v>
      </c>
      <c r="P7083">
        <f t="shared" si="221"/>
        <v>11810.400000000001</v>
      </c>
      <c r="Q7083" t="str">
        <f>VLOOKUP(C7083,Product_Master!$A:$D,3,FALSE)</f>
        <v>Grocery</v>
      </c>
    </row>
    <row r="7084" spans="1:17" x14ac:dyDescent="0.3">
      <c r="A7084" t="s">
        <v>12698</v>
      </c>
      <c r="B7084" t="s">
        <v>2162</v>
      </c>
      <c r="C7084" t="s">
        <v>114</v>
      </c>
      <c r="D7084" t="s">
        <v>191</v>
      </c>
      <c r="E7084" t="s">
        <v>242</v>
      </c>
      <c r="F7084" t="s">
        <v>242</v>
      </c>
      <c r="G7084" t="s">
        <v>219</v>
      </c>
      <c r="H7084" t="s">
        <v>12699</v>
      </c>
      <c r="I7084">
        <v>11</v>
      </c>
      <c r="J7084">
        <v>0</v>
      </c>
      <c r="K7084">
        <v>640321</v>
      </c>
      <c r="L7084" t="str">
        <f>VLOOKUP(Sales_Data!C7084,Product_Master!$A:$D,2,FALSE)</f>
        <v>Flour</v>
      </c>
      <c r="M7084">
        <f>VLOOKUP(C7084,Product_Master!$A:$D,4,FALSE)</f>
        <v>58211</v>
      </c>
      <c r="N7084" t="str">
        <f t="shared" si="220"/>
        <v>HIGH</v>
      </c>
      <c r="O7084" t="str" cm="1">
        <f t="array" ref="O7084">_xlfn.IFS(D7084="North","Zone 1",D7084="South","Zone 2",D7084="East","Zone 3",D7084="West","Zone 4")</f>
        <v>Zone 1</v>
      </c>
      <c r="P7084">
        <f t="shared" si="221"/>
        <v>64032.100000000006</v>
      </c>
      <c r="Q7084" t="str">
        <f>VLOOKUP(C7084,Product_Master!$A:$D,3,FALSE)</f>
        <v>Grocery</v>
      </c>
    </row>
    <row r="7085" spans="1:17" x14ac:dyDescent="0.3">
      <c r="A7085" t="s">
        <v>12700</v>
      </c>
      <c r="B7085" t="s">
        <v>756</v>
      </c>
      <c r="C7085" t="s">
        <v>81</v>
      </c>
      <c r="D7085" t="s">
        <v>171</v>
      </c>
      <c r="E7085" t="s">
        <v>204</v>
      </c>
      <c r="F7085" t="s">
        <v>205</v>
      </c>
      <c r="G7085" t="s">
        <v>285</v>
      </c>
      <c r="H7085" t="s">
        <v>12701</v>
      </c>
      <c r="I7085">
        <v>6</v>
      </c>
      <c r="J7085">
        <v>5</v>
      </c>
      <c r="K7085">
        <v>188339</v>
      </c>
      <c r="L7085" t="str">
        <f>VLOOKUP(Sales_Data!C7085,Product_Master!$A:$D,2,FALSE)</f>
        <v>Blazer</v>
      </c>
      <c r="M7085">
        <f>VLOOKUP(C7085,Product_Master!$A:$D,4,FALSE)</f>
        <v>33042</v>
      </c>
      <c r="N7085" t="str">
        <f t="shared" si="220"/>
        <v>HIGH</v>
      </c>
      <c r="O7085" t="str" cm="1">
        <f t="array" ref="O7085">_xlfn.IFS(D7085="North","Zone 1",D7085="South","Zone 2",D7085="East","Zone 3",D7085="West","Zone 4")</f>
        <v>Zone 2</v>
      </c>
      <c r="P7085">
        <f t="shared" si="221"/>
        <v>18833.900000000001</v>
      </c>
      <c r="Q7085" t="str">
        <f>VLOOKUP(C7085,Product_Master!$A:$D,3,FALSE)</f>
        <v>Clothing</v>
      </c>
    </row>
    <row r="7086" spans="1:17" x14ac:dyDescent="0.3">
      <c r="A7086" t="s">
        <v>12702</v>
      </c>
      <c r="B7086" t="s">
        <v>339</v>
      </c>
      <c r="C7086" t="s">
        <v>85</v>
      </c>
      <c r="D7086" t="s">
        <v>171</v>
      </c>
      <c r="E7086" t="s">
        <v>223</v>
      </c>
      <c r="F7086" t="s">
        <v>224</v>
      </c>
      <c r="G7086" t="s">
        <v>219</v>
      </c>
      <c r="H7086" t="s">
        <v>3358</v>
      </c>
      <c r="I7086">
        <v>9</v>
      </c>
      <c r="J7086">
        <v>15</v>
      </c>
      <c r="K7086">
        <v>563047</v>
      </c>
      <c r="L7086" t="str">
        <f>VLOOKUP(Sales_Data!C7086,Product_Master!$A:$D,2,FALSE)</f>
        <v>Shoes</v>
      </c>
      <c r="M7086">
        <f>VLOOKUP(C7086,Product_Master!$A:$D,4,FALSE)</f>
        <v>73601</v>
      </c>
      <c r="N7086" t="str">
        <f t="shared" si="220"/>
        <v>HIGH</v>
      </c>
      <c r="O7086" t="str" cm="1">
        <f t="array" ref="O7086">_xlfn.IFS(D7086="North","Zone 1",D7086="South","Zone 2",D7086="East","Zone 3",D7086="West","Zone 4")</f>
        <v>Zone 2</v>
      </c>
      <c r="P7086">
        <f t="shared" si="221"/>
        <v>56304.700000000004</v>
      </c>
      <c r="Q7086" t="str">
        <f>VLOOKUP(C7086,Product_Master!$A:$D,3,FALSE)</f>
        <v>Clothing</v>
      </c>
    </row>
    <row r="7087" spans="1:17" x14ac:dyDescent="0.3">
      <c r="A7087" t="s">
        <v>12703</v>
      </c>
      <c r="B7087" t="s">
        <v>867</v>
      </c>
      <c r="C7087" t="s">
        <v>11</v>
      </c>
      <c r="D7087" t="s">
        <v>197</v>
      </c>
      <c r="E7087" t="s">
        <v>260</v>
      </c>
      <c r="F7087" t="s">
        <v>261</v>
      </c>
      <c r="G7087" t="s">
        <v>181</v>
      </c>
      <c r="H7087" t="s">
        <v>12704</v>
      </c>
      <c r="I7087">
        <v>6</v>
      </c>
      <c r="J7087">
        <v>5</v>
      </c>
      <c r="K7087">
        <v>169586</v>
      </c>
      <c r="L7087" t="str">
        <f>VLOOKUP(Sales_Data!C7087,Product_Master!$A:$D,2,FALSE)</f>
        <v>Lenovo Laptop</v>
      </c>
      <c r="M7087">
        <f>VLOOKUP(C7087,Product_Master!$A:$D,4,FALSE)</f>
        <v>29752</v>
      </c>
      <c r="N7087" t="str">
        <f t="shared" si="220"/>
        <v>HIGH</v>
      </c>
      <c r="O7087" t="str" cm="1">
        <f t="array" ref="O7087">_xlfn.IFS(D7087="North","Zone 1",D7087="South","Zone 2",D7087="East","Zone 3",D7087="West","Zone 4")</f>
        <v>Zone 4</v>
      </c>
      <c r="P7087">
        <f t="shared" si="221"/>
        <v>16958.600000000002</v>
      </c>
      <c r="Q7087" t="str">
        <f>VLOOKUP(C7087,Product_Master!$A:$D,3,FALSE)</f>
        <v>Electronics</v>
      </c>
    </row>
    <row r="7088" spans="1:17" x14ac:dyDescent="0.3">
      <c r="A7088" t="s">
        <v>12705</v>
      </c>
      <c r="B7088" t="s">
        <v>1186</v>
      </c>
      <c r="C7088" t="s">
        <v>17</v>
      </c>
      <c r="D7088" t="s">
        <v>178</v>
      </c>
      <c r="E7088" t="s">
        <v>185</v>
      </c>
      <c r="F7088" t="s">
        <v>186</v>
      </c>
      <c r="G7088" t="s">
        <v>174</v>
      </c>
      <c r="H7088" t="s">
        <v>12706</v>
      </c>
      <c r="I7088">
        <v>8</v>
      </c>
      <c r="J7088">
        <v>5</v>
      </c>
      <c r="K7088">
        <v>508782</v>
      </c>
      <c r="L7088" t="str">
        <f>VLOOKUP(Sales_Data!C7088,Product_Master!$A:$D,2,FALSE)</f>
        <v>Printer</v>
      </c>
      <c r="M7088">
        <f>VLOOKUP(C7088,Product_Master!$A:$D,4,FALSE)</f>
        <v>66945</v>
      </c>
      <c r="N7088" t="str">
        <f t="shared" si="220"/>
        <v>HIGH</v>
      </c>
      <c r="O7088" t="str" cm="1">
        <f t="array" ref="O7088">_xlfn.IFS(D7088="North","Zone 1",D7088="South","Zone 2",D7088="East","Zone 3",D7088="West","Zone 4")</f>
        <v>Zone 3</v>
      </c>
      <c r="P7088">
        <f t="shared" si="221"/>
        <v>50878.200000000004</v>
      </c>
      <c r="Q7088" t="str">
        <f>VLOOKUP(C7088,Product_Master!$A:$D,3,FALSE)</f>
        <v>Electronics</v>
      </c>
    </row>
    <row r="7089" spans="1:17" x14ac:dyDescent="0.3">
      <c r="A7089" t="s">
        <v>12707</v>
      </c>
      <c r="B7089" t="s">
        <v>1674</v>
      </c>
      <c r="C7089" t="s">
        <v>139</v>
      </c>
      <c r="D7089" t="s">
        <v>171</v>
      </c>
      <c r="E7089" t="s">
        <v>223</v>
      </c>
      <c r="F7089" t="s">
        <v>224</v>
      </c>
      <c r="G7089" t="s">
        <v>228</v>
      </c>
      <c r="H7089" t="s">
        <v>1218</v>
      </c>
      <c r="I7089">
        <v>10</v>
      </c>
      <c r="J7089">
        <v>15</v>
      </c>
      <c r="K7089">
        <v>195168</v>
      </c>
      <c r="L7089" t="str">
        <f>VLOOKUP(Sales_Data!C7089,Product_Master!$A:$D,2,FALSE)</f>
        <v>Helmet</v>
      </c>
      <c r="M7089">
        <f>VLOOKUP(C7089,Product_Master!$A:$D,4,FALSE)</f>
        <v>22961</v>
      </c>
      <c r="N7089" t="str">
        <f t="shared" si="220"/>
        <v>HIGH</v>
      </c>
      <c r="O7089" t="str" cm="1">
        <f t="array" ref="O7089">_xlfn.IFS(D7089="North","Zone 1",D7089="South","Zone 2",D7089="East","Zone 3",D7089="West","Zone 4")</f>
        <v>Zone 2</v>
      </c>
      <c r="P7089">
        <f t="shared" si="221"/>
        <v>19516.8</v>
      </c>
      <c r="Q7089" t="str">
        <f>VLOOKUP(C7089,Product_Master!$A:$D,3,FALSE)</f>
        <v>Sports</v>
      </c>
    </row>
    <row r="7090" spans="1:17" x14ac:dyDescent="0.3">
      <c r="A7090" t="s">
        <v>12708</v>
      </c>
      <c r="B7090" t="s">
        <v>1011</v>
      </c>
      <c r="C7090" t="s">
        <v>128</v>
      </c>
      <c r="D7090" t="s">
        <v>191</v>
      </c>
      <c r="E7090" t="s">
        <v>192</v>
      </c>
      <c r="F7090" t="s">
        <v>193</v>
      </c>
      <c r="G7090" t="s">
        <v>187</v>
      </c>
      <c r="H7090" t="s">
        <v>7216</v>
      </c>
      <c r="I7090">
        <v>6</v>
      </c>
      <c r="J7090">
        <v>5</v>
      </c>
      <c r="K7090">
        <v>335262</v>
      </c>
      <c r="L7090" t="str">
        <f>VLOOKUP(Sales_Data!C7090,Product_Master!$A:$D,2,FALSE)</f>
        <v>Cricket Bat</v>
      </c>
      <c r="M7090">
        <f>VLOOKUP(C7090,Product_Master!$A:$D,4,FALSE)</f>
        <v>58818</v>
      </c>
      <c r="N7090" t="str">
        <f t="shared" si="220"/>
        <v>HIGH</v>
      </c>
      <c r="O7090" t="str" cm="1">
        <f t="array" ref="O7090">_xlfn.IFS(D7090="North","Zone 1",D7090="South","Zone 2",D7090="East","Zone 3",D7090="West","Zone 4")</f>
        <v>Zone 1</v>
      </c>
      <c r="P7090">
        <f t="shared" si="221"/>
        <v>33526.200000000004</v>
      </c>
      <c r="Q7090" t="str">
        <f>VLOOKUP(C7090,Product_Master!$A:$D,3,FALSE)</f>
        <v>Sports</v>
      </c>
    </row>
    <row r="7091" spans="1:17" x14ac:dyDescent="0.3">
      <c r="A7091" t="s">
        <v>12709</v>
      </c>
      <c r="B7091" t="s">
        <v>1764</v>
      </c>
      <c r="C7091" t="s">
        <v>25</v>
      </c>
      <c r="D7091" t="s">
        <v>178</v>
      </c>
      <c r="E7091" t="s">
        <v>185</v>
      </c>
      <c r="F7091" t="s">
        <v>186</v>
      </c>
      <c r="G7091" t="s">
        <v>257</v>
      </c>
      <c r="H7091" t="s">
        <v>11418</v>
      </c>
      <c r="I7091">
        <v>1</v>
      </c>
      <c r="J7091">
        <v>15</v>
      </c>
      <c r="K7091">
        <v>8448</v>
      </c>
      <c r="L7091" t="str">
        <f>VLOOKUP(Sales_Data!C7091,Product_Master!$A:$D,2,FALSE)</f>
        <v>Washing Machine</v>
      </c>
      <c r="M7091">
        <f>VLOOKUP(C7091,Product_Master!$A:$D,4,FALSE)</f>
        <v>9939</v>
      </c>
      <c r="N7091" t="str">
        <f t="shared" si="220"/>
        <v>MEDIUM</v>
      </c>
      <c r="O7091" t="str" cm="1">
        <f t="array" ref="O7091">_xlfn.IFS(D7091="North","Zone 1",D7091="South","Zone 2",D7091="East","Zone 3",D7091="West","Zone 4")</f>
        <v>Zone 3</v>
      </c>
      <c r="P7091">
        <f t="shared" si="221"/>
        <v>422.40000000000003</v>
      </c>
      <c r="Q7091" t="str">
        <f>VLOOKUP(C7091,Product_Master!$A:$D,3,FALSE)</f>
        <v>Electronics</v>
      </c>
    </row>
    <row r="7092" spans="1:17" x14ac:dyDescent="0.3">
      <c r="A7092" t="s">
        <v>12710</v>
      </c>
      <c r="B7092" t="s">
        <v>3544</v>
      </c>
      <c r="C7092" t="s">
        <v>38</v>
      </c>
      <c r="D7092" t="s">
        <v>191</v>
      </c>
      <c r="E7092" t="s">
        <v>192</v>
      </c>
      <c r="F7092" t="s">
        <v>193</v>
      </c>
      <c r="G7092" t="s">
        <v>174</v>
      </c>
      <c r="H7092" t="s">
        <v>11403</v>
      </c>
      <c r="I7092">
        <v>8</v>
      </c>
      <c r="J7092">
        <v>0</v>
      </c>
      <c r="K7092">
        <v>323984</v>
      </c>
      <c r="L7092" t="str">
        <f>VLOOKUP(Sales_Data!C7092,Product_Master!$A:$D,2,FALSE)</f>
        <v>Study Table</v>
      </c>
      <c r="M7092">
        <f>VLOOKUP(C7092,Product_Master!$A:$D,4,FALSE)</f>
        <v>40498</v>
      </c>
      <c r="N7092" t="str">
        <f t="shared" si="220"/>
        <v>HIGH</v>
      </c>
      <c r="O7092" t="str" cm="1">
        <f t="array" ref="O7092">_xlfn.IFS(D7092="North","Zone 1",D7092="South","Zone 2",D7092="East","Zone 3",D7092="West","Zone 4")</f>
        <v>Zone 1</v>
      </c>
      <c r="P7092">
        <f t="shared" si="221"/>
        <v>32398.400000000001</v>
      </c>
      <c r="Q7092" t="str">
        <f>VLOOKUP(C7092,Product_Master!$A:$D,3,FALSE)</f>
        <v>Furniture</v>
      </c>
    </row>
    <row r="7093" spans="1:17" x14ac:dyDescent="0.3">
      <c r="A7093" t="s">
        <v>12711</v>
      </c>
      <c r="B7093" t="s">
        <v>1204</v>
      </c>
      <c r="C7093" t="s">
        <v>137</v>
      </c>
      <c r="D7093" t="s">
        <v>171</v>
      </c>
      <c r="E7093" t="s">
        <v>172</v>
      </c>
      <c r="F7093" t="s">
        <v>173</v>
      </c>
      <c r="G7093" t="s">
        <v>206</v>
      </c>
      <c r="H7093" t="s">
        <v>6663</v>
      </c>
      <c r="I7093">
        <v>12</v>
      </c>
      <c r="J7093">
        <v>5</v>
      </c>
      <c r="K7093">
        <v>582619</v>
      </c>
      <c r="L7093" t="str">
        <f>VLOOKUP(Sales_Data!C7093,Product_Master!$A:$D,2,FALSE)</f>
        <v>Dumbbells</v>
      </c>
      <c r="M7093">
        <f>VLOOKUP(C7093,Product_Master!$A:$D,4,FALSE)</f>
        <v>51107</v>
      </c>
      <c r="N7093" t="str">
        <f t="shared" si="220"/>
        <v>HIGH</v>
      </c>
      <c r="O7093" t="str" cm="1">
        <f t="array" ref="O7093">_xlfn.IFS(D7093="North","Zone 1",D7093="South","Zone 2",D7093="East","Zone 3",D7093="West","Zone 4")</f>
        <v>Zone 2</v>
      </c>
      <c r="P7093">
        <f t="shared" si="221"/>
        <v>58261.9</v>
      </c>
      <c r="Q7093" t="str">
        <f>VLOOKUP(C7093,Product_Master!$A:$D,3,FALSE)</f>
        <v>Sports</v>
      </c>
    </row>
    <row r="7094" spans="1:17" x14ac:dyDescent="0.3">
      <c r="A7094" t="s">
        <v>12712</v>
      </c>
      <c r="B7094" t="s">
        <v>2436</v>
      </c>
      <c r="C7094" t="s">
        <v>25</v>
      </c>
      <c r="D7094" t="s">
        <v>197</v>
      </c>
      <c r="E7094" t="s">
        <v>210</v>
      </c>
      <c r="F7094" t="s">
        <v>211</v>
      </c>
      <c r="G7094" t="s">
        <v>187</v>
      </c>
      <c r="H7094" t="s">
        <v>2945</v>
      </c>
      <c r="I7094">
        <v>8</v>
      </c>
      <c r="J7094">
        <v>20</v>
      </c>
      <c r="K7094">
        <v>63609</v>
      </c>
      <c r="L7094" t="str">
        <f>VLOOKUP(Sales_Data!C7094,Product_Master!$A:$D,2,FALSE)</f>
        <v>Washing Machine</v>
      </c>
      <c r="M7094">
        <f>VLOOKUP(C7094,Product_Master!$A:$D,4,FALSE)</f>
        <v>9939</v>
      </c>
      <c r="N7094" t="str">
        <f t="shared" si="220"/>
        <v>HIGH</v>
      </c>
      <c r="O7094" t="str" cm="1">
        <f t="array" ref="O7094">_xlfn.IFS(D7094="North","Zone 1",D7094="South","Zone 2",D7094="East","Zone 3",D7094="West","Zone 4")</f>
        <v>Zone 4</v>
      </c>
      <c r="P7094">
        <f t="shared" si="221"/>
        <v>6360.9000000000005</v>
      </c>
      <c r="Q7094" t="str">
        <f>VLOOKUP(C7094,Product_Master!$A:$D,3,FALSE)</f>
        <v>Electronics</v>
      </c>
    </row>
    <row r="7095" spans="1:17" x14ac:dyDescent="0.3">
      <c r="A7095" t="s">
        <v>12713</v>
      </c>
      <c r="B7095" t="s">
        <v>1262</v>
      </c>
      <c r="C7095" t="s">
        <v>19</v>
      </c>
      <c r="D7095" t="s">
        <v>171</v>
      </c>
      <c r="E7095" t="s">
        <v>223</v>
      </c>
      <c r="F7095" t="s">
        <v>224</v>
      </c>
      <c r="G7095" t="s">
        <v>243</v>
      </c>
      <c r="H7095" t="s">
        <v>3488</v>
      </c>
      <c r="I7095">
        <v>10</v>
      </c>
      <c r="J7095">
        <v>5</v>
      </c>
      <c r="K7095">
        <v>186855</v>
      </c>
      <c r="L7095" t="str">
        <f>VLOOKUP(Sales_Data!C7095,Product_Master!$A:$D,2,FALSE)</f>
        <v>Projector</v>
      </c>
      <c r="M7095">
        <f>VLOOKUP(C7095,Product_Master!$A:$D,4,FALSE)</f>
        <v>19669</v>
      </c>
      <c r="N7095" t="str">
        <f t="shared" si="220"/>
        <v>HIGH</v>
      </c>
      <c r="O7095" t="str" cm="1">
        <f t="array" ref="O7095">_xlfn.IFS(D7095="North","Zone 1",D7095="South","Zone 2",D7095="East","Zone 3",D7095="West","Zone 4")</f>
        <v>Zone 2</v>
      </c>
      <c r="P7095">
        <f t="shared" si="221"/>
        <v>18685.5</v>
      </c>
      <c r="Q7095" t="str">
        <f>VLOOKUP(C7095,Product_Master!$A:$D,3,FALSE)</f>
        <v>Electronics</v>
      </c>
    </row>
    <row r="7096" spans="1:17" x14ac:dyDescent="0.3">
      <c r="A7096" t="s">
        <v>12714</v>
      </c>
      <c r="B7096" t="s">
        <v>2907</v>
      </c>
      <c r="C7096" t="s">
        <v>157</v>
      </c>
      <c r="D7096" t="s">
        <v>178</v>
      </c>
      <c r="E7096" t="s">
        <v>310</v>
      </c>
      <c r="F7096" t="s">
        <v>311</v>
      </c>
      <c r="G7096" t="s">
        <v>206</v>
      </c>
      <c r="H7096" t="s">
        <v>12715</v>
      </c>
      <c r="I7096">
        <v>12</v>
      </c>
      <c r="J7096">
        <v>20</v>
      </c>
      <c r="K7096">
        <v>374505</v>
      </c>
      <c r="L7096" t="str">
        <f>VLOOKUP(Sales_Data!C7096,Product_Master!$A:$D,2,FALSE)</f>
        <v>Sports Bag</v>
      </c>
      <c r="M7096">
        <f>VLOOKUP(C7096,Product_Master!$A:$D,4,FALSE)</f>
        <v>39011</v>
      </c>
      <c r="N7096" t="str">
        <f t="shared" si="220"/>
        <v>HIGH</v>
      </c>
      <c r="O7096" t="str" cm="1">
        <f t="array" ref="O7096">_xlfn.IFS(D7096="North","Zone 1",D7096="South","Zone 2",D7096="East","Zone 3",D7096="West","Zone 4")</f>
        <v>Zone 3</v>
      </c>
      <c r="P7096">
        <f t="shared" si="221"/>
        <v>37450.5</v>
      </c>
      <c r="Q7096" t="str">
        <f>VLOOKUP(C7096,Product_Master!$A:$D,3,FALSE)</f>
        <v>Sports</v>
      </c>
    </row>
    <row r="7097" spans="1:17" x14ac:dyDescent="0.3">
      <c r="A7097" t="s">
        <v>12716</v>
      </c>
      <c r="B7097" t="s">
        <v>203</v>
      </c>
      <c r="C7097" t="s">
        <v>19</v>
      </c>
      <c r="D7097" t="s">
        <v>197</v>
      </c>
      <c r="E7097" t="s">
        <v>260</v>
      </c>
      <c r="F7097" t="s">
        <v>261</v>
      </c>
      <c r="G7097" t="s">
        <v>206</v>
      </c>
      <c r="H7097" t="s">
        <v>12717</v>
      </c>
      <c r="I7097">
        <v>2</v>
      </c>
      <c r="J7097">
        <v>15</v>
      </c>
      <c r="K7097">
        <v>33437</v>
      </c>
      <c r="L7097" t="str">
        <f>VLOOKUP(Sales_Data!C7097,Product_Master!$A:$D,2,FALSE)</f>
        <v>Projector</v>
      </c>
      <c r="M7097">
        <f>VLOOKUP(C7097,Product_Master!$A:$D,4,FALSE)</f>
        <v>19669</v>
      </c>
      <c r="N7097" t="str">
        <f t="shared" si="220"/>
        <v>HIGH</v>
      </c>
      <c r="O7097" t="str" cm="1">
        <f t="array" ref="O7097">_xlfn.IFS(D7097="North","Zone 1",D7097="South","Zone 2",D7097="East","Zone 3",D7097="West","Zone 4")</f>
        <v>Zone 4</v>
      </c>
      <c r="P7097">
        <f t="shared" si="221"/>
        <v>3343.7000000000003</v>
      </c>
      <c r="Q7097" t="str">
        <f>VLOOKUP(C7097,Product_Master!$A:$D,3,FALSE)</f>
        <v>Electronics</v>
      </c>
    </row>
    <row r="7098" spans="1:17" x14ac:dyDescent="0.3">
      <c r="A7098" t="s">
        <v>12718</v>
      </c>
      <c r="B7098" t="s">
        <v>1082</v>
      </c>
      <c r="C7098" t="s">
        <v>122</v>
      </c>
      <c r="D7098" t="s">
        <v>178</v>
      </c>
      <c r="E7098" t="s">
        <v>310</v>
      </c>
      <c r="F7098" t="s">
        <v>311</v>
      </c>
      <c r="G7098" t="s">
        <v>243</v>
      </c>
      <c r="H7098" t="s">
        <v>12719</v>
      </c>
      <c r="I7098">
        <v>3</v>
      </c>
      <c r="J7098">
        <v>10</v>
      </c>
      <c r="K7098">
        <v>176936</v>
      </c>
      <c r="L7098" t="str">
        <f>VLOOKUP(Sales_Data!C7098,Product_Master!$A:$D,2,FALSE)</f>
        <v>Noodles</v>
      </c>
      <c r="M7098">
        <f>VLOOKUP(C7098,Product_Master!$A:$D,4,FALSE)</f>
        <v>65532</v>
      </c>
      <c r="N7098" t="str">
        <f t="shared" si="220"/>
        <v>HIGH</v>
      </c>
      <c r="O7098" t="str" cm="1">
        <f t="array" ref="O7098">_xlfn.IFS(D7098="North","Zone 1",D7098="South","Zone 2",D7098="East","Zone 3",D7098="West","Zone 4")</f>
        <v>Zone 3</v>
      </c>
      <c r="P7098">
        <f t="shared" si="221"/>
        <v>17693.600000000002</v>
      </c>
      <c r="Q7098" t="str">
        <f>VLOOKUP(C7098,Product_Master!$A:$D,3,FALSE)</f>
        <v>Grocery</v>
      </c>
    </row>
    <row r="7099" spans="1:17" x14ac:dyDescent="0.3">
      <c r="A7099" t="s">
        <v>12720</v>
      </c>
      <c r="B7099" t="s">
        <v>407</v>
      </c>
      <c r="C7099" t="s">
        <v>122</v>
      </c>
      <c r="D7099" t="s">
        <v>178</v>
      </c>
      <c r="E7099" t="s">
        <v>179</v>
      </c>
      <c r="F7099" t="s">
        <v>180</v>
      </c>
      <c r="G7099" t="s">
        <v>257</v>
      </c>
      <c r="H7099" t="s">
        <v>12721</v>
      </c>
      <c r="I7099">
        <v>1</v>
      </c>
      <c r="J7099">
        <v>0</v>
      </c>
      <c r="K7099">
        <v>65532</v>
      </c>
      <c r="L7099" t="str">
        <f>VLOOKUP(Sales_Data!C7099,Product_Master!$A:$D,2,FALSE)</f>
        <v>Noodles</v>
      </c>
      <c r="M7099">
        <f>VLOOKUP(C7099,Product_Master!$A:$D,4,FALSE)</f>
        <v>65532</v>
      </c>
      <c r="N7099" t="str">
        <f t="shared" si="220"/>
        <v>HIGH</v>
      </c>
      <c r="O7099" t="str" cm="1">
        <f t="array" ref="O7099">_xlfn.IFS(D7099="North","Zone 1",D7099="South","Zone 2",D7099="East","Zone 3",D7099="West","Zone 4")</f>
        <v>Zone 3</v>
      </c>
      <c r="P7099">
        <f t="shared" si="221"/>
        <v>6553.2000000000007</v>
      </c>
      <c r="Q7099" t="str">
        <f>VLOOKUP(C7099,Product_Master!$A:$D,3,FALSE)</f>
        <v>Grocery</v>
      </c>
    </row>
    <row r="7100" spans="1:17" x14ac:dyDescent="0.3">
      <c r="A7100" t="s">
        <v>12722</v>
      </c>
      <c r="B7100" t="s">
        <v>1842</v>
      </c>
      <c r="C7100" t="s">
        <v>40</v>
      </c>
      <c r="D7100" t="s">
        <v>197</v>
      </c>
      <c r="E7100" t="s">
        <v>198</v>
      </c>
      <c r="F7100" t="s">
        <v>199</v>
      </c>
      <c r="G7100" t="s">
        <v>228</v>
      </c>
      <c r="H7100" t="s">
        <v>3418</v>
      </c>
      <c r="I7100">
        <v>4</v>
      </c>
      <c r="J7100">
        <v>15</v>
      </c>
      <c r="K7100">
        <v>208868</v>
      </c>
      <c r="L7100" t="str">
        <f>VLOOKUP(Sales_Data!C7100,Product_Master!$A:$D,2,FALSE)</f>
        <v>Dining Table</v>
      </c>
      <c r="M7100">
        <f>VLOOKUP(C7100,Product_Master!$A:$D,4,FALSE)</f>
        <v>61432</v>
      </c>
      <c r="N7100" t="str">
        <f t="shared" si="220"/>
        <v>HIGH</v>
      </c>
      <c r="O7100" t="str" cm="1">
        <f t="array" ref="O7100">_xlfn.IFS(D7100="North","Zone 1",D7100="South","Zone 2",D7100="East","Zone 3",D7100="West","Zone 4")</f>
        <v>Zone 4</v>
      </c>
      <c r="P7100">
        <f t="shared" si="221"/>
        <v>20886.800000000003</v>
      </c>
      <c r="Q7100" t="str">
        <f>VLOOKUP(C7100,Product_Master!$A:$D,3,FALSE)</f>
        <v>Furniture</v>
      </c>
    </row>
    <row r="7101" spans="1:17" x14ac:dyDescent="0.3">
      <c r="A7101" t="s">
        <v>12723</v>
      </c>
      <c r="B7101" t="s">
        <v>1713</v>
      </c>
      <c r="C7101" t="s">
        <v>64</v>
      </c>
      <c r="D7101" t="s">
        <v>197</v>
      </c>
      <c r="E7101" t="s">
        <v>210</v>
      </c>
      <c r="F7101" t="s">
        <v>211</v>
      </c>
      <c r="G7101" t="s">
        <v>228</v>
      </c>
      <c r="H7101" t="s">
        <v>2001</v>
      </c>
      <c r="I7101">
        <v>7</v>
      </c>
      <c r="J7101">
        <v>10</v>
      </c>
      <c r="K7101">
        <v>286587</v>
      </c>
      <c r="L7101" t="str">
        <f>VLOOKUP(Sales_Data!C7101,Product_Master!$A:$D,2,FALSE)</f>
        <v>Stool</v>
      </c>
      <c r="M7101">
        <f>VLOOKUP(C7101,Product_Master!$A:$D,4,FALSE)</f>
        <v>45490</v>
      </c>
      <c r="N7101" t="str">
        <f t="shared" si="220"/>
        <v>HIGH</v>
      </c>
      <c r="O7101" t="str" cm="1">
        <f t="array" ref="O7101">_xlfn.IFS(D7101="North","Zone 1",D7101="South","Zone 2",D7101="East","Zone 3",D7101="West","Zone 4")</f>
        <v>Zone 4</v>
      </c>
      <c r="P7101">
        <f t="shared" si="221"/>
        <v>28658.7</v>
      </c>
      <c r="Q7101" t="str">
        <f>VLOOKUP(C7101,Product_Master!$A:$D,3,FALSE)</f>
        <v>Furniture</v>
      </c>
    </row>
    <row r="7102" spans="1:17" x14ac:dyDescent="0.3">
      <c r="A7102" t="s">
        <v>12724</v>
      </c>
      <c r="B7102" t="s">
        <v>1283</v>
      </c>
      <c r="C7102" t="s">
        <v>100</v>
      </c>
      <c r="D7102" t="s">
        <v>171</v>
      </c>
      <c r="E7102" t="s">
        <v>204</v>
      </c>
      <c r="F7102" t="s">
        <v>205</v>
      </c>
      <c r="G7102" t="s">
        <v>187</v>
      </c>
      <c r="H7102" t="s">
        <v>12725</v>
      </c>
      <c r="I7102">
        <v>5</v>
      </c>
      <c r="J7102">
        <v>20</v>
      </c>
      <c r="K7102">
        <v>247356</v>
      </c>
      <c r="L7102" t="str">
        <f>VLOOKUP(Sales_Data!C7102,Product_Master!$A:$D,2,FALSE)</f>
        <v>Sugar</v>
      </c>
      <c r="M7102">
        <f>VLOOKUP(C7102,Product_Master!$A:$D,4,FALSE)</f>
        <v>61839</v>
      </c>
      <c r="N7102" t="str">
        <f t="shared" si="220"/>
        <v>HIGH</v>
      </c>
      <c r="O7102" t="str" cm="1">
        <f t="array" ref="O7102">_xlfn.IFS(D7102="North","Zone 1",D7102="South","Zone 2",D7102="East","Zone 3",D7102="West","Zone 4")</f>
        <v>Zone 2</v>
      </c>
      <c r="P7102">
        <f t="shared" si="221"/>
        <v>24735.600000000002</v>
      </c>
      <c r="Q7102" t="str">
        <f>VLOOKUP(C7102,Product_Master!$A:$D,3,FALSE)</f>
        <v>Grocery</v>
      </c>
    </row>
    <row r="7103" spans="1:17" x14ac:dyDescent="0.3">
      <c r="A7103" t="s">
        <v>12726</v>
      </c>
      <c r="B7103" t="s">
        <v>499</v>
      </c>
      <c r="C7103" t="s">
        <v>128</v>
      </c>
      <c r="D7103" t="s">
        <v>178</v>
      </c>
      <c r="E7103" t="s">
        <v>310</v>
      </c>
      <c r="F7103" t="s">
        <v>311</v>
      </c>
      <c r="G7103" t="s">
        <v>200</v>
      </c>
      <c r="H7103" t="s">
        <v>12727</v>
      </c>
      <c r="I7103">
        <v>8</v>
      </c>
      <c r="J7103">
        <v>5</v>
      </c>
      <c r="K7103">
        <v>447016</v>
      </c>
      <c r="L7103" t="str">
        <f>VLOOKUP(Sales_Data!C7103,Product_Master!$A:$D,2,FALSE)</f>
        <v>Cricket Bat</v>
      </c>
      <c r="M7103">
        <f>VLOOKUP(C7103,Product_Master!$A:$D,4,FALSE)</f>
        <v>58818</v>
      </c>
      <c r="N7103" t="str">
        <f t="shared" si="220"/>
        <v>HIGH</v>
      </c>
      <c r="O7103" t="str" cm="1">
        <f t="array" ref="O7103">_xlfn.IFS(D7103="North","Zone 1",D7103="South","Zone 2",D7103="East","Zone 3",D7103="West","Zone 4")</f>
        <v>Zone 3</v>
      </c>
      <c r="P7103">
        <f t="shared" si="221"/>
        <v>44701.600000000006</v>
      </c>
      <c r="Q7103" t="str">
        <f>VLOOKUP(C7103,Product_Master!$A:$D,3,FALSE)</f>
        <v>Sports</v>
      </c>
    </row>
    <row r="7104" spans="1:17" x14ac:dyDescent="0.3">
      <c r="A7104" t="s">
        <v>12728</v>
      </c>
      <c r="B7104" t="s">
        <v>589</v>
      </c>
      <c r="C7104" t="s">
        <v>29</v>
      </c>
      <c r="D7104" t="s">
        <v>191</v>
      </c>
      <c r="E7104" t="s">
        <v>192</v>
      </c>
      <c r="F7104" t="s">
        <v>193</v>
      </c>
      <c r="G7104" t="s">
        <v>243</v>
      </c>
      <c r="H7104" t="s">
        <v>12729</v>
      </c>
      <c r="I7104">
        <v>11</v>
      </c>
      <c r="J7104">
        <v>20</v>
      </c>
      <c r="K7104">
        <v>137385</v>
      </c>
      <c r="L7104" t="str">
        <f>VLOOKUP(Sales_Data!C7104,Product_Master!$A:$D,2,FALSE)</f>
        <v>Bluetooth Speaker</v>
      </c>
      <c r="M7104">
        <f>VLOOKUP(C7104,Product_Master!$A:$D,4,FALSE)</f>
        <v>15612</v>
      </c>
      <c r="N7104" t="str">
        <f t="shared" si="220"/>
        <v>HIGH</v>
      </c>
      <c r="O7104" t="str" cm="1">
        <f t="array" ref="O7104">_xlfn.IFS(D7104="North","Zone 1",D7104="South","Zone 2",D7104="East","Zone 3",D7104="West","Zone 4")</f>
        <v>Zone 1</v>
      </c>
      <c r="P7104">
        <f t="shared" si="221"/>
        <v>13738.5</v>
      </c>
      <c r="Q7104" t="str">
        <f>VLOOKUP(C7104,Product_Master!$A:$D,3,FALSE)</f>
        <v>Electronics</v>
      </c>
    </row>
    <row r="7105" spans="1:17" x14ac:dyDescent="0.3">
      <c r="A7105" t="s">
        <v>12730</v>
      </c>
      <c r="B7105" t="s">
        <v>2641</v>
      </c>
      <c r="C7105" t="s">
        <v>64</v>
      </c>
      <c r="D7105" t="s">
        <v>171</v>
      </c>
      <c r="E7105" t="s">
        <v>204</v>
      </c>
      <c r="F7105" t="s">
        <v>205</v>
      </c>
      <c r="G7105" t="s">
        <v>219</v>
      </c>
      <c r="H7105" t="s">
        <v>5275</v>
      </c>
      <c r="I7105">
        <v>2</v>
      </c>
      <c r="J7105">
        <v>5</v>
      </c>
      <c r="K7105">
        <v>86431</v>
      </c>
      <c r="L7105" t="str">
        <f>VLOOKUP(Sales_Data!C7105,Product_Master!$A:$D,2,FALSE)</f>
        <v>Stool</v>
      </c>
      <c r="M7105">
        <f>VLOOKUP(C7105,Product_Master!$A:$D,4,FALSE)</f>
        <v>45490</v>
      </c>
      <c r="N7105" t="str">
        <f t="shared" si="220"/>
        <v>HIGH</v>
      </c>
      <c r="O7105" t="str" cm="1">
        <f t="array" ref="O7105">_xlfn.IFS(D7105="North","Zone 1",D7105="South","Zone 2",D7105="East","Zone 3",D7105="West","Zone 4")</f>
        <v>Zone 2</v>
      </c>
      <c r="P7105">
        <f t="shared" si="221"/>
        <v>8643.1</v>
      </c>
      <c r="Q7105" t="str">
        <f>VLOOKUP(C7105,Product_Master!$A:$D,3,FALSE)</f>
        <v>Furniture</v>
      </c>
    </row>
    <row r="7106" spans="1:17" x14ac:dyDescent="0.3">
      <c r="A7106" t="s">
        <v>12731</v>
      </c>
      <c r="B7106" t="s">
        <v>3544</v>
      </c>
      <c r="C7106" t="s">
        <v>21</v>
      </c>
      <c r="D7106" t="s">
        <v>171</v>
      </c>
      <c r="E7106" t="s">
        <v>223</v>
      </c>
      <c r="F7106" t="s">
        <v>224</v>
      </c>
      <c r="G7106" t="s">
        <v>200</v>
      </c>
      <c r="H7106" t="s">
        <v>12732</v>
      </c>
      <c r="I7106">
        <v>12</v>
      </c>
      <c r="J7106">
        <v>15</v>
      </c>
      <c r="K7106">
        <v>495067</v>
      </c>
      <c r="L7106" t="str">
        <f>VLOOKUP(Sales_Data!C7106,Product_Master!$A:$D,2,FALSE)</f>
        <v>Air Conditioner</v>
      </c>
      <c r="M7106">
        <f>VLOOKUP(C7106,Product_Master!$A:$D,4,FALSE)</f>
        <v>48536</v>
      </c>
      <c r="N7106" t="str">
        <f t="shared" si="220"/>
        <v>HIGH</v>
      </c>
      <c r="O7106" t="str" cm="1">
        <f t="array" ref="O7106">_xlfn.IFS(D7106="North","Zone 1",D7106="South","Zone 2",D7106="East","Zone 3",D7106="West","Zone 4")</f>
        <v>Zone 2</v>
      </c>
      <c r="P7106">
        <f t="shared" si="221"/>
        <v>49506.700000000004</v>
      </c>
      <c r="Q7106" t="str">
        <f>VLOOKUP(C7106,Product_Master!$A:$D,3,FALSE)</f>
        <v>Electronics</v>
      </c>
    </row>
    <row r="7107" spans="1:17" x14ac:dyDescent="0.3">
      <c r="A7107" t="s">
        <v>12733</v>
      </c>
      <c r="B7107" t="s">
        <v>2544</v>
      </c>
      <c r="C7107" t="s">
        <v>104</v>
      </c>
      <c r="D7107" t="s">
        <v>171</v>
      </c>
      <c r="E7107" t="s">
        <v>172</v>
      </c>
      <c r="F7107" t="s">
        <v>173</v>
      </c>
      <c r="G7107" t="s">
        <v>257</v>
      </c>
      <c r="H7107" t="s">
        <v>10599</v>
      </c>
      <c r="I7107">
        <v>4</v>
      </c>
      <c r="J7107">
        <v>0</v>
      </c>
      <c r="K7107">
        <v>136604</v>
      </c>
      <c r="L7107" t="str">
        <f>VLOOKUP(Sales_Data!C7107,Product_Master!$A:$D,2,FALSE)</f>
        <v>Coffee</v>
      </c>
      <c r="M7107">
        <f>VLOOKUP(C7107,Product_Master!$A:$D,4,FALSE)</f>
        <v>34151</v>
      </c>
      <c r="N7107" t="str">
        <f t="shared" ref="N7107:N7170" si="222">IF(K7107&gt;15000,"HIGH",IF(K7107&gt;=5000,"MEDIUM","LOW"))</f>
        <v>HIGH</v>
      </c>
      <c r="O7107" t="str" cm="1">
        <f t="array" ref="O7107">_xlfn.IFS(D7107="North","Zone 1",D7107="South","Zone 2",D7107="East","Zone 3",D7107="West","Zone 4")</f>
        <v>Zone 2</v>
      </c>
      <c r="P7107">
        <f t="shared" ref="P7107:P7170" si="223">IF(N7107="HIGH",K7107*10%,IF(N7107="MEDIUM",K7107*5%,K7107*2%))</f>
        <v>13660.400000000001</v>
      </c>
      <c r="Q7107" t="str">
        <f>VLOOKUP(C7107,Product_Master!$A:$D,3,FALSE)</f>
        <v>Grocery</v>
      </c>
    </row>
    <row r="7108" spans="1:17" x14ac:dyDescent="0.3">
      <c r="A7108" t="s">
        <v>12734</v>
      </c>
      <c r="B7108" t="s">
        <v>398</v>
      </c>
      <c r="C7108" t="s">
        <v>126</v>
      </c>
      <c r="D7108" t="s">
        <v>197</v>
      </c>
      <c r="E7108" t="s">
        <v>210</v>
      </c>
      <c r="F7108" t="s">
        <v>211</v>
      </c>
      <c r="G7108" t="s">
        <v>262</v>
      </c>
      <c r="H7108" t="s">
        <v>10964</v>
      </c>
      <c r="I7108">
        <v>8</v>
      </c>
      <c r="J7108">
        <v>0</v>
      </c>
      <c r="K7108">
        <v>32960</v>
      </c>
      <c r="L7108" t="str">
        <f>VLOOKUP(Sales_Data!C7108,Product_Master!$A:$D,2,FALSE)</f>
        <v>Honey</v>
      </c>
      <c r="M7108">
        <f>VLOOKUP(C7108,Product_Master!$A:$D,4,FALSE)</f>
        <v>4120</v>
      </c>
      <c r="N7108" t="str">
        <f t="shared" si="222"/>
        <v>HIGH</v>
      </c>
      <c r="O7108" t="str" cm="1">
        <f t="array" ref="O7108">_xlfn.IFS(D7108="North","Zone 1",D7108="South","Zone 2",D7108="East","Zone 3",D7108="West","Zone 4")</f>
        <v>Zone 4</v>
      </c>
      <c r="P7108">
        <f t="shared" si="223"/>
        <v>3296</v>
      </c>
      <c r="Q7108" t="str">
        <f>VLOOKUP(C7108,Product_Master!$A:$D,3,FALSE)</f>
        <v>Grocery</v>
      </c>
    </row>
    <row r="7109" spans="1:17" x14ac:dyDescent="0.3">
      <c r="A7109" t="s">
        <v>12735</v>
      </c>
      <c r="B7109" t="s">
        <v>1627</v>
      </c>
      <c r="C7109" t="s">
        <v>48</v>
      </c>
      <c r="D7109" t="s">
        <v>171</v>
      </c>
      <c r="E7109" t="s">
        <v>223</v>
      </c>
      <c r="F7109" t="s">
        <v>224</v>
      </c>
      <c r="G7109" t="s">
        <v>253</v>
      </c>
      <c r="H7109" t="s">
        <v>7800</v>
      </c>
      <c r="I7109">
        <v>12</v>
      </c>
      <c r="J7109">
        <v>20</v>
      </c>
      <c r="K7109">
        <v>414278</v>
      </c>
      <c r="L7109" t="str">
        <f>VLOOKUP(Sales_Data!C7109,Product_Master!$A:$D,2,FALSE)</f>
        <v>Bed</v>
      </c>
      <c r="M7109">
        <f>VLOOKUP(C7109,Product_Master!$A:$D,4,FALSE)</f>
        <v>43154</v>
      </c>
      <c r="N7109" t="str">
        <f t="shared" si="222"/>
        <v>HIGH</v>
      </c>
      <c r="O7109" t="str" cm="1">
        <f t="array" ref="O7109">_xlfn.IFS(D7109="North","Zone 1",D7109="South","Zone 2",D7109="East","Zone 3",D7109="West","Zone 4")</f>
        <v>Zone 2</v>
      </c>
      <c r="P7109">
        <f t="shared" si="223"/>
        <v>41427.800000000003</v>
      </c>
      <c r="Q7109" t="str">
        <f>VLOOKUP(C7109,Product_Master!$A:$D,3,FALSE)</f>
        <v>Furniture</v>
      </c>
    </row>
    <row r="7110" spans="1:17" x14ac:dyDescent="0.3">
      <c r="A7110" t="s">
        <v>12736</v>
      </c>
      <c r="B7110" t="s">
        <v>1651</v>
      </c>
      <c r="C7110" t="s">
        <v>13</v>
      </c>
      <c r="D7110" t="s">
        <v>191</v>
      </c>
      <c r="E7110" t="s">
        <v>242</v>
      </c>
      <c r="F7110" t="s">
        <v>242</v>
      </c>
      <c r="G7110" t="s">
        <v>257</v>
      </c>
      <c r="H7110" t="s">
        <v>12737</v>
      </c>
      <c r="I7110">
        <v>1</v>
      </c>
      <c r="J7110">
        <v>20</v>
      </c>
      <c r="K7110">
        <v>21369</v>
      </c>
      <c r="L7110" t="str">
        <f>VLOOKUP(Sales_Data!C7110,Product_Master!$A:$D,2,FALSE)</f>
        <v>iPhone</v>
      </c>
      <c r="M7110">
        <f>VLOOKUP(C7110,Product_Master!$A:$D,4,FALSE)</f>
        <v>26712</v>
      </c>
      <c r="N7110" t="str">
        <f t="shared" si="222"/>
        <v>HIGH</v>
      </c>
      <c r="O7110" t="str" cm="1">
        <f t="array" ref="O7110">_xlfn.IFS(D7110="North","Zone 1",D7110="South","Zone 2",D7110="East","Zone 3",D7110="West","Zone 4")</f>
        <v>Zone 1</v>
      </c>
      <c r="P7110">
        <f t="shared" si="223"/>
        <v>2136.9</v>
      </c>
      <c r="Q7110" t="str">
        <f>VLOOKUP(C7110,Product_Master!$A:$D,3,FALSE)</f>
        <v>Electronics</v>
      </c>
    </row>
    <row r="7111" spans="1:17" x14ac:dyDescent="0.3">
      <c r="A7111" t="s">
        <v>12738</v>
      </c>
      <c r="B7111" t="s">
        <v>1612</v>
      </c>
      <c r="C7111" t="s">
        <v>124</v>
      </c>
      <c r="D7111" t="s">
        <v>191</v>
      </c>
      <c r="E7111" t="s">
        <v>242</v>
      </c>
      <c r="F7111" t="s">
        <v>242</v>
      </c>
      <c r="G7111" t="s">
        <v>269</v>
      </c>
      <c r="H7111" t="s">
        <v>9099</v>
      </c>
      <c r="I7111">
        <v>9</v>
      </c>
      <c r="J7111">
        <v>10</v>
      </c>
      <c r="K7111">
        <v>264141</v>
      </c>
      <c r="L7111" t="str">
        <f>VLOOKUP(Sales_Data!C7111,Product_Master!$A:$D,2,FALSE)</f>
        <v>Dry Fruits</v>
      </c>
      <c r="M7111">
        <f>VLOOKUP(C7111,Product_Master!$A:$D,4,FALSE)</f>
        <v>32610</v>
      </c>
      <c r="N7111" t="str">
        <f t="shared" si="222"/>
        <v>HIGH</v>
      </c>
      <c r="O7111" t="str" cm="1">
        <f t="array" ref="O7111">_xlfn.IFS(D7111="North","Zone 1",D7111="South","Zone 2",D7111="East","Zone 3",D7111="West","Zone 4")</f>
        <v>Zone 1</v>
      </c>
      <c r="P7111">
        <f t="shared" si="223"/>
        <v>26414.100000000002</v>
      </c>
      <c r="Q7111" t="str">
        <f>VLOOKUP(C7111,Product_Master!$A:$D,3,FALSE)</f>
        <v>Grocery</v>
      </c>
    </row>
    <row r="7112" spans="1:17" x14ac:dyDescent="0.3">
      <c r="A7112" t="s">
        <v>12739</v>
      </c>
      <c r="B7112" t="s">
        <v>2185</v>
      </c>
      <c r="C7112" t="s">
        <v>116</v>
      </c>
      <c r="D7112" t="s">
        <v>191</v>
      </c>
      <c r="E7112" t="s">
        <v>238</v>
      </c>
      <c r="F7112" t="s">
        <v>238</v>
      </c>
      <c r="G7112" t="s">
        <v>219</v>
      </c>
      <c r="H7112" t="s">
        <v>3695</v>
      </c>
      <c r="I7112">
        <v>10</v>
      </c>
      <c r="J7112">
        <v>15</v>
      </c>
      <c r="K7112">
        <v>81608</v>
      </c>
      <c r="L7112" t="str">
        <f>VLOOKUP(Sales_Data!C7112,Product_Master!$A:$D,2,FALSE)</f>
        <v>Biscuits</v>
      </c>
      <c r="M7112">
        <f>VLOOKUP(C7112,Product_Master!$A:$D,4,FALSE)</f>
        <v>9601</v>
      </c>
      <c r="N7112" t="str">
        <f t="shared" si="222"/>
        <v>HIGH</v>
      </c>
      <c r="O7112" t="str" cm="1">
        <f t="array" ref="O7112">_xlfn.IFS(D7112="North","Zone 1",D7112="South","Zone 2",D7112="East","Zone 3",D7112="West","Zone 4")</f>
        <v>Zone 1</v>
      </c>
      <c r="P7112">
        <f t="shared" si="223"/>
        <v>8160.8</v>
      </c>
      <c r="Q7112" t="str">
        <f>VLOOKUP(C7112,Product_Master!$A:$D,3,FALSE)</f>
        <v>Grocery</v>
      </c>
    </row>
    <row r="7113" spans="1:17" x14ac:dyDescent="0.3">
      <c r="A7113" t="s">
        <v>12740</v>
      </c>
      <c r="B7113" t="s">
        <v>2319</v>
      </c>
      <c r="C7113" t="s">
        <v>60</v>
      </c>
      <c r="D7113" t="s">
        <v>191</v>
      </c>
      <c r="E7113" t="s">
        <v>238</v>
      </c>
      <c r="F7113" t="s">
        <v>238</v>
      </c>
      <c r="G7113" t="s">
        <v>315</v>
      </c>
      <c r="H7113" t="s">
        <v>740</v>
      </c>
      <c r="I7113">
        <v>6</v>
      </c>
      <c r="J7113">
        <v>15</v>
      </c>
      <c r="K7113">
        <v>304164</v>
      </c>
      <c r="L7113" t="str">
        <f>VLOOKUP(Sales_Data!C7113,Product_Master!$A:$D,2,FALSE)</f>
        <v>Cupboard</v>
      </c>
      <c r="M7113">
        <f>VLOOKUP(C7113,Product_Master!$A:$D,4,FALSE)</f>
        <v>59640</v>
      </c>
      <c r="N7113" t="str">
        <f t="shared" si="222"/>
        <v>HIGH</v>
      </c>
      <c r="O7113" t="str" cm="1">
        <f t="array" ref="O7113">_xlfn.IFS(D7113="North","Zone 1",D7113="South","Zone 2",D7113="East","Zone 3",D7113="West","Zone 4")</f>
        <v>Zone 1</v>
      </c>
      <c r="P7113">
        <f t="shared" si="223"/>
        <v>30416.400000000001</v>
      </c>
      <c r="Q7113" t="str">
        <f>VLOOKUP(C7113,Product_Master!$A:$D,3,FALSE)</f>
        <v>Furniture</v>
      </c>
    </row>
    <row r="7114" spans="1:17" x14ac:dyDescent="0.3">
      <c r="A7114" t="s">
        <v>12741</v>
      </c>
      <c r="B7114" t="s">
        <v>3429</v>
      </c>
      <c r="C7114" t="s">
        <v>83</v>
      </c>
      <c r="D7114" t="s">
        <v>178</v>
      </c>
      <c r="E7114" t="s">
        <v>185</v>
      </c>
      <c r="F7114" t="s">
        <v>186</v>
      </c>
      <c r="G7114" t="s">
        <v>253</v>
      </c>
      <c r="H7114" t="s">
        <v>12742</v>
      </c>
      <c r="I7114">
        <v>4</v>
      </c>
      <c r="J7114">
        <v>5</v>
      </c>
      <c r="K7114">
        <v>297403</v>
      </c>
      <c r="L7114" t="str">
        <f>VLOOKUP(Sales_Data!C7114,Product_Master!$A:$D,2,FALSE)</f>
        <v>Track Pants</v>
      </c>
      <c r="M7114">
        <f>VLOOKUP(C7114,Product_Master!$A:$D,4,FALSE)</f>
        <v>78264</v>
      </c>
      <c r="N7114" t="str">
        <f t="shared" si="222"/>
        <v>HIGH</v>
      </c>
      <c r="O7114" t="str" cm="1">
        <f t="array" ref="O7114">_xlfn.IFS(D7114="North","Zone 1",D7114="South","Zone 2",D7114="East","Zone 3",D7114="West","Zone 4")</f>
        <v>Zone 3</v>
      </c>
      <c r="P7114">
        <f t="shared" si="223"/>
        <v>29740.300000000003</v>
      </c>
      <c r="Q7114" t="str">
        <f>VLOOKUP(C7114,Product_Master!$A:$D,3,FALSE)</f>
        <v>Clothing</v>
      </c>
    </row>
    <row r="7115" spans="1:17" x14ac:dyDescent="0.3">
      <c r="A7115" t="s">
        <v>12743</v>
      </c>
      <c r="B7115" t="s">
        <v>3827</v>
      </c>
      <c r="C7115" t="s">
        <v>133</v>
      </c>
      <c r="D7115" t="s">
        <v>191</v>
      </c>
      <c r="E7115" t="s">
        <v>238</v>
      </c>
      <c r="F7115" t="s">
        <v>238</v>
      </c>
      <c r="G7115" t="s">
        <v>228</v>
      </c>
      <c r="H7115" t="s">
        <v>4127</v>
      </c>
      <c r="I7115">
        <v>3</v>
      </c>
      <c r="J7115">
        <v>10</v>
      </c>
      <c r="K7115">
        <v>76912</v>
      </c>
      <c r="L7115" t="str">
        <f>VLOOKUP(Sales_Data!C7115,Product_Master!$A:$D,2,FALSE)</f>
        <v>Basketball</v>
      </c>
      <c r="M7115">
        <f>VLOOKUP(C7115,Product_Master!$A:$D,4,FALSE)</f>
        <v>28486</v>
      </c>
      <c r="N7115" t="str">
        <f t="shared" si="222"/>
        <v>HIGH</v>
      </c>
      <c r="O7115" t="str" cm="1">
        <f t="array" ref="O7115">_xlfn.IFS(D7115="North","Zone 1",D7115="South","Zone 2",D7115="East","Zone 3",D7115="West","Zone 4")</f>
        <v>Zone 1</v>
      </c>
      <c r="P7115">
        <f t="shared" si="223"/>
        <v>7691.2000000000007</v>
      </c>
      <c r="Q7115" t="str">
        <f>VLOOKUP(C7115,Product_Master!$A:$D,3,FALSE)</f>
        <v>Sports</v>
      </c>
    </row>
    <row r="7116" spans="1:17" x14ac:dyDescent="0.3">
      <c r="A7116" t="s">
        <v>12744</v>
      </c>
      <c r="B7116" t="s">
        <v>1693</v>
      </c>
      <c r="C7116" t="s">
        <v>42</v>
      </c>
      <c r="D7116" t="s">
        <v>197</v>
      </c>
      <c r="E7116" t="s">
        <v>198</v>
      </c>
      <c r="F7116" t="s">
        <v>199</v>
      </c>
      <c r="G7116" t="s">
        <v>269</v>
      </c>
      <c r="H7116" t="s">
        <v>12745</v>
      </c>
      <c r="I7116">
        <v>11</v>
      </c>
      <c r="J7116">
        <v>20</v>
      </c>
      <c r="K7116">
        <v>166408</v>
      </c>
      <c r="L7116" t="str">
        <f>VLOOKUP(Sales_Data!C7116,Product_Master!$A:$D,2,FALSE)</f>
        <v>Coffee Table</v>
      </c>
      <c r="M7116">
        <f>VLOOKUP(C7116,Product_Master!$A:$D,4,FALSE)</f>
        <v>18910</v>
      </c>
      <c r="N7116" t="str">
        <f t="shared" si="222"/>
        <v>HIGH</v>
      </c>
      <c r="O7116" t="str" cm="1">
        <f t="array" ref="O7116">_xlfn.IFS(D7116="North","Zone 1",D7116="South","Zone 2",D7116="East","Zone 3",D7116="West","Zone 4")</f>
        <v>Zone 4</v>
      </c>
      <c r="P7116">
        <f t="shared" si="223"/>
        <v>16640.8</v>
      </c>
      <c r="Q7116" t="str">
        <f>VLOOKUP(C7116,Product_Master!$A:$D,3,FALSE)</f>
        <v>Furniture</v>
      </c>
    </row>
    <row r="7117" spans="1:17" x14ac:dyDescent="0.3">
      <c r="A7117" t="s">
        <v>12746</v>
      </c>
      <c r="B7117" t="s">
        <v>314</v>
      </c>
      <c r="C7117" t="s">
        <v>128</v>
      </c>
      <c r="D7117" t="s">
        <v>197</v>
      </c>
      <c r="E7117" t="s">
        <v>210</v>
      </c>
      <c r="F7117" t="s">
        <v>211</v>
      </c>
      <c r="G7117" t="s">
        <v>269</v>
      </c>
      <c r="H7117" t="s">
        <v>12747</v>
      </c>
      <c r="I7117">
        <v>10</v>
      </c>
      <c r="J7117">
        <v>10</v>
      </c>
      <c r="K7117">
        <v>529362</v>
      </c>
      <c r="L7117" t="str">
        <f>VLOOKUP(Sales_Data!C7117,Product_Master!$A:$D,2,FALSE)</f>
        <v>Cricket Bat</v>
      </c>
      <c r="M7117">
        <f>VLOOKUP(C7117,Product_Master!$A:$D,4,FALSE)</f>
        <v>58818</v>
      </c>
      <c r="N7117" t="str">
        <f t="shared" si="222"/>
        <v>HIGH</v>
      </c>
      <c r="O7117" t="str" cm="1">
        <f t="array" ref="O7117">_xlfn.IFS(D7117="North","Zone 1",D7117="South","Zone 2",D7117="East","Zone 3",D7117="West","Zone 4")</f>
        <v>Zone 4</v>
      </c>
      <c r="P7117">
        <f t="shared" si="223"/>
        <v>52936.200000000004</v>
      </c>
      <c r="Q7117" t="str">
        <f>VLOOKUP(C7117,Product_Master!$A:$D,3,FALSE)</f>
        <v>Sports</v>
      </c>
    </row>
    <row r="7118" spans="1:17" x14ac:dyDescent="0.3">
      <c r="A7118" t="s">
        <v>12748</v>
      </c>
      <c r="B7118" t="s">
        <v>1674</v>
      </c>
      <c r="C7118" t="s">
        <v>89</v>
      </c>
      <c r="D7118" t="s">
        <v>191</v>
      </c>
      <c r="E7118" t="s">
        <v>238</v>
      </c>
      <c r="F7118" t="s">
        <v>238</v>
      </c>
      <c r="G7118" t="s">
        <v>315</v>
      </c>
      <c r="H7118" t="s">
        <v>3813</v>
      </c>
      <c r="I7118">
        <v>1</v>
      </c>
      <c r="J7118">
        <v>20</v>
      </c>
      <c r="K7118">
        <v>41440</v>
      </c>
      <c r="L7118" t="str">
        <f>VLOOKUP(Sales_Data!C7118,Product_Master!$A:$D,2,FALSE)</f>
        <v>Shorts</v>
      </c>
      <c r="M7118">
        <f>VLOOKUP(C7118,Product_Master!$A:$D,4,FALSE)</f>
        <v>51800</v>
      </c>
      <c r="N7118" t="str">
        <f t="shared" si="222"/>
        <v>HIGH</v>
      </c>
      <c r="O7118" t="str" cm="1">
        <f t="array" ref="O7118">_xlfn.IFS(D7118="North","Zone 1",D7118="South","Zone 2",D7118="East","Zone 3",D7118="West","Zone 4")</f>
        <v>Zone 1</v>
      </c>
      <c r="P7118">
        <f t="shared" si="223"/>
        <v>4144</v>
      </c>
      <c r="Q7118" t="str">
        <f>VLOOKUP(C7118,Product_Master!$A:$D,3,FALSE)</f>
        <v>Clothing</v>
      </c>
    </row>
    <row r="7119" spans="1:17" x14ac:dyDescent="0.3">
      <c r="A7119" t="s">
        <v>12749</v>
      </c>
      <c r="B7119" t="s">
        <v>2391</v>
      </c>
      <c r="C7119" t="s">
        <v>17</v>
      </c>
      <c r="D7119" t="s">
        <v>197</v>
      </c>
      <c r="E7119" t="s">
        <v>210</v>
      </c>
      <c r="F7119" t="s">
        <v>211</v>
      </c>
      <c r="G7119" t="s">
        <v>212</v>
      </c>
      <c r="H7119" t="s">
        <v>11230</v>
      </c>
      <c r="I7119">
        <v>10</v>
      </c>
      <c r="J7119">
        <v>0</v>
      </c>
      <c r="K7119">
        <v>669450</v>
      </c>
      <c r="L7119" t="str">
        <f>VLOOKUP(Sales_Data!C7119,Product_Master!$A:$D,2,FALSE)</f>
        <v>Printer</v>
      </c>
      <c r="M7119">
        <f>VLOOKUP(C7119,Product_Master!$A:$D,4,FALSE)</f>
        <v>66945</v>
      </c>
      <c r="N7119" t="str">
        <f t="shared" si="222"/>
        <v>HIGH</v>
      </c>
      <c r="O7119" t="str" cm="1">
        <f t="array" ref="O7119">_xlfn.IFS(D7119="North","Zone 1",D7119="South","Zone 2",D7119="East","Zone 3",D7119="West","Zone 4")</f>
        <v>Zone 4</v>
      </c>
      <c r="P7119">
        <f t="shared" si="223"/>
        <v>66945</v>
      </c>
      <c r="Q7119" t="str">
        <f>VLOOKUP(C7119,Product_Master!$A:$D,3,FALSE)</f>
        <v>Electronics</v>
      </c>
    </row>
    <row r="7120" spans="1:17" x14ac:dyDescent="0.3">
      <c r="A7120" t="s">
        <v>12750</v>
      </c>
      <c r="B7120" t="s">
        <v>425</v>
      </c>
      <c r="C7120" t="s">
        <v>40</v>
      </c>
      <c r="D7120" t="s">
        <v>171</v>
      </c>
      <c r="E7120" t="s">
        <v>223</v>
      </c>
      <c r="F7120" t="s">
        <v>224</v>
      </c>
      <c r="G7120" t="s">
        <v>253</v>
      </c>
      <c r="H7120" t="s">
        <v>12751</v>
      </c>
      <c r="I7120">
        <v>2</v>
      </c>
      <c r="J7120">
        <v>5</v>
      </c>
      <c r="K7120">
        <v>116720</v>
      </c>
      <c r="L7120" t="str">
        <f>VLOOKUP(Sales_Data!C7120,Product_Master!$A:$D,2,FALSE)</f>
        <v>Dining Table</v>
      </c>
      <c r="M7120">
        <f>VLOOKUP(C7120,Product_Master!$A:$D,4,FALSE)</f>
        <v>61432</v>
      </c>
      <c r="N7120" t="str">
        <f t="shared" si="222"/>
        <v>HIGH</v>
      </c>
      <c r="O7120" t="str" cm="1">
        <f t="array" ref="O7120">_xlfn.IFS(D7120="North","Zone 1",D7120="South","Zone 2",D7120="East","Zone 3",D7120="West","Zone 4")</f>
        <v>Zone 2</v>
      </c>
      <c r="P7120">
        <f t="shared" si="223"/>
        <v>11672</v>
      </c>
      <c r="Q7120" t="str">
        <f>VLOOKUP(C7120,Product_Master!$A:$D,3,FALSE)</f>
        <v>Furniture</v>
      </c>
    </row>
    <row r="7121" spans="1:17" x14ac:dyDescent="0.3">
      <c r="A7121" t="s">
        <v>12752</v>
      </c>
      <c r="B7121" t="s">
        <v>3131</v>
      </c>
      <c r="C7121" t="s">
        <v>42</v>
      </c>
      <c r="D7121" t="s">
        <v>178</v>
      </c>
      <c r="E7121" t="s">
        <v>185</v>
      </c>
      <c r="F7121" t="s">
        <v>186</v>
      </c>
      <c r="G7121" t="s">
        <v>315</v>
      </c>
      <c r="H7121" t="s">
        <v>5241</v>
      </c>
      <c r="I7121">
        <v>5</v>
      </c>
      <c r="J7121">
        <v>10</v>
      </c>
      <c r="K7121">
        <v>85095</v>
      </c>
      <c r="L7121" t="str">
        <f>VLOOKUP(Sales_Data!C7121,Product_Master!$A:$D,2,FALSE)</f>
        <v>Coffee Table</v>
      </c>
      <c r="M7121">
        <f>VLOOKUP(C7121,Product_Master!$A:$D,4,FALSE)</f>
        <v>18910</v>
      </c>
      <c r="N7121" t="str">
        <f t="shared" si="222"/>
        <v>HIGH</v>
      </c>
      <c r="O7121" t="str" cm="1">
        <f t="array" ref="O7121">_xlfn.IFS(D7121="North","Zone 1",D7121="South","Zone 2",D7121="East","Zone 3",D7121="West","Zone 4")</f>
        <v>Zone 3</v>
      </c>
      <c r="P7121">
        <f t="shared" si="223"/>
        <v>8509.5</v>
      </c>
      <c r="Q7121" t="str">
        <f>VLOOKUP(C7121,Product_Master!$A:$D,3,FALSE)</f>
        <v>Furniture</v>
      </c>
    </row>
    <row r="7122" spans="1:17" x14ac:dyDescent="0.3">
      <c r="A7122" t="s">
        <v>12753</v>
      </c>
      <c r="B7122" t="s">
        <v>428</v>
      </c>
      <c r="C7122" t="s">
        <v>81</v>
      </c>
      <c r="D7122" t="s">
        <v>191</v>
      </c>
      <c r="E7122" t="s">
        <v>192</v>
      </c>
      <c r="F7122" t="s">
        <v>193</v>
      </c>
      <c r="G7122" t="s">
        <v>200</v>
      </c>
      <c r="H7122" t="s">
        <v>11849</v>
      </c>
      <c r="I7122">
        <v>9</v>
      </c>
      <c r="J7122">
        <v>15</v>
      </c>
      <c r="K7122">
        <v>252771</v>
      </c>
      <c r="L7122" t="str">
        <f>VLOOKUP(Sales_Data!C7122,Product_Master!$A:$D,2,FALSE)</f>
        <v>Blazer</v>
      </c>
      <c r="M7122">
        <f>VLOOKUP(C7122,Product_Master!$A:$D,4,FALSE)</f>
        <v>33042</v>
      </c>
      <c r="N7122" t="str">
        <f t="shared" si="222"/>
        <v>HIGH</v>
      </c>
      <c r="O7122" t="str" cm="1">
        <f t="array" ref="O7122">_xlfn.IFS(D7122="North","Zone 1",D7122="South","Zone 2",D7122="East","Zone 3",D7122="West","Zone 4")</f>
        <v>Zone 1</v>
      </c>
      <c r="P7122">
        <f t="shared" si="223"/>
        <v>25277.100000000002</v>
      </c>
      <c r="Q7122" t="str">
        <f>VLOOKUP(C7122,Product_Master!$A:$D,3,FALSE)</f>
        <v>Clothing</v>
      </c>
    </row>
    <row r="7123" spans="1:17" x14ac:dyDescent="0.3">
      <c r="A7123" t="s">
        <v>12754</v>
      </c>
      <c r="B7123" t="s">
        <v>990</v>
      </c>
      <c r="C7123" t="s">
        <v>151</v>
      </c>
      <c r="D7123" t="s">
        <v>191</v>
      </c>
      <c r="E7123" t="s">
        <v>238</v>
      </c>
      <c r="F7123" t="s">
        <v>238</v>
      </c>
      <c r="G7123" t="s">
        <v>174</v>
      </c>
      <c r="H7123" t="s">
        <v>12742</v>
      </c>
      <c r="I7123">
        <v>11</v>
      </c>
      <c r="J7123">
        <v>5</v>
      </c>
      <c r="K7123">
        <v>398113</v>
      </c>
      <c r="L7123" t="str">
        <f>VLOOKUP(Sales_Data!C7123,Product_Master!$A:$D,2,FALSE)</f>
        <v>Volleyball</v>
      </c>
      <c r="M7123">
        <f>VLOOKUP(C7123,Product_Master!$A:$D,4,FALSE)</f>
        <v>38097</v>
      </c>
      <c r="N7123" t="str">
        <f t="shared" si="222"/>
        <v>HIGH</v>
      </c>
      <c r="O7123" t="str" cm="1">
        <f t="array" ref="O7123">_xlfn.IFS(D7123="North","Zone 1",D7123="South","Zone 2",D7123="East","Zone 3",D7123="West","Zone 4")</f>
        <v>Zone 1</v>
      </c>
      <c r="P7123">
        <f t="shared" si="223"/>
        <v>39811.300000000003</v>
      </c>
      <c r="Q7123" t="str">
        <f>VLOOKUP(C7123,Product_Master!$A:$D,3,FALSE)</f>
        <v>Sports</v>
      </c>
    </row>
    <row r="7124" spans="1:17" x14ac:dyDescent="0.3">
      <c r="A7124" t="s">
        <v>12755</v>
      </c>
      <c r="B7124" t="s">
        <v>422</v>
      </c>
      <c r="C7124" t="s">
        <v>83</v>
      </c>
      <c r="D7124" t="s">
        <v>171</v>
      </c>
      <c r="E7124" t="s">
        <v>223</v>
      </c>
      <c r="F7124" t="s">
        <v>224</v>
      </c>
      <c r="G7124" t="s">
        <v>181</v>
      </c>
      <c r="H7124" t="s">
        <v>638</v>
      </c>
      <c r="I7124">
        <v>7</v>
      </c>
      <c r="J7124">
        <v>10</v>
      </c>
      <c r="K7124">
        <v>493063</v>
      </c>
      <c r="L7124" t="str">
        <f>VLOOKUP(Sales_Data!C7124,Product_Master!$A:$D,2,FALSE)</f>
        <v>Track Pants</v>
      </c>
      <c r="M7124">
        <f>VLOOKUP(C7124,Product_Master!$A:$D,4,FALSE)</f>
        <v>78264</v>
      </c>
      <c r="N7124" t="str">
        <f t="shared" si="222"/>
        <v>HIGH</v>
      </c>
      <c r="O7124" t="str" cm="1">
        <f t="array" ref="O7124">_xlfn.IFS(D7124="North","Zone 1",D7124="South","Zone 2",D7124="East","Zone 3",D7124="West","Zone 4")</f>
        <v>Zone 2</v>
      </c>
      <c r="P7124">
        <f t="shared" si="223"/>
        <v>49306.3</v>
      </c>
      <c r="Q7124" t="str">
        <f>VLOOKUP(C7124,Product_Master!$A:$D,3,FALSE)</f>
        <v>Clothing</v>
      </c>
    </row>
    <row r="7125" spans="1:17" x14ac:dyDescent="0.3">
      <c r="A7125" t="s">
        <v>12756</v>
      </c>
      <c r="B7125" t="s">
        <v>1262</v>
      </c>
      <c r="C7125" t="s">
        <v>75</v>
      </c>
      <c r="D7125" t="s">
        <v>197</v>
      </c>
      <c r="E7125" t="s">
        <v>198</v>
      </c>
      <c r="F7125" t="s">
        <v>199</v>
      </c>
      <c r="G7125" t="s">
        <v>243</v>
      </c>
      <c r="H7125" t="s">
        <v>11172</v>
      </c>
      <c r="I7125">
        <v>10</v>
      </c>
      <c r="J7125">
        <v>20</v>
      </c>
      <c r="K7125">
        <v>321040</v>
      </c>
      <c r="L7125" t="str">
        <f>VLOOKUP(Sales_Data!C7125,Product_Master!$A:$D,2,FALSE)</f>
        <v>Jacket</v>
      </c>
      <c r="M7125">
        <f>VLOOKUP(C7125,Product_Master!$A:$D,4,FALSE)</f>
        <v>40130</v>
      </c>
      <c r="N7125" t="str">
        <f t="shared" si="222"/>
        <v>HIGH</v>
      </c>
      <c r="O7125" t="str" cm="1">
        <f t="array" ref="O7125">_xlfn.IFS(D7125="North","Zone 1",D7125="South","Zone 2",D7125="East","Zone 3",D7125="West","Zone 4")</f>
        <v>Zone 4</v>
      </c>
      <c r="P7125">
        <f t="shared" si="223"/>
        <v>32104</v>
      </c>
      <c r="Q7125" t="str">
        <f>VLOOKUP(C7125,Product_Master!$A:$D,3,FALSE)</f>
        <v>Clothing</v>
      </c>
    </row>
    <row r="7126" spans="1:17" x14ac:dyDescent="0.3">
      <c r="A7126" t="s">
        <v>12757</v>
      </c>
      <c r="B7126" t="s">
        <v>6430</v>
      </c>
      <c r="C7126" t="s">
        <v>100</v>
      </c>
      <c r="D7126" t="s">
        <v>191</v>
      </c>
      <c r="E7126" t="s">
        <v>242</v>
      </c>
      <c r="F7126" t="s">
        <v>242</v>
      </c>
      <c r="G7126" t="s">
        <v>187</v>
      </c>
      <c r="H7126" t="s">
        <v>12758</v>
      </c>
      <c r="I7126">
        <v>11</v>
      </c>
      <c r="J7126">
        <v>5</v>
      </c>
      <c r="K7126">
        <v>646217</v>
      </c>
      <c r="L7126" t="str">
        <f>VLOOKUP(Sales_Data!C7126,Product_Master!$A:$D,2,FALSE)</f>
        <v>Sugar</v>
      </c>
      <c r="M7126">
        <f>VLOOKUP(C7126,Product_Master!$A:$D,4,FALSE)</f>
        <v>61839</v>
      </c>
      <c r="N7126" t="str">
        <f t="shared" si="222"/>
        <v>HIGH</v>
      </c>
      <c r="O7126" t="str" cm="1">
        <f t="array" ref="O7126">_xlfn.IFS(D7126="North","Zone 1",D7126="South","Zone 2",D7126="East","Zone 3",D7126="West","Zone 4")</f>
        <v>Zone 1</v>
      </c>
      <c r="P7126">
        <f t="shared" si="223"/>
        <v>64621.700000000004</v>
      </c>
      <c r="Q7126" t="str">
        <f>VLOOKUP(C7126,Product_Master!$A:$D,3,FALSE)</f>
        <v>Grocery</v>
      </c>
    </row>
    <row r="7127" spans="1:17" x14ac:dyDescent="0.3">
      <c r="A7127" t="s">
        <v>12759</v>
      </c>
      <c r="B7127" t="s">
        <v>1519</v>
      </c>
      <c r="C7127" t="s">
        <v>151</v>
      </c>
      <c r="D7127" t="s">
        <v>171</v>
      </c>
      <c r="E7127" t="s">
        <v>223</v>
      </c>
      <c r="F7127" t="s">
        <v>224</v>
      </c>
      <c r="G7127" t="s">
        <v>228</v>
      </c>
      <c r="H7127" t="s">
        <v>9471</v>
      </c>
      <c r="I7127">
        <v>5</v>
      </c>
      <c r="J7127">
        <v>20</v>
      </c>
      <c r="K7127">
        <v>152388</v>
      </c>
      <c r="L7127" t="str">
        <f>VLOOKUP(Sales_Data!C7127,Product_Master!$A:$D,2,FALSE)</f>
        <v>Volleyball</v>
      </c>
      <c r="M7127">
        <f>VLOOKUP(C7127,Product_Master!$A:$D,4,FALSE)</f>
        <v>38097</v>
      </c>
      <c r="N7127" t="str">
        <f t="shared" si="222"/>
        <v>HIGH</v>
      </c>
      <c r="O7127" t="str" cm="1">
        <f t="array" ref="O7127">_xlfn.IFS(D7127="North","Zone 1",D7127="South","Zone 2",D7127="East","Zone 3",D7127="West","Zone 4")</f>
        <v>Zone 2</v>
      </c>
      <c r="P7127">
        <f t="shared" si="223"/>
        <v>15238.800000000001</v>
      </c>
      <c r="Q7127" t="str">
        <f>VLOOKUP(C7127,Product_Master!$A:$D,3,FALSE)</f>
        <v>Sports</v>
      </c>
    </row>
    <row r="7128" spans="1:17" x14ac:dyDescent="0.3">
      <c r="A7128" t="s">
        <v>12760</v>
      </c>
      <c r="B7128" t="s">
        <v>469</v>
      </c>
      <c r="C7128" t="s">
        <v>128</v>
      </c>
      <c r="D7128" t="s">
        <v>171</v>
      </c>
      <c r="E7128" t="s">
        <v>172</v>
      </c>
      <c r="F7128" t="s">
        <v>173</v>
      </c>
      <c r="G7128" t="s">
        <v>269</v>
      </c>
      <c r="H7128" t="s">
        <v>2434</v>
      </c>
      <c r="I7128">
        <v>5</v>
      </c>
      <c r="J7128">
        <v>5</v>
      </c>
      <c r="K7128">
        <v>279385</v>
      </c>
      <c r="L7128" t="str">
        <f>VLOOKUP(Sales_Data!C7128,Product_Master!$A:$D,2,FALSE)</f>
        <v>Cricket Bat</v>
      </c>
      <c r="M7128">
        <f>VLOOKUP(C7128,Product_Master!$A:$D,4,FALSE)</f>
        <v>58818</v>
      </c>
      <c r="N7128" t="str">
        <f t="shared" si="222"/>
        <v>HIGH</v>
      </c>
      <c r="O7128" t="str" cm="1">
        <f t="array" ref="O7128">_xlfn.IFS(D7128="North","Zone 1",D7128="South","Zone 2",D7128="East","Zone 3",D7128="West","Zone 4")</f>
        <v>Zone 2</v>
      </c>
      <c r="P7128">
        <f t="shared" si="223"/>
        <v>27938.5</v>
      </c>
      <c r="Q7128" t="str">
        <f>VLOOKUP(C7128,Product_Master!$A:$D,3,FALSE)</f>
        <v>Sports</v>
      </c>
    </row>
    <row r="7129" spans="1:17" x14ac:dyDescent="0.3">
      <c r="A7129" t="s">
        <v>12761</v>
      </c>
      <c r="B7129" t="s">
        <v>664</v>
      </c>
      <c r="C7129" t="s">
        <v>95</v>
      </c>
      <c r="D7129" t="s">
        <v>178</v>
      </c>
      <c r="E7129" t="s">
        <v>179</v>
      </c>
      <c r="F7129" t="s">
        <v>180</v>
      </c>
      <c r="G7129" t="s">
        <v>285</v>
      </c>
      <c r="H7129" t="s">
        <v>12762</v>
      </c>
      <c r="I7129">
        <v>5</v>
      </c>
      <c r="J7129">
        <v>5</v>
      </c>
      <c r="K7129">
        <v>343434</v>
      </c>
      <c r="L7129" t="str">
        <f>VLOOKUP(Sales_Data!C7129,Product_Master!$A:$D,2,FALSE)</f>
        <v>Dress</v>
      </c>
      <c r="M7129">
        <f>VLOOKUP(C7129,Product_Master!$A:$D,4,FALSE)</f>
        <v>72302</v>
      </c>
      <c r="N7129" t="str">
        <f t="shared" si="222"/>
        <v>HIGH</v>
      </c>
      <c r="O7129" t="str" cm="1">
        <f t="array" ref="O7129">_xlfn.IFS(D7129="North","Zone 1",D7129="South","Zone 2",D7129="East","Zone 3",D7129="West","Zone 4")</f>
        <v>Zone 3</v>
      </c>
      <c r="P7129">
        <f t="shared" si="223"/>
        <v>34343.4</v>
      </c>
      <c r="Q7129" t="str">
        <f>VLOOKUP(C7129,Product_Master!$A:$D,3,FALSE)</f>
        <v>Clothing</v>
      </c>
    </row>
    <row r="7130" spans="1:17" x14ac:dyDescent="0.3">
      <c r="A7130" t="s">
        <v>12763</v>
      </c>
      <c r="B7130" t="s">
        <v>327</v>
      </c>
      <c r="C7130" t="s">
        <v>108</v>
      </c>
      <c r="D7130" t="s">
        <v>178</v>
      </c>
      <c r="E7130" t="s">
        <v>310</v>
      </c>
      <c r="F7130" t="s">
        <v>311</v>
      </c>
      <c r="G7130" t="s">
        <v>285</v>
      </c>
      <c r="H7130" t="s">
        <v>10202</v>
      </c>
      <c r="I7130">
        <v>1</v>
      </c>
      <c r="J7130">
        <v>15</v>
      </c>
      <c r="K7130">
        <v>12548</v>
      </c>
      <c r="L7130" t="str">
        <f>VLOOKUP(Sales_Data!C7130,Product_Master!$A:$D,2,FALSE)</f>
        <v>Salt</v>
      </c>
      <c r="M7130">
        <f>VLOOKUP(C7130,Product_Master!$A:$D,4,FALSE)</f>
        <v>14763</v>
      </c>
      <c r="N7130" t="str">
        <f t="shared" si="222"/>
        <v>MEDIUM</v>
      </c>
      <c r="O7130" t="str" cm="1">
        <f t="array" ref="O7130">_xlfn.IFS(D7130="North","Zone 1",D7130="South","Zone 2",D7130="East","Zone 3",D7130="West","Zone 4")</f>
        <v>Zone 3</v>
      </c>
      <c r="P7130">
        <f t="shared" si="223"/>
        <v>627.40000000000009</v>
      </c>
      <c r="Q7130" t="str">
        <f>VLOOKUP(C7130,Product_Master!$A:$D,3,FALSE)</f>
        <v>Grocery</v>
      </c>
    </row>
    <row r="7131" spans="1:17" x14ac:dyDescent="0.3">
      <c r="A7131" t="s">
        <v>12764</v>
      </c>
      <c r="B7131" t="s">
        <v>499</v>
      </c>
      <c r="C7131" t="s">
        <v>79</v>
      </c>
      <c r="D7131" t="s">
        <v>197</v>
      </c>
      <c r="E7131" t="s">
        <v>198</v>
      </c>
      <c r="F7131" t="s">
        <v>199</v>
      </c>
      <c r="G7131" t="s">
        <v>212</v>
      </c>
      <c r="H7131" t="s">
        <v>1655</v>
      </c>
      <c r="I7131">
        <v>10</v>
      </c>
      <c r="J7131">
        <v>10</v>
      </c>
      <c r="K7131">
        <v>36936</v>
      </c>
      <c r="L7131" t="str">
        <f>VLOOKUP(Sales_Data!C7131,Product_Master!$A:$D,2,FALSE)</f>
        <v>Formal Shirt</v>
      </c>
      <c r="M7131">
        <f>VLOOKUP(C7131,Product_Master!$A:$D,4,FALSE)</f>
        <v>4104</v>
      </c>
      <c r="N7131" t="str">
        <f t="shared" si="222"/>
        <v>HIGH</v>
      </c>
      <c r="O7131" t="str" cm="1">
        <f t="array" ref="O7131">_xlfn.IFS(D7131="North","Zone 1",D7131="South","Zone 2",D7131="East","Zone 3",D7131="West","Zone 4")</f>
        <v>Zone 4</v>
      </c>
      <c r="P7131">
        <f t="shared" si="223"/>
        <v>3693.6000000000004</v>
      </c>
      <c r="Q7131" t="str">
        <f>VLOOKUP(C7131,Product_Master!$A:$D,3,FALSE)</f>
        <v>Clothing</v>
      </c>
    </row>
    <row r="7132" spans="1:17" x14ac:dyDescent="0.3">
      <c r="A7132" t="s">
        <v>12765</v>
      </c>
      <c r="B7132" t="s">
        <v>1519</v>
      </c>
      <c r="C7132" t="s">
        <v>69</v>
      </c>
      <c r="D7132" t="s">
        <v>171</v>
      </c>
      <c r="E7132" t="s">
        <v>172</v>
      </c>
      <c r="F7132" t="s">
        <v>173</v>
      </c>
      <c r="G7132" t="s">
        <v>228</v>
      </c>
      <c r="H7132" t="s">
        <v>11418</v>
      </c>
      <c r="I7132">
        <v>5</v>
      </c>
      <c r="J7132">
        <v>20</v>
      </c>
      <c r="K7132">
        <v>35592</v>
      </c>
      <c r="L7132" t="str">
        <f>VLOOKUP(Sales_Data!C7132,Product_Master!$A:$D,2,FALSE)</f>
        <v>Women Kurti</v>
      </c>
      <c r="M7132">
        <f>VLOOKUP(C7132,Product_Master!$A:$D,4,FALSE)</f>
        <v>8898</v>
      </c>
      <c r="N7132" t="str">
        <f t="shared" si="222"/>
        <v>HIGH</v>
      </c>
      <c r="O7132" t="str" cm="1">
        <f t="array" ref="O7132">_xlfn.IFS(D7132="North","Zone 1",D7132="South","Zone 2",D7132="East","Zone 3",D7132="West","Zone 4")</f>
        <v>Zone 2</v>
      </c>
      <c r="P7132">
        <f t="shared" si="223"/>
        <v>3559.2000000000003</v>
      </c>
      <c r="Q7132" t="str">
        <f>VLOOKUP(C7132,Product_Master!$A:$D,3,FALSE)</f>
        <v>Clothing</v>
      </c>
    </row>
    <row r="7133" spans="1:17" x14ac:dyDescent="0.3">
      <c r="A7133" t="s">
        <v>12766</v>
      </c>
      <c r="B7133" t="s">
        <v>410</v>
      </c>
      <c r="C7133" t="s">
        <v>66</v>
      </c>
      <c r="D7133" t="s">
        <v>197</v>
      </c>
      <c r="E7133" t="s">
        <v>198</v>
      </c>
      <c r="F7133" t="s">
        <v>199</v>
      </c>
      <c r="G7133" t="s">
        <v>315</v>
      </c>
      <c r="H7133" t="s">
        <v>12767</v>
      </c>
      <c r="I7133">
        <v>10</v>
      </c>
      <c r="J7133">
        <v>10</v>
      </c>
      <c r="K7133">
        <v>436554</v>
      </c>
      <c r="L7133" t="str">
        <f>VLOOKUP(Sales_Data!C7133,Product_Master!$A:$D,2,FALSE)</f>
        <v>Men Shirt</v>
      </c>
      <c r="M7133">
        <f>VLOOKUP(C7133,Product_Master!$A:$D,4,FALSE)</f>
        <v>48506</v>
      </c>
      <c r="N7133" t="str">
        <f t="shared" si="222"/>
        <v>HIGH</v>
      </c>
      <c r="O7133" t="str" cm="1">
        <f t="array" ref="O7133">_xlfn.IFS(D7133="North","Zone 1",D7133="South","Zone 2",D7133="East","Zone 3",D7133="West","Zone 4")</f>
        <v>Zone 4</v>
      </c>
      <c r="P7133">
        <f t="shared" si="223"/>
        <v>43655.4</v>
      </c>
      <c r="Q7133" t="str">
        <f>VLOOKUP(C7133,Product_Master!$A:$D,3,FALSE)</f>
        <v>Clothing</v>
      </c>
    </row>
    <row r="7134" spans="1:17" x14ac:dyDescent="0.3">
      <c r="A7134" t="s">
        <v>12768</v>
      </c>
      <c r="B7134" t="s">
        <v>832</v>
      </c>
      <c r="C7134" t="s">
        <v>85</v>
      </c>
      <c r="D7134" t="s">
        <v>191</v>
      </c>
      <c r="E7134" t="s">
        <v>192</v>
      </c>
      <c r="F7134" t="s">
        <v>193</v>
      </c>
      <c r="G7134" t="s">
        <v>212</v>
      </c>
      <c r="H7134" t="s">
        <v>12769</v>
      </c>
      <c r="I7134">
        <v>2</v>
      </c>
      <c r="J7134">
        <v>5</v>
      </c>
      <c r="K7134">
        <v>139841</v>
      </c>
      <c r="L7134" t="str">
        <f>VLOOKUP(Sales_Data!C7134,Product_Master!$A:$D,2,FALSE)</f>
        <v>Shoes</v>
      </c>
      <c r="M7134">
        <f>VLOOKUP(C7134,Product_Master!$A:$D,4,FALSE)</f>
        <v>73601</v>
      </c>
      <c r="N7134" t="str">
        <f t="shared" si="222"/>
        <v>HIGH</v>
      </c>
      <c r="O7134" t="str" cm="1">
        <f t="array" ref="O7134">_xlfn.IFS(D7134="North","Zone 1",D7134="South","Zone 2",D7134="East","Zone 3",D7134="West","Zone 4")</f>
        <v>Zone 1</v>
      </c>
      <c r="P7134">
        <f t="shared" si="223"/>
        <v>13984.1</v>
      </c>
      <c r="Q7134" t="str">
        <f>VLOOKUP(C7134,Product_Master!$A:$D,3,FALSE)</f>
        <v>Clothing</v>
      </c>
    </row>
    <row r="7135" spans="1:17" x14ac:dyDescent="0.3">
      <c r="A7135" t="s">
        <v>12770</v>
      </c>
      <c r="B7135" t="s">
        <v>3841</v>
      </c>
      <c r="C7135" t="s">
        <v>139</v>
      </c>
      <c r="D7135" t="s">
        <v>178</v>
      </c>
      <c r="E7135" t="s">
        <v>179</v>
      </c>
      <c r="F7135" t="s">
        <v>180</v>
      </c>
      <c r="G7135" t="s">
        <v>243</v>
      </c>
      <c r="H7135" t="s">
        <v>5159</v>
      </c>
      <c r="I7135">
        <v>2</v>
      </c>
      <c r="J7135">
        <v>20</v>
      </c>
      <c r="K7135">
        <v>36737</v>
      </c>
      <c r="L7135" t="str">
        <f>VLOOKUP(Sales_Data!C7135,Product_Master!$A:$D,2,FALSE)</f>
        <v>Helmet</v>
      </c>
      <c r="M7135">
        <f>VLOOKUP(C7135,Product_Master!$A:$D,4,FALSE)</f>
        <v>22961</v>
      </c>
      <c r="N7135" t="str">
        <f t="shared" si="222"/>
        <v>HIGH</v>
      </c>
      <c r="O7135" t="str" cm="1">
        <f t="array" ref="O7135">_xlfn.IFS(D7135="North","Zone 1",D7135="South","Zone 2",D7135="East","Zone 3",D7135="West","Zone 4")</f>
        <v>Zone 3</v>
      </c>
      <c r="P7135">
        <f t="shared" si="223"/>
        <v>3673.7000000000003</v>
      </c>
      <c r="Q7135" t="str">
        <f>VLOOKUP(C7135,Product_Master!$A:$D,3,FALSE)</f>
        <v>Sports</v>
      </c>
    </row>
    <row r="7136" spans="1:17" x14ac:dyDescent="0.3">
      <c r="A7136" t="s">
        <v>12771</v>
      </c>
      <c r="B7136" t="s">
        <v>2756</v>
      </c>
      <c r="C7136" t="s">
        <v>73</v>
      </c>
      <c r="D7136" t="s">
        <v>191</v>
      </c>
      <c r="E7136" t="s">
        <v>238</v>
      </c>
      <c r="F7136" t="s">
        <v>238</v>
      </c>
      <c r="G7136" t="s">
        <v>187</v>
      </c>
      <c r="H7136" t="s">
        <v>12772</v>
      </c>
      <c r="I7136">
        <v>4</v>
      </c>
      <c r="J7136">
        <v>20</v>
      </c>
      <c r="K7136">
        <v>220208</v>
      </c>
      <c r="L7136" t="str">
        <f>VLOOKUP(Sales_Data!C7136,Product_Master!$A:$D,2,FALSE)</f>
        <v>T-Shirt</v>
      </c>
      <c r="M7136">
        <f>VLOOKUP(C7136,Product_Master!$A:$D,4,FALSE)</f>
        <v>68815</v>
      </c>
      <c r="N7136" t="str">
        <f t="shared" si="222"/>
        <v>HIGH</v>
      </c>
      <c r="O7136" t="str" cm="1">
        <f t="array" ref="O7136">_xlfn.IFS(D7136="North","Zone 1",D7136="South","Zone 2",D7136="East","Zone 3",D7136="West","Zone 4")</f>
        <v>Zone 1</v>
      </c>
      <c r="P7136">
        <f t="shared" si="223"/>
        <v>22020.800000000003</v>
      </c>
      <c r="Q7136" t="str">
        <f>VLOOKUP(C7136,Product_Master!$A:$D,3,FALSE)</f>
        <v>Clothing</v>
      </c>
    </row>
    <row r="7137" spans="1:17" x14ac:dyDescent="0.3">
      <c r="A7137" t="s">
        <v>12773</v>
      </c>
      <c r="B7137" t="s">
        <v>1315</v>
      </c>
      <c r="C7137" t="s">
        <v>75</v>
      </c>
      <c r="D7137" t="s">
        <v>178</v>
      </c>
      <c r="E7137" t="s">
        <v>185</v>
      </c>
      <c r="F7137" t="s">
        <v>186</v>
      </c>
      <c r="G7137" t="s">
        <v>228</v>
      </c>
      <c r="H7137" t="s">
        <v>12774</v>
      </c>
      <c r="I7137">
        <v>1</v>
      </c>
      <c r="J7137">
        <v>15</v>
      </c>
      <c r="K7137">
        <v>34110</v>
      </c>
      <c r="L7137" t="str">
        <f>VLOOKUP(Sales_Data!C7137,Product_Master!$A:$D,2,FALSE)</f>
        <v>Jacket</v>
      </c>
      <c r="M7137">
        <f>VLOOKUP(C7137,Product_Master!$A:$D,4,FALSE)</f>
        <v>40130</v>
      </c>
      <c r="N7137" t="str">
        <f t="shared" si="222"/>
        <v>HIGH</v>
      </c>
      <c r="O7137" t="str" cm="1">
        <f t="array" ref="O7137">_xlfn.IFS(D7137="North","Zone 1",D7137="South","Zone 2",D7137="East","Zone 3",D7137="West","Zone 4")</f>
        <v>Zone 3</v>
      </c>
      <c r="P7137">
        <f t="shared" si="223"/>
        <v>3411</v>
      </c>
      <c r="Q7137" t="str">
        <f>VLOOKUP(C7137,Product_Master!$A:$D,3,FALSE)</f>
        <v>Clothing</v>
      </c>
    </row>
    <row r="7138" spans="1:17" x14ac:dyDescent="0.3">
      <c r="A7138" t="s">
        <v>12775</v>
      </c>
      <c r="B7138" t="s">
        <v>2289</v>
      </c>
      <c r="C7138" t="s">
        <v>21</v>
      </c>
      <c r="D7138" t="s">
        <v>197</v>
      </c>
      <c r="E7138" t="s">
        <v>260</v>
      </c>
      <c r="F7138" t="s">
        <v>261</v>
      </c>
      <c r="G7138" t="s">
        <v>285</v>
      </c>
      <c r="H7138" t="s">
        <v>12776</v>
      </c>
      <c r="I7138">
        <v>12</v>
      </c>
      <c r="J7138">
        <v>0</v>
      </c>
      <c r="K7138">
        <v>582432</v>
      </c>
      <c r="L7138" t="str">
        <f>VLOOKUP(Sales_Data!C7138,Product_Master!$A:$D,2,FALSE)</f>
        <v>Air Conditioner</v>
      </c>
      <c r="M7138">
        <f>VLOOKUP(C7138,Product_Master!$A:$D,4,FALSE)</f>
        <v>48536</v>
      </c>
      <c r="N7138" t="str">
        <f t="shared" si="222"/>
        <v>HIGH</v>
      </c>
      <c r="O7138" t="str" cm="1">
        <f t="array" ref="O7138">_xlfn.IFS(D7138="North","Zone 1",D7138="South","Zone 2",D7138="East","Zone 3",D7138="West","Zone 4")</f>
        <v>Zone 4</v>
      </c>
      <c r="P7138">
        <f t="shared" si="223"/>
        <v>58243.200000000004</v>
      </c>
      <c r="Q7138" t="str">
        <f>VLOOKUP(C7138,Product_Master!$A:$D,3,FALSE)</f>
        <v>Electronics</v>
      </c>
    </row>
    <row r="7139" spans="1:17" x14ac:dyDescent="0.3">
      <c r="A7139" t="s">
        <v>12777</v>
      </c>
      <c r="B7139" t="s">
        <v>867</v>
      </c>
      <c r="C7139" t="s">
        <v>133</v>
      </c>
      <c r="D7139" t="s">
        <v>197</v>
      </c>
      <c r="E7139" t="s">
        <v>210</v>
      </c>
      <c r="F7139" t="s">
        <v>211</v>
      </c>
      <c r="G7139" t="s">
        <v>257</v>
      </c>
      <c r="H7139" t="s">
        <v>4314</v>
      </c>
      <c r="I7139">
        <v>5</v>
      </c>
      <c r="J7139">
        <v>20</v>
      </c>
      <c r="K7139">
        <v>113944</v>
      </c>
      <c r="L7139" t="str">
        <f>VLOOKUP(Sales_Data!C7139,Product_Master!$A:$D,2,FALSE)</f>
        <v>Basketball</v>
      </c>
      <c r="M7139">
        <f>VLOOKUP(C7139,Product_Master!$A:$D,4,FALSE)</f>
        <v>28486</v>
      </c>
      <c r="N7139" t="str">
        <f t="shared" si="222"/>
        <v>HIGH</v>
      </c>
      <c r="O7139" t="str" cm="1">
        <f t="array" ref="O7139">_xlfn.IFS(D7139="North","Zone 1",D7139="South","Zone 2",D7139="East","Zone 3",D7139="West","Zone 4")</f>
        <v>Zone 4</v>
      </c>
      <c r="P7139">
        <f t="shared" si="223"/>
        <v>11394.400000000001</v>
      </c>
      <c r="Q7139" t="str">
        <f>VLOOKUP(C7139,Product_Master!$A:$D,3,FALSE)</f>
        <v>Sports</v>
      </c>
    </row>
    <row r="7140" spans="1:17" x14ac:dyDescent="0.3">
      <c r="A7140" t="s">
        <v>12778</v>
      </c>
      <c r="B7140" t="s">
        <v>1600</v>
      </c>
      <c r="C7140" t="s">
        <v>157</v>
      </c>
      <c r="D7140" t="s">
        <v>191</v>
      </c>
      <c r="E7140" t="s">
        <v>242</v>
      </c>
      <c r="F7140" t="s">
        <v>242</v>
      </c>
      <c r="G7140" t="s">
        <v>228</v>
      </c>
      <c r="H7140" t="s">
        <v>9987</v>
      </c>
      <c r="I7140">
        <v>7</v>
      </c>
      <c r="J7140">
        <v>0</v>
      </c>
      <c r="K7140">
        <v>273077</v>
      </c>
      <c r="L7140" t="str">
        <f>VLOOKUP(Sales_Data!C7140,Product_Master!$A:$D,2,FALSE)</f>
        <v>Sports Bag</v>
      </c>
      <c r="M7140">
        <f>VLOOKUP(C7140,Product_Master!$A:$D,4,FALSE)</f>
        <v>39011</v>
      </c>
      <c r="N7140" t="str">
        <f t="shared" si="222"/>
        <v>HIGH</v>
      </c>
      <c r="O7140" t="str" cm="1">
        <f t="array" ref="O7140">_xlfn.IFS(D7140="North","Zone 1",D7140="South","Zone 2",D7140="East","Zone 3",D7140="West","Zone 4")</f>
        <v>Zone 1</v>
      </c>
      <c r="P7140">
        <f t="shared" si="223"/>
        <v>27307.7</v>
      </c>
      <c r="Q7140" t="str">
        <f>VLOOKUP(C7140,Product_Master!$A:$D,3,FALSE)</f>
        <v>Sports</v>
      </c>
    </row>
    <row r="7141" spans="1:17" x14ac:dyDescent="0.3">
      <c r="A7141" t="s">
        <v>12779</v>
      </c>
      <c r="B7141" t="s">
        <v>502</v>
      </c>
      <c r="C7141" t="s">
        <v>110</v>
      </c>
      <c r="D7141" t="s">
        <v>191</v>
      </c>
      <c r="E7141" t="s">
        <v>242</v>
      </c>
      <c r="F7141" t="s">
        <v>242</v>
      </c>
      <c r="G7141" t="s">
        <v>181</v>
      </c>
      <c r="H7141" t="s">
        <v>10421</v>
      </c>
      <c r="I7141">
        <v>5</v>
      </c>
      <c r="J7141">
        <v>15</v>
      </c>
      <c r="K7141">
        <v>119888</v>
      </c>
      <c r="L7141" t="str">
        <f>VLOOKUP(Sales_Data!C7141,Product_Master!$A:$D,2,FALSE)</f>
        <v>Spices</v>
      </c>
      <c r="M7141">
        <f>VLOOKUP(C7141,Product_Master!$A:$D,4,FALSE)</f>
        <v>28209</v>
      </c>
      <c r="N7141" t="str">
        <f t="shared" si="222"/>
        <v>HIGH</v>
      </c>
      <c r="O7141" t="str" cm="1">
        <f t="array" ref="O7141">_xlfn.IFS(D7141="North","Zone 1",D7141="South","Zone 2",D7141="East","Zone 3",D7141="West","Zone 4")</f>
        <v>Zone 1</v>
      </c>
      <c r="P7141">
        <f t="shared" si="223"/>
        <v>11988.800000000001</v>
      </c>
      <c r="Q7141" t="str">
        <f>VLOOKUP(C7141,Product_Master!$A:$D,3,FALSE)</f>
        <v>Grocery</v>
      </c>
    </row>
    <row r="7142" spans="1:17" x14ac:dyDescent="0.3">
      <c r="A7142" t="s">
        <v>12780</v>
      </c>
      <c r="B7142" t="s">
        <v>1703</v>
      </c>
      <c r="C7142" t="s">
        <v>97</v>
      </c>
      <c r="D7142" t="s">
        <v>191</v>
      </c>
      <c r="E7142" t="s">
        <v>192</v>
      </c>
      <c r="F7142" t="s">
        <v>193</v>
      </c>
      <c r="G7142" t="s">
        <v>187</v>
      </c>
      <c r="H7142" t="s">
        <v>5432</v>
      </c>
      <c r="I7142">
        <v>5</v>
      </c>
      <c r="J7142">
        <v>20</v>
      </c>
      <c r="K7142">
        <v>84980</v>
      </c>
      <c r="L7142" t="str">
        <f>VLOOKUP(Sales_Data!C7142,Product_Master!$A:$D,2,FALSE)</f>
        <v>Rice</v>
      </c>
      <c r="M7142">
        <f>VLOOKUP(C7142,Product_Master!$A:$D,4,FALSE)</f>
        <v>21245</v>
      </c>
      <c r="N7142" t="str">
        <f t="shared" si="222"/>
        <v>HIGH</v>
      </c>
      <c r="O7142" t="str" cm="1">
        <f t="array" ref="O7142">_xlfn.IFS(D7142="North","Zone 1",D7142="South","Zone 2",D7142="East","Zone 3",D7142="West","Zone 4")</f>
        <v>Zone 1</v>
      </c>
      <c r="P7142">
        <f t="shared" si="223"/>
        <v>8498</v>
      </c>
      <c r="Q7142" t="str">
        <f>VLOOKUP(C7142,Product_Master!$A:$D,3,FALSE)</f>
        <v>Grocery</v>
      </c>
    </row>
    <row r="7143" spans="1:17" x14ac:dyDescent="0.3">
      <c r="A7143" t="s">
        <v>12781</v>
      </c>
      <c r="B7143" t="s">
        <v>2939</v>
      </c>
      <c r="C7143" t="s">
        <v>153</v>
      </c>
      <c r="D7143" t="s">
        <v>171</v>
      </c>
      <c r="E7143" t="s">
        <v>204</v>
      </c>
      <c r="F7143" t="s">
        <v>205</v>
      </c>
      <c r="G7143" t="s">
        <v>206</v>
      </c>
      <c r="H7143" t="s">
        <v>12782</v>
      </c>
      <c r="I7143">
        <v>12</v>
      </c>
      <c r="J7143">
        <v>0</v>
      </c>
      <c r="K7143">
        <v>425028</v>
      </c>
      <c r="L7143" t="str">
        <f>VLOOKUP(Sales_Data!C7143,Product_Master!$A:$D,2,FALSE)</f>
        <v>Knee Guard</v>
      </c>
      <c r="M7143">
        <f>VLOOKUP(C7143,Product_Master!$A:$D,4,FALSE)</f>
        <v>35419</v>
      </c>
      <c r="N7143" t="str">
        <f t="shared" si="222"/>
        <v>HIGH</v>
      </c>
      <c r="O7143" t="str" cm="1">
        <f t="array" ref="O7143">_xlfn.IFS(D7143="North","Zone 1",D7143="South","Zone 2",D7143="East","Zone 3",D7143="West","Zone 4")</f>
        <v>Zone 2</v>
      </c>
      <c r="P7143">
        <f t="shared" si="223"/>
        <v>42502.8</v>
      </c>
      <c r="Q7143" t="str">
        <f>VLOOKUP(C7143,Product_Master!$A:$D,3,FALSE)</f>
        <v>Sports</v>
      </c>
    </row>
    <row r="7144" spans="1:17" x14ac:dyDescent="0.3">
      <c r="A7144" t="s">
        <v>12783</v>
      </c>
      <c r="B7144" t="s">
        <v>747</v>
      </c>
      <c r="C7144" t="s">
        <v>114</v>
      </c>
      <c r="D7144" t="s">
        <v>171</v>
      </c>
      <c r="E7144" t="s">
        <v>172</v>
      </c>
      <c r="F7144" t="s">
        <v>173</v>
      </c>
      <c r="G7144" t="s">
        <v>174</v>
      </c>
      <c r="H7144" t="s">
        <v>6119</v>
      </c>
      <c r="I7144">
        <v>6</v>
      </c>
      <c r="J7144">
        <v>20</v>
      </c>
      <c r="K7144">
        <v>279412</v>
      </c>
      <c r="L7144" t="str">
        <f>VLOOKUP(Sales_Data!C7144,Product_Master!$A:$D,2,FALSE)</f>
        <v>Flour</v>
      </c>
      <c r="M7144">
        <f>VLOOKUP(C7144,Product_Master!$A:$D,4,FALSE)</f>
        <v>58211</v>
      </c>
      <c r="N7144" t="str">
        <f t="shared" si="222"/>
        <v>HIGH</v>
      </c>
      <c r="O7144" t="str" cm="1">
        <f t="array" ref="O7144">_xlfn.IFS(D7144="North","Zone 1",D7144="South","Zone 2",D7144="East","Zone 3",D7144="West","Zone 4")</f>
        <v>Zone 2</v>
      </c>
      <c r="P7144">
        <f t="shared" si="223"/>
        <v>27941.200000000001</v>
      </c>
      <c r="Q7144" t="str">
        <f>VLOOKUP(C7144,Product_Master!$A:$D,3,FALSE)</f>
        <v>Grocery</v>
      </c>
    </row>
    <row r="7145" spans="1:17" x14ac:dyDescent="0.3">
      <c r="A7145" t="s">
        <v>12784</v>
      </c>
      <c r="B7145" t="s">
        <v>1536</v>
      </c>
      <c r="C7145" t="s">
        <v>52</v>
      </c>
      <c r="D7145" t="s">
        <v>191</v>
      </c>
      <c r="E7145" t="s">
        <v>238</v>
      </c>
      <c r="F7145" t="s">
        <v>238</v>
      </c>
      <c r="G7145" t="s">
        <v>219</v>
      </c>
      <c r="H7145" t="s">
        <v>4530</v>
      </c>
      <c r="I7145">
        <v>10</v>
      </c>
      <c r="J7145">
        <v>15</v>
      </c>
      <c r="K7145">
        <v>17799</v>
      </c>
      <c r="L7145" t="str">
        <f>VLOOKUP(Sales_Data!C7145,Product_Master!$A:$D,2,FALSE)</f>
        <v>TV Unit</v>
      </c>
      <c r="M7145">
        <f>VLOOKUP(C7145,Product_Master!$A:$D,4,FALSE)</f>
        <v>2094</v>
      </c>
      <c r="N7145" t="str">
        <f t="shared" si="222"/>
        <v>HIGH</v>
      </c>
      <c r="O7145" t="str" cm="1">
        <f t="array" ref="O7145">_xlfn.IFS(D7145="North","Zone 1",D7145="South","Zone 2",D7145="East","Zone 3",D7145="West","Zone 4")</f>
        <v>Zone 1</v>
      </c>
      <c r="P7145">
        <f t="shared" si="223"/>
        <v>1779.9</v>
      </c>
      <c r="Q7145" t="str">
        <f>VLOOKUP(C7145,Product_Master!$A:$D,3,FALSE)</f>
        <v>Furniture</v>
      </c>
    </row>
    <row r="7146" spans="1:17" x14ac:dyDescent="0.3">
      <c r="A7146" t="s">
        <v>12785</v>
      </c>
      <c r="B7146" t="s">
        <v>342</v>
      </c>
      <c r="C7146" t="s">
        <v>73</v>
      </c>
      <c r="D7146" t="s">
        <v>178</v>
      </c>
      <c r="E7146" t="s">
        <v>179</v>
      </c>
      <c r="F7146" t="s">
        <v>180</v>
      </c>
      <c r="G7146" t="s">
        <v>315</v>
      </c>
      <c r="H7146" t="s">
        <v>12786</v>
      </c>
      <c r="I7146">
        <v>6</v>
      </c>
      <c r="J7146">
        <v>20</v>
      </c>
      <c r="K7146">
        <v>330312</v>
      </c>
      <c r="L7146" t="str">
        <f>VLOOKUP(Sales_Data!C7146,Product_Master!$A:$D,2,FALSE)</f>
        <v>T-Shirt</v>
      </c>
      <c r="M7146">
        <f>VLOOKUP(C7146,Product_Master!$A:$D,4,FALSE)</f>
        <v>68815</v>
      </c>
      <c r="N7146" t="str">
        <f t="shared" si="222"/>
        <v>HIGH</v>
      </c>
      <c r="O7146" t="str" cm="1">
        <f t="array" ref="O7146">_xlfn.IFS(D7146="North","Zone 1",D7146="South","Zone 2",D7146="East","Zone 3",D7146="West","Zone 4")</f>
        <v>Zone 3</v>
      </c>
      <c r="P7146">
        <f t="shared" si="223"/>
        <v>33031.200000000004</v>
      </c>
      <c r="Q7146" t="str">
        <f>VLOOKUP(C7146,Product_Master!$A:$D,3,FALSE)</f>
        <v>Clothing</v>
      </c>
    </row>
    <row r="7147" spans="1:17" x14ac:dyDescent="0.3">
      <c r="A7147" t="s">
        <v>12787</v>
      </c>
      <c r="B7147" t="s">
        <v>756</v>
      </c>
      <c r="C7147" t="s">
        <v>25</v>
      </c>
      <c r="D7147" t="s">
        <v>178</v>
      </c>
      <c r="E7147" t="s">
        <v>179</v>
      </c>
      <c r="F7147" t="s">
        <v>180</v>
      </c>
      <c r="G7147" t="s">
        <v>228</v>
      </c>
      <c r="H7147" t="s">
        <v>3731</v>
      </c>
      <c r="I7147">
        <v>3</v>
      </c>
      <c r="J7147">
        <v>15</v>
      </c>
      <c r="K7147">
        <v>25344</v>
      </c>
      <c r="L7147" t="str">
        <f>VLOOKUP(Sales_Data!C7147,Product_Master!$A:$D,2,FALSE)</f>
        <v>Washing Machine</v>
      </c>
      <c r="M7147">
        <f>VLOOKUP(C7147,Product_Master!$A:$D,4,FALSE)</f>
        <v>9939</v>
      </c>
      <c r="N7147" t="str">
        <f t="shared" si="222"/>
        <v>HIGH</v>
      </c>
      <c r="O7147" t="str" cm="1">
        <f t="array" ref="O7147">_xlfn.IFS(D7147="North","Zone 1",D7147="South","Zone 2",D7147="East","Zone 3",D7147="West","Zone 4")</f>
        <v>Zone 3</v>
      </c>
      <c r="P7147">
        <f t="shared" si="223"/>
        <v>2534.4</v>
      </c>
      <c r="Q7147" t="str">
        <f>VLOOKUP(C7147,Product_Master!$A:$D,3,FALSE)</f>
        <v>Electronics</v>
      </c>
    </row>
    <row r="7148" spans="1:17" x14ac:dyDescent="0.3">
      <c r="A7148" t="s">
        <v>12788</v>
      </c>
      <c r="B7148" t="s">
        <v>1979</v>
      </c>
      <c r="C7148" t="s">
        <v>151</v>
      </c>
      <c r="D7148" t="s">
        <v>197</v>
      </c>
      <c r="E7148" t="s">
        <v>260</v>
      </c>
      <c r="F7148" t="s">
        <v>261</v>
      </c>
      <c r="G7148" t="s">
        <v>269</v>
      </c>
      <c r="H7148" t="s">
        <v>12789</v>
      </c>
      <c r="I7148">
        <v>2</v>
      </c>
      <c r="J7148">
        <v>10</v>
      </c>
      <c r="K7148">
        <v>68574</v>
      </c>
      <c r="L7148" t="str">
        <f>VLOOKUP(Sales_Data!C7148,Product_Master!$A:$D,2,FALSE)</f>
        <v>Volleyball</v>
      </c>
      <c r="M7148">
        <f>VLOOKUP(C7148,Product_Master!$A:$D,4,FALSE)</f>
        <v>38097</v>
      </c>
      <c r="N7148" t="str">
        <f t="shared" si="222"/>
        <v>HIGH</v>
      </c>
      <c r="O7148" t="str" cm="1">
        <f t="array" ref="O7148">_xlfn.IFS(D7148="North","Zone 1",D7148="South","Zone 2",D7148="East","Zone 3",D7148="West","Zone 4")</f>
        <v>Zone 4</v>
      </c>
      <c r="P7148">
        <f t="shared" si="223"/>
        <v>6857.4000000000005</v>
      </c>
      <c r="Q7148" t="str">
        <f>VLOOKUP(C7148,Product_Master!$A:$D,3,FALSE)</f>
        <v>Sports</v>
      </c>
    </row>
    <row r="7149" spans="1:17" x14ac:dyDescent="0.3">
      <c r="A7149" t="s">
        <v>12790</v>
      </c>
      <c r="B7149" t="s">
        <v>2452</v>
      </c>
      <c r="C7149" t="s">
        <v>155</v>
      </c>
      <c r="D7149" t="s">
        <v>197</v>
      </c>
      <c r="E7149" t="s">
        <v>260</v>
      </c>
      <c r="F7149" t="s">
        <v>261</v>
      </c>
      <c r="G7149" t="s">
        <v>228</v>
      </c>
      <c r="H7149" t="s">
        <v>12791</v>
      </c>
      <c r="I7149">
        <v>5</v>
      </c>
      <c r="J7149">
        <v>15</v>
      </c>
      <c r="K7149">
        <v>305230</v>
      </c>
      <c r="L7149" t="str">
        <f>VLOOKUP(Sales_Data!C7149,Product_Master!$A:$D,2,FALSE)</f>
        <v>Cycling Bottle</v>
      </c>
      <c r="M7149">
        <f>VLOOKUP(C7149,Product_Master!$A:$D,4,FALSE)</f>
        <v>71819</v>
      </c>
      <c r="N7149" t="str">
        <f t="shared" si="222"/>
        <v>HIGH</v>
      </c>
      <c r="O7149" t="str" cm="1">
        <f t="array" ref="O7149">_xlfn.IFS(D7149="North","Zone 1",D7149="South","Zone 2",D7149="East","Zone 3",D7149="West","Zone 4")</f>
        <v>Zone 4</v>
      </c>
      <c r="P7149">
        <f t="shared" si="223"/>
        <v>30523</v>
      </c>
      <c r="Q7149" t="str">
        <f>VLOOKUP(C7149,Product_Master!$A:$D,3,FALSE)</f>
        <v>Sports</v>
      </c>
    </row>
    <row r="7150" spans="1:17" x14ac:dyDescent="0.3">
      <c r="A7150" t="s">
        <v>12792</v>
      </c>
      <c r="B7150" t="s">
        <v>1526</v>
      </c>
      <c r="C7150" t="s">
        <v>23</v>
      </c>
      <c r="D7150" t="s">
        <v>197</v>
      </c>
      <c r="E7150" t="s">
        <v>198</v>
      </c>
      <c r="F7150" t="s">
        <v>199</v>
      </c>
      <c r="G7150" t="s">
        <v>181</v>
      </c>
      <c r="H7150" t="s">
        <v>12793</v>
      </c>
      <c r="I7150">
        <v>8</v>
      </c>
      <c r="J7150">
        <v>0</v>
      </c>
      <c r="K7150">
        <v>531448</v>
      </c>
      <c r="L7150" t="str">
        <f>VLOOKUP(Sales_Data!C7150,Product_Master!$A:$D,2,FALSE)</f>
        <v>Refrigerator</v>
      </c>
      <c r="M7150">
        <f>VLOOKUP(C7150,Product_Master!$A:$D,4,FALSE)</f>
        <v>66431</v>
      </c>
      <c r="N7150" t="str">
        <f t="shared" si="222"/>
        <v>HIGH</v>
      </c>
      <c r="O7150" t="str" cm="1">
        <f t="array" ref="O7150">_xlfn.IFS(D7150="North","Zone 1",D7150="South","Zone 2",D7150="East","Zone 3",D7150="West","Zone 4")</f>
        <v>Zone 4</v>
      </c>
      <c r="P7150">
        <f t="shared" si="223"/>
        <v>53144.800000000003</v>
      </c>
      <c r="Q7150" t="str">
        <f>VLOOKUP(C7150,Product_Master!$A:$D,3,FALSE)</f>
        <v>Electronics</v>
      </c>
    </row>
    <row r="7151" spans="1:17" x14ac:dyDescent="0.3">
      <c r="A7151" t="s">
        <v>12794</v>
      </c>
      <c r="B7151" t="s">
        <v>1735</v>
      </c>
      <c r="C7151" t="s">
        <v>149</v>
      </c>
      <c r="D7151" t="s">
        <v>191</v>
      </c>
      <c r="E7151" t="s">
        <v>238</v>
      </c>
      <c r="F7151" t="s">
        <v>238</v>
      </c>
      <c r="G7151" t="s">
        <v>269</v>
      </c>
      <c r="H7151" t="s">
        <v>12795</v>
      </c>
      <c r="I7151">
        <v>9</v>
      </c>
      <c r="J7151">
        <v>10</v>
      </c>
      <c r="K7151">
        <v>277659</v>
      </c>
      <c r="L7151" t="str">
        <f>VLOOKUP(Sales_Data!C7151,Product_Master!$A:$D,2,FALSE)</f>
        <v>Football Shoes</v>
      </c>
      <c r="M7151">
        <f>VLOOKUP(C7151,Product_Master!$A:$D,4,FALSE)</f>
        <v>34279</v>
      </c>
      <c r="N7151" t="str">
        <f t="shared" si="222"/>
        <v>HIGH</v>
      </c>
      <c r="O7151" t="str" cm="1">
        <f t="array" ref="O7151">_xlfn.IFS(D7151="North","Zone 1",D7151="South","Zone 2",D7151="East","Zone 3",D7151="West","Zone 4")</f>
        <v>Zone 1</v>
      </c>
      <c r="P7151">
        <f t="shared" si="223"/>
        <v>27765.9</v>
      </c>
      <c r="Q7151" t="str">
        <f>VLOOKUP(C7151,Product_Master!$A:$D,3,FALSE)</f>
        <v>Sports</v>
      </c>
    </row>
    <row r="7152" spans="1:17" x14ac:dyDescent="0.3">
      <c r="A7152" t="s">
        <v>12796</v>
      </c>
      <c r="B7152" t="s">
        <v>3264</v>
      </c>
      <c r="C7152" t="s">
        <v>87</v>
      </c>
      <c r="D7152" t="s">
        <v>178</v>
      </c>
      <c r="E7152" t="s">
        <v>310</v>
      </c>
      <c r="F7152" t="s">
        <v>311</v>
      </c>
      <c r="G7152" t="s">
        <v>219</v>
      </c>
      <c r="H7152" t="s">
        <v>12797</v>
      </c>
      <c r="I7152">
        <v>8</v>
      </c>
      <c r="J7152">
        <v>5</v>
      </c>
      <c r="K7152">
        <v>153740</v>
      </c>
      <c r="L7152" t="str">
        <f>VLOOKUP(Sales_Data!C7152,Product_Master!$A:$D,2,FALSE)</f>
        <v>Hoodie</v>
      </c>
      <c r="M7152">
        <f>VLOOKUP(C7152,Product_Master!$A:$D,4,FALSE)</f>
        <v>20229</v>
      </c>
      <c r="N7152" t="str">
        <f t="shared" si="222"/>
        <v>HIGH</v>
      </c>
      <c r="O7152" t="str" cm="1">
        <f t="array" ref="O7152">_xlfn.IFS(D7152="North","Zone 1",D7152="South","Zone 2",D7152="East","Zone 3",D7152="West","Zone 4")</f>
        <v>Zone 3</v>
      </c>
      <c r="P7152">
        <f t="shared" si="223"/>
        <v>15374</v>
      </c>
      <c r="Q7152" t="str">
        <f>VLOOKUP(C7152,Product_Master!$A:$D,3,FALSE)</f>
        <v>Clothing</v>
      </c>
    </row>
    <row r="7153" spans="1:17" x14ac:dyDescent="0.3">
      <c r="A7153" t="s">
        <v>12798</v>
      </c>
      <c r="B7153" t="s">
        <v>2245</v>
      </c>
      <c r="C7153" t="s">
        <v>60</v>
      </c>
      <c r="D7153" t="s">
        <v>178</v>
      </c>
      <c r="E7153" t="s">
        <v>185</v>
      </c>
      <c r="F7153" t="s">
        <v>186</v>
      </c>
      <c r="G7153" t="s">
        <v>206</v>
      </c>
      <c r="H7153" t="s">
        <v>9926</v>
      </c>
      <c r="I7153">
        <v>11</v>
      </c>
      <c r="J7153">
        <v>15</v>
      </c>
      <c r="K7153">
        <v>557634</v>
      </c>
      <c r="L7153" t="str">
        <f>VLOOKUP(Sales_Data!C7153,Product_Master!$A:$D,2,FALSE)</f>
        <v>Cupboard</v>
      </c>
      <c r="M7153">
        <f>VLOOKUP(C7153,Product_Master!$A:$D,4,FALSE)</f>
        <v>59640</v>
      </c>
      <c r="N7153" t="str">
        <f t="shared" si="222"/>
        <v>HIGH</v>
      </c>
      <c r="O7153" t="str" cm="1">
        <f t="array" ref="O7153">_xlfn.IFS(D7153="North","Zone 1",D7153="South","Zone 2",D7153="East","Zone 3",D7153="West","Zone 4")</f>
        <v>Zone 3</v>
      </c>
      <c r="P7153">
        <f t="shared" si="223"/>
        <v>55763.4</v>
      </c>
      <c r="Q7153" t="str">
        <f>VLOOKUP(C7153,Product_Master!$A:$D,3,FALSE)</f>
        <v>Furniture</v>
      </c>
    </row>
    <row r="7154" spans="1:17" x14ac:dyDescent="0.3">
      <c r="A7154" t="s">
        <v>12799</v>
      </c>
      <c r="B7154" t="s">
        <v>4015</v>
      </c>
      <c r="C7154" t="s">
        <v>126</v>
      </c>
      <c r="D7154" t="s">
        <v>178</v>
      </c>
      <c r="E7154" t="s">
        <v>310</v>
      </c>
      <c r="F7154" t="s">
        <v>311</v>
      </c>
      <c r="G7154" t="s">
        <v>315</v>
      </c>
      <c r="H7154" t="s">
        <v>8303</v>
      </c>
      <c r="I7154">
        <v>5</v>
      </c>
      <c r="J7154">
        <v>5</v>
      </c>
      <c r="K7154">
        <v>19570</v>
      </c>
      <c r="L7154" t="str">
        <f>VLOOKUP(Sales_Data!C7154,Product_Master!$A:$D,2,FALSE)</f>
        <v>Honey</v>
      </c>
      <c r="M7154">
        <f>VLOOKUP(C7154,Product_Master!$A:$D,4,FALSE)</f>
        <v>4120</v>
      </c>
      <c r="N7154" t="str">
        <f t="shared" si="222"/>
        <v>HIGH</v>
      </c>
      <c r="O7154" t="str" cm="1">
        <f t="array" ref="O7154">_xlfn.IFS(D7154="North","Zone 1",D7154="South","Zone 2",D7154="East","Zone 3",D7154="West","Zone 4")</f>
        <v>Zone 3</v>
      </c>
      <c r="P7154">
        <f t="shared" si="223"/>
        <v>1957</v>
      </c>
      <c r="Q7154" t="str">
        <f>VLOOKUP(C7154,Product_Master!$A:$D,3,FALSE)</f>
        <v>Grocery</v>
      </c>
    </row>
    <row r="7155" spans="1:17" x14ac:dyDescent="0.3">
      <c r="A7155" t="s">
        <v>12800</v>
      </c>
      <c r="B7155" t="s">
        <v>3000</v>
      </c>
      <c r="C7155" t="s">
        <v>77</v>
      </c>
      <c r="D7155" t="s">
        <v>197</v>
      </c>
      <c r="E7155" t="s">
        <v>210</v>
      </c>
      <c r="F7155" t="s">
        <v>211</v>
      </c>
      <c r="G7155" t="s">
        <v>206</v>
      </c>
      <c r="H7155" t="s">
        <v>981</v>
      </c>
      <c r="I7155">
        <v>6</v>
      </c>
      <c r="J7155">
        <v>15</v>
      </c>
      <c r="K7155">
        <v>105493</v>
      </c>
      <c r="L7155" t="str">
        <f>VLOOKUP(Sales_Data!C7155,Product_Master!$A:$D,2,FALSE)</f>
        <v>Saree</v>
      </c>
      <c r="M7155">
        <f>VLOOKUP(C7155,Product_Master!$A:$D,4,FALSE)</f>
        <v>20685</v>
      </c>
      <c r="N7155" t="str">
        <f t="shared" si="222"/>
        <v>HIGH</v>
      </c>
      <c r="O7155" t="str" cm="1">
        <f t="array" ref="O7155">_xlfn.IFS(D7155="North","Zone 1",D7155="South","Zone 2",D7155="East","Zone 3",D7155="West","Zone 4")</f>
        <v>Zone 4</v>
      </c>
      <c r="P7155">
        <f t="shared" si="223"/>
        <v>10549.300000000001</v>
      </c>
      <c r="Q7155" t="str">
        <f>VLOOKUP(C7155,Product_Master!$A:$D,3,FALSE)</f>
        <v>Clothing</v>
      </c>
    </row>
    <row r="7156" spans="1:17" x14ac:dyDescent="0.3">
      <c r="A7156" t="s">
        <v>12801</v>
      </c>
      <c r="B7156" t="s">
        <v>2029</v>
      </c>
      <c r="C7156" t="s">
        <v>118</v>
      </c>
      <c r="D7156" t="s">
        <v>197</v>
      </c>
      <c r="E7156" t="s">
        <v>210</v>
      </c>
      <c r="F7156" t="s">
        <v>211</v>
      </c>
      <c r="G7156" t="s">
        <v>262</v>
      </c>
      <c r="H7156" t="s">
        <v>12802</v>
      </c>
      <c r="I7156">
        <v>2</v>
      </c>
      <c r="J7156">
        <v>10</v>
      </c>
      <c r="K7156">
        <v>25947</v>
      </c>
      <c r="L7156" t="str">
        <f>VLOOKUP(Sales_Data!C7156,Product_Master!$A:$D,2,FALSE)</f>
        <v>Juice</v>
      </c>
      <c r="M7156">
        <f>VLOOKUP(C7156,Product_Master!$A:$D,4,FALSE)</f>
        <v>14415</v>
      </c>
      <c r="N7156" t="str">
        <f t="shared" si="222"/>
        <v>HIGH</v>
      </c>
      <c r="O7156" t="str" cm="1">
        <f t="array" ref="O7156">_xlfn.IFS(D7156="North","Zone 1",D7156="South","Zone 2",D7156="East","Zone 3",D7156="West","Zone 4")</f>
        <v>Zone 4</v>
      </c>
      <c r="P7156">
        <f t="shared" si="223"/>
        <v>2594.7000000000003</v>
      </c>
      <c r="Q7156" t="str">
        <f>VLOOKUP(C7156,Product_Master!$A:$D,3,FALSE)</f>
        <v>Grocery</v>
      </c>
    </row>
    <row r="7157" spans="1:17" x14ac:dyDescent="0.3">
      <c r="A7157" t="s">
        <v>12803</v>
      </c>
      <c r="B7157" t="s">
        <v>1472</v>
      </c>
      <c r="C7157" t="s">
        <v>91</v>
      </c>
      <c r="D7157" t="s">
        <v>178</v>
      </c>
      <c r="E7157" t="s">
        <v>179</v>
      </c>
      <c r="F7157" t="s">
        <v>180</v>
      </c>
      <c r="G7157" t="s">
        <v>315</v>
      </c>
      <c r="H7157" t="s">
        <v>12804</v>
      </c>
      <c r="I7157">
        <v>6</v>
      </c>
      <c r="J7157">
        <v>20</v>
      </c>
      <c r="K7157">
        <v>142977</v>
      </c>
      <c r="L7157" t="str">
        <f>VLOOKUP(Sales_Data!C7157,Product_Master!$A:$D,2,FALSE)</f>
        <v>Sweater</v>
      </c>
      <c r="M7157">
        <f>VLOOKUP(C7157,Product_Master!$A:$D,4,FALSE)</f>
        <v>29787</v>
      </c>
      <c r="N7157" t="str">
        <f t="shared" si="222"/>
        <v>HIGH</v>
      </c>
      <c r="O7157" t="str" cm="1">
        <f t="array" ref="O7157">_xlfn.IFS(D7157="North","Zone 1",D7157="South","Zone 2",D7157="East","Zone 3",D7157="West","Zone 4")</f>
        <v>Zone 3</v>
      </c>
      <c r="P7157">
        <f t="shared" si="223"/>
        <v>14297.7</v>
      </c>
      <c r="Q7157" t="str">
        <f>VLOOKUP(C7157,Product_Master!$A:$D,3,FALSE)</f>
        <v>Clothing</v>
      </c>
    </row>
    <row r="7158" spans="1:17" x14ac:dyDescent="0.3">
      <c r="A7158" t="s">
        <v>12805</v>
      </c>
      <c r="B7158" t="s">
        <v>2122</v>
      </c>
      <c r="C7158" t="s">
        <v>89</v>
      </c>
      <c r="D7158" t="s">
        <v>178</v>
      </c>
      <c r="E7158" t="s">
        <v>310</v>
      </c>
      <c r="F7158" t="s">
        <v>311</v>
      </c>
      <c r="G7158" t="s">
        <v>262</v>
      </c>
      <c r="H7158" t="s">
        <v>1218</v>
      </c>
      <c r="I7158">
        <v>11</v>
      </c>
      <c r="J7158">
        <v>15</v>
      </c>
      <c r="K7158">
        <v>484330</v>
      </c>
      <c r="L7158" t="str">
        <f>VLOOKUP(Sales_Data!C7158,Product_Master!$A:$D,2,FALSE)</f>
        <v>Shorts</v>
      </c>
      <c r="M7158">
        <f>VLOOKUP(C7158,Product_Master!$A:$D,4,FALSE)</f>
        <v>51800</v>
      </c>
      <c r="N7158" t="str">
        <f t="shared" si="222"/>
        <v>HIGH</v>
      </c>
      <c r="O7158" t="str" cm="1">
        <f t="array" ref="O7158">_xlfn.IFS(D7158="North","Zone 1",D7158="South","Zone 2",D7158="East","Zone 3",D7158="West","Zone 4")</f>
        <v>Zone 3</v>
      </c>
      <c r="P7158">
        <f t="shared" si="223"/>
        <v>48433</v>
      </c>
      <c r="Q7158" t="str">
        <f>VLOOKUP(C7158,Product_Master!$A:$D,3,FALSE)</f>
        <v>Clothing</v>
      </c>
    </row>
    <row r="7159" spans="1:17" x14ac:dyDescent="0.3">
      <c r="A7159" t="s">
        <v>12806</v>
      </c>
      <c r="B7159" t="s">
        <v>1504</v>
      </c>
      <c r="C7159" t="s">
        <v>33</v>
      </c>
      <c r="D7159" t="s">
        <v>191</v>
      </c>
      <c r="E7159" t="s">
        <v>192</v>
      </c>
      <c r="F7159" t="s">
        <v>193</v>
      </c>
      <c r="G7159" t="s">
        <v>174</v>
      </c>
      <c r="H7159" t="s">
        <v>12807</v>
      </c>
      <c r="I7159">
        <v>1</v>
      </c>
      <c r="J7159">
        <v>10</v>
      </c>
      <c r="K7159">
        <v>53298</v>
      </c>
      <c r="L7159" t="str">
        <f>VLOOKUP(Sales_Data!C7159,Product_Master!$A:$D,2,FALSE)</f>
        <v>Headphones</v>
      </c>
      <c r="M7159">
        <f>VLOOKUP(C7159,Product_Master!$A:$D,4,FALSE)</f>
        <v>59220</v>
      </c>
      <c r="N7159" t="str">
        <f t="shared" si="222"/>
        <v>HIGH</v>
      </c>
      <c r="O7159" t="str" cm="1">
        <f t="array" ref="O7159">_xlfn.IFS(D7159="North","Zone 1",D7159="South","Zone 2",D7159="East","Zone 3",D7159="West","Zone 4")</f>
        <v>Zone 1</v>
      </c>
      <c r="P7159">
        <f t="shared" si="223"/>
        <v>5329.8</v>
      </c>
      <c r="Q7159" t="str">
        <f>VLOOKUP(C7159,Product_Master!$A:$D,3,FALSE)</f>
        <v>Electronics</v>
      </c>
    </row>
    <row r="7160" spans="1:17" x14ac:dyDescent="0.3">
      <c r="A7160" t="s">
        <v>12808</v>
      </c>
      <c r="B7160" t="s">
        <v>1516</v>
      </c>
      <c r="C7160" t="s">
        <v>52</v>
      </c>
      <c r="D7160" t="s">
        <v>191</v>
      </c>
      <c r="E7160" t="s">
        <v>192</v>
      </c>
      <c r="F7160" t="s">
        <v>193</v>
      </c>
      <c r="G7160" t="s">
        <v>262</v>
      </c>
      <c r="H7160" t="s">
        <v>1269</v>
      </c>
      <c r="I7160">
        <v>2</v>
      </c>
      <c r="J7160">
        <v>0</v>
      </c>
      <c r="K7160">
        <v>4188</v>
      </c>
      <c r="L7160" t="str">
        <f>VLOOKUP(Sales_Data!C7160,Product_Master!$A:$D,2,FALSE)</f>
        <v>TV Unit</v>
      </c>
      <c r="M7160">
        <f>VLOOKUP(C7160,Product_Master!$A:$D,4,FALSE)</f>
        <v>2094</v>
      </c>
      <c r="N7160" t="str">
        <f t="shared" si="222"/>
        <v>LOW</v>
      </c>
      <c r="O7160" t="str" cm="1">
        <f t="array" ref="O7160">_xlfn.IFS(D7160="North","Zone 1",D7160="South","Zone 2",D7160="East","Zone 3",D7160="West","Zone 4")</f>
        <v>Zone 1</v>
      </c>
      <c r="P7160">
        <f t="shared" si="223"/>
        <v>83.76</v>
      </c>
      <c r="Q7160" t="str">
        <f>VLOOKUP(C7160,Product_Master!$A:$D,3,FALSE)</f>
        <v>Furniture</v>
      </c>
    </row>
    <row r="7161" spans="1:17" x14ac:dyDescent="0.3">
      <c r="A7161" t="s">
        <v>12809</v>
      </c>
      <c r="B7161" t="s">
        <v>2877</v>
      </c>
      <c r="C7161" t="s">
        <v>13</v>
      </c>
      <c r="D7161" t="s">
        <v>197</v>
      </c>
      <c r="E7161" t="s">
        <v>260</v>
      </c>
      <c r="F7161" t="s">
        <v>261</v>
      </c>
      <c r="G7161" t="s">
        <v>315</v>
      </c>
      <c r="H7161" t="s">
        <v>9921</v>
      </c>
      <c r="I7161">
        <v>4</v>
      </c>
      <c r="J7161">
        <v>5</v>
      </c>
      <c r="K7161">
        <v>101505</v>
      </c>
      <c r="L7161" t="str">
        <f>VLOOKUP(Sales_Data!C7161,Product_Master!$A:$D,2,FALSE)</f>
        <v>iPhone</v>
      </c>
      <c r="M7161">
        <f>VLOOKUP(C7161,Product_Master!$A:$D,4,FALSE)</f>
        <v>26712</v>
      </c>
      <c r="N7161" t="str">
        <f t="shared" si="222"/>
        <v>HIGH</v>
      </c>
      <c r="O7161" t="str" cm="1">
        <f t="array" ref="O7161">_xlfn.IFS(D7161="North","Zone 1",D7161="South","Zone 2",D7161="East","Zone 3",D7161="West","Zone 4")</f>
        <v>Zone 4</v>
      </c>
      <c r="P7161">
        <f t="shared" si="223"/>
        <v>10150.5</v>
      </c>
      <c r="Q7161" t="str">
        <f>VLOOKUP(C7161,Product_Master!$A:$D,3,FALSE)</f>
        <v>Electronics</v>
      </c>
    </row>
    <row r="7162" spans="1:17" x14ac:dyDescent="0.3">
      <c r="A7162" t="s">
        <v>12810</v>
      </c>
      <c r="B7162" t="s">
        <v>1426</v>
      </c>
      <c r="C7162" t="s">
        <v>52</v>
      </c>
      <c r="D7162" t="s">
        <v>178</v>
      </c>
      <c r="E7162" t="s">
        <v>310</v>
      </c>
      <c r="F7162" t="s">
        <v>311</v>
      </c>
      <c r="G7162" t="s">
        <v>181</v>
      </c>
      <c r="H7162" t="s">
        <v>8960</v>
      </c>
      <c r="I7162">
        <v>12</v>
      </c>
      <c r="J7162">
        <v>5</v>
      </c>
      <c r="K7162">
        <v>23871</v>
      </c>
      <c r="L7162" t="str">
        <f>VLOOKUP(Sales_Data!C7162,Product_Master!$A:$D,2,FALSE)</f>
        <v>TV Unit</v>
      </c>
      <c r="M7162">
        <f>VLOOKUP(C7162,Product_Master!$A:$D,4,FALSE)</f>
        <v>2094</v>
      </c>
      <c r="N7162" t="str">
        <f t="shared" si="222"/>
        <v>HIGH</v>
      </c>
      <c r="O7162" t="str" cm="1">
        <f t="array" ref="O7162">_xlfn.IFS(D7162="North","Zone 1",D7162="South","Zone 2",D7162="East","Zone 3",D7162="West","Zone 4")</f>
        <v>Zone 3</v>
      </c>
      <c r="P7162">
        <f t="shared" si="223"/>
        <v>2387.1</v>
      </c>
      <c r="Q7162" t="str">
        <f>VLOOKUP(C7162,Product_Master!$A:$D,3,FALSE)</f>
        <v>Furniture</v>
      </c>
    </row>
    <row r="7163" spans="1:17" x14ac:dyDescent="0.3">
      <c r="A7163" t="s">
        <v>12811</v>
      </c>
      <c r="B7163" t="s">
        <v>4626</v>
      </c>
      <c r="C7163" t="s">
        <v>87</v>
      </c>
      <c r="D7163" t="s">
        <v>178</v>
      </c>
      <c r="E7163" t="s">
        <v>179</v>
      </c>
      <c r="F7163" t="s">
        <v>180</v>
      </c>
      <c r="G7163" t="s">
        <v>206</v>
      </c>
      <c r="H7163" t="s">
        <v>6355</v>
      </c>
      <c r="I7163">
        <v>9</v>
      </c>
      <c r="J7163">
        <v>15</v>
      </c>
      <c r="K7163">
        <v>154751</v>
      </c>
      <c r="L7163" t="str">
        <f>VLOOKUP(Sales_Data!C7163,Product_Master!$A:$D,2,FALSE)</f>
        <v>Hoodie</v>
      </c>
      <c r="M7163">
        <f>VLOOKUP(C7163,Product_Master!$A:$D,4,FALSE)</f>
        <v>20229</v>
      </c>
      <c r="N7163" t="str">
        <f t="shared" si="222"/>
        <v>HIGH</v>
      </c>
      <c r="O7163" t="str" cm="1">
        <f t="array" ref="O7163">_xlfn.IFS(D7163="North","Zone 1",D7163="South","Zone 2",D7163="East","Zone 3",D7163="West","Zone 4")</f>
        <v>Zone 3</v>
      </c>
      <c r="P7163">
        <f t="shared" si="223"/>
        <v>15475.1</v>
      </c>
      <c r="Q7163" t="str">
        <f>VLOOKUP(C7163,Product_Master!$A:$D,3,FALSE)</f>
        <v>Clothing</v>
      </c>
    </row>
    <row r="7164" spans="1:17" x14ac:dyDescent="0.3">
      <c r="A7164" t="s">
        <v>12812</v>
      </c>
      <c r="B7164" t="s">
        <v>560</v>
      </c>
      <c r="C7164" t="s">
        <v>56</v>
      </c>
      <c r="D7164" t="s">
        <v>191</v>
      </c>
      <c r="E7164" t="s">
        <v>238</v>
      </c>
      <c r="F7164" t="s">
        <v>238</v>
      </c>
      <c r="G7164" t="s">
        <v>174</v>
      </c>
      <c r="H7164" t="s">
        <v>11984</v>
      </c>
      <c r="I7164">
        <v>9</v>
      </c>
      <c r="J7164">
        <v>0</v>
      </c>
      <c r="K7164">
        <v>207477</v>
      </c>
      <c r="L7164" t="str">
        <f>VLOOKUP(Sales_Data!C7164,Product_Master!$A:$D,2,FALSE)</f>
        <v>Computer Desk</v>
      </c>
      <c r="M7164">
        <f>VLOOKUP(C7164,Product_Master!$A:$D,4,FALSE)</f>
        <v>23053</v>
      </c>
      <c r="N7164" t="str">
        <f t="shared" si="222"/>
        <v>HIGH</v>
      </c>
      <c r="O7164" t="str" cm="1">
        <f t="array" ref="O7164">_xlfn.IFS(D7164="North","Zone 1",D7164="South","Zone 2",D7164="East","Zone 3",D7164="West","Zone 4")</f>
        <v>Zone 1</v>
      </c>
      <c r="P7164">
        <f t="shared" si="223"/>
        <v>20747.7</v>
      </c>
      <c r="Q7164" t="str">
        <f>VLOOKUP(C7164,Product_Master!$A:$D,3,FALSE)</f>
        <v>Furniture</v>
      </c>
    </row>
    <row r="7165" spans="1:17" x14ac:dyDescent="0.3">
      <c r="A7165" t="s">
        <v>12813</v>
      </c>
      <c r="B7165" t="s">
        <v>943</v>
      </c>
      <c r="C7165" t="s">
        <v>100</v>
      </c>
      <c r="D7165" t="s">
        <v>191</v>
      </c>
      <c r="E7165" t="s">
        <v>192</v>
      </c>
      <c r="F7165" t="s">
        <v>193</v>
      </c>
      <c r="G7165" t="s">
        <v>174</v>
      </c>
      <c r="H7165" t="s">
        <v>6099</v>
      </c>
      <c r="I7165">
        <v>2</v>
      </c>
      <c r="J7165">
        <v>10</v>
      </c>
      <c r="K7165">
        <v>111310</v>
      </c>
      <c r="L7165" t="str">
        <f>VLOOKUP(Sales_Data!C7165,Product_Master!$A:$D,2,FALSE)</f>
        <v>Sugar</v>
      </c>
      <c r="M7165">
        <f>VLOOKUP(C7165,Product_Master!$A:$D,4,FALSE)</f>
        <v>61839</v>
      </c>
      <c r="N7165" t="str">
        <f t="shared" si="222"/>
        <v>HIGH</v>
      </c>
      <c r="O7165" t="str" cm="1">
        <f t="array" ref="O7165">_xlfn.IFS(D7165="North","Zone 1",D7165="South","Zone 2",D7165="East","Zone 3",D7165="West","Zone 4")</f>
        <v>Zone 1</v>
      </c>
      <c r="P7165">
        <f t="shared" si="223"/>
        <v>11131</v>
      </c>
      <c r="Q7165" t="str">
        <f>VLOOKUP(C7165,Product_Master!$A:$D,3,FALSE)</f>
        <v>Grocery</v>
      </c>
    </row>
    <row r="7166" spans="1:17" x14ac:dyDescent="0.3">
      <c r="A7166" t="s">
        <v>12814</v>
      </c>
      <c r="B7166" t="s">
        <v>1011</v>
      </c>
      <c r="C7166" t="s">
        <v>157</v>
      </c>
      <c r="D7166" t="s">
        <v>178</v>
      </c>
      <c r="E7166" t="s">
        <v>185</v>
      </c>
      <c r="F7166" t="s">
        <v>186</v>
      </c>
      <c r="G7166" t="s">
        <v>315</v>
      </c>
      <c r="H7166" t="s">
        <v>12815</v>
      </c>
      <c r="I7166">
        <v>10</v>
      </c>
      <c r="J7166">
        <v>15</v>
      </c>
      <c r="K7166">
        <v>331593</v>
      </c>
      <c r="L7166" t="str">
        <f>VLOOKUP(Sales_Data!C7166,Product_Master!$A:$D,2,FALSE)</f>
        <v>Sports Bag</v>
      </c>
      <c r="M7166">
        <f>VLOOKUP(C7166,Product_Master!$A:$D,4,FALSE)</f>
        <v>39011</v>
      </c>
      <c r="N7166" t="str">
        <f t="shared" si="222"/>
        <v>HIGH</v>
      </c>
      <c r="O7166" t="str" cm="1">
        <f t="array" ref="O7166">_xlfn.IFS(D7166="North","Zone 1",D7166="South","Zone 2",D7166="East","Zone 3",D7166="West","Zone 4")</f>
        <v>Zone 3</v>
      </c>
      <c r="P7166">
        <f t="shared" si="223"/>
        <v>33159.300000000003</v>
      </c>
      <c r="Q7166" t="str">
        <f>VLOOKUP(C7166,Product_Master!$A:$D,3,FALSE)</f>
        <v>Sports</v>
      </c>
    </row>
    <row r="7167" spans="1:17" x14ac:dyDescent="0.3">
      <c r="A7167" t="s">
        <v>12816</v>
      </c>
      <c r="B7167" t="s">
        <v>891</v>
      </c>
      <c r="C7167" t="s">
        <v>120</v>
      </c>
      <c r="D7167" t="s">
        <v>191</v>
      </c>
      <c r="E7167" t="s">
        <v>242</v>
      </c>
      <c r="F7167" t="s">
        <v>242</v>
      </c>
      <c r="G7167" t="s">
        <v>257</v>
      </c>
      <c r="H7167" t="s">
        <v>10112</v>
      </c>
      <c r="I7167">
        <v>3</v>
      </c>
      <c r="J7167">
        <v>5</v>
      </c>
      <c r="K7167">
        <v>87982</v>
      </c>
      <c r="L7167" t="str">
        <f>VLOOKUP(Sales_Data!C7167,Product_Master!$A:$D,2,FALSE)</f>
        <v>Soft Drink</v>
      </c>
      <c r="M7167">
        <f>VLOOKUP(C7167,Product_Master!$A:$D,4,FALSE)</f>
        <v>30871</v>
      </c>
      <c r="N7167" t="str">
        <f t="shared" si="222"/>
        <v>HIGH</v>
      </c>
      <c r="O7167" t="str" cm="1">
        <f t="array" ref="O7167">_xlfn.IFS(D7167="North","Zone 1",D7167="South","Zone 2",D7167="East","Zone 3",D7167="West","Zone 4")</f>
        <v>Zone 1</v>
      </c>
      <c r="P7167">
        <f t="shared" si="223"/>
        <v>8798.2000000000007</v>
      </c>
      <c r="Q7167" t="str">
        <f>VLOOKUP(C7167,Product_Master!$A:$D,3,FALSE)</f>
        <v>Grocery</v>
      </c>
    </row>
    <row r="7168" spans="1:17" x14ac:dyDescent="0.3">
      <c r="A7168" t="s">
        <v>12817</v>
      </c>
      <c r="B7168" t="s">
        <v>951</v>
      </c>
      <c r="C7168" t="s">
        <v>116</v>
      </c>
      <c r="D7168" t="s">
        <v>197</v>
      </c>
      <c r="E7168" t="s">
        <v>198</v>
      </c>
      <c r="F7168" t="s">
        <v>199</v>
      </c>
      <c r="G7168" t="s">
        <v>187</v>
      </c>
      <c r="H7168" t="s">
        <v>1247</v>
      </c>
      <c r="I7168">
        <v>3</v>
      </c>
      <c r="J7168">
        <v>10</v>
      </c>
      <c r="K7168">
        <v>25922</v>
      </c>
      <c r="L7168" t="str">
        <f>VLOOKUP(Sales_Data!C7168,Product_Master!$A:$D,2,FALSE)</f>
        <v>Biscuits</v>
      </c>
      <c r="M7168">
        <f>VLOOKUP(C7168,Product_Master!$A:$D,4,FALSE)</f>
        <v>9601</v>
      </c>
      <c r="N7168" t="str">
        <f t="shared" si="222"/>
        <v>HIGH</v>
      </c>
      <c r="O7168" t="str" cm="1">
        <f t="array" ref="O7168">_xlfn.IFS(D7168="North","Zone 1",D7168="South","Zone 2",D7168="East","Zone 3",D7168="West","Zone 4")</f>
        <v>Zone 4</v>
      </c>
      <c r="P7168">
        <f t="shared" si="223"/>
        <v>2592.2000000000003</v>
      </c>
      <c r="Q7168" t="str">
        <f>VLOOKUP(C7168,Product_Master!$A:$D,3,FALSE)</f>
        <v>Grocery</v>
      </c>
    </row>
    <row r="7169" spans="1:17" x14ac:dyDescent="0.3">
      <c r="A7169" t="s">
        <v>12818</v>
      </c>
      <c r="B7169" t="s">
        <v>6098</v>
      </c>
      <c r="C7169" t="s">
        <v>133</v>
      </c>
      <c r="D7169" t="s">
        <v>178</v>
      </c>
      <c r="E7169" t="s">
        <v>179</v>
      </c>
      <c r="F7169" t="s">
        <v>180</v>
      </c>
      <c r="G7169" t="s">
        <v>257</v>
      </c>
      <c r="H7169" t="s">
        <v>12819</v>
      </c>
      <c r="I7169">
        <v>2</v>
      </c>
      <c r="J7169">
        <v>15</v>
      </c>
      <c r="K7169">
        <v>48426</v>
      </c>
      <c r="L7169" t="str">
        <f>VLOOKUP(Sales_Data!C7169,Product_Master!$A:$D,2,FALSE)</f>
        <v>Basketball</v>
      </c>
      <c r="M7169">
        <f>VLOOKUP(C7169,Product_Master!$A:$D,4,FALSE)</f>
        <v>28486</v>
      </c>
      <c r="N7169" t="str">
        <f t="shared" si="222"/>
        <v>HIGH</v>
      </c>
      <c r="O7169" t="str" cm="1">
        <f t="array" ref="O7169">_xlfn.IFS(D7169="North","Zone 1",D7169="South","Zone 2",D7169="East","Zone 3",D7169="West","Zone 4")</f>
        <v>Zone 3</v>
      </c>
      <c r="P7169">
        <f t="shared" si="223"/>
        <v>4842.6000000000004</v>
      </c>
      <c r="Q7169" t="str">
        <f>VLOOKUP(C7169,Product_Master!$A:$D,3,FALSE)</f>
        <v>Sports</v>
      </c>
    </row>
    <row r="7170" spans="1:17" x14ac:dyDescent="0.3">
      <c r="A7170" t="s">
        <v>12820</v>
      </c>
      <c r="B7170" t="s">
        <v>392</v>
      </c>
      <c r="C7170" t="s">
        <v>118</v>
      </c>
      <c r="D7170" t="s">
        <v>191</v>
      </c>
      <c r="E7170" t="s">
        <v>242</v>
      </c>
      <c r="F7170" t="s">
        <v>242</v>
      </c>
      <c r="G7170" t="s">
        <v>206</v>
      </c>
      <c r="H7170" t="s">
        <v>12821</v>
      </c>
      <c r="I7170">
        <v>11</v>
      </c>
      <c r="J7170">
        <v>0</v>
      </c>
      <c r="K7170">
        <v>158565</v>
      </c>
      <c r="L7170" t="str">
        <f>VLOOKUP(Sales_Data!C7170,Product_Master!$A:$D,2,FALSE)</f>
        <v>Juice</v>
      </c>
      <c r="M7170">
        <f>VLOOKUP(C7170,Product_Master!$A:$D,4,FALSE)</f>
        <v>14415</v>
      </c>
      <c r="N7170" t="str">
        <f t="shared" si="222"/>
        <v>HIGH</v>
      </c>
      <c r="O7170" t="str" cm="1">
        <f t="array" ref="O7170">_xlfn.IFS(D7170="North","Zone 1",D7170="South","Zone 2",D7170="East","Zone 3",D7170="West","Zone 4")</f>
        <v>Zone 1</v>
      </c>
      <c r="P7170">
        <f t="shared" si="223"/>
        <v>15856.5</v>
      </c>
      <c r="Q7170" t="str">
        <f>VLOOKUP(C7170,Product_Master!$A:$D,3,FALSE)</f>
        <v>Grocery</v>
      </c>
    </row>
    <row r="7171" spans="1:17" x14ac:dyDescent="0.3">
      <c r="A7171" t="s">
        <v>12822</v>
      </c>
      <c r="B7171" t="s">
        <v>1426</v>
      </c>
      <c r="C7171" t="s">
        <v>83</v>
      </c>
      <c r="D7171" t="s">
        <v>178</v>
      </c>
      <c r="E7171" t="s">
        <v>310</v>
      </c>
      <c r="F7171" t="s">
        <v>311</v>
      </c>
      <c r="G7171" t="s">
        <v>253</v>
      </c>
      <c r="H7171" t="s">
        <v>12823</v>
      </c>
      <c r="I7171">
        <v>4</v>
      </c>
      <c r="J7171">
        <v>20</v>
      </c>
      <c r="K7171">
        <v>250444</v>
      </c>
      <c r="L7171" t="str">
        <f>VLOOKUP(Sales_Data!C7171,Product_Master!$A:$D,2,FALSE)</f>
        <v>Track Pants</v>
      </c>
      <c r="M7171">
        <f>VLOOKUP(C7171,Product_Master!$A:$D,4,FALSE)</f>
        <v>78264</v>
      </c>
      <c r="N7171" t="str">
        <f t="shared" ref="N7171:N7234" si="224">IF(K7171&gt;15000,"HIGH",IF(K7171&gt;=5000,"MEDIUM","LOW"))</f>
        <v>HIGH</v>
      </c>
      <c r="O7171" t="str" cm="1">
        <f t="array" ref="O7171">_xlfn.IFS(D7171="North","Zone 1",D7171="South","Zone 2",D7171="East","Zone 3",D7171="West","Zone 4")</f>
        <v>Zone 3</v>
      </c>
      <c r="P7171">
        <f t="shared" ref="P7171:P7234" si="225">IF(N7171="HIGH",K7171*10%,IF(N7171="MEDIUM",K7171*5%,K7171*2%))</f>
        <v>25044.400000000001</v>
      </c>
      <c r="Q7171" t="str">
        <f>VLOOKUP(C7171,Product_Master!$A:$D,3,FALSE)</f>
        <v>Clothing</v>
      </c>
    </row>
    <row r="7172" spans="1:17" x14ac:dyDescent="0.3">
      <c r="A7172" t="s">
        <v>12824</v>
      </c>
      <c r="B7172" t="s">
        <v>1526</v>
      </c>
      <c r="C7172" t="s">
        <v>21</v>
      </c>
      <c r="D7172" t="s">
        <v>197</v>
      </c>
      <c r="E7172" t="s">
        <v>260</v>
      </c>
      <c r="F7172" t="s">
        <v>261</v>
      </c>
      <c r="G7172" t="s">
        <v>257</v>
      </c>
      <c r="H7172" t="s">
        <v>6373</v>
      </c>
      <c r="I7172">
        <v>2</v>
      </c>
      <c r="J7172">
        <v>0</v>
      </c>
      <c r="K7172">
        <v>97072</v>
      </c>
      <c r="L7172" t="str">
        <f>VLOOKUP(Sales_Data!C7172,Product_Master!$A:$D,2,FALSE)</f>
        <v>Air Conditioner</v>
      </c>
      <c r="M7172">
        <f>VLOOKUP(C7172,Product_Master!$A:$D,4,FALSE)</f>
        <v>48536</v>
      </c>
      <c r="N7172" t="str">
        <f t="shared" si="224"/>
        <v>HIGH</v>
      </c>
      <c r="O7172" t="str" cm="1">
        <f t="array" ref="O7172">_xlfn.IFS(D7172="North","Zone 1",D7172="South","Zone 2",D7172="East","Zone 3",D7172="West","Zone 4")</f>
        <v>Zone 4</v>
      </c>
      <c r="P7172">
        <f t="shared" si="225"/>
        <v>9707.2000000000007</v>
      </c>
      <c r="Q7172" t="str">
        <f>VLOOKUP(C7172,Product_Master!$A:$D,3,FALSE)</f>
        <v>Electronics</v>
      </c>
    </row>
    <row r="7173" spans="1:17" x14ac:dyDescent="0.3">
      <c r="A7173" t="s">
        <v>12825</v>
      </c>
      <c r="B7173" t="s">
        <v>1262</v>
      </c>
      <c r="C7173" t="s">
        <v>118</v>
      </c>
      <c r="D7173" t="s">
        <v>171</v>
      </c>
      <c r="E7173" t="s">
        <v>172</v>
      </c>
      <c r="F7173" t="s">
        <v>173</v>
      </c>
      <c r="G7173" t="s">
        <v>243</v>
      </c>
      <c r="H7173" t="s">
        <v>6080</v>
      </c>
      <c r="I7173">
        <v>5</v>
      </c>
      <c r="J7173">
        <v>0</v>
      </c>
      <c r="K7173">
        <v>72075</v>
      </c>
      <c r="L7173" t="str">
        <f>VLOOKUP(Sales_Data!C7173,Product_Master!$A:$D,2,FALSE)</f>
        <v>Juice</v>
      </c>
      <c r="M7173">
        <f>VLOOKUP(C7173,Product_Master!$A:$D,4,FALSE)</f>
        <v>14415</v>
      </c>
      <c r="N7173" t="str">
        <f t="shared" si="224"/>
        <v>HIGH</v>
      </c>
      <c r="O7173" t="str" cm="1">
        <f t="array" ref="O7173">_xlfn.IFS(D7173="North","Zone 1",D7173="South","Zone 2",D7173="East","Zone 3",D7173="West","Zone 4")</f>
        <v>Zone 2</v>
      </c>
      <c r="P7173">
        <f t="shared" si="225"/>
        <v>7207.5</v>
      </c>
      <c r="Q7173" t="str">
        <f>VLOOKUP(C7173,Product_Master!$A:$D,3,FALSE)</f>
        <v>Grocery</v>
      </c>
    </row>
    <row r="7174" spans="1:17" x14ac:dyDescent="0.3">
      <c r="A7174" t="s">
        <v>12826</v>
      </c>
      <c r="B7174" t="s">
        <v>510</v>
      </c>
      <c r="C7174" t="s">
        <v>87</v>
      </c>
      <c r="D7174" t="s">
        <v>191</v>
      </c>
      <c r="E7174" t="s">
        <v>242</v>
      </c>
      <c r="F7174" t="s">
        <v>242</v>
      </c>
      <c r="G7174" t="s">
        <v>315</v>
      </c>
      <c r="H7174" t="s">
        <v>2635</v>
      </c>
      <c r="I7174">
        <v>1</v>
      </c>
      <c r="J7174">
        <v>20</v>
      </c>
      <c r="K7174">
        <v>16183</v>
      </c>
      <c r="L7174" t="str">
        <f>VLOOKUP(Sales_Data!C7174,Product_Master!$A:$D,2,FALSE)</f>
        <v>Hoodie</v>
      </c>
      <c r="M7174">
        <f>VLOOKUP(C7174,Product_Master!$A:$D,4,FALSE)</f>
        <v>20229</v>
      </c>
      <c r="N7174" t="str">
        <f t="shared" si="224"/>
        <v>HIGH</v>
      </c>
      <c r="O7174" t="str" cm="1">
        <f t="array" ref="O7174">_xlfn.IFS(D7174="North","Zone 1",D7174="South","Zone 2",D7174="East","Zone 3",D7174="West","Zone 4")</f>
        <v>Zone 1</v>
      </c>
      <c r="P7174">
        <f t="shared" si="225"/>
        <v>1618.3000000000002</v>
      </c>
      <c r="Q7174" t="str">
        <f>VLOOKUP(C7174,Product_Master!$A:$D,3,FALSE)</f>
        <v>Clothing</v>
      </c>
    </row>
    <row r="7175" spans="1:17" x14ac:dyDescent="0.3">
      <c r="A7175" t="s">
        <v>12827</v>
      </c>
      <c r="B7175" t="s">
        <v>387</v>
      </c>
      <c r="C7175" t="s">
        <v>60</v>
      </c>
      <c r="D7175" t="s">
        <v>178</v>
      </c>
      <c r="E7175" t="s">
        <v>310</v>
      </c>
      <c r="F7175" t="s">
        <v>311</v>
      </c>
      <c r="G7175" t="s">
        <v>212</v>
      </c>
      <c r="H7175" t="s">
        <v>12828</v>
      </c>
      <c r="I7175">
        <v>2</v>
      </c>
      <c r="J7175">
        <v>5</v>
      </c>
      <c r="K7175">
        <v>113316</v>
      </c>
      <c r="L7175" t="str">
        <f>VLOOKUP(Sales_Data!C7175,Product_Master!$A:$D,2,FALSE)</f>
        <v>Cupboard</v>
      </c>
      <c r="M7175">
        <f>VLOOKUP(C7175,Product_Master!$A:$D,4,FALSE)</f>
        <v>59640</v>
      </c>
      <c r="N7175" t="str">
        <f t="shared" si="224"/>
        <v>HIGH</v>
      </c>
      <c r="O7175" t="str" cm="1">
        <f t="array" ref="O7175">_xlfn.IFS(D7175="North","Zone 1",D7175="South","Zone 2",D7175="East","Zone 3",D7175="West","Zone 4")</f>
        <v>Zone 3</v>
      </c>
      <c r="P7175">
        <f t="shared" si="225"/>
        <v>11331.6</v>
      </c>
      <c r="Q7175" t="str">
        <f>VLOOKUP(C7175,Product_Master!$A:$D,3,FALSE)</f>
        <v>Furniture</v>
      </c>
    </row>
    <row r="7176" spans="1:17" x14ac:dyDescent="0.3">
      <c r="A7176" t="s">
        <v>12829</v>
      </c>
      <c r="B7176" t="s">
        <v>1321</v>
      </c>
      <c r="C7176" t="s">
        <v>21</v>
      </c>
      <c r="D7176" t="s">
        <v>191</v>
      </c>
      <c r="E7176" t="s">
        <v>238</v>
      </c>
      <c r="F7176" t="s">
        <v>238</v>
      </c>
      <c r="G7176" t="s">
        <v>269</v>
      </c>
      <c r="H7176" t="s">
        <v>10625</v>
      </c>
      <c r="I7176">
        <v>1</v>
      </c>
      <c r="J7176">
        <v>15</v>
      </c>
      <c r="K7176">
        <v>41255</v>
      </c>
      <c r="L7176" t="str">
        <f>VLOOKUP(Sales_Data!C7176,Product_Master!$A:$D,2,FALSE)</f>
        <v>Air Conditioner</v>
      </c>
      <c r="M7176">
        <f>VLOOKUP(C7176,Product_Master!$A:$D,4,FALSE)</f>
        <v>48536</v>
      </c>
      <c r="N7176" t="str">
        <f t="shared" si="224"/>
        <v>HIGH</v>
      </c>
      <c r="O7176" t="str" cm="1">
        <f t="array" ref="O7176">_xlfn.IFS(D7176="North","Zone 1",D7176="South","Zone 2",D7176="East","Zone 3",D7176="West","Zone 4")</f>
        <v>Zone 1</v>
      </c>
      <c r="P7176">
        <f t="shared" si="225"/>
        <v>4125.5</v>
      </c>
      <c r="Q7176" t="str">
        <f>VLOOKUP(C7176,Product_Master!$A:$D,3,FALSE)</f>
        <v>Electronics</v>
      </c>
    </row>
    <row r="7177" spans="1:17" x14ac:dyDescent="0.3">
      <c r="A7177" t="s">
        <v>12830</v>
      </c>
      <c r="B7177" t="s">
        <v>1920</v>
      </c>
      <c r="C7177" t="s">
        <v>97</v>
      </c>
      <c r="D7177" t="s">
        <v>197</v>
      </c>
      <c r="E7177" t="s">
        <v>260</v>
      </c>
      <c r="F7177" t="s">
        <v>261</v>
      </c>
      <c r="G7177" t="s">
        <v>174</v>
      </c>
      <c r="H7177" t="s">
        <v>12831</v>
      </c>
      <c r="I7177">
        <v>4</v>
      </c>
      <c r="J7177">
        <v>0</v>
      </c>
      <c r="K7177">
        <v>84980</v>
      </c>
      <c r="L7177" t="str">
        <f>VLOOKUP(Sales_Data!C7177,Product_Master!$A:$D,2,FALSE)</f>
        <v>Rice</v>
      </c>
      <c r="M7177">
        <f>VLOOKUP(C7177,Product_Master!$A:$D,4,FALSE)</f>
        <v>21245</v>
      </c>
      <c r="N7177" t="str">
        <f t="shared" si="224"/>
        <v>HIGH</v>
      </c>
      <c r="O7177" t="str" cm="1">
        <f t="array" ref="O7177">_xlfn.IFS(D7177="North","Zone 1",D7177="South","Zone 2",D7177="East","Zone 3",D7177="West","Zone 4")</f>
        <v>Zone 4</v>
      </c>
      <c r="P7177">
        <f t="shared" si="225"/>
        <v>8498</v>
      </c>
      <c r="Q7177" t="str">
        <f>VLOOKUP(C7177,Product_Master!$A:$D,3,FALSE)</f>
        <v>Grocery</v>
      </c>
    </row>
    <row r="7178" spans="1:17" x14ac:dyDescent="0.3">
      <c r="A7178" t="s">
        <v>12832</v>
      </c>
      <c r="B7178" t="s">
        <v>4416</v>
      </c>
      <c r="C7178" t="s">
        <v>60</v>
      </c>
      <c r="D7178" t="s">
        <v>191</v>
      </c>
      <c r="E7178" t="s">
        <v>192</v>
      </c>
      <c r="F7178" t="s">
        <v>193</v>
      </c>
      <c r="G7178" t="s">
        <v>206</v>
      </c>
      <c r="H7178" t="s">
        <v>4175</v>
      </c>
      <c r="I7178">
        <v>5</v>
      </c>
      <c r="J7178">
        <v>15</v>
      </c>
      <c r="K7178">
        <v>253470</v>
      </c>
      <c r="L7178" t="str">
        <f>VLOOKUP(Sales_Data!C7178,Product_Master!$A:$D,2,FALSE)</f>
        <v>Cupboard</v>
      </c>
      <c r="M7178">
        <f>VLOOKUP(C7178,Product_Master!$A:$D,4,FALSE)</f>
        <v>59640</v>
      </c>
      <c r="N7178" t="str">
        <f t="shared" si="224"/>
        <v>HIGH</v>
      </c>
      <c r="O7178" t="str" cm="1">
        <f t="array" ref="O7178">_xlfn.IFS(D7178="North","Zone 1",D7178="South","Zone 2",D7178="East","Zone 3",D7178="West","Zone 4")</f>
        <v>Zone 1</v>
      </c>
      <c r="P7178">
        <f t="shared" si="225"/>
        <v>25347</v>
      </c>
      <c r="Q7178" t="str">
        <f>VLOOKUP(C7178,Product_Master!$A:$D,3,FALSE)</f>
        <v>Furniture</v>
      </c>
    </row>
    <row r="7179" spans="1:17" x14ac:dyDescent="0.3">
      <c r="A7179" t="s">
        <v>12833</v>
      </c>
      <c r="B7179" t="s">
        <v>324</v>
      </c>
      <c r="C7179" t="s">
        <v>17</v>
      </c>
      <c r="D7179" t="s">
        <v>197</v>
      </c>
      <c r="E7179" t="s">
        <v>210</v>
      </c>
      <c r="F7179" t="s">
        <v>211</v>
      </c>
      <c r="G7179" t="s">
        <v>243</v>
      </c>
      <c r="H7179" t="s">
        <v>12834</v>
      </c>
      <c r="I7179">
        <v>10</v>
      </c>
      <c r="J7179">
        <v>10</v>
      </c>
      <c r="K7179">
        <v>602505</v>
      </c>
      <c r="L7179" t="str">
        <f>VLOOKUP(Sales_Data!C7179,Product_Master!$A:$D,2,FALSE)</f>
        <v>Printer</v>
      </c>
      <c r="M7179">
        <f>VLOOKUP(C7179,Product_Master!$A:$D,4,FALSE)</f>
        <v>66945</v>
      </c>
      <c r="N7179" t="str">
        <f t="shared" si="224"/>
        <v>HIGH</v>
      </c>
      <c r="O7179" t="str" cm="1">
        <f t="array" ref="O7179">_xlfn.IFS(D7179="North","Zone 1",D7179="South","Zone 2",D7179="East","Zone 3",D7179="West","Zone 4")</f>
        <v>Zone 4</v>
      </c>
      <c r="P7179">
        <f t="shared" si="225"/>
        <v>60250.5</v>
      </c>
      <c r="Q7179" t="str">
        <f>VLOOKUP(C7179,Product_Master!$A:$D,3,FALSE)</f>
        <v>Electronics</v>
      </c>
    </row>
    <row r="7180" spans="1:17" x14ac:dyDescent="0.3">
      <c r="A7180" t="s">
        <v>12835</v>
      </c>
      <c r="B7180" t="s">
        <v>2319</v>
      </c>
      <c r="C7180" t="s">
        <v>112</v>
      </c>
      <c r="D7180" t="s">
        <v>197</v>
      </c>
      <c r="E7180" t="s">
        <v>210</v>
      </c>
      <c r="F7180" t="s">
        <v>211</v>
      </c>
      <c r="G7180" t="s">
        <v>269</v>
      </c>
      <c r="H7180" t="s">
        <v>12836</v>
      </c>
      <c r="I7180">
        <v>9</v>
      </c>
      <c r="J7180">
        <v>0</v>
      </c>
      <c r="K7180">
        <v>38493</v>
      </c>
      <c r="L7180" t="str">
        <f>VLOOKUP(Sales_Data!C7180,Product_Master!$A:$D,2,FALSE)</f>
        <v>Pasta</v>
      </c>
      <c r="M7180">
        <f>VLOOKUP(C7180,Product_Master!$A:$D,4,FALSE)</f>
        <v>4277</v>
      </c>
      <c r="N7180" t="str">
        <f t="shared" si="224"/>
        <v>HIGH</v>
      </c>
      <c r="O7180" t="str" cm="1">
        <f t="array" ref="O7180">_xlfn.IFS(D7180="North","Zone 1",D7180="South","Zone 2",D7180="East","Zone 3",D7180="West","Zone 4")</f>
        <v>Zone 4</v>
      </c>
      <c r="P7180">
        <f t="shared" si="225"/>
        <v>3849.3</v>
      </c>
      <c r="Q7180" t="str">
        <f>VLOOKUP(C7180,Product_Master!$A:$D,3,FALSE)</f>
        <v>Grocery</v>
      </c>
    </row>
    <row r="7181" spans="1:17" x14ac:dyDescent="0.3">
      <c r="A7181" t="s">
        <v>12837</v>
      </c>
      <c r="B7181" t="s">
        <v>1403</v>
      </c>
      <c r="C7181" t="s">
        <v>116</v>
      </c>
      <c r="D7181" t="s">
        <v>197</v>
      </c>
      <c r="E7181" t="s">
        <v>198</v>
      </c>
      <c r="F7181" t="s">
        <v>199</v>
      </c>
      <c r="G7181" t="s">
        <v>243</v>
      </c>
      <c r="H7181" t="s">
        <v>12838</v>
      </c>
      <c r="I7181">
        <v>2</v>
      </c>
      <c r="J7181">
        <v>15</v>
      </c>
      <c r="K7181">
        <v>16321</v>
      </c>
      <c r="L7181" t="str">
        <f>VLOOKUP(Sales_Data!C7181,Product_Master!$A:$D,2,FALSE)</f>
        <v>Biscuits</v>
      </c>
      <c r="M7181">
        <f>VLOOKUP(C7181,Product_Master!$A:$D,4,FALSE)</f>
        <v>9601</v>
      </c>
      <c r="N7181" t="str">
        <f t="shared" si="224"/>
        <v>HIGH</v>
      </c>
      <c r="O7181" t="str" cm="1">
        <f t="array" ref="O7181">_xlfn.IFS(D7181="North","Zone 1",D7181="South","Zone 2",D7181="East","Zone 3",D7181="West","Zone 4")</f>
        <v>Zone 4</v>
      </c>
      <c r="P7181">
        <f t="shared" si="225"/>
        <v>1632.1000000000001</v>
      </c>
      <c r="Q7181" t="str">
        <f>VLOOKUP(C7181,Product_Master!$A:$D,3,FALSE)</f>
        <v>Grocery</v>
      </c>
    </row>
    <row r="7182" spans="1:17" x14ac:dyDescent="0.3">
      <c r="A7182" t="s">
        <v>12839</v>
      </c>
      <c r="B7182" t="s">
        <v>357</v>
      </c>
      <c r="C7182" t="s">
        <v>62</v>
      </c>
      <c r="D7182" t="s">
        <v>191</v>
      </c>
      <c r="E7182" t="s">
        <v>192</v>
      </c>
      <c r="F7182" t="s">
        <v>193</v>
      </c>
      <c r="G7182" t="s">
        <v>212</v>
      </c>
      <c r="H7182" t="s">
        <v>12840</v>
      </c>
      <c r="I7182">
        <v>1</v>
      </c>
      <c r="J7182">
        <v>20</v>
      </c>
      <c r="K7182">
        <v>39737</v>
      </c>
      <c r="L7182" t="str">
        <f>VLOOKUP(Sales_Data!C7182,Product_Master!$A:$D,2,FALSE)</f>
        <v>Recliner</v>
      </c>
      <c r="M7182">
        <f>VLOOKUP(C7182,Product_Master!$A:$D,4,FALSE)</f>
        <v>49672</v>
      </c>
      <c r="N7182" t="str">
        <f t="shared" si="224"/>
        <v>HIGH</v>
      </c>
      <c r="O7182" t="str" cm="1">
        <f t="array" ref="O7182">_xlfn.IFS(D7182="North","Zone 1",D7182="South","Zone 2",D7182="East","Zone 3",D7182="West","Zone 4")</f>
        <v>Zone 1</v>
      </c>
      <c r="P7182">
        <f t="shared" si="225"/>
        <v>3973.7000000000003</v>
      </c>
      <c r="Q7182" t="str">
        <f>VLOOKUP(C7182,Product_Master!$A:$D,3,FALSE)</f>
        <v>Furniture</v>
      </c>
    </row>
    <row r="7183" spans="1:17" x14ac:dyDescent="0.3">
      <c r="A7183" t="s">
        <v>12841</v>
      </c>
      <c r="B7183" t="s">
        <v>3943</v>
      </c>
      <c r="C7183" t="s">
        <v>87</v>
      </c>
      <c r="D7183" t="s">
        <v>197</v>
      </c>
      <c r="E7183" t="s">
        <v>198</v>
      </c>
      <c r="F7183" t="s">
        <v>199</v>
      </c>
      <c r="G7183" t="s">
        <v>243</v>
      </c>
      <c r="H7183" t="s">
        <v>511</v>
      </c>
      <c r="I7183">
        <v>10</v>
      </c>
      <c r="J7183">
        <v>20</v>
      </c>
      <c r="K7183">
        <v>161832</v>
      </c>
      <c r="L7183" t="str">
        <f>VLOOKUP(Sales_Data!C7183,Product_Master!$A:$D,2,FALSE)</f>
        <v>Hoodie</v>
      </c>
      <c r="M7183">
        <f>VLOOKUP(C7183,Product_Master!$A:$D,4,FALSE)</f>
        <v>20229</v>
      </c>
      <c r="N7183" t="str">
        <f t="shared" si="224"/>
        <v>HIGH</v>
      </c>
      <c r="O7183" t="str" cm="1">
        <f t="array" ref="O7183">_xlfn.IFS(D7183="North","Zone 1",D7183="South","Zone 2",D7183="East","Zone 3",D7183="West","Zone 4")</f>
        <v>Zone 4</v>
      </c>
      <c r="P7183">
        <f t="shared" si="225"/>
        <v>16183.2</v>
      </c>
      <c r="Q7183" t="str">
        <f>VLOOKUP(C7183,Product_Master!$A:$D,3,FALSE)</f>
        <v>Clothing</v>
      </c>
    </row>
    <row r="7184" spans="1:17" x14ac:dyDescent="0.3">
      <c r="A7184" t="s">
        <v>12842</v>
      </c>
      <c r="B7184" t="s">
        <v>1536</v>
      </c>
      <c r="C7184" t="s">
        <v>155</v>
      </c>
      <c r="D7184" t="s">
        <v>191</v>
      </c>
      <c r="E7184" t="s">
        <v>242</v>
      </c>
      <c r="F7184" t="s">
        <v>242</v>
      </c>
      <c r="G7184" t="s">
        <v>212</v>
      </c>
      <c r="H7184" t="s">
        <v>10929</v>
      </c>
      <c r="I7184">
        <v>1</v>
      </c>
      <c r="J7184">
        <v>0</v>
      </c>
      <c r="K7184">
        <v>71819</v>
      </c>
      <c r="L7184" t="str">
        <f>VLOOKUP(Sales_Data!C7184,Product_Master!$A:$D,2,FALSE)</f>
        <v>Cycling Bottle</v>
      </c>
      <c r="M7184">
        <f>VLOOKUP(C7184,Product_Master!$A:$D,4,FALSE)</f>
        <v>71819</v>
      </c>
      <c r="N7184" t="str">
        <f t="shared" si="224"/>
        <v>HIGH</v>
      </c>
      <c r="O7184" t="str" cm="1">
        <f t="array" ref="O7184">_xlfn.IFS(D7184="North","Zone 1",D7184="South","Zone 2",D7184="East","Zone 3",D7184="West","Zone 4")</f>
        <v>Zone 1</v>
      </c>
      <c r="P7184">
        <f t="shared" si="225"/>
        <v>7181.9000000000005</v>
      </c>
      <c r="Q7184" t="str">
        <f>VLOOKUP(C7184,Product_Master!$A:$D,3,FALSE)</f>
        <v>Sports</v>
      </c>
    </row>
    <row r="7185" spans="1:17" x14ac:dyDescent="0.3">
      <c r="A7185" t="s">
        <v>12843</v>
      </c>
      <c r="B7185" t="s">
        <v>413</v>
      </c>
      <c r="C7185" t="s">
        <v>44</v>
      </c>
      <c r="D7185" t="s">
        <v>191</v>
      </c>
      <c r="E7185" t="s">
        <v>242</v>
      </c>
      <c r="F7185" t="s">
        <v>242</v>
      </c>
      <c r="G7185" t="s">
        <v>206</v>
      </c>
      <c r="H7185" t="s">
        <v>12844</v>
      </c>
      <c r="I7185">
        <v>6</v>
      </c>
      <c r="J7185">
        <v>10</v>
      </c>
      <c r="K7185">
        <v>405048</v>
      </c>
      <c r="L7185" t="str">
        <f>VLOOKUP(Sales_Data!C7185,Product_Master!$A:$D,2,FALSE)</f>
        <v>Bookshelf</v>
      </c>
      <c r="M7185">
        <f>VLOOKUP(C7185,Product_Master!$A:$D,4,FALSE)</f>
        <v>75009</v>
      </c>
      <c r="N7185" t="str">
        <f t="shared" si="224"/>
        <v>HIGH</v>
      </c>
      <c r="O7185" t="str" cm="1">
        <f t="array" ref="O7185">_xlfn.IFS(D7185="North","Zone 1",D7185="South","Zone 2",D7185="East","Zone 3",D7185="West","Zone 4")</f>
        <v>Zone 1</v>
      </c>
      <c r="P7185">
        <f t="shared" si="225"/>
        <v>40504.800000000003</v>
      </c>
      <c r="Q7185" t="str">
        <f>VLOOKUP(C7185,Product_Master!$A:$D,3,FALSE)</f>
        <v>Furniture</v>
      </c>
    </row>
    <row r="7186" spans="1:17" x14ac:dyDescent="0.3">
      <c r="A7186" t="s">
        <v>12845</v>
      </c>
      <c r="B7186" t="s">
        <v>5133</v>
      </c>
      <c r="C7186" t="s">
        <v>128</v>
      </c>
      <c r="D7186" t="s">
        <v>178</v>
      </c>
      <c r="E7186" t="s">
        <v>185</v>
      </c>
      <c r="F7186" t="s">
        <v>186</v>
      </c>
      <c r="G7186" t="s">
        <v>315</v>
      </c>
      <c r="H7186" t="s">
        <v>5145</v>
      </c>
      <c r="I7186">
        <v>4</v>
      </c>
      <c r="J7186">
        <v>0</v>
      </c>
      <c r="K7186">
        <v>235272</v>
      </c>
      <c r="L7186" t="str">
        <f>VLOOKUP(Sales_Data!C7186,Product_Master!$A:$D,2,FALSE)</f>
        <v>Cricket Bat</v>
      </c>
      <c r="M7186">
        <f>VLOOKUP(C7186,Product_Master!$A:$D,4,FALSE)</f>
        <v>58818</v>
      </c>
      <c r="N7186" t="str">
        <f t="shared" si="224"/>
        <v>HIGH</v>
      </c>
      <c r="O7186" t="str" cm="1">
        <f t="array" ref="O7186">_xlfn.IFS(D7186="North","Zone 1",D7186="South","Zone 2",D7186="East","Zone 3",D7186="West","Zone 4")</f>
        <v>Zone 3</v>
      </c>
      <c r="P7186">
        <f t="shared" si="225"/>
        <v>23527.200000000001</v>
      </c>
      <c r="Q7186" t="str">
        <f>VLOOKUP(C7186,Product_Master!$A:$D,3,FALSE)</f>
        <v>Sports</v>
      </c>
    </row>
    <row r="7187" spans="1:17" x14ac:dyDescent="0.3">
      <c r="A7187" t="s">
        <v>12846</v>
      </c>
      <c r="B7187" t="s">
        <v>628</v>
      </c>
      <c r="C7187" t="s">
        <v>83</v>
      </c>
      <c r="D7187" t="s">
        <v>197</v>
      </c>
      <c r="E7187" t="s">
        <v>210</v>
      </c>
      <c r="F7187" t="s">
        <v>211</v>
      </c>
      <c r="G7187" t="s">
        <v>285</v>
      </c>
      <c r="H7187" t="s">
        <v>12847</v>
      </c>
      <c r="I7187">
        <v>12</v>
      </c>
      <c r="J7187">
        <v>15</v>
      </c>
      <c r="K7187">
        <v>798292</v>
      </c>
      <c r="L7187" t="str">
        <f>VLOOKUP(Sales_Data!C7187,Product_Master!$A:$D,2,FALSE)</f>
        <v>Track Pants</v>
      </c>
      <c r="M7187">
        <f>VLOOKUP(C7187,Product_Master!$A:$D,4,FALSE)</f>
        <v>78264</v>
      </c>
      <c r="N7187" t="str">
        <f t="shared" si="224"/>
        <v>HIGH</v>
      </c>
      <c r="O7187" t="str" cm="1">
        <f t="array" ref="O7187">_xlfn.IFS(D7187="North","Zone 1",D7187="South","Zone 2",D7187="East","Zone 3",D7187="West","Zone 4")</f>
        <v>Zone 4</v>
      </c>
      <c r="P7187">
        <f t="shared" si="225"/>
        <v>79829.200000000012</v>
      </c>
      <c r="Q7187" t="str">
        <f>VLOOKUP(C7187,Product_Master!$A:$D,3,FALSE)</f>
        <v>Clothing</v>
      </c>
    </row>
    <row r="7188" spans="1:17" x14ac:dyDescent="0.3">
      <c r="A7188" t="s">
        <v>12848</v>
      </c>
      <c r="B7188" t="s">
        <v>1318</v>
      </c>
      <c r="C7188" t="s">
        <v>87</v>
      </c>
      <c r="D7188" t="s">
        <v>191</v>
      </c>
      <c r="E7188" t="s">
        <v>242</v>
      </c>
      <c r="F7188" t="s">
        <v>242</v>
      </c>
      <c r="G7188" t="s">
        <v>253</v>
      </c>
      <c r="H7188" t="s">
        <v>6972</v>
      </c>
      <c r="I7188">
        <v>9</v>
      </c>
      <c r="J7188">
        <v>10</v>
      </c>
      <c r="K7188">
        <v>163854</v>
      </c>
      <c r="L7188" t="str">
        <f>VLOOKUP(Sales_Data!C7188,Product_Master!$A:$D,2,FALSE)</f>
        <v>Hoodie</v>
      </c>
      <c r="M7188">
        <f>VLOOKUP(C7188,Product_Master!$A:$D,4,FALSE)</f>
        <v>20229</v>
      </c>
      <c r="N7188" t="str">
        <f t="shared" si="224"/>
        <v>HIGH</v>
      </c>
      <c r="O7188" t="str" cm="1">
        <f t="array" ref="O7188">_xlfn.IFS(D7188="North","Zone 1",D7188="South","Zone 2",D7188="East","Zone 3",D7188="West","Zone 4")</f>
        <v>Zone 1</v>
      </c>
      <c r="P7188">
        <f t="shared" si="225"/>
        <v>16385.400000000001</v>
      </c>
      <c r="Q7188" t="str">
        <f>VLOOKUP(C7188,Product_Master!$A:$D,3,FALSE)</f>
        <v>Clothing</v>
      </c>
    </row>
    <row r="7189" spans="1:17" x14ac:dyDescent="0.3">
      <c r="A7189" t="s">
        <v>12849</v>
      </c>
      <c r="B7189" t="s">
        <v>1878</v>
      </c>
      <c r="C7189" t="s">
        <v>35</v>
      </c>
      <c r="D7189" t="s">
        <v>191</v>
      </c>
      <c r="E7189" t="s">
        <v>242</v>
      </c>
      <c r="F7189" t="s">
        <v>242</v>
      </c>
      <c r="G7189" t="s">
        <v>174</v>
      </c>
      <c r="H7189" t="s">
        <v>8421</v>
      </c>
      <c r="I7189">
        <v>12</v>
      </c>
      <c r="J7189">
        <v>15</v>
      </c>
      <c r="K7189">
        <v>442108</v>
      </c>
      <c r="L7189" t="str">
        <f>VLOOKUP(Sales_Data!C7189,Product_Master!$A:$D,2,FALSE)</f>
        <v>Office Chair</v>
      </c>
      <c r="M7189">
        <f>VLOOKUP(C7189,Product_Master!$A:$D,4,FALSE)</f>
        <v>43344</v>
      </c>
      <c r="N7189" t="str">
        <f t="shared" si="224"/>
        <v>HIGH</v>
      </c>
      <c r="O7189" t="str" cm="1">
        <f t="array" ref="O7189">_xlfn.IFS(D7189="North","Zone 1",D7189="South","Zone 2",D7189="East","Zone 3",D7189="West","Zone 4")</f>
        <v>Zone 1</v>
      </c>
      <c r="P7189">
        <f t="shared" si="225"/>
        <v>44210.8</v>
      </c>
      <c r="Q7189" t="str">
        <f>VLOOKUP(C7189,Product_Master!$A:$D,3,FALSE)</f>
        <v>Furniture</v>
      </c>
    </row>
    <row r="7190" spans="1:17" x14ac:dyDescent="0.3">
      <c r="A7190" t="s">
        <v>12850</v>
      </c>
      <c r="B7190" t="s">
        <v>231</v>
      </c>
      <c r="C7190" t="s">
        <v>40</v>
      </c>
      <c r="D7190" t="s">
        <v>191</v>
      </c>
      <c r="E7190" t="s">
        <v>238</v>
      </c>
      <c r="F7190" t="s">
        <v>238</v>
      </c>
      <c r="G7190" t="s">
        <v>315</v>
      </c>
      <c r="H7190" t="s">
        <v>8439</v>
      </c>
      <c r="I7190">
        <v>1</v>
      </c>
      <c r="J7190">
        <v>20</v>
      </c>
      <c r="K7190">
        <v>49145</v>
      </c>
      <c r="L7190" t="str">
        <f>VLOOKUP(Sales_Data!C7190,Product_Master!$A:$D,2,FALSE)</f>
        <v>Dining Table</v>
      </c>
      <c r="M7190">
        <f>VLOOKUP(C7190,Product_Master!$A:$D,4,FALSE)</f>
        <v>61432</v>
      </c>
      <c r="N7190" t="str">
        <f t="shared" si="224"/>
        <v>HIGH</v>
      </c>
      <c r="O7190" t="str" cm="1">
        <f t="array" ref="O7190">_xlfn.IFS(D7190="North","Zone 1",D7190="South","Zone 2",D7190="East","Zone 3",D7190="West","Zone 4")</f>
        <v>Zone 1</v>
      </c>
      <c r="P7190">
        <f t="shared" si="225"/>
        <v>4914.5</v>
      </c>
      <c r="Q7190" t="str">
        <f>VLOOKUP(C7190,Product_Master!$A:$D,3,FALSE)</f>
        <v>Furniture</v>
      </c>
    </row>
    <row r="7191" spans="1:17" x14ac:dyDescent="0.3">
      <c r="A7191" t="s">
        <v>12851</v>
      </c>
      <c r="B7191" t="s">
        <v>2162</v>
      </c>
      <c r="C7191" t="s">
        <v>62</v>
      </c>
      <c r="D7191" t="s">
        <v>171</v>
      </c>
      <c r="E7191" t="s">
        <v>172</v>
      </c>
      <c r="F7191" t="s">
        <v>173</v>
      </c>
      <c r="G7191" t="s">
        <v>181</v>
      </c>
      <c r="H7191" t="s">
        <v>2961</v>
      </c>
      <c r="I7191">
        <v>3</v>
      </c>
      <c r="J7191">
        <v>20</v>
      </c>
      <c r="K7191">
        <v>119212</v>
      </c>
      <c r="L7191" t="str">
        <f>VLOOKUP(Sales_Data!C7191,Product_Master!$A:$D,2,FALSE)</f>
        <v>Recliner</v>
      </c>
      <c r="M7191">
        <f>VLOOKUP(C7191,Product_Master!$A:$D,4,FALSE)</f>
        <v>49672</v>
      </c>
      <c r="N7191" t="str">
        <f t="shared" si="224"/>
        <v>HIGH</v>
      </c>
      <c r="O7191" t="str" cm="1">
        <f t="array" ref="O7191">_xlfn.IFS(D7191="North","Zone 1",D7191="South","Zone 2",D7191="East","Zone 3",D7191="West","Zone 4")</f>
        <v>Zone 2</v>
      </c>
      <c r="P7191">
        <f t="shared" si="225"/>
        <v>11921.2</v>
      </c>
      <c r="Q7191" t="str">
        <f>VLOOKUP(C7191,Product_Master!$A:$D,3,FALSE)</f>
        <v>Furniture</v>
      </c>
    </row>
    <row r="7192" spans="1:17" x14ac:dyDescent="0.3">
      <c r="A7192" t="s">
        <v>12852</v>
      </c>
      <c r="B7192" t="s">
        <v>1182</v>
      </c>
      <c r="C7192" t="s">
        <v>42</v>
      </c>
      <c r="D7192" t="s">
        <v>171</v>
      </c>
      <c r="E7192" t="s">
        <v>204</v>
      </c>
      <c r="F7192" t="s">
        <v>205</v>
      </c>
      <c r="G7192" t="s">
        <v>253</v>
      </c>
      <c r="H7192" t="s">
        <v>12853</v>
      </c>
      <c r="I7192">
        <v>11</v>
      </c>
      <c r="J7192">
        <v>5</v>
      </c>
      <c r="K7192">
        <v>197609</v>
      </c>
      <c r="L7192" t="str">
        <f>VLOOKUP(Sales_Data!C7192,Product_Master!$A:$D,2,FALSE)</f>
        <v>Coffee Table</v>
      </c>
      <c r="M7192">
        <f>VLOOKUP(C7192,Product_Master!$A:$D,4,FALSE)</f>
        <v>18910</v>
      </c>
      <c r="N7192" t="str">
        <f t="shared" si="224"/>
        <v>HIGH</v>
      </c>
      <c r="O7192" t="str" cm="1">
        <f t="array" ref="O7192">_xlfn.IFS(D7192="North","Zone 1",D7192="South","Zone 2",D7192="East","Zone 3",D7192="West","Zone 4")</f>
        <v>Zone 2</v>
      </c>
      <c r="P7192">
        <f t="shared" si="225"/>
        <v>19760.900000000001</v>
      </c>
      <c r="Q7192" t="str">
        <f>VLOOKUP(C7192,Product_Master!$A:$D,3,FALSE)</f>
        <v>Furniture</v>
      </c>
    </row>
    <row r="7193" spans="1:17" x14ac:dyDescent="0.3">
      <c r="A7193" t="s">
        <v>12854</v>
      </c>
      <c r="B7193" t="s">
        <v>790</v>
      </c>
      <c r="C7193" t="s">
        <v>7</v>
      </c>
      <c r="D7193" t="s">
        <v>178</v>
      </c>
      <c r="E7193" t="s">
        <v>185</v>
      </c>
      <c r="F7193" t="s">
        <v>186</v>
      </c>
      <c r="G7193" t="s">
        <v>257</v>
      </c>
      <c r="H7193" t="s">
        <v>4874</v>
      </c>
      <c r="I7193">
        <v>7</v>
      </c>
      <c r="J7193">
        <v>20</v>
      </c>
      <c r="K7193">
        <v>358405</v>
      </c>
      <c r="L7193" t="str">
        <f>VLOOKUP(Sales_Data!C7193,Product_Master!$A:$D,2,FALSE)</f>
        <v>HP Laptop</v>
      </c>
      <c r="M7193">
        <f>VLOOKUP(C7193,Product_Master!$A:$D,4,FALSE)</f>
        <v>64001</v>
      </c>
      <c r="N7193" t="str">
        <f t="shared" si="224"/>
        <v>HIGH</v>
      </c>
      <c r="O7193" t="str" cm="1">
        <f t="array" ref="O7193">_xlfn.IFS(D7193="North","Zone 1",D7193="South","Zone 2",D7193="East","Zone 3",D7193="West","Zone 4")</f>
        <v>Zone 3</v>
      </c>
      <c r="P7193">
        <f t="shared" si="225"/>
        <v>35840.5</v>
      </c>
      <c r="Q7193" t="str">
        <f>VLOOKUP(C7193,Product_Master!$A:$D,3,FALSE)</f>
        <v>Electronics</v>
      </c>
    </row>
    <row r="7194" spans="1:17" x14ac:dyDescent="0.3">
      <c r="A7194" t="s">
        <v>12855</v>
      </c>
      <c r="B7194" t="s">
        <v>3142</v>
      </c>
      <c r="C7194" t="s">
        <v>93</v>
      </c>
      <c r="D7194" t="s">
        <v>191</v>
      </c>
      <c r="E7194" t="s">
        <v>192</v>
      </c>
      <c r="F7194" t="s">
        <v>193</v>
      </c>
      <c r="G7194" t="s">
        <v>243</v>
      </c>
      <c r="H7194" t="s">
        <v>12856</v>
      </c>
      <c r="I7194">
        <v>6</v>
      </c>
      <c r="J7194">
        <v>0</v>
      </c>
      <c r="K7194">
        <v>466698</v>
      </c>
      <c r="L7194" t="str">
        <f>VLOOKUP(Sales_Data!C7194,Product_Master!$A:$D,2,FALSE)</f>
        <v>Skirt</v>
      </c>
      <c r="M7194">
        <f>VLOOKUP(C7194,Product_Master!$A:$D,4,FALSE)</f>
        <v>77783</v>
      </c>
      <c r="N7194" t="str">
        <f t="shared" si="224"/>
        <v>HIGH</v>
      </c>
      <c r="O7194" t="str" cm="1">
        <f t="array" ref="O7194">_xlfn.IFS(D7194="North","Zone 1",D7194="South","Zone 2",D7194="East","Zone 3",D7194="West","Zone 4")</f>
        <v>Zone 1</v>
      </c>
      <c r="P7194">
        <f t="shared" si="225"/>
        <v>46669.8</v>
      </c>
      <c r="Q7194" t="str">
        <f>VLOOKUP(C7194,Product_Master!$A:$D,3,FALSE)</f>
        <v>Clothing</v>
      </c>
    </row>
    <row r="7195" spans="1:17" x14ac:dyDescent="0.3">
      <c r="A7195" t="s">
        <v>12857</v>
      </c>
      <c r="B7195" t="s">
        <v>4221</v>
      </c>
      <c r="C7195" t="s">
        <v>11</v>
      </c>
      <c r="D7195" t="s">
        <v>191</v>
      </c>
      <c r="E7195" t="s">
        <v>238</v>
      </c>
      <c r="F7195" t="s">
        <v>238</v>
      </c>
      <c r="G7195" t="s">
        <v>257</v>
      </c>
      <c r="H7195" t="s">
        <v>12858</v>
      </c>
      <c r="I7195">
        <v>9</v>
      </c>
      <c r="J7195">
        <v>20</v>
      </c>
      <c r="K7195">
        <v>214214</v>
      </c>
      <c r="L7195" t="str">
        <f>VLOOKUP(Sales_Data!C7195,Product_Master!$A:$D,2,FALSE)</f>
        <v>Lenovo Laptop</v>
      </c>
      <c r="M7195">
        <f>VLOOKUP(C7195,Product_Master!$A:$D,4,FALSE)</f>
        <v>29752</v>
      </c>
      <c r="N7195" t="str">
        <f t="shared" si="224"/>
        <v>HIGH</v>
      </c>
      <c r="O7195" t="str" cm="1">
        <f t="array" ref="O7195">_xlfn.IFS(D7195="North","Zone 1",D7195="South","Zone 2",D7195="East","Zone 3",D7195="West","Zone 4")</f>
        <v>Zone 1</v>
      </c>
      <c r="P7195">
        <f t="shared" si="225"/>
        <v>21421.4</v>
      </c>
      <c r="Q7195" t="str">
        <f>VLOOKUP(C7195,Product_Master!$A:$D,3,FALSE)</f>
        <v>Electronics</v>
      </c>
    </row>
    <row r="7196" spans="1:17" x14ac:dyDescent="0.3">
      <c r="A7196" t="s">
        <v>12859</v>
      </c>
      <c r="B7196" t="s">
        <v>5942</v>
      </c>
      <c r="C7196" t="s">
        <v>157</v>
      </c>
      <c r="D7196" t="s">
        <v>197</v>
      </c>
      <c r="E7196" t="s">
        <v>210</v>
      </c>
      <c r="F7196" t="s">
        <v>211</v>
      </c>
      <c r="G7196" t="s">
        <v>257</v>
      </c>
      <c r="H7196" t="s">
        <v>6561</v>
      </c>
      <c r="I7196">
        <v>4</v>
      </c>
      <c r="J7196">
        <v>20</v>
      </c>
      <c r="K7196">
        <v>124835</v>
      </c>
      <c r="L7196" t="str">
        <f>VLOOKUP(Sales_Data!C7196,Product_Master!$A:$D,2,FALSE)</f>
        <v>Sports Bag</v>
      </c>
      <c r="M7196">
        <f>VLOOKUP(C7196,Product_Master!$A:$D,4,FALSE)</f>
        <v>39011</v>
      </c>
      <c r="N7196" t="str">
        <f t="shared" si="224"/>
        <v>HIGH</v>
      </c>
      <c r="O7196" t="str" cm="1">
        <f t="array" ref="O7196">_xlfn.IFS(D7196="North","Zone 1",D7196="South","Zone 2",D7196="East","Zone 3",D7196="West","Zone 4")</f>
        <v>Zone 4</v>
      </c>
      <c r="P7196">
        <f t="shared" si="225"/>
        <v>12483.5</v>
      </c>
      <c r="Q7196" t="str">
        <f>VLOOKUP(C7196,Product_Master!$A:$D,3,FALSE)</f>
        <v>Sports</v>
      </c>
    </row>
    <row r="7197" spans="1:17" x14ac:dyDescent="0.3">
      <c r="A7197" t="s">
        <v>12860</v>
      </c>
      <c r="B7197" t="s">
        <v>580</v>
      </c>
      <c r="C7197" t="s">
        <v>95</v>
      </c>
      <c r="D7197" t="s">
        <v>178</v>
      </c>
      <c r="E7197" t="s">
        <v>185</v>
      </c>
      <c r="F7197" t="s">
        <v>186</v>
      </c>
      <c r="G7197" t="s">
        <v>206</v>
      </c>
      <c r="H7197" t="s">
        <v>12861</v>
      </c>
      <c r="I7197">
        <v>8</v>
      </c>
      <c r="J7197">
        <v>10</v>
      </c>
      <c r="K7197">
        <v>520574</v>
      </c>
      <c r="L7197" t="str">
        <f>VLOOKUP(Sales_Data!C7197,Product_Master!$A:$D,2,FALSE)</f>
        <v>Dress</v>
      </c>
      <c r="M7197">
        <f>VLOOKUP(C7197,Product_Master!$A:$D,4,FALSE)</f>
        <v>72302</v>
      </c>
      <c r="N7197" t="str">
        <f t="shared" si="224"/>
        <v>HIGH</v>
      </c>
      <c r="O7197" t="str" cm="1">
        <f t="array" ref="O7197">_xlfn.IFS(D7197="North","Zone 1",D7197="South","Zone 2",D7197="East","Zone 3",D7197="West","Zone 4")</f>
        <v>Zone 3</v>
      </c>
      <c r="P7197">
        <f t="shared" si="225"/>
        <v>52057.4</v>
      </c>
      <c r="Q7197" t="str">
        <f>VLOOKUP(C7197,Product_Master!$A:$D,3,FALSE)</f>
        <v>Clothing</v>
      </c>
    </row>
    <row r="7198" spans="1:17" x14ac:dyDescent="0.3">
      <c r="A7198" t="s">
        <v>12862</v>
      </c>
      <c r="B7198" t="s">
        <v>1106</v>
      </c>
      <c r="C7198" t="s">
        <v>27</v>
      </c>
      <c r="D7198" t="s">
        <v>178</v>
      </c>
      <c r="E7198" t="s">
        <v>179</v>
      </c>
      <c r="F7198" t="s">
        <v>180</v>
      </c>
      <c r="G7198" t="s">
        <v>181</v>
      </c>
      <c r="H7198" t="s">
        <v>12863</v>
      </c>
      <c r="I7198">
        <v>2</v>
      </c>
      <c r="J7198">
        <v>15</v>
      </c>
      <c r="K7198">
        <v>95735</v>
      </c>
      <c r="L7198" t="str">
        <f>VLOOKUP(Sales_Data!C7198,Product_Master!$A:$D,2,FALSE)</f>
        <v>Microwave</v>
      </c>
      <c r="M7198">
        <f>VLOOKUP(C7198,Product_Master!$A:$D,4,FALSE)</f>
        <v>56315</v>
      </c>
      <c r="N7198" t="str">
        <f t="shared" si="224"/>
        <v>HIGH</v>
      </c>
      <c r="O7198" t="str" cm="1">
        <f t="array" ref="O7198">_xlfn.IFS(D7198="North","Zone 1",D7198="South","Zone 2",D7198="East","Zone 3",D7198="West","Zone 4")</f>
        <v>Zone 3</v>
      </c>
      <c r="P7198">
        <f t="shared" si="225"/>
        <v>9573.5</v>
      </c>
      <c r="Q7198" t="str">
        <f>VLOOKUP(C7198,Product_Master!$A:$D,3,FALSE)</f>
        <v>Electronics</v>
      </c>
    </row>
    <row r="7199" spans="1:17" x14ac:dyDescent="0.3">
      <c r="A7199" t="s">
        <v>12864</v>
      </c>
      <c r="B7199" t="s">
        <v>2556</v>
      </c>
      <c r="C7199" t="s">
        <v>73</v>
      </c>
      <c r="D7199" t="s">
        <v>197</v>
      </c>
      <c r="E7199" t="s">
        <v>198</v>
      </c>
      <c r="F7199" t="s">
        <v>199</v>
      </c>
      <c r="G7199" t="s">
        <v>269</v>
      </c>
      <c r="H7199" t="s">
        <v>12865</v>
      </c>
      <c r="I7199">
        <v>11</v>
      </c>
      <c r="J7199">
        <v>20</v>
      </c>
      <c r="K7199">
        <v>605572</v>
      </c>
      <c r="L7199" t="str">
        <f>VLOOKUP(Sales_Data!C7199,Product_Master!$A:$D,2,FALSE)</f>
        <v>T-Shirt</v>
      </c>
      <c r="M7199">
        <f>VLOOKUP(C7199,Product_Master!$A:$D,4,FALSE)</f>
        <v>68815</v>
      </c>
      <c r="N7199" t="str">
        <f t="shared" si="224"/>
        <v>HIGH</v>
      </c>
      <c r="O7199" t="str" cm="1">
        <f t="array" ref="O7199">_xlfn.IFS(D7199="North","Zone 1",D7199="South","Zone 2",D7199="East","Zone 3",D7199="West","Zone 4")</f>
        <v>Zone 4</v>
      </c>
      <c r="P7199">
        <f t="shared" si="225"/>
        <v>60557.200000000004</v>
      </c>
      <c r="Q7199" t="str">
        <f>VLOOKUP(C7199,Product_Master!$A:$D,3,FALSE)</f>
        <v>Clothing</v>
      </c>
    </row>
    <row r="7200" spans="1:17" x14ac:dyDescent="0.3">
      <c r="A7200" t="s">
        <v>12866</v>
      </c>
      <c r="B7200" t="s">
        <v>1640</v>
      </c>
      <c r="C7200" t="s">
        <v>73</v>
      </c>
      <c r="D7200" t="s">
        <v>178</v>
      </c>
      <c r="E7200" t="s">
        <v>185</v>
      </c>
      <c r="F7200" t="s">
        <v>186</v>
      </c>
      <c r="G7200" t="s">
        <v>200</v>
      </c>
      <c r="H7200" t="s">
        <v>12807</v>
      </c>
      <c r="I7200">
        <v>9</v>
      </c>
      <c r="J7200">
        <v>0</v>
      </c>
      <c r="K7200">
        <v>619335</v>
      </c>
      <c r="L7200" t="str">
        <f>VLOOKUP(Sales_Data!C7200,Product_Master!$A:$D,2,FALSE)</f>
        <v>T-Shirt</v>
      </c>
      <c r="M7200">
        <f>VLOOKUP(C7200,Product_Master!$A:$D,4,FALSE)</f>
        <v>68815</v>
      </c>
      <c r="N7200" t="str">
        <f t="shared" si="224"/>
        <v>HIGH</v>
      </c>
      <c r="O7200" t="str" cm="1">
        <f t="array" ref="O7200">_xlfn.IFS(D7200="North","Zone 1",D7200="South","Zone 2",D7200="East","Zone 3",D7200="West","Zone 4")</f>
        <v>Zone 3</v>
      </c>
      <c r="P7200">
        <f t="shared" si="225"/>
        <v>61933.5</v>
      </c>
      <c r="Q7200" t="str">
        <f>VLOOKUP(C7200,Product_Master!$A:$D,3,FALSE)</f>
        <v>Clothing</v>
      </c>
    </row>
    <row r="7201" spans="1:17" x14ac:dyDescent="0.3">
      <c r="A7201" t="s">
        <v>12867</v>
      </c>
      <c r="B7201" t="s">
        <v>1389</v>
      </c>
      <c r="C7201" t="s">
        <v>153</v>
      </c>
      <c r="D7201" t="s">
        <v>178</v>
      </c>
      <c r="E7201" t="s">
        <v>179</v>
      </c>
      <c r="F7201" t="s">
        <v>180</v>
      </c>
      <c r="G7201" t="s">
        <v>253</v>
      </c>
      <c r="H7201" t="s">
        <v>5983</v>
      </c>
      <c r="I7201">
        <v>2</v>
      </c>
      <c r="J7201">
        <v>15</v>
      </c>
      <c r="K7201">
        <v>60212</v>
      </c>
      <c r="L7201" t="str">
        <f>VLOOKUP(Sales_Data!C7201,Product_Master!$A:$D,2,FALSE)</f>
        <v>Knee Guard</v>
      </c>
      <c r="M7201">
        <f>VLOOKUP(C7201,Product_Master!$A:$D,4,FALSE)</f>
        <v>35419</v>
      </c>
      <c r="N7201" t="str">
        <f t="shared" si="224"/>
        <v>HIGH</v>
      </c>
      <c r="O7201" t="str" cm="1">
        <f t="array" ref="O7201">_xlfn.IFS(D7201="North","Zone 1",D7201="South","Zone 2",D7201="East","Zone 3",D7201="West","Zone 4")</f>
        <v>Zone 3</v>
      </c>
      <c r="P7201">
        <f t="shared" si="225"/>
        <v>6021.2000000000007</v>
      </c>
      <c r="Q7201" t="str">
        <f>VLOOKUP(C7201,Product_Master!$A:$D,3,FALSE)</f>
        <v>Sports</v>
      </c>
    </row>
    <row r="7202" spans="1:17" x14ac:dyDescent="0.3">
      <c r="A7202" t="s">
        <v>12868</v>
      </c>
      <c r="B7202" t="s">
        <v>560</v>
      </c>
      <c r="C7202" t="s">
        <v>155</v>
      </c>
      <c r="D7202" t="s">
        <v>191</v>
      </c>
      <c r="E7202" t="s">
        <v>242</v>
      </c>
      <c r="F7202" t="s">
        <v>242</v>
      </c>
      <c r="G7202" t="s">
        <v>285</v>
      </c>
      <c r="H7202" t="s">
        <v>12869</v>
      </c>
      <c r="I7202">
        <v>8</v>
      </c>
      <c r="J7202">
        <v>15</v>
      </c>
      <c r="K7202">
        <v>488369</v>
      </c>
      <c r="L7202" t="str">
        <f>VLOOKUP(Sales_Data!C7202,Product_Master!$A:$D,2,FALSE)</f>
        <v>Cycling Bottle</v>
      </c>
      <c r="M7202">
        <f>VLOOKUP(C7202,Product_Master!$A:$D,4,FALSE)</f>
        <v>71819</v>
      </c>
      <c r="N7202" t="str">
        <f t="shared" si="224"/>
        <v>HIGH</v>
      </c>
      <c r="O7202" t="str" cm="1">
        <f t="array" ref="O7202">_xlfn.IFS(D7202="North","Zone 1",D7202="South","Zone 2",D7202="East","Zone 3",D7202="West","Zone 4")</f>
        <v>Zone 1</v>
      </c>
      <c r="P7202">
        <f t="shared" si="225"/>
        <v>48836.9</v>
      </c>
      <c r="Q7202" t="str">
        <f>VLOOKUP(C7202,Product_Master!$A:$D,3,FALSE)</f>
        <v>Sports</v>
      </c>
    </row>
    <row r="7203" spans="1:17" x14ac:dyDescent="0.3">
      <c r="A7203" t="s">
        <v>12870</v>
      </c>
      <c r="B7203" t="s">
        <v>684</v>
      </c>
      <c r="C7203" t="s">
        <v>149</v>
      </c>
      <c r="D7203" t="s">
        <v>197</v>
      </c>
      <c r="E7203" t="s">
        <v>260</v>
      </c>
      <c r="F7203" t="s">
        <v>261</v>
      </c>
      <c r="G7203" t="s">
        <v>181</v>
      </c>
      <c r="H7203" t="s">
        <v>12871</v>
      </c>
      <c r="I7203">
        <v>9</v>
      </c>
      <c r="J7203">
        <v>10</v>
      </c>
      <c r="K7203">
        <v>277659</v>
      </c>
      <c r="L7203" t="str">
        <f>VLOOKUP(Sales_Data!C7203,Product_Master!$A:$D,2,FALSE)</f>
        <v>Football Shoes</v>
      </c>
      <c r="M7203">
        <f>VLOOKUP(C7203,Product_Master!$A:$D,4,FALSE)</f>
        <v>34279</v>
      </c>
      <c r="N7203" t="str">
        <f t="shared" si="224"/>
        <v>HIGH</v>
      </c>
      <c r="O7203" t="str" cm="1">
        <f t="array" ref="O7203">_xlfn.IFS(D7203="North","Zone 1",D7203="South","Zone 2",D7203="East","Zone 3",D7203="West","Zone 4")</f>
        <v>Zone 4</v>
      </c>
      <c r="P7203">
        <f t="shared" si="225"/>
        <v>27765.9</v>
      </c>
      <c r="Q7203" t="str">
        <f>VLOOKUP(C7203,Product_Master!$A:$D,3,FALSE)</f>
        <v>Sports</v>
      </c>
    </row>
    <row r="7204" spans="1:17" x14ac:dyDescent="0.3">
      <c r="A7204" t="s">
        <v>12872</v>
      </c>
      <c r="B7204" t="s">
        <v>1149</v>
      </c>
      <c r="C7204" t="s">
        <v>126</v>
      </c>
      <c r="D7204" t="s">
        <v>191</v>
      </c>
      <c r="E7204" t="s">
        <v>192</v>
      </c>
      <c r="F7204" t="s">
        <v>193</v>
      </c>
      <c r="G7204" t="s">
        <v>315</v>
      </c>
      <c r="H7204" t="s">
        <v>12873</v>
      </c>
      <c r="I7204">
        <v>5</v>
      </c>
      <c r="J7204">
        <v>10</v>
      </c>
      <c r="K7204">
        <v>18540</v>
      </c>
      <c r="L7204" t="str">
        <f>VLOOKUP(Sales_Data!C7204,Product_Master!$A:$D,2,FALSE)</f>
        <v>Honey</v>
      </c>
      <c r="M7204">
        <f>VLOOKUP(C7204,Product_Master!$A:$D,4,FALSE)</f>
        <v>4120</v>
      </c>
      <c r="N7204" t="str">
        <f t="shared" si="224"/>
        <v>HIGH</v>
      </c>
      <c r="O7204" t="str" cm="1">
        <f t="array" ref="O7204">_xlfn.IFS(D7204="North","Zone 1",D7204="South","Zone 2",D7204="East","Zone 3",D7204="West","Zone 4")</f>
        <v>Zone 1</v>
      </c>
      <c r="P7204">
        <f t="shared" si="225"/>
        <v>1854</v>
      </c>
      <c r="Q7204" t="str">
        <f>VLOOKUP(C7204,Product_Master!$A:$D,3,FALSE)</f>
        <v>Grocery</v>
      </c>
    </row>
    <row r="7205" spans="1:17" x14ac:dyDescent="0.3">
      <c r="A7205" t="s">
        <v>12874</v>
      </c>
      <c r="B7205" t="s">
        <v>357</v>
      </c>
      <c r="C7205" t="s">
        <v>77</v>
      </c>
      <c r="D7205" t="s">
        <v>171</v>
      </c>
      <c r="E7205" t="s">
        <v>223</v>
      </c>
      <c r="F7205" t="s">
        <v>224</v>
      </c>
      <c r="G7205" t="s">
        <v>187</v>
      </c>
      <c r="H7205" t="s">
        <v>12242</v>
      </c>
      <c r="I7205">
        <v>2</v>
      </c>
      <c r="J7205">
        <v>20</v>
      </c>
      <c r="K7205">
        <v>33096</v>
      </c>
      <c r="L7205" t="str">
        <f>VLOOKUP(Sales_Data!C7205,Product_Master!$A:$D,2,FALSE)</f>
        <v>Saree</v>
      </c>
      <c r="M7205">
        <f>VLOOKUP(C7205,Product_Master!$A:$D,4,FALSE)</f>
        <v>20685</v>
      </c>
      <c r="N7205" t="str">
        <f t="shared" si="224"/>
        <v>HIGH</v>
      </c>
      <c r="O7205" t="str" cm="1">
        <f t="array" ref="O7205">_xlfn.IFS(D7205="North","Zone 1",D7205="South","Zone 2",D7205="East","Zone 3",D7205="West","Zone 4")</f>
        <v>Zone 2</v>
      </c>
      <c r="P7205">
        <f t="shared" si="225"/>
        <v>3309.6000000000004</v>
      </c>
      <c r="Q7205" t="str">
        <f>VLOOKUP(C7205,Product_Master!$A:$D,3,FALSE)</f>
        <v>Clothing</v>
      </c>
    </row>
    <row r="7206" spans="1:17" x14ac:dyDescent="0.3">
      <c r="A7206" t="s">
        <v>12875</v>
      </c>
      <c r="B7206" t="s">
        <v>3006</v>
      </c>
      <c r="C7206" t="s">
        <v>145</v>
      </c>
      <c r="D7206" t="s">
        <v>171</v>
      </c>
      <c r="E7206" t="s">
        <v>204</v>
      </c>
      <c r="F7206" t="s">
        <v>205</v>
      </c>
      <c r="G7206" t="s">
        <v>212</v>
      </c>
      <c r="H7206" t="s">
        <v>3538</v>
      </c>
      <c r="I7206">
        <v>6</v>
      </c>
      <c r="J7206">
        <v>10</v>
      </c>
      <c r="K7206">
        <v>95882</v>
      </c>
      <c r="L7206" t="str">
        <f>VLOOKUP(Sales_Data!C7206,Product_Master!$A:$D,2,FALSE)</f>
        <v>Badminton Racket</v>
      </c>
      <c r="M7206">
        <f>VLOOKUP(C7206,Product_Master!$A:$D,4,FALSE)</f>
        <v>17756</v>
      </c>
      <c r="N7206" t="str">
        <f t="shared" si="224"/>
        <v>HIGH</v>
      </c>
      <c r="O7206" t="str" cm="1">
        <f t="array" ref="O7206">_xlfn.IFS(D7206="North","Zone 1",D7206="South","Zone 2",D7206="East","Zone 3",D7206="West","Zone 4")</f>
        <v>Zone 2</v>
      </c>
      <c r="P7206">
        <f t="shared" si="225"/>
        <v>9588.2000000000007</v>
      </c>
      <c r="Q7206" t="str">
        <f>VLOOKUP(C7206,Product_Master!$A:$D,3,FALSE)</f>
        <v>Sports</v>
      </c>
    </row>
    <row r="7207" spans="1:17" x14ac:dyDescent="0.3">
      <c r="A7207" t="s">
        <v>12876</v>
      </c>
      <c r="B7207" t="s">
        <v>288</v>
      </c>
      <c r="C7207" t="s">
        <v>151</v>
      </c>
      <c r="D7207" t="s">
        <v>171</v>
      </c>
      <c r="E7207" t="s">
        <v>223</v>
      </c>
      <c r="F7207" t="s">
        <v>224</v>
      </c>
      <c r="G7207" t="s">
        <v>174</v>
      </c>
      <c r="H7207" t="s">
        <v>4584</v>
      </c>
      <c r="I7207">
        <v>1</v>
      </c>
      <c r="J7207">
        <v>20</v>
      </c>
      <c r="K7207">
        <v>30477</v>
      </c>
      <c r="L7207" t="str">
        <f>VLOOKUP(Sales_Data!C7207,Product_Master!$A:$D,2,FALSE)</f>
        <v>Volleyball</v>
      </c>
      <c r="M7207">
        <f>VLOOKUP(C7207,Product_Master!$A:$D,4,FALSE)</f>
        <v>38097</v>
      </c>
      <c r="N7207" t="str">
        <f t="shared" si="224"/>
        <v>HIGH</v>
      </c>
      <c r="O7207" t="str" cm="1">
        <f t="array" ref="O7207">_xlfn.IFS(D7207="North","Zone 1",D7207="South","Zone 2",D7207="East","Zone 3",D7207="West","Zone 4")</f>
        <v>Zone 2</v>
      </c>
      <c r="P7207">
        <f t="shared" si="225"/>
        <v>3047.7000000000003</v>
      </c>
      <c r="Q7207" t="str">
        <f>VLOOKUP(C7207,Product_Master!$A:$D,3,FALSE)</f>
        <v>Sports</v>
      </c>
    </row>
    <row r="7208" spans="1:17" x14ac:dyDescent="0.3">
      <c r="A7208" t="s">
        <v>12877</v>
      </c>
      <c r="B7208" t="s">
        <v>1286</v>
      </c>
      <c r="C7208" t="s">
        <v>9</v>
      </c>
      <c r="D7208" t="s">
        <v>171</v>
      </c>
      <c r="E7208" t="s">
        <v>223</v>
      </c>
      <c r="F7208" t="s">
        <v>224</v>
      </c>
      <c r="G7208" t="s">
        <v>243</v>
      </c>
      <c r="H7208" t="s">
        <v>1888</v>
      </c>
      <c r="I7208">
        <v>4</v>
      </c>
      <c r="J7208">
        <v>10</v>
      </c>
      <c r="K7208">
        <v>153478</v>
      </c>
      <c r="L7208" t="str">
        <f>VLOOKUP(Sales_Data!C7208,Product_Master!$A:$D,2,FALSE)</f>
        <v>Dell Monitor</v>
      </c>
      <c r="M7208">
        <f>VLOOKUP(C7208,Product_Master!$A:$D,4,FALSE)</f>
        <v>42633</v>
      </c>
      <c r="N7208" t="str">
        <f t="shared" si="224"/>
        <v>HIGH</v>
      </c>
      <c r="O7208" t="str" cm="1">
        <f t="array" ref="O7208">_xlfn.IFS(D7208="North","Zone 1",D7208="South","Zone 2",D7208="East","Zone 3",D7208="West","Zone 4")</f>
        <v>Zone 2</v>
      </c>
      <c r="P7208">
        <f t="shared" si="225"/>
        <v>15347.800000000001</v>
      </c>
      <c r="Q7208" t="str">
        <f>VLOOKUP(C7208,Product_Master!$A:$D,3,FALSE)</f>
        <v>Electronics</v>
      </c>
    </row>
    <row r="7209" spans="1:17" x14ac:dyDescent="0.3">
      <c r="A7209" t="s">
        <v>12878</v>
      </c>
      <c r="B7209" t="s">
        <v>2500</v>
      </c>
      <c r="C7209" t="s">
        <v>58</v>
      </c>
      <c r="D7209" t="s">
        <v>171</v>
      </c>
      <c r="E7209" t="s">
        <v>172</v>
      </c>
      <c r="F7209" t="s">
        <v>173</v>
      </c>
      <c r="G7209" t="s">
        <v>200</v>
      </c>
      <c r="H7209" t="s">
        <v>12879</v>
      </c>
      <c r="I7209">
        <v>11</v>
      </c>
      <c r="J7209">
        <v>0</v>
      </c>
      <c r="K7209">
        <v>304700</v>
      </c>
      <c r="L7209" t="str">
        <f>VLOOKUP(Sales_Data!C7209,Product_Master!$A:$D,2,FALSE)</f>
        <v>Side Table</v>
      </c>
      <c r="M7209">
        <f>VLOOKUP(C7209,Product_Master!$A:$D,4,FALSE)</f>
        <v>27700</v>
      </c>
      <c r="N7209" t="str">
        <f t="shared" si="224"/>
        <v>HIGH</v>
      </c>
      <c r="O7209" t="str" cm="1">
        <f t="array" ref="O7209">_xlfn.IFS(D7209="North","Zone 1",D7209="South","Zone 2",D7209="East","Zone 3",D7209="West","Zone 4")</f>
        <v>Zone 2</v>
      </c>
      <c r="P7209">
        <f t="shared" si="225"/>
        <v>30470</v>
      </c>
      <c r="Q7209" t="str">
        <f>VLOOKUP(C7209,Product_Master!$A:$D,3,FALSE)</f>
        <v>Furniture</v>
      </c>
    </row>
    <row r="7210" spans="1:17" x14ac:dyDescent="0.3">
      <c r="A7210" t="s">
        <v>12880</v>
      </c>
      <c r="B7210" t="s">
        <v>3429</v>
      </c>
      <c r="C7210" t="s">
        <v>120</v>
      </c>
      <c r="D7210" t="s">
        <v>178</v>
      </c>
      <c r="E7210" t="s">
        <v>185</v>
      </c>
      <c r="F7210" t="s">
        <v>186</v>
      </c>
      <c r="G7210" t="s">
        <v>174</v>
      </c>
      <c r="H7210" t="s">
        <v>12153</v>
      </c>
      <c r="I7210">
        <v>3</v>
      </c>
      <c r="J7210">
        <v>20</v>
      </c>
      <c r="K7210">
        <v>74090</v>
      </c>
      <c r="L7210" t="str">
        <f>VLOOKUP(Sales_Data!C7210,Product_Master!$A:$D,2,FALSE)</f>
        <v>Soft Drink</v>
      </c>
      <c r="M7210">
        <f>VLOOKUP(C7210,Product_Master!$A:$D,4,FALSE)</f>
        <v>30871</v>
      </c>
      <c r="N7210" t="str">
        <f t="shared" si="224"/>
        <v>HIGH</v>
      </c>
      <c r="O7210" t="str" cm="1">
        <f t="array" ref="O7210">_xlfn.IFS(D7210="North","Zone 1",D7210="South","Zone 2",D7210="East","Zone 3",D7210="West","Zone 4")</f>
        <v>Zone 3</v>
      </c>
      <c r="P7210">
        <f t="shared" si="225"/>
        <v>7409</v>
      </c>
      <c r="Q7210" t="str">
        <f>VLOOKUP(C7210,Product_Master!$A:$D,3,FALSE)</f>
        <v>Grocery</v>
      </c>
    </row>
    <row r="7211" spans="1:17" x14ac:dyDescent="0.3">
      <c r="A7211" t="s">
        <v>12881</v>
      </c>
      <c r="B7211" t="s">
        <v>825</v>
      </c>
      <c r="C7211" t="s">
        <v>44</v>
      </c>
      <c r="D7211" t="s">
        <v>191</v>
      </c>
      <c r="E7211" t="s">
        <v>192</v>
      </c>
      <c r="F7211" t="s">
        <v>193</v>
      </c>
      <c r="G7211" t="s">
        <v>253</v>
      </c>
      <c r="H7211" t="s">
        <v>12882</v>
      </c>
      <c r="I7211">
        <v>11</v>
      </c>
      <c r="J7211">
        <v>15</v>
      </c>
      <c r="K7211">
        <v>701334</v>
      </c>
      <c r="L7211" t="str">
        <f>VLOOKUP(Sales_Data!C7211,Product_Master!$A:$D,2,FALSE)</f>
        <v>Bookshelf</v>
      </c>
      <c r="M7211">
        <f>VLOOKUP(C7211,Product_Master!$A:$D,4,FALSE)</f>
        <v>75009</v>
      </c>
      <c r="N7211" t="str">
        <f t="shared" si="224"/>
        <v>HIGH</v>
      </c>
      <c r="O7211" t="str" cm="1">
        <f t="array" ref="O7211">_xlfn.IFS(D7211="North","Zone 1",D7211="South","Zone 2",D7211="East","Zone 3",D7211="West","Zone 4")</f>
        <v>Zone 1</v>
      </c>
      <c r="P7211">
        <f t="shared" si="225"/>
        <v>70133.400000000009</v>
      </c>
      <c r="Q7211" t="str">
        <f>VLOOKUP(C7211,Product_Master!$A:$D,3,FALSE)</f>
        <v>Furniture</v>
      </c>
    </row>
    <row r="7212" spans="1:17" x14ac:dyDescent="0.3">
      <c r="A7212" t="s">
        <v>12883</v>
      </c>
      <c r="B7212" t="s">
        <v>1546</v>
      </c>
      <c r="C7212" t="s">
        <v>73</v>
      </c>
      <c r="D7212" t="s">
        <v>191</v>
      </c>
      <c r="E7212" t="s">
        <v>192</v>
      </c>
      <c r="F7212" t="s">
        <v>193</v>
      </c>
      <c r="G7212" t="s">
        <v>200</v>
      </c>
      <c r="H7212" t="s">
        <v>609</v>
      </c>
      <c r="I7212">
        <v>8</v>
      </c>
      <c r="J7212">
        <v>20</v>
      </c>
      <c r="K7212">
        <v>440416</v>
      </c>
      <c r="L7212" t="str">
        <f>VLOOKUP(Sales_Data!C7212,Product_Master!$A:$D,2,FALSE)</f>
        <v>T-Shirt</v>
      </c>
      <c r="M7212">
        <f>VLOOKUP(C7212,Product_Master!$A:$D,4,FALSE)</f>
        <v>68815</v>
      </c>
      <c r="N7212" t="str">
        <f t="shared" si="224"/>
        <v>HIGH</v>
      </c>
      <c r="O7212" t="str" cm="1">
        <f t="array" ref="O7212">_xlfn.IFS(D7212="North","Zone 1",D7212="South","Zone 2",D7212="East","Zone 3",D7212="West","Zone 4")</f>
        <v>Zone 1</v>
      </c>
      <c r="P7212">
        <f t="shared" si="225"/>
        <v>44041.600000000006</v>
      </c>
      <c r="Q7212" t="str">
        <f>VLOOKUP(C7212,Product_Master!$A:$D,3,FALSE)</f>
        <v>Clothing</v>
      </c>
    </row>
    <row r="7213" spans="1:17" x14ac:dyDescent="0.3">
      <c r="A7213" t="s">
        <v>12884</v>
      </c>
      <c r="B7213" t="s">
        <v>2266</v>
      </c>
      <c r="C7213" t="s">
        <v>104</v>
      </c>
      <c r="D7213" t="s">
        <v>178</v>
      </c>
      <c r="E7213" t="s">
        <v>179</v>
      </c>
      <c r="F7213" t="s">
        <v>180</v>
      </c>
      <c r="G7213" t="s">
        <v>243</v>
      </c>
      <c r="H7213" t="s">
        <v>10002</v>
      </c>
      <c r="I7213">
        <v>2</v>
      </c>
      <c r="J7213">
        <v>15</v>
      </c>
      <c r="K7213">
        <v>58056</v>
      </c>
      <c r="L7213" t="str">
        <f>VLOOKUP(Sales_Data!C7213,Product_Master!$A:$D,2,FALSE)</f>
        <v>Coffee</v>
      </c>
      <c r="M7213">
        <f>VLOOKUP(C7213,Product_Master!$A:$D,4,FALSE)</f>
        <v>34151</v>
      </c>
      <c r="N7213" t="str">
        <f t="shared" si="224"/>
        <v>HIGH</v>
      </c>
      <c r="O7213" t="str" cm="1">
        <f t="array" ref="O7213">_xlfn.IFS(D7213="North","Zone 1",D7213="South","Zone 2",D7213="East","Zone 3",D7213="West","Zone 4")</f>
        <v>Zone 3</v>
      </c>
      <c r="P7213">
        <f t="shared" si="225"/>
        <v>5805.6</v>
      </c>
      <c r="Q7213" t="str">
        <f>VLOOKUP(C7213,Product_Master!$A:$D,3,FALSE)</f>
        <v>Grocery</v>
      </c>
    </row>
    <row r="7214" spans="1:17" x14ac:dyDescent="0.3">
      <c r="A7214" t="s">
        <v>12885</v>
      </c>
      <c r="B7214" t="s">
        <v>496</v>
      </c>
      <c r="C7214" t="s">
        <v>29</v>
      </c>
      <c r="D7214" t="s">
        <v>191</v>
      </c>
      <c r="E7214" t="s">
        <v>192</v>
      </c>
      <c r="F7214" t="s">
        <v>193</v>
      </c>
      <c r="G7214" t="s">
        <v>187</v>
      </c>
      <c r="H7214" t="s">
        <v>12886</v>
      </c>
      <c r="I7214">
        <v>7</v>
      </c>
      <c r="J7214">
        <v>0</v>
      </c>
      <c r="K7214">
        <v>109284</v>
      </c>
      <c r="L7214" t="str">
        <f>VLOOKUP(Sales_Data!C7214,Product_Master!$A:$D,2,FALSE)</f>
        <v>Bluetooth Speaker</v>
      </c>
      <c r="M7214">
        <f>VLOOKUP(C7214,Product_Master!$A:$D,4,FALSE)</f>
        <v>15612</v>
      </c>
      <c r="N7214" t="str">
        <f t="shared" si="224"/>
        <v>HIGH</v>
      </c>
      <c r="O7214" t="str" cm="1">
        <f t="array" ref="O7214">_xlfn.IFS(D7214="North","Zone 1",D7214="South","Zone 2",D7214="East","Zone 3",D7214="West","Zone 4")</f>
        <v>Zone 1</v>
      </c>
      <c r="P7214">
        <f t="shared" si="225"/>
        <v>10928.400000000001</v>
      </c>
      <c r="Q7214" t="str">
        <f>VLOOKUP(C7214,Product_Master!$A:$D,3,FALSE)</f>
        <v>Electronics</v>
      </c>
    </row>
    <row r="7215" spans="1:17" x14ac:dyDescent="0.3">
      <c r="A7215" t="s">
        <v>12887</v>
      </c>
      <c r="B7215" t="s">
        <v>4845</v>
      </c>
      <c r="C7215" t="s">
        <v>114</v>
      </c>
      <c r="D7215" t="s">
        <v>171</v>
      </c>
      <c r="E7215" t="s">
        <v>204</v>
      </c>
      <c r="F7215" t="s">
        <v>205</v>
      </c>
      <c r="G7215" t="s">
        <v>253</v>
      </c>
      <c r="H7215" t="s">
        <v>9669</v>
      </c>
      <c r="I7215">
        <v>1</v>
      </c>
      <c r="J7215">
        <v>10</v>
      </c>
      <c r="K7215">
        <v>52389</v>
      </c>
      <c r="L7215" t="str">
        <f>VLOOKUP(Sales_Data!C7215,Product_Master!$A:$D,2,FALSE)</f>
        <v>Flour</v>
      </c>
      <c r="M7215">
        <f>VLOOKUP(C7215,Product_Master!$A:$D,4,FALSE)</f>
        <v>58211</v>
      </c>
      <c r="N7215" t="str">
        <f t="shared" si="224"/>
        <v>HIGH</v>
      </c>
      <c r="O7215" t="str" cm="1">
        <f t="array" ref="O7215">_xlfn.IFS(D7215="North","Zone 1",D7215="South","Zone 2",D7215="East","Zone 3",D7215="West","Zone 4")</f>
        <v>Zone 2</v>
      </c>
      <c r="P7215">
        <f t="shared" si="225"/>
        <v>5238.9000000000005</v>
      </c>
      <c r="Q7215" t="str">
        <f>VLOOKUP(C7215,Product_Master!$A:$D,3,FALSE)</f>
        <v>Grocery</v>
      </c>
    </row>
    <row r="7216" spans="1:17" x14ac:dyDescent="0.3">
      <c r="A7216" t="s">
        <v>12888</v>
      </c>
      <c r="B7216" t="s">
        <v>2972</v>
      </c>
      <c r="C7216" t="s">
        <v>145</v>
      </c>
      <c r="D7216" t="s">
        <v>171</v>
      </c>
      <c r="E7216" t="s">
        <v>223</v>
      </c>
      <c r="F7216" t="s">
        <v>224</v>
      </c>
      <c r="G7216" t="s">
        <v>285</v>
      </c>
      <c r="H7216" t="s">
        <v>5509</v>
      </c>
      <c r="I7216">
        <v>3</v>
      </c>
      <c r="J7216">
        <v>15</v>
      </c>
      <c r="K7216">
        <v>45277</v>
      </c>
      <c r="L7216" t="str">
        <f>VLOOKUP(Sales_Data!C7216,Product_Master!$A:$D,2,FALSE)</f>
        <v>Badminton Racket</v>
      </c>
      <c r="M7216">
        <f>VLOOKUP(C7216,Product_Master!$A:$D,4,FALSE)</f>
        <v>17756</v>
      </c>
      <c r="N7216" t="str">
        <f t="shared" si="224"/>
        <v>HIGH</v>
      </c>
      <c r="O7216" t="str" cm="1">
        <f t="array" ref="O7216">_xlfn.IFS(D7216="North","Zone 1",D7216="South","Zone 2",D7216="East","Zone 3",D7216="West","Zone 4")</f>
        <v>Zone 2</v>
      </c>
      <c r="P7216">
        <f t="shared" si="225"/>
        <v>4527.7</v>
      </c>
      <c r="Q7216" t="str">
        <f>VLOOKUP(C7216,Product_Master!$A:$D,3,FALSE)</f>
        <v>Sports</v>
      </c>
    </row>
    <row r="7217" spans="1:17" x14ac:dyDescent="0.3">
      <c r="A7217" t="s">
        <v>12889</v>
      </c>
      <c r="B7217" t="s">
        <v>4475</v>
      </c>
      <c r="C7217" t="s">
        <v>93</v>
      </c>
      <c r="D7217" t="s">
        <v>197</v>
      </c>
      <c r="E7217" t="s">
        <v>210</v>
      </c>
      <c r="F7217" t="s">
        <v>211</v>
      </c>
      <c r="G7217" t="s">
        <v>315</v>
      </c>
      <c r="H7217" t="s">
        <v>12890</v>
      </c>
      <c r="I7217">
        <v>10</v>
      </c>
      <c r="J7217">
        <v>10</v>
      </c>
      <c r="K7217">
        <v>700047</v>
      </c>
      <c r="L7217" t="str">
        <f>VLOOKUP(Sales_Data!C7217,Product_Master!$A:$D,2,FALSE)</f>
        <v>Skirt</v>
      </c>
      <c r="M7217">
        <f>VLOOKUP(C7217,Product_Master!$A:$D,4,FALSE)</f>
        <v>77783</v>
      </c>
      <c r="N7217" t="str">
        <f t="shared" si="224"/>
        <v>HIGH</v>
      </c>
      <c r="O7217" t="str" cm="1">
        <f t="array" ref="O7217">_xlfn.IFS(D7217="North","Zone 1",D7217="South","Zone 2",D7217="East","Zone 3",D7217="West","Zone 4")</f>
        <v>Zone 4</v>
      </c>
      <c r="P7217">
        <f t="shared" si="225"/>
        <v>70004.7</v>
      </c>
      <c r="Q7217" t="str">
        <f>VLOOKUP(C7217,Product_Master!$A:$D,3,FALSE)</f>
        <v>Clothing</v>
      </c>
    </row>
    <row r="7218" spans="1:17" x14ac:dyDescent="0.3">
      <c r="A7218" t="s">
        <v>12891</v>
      </c>
      <c r="B7218" t="s">
        <v>3204</v>
      </c>
      <c r="C7218" t="s">
        <v>54</v>
      </c>
      <c r="D7218" t="s">
        <v>191</v>
      </c>
      <c r="E7218" t="s">
        <v>192</v>
      </c>
      <c r="F7218" t="s">
        <v>193</v>
      </c>
      <c r="G7218" t="s">
        <v>174</v>
      </c>
      <c r="H7218" t="s">
        <v>4516</v>
      </c>
      <c r="I7218">
        <v>4</v>
      </c>
      <c r="J7218">
        <v>10</v>
      </c>
      <c r="K7218">
        <v>45363</v>
      </c>
      <c r="L7218" t="str">
        <f>VLOOKUP(Sales_Data!C7218,Product_Master!$A:$D,2,FALSE)</f>
        <v>Cabinet</v>
      </c>
      <c r="M7218">
        <f>VLOOKUP(C7218,Product_Master!$A:$D,4,FALSE)</f>
        <v>12601</v>
      </c>
      <c r="N7218" t="str">
        <f t="shared" si="224"/>
        <v>HIGH</v>
      </c>
      <c r="O7218" t="str" cm="1">
        <f t="array" ref="O7218">_xlfn.IFS(D7218="North","Zone 1",D7218="South","Zone 2",D7218="East","Zone 3",D7218="West","Zone 4")</f>
        <v>Zone 1</v>
      </c>
      <c r="P7218">
        <f t="shared" si="225"/>
        <v>4536.3</v>
      </c>
      <c r="Q7218" t="str">
        <f>VLOOKUP(C7218,Product_Master!$A:$D,3,FALSE)</f>
        <v>Furniture</v>
      </c>
    </row>
    <row r="7219" spans="1:17" x14ac:dyDescent="0.3">
      <c r="A7219" t="s">
        <v>12892</v>
      </c>
      <c r="B7219" t="s">
        <v>3131</v>
      </c>
      <c r="C7219" t="s">
        <v>104</v>
      </c>
      <c r="D7219" t="s">
        <v>191</v>
      </c>
      <c r="E7219" t="s">
        <v>238</v>
      </c>
      <c r="F7219" t="s">
        <v>238</v>
      </c>
      <c r="G7219" t="s">
        <v>285</v>
      </c>
      <c r="H7219" t="s">
        <v>12893</v>
      </c>
      <c r="I7219">
        <v>3</v>
      </c>
      <c r="J7219">
        <v>20</v>
      </c>
      <c r="K7219">
        <v>81962</v>
      </c>
      <c r="L7219" t="str">
        <f>VLOOKUP(Sales_Data!C7219,Product_Master!$A:$D,2,FALSE)</f>
        <v>Coffee</v>
      </c>
      <c r="M7219">
        <f>VLOOKUP(C7219,Product_Master!$A:$D,4,FALSE)</f>
        <v>34151</v>
      </c>
      <c r="N7219" t="str">
        <f t="shared" si="224"/>
        <v>HIGH</v>
      </c>
      <c r="O7219" t="str" cm="1">
        <f t="array" ref="O7219">_xlfn.IFS(D7219="North","Zone 1",D7219="South","Zone 2",D7219="East","Zone 3",D7219="West","Zone 4")</f>
        <v>Zone 1</v>
      </c>
      <c r="P7219">
        <f t="shared" si="225"/>
        <v>8196.2000000000007</v>
      </c>
      <c r="Q7219" t="str">
        <f>VLOOKUP(C7219,Product_Master!$A:$D,3,FALSE)</f>
        <v>Grocery</v>
      </c>
    </row>
    <row r="7220" spans="1:17" x14ac:dyDescent="0.3">
      <c r="A7220" t="s">
        <v>12894</v>
      </c>
      <c r="B7220" t="s">
        <v>2972</v>
      </c>
      <c r="C7220" t="s">
        <v>35</v>
      </c>
      <c r="D7220" t="s">
        <v>197</v>
      </c>
      <c r="E7220" t="s">
        <v>198</v>
      </c>
      <c r="F7220" t="s">
        <v>199</v>
      </c>
      <c r="G7220" t="s">
        <v>243</v>
      </c>
      <c r="H7220" t="s">
        <v>2983</v>
      </c>
      <c r="I7220">
        <v>12</v>
      </c>
      <c r="J7220">
        <v>5</v>
      </c>
      <c r="K7220">
        <v>494121</v>
      </c>
      <c r="L7220" t="str">
        <f>VLOOKUP(Sales_Data!C7220,Product_Master!$A:$D,2,FALSE)</f>
        <v>Office Chair</v>
      </c>
      <c r="M7220">
        <f>VLOOKUP(C7220,Product_Master!$A:$D,4,FALSE)</f>
        <v>43344</v>
      </c>
      <c r="N7220" t="str">
        <f t="shared" si="224"/>
        <v>HIGH</v>
      </c>
      <c r="O7220" t="str" cm="1">
        <f t="array" ref="O7220">_xlfn.IFS(D7220="North","Zone 1",D7220="South","Zone 2",D7220="East","Zone 3",D7220="West","Zone 4")</f>
        <v>Zone 4</v>
      </c>
      <c r="P7220">
        <f t="shared" si="225"/>
        <v>49412.100000000006</v>
      </c>
      <c r="Q7220" t="str">
        <f>VLOOKUP(C7220,Product_Master!$A:$D,3,FALSE)</f>
        <v>Furniture</v>
      </c>
    </row>
    <row r="7221" spans="1:17" x14ac:dyDescent="0.3">
      <c r="A7221" t="s">
        <v>12895</v>
      </c>
      <c r="B7221" t="s">
        <v>592</v>
      </c>
      <c r="C7221" t="s">
        <v>106</v>
      </c>
      <c r="D7221" t="s">
        <v>171</v>
      </c>
      <c r="E7221" t="s">
        <v>172</v>
      </c>
      <c r="F7221" t="s">
        <v>173</v>
      </c>
      <c r="G7221" t="s">
        <v>174</v>
      </c>
      <c r="H7221" t="s">
        <v>12896</v>
      </c>
      <c r="I7221">
        <v>7</v>
      </c>
      <c r="J7221">
        <v>20</v>
      </c>
      <c r="K7221">
        <v>372808</v>
      </c>
      <c r="L7221" t="str">
        <f>VLOOKUP(Sales_Data!C7221,Product_Master!$A:$D,2,FALSE)</f>
        <v>Oil</v>
      </c>
      <c r="M7221">
        <f>VLOOKUP(C7221,Product_Master!$A:$D,4,FALSE)</f>
        <v>66573</v>
      </c>
      <c r="N7221" t="str">
        <f t="shared" si="224"/>
        <v>HIGH</v>
      </c>
      <c r="O7221" t="str" cm="1">
        <f t="array" ref="O7221">_xlfn.IFS(D7221="North","Zone 1",D7221="South","Zone 2",D7221="East","Zone 3",D7221="West","Zone 4")</f>
        <v>Zone 2</v>
      </c>
      <c r="P7221">
        <f t="shared" si="225"/>
        <v>37280.800000000003</v>
      </c>
      <c r="Q7221" t="str">
        <f>VLOOKUP(C7221,Product_Master!$A:$D,3,FALSE)</f>
        <v>Grocery</v>
      </c>
    </row>
    <row r="7222" spans="1:17" x14ac:dyDescent="0.3">
      <c r="A7222" t="s">
        <v>12897</v>
      </c>
      <c r="B7222" t="s">
        <v>1549</v>
      </c>
      <c r="C7222" t="s">
        <v>153</v>
      </c>
      <c r="D7222" t="s">
        <v>171</v>
      </c>
      <c r="E7222" t="s">
        <v>223</v>
      </c>
      <c r="F7222" t="s">
        <v>224</v>
      </c>
      <c r="G7222" t="s">
        <v>206</v>
      </c>
      <c r="H7222" t="s">
        <v>10971</v>
      </c>
      <c r="I7222">
        <v>12</v>
      </c>
      <c r="J7222">
        <v>5</v>
      </c>
      <c r="K7222">
        <v>403776</v>
      </c>
      <c r="L7222" t="str">
        <f>VLOOKUP(Sales_Data!C7222,Product_Master!$A:$D,2,FALSE)</f>
        <v>Knee Guard</v>
      </c>
      <c r="M7222">
        <f>VLOOKUP(C7222,Product_Master!$A:$D,4,FALSE)</f>
        <v>35419</v>
      </c>
      <c r="N7222" t="str">
        <f t="shared" si="224"/>
        <v>HIGH</v>
      </c>
      <c r="O7222" t="str" cm="1">
        <f t="array" ref="O7222">_xlfn.IFS(D7222="North","Zone 1",D7222="South","Zone 2",D7222="East","Zone 3",D7222="West","Zone 4")</f>
        <v>Zone 2</v>
      </c>
      <c r="P7222">
        <f t="shared" si="225"/>
        <v>40377.600000000006</v>
      </c>
      <c r="Q7222" t="str">
        <f>VLOOKUP(C7222,Product_Master!$A:$D,3,FALSE)</f>
        <v>Sports</v>
      </c>
    </row>
    <row r="7223" spans="1:17" x14ac:dyDescent="0.3">
      <c r="A7223" t="s">
        <v>12898</v>
      </c>
      <c r="B7223" t="s">
        <v>1627</v>
      </c>
      <c r="C7223" t="s">
        <v>13</v>
      </c>
      <c r="D7223" t="s">
        <v>197</v>
      </c>
      <c r="E7223" t="s">
        <v>260</v>
      </c>
      <c r="F7223" t="s">
        <v>261</v>
      </c>
      <c r="G7223" t="s">
        <v>174</v>
      </c>
      <c r="H7223" t="s">
        <v>12899</v>
      </c>
      <c r="I7223">
        <v>11</v>
      </c>
      <c r="J7223">
        <v>0</v>
      </c>
      <c r="K7223">
        <v>293832</v>
      </c>
      <c r="L7223" t="str">
        <f>VLOOKUP(Sales_Data!C7223,Product_Master!$A:$D,2,FALSE)</f>
        <v>iPhone</v>
      </c>
      <c r="M7223">
        <f>VLOOKUP(C7223,Product_Master!$A:$D,4,FALSE)</f>
        <v>26712</v>
      </c>
      <c r="N7223" t="str">
        <f t="shared" si="224"/>
        <v>HIGH</v>
      </c>
      <c r="O7223" t="str" cm="1">
        <f t="array" ref="O7223">_xlfn.IFS(D7223="North","Zone 1",D7223="South","Zone 2",D7223="East","Zone 3",D7223="West","Zone 4")</f>
        <v>Zone 4</v>
      </c>
      <c r="P7223">
        <f t="shared" si="225"/>
        <v>29383.200000000001</v>
      </c>
      <c r="Q7223" t="str">
        <f>VLOOKUP(C7223,Product_Master!$A:$D,3,FALSE)</f>
        <v>Electronics</v>
      </c>
    </row>
    <row r="7224" spans="1:17" x14ac:dyDescent="0.3">
      <c r="A7224" t="s">
        <v>12900</v>
      </c>
      <c r="B7224" t="s">
        <v>1426</v>
      </c>
      <c r="C7224" t="s">
        <v>48</v>
      </c>
      <c r="D7224" t="s">
        <v>171</v>
      </c>
      <c r="E7224" t="s">
        <v>172</v>
      </c>
      <c r="F7224" t="s">
        <v>173</v>
      </c>
      <c r="G7224" t="s">
        <v>228</v>
      </c>
      <c r="H7224" t="s">
        <v>12901</v>
      </c>
      <c r="I7224">
        <v>7</v>
      </c>
      <c r="J7224">
        <v>10</v>
      </c>
      <c r="K7224">
        <v>271870</v>
      </c>
      <c r="L7224" t="str">
        <f>VLOOKUP(Sales_Data!C7224,Product_Master!$A:$D,2,FALSE)</f>
        <v>Bed</v>
      </c>
      <c r="M7224">
        <f>VLOOKUP(C7224,Product_Master!$A:$D,4,FALSE)</f>
        <v>43154</v>
      </c>
      <c r="N7224" t="str">
        <f t="shared" si="224"/>
        <v>HIGH</v>
      </c>
      <c r="O7224" t="str" cm="1">
        <f t="array" ref="O7224">_xlfn.IFS(D7224="North","Zone 1",D7224="South","Zone 2",D7224="East","Zone 3",D7224="West","Zone 4")</f>
        <v>Zone 2</v>
      </c>
      <c r="P7224">
        <f t="shared" si="225"/>
        <v>27187</v>
      </c>
      <c r="Q7224" t="str">
        <f>VLOOKUP(C7224,Product_Master!$A:$D,3,FALSE)</f>
        <v>Furniture</v>
      </c>
    </row>
    <row r="7225" spans="1:17" x14ac:dyDescent="0.3">
      <c r="A7225" t="s">
        <v>12902</v>
      </c>
      <c r="B7225" t="s">
        <v>2641</v>
      </c>
      <c r="C7225" t="s">
        <v>147</v>
      </c>
      <c r="D7225" t="s">
        <v>191</v>
      </c>
      <c r="E7225" t="s">
        <v>242</v>
      </c>
      <c r="F7225" t="s">
        <v>242</v>
      </c>
      <c r="G7225" t="s">
        <v>243</v>
      </c>
      <c r="H7225" t="s">
        <v>12903</v>
      </c>
      <c r="I7225">
        <v>5</v>
      </c>
      <c r="J7225">
        <v>5</v>
      </c>
      <c r="K7225">
        <v>306251</v>
      </c>
      <c r="L7225" t="str">
        <f>VLOOKUP(Sales_Data!C7225,Product_Master!$A:$D,2,FALSE)</f>
        <v>Tennis Ball</v>
      </c>
      <c r="M7225">
        <f>VLOOKUP(C7225,Product_Master!$A:$D,4,FALSE)</f>
        <v>64474</v>
      </c>
      <c r="N7225" t="str">
        <f t="shared" si="224"/>
        <v>HIGH</v>
      </c>
      <c r="O7225" t="str" cm="1">
        <f t="array" ref="O7225">_xlfn.IFS(D7225="North","Zone 1",D7225="South","Zone 2",D7225="East","Zone 3",D7225="West","Zone 4")</f>
        <v>Zone 1</v>
      </c>
      <c r="P7225">
        <f t="shared" si="225"/>
        <v>30625.100000000002</v>
      </c>
      <c r="Q7225" t="str">
        <f>VLOOKUP(C7225,Product_Master!$A:$D,3,FALSE)</f>
        <v>Sports</v>
      </c>
    </row>
    <row r="7226" spans="1:17" x14ac:dyDescent="0.3">
      <c r="A7226" t="s">
        <v>12904</v>
      </c>
      <c r="B7226" t="s">
        <v>539</v>
      </c>
      <c r="C7226" t="s">
        <v>81</v>
      </c>
      <c r="D7226" t="s">
        <v>171</v>
      </c>
      <c r="E7226" t="s">
        <v>172</v>
      </c>
      <c r="F7226" t="s">
        <v>173</v>
      </c>
      <c r="G7226" t="s">
        <v>262</v>
      </c>
      <c r="H7226" t="s">
        <v>12905</v>
      </c>
      <c r="I7226">
        <v>4</v>
      </c>
      <c r="J7226">
        <v>10</v>
      </c>
      <c r="K7226">
        <v>118951</v>
      </c>
      <c r="L7226" t="str">
        <f>VLOOKUP(Sales_Data!C7226,Product_Master!$A:$D,2,FALSE)</f>
        <v>Blazer</v>
      </c>
      <c r="M7226">
        <f>VLOOKUP(C7226,Product_Master!$A:$D,4,FALSE)</f>
        <v>33042</v>
      </c>
      <c r="N7226" t="str">
        <f t="shared" si="224"/>
        <v>HIGH</v>
      </c>
      <c r="O7226" t="str" cm="1">
        <f t="array" ref="O7226">_xlfn.IFS(D7226="North","Zone 1",D7226="South","Zone 2",D7226="East","Zone 3",D7226="West","Zone 4")</f>
        <v>Zone 2</v>
      </c>
      <c r="P7226">
        <f t="shared" si="225"/>
        <v>11895.1</v>
      </c>
      <c r="Q7226" t="str">
        <f>VLOOKUP(C7226,Product_Master!$A:$D,3,FALSE)</f>
        <v>Clothing</v>
      </c>
    </row>
    <row r="7227" spans="1:17" x14ac:dyDescent="0.3">
      <c r="A7227" t="s">
        <v>12906</v>
      </c>
      <c r="B7227" t="s">
        <v>1158</v>
      </c>
      <c r="C7227" t="s">
        <v>69</v>
      </c>
      <c r="D7227" t="s">
        <v>171</v>
      </c>
      <c r="E7227" t="s">
        <v>172</v>
      </c>
      <c r="F7227" t="s">
        <v>173</v>
      </c>
      <c r="G7227" t="s">
        <v>253</v>
      </c>
      <c r="H7227" t="s">
        <v>12907</v>
      </c>
      <c r="I7227">
        <v>1</v>
      </c>
      <c r="J7227">
        <v>0</v>
      </c>
      <c r="K7227">
        <v>8898</v>
      </c>
      <c r="L7227" t="str">
        <f>VLOOKUP(Sales_Data!C7227,Product_Master!$A:$D,2,FALSE)</f>
        <v>Women Kurti</v>
      </c>
      <c r="M7227">
        <f>VLOOKUP(C7227,Product_Master!$A:$D,4,FALSE)</f>
        <v>8898</v>
      </c>
      <c r="N7227" t="str">
        <f t="shared" si="224"/>
        <v>MEDIUM</v>
      </c>
      <c r="O7227" t="str" cm="1">
        <f t="array" ref="O7227">_xlfn.IFS(D7227="North","Zone 1",D7227="South","Zone 2",D7227="East","Zone 3",D7227="West","Zone 4")</f>
        <v>Zone 2</v>
      </c>
      <c r="P7227">
        <f t="shared" si="225"/>
        <v>444.90000000000003</v>
      </c>
      <c r="Q7227" t="str">
        <f>VLOOKUP(C7227,Product_Master!$A:$D,3,FALSE)</f>
        <v>Clothing</v>
      </c>
    </row>
    <row r="7228" spans="1:17" x14ac:dyDescent="0.3">
      <c r="A7228" t="s">
        <v>12908</v>
      </c>
      <c r="B7228" t="s">
        <v>366</v>
      </c>
      <c r="C7228" t="s">
        <v>29</v>
      </c>
      <c r="D7228" t="s">
        <v>191</v>
      </c>
      <c r="E7228" t="s">
        <v>238</v>
      </c>
      <c r="F7228" t="s">
        <v>238</v>
      </c>
      <c r="G7228" t="s">
        <v>219</v>
      </c>
      <c r="H7228" t="s">
        <v>12701</v>
      </c>
      <c r="I7228">
        <v>2</v>
      </c>
      <c r="J7228">
        <v>20</v>
      </c>
      <c r="K7228">
        <v>24979</v>
      </c>
      <c r="L7228" t="str">
        <f>VLOOKUP(Sales_Data!C7228,Product_Master!$A:$D,2,FALSE)</f>
        <v>Bluetooth Speaker</v>
      </c>
      <c r="M7228">
        <f>VLOOKUP(C7228,Product_Master!$A:$D,4,FALSE)</f>
        <v>15612</v>
      </c>
      <c r="N7228" t="str">
        <f t="shared" si="224"/>
        <v>HIGH</v>
      </c>
      <c r="O7228" t="str" cm="1">
        <f t="array" ref="O7228">_xlfn.IFS(D7228="North","Zone 1",D7228="South","Zone 2",D7228="East","Zone 3",D7228="West","Zone 4")</f>
        <v>Zone 1</v>
      </c>
      <c r="P7228">
        <f t="shared" si="225"/>
        <v>2497.9</v>
      </c>
      <c r="Q7228" t="str">
        <f>VLOOKUP(C7228,Product_Master!$A:$D,3,FALSE)</f>
        <v>Electronics</v>
      </c>
    </row>
    <row r="7229" spans="1:17" x14ac:dyDescent="0.3">
      <c r="A7229" t="s">
        <v>12909</v>
      </c>
      <c r="B7229" t="s">
        <v>628</v>
      </c>
      <c r="C7229" t="s">
        <v>112</v>
      </c>
      <c r="D7229" t="s">
        <v>178</v>
      </c>
      <c r="E7229" t="s">
        <v>185</v>
      </c>
      <c r="F7229" t="s">
        <v>186</v>
      </c>
      <c r="G7229" t="s">
        <v>285</v>
      </c>
      <c r="H7229" t="s">
        <v>5012</v>
      </c>
      <c r="I7229">
        <v>10</v>
      </c>
      <c r="J7229">
        <v>10</v>
      </c>
      <c r="K7229">
        <v>38493</v>
      </c>
      <c r="L7229" t="str">
        <f>VLOOKUP(Sales_Data!C7229,Product_Master!$A:$D,2,FALSE)</f>
        <v>Pasta</v>
      </c>
      <c r="M7229">
        <f>VLOOKUP(C7229,Product_Master!$A:$D,4,FALSE)</f>
        <v>4277</v>
      </c>
      <c r="N7229" t="str">
        <f t="shared" si="224"/>
        <v>HIGH</v>
      </c>
      <c r="O7229" t="str" cm="1">
        <f t="array" ref="O7229">_xlfn.IFS(D7229="North","Zone 1",D7229="South","Zone 2",D7229="East","Zone 3",D7229="West","Zone 4")</f>
        <v>Zone 3</v>
      </c>
      <c r="P7229">
        <f t="shared" si="225"/>
        <v>3849.3</v>
      </c>
      <c r="Q7229" t="str">
        <f>VLOOKUP(C7229,Product_Master!$A:$D,3,FALSE)</f>
        <v>Grocery</v>
      </c>
    </row>
    <row r="7230" spans="1:17" x14ac:dyDescent="0.3">
      <c r="A7230" t="s">
        <v>12910</v>
      </c>
      <c r="B7230" t="s">
        <v>1718</v>
      </c>
      <c r="C7230" t="s">
        <v>93</v>
      </c>
      <c r="D7230" t="s">
        <v>171</v>
      </c>
      <c r="E7230" t="s">
        <v>204</v>
      </c>
      <c r="F7230" t="s">
        <v>205</v>
      </c>
      <c r="G7230" t="s">
        <v>219</v>
      </c>
      <c r="H7230" t="s">
        <v>8792</v>
      </c>
      <c r="I7230">
        <v>2</v>
      </c>
      <c r="J7230">
        <v>15</v>
      </c>
      <c r="K7230">
        <v>132231</v>
      </c>
      <c r="L7230" t="str">
        <f>VLOOKUP(Sales_Data!C7230,Product_Master!$A:$D,2,FALSE)</f>
        <v>Skirt</v>
      </c>
      <c r="M7230">
        <f>VLOOKUP(C7230,Product_Master!$A:$D,4,FALSE)</f>
        <v>77783</v>
      </c>
      <c r="N7230" t="str">
        <f t="shared" si="224"/>
        <v>HIGH</v>
      </c>
      <c r="O7230" t="str" cm="1">
        <f t="array" ref="O7230">_xlfn.IFS(D7230="North","Zone 1",D7230="South","Zone 2",D7230="East","Zone 3",D7230="West","Zone 4")</f>
        <v>Zone 2</v>
      </c>
      <c r="P7230">
        <f t="shared" si="225"/>
        <v>13223.1</v>
      </c>
      <c r="Q7230" t="str">
        <f>VLOOKUP(C7230,Product_Master!$A:$D,3,FALSE)</f>
        <v>Clothing</v>
      </c>
    </row>
    <row r="7231" spans="1:17" x14ac:dyDescent="0.3">
      <c r="A7231" t="s">
        <v>12911</v>
      </c>
      <c r="B7231" t="s">
        <v>381</v>
      </c>
      <c r="C7231" t="s">
        <v>48</v>
      </c>
      <c r="D7231" t="s">
        <v>171</v>
      </c>
      <c r="E7231" t="s">
        <v>223</v>
      </c>
      <c r="F7231" t="s">
        <v>224</v>
      </c>
      <c r="G7231" t="s">
        <v>257</v>
      </c>
      <c r="H7231" t="s">
        <v>12912</v>
      </c>
      <c r="I7231">
        <v>2</v>
      </c>
      <c r="J7231">
        <v>15</v>
      </c>
      <c r="K7231">
        <v>73361</v>
      </c>
      <c r="L7231" t="str">
        <f>VLOOKUP(Sales_Data!C7231,Product_Master!$A:$D,2,FALSE)</f>
        <v>Bed</v>
      </c>
      <c r="M7231">
        <f>VLOOKUP(C7231,Product_Master!$A:$D,4,FALSE)</f>
        <v>43154</v>
      </c>
      <c r="N7231" t="str">
        <f t="shared" si="224"/>
        <v>HIGH</v>
      </c>
      <c r="O7231" t="str" cm="1">
        <f t="array" ref="O7231">_xlfn.IFS(D7231="North","Zone 1",D7231="South","Zone 2",D7231="East","Zone 3",D7231="West","Zone 4")</f>
        <v>Zone 2</v>
      </c>
      <c r="P7231">
        <f t="shared" si="225"/>
        <v>7336.1</v>
      </c>
      <c r="Q7231" t="str">
        <f>VLOOKUP(C7231,Product_Master!$A:$D,3,FALSE)</f>
        <v>Furniture</v>
      </c>
    </row>
    <row r="7232" spans="1:17" x14ac:dyDescent="0.3">
      <c r="A7232" t="s">
        <v>12913</v>
      </c>
      <c r="B7232" t="s">
        <v>691</v>
      </c>
      <c r="C7232" t="s">
        <v>33</v>
      </c>
      <c r="D7232" t="s">
        <v>178</v>
      </c>
      <c r="E7232" t="s">
        <v>310</v>
      </c>
      <c r="F7232" t="s">
        <v>311</v>
      </c>
      <c r="G7232" t="s">
        <v>228</v>
      </c>
      <c r="H7232" t="s">
        <v>12914</v>
      </c>
      <c r="I7232">
        <v>1</v>
      </c>
      <c r="J7232">
        <v>0</v>
      </c>
      <c r="K7232">
        <v>59220</v>
      </c>
      <c r="L7232" t="str">
        <f>VLOOKUP(Sales_Data!C7232,Product_Master!$A:$D,2,FALSE)</f>
        <v>Headphones</v>
      </c>
      <c r="M7232">
        <f>VLOOKUP(C7232,Product_Master!$A:$D,4,FALSE)</f>
        <v>59220</v>
      </c>
      <c r="N7232" t="str">
        <f t="shared" si="224"/>
        <v>HIGH</v>
      </c>
      <c r="O7232" t="str" cm="1">
        <f t="array" ref="O7232">_xlfn.IFS(D7232="North","Zone 1",D7232="South","Zone 2",D7232="East","Zone 3",D7232="West","Zone 4")</f>
        <v>Zone 3</v>
      </c>
      <c r="P7232">
        <f t="shared" si="225"/>
        <v>5922</v>
      </c>
      <c r="Q7232" t="str">
        <f>VLOOKUP(C7232,Product_Master!$A:$D,3,FALSE)</f>
        <v>Electronics</v>
      </c>
    </row>
    <row r="7233" spans="1:17" x14ac:dyDescent="0.3">
      <c r="A7233" t="s">
        <v>12915</v>
      </c>
      <c r="B7233" t="s">
        <v>723</v>
      </c>
      <c r="C7233" t="s">
        <v>9</v>
      </c>
      <c r="D7233" t="s">
        <v>178</v>
      </c>
      <c r="E7233" t="s">
        <v>310</v>
      </c>
      <c r="F7233" t="s">
        <v>311</v>
      </c>
      <c r="G7233" t="s">
        <v>269</v>
      </c>
      <c r="H7233" t="s">
        <v>12916</v>
      </c>
      <c r="I7233">
        <v>8</v>
      </c>
      <c r="J7233">
        <v>15</v>
      </c>
      <c r="K7233">
        <v>289904</v>
      </c>
      <c r="L7233" t="str">
        <f>VLOOKUP(Sales_Data!C7233,Product_Master!$A:$D,2,FALSE)</f>
        <v>Dell Monitor</v>
      </c>
      <c r="M7233">
        <f>VLOOKUP(C7233,Product_Master!$A:$D,4,FALSE)</f>
        <v>42633</v>
      </c>
      <c r="N7233" t="str">
        <f t="shared" si="224"/>
        <v>HIGH</v>
      </c>
      <c r="O7233" t="str" cm="1">
        <f t="array" ref="O7233">_xlfn.IFS(D7233="North","Zone 1",D7233="South","Zone 2",D7233="East","Zone 3",D7233="West","Zone 4")</f>
        <v>Zone 3</v>
      </c>
      <c r="P7233">
        <f t="shared" si="225"/>
        <v>28990.400000000001</v>
      </c>
      <c r="Q7233" t="str">
        <f>VLOOKUP(C7233,Product_Master!$A:$D,3,FALSE)</f>
        <v>Electronics</v>
      </c>
    </row>
    <row r="7234" spans="1:17" x14ac:dyDescent="0.3">
      <c r="A7234" t="s">
        <v>12917</v>
      </c>
      <c r="B7234" t="s">
        <v>1194</v>
      </c>
      <c r="C7234" t="s">
        <v>29</v>
      </c>
      <c r="D7234" t="s">
        <v>191</v>
      </c>
      <c r="E7234" t="s">
        <v>238</v>
      </c>
      <c r="F7234" t="s">
        <v>238</v>
      </c>
      <c r="G7234" t="s">
        <v>243</v>
      </c>
      <c r="H7234" t="s">
        <v>2324</v>
      </c>
      <c r="I7234">
        <v>4</v>
      </c>
      <c r="J7234">
        <v>15</v>
      </c>
      <c r="K7234">
        <v>53080</v>
      </c>
      <c r="L7234" t="str">
        <f>VLOOKUP(Sales_Data!C7234,Product_Master!$A:$D,2,FALSE)</f>
        <v>Bluetooth Speaker</v>
      </c>
      <c r="M7234">
        <f>VLOOKUP(C7234,Product_Master!$A:$D,4,FALSE)</f>
        <v>15612</v>
      </c>
      <c r="N7234" t="str">
        <f t="shared" si="224"/>
        <v>HIGH</v>
      </c>
      <c r="O7234" t="str" cm="1">
        <f t="array" ref="O7234">_xlfn.IFS(D7234="North","Zone 1",D7234="South","Zone 2",D7234="East","Zone 3",D7234="West","Zone 4")</f>
        <v>Zone 1</v>
      </c>
      <c r="P7234">
        <f t="shared" si="225"/>
        <v>5308</v>
      </c>
      <c r="Q7234" t="str">
        <f>VLOOKUP(C7234,Product_Master!$A:$D,3,FALSE)</f>
        <v>Electronics</v>
      </c>
    </row>
    <row r="7235" spans="1:17" x14ac:dyDescent="0.3">
      <c r="A7235" t="s">
        <v>12918</v>
      </c>
      <c r="B7235" t="s">
        <v>1016</v>
      </c>
      <c r="C7235" t="s">
        <v>35</v>
      </c>
      <c r="D7235" t="s">
        <v>171</v>
      </c>
      <c r="E7235" t="s">
        <v>172</v>
      </c>
      <c r="F7235" t="s">
        <v>173</v>
      </c>
      <c r="G7235" t="s">
        <v>253</v>
      </c>
      <c r="H7235" t="s">
        <v>12919</v>
      </c>
      <c r="I7235">
        <v>10</v>
      </c>
      <c r="J7235">
        <v>20</v>
      </c>
      <c r="K7235">
        <v>346752</v>
      </c>
      <c r="L7235" t="str">
        <f>VLOOKUP(Sales_Data!C7235,Product_Master!$A:$D,2,FALSE)</f>
        <v>Office Chair</v>
      </c>
      <c r="M7235">
        <f>VLOOKUP(C7235,Product_Master!$A:$D,4,FALSE)</f>
        <v>43344</v>
      </c>
      <c r="N7235" t="str">
        <f t="shared" ref="N7235:N7298" si="226">IF(K7235&gt;15000,"HIGH",IF(K7235&gt;=5000,"MEDIUM","LOW"))</f>
        <v>HIGH</v>
      </c>
      <c r="O7235" t="str" cm="1">
        <f t="array" ref="O7235">_xlfn.IFS(D7235="North","Zone 1",D7235="South","Zone 2",D7235="East","Zone 3",D7235="West","Zone 4")</f>
        <v>Zone 2</v>
      </c>
      <c r="P7235">
        <f t="shared" ref="P7235:P7298" si="227">IF(N7235="HIGH",K7235*10%,IF(N7235="MEDIUM",K7235*5%,K7235*2%))</f>
        <v>34675.200000000004</v>
      </c>
      <c r="Q7235" t="str">
        <f>VLOOKUP(C7235,Product_Master!$A:$D,3,FALSE)</f>
        <v>Furniture</v>
      </c>
    </row>
    <row r="7236" spans="1:17" x14ac:dyDescent="0.3">
      <c r="A7236" t="s">
        <v>12920</v>
      </c>
      <c r="B7236" t="s">
        <v>1321</v>
      </c>
      <c r="C7236" t="s">
        <v>29</v>
      </c>
      <c r="D7236" t="s">
        <v>171</v>
      </c>
      <c r="E7236" t="s">
        <v>172</v>
      </c>
      <c r="F7236" t="s">
        <v>173</v>
      </c>
      <c r="G7236" t="s">
        <v>243</v>
      </c>
      <c r="H7236" t="s">
        <v>12921</v>
      </c>
      <c r="I7236">
        <v>11</v>
      </c>
      <c r="J7236">
        <v>0</v>
      </c>
      <c r="K7236">
        <v>171732</v>
      </c>
      <c r="L7236" t="str">
        <f>VLOOKUP(Sales_Data!C7236,Product_Master!$A:$D,2,FALSE)</f>
        <v>Bluetooth Speaker</v>
      </c>
      <c r="M7236">
        <f>VLOOKUP(C7236,Product_Master!$A:$D,4,FALSE)</f>
        <v>15612</v>
      </c>
      <c r="N7236" t="str">
        <f t="shared" si="226"/>
        <v>HIGH</v>
      </c>
      <c r="O7236" t="str" cm="1">
        <f t="array" ref="O7236">_xlfn.IFS(D7236="North","Zone 1",D7236="South","Zone 2",D7236="East","Zone 3",D7236="West","Zone 4")</f>
        <v>Zone 2</v>
      </c>
      <c r="P7236">
        <f t="shared" si="227"/>
        <v>17173.2</v>
      </c>
      <c r="Q7236" t="str">
        <f>VLOOKUP(C7236,Product_Master!$A:$D,3,FALSE)</f>
        <v>Electronics</v>
      </c>
    </row>
    <row r="7237" spans="1:17" x14ac:dyDescent="0.3">
      <c r="A7237" t="s">
        <v>12922</v>
      </c>
      <c r="B7237" t="s">
        <v>905</v>
      </c>
      <c r="C7237" t="s">
        <v>25</v>
      </c>
      <c r="D7237" t="s">
        <v>197</v>
      </c>
      <c r="E7237" t="s">
        <v>260</v>
      </c>
      <c r="F7237" t="s">
        <v>261</v>
      </c>
      <c r="G7237" t="s">
        <v>200</v>
      </c>
      <c r="H7237" t="s">
        <v>12923</v>
      </c>
      <c r="I7237">
        <v>3</v>
      </c>
      <c r="J7237">
        <v>15</v>
      </c>
      <c r="K7237">
        <v>25344</v>
      </c>
      <c r="L7237" t="str">
        <f>VLOOKUP(Sales_Data!C7237,Product_Master!$A:$D,2,FALSE)</f>
        <v>Washing Machine</v>
      </c>
      <c r="M7237">
        <f>VLOOKUP(C7237,Product_Master!$A:$D,4,FALSE)</f>
        <v>9939</v>
      </c>
      <c r="N7237" t="str">
        <f t="shared" si="226"/>
        <v>HIGH</v>
      </c>
      <c r="O7237" t="str" cm="1">
        <f t="array" ref="O7237">_xlfn.IFS(D7237="North","Zone 1",D7237="South","Zone 2",D7237="East","Zone 3",D7237="West","Zone 4")</f>
        <v>Zone 4</v>
      </c>
      <c r="P7237">
        <f t="shared" si="227"/>
        <v>2534.4</v>
      </c>
      <c r="Q7237" t="str">
        <f>VLOOKUP(C7237,Product_Master!$A:$D,3,FALSE)</f>
        <v>Electronics</v>
      </c>
    </row>
    <row r="7238" spans="1:17" x14ac:dyDescent="0.3">
      <c r="A7238" t="s">
        <v>12924</v>
      </c>
      <c r="B7238" t="s">
        <v>793</v>
      </c>
      <c r="C7238" t="s">
        <v>4</v>
      </c>
      <c r="D7238" t="s">
        <v>178</v>
      </c>
      <c r="E7238" t="s">
        <v>185</v>
      </c>
      <c r="F7238" t="s">
        <v>186</v>
      </c>
      <c r="G7238" t="s">
        <v>206</v>
      </c>
      <c r="H7238" t="s">
        <v>7852</v>
      </c>
      <c r="I7238">
        <v>4</v>
      </c>
      <c r="J7238">
        <v>15</v>
      </c>
      <c r="K7238">
        <v>3593</v>
      </c>
      <c r="L7238" t="str">
        <f>VLOOKUP(Sales_Data!C7238,Product_Master!$A:$D,2,FALSE)</f>
        <v>Samsung TV</v>
      </c>
      <c r="M7238">
        <f>VLOOKUP(C7238,Product_Master!$A:$D,4,FALSE)</f>
        <v>1057</v>
      </c>
      <c r="N7238" t="str">
        <f t="shared" si="226"/>
        <v>LOW</v>
      </c>
      <c r="O7238" t="str" cm="1">
        <f t="array" ref="O7238">_xlfn.IFS(D7238="North","Zone 1",D7238="South","Zone 2",D7238="East","Zone 3",D7238="West","Zone 4")</f>
        <v>Zone 3</v>
      </c>
      <c r="P7238">
        <f t="shared" si="227"/>
        <v>71.86</v>
      </c>
      <c r="Q7238" t="str">
        <f>VLOOKUP(C7238,Product_Master!$A:$D,3,FALSE)</f>
        <v>Electronics</v>
      </c>
    </row>
    <row r="7239" spans="1:17" x14ac:dyDescent="0.3">
      <c r="A7239" t="s">
        <v>12925</v>
      </c>
      <c r="B7239" t="s">
        <v>2068</v>
      </c>
      <c r="C7239" t="s">
        <v>75</v>
      </c>
      <c r="D7239" t="s">
        <v>171</v>
      </c>
      <c r="E7239" t="s">
        <v>223</v>
      </c>
      <c r="F7239" t="s">
        <v>224</v>
      </c>
      <c r="G7239" t="s">
        <v>212</v>
      </c>
      <c r="H7239" t="s">
        <v>3243</v>
      </c>
      <c r="I7239">
        <v>11</v>
      </c>
      <c r="J7239">
        <v>5</v>
      </c>
      <c r="K7239">
        <v>419358</v>
      </c>
      <c r="L7239" t="str">
        <f>VLOOKUP(Sales_Data!C7239,Product_Master!$A:$D,2,FALSE)</f>
        <v>Jacket</v>
      </c>
      <c r="M7239">
        <f>VLOOKUP(C7239,Product_Master!$A:$D,4,FALSE)</f>
        <v>40130</v>
      </c>
      <c r="N7239" t="str">
        <f t="shared" si="226"/>
        <v>HIGH</v>
      </c>
      <c r="O7239" t="str" cm="1">
        <f t="array" ref="O7239">_xlfn.IFS(D7239="North","Zone 1",D7239="South","Zone 2",D7239="East","Zone 3",D7239="West","Zone 4")</f>
        <v>Zone 2</v>
      </c>
      <c r="P7239">
        <f t="shared" si="227"/>
        <v>41935.800000000003</v>
      </c>
      <c r="Q7239" t="str">
        <f>VLOOKUP(C7239,Product_Master!$A:$D,3,FALSE)</f>
        <v>Clothing</v>
      </c>
    </row>
    <row r="7240" spans="1:17" x14ac:dyDescent="0.3">
      <c r="A7240" t="s">
        <v>12926</v>
      </c>
      <c r="B7240" t="s">
        <v>2075</v>
      </c>
      <c r="C7240" t="s">
        <v>106</v>
      </c>
      <c r="D7240" t="s">
        <v>197</v>
      </c>
      <c r="E7240" t="s">
        <v>198</v>
      </c>
      <c r="F7240" t="s">
        <v>199</v>
      </c>
      <c r="G7240" t="s">
        <v>206</v>
      </c>
      <c r="H7240" t="s">
        <v>12927</v>
      </c>
      <c r="I7240">
        <v>1</v>
      </c>
      <c r="J7240">
        <v>15</v>
      </c>
      <c r="K7240">
        <v>56587</v>
      </c>
      <c r="L7240" t="str">
        <f>VLOOKUP(Sales_Data!C7240,Product_Master!$A:$D,2,FALSE)</f>
        <v>Oil</v>
      </c>
      <c r="M7240">
        <f>VLOOKUP(C7240,Product_Master!$A:$D,4,FALSE)</f>
        <v>66573</v>
      </c>
      <c r="N7240" t="str">
        <f t="shared" si="226"/>
        <v>HIGH</v>
      </c>
      <c r="O7240" t="str" cm="1">
        <f t="array" ref="O7240">_xlfn.IFS(D7240="North","Zone 1",D7240="South","Zone 2",D7240="East","Zone 3",D7240="West","Zone 4")</f>
        <v>Zone 4</v>
      </c>
      <c r="P7240">
        <f t="shared" si="227"/>
        <v>5658.7000000000007</v>
      </c>
      <c r="Q7240" t="str">
        <f>VLOOKUP(C7240,Product_Master!$A:$D,3,FALSE)</f>
        <v>Grocery</v>
      </c>
    </row>
    <row r="7241" spans="1:17" x14ac:dyDescent="0.3">
      <c r="A7241" t="s">
        <v>12928</v>
      </c>
      <c r="B7241" t="s">
        <v>707</v>
      </c>
      <c r="C7241" t="s">
        <v>52</v>
      </c>
      <c r="D7241" t="s">
        <v>191</v>
      </c>
      <c r="E7241" t="s">
        <v>192</v>
      </c>
      <c r="F7241" t="s">
        <v>193</v>
      </c>
      <c r="G7241" t="s">
        <v>187</v>
      </c>
      <c r="H7241" t="s">
        <v>12929</v>
      </c>
      <c r="I7241">
        <v>1</v>
      </c>
      <c r="J7241">
        <v>10</v>
      </c>
      <c r="K7241">
        <v>1884</v>
      </c>
      <c r="L7241" t="str">
        <f>VLOOKUP(Sales_Data!C7241,Product_Master!$A:$D,2,FALSE)</f>
        <v>TV Unit</v>
      </c>
      <c r="M7241">
        <f>VLOOKUP(C7241,Product_Master!$A:$D,4,FALSE)</f>
        <v>2094</v>
      </c>
      <c r="N7241" t="str">
        <f t="shared" si="226"/>
        <v>LOW</v>
      </c>
      <c r="O7241" t="str" cm="1">
        <f t="array" ref="O7241">_xlfn.IFS(D7241="North","Zone 1",D7241="South","Zone 2",D7241="East","Zone 3",D7241="West","Zone 4")</f>
        <v>Zone 1</v>
      </c>
      <c r="P7241">
        <f t="shared" si="227"/>
        <v>37.68</v>
      </c>
      <c r="Q7241" t="str">
        <f>VLOOKUP(C7241,Product_Master!$A:$D,3,FALSE)</f>
        <v>Furniture</v>
      </c>
    </row>
    <row r="7242" spans="1:17" x14ac:dyDescent="0.3">
      <c r="A7242" t="s">
        <v>12930</v>
      </c>
      <c r="B7242" t="s">
        <v>416</v>
      </c>
      <c r="C7242" t="s">
        <v>71</v>
      </c>
      <c r="D7242" t="s">
        <v>191</v>
      </c>
      <c r="E7242" t="s">
        <v>238</v>
      </c>
      <c r="F7242" t="s">
        <v>238</v>
      </c>
      <c r="G7242" t="s">
        <v>181</v>
      </c>
      <c r="H7242" t="s">
        <v>12931</v>
      </c>
      <c r="I7242">
        <v>9</v>
      </c>
      <c r="J7242">
        <v>5</v>
      </c>
      <c r="K7242">
        <v>490051</v>
      </c>
      <c r="L7242" t="str">
        <f>VLOOKUP(Sales_Data!C7242,Product_Master!$A:$D,2,FALSE)</f>
        <v>Jeans</v>
      </c>
      <c r="M7242">
        <f>VLOOKUP(C7242,Product_Master!$A:$D,4,FALSE)</f>
        <v>57316</v>
      </c>
      <c r="N7242" t="str">
        <f t="shared" si="226"/>
        <v>HIGH</v>
      </c>
      <c r="O7242" t="str" cm="1">
        <f t="array" ref="O7242">_xlfn.IFS(D7242="North","Zone 1",D7242="South","Zone 2",D7242="East","Zone 3",D7242="West","Zone 4")</f>
        <v>Zone 1</v>
      </c>
      <c r="P7242">
        <f t="shared" si="227"/>
        <v>49005.100000000006</v>
      </c>
      <c r="Q7242" t="str">
        <f>VLOOKUP(C7242,Product_Master!$A:$D,3,FALSE)</f>
        <v>Clothing</v>
      </c>
    </row>
    <row r="7243" spans="1:17" x14ac:dyDescent="0.3">
      <c r="A7243" t="s">
        <v>12932</v>
      </c>
      <c r="B7243" t="s">
        <v>4130</v>
      </c>
      <c r="C7243" t="s">
        <v>31</v>
      </c>
      <c r="D7243" t="s">
        <v>197</v>
      </c>
      <c r="E7243" t="s">
        <v>210</v>
      </c>
      <c r="F7243" t="s">
        <v>211</v>
      </c>
      <c r="G7243" t="s">
        <v>257</v>
      </c>
      <c r="H7243" t="s">
        <v>12933</v>
      </c>
      <c r="I7243">
        <v>7</v>
      </c>
      <c r="J7243">
        <v>0</v>
      </c>
      <c r="K7243">
        <v>270102</v>
      </c>
      <c r="L7243" t="str">
        <f>VLOOKUP(Sales_Data!C7243,Product_Master!$A:$D,2,FALSE)</f>
        <v>Smart Watch</v>
      </c>
      <c r="M7243">
        <f>VLOOKUP(C7243,Product_Master!$A:$D,4,FALSE)</f>
        <v>38586</v>
      </c>
      <c r="N7243" t="str">
        <f t="shared" si="226"/>
        <v>HIGH</v>
      </c>
      <c r="O7243" t="str" cm="1">
        <f t="array" ref="O7243">_xlfn.IFS(D7243="North","Zone 1",D7243="South","Zone 2",D7243="East","Zone 3",D7243="West","Zone 4")</f>
        <v>Zone 4</v>
      </c>
      <c r="P7243">
        <f t="shared" si="227"/>
        <v>27010.2</v>
      </c>
      <c r="Q7243" t="str">
        <f>VLOOKUP(C7243,Product_Master!$A:$D,3,FALSE)</f>
        <v>Electronics</v>
      </c>
    </row>
    <row r="7244" spans="1:17" x14ac:dyDescent="0.3">
      <c r="A7244" t="s">
        <v>12934</v>
      </c>
      <c r="B7244" t="s">
        <v>2061</v>
      </c>
      <c r="C7244" t="s">
        <v>131</v>
      </c>
      <c r="D7244" t="s">
        <v>171</v>
      </c>
      <c r="E7244" t="s">
        <v>223</v>
      </c>
      <c r="F7244" t="s">
        <v>224</v>
      </c>
      <c r="G7244" t="s">
        <v>253</v>
      </c>
      <c r="H7244" t="s">
        <v>8008</v>
      </c>
      <c r="I7244">
        <v>8</v>
      </c>
      <c r="J7244">
        <v>10</v>
      </c>
      <c r="K7244">
        <v>452426</v>
      </c>
      <c r="L7244" t="str">
        <f>VLOOKUP(Sales_Data!C7244,Product_Master!$A:$D,2,FALSE)</f>
        <v>Football</v>
      </c>
      <c r="M7244">
        <f>VLOOKUP(C7244,Product_Master!$A:$D,4,FALSE)</f>
        <v>62837</v>
      </c>
      <c r="N7244" t="str">
        <f t="shared" si="226"/>
        <v>HIGH</v>
      </c>
      <c r="O7244" t="str" cm="1">
        <f t="array" ref="O7244">_xlfn.IFS(D7244="North","Zone 1",D7244="South","Zone 2",D7244="East","Zone 3",D7244="West","Zone 4")</f>
        <v>Zone 2</v>
      </c>
      <c r="P7244">
        <f t="shared" si="227"/>
        <v>45242.600000000006</v>
      </c>
      <c r="Q7244" t="str">
        <f>VLOOKUP(C7244,Product_Master!$A:$D,3,FALSE)</f>
        <v>Sports</v>
      </c>
    </row>
    <row r="7245" spans="1:17" x14ac:dyDescent="0.3">
      <c r="A7245" t="s">
        <v>12935</v>
      </c>
      <c r="B7245" t="s">
        <v>4130</v>
      </c>
      <c r="C7245" t="s">
        <v>108</v>
      </c>
      <c r="D7245" t="s">
        <v>171</v>
      </c>
      <c r="E7245" t="s">
        <v>172</v>
      </c>
      <c r="F7245" t="s">
        <v>173</v>
      </c>
      <c r="G7245" t="s">
        <v>253</v>
      </c>
      <c r="H7245" t="s">
        <v>12936</v>
      </c>
      <c r="I7245">
        <v>11</v>
      </c>
      <c r="J7245">
        <v>5</v>
      </c>
      <c r="K7245">
        <v>154273</v>
      </c>
      <c r="L7245" t="str">
        <f>VLOOKUP(Sales_Data!C7245,Product_Master!$A:$D,2,FALSE)</f>
        <v>Salt</v>
      </c>
      <c r="M7245">
        <f>VLOOKUP(C7245,Product_Master!$A:$D,4,FALSE)</f>
        <v>14763</v>
      </c>
      <c r="N7245" t="str">
        <f t="shared" si="226"/>
        <v>HIGH</v>
      </c>
      <c r="O7245" t="str" cm="1">
        <f t="array" ref="O7245">_xlfn.IFS(D7245="North","Zone 1",D7245="South","Zone 2",D7245="East","Zone 3",D7245="West","Zone 4")</f>
        <v>Zone 2</v>
      </c>
      <c r="P7245">
        <f t="shared" si="227"/>
        <v>15427.300000000001</v>
      </c>
      <c r="Q7245" t="str">
        <f>VLOOKUP(C7245,Product_Master!$A:$D,3,FALSE)</f>
        <v>Grocery</v>
      </c>
    </row>
    <row r="7246" spans="1:17" x14ac:dyDescent="0.3">
      <c r="A7246" t="s">
        <v>12937</v>
      </c>
      <c r="B7246" t="s">
        <v>2278</v>
      </c>
      <c r="C7246" t="s">
        <v>9</v>
      </c>
      <c r="D7246" t="s">
        <v>191</v>
      </c>
      <c r="E7246" t="s">
        <v>192</v>
      </c>
      <c r="F7246" t="s">
        <v>193</v>
      </c>
      <c r="G7246" t="s">
        <v>228</v>
      </c>
      <c r="H7246" t="s">
        <v>1392</v>
      </c>
      <c r="I7246">
        <v>11</v>
      </c>
      <c r="J7246">
        <v>10</v>
      </c>
      <c r="K7246">
        <v>422066</v>
      </c>
      <c r="L7246" t="str">
        <f>VLOOKUP(Sales_Data!C7246,Product_Master!$A:$D,2,FALSE)</f>
        <v>Dell Monitor</v>
      </c>
      <c r="M7246">
        <f>VLOOKUP(C7246,Product_Master!$A:$D,4,FALSE)</f>
        <v>42633</v>
      </c>
      <c r="N7246" t="str">
        <f t="shared" si="226"/>
        <v>HIGH</v>
      </c>
      <c r="O7246" t="str" cm="1">
        <f t="array" ref="O7246">_xlfn.IFS(D7246="North","Zone 1",D7246="South","Zone 2",D7246="East","Zone 3",D7246="West","Zone 4")</f>
        <v>Zone 1</v>
      </c>
      <c r="P7246">
        <f t="shared" si="227"/>
        <v>42206.600000000006</v>
      </c>
      <c r="Q7246" t="str">
        <f>VLOOKUP(C7246,Product_Master!$A:$D,3,FALSE)</f>
        <v>Electronics</v>
      </c>
    </row>
    <row r="7247" spans="1:17" x14ac:dyDescent="0.3">
      <c r="A7247" t="s">
        <v>12938</v>
      </c>
      <c r="B7247" t="s">
        <v>2223</v>
      </c>
      <c r="C7247" t="s">
        <v>75</v>
      </c>
      <c r="D7247" t="s">
        <v>191</v>
      </c>
      <c r="E7247" t="s">
        <v>238</v>
      </c>
      <c r="F7247" t="s">
        <v>238</v>
      </c>
      <c r="G7247" t="s">
        <v>243</v>
      </c>
      <c r="H7247" t="s">
        <v>3635</v>
      </c>
      <c r="I7247">
        <v>4</v>
      </c>
      <c r="J7247">
        <v>15</v>
      </c>
      <c r="K7247">
        <v>136442</v>
      </c>
      <c r="L7247" t="str">
        <f>VLOOKUP(Sales_Data!C7247,Product_Master!$A:$D,2,FALSE)</f>
        <v>Jacket</v>
      </c>
      <c r="M7247">
        <f>VLOOKUP(C7247,Product_Master!$A:$D,4,FALSE)</f>
        <v>40130</v>
      </c>
      <c r="N7247" t="str">
        <f t="shared" si="226"/>
        <v>HIGH</v>
      </c>
      <c r="O7247" t="str" cm="1">
        <f t="array" ref="O7247">_xlfn.IFS(D7247="North","Zone 1",D7247="South","Zone 2",D7247="East","Zone 3",D7247="West","Zone 4")</f>
        <v>Zone 1</v>
      </c>
      <c r="P7247">
        <f t="shared" si="227"/>
        <v>13644.2</v>
      </c>
      <c r="Q7247" t="str">
        <f>VLOOKUP(C7247,Product_Master!$A:$D,3,FALSE)</f>
        <v>Clothing</v>
      </c>
    </row>
    <row r="7248" spans="1:17" x14ac:dyDescent="0.3">
      <c r="A7248" t="s">
        <v>12939</v>
      </c>
      <c r="B7248" t="s">
        <v>2100</v>
      </c>
      <c r="C7248" t="s">
        <v>35</v>
      </c>
      <c r="D7248" t="s">
        <v>178</v>
      </c>
      <c r="E7248" t="s">
        <v>310</v>
      </c>
      <c r="F7248" t="s">
        <v>311</v>
      </c>
      <c r="G7248" t="s">
        <v>262</v>
      </c>
      <c r="H7248" t="s">
        <v>12940</v>
      </c>
      <c r="I7248">
        <v>4</v>
      </c>
      <c r="J7248">
        <v>15</v>
      </c>
      <c r="K7248">
        <v>147369</v>
      </c>
      <c r="L7248" t="str">
        <f>VLOOKUP(Sales_Data!C7248,Product_Master!$A:$D,2,FALSE)</f>
        <v>Office Chair</v>
      </c>
      <c r="M7248">
        <f>VLOOKUP(C7248,Product_Master!$A:$D,4,FALSE)</f>
        <v>43344</v>
      </c>
      <c r="N7248" t="str">
        <f t="shared" si="226"/>
        <v>HIGH</v>
      </c>
      <c r="O7248" t="str" cm="1">
        <f t="array" ref="O7248">_xlfn.IFS(D7248="North","Zone 1",D7248="South","Zone 2",D7248="East","Zone 3",D7248="West","Zone 4")</f>
        <v>Zone 3</v>
      </c>
      <c r="P7248">
        <f t="shared" si="227"/>
        <v>14736.900000000001</v>
      </c>
      <c r="Q7248" t="str">
        <f>VLOOKUP(C7248,Product_Master!$A:$D,3,FALSE)</f>
        <v>Furniture</v>
      </c>
    </row>
    <row r="7249" spans="1:17" x14ac:dyDescent="0.3">
      <c r="A7249" t="s">
        <v>12941</v>
      </c>
      <c r="B7249" t="s">
        <v>1055</v>
      </c>
      <c r="C7249" t="s">
        <v>100</v>
      </c>
      <c r="D7249" t="s">
        <v>197</v>
      </c>
      <c r="E7249" t="s">
        <v>198</v>
      </c>
      <c r="F7249" t="s">
        <v>199</v>
      </c>
      <c r="G7249" t="s">
        <v>219</v>
      </c>
      <c r="H7249" t="s">
        <v>12942</v>
      </c>
      <c r="I7249">
        <v>6</v>
      </c>
      <c r="J7249">
        <v>10</v>
      </c>
      <c r="K7249">
        <v>333930</v>
      </c>
      <c r="L7249" t="str">
        <f>VLOOKUP(Sales_Data!C7249,Product_Master!$A:$D,2,FALSE)</f>
        <v>Sugar</v>
      </c>
      <c r="M7249">
        <f>VLOOKUP(C7249,Product_Master!$A:$D,4,FALSE)</f>
        <v>61839</v>
      </c>
      <c r="N7249" t="str">
        <f t="shared" si="226"/>
        <v>HIGH</v>
      </c>
      <c r="O7249" t="str" cm="1">
        <f t="array" ref="O7249">_xlfn.IFS(D7249="North","Zone 1",D7249="South","Zone 2",D7249="East","Zone 3",D7249="West","Zone 4")</f>
        <v>Zone 4</v>
      </c>
      <c r="P7249">
        <f t="shared" si="227"/>
        <v>33393</v>
      </c>
      <c r="Q7249" t="str">
        <f>VLOOKUP(C7249,Product_Master!$A:$D,3,FALSE)</f>
        <v>Grocery</v>
      </c>
    </row>
    <row r="7250" spans="1:17" x14ac:dyDescent="0.3">
      <c r="A7250" t="s">
        <v>12943</v>
      </c>
      <c r="B7250" t="s">
        <v>993</v>
      </c>
      <c r="C7250" t="s">
        <v>93</v>
      </c>
      <c r="D7250" t="s">
        <v>191</v>
      </c>
      <c r="E7250" t="s">
        <v>238</v>
      </c>
      <c r="F7250" t="s">
        <v>238</v>
      </c>
      <c r="G7250" t="s">
        <v>262</v>
      </c>
      <c r="H7250" t="s">
        <v>12944</v>
      </c>
      <c r="I7250">
        <v>9</v>
      </c>
      <c r="J7250">
        <v>20</v>
      </c>
      <c r="K7250">
        <v>560037</v>
      </c>
      <c r="L7250" t="str">
        <f>VLOOKUP(Sales_Data!C7250,Product_Master!$A:$D,2,FALSE)</f>
        <v>Skirt</v>
      </c>
      <c r="M7250">
        <f>VLOOKUP(C7250,Product_Master!$A:$D,4,FALSE)</f>
        <v>77783</v>
      </c>
      <c r="N7250" t="str">
        <f t="shared" si="226"/>
        <v>HIGH</v>
      </c>
      <c r="O7250" t="str" cm="1">
        <f t="array" ref="O7250">_xlfn.IFS(D7250="North","Zone 1",D7250="South","Zone 2",D7250="East","Zone 3",D7250="West","Zone 4")</f>
        <v>Zone 1</v>
      </c>
      <c r="P7250">
        <f t="shared" si="227"/>
        <v>56003.700000000004</v>
      </c>
      <c r="Q7250" t="str">
        <f>VLOOKUP(C7250,Product_Master!$A:$D,3,FALSE)</f>
        <v>Clothing</v>
      </c>
    </row>
    <row r="7251" spans="1:17" x14ac:dyDescent="0.3">
      <c r="A7251" t="s">
        <v>12945</v>
      </c>
      <c r="B7251" t="s">
        <v>1687</v>
      </c>
      <c r="C7251" t="s">
        <v>128</v>
      </c>
      <c r="D7251" t="s">
        <v>197</v>
      </c>
      <c r="E7251" t="s">
        <v>198</v>
      </c>
      <c r="F7251" t="s">
        <v>199</v>
      </c>
      <c r="G7251" t="s">
        <v>200</v>
      </c>
      <c r="H7251" t="s">
        <v>12946</v>
      </c>
      <c r="I7251">
        <v>9</v>
      </c>
      <c r="J7251">
        <v>0</v>
      </c>
      <c r="K7251">
        <v>529362</v>
      </c>
      <c r="L7251" t="str">
        <f>VLOOKUP(Sales_Data!C7251,Product_Master!$A:$D,2,FALSE)</f>
        <v>Cricket Bat</v>
      </c>
      <c r="M7251">
        <f>VLOOKUP(C7251,Product_Master!$A:$D,4,FALSE)</f>
        <v>58818</v>
      </c>
      <c r="N7251" t="str">
        <f t="shared" si="226"/>
        <v>HIGH</v>
      </c>
      <c r="O7251" t="str" cm="1">
        <f t="array" ref="O7251">_xlfn.IFS(D7251="North","Zone 1",D7251="South","Zone 2",D7251="East","Zone 3",D7251="West","Zone 4")</f>
        <v>Zone 4</v>
      </c>
      <c r="P7251">
        <f t="shared" si="227"/>
        <v>52936.200000000004</v>
      </c>
      <c r="Q7251" t="str">
        <f>VLOOKUP(C7251,Product_Master!$A:$D,3,FALSE)</f>
        <v>Sports</v>
      </c>
    </row>
    <row r="7252" spans="1:17" x14ac:dyDescent="0.3">
      <c r="A7252" t="s">
        <v>12947</v>
      </c>
      <c r="B7252" t="s">
        <v>1494</v>
      </c>
      <c r="C7252" t="s">
        <v>108</v>
      </c>
      <c r="D7252" t="s">
        <v>178</v>
      </c>
      <c r="E7252" t="s">
        <v>179</v>
      </c>
      <c r="F7252" t="s">
        <v>180</v>
      </c>
      <c r="G7252" t="s">
        <v>243</v>
      </c>
      <c r="H7252" t="s">
        <v>2389</v>
      </c>
      <c r="I7252">
        <v>4</v>
      </c>
      <c r="J7252">
        <v>20</v>
      </c>
      <c r="K7252">
        <v>47241</v>
      </c>
      <c r="L7252" t="str">
        <f>VLOOKUP(Sales_Data!C7252,Product_Master!$A:$D,2,FALSE)</f>
        <v>Salt</v>
      </c>
      <c r="M7252">
        <f>VLOOKUP(C7252,Product_Master!$A:$D,4,FALSE)</f>
        <v>14763</v>
      </c>
      <c r="N7252" t="str">
        <f t="shared" si="226"/>
        <v>HIGH</v>
      </c>
      <c r="O7252" t="str" cm="1">
        <f t="array" ref="O7252">_xlfn.IFS(D7252="North","Zone 1",D7252="South","Zone 2",D7252="East","Zone 3",D7252="West","Zone 4")</f>
        <v>Zone 3</v>
      </c>
      <c r="P7252">
        <f t="shared" si="227"/>
        <v>4724.1000000000004</v>
      </c>
      <c r="Q7252" t="str">
        <f>VLOOKUP(C7252,Product_Master!$A:$D,3,FALSE)</f>
        <v>Grocery</v>
      </c>
    </row>
    <row r="7253" spans="1:17" x14ac:dyDescent="0.3">
      <c r="A7253" t="s">
        <v>12948</v>
      </c>
      <c r="B7253" t="s">
        <v>345</v>
      </c>
      <c r="C7253" t="s">
        <v>141</v>
      </c>
      <c r="D7253" t="s">
        <v>178</v>
      </c>
      <c r="E7253" t="s">
        <v>185</v>
      </c>
      <c r="F7253" t="s">
        <v>186</v>
      </c>
      <c r="G7253" t="s">
        <v>206</v>
      </c>
      <c r="H7253" t="s">
        <v>12949</v>
      </c>
      <c r="I7253">
        <v>5</v>
      </c>
      <c r="J7253">
        <v>15</v>
      </c>
      <c r="K7253">
        <v>176183</v>
      </c>
      <c r="L7253" t="str">
        <f>VLOOKUP(Sales_Data!C7253,Product_Master!$A:$D,2,FALSE)</f>
        <v>Gloves</v>
      </c>
      <c r="M7253">
        <f>VLOOKUP(C7253,Product_Master!$A:$D,4,FALSE)</f>
        <v>41455</v>
      </c>
      <c r="N7253" t="str">
        <f t="shared" si="226"/>
        <v>HIGH</v>
      </c>
      <c r="O7253" t="str" cm="1">
        <f t="array" ref="O7253">_xlfn.IFS(D7253="North","Zone 1",D7253="South","Zone 2",D7253="East","Zone 3",D7253="West","Zone 4")</f>
        <v>Zone 3</v>
      </c>
      <c r="P7253">
        <f t="shared" si="227"/>
        <v>17618.3</v>
      </c>
      <c r="Q7253" t="str">
        <f>VLOOKUP(C7253,Product_Master!$A:$D,3,FALSE)</f>
        <v>Sports</v>
      </c>
    </row>
    <row r="7254" spans="1:17" x14ac:dyDescent="0.3">
      <c r="A7254" t="s">
        <v>12950</v>
      </c>
      <c r="B7254" t="s">
        <v>2756</v>
      </c>
      <c r="C7254" t="s">
        <v>33</v>
      </c>
      <c r="D7254" t="s">
        <v>178</v>
      </c>
      <c r="E7254" t="s">
        <v>179</v>
      </c>
      <c r="F7254" t="s">
        <v>180</v>
      </c>
      <c r="G7254" t="s">
        <v>187</v>
      </c>
      <c r="H7254" t="s">
        <v>4254</v>
      </c>
      <c r="I7254">
        <v>4</v>
      </c>
      <c r="J7254">
        <v>10</v>
      </c>
      <c r="K7254">
        <v>213192</v>
      </c>
      <c r="L7254" t="str">
        <f>VLOOKUP(Sales_Data!C7254,Product_Master!$A:$D,2,FALSE)</f>
        <v>Headphones</v>
      </c>
      <c r="M7254">
        <f>VLOOKUP(C7254,Product_Master!$A:$D,4,FALSE)</f>
        <v>59220</v>
      </c>
      <c r="N7254" t="str">
        <f t="shared" si="226"/>
        <v>HIGH</v>
      </c>
      <c r="O7254" t="str" cm="1">
        <f t="array" ref="O7254">_xlfn.IFS(D7254="North","Zone 1",D7254="South","Zone 2",D7254="East","Zone 3",D7254="West","Zone 4")</f>
        <v>Zone 3</v>
      </c>
      <c r="P7254">
        <f t="shared" si="227"/>
        <v>21319.200000000001</v>
      </c>
      <c r="Q7254" t="str">
        <f>VLOOKUP(C7254,Product_Master!$A:$D,3,FALSE)</f>
        <v>Electronics</v>
      </c>
    </row>
    <row r="7255" spans="1:17" x14ac:dyDescent="0.3">
      <c r="A7255" t="s">
        <v>12951</v>
      </c>
      <c r="B7255" t="s">
        <v>170</v>
      </c>
      <c r="C7255" t="s">
        <v>58</v>
      </c>
      <c r="D7255" t="s">
        <v>178</v>
      </c>
      <c r="E7255" t="s">
        <v>310</v>
      </c>
      <c r="F7255" t="s">
        <v>311</v>
      </c>
      <c r="G7255" t="s">
        <v>269</v>
      </c>
      <c r="H7255" t="s">
        <v>12064</v>
      </c>
      <c r="I7255">
        <v>10</v>
      </c>
      <c r="J7255">
        <v>5</v>
      </c>
      <c r="K7255">
        <v>263150</v>
      </c>
      <c r="L7255" t="str">
        <f>VLOOKUP(Sales_Data!C7255,Product_Master!$A:$D,2,FALSE)</f>
        <v>Side Table</v>
      </c>
      <c r="M7255">
        <f>VLOOKUP(C7255,Product_Master!$A:$D,4,FALSE)</f>
        <v>27700</v>
      </c>
      <c r="N7255" t="str">
        <f t="shared" si="226"/>
        <v>HIGH</v>
      </c>
      <c r="O7255" t="str" cm="1">
        <f t="array" ref="O7255">_xlfn.IFS(D7255="North","Zone 1",D7255="South","Zone 2",D7255="East","Zone 3",D7255="West","Zone 4")</f>
        <v>Zone 3</v>
      </c>
      <c r="P7255">
        <f t="shared" si="227"/>
        <v>26315</v>
      </c>
      <c r="Q7255" t="str">
        <f>VLOOKUP(C7255,Product_Master!$A:$D,3,FALSE)</f>
        <v>Furniture</v>
      </c>
    </row>
    <row r="7256" spans="1:17" x14ac:dyDescent="0.3">
      <c r="A7256" t="s">
        <v>12952</v>
      </c>
      <c r="B7256" t="s">
        <v>1318</v>
      </c>
      <c r="C7256" t="s">
        <v>13</v>
      </c>
      <c r="D7256" t="s">
        <v>197</v>
      </c>
      <c r="E7256" t="s">
        <v>210</v>
      </c>
      <c r="F7256" t="s">
        <v>211</v>
      </c>
      <c r="G7256" t="s">
        <v>262</v>
      </c>
      <c r="H7256" t="s">
        <v>12953</v>
      </c>
      <c r="I7256">
        <v>10</v>
      </c>
      <c r="J7256">
        <v>5</v>
      </c>
      <c r="K7256">
        <v>253764</v>
      </c>
      <c r="L7256" t="str">
        <f>VLOOKUP(Sales_Data!C7256,Product_Master!$A:$D,2,FALSE)</f>
        <v>iPhone</v>
      </c>
      <c r="M7256">
        <f>VLOOKUP(C7256,Product_Master!$A:$D,4,FALSE)</f>
        <v>26712</v>
      </c>
      <c r="N7256" t="str">
        <f t="shared" si="226"/>
        <v>HIGH</v>
      </c>
      <c r="O7256" t="str" cm="1">
        <f t="array" ref="O7256">_xlfn.IFS(D7256="North","Zone 1",D7256="South","Zone 2",D7256="East","Zone 3",D7256="West","Zone 4")</f>
        <v>Zone 4</v>
      </c>
      <c r="P7256">
        <f t="shared" si="227"/>
        <v>25376.400000000001</v>
      </c>
      <c r="Q7256" t="str">
        <f>VLOOKUP(C7256,Product_Master!$A:$D,3,FALSE)</f>
        <v>Electronics</v>
      </c>
    </row>
    <row r="7257" spans="1:17" x14ac:dyDescent="0.3">
      <c r="A7257" t="s">
        <v>12954</v>
      </c>
      <c r="B7257" t="s">
        <v>2480</v>
      </c>
      <c r="C7257" t="s">
        <v>122</v>
      </c>
      <c r="D7257" t="s">
        <v>171</v>
      </c>
      <c r="E7257" t="s">
        <v>223</v>
      </c>
      <c r="F7257" t="s">
        <v>224</v>
      </c>
      <c r="G7257" t="s">
        <v>269</v>
      </c>
      <c r="H7257" t="s">
        <v>12955</v>
      </c>
      <c r="I7257">
        <v>9</v>
      </c>
      <c r="J7257">
        <v>0</v>
      </c>
      <c r="K7257">
        <v>589788</v>
      </c>
      <c r="L7257" t="str">
        <f>VLOOKUP(Sales_Data!C7257,Product_Master!$A:$D,2,FALSE)</f>
        <v>Noodles</v>
      </c>
      <c r="M7257">
        <f>VLOOKUP(C7257,Product_Master!$A:$D,4,FALSE)</f>
        <v>65532</v>
      </c>
      <c r="N7257" t="str">
        <f t="shared" si="226"/>
        <v>HIGH</v>
      </c>
      <c r="O7257" t="str" cm="1">
        <f t="array" ref="O7257">_xlfn.IFS(D7257="North","Zone 1",D7257="South","Zone 2",D7257="East","Zone 3",D7257="West","Zone 4")</f>
        <v>Zone 2</v>
      </c>
      <c r="P7257">
        <f t="shared" si="227"/>
        <v>58978.8</v>
      </c>
      <c r="Q7257" t="str">
        <f>VLOOKUP(C7257,Product_Master!$A:$D,3,FALSE)</f>
        <v>Grocery</v>
      </c>
    </row>
    <row r="7258" spans="1:17" x14ac:dyDescent="0.3">
      <c r="A7258" t="s">
        <v>12956</v>
      </c>
      <c r="B7258" t="s">
        <v>413</v>
      </c>
      <c r="C7258" t="s">
        <v>52</v>
      </c>
      <c r="D7258" t="s">
        <v>171</v>
      </c>
      <c r="E7258" t="s">
        <v>204</v>
      </c>
      <c r="F7258" t="s">
        <v>205</v>
      </c>
      <c r="G7258" t="s">
        <v>206</v>
      </c>
      <c r="H7258" t="s">
        <v>10235</v>
      </c>
      <c r="I7258">
        <v>1</v>
      </c>
      <c r="J7258">
        <v>15</v>
      </c>
      <c r="K7258">
        <v>1779</v>
      </c>
      <c r="L7258" t="str">
        <f>VLOOKUP(Sales_Data!C7258,Product_Master!$A:$D,2,FALSE)</f>
        <v>TV Unit</v>
      </c>
      <c r="M7258">
        <f>VLOOKUP(C7258,Product_Master!$A:$D,4,FALSE)</f>
        <v>2094</v>
      </c>
      <c r="N7258" t="str">
        <f t="shared" si="226"/>
        <v>LOW</v>
      </c>
      <c r="O7258" t="str" cm="1">
        <f t="array" ref="O7258">_xlfn.IFS(D7258="North","Zone 1",D7258="South","Zone 2",D7258="East","Zone 3",D7258="West","Zone 4")</f>
        <v>Zone 2</v>
      </c>
      <c r="P7258">
        <f t="shared" si="227"/>
        <v>35.58</v>
      </c>
      <c r="Q7258" t="str">
        <f>VLOOKUP(C7258,Product_Master!$A:$D,3,FALSE)</f>
        <v>Furniture</v>
      </c>
    </row>
    <row r="7259" spans="1:17" x14ac:dyDescent="0.3">
      <c r="A7259" t="s">
        <v>12957</v>
      </c>
      <c r="B7259" t="s">
        <v>1472</v>
      </c>
      <c r="C7259" t="s">
        <v>19</v>
      </c>
      <c r="D7259" t="s">
        <v>191</v>
      </c>
      <c r="E7259" t="s">
        <v>192</v>
      </c>
      <c r="F7259" t="s">
        <v>193</v>
      </c>
      <c r="G7259" t="s">
        <v>257</v>
      </c>
      <c r="H7259" t="s">
        <v>12958</v>
      </c>
      <c r="I7259">
        <v>8</v>
      </c>
      <c r="J7259">
        <v>0</v>
      </c>
      <c r="K7259">
        <v>157352</v>
      </c>
      <c r="L7259" t="str">
        <f>VLOOKUP(Sales_Data!C7259,Product_Master!$A:$D,2,FALSE)</f>
        <v>Projector</v>
      </c>
      <c r="M7259">
        <f>VLOOKUP(C7259,Product_Master!$A:$D,4,FALSE)</f>
        <v>19669</v>
      </c>
      <c r="N7259" t="str">
        <f t="shared" si="226"/>
        <v>HIGH</v>
      </c>
      <c r="O7259" t="str" cm="1">
        <f t="array" ref="O7259">_xlfn.IFS(D7259="North","Zone 1",D7259="South","Zone 2",D7259="East","Zone 3",D7259="West","Zone 4")</f>
        <v>Zone 1</v>
      </c>
      <c r="P7259">
        <f t="shared" si="227"/>
        <v>15735.2</v>
      </c>
      <c r="Q7259" t="str">
        <f>VLOOKUP(C7259,Product_Master!$A:$D,3,FALSE)</f>
        <v>Electronics</v>
      </c>
    </row>
    <row r="7260" spans="1:17" x14ac:dyDescent="0.3">
      <c r="A7260" t="s">
        <v>12959</v>
      </c>
      <c r="B7260" t="s">
        <v>2406</v>
      </c>
      <c r="C7260" t="s">
        <v>46</v>
      </c>
      <c r="D7260" t="s">
        <v>191</v>
      </c>
      <c r="E7260" t="s">
        <v>192</v>
      </c>
      <c r="F7260" t="s">
        <v>193</v>
      </c>
      <c r="G7260" t="s">
        <v>243</v>
      </c>
      <c r="H7260" t="s">
        <v>8000</v>
      </c>
      <c r="I7260">
        <v>8</v>
      </c>
      <c r="J7260">
        <v>5</v>
      </c>
      <c r="K7260">
        <v>474338</v>
      </c>
      <c r="L7260" t="str">
        <f>VLOOKUP(Sales_Data!C7260,Product_Master!$A:$D,2,FALSE)</f>
        <v>Wardrobe</v>
      </c>
      <c r="M7260">
        <f>VLOOKUP(C7260,Product_Master!$A:$D,4,FALSE)</f>
        <v>62413</v>
      </c>
      <c r="N7260" t="str">
        <f t="shared" si="226"/>
        <v>HIGH</v>
      </c>
      <c r="O7260" t="str" cm="1">
        <f t="array" ref="O7260">_xlfn.IFS(D7260="North","Zone 1",D7260="South","Zone 2",D7260="East","Zone 3",D7260="West","Zone 4")</f>
        <v>Zone 1</v>
      </c>
      <c r="P7260">
        <f t="shared" si="227"/>
        <v>47433.8</v>
      </c>
      <c r="Q7260" t="str">
        <f>VLOOKUP(C7260,Product_Master!$A:$D,3,FALSE)</f>
        <v>Furniture</v>
      </c>
    </row>
    <row r="7261" spans="1:17" x14ac:dyDescent="0.3">
      <c r="A7261" t="s">
        <v>12960</v>
      </c>
      <c r="B7261" t="s">
        <v>2544</v>
      </c>
      <c r="C7261" t="s">
        <v>89</v>
      </c>
      <c r="D7261" t="s">
        <v>178</v>
      </c>
      <c r="E7261" t="s">
        <v>185</v>
      </c>
      <c r="F7261" t="s">
        <v>186</v>
      </c>
      <c r="G7261" t="s">
        <v>200</v>
      </c>
      <c r="H7261" t="s">
        <v>12961</v>
      </c>
      <c r="I7261">
        <v>6</v>
      </c>
      <c r="J7261">
        <v>5</v>
      </c>
      <c r="K7261">
        <v>295260</v>
      </c>
      <c r="L7261" t="str">
        <f>VLOOKUP(Sales_Data!C7261,Product_Master!$A:$D,2,FALSE)</f>
        <v>Shorts</v>
      </c>
      <c r="M7261">
        <f>VLOOKUP(C7261,Product_Master!$A:$D,4,FALSE)</f>
        <v>51800</v>
      </c>
      <c r="N7261" t="str">
        <f t="shared" si="226"/>
        <v>HIGH</v>
      </c>
      <c r="O7261" t="str" cm="1">
        <f t="array" ref="O7261">_xlfn.IFS(D7261="North","Zone 1",D7261="South","Zone 2",D7261="East","Zone 3",D7261="West","Zone 4")</f>
        <v>Zone 3</v>
      </c>
      <c r="P7261">
        <f t="shared" si="227"/>
        <v>29526</v>
      </c>
      <c r="Q7261" t="str">
        <f>VLOOKUP(C7261,Product_Master!$A:$D,3,FALSE)</f>
        <v>Clothing</v>
      </c>
    </row>
    <row r="7262" spans="1:17" x14ac:dyDescent="0.3">
      <c r="A7262" t="s">
        <v>12962</v>
      </c>
      <c r="B7262" t="s">
        <v>2045</v>
      </c>
      <c r="C7262" t="s">
        <v>137</v>
      </c>
      <c r="D7262" t="s">
        <v>178</v>
      </c>
      <c r="E7262" t="s">
        <v>185</v>
      </c>
      <c r="F7262" t="s">
        <v>186</v>
      </c>
      <c r="G7262" t="s">
        <v>200</v>
      </c>
      <c r="H7262" t="s">
        <v>12963</v>
      </c>
      <c r="I7262">
        <v>2</v>
      </c>
      <c r="J7262">
        <v>0</v>
      </c>
      <c r="K7262">
        <v>102214</v>
      </c>
      <c r="L7262" t="str">
        <f>VLOOKUP(Sales_Data!C7262,Product_Master!$A:$D,2,FALSE)</f>
        <v>Dumbbells</v>
      </c>
      <c r="M7262">
        <f>VLOOKUP(C7262,Product_Master!$A:$D,4,FALSE)</f>
        <v>51107</v>
      </c>
      <c r="N7262" t="str">
        <f t="shared" si="226"/>
        <v>HIGH</v>
      </c>
      <c r="O7262" t="str" cm="1">
        <f t="array" ref="O7262">_xlfn.IFS(D7262="North","Zone 1",D7262="South","Zone 2",D7262="East","Zone 3",D7262="West","Zone 4")</f>
        <v>Zone 3</v>
      </c>
      <c r="P7262">
        <f t="shared" si="227"/>
        <v>10221.400000000001</v>
      </c>
      <c r="Q7262" t="str">
        <f>VLOOKUP(C7262,Product_Master!$A:$D,3,FALSE)</f>
        <v>Sports</v>
      </c>
    </row>
    <row r="7263" spans="1:17" x14ac:dyDescent="0.3">
      <c r="A7263" t="s">
        <v>12964</v>
      </c>
      <c r="B7263" t="s">
        <v>1214</v>
      </c>
      <c r="C7263" t="s">
        <v>133</v>
      </c>
      <c r="D7263" t="s">
        <v>191</v>
      </c>
      <c r="E7263" t="s">
        <v>242</v>
      </c>
      <c r="F7263" t="s">
        <v>242</v>
      </c>
      <c r="G7263" t="s">
        <v>219</v>
      </c>
      <c r="H7263" t="s">
        <v>10646</v>
      </c>
      <c r="I7263">
        <v>7</v>
      </c>
      <c r="J7263">
        <v>0</v>
      </c>
      <c r="K7263">
        <v>199402</v>
      </c>
      <c r="L7263" t="str">
        <f>VLOOKUP(Sales_Data!C7263,Product_Master!$A:$D,2,FALSE)</f>
        <v>Basketball</v>
      </c>
      <c r="M7263">
        <f>VLOOKUP(C7263,Product_Master!$A:$D,4,FALSE)</f>
        <v>28486</v>
      </c>
      <c r="N7263" t="str">
        <f t="shared" si="226"/>
        <v>HIGH</v>
      </c>
      <c r="O7263" t="str" cm="1">
        <f t="array" ref="O7263">_xlfn.IFS(D7263="North","Zone 1",D7263="South","Zone 2",D7263="East","Zone 3",D7263="West","Zone 4")</f>
        <v>Zone 1</v>
      </c>
      <c r="P7263">
        <f t="shared" si="227"/>
        <v>19940.2</v>
      </c>
      <c r="Q7263" t="str">
        <f>VLOOKUP(C7263,Product_Master!$A:$D,3,FALSE)</f>
        <v>Sports</v>
      </c>
    </row>
    <row r="7264" spans="1:17" x14ac:dyDescent="0.3">
      <c r="A7264" t="s">
        <v>12965</v>
      </c>
      <c r="B7264" t="s">
        <v>440</v>
      </c>
      <c r="C7264" t="s">
        <v>38</v>
      </c>
      <c r="D7264" t="s">
        <v>178</v>
      </c>
      <c r="E7264" t="s">
        <v>179</v>
      </c>
      <c r="F7264" t="s">
        <v>180</v>
      </c>
      <c r="G7264" t="s">
        <v>181</v>
      </c>
      <c r="H7264" t="s">
        <v>12966</v>
      </c>
      <c r="I7264">
        <v>8</v>
      </c>
      <c r="J7264">
        <v>20</v>
      </c>
      <c r="K7264">
        <v>259187</v>
      </c>
      <c r="L7264" t="str">
        <f>VLOOKUP(Sales_Data!C7264,Product_Master!$A:$D,2,FALSE)</f>
        <v>Study Table</v>
      </c>
      <c r="M7264">
        <f>VLOOKUP(C7264,Product_Master!$A:$D,4,FALSE)</f>
        <v>40498</v>
      </c>
      <c r="N7264" t="str">
        <f t="shared" si="226"/>
        <v>HIGH</v>
      </c>
      <c r="O7264" t="str" cm="1">
        <f t="array" ref="O7264">_xlfn.IFS(D7264="North","Zone 1",D7264="South","Zone 2",D7264="East","Zone 3",D7264="West","Zone 4")</f>
        <v>Zone 3</v>
      </c>
      <c r="P7264">
        <f t="shared" si="227"/>
        <v>25918.7</v>
      </c>
      <c r="Q7264" t="str">
        <f>VLOOKUP(C7264,Product_Master!$A:$D,3,FALSE)</f>
        <v>Furniture</v>
      </c>
    </row>
    <row r="7265" spans="1:17" x14ac:dyDescent="0.3">
      <c r="A7265" t="s">
        <v>12967</v>
      </c>
      <c r="B7265" t="s">
        <v>2303</v>
      </c>
      <c r="C7265" t="s">
        <v>143</v>
      </c>
      <c r="D7265" t="s">
        <v>197</v>
      </c>
      <c r="E7265" t="s">
        <v>210</v>
      </c>
      <c r="F7265" t="s">
        <v>211</v>
      </c>
      <c r="G7265" t="s">
        <v>212</v>
      </c>
      <c r="H7265" t="s">
        <v>12968</v>
      </c>
      <c r="I7265">
        <v>5</v>
      </c>
      <c r="J7265">
        <v>0</v>
      </c>
      <c r="K7265">
        <v>28215</v>
      </c>
      <c r="L7265" t="str">
        <f>VLOOKUP(Sales_Data!C7265,Product_Master!$A:$D,2,FALSE)</f>
        <v>Skipping Rope</v>
      </c>
      <c r="M7265">
        <f>VLOOKUP(C7265,Product_Master!$A:$D,4,FALSE)</f>
        <v>5643</v>
      </c>
      <c r="N7265" t="str">
        <f t="shared" si="226"/>
        <v>HIGH</v>
      </c>
      <c r="O7265" t="str" cm="1">
        <f t="array" ref="O7265">_xlfn.IFS(D7265="North","Zone 1",D7265="South","Zone 2",D7265="East","Zone 3",D7265="West","Zone 4")</f>
        <v>Zone 4</v>
      </c>
      <c r="P7265">
        <f t="shared" si="227"/>
        <v>2821.5</v>
      </c>
      <c r="Q7265" t="str">
        <f>VLOOKUP(C7265,Product_Master!$A:$D,3,FALSE)</f>
        <v>Sports</v>
      </c>
    </row>
    <row r="7266" spans="1:17" x14ac:dyDescent="0.3">
      <c r="A7266" t="s">
        <v>12969</v>
      </c>
      <c r="B7266" t="s">
        <v>3622</v>
      </c>
      <c r="C7266" t="s">
        <v>79</v>
      </c>
      <c r="D7266" t="s">
        <v>171</v>
      </c>
      <c r="E7266" t="s">
        <v>223</v>
      </c>
      <c r="F7266" t="s">
        <v>224</v>
      </c>
      <c r="G7266" t="s">
        <v>253</v>
      </c>
      <c r="H7266" t="s">
        <v>12970</v>
      </c>
      <c r="I7266">
        <v>8</v>
      </c>
      <c r="J7266">
        <v>0</v>
      </c>
      <c r="K7266">
        <v>32832</v>
      </c>
      <c r="L7266" t="str">
        <f>VLOOKUP(Sales_Data!C7266,Product_Master!$A:$D,2,FALSE)</f>
        <v>Formal Shirt</v>
      </c>
      <c r="M7266">
        <f>VLOOKUP(C7266,Product_Master!$A:$D,4,FALSE)</f>
        <v>4104</v>
      </c>
      <c r="N7266" t="str">
        <f t="shared" si="226"/>
        <v>HIGH</v>
      </c>
      <c r="O7266" t="str" cm="1">
        <f t="array" ref="O7266">_xlfn.IFS(D7266="North","Zone 1",D7266="South","Zone 2",D7266="East","Zone 3",D7266="West","Zone 4")</f>
        <v>Zone 2</v>
      </c>
      <c r="P7266">
        <f t="shared" si="227"/>
        <v>3283.2000000000003</v>
      </c>
      <c r="Q7266" t="str">
        <f>VLOOKUP(C7266,Product_Master!$A:$D,3,FALSE)</f>
        <v>Clothing</v>
      </c>
    </row>
    <row r="7267" spans="1:17" x14ac:dyDescent="0.3">
      <c r="A7267" t="s">
        <v>12971</v>
      </c>
      <c r="B7267" t="s">
        <v>1671</v>
      </c>
      <c r="C7267" t="s">
        <v>139</v>
      </c>
      <c r="D7267" t="s">
        <v>178</v>
      </c>
      <c r="E7267" t="s">
        <v>185</v>
      </c>
      <c r="F7267" t="s">
        <v>186</v>
      </c>
      <c r="G7267" t="s">
        <v>187</v>
      </c>
      <c r="H7267" t="s">
        <v>12972</v>
      </c>
      <c r="I7267">
        <v>3</v>
      </c>
      <c r="J7267">
        <v>20</v>
      </c>
      <c r="K7267">
        <v>55106</v>
      </c>
      <c r="L7267" t="str">
        <f>VLOOKUP(Sales_Data!C7267,Product_Master!$A:$D,2,FALSE)</f>
        <v>Helmet</v>
      </c>
      <c r="M7267">
        <f>VLOOKUP(C7267,Product_Master!$A:$D,4,FALSE)</f>
        <v>22961</v>
      </c>
      <c r="N7267" t="str">
        <f t="shared" si="226"/>
        <v>HIGH</v>
      </c>
      <c r="O7267" t="str" cm="1">
        <f t="array" ref="O7267">_xlfn.IFS(D7267="North","Zone 1",D7267="South","Zone 2",D7267="East","Zone 3",D7267="West","Zone 4")</f>
        <v>Zone 3</v>
      </c>
      <c r="P7267">
        <f t="shared" si="227"/>
        <v>5510.6</v>
      </c>
      <c r="Q7267" t="str">
        <f>VLOOKUP(C7267,Product_Master!$A:$D,3,FALSE)</f>
        <v>Sports</v>
      </c>
    </row>
    <row r="7268" spans="1:17" x14ac:dyDescent="0.3">
      <c r="A7268" t="s">
        <v>12973</v>
      </c>
      <c r="B7268" t="s">
        <v>1903</v>
      </c>
      <c r="C7268" t="s">
        <v>102</v>
      </c>
      <c r="D7268" t="s">
        <v>171</v>
      </c>
      <c r="E7268" t="s">
        <v>172</v>
      </c>
      <c r="F7268" t="s">
        <v>173</v>
      </c>
      <c r="G7268" t="s">
        <v>212</v>
      </c>
      <c r="H7268" t="s">
        <v>4321</v>
      </c>
      <c r="I7268">
        <v>11</v>
      </c>
      <c r="J7268">
        <v>5</v>
      </c>
      <c r="K7268">
        <v>763581</v>
      </c>
      <c r="L7268" t="str">
        <f>VLOOKUP(Sales_Data!C7268,Product_Master!$A:$D,2,FALSE)</f>
        <v>Tea</v>
      </c>
      <c r="M7268">
        <f>VLOOKUP(C7268,Product_Master!$A:$D,4,FALSE)</f>
        <v>73070</v>
      </c>
      <c r="N7268" t="str">
        <f t="shared" si="226"/>
        <v>HIGH</v>
      </c>
      <c r="O7268" t="str" cm="1">
        <f t="array" ref="O7268">_xlfn.IFS(D7268="North","Zone 1",D7268="South","Zone 2",D7268="East","Zone 3",D7268="West","Zone 4")</f>
        <v>Zone 2</v>
      </c>
      <c r="P7268">
        <f t="shared" si="227"/>
        <v>76358.100000000006</v>
      </c>
      <c r="Q7268" t="str">
        <f>VLOOKUP(C7268,Product_Master!$A:$D,3,FALSE)</f>
        <v>Grocery</v>
      </c>
    </row>
    <row r="7269" spans="1:17" x14ac:dyDescent="0.3">
      <c r="A7269" t="s">
        <v>12974</v>
      </c>
      <c r="B7269" t="s">
        <v>888</v>
      </c>
      <c r="C7269" t="s">
        <v>83</v>
      </c>
      <c r="D7269" t="s">
        <v>191</v>
      </c>
      <c r="E7269" t="s">
        <v>238</v>
      </c>
      <c r="F7269" t="s">
        <v>238</v>
      </c>
      <c r="G7269" t="s">
        <v>187</v>
      </c>
      <c r="H7269" t="s">
        <v>12975</v>
      </c>
      <c r="I7269">
        <v>7</v>
      </c>
      <c r="J7269">
        <v>15</v>
      </c>
      <c r="K7269">
        <v>465670</v>
      </c>
      <c r="L7269" t="str">
        <f>VLOOKUP(Sales_Data!C7269,Product_Master!$A:$D,2,FALSE)</f>
        <v>Track Pants</v>
      </c>
      <c r="M7269">
        <f>VLOOKUP(C7269,Product_Master!$A:$D,4,FALSE)</f>
        <v>78264</v>
      </c>
      <c r="N7269" t="str">
        <f t="shared" si="226"/>
        <v>HIGH</v>
      </c>
      <c r="O7269" t="str" cm="1">
        <f t="array" ref="O7269">_xlfn.IFS(D7269="North","Zone 1",D7269="South","Zone 2",D7269="East","Zone 3",D7269="West","Zone 4")</f>
        <v>Zone 1</v>
      </c>
      <c r="P7269">
        <f t="shared" si="227"/>
        <v>46567</v>
      </c>
      <c r="Q7269" t="str">
        <f>VLOOKUP(C7269,Product_Master!$A:$D,3,FALSE)</f>
        <v>Clothing</v>
      </c>
    </row>
    <row r="7270" spans="1:17" x14ac:dyDescent="0.3">
      <c r="A7270" t="s">
        <v>12976</v>
      </c>
      <c r="B7270" t="s">
        <v>493</v>
      </c>
      <c r="C7270" t="s">
        <v>120</v>
      </c>
      <c r="D7270" t="s">
        <v>171</v>
      </c>
      <c r="E7270" t="s">
        <v>204</v>
      </c>
      <c r="F7270" t="s">
        <v>205</v>
      </c>
      <c r="G7270" t="s">
        <v>315</v>
      </c>
      <c r="H7270" t="s">
        <v>5529</v>
      </c>
      <c r="I7270">
        <v>3</v>
      </c>
      <c r="J7270">
        <v>20</v>
      </c>
      <c r="K7270">
        <v>74090</v>
      </c>
      <c r="L7270" t="str">
        <f>VLOOKUP(Sales_Data!C7270,Product_Master!$A:$D,2,FALSE)</f>
        <v>Soft Drink</v>
      </c>
      <c r="M7270">
        <f>VLOOKUP(C7270,Product_Master!$A:$D,4,FALSE)</f>
        <v>30871</v>
      </c>
      <c r="N7270" t="str">
        <f t="shared" si="226"/>
        <v>HIGH</v>
      </c>
      <c r="O7270" t="str" cm="1">
        <f t="array" ref="O7270">_xlfn.IFS(D7270="North","Zone 1",D7270="South","Zone 2",D7270="East","Zone 3",D7270="West","Zone 4")</f>
        <v>Zone 2</v>
      </c>
      <c r="P7270">
        <f t="shared" si="227"/>
        <v>7409</v>
      </c>
      <c r="Q7270" t="str">
        <f>VLOOKUP(C7270,Product_Master!$A:$D,3,FALSE)</f>
        <v>Grocery</v>
      </c>
    </row>
    <row r="7271" spans="1:17" x14ac:dyDescent="0.3">
      <c r="A7271" t="s">
        <v>12977</v>
      </c>
      <c r="B7271" t="s">
        <v>832</v>
      </c>
      <c r="C7271" t="s">
        <v>4</v>
      </c>
      <c r="D7271" t="s">
        <v>191</v>
      </c>
      <c r="E7271" t="s">
        <v>192</v>
      </c>
      <c r="F7271" t="s">
        <v>193</v>
      </c>
      <c r="G7271" t="s">
        <v>219</v>
      </c>
      <c r="H7271" t="s">
        <v>11992</v>
      </c>
      <c r="I7271">
        <v>9</v>
      </c>
      <c r="J7271">
        <v>15</v>
      </c>
      <c r="K7271">
        <v>8086</v>
      </c>
      <c r="L7271" t="str">
        <f>VLOOKUP(Sales_Data!C7271,Product_Master!$A:$D,2,FALSE)</f>
        <v>Samsung TV</v>
      </c>
      <c r="M7271">
        <f>VLOOKUP(C7271,Product_Master!$A:$D,4,FALSE)</f>
        <v>1057</v>
      </c>
      <c r="N7271" t="str">
        <f t="shared" si="226"/>
        <v>MEDIUM</v>
      </c>
      <c r="O7271" t="str" cm="1">
        <f t="array" ref="O7271">_xlfn.IFS(D7271="North","Zone 1",D7271="South","Zone 2",D7271="East","Zone 3",D7271="West","Zone 4")</f>
        <v>Zone 1</v>
      </c>
      <c r="P7271">
        <f t="shared" si="227"/>
        <v>404.3</v>
      </c>
      <c r="Q7271" t="str">
        <f>VLOOKUP(C7271,Product_Master!$A:$D,3,FALSE)</f>
        <v>Electronics</v>
      </c>
    </row>
    <row r="7272" spans="1:17" x14ac:dyDescent="0.3">
      <c r="A7272" t="s">
        <v>12978</v>
      </c>
      <c r="B7272" t="s">
        <v>1347</v>
      </c>
      <c r="C7272" t="s">
        <v>114</v>
      </c>
      <c r="D7272" t="s">
        <v>197</v>
      </c>
      <c r="E7272" t="s">
        <v>260</v>
      </c>
      <c r="F7272" t="s">
        <v>261</v>
      </c>
      <c r="G7272" t="s">
        <v>206</v>
      </c>
      <c r="H7272" t="s">
        <v>12979</v>
      </c>
      <c r="I7272">
        <v>10</v>
      </c>
      <c r="J7272">
        <v>20</v>
      </c>
      <c r="K7272">
        <v>465688</v>
      </c>
      <c r="L7272" t="str">
        <f>VLOOKUP(Sales_Data!C7272,Product_Master!$A:$D,2,FALSE)</f>
        <v>Flour</v>
      </c>
      <c r="M7272">
        <f>VLOOKUP(C7272,Product_Master!$A:$D,4,FALSE)</f>
        <v>58211</v>
      </c>
      <c r="N7272" t="str">
        <f t="shared" si="226"/>
        <v>HIGH</v>
      </c>
      <c r="O7272" t="str" cm="1">
        <f t="array" ref="O7272">_xlfn.IFS(D7272="North","Zone 1",D7272="South","Zone 2",D7272="East","Zone 3",D7272="West","Zone 4")</f>
        <v>Zone 4</v>
      </c>
      <c r="P7272">
        <f t="shared" si="227"/>
        <v>46568.800000000003</v>
      </c>
      <c r="Q7272" t="str">
        <f>VLOOKUP(C7272,Product_Master!$A:$D,3,FALSE)</f>
        <v>Grocery</v>
      </c>
    </row>
    <row r="7273" spans="1:17" x14ac:dyDescent="0.3">
      <c r="A7273" t="s">
        <v>12980</v>
      </c>
      <c r="B7273" t="s">
        <v>1000</v>
      </c>
      <c r="C7273" t="s">
        <v>91</v>
      </c>
      <c r="D7273" t="s">
        <v>178</v>
      </c>
      <c r="E7273" t="s">
        <v>310</v>
      </c>
      <c r="F7273" t="s">
        <v>311</v>
      </c>
      <c r="G7273" t="s">
        <v>219</v>
      </c>
      <c r="H7273" t="s">
        <v>11620</v>
      </c>
      <c r="I7273">
        <v>11</v>
      </c>
      <c r="J7273">
        <v>15</v>
      </c>
      <c r="K7273">
        <v>278508</v>
      </c>
      <c r="L7273" t="str">
        <f>VLOOKUP(Sales_Data!C7273,Product_Master!$A:$D,2,FALSE)</f>
        <v>Sweater</v>
      </c>
      <c r="M7273">
        <f>VLOOKUP(C7273,Product_Master!$A:$D,4,FALSE)</f>
        <v>29787</v>
      </c>
      <c r="N7273" t="str">
        <f t="shared" si="226"/>
        <v>HIGH</v>
      </c>
      <c r="O7273" t="str" cm="1">
        <f t="array" ref="O7273">_xlfn.IFS(D7273="North","Zone 1",D7273="South","Zone 2",D7273="East","Zone 3",D7273="West","Zone 4")</f>
        <v>Zone 3</v>
      </c>
      <c r="P7273">
        <f t="shared" si="227"/>
        <v>27850.800000000003</v>
      </c>
      <c r="Q7273" t="str">
        <f>VLOOKUP(C7273,Product_Master!$A:$D,3,FALSE)</f>
        <v>Clothing</v>
      </c>
    </row>
    <row r="7274" spans="1:17" x14ac:dyDescent="0.3">
      <c r="A7274" t="s">
        <v>12981</v>
      </c>
      <c r="B7274" t="s">
        <v>1257</v>
      </c>
      <c r="C7274" t="s">
        <v>122</v>
      </c>
      <c r="D7274" t="s">
        <v>197</v>
      </c>
      <c r="E7274" t="s">
        <v>198</v>
      </c>
      <c r="F7274" t="s">
        <v>199</v>
      </c>
      <c r="G7274" t="s">
        <v>181</v>
      </c>
      <c r="H7274" t="s">
        <v>4384</v>
      </c>
      <c r="I7274">
        <v>6</v>
      </c>
      <c r="J7274">
        <v>15</v>
      </c>
      <c r="K7274">
        <v>334213</v>
      </c>
      <c r="L7274" t="str">
        <f>VLOOKUP(Sales_Data!C7274,Product_Master!$A:$D,2,FALSE)</f>
        <v>Noodles</v>
      </c>
      <c r="M7274">
        <f>VLOOKUP(C7274,Product_Master!$A:$D,4,FALSE)</f>
        <v>65532</v>
      </c>
      <c r="N7274" t="str">
        <f t="shared" si="226"/>
        <v>HIGH</v>
      </c>
      <c r="O7274" t="str" cm="1">
        <f t="array" ref="O7274">_xlfn.IFS(D7274="North","Zone 1",D7274="South","Zone 2",D7274="East","Zone 3",D7274="West","Zone 4")</f>
        <v>Zone 4</v>
      </c>
      <c r="P7274">
        <f t="shared" si="227"/>
        <v>33421.300000000003</v>
      </c>
      <c r="Q7274" t="str">
        <f>VLOOKUP(C7274,Product_Master!$A:$D,3,FALSE)</f>
        <v>Grocery</v>
      </c>
    </row>
    <row r="7275" spans="1:17" x14ac:dyDescent="0.3">
      <c r="A7275" t="s">
        <v>12982</v>
      </c>
      <c r="B7275" t="s">
        <v>265</v>
      </c>
      <c r="C7275" t="s">
        <v>137</v>
      </c>
      <c r="D7275" t="s">
        <v>178</v>
      </c>
      <c r="E7275" t="s">
        <v>310</v>
      </c>
      <c r="F7275" t="s">
        <v>311</v>
      </c>
      <c r="G7275" t="s">
        <v>228</v>
      </c>
      <c r="H7275" t="s">
        <v>12052</v>
      </c>
      <c r="I7275">
        <v>10</v>
      </c>
      <c r="J7275">
        <v>0</v>
      </c>
      <c r="K7275">
        <v>511070</v>
      </c>
      <c r="L7275" t="str">
        <f>VLOOKUP(Sales_Data!C7275,Product_Master!$A:$D,2,FALSE)</f>
        <v>Dumbbells</v>
      </c>
      <c r="M7275">
        <f>VLOOKUP(C7275,Product_Master!$A:$D,4,FALSE)</f>
        <v>51107</v>
      </c>
      <c r="N7275" t="str">
        <f t="shared" si="226"/>
        <v>HIGH</v>
      </c>
      <c r="O7275" t="str" cm="1">
        <f t="array" ref="O7275">_xlfn.IFS(D7275="North","Zone 1",D7275="South","Zone 2",D7275="East","Zone 3",D7275="West","Zone 4")</f>
        <v>Zone 3</v>
      </c>
      <c r="P7275">
        <f t="shared" si="227"/>
        <v>51107</v>
      </c>
      <c r="Q7275" t="str">
        <f>VLOOKUP(C7275,Product_Master!$A:$D,3,FALSE)</f>
        <v>Sports</v>
      </c>
    </row>
    <row r="7276" spans="1:17" x14ac:dyDescent="0.3">
      <c r="A7276" t="s">
        <v>12983</v>
      </c>
      <c r="B7276" t="s">
        <v>2269</v>
      </c>
      <c r="C7276" t="s">
        <v>112</v>
      </c>
      <c r="D7276" t="s">
        <v>178</v>
      </c>
      <c r="E7276" t="s">
        <v>310</v>
      </c>
      <c r="F7276" t="s">
        <v>311</v>
      </c>
      <c r="G7276" t="s">
        <v>257</v>
      </c>
      <c r="H7276" t="s">
        <v>12525</v>
      </c>
      <c r="I7276">
        <v>2</v>
      </c>
      <c r="J7276">
        <v>5</v>
      </c>
      <c r="K7276">
        <v>8126</v>
      </c>
      <c r="L7276" t="str">
        <f>VLOOKUP(Sales_Data!C7276,Product_Master!$A:$D,2,FALSE)</f>
        <v>Pasta</v>
      </c>
      <c r="M7276">
        <f>VLOOKUP(C7276,Product_Master!$A:$D,4,FALSE)</f>
        <v>4277</v>
      </c>
      <c r="N7276" t="str">
        <f t="shared" si="226"/>
        <v>MEDIUM</v>
      </c>
      <c r="O7276" t="str" cm="1">
        <f t="array" ref="O7276">_xlfn.IFS(D7276="North","Zone 1",D7276="South","Zone 2",D7276="East","Zone 3",D7276="West","Zone 4")</f>
        <v>Zone 3</v>
      </c>
      <c r="P7276">
        <f t="shared" si="227"/>
        <v>406.3</v>
      </c>
      <c r="Q7276" t="str">
        <f>VLOOKUP(C7276,Product_Master!$A:$D,3,FALSE)</f>
        <v>Grocery</v>
      </c>
    </row>
    <row r="7277" spans="1:17" x14ac:dyDescent="0.3">
      <c r="A7277" t="s">
        <v>12984</v>
      </c>
      <c r="B7277" t="s">
        <v>413</v>
      </c>
      <c r="C7277" t="s">
        <v>17</v>
      </c>
      <c r="D7277" t="s">
        <v>191</v>
      </c>
      <c r="E7277" t="s">
        <v>192</v>
      </c>
      <c r="F7277" t="s">
        <v>193</v>
      </c>
      <c r="G7277" t="s">
        <v>315</v>
      </c>
      <c r="H7277" t="s">
        <v>12985</v>
      </c>
      <c r="I7277">
        <v>9</v>
      </c>
      <c r="J7277">
        <v>15</v>
      </c>
      <c r="K7277">
        <v>512129</v>
      </c>
      <c r="L7277" t="str">
        <f>VLOOKUP(Sales_Data!C7277,Product_Master!$A:$D,2,FALSE)</f>
        <v>Printer</v>
      </c>
      <c r="M7277">
        <f>VLOOKUP(C7277,Product_Master!$A:$D,4,FALSE)</f>
        <v>66945</v>
      </c>
      <c r="N7277" t="str">
        <f t="shared" si="226"/>
        <v>HIGH</v>
      </c>
      <c r="O7277" t="str" cm="1">
        <f t="array" ref="O7277">_xlfn.IFS(D7277="North","Zone 1",D7277="South","Zone 2",D7277="East","Zone 3",D7277="West","Zone 4")</f>
        <v>Zone 1</v>
      </c>
      <c r="P7277">
        <f t="shared" si="227"/>
        <v>51212.9</v>
      </c>
      <c r="Q7277" t="str">
        <f>VLOOKUP(C7277,Product_Master!$A:$D,3,FALSE)</f>
        <v>Electronics</v>
      </c>
    </row>
    <row r="7278" spans="1:17" x14ac:dyDescent="0.3">
      <c r="A7278" t="s">
        <v>12986</v>
      </c>
      <c r="B7278" t="s">
        <v>2056</v>
      </c>
      <c r="C7278" t="s">
        <v>73</v>
      </c>
      <c r="D7278" t="s">
        <v>191</v>
      </c>
      <c r="E7278" t="s">
        <v>242</v>
      </c>
      <c r="F7278" t="s">
        <v>242</v>
      </c>
      <c r="G7278" t="s">
        <v>269</v>
      </c>
      <c r="H7278" t="s">
        <v>7914</v>
      </c>
      <c r="I7278">
        <v>1</v>
      </c>
      <c r="J7278">
        <v>0</v>
      </c>
      <c r="K7278">
        <v>68815</v>
      </c>
      <c r="L7278" t="str">
        <f>VLOOKUP(Sales_Data!C7278,Product_Master!$A:$D,2,FALSE)</f>
        <v>T-Shirt</v>
      </c>
      <c r="M7278">
        <f>VLOOKUP(C7278,Product_Master!$A:$D,4,FALSE)</f>
        <v>68815</v>
      </c>
      <c r="N7278" t="str">
        <f t="shared" si="226"/>
        <v>HIGH</v>
      </c>
      <c r="O7278" t="str" cm="1">
        <f t="array" ref="O7278">_xlfn.IFS(D7278="North","Zone 1",D7278="South","Zone 2",D7278="East","Zone 3",D7278="West","Zone 4")</f>
        <v>Zone 1</v>
      </c>
      <c r="P7278">
        <f t="shared" si="227"/>
        <v>6881.5</v>
      </c>
      <c r="Q7278" t="str">
        <f>VLOOKUP(C7278,Product_Master!$A:$D,3,FALSE)</f>
        <v>Clothing</v>
      </c>
    </row>
    <row r="7279" spans="1:17" x14ac:dyDescent="0.3">
      <c r="A7279" t="s">
        <v>12987</v>
      </c>
      <c r="B7279" t="s">
        <v>3803</v>
      </c>
      <c r="C7279" t="s">
        <v>77</v>
      </c>
      <c r="D7279" t="s">
        <v>197</v>
      </c>
      <c r="E7279" t="s">
        <v>210</v>
      </c>
      <c r="F7279" t="s">
        <v>211</v>
      </c>
      <c r="G7279" t="s">
        <v>212</v>
      </c>
      <c r="H7279" t="s">
        <v>2151</v>
      </c>
      <c r="I7279">
        <v>5</v>
      </c>
      <c r="J7279">
        <v>10</v>
      </c>
      <c r="K7279">
        <v>93082</v>
      </c>
      <c r="L7279" t="str">
        <f>VLOOKUP(Sales_Data!C7279,Product_Master!$A:$D,2,FALSE)</f>
        <v>Saree</v>
      </c>
      <c r="M7279">
        <f>VLOOKUP(C7279,Product_Master!$A:$D,4,FALSE)</f>
        <v>20685</v>
      </c>
      <c r="N7279" t="str">
        <f t="shared" si="226"/>
        <v>HIGH</v>
      </c>
      <c r="O7279" t="str" cm="1">
        <f t="array" ref="O7279">_xlfn.IFS(D7279="North","Zone 1",D7279="South","Zone 2",D7279="East","Zone 3",D7279="West","Zone 4")</f>
        <v>Zone 4</v>
      </c>
      <c r="P7279">
        <f t="shared" si="227"/>
        <v>9308.2000000000007</v>
      </c>
      <c r="Q7279" t="str">
        <f>VLOOKUP(C7279,Product_Master!$A:$D,3,FALSE)</f>
        <v>Clothing</v>
      </c>
    </row>
    <row r="7280" spans="1:17" x14ac:dyDescent="0.3">
      <c r="A7280" t="s">
        <v>12988</v>
      </c>
      <c r="B7280" t="s">
        <v>1286</v>
      </c>
      <c r="C7280" t="s">
        <v>27</v>
      </c>
      <c r="D7280" t="s">
        <v>178</v>
      </c>
      <c r="E7280" t="s">
        <v>310</v>
      </c>
      <c r="F7280" t="s">
        <v>311</v>
      </c>
      <c r="G7280" t="s">
        <v>181</v>
      </c>
      <c r="H7280" t="s">
        <v>3069</v>
      </c>
      <c r="I7280">
        <v>9</v>
      </c>
      <c r="J7280">
        <v>15</v>
      </c>
      <c r="K7280">
        <v>430809</v>
      </c>
      <c r="L7280" t="str">
        <f>VLOOKUP(Sales_Data!C7280,Product_Master!$A:$D,2,FALSE)</f>
        <v>Microwave</v>
      </c>
      <c r="M7280">
        <f>VLOOKUP(C7280,Product_Master!$A:$D,4,FALSE)</f>
        <v>56315</v>
      </c>
      <c r="N7280" t="str">
        <f t="shared" si="226"/>
        <v>HIGH</v>
      </c>
      <c r="O7280" t="str" cm="1">
        <f t="array" ref="O7280">_xlfn.IFS(D7280="North","Zone 1",D7280="South","Zone 2",D7280="East","Zone 3",D7280="West","Zone 4")</f>
        <v>Zone 3</v>
      </c>
      <c r="P7280">
        <f t="shared" si="227"/>
        <v>43080.9</v>
      </c>
      <c r="Q7280" t="str">
        <f>VLOOKUP(C7280,Product_Master!$A:$D,3,FALSE)</f>
        <v>Electronics</v>
      </c>
    </row>
    <row r="7281" spans="1:17" x14ac:dyDescent="0.3">
      <c r="A7281" t="s">
        <v>12989</v>
      </c>
      <c r="B7281" t="s">
        <v>6430</v>
      </c>
      <c r="C7281" t="s">
        <v>15</v>
      </c>
      <c r="D7281" t="s">
        <v>191</v>
      </c>
      <c r="E7281" t="s">
        <v>238</v>
      </c>
      <c r="F7281" t="s">
        <v>238</v>
      </c>
      <c r="G7281" t="s">
        <v>269</v>
      </c>
      <c r="H7281" t="s">
        <v>9051</v>
      </c>
      <c r="I7281">
        <v>9</v>
      </c>
      <c r="J7281">
        <v>20</v>
      </c>
      <c r="K7281">
        <v>66153</v>
      </c>
      <c r="L7281" t="str">
        <f>VLOOKUP(Sales_Data!C7281,Product_Master!$A:$D,2,FALSE)</f>
        <v>OnePlus Phone</v>
      </c>
      <c r="M7281">
        <f>VLOOKUP(C7281,Product_Master!$A:$D,4,FALSE)</f>
        <v>9188</v>
      </c>
      <c r="N7281" t="str">
        <f t="shared" si="226"/>
        <v>HIGH</v>
      </c>
      <c r="O7281" t="str" cm="1">
        <f t="array" ref="O7281">_xlfn.IFS(D7281="North","Zone 1",D7281="South","Zone 2",D7281="East","Zone 3",D7281="West","Zone 4")</f>
        <v>Zone 1</v>
      </c>
      <c r="P7281">
        <f t="shared" si="227"/>
        <v>6615.3</v>
      </c>
      <c r="Q7281" t="str">
        <f>VLOOKUP(C7281,Product_Master!$A:$D,3,FALSE)</f>
        <v>Electronics</v>
      </c>
    </row>
    <row r="7282" spans="1:17" x14ac:dyDescent="0.3">
      <c r="A7282" t="s">
        <v>12990</v>
      </c>
      <c r="B7282" t="s">
        <v>475</v>
      </c>
      <c r="C7282" t="s">
        <v>48</v>
      </c>
      <c r="D7282" t="s">
        <v>178</v>
      </c>
      <c r="E7282" t="s">
        <v>179</v>
      </c>
      <c r="F7282" t="s">
        <v>180</v>
      </c>
      <c r="G7282" t="s">
        <v>228</v>
      </c>
      <c r="H7282" t="s">
        <v>12991</v>
      </c>
      <c r="I7282">
        <v>3</v>
      </c>
      <c r="J7282">
        <v>10</v>
      </c>
      <c r="K7282">
        <v>116515</v>
      </c>
      <c r="L7282" t="str">
        <f>VLOOKUP(Sales_Data!C7282,Product_Master!$A:$D,2,FALSE)</f>
        <v>Bed</v>
      </c>
      <c r="M7282">
        <f>VLOOKUP(C7282,Product_Master!$A:$D,4,FALSE)</f>
        <v>43154</v>
      </c>
      <c r="N7282" t="str">
        <f t="shared" si="226"/>
        <v>HIGH</v>
      </c>
      <c r="O7282" t="str" cm="1">
        <f t="array" ref="O7282">_xlfn.IFS(D7282="North","Zone 1",D7282="South","Zone 2",D7282="East","Zone 3",D7282="West","Zone 4")</f>
        <v>Zone 3</v>
      </c>
      <c r="P7282">
        <f t="shared" si="227"/>
        <v>11651.5</v>
      </c>
      <c r="Q7282" t="str">
        <f>VLOOKUP(C7282,Product_Master!$A:$D,3,FALSE)</f>
        <v>Furniture</v>
      </c>
    </row>
    <row r="7283" spans="1:17" x14ac:dyDescent="0.3">
      <c r="A7283" t="s">
        <v>12992</v>
      </c>
      <c r="B7283" t="s">
        <v>2138</v>
      </c>
      <c r="C7283" t="s">
        <v>50</v>
      </c>
      <c r="D7283" t="s">
        <v>197</v>
      </c>
      <c r="E7283" t="s">
        <v>260</v>
      </c>
      <c r="F7283" t="s">
        <v>261</v>
      </c>
      <c r="G7283" t="s">
        <v>187</v>
      </c>
      <c r="H7283" t="s">
        <v>721</v>
      </c>
      <c r="I7283">
        <v>6</v>
      </c>
      <c r="J7283">
        <v>0</v>
      </c>
      <c r="K7283">
        <v>341532</v>
      </c>
      <c r="L7283" t="str">
        <f>VLOOKUP(Sales_Data!C7283,Product_Master!$A:$D,2,FALSE)</f>
        <v>Sofa</v>
      </c>
      <c r="M7283">
        <f>VLOOKUP(C7283,Product_Master!$A:$D,4,FALSE)</f>
        <v>56922</v>
      </c>
      <c r="N7283" t="str">
        <f t="shared" si="226"/>
        <v>HIGH</v>
      </c>
      <c r="O7283" t="str" cm="1">
        <f t="array" ref="O7283">_xlfn.IFS(D7283="North","Zone 1",D7283="South","Zone 2",D7283="East","Zone 3",D7283="West","Zone 4")</f>
        <v>Zone 4</v>
      </c>
      <c r="P7283">
        <f t="shared" si="227"/>
        <v>34153.200000000004</v>
      </c>
      <c r="Q7283" t="str">
        <f>VLOOKUP(C7283,Product_Master!$A:$D,3,FALSE)</f>
        <v>Furniture</v>
      </c>
    </row>
    <row r="7284" spans="1:17" x14ac:dyDescent="0.3">
      <c r="A7284" t="s">
        <v>12993</v>
      </c>
      <c r="B7284" t="s">
        <v>728</v>
      </c>
      <c r="C7284" t="s">
        <v>69</v>
      </c>
      <c r="D7284" t="s">
        <v>171</v>
      </c>
      <c r="E7284" t="s">
        <v>223</v>
      </c>
      <c r="F7284" t="s">
        <v>224</v>
      </c>
      <c r="G7284" t="s">
        <v>315</v>
      </c>
      <c r="H7284" t="s">
        <v>3050</v>
      </c>
      <c r="I7284">
        <v>7</v>
      </c>
      <c r="J7284">
        <v>20</v>
      </c>
      <c r="K7284">
        <v>49828</v>
      </c>
      <c r="L7284" t="str">
        <f>VLOOKUP(Sales_Data!C7284,Product_Master!$A:$D,2,FALSE)</f>
        <v>Women Kurti</v>
      </c>
      <c r="M7284">
        <f>VLOOKUP(C7284,Product_Master!$A:$D,4,FALSE)</f>
        <v>8898</v>
      </c>
      <c r="N7284" t="str">
        <f t="shared" si="226"/>
        <v>HIGH</v>
      </c>
      <c r="O7284" t="str" cm="1">
        <f t="array" ref="O7284">_xlfn.IFS(D7284="North","Zone 1",D7284="South","Zone 2",D7284="East","Zone 3",D7284="West","Zone 4")</f>
        <v>Zone 2</v>
      </c>
      <c r="P7284">
        <f t="shared" si="227"/>
        <v>4982.8</v>
      </c>
      <c r="Q7284" t="str">
        <f>VLOOKUP(C7284,Product_Master!$A:$D,3,FALSE)</f>
        <v>Clothing</v>
      </c>
    </row>
    <row r="7285" spans="1:17" x14ac:dyDescent="0.3">
      <c r="A7285" t="s">
        <v>12994</v>
      </c>
      <c r="B7285" t="s">
        <v>521</v>
      </c>
      <c r="C7285" t="s">
        <v>46</v>
      </c>
      <c r="D7285" t="s">
        <v>197</v>
      </c>
      <c r="E7285" t="s">
        <v>210</v>
      </c>
      <c r="F7285" t="s">
        <v>211</v>
      </c>
      <c r="G7285" t="s">
        <v>187</v>
      </c>
      <c r="H7285" t="s">
        <v>12436</v>
      </c>
      <c r="I7285">
        <v>9</v>
      </c>
      <c r="J7285">
        <v>20</v>
      </c>
      <c r="K7285">
        <v>449373</v>
      </c>
      <c r="L7285" t="str">
        <f>VLOOKUP(Sales_Data!C7285,Product_Master!$A:$D,2,FALSE)</f>
        <v>Wardrobe</v>
      </c>
      <c r="M7285">
        <f>VLOOKUP(C7285,Product_Master!$A:$D,4,FALSE)</f>
        <v>62413</v>
      </c>
      <c r="N7285" t="str">
        <f t="shared" si="226"/>
        <v>HIGH</v>
      </c>
      <c r="O7285" t="str" cm="1">
        <f t="array" ref="O7285">_xlfn.IFS(D7285="North","Zone 1",D7285="South","Zone 2",D7285="East","Zone 3",D7285="West","Zone 4")</f>
        <v>Zone 4</v>
      </c>
      <c r="P7285">
        <f t="shared" si="227"/>
        <v>44937.3</v>
      </c>
      <c r="Q7285" t="str">
        <f>VLOOKUP(C7285,Product_Master!$A:$D,3,FALSE)</f>
        <v>Furniture</v>
      </c>
    </row>
    <row r="7286" spans="1:17" x14ac:dyDescent="0.3">
      <c r="A7286" t="s">
        <v>12995</v>
      </c>
      <c r="B7286" t="s">
        <v>1895</v>
      </c>
      <c r="C7286" t="s">
        <v>64</v>
      </c>
      <c r="D7286" t="s">
        <v>191</v>
      </c>
      <c r="E7286" t="s">
        <v>238</v>
      </c>
      <c r="F7286" t="s">
        <v>238</v>
      </c>
      <c r="G7286" t="s">
        <v>187</v>
      </c>
      <c r="H7286" t="s">
        <v>10653</v>
      </c>
      <c r="I7286">
        <v>6</v>
      </c>
      <c r="J7286">
        <v>20</v>
      </c>
      <c r="K7286">
        <v>218352</v>
      </c>
      <c r="L7286" t="str">
        <f>VLOOKUP(Sales_Data!C7286,Product_Master!$A:$D,2,FALSE)</f>
        <v>Stool</v>
      </c>
      <c r="M7286">
        <f>VLOOKUP(C7286,Product_Master!$A:$D,4,FALSE)</f>
        <v>45490</v>
      </c>
      <c r="N7286" t="str">
        <f t="shared" si="226"/>
        <v>HIGH</v>
      </c>
      <c r="O7286" t="str" cm="1">
        <f t="array" ref="O7286">_xlfn.IFS(D7286="North","Zone 1",D7286="South","Zone 2",D7286="East","Zone 3",D7286="West","Zone 4")</f>
        <v>Zone 1</v>
      </c>
      <c r="P7286">
        <f t="shared" si="227"/>
        <v>21835.200000000001</v>
      </c>
      <c r="Q7286" t="str">
        <f>VLOOKUP(C7286,Product_Master!$A:$D,3,FALSE)</f>
        <v>Furniture</v>
      </c>
    </row>
    <row r="7287" spans="1:17" x14ac:dyDescent="0.3">
      <c r="A7287" t="s">
        <v>12996</v>
      </c>
      <c r="B7287" t="s">
        <v>1130</v>
      </c>
      <c r="C7287" t="s">
        <v>108</v>
      </c>
      <c r="D7287" t="s">
        <v>197</v>
      </c>
      <c r="E7287" t="s">
        <v>210</v>
      </c>
      <c r="F7287" t="s">
        <v>211</v>
      </c>
      <c r="G7287" t="s">
        <v>285</v>
      </c>
      <c r="H7287" t="s">
        <v>6972</v>
      </c>
      <c r="I7287">
        <v>8</v>
      </c>
      <c r="J7287">
        <v>0</v>
      </c>
      <c r="K7287">
        <v>118104</v>
      </c>
      <c r="L7287" t="str">
        <f>VLOOKUP(Sales_Data!C7287,Product_Master!$A:$D,2,FALSE)</f>
        <v>Salt</v>
      </c>
      <c r="M7287">
        <f>VLOOKUP(C7287,Product_Master!$A:$D,4,FALSE)</f>
        <v>14763</v>
      </c>
      <c r="N7287" t="str">
        <f t="shared" si="226"/>
        <v>HIGH</v>
      </c>
      <c r="O7287" t="str" cm="1">
        <f t="array" ref="O7287">_xlfn.IFS(D7287="North","Zone 1",D7287="South","Zone 2",D7287="East","Zone 3",D7287="West","Zone 4")</f>
        <v>Zone 4</v>
      </c>
      <c r="P7287">
        <f t="shared" si="227"/>
        <v>11810.400000000001</v>
      </c>
      <c r="Q7287" t="str">
        <f>VLOOKUP(C7287,Product_Master!$A:$D,3,FALSE)</f>
        <v>Grocery</v>
      </c>
    </row>
    <row r="7288" spans="1:17" x14ac:dyDescent="0.3">
      <c r="A7288" t="s">
        <v>12997</v>
      </c>
      <c r="B7288" t="s">
        <v>378</v>
      </c>
      <c r="C7288" t="s">
        <v>58</v>
      </c>
      <c r="D7288" t="s">
        <v>197</v>
      </c>
      <c r="E7288" t="s">
        <v>198</v>
      </c>
      <c r="F7288" t="s">
        <v>199</v>
      </c>
      <c r="G7288" t="s">
        <v>253</v>
      </c>
      <c r="H7288" t="s">
        <v>8206</v>
      </c>
      <c r="I7288">
        <v>9</v>
      </c>
      <c r="J7288">
        <v>10</v>
      </c>
      <c r="K7288">
        <v>224370</v>
      </c>
      <c r="L7288" t="str">
        <f>VLOOKUP(Sales_Data!C7288,Product_Master!$A:$D,2,FALSE)</f>
        <v>Side Table</v>
      </c>
      <c r="M7288">
        <f>VLOOKUP(C7288,Product_Master!$A:$D,4,FALSE)</f>
        <v>27700</v>
      </c>
      <c r="N7288" t="str">
        <f t="shared" si="226"/>
        <v>HIGH</v>
      </c>
      <c r="O7288" t="str" cm="1">
        <f t="array" ref="O7288">_xlfn.IFS(D7288="North","Zone 1",D7288="South","Zone 2",D7288="East","Zone 3",D7288="West","Zone 4")</f>
        <v>Zone 4</v>
      </c>
      <c r="P7288">
        <f t="shared" si="227"/>
        <v>22437</v>
      </c>
      <c r="Q7288" t="str">
        <f>VLOOKUP(C7288,Product_Master!$A:$D,3,FALSE)</f>
        <v>Furniture</v>
      </c>
    </row>
    <row r="7289" spans="1:17" x14ac:dyDescent="0.3">
      <c r="A7289" t="s">
        <v>12998</v>
      </c>
      <c r="B7289" t="s">
        <v>1194</v>
      </c>
      <c r="C7289" t="s">
        <v>145</v>
      </c>
      <c r="D7289" t="s">
        <v>197</v>
      </c>
      <c r="E7289" t="s">
        <v>210</v>
      </c>
      <c r="F7289" t="s">
        <v>211</v>
      </c>
      <c r="G7289" t="s">
        <v>243</v>
      </c>
      <c r="H7289" t="s">
        <v>12999</v>
      </c>
      <c r="I7289">
        <v>8</v>
      </c>
      <c r="J7289">
        <v>5</v>
      </c>
      <c r="K7289">
        <v>134945</v>
      </c>
      <c r="L7289" t="str">
        <f>VLOOKUP(Sales_Data!C7289,Product_Master!$A:$D,2,FALSE)</f>
        <v>Badminton Racket</v>
      </c>
      <c r="M7289">
        <f>VLOOKUP(C7289,Product_Master!$A:$D,4,FALSE)</f>
        <v>17756</v>
      </c>
      <c r="N7289" t="str">
        <f t="shared" si="226"/>
        <v>HIGH</v>
      </c>
      <c r="O7289" t="str" cm="1">
        <f t="array" ref="O7289">_xlfn.IFS(D7289="North","Zone 1",D7289="South","Zone 2",D7289="East","Zone 3",D7289="West","Zone 4")</f>
        <v>Zone 4</v>
      </c>
      <c r="P7289">
        <f t="shared" si="227"/>
        <v>13494.5</v>
      </c>
      <c r="Q7289" t="str">
        <f>VLOOKUP(C7289,Product_Master!$A:$D,3,FALSE)</f>
        <v>Sports</v>
      </c>
    </row>
    <row r="7290" spans="1:17" x14ac:dyDescent="0.3">
      <c r="A7290" t="s">
        <v>13000</v>
      </c>
      <c r="B7290" t="s">
        <v>314</v>
      </c>
      <c r="C7290" t="s">
        <v>29</v>
      </c>
      <c r="D7290" t="s">
        <v>191</v>
      </c>
      <c r="E7290" t="s">
        <v>192</v>
      </c>
      <c r="F7290" t="s">
        <v>193</v>
      </c>
      <c r="G7290" t="s">
        <v>200</v>
      </c>
      <c r="H7290" t="s">
        <v>6002</v>
      </c>
      <c r="I7290">
        <v>8</v>
      </c>
      <c r="J7290">
        <v>15</v>
      </c>
      <c r="K7290">
        <v>106161</v>
      </c>
      <c r="L7290" t="str">
        <f>VLOOKUP(Sales_Data!C7290,Product_Master!$A:$D,2,FALSE)</f>
        <v>Bluetooth Speaker</v>
      </c>
      <c r="M7290">
        <f>VLOOKUP(C7290,Product_Master!$A:$D,4,FALSE)</f>
        <v>15612</v>
      </c>
      <c r="N7290" t="str">
        <f t="shared" si="226"/>
        <v>HIGH</v>
      </c>
      <c r="O7290" t="str" cm="1">
        <f t="array" ref="O7290">_xlfn.IFS(D7290="North","Zone 1",D7290="South","Zone 2",D7290="East","Zone 3",D7290="West","Zone 4")</f>
        <v>Zone 1</v>
      </c>
      <c r="P7290">
        <f t="shared" si="227"/>
        <v>10616.1</v>
      </c>
      <c r="Q7290" t="str">
        <f>VLOOKUP(C7290,Product_Master!$A:$D,3,FALSE)</f>
        <v>Electronics</v>
      </c>
    </row>
    <row r="7291" spans="1:17" x14ac:dyDescent="0.3">
      <c r="A7291" t="s">
        <v>13001</v>
      </c>
      <c r="B7291" t="s">
        <v>1769</v>
      </c>
      <c r="C7291" t="s">
        <v>95</v>
      </c>
      <c r="D7291" t="s">
        <v>171</v>
      </c>
      <c r="E7291" t="s">
        <v>204</v>
      </c>
      <c r="F7291" t="s">
        <v>205</v>
      </c>
      <c r="G7291" t="s">
        <v>206</v>
      </c>
      <c r="H7291" t="s">
        <v>13002</v>
      </c>
      <c r="I7291">
        <v>4</v>
      </c>
      <c r="J7291">
        <v>15</v>
      </c>
      <c r="K7291">
        <v>245826</v>
      </c>
      <c r="L7291" t="str">
        <f>VLOOKUP(Sales_Data!C7291,Product_Master!$A:$D,2,FALSE)</f>
        <v>Dress</v>
      </c>
      <c r="M7291">
        <f>VLOOKUP(C7291,Product_Master!$A:$D,4,FALSE)</f>
        <v>72302</v>
      </c>
      <c r="N7291" t="str">
        <f t="shared" si="226"/>
        <v>HIGH</v>
      </c>
      <c r="O7291" t="str" cm="1">
        <f t="array" ref="O7291">_xlfn.IFS(D7291="North","Zone 1",D7291="South","Zone 2",D7291="East","Zone 3",D7291="West","Zone 4")</f>
        <v>Zone 2</v>
      </c>
      <c r="P7291">
        <f t="shared" si="227"/>
        <v>24582.600000000002</v>
      </c>
      <c r="Q7291" t="str">
        <f>VLOOKUP(C7291,Product_Master!$A:$D,3,FALSE)</f>
        <v>Clothing</v>
      </c>
    </row>
    <row r="7292" spans="1:17" x14ac:dyDescent="0.3">
      <c r="A7292" t="s">
        <v>13003</v>
      </c>
      <c r="B7292" t="s">
        <v>4626</v>
      </c>
      <c r="C7292" t="s">
        <v>147</v>
      </c>
      <c r="D7292" t="s">
        <v>191</v>
      </c>
      <c r="E7292" t="s">
        <v>192</v>
      </c>
      <c r="F7292" t="s">
        <v>193</v>
      </c>
      <c r="G7292" t="s">
        <v>243</v>
      </c>
      <c r="H7292" t="s">
        <v>1464</v>
      </c>
      <c r="I7292">
        <v>6</v>
      </c>
      <c r="J7292">
        <v>15</v>
      </c>
      <c r="K7292">
        <v>328817</v>
      </c>
      <c r="L7292" t="str">
        <f>VLOOKUP(Sales_Data!C7292,Product_Master!$A:$D,2,FALSE)</f>
        <v>Tennis Ball</v>
      </c>
      <c r="M7292">
        <f>VLOOKUP(C7292,Product_Master!$A:$D,4,FALSE)</f>
        <v>64474</v>
      </c>
      <c r="N7292" t="str">
        <f t="shared" si="226"/>
        <v>HIGH</v>
      </c>
      <c r="O7292" t="str" cm="1">
        <f t="array" ref="O7292">_xlfn.IFS(D7292="North","Zone 1",D7292="South","Zone 2",D7292="East","Zone 3",D7292="West","Zone 4")</f>
        <v>Zone 1</v>
      </c>
      <c r="P7292">
        <f t="shared" si="227"/>
        <v>32881.700000000004</v>
      </c>
      <c r="Q7292" t="str">
        <f>VLOOKUP(C7292,Product_Master!$A:$D,3,FALSE)</f>
        <v>Sports</v>
      </c>
    </row>
    <row r="7293" spans="1:17" x14ac:dyDescent="0.3">
      <c r="A7293" t="s">
        <v>13004</v>
      </c>
      <c r="B7293" t="s">
        <v>1166</v>
      </c>
      <c r="C7293" t="s">
        <v>56</v>
      </c>
      <c r="D7293" t="s">
        <v>171</v>
      </c>
      <c r="E7293" t="s">
        <v>223</v>
      </c>
      <c r="F7293" t="s">
        <v>224</v>
      </c>
      <c r="G7293" t="s">
        <v>269</v>
      </c>
      <c r="H7293" t="s">
        <v>8728</v>
      </c>
      <c r="I7293">
        <v>10</v>
      </c>
      <c r="J7293">
        <v>10</v>
      </c>
      <c r="K7293">
        <v>207477</v>
      </c>
      <c r="L7293" t="str">
        <f>VLOOKUP(Sales_Data!C7293,Product_Master!$A:$D,2,FALSE)</f>
        <v>Computer Desk</v>
      </c>
      <c r="M7293">
        <f>VLOOKUP(C7293,Product_Master!$A:$D,4,FALSE)</f>
        <v>23053</v>
      </c>
      <c r="N7293" t="str">
        <f t="shared" si="226"/>
        <v>HIGH</v>
      </c>
      <c r="O7293" t="str" cm="1">
        <f t="array" ref="O7293">_xlfn.IFS(D7293="North","Zone 1",D7293="South","Zone 2",D7293="East","Zone 3",D7293="West","Zone 4")</f>
        <v>Zone 2</v>
      </c>
      <c r="P7293">
        <f t="shared" si="227"/>
        <v>20747.7</v>
      </c>
      <c r="Q7293" t="str">
        <f>VLOOKUP(C7293,Product_Master!$A:$D,3,FALSE)</f>
        <v>Furniture</v>
      </c>
    </row>
    <row r="7294" spans="1:17" x14ac:dyDescent="0.3">
      <c r="A7294" t="s">
        <v>13005</v>
      </c>
      <c r="B7294" t="s">
        <v>3841</v>
      </c>
      <c r="C7294" t="s">
        <v>21</v>
      </c>
      <c r="D7294" t="s">
        <v>171</v>
      </c>
      <c r="E7294" t="s">
        <v>223</v>
      </c>
      <c r="F7294" t="s">
        <v>224</v>
      </c>
      <c r="G7294" t="s">
        <v>243</v>
      </c>
      <c r="H7294" t="s">
        <v>13006</v>
      </c>
      <c r="I7294">
        <v>2</v>
      </c>
      <c r="J7294">
        <v>5</v>
      </c>
      <c r="K7294">
        <v>92218</v>
      </c>
      <c r="L7294" t="str">
        <f>VLOOKUP(Sales_Data!C7294,Product_Master!$A:$D,2,FALSE)</f>
        <v>Air Conditioner</v>
      </c>
      <c r="M7294">
        <f>VLOOKUP(C7294,Product_Master!$A:$D,4,FALSE)</f>
        <v>48536</v>
      </c>
      <c r="N7294" t="str">
        <f t="shared" si="226"/>
        <v>HIGH</v>
      </c>
      <c r="O7294" t="str" cm="1">
        <f t="array" ref="O7294">_xlfn.IFS(D7294="North","Zone 1",D7294="South","Zone 2",D7294="East","Zone 3",D7294="West","Zone 4")</f>
        <v>Zone 2</v>
      </c>
      <c r="P7294">
        <f t="shared" si="227"/>
        <v>9221.8000000000011</v>
      </c>
      <c r="Q7294" t="str">
        <f>VLOOKUP(C7294,Product_Master!$A:$D,3,FALSE)</f>
        <v>Electronics</v>
      </c>
    </row>
    <row r="7295" spans="1:17" x14ac:dyDescent="0.3">
      <c r="A7295" t="s">
        <v>13007</v>
      </c>
      <c r="B7295" t="s">
        <v>2011</v>
      </c>
      <c r="C7295" t="s">
        <v>155</v>
      </c>
      <c r="D7295" t="s">
        <v>178</v>
      </c>
      <c r="E7295" t="s">
        <v>310</v>
      </c>
      <c r="F7295" t="s">
        <v>311</v>
      </c>
      <c r="G7295" t="s">
        <v>315</v>
      </c>
      <c r="H7295" t="s">
        <v>13008</v>
      </c>
      <c r="I7295">
        <v>10</v>
      </c>
      <c r="J7295">
        <v>15</v>
      </c>
      <c r="K7295">
        <v>610461</v>
      </c>
      <c r="L7295" t="str">
        <f>VLOOKUP(Sales_Data!C7295,Product_Master!$A:$D,2,FALSE)</f>
        <v>Cycling Bottle</v>
      </c>
      <c r="M7295">
        <f>VLOOKUP(C7295,Product_Master!$A:$D,4,FALSE)</f>
        <v>71819</v>
      </c>
      <c r="N7295" t="str">
        <f t="shared" si="226"/>
        <v>HIGH</v>
      </c>
      <c r="O7295" t="str" cm="1">
        <f t="array" ref="O7295">_xlfn.IFS(D7295="North","Zone 1",D7295="South","Zone 2",D7295="East","Zone 3",D7295="West","Zone 4")</f>
        <v>Zone 3</v>
      </c>
      <c r="P7295">
        <f t="shared" si="227"/>
        <v>61046.100000000006</v>
      </c>
      <c r="Q7295" t="str">
        <f>VLOOKUP(C7295,Product_Master!$A:$D,3,FALSE)</f>
        <v>Sports</v>
      </c>
    </row>
    <row r="7296" spans="1:17" x14ac:dyDescent="0.3">
      <c r="A7296" t="s">
        <v>13009</v>
      </c>
      <c r="B7296" t="s">
        <v>2382</v>
      </c>
      <c r="C7296" t="s">
        <v>145</v>
      </c>
      <c r="D7296" t="s">
        <v>191</v>
      </c>
      <c r="E7296" t="s">
        <v>238</v>
      </c>
      <c r="F7296" t="s">
        <v>238</v>
      </c>
      <c r="G7296" t="s">
        <v>181</v>
      </c>
      <c r="H7296" t="s">
        <v>13010</v>
      </c>
      <c r="I7296">
        <v>6</v>
      </c>
      <c r="J7296">
        <v>15</v>
      </c>
      <c r="K7296">
        <v>90555</v>
      </c>
      <c r="L7296" t="str">
        <f>VLOOKUP(Sales_Data!C7296,Product_Master!$A:$D,2,FALSE)</f>
        <v>Badminton Racket</v>
      </c>
      <c r="M7296">
        <f>VLOOKUP(C7296,Product_Master!$A:$D,4,FALSE)</f>
        <v>17756</v>
      </c>
      <c r="N7296" t="str">
        <f t="shared" si="226"/>
        <v>HIGH</v>
      </c>
      <c r="O7296" t="str" cm="1">
        <f t="array" ref="O7296">_xlfn.IFS(D7296="North","Zone 1",D7296="South","Zone 2",D7296="East","Zone 3",D7296="West","Zone 4")</f>
        <v>Zone 1</v>
      </c>
      <c r="P7296">
        <f t="shared" si="227"/>
        <v>9055.5</v>
      </c>
      <c r="Q7296" t="str">
        <f>VLOOKUP(C7296,Product_Master!$A:$D,3,FALSE)</f>
        <v>Sports</v>
      </c>
    </row>
    <row r="7297" spans="1:17" x14ac:dyDescent="0.3">
      <c r="A7297" t="s">
        <v>13011</v>
      </c>
      <c r="B7297" t="s">
        <v>502</v>
      </c>
      <c r="C7297" t="s">
        <v>77</v>
      </c>
      <c r="D7297" t="s">
        <v>171</v>
      </c>
      <c r="E7297" t="s">
        <v>172</v>
      </c>
      <c r="F7297" t="s">
        <v>173</v>
      </c>
      <c r="G7297" t="s">
        <v>187</v>
      </c>
      <c r="H7297" t="s">
        <v>13012</v>
      </c>
      <c r="I7297">
        <v>5</v>
      </c>
      <c r="J7297">
        <v>0</v>
      </c>
      <c r="K7297">
        <v>103425</v>
      </c>
      <c r="L7297" t="str">
        <f>VLOOKUP(Sales_Data!C7297,Product_Master!$A:$D,2,FALSE)</f>
        <v>Saree</v>
      </c>
      <c r="M7297">
        <f>VLOOKUP(C7297,Product_Master!$A:$D,4,FALSE)</f>
        <v>20685</v>
      </c>
      <c r="N7297" t="str">
        <f t="shared" si="226"/>
        <v>HIGH</v>
      </c>
      <c r="O7297" t="str" cm="1">
        <f t="array" ref="O7297">_xlfn.IFS(D7297="North","Zone 1",D7297="South","Zone 2",D7297="East","Zone 3",D7297="West","Zone 4")</f>
        <v>Zone 2</v>
      </c>
      <c r="P7297">
        <f t="shared" si="227"/>
        <v>10342.5</v>
      </c>
      <c r="Q7297" t="str">
        <f>VLOOKUP(C7297,Product_Master!$A:$D,3,FALSE)</f>
        <v>Clothing</v>
      </c>
    </row>
    <row r="7298" spans="1:17" x14ac:dyDescent="0.3">
      <c r="A7298" t="s">
        <v>13013</v>
      </c>
      <c r="B7298" t="s">
        <v>756</v>
      </c>
      <c r="C7298" t="s">
        <v>48</v>
      </c>
      <c r="D7298" t="s">
        <v>171</v>
      </c>
      <c r="E7298" t="s">
        <v>223</v>
      </c>
      <c r="F7298" t="s">
        <v>224</v>
      </c>
      <c r="G7298" t="s">
        <v>228</v>
      </c>
      <c r="H7298" t="s">
        <v>9541</v>
      </c>
      <c r="I7298">
        <v>11</v>
      </c>
      <c r="J7298">
        <v>0</v>
      </c>
      <c r="K7298">
        <v>474694</v>
      </c>
      <c r="L7298" t="str">
        <f>VLOOKUP(Sales_Data!C7298,Product_Master!$A:$D,2,FALSE)</f>
        <v>Bed</v>
      </c>
      <c r="M7298">
        <f>VLOOKUP(C7298,Product_Master!$A:$D,4,FALSE)</f>
        <v>43154</v>
      </c>
      <c r="N7298" t="str">
        <f t="shared" si="226"/>
        <v>HIGH</v>
      </c>
      <c r="O7298" t="str" cm="1">
        <f t="array" ref="O7298">_xlfn.IFS(D7298="North","Zone 1",D7298="South","Zone 2",D7298="East","Zone 3",D7298="West","Zone 4")</f>
        <v>Zone 2</v>
      </c>
      <c r="P7298">
        <f t="shared" si="227"/>
        <v>47469.4</v>
      </c>
      <c r="Q7298" t="str">
        <f>VLOOKUP(C7298,Product_Master!$A:$D,3,FALSE)</f>
        <v>Furniture</v>
      </c>
    </row>
    <row r="7299" spans="1:17" x14ac:dyDescent="0.3">
      <c r="A7299" t="s">
        <v>13014</v>
      </c>
      <c r="B7299" t="s">
        <v>1082</v>
      </c>
      <c r="C7299" t="s">
        <v>93</v>
      </c>
      <c r="D7299" t="s">
        <v>171</v>
      </c>
      <c r="E7299" t="s">
        <v>172</v>
      </c>
      <c r="F7299" t="s">
        <v>173</v>
      </c>
      <c r="G7299" t="s">
        <v>257</v>
      </c>
      <c r="H7299" t="s">
        <v>11350</v>
      </c>
      <c r="I7299">
        <v>4</v>
      </c>
      <c r="J7299">
        <v>5</v>
      </c>
      <c r="K7299">
        <v>295575</v>
      </c>
      <c r="L7299" t="str">
        <f>VLOOKUP(Sales_Data!C7299,Product_Master!$A:$D,2,FALSE)</f>
        <v>Skirt</v>
      </c>
      <c r="M7299">
        <f>VLOOKUP(C7299,Product_Master!$A:$D,4,FALSE)</f>
        <v>77783</v>
      </c>
      <c r="N7299" t="str">
        <f t="shared" ref="N7299:N7362" si="228">IF(K7299&gt;15000,"HIGH",IF(K7299&gt;=5000,"MEDIUM","LOW"))</f>
        <v>HIGH</v>
      </c>
      <c r="O7299" t="str" cm="1">
        <f t="array" ref="O7299">_xlfn.IFS(D7299="North","Zone 1",D7299="South","Zone 2",D7299="East","Zone 3",D7299="West","Zone 4")</f>
        <v>Zone 2</v>
      </c>
      <c r="P7299">
        <f t="shared" ref="P7299:P7362" si="229">IF(N7299="HIGH",K7299*10%,IF(N7299="MEDIUM",K7299*5%,K7299*2%))</f>
        <v>29557.5</v>
      </c>
      <c r="Q7299" t="str">
        <f>VLOOKUP(C7299,Product_Master!$A:$D,3,FALSE)</f>
        <v>Clothing</v>
      </c>
    </row>
    <row r="7300" spans="1:17" x14ac:dyDescent="0.3">
      <c r="A7300" t="s">
        <v>13015</v>
      </c>
      <c r="B7300" t="s">
        <v>291</v>
      </c>
      <c r="C7300" t="s">
        <v>31</v>
      </c>
      <c r="D7300" t="s">
        <v>171</v>
      </c>
      <c r="E7300" t="s">
        <v>223</v>
      </c>
      <c r="F7300" t="s">
        <v>224</v>
      </c>
      <c r="G7300" t="s">
        <v>243</v>
      </c>
      <c r="H7300" t="s">
        <v>13016</v>
      </c>
      <c r="I7300">
        <v>5</v>
      </c>
      <c r="J7300">
        <v>10</v>
      </c>
      <c r="K7300">
        <v>173637</v>
      </c>
      <c r="L7300" t="str">
        <f>VLOOKUP(Sales_Data!C7300,Product_Master!$A:$D,2,FALSE)</f>
        <v>Smart Watch</v>
      </c>
      <c r="M7300">
        <f>VLOOKUP(C7300,Product_Master!$A:$D,4,FALSE)</f>
        <v>38586</v>
      </c>
      <c r="N7300" t="str">
        <f t="shared" si="228"/>
        <v>HIGH</v>
      </c>
      <c r="O7300" t="str" cm="1">
        <f t="array" ref="O7300">_xlfn.IFS(D7300="North","Zone 1",D7300="South","Zone 2",D7300="East","Zone 3",D7300="West","Zone 4")</f>
        <v>Zone 2</v>
      </c>
      <c r="P7300">
        <f t="shared" si="229"/>
        <v>17363.7</v>
      </c>
      <c r="Q7300" t="str">
        <f>VLOOKUP(C7300,Product_Master!$A:$D,3,FALSE)</f>
        <v>Electronics</v>
      </c>
    </row>
    <row r="7301" spans="1:17" x14ac:dyDescent="0.3">
      <c r="A7301" t="s">
        <v>13017</v>
      </c>
      <c r="B7301" t="s">
        <v>589</v>
      </c>
      <c r="C7301" t="s">
        <v>83</v>
      </c>
      <c r="D7301" t="s">
        <v>197</v>
      </c>
      <c r="E7301" t="s">
        <v>260</v>
      </c>
      <c r="F7301" t="s">
        <v>261</v>
      </c>
      <c r="G7301" t="s">
        <v>253</v>
      </c>
      <c r="H7301" t="s">
        <v>3804</v>
      </c>
      <c r="I7301">
        <v>8</v>
      </c>
      <c r="J7301">
        <v>20</v>
      </c>
      <c r="K7301">
        <v>500889</v>
      </c>
      <c r="L7301" t="str">
        <f>VLOOKUP(Sales_Data!C7301,Product_Master!$A:$D,2,FALSE)</f>
        <v>Track Pants</v>
      </c>
      <c r="M7301">
        <f>VLOOKUP(C7301,Product_Master!$A:$D,4,FALSE)</f>
        <v>78264</v>
      </c>
      <c r="N7301" t="str">
        <f t="shared" si="228"/>
        <v>HIGH</v>
      </c>
      <c r="O7301" t="str" cm="1">
        <f t="array" ref="O7301">_xlfn.IFS(D7301="North","Zone 1",D7301="South","Zone 2",D7301="East","Zone 3",D7301="West","Zone 4")</f>
        <v>Zone 4</v>
      </c>
      <c r="P7301">
        <f t="shared" si="229"/>
        <v>50088.9</v>
      </c>
      <c r="Q7301" t="str">
        <f>VLOOKUP(C7301,Product_Master!$A:$D,3,FALSE)</f>
        <v>Clothing</v>
      </c>
    </row>
    <row r="7302" spans="1:17" x14ac:dyDescent="0.3">
      <c r="A7302" t="s">
        <v>13018</v>
      </c>
      <c r="B7302" t="s">
        <v>2382</v>
      </c>
      <c r="C7302" t="s">
        <v>46</v>
      </c>
      <c r="D7302" t="s">
        <v>178</v>
      </c>
      <c r="E7302" t="s">
        <v>310</v>
      </c>
      <c r="F7302" t="s">
        <v>311</v>
      </c>
      <c r="G7302" t="s">
        <v>212</v>
      </c>
      <c r="H7302" t="s">
        <v>9929</v>
      </c>
      <c r="I7302">
        <v>2</v>
      </c>
      <c r="J7302">
        <v>15</v>
      </c>
      <c r="K7302">
        <v>106102</v>
      </c>
      <c r="L7302" t="str">
        <f>VLOOKUP(Sales_Data!C7302,Product_Master!$A:$D,2,FALSE)</f>
        <v>Wardrobe</v>
      </c>
      <c r="M7302">
        <f>VLOOKUP(C7302,Product_Master!$A:$D,4,FALSE)</f>
        <v>62413</v>
      </c>
      <c r="N7302" t="str">
        <f t="shared" si="228"/>
        <v>HIGH</v>
      </c>
      <c r="O7302" t="str" cm="1">
        <f t="array" ref="O7302">_xlfn.IFS(D7302="North","Zone 1",D7302="South","Zone 2",D7302="East","Zone 3",D7302="West","Zone 4")</f>
        <v>Zone 3</v>
      </c>
      <c r="P7302">
        <f t="shared" si="229"/>
        <v>10610.2</v>
      </c>
      <c r="Q7302" t="str">
        <f>VLOOKUP(C7302,Product_Master!$A:$D,3,FALSE)</f>
        <v>Furniture</v>
      </c>
    </row>
    <row r="7303" spans="1:17" x14ac:dyDescent="0.3">
      <c r="A7303" t="s">
        <v>13019</v>
      </c>
      <c r="B7303" t="s">
        <v>813</v>
      </c>
      <c r="C7303" t="s">
        <v>122</v>
      </c>
      <c r="D7303" t="s">
        <v>191</v>
      </c>
      <c r="E7303" t="s">
        <v>238</v>
      </c>
      <c r="F7303" t="s">
        <v>238</v>
      </c>
      <c r="G7303" t="s">
        <v>174</v>
      </c>
      <c r="H7303" t="s">
        <v>13020</v>
      </c>
      <c r="I7303">
        <v>7</v>
      </c>
      <c r="J7303">
        <v>0</v>
      </c>
      <c r="K7303">
        <v>458724</v>
      </c>
      <c r="L7303" t="str">
        <f>VLOOKUP(Sales_Data!C7303,Product_Master!$A:$D,2,FALSE)</f>
        <v>Noodles</v>
      </c>
      <c r="M7303">
        <f>VLOOKUP(C7303,Product_Master!$A:$D,4,FALSE)</f>
        <v>65532</v>
      </c>
      <c r="N7303" t="str">
        <f t="shared" si="228"/>
        <v>HIGH</v>
      </c>
      <c r="O7303" t="str" cm="1">
        <f t="array" ref="O7303">_xlfn.IFS(D7303="North","Zone 1",D7303="South","Zone 2",D7303="East","Zone 3",D7303="West","Zone 4")</f>
        <v>Zone 1</v>
      </c>
      <c r="P7303">
        <f t="shared" si="229"/>
        <v>45872.4</v>
      </c>
      <c r="Q7303" t="str">
        <f>VLOOKUP(C7303,Product_Master!$A:$D,3,FALSE)</f>
        <v>Grocery</v>
      </c>
    </row>
    <row r="7304" spans="1:17" x14ac:dyDescent="0.3">
      <c r="A7304" t="s">
        <v>13021</v>
      </c>
      <c r="B7304" t="s">
        <v>655</v>
      </c>
      <c r="C7304" t="s">
        <v>9</v>
      </c>
      <c r="D7304" t="s">
        <v>191</v>
      </c>
      <c r="E7304" t="s">
        <v>192</v>
      </c>
      <c r="F7304" t="s">
        <v>193</v>
      </c>
      <c r="G7304" t="s">
        <v>181</v>
      </c>
      <c r="H7304" t="s">
        <v>13022</v>
      </c>
      <c r="I7304">
        <v>11</v>
      </c>
      <c r="J7304">
        <v>10</v>
      </c>
      <c r="K7304">
        <v>422066</v>
      </c>
      <c r="L7304" t="str">
        <f>VLOOKUP(Sales_Data!C7304,Product_Master!$A:$D,2,FALSE)</f>
        <v>Dell Monitor</v>
      </c>
      <c r="M7304">
        <f>VLOOKUP(C7304,Product_Master!$A:$D,4,FALSE)</f>
        <v>42633</v>
      </c>
      <c r="N7304" t="str">
        <f t="shared" si="228"/>
        <v>HIGH</v>
      </c>
      <c r="O7304" t="str" cm="1">
        <f t="array" ref="O7304">_xlfn.IFS(D7304="North","Zone 1",D7304="South","Zone 2",D7304="East","Zone 3",D7304="West","Zone 4")</f>
        <v>Zone 1</v>
      </c>
      <c r="P7304">
        <f t="shared" si="229"/>
        <v>42206.600000000006</v>
      </c>
      <c r="Q7304" t="str">
        <f>VLOOKUP(C7304,Product_Master!$A:$D,3,FALSE)</f>
        <v>Electronics</v>
      </c>
    </row>
    <row r="7305" spans="1:17" x14ac:dyDescent="0.3">
      <c r="A7305" t="s">
        <v>13023</v>
      </c>
      <c r="B7305" t="s">
        <v>608</v>
      </c>
      <c r="C7305" t="s">
        <v>126</v>
      </c>
      <c r="D7305" t="s">
        <v>178</v>
      </c>
      <c r="E7305" t="s">
        <v>185</v>
      </c>
      <c r="F7305" t="s">
        <v>186</v>
      </c>
      <c r="G7305" t="s">
        <v>228</v>
      </c>
      <c r="H7305" t="s">
        <v>13024</v>
      </c>
      <c r="I7305">
        <v>8</v>
      </c>
      <c r="J7305">
        <v>10</v>
      </c>
      <c r="K7305">
        <v>29664</v>
      </c>
      <c r="L7305" t="str">
        <f>VLOOKUP(Sales_Data!C7305,Product_Master!$A:$D,2,FALSE)</f>
        <v>Honey</v>
      </c>
      <c r="M7305">
        <f>VLOOKUP(C7305,Product_Master!$A:$D,4,FALSE)</f>
        <v>4120</v>
      </c>
      <c r="N7305" t="str">
        <f t="shared" si="228"/>
        <v>HIGH</v>
      </c>
      <c r="O7305" t="str" cm="1">
        <f t="array" ref="O7305">_xlfn.IFS(D7305="North","Zone 1",D7305="South","Zone 2",D7305="East","Zone 3",D7305="West","Zone 4")</f>
        <v>Zone 3</v>
      </c>
      <c r="P7305">
        <f t="shared" si="229"/>
        <v>2966.4</v>
      </c>
      <c r="Q7305" t="str">
        <f>VLOOKUP(C7305,Product_Master!$A:$D,3,FALSE)</f>
        <v>Grocery</v>
      </c>
    </row>
    <row r="7306" spans="1:17" x14ac:dyDescent="0.3">
      <c r="A7306" t="s">
        <v>13025</v>
      </c>
      <c r="B7306" t="s">
        <v>372</v>
      </c>
      <c r="C7306" t="s">
        <v>118</v>
      </c>
      <c r="D7306" t="s">
        <v>197</v>
      </c>
      <c r="E7306" t="s">
        <v>198</v>
      </c>
      <c r="F7306" t="s">
        <v>199</v>
      </c>
      <c r="G7306" t="s">
        <v>253</v>
      </c>
      <c r="H7306" t="s">
        <v>10737</v>
      </c>
      <c r="I7306">
        <v>7</v>
      </c>
      <c r="J7306">
        <v>20</v>
      </c>
      <c r="K7306">
        <v>80724</v>
      </c>
      <c r="L7306" t="str">
        <f>VLOOKUP(Sales_Data!C7306,Product_Master!$A:$D,2,FALSE)</f>
        <v>Juice</v>
      </c>
      <c r="M7306">
        <f>VLOOKUP(C7306,Product_Master!$A:$D,4,FALSE)</f>
        <v>14415</v>
      </c>
      <c r="N7306" t="str">
        <f t="shared" si="228"/>
        <v>HIGH</v>
      </c>
      <c r="O7306" t="str" cm="1">
        <f t="array" ref="O7306">_xlfn.IFS(D7306="North","Zone 1",D7306="South","Zone 2",D7306="East","Zone 3",D7306="West","Zone 4")</f>
        <v>Zone 4</v>
      </c>
      <c r="P7306">
        <f t="shared" si="229"/>
        <v>8072.4000000000005</v>
      </c>
      <c r="Q7306" t="str">
        <f>VLOOKUP(C7306,Product_Master!$A:$D,3,FALSE)</f>
        <v>Grocery</v>
      </c>
    </row>
    <row r="7307" spans="1:17" x14ac:dyDescent="0.3">
      <c r="A7307" t="s">
        <v>13026</v>
      </c>
      <c r="B7307" t="s">
        <v>1441</v>
      </c>
      <c r="C7307" t="s">
        <v>81</v>
      </c>
      <c r="D7307" t="s">
        <v>171</v>
      </c>
      <c r="E7307" t="s">
        <v>172</v>
      </c>
      <c r="F7307" t="s">
        <v>173</v>
      </c>
      <c r="G7307" t="s">
        <v>174</v>
      </c>
      <c r="H7307" t="s">
        <v>4123</v>
      </c>
      <c r="I7307">
        <v>11</v>
      </c>
      <c r="J7307">
        <v>5</v>
      </c>
      <c r="K7307">
        <v>345288</v>
      </c>
      <c r="L7307" t="str">
        <f>VLOOKUP(Sales_Data!C7307,Product_Master!$A:$D,2,FALSE)</f>
        <v>Blazer</v>
      </c>
      <c r="M7307">
        <f>VLOOKUP(C7307,Product_Master!$A:$D,4,FALSE)</f>
        <v>33042</v>
      </c>
      <c r="N7307" t="str">
        <f t="shared" si="228"/>
        <v>HIGH</v>
      </c>
      <c r="O7307" t="str" cm="1">
        <f t="array" ref="O7307">_xlfn.IFS(D7307="North","Zone 1",D7307="South","Zone 2",D7307="East","Zone 3",D7307="West","Zone 4")</f>
        <v>Zone 2</v>
      </c>
      <c r="P7307">
        <f t="shared" si="229"/>
        <v>34528.800000000003</v>
      </c>
      <c r="Q7307" t="str">
        <f>VLOOKUP(C7307,Product_Master!$A:$D,3,FALSE)</f>
        <v>Clothing</v>
      </c>
    </row>
    <row r="7308" spans="1:17" x14ac:dyDescent="0.3">
      <c r="A7308" t="s">
        <v>13027</v>
      </c>
      <c r="B7308" t="s">
        <v>1403</v>
      </c>
      <c r="C7308" t="s">
        <v>69</v>
      </c>
      <c r="D7308" t="s">
        <v>197</v>
      </c>
      <c r="E7308" t="s">
        <v>210</v>
      </c>
      <c r="F7308" t="s">
        <v>211</v>
      </c>
      <c r="G7308" t="s">
        <v>206</v>
      </c>
      <c r="H7308" t="s">
        <v>5550</v>
      </c>
      <c r="I7308">
        <v>1</v>
      </c>
      <c r="J7308">
        <v>5</v>
      </c>
      <c r="K7308">
        <v>8453</v>
      </c>
      <c r="L7308" t="str">
        <f>VLOOKUP(Sales_Data!C7308,Product_Master!$A:$D,2,FALSE)</f>
        <v>Women Kurti</v>
      </c>
      <c r="M7308">
        <f>VLOOKUP(C7308,Product_Master!$A:$D,4,FALSE)</f>
        <v>8898</v>
      </c>
      <c r="N7308" t="str">
        <f t="shared" si="228"/>
        <v>MEDIUM</v>
      </c>
      <c r="O7308" t="str" cm="1">
        <f t="array" ref="O7308">_xlfn.IFS(D7308="North","Zone 1",D7308="South","Zone 2",D7308="East","Zone 3",D7308="West","Zone 4")</f>
        <v>Zone 4</v>
      </c>
      <c r="P7308">
        <f t="shared" si="229"/>
        <v>422.65000000000003</v>
      </c>
      <c r="Q7308" t="str">
        <f>VLOOKUP(C7308,Product_Master!$A:$D,3,FALSE)</f>
        <v>Clothing</v>
      </c>
    </row>
    <row r="7309" spans="1:17" x14ac:dyDescent="0.3">
      <c r="A7309" t="s">
        <v>13028</v>
      </c>
      <c r="B7309" t="s">
        <v>731</v>
      </c>
      <c r="C7309" t="s">
        <v>112</v>
      </c>
      <c r="D7309" t="s">
        <v>197</v>
      </c>
      <c r="E7309" t="s">
        <v>260</v>
      </c>
      <c r="F7309" t="s">
        <v>261</v>
      </c>
      <c r="G7309" t="s">
        <v>174</v>
      </c>
      <c r="H7309" t="s">
        <v>10586</v>
      </c>
      <c r="I7309">
        <v>5</v>
      </c>
      <c r="J7309">
        <v>10</v>
      </c>
      <c r="K7309">
        <v>19246</v>
      </c>
      <c r="L7309" t="str">
        <f>VLOOKUP(Sales_Data!C7309,Product_Master!$A:$D,2,FALSE)</f>
        <v>Pasta</v>
      </c>
      <c r="M7309">
        <f>VLOOKUP(C7309,Product_Master!$A:$D,4,FALSE)</f>
        <v>4277</v>
      </c>
      <c r="N7309" t="str">
        <f t="shared" si="228"/>
        <v>HIGH</v>
      </c>
      <c r="O7309" t="str" cm="1">
        <f t="array" ref="O7309">_xlfn.IFS(D7309="North","Zone 1",D7309="South","Zone 2",D7309="East","Zone 3",D7309="West","Zone 4")</f>
        <v>Zone 4</v>
      </c>
      <c r="P7309">
        <f t="shared" si="229"/>
        <v>1924.6000000000001</v>
      </c>
      <c r="Q7309" t="str">
        <f>VLOOKUP(C7309,Product_Master!$A:$D,3,FALSE)</f>
        <v>Grocery</v>
      </c>
    </row>
    <row r="7310" spans="1:17" x14ac:dyDescent="0.3">
      <c r="A7310" t="s">
        <v>13029</v>
      </c>
      <c r="B7310" t="s">
        <v>675</v>
      </c>
      <c r="C7310" t="s">
        <v>89</v>
      </c>
      <c r="D7310" t="s">
        <v>171</v>
      </c>
      <c r="E7310" t="s">
        <v>223</v>
      </c>
      <c r="F7310" t="s">
        <v>224</v>
      </c>
      <c r="G7310" t="s">
        <v>200</v>
      </c>
      <c r="H7310" t="s">
        <v>13030</v>
      </c>
      <c r="I7310">
        <v>4</v>
      </c>
      <c r="J7310">
        <v>20</v>
      </c>
      <c r="K7310">
        <v>165760</v>
      </c>
      <c r="L7310" t="str">
        <f>VLOOKUP(Sales_Data!C7310,Product_Master!$A:$D,2,FALSE)</f>
        <v>Shorts</v>
      </c>
      <c r="M7310">
        <f>VLOOKUP(C7310,Product_Master!$A:$D,4,FALSE)</f>
        <v>51800</v>
      </c>
      <c r="N7310" t="str">
        <f t="shared" si="228"/>
        <v>HIGH</v>
      </c>
      <c r="O7310" t="str" cm="1">
        <f t="array" ref="O7310">_xlfn.IFS(D7310="North","Zone 1",D7310="South","Zone 2",D7310="East","Zone 3",D7310="West","Zone 4")</f>
        <v>Zone 2</v>
      </c>
      <c r="P7310">
        <f t="shared" si="229"/>
        <v>16576</v>
      </c>
      <c r="Q7310" t="str">
        <f>VLOOKUP(C7310,Product_Master!$A:$D,3,FALSE)</f>
        <v>Clothing</v>
      </c>
    </row>
    <row r="7311" spans="1:17" x14ac:dyDescent="0.3">
      <c r="A7311" t="s">
        <v>13031</v>
      </c>
      <c r="B7311" t="s">
        <v>246</v>
      </c>
      <c r="C7311" t="s">
        <v>56</v>
      </c>
      <c r="D7311" t="s">
        <v>191</v>
      </c>
      <c r="E7311" t="s">
        <v>242</v>
      </c>
      <c r="F7311" t="s">
        <v>242</v>
      </c>
      <c r="G7311" t="s">
        <v>187</v>
      </c>
      <c r="H7311" t="s">
        <v>13032</v>
      </c>
      <c r="I7311">
        <v>4</v>
      </c>
      <c r="J7311">
        <v>20</v>
      </c>
      <c r="K7311">
        <v>73769</v>
      </c>
      <c r="L7311" t="str">
        <f>VLOOKUP(Sales_Data!C7311,Product_Master!$A:$D,2,FALSE)</f>
        <v>Computer Desk</v>
      </c>
      <c r="M7311">
        <f>VLOOKUP(C7311,Product_Master!$A:$D,4,FALSE)</f>
        <v>23053</v>
      </c>
      <c r="N7311" t="str">
        <f t="shared" si="228"/>
        <v>HIGH</v>
      </c>
      <c r="O7311" t="str" cm="1">
        <f t="array" ref="O7311">_xlfn.IFS(D7311="North","Zone 1",D7311="South","Zone 2",D7311="East","Zone 3",D7311="West","Zone 4")</f>
        <v>Zone 1</v>
      </c>
      <c r="P7311">
        <f t="shared" si="229"/>
        <v>7376.9000000000005</v>
      </c>
      <c r="Q7311" t="str">
        <f>VLOOKUP(C7311,Product_Master!$A:$D,3,FALSE)</f>
        <v>Furniture</v>
      </c>
    </row>
    <row r="7312" spans="1:17" x14ac:dyDescent="0.3">
      <c r="A7312" t="s">
        <v>13033</v>
      </c>
      <c r="B7312" t="s">
        <v>658</v>
      </c>
      <c r="C7312" t="s">
        <v>155</v>
      </c>
      <c r="D7312" t="s">
        <v>178</v>
      </c>
      <c r="E7312" t="s">
        <v>185</v>
      </c>
      <c r="F7312" t="s">
        <v>186</v>
      </c>
      <c r="G7312" t="s">
        <v>212</v>
      </c>
      <c r="H7312" t="s">
        <v>6020</v>
      </c>
      <c r="I7312">
        <v>12</v>
      </c>
      <c r="J7312">
        <v>0</v>
      </c>
      <c r="K7312">
        <v>861828</v>
      </c>
      <c r="L7312" t="str">
        <f>VLOOKUP(Sales_Data!C7312,Product_Master!$A:$D,2,FALSE)</f>
        <v>Cycling Bottle</v>
      </c>
      <c r="M7312">
        <f>VLOOKUP(C7312,Product_Master!$A:$D,4,FALSE)</f>
        <v>71819</v>
      </c>
      <c r="N7312" t="str">
        <f t="shared" si="228"/>
        <v>HIGH</v>
      </c>
      <c r="O7312" t="str" cm="1">
        <f t="array" ref="O7312">_xlfn.IFS(D7312="North","Zone 1",D7312="South","Zone 2",D7312="East","Zone 3",D7312="West","Zone 4")</f>
        <v>Zone 3</v>
      </c>
      <c r="P7312">
        <f t="shared" si="229"/>
        <v>86182.8</v>
      </c>
      <c r="Q7312" t="str">
        <f>VLOOKUP(C7312,Product_Master!$A:$D,3,FALSE)</f>
        <v>Sports</v>
      </c>
    </row>
    <row r="7313" spans="1:17" x14ac:dyDescent="0.3">
      <c r="A7313" t="s">
        <v>13034</v>
      </c>
      <c r="B7313" t="s">
        <v>384</v>
      </c>
      <c r="C7313" t="s">
        <v>151</v>
      </c>
      <c r="D7313" t="s">
        <v>197</v>
      </c>
      <c r="E7313" t="s">
        <v>210</v>
      </c>
      <c r="F7313" t="s">
        <v>211</v>
      </c>
      <c r="G7313" t="s">
        <v>257</v>
      </c>
      <c r="H7313" t="s">
        <v>10112</v>
      </c>
      <c r="I7313">
        <v>5</v>
      </c>
      <c r="J7313">
        <v>0</v>
      </c>
      <c r="K7313">
        <v>190485</v>
      </c>
      <c r="L7313" t="str">
        <f>VLOOKUP(Sales_Data!C7313,Product_Master!$A:$D,2,FALSE)</f>
        <v>Volleyball</v>
      </c>
      <c r="M7313">
        <f>VLOOKUP(C7313,Product_Master!$A:$D,4,FALSE)</f>
        <v>38097</v>
      </c>
      <c r="N7313" t="str">
        <f t="shared" si="228"/>
        <v>HIGH</v>
      </c>
      <c r="O7313" t="str" cm="1">
        <f t="array" ref="O7313">_xlfn.IFS(D7313="North","Zone 1",D7313="South","Zone 2",D7313="East","Zone 3",D7313="West","Zone 4")</f>
        <v>Zone 4</v>
      </c>
      <c r="P7313">
        <f t="shared" si="229"/>
        <v>19048.5</v>
      </c>
      <c r="Q7313" t="str">
        <f>VLOOKUP(C7313,Product_Master!$A:$D,3,FALSE)</f>
        <v>Sports</v>
      </c>
    </row>
    <row r="7314" spans="1:17" x14ac:dyDescent="0.3">
      <c r="A7314" t="s">
        <v>13035</v>
      </c>
      <c r="B7314" t="s">
        <v>761</v>
      </c>
      <c r="C7314" t="s">
        <v>44</v>
      </c>
      <c r="D7314" t="s">
        <v>197</v>
      </c>
      <c r="E7314" t="s">
        <v>198</v>
      </c>
      <c r="F7314" t="s">
        <v>199</v>
      </c>
      <c r="G7314" t="s">
        <v>219</v>
      </c>
      <c r="H7314" t="s">
        <v>13036</v>
      </c>
      <c r="I7314">
        <v>9</v>
      </c>
      <c r="J7314">
        <v>20</v>
      </c>
      <c r="K7314">
        <v>540064</v>
      </c>
      <c r="L7314" t="str">
        <f>VLOOKUP(Sales_Data!C7314,Product_Master!$A:$D,2,FALSE)</f>
        <v>Bookshelf</v>
      </c>
      <c r="M7314">
        <f>VLOOKUP(C7314,Product_Master!$A:$D,4,FALSE)</f>
        <v>75009</v>
      </c>
      <c r="N7314" t="str">
        <f t="shared" si="228"/>
        <v>HIGH</v>
      </c>
      <c r="O7314" t="str" cm="1">
        <f t="array" ref="O7314">_xlfn.IFS(D7314="North","Zone 1",D7314="South","Zone 2",D7314="East","Zone 3",D7314="West","Zone 4")</f>
        <v>Zone 4</v>
      </c>
      <c r="P7314">
        <f t="shared" si="229"/>
        <v>54006.400000000001</v>
      </c>
      <c r="Q7314" t="str">
        <f>VLOOKUP(C7314,Product_Master!$A:$D,3,FALSE)</f>
        <v>Furniture</v>
      </c>
    </row>
    <row r="7315" spans="1:17" x14ac:dyDescent="0.3">
      <c r="A7315" t="s">
        <v>13037</v>
      </c>
      <c r="B7315" t="s">
        <v>1920</v>
      </c>
      <c r="C7315" t="s">
        <v>17</v>
      </c>
      <c r="D7315" t="s">
        <v>197</v>
      </c>
      <c r="E7315" t="s">
        <v>210</v>
      </c>
      <c r="F7315" t="s">
        <v>211</v>
      </c>
      <c r="G7315" t="s">
        <v>285</v>
      </c>
      <c r="H7315" t="s">
        <v>1958</v>
      </c>
      <c r="I7315">
        <v>6</v>
      </c>
      <c r="J7315">
        <v>20</v>
      </c>
      <c r="K7315">
        <v>321336</v>
      </c>
      <c r="L7315" t="str">
        <f>VLOOKUP(Sales_Data!C7315,Product_Master!$A:$D,2,FALSE)</f>
        <v>Printer</v>
      </c>
      <c r="M7315">
        <f>VLOOKUP(C7315,Product_Master!$A:$D,4,FALSE)</f>
        <v>66945</v>
      </c>
      <c r="N7315" t="str">
        <f t="shared" si="228"/>
        <v>HIGH</v>
      </c>
      <c r="O7315" t="str" cm="1">
        <f t="array" ref="O7315">_xlfn.IFS(D7315="North","Zone 1",D7315="South","Zone 2",D7315="East","Zone 3",D7315="West","Zone 4")</f>
        <v>Zone 4</v>
      </c>
      <c r="P7315">
        <f t="shared" si="229"/>
        <v>32133.600000000002</v>
      </c>
      <c r="Q7315" t="str">
        <f>VLOOKUP(C7315,Product_Master!$A:$D,3,FALSE)</f>
        <v>Electronics</v>
      </c>
    </row>
    <row r="7316" spans="1:17" x14ac:dyDescent="0.3">
      <c r="A7316" t="s">
        <v>13038</v>
      </c>
      <c r="B7316" t="s">
        <v>1982</v>
      </c>
      <c r="C7316" t="s">
        <v>131</v>
      </c>
      <c r="D7316" t="s">
        <v>197</v>
      </c>
      <c r="E7316" t="s">
        <v>210</v>
      </c>
      <c r="F7316" t="s">
        <v>211</v>
      </c>
      <c r="G7316" t="s">
        <v>243</v>
      </c>
      <c r="H7316" t="s">
        <v>5361</v>
      </c>
      <c r="I7316">
        <v>9</v>
      </c>
      <c r="J7316">
        <v>15</v>
      </c>
      <c r="K7316">
        <v>480703</v>
      </c>
      <c r="L7316" t="str">
        <f>VLOOKUP(Sales_Data!C7316,Product_Master!$A:$D,2,FALSE)</f>
        <v>Football</v>
      </c>
      <c r="M7316">
        <f>VLOOKUP(C7316,Product_Master!$A:$D,4,FALSE)</f>
        <v>62837</v>
      </c>
      <c r="N7316" t="str">
        <f t="shared" si="228"/>
        <v>HIGH</v>
      </c>
      <c r="O7316" t="str" cm="1">
        <f t="array" ref="O7316">_xlfn.IFS(D7316="North","Zone 1",D7316="South","Zone 2",D7316="East","Zone 3",D7316="West","Zone 4")</f>
        <v>Zone 4</v>
      </c>
      <c r="P7316">
        <f t="shared" si="229"/>
        <v>48070.3</v>
      </c>
      <c r="Q7316" t="str">
        <f>VLOOKUP(C7316,Product_Master!$A:$D,3,FALSE)</f>
        <v>Sports</v>
      </c>
    </row>
    <row r="7317" spans="1:17" x14ac:dyDescent="0.3">
      <c r="A7317" t="s">
        <v>13039</v>
      </c>
      <c r="B7317" t="s">
        <v>3353</v>
      </c>
      <c r="C7317" t="s">
        <v>4</v>
      </c>
      <c r="D7317" t="s">
        <v>191</v>
      </c>
      <c r="E7317" t="s">
        <v>238</v>
      </c>
      <c r="F7317" t="s">
        <v>238</v>
      </c>
      <c r="G7317" t="s">
        <v>285</v>
      </c>
      <c r="H7317" t="s">
        <v>5478</v>
      </c>
      <c r="I7317">
        <v>4</v>
      </c>
      <c r="J7317">
        <v>5</v>
      </c>
      <c r="K7317">
        <v>4016</v>
      </c>
      <c r="L7317" t="str">
        <f>VLOOKUP(Sales_Data!C7317,Product_Master!$A:$D,2,FALSE)</f>
        <v>Samsung TV</v>
      </c>
      <c r="M7317">
        <f>VLOOKUP(C7317,Product_Master!$A:$D,4,FALSE)</f>
        <v>1057</v>
      </c>
      <c r="N7317" t="str">
        <f t="shared" si="228"/>
        <v>LOW</v>
      </c>
      <c r="O7317" t="str" cm="1">
        <f t="array" ref="O7317">_xlfn.IFS(D7317="North","Zone 1",D7317="South","Zone 2",D7317="East","Zone 3",D7317="West","Zone 4")</f>
        <v>Zone 1</v>
      </c>
      <c r="P7317">
        <f t="shared" si="229"/>
        <v>80.320000000000007</v>
      </c>
      <c r="Q7317" t="str">
        <f>VLOOKUP(C7317,Product_Master!$A:$D,3,FALSE)</f>
        <v>Electronics</v>
      </c>
    </row>
    <row r="7318" spans="1:17" x14ac:dyDescent="0.3">
      <c r="A7318" t="s">
        <v>13040</v>
      </c>
      <c r="B7318" t="s">
        <v>1680</v>
      </c>
      <c r="C7318" t="s">
        <v>81</v>
      </c>
      <c r="D7318" t="s">
        <v>171</v>
      </c>
      <c r="E7318" t="s">
        <v>172</v>
      </c>
      <c r="F7318" t="s">
        <v>173</v>
      </c>
      <c r="G7318" t="s">
        <v>212</v>
      </c>
      <c r="H7318" t="s">
        <v>5706</v>
      </c>
      <c r="I7318">
        <v>3</v>
      </c>
      <c r="J7318">
        <v>5</v>
      </c>
      <c r="K7318">
        <v>94169</v>
      </c>
      <c r="L7318" t="str">
        <f>VLOOKUP(Sales_Data!C7318,Product_Master!$A:$D,2,FALSE)</f>
        <v>Blazer</v>
      </c>
      <c r="M7318">
        <f>VLOOKUP(C7318,Product_Master!$A:$D,4,FALSE)</f>
        <v>33042</v>
      </c>
      <c r="N7318" t="str">
        <f t="shared" si="228"/>
        <v>HIGH</v>
      </c>
      <c r="O7318" t="str" cm="1">
        <f t="array" ref="O7318">_xlfn.IFS(D7318="North","Zone 1",D7318="South","Zone 2",D7318="East","Zone 3",D7318="West","Zone 4")</f>
        <v>Zone 2</v>
      </c>
      <c r="P7318">
        <f t="shared" si="229"/>
        <v>9416.9</v>
      </c>
      <c r="Q7318" t="str">
        <f>VLOOKUP(C7318,Product_Master!$A:$D,3,FALSE)</f>
        <v>Clothing</v>
      </c>
    </row>
    <row r="7319" spans="1:17" x14ac:dyDescent="0.3">
      <c r="A7319" t="s">
        <v>13041</v>
      </c>
      <c r="B7319" t="s">
        <v>2022</v>
      </c>
      <c r="C7319" t="s">
        <v>137</v>
      </c>
      <c r="D7319" t="s">
        <v>197</v>
      </c>
      <c r="E7319" t="s">
        <v>260</v>
      </c>
      <c r="F7319" t="s">
        <v>261</v>
      </c>
      <c r="G7319" t="s">
        <v>228</v>
      </c>
      <c r="H7319" t="s">
        <v>3903</v>
      </c>
      <c r="I7319">
        <v>8</v>
      </c>
      <c r="J7319">
        <v>5</v>
      </c>
      <c r="K7319">
        <v>388413</v>
      </c>
      <c r="L7319" t="str">
        <f>VLOOKUP(Sales_Data!C7319,Product_Master!$A:$D,2,FALSE)</f>
        <v>Dumbbells</v>
      </c>
      <c r="M7319">
        <f>VLOOKUP(C7319,Product_Master!$A:$D,4,FALSE)</f>
        <v>51107</v>
      </c>
      <c r="N7319" t="str">
        <f t="shared" si="228"/>
        <v>HIGH</v>
      </c>
      <c r="O7319" t="str" cm="1">
        <f t="array" ref="O7319">_xlfn.IFS(D7319="North","Zone 1",D7319="South","Zone 2",D7319="East","Zone 3",D7319="West","Zone 4")</f>
        <v>Zone 4</v>
      </c>
      <c r="P7319">
        <f t="shared" si="229"/>
        <v>38841.300000000003</v>
      </c>
      <c r="Q7319" t="str">
        <f>VLOOKUP(C7319,Product_Master!$A:$D,3,FALSE)</f>
        <v>Sports</v>
      </c>
    </row>
    <row r="7320" spans="1:17" x14ac:dyDescent="0.3">
      <c r="A7320" t="s">
        <v>13042</v>
      </c>
      <c r="B7320" t="s">
        <v>592</v>
      </c>
      <c r="C7320" t="s">
        <v>116</v>
      </c>
      <c r="D7320" t="s">
        <v>197</v>
      </c>
      <c r="E7320" t="s">
        <v>198</v>
      </c>
      <c r="F7320" t="s">
        <v>199</v>
      </c>
      <c r="G7320" t="s">
        <v>315</v>
      </c>
      <c r="H7320" t="s">
        <v>13043</v>
      </c>
      <c r="I7320">
        <v>6</v>
      </c>
      <c r="J7320">
        <v>15</v>
      </c>
      <c r="K7320">
        <v>48965</v>
      </c>
      <c r="L7320" t="str">
        <f>VLOOKUP(Sales_Data!C7320,Product_Master!$A:$D,2,FALSE)</f>
        <v>Biscuits</v>
      </c>
      <c r="M7320">
        <f>VLOOKUP(C7320,Product_Master!$A:$D,4,FALSE)</f>
        <v>9601</v>
      </c>
      <c r="N7320" t="str">
        <f t="shared" si="228"/>
        <v>HIGH</v>
      </c>
      <c r="O7320" t="str" cm="1">
        <f t="array" ref="O7320">_xlfn.IFS(D7320="North","Zone 1",D7320="South","Zone 2",D7320="East","Zone 3",D7320="West","Zone 4")</f>
        <v>Zone 4</v>
      </c>
      <c r="P7320">
        <f t="shared" si="229"/>
        <v>4896.5</v>
      </c>
      <c r="Q7320" t="str">
        <f>VLOOKUP(C7320,Product_Master!$A:$D,3,FALSE)</f>
        <v>Grocery</v>
      </c>
    </row>
    <row r="7321" spans="1:17" x14ac:dyDescent="0.3">
      <c r="A7321" t="s">
        <v>13044</v>
      </c>
      <c r="B7321" t="s">
        <v>2005</v>
      </c>
      <c r="C7321" t="s">
        <v>71</v>
      </c>
      <c r="D7321" t="s">
        <v>171</v>
      </c>
      <c r="E7321" t="s">
        <v>204</v>
      </c>
      <c r="F7321" t="s">
        <v>205</v>
      </c>
      <c r="G7321" t="s">
        <v>212</v>
      </c>
      <c r="H7321" t="s">
        <v>5817</v>
      </c>
      <c r="I7321">
        <v>2</v>
      </c>
      <c r="J7321">
        <v>5</v>
      </c>
      <c r="K7321">
        <v>108900</v>
      </c>
      <c r="L7321" t="str">
        <f>VLOOKUP(Sales_Data!C7321,Product_Master!$A:$D,2,FALSE)</f>
        <v>Jeans</v>
      </c>
      <c r="M7321">
        <f>VLOOKUP(C7321,Product_Master!$A:$D,4,FALSE)</f>
        <v>57316</v>
      </c>
      <c r="N7321" t="str">
        <f t="shared" si="228"/>
        <v>HIGH</v>
      </c>
      <c r="O7321" t="str" cm="1">
        <f t="array" ref="O7321">_xlfn.IFS(D7321="North","Zone 1",D7321="South","Zone 2",D7321="East","Zone 3",D7321="West","Zone 4")</f>
        <v>Zone 2</v>
      </c>
      <c r="P7321">
        <f t="shared" si="229"/>
        <v>10890</v>
      </c>
      <c r="Q7321" t="str">
        <f>VLOOKUP(C7321,Product_Master!$A:$D,3,FALSE)</f>
        <v>Clothing</v>
      </c>
    </row>
    <row r="7322" spans="1:17" x14ac:dyDescent="0.3">
      <c r="A7322" t="s">
        <v>13045</v>
      </c>
      <c r="B7322" t="s">
        <v>1091</v>
      </c>
      <c r="C7322" t="s">
        <v>4</v>
      </c>
      <c r="D7322" t="s">
        <v>178</v>
      </c>
      <c r="E7322" t="s">
        <v>185</v>
      </c>
      <c r="F7322" t="s">
        <v>186</v>
      </c>
      <c r="G7322" t="s">
        <v>262</v>
      </c>
      <c r="H7322" t="s">
        <v>13046</v>
      </c>
      <c r="I7322">
        <v>4</v>
      </c>
      <c r="J7322">
        <v>15</v>
      </c>
      <c r="K7322">
        <v>3593</v>
      </c>
      <c r="L7322" t="str">
        <f>VLOOKUP(Sales_Data!C7322,Product_Master!$A:$D,2,FALSE)</f>
        <v>Samsung TV</v>
      </c>
      <c r="M7322">
        <f>VLOOKUP(C7322,Product_Master!$A:$D,4,FALSE)</f>
        <v>1057</v>
      </c>
      <c r="N7322" t="str">
        <f t="shared" si="228"/>
        <v>LOW</v>
      </c>
      <c r="O7322" t="str" cm="1">
        <f t="array" ref="O7322">_xlfn.IFS(D7322="North","Zone 1",D7322="South","Zone 2",D7322="East","Zone 3",D7322="West","Zone 4")</f>
        <v>Zone 3</v>
      </c>
      <c r="P7322">
        <f t="shared" si="229"/>
        <v>71.86</v>
      </c>
      <c r="Q7322" t="str">
        <f>VLOOKUP(C7322,Product_Master!$A:$D,3,FALSE)</f>
        <v>Electronics</v>
      </c>
    </row>
    <row r="7323" spans="1:17" x14ac:dyDescent="0.3">
      <c r="A7323" t="s">
        <v>13047</v>
      </c>
      <c r="B7323" t="s">
        <v>1499</v>
      </c>
      <c r="C7323" t="s">
        <v>71</v>
      </c>
      <c r="D7323" t="s">
        <v>171</v>
      </c>
      <c r="E7323" t="s">
        <v>204</v>
      </c>
      <c r="F7323" t="s">
        <v>205</v>
      </c>
      <c r="G7323" t="s">
        <v>315</v>
      </c>
      <c r="H7323" t="s">
        <v>6101</v>
      </c>
      <c r="I7323">
        <v>9</v>
      </c>
      <c r="J7323">
        <v>5</v>
      </c>
      <c r="K7323">
        <v>490051</v>
      </c>
      <c r="L7323" t="str">
        <f>VLOOKUP(Sales_Data!C7323,Product_Master!$A:$D,2,FALSE)</f>
        <v>Jeans</v>
      </c>
      <c r="M7323">
        <f>VLOOKUP(C7323,Product_Master!$A:$D,4,FALSE)</f>
        <v>57316</v>
      </c>
      <c r="N7323" t="str">
        <f t="shared" si="228"/>
        <v>HIGH</v>
      </c>
      <c r="O7323" t="str" cm="1">
        <f t="array" ref="O7323">_xlfn.IFS(D7323="North","Zone 1",D7323="South","Zone 2",D7323="East","Zone 3",D7323="West","Zone 4")</f>
        <v>Zone 2</v>
      </c>
      <c r="P7323">
        <f t="shared" si="229"/>
        <v>49005.100000000006</v>
      </c>
      <c r="Q7323" t="str">
        <f>VLOOKUP(C7323,Product_Master!$A:$D,3,FALSE)</f>
        <v>Clothing</v>
      </c>
    </row>
    <row r="7324" spans="1:17" x14ac:dyDescent="0.3">
      <c r="A7324" t="s">
        <v>13048</v>
      </c>
      <c r="B7324" t="s">
        <v>1946</v>
      </c>
      <c r="C7324" t="s">
        <v>33</v>
      </c>
      <c r="D7324" t="s">
        <v>171</v>
      </c>
      <c r="E7324" t="s">
        <v>172</v>
      </c>
      <c r="F7324" t="s">
        <v>173</v>
      </c>
      <c r="G7324" t="s">
        <v>262</v>
      </c>
      <c r="H7324" t="s">
        <v>4349</v>
      </c>
      <c r="I7324">
        <v>11</v>
      </c>
      <c r="J7324">
        <v>20</v>
      </c>
      <c r="K7324">
        <v>521136</v>
      </c>
      <c r="L7324" t="str">
        <f>VLOOKUP(Sales_Data!C7324,Product_Master!$A:$D,2,FALSE)</f>
        <v>Headphones</v>
      </c>
      <c r="M7324">
        <f>VLOOKUP(C7324,Product_Master!$A:$D,4,FALSE)</f>
        <v>59220</v>
      </c>
      <c r="N7324" t="str">
        <f t="shared" si="228"/>
        <v>HIGH</v>
      </c>
      <c r="O7324" t="str" cm="1">
        <f t="array" ref="O7324">_xlfn.IFS(D7324="North","Zone 1",D7324="South","Zone 2",D7324="East","Zone 3",D7324="West","Zone 4")</f>
        <v>Zone 2</v>
      </c>
      <c r="P7324">
        <f t="shared" si="229"/>
        <v>52113.600000000006</v>
      </c>
      <c r="Q7324" t="str">
        <f>VLOOKUP(C7324,Product_Master!$A:$D,3,FALSE)</f>
        <v>Electronics</v>
      </c>
    </row>
    <row r="7325" spans="1:17" x14ac:dyDescent="0.3">
      <c r="A7325" t="s">
        <v>13049</v>
      </c>
      <c r="B7325" t="s">
        <v>911</v>
      </c>
      <c r="C7325" t="s">
        <v>77</v>
      </c>
      <c r="D7325" t="s">
        <v>197</v>
      </c>
      <c r="E7325" t="s">
        <v>260</v>
      </c>
      <c r="F7325" t="s">
        <v>261</v>
      </c>
      <c r="G7325" t="s">
        <v>212</v>
      </c>
      <c r="H7325" t="s">
        <v>8870</v>
      </c>
      <c r="I7325">
        <v>7</v>
      </c>
      <c r="J7325">
        <v>20</v>
      </c>
      <c r="K7325">
        <v>115836</v>
      </c>
      <c r="L7325" t="str">
        <f>VLOOKUP(Sales_Data!C7325,Product_Master!$A:$D,2,FALSE)</f>
        <v>Saree</v>
      </c>
      <c r="M7325">
        <f>VLOOKUP(C7325,Product_Master!$A:$D,4,FALSE)</f>
        <v>20685</v>
      </c>
      <c r="N7325" t="str">
        <f t="shared" si="228"/>
        <v>HIGH</v>
      </c>
      <c r="O7325" t="str" cm="1">
        <f t="array" ref="O7325">_xlfn.IFS(D7325="North","Zone 1",D7325="South","Zone 2",D7325="East","Zone 3",D7325="West","Zone 4")</f>
        <v>Zone 4</v>
      </c>
      <c r="P7325">
        <f t="shared" si="229"/>
        <v>11583.6</v>
      </c>
      <c r="Q7325" t="str">
        <f>VLOOKUP(C7325,Product_Master!$A:$D,3,FALSE)</f>
        <v>Clothing</v>
      </c>
    </row>
    <row r="7326" spans="1:17" x14ac:dyDescent="0.3">
      <c r="A7326" t="s">
        <v>13050</v>
      </c>
      <c r="B7326" t="s">
        <v>1395</v>
      </c>
      <c r="C7326" t="s">
        <v>50</v>
      </c>
      <c r="D7326" t="s">
        <v>171</v>
      </c>
      <c r="E7326" t="s">
        <v>204</v>
      </c>
      <c r="F7326" t="s">
        <v>205</v>
      </c>
      <c r="G7326" t="s">
        <v>206</v>
      </c>
      <c r="H7326" t="s">
        <v>13051</v>
      </c>
      <c r="I7326">
        <v>11</v>
      </c>
      <c r="J7326">
        <v>5</v>
      </c>
      <c r="K7326">
        <v>594834</v>
      </c>
      <c r="L7326" t="str">
        <f>VLOOKUP(Sales_Data!C7326,Product_Master!$A:$D,2,FALSE)</f>
        <v>Sofa</v>
      </c>
      <c r="M7326">
        <f>VLOOKUP(C7326,Product_Master!$A:$D,4,FALSE)</f>
        <v>56922</v>
      </c>
      <c r="N7326" t="str">
        <f t="shared" si="228"/>
        <v>HIGH</v>
      </c>
      <c r="O7326" t="str" cm="1">
        <f t="array" ref="O7326">_xlfn.IFS(D7326="North","Zone 1",D7326="South","Zone 2",D7326="East","Zone 3",D7326="West","Zone 4")</f>
        <v>Zone 2</v>
      </c>
      <c r="P7326">
        <f t="shared" si="229"/>
        <v>59483.4</v>
      </c>
      <c r="Q7326" t="str">
        <f>VLOOKUP(C7326,Product_Master!$A:$D,3,FALSE)</f>
        <v>Furniture</v>
      </c>
    </row>
    <row r="7327" spans="1:17" x14ac:dyDescent="0.3">
      <c r="A7327" t="s">
        <v>13052</v>
      </c>
      <c r="B7327" t="s">
        <v>2129</v>
      </c>
      <c r="C7327" t="s">
        <v>100</v>
      </c>
      <c r="D7327" t="s">
        <v>197</v>
      </c>
      <c r="E7327" t="s">
        <v>210</v>
      </c>
      <c r="F7327" t="s">
        <v>211</v>
      </c>
      <c r="G7327" t="s">
        <v>285</v>
      </c>
      <c r="H7327" t="s">
        <v>5820</v>
      </c>
      <c r="I7327">
        <v>2</v>
      </c>
      <c r="J7327">
        <v>10</v>
      </c>
      <c r="K7327">
        <v>111310</v>
      </c>
      <c r="L7327" t="str">
        <f>VLOOKUP(Sales_Data!C7327,Product_Master!$A:$D,2,FALSE)</f>
        <v>Sugar</v>
      </c>
      <c r="M7327">
        <f>VLOOKUP(C7327,Product_Master!$A:$D,4,FALSE)</f>
        <v>61839</v>
      </c>
      <c r="N7327" t="str">
        <f t="shared" si="228"/>
        <v>HIGH</v>
      </c>
      <c r="O7327" t="str" cm="1">
        <f t="array" ref="O7327">_xlfn.IFS(D7327="North","Zone 1",D7327="South","Zone 2",D7327="East","Zone 3",D7327="West","Zone 4")</f>
        <v>Zone 4</v>
      </c>
      <c r="P7327">
        <f t="shared" si="229"/>
        <v>11131</v>
      </c>
      <c r="Q7327" t="str">
        <f>VLOOKUP(C7327,Product_Master!$A:$D,3,FALSE)</f>
        <v>Grocery</v>
      </c>
    </row>
    <row r="7328" spans="1:17" x14ac:dyDescent="0.3">
      <c r="A7328" t="s">
        <v>13053</v>
      </c>
      <c r="B7328" t="s">
        <v>954</v>
      </c>
      <c r="C7328" t="s">
        <v>19</v>
      </c>
      <c r="D7328" t="s">
        <v>171</v>
      </c>
      <c r="E7328" t="s">
        <v>204</v>
      </c>
      <c r="F7328" t="s">
        <v>205</v>
      </c>
      <c r="G7328" t="s">
        <v>243</v>
      </c>
      <c r="H7328" t="s">
        <v>13054</v>
      </c>
      <c r="I7328">
        <v>12</v>
      </c>
      <c r="J7328">
        <v>5</v>
      </c>
      <c r="K7328">
        <v>224226</v>
      </c>
      <c r="L7328" t="str">
        <f>VLOOKUP(Sales_Data!C7328,Product_Master!$A:$D,2,FALSE)</f>
        <v>Projector</v>
      </c>
      <c r="M7328">
        <f>VLOOKUP(C7328,Product_Master!$A:$D,4,FALSE)</f>
        <v>19669</v>
      </c>
      <c r="N7328" t="str">
        <f t="shared" si="228"/>
        <v>HIGH</v>
      </c>
      <c r="O7328" t="str" cm="1">
        <f t="array" ref="O7328">_xlfn.IFS(D7328="North","Zone 1",D7328="South","Zone 2",D7328="East","Zone 3",D7328="West","Zone 4")</f>
        <v>Zone 2</v>
      </c>
      <c r="P7328">
        <f t="shared" si="229"/>
        <v>22422.600000000002</v>
      </c>
      <c r="Q7328" t="str">
        <f>VLOOKUP(C7328,Product_Master!$A:$D,3,FALSE)</f>
        <v>Electronics</v>
      </c>
    </row>
    <row r="7329" spans="1:17" x14ac:dyDescent="0.3">
      <c r="A7329" t="s">
        <v>13055</v>
      </c>
      <c r="B7329" t="s">
        <v>980</v>
      </c>
      <c r="C7329" t="s">
        <v>147</v>
      </c>
      <c r="D7329" t="s">
        <v>171</v>
      </c>
      <c r="E7329" t="s">
        <v>172</v>
      </c>
      <c r="F7329" t="s">
        <v>173</v>
      </c>
      <c r="G7329" t="s">
        <v>212</v>
      </c>
      <c r="H7329" t="s">
        <v>13056</v>
      </c>
      <c r="I7329">
        <v>6</v>
      </c>
      <c r="J7329">
        <v>20</v>
      </c>
      <c r="K7329">
        <v>309475</v>
      </c>
      <c r="L7329" t="str">
        <f>VLOOKUP(Sales_Data!C7329,Product_Master!$A:$D,2,FALSE)</f>
        <v>Tennis Ball</v>
      </c>
      <c r="M7329">
        <f>VLOOKUP(C7329,Product_Master!$A:$D,4,FALSE)</f>
        <v>64474</v>
      </c>
      <c r="N7329" t="str">
        <f t="shared" si="228"/>
        <v>HIGH</v>
      </c>
      <c r="O7329" t="str" cm="1">
        <f t="array" ref="O7329">_xlfn.IFS(D7329="North","Zone 1",D7329="South","Zone 2",D7329="East","Zone 3",D7329="West","Zone 4")</f>
        <v>Zone 2</v>
      </c>
      <c r="P7329">
        <f t="shared" si="229"/>
        <v>30947.5</v>
      </c>
      <c r="Q7329" t="str">
        <f>VLOOKUP(C7329,Product_Master!$A:$D,3,FALSE)</f>
        <v>Sports</v>
      </c>
    </row>
    <row r="7330" spans="1:17" x14ac:dyDescent="0.3">
      <c r="A7330" t="s">
        <v>13057</v>
      </c>
      <c r="B7330" t="s">
        <v>1700</v>
      </c>
      <c r="C7330" t="s">
        <v>66</v>
      </c>
      <c r="D7330" t="s">
        <v>178</v>
      </c>
      <c r="E7330" t="s">
        <v>310</v>
      </c>
      <c r="F7330" t="s">
        <v>311</v>
      </c>
      <c r="G7330" t="s">
        <v>262</v>
      </c>
      <c r="H7330" t="s">
        <v>13058</v>
      </c>
      <c r="I7330">
        <v>8</v>
      </c>
      <c r="J7330">
        <v>10</v>
      </c>
      <c r="K7330">
        <v>349243</v>
      </c>
      <c r="L7330" t="str">
        <f>VLOOKUP(Sales_Data!C7330,Product_Master!$A:$D,2,FALSE)</f>
        <v>Men Shirt</v>
      </c>
      <c r="M7330">
        <f>VLOOKUP(C7330,Product_Master!$A:$D,4,FALSE)</f>
        <v>48506</v>
      </c>
      <c r="N7330" t="str">
        <f t="shared" si="228"/>
        <v>HIGH</v>
      </c>
      <c r="O7330" t="str" cm="1">
        <f t="array" ref="O7330">_xlfn.IFS(D7330="North","Zone 1",D7330="South","Zone 2",D7330="East","Zone 3",D7330="West","Zone 4")</f>
        <v>Zone 3</v>
      </c>
      <c r="P7330">
        <f t="shared" si="229"/>
        <v>34924.300000000003</v>
      </c>
      <c r="Q7330" t="str">
        <f>VLOOKUP(C7330,Product_Master!$A:$D,3,FALSE)</f>
        <v>Clothing</v>
      </c>
    </row>
    <row r="7331" spans="1:17" x14ac:dyDescent="0.3">
      <c r="A7331" t="s">
        <v>13059</v>
      </c>
      <c r="B7331" t="s">
        <v>1903</v>
      </c>
      <c r="C7331" t="s">
        <v>139</v>
      </c>
      <c r="D7331" t="s">
        <v>191</v>
      </c>
      <c r="E7331" t="s">
        <v>192</v>
      </c>
      <c r="F7331" t="s">
        <v>193</v>
      </c>
      <c r="G7331" t="s">
        <v>200</v>
      </c>
      <c r="H7331" t="s">
        <v>3476</v>
      </c>
      <c r="I7331">
        <v>1</v>
      </c>
      <c r="J7331">
        <v>0</v>
      </c>
      <c r="K7331">
        <v>22961</v>
      </c>
      <c r="L7331" t="str">
        <f>VLOOKUP(Sales_Data!C7331,Product_Master!$A:$D,2,FALSE)</f>
        <v>Helmet</v>
      </c>
      <c r="M7331">
        <f>VLOOKUP(C7331,Product_Master!$A:$D,4,FALSE)</f>
        <v>22961</v>
      </c>
      <c r="N7331" t="str">
        <f t="shared" si="228"/>
        <v>HIGH</v>
      </c>
      <c r="O7331" t="str" cm="1">
        <f t="array" ref="O7331">_xlfn.IFS(D7331="North","Zone 1",D7331="South","Zone 2",D7331="East","Zone 3",D7331="West","Zone 4")</f>
        <v>Zone 1</v>
      </c>
      <c r="P7331">
        <f t="shared" si="229"/>
        <v>2296.1</v>
      </c>
      <c r="Q7331" t="str">
        <f>VLOOKUP(C7331,Product_Master!$A:$D,3,FALSE)</f>
        <v>Sports</v>
      </c>
    </row>
    <row r="7332" spans="1:17" x14ac:dyDescent="0.3">
      <c r="A7332" t="s">
        <v>13060</v>
      </c>
      <c r="B7332" t="s">
        <v>487</v>
      </c>
      <c r="C7332" t="s">
        <v>56</v>
      </c>
      <c r="D7332" t="s">
        <v>197</v>
      </c>
      <c r="E7332" t="s">
        <v>210</v>
      </c>
      <c r="F7332" t="s">
        <v>211</v>
      </c>
      <c r="G7332" t="s">
        <v>257</v>
      </c>
      <c r="H7332" t="s">
        <v>13061</v>
      </c>
      <c r="I7332">
        <v>6</v>
      </c>
      <c r="J7332">
        <v>0</v>
      </c>
      <c r="K7332">
        <v>138318</v>
      </c>
      <c r="L7332" t="str">
        <f>VLOOKUP(Sales_Data!C7332,Product_Master!$A:$D,2,FALSE)</f>
        <v>Computer Desk</v>
      </c>
      <c r="M7332">
        <f>VLOOKUP(C7332,Product_Master!$A:$D,4,FALSE)</f>
        <v>23053</v>
      </c>
      <c r="N7332" t="str">
        <f t="shared" si="228"/>
        <v>HIGH</v>
      </c>
      <c r="O7332" t="str" cm="1">
        <f t="array" ref="O7332">_xlfn.IFS(D7332="North","Zone 1",D7332="South","Zone 2",D7332="East","Zone 3",D7332="West","Zone 4")</f>
        <v>Zone 4</v>
      </c>
      <c r="P7332">
        <f t="shared" si="229"/>
        <v>13831.800000000001</v>
      </c>
      <c r="Q7332" t="str">
        <f>VLOOKUP(C7332,Product_Master!$A:$D,3,FALSE)</f>
        <v>Furniture</v>
      </c>
    </row>
    <row r="7333" spans="1:17" x14ac:dyDescent="0.3">
      <c r="A7333" t="s">
        <v>13062</v>
      </c>
      <c r="B7333" t="s">
        <v>572</v>
      </c>
      <c r="C7333" t="s">
        <v>139</v>
      </c>
      <c r="D7333" t="s">
        <v>191</v>
      </c>
      <c r="E7333" t="s">
        <v>242</v>
      </c>
      <c r="F7333" t="s">
        <v>242</v>
      </c>
      <c r="G7333" t="s">
        <v>262</v>
      </c>
      <c r="H7333" t="s">
        <v>3987</v>
      </c>
      <c r="I7333">
        <v>10</v>
      </c>
      <c r="J7333">
        <v>20</v>
      </c>
      <c r="K7333">
        <v>183688</v>
      </c>
      <c r="L7333" t="str">
        <f>VLOOKUP(Sales_Data!C7333,Product_Master!$A:$D,2,FALSE)</f>
        <v>Helmet</v>
      </c>
      <c r="M7333">
        <f>VLOOKUP(C7333,Product_Master!$A:$D,4,FALSE)</f>
        <v>22961</v>
      </c>
      <c r="N7333" t="str">
        <f t="shared" si="228"/>
        <v>HIGH</v>
      </c>
      <c r="O7333" t="str" cm="1">
        <f t="array" ref="O7333">_xlfn.IFS(D7333="North","Zone 1",D7333="South","Zone 2",D7333="East","Zone 3",D7333="West","Zone 4")</f>
        <v>Zone 1</v>
      </c>
      <c r="P7333">
        <f t="shared" si="229"/>
        <v>18368.8</v>
      </c>
      <c r="Q7333" t="str">
        <f>VLOOKUP(C7333,Product_Master!$A:$D,3,FALSE)</f>
        <v>Sports</v>
      </c>
    </row>
    <row r="7334" spans="1:17" x14ac:dyDescent="0.3">
      <c r="A7334" t="s">
        <v>13063</v>
      </c>
      <c r="B7334" t="s">
        <v>1220</v>
      </c>
      <c r="C7334" t="s">
        <v>124</v>
      </c>
      <c r="D7334" t="s">
        <v>197</v>
      </c>
      <c r="E7334" t="s">
        <v>260</v>
      </c>
      <c r="F7334" t="s">
        <v>261</v>
      </c>
      <c r="G7334" t="s">
        <v>269</v>
      </c>
      <c r="H7334" t="s">
        <v>2778</v>
      </c>
      <c r="I7334">
        <v>6</v>
      </c>
      <c r="J7334">
        <v>5</v>
      </c>
      <c r="K7334">
        <v>185877</v>
      </c>
      <c r="L7334" t="str">
        <f>VLOOKUP(Sales_Data!C7334,Product_Master!$A:$D,2,FALSE)</f>
        <v>Dry Fruits</v>
      </c>
      <c r="M7334">
        <f>VLOOKUP(C7334,Product_Master!$A:$D,4,FALSE)</f>
        <v>32610</v>
      </c>
      <c r="N7334" t="str">
        <f t="shared" si="228"/>
        <v>HIGH</v>
      </c>
      <c r="O7334" t="str" cm="1">
        <f t="array" ref="O7334">_xlfn.IFS(D7334="North","Zone 1",D7334="South","Zone 2",D7334="East","Zone 3",D7334="West","Zone 4")</f>
        <v>Zone 4</v>
      </c>
      <c r="P7334">
        <f t="shared" si="229"/>
        <v>18587.7</v>
      </c>
      <c r="Q7334" t="str">
        <f>VLOOKUP(C7334,Product_Master!$A:$D,3,FALSE)</f>
        <v>Grocery</v>
      </c>
    </row>
    <row r="7335" spans="1:17" x14ac:dyDescent="0.3">
      <c r="A7335" t="s">
        <v>13064</v>
      </c>
      <c r="B7335" t="s">
        <v>1568</v>
      </c>
      <c r="C7335" t="s">
        <v>52</v>
      </c>
      <c r="D7335" t="s">
        <v>191</v>
      </c>
      <c r="E7335" t="s">
        <v>192</v>
      </c>
      <c r="F7335" t="s">
        <v>193</v>
      </c>
      <c r="G7335" t="s">
        <v>262</v>
      </c>
      <c r="H7335" t="s">
        <v>4484</v>
      </c>
      <c r="I7335">
        <v>8</v>
      </c>
      <c r="J7335">
        <v>5</v>
      </c>
      <c r="K7335">
        <v>15914</v>
      </c>
      <c r="L7335" t="str">
        <f>VLOOKUP(Sales_Data!C7335,Product_Master!$A:$D,2,FALSE)</f>
        <v>TV Unit</v>
      </c>
      <c r="M7335">
        <f>VLOOKUP(C7335,Product_Master!$A:$D,4,FALSE)</f>
        <v>2094</v>
      </c>
      <c r="N7335" t="str">
        <f t="shared" si="228"/>
        <v>HIGH</v>
      </c>
      <c r="O7335" t="str" cm="1">
        <f t="array" ref="O7335">_xlfn.IFS(D7335="North","Zone 1",D7335="South","Zone 2",D7335="East","Zone 3",D7335="West","Zone 4")</f>
        <v>Zone 1</v>
      </c>
      <c r="P7335">
        <f t="shared" si="229"/>
        <v>1591.4</v>
      </c>
      <c r="Q7335" t="str">
        <f>VLOOKUP(C7335,Product_Master!$A:$D,3,FALSE)</f>
        <v>Furniture</v>
      </c>
    </row>
    <row r="7336" spans="1:17" x14ac:dyDescent="0.3">
      <c r="A7336" t="s">
        <v>13065</v>
      </c>
      <c r="B7336" t="s">
        <v>2850</v>
      </c>
      <c r="C7336" t="s">
        <v>31</v>
      </c>
      <c r="D7336" t="s">
        <v>171</v>
      </c>
      <c r="E7336" t="s">
        <v>223</v>
      </c>
      <c r="F7336" t="s">
        <v>224</v>
      </c>
      <c r="G7336" t="s">
        <v>257</v>
      </c>
      <c r="H7336" t="s">
        <v>2644</v>
      </c>
      <c r="I7336">
        <v>9</v>
      </c>
      <c r="J7336">
        <v>5</v>
      </c>
      <c r="K7336">
        <v>329910</v>
      </c>
      <c r="L7336" t="str">
        <f>VLOOKUP(Sales_Data!C7336,Product_Master!$A:$D,2,FALSE)</f>
        <v>Smart Watch</v>
      </c>
      <c r="M7336">
        <f>VLOOKUP(C7336,Product_Master!$A:$D,4,FALSE)</f>
        <v>38586</v>
      </c>
      <c r="N7336" t="str">
        <f t="shared" si="228"/>
        <v>HIGH</v>
      </c>
      <c r="O7336" t="str" cm="1">
        <f t="array" ref="O7336">_xlfn.IFS(D7336="North","Zone 1",D7336="South","Zone 2",D7336="East","Zone 3",D7336="West","Zone 4")</f>
        <v>Zone 2</v>
      </c>
      <c r="P7336">
        <f t="shared" si="229"/>
        <v>32991</v>
      </c>
      <c r="Q7336" t="str">
        <f>VLOOKUP(C7336,Product_Master!$A:$D,3,FALSE)</f>
        <v>Electronics</v>
      </c>
    </row>
    <row r="7337" spans="1:17" x14ac:dyDescent="0.3">
      <c r="A7337" t="s">
        <v>13066</v>
      </c>
      <c r="B7337" t="s">
        <v>1596</v>
      </c>
      <c r="C7337" t="s">
        <v>50</v>
      </c>
      <c r="D7337" t="s">
        <v>197</v>
      </c>
      <c r="E7337" t="s">
        <v>198</v>
      </c>
      <c r="F7337" t="s">
        <v>199</v>
      </c>
      <c r="G7337" t="s">
        <v>219</v>
      </c>
      <c r="H7337" t="s">
        <v>12678</v>
      </c>
      <c r="I7337">
        <v>2</v>
      </c>
      <c r="J7337">
        <v>5</v>
      </c>
      <c r="K7337">
        <v>108151</v>
      </c>
      <c r="L7337" t="str">
        <f>VLOOKUP(Sales_Data!C7337,Product_Master!$A:$D,2,FALSE)</f>
        <v>Sofa</v>
      </c>
      <c r="M7337">
        <f>VLOOKUP(C7337,Product_Master!$A:$D,4,FALSE)</f>
        <v>56922</v>
      </c>
      <c r="N7337" t="str">
        <f t="shared" si="228"/>
        <v>HIGH</v>
      </c>
      <c r="O7337" t="str" cm="1">
        <f t="array" ref="O7337">_xlfn.IFS(D7337="North","Zone 1",D7337="South","Zone 2",D7337="East","Zone 3",D7337="West","Zone 4")</f>
        <v>Zone 4</v>
      </c>
      <c r="P7337">
        <f t="shared" si="229"/>
        <v>10815.1</v>
      </c>
      <c r="Q7337" t="str">
        <f>VLOOKUP(C7337,Product_Master!$A:$D,3,FALSE)</f>
        <v>Furniture</v>
      </c>
    </row>
    <row r="7338" spans="1:17" x14ac:dyDescent="0.3">
      <c r="A7338" t="s">
        <v>13067</v>
      </c>
      <c r="B7338" t="s">
        <v>957</v>
      </c>
      <c r="C7338" t="s">
        <v>40</v>
      </c>
      <c r="D7338" t="s">
        <v>178</v>
      </c>
      <c r="E7338" t="s">
        <v>310</v>
      </c>
      <c r="F7338" t="s">
        <v>311</v>
      </c>
      <c r="G7338" t="s">
        <v>219</v>
      </c>
      <c r="H7338" t="s">
        <v>13068</v>
      </c>
      <c r="I7338">
        <v>11</v>
      </c>
      <c r="J7338">
        <v>10</v>
      </c>
      <c r="K7338">
        <v>608176</v>
      </c>
      <c r="L7338" t="str">
        <f>VLOOKUP(Sales_Data!C7338,Product_Master!$A:$D,2,FALSE)</f>
        <v>Dining Table</v>
      </c>
      <c r="M7338">
        <f>VLOOKUP(C7338,Product_Master!$A:$D,4,FALSE)</f>
        <v>61432</v>
      </c>
      <c r="N7338" t="str">
        <f t="shared" si="228"/>
        <v>HIGH</v>
      </c>
      <c r="O7338" t="str" cm="1">
        <f t="array" ref="O7338">_xlfn.IFS(D7338="North","Zone 1",D7338="South","Zone 2",D7338="East","Zone 3",D7338="West","Zone 4")</f>
        <v>Zone 3</v>
      </c>
      <c r="P7338">
        <f t="shared" si="229"/>
        <v>60817.600000000006</v>
      </c>
      <c r="Q7338" t="str">
        <f>VLOOKUP(C7338,Product_Master!$A:$D,3,FALSE)</f>
        <v>Furniture</v>
      </c>
    </row>
    <row r="7339" spans="1:17" x14ac:dyDescent="0.3">
      <c r="A7339" t="s">
        <v>13069</v>
      </c>
      <c r="B7339" t="s">
        <v>375</v>
      </c>
      <c r="C7339" t="s">
        <v>54</v>
      </c>
      <c r="D7339" t="s">
        <v>197</v>
      </c>
      <c r="E7339" t="s">
        <v>198</v>
      </c>
      <c r="F7339" t="s">
        <v>199</v>
      </c>
      <c r="G7339" t="s">
        <v>257</v>
      </c>
      <c r="H7339" t="s">
        <v>3120</v>
      </c>
      <c r="I7339">
        <v>9</v>
      </c>
      <c r="J7339">
        <v>20</v>
      </c>
      <c r="K7339">
        <v>90727</v>
      </c>
      <c r="L7339" t="str">
        <f>VLOOKUP(Sales_Data!C7339,Product_Master!$A:$D,2,FALSE)</f>
        <v>Cabinet</v>
      </c>
      <c r="M7339">
        <f>VLOOKUP(C7339,Product_Master!$A:$D,4,FALSE)</f>
        <v>12601</v>
      </c>
      <c r="N7339" t="str">
        <f t="shared" si="228"/>
        <v>HIGH</v>
      </c>
      <c r="O7339" t="str" cm="1">
        <f t="array" ref="O7339">_xlfn.IFS(D7339="North","Zone 1",D7339="South","Zone 2",D7339="East","Zone 3",D7339="West","Zone 4")</f>
        <v>Zone 4</v>
      </c>
      <c r="P7339">
        <f t="shared" si="229"/>
        <v>9072.7000000000007</v>
      </c>
      <c r="Q7339" t="str">
        <f>VLOOKUP(C7339,Product_Master!$A:$D,3,FALSE)</f>
        <v>Furniture</v>
      </c>
    </row>
    <row r="7340" spans="1:17" x14ac:dyDescent="0.3">
      <c r="A7340" t="s">
        <v>13070</v>
      </c>
      <c r="B7340" t="s">
        <v>3911</v>
      </c>
      <c r="C7340" t="s">
        <v>69</v>
      </c>
      <c r="D7340" t="s">
        <v>197</v>
      </c>
      <c r="E7340" t="s">
        <v>260</v>
      </c>
      <c r="F7340" t="s">
        <v>261</v>
      </c>
      <c r="G7340" t="s">
        <v>315</v>
      </c>
      <c r="H7340" t="s">
        <v>13071</v>
      </c>
      <c r="I7340">
        <v>2</v>
      </c>
      <c r="J7340">
        <v>20</v>
      </c>
      <c r="K7340">
        <v>14236</v>
      </c>
      <c r="L7340" t="str">
        <f>VLOOKUP(Sales_Data!C7340,Product_Master!$A:$D,2,FALSE)</f>
        <v>Women Kurti</v>
      </c>
      <c r="M7340">
        <f>VLOOKUP(C7340,Product_Master!$A:$D,4,FALSE)</f>
        <v>8898</v>
      </c>
      <c r="N7340" t="str">
        <f t="shared" si="228"/>
        <v>MEDIUM</v>
      </c>
      <c r="O7340" t="str" cm="1">
        <f t="array" ref="O7340">_xlfn.IFS(D7340="North","Zone 1",D7340="South","Zone 2",D7340="East","Zone 3",D7340="West","Zone 4")</f>
        <v>Zone 4</v>
      </c>
      <c r="P7340">
        <f t="shared" si="229"/>
        <v>711.80000000000007</v>
      </c>
      <c r="Q7340" t="str">
        <f>VLOOKUP(C7340,Product_Master!$A:$D,3,FALSE)</f>
        <v>Clothing</v>
      </c>
    </row>
    <row r="7341" spans="1:17" x14ac:dyDescent="0.3">
      <c r="A7341" t="s">
        <v>13072</v>
      </c>
      <c r="B7341" t="s">
        <v>1096</v>
      </c>
      <c r="C7341" t="s">
        <v>100</v>
      </c>
      <c r="D7341" t="s">
        <v>178</v>
      </c>
      <c r="E7341" t="s">
        <v>185</v>
      </c>
      <c r="F7341" t="s">
        <v>186</v>
      </c>
      <c r="G7341" t="s">
        <v>206</v>
      </c>
      <c r="H7341" t="s">
        <v>13073</v>
      </c>
      <c r="I7341">
        <v>10</v>
      </c>
      <c r="J7341">
        <v>10</v>
      </c>
      <c r="K7341">
        <v>556551</v>
      </c>
      <c r="L7341" t="str">
        <f>VLOOKUP(Sales_Data!C7341,Product_Master!$A:$D,2,FALSE)</f>
        <v>Sugar</v>
      </c>
      <c r="M7341">
        <f>VLOOKUP(C7341,Product_Master!$A:$D,4,FALSE)</f>
        <v>61839</v>
      </c>
      <c r="N7341" t="str">
        <f t="shared" si="228"/>
        <v>HIGH</v>
      </c>
      <c r="O7341" t="str" cm="1">
        <f t="array" ref="O7341">_xlfn.IFS(D7341="North","Zone 1",D7341="South","Zone 2",D7341="East","Zone 3",D7341="West","Zone 4")</f>
        <v>Zone 3</v>
      </c>
      <c r="P7341">
        <f t="shared" si="229"/>
        <v>55655.100000000006</v>
      </c>
      <c r="Q7341" t="str">
        <f>VLOOKUP(C7341,Product_Master!$A:$D,3,FALSE)</f>
        <v>Grocery</v>
      </c>
    </row>
    <row r="7342" spans="1:17" x14ac:dyDescent="0.3">
      <c r="A7342" t="s">
        <v>13074</v>
      </c>
      <c r="B7342" t="s">
        <v>2312</v>
      </c>
      <c r="C7342" t="s">
        <v>135</v>
      </c>
      <c r="D7342" t="s">
        <v>171</v>
      </c>
      <c r="E7342" t="s">
        <v>172</v>
      </c>
      <c r="F7342" t="s">
        <v>173</v>
      </c>
      <c r="G7342" t="s">
        <v>174</v>
      </c>
      <c r="H7342" t="s">
        <v>13075</v>
      </c>
      <c r="I7342">
        <v>11</v>
      </c>
      <c r="J7342">
        <v>0</v>
      </c>
      <c r="K7342">
        <v>282524</v>
      </c>
      <c r="L7342" t="str">
        <f>VLOOKUP(Sales_Data!C7342,Product_Master!$A:$D,2,FALSE)</f>
        <v>Yoga Mat</v>
      </c>
      <c r="M7342">
        <f>VLOOKUP(C7342,Product_Master!$A:$D,4,FALSE)</f>
        <v>25684</v>
      </c>
      <c r="N7342" t="str">
        <f t="shared" si="228"/>
        <v>HIGH</v>
      </c>
      <c r="O7342" t="str" cm="1">
        <f t="array" ref="O7342">_xlfn.IFS(D7342="North","Zone 1",D7342="South","Zone 2",D7342="East","Zone 3",D7342="West","Zone 4")</f>
        <v>Zone 2</v>
      </c>
      <c r="P7342">
        <f t="shared" si="229"/>
        <v>28252.400000000001</v>
      </c>
      <c r="Q7342" t="str">
        <f>VLOOKUP(C7342,Product_Master!$A:$D,3,FALSE)</f>
        <v>Sports</v>
      </c>
    </row>
    <row r="7343" spans="1:17" x14ac:dyDescent="0.3">
      <c r="A7343" t="s">
        <v>13076</v>
      </c>
      <c r="B7343" t="s">
        <v>854</v>
      </c>
      <c r="C7343" t="s">
        <v>9</v>
      </c>
      <c r="D7343" t="s">
        <v>191</v>
      </c>
      <c r="E7343" t="s">
        <v>192</v>
      </c>
      <c r="F7343" t="s">
        <v>193</v>
      </c>
      <c r="G7343" t="s">
        <v>228</v>
      </c>
      <c r="H7343" t="s">
        <v>6763</v>
      </c>
      <c r="I7343">
        <v>2</v>
      </c>
      <c r="J7343">
        <v>5</v>
      </c>
      <c r="K7343">
        <v>81002</v>
      </c>
      <c r="L7343" t="str">
        <f>VLOOKUP(Sales_Data!C7343,Product_Master!$A:$D,2,FALSE)</f>
        <v>Dell Monitor</v>
      </c>
      <c r="M7343">
        <f>VLOOKUP(C7343,Product_Master!$A:$D,4,FALSE)</f>
        <v>42633</v>
      </c>
      <c r="N7343" t="str">
        <f t="shared" si="228"/>
        <v>HIGH</v>
      </c>
      <c r="O7343" t="str" cm="1">
        <f t="array" ref="O7343">_xlfn.IFS(D7343="North","Zone 1",D7343="South","Zone 2",D7343="East","Zone 3",D7343="West","Zone 4")</f>
        <v>Zone 1</v>
      </c>
      <c r="P7343">
        <f t="shared" si="229"/>
        <v>8100.2000000000007</v>
      </c>
      <c r="Q7343" t="str">
        <f>VLOOKUP(C7343,Product_Master!$A:$D,3,FALSE)</f>
        <v>Electronics</v>
      </c>
    </row>
    <row r="7344" spans="1:17" x14ac:dyDescent="0.3">
      <c r="A7344" t="s">
        <v>13077</v>
      </c>
      <c r="B7344" t="s">
        <v>2887</v>
      </c>
      <c r="C7344" t="s">
        <v>38</v>
      </c>
      <c r="D7344" t="s">
        <v>171</v>
      </c>
      <c r="E7344" t="s">
        <v>172</v>
      </c>
      <c r="F7344" t="s">
        <v>173</v>
      </c>
      <c r="G7344" t="s">
        <v>269</v>
      </c>
      <c r="H7344" t="s">
        <v>8693</v>
      </c>
      <c r="I7344">
        <v>7</v>
      </c>
      <c r="J7344">
        <v>5</v>
      </c>
      <c r="K7344">
        <v>269311</v>
      </c>
      <c r="L7344" t="str">
        <f>VLOOKUP(Sales_Data!C7344,Product_Master!$A:$D,2,FALSE)</f>
        <v>Study Table</v>
      </c>
      <c r="M7344">
        <f>VLOOKUP(C7344,Product_Master!$A:$D,4,FALSE)</f>
        <v>40498</v>
      </c>
      <c r="N7344" t="str">
        <f t="shared" si="228"/>
        <v>HIGH</v>
      </c>
      <c r="O7344" t="str" cm="1">
        <f t="array" ref="O7344">_xlfn.IFS(D7344="North","Zone 1",D7344="South","Zone 2",D7344="East","Zone 3",D7344="West","Zone 4")</f>
        <v>Zone 2</v>
      </c>
      <c r="P7344">
        <f t="shared" si="229"/>
        <v>26931.100000000002</v>
      </c>
      <c r="Q7344" t="str">
        <f>VLOOKUP(C7344,Product_Master!$A:$D,3,FALSE)</f>
        <v>Furniture</v>
      </c>
    </row>
    <row r="7345" spans="1:17" x14ac:dyDescent="0.3">
      <c r="A7345" t="s">
        <v>13078</v>
      </c>
      <c r="B7345" t="s">
        <v>2861</v>
      </c>
      <c r="C7345" t="s">
        <v>54</v>
      </c>
      <c r="D7345" t="s">
        <v>178</v>
      </c>
      <c r="E7345" t="s">
        <v>310</v>
      </c>
      <c r="F7345" t="s">
        <v>311</v>
      </c>
      <c r="G7345" t="s">
        <v>243</v>
      </c>
      <c r="H7345" t="s">
        <v>9129</v>
      </c>
      <c r="I7345">
        <v>6</v>
      </c>
      <c r="J7345">
        <v>5</v>
      </c>
      <c r="K7345">
        <v>71825</v>
      </c>
      <c r="L7345" t="str">
        <f>VLOOKUP(Sales_Data!C7345,Product_Master!$A:$D,2,FALSE)</f>
        <v>Cabinet</v>
      </c>
      <c r="M7345">
        <f>VLOOKUP(C7345,Product_Master!$A:$D,4,FALSE)</f>
        <v>12601</v>
      </c>
      <c r="N7345" t="str">
        <f t="shared" si="228"/>
        <v>HIGH</v>
      </c>
      <c r="O7345" t="str" cm="1">
        <f t="array" ref="O7345">_xlfn.IFS(D7345="North","Zone 1",D7345="South","Zone 2",D7345="East","Zone 3",D7345="West","Zone 4")</f>
        <v>Zone 3</v>
      </c>
      <c r="P7345">
        <f t="shared" si="229"/>
        <v>7182.5</v>
      </c>
      <c r="Q7345" t="str">
        <f>VLOOKUP(C7345,Product_Master!$A:$D,3,FALSE)</f>
        <v>Furniture</v>
      </c>
    </row>
    <row r="7346" spans="1:17" x14ac:dyDescent="0.3">
      <c r="A7346" t="s">
        <v>13079</v>
      </c>
      <c r="B7346" t="s">
        <v>4471</v>
      </c>
      <c r="C7346" t="s">
        <v>15</v>
      </c>
      <c r="D7346" t="s">
        <v>197</v>
      </c>
      <c r="E7346" t="s">
        <v>198</v>
      </c>
      <c r="F7346" t="s">
        <v>199</v>
      </c>
      <c r="G7346" t="s">
        <v>228</v>
      </c>
      <c r="H7346" t="s">
        <v>13080</v>
      </c>
      <c r="I7346">
        <v>5</v>
      </c>
      <c r="J7346">
        <v>20</v>
      </c>
      <c r="K7346">
        <v>36752</v>
      </c>
      <c r="L7346" t="str">
        <f>VLOOKUP(Sales_Data!C7346,Product_Master!$A:$D,2,FALSE)</f>
        <v>OnePlus Phone</v>
      </c>
      <c r="M7346">
        <f>VLOOKUP(C7346,Product_Master!$A:$D,4,FALSE)</f>
        <v>9188</v>
      </c>
      <c r="N7346" t="str">
        <f t="shared" si="228"/>
        <v>HIGH</v>
      </c>
      <c r="O7346" t="str" cm="1">
        <f t="array" ref="O7346">_xlfn.IFS(D7346="North","Zone 1",D7346="South","Zone 2",D7346="East","Zone 3",D7346="West","Zone 4")</f>
        <v>Zone 4</v>
      </c>
      <c r="P7346">
        <f t="shared" si="229"/>
        <v>3675.2000000000003</v>
      </c>
      <c r="Q7346" t="str">
        <f>VLOOKUP(C7346,Product_Master!$A:$D,3,FALSE)</f>
        <v>Electronics</v>
      </c>
    </row>
    <row r="7347" spans="1:17" x14ac:dyDescent="0.3">
      <c r="A7347" t="s">
        <v>13081</v>
      </c>
      <c r="B7347" t="s">
        <v>1862</v>
      </c>
      <c r="C7347" t="s">
        <v>15</v>
      </c>
      <c r="D7347" t="s">
        <v>191</v>
      </c>
      <c r="E7347" t="s">
        <v>238</v>
      </c>
      <c r="F7347" t="s">
        <v>238</v>
      </c>
      <c r="G7347" t="s">
        <v>253</v>
      </c>
      <c r="H7347" t="s">
        <v>13082</v>
      </c>
      <c r="I7347">
        <v>8</v>
      </c>
      <c r="J7347">
        <v>20</v>
      </c>
      <c r="K7347">
        <v>58803</v>
      </c>
      <c r="L7347" t="str">
        <f>VLOOKUP(Sales_Data!C7347,Product_Master!$A:$D,2,FALSE)</f>
        <v>OnePlus Phone</v>
      </c>
      <c r="M7347">
        <f>VLOOKUP(C7347,Product_Master!$A:$D,4,FALSE)</f>
        <v>9188</v>
      </c>
      <c r="N7347" t="str">
        <f t="shared" si="228"/>
        <v>HIGH</v>
      </c>
      <c r="O7347" t="str" cm="1">
        <f t="array" ref="O7347">_xlfn.IFS(D7347="North","Zone 1",D7347="South","Zone 2",D7347="East","Zone 3",D7347="West","Zone 4")</f>
        <v>Zone 1</v>
      </c>
      <c r="P7347">
        <f t="shared" si="229"/>
        <v>5880.3</v>
      </c>
      <c r="Q7347" t="str">
        <f>VLOOKUP(C7347,Product_Master!$A:$D,3,FALSE)</f>
        <v>Electronics</v>
      </c>
    </row>
    <row r="7348" spans="1:17" x14ac:dyDescent="0.3">
      <c r="A7348" t="s">
        <v>13083</v>
      </c>
      <c r="B7348" t="s">
        <v>2949</v>
      </c>
      <c r="C7348" t="s">
        <v>118</v>
      </c>
      <c r="D7348" t="s">
        <v>178</v>
      </c>
      <c r="E7348" t="s">
        <v>310</v>
      </c>
      <c r="F7348" t="s">
        <v>311</v>
      </c>
      <c r="G7348" t="s">
        <v>257</v>
      </c>
      <c r="H7348" t="s">
        <v>13084</v>
      </c>
      <c r="I7348">
        <v>10</v>
      </c>
      <c r="J7348">
        <v>10</v>
      </c>
      <c r="K7348">
        <v>129735</v>
      </c>
      <c r="L7348" t="str">
        <f>VLOOKUP(Sales_Data!C7348,Product_Master!$A:$D,2,FALSE)</f>
        <v>Juice</v>
      </c>
      <c r="M7348">
        <f>VLOOKUP(C7348,Product_Master!$A:$D,4,FALSE)</f>
        <v>14415</v>
      </c>
      <c r="N7348" t="str">
        <f t="shared" si="228"/>
        <v>HIGH</v>
      </c>
      <c r="O7348" t="str" cm="1">
        <f t="array" ref="O7348">_xlfn.IFS(D7348="North","Zone 1",D7348="South","Zone 2",D7348="East","Zone 3",D7348="West","Zone 4")</f>
        <v>Zone 3</v>
      </c>
      <c r="P7348">
        <f t="shared" si="229"/>
        <v>12973.5</v>
      </c>
      <c r="Q7348" t="str">
        <f>VLOOKUP(C7348,Product_Master!$A:$D,3,FALSE)</f>
        <v>Grocery</v>
      </c>
    </row>
    <row r="7349" spans="1:17" x14ac:dyDescent="0.3">
      <c r="A7349" t="s">
        <v>13085</v>
      </c>
      <c r="B7349" t="s">
        <v>545</v>
      </c>
      <c r="C7349" t="s">
        <v>71</v>
      </c>
      <c r="D7349" t="s">
        <v>178</v>
      </c>
      <c r="E7349" t="s">
        <v>185</v>
      </c>
      <c r="F7349" t="s">
        <v>186</v>
      </c>
      <c r="G7349" t="s">
        <v>315</v>
      </c>
      <c r="H7349" t="s">
        <v>13086</v>
      </c>
      <c r="I7349">
        <v>6</v>
      </c>
      <c r="J7349">
        <v>20</v>
      </c>
      <c r="K7349">
        <v>275116</v>
      </c>
      <c r="L7349" t="str">
        <f>VLOOKUP(Sales_Data!C7349,Product_Master!$A:$D,2,FALSE)</f>
        <v>Jeans</v>
      </c>
      <c r="M7349">
        <f>VLOOKUP(C7349,Product_Master!$A:$D,4,FALSE)</f>
        <v>57316</v>
      </c>
      <c r="N7349" t="str">
        <f t="shared" si="228"/>
        <v>HIGH</v>
      </c>
      <c r="O7349" t="str" cm="1">
        <f t="array" ref="O7349">_xlfn.IFS(D7349="North","Zone 1",D7349="South","Zone 2",D7349="East","Zone 3",D7349="West","Zone 4")</f>
        <v>Zone 3</v>
      </c>
      <c r="P7349">
        <f t="shared" si="229"/>
        <v>27511.600000000002</v>
      </c>
      <c r="Q7349" t="str">
        <f>VLOOKUP(C7349,Product_Master!$A:$D,3,FALSE)</f>
        <v>Clothing</v>
      </c>
    </row>
    <row r="7350" spans="1:17" x14ac:dyDescent="0.3">
      <c r="A7350" t="s">
        <v>13087</v>
      </c>
      <c r="B7350" t="s">
        <v>6098</v>
      </c>
      <c r="C7350" t="s">
        <v>108</v>
      </c>
      <c r="D7350" t="s">
        <v>191</v>
      </c>
      <c r="E7350" t="s">
        <v>242</v>
      </c>
      <c r="F7350" t="s">
        <v>242</v>
      </c>
      <c r="G7350" t="s">
        <v>257</v>
      </c>
      <c r="H7350" t="s">
        <v>13088</v>
      </c>
      <c r="I7350">
        <v>10</v>
      </c>
      <c r="J7350">
        <v>0</v>
      </c>
      <c r="K7350">
        <v>147630</v>
      </c>
      <c r="L7350" t="str">
        <f>VLOOKUP(Sales_Data!C7350,Product_Master!$A:$D,2,FALSE)</f>
        <v>Salt</v>
      </c>
      <c r="M7350">
        <f>VLOOKUP(C7350,Product_Master!$A:$D,4,FALSE)</f>
        <v>14763</v>
      </c>
      <c r="N7350" t="str">
        <f t="shared" si="228"/>
        <v>HIGH</v>
      </c>
      <c r="O7350" t="str" cm="1">
        <f t="array" ref="O7350">_xlfn.IFS(D7350="North","Zone 1",D7350="South","Zone 2",D7350="East","Zone 3",D7350="West","Zone 4")</f>
        <v>Zone 1</v>
      </c>
      <c r="P7350">
        <f t="shared" si="229"/>
        <v>14763</v>
      </c>
      <c r="Q7350" t="str">
        <f>VLOOKUP(C7350,Product_Master!$A:$D,3,FALSE)</f>
        <v>Grocery</v>
      </c>
    </row>
    <row r="7351" spans="1:17" x14ac:dyDescent="0.3">
      <c r="A7351" t="s">
        <v>13089</v>
      </c>
      <c r="B7351" t="s">
        <v>1811</v>
      </c>
      <c r="C7351" t="s">
        <v>102</v>
      </c>
      <c r="D7351" t="s">
        <v>197</v>
      </c>
      <c r="E7351" t="s">
        <v>198</v>
      </c>
      <c r="F7351" t="s">
        <v>199</v>
      </c>
      <c r="G7351" t="s">
        <v>206</v>
      </c>
      <c r="H7351" t="s">
        <v>13090</v>
      </c>
      <c r="I7351">
        <v>10</v>
      </c>
      <c r="J7351">
        <v>20</v>
      </c>
      <c r="K7351">
        <v>584560</v>
      </c>
      <c r="L7351" t="str">
        <f>VLOOKUP(Sales_Data!C7351,Product_Master!$A:$D,2,FALSE)</f>
        <v>Tea</v>
      </c>
      <c r="M7351">
        <f>VLOOKUP(C7351,Product_Master!$A:$D,4,FALSE)</f>
        <v>73070</v>
      </c>
      <c r="N7351" t="str">
        <f t="shared" si="228"/>
        <v>HIGH</v>
      </c>
      <c r="O7351" t="str" cm="1">
        <f t="array" ref="O7351">_xlfn.IFS(D7351="North","Zone 1",D7351="South","Zone 2",D7351="East","Zone 3",D7351="West","Zone 4")</f>
        <v>Zone 4</v>
      </c>
      <c r="P7351">
        <f t="shared" si="229"/>
        <v>58456</v>
      </c>
      <c r="Q7351" t="str">
        <f>VLOOKUP(C7351,Product_Master!$A:$D,3,FALSE)</f>
        <v>Grocery</v>
      </c>
    </row>
    <row r="7352" spans="1:17" x14ac:dyDescent="0.3">
      <c r="A7352" t="s">
        <v>13091</v>
      </c>
      <c r="B7352" t="s">
        <v>838</v>
      </c>
      <c r="C7352" t="s">
        <v>17</v>
      </c>
      <c r="D7352" t="s">
        <v>171</v>
      </c>
      <c r="E7352" t="s">
        <v>223</v>
      </c>
      <c r="F7352" t="s">
        <v>224</v>
      </c>
      <c r="G7352" t="s">
        <v>219</v>
      </c>
      <c r="H7352" t="s">
        <v>13092</v>
      </c>
      <c r="I7352">
        <v>11</v>
      </c>
      <c r="J7352">
        <v>15</v>
      </c>
      <c r="K7352">
        <v>625935</v>
      </c>
      <c r="L7352" t="str">
        <f>VLOOKUP(Sales_Data!C7352,Product_Master!$A:$D,2,FALSE)</f>
        <v>Printer</v>
      </c>
      <c r="M7352">
        <f>VLOOKUP(C7352,Product_Master!$A:$D,4,FALSE)</f>
        <v>66945</v>
      </c>
      <c r="N7352" t="str">
        <f t="shared" si="228"/>
        <v>HIGH</v>
      </c>
      <c r="O7352" t="str" cm="1">
        <f t="array" ref="O7352">_xlfn.IFS(D7352="North","Zone 1",D7352="South","Zone 2",D7352="East","Zone 3",D7352="West","Zone 4")</f>
        <v>Zone 2</v>
      </c>
      <c r="P7352">
        <f t="shared" si="229"/>
        <v>62593.5</v>
      </c>
      <c r="Q7352" t="str">
        <f>VLOOKUP(C7352,Product_Master!$A:$D,3,FALSE)</f>
        <v>Electronics</v>
      </c>
    </row>
    <row r="7353" spans="1:17" x14ac:dyDescent="0.3">
      <c r="A7353" t="s">
        <v>13093</v>
      </c>
      <c r="B7353" t="s">
        <v>664</v>
      </c>
      <c r="C7353" t="s">
        <v>77</v>
      </c>
      <c r="D7353" t="s">
        <v>178</v>
      </c>
      <c r="E7353" t="s">
        <v>179</v>
      </c>
      <c r="F7353" t="s">
        <v>180</v>
      </c>
      <c r="G7353" t="s">
        <v>187</v>
      </c>
      <c r="H7353" t="s">
        <v>13094</v>
      </c>
      <c r="I7353">
        <v>12</v>
      </c>
      <c r="J7353">
        <v>15</v>
      </c>
      <c r="K7353">
        <v>210987</v>
      </c>
      <c r="L7353" t="str">
        <f>VLOOKUP(Sales_Data!C7353,Product_Master!$A:$D,2,FALSE)</f>
        <v>Saree</v>
      </c>
      <c r="M7353">
        <f>VLOOKUP(C7353,Product_Master!$A:$D,4,FALSE)</f>
        <v>20685</v>
      </c>
      <c r="N7353" t="str">
        <f t="shared" si="228"/>
        <v>HIGH</v>
      </c>
      <c r="O7353" t="str" cm="1">
        <f t="array" ref="O7353">_xlfn.IFS(D7353="North","Zone 1",D7353="South","Zone 2",D7353="East","Zone 3",D7353="West","Zone 4")</f>
        <v>Zone 3</v>
      </c>
      <c r="P7353">
        <f t="shared" si="229"/>
        <v>21098.7</v>
      </c>
      <c r="Q7353" t="str">
        <f>VLOOKUP(C7353,Product_Master!$A:$D,3,FALSE)</f>
        <v>Clothing</v>
      </c>
    </row>
    <row r="7354" spans="1:17" x14ac:dyDescent="0.3">
      <c r="A7354" t="s">
        <v>13095</v>
      </c>
      <c r="B7354" t="s">
        <v>761</v>
      </c>
      <c r="C7354" t="s">
        <v>97</v>
      </c>
      <c r="D7354" t="s">
        <v>178</v>
      </c>
      <c r="E7354" t="s">
        <v>185</v>
      </c>
      <c r="F7354" t="s">
        <v>186</v>
      </c>
      <c r="G7354" t="s">
        <v>228</v>
      </c>
      <c r="H7354" t="s">
        <v>13096</v>
      </c>
      <c r="I7354">
        <v>7</v>
      </c>
      <c r="J7354">
        <v>10</v>
      </c>
      <c r="K7354">
        <v>133843</v>
      </c>
      <c r="L7354" t="str">
        <f>VLOOKUP(Sales_Data!C7354,Product_Master!$A:$D,2,FALSE)</f>
        <v>Rice</v>
      </c>
      <c r="M7354">
        <f>VLOOKUP(C7354,Product_Master!$A:$D,4,FALSE)</f>
        <v>21245</v>
      </c>
      <c r="N7354" t="str">
        <f t="shared" si="228"/>
        <v>HIGH</v>
      </c>
      <c r="O7354" t="str" cm="1">
        <f t="array" ref="O7354">_xlfn.IFS(D7354="North","Zone 1",D7354="South","Zone 2",D7354="East","Zone 3",D7354="West","Zone 4")</f>
        <v>Zone 3</v>
      </c>
      <c r="P7354">
        <f t="shared" si="229"/>
        <v>13384.300000000001</v>
      </c>
      <c r="Q7354" t="str">
        <f>VLOOKUP(C7354,Product_Master!$A:$D,3,FALSE)</f>
        <v>Grocery</v>
      </c>
    </row>
    <row r="7355" spans="1:17" x14ac:dyDescent="0.3">
      <c r="A7355" t="s">
        <v>13097</v>
      </c>
      <c r="B7355" t="s">
        <v>980</v>
      </c>
      <c r="C7355" t="s">
        <v>102</v>
      </c>
      <c r="D7355" t="s">
        <v>171</v>
      </c>
      <c r="E7355" t="s">
        <v>204</v>
      </c>
      <c r="F7355" t="s">
        <v>205</v>
      </c>
      <c r="G7355" t="s">
        <v>174</v>
      </c>
      <c r="H7355" t="s">
        <v>13098</v>
      </c>
      <c r="I7355">
        <v>7</v>
      </c>
      <c r="J7355">
        <v>10</v>
      </c>
      <c r="K7355">
        <v>460341</v>
      </c>
      <c r="L7355" t="str">
        <f>VLOOKUP(Sales_Data!C7355,Product_Master!$A:$D,2,FALSE)</f>
        <v>Tea</v>
      </c>
      <c r="M7355">
        <f>VLOOKUP(C7355,Product_Master!$A:$D,4,FALSE)</f>
        <v>73070</v>
      </c>
      <c r="N7355" t="str">
        <f t="shared" si="228"/>
        <v>HIGH</v>
      </c>
      <c r="O7355" t="str" cm="1">
        <f t="array" ref="O7355">_xlfn.IFS(D7355="North","Zone 1",D7355="South","Zone 2",D7355="East","Zone 3",D7355="West","Zone 4")</f>
        <v>Zone 2</v>
      </c>
      <c r="P7355">
        <f t="shared" si="229"/>
        <v>46034.100000000006</v>
      </c>
      <c r="Q7355" t="str">
        <f>VLOOKUP(C7355,Product_Master!$A:$D,3,FALSE)</f>
        <v>Grocery</v>
      </c>
    </row>
    <row r="7356" spans="1:17" x14ac:dyDescent="0.3">
      <c r="A7356" t="s">
        <v>13099</v>
      </c>
      <c r="B7356" t="s">
        <v>466</v>
      </c>
      <c r="C7356" t="s">
        <v>110</v>
      </c>
      <c r="D7356" t="s">
        <v>171</v>
      </c>
      <c r="E7356" t="s">
        <v>223</v>
      </c>
      <c r="F7356" t="s">
        <v>224</v>
      </c>
      <c r="G7356" t="s">
        <v>212</v>
      </c>
      <c r="H7356" t="s">
        <v>13100</v>
      </c>
      <c r="I7356">
        <v>6</v>
      </c>
      <c r="J7356">
        <v>10</v>
      </c>
      <c r="K7356">
        <v>152328</v>
      </c>
      <c r="L7356" t="str">
        <f>VLOOKUP(Sales_Data!C7356,Product_Master!$A:$D,2,FALSE)</f>
        <v>Spices</v>
      </c>
      <c r="M7356">
        <f>VLOOKUP(C7356,Product_Master!$A:$D,4,FALSE)</f>
        <v>28209</v>
      </c>
      <c r="N7356" t="str">
        <f t="shared" si="228"/>
        <v>HIGH</v>
      </c>
      <c r="O7356" t="str" cm="1">
        <f t="array" ref="O7356">_xlfn.IFS(D7356="North","Zone 1",D7356="South","Zone 2",D7356="East","Zone 3",D7356="West","Zone 4")</f>
        <v>Zone 2</v>
      </c>
      <c r="P7356">
        <f t="shared" si="229"/>
        <v>15232.800000000001</v>
      </c>
      <c r="Q7356" t="str">
        <f>VLOOKUP(C7356,Product_Master!$A:$D,3,FALSE)</f>
        <v>Grocery</v>
      </c>
    </row>
    <row r="7357" spans="1:17" x14ac:dyDescent="0.3">
      <c r="A7357" t="s">
        <v>13101</v>
      </c>
      <c r="B7357" t="s">
        <v>1651</v>
      </c>
      <c r="C7357" t="s">
        <v>122</v>
      </c>
      <c r="D7357" t="s">
        <v>197</v>
      </c>
      <c r="E7357" t="s">
        <v>198</v>
      </c>
      <c r="F7357" t="s">
        <v>199</v>
      </c>
      <c r="G7357" t="s">
        <v>228</v>
      </c>
      <c r="H7357" t="s">
        <v>9843</v>
      </c>
      <c r="I7357">
        <v>4</v>
      </c>
      <c r="J7357">
        <v>15</v>
      </c>
      <c r="K7357">
        <v>222808</v>
      </c>
      <c r="L7357" t="str">
        <f>VLOOKUP(Sales_Data!C7357,Product_Master!$A:$D,2,FALSE)</f>
        <v>Noodles</v>
      </c>
      <c r="M7357">
        <f>VLOOKUP(C7357,Product_Master!$A:$D,4,FALSE)</f>
        <v>65532</v>
      </c>
      <c r="N7357" t="str">
        <f t="shared" si="228"/>
        <v>HIGH</v>
      </c>
      <c r="O7357" t="str" cm="1">
        <f t="array" ref="O7357">_xlfn.IFS(D7357="North","Zone 1",D7357="South","Zone 2",D7357="East","Zone 3",D7357="West","Zone 4")</f>
        <v>Zone 4</v>
      </c>
      <c r="P7357">
        <f t="shared" si="229"/>
        <v>22280.800000000003</v>
      </c>
      <c r="Q7357" t="str">
        <f>VLOOKUP(C7357,Product_Master!$A:$D,3,FALSE)</f>
        <v>Grocery</v>
      </c>
    </row>
    <row r="7358" spans="1:17" x14ac:dyDescent="0.3">
      <c r="A7358" t="s">
        <v>13102</v>
      </c>
      <c r="B7358" t="s">
        <v>218</v>
      </c>
      <c r="C7358" t="s">
        <v>60</v>
      </c>
      <c r="D7358" t="s">
        <v>171</v>
      </c>
      <c r="E7358" t="s">
        <v>172</v>
      </c>
      <c r="F7358" t="s">
        <v>173</v>
      </c>
      <c r="G7358" t="s">
        <v>181</v>
      </c>
      <c r="H7358" t="s">
        <v>13103</v>
      </c>
      <c r="I7358">
        <v>3</v>
      </c>
      <c r="J7358">
        <v>20</v>
      </c>
      <c r="K7358">
        <v>143136</v>
      </c>
      <c r="L7358" t="str">
        <f>VLOOKUP(Sales_Data!C7358,Product_Master!$A:$D,2,FALSE)</f>
        <v>Cupboard</v>
      </c>
      <c r="M7358">
        <f>VLOOKUP(C7358,Product_Master!$A:$D,4,FALSE)</f>
        <v>59640</v>
      </c>
      <c r="N7358" t="str">
        <f t="shared" si="228"/>
        <v>HIGH</v>
      </c>
      <c r="O7358" t="str" cm="1">
        <f t="array" ref="O7358">_xlfn.IFS(D7358="North","Zone 1",D7358="South","Zone 2",D7358="East","Zone 3",D7358="West","Zone 4")</f>
        <v>Zone 2</v>
      </c>
      <c r="P7358">
        <f t="shared" si="229"/>
        <v>14313.6</v>
      </c>
      <c r="Q7358" t="str">
        <f>VLOOKUP(C7358,Product_Master!$A:$D,3,FALSE)</f>
        <v>Furniture</v>
      </c>
    </row>
    <row r="7359" spans="1:17" x14ac:dyDescent="0.3">
      <c r="A7359" t="s">
        <v>13104</v>
      </c>
      <c r="B7359" t="s">
        <v>1721</v>
      </c>
      <c r="C7359" t="s">
        <v>23</v>
      </c>
      <c r="D7359" t="s">
        <v>191</v>
      </c>
      <c r="E7359" t="s">
        <v>242</v>
      </c>
      <c r="F7359" t="s">
        <v>242</v>
      </c>
      <c r="G7359" t="s">
        <v>200</v>
      </c>
      <c r="H7359" t="s">
        <v>13105</v>
      </c>
      <c r="I7359">
        <v>1</v>
      </c>
      <c r="J7359">
        <v>5</v>
      </c>
      <c r="K7359">
        <v>63109</v>
      </c>
      <c r="L7359" t="str">
        <f>VLOOKUP(Sales_Data!C7359,Product_Master!$A:$D,2,FALSE)</f>
        <v>Refrigerator</v>
      </c>
      <c r="M7359">
        <f>VLOOKUP(C7359,Product_Master!$A:$D,4,FALSE)</f>
        <v>66431</v>
      </c>
      <c r="N7359" t="str">
        <f t="shared" si="228"/>
        <v>HIGH</v>
      </c>
      <c r="O7359" t="str" cm="1">
        <f t="array" ref="O7359">_xlfn.IFS(D7359="North","Zone 1",D7359="South","Zone 2",D7359="East","Zone 3",D7359="West","Zone 4")</f>
        <v>Zone 1</v>
      </c>
      <c r="P7359">
        <f t="shared" si="229"/>
        <v>6310.9000000000005</v>
      </c>
      <c r="Q7359" t="str">
        <f>VLOOKUP(C7359,Product_Master!$A:$D,3,FALSE)</f>
        <v>Electronics</v>
      </c>
    </row>
    <row r="7360" spans="1:17" x14ac:dyDescent="0.3">
      <c r="A7360" t="s">
        <v>13106</v>
      </c>
      <c r="B7360" t="s">
        <v>4221</v>
      </c>
      <c r="C7360" t="s">
        <v>15</v>
      </c>
      <c r="D7360" t="s">
        <v>191</v>
      </c>
      <c r="E7360" t="s">
        <v>192</v>
      </c>
      <c r="F7360" t="s">
        <v>193</v>
      </c>
      <c r="G7360" t="s">
        <v>212</v>
      </c>
      <c r="H7360" t="s">
        <v>10757</v>
      </c>
      <c r="I7360">
        <v>9</v>
      </c>
      <c r="J7360">
        <v>0</v>
      </c>
      <c r="K7360">
        <v>82692</v>
      </c>
      <c r="L7360" t="str">
        <f>VLOOKUP(Sales_Data!C7360,Product_Master!$A:$D,2,FALSE)</f>
        <v>OnePlus Phone</v>
      </c>
      <c r="M7360">
        <f>VLOOKUP(C7360,Product_Master!$A:$D,4,FALSE)</f>
        <v>9188</v>
      </c>
      <c r="N7360" t="str">
        <f t="shared" si="228"/>
        <v>HIGH</v>
      </c>
      <c r="O7360" t="str" cm="1">
        <f t="array" ref="O7360">_xlfn.IFS(D7360="North","Zone 1",D7360="South","Zone 2",D7360="East","Zone 3",D7360="West","Zone 4")</f>
        <v>Zone 1</v>
      </c>
      <c r="P7360">
        <f t="shared" si="229"/>
        <v>8269.2000000000007</v>
      </c>
      <c r="Q7360" t="str">
        <f>VLOOKUP(C7360,Product_Master!$A:$D,3,FALSE)</f>
        <v>Electronics</v>
      </c>
    </row>
    <row r="7361" spans="1:17" x14ac:dyDescent="0.3">
      <c r="A7361" t="s">
        <v>13107</v>
      </c>
      <c r="B7361" t="s">
        <v>3803</v>
      </c>
      <c r="C7361" t="s">
        <v>7</v>
      </c>
      <c r="D7361" t="s">
        <v>191</v>
      </c>
      <c r="E7361" t="s">
        <v>192</v>
      </c>
      <c r="F7361" t="s">
        <v>193</v>
      </c>
      <c r="G7361" t="s">
        <v>200</v>
      </c>
      <c r="H7361" t="s">
        <v>8701</v>
      </c>
      <c r="I7361">
        <v>10</v>
      </c>
      <c r="J7361">
        <v>5</v>
      </c>
      <c r="K7361">
        <v>608009</v>
      </c>
      <c r="L7361" t="str">
        <f>VLOOKUP(Sales_Data!C7361,Product_Master!$A:$D,2,FALSE)</f>
        <v>HP Laptop</v>
      </c>
      <c r="M7361">
        <f>VLOOKUP(C7361,Product_Master!$A:$D,4,FALSE)</f>
        <v>64001</v>
      </c>
      <c r="N7361" t="str">
        <f t="shared" si="228"/>
        <v>HIGH</v>
      </c>
      <c r="O7361" t="str" cm="1">
        <f t="array" ref="O7361">_xlfn.IFS(D7361="North","Zone 1",D7361="South","Zone 2",D7361="East","Zone 3",D7361="West","Zone 4")</f>
        <v>Zone 1</v>
      </c>
      <c r="P7361">
        <f t="shared" si="229"/>
        <v>60800.9</v>
      </c>
      <c r="Q7361" t="str">
        <f>VLOOKUP(C7361,Product_Master!$A:$D,3,FALSE)</f>
        <v>Electronics</v>
      </c>
    </row>
    <row r="7362" spans="1:17" x14ac:dyDescent="0.3">
      <c r="A7362" t="s">
        <v>13108</v>
      </c>
      <c r="B7362" t="s">
        <v>551</v>
      </c>
      <c r="C7362" t="s">
        <v>120</v>
      </c>
      <c r="D7362" t="s">
        <v>178</v>
      </c>
      <c r="E7362" t="s">
        <v>310</v>
      </c>
      <c r="F7362" t="s">
        <v>311</v>
      </c>
      <c r="G7362" t="s">
        <v>228</v>
      </c>
      <c r="H7362" t="s">
        <v>13109</v>
      </c>
      <c r="I7362">
        <v>12</v>
      </c>
      <c r="J7362">
        <v>0</v>
      </c>
      <c r="K7362">
        <v>370452</v>
      </c>
      <c r="L7362" t="str">
        <f>VLOOKUP(Sales_Data!C7362,Product_Master!$A:$D,2,FALSE)</f>
        <v>Soft Drink</v>
      </c>
      <c r="M7362">
        <f>VLOOKUP(C7362,Product_Master!$A:$D,4,FALSE)</f>
        <v>30871</v>
      </c>
      <c r="N7362" t="str">
        <f t="shared" si="228"/>
        <v>HIGH</v>
      </c>
      <c r="O7362" t="str" cm="1">
        <f t="array" ref="O7362">_xlfn.IFS(D7362="North","Zone 1",D7362="South","Zone 2",D7362="East","Zone 3",D7362="West","Zone 4")</f>
        <v>Zone 3</v>
      </c>
      <c r="P7362">
        <f t="shared" si="229"/>
        <v>37045.200000000004</v>
      </c>
      <c r="Q7362" t="str">
        <f>VLOOKUP(C7362,Product_Master!$A:$D,3,FALSE)</f>
        <v>Grocery</v>
      </c>
    </row>
    <row r="7363" spans="1:17" x14ac:dyDescent="0.3">
      <c r="A7363" t="s">
        <v>13110</v>
      </c>
      <c r="B7363" t="s">
        <v>1600</v>
      </c>
      <c r="C7363" t="s">
        <v>73</v>
      </c>
      <c r="D7363" t="s">
        <v>171</v>
      </c>
      <c r="E7363" t="s">
        <v>223</v>
      </c>
      <c r="F7363" t="s">
        <v>224</v>
      </c>
      <c r="G7363" t="s">
        <v>285</v>
      </c>
      <c r="H7363" t="s">
        <v>13111</v>
      </c>
      <c r="I7363">
        <v>9</v>
      </c>
      <c r="J7363">
        <v>5</v>
      </c>
      <c r="K7363">
        <v>588368</v>
      </c>
      <c r="L7363" t="str">
        <f>VLOOKUP(Sales_Data!C7363,Product_Master!$A:$D,2,FALSE)</f>
        <v>T-Shirt</v>
      </c>
      <c r="M7363">
        <f>VLOOKUP(C7363,Product_Master!$A:$D,4,FALSE)</f>
        <v>68815</v>
      </c>
      <c r="N7363" t="str">
        <f t="shared" ref="N7363:N7426" si="230">IF(K7363&gt;15000,"HIGH",IF(K7363&gt;=5000,"MEDIUM","LOW"))</f>
        <v>HIGH</v>
      </c>
      <c r="O7363" t="str" cm="1">
        <f t="array" ref="O7363">_xlfn.IFS(D7363="North","Zone 1",D7363="South","Zone 2",D7363="East","Zone 3",D7363="West","Zone 4")</f>
        <v>Zone 2</v>
      </c>
      <c r="P7363">
        <f t="shared" ref="P7363:P7426" si="231">IF(N7363="HIGH",K7363*10%,IF(N7363="MEDIUM",K7363*5%,K7363*2%))</f>
        <v>58836.800000000003</v>
      </c>
      <c r="Q7363" t="str">
        <f>VLOOKUP(C7363,Product_Master!$A:$D,3,FALSE)</f>
        <v>Clothing</v>
      </c>
    </row>
    <row r="7364" spans="1:17" x14ac:dyDescent="0.3">
      <c r="A7364" t="s">
        <v>13112</v>
      </c>
      <c r="B7364" t="s">
        <v>1182</v>
      </c>
      <c r="C7364" t="s">
        <v>19</v>
      </c>
      <c r="D7364" t="s">
        <v>171</v>
      </c>
      <c r="E7364" t="s">
        <v>223</v>
      </c>
      <c r="F7364" t="s">
        <v>224</v>
      </c>
      <c r="G7364" t="s">
        <v>200</v>
      </c>
      <c r="H7364" t="s">
        <v>13113</v>
      </c>
      <c r="I7364">
        <v>6</v>
      </c>
      <c r="J7364">
        <v>0</v>
      </c>
      <c r="K7364">
        <v>118014</v>
      </c>
      <c r="L7364" t="str">
        <f>VLOOKUP(Sales_Data!C7364,Product_Master!$A:$D,2,FALSE)</f>
        <v>Projector</v>
      </c>
      <c r="M7364">
        <f>VLOOKUP(C7364,Product_Master!$A:$D,4,FALSE)</f>
        <v>19669</v>
      </c>
      <c r="N7364" t="str">
        <f t="shared" si="230"/>
        <v>HIGH</v>
      </c>
      <c r="O7364" t="str" cm="1">
        <f t="array" ref="O7364">_xlfn.IFS(D7364="North","Zone 1",D7364="South","Zone 2",D7364="East","Zone 3",D7364="West","Zone 4")</f>
        <v>Zone 2</v>
      </c>
      <c r="P7364">
        <f t="shared" si="231"/>
        <v>11801.400000000001</v>
      </c>
      <c r="Q7364" t="str">
        <f>VLOOKUP(C7364,Product_Master!$A:$D,3,FALSE)</f>
        <v>Electronics</v>
      </c>
    </row>
    <row r="7365" spans="1:17" x14ac:dyDescent="0.3">
      <c r="A7365" t="s">
        <v>13114</v>
      </c>
      <c r="B7365" t="s">
        <v>1612</v>
      </c>
      <c r="C7365" t="s">
        <v>42</v>
      </c>
      <c r="D7365" t="s">
        <v>178</v>
      </c>
      <c r="E7365" t="s">
        <v>310</v>
      </c>
      <c r="F7365" t="s">
        <v>311</v>
      </c>
      <c r="G7365" t="s">
        <v>269</v>
      </c>
      <c r="H7365" t="s">
        <v>13115</v>
      </c>
      <c r="I7365">
        <v>6</v>
      </c>
      <c r="J7365">
        <v>20</v>
      </c>
      <c r="K7365">
        <v>90768</v>
      </c>
      <c r="L7365" t="str">
        <f>VLOOKUP(Sales_Data!C7365,Product_Master!$A:$D,2,FALSE)</f>
        <v>Coffee Table</v>
      </c>
      <c r="M7365">
        <f>VLOOKUP(C7365,Product_Master!$A:$D,4,FALSE)</f>
        <v>18910</v>
      </c>
      <c r="N7365" t="str">
        <f t="shared" si="230"/>
        <v>HIGH</v>
      </c>
      <c r="O7365" t="str" cm="1">
        <f t="array" ref="O7365">_xlfn.IFS(D7365="North","Zone 1",D7365="South","Zone 2",D7365="East","Zone 3",D7365="West","Zone 4")</f>
        <v>Zone 3</v>
      </c>
      <c r="P7365">
        <f t="shared" si="231"/>
        <v>9076.8000000000011</v>
      </c>
      <c r="Q7365" t="str">
        <f>VLOOKUP(C7365,Product_Master!$A:$D,3,FALSE)</f>
        <v>Furniture</v>
      </c>
    </row>
    <row r="7366" spans="1:17" x14ac:dyDescent="0.3">
      <c r="A7366" t="s">
        <v>13116</v>
      </c>
      <c r="B7366" t="s">
        <v>736</v>
      </c>
      <c r="C7366" t="s">
        <v>52</v>
      </c>
      <c r="D7366" t="s">
        <v>197</v>
      </c>
      <c r="E7366" t="s">
        <v>260</v>
      </c>
      <c r="F7366" t="s">
        <v>261</v>
      </c>
      <c r="G7366" t="s">
        <v>206</v>
      </c>
      <c r="H7366" t="s">
        <v>13117</v>
      </c>
      <c r="I7366">
        <v>5</v>
      </c>
      <c r="J7366">
        <v>20</v>
      </c>
      <c r="K7366">
        <v>8376</v>
      </c>
      <c r="L7366" t="str">
        <f>VLOOKUP(Sales_Data!C7366,Product_Master!$A:$D,2,FALSE)</f>
        <v>TV Unit</v>
      </c>
      <c r="M7366">
        <f>VLOOKUP(C7366,Product_Master!$A:$D,4,FALSE)</f>
        <v>2094</v>
      </c>
      <c r="N7366" t="str">
        <f t="shared" si="230"/>
        <v>MEDIUM</v>
      </c>
      <c r="O7366" t="str" cm="1">
        <f t="array" ref="O7366">_xlfn.IFS(D7366="North","Zone 1",D7366="South","Zone 2",D7366="East","Zone 3",D7366="West","Zone 4")</f>
        <v>Zone 4</v>
      </c>
      <c r="P7366">
        <f t="shared" si="231"/>
        <v>418.8</v>
      </c>
      <c r="Q7366" t="str">
        <f>VLOOKUP(C7366,Product_Master!$A:$D,3,FALSE)</f>
        <v>Furniture</v>
      </c>
    </row>
    <row r="7367" spans="1:17" x14ac:dyDescent="0.3">
      <c r="A7367" t="s">
        <v>13118</v>
      </c>
      <c r="B7367" t="s">
        <v>1127</v>
      </c>
      <c r="C7367" t="s">
        <v>106</v>
      </c>
      <c r="D7367" t="s">
        <v>178</v>
      </c>
      <c r="E7367" t="s">
        <v>310</v>
      </c>
      <c r="F7367" t="s">
        <v>311</v>
      </c>
      <c r="G7367" t="s">
        <v>219</v>
      </c>
      <c r="H7367" t="s">
        <v>13119</v>
      </c>
      <c r="I7367">
        <v>10</v>
      </c>
      <c r="J7367">
        <v>0</v>
      </c>
      <c r="K7367">
        <v>665730</v>
      </c>
      <c r="L7367" t="str">
        <f>VLOOKUP(Sales_Data!C7367,Product_Master!$A:$D,2,FALSE)</f>
        <v>Oil</v>
      </c>
      <c r="M7367">
        <f>VLOOKUP(C7367,Product_Master!$A:$D,4,FALSE)</f>
        <v>66573</v>
      </c>
      <c r="N7367" t="str">
        <f t="shared" si="230"/>
        <v>HIGH</v>
      </c>
      <c r="O7367" t="str" cm="1">
        <f t="array" ref="O7367">_xlfn.IFS(D7367="North","Zone 1",D7367="South","Zone 2",D7367="East","Zone 3",D7367="West","Zone 4")</f>
        <v>Zone 3</v>
      </c>
      <c r="P7367">
        <f t="shared" si="231"/>
        <v>66573</v>
      </c>
      <c r="Q7367" t="str">
        <f>VLOOKUP(C7367,Product_Master!$A:$D,3,FALSE)</f>
        <v>Grocery</v>
      </c>
    </row>
    <row r="7368" spans="1:17" x14ac:dyDescent="0.3">
      <c r="A7368" t="s">
        <v>13120</v>
      </c>
      <c r="B7368" t="s">
        <v>469</v>
      </c>
      <c r="C7368" t="s">
        <v>79</v>
      </c>
      <c r="D7368" t="s">
        <v>178</v>
      </c>
      <c r="E7368" t="s">
        <v>310</v>
      </c>
      <c r="F7368" t="s">
        <v>311</v>
      </c>
      <c r="G7368" t="s">
        <v>243</v>
      </c>
      <c r="H7368" t="s">
        <v>4038</v>
      </c>
      <c r="I7368">
        <v>11</v>
      </c>
      <c r="J7368">
        <v>10</v>
      </c>
      <c r="K7368">
        <v>40629</v>
      </c>
      <c r="L7368" t="str">
        <f>VLOOKUP(Sales_Data!C7368,Product_Master!$A:$D,2,FALSE)</f>
        <v>Formal Shirt</v>
      </c>
      <c r="M7368">
        <f>VLOOKUP(C7368,Product_Master!$A:$D,4,FALSE)</f>
        <v>4104</v>
      </c>
      <c r="N7368" t="str">
        <f t="shared" si="230"/>
        <v>HIGH</v>
      </c>
      <c r="O7368" t="str" cm="1">
        <f t="array" ref="O7368">_xlfn.IFS(D7368="North","Zone 1",D7368="South","Zone 2",D7368="East","Zone 3",D7368="West","Zone 4")</f>
        <v>Zone 3</v>
      </c>
      <c r="P7368">
        <f t="shared" si="231"/>
        <v>4062.9</v>
      </c>
      <c r="Q7368" t="str">
        <f>VLOOKUP(C7368,Product_Master!$A:$D,3,FALSE)</f>
        <v>Clothing</v>
      </c>
    </row>
    <row r="7369" spans="1:17" x14ac:dyDescent="0.3">
      <c r="A7369" t="s">
        <v>13121</v>
      </c>
      <c r="B7369" t="s">
        <v>796</v>
      </c>
      <c r="C7369" t="s">
        <v>35</v>
      </c>
      <c r="D7369" t="s">
        <v>178</v>
      </c>
      <c r="E7369" t="s">
        <v>310</v>
      </c>
      <c r="F7369" t="s">
        <v>311</v>
      </c>
      <c r="G7369" t="s">
        <v>285</v>
      </c>
      <c r="H7369" t="s">
        <v>2737</v>
      </c>
      <c r="I7369">
        <v>4</v>
      </c>
      <c r="J7369">
        <v>15</v>
      </c>
      <c r="K7369">
        <v>147369</v>
      </c>
      <c r="L7369" t="str">
        <f>VLOOKUP(Sales_Data!C7369,Product_Master!$A:$D,2,FALSE)</f>
        <v>Office Chair</v>
      </c>
      <c r="M7369">
        <f>VLOOKUP(C7369,Product_Master!$A:$D,4,FALSE)</f>
        <v>43344</v>
      </c>
      <c r="N7369" t="str">
        <f t="shared" si="230"/>
        <v>HIGH</v>
      </c>
      <c r="O7369" t="str" cm="1">
        <f t="array" ref="O7369">_xlfn.IFS(D7369="North","Zone 1",D7369="South","Zone 2",D7369="East","Zone 3",D7369="West","Zone 4")</f>
        <v>Zone 3</v>
      </c>
      <c r="P7369">
        <f t="shared" si="231"/>
        <v>14736.900000000001</v>
      </c>
      <c r="Q7369" t="str">
        <f>VLOOKUP(C7369,Product_Master!$A:$D,3,FALSE)</f>
        <v>Furniture</v>
      </c>
    </row>
    <row r="7370" spans="1:17" x14ac:dyDescent="0.3">
      <c r="A7370" t="s">
        <v>13122</v>
      </c>
      <c r="B7370" t="s">
        <v>1460</v>
      </c>
      <c r="C7370" t="s">
        <v>62</v>
      </c>
      <c r="D7370" t="s">
        <v>171</v>
      </c>
      <c r="E7370" t="s">
        <v>204</v>
      </c>
      <c r="F7370" t="s">
        <v>205</v>
      </c>
      <c r="G7370" t="s">
        <v>200</v>
      </c>
      <c r="H7370" t="s">
        <v>13123</v>
      </c>
      <c r="I7370">
        <v>11</v>
      </c>
      <c r="J7370">
        <v>20</v>
      </c>
      <c r="K7370">
        <v>437113</v>
      </c>
      <c r="L7370" t="str">
        <f>VLOOKUP(Sales_Data!C7370,Product_Master!$A:$D,2,FALSE)</f>
        <v>Recliner</v>
      </c>
      <c r="M7370">
        <f>VLOOKUP(C7370,Product_Master!$A:$D,4,FALSE)</f>
        <v>49672</v>
      </c>
      <c r="N7370" t="str">
        <f t="shared" si="230"/>
        <v>HIGH</v>
      </c>
      <c r="O7370" t="str" cm="1">
        <f t="array" ref="O7370">_xlfn.IFS(D7370="North","Zone 1",D7370="South","Zone 2",D7370="East","Zone 3",D7370="West","Zone 4")</f>
        <v>Zone 2</v>
      </c>
      <c r="P7370">
        <f t="shared" si="231"/>
        <v>43711.3</v>
      </c>
      <c r="Q7370" t="str">
        <f>VLOOKUP(C7370,Product_Master!$A:$D,3,FALSE)</f>
        <v>Furniture</v>
      </c>
    </row>
    <row r="7371" spans="1:17" x14ac:dyDescent="0.3">
      <c r="A7371" t="s">
        <v>13124</v>
      </c>
      <c r="B7371" t="s">
        <v>268</v>
      </c>
      <c r="C7371" t="s">
        <v>124</v>
      </c>
      <c r="D7371" t="s">
        <v>171</v>
      </c>
      <c r="E7371" t="s">
        <v>223</v>
      </c>
      <c r="F7371" t="s">
        <v>224</v>
      </c>
      <c r="G7371" t="s">
        <v>181</v>
      </c>
      <c r="H7371" t="s">
        <v>13125</v>
      </c>
      <c r="I7371">
        <v>8</v>
      </c>
      <c r="J7371">
        <v>0</v>
      </c>
      <c r="K7371">
        <v>260880</v>
      </c>
      <c r="L7371" t="str">
        <f>VLOOKUP(Sales_Data!C7371,Product_Master!$A:$D,2,FALSE)</f>
        <v>Dry Fruits</v>
      </c>
      <c r="M7371">
        <f>VLOOKUP(C7371,Product_Master!$A:$D,4,FALSE)</f>
        <v>32610</v>
      </c>
      <c r="N7371" t="str">
        <f t="shared" si="230"/>
        <v>HIGH</v>
      </c>
      <c r="O7371" t="str" cm="1">
        <f t="array" ref="O7371">_xlfn.IFS(D7371="North","Zone 1",D7371="South","Zone 2",D7371="East","Zone 3",D7371="West","Zone 4")</f>
        <v>Zone 2</v>
      </c>
      <c r="P7371">
        <f t="shared" si="231"/>
        <v>26088</v>
      </c>
      <c r="Q7371" t="str">
        <f>VLOOKUP(C7371,Product_Master!$A:$D,3,FALSE)</f>
        <v>Grocery</v>
      </c>
    </row>
    <row r="7372" spans="1:17" x14ac:dyDescent="0.3">
      <c r="A7372" t="s">
        <v>13126</v>
      </c>
      <c r="B7372" t="s">
        <v>1395</v>
      </c>
      <c r="C7372" t="s">
        <v>110</v>
      </c>
      <c r="D7372" t="s">
        <v>197</v>
      </c>
      <c r="E7372" t="s">
        <v>260</v>
      </c>
      <c r="F7372" t="s">
        <v>261</v>
      </c>
      <c r="G7372" t="s">
        <v>200</v>
      </c>
      <c r="H7372" t="s">
        <v>1800</v>
      </c>
      <c r="I7372">
        <v>4</v>
      </c>
      <c r="J7372">
        <v>5</v>
      </c>
      <c r="K7372">
        <v>107194</v>
      </c>
      <c r="L7372" t="str">
        <f>VLOOKUP(Sales_Data!C7372,Product_Master!$A:$D,2,FALSE)</f>
        <v>Spices</v>
      </c>
      <c r="M7372">
        <f>VLOOKUP(C7372,Product_Master!$A:$D,4,FALSE)</f>
        <v>28209</v>
      </c>
      <c r="N7372" t="str">
        <f t="shared" si="230"/>
        <v>HIGH</v>
      </c>
      <c r="O7372" t="str" cm="1">
        <f t="array" ref="O7372">_xlfn.IFS(D7372="North","Zone 1",D7372="South","Zone 2",D7372="East","Zone 3",D7372="West","Zone 4")</f>
        <v>Zone 4</v>
      </c>
      <c r="P7372">
        <f t="shared" si="231"/>
        <v>10719.400000000001</v>
      </c>
      <c r="Q7372" t="str">
        <f>VLOOKUP(C7372,Product_Master!$A:$D,3,FALSE)</f>
        <v>Grocery</v>
      </c>
    </row>
    <row r="7373" spans="1:17" x14ac:dyDescent="0.3">
      <c r="A7373" t="s">
        <v>13127</v>
      </c>
      <c r="B7373" t="s">
        <v>1588</v>
      </c>
      <c r="C7373" t="s">
        <v>33</v>
      </c>
      <c r="D7373" t="s">
        <v>171</v>
      </c>
      <c r="E7373" t="s">
        <v>223</v>
      </c>
      <c r="F7373" t="s">
        <v>224</v>
      </c>
      <c r="G7373" t="s">
        <v>315</v>
      </c>
      <c r="H7373" t="s">
        <v>13128</v>
      </c>
      <c r="I7373">
        <v>11</v>
      </c>
      <c r="J7373">
        <v>5</v>
      </c>
      <c r="K7373">
        <v>618849</v>
      </c>
      <c r="L7373" t="str">
        <f>VLOOKUP(Sales_Data!C7373,Product_Master!$A:$D,2,FALSE)</f>
        <v>Headphones</v>
      </c>
      <c r="M7373">
        <f>VLOOKUP(C7373,Product_Master!$A:$D,4,FALSE)</f>
        <v>59220</v>
      </c>
      <c r="N7373" t="str">
        <f t="shared" si="230"/>
        <v>HIGH</v>
      </c>
      <c r="O7373" t="str" cm="1">
        <f t="array" ref="O7373">_xlfn.IFS(D7373="North","Zone 1",D7373="South","Zone 2",D7373="East","Zone 3",D7373="West","Zone 4")</f>
        <v>Zone 2</v>
      </c>
      <c r="P7373">
        <f t="shared" si="231"/>
        <v>61884.9</v>
      </c>
      <c r="Q7373" t="str">
        <f>VLOOKUP(C7373,Product_Master!$A:$D,3,FALSE)</f>
        <v>Electronics</v>
      </c>
    </row>
    <row r="7374" spans="1:17" x14ac:dyDescent="0.3">
      <c r="A7374" t="s">
        <v>13129</v>
      </c>
      <c r="B7374" t="s">
        <v>1648</v>
      </c>
      <c r="C7374" t="s">
        <v>112</v>
      </c>
      <c r="D7374" t="s">
        <v>191</v>
      </c>
      <c r="E7374" t="s">
        <v>238</v>
      </c>
      <c r="F7374" t="s">
        <v>238</v>
      </c>
      <c r="G7374" t="s">
        <v>212</v>
      </c>
      <c r="H7374" t="s">
        <v>13130</v>
      </c>
      <c r="I7374">
        <v>1</v>
      </c>
      <c r="J7374">
        <v>0</v>
      </c>
      <c r="K7374">
        <v>4277</v>
      </c>
      <c r="L7374" t="str">
        <f>VLOOKUP(Sales_Data!C7374,Product_Master!$A:$D,2,FALSE)</f>
        <v>Pasta</v>
      </c>
      <c r="M7374">
        <f>VLOOKUP(C7374,Product_Master!$A:$D,4,FALSE)</f>
        <v>4277</v>
      </c>
      <c r="N7374" t="str">
        <f t="shared" si="230"/>
        <v>LOW</v>
      </c>
      <c r="O7374" t="str" cm="1">
        <f t="array" ref="O7374">_xlfn.IFS(D7374="North","Zone 1",D7374="South","Zone 2",D7374="East","Zone 3",D7374="West","Zone 4")</f>
        <v>Zone 1</v>
      </c>
      <c r="P7374">
        <f t="shared" si="231"/>
        <v>85.54</v>
      </c>
      <c r="Q7374" t="str">
        <f>VLOOKUP(C7374,Product_Master!$A:$D,3,FALSE)</f>
        <v>Grocery</v>
      </c>
    </row>
    <row r="7375" spans="1:17" x14ac:dyDescent="0.3">
      <c r="A7375" t="s">
        <v>13131</v>
      </c>
      <c r="B7375" t="s">
        <v>375</v>
      </c>
      <c r="C7375" t="s">
        <v>13</v>
      </c>
      <c r="D7375" t="s">
        <v>171</v>
      </c>
      <c r="E7375" t="s">
        <v>204</v>
      </c>
      <c r="F7375" t="s">
        <v>205</v>
      </c>
      <c r="G7375" t="s">
        <v>212</v>
      </c>
      <c r="H7375" t="s">
        <v>13132</v>
      </c>
      <c r="I7375">
        <v>2</v>
      </c>
      <c r="J7375">
        <v>20</v>
      </c>
      <c r="K7375">
        <v>42739</v>
      </c>
      <c r="L7375" t="str">
        <f>VLOOKUP(Sales_Data!C7375,Product_Master!$A:$D,2,FALSE)</f>
        <v>iPhone</v>
      </c>
      <c r="M7375">
        <f>VLOOKUP(C7375,Product_Master!$A:$D,4,FALSE)</f>
        <v>26712</v>
      </c>
      <c r="N7375" t="str">
        <f t="shared" si="230"/>
        <v>HIGH</v>
      </c>
      <c r="O7375" t="str" cm="1">
        <f t="array" ref="O7375">_xlfn.IFS(D7375="North","Zone 1",D7375="South","Zone 2",D7375="East","Zone 3",D7375="West","Zone 4")</f>
        <v>Zone 2</v>
      </c>
      <c r="P7375">
        <f t="shared" si="231"/>
        <v>4273.9000000000005</v>
      </c>
      <c r="Q7375" t="str">
        <f>VLOOKUP(C7375,Product_Master!$A:$D,3,FALSE)</f>
        <v>Electronics</v>
      </c>
    </row>
    <row r="7376" spans="1:17" x14ac:dyDescent="0.3">
      <c r="A7376" t="s">
        <v>13133</v>
      </c>
      <c r="B7376" t="s">
        <v>288</v>
      </c>
      <c r="C7376" t="s">
        <v>131</v>
      </c>
      <c r="D7376" t="s">
        <v>178</v>
      </c>
      <c r="E7376" t="s">
        <v>310</v>
      </c>
      <c r="F7376" t="s">
        <v>311</v>
      </c>
      <c r="G7376" t="s">
        <v>174</v>
      </c>
      <c r="H7376" t="s">
        <v>13134</v>
      </c>
      <c r="I7376">
        <v>12</v>
      </c>
      <c r="J7376">
        <v>0</v>
      </c>
      <c r="K7376">
        <v>754044</v>
      </c>
      <c r="L7376" t="str">
        <f>VLOOKUP(Sales_Data!C7376,Product_Master!$A:$D,2,FALSE)</f>
        <v>Football</v>
      </c>
      <c r="M7376">
        <f>VLOOKUP(C7376,Product_Master!$A:$D,4,FALSE)</f>
        <v>62837</v>
      </c>
      <c r="N7376" t="str">
        <f t="shared" si="230"/>
        <v>HIGH</v>
      </c>
      <c r="O7376" t="str" cm="1">
        <f t="array" ref="O7376">_xlfn.IFS(D7376="North","Zone 1",D7376="South","Zone 2",D7376="East","Zone 3",D7376="West","Zone 4")</f>
        <v>Zone 3</v>
      </c>
      <c r="P7376">
        <f t="shared" si="231"/>
        <v>75404.400000000009</v>
      </c>
      <c r="Q7376" t="str">
        <f>VLOOKUP(C7376,Product_Master!$A:$D,3,FALSE)</f>
        <v>Sports</v>
      </c>
    </row>
    <row r="7377" spans="1:17" x14ac:dyDescent="0.3">
      <c r="A7377" t="s">
        <v>13135</v>
      </c>
      <c r="B7377" t="s">
        <v>2281</v>
      </c>
      <c r="C7377" t="s">
        <v>108</v>
      </c>
      <c r="D7377" t="s">
        <v>191</v>
      </c>
      <c r="E7377" t="s">
        <v>238</v>
      </c>
      <c r="F7377" t="s">
        <v>238</v>
      </c>
      <c r="G7377" t="s">
        <v>285</v>
      </c>
      <c r="H7377" t="s">
        <v>13136</v>
      </c>
      <c r="I7377">
        <v>8</v>
      </c>
      <c r="J7377">
        <v>0</v>
      </c>
      <c r="K7377">
        <v>118104</v>
      </c>
      <c r="L7377" t="str">
        <f>VLOOKUP(Sales_Data!C7377,Product_Master!$A:$D,2,FALSE)</f>
        <v>Salt</v>
      </c>
      <c r="M7377">
        <f>VLOOKUP(C7377,Product_Master!$A:$D,4,FALSE)</f>
        <v>14763</v>
      </c>
      <c r="N7377" t="str">
        <f t="shared" si="230"/>
        <v>HIGH</v>
      </c>
      <c r="O7377" t="str" cm="1">
        <f t="array" ref="O7377">_xlfn.IFS(D7377="North","Zone 1",D7377="South","Zone 2",D7377="East","Zone 3",D7377="West","Zone 4")</f>
        <v>Zone 1</v>
      </c>
      <c r="P7377">
        <f t="shared" si="231"/>
        <v>11810.400000000001</v>
      </c>
      <c r="Q7377" t="str">
        <f>VLOOKUP(C7377,Product_Master!$A:$D,3,FALSE)</f>
        <v>Grocery</v>
      </c>
    </row>
    <row r="7378" spans="1:17" x14ac:dyDescent="0.3">
      <c r="A7378" t="s">
        <v>13137</v>
      </c>
      <c r="B7378" t="s">
        <v>284</v>
      </c>
      <c r="C7378" t="s">
        <v>13</v>
      </c>
      <c r="D7378" t="s">
        <v>178</v>
      </c>
      <c r="E7378" t="s">
        <v>179</v>
      </c>
      <c r="F7378" t="s">
        <v>180</v>
      </c>
      <c r="G7378" t="s">
        <v>206</v>
      </c>
      <c r="H7378" t="s">
        <v>13138</v>
      </c>
      <c r="I7378">
        <v>7</v>
      </c>
      <c r="J7378">
        <v>20</v>
      </c>
      <c r="K7378">
        <v>149587</v>
      </c>
      <c r="L7378" t="str">
        <f>VLOOKUP(Sales_Data!C7378,Product_Master!$A:$D,2,FALSE)</f>
        <v>iPhone</v>
      </c>
      <c r="M7378">
        <f>VLOOKUP(C7378,Product_Master!$A:$D,4,FALSE)</f>
        <v>26712</v>
      </c>
      <c r="N7378" t="str">
        <f t="shared" si="230"/>
        <v>HIGH</v>
      </c>
      <c r="O7378" t="str" cm="1">
        <f t="array" ref="O7378">_xlfn.IFS(D7378="North","Zone 1",D7378="South","Zone 2",D7378="East","Zone 3",D7378="West","Zone 4")</f>
        <v>Zone 3</v>
      </c>
      <c r="P7378">
        <f t="shared" si="231"/>
        <v>14958.7</v>
      </c>
      <c r="Q7378" t="str">
        <f>VLOOKUP(C7378,Product_Master!$A:$D,3,FALSE)</f>
        <v>Electronics</v>
      </c>
    </row>
    <row r="7379" spans="1:17" x14ac:dyDescent="0.3">
      <c r="A7379" t="s">
        <v>13139</v>
      </c>
      <c r="B7379" t="s">
        <v>222</v>
      </c>
      <c r="C7379" t="s">
        <v>110</v>
      </c>
      <c r="D7379" t="s">
        <v>178</v>
      </c>
      <c r="E7379" t="s">
        <v>179</v>
      </c>
      <c r="F7379" t="s">
        <v>180</v>
      </c>
      <c r="G7379" t="s">
        <v>181</v>
      </c>
      <c r="H7379" t="s">
        <v>12975</v>
      </c>
      <c r="I7379">
        <v>3</v>
      </c>
      <c r="J7379">
        <v>5</v>
      </c>
      <c r="K7379">
        <v>80395</v>
      </c>
      <c r="L7379" t="str">
        <f>VLOOKUP(Sales_Data!C7379,Product_Master!$A:$D,2,FALSE)</f>
        <v>Spices</v>
      </c>
      <c r="M7379">
        <f>VLOOKUP(C7379,Product_Master!$A:$D,4,FALSE)</f>
        <v>28209</v>
      </c>
      <c r="N7379" t="str">
        <f t="shared" si="230"/>
        <v>HIGH</v>
      </c>
      <c r="O7379" t="str" cm="1">
        <f t="array" ref="O7379">_xlfn.IFS(D7379="North","Zone 1",D7379="South","Zone 2",D7379="East","Zone 3",D7379="West","Zone 4")</f>
        <v>Zone 3</v>
      </c>
      <c r="P7379">
        <f t="shared" si="231"/>
        <v>8039.5</v>
      </c>
      <c r="Q7379" t="str">
        <f>VLOOKUP(C7379,Product_Master!$A:$D,3,FALSE)</f>
        <v>Grocery</v>
      </c>
    </row>
    <row r="7380" spans="1:17" x14ac:dyDescent="0.3">
      <c r="A7380" t="s">
        <v>13140</v>
      </c>
      <c r="B7380" t="s">
        <v>2877</v>
      </c>
      <c r="C7380" t="s">
        <v>54</v>
      </c>
      <c r="D7380" t="s">
        <v>171</v>
      </c>
      <c r="E7380" t="s">
        <v>204</v>
      </c>
      <c r="F7380" t="s">
        <v>205</v>
      </c>
      <c r="G7380" t="s">
        <v>253</v>
      </c>
      <c r="H7380" t="s">
        <v>13141</v>
      </c>
      <c r="I7380">
        <v>1</v>
      </c>
      <c r="J7380">
        <v>20</v>
      </c>
      <c r="K7380">
        <v>10080</v>
      </c>
      <c r="L7380" t="str">
        <f>VLOOKUP(Sales_Data!C7380,Product_Master!$A:$D,2,FALSE)</f>
        <v>Cabinet</v>
      </c>
      <c r="M7380">
        <f>VLOOKUP(C7380,Product_Master!$A:$D,4,FALSE)</f>
        <v>12601</v>
      </c>
      <c r="N7380" t="str">
        <f t="shared" si="230"/>
        <v>MEDIUM</v>
      </c>
      <c r="O7380" t="str" cm="1">
        <f t="array" ref="O7380">_xlfn.IFS(D7380="North","Zone 1",D7380="South","Zone 2",D7380="East","Zone 3",D7380="West","Zone 4")</f>
        <v>Zone 2</v>
      </c>
      <c r="P7380">
        <f t="shared" si="231"/>
        <v>504</v>
      </c>
      <c r="Q7380" t="str">
        <f>VLOOKUP(C7380,Product_Master!$A:$D,3,FALSE)</f>
        <v>Furniture</v>
      </c>
    </row>
    <row r="7381" spans="1:17" x14ac:dyDescent="0.3">
      <c r="A7381" t="s">
        <v>13142</v>
      </c>
      <c r="B7381" t="s">
        <v>1662</v>
      </c>
      <c r="C7381" t="s">
        <v>4</v>
      </c>
      <c r="D7381" t="s">
        <v>171</v>
      </c>
      <c r="E7381" t="s">
        <v>172</v>
      </c>
      <c r="F7381" t="s">
        <v>173</v>
      </c>
      <c r="G7381" t="s">
        <v>200</v>
      </c>
      <c r="H7381" t="s">
        <v>4013</v>
      </c>
      <c r="I7381">
        <v>12</v>
      </c>
      <c r="J7381">
        <v>20</v>
      </c>
      <c r="K7381">
        <v>10147</v>
      </c>
      <c r="L7381" t="str">
        <f>VLOOKUP(Sales_Data!C7381,Product_Master!$A:$D,2,FALSE)</f>
        <v>Samsung TV</v>
      </c>
      <c r="M7381">
        <f>VLOOKUP(C7381,Product_Master!$A:$D,4,FALSE)</f>
        <v>1057</v>
      </c>
      <c r="N7381" t="str">
        <f t="shared" si="230"/>
        <v>MEDIUM</v>
      </c>
      <c r="O7381" t="str" cm="1">
        <f t="array" ref="O7381">_xlfn.IFS(D7381="North","Zone 1",D7381="South","Zone 2",D7381="East","Zone 3",D7381="West","Zone 4")</f>
        <v>Zone 2</v>
      </c>
      <c r="P7381">
        <f t="shared" si="231"/>
        <v>507.35</v>
      </c>
      <c r="Q7381" t="str">
        <f>VLOOKUP(C7381,Product_Master!$A:$D,3,FALSE)</f>
        <v>Electronics</v>
      </c>
    </row>
    <row r="7382" spans="1:17" x14ac:dyDescent="0.3">
      <c r="A7382" t="s">
        <v>13143</v>
      </c>
      <c r="B7382" t="s">
        <v>246</v>
      </c>
      <c r="C7382" t="s">
        <v>81</v>
      </c>
      <c r="D7382" t="s">
        <v>178</v>
      </c>
      <c r="E7382" t="s">
        <v>310</v>
      </c>
      <c r="F7382" t="s">
        <v>311</v>
      </c>
      <c r="G7382" t="s">
        <v>212</v>
      </c>
      <c r="H7382" t="s">
        <v>13144</v>
      </c>
      <c r="I7382">
        <v>9</v>
      </c>
      <c r="J7382">
        <v>10</v>
      </c>
      <c r="K7382">
        <v>267640</v>
      </c>
      <c r="L7382" t="str">
        <f>VLOOKUP(Sales_Data!C7382,Product_Master!$A:$D,2,FALSE)</f>
        <v>Blazer</v>
      </c>
      <c r="M7382">
        <f>VLOOKUP(C7382,Product_Master!$A:$D,4,FALSE)</f>
        <v>33042</v>
      </c>
      <c r="N7382" t="str">
        <f t="shared" si="230"/>
        <v>HIGH</v>
      </c>
      <c r="O7382" t="str" cm="1">
        <f t="array" ref="O7382">_xlfn.IFS(D7382="North","Zone 1",D7382="South","Zone 2",D7382="East","Zone 3",D7382="West","Zone 4")</f>
        <v>Zone 3</v>
      </c>
      <c r="P7382">
        <f t="shared" si="231"/>
        <v>26764</v>
      </c>
      <c r="Q7382" t="str">
        <f>VLOOKUP(C7382,Product_Master!$A:$D,3,FALSE)</f>
        <v>Clothing</v>
      </c>
    </row>
    <row r="7383" spans="1:17" x14ac:dyDescent="0.3">
      <c r="A7383" t="s">
        <v>13145</v>
      </c>
      <c r="B7383" t="s">
        <v>1822</v>
      </c>
      <c r="C7383" t="s">
        <v>89</v>
      </c>
      <c r="D7383" t="s">
        <v>178</v>
      </c>
      <c r="E7383" t="s">
        <v>310</v>
      </c>
      <c r="F7383" t="s">
        <v>311</v>
      </c>
      <c r="G7383" t="s">
        <v>257</v>
      </c>
      <c r="H7383" t="s">
        <v>1398</v>
      </c>
      <c r="I7383">
        <v>6</v>
      </c>
      <c r="J7383">
        <v>15</v>
      </c>
      <c r="K7383">
        <v>264180</v>
      </c>
      <c r="L7383" t="str">
        <f>VLOOKUP(Sales_Data!C7383,Product_Master!$A:$D,2,FALSE)</f>
        <v>Shorts</v>
      </c>
      <c r="M7383">
        <f>VLOOKUP(C7383,Product_Master!$A:$D,4,FALSE)</f>
        <v>51800</v>
      </c>
      <c r="N7383" t="str">
        <f t="shared" si="230"/>
        <v>HIGH</v>
      </c>
      <c r="O7383" t="str" cm="1">
        <f t="array" ref="O7383">_xlfn.IFS(D7383="North","Zone 1",D7383="South","Zone 2",D7383="East","Zone 3",D7383="West","Zone 4")</f>
        <v>Zone 3</v>
      </c>
      <c r="P7383">
        <f t="shared" si="231"/>
        <v>26418</v>
      </c>
      <c r="Q7383" t="str">
        <f>VLOOKUP(C7383,Product_Master!$A:$D,3,FALSE)</f>
        <v>Clothing</v>
      </c>
    </row>
    <row r="7384" spans="1:17" x14ac:dyDescent="0.3">
      <c r="A7384" t="s">
        <v>13146</v>
      </c>
      <c r="B7384" t="s">
        <v>1114</v>
      </c>
      <c r="C7384" t="s">
        <v>29</v>
      </c>
      <c r="D7384" t="s">
        <v>191</v>
      </c>
      <c r="E7384" t="s">
        <v>238</v>
      </c>
      <c r="F7384" t="s">
        <v>238</v>
      </c>
      <c r="G7384" t="s">
        <v>200</v>
      </c>
      <c r="H7384" t="s">
        <v>3535</v>
      </c>
      <c r="I7384">
        <v>6</v>
      </c>
      <c r="J7384">
        <v>20</v>
      </c>
      <c r="K7384">
        <v>74937</v>
      </c>
      <c r="L7384" t="str">
        <f>VLOOKUP(Sales_Data!C7384,Product_Master!$A:$D,2,FALSE)</f>
        <v>Bluetooth Speaker</v>
      </c>
      <c r="M7384">
        <f>VLOOKUP(C7384,Product_Master!$A:$D,4,FALSE)</f>
        <v>15612</v>
      </c>
      <c r="N7384" t="str">
        <f t="shared" si="230"/>
        <v>HIGH</v>
      </c>
      <c r="O7384" t="str" cm="1">
        <f t="array" ref="O7384">_xlfn.IFS(D7384="North","Zone 1",D7384="South","Zone 2",D7384="East","Zone 3",D7384="West","Zone 4")</f>
        <v>Zone 1</v>
      </c>
      <c r="P7384">
        <f t="shared" si="231"/>
        <v>7493.7000000000007</v>
      </c>
      <c r="Q7384" t="str">
        <f>VLOOKUP(C7384,Product_Master!$A:$D,3,FALSE)</f>
        <v>Electronics</v>
      </c>
    </row>
    <row r="7385" spans="1:17" x14ac:dyDescent="0.3">
      <c r="A7385" t="s">
        <v>13147</v>
      </c>
      <c r="B7385" t="s">
        <v>2460</v>
      </c>
      <c r="C7385" t="s">
        <v>153</v>
      </c>
      <c r="D7385" t="s">
        <v>191</v>
      </c>
      <c r="E7385" t="s">
        <v>242</v>
      </c>
      <c r="F7385" t="s">
        <v>242</v>
      </c>
      <c r="G7385" t="s">
        <v>187</v>
      </c>
      <c r="H7385" t="s">
        <v>13148</v>
      </c>
      <c r="I7385">
        <v>11</v>
      </c>
      <c r="J7385">
        <v>20</v>
      </c>
      <c r="K7385">
        <v>311687</v>
      </c>
      <c r="L7385" t="str">
        <f>VLOOKUP(Sales_Data!C7385,Product_Master!$A:$D,2,FALSE)</f>
        <v>Knee Guard</v>
      </c>
      <c r="M7385">
        <f>VLOOKUP(C7385,Product_Master!$A:$D,4,FALSE)</f>
        <v>35419</v>
      </c>
      <c r="N7385" t="str">
        <f t="shared" si="230"/>
        <v>HIGH</v>
      </c>
      <c r="O7385" t="str" cm="1">
        <f t="array" ref="O7385">_xlfn.IFS(D7385="North","Zone 1",D7385="South","Zone 2",D7385="East","Zone 3",D7385="West","Zone 4")</f>
        <v>Zone 1</v>
      </c>
      <c r="P7385">
        <f t="shared" si="231"/>
        <v>31168.7</v>
      </c>
      <c r="Q7385" t="str">
        <f>VLOOKUP(C7385,Product_Master!$A:$D,3,FALSE)</f>
        <v>Sports</v>
      </c>
    </row>
    <row r="7386" spans="1:17" x14ac:dyDescent="0.3">
      <c r="A7386" t="s">
        <v>13149</v>
      </c>
      <c r="B7386" t="s">
        <v>3559</v>
      </c>
      <c r="C7386" t="s">
        <v>52</v>
      </c>
      <c r="D7386" t="s">
        <v>191</v>
      </c>
      <c r="E7386" t="s">
        <v>242</v>
      </c>
      <c r="F7386" t="s">
        <v>242</v>
      </c>
      <c r="G7386" t="s">
        <v>253</v>
      </c>
      <c r="H7386" t="s">
        <v>11321</v>
      </c>
      <c r="I7386">
        <v>10</v>
      </c>
      <c r="J7386">
        <v>0</v>
      </c>
      <c r="K7386">
        <v>20940</v>
      </c>
      <c r="L7386" t="str">
        <f>VLOOKUP(Sales_Data!C7386,Product_Master!$A:$D,2,FALSE)</f>
        <v>TV Unit</v>
      </c>
      <c r="M7386">
        <f>VLOOKUP(C7386,Product_Master!$A:$D,4,FALSE)</f>
        <v>2094</v>
      </c>
      <c r="N7386" t="str">
        <f t="shared" si="230"/>
        <v>HIGH</v>
      </c>
      <c r="O7386" t="str" cm="1">
        <f t="array" ref="O7386">_xlfn.IFS(D7386="North","Zone 1",D7386="South","Zone 2",D7386="East","Zone 3",D7386="West","Zone 4")</f>
        <v>Zone 1</v>
      </c>
      <c r="P7386">
        <f t="shared" si="231"/>
        <v>2094</v>
      </c>
      <c r="Q7386" t="str">
        <f>VLOOKUP(C7386,Product_Master!$A:$D,3,FALSE)</f>
        <v>Furniture</v>
      </c>
    </row>
    <row r="7387" spans="1:17" x14ac:dyDescent="0.3">
      <c r="A7387" t="s">
        <v>13150</v>
      </c>
      <c r="B7387" t="s">
        <v>2398</v>
      </c>
      <c r="C7387" t="s">
        <v>64</v>
      </c>
      <c r="D7387" t="s">
        <v>171</v>
      </c>
      <c r="E7387" t="s">
        <v>172</v>
      </c>
      <c r="F7387" t="s">
        <v>173</v>
      </c>
      <c r="G7387" t="s">
        <v>253</v>
      </c>
      <c r="H7387" t="s">
        <v>13151</v>
      </c>
      <c r="I7387">
        <v>12</v>
      </c>
      <c r="J7387">
        <v>0</v>
      </c>
      <c r="K7387">
        <v>545880</v>
      </c>
      <c r="L7387" t="str">
        <f>VLOOKUP(Sales_Data!C7387,Product_Master!$A:$D,2,FALSE)</f>
        <v>Stool</v>
      </c>
      <c r="M7387">
        <f>VLOOKUP(C7387,Product_Master!$A:$D,4,FALSE)</f>
        <v>45490</v>
      </c>
      <c r="N7387" t="str">
        <f t="shared" si="230"/>
        <v>HIGH</v>
      </c>
      <c r="O7387" t="str" cm="1">
        <f t="array" ref="O7387">_xlfn.IFS(D7387="North","Zone 1",D7387="South","Zone 2",D7387="East","Zone 3",D7387="West","Zone 4")</f>
        <v>Zone 2</v>
      </c>
      <c r="P7387">
        <f t="shared" si="231"/>
        <v>54588</v>
      </c>
      <c r="Q7387" t="str">
        <f>VLOOKUP(C7387,Product_Master!$A:$D,3,FALSE)</f>
        <v>Furniture</v>
      </c>
    </row>
    <row r="7388" spans="1:17" x14ac:dyDescent="0.3">
      <c r="A7388" t="s">
        <v>13152</v>
      </c>
      <c r="B7388" t="s">
        <v>3353</v>
      </c>
      <c r="C7388" t="s">
        <v>35</v>
      </c>
      <c r="D7388" t="s">
        <v>178</v>
      </c>
      <c r="E7388" t="s">
        <v>179</v>
      </c>
      <c r="F7388" t="s">
        <v>180</v>
      </c>
      <c r="G7388" t="s">
        <v>200</v>
      </c>
      <c r="H7388" t="s">
        <v>13153</v>
      </c>
      <c r="I7388">
        <v>6</v>
      </c>
      <c r="J7388">
        <v>20</v>
      </c>
      <c r="K7388">
        <v>208051</v>
      </c>
      <c r="L7388" t="str">
        <f>VLOOKUP(Sales_Data!C7388,Product_Master!$A:$D,2,FALSE)</f>
        <v>Office Chair</v>
      </c>
      <c r="M7388">
        <f>VLOOKUP(C7388,Product_Master!$A:$D,4,FALSE)</f>
        <v>43344</v>
      </c>
      <c r="N7388" t="str">
        <f t="shared" si="230"/>
        <v>HIGH</v>
      </c>
      <c r="O7388" t="str" cm="1">
        <f t="array" ref="O7388">_xlfn.IFS(D7388="North","Zone 1",D7388="South","Zone 2",D7388="East","Zone 3",D7388="West","Zone 4")</f>
        <v>Zone 3</v>
      </c>
      <c r="P7388">
        <f t="shared" si="231"/>
        <v>20805.100000000002</v>
      </c>
      <c r="Q7388" t="str">
        <f>VLOOKUP(C7388,Product_Master!$A:$D,3,FALSE)</f>
        <v>Furniture</v>
      </c>
    </row>
    <row r="7389" spans="1:17" x14ac:dyDescent="0.3">
      <c r="A7389" t="s">
        <v>13154</v>
      </c>
      <c r="B7389" t="s">
        <v>586</v>
      </c>
      <c r="C7389" t="s">
        <v>60</v>
      </c>
      <c r="D7389" t="s">
        <v>178</v>
      </c>
      <c r="E7389" t="s">
        <v>185</v>
      </c>
      <c r="F7389" t="s">
        <v>186</v>
      </c>
      <c r="G7389" t="s">
        <v>243</v>
      </c>
      <c r="H7389" t="s">
        <v>13155</v>
      </c>
      <c r="I7389">
        <v>12</v>
      </c>
      <c r="J7389">
        <v>15</v>
      </c>
      <c r="K7389">
        <v>608328</v>
      </c>
      <c r="L7389" t="str">
        <f>VLOOKUP(Sales_Data!C7389,Product_Master!$A:$D,2,FALSE)</f>
        <v>Cupboard</v>
      </c>
      <c r="M7389">
        <f>VLOOKUP(C7389,Product_Master!$A:$D,4,FALSE)</f>
        <v>59640</v>
      </c>
      <c r="N7389" t="str">
        <f t="shared" si="230"/>
        <v>HIGH</v>
      </c>
      <c r="O7389" t="str" cm="1">
        <f t="array" ref="O7389">_xlfn.IFS(D7389="North","Zone 1",D7389="South","Zone 2",D7389="East","Zone 3",D7389="West","Zone 4")</f>
        <v>Zone 3</v>
      </c>
      <c r="P7389">
        <f t="shared" si="231"/>
        <v>60832.800000000003</v>
      </c>
      <c r="Q7389" t="str">
        <f>VLOOKUP(C7389,Product_Master!$A:$D,3,FALSE)</f>
        <v>Furniture</v>
      </c>
    </row>
    <row r="7390" spans="1:17" x14ac:dyDescent="0.3">
      <c r="A7390" t="s">
        <v>13156</v>
      </c>
      <c r="B7390" t="s">
        <v>275</v>
      </c>
      <c r="C7390" t="s">
        <v>106</v>
      </c>
      <c r="D7390" t="s">
        <v>171</v>
      </c>
      <c r="E7390" t="s">
        <v>172</v>
      </c>
      <c r="F7390" t="s">
        <v>173</v>
      </c>
      <c r="G7390" t="s">
        <v>285</v>
      </c>
      <c r="H7390" t="s">
        <v>9699</v>
      </c>
      <c r="I7390">
        <v>6</v>
      </c>
      <c r="J7390">
        <v>10</v>
      </c>
      <c r="K7390">
        <v>359494</v>
      </c>
      <c r="L7390" t="str">
        <f>VLOOKUP(Sales_Data!C7390,Product_Master!$A:$D,2,FALSE)</f>
        <v>Oil</v>
      </c>
      <c r="M7390">
        <f>VLOOKUP(C7390,Product_Master!$A:$D,4,FALSE)</f>
        <v>66573</v>
      </c>
      <c r="N7390" t="str">
        <f t="shared" si="230"/>
        <v>HIGH</v>
      </c>
      <c r="O7390" t="str" cm="1">
        <f t="array" ref="O7390">_xlfn.IFS(D7390="North","Zone 1",D7390="South","Zone 2",D7390="East","Zone 3",D7390="West","Zone 4")</f>
        <v>Zone 2</v>
      </c>
      <c r="P7390">
        <f t="shared" si="231"/>
        <v>35949.4</v>
      </c>
      <c r="Q7390" t="str">
        <f>VLOOKUP(C7390,Product_Master!$A:$D,3,FALSE)</f>
        <v>Grocery</v>
      </c>
    </row>
    <row r="7391" spans="1:17" x14ac:dyDescent="0.3">
      <c r="A7391" t="s">
        <v>13157</v>
      </c>
      <c r="B7391" t="s">
        <v>1315</v>
      </c>
      <c r="C7391" t="s">
        <v>75</v>
      </c>
      <c r="D7391" t="s">
        <v>171</v>
      </c>
      <c r="E7391" t="s">
        <v>223</v>
      </c>
      <c r="F7391" t="s">
        <v>224</v>
      </c>
      <c r="G7391" t="s">
        <v>219</v>
      </c>
      <c r="H7391" t="s">
        <v>11911</v>
      </c>
      <c r="I7391">
        <v>10</v>
      </c>
      <c r="J7391">
        <v>0</v>
      </c>
      <c r="K7391">
        <v>401300</v>
      </c>
      <c r="L7391" t="str">
        <f>VLOOKUP(Sales_Data!C7391,Product_Master!$A:$D,2,FALSE)</f>
        <v>Jacket</v>
      </c>
      <c r="M7391">
        <f>VLOOKUP(C7391,Product_Master!$A:$D,4,FALSE)</f>
        <v>40130</v>
      </c>
      <c r="N7391" t="str">
        <f t="shared" si="230"/>
        <v>HIGH</v>
      </c>
      <c r="O7391" t="str" cm="1">
        <f t="array" ref="O7391">_xlfn.IFS(D7391="North","Zone 1",D7391="South","Zone 2",D7391="East","Zone 3",D7391="West","Zone 4")</f>
        <v>Zone 2</v>
      </c>
      <c r="P7391">
        <f t="shared" si="231"/>
        <v>40130</v>
      </c>
      <c r="Q7391" t="str">
        <f>VLOOKUP(C7391,Product_Master!$A:$D,3,FALSE)</f>
        <v>Clothing</v>
      </c>
    </row>
    <row r="7392" spans="1:17" x14ac:dyDescent="0.3">
      <c r="A7392" t="s">
        <v>13158</v>
      </c>
      <c r="B7392" t="s">
        <v>628</v>
      </c>
      <c r="C7392" t="s">
        <v>151</v>
      </c>
      <c r="D7392" t="s">
        <v>191</v>
      </c>
      <c r="E7392" t="s">
        <v>192</v>
      </c>
      <c r="F7392" t="s">
        <v>193</v>
      </c>
      <c r="G7392" t="s">
        <v>262</v>
      </c>
      <c r="H7392" t="s">
        <v>13159</v>
      </c>
      <c r="I7392">
        <v>12</v>
      </c>
      <c r="J7392">
        <v>5</v>
      </c>
      <c r="K7392">
        <v>434305</v>
      </c>
      <c r="L7392" t="str">
        <f>VLOOKUP(Sales_Data!C7392,Product_Master!$A:$D,2,FALSE)</f>
        <v>Volleyball</v>
      </c>
      <c r="M7392">
        <f>VLOOKUP(C7392,Product_Master!$A:$D,4,FALSE)</f>
        <v>38097</v>
      </c>
      <c r="N7392" t="str">
        <f t="shared" si="230"/>
        <v>HIGH</v>
      </c>
      <c r="O7392" t="str" cm="1">
        <f t="array" ref="O7392">_xlfn.IFS(D7392="North","Zone 1",D7392="South","Zone 2",D7392="East","Zone 3",D7392="West","Zone 4")</f>
        <v>Zone 1</v>
      </c>
      <c r="P7392">
        <f t="shared" si="231"/>
        <v>43430.5</v>
      </c>
      <c r="Q7392" t="str">
        <f>VLOOKUP(C7392,Product_Master!$A:$D,3,FALSE)</f>
        <v>Sports</v>
      </c>
    </row>
    <row r="7393" spans="1:17" x14ac:dyDescent="0.3">
      <c r="A7393" t="s">
        <v>13160</v>
      </c>
      <c r="B7393" t="s">
        <v>2045</v>
      </c>
      <c r="C7393" t="s">
        <v>97</v>
      </c>
      <c r="D7393" t="s">
        <v>191</v>
      </c>
      <c r="E7393" t="s">
        <v>242</v>
      </c>
      <c r="F7393" t="s">
        <v>242</v>
      </c>
      <c r="G7393" t="s">
        <v>228</v>
      </c>
      <c r="H7393" t="s">
        <v>13161</v>
      </c>
      <c r="I7393">
        <v>8</v>
      </c>
      <c r="J7393">
        <v>15</v>
      </c>
      <c r="K7393">
        <v>144466</v>
      </c>
      <c r="L7393" t="str">
        <f>VLOOKUP(Sales_Data!C7393,Product_Master!$A:$D,2,FALSE)</f>
        <v>Rice</v>
      </c>
      <c r="M7393">
        <f>VLOOKUP(C7393,Product_Master!$A:$D,4,FALSE)</f>
        <v>21245</v>
      </c>
      <c r="N7393" t="str">
        <f t="shared" si="230"/>
        <v>HIGH</v>
      </c>
      <c r="O7393" t="str" cm="1">
        <f t="array" ref="O7393">_xlfn.IFS(D7393="North","Zone 1",D7393="South","Zone 2",D7393="East","Zone 3",D7393="West","Zone 4")</f>
        <v>Zone 1</v>
      </c>
      <c r="P7393">
        <f t="shared" si="231"/>
        <v>14446.6</v>
      </c>
      <c r="Q7393" t="str">
        <f>VLOOKUP(C7393,Product_Master!$A:$D,3,FALSE)</f>
        <v>Grocery</v>
      </c>
    </row>
    <row r="7394" spans="1:17" x14ac:dyDescent="0.3">
      <c r="A7394" t="s">
        <v>13162</v>
      </c>
      <c r="B7394" t="s">
        <v>2250</v>
      </c>
      <c r="C7394" t="s">
        <v>42</v>
      </c>
      <c r="D7394" t="s">
        <v>191</v>
      </c>
      <c r="E7394" t="s">
        <v>238</v>
      </c>
      <c r="F7394" t="s">
        <v>238</v>
      </c>
      <c r="G7394" t="s">
        <v>253</v>
      </c>
      <c r="H7394" t="s">
        <v>9921</v>
      </c>
      <c r="I7394">
        <v>9</v>
      </c>
      <c r="J7394">
        <v>0</v>
      </c>
      <c r="K7394">
        <v>170190</v>
      </c>
      <c r="L7394" t="str">
        <f>VLOOKUP(Sales_Data!C7394,Product_Master!$A:$D,2,FALSE)</f>
        <v>Coffee Table</v>
      </c>
      <c r="M7394">
        <f>VLOOKUP(C7394,Product_Master!$A:$D,4,FALSE)</f>
        <v>18910</v>
      </c>
      <c r="N7394" t="str">
        <f t="shared" si="230"/>
        <v>HIGH</v>
      </c>
      <c r="O7394" t="str" cm="1">
        <f t="array" ref="O7394">_xlfn.IFS(D7394="North","Zone 1",D7394="South","Zone 2",D7394="East","Zone 3",D7394="West","Zone 4")</f>
        <v>Zone 1</v>
      </c>
      <c r="P7394">
        <f t="shared" si="231"/>
        <v>17019</v>
      </c>
      <c r="Q7394" t="str">
        <f>VLOOKUP(C7394,Product_Master!$A:$D,3,FALSE)</f>
        <v>Furniture</v>
      </c>
    </row>
    <row r="7395" spans="1:17" x14ac:dyDescent="0.3">
      <c r="A7395" t="s">
        <v>13163</v>
      </c>
      <c r="B7395" t="s">
        <v>2000</v>
      </c>
      <c r="C7395" t="s">
        <v>75</v>
      </c>
      <c r="D7395" t="s">
        <v>191</v>
      </c>
      <c r="E7395" t="s">
        <v>192</v>
      </c>
      <c r="F7395" t="s">
        <v>193</v>
      </c>
      <c r="G7395" t="s">
        <v>257</v>
      </c>
      <c r="H7395" t="s">
        <v>13164</v>
      </c>
      <c r="I7395">
        <v>7</v>
      </c>
      <c r="J7395">
        <v>10</v>
      </c>
      <c r="K7395">
        <v>252819</v>
      </c>
      <c r="L7395" t="str">
        <f>VLOOKUP(Sales_Data!C7395,Product_Master!$A:$D,2,FALSE)</f>
        <v>Jacket</v>
      </c>
      <c r="M7395">
        <f>VLOOKUP(C7395,Product_Master!$A:$D,4,FALSE)</f>
        <v>40130</v>
      </c>
      <c r="N7395" t="str">
        <f t="shared" si="230"/>
        <v>HIGH</v>
      </c>
      <c r="O7395" t="str" cm="1">
        <f t="array" ref="O7395">_xlfn.IFS(D7395="North","Zone 1",D7395="South","Zone 2",D7395="East","Zone 3",D7395="West","Zone 4")</f>
        <v>Zone 1</v>
      </c>
      <c r="P7395">
        <f t="shared" si="231"/>
        <v>25281.9</v>
      </c>
      <c r="Q7395" t="str">
        <f>VLOOKUP(C7395,Product_Master!$A:$D,3,FALSE)</f>
        <v>Clothing</v>
      </c>
    </row>
    <row r="7396" spans="1:17" x14ac:dyDescent="0.3">
      <c r="A7396" t="s">
        <v>13165</v>
      </c>
      <c r="B7396" t="s">
        <v>753</v>
      </c>
      <c r="C7396" t="s">
        <v>157</v>
      </c>
      <c r="D7396" t="s">
        <v>171</v>
      </c>
      <c r="E7396" t="s">
        <v>172</v>
      </c>
      <c r="F7396" t="s">
        <v>173</v>
      </c>
      <c r="G7396" t="s">
        <v>269</v>
      </c>
      <c r="H7396" t="s">
        <v>7564</v>
      </c>
      <c r="I7396">
        <v>9</v>
      </c>
      <c r="J7396">
        <v>15</v>
      </c>
      <c r="K7396">
        <v>298434</v>
      </c>
      <c r="L7396" t="str">
        <f>VLOOKUP(Sales_Data!C7396,Product_Master!$A:$D,2,FALSE)</f>
        <v>Sports Bag</v>
      </c>
      <c r="M7396">
        <f>VLOOKUP(C7396,Product_Master!$A:$D,4,FALSE)</f>
        <v>39011</v>
      </c>
      <c r="N7396" t="str">
        <f t="shared" si="230"/>
        <v>HIGH</v>
      </c>
      <c r="O7396" t="str" cm="1">
        <f t="array" ref="O7396">_xlfn.IFS(D7396="North","Zone 1",D7396="South","Zone 2",D7396="East","Zone 3",D7396="West","Zone 4")</f>
        <v>Zone 2</v>
      </c>
      <c r="P7396">
        <f t="shared" si="231"/>
        <v>29843.4</v>
      </c>
      <c r="Q7396" t="str">
        <f>VLOOKUP(C7396,Product_Master!$A:$D,3,FALSE)</f>
        <v>Sports</v>
      </c>
    </row>
    <row r="7397" spans="1:17" x14ac:dyDescent="0.3">
      <c r="A7397" t="s">
        <v>13166</v>
      </c>
      <c r="B7397" t="s">
        <v>2882</v>
      </c>
      <c r="C7397" t="s">
        <v>9</v>
      </c>
      <c r="D7397" t="s">
        <v>191</v>
      </c>
      <c r="E7397" t="s">
        <v>242</v>
      </c>
      <c r="F7397" t="s">
        <v>242</v>
      </c>
      <c r="G7397" t="s">
        <v>262</v>
      </c>
      <c r="H7397" t="s">
        <v>13167</v>
      </c>
      <c r="I7397">
        <v>12</v>
      </c>
      <c r="J7397">
        <v>0</v>
      </c>
      <c r="K7397">
        <v>511596</v>
      </c>
      <c r="L7397" t="str">
        <f>VLOOKUP(Sales_Data!C7397,Product_Master!$A:$D,2,FALSE)</f>
        <v>Dell Monitor</v>
      </c>
      <c r="M7397">
        <f>VLOOKUP(C7397,Product_Master!$A:$D,4,FALSE)</f>
        <v>42633</v>
      </c>
      <c r="N7397" t="str">
        <f t="shared" si="230"/>
        <v>HIGH</v>
      </c>
      <c r="O7397" t="str" cm="1">
        <f t="array" ref="O7397">_xlfn.IFS(D7397="North","Zone 1",D7397="South","Zone 2",D7397="East","Zone 3",D7397="West","Zone 4")</f>
        <v>Zone 1</v>
      </c>
      <c r="P7397">
        <f t="shared" si="231"/>
        <v>51159.600000000006</v>
      </c>
      <c r="Q7397" t="str">
        <f>VLOOKUP(C7397,Product_Master!$A:$D,3,FALSE)</f>
        <v>Electronics</v>
      </c>
    </row>
    <row r="7398" spans="1:17" x14ac:dyDescent="0.3">
      <c r="A7398" t="s">
        <v>13168</v>
      </c>
      <c r="B7398" t="s">
        <v>3429</v>
      </c>
      <c r="C7398" t="s">
        <v>95</v>
      </c>
      <c r="D7398" t="s">
        <v>191</v>
      </c>
      <c r="E7398" t="s">
        <v>192</v>
      </c>
      <c r="F7398" t="s">
        <v>193</v>
      </c>
      <c r="G7398" t="s">
        <v>219</v>
      </c>
      <c r="H7398" t="s">
        <v>13169</v>
      </c>
      <c r="I7398">
        <v>5</v>
      </c>
      <c r="J7398">
        <v>15</v>
      </c>
      <c r="K7398">
        <v>307283</v>
      </c>
      <c r="L7398" t="str">
        <f>VLOOKUP(Sales_Data!C7398,Product_Master!$A:$D,2,FALSE)</f>
        <v>Dress</v>
      </c>
      <c r="M7398">
        <f>VLOOKUP(C7398,Product_Master!$A:$D,4,FALSE)</f>
        <v>72302</v>
      </c>
      <c r="N7398" t="str">
        <f t="shared" si="230"/>
        <v>HIGH</v>
      </c>
      <c r="O7398" t="str" cm="1">
        <f t="array" ref="O7398">_xlfn.IFS(D7398="North","Zone 1",D7398="South","Zone 2",D7398="East","Zone 3",D7398="West","Zone 4")</f>
        <v>Zone 1</v>
      </c>
      <c r="P7398">
        <f t="shared" si="231"/>
        <v>30728.300000000003</v>
      </c>
      <c r="Q7398" t="str">
        <f>VLOOKUP(C7398,Product_Master!$A:$D,3,FALSE)</f>
        <v>Clothing</v>
      </c>
    </row>
    <row r="7399" spans="1:17" x14ac:dyDescent="0.3">
      <c r="A7399" t="s">
        <v>13170</v>
      </c>
      <c r="B7399" t="s">
        <v>1302</v>
      </c>
      <c r="C7399" t="s">
        <v>50</v>
      </c>
      <c r="D7399" t="s">
        <v>171</v>
      </c>
      <c r="E7399" t="s">
        <v>223</v>
      </c>
      <c r="F7399" t="s">
        <v>224</v>
      </c>
      <c r="G7399" t="s">
        <v>181</v>
      </c>
      <c r="H7399" t="s">
        <v>13171</v>
      </c>
      <c r="I7399">
        <v>7</v>
      </c>
      <c r="J7399">
        <v>20</v>
      </c>
      <c r="K7399">
        <v>318763</v>
      </c>
      <c r="L7399" t="str">
        <f>VLOOKUP(Sales_Data!C7399,Product_Master!$A:$D,2,FALSE)</f>
        <v>Sofa</v>
      </c>
      <c r="M7399">
        <f>VLOOKUP(C7399,Product_Master!$A:$D,4,FALSE)</f>
        <v>56922</v>
      </c>
      <c r="N7399" t="str">
        <f t="shared" si="230"/>
        <v>HIGH</v>
      </c>
      <c r="O7399" t="str" cm="1">
        <f t="array" ref="O7399">_xlfn.IFS(D7399="North","Zone 1",D7399="South","Zone 2",D7399="East","Zone 3",D7399="West","Zone 4")</f>
        <v>Zone 2</v>
      </c>
      <c r="P7399">
        <f t="shared" si="231"/>
        <v>31876.300000000003</v>
      </c>
      <c r="Q7399" t="str">
        <f>VLOOKUP(C7399,Product_Master!$A:$D,3,FALSE)</f>
        <v>Furniture</v>
      </c>
    </row>
    <row r="7400" spans="1:17" x14ac:dyDescent="0.3">
      <c r="A7400" t="s">
        <v>13172</v>
      </c>
      <c r="B7400" t="s">
        <v>318</v>
      </c>
      <c r="C7400" t="s">
        <v>153</v>
      </c>
      <c r="D7400" t="s">
        <v>191</v>
      </c>
      <c r="E7400" t="s">
        <v>242</v>
      </c>
      <c r="F7400" t="s">
        <v>242</v>
      </c>
      <c r="G7400" t="s">
        <v>257</v>
      </c>
      <c r="H7400" t="s">
        <v>7098</v>
      </c>
      <c r="I7400">
        <v>4</v>
      </c>
      <c r="J7400">
        <v>20</v>
      </c>
      <c r="K7400">
        <v>113340</v>
      </c>
      <c r="L7400" t="str">
        <f>VLOOKUP(Sales_Data!C7400,Product_Master!$A:$D,2,FALSE)</f>
        <v>Knee Guard</v>
      </c>
      <c r="M7400">
        <f>VLOOKUP(C7400,Product_Master!$A:$D,4,FALSE)</f>
        <v>35419</v>
      </c>
      <c r="N7400" t="str">
        <f t="shared" si="230"/>
        <v>HIGH</v>
      </c>
      <c r="O7400" t="str" cm="1">
        <f t="array" ref="O7400">_xlfn.IFS(D7400="North","Zone 1",D7400="South","Zone 2",D7400="East","Zone 3",D7400="West","Zone 4")</f>
        <v>Zone 1</v>
      </c>
      <c r="P7400">
        <f t="shared" si="231"/>
        <v>11334</v>
      </c>
      <c r="Q7400" t="str">
        <f>VLOOKUP(C7400,Product_Master!$A:$D,3,FALSE)</f>
        <v>Sports</v>
      </c>
    </row>
    <row r="7401" spans="1:17" x14ac:dyDescent="0.3">
      <c r="A7401" t="s">
        <v>13173</v>
      </c>
      <c r="B7401" t="s">
        <v>2709</v>
      </c>
      <c r="C7401" t="s">
        <v>112</v>
      </c>
      <c r="D7401" t="s">
        <v>197</v>
      </c>
      <c r="E7401" t="s">
        <v>198</v>
      </c>
      <c r="F7401" t="s">
        <v>199</v>
      </c>
      <c r="G7401" t="s">
        <v>228</v>
      </c>
      <c r="H7401" t="s">
        <v>13174</v>
      </c>
      <c r="I7401">
        <v>10</v>
      </c>
      <c r="J7401">
        <v>15</v>
      </c>
      <c r="K7401">
        <v>36354</v>
      </c>
      <c r="L7401" t="str">
        <f>VLOOKUP(Sales_Data!C7401,Product_Master!$A:$D,2,FALSE)</f>
        <v>Pasta</v>
      </c>
      <c r="M7401">
        <f>VLOOKUP(C7401,Product_Master!$A:$D,4,FALSE)</f>
        <v>4277</v>
      </c>
      <c r="N7401" t="str">
        <f t="shared" si="230"/>
        <v>HIGH</v>
      </c>
      <c r="O7401" t="str" cm="1">
        <f t="array" ref="O7401">_xlfn.IFS(D7401="North","Zone 1",D7401="South","Zone 2",D7401="East","Zone 3",D7401="West","Zone 4")</f>
        <v>Zone 4</v>
      </c>
      <c r="P7401">
        <f t="shared" si="231"/>
        <v>3635.4</v>
      </c>
      <c r="Q7401" t="str">
        <f>VLOOKUP(C7401,Product_Master!$A:$D,3,FALSE)</f>
        <v>Grocery</v>
      </c>
    </row>
    <row r="7402" spans="1:17" x14ac:dyDescent="0.3">
      <c r="A7402" t="s">
        <v>13175</v>
      </c>
      <c r="B7402" t="s">
        <v>4376</v>
      </c>
      <c r="C7402" t="s">
        <v>29</v>
      </c>
      <c r="D7402" t="s">
        <v>171</v>
      </c>
      <c r="E7402" t="s">
        <v>204</v>
      </c>
      <c r="F7402" t="s">
        <v>205</v>
      </c>
      <c r="G7402" t="s">
        <v>187</v>
      </c>
      <c r="H7402" t="s">
        <v>8746</v>
      </c>
      <c r="I7402">
        <v>1</v>
      </c>
      <c r="J7402">
        <v>5</v>
      </c>
      <c r="K7402">
        <v>14831</v>
      </c>
      <c r="L7402" t="str">
        <f>VLOOKUP(Sales_Data!C7402,Product_Master!$A:$D,2,FALSE)</f>
        <v>Bluetooth Speaker</v>
      </c>
      <c r="M7402">
        <f>VLOOKUP(C7402,Product_Master!$A:$D,4,FALSE)</f>
        <v>15612</v>
      </c>
      <c r="N7402" t="str">
        <f t="shared" si="230"/>
        <v>MEDIUM</v>
      </c>
      <c r="O7402" t="str" cm="1">
        <f t="array" ref="O7402">_xlfn.IFS(D7402="North","Zone 1",D7402="South","Zone 2",D7402="East","Zone 3",D7402="West","Zone 4")</f>
        <v>Zone 2</v>
      </c>
      <c r="P7402">
        <f t="shared" si="231"/>
        <v>741.55000000000007</v>
      </c>
      <c r="Q7402" t="str">
        <f>VLOOKUP(C7402,Product_Master!$A:$D,3,FALSE)</f>
        <v>Electronics</v>
      </c>
    </row>
    <row r="7403" spans="1:17" x14ac:dyDescent="0.3">
      <c r="A7403" t="s">
        <v>13176</v>
      </c>
      <c r="B7403" t="s">
        <v>1120</v>
      </c>
      <c r="C7403" t="s">
        <v>75</v>
      </c>
      <c r="D7403" t="s">
        <v>191</v>
      </c>
      <c r="E7403" t="s">
        <v>238</v>
      </c>
      <c r="F7403" t="s">
        <v>238</v>
      </c>
      <c r="G7403" t="s">
        <v>200</v>
      </c>
      <c r="H7403" t="s">
        <v>8286</v>
      </c>
      <c r="I7403">
        <v>6</v>
      </c>
      <c r="J7403">
        <v>5</v>
      </c>
      <c r="K7403">
        <v>228741</v>
      </c>
      <c r="L7403" t="str">
        <f>VLOOKUP(Sales_Data!C7403,Product_Master!$A:$D,2,FALSE)</f>
        <v>Jacket</v>
      </c>
      <c r="M7403">
        <f>VLOOKUP(C7403,Product_Master!$A:$D,4,FALSE)</f>
        <v>40130</v>
      </c>
      <c r="N7403" t="str">
        <f t="shared" si="230"/>
        <v>HIGH</v>
      </c>
      <c r="O7403" t="str" cm="1">
        <f t="array" ref="O7403">_xlfn.IFS(D7403="North","Zone 1",D7403="South","Zone 2",D7403="East","Zone 3",D7403="West","Zone 4")</f>
        <v>Zone 1</v>
      </c>
      <c r="P7403">
        <f t="shared" si="231"/>
        <v>22874.100000000002</v>
      </c>
      <c r="Q7403" t="str">
        <f>VLOOKUP(C7403,Product_Master!$A:$D,3,FALSE)</f>
        <v>Clothing</v>
      </c>
    </row>
    <row r="7404" spans="1:17" x14ac:dyDescent="0.3">
      <c r="A7404" t="s">
        <v>13177</v>
      </c>
      <c r="B7404" t="s">
        <v>649</v>
      </c>
      <c r="C7404" t="s">
        <v>17</v>
      </c>
      <c r="D7404" t="s">
        <v>178</v>
      </c>
      <c r="E7404" t="s">
        <v>310</v>
      </c>
      <c r="F7404" t="s">
        <v>311</v>
      </c>
      <c r="G7404" t="s">
        <v>228</v>
      </c>
      <c r="H7404" t="s">
        <v>5110</v>
      </c>
      <c r="I7404">
        <v>4</v>
      </c>
      <c r="J7404">
        <v>5</v>
      </c>
      <c r="K7404">
        <v>254391</v>
      </c>
      <c r="L7404" t="str">
        <f>VLOOKUP(Sales_Data!C7404,Product_Master!$A:$D,2,FALSE)</f>
        <v>Printer</v>
      </c>
      <c r="M7404">
        <f>VLOOKUP(C7404,Product_Master!$A:$D,4,FALSE)</f>
        <v>66945</v>
      </c>
      <c r="N7404" t="str">
        <f t="shared" si="230"/>
        <v>HIGH</v>
      </c>
      <c r="O7404" t="str" cm="1">
        <f t="array" ref="O7404">_xlfn.IFS(D7404="North","Zone 1",D7404="South","Zone 2",D7404="East","Zone 3",D7404="West","Zone 4")</f>
        <v>Zone 3</v>
      </c>
      <c r="P7404">
        <f t="shared" si="231"/>
        <v>25439.100000000002</v>
      </c>
      <c r="Q7404" t="str">
        <f>VLOOKUP(C7404,Product_Master!$A:$D,3,FALSE)</f>
        <v>Electronics</v>
      </c>
    </row>
    <row r="7405" spans="1:17" x14ac:dyDescent="0.3">
      <c r="A7405" t="s">
        <v>13178</v>
      </c>
      <c r="B7405" t="s">
        <v>990</v>
      </c>
      <c r="C7405" t="s">
        <v>147</v>
      </c>
      <c r="D7405" t="s">
        <v>197</v>
      </c>
      <c r="E7405" t="s">
        <v>260</v>
      </c>
      <c r="F7405" t="s">
        <v>261</v>
      </c>
      <c r="G7405" t="s">
        <v>243</v>
      </c>
      <c r="H7405" t="s">
        <v>5271</v>
      </c>
      <c r="I7405">
        <v>9</v>
      </c>
      <c r="J7405">
        <v>10</v>
      </c>
      <c r="K7405">
        <v>522239</v>
      </c>
      <c r="L7405" t="str">
        <f>VLOOKUP(Sales_Data!C7405,Product_Master!$A:$D,2,FALSE)</f>
        <v>Tennis Ball</v>
      </c>
      <c r="M7405">
        <f>VLOOKUP(C7405,Product_Master!$A:$D,4,FALSE)</f>
        <v>64474</v>
      </c>
      <c r="N7405" t="str">
        <f t="shared" si="230"/>
        <v>HIGH</v>
      </c>
      <c r="O7405" t="str" cm="1">
        <f t="array" ref="O7405">_xlfn.IFS(D7405="North","Zone 1",D7405="South","Zone 2",D7405="East","Zone 3",D7405="West","Zone 4")</f>
        <v>Zone 4</v>
      </c>
      <c r="P7405">
        <f t="shared" si="231"/>
        <v>52223.9</v>
      </c>
      <c r="Q7405" t="str">
        <f>VLOOKUP(C7405,Product_Master!$A:$D,3,FALSE)</f>
        <v>Sports</v>
      </c>
    </row>
    <row r="7406" spans="1:17" x14ac:dyDescent="0.3">
      <c r="A7406" t="s">
        <v>13179</v>
      </c>
      <c r="B7406" t="s">
        <v>1516</v>
      </c>
      <c r="C7406" t="s">
        <v>110</v>
      </c>
      <c r="D7406" t="s">
        <v>178</v>
      </c>
      <c r="E7406" t="s">
        <v>179</v>
      </c>
      <c r="F7406" t="s">
        <v>180</v>
      </c>
      <c r="G7406" t="s">
        <v>219</v>
      </c>
      <c r="H7406" t="s">
        <v>2840</v>
      </c>
      <c r="I7406">
        <v>8</v>
      </c>
      <c r="J7406">
        <v>20</v>
      </c>
      <c r="K7406">
        <v>180537</v>
      </c>
      <c r="L7406" t="str">
        <f>VLOOKUP(Sales_Data!C7406,Product_Master!$A:$D,2,FALSE)</f>
        <v>Spices</v>
      </c>
      <c r="M7406">
        <f>VLOOKUP(C7406,Product_Master!$A:$D,4,FALSE)</f>
        <v>28209</v>
      </c>
      <c r="N7406" t="str">
        <f t="shared" si="230"/>
        <v>HIGH</v>
      </c>
      <c r="O7406" t="str" cm="1">
        <f t="array" ref="O7406">_xlfn.IFS(D7406="North","Zone 1",D7406="South","Zone 2",D7406="East","Zone 3",D7406="West","Zone 4")</f>
        <v>Zone 3</v>
      </c>
      <c r="P7406">
        <f t="shared" si="231"/>
        <v>18053.7</v>
      </c>
      <c r="Q7406" t="str">
        <f>VLOOKUP(C7406,Product_Master!$A:$D,3,FALSE)</f>
        <v>Grocery</v>
      </c>
    </row>
    <row r="7407" spans="1:17" x14ac:dyDescent="0.3">
      <c r="A7407" t="s">
        <v>13180</v>
      </c>
      <c r="B7407" t="s">
        <v>1769</v>
      </c>
      <c r="C7407" t="s">
        <v>124</v>
      </c>
      <c r="D7407" t="s">
        <v>171</v>
      </c>
      <c r="E7407" t="s">
        <v>223</v>
      </c>
      <c r="F7407" t="s">
        <v>224</v>
      </c>
      <c r="G7407" t="s">
        <v>315</v>
      </c>
      <c r="H7407" t="s">
        <v>13181</v>
      </c>
      <c r="I7407">
        <v>9</v>
      </c>
      <c r="J7407">
        <v>5</v>
      </c>
      <c r="K7407">
        <v>278815</v>
      </c>
      <c r="L7407" t="str">
        <f>VLOOKUP(Sales_Data!C7407,Product_Master!$A:$D,2,FALSE)</f>
        <v>Dry Fruits</v>
      </c>
      <c r="M7407">
        <f>VLOOKUP(C7407,Product_Master!$A:$D,4,FALSE)</f>
        <v>32610</v>
      </c>
      <c r="N7407" t="str">
        <f t="shared" si="230"/>
        <v>HIGH</v>
      </c>
      <c r="O7407" t="str" cm="1">
        <f t="array" ref="O7407">_xlfn.IFS(D7407="North","Zone 1",D7407="South","Zone 2",D7407="East","Zone 3",D7407="West","Zone 4")</f>
        <v>Zone 2</v>
      </c>
      <c r="P7407">
        <f t="shared" si="231"/>
        <v>27881.5</v>
      </c>
      <c r="Q7407" t="str">
        <f>VLOOKUP(C7407,Product_Master!$A:$D,3,FALSE)</f>
        <v>Grocery</v>
      </c>
    </row>
    <row r="7408" spans="1:17" x14ac:dyDescent="0.3">
      <c r="A7408" t="s">
        <v>13182</v>
      </c>
      <c r="B7408" t="s">
        <v>268</v>
      </c>
      <c r="C7408" t="s">
        <v>87</v>
      </c>
      <c r="D7408" t="s">
        <v>171</v>
      </c>
      <c r="E7408" t="s">
        <v>204</v>
      </c>
      <c r="F7408" t="s">
        <v>205</v>
      </c>
      <c r="G7408" t="s">
        <v>243</v>
      </c>
      <c r="H7408" t="s">
        <v>4852</v>
      </c>
      <c r="I7408">
        <v>5</v>
      </c>
      <c r="J7408">
        <v>10</v>
      </c>
      <c r="K7408">
        <v>91030</v>
      </c>
      <c r="L7408" t="str">
        <f>VLOOKUP(Sales_Data!C7408,Product_Master!$A:$D,2,FALSE)</f>
        <v>Hoodie</v>
      </c>
      <c r="M7408">
        <f>VLOOKUP(C7408,Product_Master!$A:$D,4,FALSE)</f>
        <v>20229</v>
      </c>
      <c r="N7408" t="str">
        <f t="shared" si="230"/>
        <v>HIGH</v>
      </c>
      <c r="O7408" t="str" cm="1">
        <f t="array" ref="O7408">_xlfn.IFS(D7408="North","Zone 1",D7408="South","Zone 2",D7408="East","Zone 3",D7408="West","Zone 4")</f>
        <v>Zone 2</v>
      </c>
      <c r="P7408">
        <f t="shared" si="231"/>
        <v>9103</v>
      </c>
      <c r="Q7408" t="str">
        <f>VLOOKUP(C7408,Product_Master!$A:$D,3,FALSE)</f>
        <v>Clothing</v>
      </c>
    </row>
    <row r="7409" spans="1:17" x14ac:dyDescent="0.3">
      <c r="A7409" t="s">
        <v>13183</v>
      </c>
      <c r="B7409" t="s">
        <v>177</v>
      </c>
      <c r="C7409" t="s">
        <v>157</v>
      </c>
      <c r="D7409" t="s">
        <v>197</v>
      </c>
      <c r="E7409" t="s">
        <v>260</v>
      </c>
      <c r="F7409" t="s">
        <v>261</v>
      </c>
      <c r="G7409" t="s">
        <v>181</v>
      </c>
      <c r="H7409" t="s">
        <v>3363</v>
      </c>
      <c r="I7409">
        <v>5</v>
      </c>
      <c r="J7409">
        <v>10</v>
      </c>
      <c r="K7409">
        <v>175549</v>
      </c>
      <c r="L7409" t="str">
        <f>VLOOKUP(Sales_Data!C7409,Product_Master!$A:$D,2,FALSE)</f>
        <v>Sports Bag</v>
      </c>
      <c r="M7409">
        <f>VLOOKUP(C7409,Product_Master!$A:$D,4,FALSE)</f>
        <v>39011</v>
      </c>
      <c r="N7409" t="str">
        <f t="shared" si="230"/>
        <v>HIGH</v>
      </c>
      <c r="O7409" t="str" cm="1">
        <f t="array" ref="O7409">_xlfn.IFS(D7409="North","Zone 1",D7409="South","Zone 2",D7409="East","Zone 3",D7409="West","Zone 4")</f>
        <v>Zone 4</v>
      </c>
      <c r="P7409">
        <f t="shared" si="231"/>
        <v>17554.900000000001</v>
      </c>
      <c r="Q7409" t="str">
        <f>VLOOKUP(C7409,Product_Master!$A:$D,3,FALSE)</f>
        <v>Sports</v>
      </c>
    </row>
    <row r="7410" spans="1:17" x14ac:dyDescent="0.3">
      <c r="A7410" t="s">
        <v>13184</v>
      </c>
      <c r="B7410" t="s">
        <v>2300</v>
      </c>
      <c r="C7410" t="s">
        <v>87</v>
      </c>
      <c r="D7410" t="s">
        <v>197</v>
      </c>
      <c r="E7410" t="s">
        <v>198</v>
      </c>
      <c r="F7410" t="s">
        <v>199</v>
      </c>
      <c r="G7410" t="s">
        <v>212</v>
      </c>
      <c r="H7410" t="s">
        <v>358</v>
      </c>
      <c r="I7410">
        <v>6</v>
      </c>
      <c r="J7410">
        <v>10</v>
      </c>
      <c r="K7410">
        <v>109236</v>
      </c>
      <c r="L7410" t="str">
        <f>VLOOKUP(Sales_Data!C7410,Product_Master!$A:$D,2,FALSE)</f>
        <v>Hoodie</v>
      </c>
      <c r="M7410">
        <f>VLOOKUP(C7410,Product_Master!$A:$D,4,FALSE)</f>
        <v>20229</v>
      </c>
      <c r="N7410" t="str">
        <f t="shared" si="230"/>
        <v>HIGH</v>
      </c>
      <c r="O7410" t="str" cm="1">
        <f t="array" ref="O7410">_xlfn.IFS(D7410="North","Zone 1",D7410="South","Zone 2",D7410="East","Zone 3",D7410="West","Zone 4")</f>
        <v>Zone 4</v>
      </c>
      <c r="P7410">
        <f t="shared" si="231"/>
        <v>10923.6</v>
      </c>
      <c r="Q7410" t="str">
        <f>VLOOKUP(C7410,Product_Master!$A:$D,3,FALSE)</f>
        <v>Clothing</v>
      </c>
    </row>
    <row r="7411" spans="1:17" x14ac:dyDescent="0.3">
      <c r="A7411" t="s">
        <v>13185</v>
      </c>
      <c r="B7411" t="s">
        <v>822</v>
      </c>
      <c r="C7411" t="s">
        <v>13</v>
      </c>
      <c r="D7411" t="s">
        <v>178</v>
      </c>
      <c r="E7411" t="s">
        <v>179</v>
      </c>
      <c r="F7411" t="s">
        <v>180</v>
      </c>
      <c r="G7411" t="s">
        <v>285</v>
      </c>
      <c r="H7411" t="s">
        <v>13186</v>
      </c>
      <c r="I7411">
        <v>6</v>
      </c>
      <c r="J7411">
        <v>20</v>
      </c>
      <c r="K7411">
        <v>128217</v>
      </c>
      <c r="L7411" t="str">
        <f>VLOOKUP(Sales_Data!C7411,Product_Master!$A:$D,2,FALSE)</f>
        <v>iPhone</v>
      </c>
      <c r="M7411">
        <f>VLOOKUP(C7411,Product_Master!$A:$D,4,FALSE)</f>
        <v>26712</v>
      </c>
      <c r="N7411" t="str">
        <f t="shared" si="230"/>
        <v>HIGH</v>
      </c>
      <c r="O7411" t="str" cm="1">
        <f t="array" ref="O7411">_xlfn.IFS(D7411="North","Zone 1",D7411="South","Zone 2",D7411="East","Zone 3",D7411="West","Zone 4")</f>
        <v>Zone 3</v>
      </c>
      <c r="P7411">
        <f t="shared" si="231"/>
        <v>12821.7</v>
      </c>
      <c r="Q7411" t="str">
        <f>VLOOKUP(C7411,Product_Master!$A:$D,3,FALSE)</f>
        <v>Electronics</v>
      </c>
    </row>
    <row r="7412" spans="1:17" x14ac:dyDescent="0.3">
      <c r="A7412" t="s">
        <v>13187</v>
      </c>
      <c r="B7412" t="s">
        <v>1243</v>
      </c>
      <c r="C7412" t="s">
        <v>48</v>
      </c>
      <c r="D7412" t="s">
        <v>191</v>
      </c>
      <c r="E7412" t="s">
        <v>238</v>
      </c>
      <c r="F7412" t="s">
        <v>238</v>
      </c>
      <c r="G7412" t="s">
        <v>174</v>
      </c>
      <c r="H7412" t="s">
        <v>13188</v>
      </c>
      <c r="I7412">
        <v>6</v>
      </c>
      <c r="J7412">
        <v>15</v>
      </c>
      <c r="K7412">
        <v>220085</v>
      </c>
      <c r="L7412" t="str">
        <f>VLOOKUP(Sales_Data!C7412,Product_Master!$A:$D,2,FALSE)</f>
        <v>Bed</v>
      </c>
      <c r="M7412">
        <f>VLOOKUP(C7412,Product_Master!$A:$D,4,FALSE)</f>
        <v>43154</v>
      </c>
      <c r="N7412" t="str">
        <f t="shared" si="230"/>
        <v>HIGH</v>
      </c>
      <c r="O7412" t="str" cm="1">
        <f t="array" ref="O7412">_xlfn.IFS(D7412="North","Zone 1",D7412="South","Zone 2",D7412="East","Zone 3",D7412="West","Zone 4")</f>
        <v>Zone 1</v>
      </c>
      <c r="P7412">
        <f t="shared" si="231"/>
        <v>22008.5</v>
      </c>
      <c r="Q7412" t="str">
        <f>VLOOKUP(C7412,Product_Master!$A:$D,3,FALSE)</f>
        <v>Furniture</v>
      </c>
    </row>
    <row r="7413" spans="1:17" x14ac:dyDescent="0.3">
      <c r="A7413" t="s">
        <v>13189</v>
      </c>
      <c r="B7413" t="s">
        <v>475</v>
      </c>
      <c r="C7413" t="s">
        <v>87</v>
      </c>
      <c r="D7413" t="s">
        <v>197</v>
      </c>
      <c r="E7413" t="s">
        <v>198</v>
      </c>
      <c r="F7413" t="s">
        <v>199</v>
      </c>
      <c r="G7413" t="s">
        <v>228</v>
      </c>
      <c r="H7413" t="s">
        <v>4949</v>
      </c>
      <c r="I7413">
        <v>6</v>
      </c>
      <c r="J7413">
        <v>15</v>
      </c>
      <c r="K7413">
        <v>103167</v>
      </c>
      <c r="L7413" t="str">
        <f>VLOOKUP(Sales_Data!C7413,Product_Master!$A:$D,2,FALSE)</f>
        <v>Hoodie</v>
      </c>
      <c r="M7413">
        <f>VLOOKUP(C7413,Product_Master!$A:$D,4,FALSE)</f>
        <v>20229</v>
      </c>
      <c r="N7413" t="str">
        <f t="shared" si="230"/>
        <v>HIGH</v>
      </c>
      <c r="O7413" t="str" cm="1">
        <f t="array" ref="O7413">_xlfn.IFS(D7413="North","Zone 1",D7413="South","Zone 2",D7413="East","Zone 3",D7413="West","Zone 4")</f>
        <v>Zone 4</v>
      </c>
      <c r="P7413">
        <f t="shared" si="231"/>
        <v>10316.700000000001</v>
      </c>
      <c r="Q7413" t="str">
        <f>VLOOKUP(C7413,Product_Master!$A:$D,3,FALSE)</f>
        <v>Clothing</v>
      </c>
    </row>
    <row r="7414" spans="1:17" x14ac:dyDescent="0.3">
      <c r="A7414" t="s">
        <v>13190</v>
      </c>
      <c r="B7414" t="s">
        <v>2061</v>
      </c>
      <c r="C7414" t="s">
        <v>40</v>
      </c>
      <c r="D7414" t="s">
        <v>191</v>
      </c>
      <c r="E7414" t="s">
        <v>238</v>
      </c>
      <c r="F7414" t="s">
        <v>238</v>
      </c>
      <c r="G7414" t="s">
        <v>243</v>
      </c>
      <c r="H7414" t="s">
        <v>8552</v>
      </c>
      <c r="I7414">
        <v>9</v>
      </c>
      <c r="J7414">
        <v>5</v>
      </c>
      <c r="K7414">
        <v>525243</v>
      </c>
      <c r="L7414" t="str">
        <f>VLOOKUP(Sales_Data!C7414,Product_Master!$A:$D,2,FALSE)</f>
        <v>Dining Table</v>
      </c>
      <c r="M7414">
        <f>VLOOKUP(C7414,Product_Master!$A:$D,4,FALSE)</f>
        <v>61432</v>
      </c>
      <c r="N7414" t="str">
        <f t="shared" si="230"/>
        <v>HIGH</v>
      </c>
      <c r="O7414" t="str" cm="1">
        <f t="array" ref="O7414">_xlfn.IFS(D7414="North","Zone 1",D7414="South","Zone 2",D7414="East","Zone 3",D7414="West","Zone 4")</f>
        <v>Zone 1</v>
      </c>
      <c r="P7414">
        <f t="shared" si="231"/>
        <v>52524.3</v>
      </c>
      <c r="Q7414" t="str">
        <f>VLOOKUP(C7414,Product_Master!$A:$D,3,FALSE)</f>
        <v>Furniture</v>
      </c>
    </row>
    <row r="7415" spans="1:17" x14ac:dyDescent="0.3">
      <c r="A7415" t="s">
        <v>13191</v>
      </c>
      <c r="B7415" t="s">
        <v>1431</v>
      </c>
      <c r="C7415" t="s">
        <v>155</v>
      </c>
      <c r="D7415" t="s">
        <v>191</v>
      </c>
      <c r="E7415" t="s">
        <v>242</v>
      </c>
      <c r="F7415" t="s">
        <v>242</v>
      </c>
      <c r="G7415" t="s">
        <v>219</v>
      </c>
      <c r="H7415" t="s">
        <v>1714</v>
      </c>
      <c r="I7415">
        <v>10</v>
      </c>
      <c r="J7415">
        <v>20</v>
      </c>
      <c r="K7415">
        <v>574552</v>
      </c>
      <c r="L7415" t="str">
        <f>VLOOKUP(Sales_Data!C7415,Product_Master!$A:$D,2,FALSE)</f>
        <v>Cycling Bottle</v>
      </c>
      <c r="M7415">
        <f>VLOOKUP(C7415,Product_Master!$A:$D,4,FALSE)</f>
        <v>71819</v>
      </c>
      <c r="N7415" t="str">
        <f t="shared" si="230"/>
        <v>HIGH</v>
      </c>
      <c r="O7415" t="str" cm="1">
        <f t="array" ref="O7415">_xlfn.IFS(D7415="North","Zone 1",D7415="South","Zone 2",D7415="East","Zone 3",D7415="West","Zone 4")</f>
        <v>Zone 1</v>
      </c>
      <c r="P7415">
        <f t="shared" si="231"/>
        <v>57455.200000000004</v>
      </c>
      <c r="Q7415" t="str">
        <f>VLOOKUP(C7415,Product_Master!$A:$D,3,FALSE)</f>
        <v>Sports</v>
      </c>
    </row>
    <row r="7416" spans="1:17" x14ac:dyDescent="0.3">
      <c r="A7416" t="s">
        <v>13192</v>
      </c>
      <c r="B7416" t="s">
        <v>779</v>
      </c>
      <c r="C7416" t="s">
        <v>108</v>
      </c>
      <c r="D7416" t="s">
        <v>178</v>
      </c>
      <c r="E7416" t="s">
        <v>310</v>
      </c>
      <c r="F7416" t="s">
        <v>311</v>
      </c>
      <c r="G7416" t="s">
        <v>285</v>
      </c>
      <c r="H7416" t="s">
        <v>4050</v>
      </c>
      <c r="I7416">
        <v>5</v>
      </c>
      <c r="J7416">
        <v>5</v>
      </c>
      <c r="K7416">
        <v>70124</v>
      </c>
      <c r="L7416" t="str">
        <f>VLOOKUP(Sales_Data!C7416,Product_Master!$A:$D,2,FALSE)</f>
        <v>Salt</v>
      </c>
      <c r="M7416">
        <f>VLOOKUP(C7416,Product_Master!$A:$D,4,FALSE)</f>
        <v>14763</v>
      </c>
      <c r="N7416" t="str">
        <f t="shared" si="230"/>
        <v>HIGH</v>
      </c>
      <c r="O7416" t="str" cm="1">
        <f t="array" ref="O7416">_xlfn.IFS(D7416="North","Zone 1",D7416="South","Zone 2",D7416="East","Zone 3",D7416="West","Zone 4")</f>
        <v>Zone 3</v>
      </c>
      <c r="P7416">
        <f t="shared" si="231"/>
        <v>7012.4000000000005</v>
      </c>
      <c r="Q7416" t="str">
        <f>VLOOKUP(C7416,Product_Master!$A:$D,3,FALSE)</f>
        <v>Grocery</v>
      </c>
    </row>
    <row r="7417" spans="1:17" x14ac:dyDescent="0.3">
      <c r="A7417" t="s">
        <v>13193</v>
      </c>
      <c r="B7417" t="s">
        <v>2095</v>
      </c>
      <c r="C7417" t="s">
        <v>97</v>
      </c>
      <c r="D7417" t="s">
        <v>171</v>
      </c>
      <c r="E7417" t="s">
        <v>223</v>
      </c>
      <c r="F7417" t="s">
        <v>224</v>
      </c>
      <c r="G7417" t="s">
        <v>253</v>
      </c>
      <c r="H7417" t="s">
        <v>13194</v>
      </c>
      <c r="I7417">
        <v>9</v>
      </c>
      <c r="J7417">
        <v>20</v>
      </c>
      <c r="K7417">
        <v>152964</v>
      </c>
      <c r="L7417" t="str">
        <f>VLOOKUP(Sales_Data!C7417,Product_Master!$A:$D,2,FALSE)</f>
        <v>Rice</v>
      </c>
      <c r="M7417">
        <f>VLOOKUP(C7417,Product_Master!$A:$D,4,FALSE)</f>
        <v>21245</v>
      </c>
      <c r="N7417" t="str">
        <f t="shared" si="230"/>
        <v>HIGH</v>
      </c>
      <c r="O7417" t="str" cm="1">
        <f t="array" ref="O7417">_xlfn.IFS(D7417="North","Zone 1",D7417="South","Zone 2",D7417="East","Zone 3",D7417="West","Zone 4")</f>
        <v>Zone 2</v>
      </c>
      <c r="P7417">
        <f t="shared" si="231"/>
        <v>15296.400000000001</v>
      </c>
      <c r="Q7417" t="str">
        <f>VLOOKUP(C7417,Product_Master!$A:$D,3,FALSE)</f>
        <v>Grocery</v>
      </c>
    </row>
    <row r="7418" spans="1:17" x14ac:dyDescent="0.3">
      <c r="A7418" t="s">
        <v>13195</v>
      </c>
      <c r="B7418" t="s">
        <v>1268</v>
      </c>
      <c r="C7418" t="s">
        <v>118</v>
      </c>
      <c r="D7418" t="s">
        <v>197</v>
      </c>
      <c r="E7418" t="s">
        <v>198</v>
      </c>
      <c r="F7418" t="s">
        <v>199</v>
      </c>
      <c r="G7418" t="s">
        <v>174</v>
      </c>
      <c r="H7418" t="s">
        <v>13196</v>
      </c>
      <c r="I7418">
        <v>6</v>
      </c>
      <c r="J7418">
        <v>5</v>
      </c>
      <c r="K7418">
        <v>82165</v>
      </c>
      <c r="L7418" t="str">
        <f>VLOOKUP(Sales_Data!C7418,Product_Master!$A:$D,2,FALSE)</f>
        <v>Juice</v>
      </c>
      <c r="M7418">
        <f>VLOOKUP(C7418,Product_Master!$A:$D,4,FALSE)</f>
        <v>14415</v>
      </c>
      <c r="N7418" t="str">
        <f t="shared" si="230"/>
        <v>HIGH</v>
      </c>
      <c r="O7418" t="str" cm="1">
        <f t="array" ref="O7418">_xlfn.IFS(D7418="North","Zone 1",D7418="South","Zone 2",D7418="East","Zone 3",D7418="West","Zone 4")</f>
        <v>Zone 4</v>
      </c>
      <c r="P7418">
        <f t="shared" si="231"/>
        <v>8216.5</v>
      </c>
      <c r="Q7418" t="str">
        <f>VLOOKUP(C7418,Product_Master!$A:$D,3,FALSE)</f>
        <v>Grocery</v>
      </c>
    </row>
    <row r="7419" spans="1:17" x14ac:dyDescent="0.3">
      <c r="A7419" t="s">
        <v>13197</v>
      </c>
      <c r="B7419" t="s">
        <v>333</v>
      </c>
      <c r="C7419" t="s">
        <v>35</v>
      </c>
      <c r="D7419" t="s">
        <v>191</v>
      </c>
      <c r="E7419" t="s">
        <v>238</v>
      </c>
      <c r="F7419" t="s">
        <v>238</v>
      </c>
      <c r="G7419" t="s">
        <v>285</v>
      </c>
      <c r="H7419" t="s">
        <v>3452</v>
      </c>
      <c r="I7419">
        <v>6</v>
      </c>
      <c r="J7419">
        <v>15</v>
      </c>
      <c r="K7419">
        <v>221054</v>
      </c>
      <c r="L7419" t="str">
        <f>VLOOKUP(Sales_Data!C7419,Product_Master!$A:$D,2,FALSE)</f>
        <v>Office Chair</v>
      </c>
      <c r="M7419">
        <f>VLOOKUP(C7419,Product_Master!$A:$D,4,FALSE)</f>
        <v>43344</v>
      </c>
      <c r="N7419" t="str">
        <f t="shared" si="230"/>
        <v>HIGH</v>
      </c>
      <c r="O7419" t="str" cm="1">
        <f t="array" ref="O7419">_xlfn.IFS(D7419="North","Zone 1",D7419="South","Zone 2",D7419="East","Zone 3",D7419="West","Zone 4")</f>
        <v>Zone 1</v>
      </c>
      <c r="P7419">
        <f t="shared" si="231"/>
        <v>22105.4</v>
      </c>
      <c r="Q7419" t="str">
        <f>VLOOKUP(C7419,Product_Master!$A:$D,3,FALSE)</f>
        <v>Furniture</v>
      </c>
    </row>
    <row r="7420" spans="1:17" x14ac:dyDescent="0.3">
      <c r="A7420" t="s">
        <v>13198</v>
      </c>
      <c r="B7420" t="s">
        <v>940</v>
      </c>
      <c r="C7420" t="s">
        <v>143</v>
      </c>
      <c r="D7420" t="s">
        <v>171</v>
      </c>
      <c r="E7420" t="s">
        <v>204</v>
      </c>
      <c r="F7420" t="s">
        <v>205</v>
      </c>
      <c r="G7420" t="s">
        <v>181</v>
      </c>
      <c r="H7420" t="s">
        <v>4822</v>
      </c>
      <c r="I7420">
        <v>3</v>
      </c>
      <c r="J7420">
        <v>15</v>
      </c>
      <c r="K7420">
        <v>14389</v>
      </c>
      <c r="L7420" t="str">
        <f>VLOOKUP(Sales_Data!C7420,Product_Master!$A:$D,2,FALSE)</f>
        <v>Skipping Rope</v>
      </c>
      <c r="M7420">
        <f>VLOOKUP(C7420,Product_Master!$A:$D,4,FALSE)</f>
        <v>5643</v>
      </c>
      <c r="N7420" t="str">
        <f t="shared" si="230"/>
        <v>MEDIUM</v>
      </c>
      <c r="O7420" t="str" cm="1">
        <f t="array" ref="O7420">_xlfn.IFS(D7420="North","Zone 1",D7420="South","Zone 2",D7420="East","Zone 3",D7420="West","Zone 4")</f>
        <v>Zone 2</v>
      </c>
      <c r="P7420">
        <f t="shared" si="231"/>
        <v>719.45</v>
      </c>
      <c r="Q7420" t="str">
        <f>VLOOKUP(C7420,Product_Master!$A:$D,3,FALSE)</f>
        <v>Sports</v>
      </c>
    </row>
    <row r="7421" spans="1:17" x14ac:dyDescent="0.3">
      <c r="A7421" t="s">
        <v>13199</v>
      </c>
      <c r="B7421" t="s">
        <v>401</v>
      </c>
      <c r="C7421" t="s">
        <v>91</v>
      </c>
      <c r="D7421" t="s">
        <v>178</v>
      </c>
      <c r="E7421" t="s">
        <v>179</v>
      </c>
      <c r="F7421" t="s">
        <v>180</v>
      </c>
      <c r="G7421" t="s">
        <v>181</v>
      </c>
      <c r="H7421" t="s">
        <v>13200</v>
      </c>
      <c r="I7421">
        <v>6</v>
      </c>
      <c r="J7421">
        <v>20</v>
      </c>
      <c r="K7421">
        <v>142977</v>
      </c>
      <c r="L7421" t="str">
        <f>VLOOKUP(Sales_Data!C7421,Product_Master!$A:$D,2,FALSE)</f>
        <v>Sweater</v>
      </c>
      <c r="M7421">
        <f>VLOOKUP(C7421,Product_Master!$A:$D,4,FALSE)</f>
        <v>29787</v>
      </c>
      <c r="N7421" t="str">
        <f t="shared" si="230"/>
        <v>HIGH</v>
      </c>
      <c r="O7421" t="str" cm="1">
        <f t="array" ref="O7421">_xlfn.IFS(D7421="North","Zone 1",D7421="South","Zone 2",D7421="East","Zone 3",D7421="West","Zone 4")</f>
        <v>Zone 3</v>
      </c>
      <c r="P7421">
        <f t="shared" si="231"/>
        <v>14297.7</v>
      </c>
      <c r="Q7421" t="str">
        <f>VLOOKUP(C7421,Product_Master!$A:$D,3,FALSE)</f>
        <v>Clothing</v>
      </c>
    </row>
    <row r="7422" spans="1:17" x14ac:dyDescent="0.3">
      <c r="A7422" t="s">
        <v>13201</v>
      </c>
      <c r="B7422" t="s">
        <v>560</v>
      </c>
      <c r="C7422" t="s">
        <v>106</v>
      </c>
      <c r="D7422" t="s">
        <v>171</v>
      </c>
      <c r="E7422" t="s">
        <v>223</v>
      </c>
      <c r="F7422" t="s">
        <v>224</v>
      </c>
      <c r="G7422" t="s">
        <v>257</v>
      </c>
      <c r="H7422" t="s">
        <v>9148</v>
      </c>
      <c r="I7422">
        <v>3</v>
      </c>
      <c r="J7422">
        <v>0</v>
      </c>
      <c r="K7422">
        <v>199719</v>
      </c>
      <c r="L7422" t="str">
        <f>VLOOKUP(Sales_Data!C7422,Product_Master!$A:$D,2,FALSE)</f>
        <v>Oil</v>
      </c>
      <c r="M7422">
        <f>VLOOKUP(C7422,Product_Master!$A:$D,4,FALSE)</f>
        <v>66573</v>
      </c>
      <c r="N7422" t="str">
        <f t="shared" si="230"/>
        <v>HIGH</v>
      </c>
      <c r="O7422" t="str" cm="1">
        <f t="array" ref="O7422">_xlfn.IFS(D7422="North","Zone 1",D7422="South","Zone 2",D7422="East","Zone 3",D7422="West","Zone 4")</f>
        <v>Zone 2</v>
      </c>
      <c r="P7422">
        <f t="shared" si="231"/>
        <v>19971.900000000001</v>
      </c>
      <c r="Q7422" t="str">
        <f>VLOOKUP(C7422,Product_Master!$A:$D,3,FALSE)</f>
        <v>Grocery</v>
      </c>
    </row>
    <row r="7423" spans="1:17" x14ac:dyDescent="0.3">
      <c r="A7423" t="s">
        <v>13202</v>
      </c>
      <c r="B7423" t="s">
        <v>1441</v>
      </c>
      <c r="C7423" t="s">
        <v>4</v>
      </c>
      <c r="D7423" t="s">
        <v>191</v>
      </c>
      <c r="E7423" t="s">
        <v>192</v>
      </c>
      <c r="F7423" t="s">
        <v>193</v>
      </c>
      <c r="G7423" t="s">
        <v>257</v>
      </c>
      <c r="H7423" t="s">
        <v>9803</v>
      </c>
      <c r="I7423">
        <v>4</v>
      </c>
      <c r="J7423">
        <v>5</v>
      </c>
      <c r="K7423">
        <v>4016</v>
      </c>
      <c r="L7423" t="str">
        <f>VLOOKUP(Sales_Data!C7423,Product_Master!$A:$D,2,FALSE)</f>
        <v>Samsung TV</v>
      </c>
      <c r="M7423">
        <f>VLOOKUP(C7423,Product_Master!$A:$D,4,FALSE)</f>
        <v>1057</v>
      </c>
      <c r="N7423" t="str">
        <f t="shared" si="230"/>
        <v>LOW</v>
      </c>
      <c r="O7423" t="str" cm="1">
        <f t="array" ref="O7423">_xlfn.IFS(D7423="North","Zone 1",D7423="South","Zone 2",D7423="East","Zone 3",D7423="West","Zone 4")</f>
        <v>Zone 1</v>
      </c>
      <c r="P7423">
        <f t="shared" si="231"/>
        <v>80.320000000000007</v>
      </c>
      <c r="Q7423" t="str">
        <f>VLOOKUP(C7423,Product_Master!$A:$D,3,FALSE)</f>
        <v>Electronics</v>
      </c>
    </row>
    <row r="7424" spans="1:17" x14ac:dyDescent="0.3">
      <c r="A7424" t="s">
        <v>13203</v>
      </c>
      <c r="B7424" t="s">
        <v>288</v>
      </c>
      <c r="C7424" t="s">
        <v>149</v>
      </c>
      <c r="D7424" t="s">
        <v>191</v>
      </c>
      <c r="E7424" t="s">
        <v>192</v>
      </c>
      <c r="F7424" t="s">
        <v>193</v>
      </c>
      <c r="G7424" t="s">
        <v>243</v>
      </c>
      <c r="H7424" t="s">
        <v>6031</v>
      </c>
      <c r="I7424">
        <v>12</v>
      </c>
      <c r="J7424">
        <v>15</v>
      </c>
      <c r="K7424">
        <v>349645</v>
      </c>
      <c r="L7424" t="str">
        <f>VLOOKUP(Sales_Data!C7424,Product_Master!$A:$D,2,FALSE)</f>
        <v>Football Shoes</v>
      </c>
      <c r="M7424">
        <f>VLOOKUP(C7424,Product_Master!$A:$D,4,FALSE)</f>
        <v>34279</v>
      </c>
      <c r="N7424" t="str">
        <f t="shared" si="230"/>
        <v>HIGH</v>
      </c>
      <c r="O7424" t="str" cm="1">
        <f t="array" ref="O7424">_xlfn.IFS(D7424="North","Zone 1",D7424="South","Zone 2",D7424="East","Zone 3",D7424="West","Zone 4")</f>
        <v>Zone 1</v>
      </c>
      <c r="P7424">
        <f t="shared" si="231"/>
        <v>34964.5</v>
      </c>
      <c r="Q7424" t="str">
        <f>VLOOKUP(C7424,Product_Master!$A:$D,3,FALSE)</f>
        <v>Sports</v>
      </c>
    </row>
    <row r="7425" spans="1:17" x14ac:dyDescent="0.3">
      <c r="A7425" t="s">
        <v>13204</v>
      </c>
      <c r="B7425" t="s">
        <v>1792</v>
      </c>
      <c r="C7425" t="s">
        <v>73</v>
      </c>
      <c r="D7425" t="s">
        <v>191</v>
      </c>
      <c r="E7425" t="s">
        <v>242</v>
      </c>
      <c r="F7425" t="s">
        <v>242</v>
      </c>
      <c r="G7425" t="s">
        <v>262</v>
      </c>
      <c r="H7425" t="s">
        <v>13205</v>
      </c>
      <c r="I7425">
        <v>3</v>
      </c>
      <c r="J7425">
        <v>10</v>
      </c>
      <c r="K7425">
        <v>185800</v>
      </c>
      <c r="L7425" t="str">
        <f>VLOOKUP(Sales_Data!C7425,Product_Master!$A:$D,2,FALSE)</f>
        <v>T-Shirt</v>
      </c>
      <c r="M7425">
        <f>VLOOKUP(C7425,Product_Master!$A:$D,4,FALSE)</f>
        <v>68815</v>
      </c>
      <c r="N7425" t="str">
        <f t="shared" si="230"/>
        <v>HIGH</v>
      </c>
      <c r="O7425" t="str" cm="1">
        <f t="array" ref="O7425">_xlfn.IFS(D7425="North","Zone 1",D7425="South","Zone 2",D7425="East","Zone 3",D7425="West","Zone 4")</f>
        <v>Zone 1</v>
      </c>
      <c r="P7425">
        <f t="shared" si="231"/>
        <v>18580</v>
      </c>
      <c r="Q7425" t="str">
        <f>VLOOKUP(C7425,Product_Master!$A:$D,3,FALSE)</f>
        <v>Clothing</v>
      </c>
    </row>
    <row r="7426" spans="1:17" x14ac:dyDescent="0.3">
      <c r="A7426" t="s">
        <v>13206</v>
      </c>
      <c r="B7426" t="s">
        <v>502</v>
      </c>
      <c r="C7426" t="s">
        <v>87</v>
      </c>
      <c r="D7426" t="s">
        <v>197</v>
      </c>
      <c r="E7426" t="s">
        <v>260</v>
      </c>
      <c r="F7426" t="s">
        <v>261</v>
      </c>
      <c r="G7426" t="s">
        <v>200</v>
      </c>
      <c r="H7426" t="s">
        <v>13207</v>
      </c>
      <c r="I7426">
        <v>8</v>
      </c>
      <c r="J7426">
        <v>15</v>
      </c>
      <c r="K7426">
        <v>137557</v>
      </c>
      <c r="L7426" t="str">
        <f>VLOOKUP(Sales_Data!C7426,Product_Master!$A:$D,2,FALSE)</f>
        <v>Hoodie</v>
      </c>
      <c r="M7426">
        <f>VLOOKUP(C7426,Product_Master!$A:$D,4,FALSE)</f>
        <v>20229</v>
      </c>
      <c r="N7426" t="str">
        <f t="shared" si="230"/>
        <v>HIGH</v>
      </c>
      <c r="O7426" t="str" cm="1">
        <f t="array" ref="O7426">_xlfn.IFS(D7426="North","Zone 1",D7426="South","Zone 2",D7426="East","Zone 3",D7426="West","Zone 4")</f>
        <v>Zone 4</v>
      </c>
      <c r="P7426">
        <f t="shared" si="231"/>
        <v>13755.7</v>
      </c>
      <c r="Q7426" t="str">
        <f>VLOOKUP(C7426,Product_Master!$A:$D,3,FALSE)</f>
        <v>Clothing</v>
      </c>
    </row>
    <row r="7427" spans="1:17" x14ac:dyDescent="0.3">
      <c r="A7427" t="s">
        <v>13208</v>
      </c>
      <c r="B7427" t="s">
        <v>1842</v>
      </c>
      <c r="C7427" t="s">
        <v>35</v>
      </c>
      <c r="D7427" t="s">
        <v>197</v>
      </c>
      <c r="E7427" t="s">
        <v>210</v>
      </c>
      <c r="F7427" t="s">
        <v>211</v>
      </c>
      <c r="G7427" t="s">
        <v>253</v>
      </c>
      <c r="H7427" t="s">
        <v>6838</v>
      </c>
      <c r="I7427">
        <v>12</v>
      </c>
      <c r="J7427">
        <v>15</v>
      </c>
      <c r="K7427">
        <v>442108</v>
      </c>
      <c r="L7427" t="str">
        <f>VLOOKUP(Sales_Data!C7427,Product_Master!$A:$D,2,FALSE)</f>
        <v>Office Chair</v>
      </c>
      <c r="M7427">
        <f>VLOOKUP(C7427,Product_Master!$A:$D,4,FALSE)</f>
        <v>43344</v>
      </c>
      <c r="N7427" t="str">
        <f t="shared" ref="N7427:N7490" si="232">IF(K7427&gt;15000,"HIGH",IF(K7427&gt;=5000,"MEDIUM","LOW"))</f>
        <v>HIGH</v>
      </c>
      <c r="O7427" t="str" cm="1">
        <f t="array" ref="O7427">_xlfn.IFS(D7427="North","Zone 1",D7427="South","Zone 2",D7427="East","Zone 3",D7427="West","Zone 4")</f>
        <v>Zone 4</v>
      </c>
      <c r="P7427">
        <f t="shared" ref="P7427:P7490" si="233">IF(N7427="HIGH",K7427*10%,IF(N7427="MEDIUM",K7427*5%,K7427*2%))</f>
        <v>44210.8</v>
      </c>
      <c r="Q7427" t="str">
        <f>VLOOKUP(C7427,Product_Master!$A:$D,3,FALSE)</f>
        <v>Furniture</v>
      </c>
    </row>
    <row r="7428" spans="1:17" x14ac:dyDescent="0.3">
      <c r="A7428" t="s">
        <v>13209</v>
      </c>
      <c r="B7428" t="s">
        <v>1571</v>
      </c>
      <c r="C7428" t="s">
        <v>71</v>
      </c>
      <c r="D7428" t="s">
        <v>171</v>
      </c>
      <c r="E7428" t="s">
        <v>172</v>
      </c>
      <c r="F7428" t="s">
        <v>173</v>
      </c>
      <c r="G7428" t="s">
        <v>253</v>
      </c>
      <c r="H7428" t="s">
        <v>1685</v>
      </c>
      <c r="I7428">
        <v>2</v>
      </c>
      <c r="J7428">
        <v>15</v>
      </c>
      <c r="K7428">
        <v>97437</v>
      </c>
      <c r="L7428" t="str">
        <f>VLOOKUP(Sales_Data!C7428,Product_Master!$A:$D,2,FALSE)</f>
        <v>Jeans</v>
      </c>
      <c r="M7428">
        <f>VLOOKUP(C7428,Product_Master!$A:$D,4,FALSE)</f>
        <v>57316</v>
      </c>
      <c r="N7428" t="str">
        <f t="shared" si="232"/>
        <v>HIGH</v>
      </c>
      <c r="O7428" t="str" cm="1">
        <f t="array" ref="O7428">_xlfn.IFS(D7428="North","Zone 1",D7428="South","Zone 2",D7428="East","Zone 3",D7428="West","Zone 4")</f>
        <v>Zone 2</v>
      </c>
      <c r="P7428">
        <f t="shared" si="233"/>
        <v>9743.7000000000007</v>
      </c>
      <c r="Q7428" t="str">
        <f>VLOOKUP(C7428,Product_Master!$A:$D,3,FALSE)</f>
        <v>Clothing</v>
      </c>
    </row>
    <row r="7429" spans="1:17" x14ac:dyDescent="0.3">
      <c r="A7429" t="s">
        <v>13210</v>
      </c>
      <c r="B7429" t="s">
        <v>2529</v>
      </c>
      <c r="C7429" t="s">
        <v>48</v>
      </c>
      <c r="D7429" t="s">
        <v>171</v>
      </c>
      <c r="E7429" t="s">
        <v>223</v>
      </c>
      <c r="F7429" t="s">
        <v>224</v>
      </c>
      <c r="G7429" t="s">
        <v>269</v>
      </c>
      <c r="H7429" t="s">
        <v>12218</v>
      </c>
      <c r="I7429">
        <v>7</v>
      </c>
      <c r="J7429">
        <v>15</v>
      </c>
      <c r="K7429">
        <v>256766</v>
      </c>
      <c r="L7429" t="str">
        <f>VLOOKUP(Sales_Data!C7429,Product_Master!$A:$D,2,FALSE)</f>
        <v>Bed</v>
      </c>
      <c r="M7429">
        <f>VLOOKUP(C7429,Product_Master!$A:$D,4,FALSE)</f>
        <v>43154</v>
      </c>
      <c r="N7429" t="str">
        <f t="shared" si="232"/>
        <v>HIGH</v>
      </c>
      <c r="O7429" t="str" cm="1">
        <f t="array" ref="O7429">_xlfn.IFS(D7429="North","Zone 1",D7429="South","Zone 2",D7429="East","Zone 3",D7429="West","Zone 4")</f>
        <v>Zone 2</v>
      </c>
      <c r="P7429">
        <f t="shared" si="233"/>
        <v>25676.600000000002</v>
      </c>
      <c r="Q7429" t="str">
        <f>VLOOKUP(C7429,Product_Master!$A:$D,3,FALSE)</f>
        <v>Furniture</v>
      </c>
    </row>
    <row r="7430" spans="1:17" x14ac:dyDescent="0.3">
      <c r="A7430" t="s">
        <v>13211</v>
      </c>
      <c r="B7430" t="s">
        <v>392</v>
      </c>
      <c r="C7430" t="s">
        <v>143</v>
      </c>
      <c r="D7430" t="s">
        <v>171</v>
      </c>
      <c r="E7430" t="s">
        <v>172</v>
      </c>
      <c r="F7430" t="s">
        <v>173</v>
      </c>
      <c r="G7430" t="s">
        <v>315</v>
      </c>
      <c r="H7430" t="s">
        <v>13212</v>
      </c>
      <c r="I7430">
        <v>9</v>
      </c>
      <c r="J7430">
        <v>0</v>
      </c>
      <c r="K7430">
        <v>50787</v>
      </c>
      <c r="L7430" t="str">
        <f>VLOOKUP(Sales_Data!C7430,Product_Master!$A:$D,2,FALSE)</f>
        <v>Skipping Rope</v>
      </c>
      <c r="M7430">
        <f>VLOOKUP(C7430,Product_Master!$A:$D,4,FALSE)</f>
        <v>5643</v>
      </c>
      <c r="N7430" t="str">
        <f t="shared" si="232"/>
        <v>HIGH</v>
      </c>
      <c r="O7430" t="str" cm="1">
        <f t="array" ref="O7430">_xlfn.IFS(D7430="North","Zone 1",D7430="South","Zone 2",D7430="East","Zone 3",D7430="West","Zone 4")</f>
        <v>Zone 2</v>
      </c>
      <c r="P7430">
        <f t="shared" si="233"/>
        <v>5078.7000000000007</v>
      </c>
      <c r="Q7430" t="str">
        <f>VLOOKUP(C7430,Product_Master!$A:$D,3,FALSE)</f>
        <v>Sports</v>
      </c>
    </row>
    <row r="7431" spans="1:17" x14ac:dyDescent="0.3">
      <c r="A7431" t="s">
        <v>13213</v>
      </c>
      <c r="B7431" t="s">
        <v>1441</v>
      </c>
      <c r="C7431" t="s">
        <v>21</v>
      </c>
      <c r="D7431" t="s">
        <v>178</v>
      </c>
      <c r="E7431" t="s">
        <v>310</v>
      </c>
      <c r="F7431" t="s">
        <v>311</v>
      </c>
      <c r="G7431" t="s">
        <v>206</v>
      </c>
      <c r="H7431" t="s">
        <v>13214</v>
      </c>
      <c r="I7431">
        <v>4</v>
      </c>
      <c r="J7431">
        <v>15</v>
      </c>
      <c r="K7431">
        <v>165022</v>
      </c>
      <c r="L7431" t="str">
        <f>VLOOKUP(Sales_Data!C7431,Product_Master!$A:$D,2,FALSE)</f>
        <v>Air Conditioner</v>
      </c>
      <c r="M7431">
        <f>VLOOKUP(C7431,Product_Master!$A:$D,4,FALSE)</f>
        <v>48536</v>
      </c>
      <c r="N7431" t="str">
        <f t="shared" si="232"/>
        <v>HIGH</v>
      </c>
      <c r="O7431" t="str" cm="1">
        <f t="array" ref="O7431">_xlfn.IFS(D7431="North","Zone 1",D7431="South","Zone 2",D7431="East","Zone 3",D7431="West","Zone 4")</f>
        <v>Zone 3</v>
      </c>
      <c r="P7431">
        <f t="shared" si="233"/>
        <v>16502.2</v>
      </c>
      <c r="Q7431" t="str">
        <f>VLOOKUP(C7431,Product_Master!$A:$D,3,FALSE)</f>
        <v>Electronics</v>
      </c>
    </row>
    <row r="7432" spans="1:17" x14ac:dyDescent="0.3">
      <c r="A7432" t="s">
        <v>13215</v>
      </c>
      <c r="B7432" t="s">
        <v>2850</v>
      </c>
      <c r="C7432" t="s">
        <v>87</v>
      </c>
      <c r="D7432" t="s">
        <v>191</v>
      </c>
      <c r="E7432" t="s">
        <v>238</v>
      </c>
      <c r="F7432" t="s">
        <v>238</v>
      </c>
      <c r="G7432" t="s">
        <v>228</v>
      </c>
      <c r="H7432" t="s">
        <v>13216</v>
      </c>
      <c r="I7432">
        <v>12</v>
      </c>
      <c r="J7432">
        <v>15</v>
      </c>
      <c r="K7432">
        <v>206335</v>
      </c>
      <c r="L7432" t="str">
        <f>VLOOKUP(Sales_Data!C7432,Product_Master!$A:$D,2,FALSE)</f>
        <v>Hoodie</v>
      </c>
      <c r="M7432">
        <f>VLOOKUP(C7432,Product_Master!$A:$D,4,FALSE)</f>
        <v>20229</v>
      </c>
      <c r="N7432" t="str">
        <f t="shared" si="232"/>
        <v>HIGH</v>
      </c>
      <c r="O7432" t="str" cm="1">
        <f t="array" ref="O7432">_xlfn.IFS(D7432="North","Zone 1",D7432="South","Zone 2",D7432="East","Zone 3",D7432="West","Zone 4")</f>
        <v>Zone 1</v>
      </c>
      <c r="P7432">
        <f t="shared" si="233"/>
        <v>20633.5</v>
      </c>
      <c r="Q7432" t="str">
        <f>VLOOKUP(C7432,Product_Master!$A:$D,3,FALSE)</f>
        <v>Clothing</v>
      </c>
    </row>
    <row r="7433" spans="1:17" x14ac:dyDescent="0.3">
      <c r="A7433" t="s">
        <v>13217</v>
      </c>
      <c r="B7433" t="s">
        <v>1784</v>
      </c>
      <c r="C7433" t="s">
        <v>97</v>
      </c>
      <c r="D7433" t="s">
        <v>191</v>
      </c>
      <c r="E7433" t="s">
        <v>192</v>
      </c>
      <c r="F7433" t="s">
        <v>193</v>
      </c>
      <c r="G7433" t="s">
        <v>243</v>
      </c>
      <c r="H7433" t="s">
        <v>10959</v>
      </c>
      <c r="I7433">
        <v>1</v>
      </c>
      <c r="J7433">
        <v>10</v>
      </c>
      <c r="K7433">
        <v>19120</v>
      </c>
      <c r="L7433" t="str">
        <f>VLOOKUP(Sales_Data!C7433,Product_Master!$A:$D,2,FALSE)</f>
        <v>Rice</v>
      </c>
      <c r="M7433">
        <f>VLOOKUP(C7433,Product_Master!$A:$D,4,FALSE)</f>
        <v>21245</v>
      </c>
      <c r="N7433" t="str">
        <f t="shared" si="232"/>
        <v>HIGH</v>
      </c>
      <c r="O7433" t="str" cm="1">
        <f t="array" ref="O7433">_xlfn.IFS(D7433="North","Zone 1",D7433="South","Zone 2",D7433="East","Zone 3",D7433="West","Zone 4")</f>
        <v>Zone 1</v>
      </c>
      <c r="P7433">
        <f t="shared" si="233"/>
        <v>1912</v>
      </c>
      <c r="Q7433" t="str">
        <f>VLOOKUP(C7433,Product_Master!$A:$D,3,FALSE)</f>
        <v>Grocery</v>
      </c>
    </row>
    <row r="7434" spans="1:17" x14ac:dyDescent="0.3">
      <c r="A7434" t="s">
        <v>13218</v>
      </c>
      <c r="B7434" t="s">
        <v>1082</v>
      </c>
      <c r="C7434" t="s">
        <v>118</v>
      </c>
      <c r="D7434" t="s">
        <v>191</v>
      </c>
      <c r="E7434" t="s">
        <v>238</v>
      </c>
      <c r="F7434" t="s">
        <v>238</v>
      </c>
      <c r="G7434" t="s">
        <v>212</v>
      </c>
      <c r="H7434" t="s">
        <v>13219</v>
      </c>
      <c r="I7434">
        <v>5</v>
      </c>
      <c r="J7434">
        <v>10</v>
      </c>
      <c r="K7434">
        <v>64867</v>
      </c>
      <c r="L7434" t="str">
        <f>VLOOKUP(Sales_Data!C7434,Product_Master!$A:$D,2,FALSE)</f>
        <v>Juice</v>
      </c>
      <c r="M7434">
        <f>VLOOKUP(C7434,Product_Master!$A:$D,4,FALSE)</f>
        <v>14415</v>
      </c>
      <c r="N7434" t="str">
        <f t="shared" si="232"/>
        <v>HIGH</v>
      </c>
      <c r="O7434" t="str" cm="1">
        <f t="array" ref="O7434">_xlfn.IFS(D7434="North","Zone 1",D7434="South","Zone 2",D7434="East","Zone 3",D7434="West","Zone 4")</f>
        <v>Zone 1</v>
      </c>
      <c r="P7434">
        <f t="shared" si="233"/>
        <v>6486.7000000000007</v>
      </c>
      <c r="Q7434" t="str">
        <f>VLOOKUP(C7434,Product_Master!$A:$D,3,FALSE)</f>
        <v>Grocery</v>
      </c>
    </row>
    <row r="7435" spans="1:17" x14ac:dyDescent="0.3">
      <c r="A7435" t="s">
        <v>13220</v>
      </c>
      <c r="B7435" t="s">
        <v>227</v>
      </c>
      <c r="C7435" t="s">
        <v>31</v>
      </c>
      <c r="D7435" t="s">
        <v>191</v>
      </c>
      <c r="E7435" t="s">
        <v>192</v>
      </c>
      <c r="F7435" t="s">
        <v>193</v>
      </c>
      <c r="G7435" t="s">
        <v>181</v>
      </c>
      <c r="H7435" t="s">
        <v>7274</v>
      </c>
      <c r="I7435">
        <v>6</v>
      </c>
      <c r="J7435">
        <v>10</v>
      </c>
      <c r="K7435">
        <v>208364</v>
      </c>
      <c r="L7435" t="str">
        <f>VLOOKUP(Sales_Data!C7435,Product_Master!$A:$D,2,FALSE)</f>
        <v>Smart Watch</v>
      </c>
      <c r="M7435">
        <f>VLOOKUP(C7435,Product_Master!$A:$D,4,FALSE)</f>
        <v>38586</v>
      </c>
      <c r="N7435" t="str">
        <f t="shared" si="232"/>
        <v>HIGH</v>
      </c>
      <c r="O7435" t="str" cm="1">
        <f t="array" ref="O7435">_xlfn.IFS(D7435="North","Zone 1",D7435="South","Zone 2",D7435="East","Zone 3",D7435="West","Zone 4")</f>
        <v>Zone 1</v>
      </c>
      <c r="P7435">
        <f t="shared" si="233"/>
        <v>20836.400000000001</v>
      </c>
      <c r="Q7435" t="str">
        <f>VLOOKUP(C7435,Product_Master!$A:$D,3,FALSE)</f>
        <v>Electronics</v>
      </c>
    </row>
    <row r="7436" spans="1:17" x14ac:dyDescent="0.3">
      <c r="A7436" t="s">
        <v>13221</v>
      </c>
      <c r="B7436" t="s">
        <v>983</v>
      </c>
      <c r="C7436" t="s">
        <v>145</v>
      </c>
      <c r="D7436" t="s">
        <v>197</v>
      </c>
      <c r="E7436" t="s">
        <v>260</v>
      </c>
      <c r="F7436" t="s">
        <v>261</v>
      </c>
      <c r="G7436" t="s">
        <v>269</v>
      </c>
      <c r="H7436" t="s">
        <v>13222</v>
      </c>
      <c r="I7436">
        <v>4</v>
      </c>
      <c r="J7436">
        <v>5</v>
      </c>
      <c r="K7436">
        <v>67472</v>
      </c>
      <c r="L7436" t="str">
        <f>VLOOKUP(Sales_Data!C7436,Product_Master!$A:$D,2,FALSE)</f>
        <v>Badminton Racket</v>
      </c>
      <c r="M7436">
        <f>VLOOKUP(C7436,Product_Master!$A:$D,4,FALSE)</f>
        <v>17756</v>
      </c>
      <c r="N7436" t="str">
        <f t="shared" si="232"/>
        <v>HIGH</v>
      </c>
      <c r="O7436" t="str" cm="1">
        <f t="array" ref="O7436">_xlfn.IFS(D7436="North","Zone 1",D7436="South","Zone 2",D7436="East","Zone 3",D7436="West","Zone 4")</f>
        <v>Zone 4</v>
      </c>
      <c r="P7436">
        <f t="shared" si="233"/>
        <v>6747.2000000000007</v>
      </c>
      <c r="Q7436" t="str">
        <f>VLOOKUP(C7436,Product_Master!$A:$D,3,FALSE)</f>
        <v>Sports</v>
      </c>
    </row>
    <row r="7437" spans="1:17" x14ac:dyDescent="0.3">
      <c r="A7437" t="s">
        <v>13223</v>
      </c>
      <c r="B7437" t="s">
        <v>946</v>
      </c>
      <c r="C7437" t="s">
        <v>85</v>
      </c>
      <c r="D7437" t="s">
        <v>171</v>
      </c>
      <c r="E7437" t="s">
        <v>223</v>
      </c>
      <c r="F7437" t="s">
        <v>224</v>
      </c>
      <c r="G7437" t="s">
        <v>269</v>
      </c>
      <c r="H7437" t="s">
        <v>6318</v>
      </c>
      <c r="I7437">
        <v>6</v>
      </c>
      <c r="J7437">
        <v>5</v>
      </c>
      <c r="K7437">
        <v>419525</v>
      </c>
      <c r="L7437" t="str">
        <f>VLOOKUP(Sales_Data!C7437,Product_Master!$A:$D,2,FALSE)</f>
        <v>Shoes</v>
      </c>
      <c r="M7437">
        <f>VLOOKUP(C7437,Product_Master!$A:$D,4,FALSE)</f>
        <v>73601</v>
      </c>
      <c r="N7437" t="str">
        <f t="shared" si="232"/>
        <v>HIGH</v>
      </c>
      <c r="O7437" t="str" cm="1">
        <f t="array" ref="O7437">_xlfn.IFS(D7437="North","Zone 1",D7437="South","Zone 2",D7437="East","Zone 3",D7437="West","Zone 4")</f>
        <v>Zone 2</v>
      </c>
      <c r="P7437">
        <f t="shared" si="233"/>
        <v>41952.5</v>
      </c>
      <c r="Q7437" t="str">
        <f>VLOOKUP(C7437,Product_Master!$A:$D,3,FALSE)</f>
        <v>Clothing</v>
      </c>
    </row>
    <row r="7438" spans="1:17" x14ac:dyDescent="0.3">
      <c r="A7438" t="s">
        <v>13224</v>
      </c>
      <c r="B7438" t="s">
        <v>1929</v>
      </c>
      <c r="C7438" t="s">
        <v>29</v>
      </c>
      <c r="D7438" t="s">
        <v>197</v>
      </c>
      <c r="E7438" t="s">
        <v>210</v>
      </c>
      <c r="F7438" t="s">
        <v>211</v>
      </c>
      <c r="G7438" t="s">
        <v>243</v>
      </c>
      <c r="H7438" t="s">
        <v>5173</v>
      </c>
      <c r="I7438">
        <v>12</v>
      </c>
      <c r="J7438">
        <v>0</v>
      </c>
      <c r="K7438">
        <v>187344</v>
      </c>
      <c r="L7438" t="str">
        <f>VLOOKUP(Sales_Data!C7438,Product_Master!$A:$D,2,FALSE)</f>
        <v>Bluetooth Speaker</v>
      </c>
      <c r="M7438">
        <f>VLOOKUP(C7438,Product_Master!$A:$D,4,FALSE)</f>
        <v>15612</v>
      </c>
      <c r="N7438" t="str">
        <f t="shared" si="232"/>
        <v>HIGH</v>
      </c>
      <c r="O7438" t="str" cm="1">
        <f t="array" ref="O7438">_xlfn.IFS(D7438="North","Zone 1",D7438="South","Zone 2",D7438="East","Zone 3",D7438="West","Zone 4")</f>
        <v>Zone 4</v>
      </c>
      <c r="P7438">
        <f t="shared" si="233"/>
        <v>18734.400000000001</v>
      </c>
      <c r="Q7438" t="str">
        <f>VLOOKUP(C7438,Product_Master!$A:$D,3,FALSE)</f>
        <v>Electronics</v>
      </c>
    </row>
    <row r="7439" spans="1:17" x14ac:dyDescent="0.3">
      <c r="A7439" t="s">
        <v>13225</v>
      </c>
      <c r="B7439" t="s">
        <v>1979</v>
      </c>
      <c r="C7439" t="s">
        <v>50</v>
      </c>
      <c r="D7439" t="s">
        <v>197</v>
      </c>
      <c r="E7439" t="s">
        <v>210</v>
      </c>
      <c r="F7439" t="s">
        <v>211</v>
      </c>
      <c r="G7439" t="s">
        <v>200</v>
      </c>
      <c r="H7439" t="s">
        <v>754</v>
      </c>
      <c r="I7439">
        <v>6</v>
      </c>
      <c r="J7439">
        <v>0</v>
      </c>
      <c r="K7439">
        <v>341532</v>
      </c>
      <c r="L7439" t="str">
        <f>VLOOKUP(Sales_Data!C7439,Product_Master!$A:$D,2,FALSE)</f>
        <v>Sofa</v>
      </c>
      <c r="M7439">
        <f>VLOOKUP(C7439,Product_Master!$A:$D,4,FALSE)</f>
        <v>56922</v>
      </c>
      <c r="N7439" t="str">
        <f t="shared" si="232"/>
        <v>HIGH</v>
      </c>
      <c r="O7439" t="str" cm="1">
        <f t="array" ref="O7439">_xlfn.IFS(D7439="North","Zone 1",D7439="South","Zone 2",D7439="East","Zone 3",D7439="West","Zone 4")</f>
        <v>Zone 4</v>
      </c>
      <c r="P7439">
        <f t="shared" si="233"/>
        <v>34153.200000000004</v>
      </c>
      <c r="Q7439" t="str">
        <f>VLOOKUP(C7439,Product_Master!$A:$D,3,FALSE)</f>
        <v>Furniture</v>
      </c>
    </row>
    <row r="7440" spans="1:17" x14ac:dyDescent="0.3">
      <c r="A7440" t="s">
        <v>13226</v>
      </c>
      <c r="B7440" t="s">
        <v>2939</v>
      </c>
      <c r="C7440" t="s">
        <v>79</v>
      </c>
      <c r="D7440" t="s">
        <v>197</v>
      </c>
      <c r="E7440" t="s">
        <v>210</v>
      </c>
      <c r="F7440" t="s">
        <v>211</v>
      </c>
      <c r="G7440" t="s">
        <v>187</v>
      </c>
      <c r="H7440" t="s">
        <v>10814</v>
      </c>
      <c r="I7440">
        <v>11</v>
      </c>
      <c r="J7440">
        <v>15</v>
      </c>
      <c r="K7440">
        <v>38372</v>
      </c>
      <c r="L7440" t="str">
        <f>VLOOKUP(Sales_Data!C7440,Product_Master!$A:$D,2,FALSE)</f>
        <v>Formal Shirt</v>
      </c>
      <c r="M7440">
        <f>VLOOKUP(C7440,Product_Master!$A:$D,4,FALSE)</f>
        <v>4104</v>
      </c>
      <c r="N7440" t="str">
        <f t="shared" si="232"/>
        <v>HIGH</v>
      </c>
      <c r="O7440" t="str" cm="1">
        <f t="array" ref="O7440">_xlfn.IFS(D7440="North","Zone 1",D7440="South","Zone 2",D7440="East","Zone 3",D7440="West","Zone 4")</f>
        <v>Zone 4</v>
      </c>
      <c r="P7440">
        <f t="shared" si="233"/>
        <v>3837.2000000000003</v>
      </c>
      <c r="Q7440" t="str">
        <f>VLOOKUP(C7440,Product_Master!$A:$D,3,FALSE)</f>
        <v>Clothing</v>
      </c>
    </row>
    <row r="7441" spans="1:17" x14ac:dyDescent="0.3">
      <c r="A7441" t="s">
        <v>13227</v>
      </c>
      <c r="B7441" t="s">
        <v>2289</v>
      </c>
      <c r="C7441" t="s">
        <v>23</v>
      </c>
      <c r="D7441" t="s">
        <v>171</v>
      </c>
      <c r="E7441" t="s">
        <v>172</v>
      </c>
      <c r="F7441" t="s">
        <v>173</v>
      </c>
      <c r="G7441" t="s">
        <v>243</v>
      </c>
      <c r="H7441" t="s">
        <v>13228</v>
      </c>
      <c r="I7441">
        <v>4</v>
      </c>
      <c r="J7441">
        <v>5</v>
      </c>
      <c r="K7441">
        <v>252437</v>
      </c>
      <c r="L7441" t="str">
        <f>VLOOKUP(Sales_Data!C7441,Product_Master!$A:$D,2,FALSE)</f>
        <v>Refrigerator</v>
      </c>
      <c r="M7441">
        <f>VLOOKUP(C7441,Product_Master!$A:$D,4,FALSE)</f>
        <v>66431</v>
      </c>
      <c r="N7441" t="str">
        <f t="shared" si="232"/>
        <v>HIGH</v>
      </c>
      <c r="O7441" t="str" cm="1">
        <f t="array" ref="O7441">_xlfn.IFS(D7441="North","Zone 1",D7441="South","Zone 2",D7441="East","Zone 3",D7441="West","Zone 4")</f>
        <v>Zone 2</v>
      </c>
      <c r="P7441">
        <f t="shared" si="233"/>
        <v>25243.7</v>
      </c>
      <c r="Q7441" t="str">
        <f>VLOOKUP(C7441,Product_Master!$A:$D,3,FALSE)</f>
        <v>Electronics</v>
      </c>
    </row>
    <row r="7442" spans="1:17" x14ac:dyDescent="0.3">
      <c r="A7442" t="s">
        <v>13229</v>
      </c>
      <c r="B7442" t="s">
        <v>2281</v>
      </c>
      <c r="C7442" t="s">
        <v>110</v>
      </c>
      <c r="D7442" t="s">
        <v>191</v>
      </c>
      <c r="E7442" t="s">
        <v>238</v>
      </c>
      <c r="F7442" t="s">
        <v>238</v>
      </c>
      <c r="G7442" t="s">
        <v>206</v>
      </c>
      <c r="H7442" t="s">
        <v>13230</v>
      </c>
      <c r="I7442">
        <v>3</v>
      </c>
      <c r="J7442">
        <v>0</v>
      </c>
      <c r="K7442">
        <v>84627</v>
      </c>
      <c r="L7442" t="str">
        <f>VLOOKUP(Sales_Data!C7442,Product_Master!$A:$D,2,FALSE)</f>
        <v>Spices</v>
      </c>
      <c r="M7442">
        <f>VLOOKUP(C7442,Product_Master!$A:$D,4,FALSE)</f>
        <v>28209</v>
      </c>
      <c r="N7442" t="str">
        <f t="shared" si="232"/>
        <v>HIGH</v>
      </c>
      <c r="O7442" t="str" cm="1">
        <f t="array" ref="O7442">_xlfn.IFS(D7442="North","Zone 1",D7442="South","Zone 2",D7442="East","Zone 3",D7442="West","Zone 4")</f>
        <v>Zone 1</v>
      </c>
      <c r="P7442">
        <f t="shared" si="233"/>
        <v>8462.7000000000007</v>
      </c>
      <c r="Q7442" t="str">
        <f>VLOOKUP(C7442,Product_Master!$A:$D,3,FALSE)</f>
        <v>Grocery</v>
      </c>
    </row>
    <row r="7443" spans="1:17" x14ac:dyDescent="0.3">
      <c r="A7443" t="s">
        <v>13231</v>
      </c>
      <c r="B7443" t="s">
        <v>1556</v>
      </c>
      <c r="C7443" t="s">
        <v>62</v>
      </c>
      <c r="D7443" t="s">
        <v>178</v>
      </c>
      <c r="E7443" t="s">
        <v>185</v>
      </c>
      <c r="F7443" t="s">
        <v>186</v>
      </c>
      <c r="G7443" t="s">
        <v>315</v>
      </c>
      <c r="H7443" t="s">
        <v>13232</v>
      </c>
      <c r="I7443">
        <v>9</v>
      </c>
      <c r="J7443">
        <v>5</v>
      </c>
      <c r="K7443">
        <v>424695</v>
      </c>
      <c r="L7443" t="str">
        <f>VLOOKUP(Sales_Data!C7443,Product_Master!$A:$D,2,FALSE)</f>
        <v>Recliner</v>
      </c>
      <c r="M7443">
        <f>VLOOKUP(C7443,Product_Master!$A:$D,4,FALSE)</f>
        <v>49672</v>
      </c>
      <c r="N7443" t="str">
        <f t="shared" si="232"/>
        <v>HIGH</v>
      </c>
      <c r="O7443" t="str" cm="1">
        <f t="array" ref="O7443">_xlfn.IFS(D7443="North","Zone 1",D7443="South","Zone 2",D7443="East","Zone 3",D7443="West","Zone 4")</f>
        <v>Zone 3</v>
      </c>
      <c r="P7443">
        <f t="shared" si="233"/>
        <v>42469.5</v>
      </c>
      <c r="Q7443" t="str">
        <f>VLOOKUP(C7443,Product_Master!$A:$D,3,FALSE)</f>
        <v>Furniture</v>
      </c>
    </row>
    <row r="7444" spans="1:17" x14ac:dyDescent="0.3">
      <c r="A7444" t="s">
        <v>13233</v>
      </c>
      <c r="B7444" t="s">
        <v>1426</v>
      </c>
      <c r="C7444" t="s">
        <v>54</v>
      </c>
      <c r="D7444" t="s">
        <v>191</v>
      </c>
      <c r="E7444" t="s">
        <v>242</v>
      </c>
      <c r="F7444" t="s">
        <v>242</v>
      </c>
      <c r="G7444" t="s">
        <v>174</v>
      </c>
      <c r="H7444" t="s">
        <v>3592</v>
      </c>
      <c r="I7444">
        <v>8</v>
      </c>
      <c r="J7444">
        <v>5</v>
      </c>
      <c r="K7444">
        <v>95767</v>
      </c>
      <c r="L7444" t="str">
        <f>VLOOKUP(Sales_Data!C7444,Product_Master!$A:$D,2,FALSE)</f>
        <v>Cabinet</v>
      </c>
      <c r="M7444">
        <f>VLOOKUP(C7444,Product_Master!$A:$D,4,FALSE)</f>
        <v>12601</v>
      </c>
      <c r="N7444" t="str">
        <f t="shared" si="232"/>
        <v>HIGH</v>
      </c>
      <c r="O7444" t="str" cm="1">
        <f t="array" ref="O7444">_xlfn.IFS(D7444="North","Zone 1",D7444="South","Zone 2",D7444="East","Zone 3",D7444="West","Zone 4")</f>
        <v>Zone 1</v>
      </c>
      <c r="P7444">
        <f t="shared" si="233"/>
        <v>9576.7000000000007</v>
      </c>
      <c r="Q7444" t="str">
        <f>VLOOKUP(C7444,Product_Master!$A:$D,3,FALSE)</f>
        <v>Furniture</v>
      </c>
    </row>
    <row r="7445" spans="1:17" x14ac:dyDescent="0.3">
      <c r="A7445" t="s">
        <v>13234</v>
      </c>
      <c r="B7445" t="s">
        <v>4471</v>
      </c>
      <c r="C7445" t="s">
        <v>112</v>
      </c>
      <c r="D7445" t="s">
        <v>191</v>
      </c>
      <c r="E7445" t="s">
        <v>192</v>
      </c>
      <c r="F7445" t="s">
        <v>193</v>
      </c>
      <c r="G7445" t="s">
        <v>174</v>
      </c>
      <c r="H7445" t="s">
        <v>13235</v>
      </c>
      <c r="I7445">
        <v>6</v>
      </c>
      <c r="J7445">
        <v>5</v>
      </c>
      <c r="K7445">
        <v>24378</v>
      </c>
      <c r="L7445" t="str">
        <f>VLOOKUP(Sales_Data!C7445,Product_Master!$A:$D,2,FALSE)</f>
        <v>Pasta</v>
      </c>
      <c r="M7445">
        <f>VLOOKUP(C7445,Product_Master!$A:$D,4,FALSE)</f>
        <v>4277</v>
      </c>
      <c r="N7445" t="str">
        <f t="shared" si="232"/>
        <v>HIGH</v>
      </c>
      <c r="O7445" t="str" cm="1">
        <f t="array" ref="O7445">_xlfn.IFS(D7445="North","Zone 1",D7445="South","Zone 2",D7445="East","Zone 3",D7445="West","Zone 4")</f>
        <v>Zone 1</v>
      </c>
      <c r="P7445">
        <f t="shared" si="233"/>
        <v>2437.8000000000002</v>
      </c>
      <c r="Q7445" t="str">
        <f>VLOOKUP(C7445,Product_Master!$A:$D,3,FALSE)</f>
        <v>Grocery</v>
      </c>
    </row>
    <row r="7446" spans="1:17" x14ac:dyDescent="0.3">
      <c r="A7446" t="s">
        <v>13236</v>
      </c>
      <c r="B7446" t="s">
        <v>1299</v>
      </c>
      <c r="C7446" t="s">
        <v>4</v>
      </c>
      <c r="D7446" t="s">
        <v>197</v>
      </c>
      <c r="E7446" t="s">
        <v>198</v>
      </c>
      <c r="F7446" t="s">
        <v>199</v>
      </c>
      <c r="G7446" t="s">
        <v>200</v>
      </c>
      <c r="H7446" t="s">
        <v>1544</v>
      </c>
      <c r="I7446">
        <v>8</v>
      </c>
      <c r="J7446">
        <v>20</v>
      </c>
      <c r="K7446">
        <v>6764</v>
      </c>
      <c r="L7446" t="str">
        <f>VLOOKUP(Sales_Data!C7446,Product_Master!$A:$D,2,FALSE)</f>
        <v>Samsung TV</v>
      </c>
      <c r="M7446">
        <f>VLOOKUP(C7446,Product_Master!$A:$D,4,FALSE)</f>
        <v>1057</v>
      </c>
      <c r="N7446" t="str">
        <f t="shared" si="232"/>
        <v>MEDIUM</v>
      </c>
      <c r="O7446" t="str" cm="1">
        <f t="array" ref="O7446">_xlfn.IFS(D7446="North","Zone 1",D7446="South","Zone 2",D7446="East","Zone 3",D7446="West","Zone 4")</f>
        <v>Zone 4</v>
      </c>
      <c r="P7446">
        <f t="shared" si="233"/>
        <v>338.20000000000005</v>
      </c>
      <c r="Q7446" t="str">
        <f>VLOOKUP(C7446,Product_Master!$A:$D,3,FALSE)</f>
        <v>Electronics</v>
      </c>
    </row>
    <row r="7447" spans="1:17" x14ac:dyDescent="0.3">
      <c r="A7447" t="s">
        <v>13237</v>
      </c>
      <c r="B7447" t="s">
        <v>170</v>
      </c>
      <c r="C7447" t="s">
        <v>106</v>
      </c>
      <c r="D7447" t="s">
        <v>191</v>
      </c>
      <c r="E7447" t="s">
        <v>238</v>
      </c>
      <c r="F7447" t="s">
        <v>238</v>
      </c>
      <c r="G7447" t="s">
        <v>228</v>
      </c>
      <c r="H7447" t="s">
        <v>13238</v>
      </c>
      <c r="I7447">
        <v>3</v>
      </c>
      <c r="J7447">
        <v>20</v>
      </c>
      <c r="K7447">
        <v>159775</v>
      </c>
      <c r="L7447" t="str">
        <f>VLOOKUP(Sales_Data!C7447,Product_Master!$A:$D,2,FALSE)</f>
        <v>Oil</v>
      </c>
      <c r="M7447">
        <f>VLOOKUP(C7447,Product_Master!$A:$D,4,FALSE)</f>
        <v>66573</v>
      </c>
      <c r="N7447" t="str">
        <f t="shared" si="232"/>
        <v>HIGH</v>
      </c>
      <c r="O7447" t="str" cm="1">
        <f t="array" ref="O7447">_xlfn.IFS(D7447="North","Zone 1",D7447="South","Zone 2",D7447="East","Zone 3",D7447="West","Zone 4")</f>
        <v>Zone 1</v>
      </c>
      <c r="P7447">
        <f t="shared" si="233"/>
        <v>15977.5</v>
      </c>
      <c r="Q7447" t="str">
        <f>VLOOKUP(C7447,Product_Master!$A:$D,3,FALSE)</f>
        <v>Grocery</v>
      </c>
    </row>
    <row r="7448" spans="1:17" x14ac:dyDescent="0.3">
      <c r="A7448" t="s">
        <v>13239</v>
      </c>
      <c r="B7448" t="s">
        <v>2065</v>
      </c>
      <c r="C7448" t="s">
        <v>87</v>
      </c>
      <c r="D7448" t="s">
        <v>178</v>
      </c>
      <c r="E7448" t="s">
        <v>179</v>
      </c>
      <c r="F7448" t="s">
        <v>180</v>
      </c>
      <c r="G7448" t="s">
        <v>315</v>
      </c>
      <c r="H7448" t="s">
        <v>13240</v>
      </c>
      <c r="I7448">
        <v>9</v>
      </c>
      <c r="J7448">
        <v>15</v>
      </c>
      <c r="K7448">
        <v>154751</v>
      </c>
      <c r="L7448" t="str">
        <f>VLOOKUP(Sales_Data!C7448,Product_Master!$A:$D,2,FALSE)</f>
        <v>Hoodie</v>
      </c>
      <c r="M7448">
        <f>VLOOKUP(C7448,Product_Master!$A:$D,4,FALSE)</f>
        <v>20229</v>
      </c>
      <c r="N7448" t="str">
        <f t="shared" si="232"/>
        <v>HIGH</v>
      </c>
      <c r="O7448" t="str" cm="1">
        <f t="array" ref="O7448">_xlfn.IFS(D7448="North","Zone 1",D7448="South","Zone 2",D7448="East","Zone 3",D7448="West","Zone 4")</f>
        <v>Zone 3</v>
      </c>
      <c r="P7448">
        <f t="shared" si="233"/>
        <v>15475.1</v>
      </c>
      <c r="Q7448" t="str">
        <f>VLOOKUP(C7448,Product_Master!$A:$D,3,FALSE)</f>
        <v>Clothing</v>
      </c>
    </row>
    <row r="7449" spans="1:17" x14ac:dyDescent="0.3">
      <c r="A7449" t="s">
        <v>13241</v>
      </c>
      <c r="B7449" t="s">
        <v>841</v>
      </c>
      <c r="C7449" t="s">
        <v>157</v>
      </c>
      <c r="D7449" t="s">
        <v>191</v>
      </c>
      <c r="E7449" t="s">
        <v>242</v>
      </c>
      <c r="F7449" t="s">
        <v>242</v>
      </c>
      <c r="G7449" t="s">
        <v>219</v>
      </c>
      <c r="H7449" t="s">
        <v>13242</v>
      </c>
      <c r="I7449">
        <v>3</v>
      </c>
      <c r="J7449">
        <v>15</v>
      </c>
      <c r="K7449">
        <v>99478</v>
      </c>
      <c r="L7449" t="str">
        <f>VLOOKUP(Sales_Data!C7449,Product_Master!$A:$D,2,FALSE)</f>
        <v>Sports Bag</v>
      </c>
      <c r="M7449">
        <f>VLOOKUP(C7449,Product_Master!$A:$D,4,FALSE)</f>
        <v>39011</v>
      </c>
      <c r="N7449" t="str">
        <f t="shared" si="232"/>
        <v>HIGH</v>
      </c>
      <c r="O7449" t="str" cm="1">
        <f t="array" ref="O7449">_xlfn.IFS(D7449="North","Zone 1",D7449="South","Zone 2",D7449="East","Zone 3",D7449="West","Zone 4")</f>
        <v>Zone 1</v>
      </c>
      <c r="P7449">
        <f t="shared" si="233"/>
        <v>9947.8000000000011</v>
      </c>
      <c r="Q7449" t="str">
        <f>VLOOKUP(C7449,Product_Master!$A:$D,3,FALSE)</f>
        <v>Sports</v>
      </c>
    </row>
    <row r="7450" spans="1:17" x14ac:dyDescent="0.3">
      <c r="A7450" t="s">
        <v>13243</v>
      </c>
      <c r="B7450" t="s">
        <v>983</v>
      </c>
      <c r="C7450" t="s">
        <v>114</v>
      </c>
      <c r="D7450" t="s">
        <v>171</v>
      </c>
      <c r="E7450" t="s">
        <v>172</v>
      </c>
      <c r="F7450" t="s">
        <v>173</v>
      </c>
      <c r="G7450" t="s">
        <v>253</v>
      </c>
      <c r="H7450" t="s">
        <v>5940</v>
      </c>
      <c r="I7450">
        <v>3</v>
      </c>
      <c r="J7450">
        <v>20</v>
      </c>
      <c r="K7450">
        <v>139706</v>
      </c>
      <c r="L7450" t="str">
        <f>VLOOKUP(Sales_Data!C7450,Product_Master!$A:$D,2,FALSE)</f>
        <v>Flour</v>
      </c>
      <c r="M7450">
        <f>VLOOKUP(C7450,Product_Master!$A:$D,4,FALSE)</f>
        <v>58211</v>
      </c>
      <c r="N7450" t="str">
        <f t="shared" si="232"/>
        <v>HIGH</v>
      </c>
      <c r="O7450" t="str" cm="1">
        <f t="array" ref="O7450">_xlfn.IFS(D7450="North","Zone 1",D7450="South","Zone 2",D7450="East","Zone 3",D7450="West","Zone 4")</f>
        <v>Zone 2</v>
      </c>
      <c r="P7450">
        <f t="shared" si="233"/>
        <v>13970.6</v>
      </c>
      <c r="Q7450" t="str">
        <f>VLOOKUP(C7450,Product_Master!$A:$D,3,FALSE)</f>
        <v>Grocery</v>
      </c>
    </row>
    <row r="7451" spans="1:17" x14ac:dyDescent="0.3">
      <c r="A7451" t="s">
        <v>13244</v>
      </c>
      <c r="B7451" t="s">
        <v>3075</v>
      </c>
      <c r="C7451" t="s">
        <v>100</v>
      </c>
      <c r="D7451" t="s">
        <v>178</v>
      </c>
      <c r="E7451" t="s">
        <v>310</v>
      </c>
      <c r="F7451" t="s">
        <v>311</v>
      </c>
      <c r="G7451" t="s">
        <v>285</v>
      </c>
      <c r="H7451" t="s">
        <v>8978</v>
      </c>
      <c r="I7451">
        <v>1</v>
      </c>
      <c r="J7451">
        <v>0</v>
      </c>
      <c r="K7451">
        <v>61839</v>
      </c>
      <c r="L7451" t="str">
        <f>VLOOKUP(Sales_Data!C7451,Product_Master!$A:$D,2,FALSE)</f>
        <v>Sugar</v>
      </c>
      <c r="M7451">
        <f>VLOOKUP(C7451,Product_Master!$A:$D,4,FALSE)</f>
        <v>61839</v>
      </c>
      <c r="N7451" t="str">
        <f t="shared" si="232"/>
        <v>HIGH</v>
      </c>
      <c r="O7451" t="str" cm="1">
        <f t="array" ref="O7451">_xlfn.IFS(D7451="North","Zone 1",D7451="South","Zone 2",D7451="East","Zone 3",D7451="West","Zone 4")</f>
        <v>Zone 3</v>
      </c>
      <c r="P7451">
        <f t="shared" si="233"/>
        <v>6183.9000000000005</v>
      </c>
      <c r="Q7451" t="str">
        <f>VLOOKUP(C7451,Product_Master!$A:$D,3,FALSE)</f>
        <v>Grocery</v>
      </c>
    </row>
    <row r="7452" spans="1:17" x14ac:dyDescent="0.3">
      <c r="A7452" t="s">
        <v>13245</v>
      </c>
      <c r="B7452" t="s">
        <v>499</v>
      </c>
      <c r="C7452" t="s">
        <v>25</v>
      </c>
      <c r="D7452" t="s">
        <v>171</v>
      </c>
      <c r="E7452" t="s">
        <v>223</v>
      </c>
      <c r="F7452" t="s">
        <v>224</v>
      </c>
      <c r="G7452" t="s">
        <v>219</v>
      </c>
      <c r="H7452" t="s">
        <v>13246</v>
      </c>
      <c r="I7452">
        <v>2</v>
      </c>
      <c r="J7452">
        <v>0</v>
      </c>
      <c r="K7452">
        <v>19878</v>
      </c>
      <c r="L7452" t="str">
        <f>VLOOKUP(Sales_Data!C7452,Product_Master!$A:$D,2,FALSE)</f>
        <v>Washing Machine</v>
      </c>
      <c r="M7452">
        <f>VLOOKUP(C7452,Product_Master!$A:$D,4,FALSE)</f>
        <v>9939</v>
      </c>
      <c r="N7452" t="str">
        <f t="shared" si="232"/>
        <v>HIGH</v>
      </c>
      <c r="O7452" t="str" cm="1">
        <f t="array" ref="O7452">_xlfn.IFS(D7452="North","Zone 1",D7452="South","Zone 2",D7452="East","Zone 3",D7452="West","Zone 4")</f>
        <v>Zone 2</v>
      </c>
      <c r="P7452">
        <f t="shared" si="233"/>
        <v>1987.8000000000002</v>
      </c>
      <c r="Q7452" t="str">
        <f>VLOOKUP(C7452,Product_Master!$A:$D,3,FALSE)</f>
        <v>Electronics</v>
      </c>
    </row>
    <row r="7453" spans="1:17" x14ac:dyDescent="0.3">
      <c r="A7453" t="s">
        <v>13247</v>
      </c>
      <c r="B7453" t="s">
        <v>6098</v>
      </c>
      <c r="C7453" t="s">
        <v>58</v>
      </c>
      <c r="D7453" t="s">
        <v>191</v>
      </c>
      <c r="E7453" t="s">
        <v>238</v>
      </c>
      <c r="F7453" t="s">
        <v>238</v>
      </c>
      <c r="G7453" t="s">
        <v>257</v>
      </c>
      <c r="H7453" t="s">
        <v>13248</v>
      </c>
      <c r="I7453">
        <v>4</v>
      </c>
      <c r="J7453">
        <v>20</v>
      </c>
      <c r="K7453">
        <v>88640</v>
      </c>
      <c r="L7453" t="str">
        <f>VLOOKUP(Sales_Data!C7453,Product_Master!$A:$D,2,FALSE)</f>
        <v>Side Table</v>
      </c>
      <c r="M7453">
        <f>VLOOKUP(C7453,Product_Master!$A:$D,4,FALSE)</f>
        <v>27700</v>
      </c>
      <c r="N7453" t="str">
        <f t="shared" si="232"/>
        <v>HIGH</v>
      </c>
      <c r="O7453" t="str" cm="1">
        <f t="array" ref="O7453">_xlfn.IFS(D7453="North","Zone 1",D7453="South","Zone 2",D7453="East","Zone 3",D7453="West","Zone 4")</f>
        <v>Zone 1</v>
      </c>
      <c r="P7453">
        <f t="shared" si="233"/>
        <v>8864</v>
      </c>
      <c r="Q7453" t="str">
        <f>VLOOKUP(C7453,Product_Master!$A:$D,3,FALSE)</f>
        <v>Furniture</v>
      </c>
    </row>
    <row r="7454" spans="1:17" x14ac:dyDescent="0.3">
      <c r="A7454" t="s">
        <v>13249</v>
      </c>
      <c r="B7454" t="s">
        <v>2892</v>
      </c>
      <c r="C7454" t="s">
        <v>89</v>
      </c>
      <c r="D7454" t="s">
        <v>191</v>
      </c>
      <c r="E7454" t="s">
        <v>238</v>
      </c>
      <c r="F7454" t="s">
        <v>238</v>
      </c>
      <c r="G7454" t="s">
        <v>262</v>
      </c>
      <c r="H7454" t="s">
        <v>4904</v>
      </c>
      <c r="I7454">
        <v>2</v>
      </c>
      <c r="J7454">
        <v>10</v>
      </c>
      <c r="K7454">
        <v>93240</v>
      </c>
      <c r="L7454" t="str">
        <f>VLOOKUP(Sales_Data!C7454,Product_Master!$A:$D,2,FALSE)</f>
        <v>Shorts</v>
      </c>
      <c r="M7454">
        <f>VLOOKUP(C7454,Product_Master!$A:$D,4,FALSE)</f>
        <v>51800</v>
      </c>
      <c r="N7454" t="str">
        <f t="shared" si="232"/>
        <v>HIGH</v>
      </c>
      <c r="O7454" t="str" cm="1">
        <f t="array" ref="O7454">_xlfn.IFS(D7454="North","Zone 1",D7454="South","Zone 2",D7454="East","Zone 3",D7454="West","Zone 4")</f>
        <v>Zone 1</v>
      </c>
      <c r="P7454">
        <f t="shared" si="233"/>
        <v>9324</v>
      </c>
      <c r="Q7454" t="str">
        <f>VLOOKUP(C7454,Product_Master!$A:$D,3,FALSE)</f>
        <v>Clothing</v>
      </c>
    </row>
    <row r="7455" spans="1:17" x14ac:dyDescent="0.3">
      <c r="A7455" t="s">
        <v>13250</v>
      </c>
      <c r="B7455" t="s">
        <v>2480</v>
      </c>
      <c r="C7455" t="s">
        <v>27</v>
      </c>
      <c r="D7455" t="s">
        <v>178</v>
      </c>
      <c r="E7455" t="s">
        <v>310</v>
      </c>
      <c r="F7455" t="s">
        <v>311</v>
      </c>
      <c r="G7455" t="s">
        <v>262</v>
      </c>
      <c r="H7455" t="s">
        <v>1031</v>
      </c>
      <c r="I7455">
        <v>8</v>
      </c>
      <c r="J7455">
        <v>5</v>
      </c>
      <c r="K7455">
        <v>427994</v>
      </c>
      <c r="L7455" t="str">
        <f>VLOOKUP(Sales_Data!C7455,Product_Master!$A:$D,2,FALSE)</f>
        <v>Microwave</v>
      </c>
      <c r="M7455">
        <f>VLOOKUP(C7455,Product_Master!$A:$D,4,FALSE)</f>
        <v>56315</v>
      </c>
      <c r="N7455" t="str">
        <f t="shared" si="232"/>
        <v>HIGH</v>
      </c>
      <c r="O7455" t="str" cm="1">
        <f t="array" ref="O7455">_xlfn.IFS(D7455="North","Zone 1",D7455="South","Zone 2",D7455="East","Zone 3",D7455="West","Zone 4")</f>
        <v>Zone 3</v>
      </c>
      <c r="P7455">
        <f t="shared" si="233"/>
        <v>42799.4</v>
      </c>
      <c r="Q7455" t="str">
        <f>VLOOKUP(C7455,Product_Master!$A:$D,3,FALSE)</f>
        <v>Electronics</v>
      </c>
    </row>
    <row r="7456" spans="1:17" x14ac:dyDescent="0.3">
      <c r="A7456" t="s">
        <v>13251</v>
      </c>
      <c r="B7456" t="s">
        <v>190</v>
      </c>
      <c r="C7456" t="s">
        <v>131</v>
      </c>
      <c r="D7456" t="s">
        <v>178</v>
      </c>
      <c r="E7456" t="s">
        <v>310</v>
      </c>
      <c r="F7456" t="s">
        <v>311</v>
      </c>
      <c r="G7456" t="s">
        <v>181</v>
      </c>
      <c r="H7456" t="s">
        <v>13252</v>
      </c>
      <c r="I7456">
        <v>2</v>
      </c>
      <c r="J7456">
        <v>5</v>
      </c>
      <c r="K7456">
        <v>119390</v>
      </c>
      <c r="L7456" t="str">
        <f>VLOOKUP(Sales_Data!C7456,Product_Master!$A:$D,2,FALSE)</f>
        <v>Football</v>
      </c>
      <c r="M7456">
        <f>VLOOKUP(C7456,Product_Master!$A:$D,4,FALSE)</f>
        <v>62837</v>
      </c>
      <c r="N7456" t="str">
        <f t="shared" si="232"/>
        <v>HIGH</v>
      </c>
      <c r="O7456" t="str" cm="1">
        <f t="array" ref="O7456">_xlfn.IFS(D7456="North","Zone 1",D7456="South","Zone 2",D7456="East","Zone 3",D7456="West","Zone 4")</f>
        <v>Zone 3</v>
      </c>
      <c r="P7456">
        <f t="shared" si="233"/>
        <v>11939</v>
      </c>
      <c r="Q7456" t="str">
        <f>VLOOKUP(C7456,Product_Master!$A:$D,3,FALSE)</f>
        <v>Sports</v>
      </c>
    </row>
    <row r="7457" spans="1:17" x14ac:dyDescent="0.3">
      <c r="A7457" t="s">
        <v>13253</v>
      </c>
      <c r="B7457" t="s">
        <v>2075</v>
      </c>
      <c r="C7457" t="s">
        <v>112</v>
      </c>
      <c r="D7457" t="s">
        <v>197</v>
      </c>
      <c r="E7457" t="s">
        <v>198</v>
      </c>
      <c r="F7457" t="s">
        <v>199</v>
      </c>
      <c r="G7457" t="s">
        <v>181</v>
      </c>
      <c r="H7457" t="s">
        <v>13254</v>
      </c>
      <c r="I7457">
        <v>9</v>
      </c>
      <c r="J7457">
        <v>10</v>
      </c>
      <c r="K7457">
        <v>34643</v>
      </c>
      <c r="L7457" t="str">
        <f>VLOOKUP(Sales_Data!C7457,Product_Master!$A:$D,2,FALSE)</f>
        <v>Pasta</v>
      </c>
      <c r="M7457">
        <f>VLOOKUP(C7457,Product_Master!$A:$D,4,FALSE)</f>
        <v>4277</v>
      </c>
      <c r="N7457" t="str">
        <f t="shared" si="232"/>
        <v>HIGH</v>
      </c>
      <c r="O7457" t="str" cm="1">
        <f t="array" ref="O7457">_xlfn.IFS(D7457="North","Zone 1",D7457="South","Zone 2",D7457="East","Zone 3",D7457="West","Zone 4")</f>
        <v>Zone 4</v>
      </c>
      <c r="P7457">
        <f t="shared" si="233"/>
        <v>3464.3</v>
      </c>
      <c r="Q7457" t="str">
        <f>VLOOKUP(C7457,Product_Master!$A:$D,3,FALSE)</f>
        <v>Grocery</v>
      </c>
    </row>
    <row r="7458" spans="1:17" x14ac:dyDescent="0.3">
      <c r="A7458" t="s">
        <v>13255</v>
      </c>
      <c r="B7458" t="s">
        <v>804</v>
      </c>
      <c r="C7458" t="s">
        <v>106</v>
      </c>
      <c r="D7458" t="s">
        <v>191</v>
      </c>
      <c r="E7458" t="s">
        <v>242</v>
      </c>
      <c r="F7458" t="s">
        <v>242</v>
      </c>
      <c r="G7458" t="s">
        <v>285</v>
      </c>
      <c r="H7458" t="s">
        <v>13256</v>
      </c>
      <c r="I7458">
        <v>5</v>
      </c>
      <c r="J7458">
        <v>5</v>
      </c>
      <c r="K7458">
        <v>316221</v>
      </c>
      <c r="L7458" t="str">
        <f>VLOOKUP(Sales_Data!C7458,Product_Master!$A:$D,2,FALSE)</f>
        <v>Oil</v>
      </c>
      <c r="M7458">
        <f>VLOOKUP(C7458,Product_Master!$A:$D,4,FALSE)</f>
        <v>66573</v>
      </c>
      <c r="N7458" t="str">
        <f t="shared" si="232"/>
        <v>HIGH</v>
      </c>
      <c r="O7458" t="str" cm="1">
        <f t="array" ref="O7458">_xlfn.IFS(D7458="North","Zone 1",D7458="South","Zone 2",D7458="East","Zone 3",D7458="West","Zone 4")</f>
        <v>Zone 1</v>
      </c>
      <c r="P7458">
        <f t="shared" si="233"/>
        <v>31622.100000000002</v>
      </c>
      <c r="Q7458" t="str">
        <f>VLOOKUP(C7458,Product_Master!$A:$D,3,FALSE)</f>
        <v>Grocery</v>
      </c>
    </row>
    <row r="7459" spans="1:17" x14ac:dyDescent="0.3">
      <c r="A7459" t="s">
        <v>13257</v>
      </c>
      <c r="B7459" t="s">
        <v>2398</v>
      </c>
      <c r="C7459" t="s">
        <v>133</v>
      </c>
      <c r="D7459" t="s">
        <v>178</v>
      </c>
      <c r="E7459" t="s">
        <v>310</v>
      </c>
      <c r="F7459" t="s">
        <v>311</v>
      </c>
      <c r="G7459" t="s">
        <v>228</v>
      </c>
      <c r="H7459" t="s">
        <v>13258</v>
      </c>
      <c r="I7459">
        <v>5</v>
      </c>
      <c r="J7459">
        <v>10</v>
      </c>
      <c r="K7459">
        <v>128187</v>
      </c>
      <c r="L7459" t="str">
        <f>VLOOKUP(Sales_Data!C7459,Product_Master!$A:$D,2,FALSE)</f>
        <v>Basketball</v>
      </c>
      <c r="M7459">
        <f>VLOOKUP(C7459,Product_Master!$A:$D,4,FALSE)</f>
        <v>28486</v>
      </c>
      <c r="N7459" t="str">
        <f t="shared" si="232"/>
        <v>HIGH</v>
      </c>
      <c r="O7459" t="str" cm="1">
        <f t="array" ref="O7459">_xlfn.IFS(D7459="North","Zone 1",D7459="South","Zone 2",D7459="East","Zone 3",D7459="West","Zone 4")</f>
        <v>Zone 3</v>
      </c>
      <c r="P7459">
        <f t="shared" si="233"/>
        <v>12818.7</v>
      </c>
      <c r="Q7459" t="str">
        <f>VLOOKUP(C7459,Product_Master!$A:$D,3,FALSE)</f>
        <v>Sports</v>
      </c>
    </row>
    <row r="7460" spans="1:17" x14ac:dyDescent="0.3">
      <c r="A7460" t="s">
        <v>13259</v>
      </c>
      <c r="B7460" t="s">
        <v>1764</v>
      </c>
      <c r="C7460" t="s">
        <v>108</v>
      </c>
      <c r="D7460" t="s">
        <v>178</v>
      </c>
      <c r="E7460" t="s">
        <v>179</v>
      </c>
      <c r="F7460" t="s">
        <v>180</v>
      </c>
      <c r="G7460" t="s">
        <v>212</v>
      </c>
      <c r="H7460" t="s">
        <v>7789</v>
      </c>
      <c r="I7460">
        <v>4</v>
      </c>
      <c r="J7460">
        <v>0</v>
      </c>
      <c r="K7460">
        <v>59052</v>
      </c>
      <c r="L7460" t="str">
        <f>VLOOKUP(Sales_Data!C7460,Product_Master!$A:$D,2,FALSE)</f>
        <v>Salt</v>
      </c>
      <c r="M7460">
        <f>VLOOKUP(C7460,Product_Master!$A:$D,4,FALSE)</f>
        <v>14763</v>
      </c>
      <c r="N7460" t="str">
        <f t="shared" si="232"/>
        <v>HIGH</v>
      </c>
      <c r="O7460" t="str" cm="1">
        <f t="array" ref="O7460">_xlfn.IFS(D7460="North","Zone 1",D7460="South","Zone 2",D7460="East","Zone 3",D7460="West","Zone 4")</f>
        <v>Zone 3</v>
      </c>
      <c r="P7460">
        <f t="shared" si="233"/>
        <v>5905.2000000000007</v>
      </c>
      <c r="Q7460" t="str">
        <f>VLOOKUP(C7460,Product_Master!$A:$D,3,FALSE)</f>
        <v>Grocery</v>
      </c>
    </row>
    <row r="7461" spans="1:17" x14ac:dyDescent="0.3">
      <c r="A7461" t="s">
        <v>13260</v>
      </c>
      <c r="B7461" t="s">
        <v>2744</v>
      </c>
      <c r="C7461" t="s">
        <v>52</v>
      </c>
      <c r="D7461" t="s">
        <v>191</v>
      </c>
      <c r="E7461" t="s">
        <v>238</v>
      </c>
      <c r="F7461" t="s">
        <v>238</v>
      </c>
      <c r="G7461" t="s">
        <v>253</v>
      </c>
      <c r="H7461" t="s">
        <v>13261</v>
      </c>
      <c r="I7461">
        <v>12</v>
      </c>
      <c r="J7461">
        <v>0</v>
      </c>
      <c r="K7461">
        <v>25128</v>
      </c>
      <c r="L7461" t="str">
        <f>VLOOKUP(Sales_Data!C7461,Product_Master!$A:$D,2,FALSE)</f>
        <v>TV Unit</v>
      </c>
      <c r="M7461">
        <f>VLOOKUP(C7461,Product_Master!$A:$D,4,FALSE)</f>
        <v>2094</v>
      </c>
      <c r="N7461" t="str">
        <f t="shared" si="232"/>
        <v>HIGH</v>
      </c>
      <c r="O7461" t="str" cm="1">
        <f t="array" ref="O7461">_xlfn.IFS(D7461="North","Zone 1",D7461="South","Zone 2",D7461="East","Zone 3",D7461="West","Zone 4")</f>
        <v>Zone 1</v>
      </c>
      <c r="P7461">
        <f t="shared" si="233"/>
        <v>2512.8000000000002</v>
      </c>
      <c r="Q7461" t="str">
        <f>VLOOKUP(C7461,Product_Master!$A:$D,3,FALSE)</f>
        <v>Furniture</v>
      </c>
    </row>
    <row r="7462" spans="1:17" x14ac:dyDescent="0.3">
      <c r="A7462" t="s">
        <v>13262</v>
      </c>
      <c r="B7462" t="s">
        <v>284</v>
      </c>
      <c r="C7462" t="s">
        <v>58</v>
      </c>
      <c r="D7462" t="s">
        <v>171</v>
      </c>
      <c r="E7462" t="s">
        <v>172</v>
      </c>
      <c r="F7462" t="s">
        <v>173</v>
      </c>
      <c r="G7462" t="s">
        <v>253</v>
      </c>
      <c r="H7462" t="s">
        <v>13263</v>
      </c>
      <c r="I7462">
        <v>4</v>
      </c>
      <c r="J7462">
        <v>20</v>
      </c>
      <c r="K7462">
        <v>88640</v>
      </c>
      <c r="L7462" t="str">
        <f>VLOOKUP(Sales_Data!C7462,Product_Master!$A:$D,2,FALSE)</f>
        <v>Side Table</v>
      </c>
      <c r="M7462">
        <f>VLOOKUP(C7462,Product_Master!$A:$D,4,FALSE)</f>
        <v>27700</v>
      </c>
      <c r="N7462" t="str">
        <f t="shared" si="232"/>
        <v>HIGH</v>
      </c>
      <c r="O7462" t="str" cm="1">
        <f t="array" ref="O7462">_xlfn.IFS(D7462="North","Zone 1",D7462="South","Zone 2",D7462="East","Zone 3",D7462="West","Zone 4")</f>
        <v>Zone 2</v>
      </c>
      <c r="P7462">
        <f t="shared" si="233"/>
        <v>8864</v>
      </c>
      <c r="Q7462" t="str">
        <f>VLOOKUP(C7462,Product_Master!$A:$D,3,FALSE)</f>
        <v>Furniture</v>
      </c>
    </row>
    <row r="7463" spans="1:17" x14ac:dyDescent="0.3">
      <c r="A7463" t="s">
        <v>13264</v>
      </c>
      <c r="B7463" t="s">
        <v>3264</v>
      </c>
      <c r="C7463" t="s">
        <v>71</v>
      </c>
      <c r="D7463" t="s">
        <v>197</v>
      </c>
      <c r="E7463" t="s">
        <v>198</v>
      </c>
      <c r="F7463" t="s">
        <v>199</v>
      </c>
      <c r="G7463" t="s">
        <v>187</v>
      </c>
      <c r="H7463" t="s">
        <v>5969</v>
      </c>
      <c r="I7463">
        <v>5</v>
      </c>
      <c r="J7463">
        <v>5</v>
      </c>
      <c r="K7463">
        <v>272251</v>
      </c>
      <c r="L7463" t="str">
        <f>VLOOKUP(Sales_Data!C7463,Product_Master!$A:$D,2,FALSE)</f>
        <v>Jeans</v>
      </c>
      <c r="M7463">
        <f>VLOOKUP(C7463,Product_Master!$A:$D,4,FALSE)</f>
        <v>57316</v>
      </c>
      <c r="N7463" t="str">
        <f t="shared" si="232"/>
        <v>HIGH</v>
      </c>
      <c r="O7463" t="str" cm="1">
        <f t="array" ref="O7463">_xlfn.IFS(D7463="North","Zone 1",D7463="South","Zone 2",D7463="East","Zone 3",D7463="West","Zone 4")</f>
        <v>Zone 4</v>
      </c>
      <c r="P7463">
        <f t="shared" si="233"/>
        <v>27225.100000000002</v>
      </c>
      <c r="Q7463" t="str">
        <f>VLOOKUP(C7463,Product_Master!$A:$D,3,FALSE)</f>
        <v>Clothing</v>
      </c>
    </row>
    <row r="7464" spans="1:17" x14ac:dyDescent="0.3">
      <c r="A7464" t="s">
        <v>13265</v>
      </c>
      <c r="B7464" t="s">
        <v>2284</v>
      </c>
      <c r="C7464" t="s">
        <v>139</v>
      </c>
      <c r="D7464" t="s">
        <v>197</v>
      </c>
      <c r="E7464" t="s">
        <v>210</v>
      </c>
      <c r="F7464" t="s">
        <v>211</v>
      </c>
      <c r="G7464" t="s">
        <v>269</v>
      </c>
      <c r="H7464" t="s">
        <v>13266</v>
      </c>
      <c r="I7464">
        <v>2</v>
      </c>
      <c r="J7464">
        <v>0</v>
      </c>
      <c r="K7464">
        <v>45922</v>
      </c>
      <c r="L7464" t="str">
        <f>VLOOKUP(Sales_Data!C7464,Product_Master!$A:$D,2,FALSE)</f>
        <v>Helmet</v>
      </c>
      <c r="M7464">
        <f>VLOOKUP(C7464,Product_Master!$A:$D,4,FALSE)</f>
        <v>22961</v>
      </c>
      <c r="N7464" t="str">
        <f t="shared" si="232"/>
        <v>HIGH</v>
      </c>
      <c r="O7464" t="str" cm="1">
        <f t="array" ref="O7464">_xlfn.IFS(D7464="North","Zone 1",D7464="South","Zone 2",D7464="East","Zone 3",D7464="West","Zone 4")</f>
        <v>Zone 4</v>
      </c>
      <c r="P7464">
        <f t="shared" si="233"/>
        <v>4592.2</v>
      </c>
      <c r="Q7464" t="str">
        <f>VLOOKUP(C7464,Product_Master!$A:$D,3,FALSE)</f>
        <v>Sports</v>
      </c>
    </row>
    <row r="7465" spans="1:17" x14ac:dyDescent="0.3">
      <c r="A7465" t="s">
        <v>13267</v>
      </c>
      <c r="B7465" t="s">
        <v>753</v>
      </c>
      <c r="C7465" t="s">
        <v>89</v>
      </c>
      <c r="D7465" t="s">
        <v>191</v>
      </c>
      <c r="E7465" t="s">
        <v>192</v>
      </c>
      <c r="F7465" t="s">
        <v>193</v>
      </c>
      <c r="G7465" t="s">
        <v>253</v>
      </c>
      <c r="H7465" t="s">
        <v>4427</v>
      </c>
      <c r="I7465">
        <v>3</v>
      </c>
      <c r="J7465">
        <v>10</v>
      </c>
      <c r="K7465">
        <v>139860</v>
      </c>
      <c r="L7465" t="str">
        <f>VLOOKUP(Sales_Data!C7465,Product_Master!$A:$D,2,FALSE)</f>
        <v>Shorts</v>
      </c>
      <c r="M7465">
        <f>VLOOKUP(C7465,Product_Master!$A:$D,4,FALSE)</f>
        <v>51800</v>
      </c>
      <c r="N7465" t="str">
        <f t="shared" si="232"/>
        <v>HIGH</v>
      </c>
      <c r="O7465" t="str" cm="1">
        <f t="array" ref="O7465">_xlfn.IFS(D7465="North","Zone 1",D7465="South","Zone 2",D7465="East","Zone 3",D7465="West","Zone 4")</f>
        <v>Zone 1</v>
      </c>
      <c r="P7465">
        <f t="shared" si="233"/>
        <v>13986</v>
      </c>
      <c r="Q7465" t="str">
        <f>VLOOKUP(C7465,Product_Master!$A:$D,3,FALSE)</f>
        <v>Clothing</v>
      </c>
    </row>
    <row r="7466" spans="1:17" x14ac:dyDescent="0.3">
      <c r="A7466" t="s">
        <v>13268</v>
      </c>
      <c r="B7466" t="s">
        <v>2559</v>
      </c>
      <c r="C7466" t="s">
        <v>13</v>
      </c>
      <c r="D7466" t="s">
        <v>178</v>
      </c>
      <c r="E7466" t="s">
        <v>185</v>
      </c>
      <c r="F7466" t="s">
        <v>186</v>
      </c>
      <c r="G7466" t="s">
        <v>187</v>
      </c>
      <c r="H7466" t="s">
        <v>6915</v>
      </c>
      <c r="I7466">
        <v>8</v>
      </c>
      <c r="J7466">
        <v>5</v>
      </c>
      <c r="K7466">
        <v>203011</v>
      </c>
      <c r="L7466" t="str">
        <f>VLOOKUP(Sales_Data!C7466,Product_Master!$A:$D,2,FALSE)</f>
        <v>iPhone</v>
      </c>
      <c r="M7466">
        <f>VLOOKUP(C7466,Product_Master!$A:$D,4,FALSE)</f>
        <v>26712</v>
      </c>
      <c r="N7466" t="str">
        <f t="shared" si="232"/>
        <v>HIGH</v>
      </c>
      <c r="O7466" t="str" cm="1">
        <f t="array" ref="O7466">_xlfn.IFS(D7466="North","Zone 1",D7466="South","Zone 2",D7466="East","Zone 3",D7466="West","Zone 4")</f>
        <v>Zone 3</v>
      </c>
      <c r="P7466">
        <f t="shared" si="233"/>
        <v>20301.100000000002</v>
      </c>
      <c r="Q7466" t="str">
        <f>VLOOKUP(C7466,Product_Master!$A:$D,3,FALSE)</f>
        <v>Electronics</v>
      </c>
    </row>
    <row r="7467" spans="1:17" x14ac:dyDescent="0.3">
      <c r="A7467" t="s">
        <v>13269</v>
      </c>
      <c r="B7467" t="s">
        <v>551</v>
      </c>
      <c r="C7467" t="s">
        <v>118</v>
      </c>
      <c r="D7467" t="s">
        <v>191</v>
      </c>
      <c r="E7467" t="s">
        <v>192</v>
      </c>
      <c r="F7467" t="s">
        <v>193</v>
      </c>
      <c r="G7467" t="s">
        <v>262</v>
      </c>
      <c r="H7467" t="s">
        <v>7629</v>
      </c>
      <c r="I7467">
        <v>8</v>
      </c>
      <c r="J7467">
        <v>0</v>
      </c>
      <c r="K7467">
        <v>115320</v>
      </c>
      <c r="L7467" t="str">
        <f>VLOOKUP(Sales_Data!C7467,Product_Master!$A:$D,2,FALSE)</f>
        <v>Juice</v>
      </c>
      <c r="M7467">
        <f>VLOOKUP(C7467,Product_Master!$A:$D,4,FALSE)</f>
        <v>14415</v>
      </c>
      <c r="N7467" t="str">
        <f t="shared" si="232"/>
        <v>HIGH</v>
      </c>
      <c r="O7467" t="str" cm="1">
        <f t="array" ref="O7467">_xlfn.IFS(D7467="North","Zone 1",D7467="South","Zone 2",D7467="East","Zone 3",D7467="West","Zone 4")</f>
        <v>Zone 1</v>
      </c>
      <c r="P7467">
        <f t="shared" si="233"/>
        <v>11532</v>
      </c>
      <c r="Q7467" t="str">
        <f>VLOOKUP(C7467,Product_Master!$A:$D,3,FALSE)</f>
        <v>Grocery</v>
      </c>
    </row>
    <row r="7468" spans="1:17" x14ac:dyDescent="0.3">
      <c r="A7468" t="s">
        <v>13270</v>
      </c>
      <c r="B7468" t="s">
        <v>1596</v>
      </c>
      <c r="C7468" t="s">
        <v>50</v>
      </c>
      <c r="D7468" t="s">
        <v>178</v>
      </c>
      <c r="E7468" t="s">
        <v>310</v>
      </c>
      <c r="F7468" t="s">
        <v>311</v>
      </c>
      <c r="G7468" t="s">
        <v>257</v>
      </c>
      <c r="H7468" t="s">
        <v>833</v>
      </c>
      <c r="I7468">
        <v>4</v>
      </c>
      <c r="J7468">
        <v>15</v>
      </c>
      <c r="K7468">
        <v>193534</v>
      </c>
      <c r="L7468" t="str">
        <f>VLOOKUP(Sales_Data!C7468,Product_Master!$A:$D,2,FALSE)</f>
        <v>Sofa</v>
      </c>
      <c r="M7468">
        <f>VLOOKUP(C7468,Product_Master!$A:$D,4,FALSE)</f>
        <v>56922</v>
      </c>
      <c r="N7468" t="str">
        <f t="shared" si="232"/>
        <v>HIGH</v>
      </c>
      <c r="O7468" t="str" cm="1">
        <f t="array" ref="O7468">_xlfn.IFS(D7468="North","Zone 1",D7468="South","Zone 2",D7468="East","Zone 3",D7468="West","Zone 4")</f>
        <v>Zone 3</v>
      </c>
      <c r="P7468">
        <f t="shared" si="233"/>
        <v>19353.400000000001</v>
      </c>
      <c r="Q7468" t="str">
        <f>VLOOKUP(C7468,Product_Master!$A:$D,3,FALSE)</f>
        <v>Furniture</v>
      </c>
    </row>
    <row r="7469" spans="1:17" x14ac:dyDescent="0.3">
      <c r="A7469" t="s">
        <v>13271</v>
      </c>
      <c r="B7469" t="s">
        <v>222</v>
      </c>
      <c r="C7469" t="s">
        <v>131</v>
      </c>
      <c r="D7469" t="s">
        <v>191</v>
      </c>
      <c r="E7469" t="s">
        <v>192</v>
      </c>
      <c r="F7469" t="s">
        <v>193</v>
      </c>
      <c r="G7469" t="s">
        <v>212</v>
      </c>
      <c r="H7469" t="s">
        <v>981</v>
      </c>
      <c r="I7469">
        <v>2</v>
      </c>
      <c r="J7469">
        <v>10</v>
      </c>
      <c r="K7469">
        <v>113106</v>
      </c>
      <c r="L7469" t="str">
        <f>VLOOKUP(Sales_Data!C7469,Product_Master!$A:$D,2,FALSE)</f>
        <v>Football</v>
      </c>
      <c r="M7469">
        <f>VLOOKUP(C7469,Product_Master!$A:$D,4,FALSE)</f>
        <v>62837</v>
      </c>
      <c r="N7469" t="str">
        <f t="shared" si="232"/>
        <v>HIGH</v>
      </c>
      <c r="O7469" t="str" cm="1">
        <f t="array" ref="O7469">_xlfn.IFS(D7469="North","Zone 1",D7469="South","Zone 2",D7469="East","Zone 3",D7469="West","Zone 4")</f>
        <v>Zone 1</v>
      </c>
      <c r="P7469">
        <f t="shared" si="233"/>
        <v>11310.6</v>
      </c>
      <c r="Q7469" t="str">
        <f>VLOOKUP(C7469,Product_Master!$A:$D,3,FALSE)</f>
        <v>Sports</v>
      </c>
    </row>
    <row r="7470" spans="1:17" x14ac:dyDescent="0.3">
      <c r="A7470" t="s">
        <v>13272</v>
      </c>
      <c r="B7470" t="s">
        <v>4696</v>
      </c>
      <c r="C7470" t="s">
        <v>89</v>
      </c>
      <c r="D7470" t="s">
        <v>191</v>
      </c>
      <c r="E7470" t="s">
        <v>192</v>
      </c>
      <c r="F7470" t="s">
        <v>193</v>
      </c>
      <c r="G7470" t="s">
        <v>174</v>
      </c>
      <c r="H7470" t="s">
        <v>13273</v>
      </c>
      <c r="I7470">
        <v>5</v>
      </c>
      <c r="J7470">
        <v>5</v>
      </c>
      <c r="K7470">
        <v>246050</v>
      </c>
      <c r="L7470" t="str">
        <f>VLOOKUP(Sales_Data!C7470,Product_Master!$A:$D,2,FALSE)</f>
        <v>Shorts</v>
      </c>
      <c r="M7470">
        <f>VLOOKUP(C7470,Product_Master!$A:$D,4,FALSE)</f>
        <v>51800</v>
      </c>
      <c r="N7470" t="str">
        <f t="shared" si="232"/>
        <v>HIGH</v>
      </c>
      <c r="O7470" t="str" cm="1">
        <f t="array" ref="O7470">_xlfn.IFS(D7470="North","Zone 1",D7470="South","Zone 2",D7470="East","Zone 3",D7470="West","Zone 4")</f>
        <v>Zone 1</v>
      </c>
      <c r="P7470">
        <f t="shared" si="233"/>
        <v>24605</v>
      </c>
      <c r="Q7470" t="str">
        <f>VLOOKUP(C7470,Product_Master!$A:$D,3,FALSE)</f>
        <v>Clothing</v>
      </c>
    </row>
    <row r="7471" spans="1:17" x14ac:dyDescent="0.3">
      <c r="A7471" t="s">
        <v>13274</v>
      </c>
      <c r="B7471" t="s">
        <v>1389</v>
      </c>
      <c r="C7471" t="s">
        <v>116</v>
      </c>
      <c r="D7471" t="s">
        <v>191</v>
      </c>
      <c r="E7471" t="s">
        <v>242</v>
      </c>
      <c r="F7471" t="s">
        <v>242</v>
      </c>
      <c r="G7471" t="s">
        <v>187</v>
      </c>
      <c r="H7471" t="s">
        <v>11703</v>
      </c>
      <c r="I7471">
        <v>11</v>
      </c>
      <c r="J7471">
        <v>10</v>
      </c>
      <c r="K7471">
        <v>95049</v>
      </c>
      <c r="L7471" t="str">
        <f>VLOOKUP(Sales_Data!C7471,Product_Master!$A:$D,2,FALSE)</f>
        <v>Biscuits</v>
      </c>
      <c r="M7471">
        <f>VLOOKUP(C7471,Product_Master!$A:$D,4,FALSE)</f>
        <v>9601</v>
      </c>
      <c r="N7471" t="str">
        <f t="shared" si="232"/>
        <v>HIGH</v>
      </c>
      <c r="O7471" t="str" cm="1">
        <f t="array" ref="O7471">_xlfn.IFS(D7471="North","Zone 1",D7471="South","Zone 2",D7471="East","Zone 3",D7471="West","Zone 4")</f>
        <v>Zone 1</v>
      </c>
      <c r="P7471">
        <f t="shared" si="233"/>
        <v>9504.9</v>
      </c>
      <c r="Q7471" t="str">
        <f>VLOOKUP(C7471,Product_Master!$A:$D,3,FALSE)</f>
        <v>Grocery</v>
      </c>
    </row>
    <row r="7472" spans="1:17" x14ac:dyDescent="0.3">
      <c r="A7472" t="s">
        <v>13275</v>
      </c>
      <c r="B7472" t="s">
        <v>1130</v>
      </c>
      <c r="C7472" t="s">
        <v>17</v>
      </c>
      <c r="D7472" t="s">
        <v>171</v>
      </c>
      <c r="E7472" t="s">
        <v>204</v>
      </c>
      <c r="F7472" t="s">
        <v>205</v>
      </c>
      <c r="G7472" t="s">
        <v>187</v>
      </c>
      <c r="H7472" t="s">
        <v>13276</v>
      </c>
      <c r="I7472">
        <v>3</v>
      </c>
      <c r="J7472">
        <v>20</v>
      </c>
      <c r="K7472">
        <v>160668</v>
      </c>
      <c r="L7472" t="str">
        <f>VLOOKUP(Sales_Data!C7472,Product_Master!$A:$D,2,FALSE)</f>
        <v>Printer</v>
      </c>
      <c r="M7472">
        <f>VLOOKUP(C7472,Product_Master!$A:$D,4,FALSE)</f>
        <v>66945</v>
      </c>
      <c r="N7472" t="str">
        <f t="shared" si="232"/>
        <v>HIGH</v>
      </c>
      <c r="O7472" t="str" cm="1">
        <f t="array" ref="O7472">_xlfn.IFS(D7472="North","Zone 1",D7472="South","Zone 2",D7472="East","Zone 3",D7472="West","Zone 4")</f>
        <v>Zone 2</v>
      </c>
      <c r="P7472">
        <f t="shared" si="233"/>
        <v>16066.800000000001</v>
      </c>
      <c r="Q7472" t="str">
        <f>VLOOKUP(C7472,Product_Master!$A:$D,3,FALSE)</f>
        <v>Electronics</v>
      </c>
    </row>
    <row r="7473" spans="1:17" x14ac:dyDescent="0.3">
      <c r="A7473" t="s">
        <v>13277</v>
      </c>
      <c r="B7473" t="s">
        <v>1331</v>
      </c>
      <c r="C7473" t="s">
        <v>21</v>
      </c>
      <c r="D7473" t="s">
        <v>171</v>
      </c>
      <c r="E7473" t="s">
        <v>172</v>
      </c>
      <c r="F7473" t="s">
        <v>173</v>
      </c>
      <c r="G7473" t="s">
        <v>285</v>
      </c>
      <c r="H7473" t="s">
        <v>4314</v>
      </c>
      <c r="I7473">
        <v>12</v>
      </c>
      <c r="J7473">
        <v>0</v>
      </c>
      <c r="K7473">
        <v>582432</v>
      </c>
      <c r="L7473" t="str">
        <f>VLOOKUP(Sales_Data!C7473,Product_Master!$A:$D,2,FALSE)</f>
        <v>Air Conditioner</v>
      </c>
      <c r="M7473">
        <f>VLOOKUP(C7473,Product_Master!$A:$D,4,FALSE)</f>
        <v>48536</v>
      </c>
      <c r="N7473" t="str">
        <f t="shared" si="232"/>
        <v>HIGH</v>
      </c>
      <c r="O7473" t="str" cm="1">
        <f t="array" ref="O7473">_xlfn.IFS(D7473="North","Zone 1",D7473="South","Zone 2",D7473="East","Zone 3",D7473="West","Zone 4")</f>
        <v>Zone 2</v>
      </c>
      <c r="P7473">
        <f t="shared" si="233"/>
        <v>58243.200000000004</v>
      </c>
      <c r="Q7473" t="str">
        <f>VLOOKUP(C7473,Product_Master!$A:$D,3,FALSE)</f>
        <v>Electronics</v>
      </c>
    </row>
    <row r="7474" spans="1:17" x14ac:dyDescent="0.3">
      <c r="A7474" t="s">
        <v>13278</v>
      </c>
      <c r="B7474" t="s">
        <v>1703</v>
      </c>
      <c r="C7474" t="s">
        <v>71</v>
      </c>
      <c r="D7474" t="s">
        <v>197</v>
      </c>
      <c r="E7474" t="s">
        <v>260</v>
      </c>
      <c r="F7474" t="s">
        <v>261</v>
      </c>
      <c r="G7474" t="s">
        <v>269</v>
      </c>
      <c r="H7474" t="s">
        <v>13279</v>
      </c>
      <c r="I7474">
        <v>8</v>
      </c>
      <c r="J7474">
        <v>5</v>
      </c>
      <c r="K7474">
        <v>435601</v>
      </c>
      <c r="L7474" t="str">
        <f>VLOOKUP(Sales_Data!C7474,Product_Master!$A:$D,2,FALSE)</f>
        <v>Jeans</v>
      </c>
      <c r="M7474">
        <f>VLOOKUP(C7474,Product_Master!$A:$D,4,FALSE)</f>
        <v>57316</v>
      </c>
      <c r="N7474" t="str">
        <f t="shared" si="232"/>
        <v>HIGH</v>
      </c>
      <c r="O7474" t="str" cm="1">
        <f t="array" ref="O7474">_xlfn.IFS(D7474="North","Zone 1",D7474="South","Zone 2",D7474="East","Zone 3",D7474="West","Zone 4")</f>
        <v>Zone 4</v>
      </c>
      <c r="P7474">
        <f t="shared" si="233"/>
        <v>43560.100000000006</v>
      </c>
      <c r="Q7474" t="str">
        <f>VLOOKUP(C7474,Product_Master!$A:$D,3,FALSE)</f>
        <v>Clothing</v>
      </c>
    </row>
    <row r="7475" spans="1:17" x14ac:dyDescent="0.3">
      <c r="A7475" t="s">
        <v>13280</v>
      </c>
      <c r="B7475" t="s">
        <v>1069</v>
      </c>
      <c r="C7475" t="s">
        <v>110</v>
      </c>
      <c r="D7475" t="s">
        <v>197</v>
      </c>
      <c r="E7475" t="s">
        <v>198</v>
      </c>
      <c r="F7475" t="s">
        <v>199</v>
      </c>
      <c r="G7475" t="s">
        <v>181</v>
      </c>
      <c r="H7475" t="s">
        <v>13281</v>
      </c>
      <c r="I7475">
        <v>2</v>
      </c>
      <c r="J7475">
        <v>0</v>
      </c>
      <c r="K7475">
        <v>56418</v>
      </c>
      <c r="L7475" t="str">
        <f>VLOOKUP(Sales_Data!C7475,Product_Master!$A:$D,2,FALSE)</f>
        <v>Spices</v>
      </c>
      <c r="M7475">
        <f>VLOOKUP(C7475,Product_Master!$A:$D,4,FALSE)</f>
        <v>28209</v>
      </c>
      <c r="N7475" t="str">
        <f t="shared" si="232"/>
        <v>HIGH</v>
      </c>
      <c r="O7475" t="str" cm="1">
        <f t="array" ref="O7475">_xlfn.IFS(D7475="North","Zone 1",D7475="South","Zone 2",D7475="East","Zone 3",D7475="West","Zone 4")</f>
        <v>Zone 4</v>
      </c>
      <c r="P7475">
        <f t="shared" si="233"/>
        <v>5641.8</v>
      </c>
      <c r="Q7475" t="str">
        <f>VLOOKUP(C7475,Product_Master!$A:$D,3,FALSE)</f>
        <v>Grocery</v>
      </c>
    </row>
    <row r="7476" spans="1:17" x14ac:dyDescent="0.3">
      <c r="A7476" t="s">
        <v>13282</v>
      </c>
      <c r="B7476" t="s">
        <v>372</v>
      </c>
      <c r="C7476" t="s">
        <v>48</v>
      </c>
      <c r="D7476" t="s">
        <v>178</v>
      </c>
      <c r="E7476" t="s">
        <v>310</v>
      </c>
      <c r="F7476" t="s">
        <v>311</v>
      </c>
      <c r="G7476" t="s">
        <v>257</v>
      </c>
      <c r="H7476" t="s">
        <v>13283</v>
      </c>
      <c r="I7476">
        <v>7</v>
      </c>
      <c r="J7476">
        <v>10</v>
      </c>
      <c r="K7476">
        <v>271870</v>
      </c>
      <c r="L7476" t="str">
        <f>VLOOKUP(Sales_Data!C7476,Product_Master!$A:$D,2,FALSE)</f>
        <v>Bed</v>
      </c>
      <c r="M7476">
        <f>VLOOKUP(C7476,Product_Master!$A:$D,4,FALSE)</f>
        <v>43154</v>
      </c>
      <c r="N7476" t="str">
        <f t="shared" si="232"/>
        <v>HIGH</v>
      </c>
      <c r="O7476" t="str" cm="1">
        <f t="array" ref="O7476">_xlfn.IFS(D7476="North","Zone 1",D7476="South","Zone 2",D7476="East","Zone 3",D7476="West","Zone 4")</f>
        <v>Zone 3</v>
      </c>
      <c r="P7476">
        <f t="shared" si="233"/>
        <v>27187</v>
      </c>
      <c r="Q7476" t="str">
        <f>VLOOKUP(C7476,Product_Master!$A:$D,3,FALSE)</f>
        <v>Furniture</v>
      </c>
    </row>
    <row r="7477" spans="1:17" x14ac:dyDescent="0.3">
      <c r="A7477" t="s">
        <v>13284</v>
      </c>
      <c r="B7477" t="s">
        <v>822</v>
      </c>
      <c r="C7477" t="s">
        <v>153</v>
      </c>
      <c r="D7477" t="s">
        <v>191</v>
      </c>
      <c r="E7477" t="s">
        <v>238</v>
      </c>
      <c r="F7477" t="s">
        <v>238</v>
      </c>
      <c r="G7477" t="s">
        <v>285</v>
      </c>
      <c r="H7477" t="s">
        <v>13285</v>
      </c>
      <c r="I7477">
        <v>10</v>
      </c>
      <c r="J7477">
        <v>0</v>
      </c>
      <c r="K7477">
        <v>354190</v>
      </c>
      <c r="L7477" t="str">
        <f>VLOOKUP(Sales_Data!C7477,Product_Master!$A:$D,2,FALSE)</f>
        <v>Knee Guard</v>
      </c>
      <c r="M7477">
        <f>VLOOKUP(C7477,Product_Master!$A:$D,4,FALSE)</f>
        <v>35419</v>
      </c>
      <c r="N7477" t="str">
        <f t="shared" si="232"/>
        <v>HIGH</v>
      </c>
      <c r="O7477" t="str" cm="1">
        <f t="array" ref="O7477">_xlfn.IFS(D7477="North","Zone 1",D7477="South","Zone 2",D7477="East","Zone 3",D7477="West","Zone 4")</f>
        <v>Zone 1</v>
      </c>
      <c r="P7477">
        <f t="shared" si="233"/>
        <v>35419</v>
      </c>
      <c r="Q7477" t="str">
        <f>VLOOKUP(C7477,Product_Master!$A:$D,3,FALSE)</f>
        <v>Sports</v>
      </c>
    </row>
    <row r="7478" spans="1:17" x14ac:dyDescent="0.3">
      <c r="A7478" t="s">
        <v>13286</v>
      </c>
      <c r="B7478" t="s">
        <v>1204</v>
      </c>
      <c r="C7478" t="s">
        <v>17</v>
      </c>
      <c r="D7478" t="s">
        <v>171</v>
      </c>
      <c r="E7478" t="s">
        <v>204</v>
      </c>
      <c r="F7478" t="s">
        <v>205</v>
      </c>
      <c r="G7478" t="s">
        <v>269</v>
      </c>
      <c r="H7478" t="s">
        <v>13287</v>
      </c>
      <c r="I7478">
        <v>11</v>
      </c>
      <c r="J7478">
        <v>5</v>
      </c>
      <c r="K7478">
        <v>699575</v>
      </c>
      <c r="L7478" t="str">
        <f>VLOOKUP(Sales_Data!C7478,Product_Master!$A:$D,2,FALSE)</f>
        <v>Printer</v>
      </c>
      <c r="M7478">
        <f>VLOOKUP(C7478,Product_Master!$A:$D,4,FALSE)</f>
        <v>66945</v>
      </c>
      <c r="N7478" t="str">
        <f t="shared" si="232"/>
        <v>HIGH</v>
      </c>
      <c r="O7478" t="str" cm="1">
        <f t="array" ref="O7478">_xlfn.IFS(D7478="North","Zone 1",D7478="South","Zone 2",D7478="East","Zone 3",D7478="West","Zone 4")</f>
        <v>Zone 2</v>
      </c>
      <c r="P7478">
        <f t="shared" si="233"/>
        <v>69957.5</v>
      </c>
      <c r="Q7478" t="str">
        <f>VLOOKUP(C7478,Product_Master!$A:$D,3,FALSE)</f>
        <v>Electronics</v>
      </c>
    </row>
    <row r="7479" spans="1:17" x14ac:dyDescent="0.3">
      <c r="A7479" t="s">
        <v>13288</v>
      </c>
      <c r="B7479" t="s">
        <v>1531</v>
      </c>
      <c r="C7479" t="s">
        <v>126</v>
      </c>
      <c r="D7479" t="s">
        <v>171</v>
      </c>
      <c r="E7479" t="s">
        <v>172</v>
      </c>
      <c r="F7479" t="s">
        <v>173</v>
      </c>
      <c r="G7479" t="s">
        <v>315</v>
      </c>
      <c r="H7479" t="s">
        <v>13289</v>
      </c>
      <c r="I7479">
        <v>9</v>
      </c>
      <c r="J7479">
        <v>20</v>
      </c>
      <c r="K7479">
        <v>29664</v>
      </c>
      <c r="L7479" t="str">
        <f>VLOOKUP(Sales_Data!C7479,Product_Master!$A:$D,2,FALSE)</f>
        <v>Honey</v>
      </c>
      <c r="M7479">
        <f>VLOOKUP(C7479,Product_Master!$A:$D,4,FALSE)</f>
        <v>4120</v>
      </c>
      <c r="N7479" t="str">
        <f t="shared" si="232"/>
        <v>HIGH</v>
      </c>
      <c r="O7479" t="str" cm="1">
        <f t="array" ref="O7479">_xlfn.IFS(D7479="North","Zone 1",D7479="South","Zone 2",D7479="East","Zone 3",D7479="West","Zone 4")</f>
        <v>Zone 2</v>
      </c>
      <c r="P7479">
        <f t="shared" si="233"/>
        <v>2966.4</v>
      </c>
      <c r="Q7479" t="str">
        <f>VLOOKUP(C7479,Product_Master!$A:$D,3,FALSE)</f>
        <v>Grocery</v>
      </c>
    </row>
    <row r="7480" spans="1:17" x14ac:dyDescent="0.3">
      <c r="A7480" t="s">
        <v>13290</v>
      </c>
      <c r="B7480" t="s">
        <v>2544</v>
      </c>
      <c r="C7480" t="s">
        <v>124</v>
      </c>
      <c r="D7480" t="s">
        <v>171</v>
      </c>
      <c r="E7480" t="s">
        <v>223</v>
      </c>
      <c r="F7480" t="s">
        <v>224</v>
      </c>
      <c r="G7480" t="s">
        <v>200</v>
      </c>
      <c r="H7480" t="s">
        <v>9289</v>
      </c>
      <c r="I7480">
        <v>5</v>
      </c>
      <c r="J7480">
        <v>20</v>
      </c>
      <c r="K7480">
        <v>130440</v>
      </c>
      <c r="L7480" t="str">
        <f>VLOOKUP(Sales_Data!C7480,Product_Master!$A:$D,2,FALSE)</f>
        <v>Dry Fruits</v>
      </c>
      <c r="M7480">
        <f>VLOOKUP(C7480,Product_Master!$A:$D,4,FALSE)</f>
        <v>32610</v>
      </c>
      <c r="N7480" t="str">
        <f t="shared" si="232"/>
        <v>HIGH</v>
      </c>
      <c r="O7480" t="str" cm="1">
        <f t="array" ref="O7480">_xlfn.IFS(D7480="North","Zone 1",D7480="South","Zone 2",D7480="East","Zone 3",D7480="West","Zone 4")</f>
        <v>Zone 2</v>
      </c>
      <c r="P7480">
        <f t="shared" si="233"/>
        <v>13044</v>
      </c>
      <c r="Q7480" t="str">
        <f>VLOOKUP(C7480,Product_Master!$A:$D,3,FALSE)</f>
        <v>Grocery</v>
      </c>
    </row>
    <row r="7481" spans="1:17" x14ac:dyDescent="0.3">
      <c r="A7481" t="s">
        <v>13291</v>
      </c>
      <c r="B7481" t="s">
        <v>395</v>
      </c>
      <c r="C7481" t="s">
        <v>108</v>
      </c>
      <c r="D7481" t="s">
        <v>191</v>
      </c>
      <c r="E7481" t="s">
        <v>192</v>
      </c>
      <c r="F7481" t="s">
        <v>193</v>
      </c>
      <c r="G7481" t="s">
        <v>315</v>
      </c>
      <c r="H7481" t="s">
        <v>13292</v>
      </c>
      <c r="I7481">
        <v>4</v>
      </c>
      <c r="J7481">
        <v>0</v>
      </c>
      <c r="K7481">
        <v>59052</v>
      </c>
      <c r="L7481" t="str">
        <f>VLOOKUP(Sales_Data!C7481,Product_Master!$A:$D,2,FALSE)</f>
        <v>Salt</v>
      </c>
      <c r="M7481">
        <f>VLOOKUP(C7481,Product_Master!$A:$D,4,FALSE)</f>
        <v>14763</v>
      </c>
      <c r="N7481" t="str">
        <f t="shared" si="232"/>
        <v>HIGH</v>
      </c>
      <c r="O7481" t="str" cm="1">
        <f t="array" ref="O7481">_xlfn.IFS(D7481="North","Zone 1",D7481="South","Zone 2",D7481="East","Zone 3",D7481="West","Zone 4")</f>
        <v>Zone 1</v>
      </c>
      <c r="P7481">
        <f t="shared" si="233"/>
        <v>5905.2000000000007</v>
      </c>
      <c r="Q7481" t="str">
        <f>VLOOKUP(C7481,Product_Master!$A:$D,3,FALSE)</f>
        <v>Grocery</v>
      </c>
    </row>
    <row r="7482" spans="1:17" x14ac:dyDescent="0.3">
      <c r="A7482" t="s">
        <v>13293</v>
      </c>
      <c r="B7482" t="s">
        <v>256</v>
      </c>
      <c r="C7482" t="s">
        <v>73</v>
      </c>
      <c r="D7482" t="s">
        <v>178</v>
      </c>
      <c r="E7482" t="s">
        <v>185</v>
      </c>
      <c r="F7482" t="s">
        <v>186</v>
      </c>
      <c r="G7482" t="s">
        <v>212</v>
      </c>
      <c r="H7482" t="s">
        <v>7426</v>
      </c>
      <c r="I7482">
        <v>2</v>
      </c>
      <c r="J7482">
        <v>0</v>
      </c>
      <c r="K7482">
        <v>137630</v>
      </c>
      <c r="L7482" t="str">
        <f>VLOOKUP(Sales_Data!C7482,Product_Master!$A:$D,2,FALSE)</f>
        <v>T-Shirt</v>
      </c>
      <c r="M7482">
        <f>VLOOKUP(C7482,Product_Master!$A:$D,4,FALSE)</f>
        <v>68815</v>
      </c>
      <c r="N7482" t="str">
        <f t="shared" si="232"/>
        <v>HIGH</v>
      </c>
      <c r="O7482" t="str" cm="1">
        <f t="array" ref="O7482">_xlfn.IFS(D7482="North","Zone 1",D7482="South","Zone 2",D7482="East","Zone 3",D7482="West","Zone 4")</f>
        <v>Zone 3</v>
      </c>
      <c r="P7482">
        <f t="shared" si="233"/>
        <v>13763</v>
      </c>
      <c r="Q7482" t="str">
        <f>VLOOKUP(C7482,Product_Master!$A:$D,3,FALSE)</f>
        <v>Clothing</v>
      </c>
    </row>
    <row r="7483" spans="1:17" x14ac:dyDescent="0.3">
      <c r="A7483" t="s">
        <v>13294</v>
      </c>
      <c r="B7483" t="s">
        <v>2907</v>
      </c>
      <c r="C7483" t="s">
        <v>135</v>
      </c>
      <c r="D7483" t="s">
        <v>197</v>
      </c>
      <c r="E7483" t="s">
        <v>260</v>
      </c>
      <c r="F7483" t="s">
        <v>261</v>
      </c>
      <c r="G7483" t="s">
        <v>315</v>
      </c>
      <c r="H7483" t="s">
        <v>396</v>
      </c>
      <c r="I7483">
        <v>7</v>
      </c>
      <c r="J7483">
        <v>0</v>
      </c>
      <c r="K7483">
        <v>179788</v>
      </c>
      <c r="L7483" t="str">
        <f>VLOOKUP(Sales_Data!C7483,Product_Master!$A:$D,2,FALSE)</f>
        <v>Yoga Mat</v>
      </c>
      <c r="M7483">
        <f>VLOOKUP(C7483,Product_Master!$A:$D,4,FALSE)</f>
        <v>25684</v>
      </c>
      <c r="N7483" t="str">
        <f t="shared" si="232"/>
        <v>HIGH</v>
      </c>
      <c r="O7483" t="str" cm="1">
        <f t="array" ref="O7483">_xlfn.IFS(D7483="North","Zone 1",D7483="South","Zone 2",D7483="East","Zone 3",D7483="West","Zone 4")</f>
        <v>Zone 4</v>
      </c>
      <c r="P7483">
        <f t="shared" si="233"/>
        <v>17978.8</v>
      </c>
      <c r="Q7483" t="str">
        <f>VLOOKUP(C7483,Product_Master!$A:$D,3,FALSE)</f>
        <v>Sports</v>
      </c>
    </row>
    <row r="7484" spans="1:17" x14ac:dyDescent="0.3">
      <c r="A7484" t="s">
        <v>13295</v>
      </c>
      <c r="B7484" t="s">
        <v>1687</v>
      </c>
      <c r="C7484" t="s">
        <v>77</v>
      </c>
      <c r="D7484" t="s">
        <v>191</v>
      </c>
      <c r="E7484" t="s">
        <v>242</v>
      </c>
      <c r="F7484" t="s">
        <v>242</v>
      </c>
      <c r="G7484" t="s">
        <v>243</v>
      </c>
      <c r="H7484" t="s">
        <v>7103</v>
      </c>
      <c r="I7484">
        <v>9</v>
      </c>
      <c r="J7484">
        <v>10</v>
      </c>
      <c r="K7484">
        <v>167548</v>
      </c>
      <c r="L7484" t="str">
        <f>VLOOKUP(Sales_Data!C7484,Product_Master!$A:$D,2,FALSE)</f>
        <v>Saree</v>
      </c>
      <c r="M7484">
        <f>VLOOKUP(C7484,Product_Master!$A:$D,4,FALSE)</f>
        <v>20685</v>
      </c>
      <c r="N7484" t="str">
        <f t="shared" si="232"/>
        <v>HIGH</v>
      </c>
      <c r="O7484" t="str" cm="1">
        <f t="array" ref="O7484">_xlfn.IFS(D7484="North","Zone 1",D7484="South","Zone 2",D7484="East","Zone 3",D7484="West","Zone 4")</f>
        <v>Zone 1</v>
      </c>
      <c r="P7484">
        <f t="shared" si="233"/>
        <v>16754.8</v>
      </c>
      <c r="Q7484" t="str">
        <f>VLOOKUP(C7484,Product_Master!$A:$D,3,FALSE)</f>
        <v>Clothing</v>
      </c>
    </row>
    <row r="7485" spans="1:17" x14ac:dyDescent="0.3">
      <c r="A7485" t="s">
        <v>13296</v>
      </c>
      <c r="B7485" t="s">
        <v>478</v>
      </c>
      <c r="C7485" t="s">
        <v>128</v>
      </c>
      <c r="D7485" t="s">
        <v>191</v>
      </c>
      <c r="E7485" t="s">
        <v>192</v>
      </c>
      <c r="F7485" t="s">
        <v>193</v>
      </c>
      <c r="G7485" t="s">
        <v>174</v>
      </c>
      <c r="H7485" t="s">
        <v>13297</v>
      </c>
      <c r="I7485">
        <v>9</v>
      </c>
      <c r="J7485">
        <v>10</v>
      </c>
      <c r="K7485">
        <v>476425</v>
      </c>
      <c r="L7485" t="str">
        <f>VLOOKUP(Sales_Data!C7485,Product_Master!$A:$D,2,FALSE)</f>
        <v>Cricket Bat</v>
      </c>
      <c r="M7485">
        <f>VLOOKUP(C7485,Product_Master!$A:$D,4,FALSE)</f>
        <v>58818</v>
      </c>
      <c r="N7485" t="str">
        <f t="shared" si="232"/>
        <v>HIGH</v>
      </c>
      <c r="O7485" t="str" cm="1">
        <f t="array" ref="O7485">_xlfn.IFS(D7485="North","Zone 1",D7485="South","Zone 2",D7485="East","Zone 3",D7485="West","Zone 4")</f>
        <v>Zone 1</v>
      </c>
      <c r="P7485">
        <f t="shared" si="233"/>
        <v>47642.5</v>
      </c>
      <c r="Q7485" t="str">
        <f>VLOOKUP(C7485,Product_Master!$A:$D,3,FALSE)</f>
        <v>Sports</v>
      </c>
    </row>
    <row r="7486" spans="1:17" x14ac:dyDescent="0.3">
      <c r="A7486" t="s">
        <v>13298</v>
      </c>
      <c r="B7486" t="s">
        <v>309</v>
      </c>
      <c r="C7486" t="s">
        <v>104</v>
      </c>
      <c r="D7486" t="s">
        <v>171</v>
      </c>
      <c r="E7486" t="s">
        <v>172</v>
      </c>
      <c r="F7486" t="s">
        <v>173</v>
      </c>
      <c r="G7486" t="s">
        <v>187</v>
      </c>
      <c r="H7486" t="s">
        <v>13299</v>
      </c>
      <c r="I7486">
        <v>7</v>
      </c>
      <c r="J7486">
        <v>15</v>
      </c>
      <c r="K7486">
        <v>203198</v>
      </c>
      <c r="L7486" t="str">
        <f>VLOOKUP(Sales_Data!C7486,Product_Master!$A:$D,2,FALSE)</f>
        <v>Coffee</v>
      </c>
      <c r="M7486">
        <f>VLOOKUP(C7486,Product_Master!$A:$D,4,FALSE)</f>
        <v>34151</v>
      </c>
      <c r="N7486" t="str">
        <f t="shared" si="232"/>
        <v>HIGH</v>
      </c>
      <c r="O7486" t="str" cm="1">
        <f t="array" ref="O7486">_xlfn.IFS(D7486="North","Zone 1",D7486="South","Zone 2",D7486="East","Zone 3",D7486="West","Zone 4")</f>
        <v>Zone 2</v>
      </c>
      <c r="P7486">
        <f t="shared" si="233"/>
        <v>20319.800000000003</v>
      </c>
      <c r="Q7486" t="str">
        <f>VLOOKUP(C7486,Product_Master!$A:$D,3,FALSE)</f>
        <v>Grocery</v>
      </c>
    </row>
    <row r="7487" spans="1:17" x14ac:dyDescent="0.3">
      <c r="A7487" t="s">
        <v>13300</v>
      </c>
      <c r="B7487" t="s">
        <v>2559</v>
      </c>
      <c r="C7487" t="s">
        <v>38</v>
      </c>
      <c r="D7487" t="s">
        <v>178</v>
      </c>
      <c r="E7487" t="s">
        <v>185</v>
      </c>
      <c r="F7487" t="s">
        <v>186</v>
      </c>
      <c r="G7487" t="s">
        <v>187</v>
      </c>
      <c r="H7487" t="s">
        <v>13301</v>
      </c>
      <c r="I7487">
        <v>12</v>
      </c>
      <c r="J7487">
        <v>20</v>
      </c>
      <c r="K7487">
        <v>388780</v>
      </c>
      <c r="L7487" t="str">
        <f>VLOOKUP(Sales_Data!C7487,Product_Master!$A:$D,2,FALSE)</f>
        <v>Study Table</v>
      </c>
      <c r="M7487">
        <f>VLOOKUP(C7487,Product_Master!$A:$D,4,FALSE)</f>
        <v>40498</v>
      </c>
      <c r="N7487" t="str">
        <f t="shared" si="232"/>
        <v>HIGH</v>
      </c>
      <c r="O7487" t="str" cm="1">
        <f t="array" ref="O7487">_xlfn.IFS(D7487="North","Zone 1",D7487="South","Zone 2",D7487="East","Zone 3",D7487="West","Zone 4")</f>
        <v>Zone 3</v>
      </c>
      <c r="P7487">
        <f t="shared" si="233"/>
        <v>38878</v>
      </c>
      <c r="Q7487" t="str">
        <f>VLOOKUP(C7487,Product_Master!$A:$D,3,FALSE)</f>
        <v>Furniture</v>
      </c>
    </row>
    <row r="7488" spans="1:17" x14ac:dyDescent="0.3">
      <c r="A7488" t="s">
        <v>13302</v>
      </c>
      <c r="B7488" t="s">
        <v>348</v>
      </c>
      <c r="C7488" t="s">
        <v>108</v>
      </c>
      <c r="D7488" t="s">
        <v>171</v>
      </c>
      <c r="E7488" t="s">
        <v>204</v>
      </c>
      <c r="F7488" t="s">
        <v>205</v>
      </c>
      <c r="G7488" t="s">
        <v>315</v>
      </c>
      <c r="H7488" t="s">
        <v>13303</v>
      </c>
      <c r="I7488">
        <v>4</v>
      </c>
      <c r="J7488">
        <v>0</v>
      </c>
      <c r="K7488">
        <v>59052</v>
      </c>
      <c r="L7488" t="str">
        <f>VLOOKUP(Sales_Data!C7488,Product_Master!$A:$D,2,FALSE)</f>
        <v>Salt</v>
      </c>
      <c r="M7488">
        <f>VLOOKUP(C7488,Product_Master!$A:$D,4,FALSE)</f>
        <v>14763</v>
      </c>
      <c r="N7488" t="str">
        <f t="shared" si="232"/>
        <v>HIGH</v>
      </c>
      <c r="O7488" t="str" cm="1">
        <f t="array" ref="O7488">_xlfn.IFS(D7488="North","Zone 1",D7488="South","Zone 2",D7488="East","Zone 3",D7488="West","Zone 4")</f>
        <v>Zone 2</v>
      </c>
      <c r="P7488">
        <f t="shared" si="233"/>
        <v>5905.2000000000007</v>
      </c>
      <c r="Q7488" t="str">
        <f>VLOOKUP(C7488,Product_Master!$A:$D,3,FALSE)</f>
        <v>Grocery</v>
      </c>
    </row>
    <row r="7489" spans="1:17" x14ac:dyDescent="0.3">
      <c r="A7489" t="s">
        <v>13304</v>
      </c>
      <c r="B7489" t="s">
        <v>401</v>
      </c>
      <c r="C7489" t="s">
        <v>77</v>
      </c>
      <c r="D7489" t="s">
        <v>171</v>
      </c>
      <c r="E7489" t="s">
        <v>223</v>
      </c>
      <c r="F7489" t="s">
        <v>224</v>
      </c>
      <c r="G7489" t="s">
        <v>206</v>
      </c>
      <c r="H7489" t="s">
        <v>11736</v>
      </c>
      <c r="I7489">
        <v>6</v>
      </c>
      <c r="J7489">
        <v>20</v>
      </c>
      <c r="K7489">
        <v>99288</v>
      </c>
      <c r="L7489" t="str">
        <f>VLOOKUP(Sales_Data!C7489,Product_Master!$A:$D,2,FALSE)</f>
        <v>Saree</v>
      </c>
      <c r="M7489">
        <f>VLOOKUP(C7489,Product_Master!$A:$D,4,FALSE)</f>
        <v>20685</v>
      </c>
      <c r="N7489" t="str">
        <f t="shared" si="232"/>
        <v>HIGH</v>
      </c>
      <c r="O7489" t="str" cm="1">
        <f t="array" ref="O7489">_xlfn.IFS(D7489="North","Zone 1",D7489="South","Zone 2",D7489="East","Zone 3",D7489="West","Zone 4")</f>
        <v>Zone 2</v>
      </c>
      <c r="P7489">
        <f t="shared" si="233"/>
        <v>9928.8000000000011</v>
      </c>
      <c r="Q7489" t="str">
        <f>VLOOKUP(C7489,Product_Master!$A:$D,3,FALSE)</f>
        <v>Clothing</v>
      </c>
    </row>
    <row r="7490" spans="1:17" x14ac:dyDescent="0.3">
      <c r="A7490" t="s">
        <v>13305</v>
      </c>
      <c r="B7490" t="s">
        <v>1920</v>
      </c>
      <c r="C7490" t="s">
        <v>122</v>
      </c>
      <c r="D7490" t="s">
        <v>197</v>
      </c>
      <c r="E7490" t="s">
        <v>260</v>
      </c>
      <c r="F7490" t="s">
        <v>261</v>
      </c>
      <c r="G7490" t="s">
        <v>212</v>
      </c>
      <c r="H7490" t="s">
        <v>10295</v>
      </c>
      <c r="I7490">
        <v>3</v>
      </c>
      <c r="J7490">
        <v>0</v>
      </c>
      <c r="K7490">
        <v>196596</v>
      </c>
      <c r="L7490" t="str">
        <f>VLOOKUP(Sales_Data!C7490,Product_Master!$A:$D,2,FALSE)</f>
        <v>Noodles</v>
      </c>
      <c r="M7490">
        <f>VLOOKUP(C7490,Product_Master!$A:$D,4,FALSE)</f>
        <v>65532</v>
      </c>
      <c r="N7490" t="str">
        <f t="shared" si="232"/>
        <v>HIGH</v>
      </c>
      <c r="O7490" t="str" cm="1">
        <f t="array" ref="O7490">_xlfn.IFS(D7490="North","Zone 1",D7490="South","Zone 2",D7490="East","Zone 3",D7490="West","Zone 4")</f>
        <v>Zone 4</v>
      </c>
      <c r="P7490">
        <f t="shared" si="233"/>
        <v>19659.600000000002</v>
      </c>
      <c r="Q7490" t="str">
        <f>VLOOKUP(C7490,Product_Master!$A:$D,3,FALSE)</f>
        <v>Grocery</v>
      </c>
    </row>
    <row r="7491" spans="1:17" x14ac:dyDescent="0.3">
      <c r="A7491" t="s">
        <v>13306</v>
      </c>
      <c r="B7491" t="s">
        <v>1240</v>
      </c>
      <c r="C7491" t="s">
        <v>11</v>
      </c>
      <c r="D7491" t="s">
        <v>171</v>
      </c>
      <c r="E7491" t="s">
        <v>223</v>
      </c>
      <c r="F7491" t="s">
        <v>224</v>
      </c>
      <c r="G7491" t="s">
        <v>253</v>
      </c>
      <c r="H7491" t="s">
        <v>13307</v>
      </c>
      <c r="I7491">
        <v>11</v>
      </c>
      <c r="J7491">
        <v>20</v>
      </c>
      <c r="K7491">
        <v>261817</v>
      </c>
      <c r="L7491" t="str">
        <f>VLOOKUP(Sales_Data!C7491,Product_Master!$A:$D,2,FALSE)</f>
        <v>Lenovo Laptop</v>
      </c>
      <c r="M7491">
        <f>VLOOKUP(C7491,Product_Master!$A:$D,4,FALSE)</f>
        <v>29752</v>
      </c>
      <c r="N7491" t="str">
        <f t="shared" ref="N7491:N7554" si="234">IF(K7491&gt;15000,"HIGH",IF(K7491&gt;=5000,"MEDIUM","LOW"))</f>
        <v>HIGH</v>
      </c>
      <c r="O7491" t="str" cm="1">
        <f t="array" ref="O7491">_xlfn.IFS(D7491="North","Zone 1",D7491="South","Zone 2",D7491="East","Zone 3",D7491="West","Zone 4")</f>
        <v>Zone 2</v>
      </c>
      <c r="P7491">
        <f t="shared" ref="P7491:P7554" si="235">IF(N7491="HIGH",K7491*10%,IF(N7491="MEDIUM",K7491*5%,K7491*2%))</f>
        <v>26181.7</v>
      </c>
      <c r="Q7491" t="str">
        <f>VLOOKUP(C7491,Product_Master!$A:$D,3,FALSE)</f>
        <v>Electronics</v>
      </c>
    </row>
    <row r="7492" spans="1:17" x14ac:dyDescent="0.3">
      <c r="A7492" t="s">
        <v>13308</v>
      </c>
      <c r="B7492" t="s">
        <v>3857</v>
      </c>
      <c r="C7492" t="s">
        <v>29</v>
      </c>
      <c r="D7492" t="s">
        <v>178</v>
      </c>
      <c r="E7492" t="s">
        <v>179</v>
      </c>
      <c r="F7492" t="s">
        <v>180</v>
      </c>
      <c r="G7492" t="s">
        <v>206</v>
      </c>
      <c r="H7492" t="s">
        <v>13309</v>
      </c>
      <c r="I7492">
        <v>5</v>
      </c>
      <c r="J7492">
        <v>20</v>
      </c>
      <c r="K7492">
        <v>62448</v>
      </c>
      <c r="L7492" t="str">
        <f>VLOOKUP(Sales_Data!C7492,Product_Master!$A:$D,2,FALSE)</f>
        <v>Bluetooth Speaker</v>
      </c>
      <c r="M7492">
        <f>VLOOKUP(C7492,Product_Master!$A:$D,4,FALSE)</f>
        <v>15612</v>
      </c>
      <c r="N7492" t="str">
        <f t="shared" si="234"/>
        <v>HIGH</v>
      </c>
      <c r="O7492" t="str" cm="1">
        <f t="array" ref="O7492">_xlfn.IFS(D7492="North","Zone 1",D7492="South","Zone 2",D7492="East","Zone 3",D7492="West","Zone 4")</f>
        <v>Zone 3</v>
      </c>
      <c r="P7492">
        <f t="shared" si="235"/>
        <v>6244.8</v>
      </c>
      <c r="Q7492" t="str">
        <f>VLOOKUP(C7492,Product_Master!$A:$D,3,FALSE)</f>
        <v>Electronics</v>
      </c>
    </row>
    <row r="7493" spans="1:17" x14ac:dyDescent="0.3">
      <c r="A7493" t="s">
        <v>13310</v>
      </c>
      <c r="B7493" t="s">
        <v>1718</v>
      </c>
      <c r="C7493" t="s">
        <v>52</v>
      </c>
      <c r="D7493" t="s">
        <v>191</v>
      </c>
      <c r="E7493" t="s">
        <v>192</v>
      </c>
      <c r="F7493" t="s">
        <v>193</v>
      </c>
      <c r="G7493" t="s">
        <v>285</v>
      </c>
      <c r="H7493" t="s">
        <v>13311</v>
      </c>
      <c r="I7493">
        <v>6</v>
      </c>
      <c r="J7493">
        <v>15</v>
      </c>
      <c r="K7493">
        <v>10679</v>
      </c>
      <c r="L7493" t="str">
        <f>VLOOKUP(Sales_Data!C7493,Product_Master!$A:$D,2,FALSE)</f>
        <v>TV Unit</v>
      </c>
      <c r="M7493">
        <f>VLOOKUP(C7493,Product_Master!$A:$D,4,FALSE)</f>
        <v>2094</v>
      </c>
      <c r="N7493" t="str">
        <f t="shared" si="234"/>
        <v>MEDIUM</v>
      </c>
      <c r="O7493" t="str" cm="1">
        <f t="array" ref="O7493">_xlfn.IFS(D7493="North","Zone 1",D7493="South","Zone 2",D7493="East","Zone 3",D7493="West","Zone 4")</f>
        <v>Zone 1</v>
      </c>
      <c r="P7493">
        <f t="shared" si="235"/>
        <v>533.95000000000005</v>
      </c>
      <c r="Q7493" t="str">
        <f>VLOOKUP(C7493,Product_Master!$A:$D,3,FALSE)</f>
        <v>Furniture</v>
      </c>
    </row>
    <row r="7494" spans="1:17" x14ac:dyDescent="0.3">
      <c r="A7494" t="s">
        <v>13312</v>
      </c>
      <c r="B7494" t="s">
        <v>1252</v>
      </c>
      <c r="C7494" t="s">
        <v>91</v>
      </c>
      <c r="D7494" t="s">
        <v>171</v>
      </c>
      <c r="E7494" t="s">
        <v>204</v>
      </c>
      <c r="F7494" t="s">
        <v>205</v>
      </c>
      <c r="G7494" t="s">
        <v>212</v>
      </c>
      <c r="H7494" t="s">
        <v>9708</v>
      </c>
      <c r="I7494">
        <v>2</v>
      </c>
      <c r="J7494">
        <v>15</v>
      </c>
      <c r="K7494">
        <v>50637</v>
      </c>
      <c r="L7494" t="str">
        <f>VLOOKUP(Sales_Data!C7494,Product_Master!$A:$D,2,FALSE)</f>
        <v>Sweater</v>
      </c>
      <c r="M7494">
        <f>VLOOKUP(C7494,Product_Master!$A:$D,4,FALSE)</f>
        <v>29787</v>
      </c>
      <c r="N7494" t="str">
        <f t="shared" si="234"/>
        <v>HIGH</v>
      </c>
      <c r="O7494" t="str" cm="1">
        <f t="array" ref="O7494">_xlfn.IFS(D7494="North","Zone 1",D7494="South","Zone 2",D7494="East","Zone 3",D7494="West","Zone 4")</f>
        <v>Zone 2</v>
      </c>
      <c r="P7494">
        <f t="shared" si="235"/>
        <v>5063.7000000000007</v>
      </c>
      <c r="Q7494" t="str">
        <f>VLOOKUP(C7494,Product_Master!$A:$D,3,FALSE)</f>
        <v>Clothing</v>
      </c>
    </row>
    <row r="7495" spans="1:17" x14ac:dyDescent="0.3">
      <c r="A7495" t="s">
        <v>13313</v>
      </c>
      <c r="B7495" t="s">
        <v>1158</v>
      </c>
      <c r="C7495" t="s">
        <v>124</v>
      </c>
      <c r="D7495" t="s">
        <v>178</v>
      </c>
      <c r="E7495" t="s">
        <v>179</v>
      </c>
      <c r="F7495" t="s">
        <v>180</v>
      </c>
      <c r="G7495" t="s">
        <v>228</v>
      </c>
      <c r="H7495" t="s">
        <v>653</v>
      </c>
      <c r="I7495">
        <v>9</v>
      </c>
      <c r="J7495">
        <v>20</v>
      </c>
      <c r="K7495">
        <v>234792</v>
      </c>
      <c r="L7495" t="str">
        <f>VLOOKUP(Sales_Data!C7495,Product_Master!$A:$D,2,FALSE)</f>
        <v>Dry Fruits</v>
      </c>
      <c r="M7495">
        <f>VLOOKUP(C7495,Product_Master!$A:$D,4,FALSE)</f>
        <v>32610</v>
      </c>
      <c r="N7495" t="str">
        <f t="shared" si="234"/>
        <v>HIGH</v>
      </c>
      <c r="O7495" t="str" cm="1">
        <f t="array" ref="O7495">_xlfn.IFS(D7495="North","Zone 1",D7495="South","Zone 2",D7495="East","Zone 3",D7495="West","Zone 4")</f>
        <v>Zone 3</v>
      </c>
      <c r="P7495">
        <f t="shared" si="235"/>
        <v>23479.200000000001</v>
      </c>
      <c r="Q7495" t="str">
        <f>VLOOKUP(C7495,Product_Master!$A:$D,3,FALSE)</f>
        <v>Grocery</v>
      </c>
    </row>
    <row r="7496" spans="1:17" x14ac:dyDescent="0.3">
      <c r="A7496" t="s">
        <v>13314</v>
      </c>
      <c r="B7496" t="s">
        <v>2460</v>
      </c>
      <c r="C7496" t="s">
        <v>38</v>
      </c>
      <c r="D7496" t="s">
        <v>197</v>
      </c>
      <c r="E7496" t="s">
        <v>260</v>
      </c>
      <c r="F7496" t="s">
        <v>261</v>
      </c>
      <c r="G7496" t="s">
        <v>212</v>
      </c>
      <c r="H7496" t="s">
        <v>13315</v>
      </c>
      <c r="I7496">
        <v>8</v>
      </c>
      <c r="J7496">
        <v>5</v>
      </c>
      <c r="K7496">
        <v>307784</v>
      </c>
      <c r="L7496" t="str">
        <f>VLOOKUP(Sales_Data!C7496,Product_Master!$A:$D,2,FALSE)</f>
        <v>Study Table</v>
      </c>
      <c r="M7496">
        <f>VLOOKUP(C7496,Product_Master!$A:$D,4,FALSE)</f>
        <v>40498</v>
      </c>
      <c r="N7496" t="str">
        <f t="shared" si="234"/>
        <v>HIGH</v>
      </c>
      <c r="O7496" t="str" cm="1">
        <f t="array" ref="O7496">_xlfn.IFS(D7496="North","Zone 1",D7496="South","Zone 2",D7496="East","Zone 3",D7496="West","Zone 4")</f>
        <v>Zone 4</v>
      </c>
      <c r="P7496">
        <f t="shared" si="235"/>
        <v>30778.400000000001</v>
      </c>
      <c r="Q7496" t="str">
        <f>VLOOKUP(C7496,Product_Master!$A:$D,3,FALSE)</f>
        <v>Furniture</v>
      </c>
    </row>
    <row r="7497" spans="1:17" x14ac:dyDescent="0.3">
      <c r="A7497" t="s">
        <v>13316</v>
      </c>
      <c r="B7497" t="s">
        <v>1130</v>
      </c>
      <c r="C7497" t="s">
        <v>114</v>
      </c>
      <c r="D7497" t="s">
        <v>197</v>
      </c>
      <c r="E7497" t="s">
        <v>260</v>
      </c>
      <c r="F7497" t="s">
        <v>261</v>
      </c>
      <c r="G7497" t="s">
        <v>315</v>
      </c>
      <c r="H7497" t="s">
        <v>1140</v>
      </c>
      <c r="I7497">
        <v>3</v>
      </c>
      <c r="J7497">
        <v>10</v>
      </c>
      <c r="K7497">
        <v>157169</v>
      </c>
      <c r="L7497" t="str">
        <f>VLOOKUP(Sales_Data!C7497,Product_Master!$A:$D,2,FALSE)</f>
        <v>Flour</v>
      </c>
      <c r="M7497">
        <f>VLOOKUP(C7497,Product_Master!$A:$D,4,FALSE)</f>
        <v>58211</v>
      </c>
      <c r="N7497" t="str">
        <f t="shared" si="234"/>
        <v>HIGH</v>
      </c>
      <c r="O7497" t="str" cm="1">
        <f t="array" ref="O7497">_xlfn.IFS(D7497="North","Zone 1",D7497="South","Zone 2",D7497="East","Zone 3",D7497="West","Zone 4")</f>
        <v>Zone 4</v>
      </c>
      <c r="P7497">
        <f t="shared" si="235"/>
        <v>15716.900000000001</v>
      </c>
      <c r="Q7497" t="str">
        <f>VLOOKUP(C7497,Product_Master!$A:$D,3,FALSE)</f>
        <v>Grocery</v>
      </c>
    </row>
    <row r="7498" spans="1:17" x14ac:dyDescent="0.3">
      <c r="A7498" t="s">
        <v>13317</v>
      </c>
      <c r="B7498" t="s">
        <v>190</v>
      </c>
      <c r="C7498" t="s">
        <v>52</v>
      </c>
      <c r="D7498" t="s">
        <v>197</v>
      </c>
      <c r="E7498" t="s">
        <v>260</v>
      </c>
      <c r="F7498" t="s">
        <v>261</v>
      </c>
      <c r="G7498" t="s">
        <v>212</v>
      </c>
      <c r="H7498" t="s">
        <v>13318</v>
      </c>
      <c r="I7498">
        <v>3</v>
      </c>
      <c r="J7498">
        <v>10</v>
      </c>
      <c r="K7498">
        <v>5653</v>
      </c>
      <c r="L7498" t="str">
        <f>VLOOKUP(Sales_Data!C7498,Product_Master!$A:$D,2,FALSE)</f>
        <v>TV Unit</v>
      </c>
      <c r="M7498">
        <f>VLOOKUP(C7498,Product_Master!$A:$D,4,FALSE)</f>
        <v>2094</v>
      </c>
      <c r="N7498" t="str">
        <f t="shared" si="234"/>
        <v>MEDIUM</v>
      </c>
      <c r="O7498" t="str" cm="1">
        <f t="array" ref="O7498">_xlfn.IFS(D7498="North","Zone 1",D7498="South","Zone 2",D7498="East","Zone 3",D7498="West","Zone 4")</f>
        <v>Zone 4</v>
      </c>
      <c r="P7498">
        <f t="shared" si="235"/>
        <v>282.65000000000003</v>
      </c>
      <c r="Q7498" t="str">
        <f>VLOOKUP(C7498,Product_Master!$A:$D,3,FALSE)</f>
        <v>Furniture</v>
      </c>
    </row>
    <row r="7499" spans="1:17" x14ac:dyDescent="0.3">
      <c r="A7499" t="s">
        <v>13319</v>
      </c>
      <c r="B7499" t="s">
        <v>888</v>
      </c>
      <c r="C7499" t="s">
        <v>33</v>
      </c>
      <c r="D7499" t="s">
        <v>171</v>
      </c>
      <c r="E7499" t="s">
        <v>204</v>
      </c>
      <c r="F7499" t="s">
        <v>205</v>
      </c>
      <c r="G7499" t="s">
        <v>212</v>
      </c>
      <c r="H7499" t="s">
        <v>11076</v>
      </c>
      <c r="I7499">
        <v>1</v>
      </c>
      <c r="J7499">
        <v>10</v>
      </c>
      <c r="K7499">
        <v>53298</v>
      </c>
      <c r="L7499" t="str">
        <f>VLOOKUP(Sales_Data!C7499,Product_Master!$A:$D,2,FALSE)</f>
        <v>Headphones</v>
      </c>
      <c r="M7499">
        <f>VLOOKUP(C7499,Product_Master!$A:$D,4,FALSE)</f>
        <v>59220</v>
      </c>
      <c r="N7499" t="str">
        <f t="shared" si="234"/>
        <v>HIGH</v>
      </c>
      <c r="O7499" t="str" cm="1">
        <f t="array" ref="O7499">_xlfn.IFS(D7499="North","Zone 1",D7499="South","Zone 2",D7499="East","Zone 3",D7499="West","Zone 4")</f>
        <v>Zone 2</v>
      </c>
      <c r="P7499">
        <f t="shared" si="235"/>
        <v>5329.8</v>
      </c>
      <c r="Q7499" t="str">
        <f>VLOOKUP(C7499,Product_Master!$A:$D,3,FALSE)</f>
        <v>Electronics</v>
      </c>
    </row>
    <row r="7500" spans="1:17" x14ac:dyDescent="0.3">
      <c r="A7500" t="s">
        <v>13320</v>
      </c>
      <c r="B7500" t="s">
        <v>888</v>
      </c>
      <c r="C7500" t="s">
        <v>126</v>
      </c>
      <c r="D7500" t="s">
        <v>171</v>
      </c>
      <c r="E7500" t="s">
        <v>172</v>
      </c>
      <c r="F7500" t="s">
        <v>173</v>
      </c>
      <c r="G7500" t="s">
        <v>187</v>
      </c>
      <c r="H7500" t="s">
        <v>13321</v>
      </c>
      <c r="I7500">
        <v>10</v>
      </c>
      <c r="J7500">
        <v>10</v>
      </c>
      <c r="K7500">
        <v>37080</v>
      </c>
      <c r="L7500" t="str">
        <f>VLOOKUP(Sales_Data!C7500,Product_Master!$A:$D,2,FALSE)</f>
        <v>Honey</v>
      </c>
      <c r="M7500">
        <f>VLOOKUP(C7500,Product_Master!$A:$D,4,FALSE)</f>
        <v>4120</v>
      </c>
      <c r="N7500" t="str">
        <f t="shared" si="234"/>
        <v>HIGH</v>
      </c>
      <c r="O7500" t="str" cm="1">
        <f t="array" ref="O7500">_xlfn.IFS(D7500="North","Zone 1",D7500="South","Zone 2",D7500="East","Zone 3",D7500="West","Zone 4")</f>
        <v>Zone 2</v>
      </c>
      <c r="P7500">
        <f t="shared" si="235"/>
        <v>3708</v>
      </c>
      <c r="Q7500" t="str">
        <f>VLOOKUP(C7500,Product_Master!$A:$D,3,FALSE)</f>
        <v>Grocery</v>
      </c>
    </row>
    <row r="7501" spans="1:17" x14ac:dyDescent="0.3">
      <c r="A7501" t="s">
        <v>13322</v>
      </c>
      <c r="B7501" t="s">
        <v>2117</v>
      </c>
      <c r="C7501" t="s">
        <v>64</v>
      </c>
      <c r="D7501" t="s">
        <v>178</v>
      </c>
      <c r="E7501" t="s">
        <v>185</v>
      </c>
      <c r="F7501" t="s">
        <v>186</v>
      </c>
      <c r="G7501" t="s">
        <v>262</v>
      </c>
      <c r="H7501" t="s">
        <v>13207</v>
      </c>
      <c r="I7501">
        <v>6</v>
      </c>
      <c r="J7501">
        <v>15</v>
      </c>
      <c r="K7501">
        <v>231999</v>
      </c>
      <c r="L7501" t="str">
        <f>VLOOKUP(Sales_Data!C7501,Product_Master!$A:$D,2,FALSE)</f>
        <v>Stool</v>
      </c>
      <c r="M7501">
        <f>VLOOKUP(C7501,Product_Master!$A:$D,4,FALSE)</f>
        <v>45490</v>
      </c>
      <c r="N7501" t="str">
        <f t="shared" si="234"/>
        <v>HIGH</v>
      </c>
      <c r="O7501" t="str" cm="1">
        <f t="array" ref="O7501">_xlfn.IFS(D7501="North","Zone 1",D7501="South","Zone 2",D7501="East","Zone 3",D7501="West","Zone 4")</f>
        <v>Zone 3</v>
      </c>
      <c r="P7501">
        <f t="shared" si="235"/>
        <v>23199.9</v>
      </c>
      <c r="Q7501" t="str">
        <f>VLOOKUP(C7501,Product_Master!$A:$D,3,FALSE)</f>
        <v>Furniture</v>
      </c>
    </row>
    <row r="7502" spans="1:17" x14ac:dyDescent="0.3">
      <c r="A7502" t="s">
        <v>13323</v>
      </c>
      <c r="B7502" t="s">
        <v>3857</v>
      </c>
      <c r="C7502" t="s">
        <v>104</v>
      </c>
      <c r="D7502" t="s">
        <v>197</v>
      </c>
      <c r="E7502" t="s">
        <v>260</v>
      </c>
      <c r="F7502" t="s">
        <v>261</v>
      </c>
      <c r="G7502" t="s">
        <v>257</v>
      </c>
      <c r="H7502" t="s">
        <v>355</v>
      </c>
      <c r="I7502">
        <v>10</v>
      </c>
      <c r="J7502">
        <v>0</v>
      </c>
      <c r="K7502">
        <v>341510</v>
      </c>
      <c r="L7502" t="str">
        <f>VLOOKUP(Sales_Data!C7502,Product_Master!$A:$D,2,FALSE)</f>
        <v>Coffee</v>
      </c>
      <c r="M7502">
        <f>VLOOKUP(C7502,Product_Master!$A:$D,4,FALSE)</f>
        <v>34151</v>
      </c>
      <c r="N7502" t="str">
        <f t="shared" si="234"/>
        <v>HIGH</v>
      </c>
      <c r="O7502" t="str" cm="1">
        <f t="array" ref="O7502">_xlfn.IFS(D7502="North","Zone 1",D7502="South","Zone 2",D7502="East","Zone 3",D7502="West","Zone 4")</f>
        <v>Zone 4</v>
      </c>
      <c r="P7502">
        <f t="shared" si="235"/>
        <v>34151</v>
      </c>
      <c r="Q7502" t="str">
        <f>VLOOKUP(C7502,Product_Master!$A:$D,3,FALSE)</f>
        <v>Grocery</v>
      </c>
    </row>
    <row r="7503" spans="1:17" x14ac:dyDescent="0.3">
      <c r="A7503" t="s">
        <v>13324</v>
      </c>
      <c r="B7503" t="s">
        <v>2075</v>
      </c>
      <c r="C7503" t="s">
        <v>71</v>
      </c>
      <c r="D7503" t="s">
        <v>191</v>
      </c>
      <c r="E7503" t="s">
        <v>192</v>
      </c>
      <c r="F7503" t="s">
        <v>193</v>
      </c>
      <c r="G7503" t="s">
        <v>262</v>
      </c>
      <c r="H7503" t="s">
        <v>3615</v>
      </c>
      <c r="I7503">
        <v>10</v>
      </c>
      <c r="J7503">
        <v>5</v>
      </c>
      <c r="K7503">
        <v>544502</v>
      </c>
      <c r="L7503" t="str">
        <f>VLOOKUP(Sales_Data!C7503,Product_Master!$A:$D,2,FALSE)</f>
        <v>Jeans</v>
      </c>
      <c r="M7503">
        <f>VLOOKUP(C7503,Product_Master!$A:$D,4,FALSE)</f>
        <v>57316</v>
      </c>
      <c r="N7503" t="str">
        <f t="shared" si="234"/>
        <v>HIGH</v>
      </c>
      <c r="O7503" t="str" cm="1">
        <f t="array" ref="O7503">_xlfn.IFS(D7503="North","Zone 1",D7503="South","Zone 2",D7503="East","Zone 3",D7503="West","Zone 4")</f>
        <v>Zone 1</v>
      </c>
      <c r="P7503">
        <f t="shared" si="235"/>
        <v>54450.200000000004</v>
      </c>
      <c r="Q7503" t="str">
        <f>VLOOKUP(C7503,Product_Master!$A:$D,3,FALSE)</f>
        <v>Clothing</v>
      </c>
    </row>
    <row r="7504" spans="1:17" x14ac:dyDescent="0.3">
      <c r="A7504" t="s">
        <v>13325</v>
      </c>
      <c r="B7504" t="s">
        <v>404</v>
      </c>
      <c r="C7504" t="s">
        <v>54</v>
      </c>
      <c r="D7504" t="s">
        <v>178</v>
      </c>
      <c r="E7504" t="s">
        <v>310</v>
      </c>
      <c r="F7504" t="s">
        <v>311</v>
      </c>
      <c r="G7504" t="s">
        <v>212</v>
      </c>
      <c r="H7504" t="s">
        <v>13326</v>
      </c>
      <c r="I7504">
        <v>7</v>
      </c>
      <c r="J7504">
        <v>20</v>
      </c>
      <c r="K7504">
        <v>70565</v>
      </c>
      <c r="L7504" t="str">
        <f>VLOOKUP(Sales_Data!C7504,Product_Master!$A:$D,2,FALSE)</f>
        <v>Cabinet</v>
      </c>
      <c r="M7504">
        <f>VLOOKUP(C7504,Product_Master!$A:$D,4,FALSE)</f>
        <v>12601</v>
      </c>
      <c r="N7504" t="str">
        <f t="shared" si="234"/>
        <v>HIGH</v>
      </c>
      <c r="O7504" t="str" cm="1">
        <f t="array" ref="O7504">_xlfn.IFS(D7504="North","Zone 1",D7504="South","Zone 2",D7504="East","Zone 3",D7504="West","Zone 4")</f>
        <v>Zone 3</v>
      </c>
      <c r="P7504">
        <f t="shared" si="235"/>
        <v>7056.5</v>
      </c>
      <c r="Q7504" t="str">
        <f>VLOOKUP(C7504,Product_Master!$A:$D,3,FALSE)</f>
        <v>Furniture</v>
      </c>
    </row>
    <row r="7505" spans="1:17" x14ac:dyDescent="0.3">
      <c r="A7505" t="s">
        <v>13327</v>
      </c>
      <c r="B7505" t="s">
        <v>1588</v>
      </c>
      <c r="C7505" t="s">
        <v>69</v>
      </c>
      <c r="D7505" t="s">
        <v>197</v>
      </c>
      <c r="E7505" t="s">
        <v>210</v>
      </c>
      <c r="F7505" t="s">
        <v>211</v>
      </c>
      <c r="G7505" t="s">
        <v>212</v>
      </c>
      <c r="H7505" t="s">
        <v>13328</v>
      </c>
      <c r="I7505">
        <v>6</v>
      </c>
      <c r="J7505">
        <v>15</v>
      </c>
      <c r="K7505">
        <v>45379</v>
      </c>
      <c r="L7505" t="str">
        <f>VLOOKUP(Sales_Data!C7505,Product_Master!$A:$D,2,FALSE)</f>
        <v>Women Kurti</v>
      </c>
      <c r="M7505">
        <f>VLOOKUP(C7505,Product_Master!$A:$D,4,FALSE)</f>
        <v>8898</v>
      </c>
      <c r="N7505" t="str">
        <f t="shared" si="234"/>
        <v>HIGH</v>
      </c>
      <c r="O7505" t="str" cm="1">
        <f t="array" ref="O7505">_xlfn.IFS(D7505="North","Zone 1",D7505="South","Zone 2",D7505="East","Zone 3",D7505="West","Zone 4")</f>
        <v>Zone 4</v>
      </c>
      <c r="P7505">
        <f t="shared" si="235"/>
        <v>4537.9000000000005</v>
      </c>
      <c r="Q7505" t="str">
        <f>VLOOKUP(C7505,Product_Master!$A:$D,3,FALSE)</f>
        <v>Clothing</v>
      </c>
    </row>
    <row r="7506" spans="1:17" x14ac:dyDescent="0.3">
      <c r="A7506" t="s">
        <v>13329</v>
      </c>
      <c r="B7506" t="s">
        <v>2632</v>
      </c>
      <c r="C7506" t="s">
        <v>62</v>
      </c>
      <c r="D7506" t="s">
        <v>171</v>
      </c>
      <c r="E7506" t="s">
        <v>223</v>
      </c>
      <c r="F7506" t="s">
        <v>224</v>
      </c>
      <c r="G7506" t="s">
        <v>315</v>
      </c>
      <c r="H7506" t="s">
        <v>7571</v>
      </c>
      <c r="I7506">
        <v>4</v>
      </c>
      <c r="J7506">
        <v>10</v>
      </c>
      <c r="K7506">
        <v>178819</v>
      </c>
      <c r="L7506" t="str">
        <f>VLOOKUP(Sales_Data!C7506,Product_Master!$A:$D,2,FALSE)</f>
        <v>Recliner</v>
      </c>
      <c r="M7506">
        <f>VLOOKUP(C7506,Product_Master!$A:$D,4,FALSE)</f>
        <v>49672</v>
      </c>
      <c r="N7506" t="str">
        <f t="shared" si="234"/>
        <v>HIGH</v>
      </c>
      <c r="O7506" t="str" cm="1">
        <f t="array" ref="O7506">_xlfn.IFS(D7506="North","Zone 1",D7506="South","Zone 2",D7506="East","Zone 3",D7506="West","Zone 4")</f>
        <v>Zone 2</v>
      </c>
      <c r="P7506">
        <f t="shared" si="235"/>
        <v>17881.900000000001</v>
      </c>
      <c r="Q7506" t="str">
        <f>VLOOKUP(C7506,Product_Master!$A:$D,3,FALSE)</f>
        <v>Furniture</v>
      </c>
    </row>
    <row r="7507" spans="1:17" x14ac:dyDescent="0.3">
      <c r="A7507" t="s">
        <v>13330</v>
      </c>
      <c r="B7507" t="s">
        <v>527</v>
      </c>
      <c r="C7507" t="s">
        <v>27</v>
      </c>
      <c r="D7507" t="s">
        <v>171</v>
      </c>
      <c r="E7507" t="s">
        <v>223</v>
      </c>
      <c r="F7507" t="s">
        <v>224</v>
      </c>
      <c r="G7507" t="s">
        <v>206</v>
      </c>
      <c r="H7507" t="s">
        <v>13331</v>
      </c>
      <c r="I7507">
        <v>8</v>
      </c>
      <c r="J7507">
        <v>15</v>
      </c>
      <c r="K7507">
        <v>382942</v>
      </c>
      <c r="L7507" t="str">
        <f>VLOOKUP(Sales_Data!C7507,Product_Master!$A:$D,2,FALSE)</f>
        <v>Microwave</v>
      </c>
      <c r="M7507">
        <f>VLOOKUP(C7507,Product_Master!$A:$D,4,FALSE)</f>
        <v>56315</v>
      </c>
      <c r="N7507" t="str">
        <f t="shared" si="234"/>
        <v>HIGH</v>
      </c>
      <c r="O7507" t="str" cm="1">
        <f t="array" ref="O7507">_xlfn.IFS(D7507="North","Zone 1",D7507="South","Zone 2",D7507="East","Zone 3",D7507="West","Zone 4")</f>
        <v>Zone 2</v>
      </c>
      <c r="P7507">
        <f t="shared" si="235"/>
        <v>38294.200000000004</v>
      </c>
      <c r="Q7507" t="str">
        <f>VLOOKUP(C7507,Product_Master!$A:$D,3,FALSE)</f>
        <v>Electronics</v>
      </c>
    </row>
    <row r="7508" spans="1:17" x14ac:dyDescent="0.3">
      <c r="A7508" t="s">
        <v>13332</v>
      </c>
      <c r="B7508" t="s">
        <v>2556</v>
      </c>
      <c r="C7508" t="s">
        <v>64</v>
      </c>
      <c r="D7508" t="s">
        <v>178</v>
      </c>
      <c r="E7508" t="s">
        <v>179</v>
      </c>
      <c r="F7508" t="s">
        <v>180</v>
      </c>
      <c r="G7508" t="s">
        <v>257</v>
      </c>
      <c r="H7508" t="s">
        <v>13333</v>
      </c>
      <c r="I7508">
        <v>4</v>
      </c>
      <c r="J7508">
        <v>15</v>
      </c>
      <c r="K7508">
        <v>154666</v>
      </c>
      <c r="L7508" t="str">
        <f>VLOOKUP(Sales_Data!C7508,Product_Master!$A:$D,2,FALSE)</f>
        <v>Stool</v>
      </c>
      <c r="M7508">
        <f>VLOOKUP(C7508,Product_Master!$A:$D,4,FALSE)</f>
        <v>45490</v>
      </c>
      <c r="N7508" t="str">
        <f t="shared" si="234"/>
        <v>HIGH</v>
      </c>
      <c r="O7508" t="str" cm="1">
        <f t="array" ref="O7508">_xlfn.IFS(D7508="North","Zone 1",D7508="South","Zone 2",D7508="East","Zone 3",D7508="West","Zone 4")</f>
        <v>Zone 3</v>
      </c>
      <c r="P7508">
        <f t="shared" si="235"/>
        <v>15466.6</v>
      </c>
      <c r="Q7508" t="str">
        <f>VLOOKUP(C7508,Product_Master!$A:$D,3,FALSE)</f>
        <v>Furniture</v>
      </c>
    </row>
    <row r="7509" spans="1:17" x14ac:dyDescent="0.3">
      <c r="A7509" t="s">
        <v>13334</v>
      </c>
      <c r="B7509" t="s">
        <v>493</v>
      </c>
      <c r="C7509" t="s">
        <v>21</v>
      </c>
      <c r="D7509" t="s">
        <v>178</v>
      </c>
      <c r="E7509" t="s">
        <v>185</v>
      </c>
      <c r="F7509" t="s">
        <v>186</v>
      </c>
      <c r="G7509" t="s">
        <v>253</v>
      </c>
      <c r="H7509" t="s">
        <v>13335</v>
      </c>
      <c r="I7509">
        <v>7</v>
      </c>
      <c r="J7509">
        <v>0</v>
      </c>
      <c r="K7509">
        <v>339752</v>
      </c>
      <c r="L7509" t="str">
        <f>VLOOKUP(Sales_Data!C7509,Product_Master!$A:$D,2,FALSE)</f>
        <v>Air Conditioner</v>
      </c>
      <c r="M7509">
        <f>VLOOKUP(C7509,Product_Master!$A:$D,4,FALSE)</f>
        <v>48536</v>
      </c>
      <c r="N7509" t="str">
        <f t="shared" si="234"/>
        <v>HIGH</v>
      </c>
      <c r="O7509" t="str" cm="1">
        <f t="array" ref="O7509">_xlfn.IFS(D7509="North","Zone 1",D7509="South","Zone 2",D7509="East","Zone 3",D7509="West","Zone 4")</f>
        <v>Zone 3</v>
      </c>
      <c r="P7509">
        <f t="shared" si="235"/>
        <v>33975.200000000004</v>
      </c>
      <c r="Q7509" t="str">
        <f>VLOOKUP(C7509,Product_Master!$A:$D,3,FALSE)</f>
        <v>Electronics</v>
      </c>
    </row>
    <row r="7510" spans="1:17" x14ac:dyDescent="0.3">
      <c r="A7510" t="s">
        <v>13336</v>
      </c>
      <c r="B7510" t="s">
        <v>1400</v>
      </c>
      <c r="C7510" t="s">
        <v>145</v>
      </c>
      <c r="D7510" t="s">
        <v>191</v>
      </c>
      <c r="E7510" t="s">
        <v>238</v>
      </c>
      <c r="F7510" t="s">
        <v>238</v>
      </c>
      <c r="G7510" t="s">
        <v>262</v>
      </c>
      <c r="H7510" t="s">
        <v>8558</v>
      </c>
      <c r="I7510">
        <v>2</v>
      </c>
      <c r="J7510">
        <v>5</v>
      </c>
      <c r="K7510">
        <v>33736</v>
      </c>
      <c r="L7510" t="str">
        <f>VLOOKUP(Sales_Data!C7510,Product_Master!$A:$D,2,FALSE)</f>
        <v>Badminton Racket</v>
      </c>
      <c r="M7510">
        <f>VLOOKUP(C7510,Product_Master!$A:$D,4,FALSE)</f>
        <v>17756</v>
      </c>
      <c r="N7510" t="str">
        <f t="shared" si="234"/>
        <v>HIGH</v>
      </c>
      <c r="O7510" t="str" cm="1">
        <f t="array" ref="O7510">_xlfn.IFS(D7510="North","Zone 1",D7510="South","Zone 2",D7510="East","Zone 3",D7510="West","Zone 4")</f>
        <v>Zone 1</v>
      </c>
      <c r="P7510">
        <f t="shared" si="235"/>
        <v>3373.6000000000004</v>
      </c>
      <c r="Q7510" t="str">
        <f>VLOOKUP(C7510,Product_Master!$A:$D,3,FALSE)</f>
        <v>Sports</v>
      </c>
    </row>
    <row r="7511" spans="1:17" x14ac:dyDescent="0.3">
      <c r="A7511" t="s">
        <v>13337</v>
      </c>
      <c r="B7511" t="s">
        <v>975</v>
      </c>
      <c r="C7511" t="s">
        <v>126</v>
      </c>
      <c r="D7511" t="s">
        <v>178</v>
      </c>
      <c r="E7511" t="s">
        <v>185</v>
      </c>
      <c r="F7511" t="s">
        <v>186</v>
      </c>
      <c r="G7511" t="s">
        <v>262</v>
      </c>
      <c r="H7511" t="s">
        <v>4038</v>
      </c>
      <c r="I7511">
        <v>6</v>
      </c>
      <c r="J7511">
        <v>15</v>
      </c>
      <c r="K7511">
        <v>21012</v>
      </c>
      <c r="L7511" t="str">
        <f>VLOOKUP(Sales_Data!C7511,Product_Master!$A:$D,2,FALSE)</f>
        <v>Honey</v>
      </c>
      <c r="M7511">
        <f>VLOOKUP(C7511,Product_Master!$A:$D,4,FALSE)</f>
        <v>4120</v>
      </c>
      <c r="N7511" t="str">
        <f t="shared" si="234"/>
        <v>HIGH</v>
      </c>
      <c r="O7511" t="str" cm="1">
        <f t="array" ref="O7511">_xlfn.IFS(D7511="North","Zone 1",D7511="South","Zone 2",D7511="East","Zone 3",D7511="West","Zone 4")</f>
        <v>Zone 3</v>
      </c>
      <c r="P7511">
        <f t="shared" si="235"/>
        <v>2101.2000000000003</v>
      </c>
      <c r="Q7511" t="str">
        <f>VLOOKUP(C7511,Product_Master!$A:$D,3,FALSE)</f>
        <v>Grocery</v>
      </c>
    </row>
    <row r="7512" spans="1:17" x14ac:dyDescent="0.3">
      <c r="A7512" t="s">
        <v>13338</v>
      </c>
      <c r="B7512" t="s">
        <v>1055</v>
      </c>
      <c r="C7512" t="s">
        <v>52</v>
      </c>
      <c r="D7512" t="s">
        <v>191</v>
      </c>
      <c r="E7512" t="s">
        <v>238</v>
      </c>
      <c r="F7512" t="s">
        <v>238</v>
      </c>
      <c r="G7512" t="s">
        <v>212</v>
      </c>
      <c r="H7512" t="s">
        <v>12502</v>
      </c>
      <c r="I7512">
        <v>7</v>
      </c>
      <c r="J7512">
        <v>5</v>
      </c>
      <c r="K7512">
        <v>13925</v>
      </c>
      <c r="L7512" t="str">
        <f>VLOOKUP(Sales_Data!C7512,Product_Master!$A:$D,2,FALSE)</f>
        <v>TV Unit</v>
      </c>
      <c r="M7512">
        <f>VLOOKUP(C7512,Product_Master!$A:$D,4,FALSE)</f>
        <v>2094</v>
      </c>
      <c r="N7512" t="str">
        <f t="shared" si="234"/>
        <v>MEDIUM</v>
      </c>
      <c r="O7512" t="str" cm="1">
        <f t="array" ref="O7512">_xlfn.IFS(D7512="North","Zone 1",D7512="South","Zone 2",D7512="East","Zone 3",D7512="West","Zone 4")</f>
        <v>Zone 1</v>
      </c>
      <c r="P7512">
        <f t="shared" si="235"/>
        <v>696.25</v>
      </c>
      <c r="Q7512" t="str">
        <f>VLOOKUP(C7512,Product_Master!$A:$D,3,FALSE)</f>
        <v>Furniture</v>
      </c>
    </row>
    <row r="7513" spans="1:17" x14ac:dyDescent="0.3">
      <c r="A7513" t="s">
        <v>13339</v>
      </c>
      <c r="B7513" t="s">
        <v>1779</v>
      </c>
      <c r="C7513" t="s">
        <v>42</v>
      </c>
      <c r="D7513" t="s">
        <v>171</v>
      </c>
      <c r="E7513" t="s">
        <v>204</v>
      </c>
      <c r="F7513" t="s">
        <v>205</v>
      </c>
      <c r="G7513" t="s">
        <v>228</v>
      </c>
      <c r="H7513" t="s">
        <v>13340</v>
      </c>
      <c r="I7513">
        <v>3</v>
      </c>
      <c r="J7513">
        <v>20</v>
      </c>
      <c r="K7513">
        <v>45384</v>
      </c>
      <c r="L7513" t="str">
        <f>VLOOKUP(Sales_Data!C7513,Product_Master!$A:$D,2,FALSE)</f>
        <v>Coffee Table</v>
      </c>
      <c r="M7513">
        <f>VLOOKUP(C7513,Product_Master!$A:$D,4,FALSE)</f>
        <v>18910</v>
      </c>
      <c r="N7513" t="str">
        <f t="shared" si="234"/>
        <v>HIGH</v>
      </c>
      <c r="O7513" t="str" cm="1">
        <f t="array" ref="O7513">_xlfn.IFS(D7513="North","Zone 1",D7513="South","Zone 2",D7513="East","Zone 3",D7513="West","Zone 4")</f>
        <v>Zone 2</v>
      </c>
      <c r="P7513">
        <f t="shared" si="235"/>
        <v>4538.4000000000005</v>
      </c>
      <c r="Q7513" t="str">
        <f>VLOOKUP(C7513,Product_Master!$A:$D,3,FALSE)</f>
        <v>Furniture</v>
      </c>
    </row>
    <row r="7514" spans="1:17" x14ac:dyDescent="0.3">
      <c r="A7514" t="s">
        <v>13341</v>
      </c>
      <c r="B7514" t="s">
        <v>2641</v>
      </c>
      <c r="C7514" t="s">
        <v>114</v>
      </c>
      <c r="D7514" t="s">
        <v>197</v>
      </c>
      <c r="E7514" t="s">
        <v>198</v>
      </c>
      <c r="F7514" t="s">
        <v>199</v>
      </c>
      <c r="G7514" t="s">
        <v>200</v>
      </c>
      <c r="H7514" t="s">
        <v>328</v>
      </c>
      <c r="I7514">
        <v>2</v>
      </c>
      <c r="J7514">
        <v>5</v>
      </c>
      <c r="K7514">
        <v>110600</v>
      </c>
      <c r="L7514" t="str">
        <f>VLOOKUP(Sales_Data!C7514,Product_Master!$A:$D,2,FALSE)</f>
        <v>Flour</v>
      </c>
      <c r="M7514">
        <f>VLOOKUP(C7514,Product_Master!$A:$D,4,FALSE)</f>
        <v>58211</v>
      </c>
      <c r="N7514" t="str">
        <f t="shared" si="234"/>
        <v>HIGH</v>
      </c>
      <c r="O7514" t="str" cm="1">
        <f t="array" ref="O7514">_xlfn.IFS(D7514="North","Zone 1",D7514="South","Zone 2",D7514="East","Zone 3",D7514="West","Zone 4")</f>
        <v>Zone 4</v>
      </c>
      <c r="P7514">
        <f t="shared" si="235"/>
        <v>11060</v>
      </c>
      <c r="Q7514" t="str">
        <f>VLOOKUP(C7514,Product_Master!$A:$D,3,FALSE)</f>
        <v>Grocery</v>
      </c>
    </row>
    <row r="7515" spans="1:17" x14ac:dyDescent="0.3">
      <c r="A7515" t="s">
        <v>13342</v>
      </c>
      <c r="B7515" t="s">
        <v>592</v>
      </c>
      <c r="C7515" t="s">
        <v>11</v>
      </c>
      <c r="D7515" t="s">
        <v>197</v>
      </c>
      <c r="E7515" t="s">
        <v>260</v>
      </c>
      <c r="F7515" t="s">
        <v>261</v>
      </c>
      <c r="G7515" t="s">
        <v>212</v>
      </c>
      <c r="H7515" t="s">
        <v>2226</v>
      </c>
      <c r="I7515">
        <v>2</v>
      </c>
      <c r="J7515">
        <v>20</v>
      </c>
      <c r="K7515">
        <v>47603</v>
      </c>
      <c r="L7515" t="str">
        <f>VLOOKUP(Sales_Data!C7515,Product_Master!$A:$D,2,FALSE)</f>
        <v>Lenovo Laptop</v>
      </c>
      <c r="M7515">
        <f>VLOOKUP(C7515,Product_Master!$A:$D,4,FALSE)</f>
        <v>29752</v>
      </c>
      <c r="N7515" t="str">
        <f t="shared" si="234"/>
        <v>HIGH</v>
      </c>
      <c r="O7515" t="str" cm="1">
        <f t="array" ref="O7515">_xlfn.IFS(D7515="North","Zone 1",D7515="South","Zone 2",D7515="East","Zone 3",D7515="West","Zone 4")</f>
        <v>Zone 4</v>
      </c>
      <c r="P7515">
        <f t="shared" si="235"/>
        <v>4760.3</v>
      </c>
      <c r="Q7515" t="str">
        <f>VLOOKUP(C7515,Product_Master!$A:$D,3,FALSE)</f>
        <v>Electronics</v>
      </c>
    </row>
    <row r="7516" spans="1:17" x14ac:dyDescent="0.3">
      <c r="A7516" t="s">
        <v>13343</v>
      </c>
      <c r="B7516" t="s">
        <v>914</v>
      </c>
      <c r="C7516" t="s">
        <v>139</v>
      </c>
      <c r="D7516" t="s">
        <v>191</v>
      </c>
      <c r="E7516" t="s">
        <v>242</v>
      </c>
      <c r="F7516" t="s">
        <v>242</v>
      </c>
      <c r="G7516" t="s">
        <v>257</v>
      </c>
      <c r="H7516" t="s">
        <v>13344</v>
      </c>
      <c r="I7516">
        <v>5</v>
      </c>
      <c r="J7516">
        <v>10</v>
      </c>
      <c r="K7516">
        <v>103324</v>
      </c>
      <c r="L7516" t="str">
        <f>VLOOKUP(Sales_Data!C7516,Product_Master!$A:$D,2,FALSE)</f>
        <v>Helmet</v>
      </c>
      <c r="M7516">
        <f>VLOOKUP(C7516,Product_Master!$A:$D,4,FALSE)</f>
        <v>22961</v>
      </c>
      <c r="N7516" t="str">
        <f t="shared" si="234"/>
        <v>HIGH</v>
      </c>
      <c r="O7516" t="str" cm="1">
        <f t="array" ref="O7516">_xlfn.IFS(D7516="North","Zone 1",D7516="South","Zone 2",D7516="East","Zone 3",D7516="West","Zone 4")</f>
        <v>Zone 1</v>
      </c>
      <c r="P7516">
        <f t="shared" si="235"/>
        <v>10332.400000000001</v>
      </c>
      <c r="Q7516" t="str">
        <f>VLOOKUP(C7516,Product_Master!$A:$D,3,FALSE)</f>
        <v>Sports</v>
      </c>
    </row>
    <row r="7517" spans="1:17" x14ac:dyDescent="0.3">
      <c r="A7517" t="s">
        <v>13345</v>
      </c>
      <c r="B7517" t="s">
        <v>1787</v>
      </c>
      <c r="C7517" t="s">
        <v>128</v>
      </c>
      <c r="D7517" t="s">
        <v>178</v>
      </c>
      <c r="E7517" t="s">
        <v>185</v>
      </c>
      <c r="F7517" t="s">
        <v>186</v>
      </c>
      <c r="G7517" t="s">
        <v>187</v>
      </c>
      <c r="H7517" t="s">
        <v>13346</v>
      </c>
      <c r="I7517">
        <v>5</v>
      </c>
      <c r="J7517">
        <v>5</v>
      </c>
      <c r="K7517">
        <v>279385</v>
      </c>
      <c r="L7517" t="str">
        <f>VLOOKUP(Sales_Data!C7517,Product_Master!$A:$D,2,FALSE)</f>
        <v>Cricket Bat</v>
      </c>
      <c r="M7517">
        <f>VLOOKUP(C7517,Product_Master!$A:$D,4,FALSE)</f>
        <v>58818</v>
      </c>
      <c r="N7517" t="str">
        <f t="shared" si="234"/>
        <v>HIGH</v>
      </c>
      <c r="O7517" t="str" cm="1">
        <f t="array" ref="O7517">_xlfn.IFS(D7517="North","Zone 1",D7517="South","Zone 2",D7517="East","Zone 3",D7517="West","Zone 4")</f>
        <v>Zone 3</v>
      </c>
      <c r="P7517">
        <f t="shared" si="235"/>
        <v>27938.5</v>
      </c>
      <c r="Q7517" t="str">
        <f>VLOOKUP(C7517,Product_Master!$A:$D,3,FALSE)</f>
        <v>Sports</v>
      </c>
    </row>
    <row r="7518" spans="1:17" x14ac:dyDescent="0.3">
      <c r="A7518" t="s">
        <v>13347</v>
      </c>
      <c r="B7518" t="s">
        <v>6430</v>
      </c>
      <c r="C7518" t="s">
        <v>114</v>
      </c>
      <c r="D7518" t="s">
        <v>171</v>
      </c>
      <c r="E7518" t="s">
        <v>223</v>
      </c>
      <c r="F7518" t="s">
        <v>224</v>
      </c>
      <c r="G7518" t="s">
        <v>257</v>
      </c>
      <c r="H7518" t="s">
        <v>10605</v>
      </c>
      <c r="I7518">
        <v>5</v>
      </c>
      <c r="J7518">
        <v>5</v>
      </c>
      <c r="K7518">
        <v>276502</v>
      </c>
      <c r="L7518" t="str">
        <f>VLOOKUP(Sales_Data!C7518,Product_Master!$A:$D,2,FALSE)</f>
        <v>Flour</v>
      </c>
      <c r="M7518">
        <f>VLOOKUP(C7518,Product_Master!$A:$D,4,FALSE)</f>
        <v>58211</v>
      </c>
      <c r="N7518" t="str">
        <f t="shared" si="234"/>
        <v>HIGH</v>
      </c>
      <c r="O7518" t="str" cm="1">
        <f t="array" ref="O7518">_xlfn.IFS(D7518="North","Zone 1",D7518="South","Zone 2",D7518="East","Zone 3",D7518="West","Zone 4")</f>
        <v>Zone 2</v>
      </c>
      <c r="P7518">
        <f t="shared" si="235"/>
        <v>27650.2</v>
      </c>
      <c r="Q7518" t="str">
        <f>VLOOKUP(C7518,Product_Master!$A:$D,3,FALSE)</f>
        <v>Grocery</v>
      </c>
    </row>
    <row r="7519" spans="1:17" x14ac:dyDescent="0.3">
      <c r="A7519" t="s">
        <v>13348</v>
      </c>
      <c r="B7519" t="s">
        <v>1416</v>
      </c>
      <c r="C7519" t="s">
        <v>131</v>
      </c>
      <c r="D7519" t="s">
        <v>191</v>
      </c>
      <c r="E7519" t="s">
        <v>192</v>
      </c>
      <c r="F7519" t="s">
        <v>193</v>
      </c>
      <c r="G7519" t="s">
        <v>212</v>
      </c>
      <c r="H7519" t="s">
        <v>4981</v>
      </c>
      <c r="I7519">
        <v>3</v>
      </c>
      <c r="J7519">
        <v>15</v>
      </c>
      <c r="K7519">
        <v>160234</v>
      </c>
      <c r="L7519" t="str">
        <f>VLOOKUP(Sales_Data!C7519,Product_Master!$A:$D,2,FALSE)</f>
        <v>Football</v>
      </c>
      <c r="M7519">
        <f>VLOOKUP(C7519,Product_Master!$A:$D,4,FALSE)</f>
        <v>62837</v>
      </c>
      <c r="N7519" t="str">
        <f t="shared" si="234"/>
        <v>HIGH</v>
      </c>
      <c r="O7519" t="str" cm="1">
        <f t="array" ref="O7519">_xlfn.IFS(D7519="North","Zone 1",D7519="South","Zone 2",D7519="East","Zone 3",D7519="West","Zone 4")</f>
        <v>Zone 1</v>
      </c>
      <c r="P7519">
        <f t="shared" si="235"/>
        <v>16023.400000000001</v>
      </c>
      <c r="Q7519" t="str">
        <f>VLOOKUP(C7519,Product_Master!$A:$D,3,FALSE)</f>
        <v>Sports</v>
      </c>
    </row>
    <row r="7520" spans="1:17" x14ac:dyDescent="0.3">
      <c r="A7520" t="s">
        <v>13349</v>
      </c>
      <c r="B7520" t="s">
        <v>2011</v>
      </c>
      <c r="C7520" t="s">
        <v>13</v>
      </c>
      <c r="D7520" t="s">
        <v>191</v>
      </c>
      <c r="E7520" t="s">
        <v>242</v>
      </c>
      <c r="F7520" t="s">
        <v>242</v>
      </c>
      <c r="G7520" t="s">
        <v>228</v>
      </c>
      <c r="H7520" t="s">
        <v>11533</v>
      </c>
      <c r="I7520">
        <v>3</v>
      </c>
      <c r="J7520">
        <v>15</v>
      </c>
      <c r="K7520">
        <v>68115</v>
      </c>
      <c r="L7520" t="str">
        <f>VLOOKUP(Sales_Data!C7520,Product_Master!$A:$D,2,FALSE)</f>
        <v>iPhone</v>
      </c>
      <c r="M7520">
        <f>VLOOKUP(C7520,Product_Master!$A:$D,4,FALSE)</f>
        <v>26712</v>
      </c>
      <c r="N7520" t="str">
        <f t="shared" si="234"/>
        <v>HIGH</v>
      </c>
      <c r="O7520" t="str" cm="1">
        <f t="array" ref="O7520">_xlfn.IFS(D7520="North","Zone 1",D7520="South","Zone 2",D7520="East","Zone 3",D7520="West","Zone 4")</f>
        <v>Zone 1</v>
      </c>
      <c r="P7520">
        <f t="shared" si="235"/>
        <v>6811.5</v>
      </c>
      <c r="Q7520" t="str">
        <f>VLOOKUP(C7520,Product_Master!$A:$D,3,FALSE)</f>
        <v>Electronics</v>
      </c>
    </row>
    <row r="7521" spans="1:17" x14ac:dyDescent="0.3">
      <c r="A7521" t="s">
        <v>13350</v>
      </c>
      <c r="B7521" t="s">
        <v>1559</v>
      </c>
      <c r="C7521" t="s">
        <v>29</v>
      </c>
      <c r="D7521" t="s">
        <v>178</v>
      </c>
      <c r="E7521" t="s">
        <v>185</v>
      </c>
      <c r="F7521" t="s">
        <v>186</v>
      </c>
      <c r="G7521" t="s">
        <v>181</v>
      </c>
      <c r="H7521" t="s">
        <v>11004</v>
      </c>
      <c r="I7521">
        <v>4</v>
      </c>
      <c r="J7521">
        <v>10</v>
      </c>
      <c r="K7521">
        <v>56203</v>
      </c>
      <c r="L7521" t="str">
        <f>VLOOKUP(Sales_Data!C7521,Product_Master!$A:$D,2,FALSE)</f>
        <v>Bluetooth Speaker</v>
      </c>
      <c r="M7521">
        <f>VLOOKUP(C7521,Product_Master!$A:$D,4,FALSE)</f>
        <v>15612</v>
      </c>
      <c r="N7521" t="str">
        <f t="shared" si="234"/>
        <v>HIGH</v>
      </c>
      <c r="O7521" t="str" cm="1">
        <f t="array" ref="O7521">_xlfn.IFS(D7521="North","Zone 1",D7521="South","Zone 2",D7521="East","Zone 3",D7521="West","Zone 4")</f>
        <v>Zone 3</v>
      </c>
      <c r="P7521">
        <f t="shared" si="235"/>
        <v>5620.3</v>
      </c>
      <c r="Q7521" t="str">
        <f>VLOOKUP(C7521,Product_Master!$A:$D,3,FALSE)</f>
        <v>Electronics</v>
      </c>
    </row>
    <row r="7522" spans="1:17" x14ac:dyDescent="0.3">
      <c r="A7522" t="s">
        <v>13351</v>
      </c>
      <c r="B7522" t="s">
        <v>1687</v>
      </c>
      <c r="C7522" t="s">
        <v>60</v>
      </c>
      <c r="D7522" t="s">
        <v>178</v>
      </c>
      <c r="E7522" t="s">
        <v>310</v>
      </c>
      <c r="F7522" t="s">
        <v>311</v>
      </c>
      <c r="G7522" t="s">
        <v>253</v>
      </c>
      <c r="H7522" t="s">
        <v>6925</v>
      </c>
      <c r="I7522">
        <v>11</v>
      </c>
      <c r="J7522">
        <v>5</v>
      </c>
      <c r="K7522">
        <v>623238</v>
      </c>
      <c r="L7522" t="str">
        <f>VLOOKUP(Sales_Data!C7522,Product_Master!$A:$D,2,FALSE)</f>
        <v>Cupboard</v>
      </c>
      <c r="M7522">
        <f>VLOOKUP(C7522,Product_Master!$A:$D,4,FALSE)</f>
        <v>59640</v>
      </c>
      <c r="N7522" t="str">
        <f t="shared" si="234"/>
        <v>HIGH</v>
      </c>
      <c r="O7522" t="str" cm="1">
        <f t="array" ref="O7522">_xlfn.IFS(D7522="North","Zone 1",D7522="South","Zone 2",D7522="East","Zone 3",D7522="West","Zone 4")</f>
        <v>Zone 3</v>
      </c>
      <c r="P7522">
        <f t="shared" si="235"/>
        <v>62323.8</v>
      </c>
      <c r="Q7522" t="str">
        <f>VLOOKUP(C7522,Product_Master!$A:$D,3,FALSE)</f>
        <v>Furniture</v>
      </c>
    </row>
    <row r="7523" spans="1:17" x14ac:dyDescent="0.3">
      <c r="A7523" t="s">
        <v>13352</v>
      </c>
      <c r="B7523" t="s">
        <v>768</v>
      </c>
      <c r="C7523" t="s">
        <v>62</v>
      </c>
      <c r="D7523" t="s">
        <v>191</v>
      </c>
      <c r="E7523" t="s">
        <v>242</v>
      </c>
      <c r="F7523" t="s">
        <v>242</v>
      </c>
      <c r="G7523" t="s">
        <v>262</v>
      </c>
      <c r="H7523" t="s">
        <v>13353</v>
      </c>
      <c r="I7523">
        <v>8</v>
      </c>
      <c r="J7523">
        <v>0</v>
      </c>
      <c r="K7523">
        <v>397376</v>
      </c>
      <c r="L7523" t="str">
        <f>VLOOKUP(Sales_Data!C7523,Product_Master!$A:$D,2,FALSE)</f>
        <v>Recliner</v>
      </c>
      <c r="M7523">
        <f>VLOOKUP(C7523,Product_Master!$A:$D,4,FALSE)</f>
        <v>49672</v>
      </c>
      <c r="N7523" t="str">
        <f t="shared" si="234"/>
        <v>HIGH</v>
      </c>
      <c r="O7523" t="str" cm="1">
        <f t="array" ref="O7523">_xlfn.IFS(D7523="North","Zone 1",D7523="South","Zone 2",D7523="East","Zone 3",D7523="West","Zone 4")</f>
        <v>Zone 1</v>
      </c>
      <c r="P7523">
        <f t="shared" si="235"/>
        <v>39737.600000000006</v>
      </c>
      <c r="Q7523" t="str">
        <f>VLOOKUP(C7523,Product_Master!$A:$D,3,FALSE)</f>
        <v>Furniture</v>
      </c>
    </row>
    <row r="7524" spans="1:17" x14ac:dyDescent="0.3">
      <c r="A7524" t="s">
        <v>13354</v>
      </c>
      <c r="B7524" t="s">
        <v>563</v>
      </c>
      <c r="C7524" t="s">
        <v>17</v>
      </c>
      <c r="D7524" t="s">
        <v>191</v>
      </c>
      <c r="E7524" t="s">
        <v>192</v>
      </c>
      <c r="F7524" t="s">
        <v>193</v>
      </c>
      <c r="G7524" t="s">
        <v>228</v>
      </c>
      <c r="H7524" t="s">
        <v>10716</v>
      </c>
      <c r="I7524">
        <v>11</v>
      </c>
      <c r="J7524">
        <v>10</v>
      </c>
      <c r="K7524">
        <v>662755</v>
      </c>
      <c r="L7524" t="str">
        <f>VLOOKUP(Sales_Data!C7524,Product_Master!$A:$D,2,FALSE)</f>
        <v>Printer</v>
      </c>
      <c r="M7524">
        <f>VLOOKUP(C7524,Product_Master!$A:$D,4,FALSE)</f>
        <v>66945</v>
      </c>
      <c r="N7524" t="str">
        <f t="shared" si="234"/>
        <v>HIGH</v>
      </c>
      <c r="O7524" t="str" cm="1">
        <f t="array" ref="O7524">_xlfn.IFS(D7524="North","Zone 1",D7524="South","Zone 2",D7524="East","Zone 3",D7524="West","Zone 4")</f>
        <v>Zone 1</v>
      </c>
      <c r="P7524">
        <f t="shared" si="235"/>
        <v>66275.5</v>
      </c>
      <c r="Q7524" t="str">
        <f>VLOOKUP(C7524,Product_Master!$A:$D,3,FALSE)</f>
        <v>Electronics</v>
      </c>
    </row>
    <row r="7525" spans="1:17" x14ac:dyDescent="0.3">
      <c r="A7525" t="s">
        <v>13355</v>
      </c>
      <c r="B7525" t="s">
        <v>1895</v>
      </c>
      <c r="C7525" t="s">
        <v>38</v>
      </c>
      <c r="D7525" t="s">
        <v>197</v>
      </c>
      <c r="E7525" t="s">
        <v>210</v>
      </c>
      <c r="F7525" t="s">
        <v>211</v>
      </c>
      <c r="G7525" t="s">
        <v>269</v>
      </c>
      <c r="H7525" t="s">
        <v>4211</v>
      </c>
      <c r="I7525">
        <v>4</v>
      </c>
      <c r="J7525">
        <v>10</v>
      </c>
      <c r="K7525">
        <v>145792</v>
      </c>
      <c r="L7525" t="str">
        <f>VLOOKUP(Sales_Data!C7525,Product_Master!$A:$D,2,FALSE)</f>
        <v>Study Table</v>
      </c>
      <c r="M7525">
        <f>VLOOKUP(C7525,Product_Master!$A:$D,4,FALSE)</f>
        <v>40498</v>
      </c>
      <c r="N7525" t="str">
        <f t="shared" si="234"/>
        <v>HIGH</v>
      </c>
      <c r="O7525" t="str" cm="1">
        <f t="array" ref="O7525">_xlfn.IFS(D7525="North","Zone 1",D7525="South","Zone 2",D7525="East","Zone 3",D7525="West","Zone 4")</f>
        <v>Zone 4</v>
      </c>
      <c r="P7525">
        <f t="shared" si="235"/>
        <v>14579.2</v>
      </c>
      <c r="Q7525" t="str">
        <f>VLOOKUP(C7525,Product_Master!$A:$D,3,FALSE)</f>
        <v>Furniture</v>
      </c>
    </row>
    <row r="7526" spans="1:17" x14ac:dyDescent="0.3">
      <c r="A7526" t="s">
        <v>13356</v>
      </c>
      <c r="B7526" t="s">
        <v>801</v>
      </c>
      <c r="C7526" t="s">
        <v>17</v>
      </c>
      <c r="D7526" t="s">
        <v>191</v>
      </c>
      <c r="E7526" t="s">
        <v>242</v>
      </c>
      <c r="F7526" t="s">
        <v>242</v>
      </c>
      <c r="G7526" t="s">
        <v>315</v>
      </c>
      <c r="H7526" t="s">
        <v>7629</v>
      </c>
      <c r="I7526">
        <v>1</v>
      </c>
      <c r="J7526">
        <v>5</v>
      </c>
      <c r="K7526">
        <v>63597</v>
      </c>
      <c r="L7526" t="str">
        <f>VLOOKUP(Sales_Data!C7526,Product_Master!$A:$D,2,FALSE)</f>
        <v>Printer</v>
      </c>
      <c r="M7526">
        <f>VLOOKUP(C7526,Product_Master!$A:$D,4,FALSE)</f>
        <v>66945</v>
      </c>
      <c r="N7526" t="str">
        <f t="shared" si="234"/>
        <v>HIGH</v>
      </c>
      <c r="O7526" t="str" cm="1">
        <f t="array" ref="O7526">_xlfn.IFS(D7526="North","Zone 1",D7526="South","Zone 2",D7526="East","Zone 3",D7526="West","Zone 4")</f>
        <v>Zone 1</v>
      </c>
      <c r="P7526">
        <f t="shared" si="235"/>
        <v>6359.7000000000007</v>
      </c>
      <c r="Q7526" t="str">
        <f>VLOOKUP(C7526,Product_Master!$A:$D,3,FALSE)</f>
        <v>Electronics</v>
      </c>
    </row>
    <row r="7527" spans="1:17" x14ac:dyDescent="0.3">
      <c r="A7527" t="s">
        <v>13357</v>
      </c>
      <c r="B7527" t="s">
        <v>926</v>
      </c>
      <c r="C7527" t="s">
        <v>11</v>
      </c>
      <c r="D7527" t="s">
        <v>178</v>
      </c>
      <c r="E7527" t="s">
        <v>310</v>
      </c>
      <c r="F7527" t="s">
        <v>311</v>
      </c>
      <c r="G7527" t="s">
        <v>257</v>
      </c>
      <c r="H7527" t="s">
        <v>9176</v>
      </c>
      <c r="I7527">
        <v>7</v>
      </c>
      <c r="J7527">
        <v>20</v>
      </c>
      <c r="K7527">
        <v>166611</v>
      </c>
      <c r="L7527" t="str">
        <f>VLOOKUP(Sales_Data!C7527,Product_Master!$A:$D,2,FALSE)</f>
        <v>Lenovo Laptop</v>
      </c>
      <c r="M7527">
        <f>VLOOKUP(C7527,Product_Master!$A:$D,4,FALSE)</f>
        <v>29752</v>
      </c>
      <c r="N7527" t="str">
        <f t="shared" si="234"/>
        <v>HIGH</v>
      </c>
      <c r="O7527" t="str" cm="1">
        <f t="array" ref="O7527">_xlfn.IFS(D7527="North","Zone 1",D7527="South","Zone 2",D7527="East","Zone 3",D7527="West","Zone 4")</f>
        <v>Zone 3</v>
      </c>
      <c r="P7527">
        <f t="shared" si="235"/>
        <v>16661.100000000002</v>
      </c>
      <c r="Q7527" t="str">
        <f>VLOOKUP(C7527,Product_Master!$A:$D,3,FALSE)</f>
        <v>Electronics</v>
      </c>
    </row>
    <row r="7528" spans="1:17" x14ac:dyDescent="0.3">
      <c r="A7528" t="s">
        <v>13358</v>
      </c>
      <c r="B7528" t="s">
        <v>1680</v>
      </c>
      <c r="C7528" t="s">
        <v>91</v>
      </c>
      <c r="D7528" t="s">
        <v>178</v>
      </c>
      <c r="E7528" t="s">
        <v>179</v>
      </c>
      <c r="F7528" t="s">
        <v>180</v>
      </c>
      <c r="G7528" t="s">
        <v>212</v>
      </c>
      <c r="H7528" t="s">
        <v>7216</v>
      </c>
      <c r="I7528">
        <v>9</v>
      </c>
      <c r="J7528">
        <v>20</v>
      </c>
      <c r="K7528">
        <v>214466</v>
      </c>
      <c r="L7528" t="str">
        <f>VLOOKUP(Sales_Data!C7528,Product_Master!$A:$D,2,FALSE)</f>
        <v>Sweater</v>
      </c>
      <c r="M7528">
        <f>VLOOKUP(C7528,Product_Master!$A:$D,4,FALSE)</f>
        <v>29787</v>
      </c>
      <c r="N7528" t="str">
        <f t="shared" si="234"/>
        <v>HIGH</v>
      </c>
      <c r="O7528" t="str" cm="1">
        <f t="array" ref="O7528">_xlfn.IFS(D7528="North","Zone 1",D7528="South","Zone 2",D7528="East","Zone 3",D7528="West","Zone 4")</f>
        <v>Zone 3</v>
      </c>
      <c r="P7528">
        <f t="shared" si="235"/>
        <v>21446.600000000002</v>
      </c>
      <c r="Q7528" t="str">
        <f>VLOOKUP(C7528,Product_Master!$A:$D,3,FALSE)</f>
        <v>Clothing</v>
      </c>
    </row>
    <row r="7529" spans="1:17" x14ac:dyDescent="0.3">
      <c r="A7529" t="s">
        <v>13359</v>
      </c>
      <c r="B7529" t="s">
        <v>1966</v>
      </c>
      <c r="C7529" t="s">
        <v>112</v>
      </c>
      <c r="D7529" t="s">
        <v>178</v>
      </c>
      <c r="E7529" t="s">
        <v>310</v>
      </c>
      <c r="F7529" t="s">
        <v>311</v>
      </c>
      <c r="G7529" t="s">
        <v>174</v>
      </c>
      <c r="H7529" t="s">
        <v>4478</v>
      </c>
      <c r="I7529">
        <v>6</v>
      </c>
      <c r="J7529">
        <v>5</v>
      </c>
      <c r="K7529">
        <v>24378</v>
      </c>
      <c r="L7529" t="str">
        <f>VLOOKUP(Sales_Data!C7529,Product_Master!$A:$D,2,FALSE)</f>
        <v>Pasta</v>
      </c>
      <c r="M7529">
        <f>VLOOKUP(C7529,Product_Master!$A:$D,4,FALSE)</f>
        <v>4277</v>
      </c>
      <c r="N7529" t="str">
        <f t="shared" si="234"/>
        <v>HIGH</v>
      </c>
      <c r="O7529" t="str" cm="1">
        <f t="array" ref="O7529">_xlfn.IFS(D7529="North","Zone 1",D7529="South","Zone 2",D7529="East","Zone 3",D7529="West","Zone 4")</f>
        <v>Zone 3</v>
      </c>
      <c r="P7529">
        <f t="shared" si="235"/>
        <v>2437.8000000000002</v>
      </c>
      <c r="Q7529" t="str">
        <f>VLOOKUP(C7529,Product_Master!$A:$D,3,FALSE)</f>
        <v>Grocery</v>
      </c>
    </row>
    <row r="7530" spans="1:17" x14ac:dyDescent="0.3">
      <c r="A7530" t="s">
        <v>13360</v>
      </c>
      <c r="B7530" t="s">
        <v>1475</v>
      </c>
      <c r="C7530" t="s">
        <v>122</v>
      </c>
      <c r="D7530" t="s">
        <v>171</v>
      </c>
      <c r="E7530" t="s">
        <v>204</v>
      </c>
      <c r="F7530" t="s">
        <v>205</v>
      </c>
      <c r="G7530" t="s">
        <v>315</v>
      </c>
      <c r="H7530" t="s">
        <v>13361</v>
      </c>
      <c r="I7530">
        <v>1</v>
      </c>
      <c r="J7530">
        <v>5</v>
      </c>
      <c r="K7530">
        <v>62255</v>
      </c>
      <c r="L7530" t="str">
        <f>VLOOKUP(Sales_Data!C7530,Product_Master!$A:$D,2,FALSE)</f>
        <v>Noodles</v>
      </c>
      <c r="M7530">
        <f>VLOOKUP(C7530,Product_Master!$A:$D,4,FALSE)</f>
        <v>65532</v>
      </c>
      <c r="N7530" t="str">
        <f t="shared" si="234"/>
        <v>HIGH</v>
      </c>
      <c r="O7530" t="str" cm="1">
        <f t="array" ref="O7530">_xlfn.IFS(D7530="North","Zone 1",D7530="South","Zone 2",D7530="East","Zone 3",D7530="West","Zone 4")</f>
        <v>Zone 2</v>
      </c>
      <c r="P7530">
        <f t="shared" si="235"/>
        <v>6225.5</v>
      </c>
      <c r="Q7530" t="str">
        <f>VLOOKUP(C7530,Product_Master!$A:$D,3,FALSE)</f>
        <v>Grocery</v>
      </c>
    </row>
    <row r="7531" spans="1:17" x14ac:dyDescent="0.3">
      <c r="A7531" t="s">
        <v>13362</v>
      </c>
      <c r="B7531" t="s">
        <v>923</v>
      </c>
      <c r="C7531" t="s">
        <v>64</v>
      </c>
      <c r="D7531" t="s">
        <v>191</v>
      </c>
      <c r="E7531" t="s">
        <v>192</v>
      </c>
      <c r="F7531" t="s">
        <v>193</v>
      </c>
      <c r="G7531" t="s">
        <v>257</v>
      </c>
      <c r="H7531" t="s">
        <v>13363</v>
      </c>
      <c r="I7531">
        <v>11</v>
      </c>
      <c r="J7531">
        <v>10</v>
      </c>
      <c r="K7531">
        <v>450351</v>
      </c>
      <c r="L7531" t="str">
        <f>VLOOKUP(Sales_Data!C7531,Product_Master!$A:$D,2,FALSE)</f>
        <v>Stool</v>
      </c>
      <c r="M7531">
        <f>VLOOKUP(C7531,Product_Master!$A:$D,4,FALSE)</f>
        <v>45490</v>
      </c>
      <c r="N7531" t="str">
        <f t="shared" si="234"/>
        <v>HIGH</v>
      </c>
      <c r="O7531" t="str" cm="1">
        <f t="array" ref="O7531">_xlfn.IFS(D7531="North","Zone 1",D7531="South","Zone 2",D7531="East","Zone 3",D7531="West","Zone 4")</f>
        <v>Zone 1</v>
      </c>
      <c r="P7531">
        <f t="shared" si="235"/>
        <v>45035.100000000006</v>
      </c>
      <c r="Q7531" t="str">
        <f>VLOOKUP(C7531,Product_Master!$A:$D,3,FALSE)</f>
        <v>Furniture</v>
      </c>
    </row>
    <row r="7532" spans="1:17" x14ac:dyDescent="0.3">
      <c r="A7532" t="s">
        <v>13364</v>
      </c>
      <c r="B7532" t="s">
        <v>914</v>
      </c>
      <c r="C7532" t="s">
        <v>21</v>
      </c>
      <c r="D7532" t="s">
        <v>171</v>
      </c>
      <c r="E7532" t="s">
        <v>204</v>
      </c>
      <c r="F7532" t="s">
        <v>205</v>
      </c>
      <c r="G7532" t="s">
        <v>243</v>
      </c>
      <c r="H7532" t="s">
        <v>7634</v>
      </c>
      <c r="I7532">
        <v>9</v>
      </c>
      <c r="J7532">
        <v>10</v>
      </c>
      <c r="K7532">
        <v>393141</v>
      </c>
      <c r="L7532" t="str">
        <f>VLOOKUP(Sales_Data!C7532,Product_Master!$A:$D,2,FALSE)</f>
        <v>Air Conditioner</v>
      </c>
      <c r="M7532">
        <f>VLOOKUP(C7532,Product_Master!$A:$D,4,FALSE)</f>
        <v>48536</v>
      </c>
      <c r="N7532" t="str">
        <f t="shared" si="234"/>
        <v>HIGH</v>
      </c>
      <c r="O7532" t="str" cm="1">
        <f t="array" ref="O7532">_xlfn.IFS(D7532="North","Zone 1",D7532="South","Zone 2",D7532="East","Zone 3",D7532="West","Zone 4")</f>
        <v>Zone 2</v>
      </c>
      <c r="P7532">
        <f t="shared" si="235"/>
        <v>39314.100000000006</v>
      </c>
      <c r="Q7532" t="str">
        <f>VLOOKUP(C7532,Product_Master!$A:$D,3,FALSE)</f>
        <v>Electronics</v>
      </c>
    </row>
    <row r="7533" spans="1:17" x14ac:dyDescent="0.3">
      <c r="A7533" t="s">
        <v>13365</v>
      </c>
      <c r="B7533" t="s">
        <v>796</v>
      </c>
      <c r="C7533" t="s">
        <v>114</v>
      </c>
      <c r="D7533" t="s">
        <v>178</v>
      </c>
      <c r="E7533" t="s">
        <v>310</v>
      </c>
      <c r="F7533" t="s">
        <v>311</v>
      </c>
      <c r="G7533" t="s">
        <v>315</v>
      </c>
      <c r="H7533" t="s">
        <v>5774</v>
      </c>
      <c r="I7533">
        <v>1</v>
      </c>
      <c r="J7533">
        <v>15</v>
      </c>
      <c r="K7533">
        <v>49479</v>
      </c>
      <c r="L7533" t="str">
        <f>VLOOKUP(Sales_Data!C7533,Product_Master!$A:$D,2,FALSE)</f>
        <v>Flour</v>
      </c>
      <c r="M7533">
        <f>VLOOKUP(C7533,Product_Master!$A:$D,4,FALSE)</f>
        <v>58211</v>
      </c>
      <c r="N7533" t="str">
        <f t="shared" si="234"/>
        <v>HIGH</v>
      </c>
      <c r="O7533" t="str" cm="1">
        <f t="array" ref="O7533">_xlfn.IFS(D7533="North","Zone 1",D7533="South","Zone 2",D7533="East","Zone 3",D7533="West","Zone 4")</f>
        <v>Zone 3</v>
      </c>
      <c r="P7533">
        <f t="shared" si="235"/>
        <v>4947.9000000000005</v>
      </c>
      <c r="Q7533" t="str">
        <f>VLOOKUP(C7533,Product_Master!$A:$D,3,FALSE)</f>
        <v>Grocery</v>
      </c>
    </row>
    <row r="7534" spans="1:17" x14ac:dyDescent="0.3">
      <c r="A7534" t="s">
        <v>13366</v>
      </c>
      <c r="B7534" t="s">
        <v>1645</v>
      </c>
      <c r="C7534" t="s">
        <v>133</v>
      </c>
      <c r="D7534" t="s">
        <v>171</v>
      </c>
      <c r="E7534" t="s">
        <v>223</v>
      </c>
      <c r="F7534" t="s">
        <v>224</v>
      </c>
      <c r="G7534" t="s">
        <v>315</v>
      </c>
      <c r="H7534" t="s">
        <v>12575</v>
      </c>
      <c r="I7534">
        <v>12</v>
      </c>
      <c r="J7534">
        <v>0</v>
      </c>
      <c r="K7534">
        <v>341832</v>
      </c>
      <c r="L7534" t="str">
        <f>VLOOKUP(Sales_Data!C7534,Product_Master!$A:$D,2,FALSE)</f>
        <v>Basketball</v>
      </c>
      <c r="M7534">
        <f>VLOOKUP(C7534,Product_Master!$A:$D,4,FALSE)</f>
        <v>28486</v>
      </c>
      <c r="N7534" t="str">
        <f t="shared" si="234"/>
        <v>HIGH</v>
      </c>
      <c r="O7534" t="str" cm="1">
        <f t="array" ref="O7534">_xlfn.IFS(D7534="North","Zone 1",D7534="South","Zone 2",D7534="East","Zone 3",D7534="West","Zone 4")</f>
        <v>Zone 2</v>
      </c>
      <c r="P7534">
        <f t="shared" si="235"/>
        <v>34183.200000000004</v>
      </c>
      <c r="Q7534" t="str">
        <f>VLOOKUP(C7534,Product_Master!$A:$D,3,FALSE)</f>
        <v>Sports</v>
      </c>
    </row>
    <row r="7535" spans="1:17" x14ac:dyDescent="0.3">
      <c r="A7535" t="s">
        <v>13367</v>
      </c>
      <c r="B7535" t="s">
        <v>453</v>
      </c>
      <c r="C7535" t="s">
        <v>29</v>
      </c>
      <c r="D7535" t="s">
        <v>191</v>
      </c>
      <c r="E7535" t="s">
        <v>238</v>
      </c>
      <c r="F7535" t="s">
        <v>238</v>
      </c>
      <c r="G7535" t="s">
        <v>269</v>
      </c>
      <c r="H7535" t="s">
        <v>13368</v>
      </c>
      <c r="I7535">
        <v>4</v>
      </c>
      <c r="J7535">
        <v>15</v>
      </c>
      <c r="K7535">
        <v>53080</v>
      </c>
      <c r="L7535" t="str">
        <f>VLOOKUP(Sales_Data!C7535,Product_Master!$A:$D,2,FALSE)</f>
        <v>Bluetooth Speaker</v>
      </c>
      <c r="M7535">
        <f>VLOOKUP(C7535,Product_Master!$A:$D,4,FALSE)</f>
        <v>15612</v>
      </c>
      <c r="N7535" t="str">
        <f t="shared" si="234"/>
        <v>HIGH</v>
      </c>
      <c r="O7535" t="str" cm="1">
        <f t="array" ref="O7535">_xlfn.IFS(D7535="North","Zone 1",D7535="South","Zone 2",D7535="East","Zone 3",D7535="West","Zone 4")</f>
        <v>Zone 1</v>
      </c>
      <c r="P7535">
        <f t="shared" si="235"/>
        <v>5308</v>
      </c>
      <c r="Q7535" t="str">
        <f>VLOOKUP(C7535,Product_Master!$A:$D,3,FALSE)</f>
        <v>Electronics</v>
      </c>
    </row>
    <row r="7536" spans="1:17" x14ac:dyDescent="0.3">
      <c r="A7536" t="s">
        <v>13369</v>
      </c>
      <c r="B7536" t="s">
        <v>281</v>
      </c>
      <c r="C7536" t="s">
        <v>9</v>
      </c>
      <c r="D7536" t="s">
        <v>171</v>
      </c>
      <c r="E7536" t="s">
        <v>172</v>
      </c>
      <c r="F7536" t="s">
        <v>173</v>
      </c>
      <c r="G7536" t="s">
        <v>187</v>
      </c>
      <c r="H7536" t="s">
        <v>13370</v>
      </c>
      <c r="I7536">
        <v>8</v>
      </c>
      <c r="J7536">
        <v>5</v>
      </c>
      <c r="K7536">
        <v>324010</v>
      </c>
      <c r="L7536" t="str">
        <f>VLOOKUP(Sales_Data!C7536,Product_Master!$A:$D,2,FALSE)</f>
        <v>Dell Monitor</v>
      </c>
      <c r="M7536">
        <f>VLOOKUP(C7536,Product_Master!$A:$D,4,FALSE)</f>
        <v>42633</v>
      </c>
      <c r="N7536" t="str">
        <f t="shared" si="234"/>
        <v>HIGH</v>
      </c>
      <c r="O7536" t="str" cm="1">
        <f t="array" ref="O7536">_xlfn.IFS(D7536="North","Zone 1",D7536="South","Zone 2",D7536="East","Zone 3",D7536="West","Zone 4")</f>
        <v>Zone 2</v>
      </c>
      <c r="P7536">
        <f t="shared" si="235"/>
        <v>32401</v>
      </c>
      <c r="Q7536" t="str">
        <f>VLOOKUP(C7536,Product_Master!$A:$D,3,FALSE)</f>
        <v>Electronics</v>
      </c>
    </row>
    <row r="7537" spans="1:17" x14ac:dyDescent="0.3">
      <c r="A7537" t="s">
        <v>13371</v>
      </c>
      <c r="B7537" t="s">
        <v>1347</v>
      </c>
      <c r="C7537" t="s">
        <v>131</v>
      </c>
      <c r="D7537" t="s">
        <v>171</v>
      </c>
      <c r="E7537" t="s">
        <v>223</v>
      </c>
      <c r="F7537" t="s">
        <v>224</v>
      </c>
      <c r="G7537" t="s">
        <v>262</v>
      </c>
      <c r="H7537" t="s">
        <v>7774</v>
      </c>
      <c r="I7537">
        <v>2</v>
      </c>
      <c r="J7537">
        <v>15</v>
      </c>
      <c r="K7537">
        <v>106822</v>
      </c>
      <c r="L7537" t="str">
        <f>VLOOKUP(Sales_Data!C7537,Product_Master!$A:$D,2,FALSE)</f>
        <v>Football</v>
      </c>
      <c r="M7537">
        <f>VLOOKUP(C7537,Product_Master!$A:$D,4,FALSE)</f>
        <v>62837</v>
      </c>
      <c r="N7537" t="str">
        <f t="shared" si="234"/>
        <v>HIGH</v>
      </c>
      <c r="O7537" t="str" cm="1">
        <f t="array" ref="O7537">_xlfn.IFS(D7537="North","Zone 1",D7537="South","Zone 2",D7537="East","Zone 3",D7537="West","Zone 4")</f>
        <v>Zone 2</v>
      </c>
      <c r="P7537">
        <f t="shared" si="235"/>
        <v>10682.2</v>
      </c>
      <c r="Q7537" t="str">
        <f>VLOOKUP(C7537,Product_Master!$A:$D,3,FALSE)</f>
        <v>Sports</v>
      </c>
    </row>
    <row r="7538" spans="1:17" x14ac:dyDescent="0.3">
      <c r="A7538" t="s">
        <v>13372</v>
      </c>
      <c r="B7538" t="s">
        <v>728</v>
      </c>
      <c r="C7538" t="s">
        <v>124</v>
      </c>
      <c r="D7538" t="s">
        <v>197</v>
      </c>
      <c r="E7538" t="s">
        <v>198</v>
      </c>
      <c r="F7538" t="s">
        <v>199</v>
      </c>
      <c r="G7538" t="s">
        <v>174</v>
      </c>
      <c r="H7538" t="s">
        <v>4692</v>
      </c>
      <c r="I7538">
        <v>10</v>
      </c>
      <c r="J7538">
        <v>5</v>
      </c>
      <c r="K7538">
        <v>309795</v>
      </c>
      <c r="L7538" t="str">
        <f>VLOOKUP(Sales_Data!C7538,Product_Master!$A:$D,2,FALSE)</f>
        <v>Dry Fruits</v>
      </c>
      <c r="M7538">
        <f>VLOOKUP(C7538,Product_Master!$A:$D,4,FALSE)</f>
        <v>32610</v>
      </c>
      <c r="N7538" t="str">
        <f t="shared" si="234"/>
        <v>HIGH</v>
      </c>
      <c r="O7538" t="str" cm="1">
        <f t="array" ref="O7538">_xlfn.IFS(D7538="North","Zone 1",D7538="South","Zone 2",D7538="East","Zone 3",D7538="West","Zone 4")</f>
        <v>Zone 4</v>
      </c>
      <c r="P7538">
        <f t="shared" si="235"/>
        <v>30979.5</v>
      </c>
      <c r="Q7538" t="str">
        <f>VLOOKUP(C7538,Product_Master!$A:$D,3,FALSE)</f>
        <v>Grocery</v>
      </c>
    </row>
    <row r="7539" spans="1:17" x14ac:dyDescent="0.3">
      <c r="A7539" t="s">
        <v>13373</v>
      </c>
      <c r="B7539" t="s">
        <v>1265</v>
      </c>
      <c r="C7539" t="s">
        <v>66</v>
      </c>
      <c r="D7539" t="s">
        <v>171</v>
      </c>
      <c r="E7539" t="s">
        <v>204</v>
      </c>
      <c r="F7539" t="s">
        <v>205</v>
      </c>
      <c r="G7539" t="s">
        <v>181</v>
      </c>
      <c r="H7539" t="s">
        <v>12662</v>
      </c>
      <c r="I7539">
        <v>1</v>
      </c>
      <c r="J7539">
        <v>0</v>
      </c>
      <c r="K7539">
        <v>48506</v>
      </c>
      <c r="L7539" t="str">
        <f>VLOOKUP(Sales_Data!C7539,Product_Master!$A:$D,2,FALSE)</f>
        <v>Men Shirt</v>
      </c>
      <c r="M7539">
        <f>VLOOKUP(C7539,Product_Master!$A:$D,4,FALSE)</f>
        <v>48506</v>
      </c>
      <c r="N7539" t="str">
        <f t="shared" si="234"/>
        <v>HIGH</v>
      </c>
      <c r="O7539" t="str" cm="1">
        <f t="array" ref="O7539">_xlfn.IFS(D7539="North","Zone 1",D7539="South","Zone 2",D7539="East","Zone 3",D7539="West","Zone 4")</f>
        <v>Zone 2</v>
      </c>
      <c r="P7539">
        <f t="shared" si="235"/>
        <v>4850.6000000000004</v>
      </c>
      <c r="Q7539" t="str">
        <f>VLOOKUP(C7539,Product_Master!$A:$D,3,FALSE)</f>
        <v>Clothing</v>
      </c>
    </row>
    <row r="7540" spans="1:17" x14ac:dyDescent="0.3">
      <c r="A7540" t="s">
        <v>13374</v>
      </c>
      <c r="B7540" t="s">
        <v>4015</v>
      </c>
      <c r="C7540" t="s">
        <v>143</v>
      </c>
      <c r="D7540" t="s">
        <v>171</v>
      </c>
      <c r="E7540" t="s">
        <v>204</v>
      </c>
      <c r="F7540" t="s">
        <v>205</v>
      </c>
      <c r="G7540" t="s">
        <v>206</v>
      </c>
      <c r="H7540" t="s">
        <v>13375</v>
      </c>
      <c r="I7540">
        <v>12</v>
      </c>
      <c r="J7540">
        <v>15</v>
      </c>
      <c r="K7540">
        <v>57558</v>
      </c>
      <c r="L7540" t="str">
        <f>VLOOKUP(Sales_Data!C7540,Product_Master!$A:$D,2,FALSE)</f>
        <v>Skipping Rope</v>
      </c>
      <c r="M7540">
        <f>VLOOKUP(C7540,Product_Master!$A:$D,4,FALSE)</f>
        <v>5643</v>
      </c>
      <c r="N7540" t="str">
        <f t="shared" si="234"/>
        <v>HIGH</v>
      </c>
      <c r="O7540" t="str" cm="1">
        <f t="array" ref="O7540">_xlfn.IFS(D7540="North","Zone 1",D7540="South","Zone 2",D7540="East","Zone 3",D7540="West","Zone 4")</f>
        <v>Zone 2</v>
      </c>
      <c r="P7540">
        <f t="shared" si="235"/>
        <v>5755.8</v>
      </c>
      <c r="Q7540" t="str">
        <f>VLOOKUP(C7540,Product_Master!$A:$D,3,FALSE)</f>
        <v>Sports</v>
      </c>
    </row>
    <row r="7541" spans="1:17" x14ac:dyDescent="0.3">
      <c r="A7541" t="s">
        <v>13376</v>
      </c>
      <c r="B7541" t="s">
        <v>923</v>
      </c>
      <c r="C7541" t="s">
        <v>42</v>
      </c>
      <c r="D7541" t="s">
        <v>178</v>
      </c>
      <c r="E7541" t="s">
        <v>185</v>
      </c>
      <c r="F7541" t="s">
        <v>186</v>
      </c>
      <c r="G7541" t="s">
        <v>212</v>
      </c>
      <c r="H7541" t="s">
        <v>5355</v>
      </c>
      <c r="I7541">
        <v>9</v>
      </c>
      <c r="J7541">
        <v>0</v>
      </c>
      <c r="K7541">
        <v>170190</v>
      </c>
      <c r="L7541" t="str">
        <f>VLOOKUP(Sales_Data!C7541,Product_Master!$A:$D,2,FALSE)</f>
        <v>Coffee Table</v>
      </c>
      <c r="M7541">
        <f>VLOOKUP(C7541,Product_Master!$A:$D,4,FALSE)</f>
        <v>18910</v>
      </c>
      <c r="N7541" t="str">
        <f t="shared" si="234"/>
        <v>HIGH</v>
      </c>
      <c r="O7541" t="str" cm="1">
        <f t="array" ref="O7541">_xlfn.IFS(D7541="North","Zone 1",D7541="South","Zone 2",D7541="East","Zone 3",D7541="West","Zone 4")</f>
        <v>Zone 3</v>
      </c>
      <c r="P7541">
        <f t="shared" si="235"/>
        <v>17019</v>
      </c>
      <c r="Q7541" t="str">
        <f>VLOOKUP(C7541,Product_Master!$A:$D,3,FALSE)</f>
        <v>Furniture</v>
      </c>
    </row>
    <row r="7542" spans="1:17" x14ac:dyDescent="0.3">
      <c r="A7542" t="s">
        <v>13377</v>
      </c>
      <c r="B7542" t="s">
        <v>993</v>
      </c>
      <c r="C7542" t="s">
        <v>4</v>
      </c>
      <c r="D7542" t="s">
        <v>197</v>
      </c>
      <c r="E7542" t="s">
        <v>198</v>
      </c>
      <c r="F7542" t="s">
        <v>199</v>
      </c>
      <c r="G7542" t="s">
        <v>253</v>
      </c>
      <c r="H7542" t="s">
        <v>601</v>
      </c>
      <c r="I7542">
        <v>11</v>
      </c>
      <c r="J7542">
        <v>10</v>
      </c>
      <c r="K7542">
        <v>10464</v>
      </c>
      <c r="L7542" t="str">
        <f>VLOOKUP(Sales_Data!C7542,Product_Master!$A:$D,2,FALSE)</f>
        <v>Samsung TV</v>
      </c>
      <c r="M7542">
        <f>VLOOKUP(C7542,Product_Master!$A:$D,4,FALSE)</f>
        <v>1057</v>
      </c>
      <c r="N7542" t="str">
        <f t="shared" si="234"/>
        <v>MEDIUM</v>
      </c>
      <c r="O7542" t="str" cm="1">
        <f t="array" ref="O7542">_xlfn.IFS(D7542="North","Zone 1",D7542="South","Zone 2",D7542="East","Zone 3",D7542="West","Zone 4")</f>
        <v>Zone 4</v>
      </c>
      <c r="P7542">
        <f t="shared" si="235"/>
        <v>523.20000000000005</v>
      </c>
      <c r="Q7542" t="str">
        <f>VLOOKUP(C7542,Product_Master!$A:$D,3,FALSE)</f>
        <v>Electronics</v>
      </c>
    </row>
    <row r="7543" spans="1:17" x14ac:dyDescent="0.3">
      <c r="A7543" t="s">
        <v>13378</v>
      </c>
      <c r="B7543" t="s">
        <v>684</v>
      </c>
      <c r="C7543" t="s">
        <v>64</v>
      </c>
      <c r="D7543" t="s">
        <v>191</v>
      </c>
      <c r="E7543" t="s">
        <v>238</v>
      </c>
      <c r="F7543" t="s">
        <v>238</v>
      </c>
      <c r="G7543" t="s">
        <v>243</v>
      </c>
      <c r="H7543" t="s">
        <v>5852</v>
      </c>
      <c r="I7543">
        <v>7</v>
      </c>
      <c r="J7543">
        <v>5</v>
      </c>
      <c r="K7543">
        <v>302508</v>
      </c>
      <c r="L7543" t="str">
        <f>VLOOKUP(Sales_Data!C7543,Product_Master!$A:$D,2,FALSE)</f>
        <v>Stool</v>
      </c>
      <c r="M7543">
        <f>VLOOKUP(C7543,Product_Master!$A:$D,4,FALSE)</f>
        <v>45490</v>
      </c>
      <c r="N7543" t="str">
        <f t="shared" si="234"/>
        <v>HIGH</v>
      </c>
      <c r="O7543" t="str" cm="1">
        <f t="array" ref="O7543">_xlfn.IFS(D7543="North","Zone 1",D7543="South","Zone 2",D7543="East","Zone 3",D7543="West","Zone 4")</f>
        <v>Zone 1</v>
      </c>
      <c r="P7543">
        <f t="shared" si="235"/>
        <v>30250.800000000003</v>
      </c>
      <c r="Q7543" t="str">
        <f>VLOOKUP(C7543,Product_Master!$A:$D,3,FALSE)</f>
        <v>Furniture</v>
      </c>
    </row>
    <row r="7544" spans="1:17" x14ac:dyDescent="0.3">
      <c r="A7544" t="s">
        <v>13379</v>
      </c>
      <c r="B7544" t="s">
        <v>854</v>
      </c>
      <c r="C7544" t="s">
        <v>104</v>
      </c>
      <c r="D7544" t="s">
        <v>178</v>
      </c>
      <c r="E7544" t="s">
        <v>179</v>
      </c>
      <c r="F7544" t="s">
        <v>180</v>
      </c>
      <c r="G7544" t="s">
        <v>285</v>
      </c>
      <c r="H7544" t="s">
        <v>3770</v>
      </c>
      <c r="I7544">
        <v>11</v>
      </c>
      <c r="J7544">
        <v>5</v>
      </c>
      <c r="K7544">
        <v>356877</v>
      </c>
      <c r="L7544" t="str">
        <f>VLOOKUP(Sales_Data!C7544,Product_Master!$A:$D,2,FALSE)</f>
        <v>Coffee</v>
      </c>
      <c r="M7544">
        <f>VLOOKUP(C7544,Product_Master!$A:$D,4,FALSE)</f>
        <v>34151</v>
      </c>
      <c r="N7544" t="str">
        <f t="shared" si="234"/>
        <v>HIGH</v>
      </c>
      <c r="O7544" t="str" cm="1">
        <f t="array" ref="O7544">_xlfn.IFS(D7544="North","Zone 1",D7544="South","Zone 2",D7544="East","Zone 3",D7544="West","Zone 4")</f>
        <v>Zone 3</v>
      </c>
      <c r="P7544">
        <f t="shared" si="235"/>
        <v>35687.700000000004</v>
      </c>
      <c r="Q7544" t="str">
        <f>VLOOKUP(C7544,Product_Master!$A:$D,3,FALSE)</f>
        <v>Grocery</v>
      </c>
    </row>
    <row r="7545" spans="1:17" x14ac:dyDescent="0.3">
      <c r="A7545" t="s">
        <v>13380</v>
      </c>
      <c r="B7545" t="s">
        <v>586</v>
      </c>
      <c r="C7545" t="s">
        <v>116</v>
      </c>
      <c r="D7545" t="s">
        <v>197</v>
      </c>
      <c r="E7545" t="s">
        <v>210</v>
      </c>
      <c r="F7545" t="s">
        <v>211</v>
      </c>
      <c r="G7545" t="s">
        <v>181</v>
      </c>
      <c r="H7545" t="s">
        <v>11430</v>
      </c>
      <c r="I7545">
        <v>4</v>
      </c>
      <c r="J7545">
        <v>5</v>
      </c>
      <c r="K7545">
        <v>36483</v>
      </c>
      <c r="L7545" t="str">
        <f>VLOOKUP(Sales_Data!C7545,Product_Master!$A:$D,2,FALSE)</f>
        <v>Biscuits</v>
      </c>
      <c r="M7545">
        <f>VLOOKUP(C7545,Product_Master!$A:$D,4,FALSE)</f>
        <v>9601</v>
      </c>
      <c r="N7545" t="str">
        <f t="shared" si="234"/>
        <v>HIGH</v>
      </c>
      <c r="O7545" t="str" cm="1">
        <f t="array" ref="O7545">_xlfn.IFS(D7545="North","Zone 1",D7545="South","Zone 2",D7545="East","Zone 3",D7545="West","Zone 4")</f>
        <v>Zone 4</v>
      </c>
      <c r="P7545">
        <f t="shared" si="235"/>
        <v>3648.3</v>
      </c>
      <c r="Q7545" t="str">
        <f>VLOOKUP(C7545,Product_Master!$A:$D,3,FALSE)</f>
        <v>Grocery</v>
      </c>
    </row>
    <row r="7546" spans="1:17" x14ac:dyDescent="0.3">
      <c r="A7546" t="s">
        <v>13381</v>
      </c>
      <c r="B7546" t="s">
        <v>2452</v>
      </c>
      <c r="C7546" t="s">
        <v>149</v>
      </c>
      <c r="D7546" t="s">
        <v>191</v>
      </c>
      <c r="E7546" t="s">
        <v>242</v>
      </c>
      <c r="F7546" t="s">
        <v>242</v>
      </c>
      <c r="G7546" t="s">
        <v>187</v>
      </c>
      <c r="H7546" t="s">
        <v>13382</v>
      </c>
      <c r="I7546">
        <v>6</v>
      </c>
      <c r="J7546">
        <v>20</v>
      </c>
      <c r="K7546">
        <v>164539</v>
      </c>
      <c r="L7546" t="str">
        <f>VLOOKUP(Sales_Data!C7546,Product_Master!$A:$D,2,FALSE)</f>
        <v>Football Shoes</v>
      </c>
      <c r="M7546">
        <f>VLOOKUP(C7546,Product_Master!$A:$D,4,FALSE)</f>
        <v>34279</v>
      </c>
      <c r="N7546" t="str">
        <f t="shared" si="234"/>
        <v>HIGH</v>
      </c>
      <c r="O7546" t="str" cm="1">
        <f t="array" ref="O7546">_xlfn.IFS(D7546="North","Zone 1",D7546="South","Zone 2",D7546="East","Zone 3",D7546="West","Zone 4")</f>
        <v>Zone 1</v>
      </c>
      <c r="P7546">
        <f t="shared" si="235"/>
        <v>16453.900000000001</v>
      </c>
      <c r="Q7546" t="str">
        <f>VLOOKUP(C7546,Product_Master!$A:$D,3,FALSE)</f>
        <v>Sports</v>
      </c>
    </row>
    <row r="7547" spans="1:17" x14ac:dyDescent="0.3">
      <c r="A7547" t="s">
        <v>13383</v>
      </c>
      <c r="B7547" t="s">
        <v>2487</v>
      </c>
      <c r="C7547" t="s">
        <v>91</v>
      </c>
      <c r="D7547" t="s">
        <v>178</v>
      </c>
      <c r="E7547" t="s">
        <v>179</v>
      </c>
      <c r="F7547" t="s">
        <v>180</v>
      </c>
      <c r="G7547" t="s">
        <v>174</v>
      </c>
      <c r="H7547" t="s">
        <v>13384</v>
      </c>
      <c r="I7547">
        <v>7</v>
      </c>
      <c r="J7547">
        <v>5</v>
      </c>
      <c r="K7547">
        <v>198083</v>
      </c>
      <c r="L7547" t="str">
        <f>VLOOKUP(Sales_Data!C7547,Product_Master!$A:$D,2,FALSE)</f>
        <v>Sweater</v>
      </c>
      <c r="M7547">
        <f>VLOOKUP(C7547,Product_Master!$A:$D,4,FALSE)</f>
        <v>29787</v>
      </c>
      <c r="N7547" t="str">
        <f t="shared" si="234"/>
        <v>HIGH</v>
      </c>
      <c r="O7547" t="str" cm="1">
        <f t="array" ref="O7547">_xlfn.IFS(D7547="North","Zone 1",D7547="South","Zone 2",D7547="East","Zone 3",D7547="West","Zone 4")</f>
        <v>Zone 3</v>
      </c>
      <c r="P7547">
        <f t="shared" si="235"/>
        <v>19808.300000000003</v>
      </c>
      <c r="Q7547" t="str">
        <f>VLOOKUP(C7547,Product_Master!$A:$D,3,FALSE)</f>
        <v>Clothing</v>
      </c>
    </row>
    <row r="7548" spans="1:17" x14ac:dyDescent="0.3">
      <c r="A7548" t="s">
        <v>13385</v>
      </c>
      <c r="B7548" t="s">
        <v>481</v>
      </c>
      <c r="C7548" t="s">
        <v>157</v>
      </c>
      <c r="D7548" t="s">
        <v>197</v>
      </c>
      <c r="E7548" t="s">
        <v>210</v>
      </c>
      <c r="F7548" t="s">
        <v>211</v>
      </c>
      <c r="G7548" t="s">
        <v>285</v>
      </c>
      <c r="H7548" t="s">
        <v>13386</v>
      </c>
      <c r="I7548">
        <v>8</v>
      </c>
      <c r="J7548">
        <v>15</v>
      </c>
      <c r="K7548">
        <v>265274</v>
      </c>
      <c r="L7548" t="str">
        <f>VLOOKUP(Sales_Data!C7548,Product_Master!$A:$D,2,FALSE)</f>
        <v>Sports Bag</v>
      </c>
      <c r="M7548">
        <f>VLOOKUP(C7548,Product_Master!$A:$D,4,FALSE)</f>
        <v>39011</v>
      </c>
      <c r="N7548" t="str">
        <f t="shared" si="234"/>
        <v>HIGH</v>
      </c>
      <c r="O7548" t="str" cm="1">
        <f t="array" ref="O7548">_xlfn.IFS(D7548="North","Zone 1",D7548="South","Zone 2",D7548="East","Zone 3",D7548="West","Zone 4")</f>
        <v>Zone 4</v>
      </c>
      <c r="P7548">
        <f t="shared" si="235"/>
        <v>26527.4</v>
      </c>
      <c r="Q7548" t="str">
        <f>VLOOKUP(C7548,Product_Master!$A:$D,3,FALSE)</f>
        <v>Sports</v>
      </c>
    </row>
    <row r="7549" spans="1:17" x14ac:dyDescent="0.3">
      <c r="A7549" t="s">
        <v>13387</v>
      </c>
      <c r="B7549" t="s">
        <v>2228</v>
      </c>
      <c r="C7549" t="s">
        <v>145</v>
      </c>
      <c r="D7549" t="s">
        <v>197</v>
      </c>
      <c r="E7549" t="s">
        <v>260</v>
      </c>
      <c r="F7549" t="s">
        <v>261</v>
      </c>
      <c r="G7549" t="s">
        <v>269</v>
      </c>
      <c r="H7549" t="s">
        <v>13388</v>
      </c>
      <c r="I7549">
        <v>11</v>
      </c>
      <c r="J7549">
        <v>5</v>
      </c>
      <c r="K7549">
        <v>185550</v>
      </c>
      <c r="L7549" t="str">
        <f>VLOOKUP(Sales_Data!C7549,Product_Master!$A:$D,2,FALSE)</f>
        <v>Badminton Racket</v>
      </c>
      <c r="M7549">
        <f>VLOOKUP(C7549,Product_Master!$A:$D,4,FALSE)</f>
        <v>17756</v>
      </c>
      <c r="N7549" t="str">
        <f t="shared" si="234"/>
        <v>HIGH</v>
      </c>
      <c r="O7549" t="str" cm="1">
        <f t="array" ref="O7549">_xlfn.IFS(D7549="North","Zone 1",D7549="South","Zone 2",D7549="East","Zone 3",D7549="West","Zone 4")</f>
        <v>Zone 4</v>
      </c>
      <c r="P7549">
        <f t="shared" si="235"/>
        <v>18555</v>
      </c>
      <c r="Q7549" t="str">
        <f>VLOOKUP(C7549,Product_Master!$A:$D,3,FALSE)</f>
        <v>Sports</v>
      </c>
    </row>
    <row r="7550" spans="1:17" x14ac:dyDescent="0.3">
      <c r="A7550" t="s">
        <v>13389</v>
      </c>
      <c r="B7550" t="s">
        <v>3204</v>
      </c>
      <c r="C7550" t="s">
        <v>102</v>
      </c>
      <c r="D7550" t="s">
        <v>197</v>
      </c>
      <c r="E7550" t="s">
        <v>260</v>
      </c>
      <c r="F7550" t="s">
        <v>261</v>
      </c>
      <c r="G7550" t="s">
        <v>187</v>
      </c>
      <c r="H7550" t="s">
        <v>3052</v>
      </c>
      <c r="I7550">
        <v>8</v>
      </c>
      <c r="J7550">
        <v>20</v>
      </c>
      <c r="K7550">
        <v>467648</v>
      </c>
      <c r="L7550" t="str">
        <f>VLOOKUP(Sales_Data!C7550,Product_Master!$A:$D,2,FALSE)</f>
        <v>Tea</v>
      </c>
      <c r="M7550">
        <f>VLOOKUP(C7550,Product_Master!$A:$D,4,FALSE)</f>
        <v>73070</v>
      </c>
      <c r="N7550" t="str">
        <f t="shared" si="234"/>
        <v>HIGH</v>
      </c>
      <c r="O7550" t="str" cm="1">
        <f t="array" ref="O7550">_xlfn.IFS(D7550="North","Zone 1",D7550="South","Zone 2",D7550="East","Zone 3",D7550="West","Zone 4")</f>
        <v>Zone 4</v>
      </c>
      <c r="P7550">
        <f t="shared" si="235"/>
        <v>46764.800000000003</v>
      </c>
      <c r="Q7550" t="str">
        <f>VLOOKUP(C7550,Product_Master!$A:$D,3,FALSE)</f>
        <v>Grocery</v>
      </c>
    </row>
    <row r="7551" spans="1:17" x14ac:dyDescent="0.3">
      <c r="A7551" t="s">
        <v>13390</v>
      </c>
      <c r="B7551" t="s">
        <v>209</v>
      </c>
      <c r="C7551" t="s">
        <v>9</v>
      </c>
      <c r="D7551" t="s">
        <v>178</v>
      </c>
      <c r="E7551" t="s">
        <v>185</v>
      </c>
      <c r="F7551" t="s">
        <v>186</v>
      </c>
      <c r="G7551" t="s">
        <v>200</v>
      </c>
      <c r="H7551" t="s">
        <v>13391</v>
      </c>
      <c r="I7551">
        <v>1</v>
      </c>
      <c r="J7551">
        <v>10</v>
      </c>
      <c r="K7551">
        <v>38369</v>
      </c>
      <c r="L7551" t="str">
        <f>VLOOKUP(Sales_Data!C7551,Product_Master!$A:$D,2,FALSE)</f>
        <v>Dell Monitor</v>
      </c>
      <c r="M7551">
        <f>VLOOKUP(C7551,Product_Master!$A:$D,4,FALSE)</f>
        <v>42633</v>
      </c>
      <c r="N7551" t="str">
        <f t="shared" si="234"/>
        <v>HIGH</v>
      </c>
      <c r="O7551" t="str" cm="1">
        <f t="array" ref="O7551">_xlfn.IFS(D7551="North","Zone 1",D7551="South","Zone 2",D7551="East","Zone 3",D7551="West","Zone 4")</f>
        <v>Zone 3</v>
      </c>
      <c r="P7551">
        <f t="shared" si="235"/>
        <v>3836.9</v>
      </c>
      <c r="Q7551" t="str">
        <f>VLOOKUP(C7551,Product_Master!$A:$D,3,FALSE)</f>
        <v>Electronics</v>
      </c>
    </row>
    <row r="7552" spans="1:17" x14ac:dyDescent="0.3">
      <c r="A7552" t="s">
        <v>13392</v>
      </c>
      <c r="B7552" t="s">
        <v>407</v>
      </c>
      <c r="C7552" t="s">
        <v>143</v>
      </c>
      <c r="D7552" t="s">
        <v>191</v>
      </c>
      <c r="E7552" t="s">
        <v>192</v>
      </c>
      <c r="F7552" t="s">
        <v>193</v>
      </c>
      <c r="G7552" t="s">
        <v>253</v>
      </c>
      <c r="H7552" t="s">
        <v>5490</v>
      </c>
      <c r="I7552">
        <v>8</v>
      </c>
      <c r="J7552">
        <v>15</v>
      </c>
      <c r="K7552">
        <v>38372</v>
      </c>
      <c r="L7552" t="str">
        <f>VLOOKUP(Sales_Data!C7552,Product_Master!$A:$D,2,FALSE)</f>
        <v>Skipping Rope</v>
      </c>
      <c r="M7552">
        <f>VLOOKUP(C7552,Product_Master!$A:$D,4,FALSE)</f>
        <v>5643</v>
      </c>
      <c r="N7552" t="str">
        <f t="shared" si="234"/>
        <v>HIGH</v>
      </c>
      <c r="O7552" t="str" cm="1">
        <f t="array" ref="O7552">_xlfn.IFS(D7552="North","Zone 1",D7552="South","Zone 2",D7552="East","Zone 3",D7552="West","Zone 4")</f>
        <v>Zone 1</v>
      </c>
      <c r="P7552">
        <f t="shared" si="235"/>
        <v>3837.2000000000003</v>
      </c>
      <c r="Q7552" t="str">
        <f>VLOOKUP(C7552,Product_Master!$A:$D,3,FALSE)</f>
        <v>Sports</v>
      </c>
    </row>
    <row r="7553" spans="1:17" x14ac:dyDescent="0.3">
      <c r="A7553" t="s">
        <v>13393</v>
      </c>
      <c r="B7553" t="s">
        <v>378</v>
      </c>
      <c r="C7553" t="s">
        <v>50</v>
      </c>
      <c r="D7553" t="s">
        <v>191</v>
      </c>
      <c r="E7553" t="s">
        <v>242</v>
      </c>
      <c r="F7553" t="s">
        <v>242</v>
      </c>
      <c r="G7553" t="s">
        <v>181</v>
      </c>
      <c r="H7553" t="s">
        <v>4168</v>
      </c>
      <c r="I7553">
        <v>5</v>
      </c>
      <c r="J7553">
        <v>5</v>
      </c>
      <c r="K7553">
        <v>270379</v>
      </c>
      <c r="L7553" t="str">
        <f>VLOOKUP(Sales_Data!C7553,Product_Master!$A:$D,2,FALSE)</f>
        <v>Sofa</v>
      </c>
      <c r="M7553">
        <f>VLOOKUP(C7553,Product_Master!$A:$D,4,FALSE)</f>
        <v>56922</v>
      </c>
      <c r="N7553" t="str">
        <f t="shared" si="234"/>
        <v>HIGH</v>
      </c>
      <c r="O7553" t="str" cm="1">
        <f t="array" ref="O7553">_xlfn.IFS(D7553="North","Zone 1",D7553="South","Zone 2",D7553="East","Zone 3",D7553="West","Zone 4")</f>
        <v>Zone 1</v>
      </c>
      <c r="P7553">
        <f t="shared" si="235"/>
        <v>27037.9</v>
      </c>
      <c r="Q7553" t="str">
        <f>VLOOKUP(C7553,Product_Master!$A:$D,3,FALSE)</f>
        <v>Furniture</v>
      </c>
    </row>
    <row r="7554" spans="1:17" x14ac:dyDescent="0.3">
      <c r="A7554" t="s">
        <v>13394</v>
      </c>
      <c r="B7554" t="s">
        <v>2296</v>
      </c>
      <c r="C7554" t="s">
        <v>145</v>
      </c>
      <c r="D7554" t="s">
        <v>178</v>
      </c>
      <c r="E7554" t="s">
        <v>310</v>
      </c>
      <c r="F7554" t="s">
        <v>311</v>
      </c>
      <c r="G7554" t="s">
        <v>219</v>
      </c>
      <c r="H7554" t="s">
        <v>13395</v>
      </c>
      <c r="I7554">
        <v>11</v>
      </c>
      <c r="J7554">
        <v>5</v>
      </c>
      <c r="K7554">
        <v>185550</v>
      </c>
      <c r="L7554" t="str">
        <f>VLOOKUP(Sales_Data!C7554,Product_Master!$A:$D,2,FALSE)</f>
        <v>Badminton Racket</v>
      </c>
      <c r="M7554">
        <f>VLOOKUP(C7554,Product_Master!$A:$D,4,FALSE)</f>
        <v>17756</v>
      </c>
      <c r="N7554" t="str">
        <f t="shared" si="234"/>
        <v>HIGH</v>
      </c>
      <c r="O7554" t="str" cm="1">
        <f t="array" ref="O7554">_xlfn.IFS(D7554="North","Zone 1",D7554="South","Zone 2",D7554="East","Zone 3",D7554="West","Zone 4")</f>
        <v>Zone 3</v>
      </c>
      <c r="P7554">
        <f t="shared" si="235"/>
        <v>18555</v>
      </c>
      <c r="Q7554" t="str">
        <f>VLOOKUP(C7554,Product_Master!$A:$D,3,FALSE)</f>
        <v>Sports</v>
      </c>
    </row>
    <row r="7555" spans="1:17" x14ac:dyDescent="0.3">
      <c r="A7555" t="s">
        <v>13396</v>
      </c>
      <c r="B7555" t="s">
        <v>431</v>
      </c>
      <c r="C7555" t="s">
        <v>29</v>
      </c>
      <c r="D7555" t="s">
        <v>197</v>
      </c>
      <c r="E7555" t="s">
        <v>260</v>
      </c>
      <c r="F7555" t="s">
        <v>261</v>
      </c>
      <c r="G7555" t="s">
        <v>206</v>
      </c>
      <c r="H7555" t="s">
        <v>13397</v>
      </c>
      <c r="I7555">
        <v>7</v>
      </c>
      <c r="J7555">
        <v>20</v>
      </c>
      <c r="K7555">
        <v>87427</v>
      </c>
      <c r="L7555" t="str">
        <f>VLOOKUP(Sales_Data!C7555,Product_Master!$A:$D,2,FALSE)</f>
        <v>Bluetooth Speaker</v>
      </c>
      <c r="M7555">
        <f>VLOOKUP(C7555,Product_Master!$A:$D,4,FALSE)</f>
        <v>15612</v>
      </c>
      <c r="N7555" t="str">
        <f t="shared" ref="N7555:N7618" si="236">IF(K7555&gt;15000,"HIGH",IF(K7555&gt;=5000,"MEDIUM","LOW"))</f>
        <v>HIGH</v>
      </c>
      <c r="O7555" t="str" cm="1">
        <f t="array" ref="O7555">_xlfn.IFS(D7555="North","Zone 1",D7555="South","Zone 2",D7555="East","Zone 3",D7555="West","Zone 4")</f>
        <v>Zone 4</v>
      </c>
      <c r="P7555">
        <f t="shared" ref="P7555:P7618" si="237">IF(N7555="HIGH",K7555*10%,IF(N7555="MEDIUM",K7555*5%,K7555*2%))</f>
        <v>8742.7000000000007</v>
      </c>
      <c r="Q7555" t="str">
        <f>VLOOKUP(C7555,Product_Master!$A:$D,3,FALSE)</f>
        <v>Electronics</v>
      </c>
    </row>
    <row r="7556" spans="1:17" x14ac:dyDescent="0.3">
      <c r="A7556" t="s">
        <v>13398</v>
      </c>
      <c r="B7556" t="s">
        <v>1728</v>
      </c>
      <c r="C7556" t="s">
        <v>27</v>
      </c>
      <c r="D7556" t="s">
        <v>178</v>
      </c>
      <c r="E7556" t="s">
        <v>185</v>
      </c>
      <c r="F7556" t="s">
        <v>186</v>
      </c>
      <c r="G7556" t="s">
        <v>243</v>
      </c>
      <c r="H7556" t="s">
        <v>13399</v>
      </c>
      <c r="I7556">
        <v>6</v>
      </c>
      <c r="J7556">
        <v>20</v>
      </c>
      <c r="K7556">
        <v>270312</v>
      </c>
      <c r="L7556" t="str">
        <f>VLOOKUP(Sales_Data!C7556,Product_Master!$A:$D,2,FALSE)</f>
        <v>Microwave</v>
      </c>
      <c r="M7556">
        <f>VLOOKUP(C7556,Product_Master!$A:$D,4,FALSE)</f>
        <v>56315</v>
      </c>
      <c r="N7556" t="str">
        <f t="shared" si="236"/>
        <v>HIGH</v>
      </c>
      <c r="O7556" t="str" cm="1">
        <f t="array" ref="O7556">_xlfn.IFS(D7556="North","Zone 1",D7556="South","Zone 2",D7556="East","Zone 3",D7556="West","Zone 4")</f>
        <v>Zone 3</v>
      </c>
      <c r="P7556">
        <f t="shared" si="237"/>
        <v>27031.200000000001</v>
      </c>
      <c r="Q7556" t="str">
        <f>VLOOKUP(C7556,Product_Master!$A:$D,3,FALSE)</f>
        <v>Electronics</v>
      </c>
    </row>
    <row r="7557" spans="1:17" x14ac:dyDescent="0.3">
      <c r="A7557" t="s">
        <v>13400</v>
      </c>
      <c r="B7557" t="s">
        <v>847</v>
      </c>
      <c r="C7557" t="s">
        <v>42</v>
      </c>
      <c r="D7557" t="s">
        <v>197</v>
      </c>
      <c r="E7557" t="s">
        <v>198</v>
      </c>
      <c r="F7557" t="s">
        <v>199</v>
      </c>
      <c r="G7557" t="s">
        <v>181</v>
      </c>
      <c r="H7557" t="s">
        <v>13401</v>
      </c>
      <c r="I7557">
        <v>11</v>
      </c>
      <c r="J7557">
        <v>15</v>
      </c>
      <c r="K7557">
        <v>176808</v>
      </c>
      <c r="L7557" t="str">
        <f>VLOOKUP(Sales_Data!C7557,Product_Master!$A:$D,2,FALSE)</f>
        <v>Coffee Table</v>
      </c>
      <c r="M7557">
        <f>VLOOKUP(C7557,Product_Master!$A:$D,4,FALSE)</f>
        <v>18910</v>
      </c>
      <c r="N7557" t="str">
        <f t="shared" si="236"/>
        <v>HIGH</v>
      </c>
      <c r="O7557" t="str" cm="1">
        <f t="array" ref="O7557">_xlfn.IFS(D7557="North","Zone 1",D7557="South","Zone 2",D7557="East","Zone 3",D7557="West","Zone 4")</f>
        <v>Zone 4</v>
      </c>
      <c r="P7557">
        <f t="shared" si="237"/>
        <v>17680.8</v>
      </c>
      <c r="Q7557" t="str">
        <f>VLOOKUP(C7557,Product_Master!$A:$D,3,FALSE)</f>
        <v>Furniture</v>
      </c>
    </row>
    <row r="7558" spans="1:17" x14ac:dyDescent="0.3">
      <c r="A7558" t="s">
        <v>13402</v>
      </c>
      <c r="B7558" t="s">
        <v>1249</v>
      </c>
      <c r="C7558" t="s">
        <v>139</v>
      </c>
      <c r="D7558" t="s">
        <v>178</v>
      </c>
      <c r="E7558" t="s">
        <v>185</v>
      </c>
      <c r="F7558" t="s">
        <v>186</v>
      </c>
      <c r="G7558" t="s">
        <v>269</v>
      </c>
      <c r="H7558" t="s">
        <v>8944</v>
      </c>
      <c r="I7558">
        <v>11</v>
      </c>
      <c r="J7558">
        <v>15</v>
      </c>
      <c r="K7558">
        <v>214685</v>
      </c>
      <c r="L7558" t="str">
        <f>VLOOKUP(Sales_Data!C7558,Product_Master!$A:$D,2,FALSE)</f>
        <v>Helmet</v>
      </c>
      <c r="M7558">
        <f>VLOOKUP(C7558,Product_Master!$A:$D,4,FALSE)</f>
        <v>22961</v>
      </c>
      <c r="N7558" t="str">
        <f t="shared" si="236"/>
        <v>HIGH</v>
      </c>
      <c r="O7558" t="str" cm="1">
        <f t="array" ref="O7558">_xlfn.IFS(D7558="North","Zone 1",D7558="South","Zone 2",D7558="East","Zone 3",D7558="West","Zone 4")</f>
        <v>Zone 3</v>
      </c>
      <c r="P7558">
        <f t="shared" si="237"/>
        <v>21468.5</v>
      </c>
      <c r="Q7558" t="str">
        <f>VLOOKUP(C7558,Product_Master!$A:$D,3,FALSE)</f>
        <v>Sports</v>
      </c>
    </row>
    <row r="7559" spans="1:17" x14ac:dyDescent="0.3">
      <c r="A7559" t="s">
        <v>13403</v>
      </c>
      <c r="B7559" t="s">
        <v>1024</v>
      </c>
      <c r="C7559" t="s">
        <v>95</v>
      </c>
      <c r="D7559" t="s">
        <v>191</v>
      </c>
      <c r="E7559" t="s">
        <v>242</v>
      </c>
      <c r="F7559" t="s">
        <v>242</v>
      </c>
      <c r="G7559" t="s">
        <v>285</v>
      </c>
      <c r="H7559" t="s">
        <v>1281</v>
      </c>
      <c r="I7559">
        <v>3</v>
      </c>
      <c r="J7559">
        <v>0</v>
      </c>
      <c r="K7559">
        <v>216906</v>
      </c>
      <c r="L7559" t="str">
        <f>VLOOKUP(Sales_Data!C7559,Product_Master!$A:$D,2,FALSE)</f>
        <v>Dress</v>
      </c>
      <c r="M7559">
        <f>VLOOKUP(C7559,Product_Master!$A:$D,4,FALSE)</f>
        <v>72302</v>
      </c>
      <c r="N7559" t="str">
        <f t="shared" si="236"/>
        <v>HIGH</v>
      </c>
      <c r="O7559" t="str" cm="1">
        <f t="array" ref="O7559">_xlfn.IFS(D7559="North","Zone 1",D7559="South","Zone 2",D7559="East","Zone 3",D7559="West","Zone 4")</f>
        <v>Zone 1</v>
      </c>
      <c r="P7559">
        <f t="shared" si="237"/>
        <v>21690.600000000002</v>
      </c>
      <c r="Q7559" t="str">
        <f>VLOOKUP(C7559,Product_Master!$A:$D,3,FALSE)</f>
        <v>Clothing</v>
      </c>
    </row>
    <row r="7560" spans="1:17" x14ac:dyDescent="0.3">
      <c r="A7560" t="s">
        <v>13404</v>
      </c>
      <c r="B7560" t="s">
        <v>2500</v>
      </c>
      <c r="C7560" t="s">
        <v>114</v>
      </c>
      <c r="D7560" t="s">
        <v>197</v>
      </c>
      <c r="E7560" t="s">
        <v>198</v>
      </c>
      <c r="F7560" t="s">
        <v>199</v>
      </c>
      <c r="G7560" t="s">
        <v>181</v>
      </c>
      <c r="H7560" t="s">
        <v>7795</v>
      </c>
      <c r="I7560">
        <v>7</v>
      </c>
      <c r="J7560">
        <v>5</v>
      </c>
      <c r="K7560">
        <v>387103</v>
      </c>
      <c r="L7560" t="str">
        <f>VLOOKUP(Sales_Data!C7560,Product_Master!$A:$D,2,FALSE)</f>
        <v>Flour</v>
      </c>
      <c r="M7560">
        <f>VLOOKUP(C7560,Product_Master!$A:$D,4,FALSE)</f>
        <v>58211</v>
      </c>
      <c r="N7560" t="str">
        <f t="shared" si="236"/>
        <v>HIGH</v>
      </c>
      <c r="O7560" t="str" cm="1">
        <f t="array" ref="O7560">_xlfn.IFS(D7560="North","Zone 1",D7560="South","Zone 2",D7560="East","Zone 3",D7560="West","Zone 4")</f>
        <v>Zone 4</v>
      </c>
      <c r="P7560">
        <f t="shared" si="237"/>
        <v>38710.300000000003</v>
      </c>
      <c r="Q7560" t="str">
        <f>VLOOKUP(C7560,Product_Master!$A:$D,3,FALSE)</f>
        <v>Grocery</v>
      </c>
    </row>
    <row r="7561" spans="1:17" x14ac:dyDescent="0.3">
      <c r="A7561" t="s">
        <v>13405</v>
      </c>
      <c r="B7561" t="s">
        <v>911</v>
      </c>
      <c r="C7561" t="s">
        <v>128</v>
      </c>
      <c r="D7561" t="s">
        <v>178</v>
      </c>
      <c r="E7561" t="s">
        <v>310</v>
      </c>
      <c r="F7561" t="s">
        <v>311</v>
      </c>
      <c r="G7561" t="s">
        <v>257</v>
      </c>
      <c r="H7561" t="s">
        <v>6469</v>
      </c>
      <c r="I7561">
        <v>10</v>
      </c>
      <c r="J7561">
        <v>0</v>
      </c>
      <c r="K7561">
        <v>588180</v>
      </c>
      <c r="L7561" t="str">
        <f>VLOOKUP(Sales_Data!C7561,Product_Master!$A:$D,2,FALSE)</f>
        <v>Cricket Bat</v>
      </c>
      <c r="M7561">
        <f>VLOOKUP(C7561,Product_Master!$A:$D,4,FALSE)</f>
        <v>58818</v>
      </c>
      <c r="N7561" t="str">
        <f t="shared" si="236"/>
        <v>HIGH</v>
      </c>
      <c r="O7561" t="str" cm="1">
        <f t="array" ref="O7561">_xlfn.IFS(D7561="North","Zone 1",D7561="South","Zone 2",D7561="East","Zone 3",D7561="West","Zone 4")</f>
        <v>Zone 3</v>
      </c>
      <c r="P7561">
        <f t="shared" si="237"/>
        <v>58818</v>
      </c>
      <c r="Q7561" t="str">
        <f>VLOOKUP(C7561,Product_Master!$A:$D,3,FALSE)</f>
        <v>Sports</v>
      </c>
    </row>
    <row r="7562" spans="1:17" x14ac:dyDescent="0.3">
      <c r="A7562" t="s">
        <v>13406</v>
      </c>
      <c r="B7562" t="s">
        <v>699</v>
      </c>
      <c r="C7562" t="s">
        <v>153</v>
      </c>
      <c r="D7562" t="s">
        <v>191</v>
      </c>
      <c r="E7562" t="s">
        <v>192</v>
      </c>
      <c r="F7562" t="s">
        <v>193</v>
      </c>
      <c r="G7562" t="s">
        <v>174</v>
      </c>
      <c r="H7562" t="s">
        <v>13407</v>
      </c>
      <c r="I7562">
        <v>12</v>
      </c>
      <c r="J7562">
        <v>20</v>
      </c>
      <c r="K7562">
        <v>340022</v>
      </c>
      <c r="L7562" t="str">
        <f>VLOOKUP(Sales_Data!C7562,Product_Master!$A:$D,2,FALSE)</f>
        <v>Knee Guard</v>
      </c>
      <c r="M7562">
        <f>VLOOKUP(C7562,Product_Master!$A:$D,4,FALSE)</f>
        <v>35419</v>
      </c>
      <c r="N7562" t="str">
        <f t="shared" si="236"/>
        <v>HIGH</v>
      </c>
      <c r="O7562" t="str" cm="1">
        <f t="array" ref="O7562">_xlfn.IFS(D7562="North","Zone 1",D7562="South","Zone 2",D7562="East","Zone 3",D7562="West","Zone 4")</f>
        <v>Zone 1</v>
      </c>
      <c r="P7562">
        <f t="shared" si="237"/>
        <v>34002.200000000004</v>
      </c>
      <c r="Q7562" t="str">
        <f>VLOOKUP(C7562,Product_Master!$A:$D,3,FALSE)</f>
        <v>Sports</v>
      </c>
    </row>
    <row r="7563" spans="1:17" x14ac:dyDescent="0.3">
      <c r="A7563" t="s">
        <v>13408</v>
      </c>
      <c r="B7563" t="s">
        <v>1671</v>
      </c>
      <c r="C7563" t="s">
        <v>104</v>
      </c>
      <c r="D7563" t="s">
        <v>191</v>
      </c>
      <c r="E7563" t="s">
        <v>238</v>
      </c>
      <c r="F7563" t="s">
        <v>238</v>
      </c>
      <c r="G7563" t="s">
        <v>174</v>
      </c>
      <c r="H7563" t="s">
        <v>13409</v>
      </c>
      <c r="I7563">
        <v>1</v>
      </c>
      <c r="J7563">
        <v>5</v>
      </c>
      <c r="K7563">
        <v>32443</v>
      </c>
      <c r="L7563" t="str">
        <f>VLOOKUP(Sales_Data!C7563,Product_Master!$A:$D,2,FALSE)</f>
        <v>Coffee</v>
      </c>
      <c r="M7563">
        <f>VLOOKUP(C7563,Product_Master!$A:$D,4,FALSE)</f>
        <v>34151</v>
      </c>
      <c r="N7563" t="str">
        <f t="shared" si="236"/>
        <v>HIGH</v>
      </c>
      <c r="O7563" t="str" cm="1">
        <f t="array" ref="O7563">_xlfn.IFS(D7563="North","Zone 1",D7563="South","Zone 2",D7563="East","Zone 3",D7563="West","Zone 4")</f>
        <v>Zone 1</v>
      </c>
      <c r="P7563">
        <f t="shared" si="237"/>
        <v>3244.3</v>
      </c>
      <c r="Q7563" t="str">
        <f>VLOOKUP(C7563,Product_Master!$A:$D,3,FALSE)</f>
        <v>Grocery</v>
      </c>
    </row>
    <row r="7564" spans="1:17" x14ac:dyDescent="0.3">
      <c r="A7564" t="s">
        <v>13410</v>
      </c>
      <c r="B7564" t="s">
        <v>2000</v>
      </c>
      <c r="C7564" t="s">
        <v>58</v>
      </c>
      <c r="D7564" t="s">
        <v>171</v>
      </c>
      <c r="E7564" t="s">
        <v>204</v>
      </c>
      <c r="F7564" t="s">
        <v>205</v>
      </c>
      <c r="G7564" t="s">
        <v>206</v>
      </c>
      <c r="H7564" t="s">
        <v>1073</v>
      </c>
      <c r="I7564">
        <v>10</v>
      </c>
      <c r="J7564">
        <v>5</v>
      </c>
      <c r="K7564">
        <v>263150</v>
      </c>
      <c r="L7564" t="str">
        <f>VLOOKUP(Sales_Data!C7564,Product_Master!$A:$D,2,FALSE)</f>
        <v>Side Table</v>
      </c>
      <c r="M7564">
        <f>VLOOKUP(C7564,Product_Master!$A:$D,4,FALSE)</f>
        <v>27700</v>
      </c>
      <c r="N7564" t="str">
        <f t="shared" si="236"/>
        <v>HIGH</v>
      </c>
      <c r="O7564" t="str" cm="1">
        <f t="array" ref="O7564">_xlfn.IFS(D7564="North","Zone 1",D7564="South","Zone 2",D7564="East","Zone 3",D7564="West","Zone 4")</f>
        <v>Zone 2</v>
      </c>
      <c r="P7564">
        <f t="shared" si="237"/>
        <v>26315</v>
      </c>
      <c r="Q7564" t="str">
        <f>VLOOKUP(C7564,Product_Master!$A:$D,3,FALSE)</f>
        <v>Furniture</v>
      </c>
    </row>
    <row r="7565" spans="1:17" x14ac:dyDescent="0.3">
      <c r="A7565" t="s">
        <v>13411</v>
      </c>
      <c r="B7565" t="s">
        <v>1728</v>
      </c>
      <c r="C7565" t="s">
        <v>135</v>
      </c>
      <c r="D7565" t="s">
        <v>197</v>
      </c>
      <c r="E7565" t="s">
        <v>260</v>
      </c>
      <c r="F7565" t="s">
        <v>261</v>
      </c>
      <c r="G7565" t="s">
        <v>253</v>
      </c>
      <c r="H7565" t="s">
        <v>6556</v>
      </c>
      <c r="I7565">
        <v>6</v>
      </c>
      <c r="J7565">
        <v>15</v>
      </c>
      <c r="K7565">
        <v>130988</v>
      </c>
      <c r="L7565" t="str">
        <f>VLOOKUP(Sales_Data!C7565,Product_Master!$A:$D,2,FALSE)</f>
        <v>Yoga Mat</v>
      </c>
      <c r="M7565">
        <f>VLOOKUP(C7565,Product_Master!$A:$D,4,FALSE)</f>
        <v>25684</v>
      </c>
      <c r="N7565" t="str">
        <f t="shared" si="236"/>
        <v>HIGH</v>
      </c>
      <c r="O7565" t="str" cm="1">
        <f t="array" ref="O7565">_xlfn.IFS(D7565="North","Zone 1",D7565="South","Zone 2",D7565="East","Zone 3",D7565="West","Zone 4")</f>
        <v>Zone 4</v>
      </c>
      <c r="P7565">
        <f t="shared" si="237"/>
        <v>13098.800000000001</v>
      </c>
      <c r="Q7565" t="str">
        <f>VLOOKUP(C7565,Product_Master!$A:$D,3,FALSE)</f>
        <v>Sports</v>
      </c>
    </row>
    <row r="7566" spans="1:17" x14ac:dyDescent="0.3">
      <c r="A7566" t="s">
        <v>13412</v>
      </c>
      <c r="B7566" t="s">
        <v>1982</v>
      </c>
      <c r="C7566" t="s">
        <v>155</v>
      </c>
      <c r="D7566" t="s">
        <v>197</v>
      </c>
      <c r="E7566" t="s">
        <v>260</v>
      </c>
      <c r="F7566" t="s">
        <v>261</v>
      </c>
      <c r="G7566" t="s">
        <v>269</v>
      </c>
      <c r="H7566" t="s">
        <v>5959</v>
      </c>
      <c r="I7566">
        <v>12</v>
      </c>
      <c r="J7566">
        <v>20</v>
      </c>
      <c r="K7566">
        <v>689462</v>
      </c>
      <c r="L7566" t="str">
        <f>VLOOKUP(Sales_Data!C7566,Product_Master!$A:$D,2,FALSE)</f>
        <v>Cycling Bottle</v>
      </c>
      <c r="M7566">
        <f>VLOOKUP(C7566,Product_Master!$A:$D,4,FALSE)</f>
        <v>71819</v>
      </c>
      <c r="N7566" t="str">
        <f t="shared" si="236"/>
        <v>HIGH</v>
      </c>
      <c r="O7566" t="str" cm="1">
        <f t="array" ref="O7566">_xlfn.IFS(D7566="North","Zone 1",D7566="South","Zone 2",D7566="East","Zone 3",D7566="West","Zone 4")</f>
        <v>Zone 4</v>
      </c>
      <c r="P7566">
        <f t="shared" si="237"/>
        <v>68946.2</v>
      </c>
      <c r="Q7566" t="str">
        <f>VLOOKUP(C7566,Product_Master!$A:$D,3,FALSE)</f>
        <v>Sports</v>
      </c>
    </row>
    <row r="7567" spans="1:17" x14ac:dyDescent="0.3">
      <c r="A7567" t="s">
        <v>13413</v>
      </c>
      <c r="B7567" t="s">
        <v>4626</v>
      </c>
      <c r="C7567" t="s">
        <v>137</v>
      </c>
      <c r="D7567" t="s">
        <v>197</v>
      </c>
      <c r="E7567" t="s">
        <v>198</v>
      </c>
      <c r="F7567" t="s">
        <v>199</v>
      </c>
      <c r="G7567" t="s">
        <v>285</v>
      </c>
      <c r="H7567" t="s">
        <v>13414</v>
      </c>
      <c r="I7567">
        <v>4</v>
      </c>
      <c r="J7567">
        <v>5</v>
      </c>
      <c r="K7567">
        <v>194206</v>
      </c>
      <c r="L7567" t="str">
        <f>VLOOKUP(Sales_Data!C7567,Product_Master!$A:$D,2,FALSE)</f>
        <v>Dumbbells</v>
      </c>
      <c r="M7567">
        <f>VLOOKUP(C7567,Product_Master!$A:$D,4,FALSE)</f>
        <v>51107</v>
      </c>
      <c r="N7567" t="str">
        <f t="shared" si="236"/>
        <v>HIGH</v>
      </c>
      <c r="O7567" t="str" cm="1">
        <f t="array" ref="O7567">_xlfn.IFS(D7567="North","Zone 1",D7567="South","Zone 2",D7567="East","Zone 3",D7567="West","Zone 4")</f>
        <v>Zone 4</v>
      </c>
      <c r="P7567">
        <f t="shared" si="237"/>
        <v>19420.600000000002</v>
      </c>
      <c r="Q7567" t="str">
        <f>VLOOKUP(C7567,Product_Master!$A:$D,3,FALSE)</f>
        <v>Sports</v>
      </c>
    </row>
    <row r="7568" spans="1:17" x14ac:dyDescent="0.3">
      <c r="A7568" t="s">
        <v>13415</v>
      </c>
      <c r="B7568" t="s">
        <v>980</v>
      </c>
      <c r="C7568" t="s">
        <v>83</v>
      </c>
      <c r="D7568" t="s">
        <v>171</v>
      </c>
      <c r="E7568" t="s">
        <v>223</v>
      </c>
      <c r="F7568" t="s">
        <v>224</v>
      </c>
      <c r="G7568" t="s">
        <v>262</v>
      </c>
      <c r="H7568" t="s">
        <v>13416</v>
      </c>
      <c r="I7568">
        <v>12</v>
      </c>
      <c r="J7568">
        <v>5</v>
      </c>
      <c r="K7568">
        <v>892209</v>
      </c>
      <c r="L7568" t="str">
        <f>VLOOKUP(Sales_Data!C7568,Product_Master!$A:$D,2,FALSE)</f>
        <v>Track Pants</v>
      </c>
      <c r="M7568">
        <f>VLOOKUP(C7568,Product_Master!$A:$D,4,FALSE)</f>
        <v>78264</v>
      </c>
      <c r="N7568" t="str">
        <f t="shared" si="236"/>
        <v>HIGH</v>
      </c>
      <c r="O7568" t="str" cm="1">
        <f t="array" ref="O7568">_xlfn.IFS(D7568="North","Zone 1",D7568="South","Zone 2",D7568="East","Zone 3",D7568="West","Zone 4")</f>
        <v>Zone 2</v>
      </c>
      <c r="P7568">
        <f t="shared" si="237"/>
        <v>89220.900000000009</v>
      </c>
      <c r="Q7568" t="str">
        <f>VLOOKUP(C7568,Product_Master!$A:$D,3,FALSE)</f>
        <v>Clothing</v>
      </c>
    </row>
    <row r="7569" spans="1:17" x14ac:dyDescent="0.3">
      <c r="A7569" t="s">
        <v>13417</v>
      </c>
      <c r="B7569" t="s">
        <v>227</v>
      </c>
      <c r="C7569" t="s">
        <v>40</v>
      </c>
      <c r="D7569" t="s">
        <v>197</v>
      </c>
      <c r="E7569" t="s">
        <v>198</v>
      </c>
      <c r="F7569" t="s">
        <v>199</v>
      </c>
      <c r="G7569" t="s">
        <v>187</v>
      </c>
      <c r="H7569" t="s">
        <v>13418</v>
      </c>
      <c r="I7569">
        <v>2</v>
      </c>
      <c r="J7569">
        <v>0</v>
      </c>
      <c r="K7569">
        <v>122864</v>
      </c>
      <c r="L7569" t="str">
        <f>VLOOKUP(Sales_Data!C7569,Product_Master!$A:$D,2,FALSE)</f>
        <v>Dining Table</v>
      </c>
      <c r="M7569">
        <f>VLOOKUP(C7569,Product_Master!$A:$D,4,FALSE)</f>
        <v>61432</v>
      </c>
      <c r="N7569" t="str">
        <f t="shared" si="236"/>
        <v>HIGH</v>
      </c>
      <c r="O7569" t="str" cm="1">
        <f t="array" ref="O7569">_xlfn.IFS(D7569="North","Zone 1",D7569="South","Zone 2",D7569="East","Zone 3",D7569="West","Zone 4")</f>
        <v>Zone 4</v>
      </c>
      <c r="P7569">
        <f t="shared" si="237"/>
        <v>12286.400000000001</v>
      </c>
      <c r="Q7569" t="str">
        <f>VLOOKUP(C7569,Product_Master!$A:$D,3,FALSE)</f>
        <v>Furniture</v>
      </c>
    </row>
    <row r="7570" spans="1:17" x14ac:dyDescent="0.3">
      <c r="A7570" t="s">
        <v>13419</v>
      </c>
      <c r="B7570" t="s">
        <v>1358</v>
      </c>
      <c r="C7570" t="s">
        <v>50</v>
      </c>
      <c r="D7570" t="s">
        <v>197</v>
      </c>
      <c r="E7570" t="s">
        <v>210</v>
      </c>
      <c r="F7570" t="s">
        <v>211</v>
      </c>
      <c r="G7570" t="s">
        <v>174</v>
      </c>
      <c r="H7570" t="s">
        <v>13420</v>
      </c>
      <c r="I7570">
        <v>11</v>
      </c>
      <c r="J7570">
        <v>10</v>
      </c>
      <c r="K7570">
        <v>563527</v>
      </c>
      <c r="L7570" t="str">
        <f>VLOOKUP(Sales_Data!C7570,Product_Master!$A:$D,2,FALSE)</f>
        <v>Sofa</v>
      </c>
      <c r="M7570">
        <f>VLOOKUP(C7570,Product_Master!$A:$D,4,FALSE)</f>
        <v>56922</v>
      </c>
      <c r="N7570" t="str">
        <f t="shared" si="236"/>
        <v>HIGH</v>
      </c>
      <c r="O7570" t="str" cm="1">
        <f t="array" ref="O7570">_xlfn.IFS(D7570="North","Zone 1",D7570="South","Zone 2",D7570="East","Zone 3",D7570="West","Zone 4")</f>
        <v>Zone 4</v>
      </c>
      <c r="P7570">
        <f t="shared" si="237"/>
        <v>56352.700000000004</v>
      </c>
      <c r="Q7570" t="str">
        <f>VLOOKUP(C7570,Product_Master!$A:$D,3,FALSE)</f>
        <v>Furniture</v>
      </c>
    </row>
    <row r="7571" spans="1:17" x14ac:dyDescent="0.3">
      <c r="A7571" t="s">
        <v>13421</v>
      </c>
      <c r="B7571" t="s">
        <v>469</v>
      </c>
      <c r="C7571" t="s">
        <v>31</v>
      </c>
      <c r="D7571" t="s">
        <v>191</v>
      </c>
      <c r="E7571" t="s">
        <v>238</v>
      </c>
      <c r="F7571" t="s">
        <v>238</v>
      </c>
      <c r="G7571" t="s">
        <v>212</v>
      </c>
      <c r="H7571" t="s">
        <v>5373</v>
      </c>
      <c r="I7571">
        <v>10</v>
      </c>
      <c r="J7571">
        <v>0</v>
      </c>
      <c r="K7571">
        <v>385860</v>
      </c>
      <c r="L7571" t="str">
        <f>VLOOKUP(Sales_Data!C7571,Product_Master!$A:$D,2,FALSE)</f>
        <v>Smart Watch</v>
      </c>
      <c r="M7571">
        <f>VLOOKUP(C7571,Product_Master!$A:$D,4,FALSE)</f>
        <v>38586</v>
      </c>
      <c r="N7571" t="str">
        <f t="shared" si="236"/>
        <v>HIGH</v>
      </c>
      <c r="O7571" t="str" cm="1">
        <f t="array" ref="O7571">_xlfn.IFS(D7571="North","Zone 1",D7571="South","Zone 2",D7571="East","Zone 3",D7571="West","Zone 4")</f>
        <v>Zone 1</v>
      </c>
      <c r="P7571">
        <f t="shared" si="237"/>
        <v>38586</v>
      </c>
      <c r="Q7571" t="str">
        <f>VLOOKUP(C7571,Product_Master!$A:$D,3,FALSE)</f>
        <v>Electronics</v>
      </c>
    </row>
    <row r="7572" spans="1:17" x14ac:dyDescent="0.3">
      <c r="A7572" t="s">
        <v>13422</v>
      </c>
      <c r="B7572" t="s">
        <v>3075</v>
      </c>
      <c r="C7572" t="s">
        <v>104</v>
      </c>
      <c r="D7572" t="s">
        <v>191</v>
      </c>
      <c r="E7572" t="s">
        <v>192</v>
      </c>
      <c r="F7572" t="s">
        <v>193</v>
      </c>
      <c r="G7572" t="s">
        <v>253</v>
      </c>
      <c r="H7572" t="s">
        <v>13423</v>
      </c>
      <c r="I7572">
        <v>4</v>
      </c>
      <c r="J7572">
        <v>0</v>
      </c>
      <c r="K7572">
        <v>136604</v>
      </c>
      <c r="L7572" t="str">
        <f>VLOOKUP(Sales_Data!C7572,Product_Master!$A:$D,2,FALSE)</f>
        <v>Coffee</v>
      </c>
      <c r="M7572">
        <f>VLOOKUP(C7572,Product_Master!$A:$D,4,FALSE)</f>
        <v>34151</v>
      </c>
      <c r="N7572" t="str">
        <f t="shared" si="236"/>
        <v>HIGH</v>
      </c>
      <c r="O7572" t="str" cm="1">
        <f t="array" ref="O7572">_xlfn.IFS(D7572="North","Zone 1",D7572="South","Zone 2",D7572="East","Zone 3",D7572="West","Zone 4")</f>
        <v>Zone 1</v>
      </c>
      <c r="P7572">
        <f t="shared" si="237"/>
        <v>13660.400000000001</v>
      </c>
      <c r="Q7572" t="str">
        <f>VLOOKUP(C7572,Product_Master!$A:$D,3,FALSE)</f>
        <v>Grocery</v>
      </c>
    </row>
    <row r="7573" spans="1:17" x14ac:dyDescent="0.3">
      <c r="A7573" t="s">
        <v>13424</v>
      </c>
      <c r="B7573" t="s">
        <v>1024</v>
      </c>
      <c r="C7573" t="s">
        <v>112</v>
      </c>
      <c r="D7573" t="s">
        <v>171</v>
      </c>
      <c r="E7573" t="s">
        <v>223</v>
      </c>
      <c r="F7573" t="s">
        <v>224</v>
      </c>
      <c r="G7573" t="s">
        <v>200</v>
      </c>
      <c r="H7573" t="s">
        <v>5027</v>
      </c>
      <c r="I7573">
        <v>3</v>
      </c>
      <c r="J7573">
        <v>5</v>
      </c>
      <c r="K7573">
        <v>12189</v>
      </c>
      <c r="L7573" t="str">
        <f>VLOOKUP(Sales_Data!C7573,Product_Master!$A:$D,2,FALSE)</f>
        <v>Pasta</v>
      </c>
      <c r="M7573">
        <f>VLOOKUP(C7573,Product_Master!$A:$D,4,FALSE)</f>
        <v>4277</v>
      </c>
      <c r="N7573" t="str">
        <f t="shared" si="236"/>
        <v>MEDIUM</v>
      </c>
      <c r="O7573" t="str" cm="1">
        <f t="array" ref="O7573">_xlfn.IFS(D7573="North","Zone 1",D7573="South","Zone 2",D7573="East","Zone 3",D7573="West","Zone 4")</f>
        <v>Zone 2</v>
      </c>
      <c r="P7573">
        <f t="shared" si="237"/>
        <v>609.45000000000005</v>
      </c>
      <c r="Q7573" t="str">
        <f>VLOOKUP(C7573,Product_Master!$A:$D,3,FALSE)</f>
        <v>Grocery</v>
      </c>
    </row>
    <row r="7574" spans="1:17" x14ac:dyDescent="0.3">
      <c r="A7574" t="s">
        <v>13425</v>
      </c>
      <c r="B7574" t="s">
        <v>1700</v>
      </c>
      <c r="C7574" t="s">
        <v>27</v>
      </c>
      <c r="D7574" t="s">
        <v>171</v>
      </c>
      <c r="E7574" t="s">
        <v>172</v>
      </c>
      <c r="F7574" t="s">
        <v>173</v>
      </c>
      <c r="G7574" t="s">
        <v>257</v>
      </c>
      <c r="H7574" t="s">
        <v>9313</v>
      </c>
      <c r="I7574">
        <v>2</v>
      </c>
      <c r="J7574">
        <v>5</v>
      </c>
      <c r="K7574">
        <v>106998</v>
      </c>
      <c r="L7574" t="str">
        <f>VLOOKUP(Sales_Data!C7574,Product_Master!$A:$D,2,FALSE)</f>
        <v>Microwave</v>
      </c>
      <c r="M7574">
        <f>VLOOKUP(C7574,Product_Master!$A:$D,4,FALSE)</f>
        <v>56315</v>
      </c>
      <c r="N7574" t="str">
        <f t="shared" si="236"/>
        <v>HIGH</v>
      </c>
      <c r="O7574" t="str" cm="1">
        <f t="array" ref="O7574">_xlfn.IFS(D7574="North","Zone 1",D7574="South","Zone 2",D7574="East","Zone 3",D7574="West","Zone 4")</f>
        <v>Zone 2</v>
      </c>
      <c r="P7574">
        <f t="shared" si="237"/>
        <v>10699.800000000001</v>
      </c>
      <c r="Q7574" t="str">
        <f>VLOOKUP(C7574,Product_Master!$A:$D,3,FALSE)</f>
        <v>Electronics</v>
      </c>
    </row>
    <row r="7575" spans="1:17" x14ac:dyDescent="0.3">
      <c r="A7575" t="s">
        <v>13426</v>
      </c>
      <c r="B7575" t="s">
        <v>1008</v>
      </c>
      <c r="C7575" t="s">
        <v>50</v>
      </c>
      <c r="D7575" t="s">
        <v>191</v>
      </c>
      <c r="E7575" t="s">
        <v>242</v>
      </c>
      <c r="F7575" t="s">
        <v>242</v>
      </c>
      <c r="G7575" t="s">
        <v>206</v>
      </c>
      <c r="H7575" t="s">
        <v>13427</v>
      </c>
      <c r="I7575">
        <v>12</v>
      </c>
      <c r="J7575">
        <v>20</v>
      </c>
      <c r="K7575">
        <v>546451</v>
      </c>
      <c r="L7575" t="str">
        <f>VLOOKUP(Sales_Data!C7575,Product_Master!$A:$D,2,FALSE)</f>
        <v>Sofa</v>
      </c>
      <c r="M7575">
        <f>VLOOKUP(C7575,Product_Master!$A:$D,4,FALSE)</f>
        <v>56922</v>
      </c>
      <c r="N7575" t="str">
        <f t="shared" si="236"/>
        <v>HIGH</v>
      </c>
      <c r="O7575" t="str" cm="1">
        <f t="array" ref="O7575">_xlfn.IFS(D7575="North","Zone 1",D7575="South","Zone 2",D7575="East","Zone 3",D7575="West","Zone 4")</f>
        <v>Zone 1</v>
      </c>
      <c r="P7575">
        <f t="shared" si="237"/>
        <v>54645.100000000006</v>
      </c>
      <c r="Q7575" t="str">
        <f>VLOOKUP(C7575,Product_Master!$A:$D,3,FALSE)</f>
        <v>Furniture</v>
      </c>
    </row>
    <row r="7576" spans="1:17" x14ac:dyDescent="0.3">
      <c r="A7576" t="s">
        <v>13428</v>
      </c>
      <c r="B7576" t="s">
        <v>434</v>
      </c>
      <c r="C7576" t="s">
        <v>56</v>
      </c>
      <c r="D7576" t="s">
        <v>178</v>
      </c>
      <c r="E7576" t="s">
        <v>179</v>
      </c>
      <c r="F7576" t="s">
        <v>180</v>
      </c>
      <c r="G7576" t="s">
        <v>315</v>
      </c>
      <c r="H7576" t="s">
        <v>396</v>
      </c>
      <c r="I7576">
        <v>6</v>
      </c>
      <c r="J7576">
        <v>10</v>
      </c>
      <c r="K7576">
        <v>124486</v>
      </c>
      <c r="L7576" t="str">
        <f>VLOOKUP(Sales_Data!C7576,Product_Master!$A:$D,2,FALSE)</f>
        <v>Computer Desk</v>
      </c>
      <c r="M7576">
        <f>VLOOKUP(C7576,Product_Master!$A:$D,4,FALSE)</f>
        <v>23053</v>
      </c>
      <c r="N7576" t="str">
        <f t="shared" si="236"/>
        <v>HIGH</v>
      </c>
      <c r="O7576" t="str" cm="1">
        <f t="array" ref="O7576">_xlfn.IFS(D7576="North","Zone 1",D7576="South","Zone 2",D7576="East","Zone 3",D7576="West","Zone 4")</f>
        <v>Zone 3</v>
      </c>
      <c r="P7576">
        <f t="shared" si="237"/>
        <v>12448.6</v>
      </c>
      <c r="Q7576" t="str">
        <f>VLOOKUP(C7576,Product_Master!$A:$D,3,FALSE)</f>
        <v>Furniture</v>
      </c>
    </row>
    <row r="7577" spans="1:17" x14ac:dyDescent="0.3">
      <c r="A7577" t="s">
        <v>13429</v>
      </c>
      <c r="B7577" t="s">
        <v>4475</v>
      </c>
      <c r="C7577" t="s">
        <v>50</v>
      </c>
      <c r="D7577" t="s">
        <v>171</v>
      </c>
      <c r="E7577" t="s">
        <v>172</v>
      </c>
      <c r="F7577" t="s">
        <v>173</v>
      </c>
      <c r="G7577" t="s">
        <v>243</v>
      </c>
      <c r="H7577" t="s">
        <v>13430</v>
      </c>
      <c r="I7577">
        <v>9</v>
      </c>
      <c r="J7577">
        <v>0</v>
      </c>
      <c r="K7577">
        <v>512298</v>
      </c>
      <c r="L7577" t="str">
        <f>VLOOKUP(Sales_Data!C7577,Product_Master!$A:$D,2,FALSE)</f>
        <v>Sofa</v>
      </c>
      <c r="M7577">
        <f>VLOOKUP(C7577,Product_Master!$A:$D,4,FALSE)</f>
        <v>56922</v>
      </c>
      <c r="N7577" t="str">
        <f t="shared" si="236"/>
        <v>HIGH</v>
      </c>
      <c r="O7577" t="str" cm="1">
        <f t="array" ref="O7577">_xlfn.IFS(D7577="North","Zone 1",D7577="South","Zone 2",D7577="East","Zone 3",D7577="West","Zone 4")</f>
        <v>Zone 2</v>
      </c>
      <c r="P7577">
        <f t="shared" si="237"/>
        <v>51229.8</v>
      </c>
      <c r="Q7577" t="str">
        <f>VLOOKUP(C7577,Product_Master!$A:$D,3,FALSE)</f>
        <v>Furniture</v>
      </c>
    </row>
    <row r="7578" spans="1:17" x14ac:dyDescent="0.3">
      <c r="A7578" t="s">
        <v>13431</v>
      </c>
      <c r="B7578" t="s">
        <v>1721</v>
      </c>
      <c r="C7578" t="s">
        <v>50</v>
      </c>
      <c r="D7578" t="s">
        <v>197</v>
      </c>
      <c r="E7578" t="s">
        <v>198</v>
      </c>
      <c r="F7578" t="s">
        <v>199</v>
      </c>
      <c r="G7578" t="s">
        <v>206</v>
      </c>
      <c r="H7578" t="s">
        <v>7373</v>
      </c>
      <c r="I7578">
        <v>3</v>
      </c>
      <c r="J7578">
        <v>10</v>
      </c>
      <c r="K7578">
        <v>153689</v>
      </c>
      <c r="L7578" t="str">
        <f>VLOOKUP(Sales_Data!C7578,Product_Master!$A:$D,2,FALSE)</f>
        <v>Sofa</v>
      </c>
      <c r="M7578">
        <f>VLOOKUP(C7578,Product_Master!$A:$D,4,FALSE)</f>
        <v>56922</v>
      </c>
      <c r="N7578" t="str">
        <f t="shared" si="236"/>
        <v>HIGH</v>
      </c>
      <c r="O7578" t="str" cm="1">
        <f t="array" ref="O7578">_xlfn.IFS(D7578="North","Zone 1",D7578="South","Zone 2",D7578="East","Zone 3",D7578="West","Zone 4")</f>
        <v>Zone 4</v>
      </c>
      <c r="P7578">
        <f t="shared" si="237"/>
        <v>15368.900000000001</v>
      </c>
      <c r="Q7578" t="str">
        <f>VLOOKUP(C7578,Product_Master!$A:$D,3,FALSE)</f>
        <v>Furniture</v>
      </c>
    </row>
    <row r="7579" spans="1:17" x14ac:dyDescent="0.3">
      <c r="A7579" t="s">
        <v>13432</v>
      </c>
      <c r="B7579" t="s">
        <v>1376</v>
      </c>
      <c r="C7579" t="s">
        <v>118</v>
      </c>
      <c r="D7579" t="s">
        <v>197</v>
      </c>
      <c r="E7579" t="s">
        <v>198</v>
      </c>
      <c r="F7579" t="s">
        <v>199</v>
      </c>
      <c r="G7579" t="s">
        <v>243</v>
      </c>
      <c r="H7579" t="s">
        <v>1097</v>
      </c>
      <c r="I7579">
        <v>4</v>
      </c>
      <c r="J7579">
        <v>5</v>
      </c>
      <c r="K7579">
        <v>54777</v>
      </c>
      <c r="L7579" t="str">
        <f>VLOOKUP(Sales_Data!C7579,Product_Master!$A:$D,2,FALSE)</f>
        <v>Juice</v>
      </c>
      <c r="M7579">
        <f>VLOOKUP(C7579,Product_Master!$A:$D,4,FALSE)</f>
        <v>14415</v>
      </c>
      <c r="N7579" t="str">
        <f t="shared" si="236"/>
        <v>HIGH</v>
      </c>
      <c r="O7579" t="str" cm="1">
        <f t="array" ref="O7579">_xlfn.IFS(D7579="North","Zone 1",D7579="South","Zone 2",D7579="East","Zone 3",D7579="West","Zone 4")</f>
        <v>Zone 4</v>
      </c>
      <c r="P7579">
        <f t="shared" si="237"/>
        <v>5477.7000000000007</v>
      </c>
      <c r="Q7579" t="str">
        <f>VLOOKUP(C7579,Product_Master!$A:$D,3,FALSE)</f>
        <v>Grocery</v>
      </c>
    </row>
    <row r="7580" spans="1:17" x14ac:dyDescent="0.3">
      <c r="A7580" t="s">
        <v>13433</v>
      </c>
      <c r="B7580" t="s">
        <v>1612</v>
      </c>
      <c r="C7580" t="s">
        <v>122</v>
      </c>
      <c r="D7580" t="s">
        <v>178</v>
      </c>
      <c r="E7580" t="s">
        <v>310</v>
      </c>
      <c r="F7580" t="s">
        <v>311</v>
      </c>
      <c r="G7580" t="s">
        <v>200</v>
      </c>
      <c r="H7580" t="s">
        <v>13434</v>
      </c>
      <c r="I7580">
        <v>5</v>
      </c>
      <c r="J7580">
        <v>5</v>
      </c>
      <c r="K7580">
        <v>311277</v>
      </c>
      <c r="L7580" t="str">
        <f>VLOOKUP(Sales_Data!C7580,Product_Master!$A:$D,2,FALSE)</f>
        <v>Noodles</v>
      </c>
      <c r="M7580">
        <f>VLOOKUP(C7580,Product_Master!$A:$D,4,FALSE)</f>
        <v>65532</v>
      </c>
      <c r="N7580" t="str">
        <f t="shared" si="236"/>
        <v>HIGH</v>
      </c>
      <c r="O7580" t="str" cm="1">
        <f t="array" ref="O7580">_xlfn.IFS(D7580="North","Zone 1",D7580="South","Zone 2",D7580="East","Zone 3",D7580="West","Zone 4")</f>
        <v>Zone 3</v>
      </c>
      <c r="P7580">
        <f t="shared" si="237"/>
        <v>31127.7</v>
      </c>
      <c r="Q7580" t="str">
        <f>VLOOKUP(C7580,Product_Master!$A:$D,3,FALSE)</f>
        <v>Grocery</v>
      </c>
    </row>
    <row r="7581" spans="1:17" x14ac:dyDescent="0.3">
      <c r="A7581" t="s">
        <v>13435</v>
      </c>
      <c r="B7581" t="s">
        <v>2487</v>
      </c>
      <c r="C7581" t="s">
        <v>13</v>
      </c>
      <c r="D7581" t="s">
        <v>197</v>
      </c>
      <c r="E7581" t="s">
        <v>210</v>
      </c>
      <c r="F7581" t="s">
        <v>211</v>
      </c>
      <c r="G7581" t="s">
        <v>253</v>
      </c>
      <c r="H7581" t="s">
        <v>13436</v>
      </c>
      <c r="I7581">
        <v>2</v>
      </c>
      <c r="J7581">
        <v>5</v>
      </c>
      <c r="K7581">
        <v>50752</v>
      </c>
      <c r="L7581" t="str">
        <f>VLOOKUP(Sales_Data!C7581,Product_Master!$A:$D,2,FALSE)</f>
        <v>iPhone</v>
      </c>
      <c r="M7581">
        <f>VLOOKUP(C7581,Product_Master!$A:$D,4,FALSE)</f>
        <v>26712</v>
      </c>
      <c r="N7581" t="str">
        <f t="shared" si="236"/>
        <v>HIGH</v>
      </c>
      <c r="O7581" t="str" cm="1">
        <f t="array" ref="O7581">_xlfn.IFS(D7581="North","Zone 1",D7581="South","Zone 2",D7581="East","Zone 3",D7581="West","Zone 4")</f>
        <v>Zone 4</v>
      </c>
      <c r="P7581">
        <f t="shared" si="237"/>
        <v>5075.2000000000007</v>
      </c>
      <c r="Q7581" t="str">
        <f>VLOOKUP(C7581,Product_Master!$A:$D,3,FALSE)</f>
        <v>Electronics</v>
      </c>
    </row>
    <row r="7582" spans="1:17" x14ac:dyDescent="0.3">
      <c r="A7582" t="s">
        <v>13437</v>
      </c>
      <c r="B7582" t="s">
        <v>369</v>
      </c>
      <c r="C7582" t="s">
        <v>106</v>
      </c>
      <c r="D7582" t="s">
        <v>178</v>
      </c>
      <c r="E7582" t="s">
        <v>310</v>
      </c>
      <c r="F7582" t="s">
        <v>311</v>
      </c>
      <c r="G7582" t="s">
        <v>174</v>
      </c>
      <c r="H7582" t="s">
        <v>13438</v>
      </c>
      <c r="I7582">
        <v>3</v>
      </c>
      <c r="J7582">
        <v>20</v>
      </c>
      <c r="K7582">
        <v>159775</v>
      </c>
      <c r="L7582" t="str">
        <f>VLOOKUP(Sales_Data!C7582,Product_Master!$A:$D,2,FALSE)</f>
        <v>Oil</v>
      </c>
      <c r="M7582">
        <f>VLOOKUP(C7582,Product_Master!$A:$D,4,FALSE)</f>
        <v>66573</v>
      </c>
      <c r="N7582" t="str">
        <f t="shared" si="236"/>
        <v>HIGH</v>
      </c>
      <c r="O7582" t="str" cm="1">
        <f t="array" ref="O7582">_xlfn.IFS(D7582="North","Zone 1",D7582="South","Zone 2",D7582="East","Zone 3",D7582="West","Zone 4")</f>
        <v>Zone 3</v>
      </c>
      <c r="P7582">
        <f t="shared" si="237"/>
        <v>15977.5</v>
      </c>
      <c r="Q7582" t="str">
        <f>VLOOKUP(C7582,Product_Master!$A:$D,3,FALSE)</f>
        <v>Grocery</v>
      </c>
    </row>
    <row r="7583" spans="1:17" x14ac:dyDescent="0.3">
      <c r="A7583" t="s">
        <v>13439</v>
      </c>
      <c r="B7583" t="s">
        <v>1395</v>
      </c>
      <c r="C7583" t="s">
        <v>122</v>
      </c>
      <c r="D7583" t="s">
        <v>191</v>
      </c>
      <c r="E7583" t="s">
        <v>242</v>
      </c>
      <c r="F7583" t="s">
        <v>242</v>
      </c>
      <c r="G7583" t="s">
        <v>315</v>
      </c>
      <c r="H7583" t="s">
        <v>13440</v>
      </c>
      <c r="I7583">
        <v>11</v>
      </c>
      <c r="J7583">
        <v>5</v>
      </c>
      <c r="K7583">
        <v>684809</v>
      </c>
      <c r="L7583" t="str">
        <f>VLOOKUP(Sales_Data!C7583,Product_Master!$A:$D,2,FALSE)</f>
        <v>Noodles</v>
      </c>
      <c r="M7583">
        <f>VLOOKUP(C7583,Product_Master!$A:$D,4,FALSE)</f>
        <v>65532</v>
      </c>
      <c r="N7583" t="str">
        <f t="shared" si="236"/>
        <v>HIGH</v>
      </c>
      <c r="O7583" t="str" cm="1">
        <f t="array" ref="O7583">_xlfn.IFS(D7583="North","Zone 1",D7583="South","Zone 2",D7583="East","Zone 3",D7583="West","Zone 4")</f>
        <v>Zone 1</v>
      </c>
      <c r="P7583">
        <f t="shared" si="237"/>
        <v>68480.900000000009</v>
      </c>
      <c r="Q7583" t="str">
        <f>VLOOKUP(C7583,Product_Master!$A:$D,3,FALSE)</f>
        <v>Grocery</v>
      </c>
    </row>
    <row r="7584" spans="1:17" x14ac:dyDescent="0.3">
      <c r="A7584" t="s">
        <v>13441</v>
      </c>
      <c r="B7584" t="s">
        <v>1321</v>
      </c>
      <c r="C7584" t="s">
        <v>155</v>
      </c>
      <c r="D7584" t="s">
        <v>178</v>
      </c>
      <c r="E7584" t="s">
        <v>310</v>
      </c>
      <c r="F7584" t="s">
        <v>311</v>
      </c>
      <c r="G7584" t="s">
        <v>174</v>
      </c>
      <c r="H7584" t="s">
        <v>7238</v>
      </c>
      <c r="I7584">
        <v>6</v>
      </c>
      <c r="J7584">
        <v>20</v>
      </c>
      <c r="K7584">
        <v>344731</v>
      </c>
      <c r="L7584" t="str">
        <f>VLOOKUP(Sales_Data!C7584,Product_Master!$A:$D,2,FALSE)</f>
        <v>Cycling Bottle</v>
      </c>
      <c r="M7584">
        <f>VLOOKUP(C7584,Product_Master!$A:$D,4,FALSE)</f>
        <v>71819</v>
      </c>
      <c r="N7584" t="str">
        <f t="shared" si="236"/>
        <v>HIGH</v>
      </c>
      <c r="O7584" t="str" cm="1">
        <f t="array" ref="O7584">_xlfn.IFS(D7584="North","Zone 1",D7584="South","Zone 2",D7584="East","Zone 3",D7584="West","Zone 4")</f>
        <v>Zone 3</v>
      </c>
      <c r="P7584">
        <f t="shared" si="237"/>
        <v>34473.1</v>
      </c>
      <c r="Q7584" t="str">
        <f>VLOOKUP(C7584,Product_Master!$A:$D,3,FALSE)</f>
        <v>Sports</v>
      </c>
    </row>
    <row r="7585" spans="1:17" x14ac:dyDescent="0.3">
      <c r="A7585" t="s">
        <v>13442</v>
      </c>
      <c r="B7585" t="s">
        <v>170</v>
      </c>
      <c r="C7585" t="s">
        <v>44</v>
      </c>
      <c r="D7585" t="s">
        <v>191</v>
      </c>
      <c r="E7585" t="s">
        <v>238</v>
      </c>
      <c r="F7585" t="s">
        <v>238</v>
      </c>
      <c r="G7585" t="s">
        <v>243</v>
      </c>
      <c r="H7585" t="s">
        <v>10754</v>
      </c>
      <c r="I7585">
        <v>6</v>
      </c>
      <c r="J7585">
        <v>0</v>
      </c>
      <c r="K7585">
        <v>450054</v>
      </c>
      <c r="L7585" t="str">
        <f>VLOOKUP(Sales_Data!C7585,Product_Master!$A:$D,2,FALSE)</f>
        <v>Bookshelf</v>
      </c>
      <c r="M7585">
        <f>VLOOKUP(C7585,Product_Master!$A:$D,4,FALSE)</f>
        <v>75009</v>
      </c>
      <c r="N7585" t="str">
        <f t="shared" si="236"/>
        <v>HIGH</v>
      </c>
      <c r="O7585" t="str" cm="1">
        <f t="array" ref="O7585">_xlfn.IFS(D7585="North","Zone 1",D7585="South","Zone 2",D7585="East","Zone 3",D7585="West","Zone 4")</f>
        <v>Zone 1</v>
      </c>
      <c r="P7585">
        <f t="shared" si="237"/>
        <v>45005.4</v>
      </c>
      <c r="Q7585" t="str">
        <f>VLOOKUP(C7585,Product_Master!$A:$D,3,FALSE)</f>
        <v>Furniture</v>
      </c>
    </row>
    <row r="7586" spans="1:17" x14ac:dyDescent="0.3">
      <c r="A7586" t="s">
        <v>13443</v>
      </c>
      <c r="B7586" t="s">
        <v>1499</v>
      </c>
      <c r="C7586" t="s">
        <v>17</v>
      </c>
      <c r="D7586" t="s">
        <v>197</v>
      </c>
      <c r="E7586" t="s">
        <v>210</v>
      </c>
      <c r="F7586" t="s">
        <v>211</v>
      </c>
      <c r="G7586" t="s">
        <v>228</v>
      </c>
      <c r="H7586" t="s">
        <v>8562</v>
      </c>
      <c r="I7586">
        <v>6</v>
      </c>
      <c r="J7586">
        <v>5</v>
      </c>
      <c r="K7586">
        <v>381586</v>
      </c>
      <c r="L7586" t="str">
        <f>VLOOKUP(Sales_Data!C7586,Product_Master!$A:$D,2,FALSE)</f>
        <v>Printer</v>
      </c>
      <c r="M7586">
        <f>VLOOKUP(C7586,Product_Master!$A:$D,4,FALSE)</f>
        <v>66945</v>
      </c>
      <c r="N7586" t="str">
        <f t="shared" si="236"/>
        <v>HIGH</v>
      </c>
      <c r="O7586" t="str" cm="1">
        <f t="array" ref="O7586">_xlfn.IFS(D7586="North","Zone 1",D7586="South","Zone 2",D7586="East","Zone 3",D7586="West","Zone 4")</f>
        <v>Zone 4</v>
      </c>
      <c r="P7586">
        <f t="shared" si="237"/>
        <v>38158.6</v>
      </c>
      <c r="Q7586" t="str">
        <f>VLOOKUP(C7586,Product_Master!$A:$D,3,FALSE)</f>
        <v>Electronics</v>
      </c>
    </row>
    <row r="7587" spans="1:17" x14ac:dyDescent="0.3">
      <c r="A7587" t="s">
        <v>13444</v>
      </c>
      <c r="B7587" t="s">
        <v>2100</v>
      </c>
      <c r="C7587" t="s">
        <v>4</v>
      </c>
      <c r="D7587" t="s">
        <v>178</v>
      </c>
      <c r="E7587" t="s">
        <v>179</v>
      </c>
      <c r="F7587" t="s">
        <v>180</v>
      </c>
      <c r="G7587" t="s">
        <v>206</v>
      </c>
      <c r="H7587" t="s">
        <v>13445</v>
      </c>
      <c r="I7587">
        <v>1</v>
      </c>
      <c r="J7587">
        <v>20</v>
      </c>
      <c r="K7587">
        <v>845</v>
      </c>
      <c r="L7587" t="str">
        <f>VLOOKUP(Sales_Data!C7587,Product_Master!$A:$D,2,FALSE)</f>
        <v>Samsung TV</v>
      </c>
      <c r="M7587">
        <f>VLOOKUP(C7587,Product_Master!$A:$D,4,FALSE)</f>
        <v>1057</v>
      </c>
      <c r="N7587" t="str">
        <f t="shared" si="236"/>
        <v>LOW</v>
      </c>
      <c r="O7587" t="str" cm="1">
        <f t="array" ref="O7587">_xlfn.IFS(D7587="North","Zone 1",D7587="South","Zone 2",D7587="East","Zone 3",D7587="West","Zone 4")</f>
        <v>Zone 3</v>
      </c>
      <c r="P7587">
        <f t="shared" si="237"/>
        <v>16.899999999999999</v>
      </c>
      <c r="Q7587" t="str">
        <f>VLOOKUP(C7587,Product_Master!$A:$D,3,FALSE)</f>
        <v>Electronics</v>
      </c>
    </row>
    <row r="7588" spans="1:17" x14ac:dyDescent="0.3">
      <c r="A7588" t="s">
        <v>13446</v>
      </c>
      <c r="B7588" t="s">
        <v>1677</v>
      </c>
      <c r="C7588" t="s">
        <v>4</v>
      </c>
      <c r="D7588" t="s">
        <v>178</v>
      </c>
      <c r="E7588" t="s">
        <v>185</v>
      </c>
      <c r="F7588" t="s">
        <v>186</v>
      </c>
      <c r="G7588" t="s">
        <v>228</v>
      </c>
      <c r="H7588" t="s">
        <v>8792</v>
      </c>
      <c r="I7588">
        <v>9</v>
      </c>
      <c r="J7588">
        <v>15</v>
      </c>
      <c r="K7588">
        <v>8086</v>
      </c>
      <c r="L7588" t="str">
        <f>VLOOKUP(Sales_Data!C7588,Product_Master!$A:$D,2,FALSE)</f>
        <v>Samsung TV</v>
      </c>
      <c r="M7588">
        <f>VLOOKUP(C7588,Product_Master!$A:$D,4,FALSE)</f>
        <v>1057</v>
      </c>
      <c r="N7588" t="str">
        <f t="shared" si="236"/>
        <v>MEDIUM</v>
      </c>
      <c r="O7588" t="str" cm="1">
        <f t="array" ref="O7588">_xlfn.IFS(D7588="North","Zone 1",D7588="South","Zone 2",D7588="East","Zone 3",D7588="West","Zone 4")</f>
        <v>Zone 3</v>
      </c>
      <c r="P7588">
        <f t="shared" si="237"/>
        <v>404.3</v>
      </c>
      <c r="Q7588" t="str">
        <f>VLOOKUP(C7588,Product_Master!$A:$D,3,FALSE)</f>
        <v>Electronics</v>
      </c>
    </row>
    <row r="7589" spans="1:17" x14ac:dyDescent="0.3">
      <c r="A7589" t="s">
        <v>13447</v>
      </c>
      <c r="B7589" t="s">
        <v>5942</v>
      </c>
      <c r="C7589" t="s">
        <v>79</v>
      </c>
      <c r="D7589" t="s">
        <v>191</v>
      </c>
      <c r="E7589" t="s">
        <v>238</v>
      </c>
      <c r="F7589" t="s">
        <v>238</v>
      </c>
      <c r="G7589" t="s">
        <v>315</v>
      </c>
      <c r="H7589" t="s">
        <v>2348</v>
      </c>
      <c r="I7589">
        <v>8</v>
      </c>
      <c r="J7589">
        <v>5</v>
      </c>
      <c r="K7589">
        <v>31190</v>
      </c>
      <c r="L7589" t="str">
        <f>VLOOKUP(Sales_Data!C7589,Product_Master!$A:$D,2,FALSE)</f>
        <v>Formal Shirt</v>
      </c>
      <c r="M7589">
        <f>VLOOKUP(C7589,Product_Master!$A:$D,4,FALSE)</f>
        <v>4104</v>
      </c>
      <c r="N7589" t="str">
        <f t="shared" si="236"/>
        <v>HIGH</v>
      </c>
      <c r="O7589" t="str" cm="1">
        <f t="array" ref="O7589">_xlfn.IFS(D7589="North","Zone 1",D7589="South","Zone 2",D7589="East","Zone 3",D7589="West","Zone 4")</f>
        <v>Zone 1</v>
      </c>
      <c r="P7589">
        <f t="shared" si="237"/>
        <v>3119</v>
      </c>
      <c r="Q7589" t="str">
        <f>VLOOKUP(C7589,Product_Master!$A:$D,3,FALSE)</f>
        <v>Clothing</v>
      </c>
    </row>
    <row r="7590" spans="1:17" x14ac:dyDescent="0.3">
      <c r="A7590" t="s">
        <v>13448</v>
      </c>
      <c r="B7590" t="s">
        <v>597</v>
      </c>
      <c r="C7590" t="s">
        <v>44</v>
      </c>
      <c r="D7590" t="s">
        <v>171</v>
      </c>
      <c r="E7590" t="s">
        <v>223</v>
      </c>
      <c r="F7590" t="s">
        <v>224</v>
      </c>
      <c r="G7590" t="s">
        <v>187</v>
      </c>
      <c r="H7590" t="s">
        <v>1522</v>
      </c>
      <c r="I7590">
        <v>12</v>
      </c>
      <c r="J7590">
        <v>5</v>
      </c>
      <c r="K7590">
        <v>855102</v>
      </c>
      <c r="L7590" t="str">
        <f>VLOOKUP(Sales_Data!C7590,Product_Master!$A:$D,2,FALSE)</f>
        <v>Bookshelf</v>
      </c>
      <c r="M7590">
        <f>VLOOKUP(C7590,Product_Master!$A:$D,4,FALSE)</f>
        <v>75009</v>
      </c>
      <c r="N7590" t="str">
        <f t="shared" si="236"/>
        <v>HIGH</v>
      </c>
      <c r="O7590" t="str" cm="1">
        <f t="array" ref="O7590">_xlfn.IFS(D7590="North","Zone 1",D7590="South","Zone 2",D7590="East","Zone 3",D7590="West","Zone 4")</f>
        <v>Zone 2</v>
      </c>
      <c r="P7590">
        <f t="shared" si="237"/>
        <v>85510.200000000012</v>
      </c>
      <c r="Q7590" t="str">
        <f>VLOOKUP(C7590,Product_Master!$A:$D,3,FALSE)</f>
        <v>Furniture</v>
      </c>
    </row>
    <row r="7591" spans="1:17" x14ac:dyDescent="0.3">
      <c r="A7591" t="s">
        <v>13449</v>
      </c>
      <c r="B7591" t="s">
        <v>2500</v>
      </c>
      <c r="C7591" t="s">
        <v>137</v>
      </c>
      <c r="D7591" t="s">
        <v>178</v>
      </c>
      <c r="E7591" t="s">
        <v>185</v>
      </c>
      <c r="F7591" t="s">
        <v>186</v>
      </c>
      <c r="G7591" t="s">
        <v>243</v>
      </c>
      <c r="H7591" t="s">
        <v>7674</v>
      </c>
      <c r="I7591">
        <v>8</v>
      </c>
      <c r="J7591">
        <v>0</v>
      </c>
      <c r="K7591">
        <v>408856</v>
      </c>
      <c r="L7591" t="str">
        <f>VLOOKUP(Sales_Data!C7591,Product_Master!$A:$D,2,FALSE)</f>
        <v>Dumbbells</v>
      </c>
      <c r="M7591">
        <f>VLOOKUP(C7591,Product_Master!$A:$D,4,FALSE)</f>
        <v>51107</v>
      </c>
      <c r="N7591" t="str">
        <f t="shared" si="236"/>
        <v>HIGH</v>
      </c>
      <c r="O7591" t="str" cm="1">
        <f t="array" ref="O7591">_xlfn.IFS(D7591="North","Zone 1",D7591="South","Zone 2",D7591="East","Zone 3",D7591="West","Zone 4")</f>
        <v>Zone 3</v>
      </c>
      <c r="P7591">
        <f t="shared" si="237"/>
        <v>40885.600000000006</v>
      </c>
      <c r="Q7591" t="str">
        <f>VLOOKUP(C7591,Product_Master!$A:$D,3,FALSE)</f>
        <v>Sports</v>
      </c>
    </row>
    <row r="7592" spans="1:17" x14ac:dyDescent="0.3">
      <c r="A7592" t="s">
        <v>13450</v>
      </c>
      <c r="B7592" t="s">
        <v>5942</v>
      </c>
      <c r="C7592" t="s">
        <v>7</v>
      </c>
      <c r="D7592" t="s">
        <v>178</v>
      </c>
      <c r="E7592" t="s">
        <v>310</v>
      </c>
      <c r="F7592" t="s">
        <v>311</v>
      </c>
      <c r="G7592" t="s">
        <v>262</v>
      </c>
      <c r="H7592" t="s">
        <v>1297</v>
      </c>
      <c r="I7592">
        <v>5</v>
      </c>
      <c r="J7592">
        <v>10</v>
      </c>
      <c r="K7592">
        <v>288004</v>
      </c>
      <c r="L7592" t="str">
        <f>VLOOKUP(Sales_Data!C7592,Product_Master!$A:$D,2,FALSE)</f>
        <v>HP Laptop</v>
      </c>
      <c r="M7592">
        <f>VLOOKUP(C7592,Product_Master!$A:$D,4,FALSE)</f>
        <v>64001</v>
      </c>
      <c r="N7592" t="str">
        <f t="shared" si="236"/>
        <v>HIGH</v>
      </c>
      <c r="O7592" t="str" cm="1">
        <f t="array" ref="O7592">_xlfn.IFS(D7592="North","Zone 1",D7592="South","Zone 2",D7592="East","Zone 3",D7592="West","Zone 4")</f>
        <v>Zone 3</v>
      </c>
      <c r="P7592">
        <f t="shared" si="237"/>
        <v>28800.400000000001</v>
      </c>
      <c r="Q7592" t="str">
        <f>VLOOKUP(C7592,Product_Master!$A:$D,3,FALSE)</f>
        <v>Electronics</v>
      </c>
    </row>
    <row r="7593" spans="1:17" x14ac:dyDescent="0.3">
      <c r="A7593" t="s">
        <v>13451</v>
      </c>
      <c r="B7593" t="s">
        <v>2455</v>
      </c>
      <c r="C7593" t="s">
        <v>108</v>
      </c>
      <c r="D7593" t="s">
        <v>191</v>
      </c>
      <c r="E7593" t="s">
        <v>192</v>
      </c>
      <c r="F7593" t="s">
        <v>193</v>
      </c>
      <c r="G7593" t="s">
        <v>269</v>
      </c>
      <c r="H7593" t="s">
        <v>4843</v>
      </c>
      <c r="I7593">
        <v>8</v>
      </c>
      <c r="J7593">
        <v>0</v>
      </c>
      <c r="K7593">
        <v>118104</v>
      </c>
      <c r="L7593" t="str">
        <f>VLOOKUP(Sales_Data!C7593,Product_Master!$A:$D,2,FALSE)</f>
        <v>Salt</v>
      </c>
      <c r="M7593">
        <f>VLOOKUP(C7593,Product_Master!$A:$D,4,FALSE)</f>
        <v>14763</v>
      </c>
      <c r="N7593" t="str">
        <f t="shared" si="236"/>
        <v>HIGH</v>
      </c>
      <c r="O7593" t="str" cm="1">
        <f t="array" ref="O7593">_xlfn.IFS(D7593="North","Zone 1",D7593="South","Zone 2",D7593="East","Zone 3",D7593="West","Zone 4")</f>
        <v>Zone 1</v>
      </c>
      <c r="P7593">
        <f t="shared" si="237"/>
        <v>11810.400000000001</v>
      </c>
      <c r="Q7593" t="str">
        <f>VLOOKUP(C7593,Product_Master!$A:$D,3,FALSE)</f>
        <v>Grocery</v>
      </c>
    </row>
    <row r="7594" spans="1:17" x14ac:dyDescent="0.3">
      <c r="A7594" t="s">
        <v>13452</v>
      </c>
      <c r="B7594" t="s">
        <v>1338</v>
      </c>
      <c r="C7594" t="s">
        <v>137</v>
      </c>
      <c r="D7594" t="s">
        <v>197</v>
      </c>
      <c r="E7594" t="s">
        <v>198</v>
      </c>
      <c r="F7594" t="s">
        <v>199</v>
      </c>
      <c r="G7594" t="s">
        <v>285</v>
      </c>
      <c r="H7594" t="s">
        <v>12689</v>
      </c>
      <c r="I7594">
        <v>10</v>
      </c>
      <c r="J7594">
        <v>15</v>
      </c>
      <c r="K7594">
        <v>434409</v>
      </c>
      <c r="L7594" t="str">
        <f>VLOOKUP(Sales_Data!C7594,Product_Master!$A:$D,2,FALSE)</f>
        <v>Dumbbells</v>
      </c>
      <c r="M7594">
        <f>VLOOKUP(C7594,Product_Master!$A:$D,4,FALSE)</f>
        <v>51107</v>
      </c>
      <c r="N7594" t="str">
        <f t="shared" si="236"/>
        <v>HIGH</v>
      </c>
      <c r="O7594" t="str" cm="1">
        <f t="array" ref="O7594">_xlfn.IFS(D7594="North","Zone 1",D7594="South","Zone 2",D7594="East","Zone 3",D7594="West","Zone 4")</f>
        <v>Zone 4</v>
      </c>
      <c r="P7594">
        <f t="shared" si="237"/>
        <v>43440.9</v>
      </c>
      <c r="Q7594" t="str">
        <f>VLOOKUP(C7594,Product_Master!$A:$D,3,FALSE)</f>
        <v>Sports</v>
      </c>
    </row>
    <row r="7595" spans="1:17" x14ac:dyDescent="0.3">
      <c r="A7595" t="s">
        <v>13453</v>
      </c>
      <c r="B7595" t="s">
        <v>1127</v>
      </c>
      <c r="C7595" t="s">
        <v>33</v>
      </c>
      <c r="D7595" t="s">
        <v>191</v>
      </c>
      <c r="E7595" t="s">
        <v>238</v>
      </c>
      <c r="F7595" t="s">
        <v>238</v>
      </c>
      <c r="G7595" t="s">
        <v>212</v>
      </c>
      <c r="H7595" t="s">
        <v>13454</v>
      </c>
      <c r="I7595">
        <v>1</v>
      </c>
      <c r="J7595">
        <v>20</v>
      </c>
      <c r="K7595">
        <v>47376</v>
      </c>
      <c r="L7595" t="str">
        <f>VLOOKUP(Sales_Data!C7595,Product_Master!$A:$D,2,FALSE)</f>
        <v>Headphones</v>
      </c>
      <c r="M7595">
        <f>VLOOKUP(C7595,Product_Master!$A:$D,4,FALSE)</f>
        <v>59220</v>
      </c>
      <c r="N7595" t="str">
        <f t="shared" si="236"/>
        <v>HIGH</v>
      </c>
      <c r="O7595" t="str" cm="1">
        <f t="array" ref="O7595">_xlfn.IFS(D7595="North","Zone 1",D7595="South","Zone 2",D7595="East","Zone 3",D7595="West","Zone 4")</f>
        <v>Zone 1</v>
      </c>
      <c r="P7595">
        <f t="shared" si="237"/>
        <v>4737.6000000000004</v>
      </c>
      <c r="Q7595" t="str">
        <f>VLOOKUP(C7595,Product_Master!$A:$D,3,FALSE)</f>
        <v>Electronics</v>
      </c>
    </row>
    <row r="7596" spans="1:17" x14ac:dyDescent="0.3">
      <c r="A7596" t="s">
        <v>13455</v>
      </c>
      <c r="B7596" t="s">
        <v>1627</v>
      </c>
      <c r="C7596" t="s">
        <v>143</v>
      </c>
      <c r="D7596" t="s">
        <v>171</v>
      </c>
      <c r="E7596" t="s">
        <v>204</v>
      </c>
      <c r="F7596" t="s">
        <v>205</v>
      </c>
      <c r="G7596" t="s">
        <v>253</v>
      </c>
      <c r="H7596" t="s">
        <v>13456</v>
      </c>
      <c r="I7596">
        <v>4</v>
      </c>
      <c r="J7596">
        <v>20</v>
      </c>
      <c r="K7596">
        <v>18057</v>
      </c>
      <c r="L7596" t="str">
        <f>VLOOKUP(Sales_Data!C7596,Product_Master!$A:$D,2,FALSE)</f>
        <v>Skipping Rope</v>
      </c>
      <c r="M7596">
        <f>VLOOKUP(C7596,Product_Master!$A:$D,4,FALSE)</f>
        <v>5643</v>
      </c>
      <c r="N7596" t="str">
        <f t="shared" si="236"/>
        <v>HIGH</v>
      </c>
      <c r="O7596" t="str" cm="1">
        <f t="array" ref="O7596">_xlfn.IFS(D7596="North","Zone 1",D7596="South","Zone 2",D7596="East","Zone 3",D7596="West","Zone 4")</f>
        <v>Zone 2</v>
      </c>
      <c r="P7596">
        <f t="shared" si="237"/>
        <v>1805.7</v>
      </c>
      <c r="Q7596" t="str">
        <f>VLOOKUP(C7596,Product_Master!$A:$D,3,FALSE)</f>
        <v>Sports</v>
      </c>
    </row>
    <row r="7597" spans="1:17" x14ac:dyDescent="0.3">
      <c r="A7597" t="s">
        <v>13457</v>
      </c>
      <c r="B7597" t="s">
        <v>1920</v>
      </c>
      <c r="C7597" t="s">
        <v>27</v>
      </c>
      <c r="D7597" t="s">
        <v>191</v>
      </c>
      <c r="E7597" t="s">
        <v>192</v>
      </c>
      <c r="F7597" t="s">
        <v>193</v>
      </c>
      <c r="G7597" t="s">
        <v>212</v>
      </c>
      <c r="H7597" t="s">
        <v>13458</v>
      </c>
      <c r="I7597">
        <v>9</v>
      </c>
      <c r="J7597">
        <v>20</v>
      </c>
      <c r="K7597">
        <v>405468</v>
      </c>
      <c r="L7597" t="str">
        <f>VLOOKUP(Sales_Data!C7597,Product_Master!$A:$D,2,FALSE)</f>
        <v>Microwave</v>
      </c>
      <c r="M7597">
        <f>VLOOKUP(C7597,Product_Master!$A:$D,4,FALSE)</f>
        <v>56315</v>
      </c>
      <c r="N7597" t="str">
        <f t="shared" si="236"/>
        <v>HIGH</v>
      </c>
      <c r="O7597" t="str" cm="1">
        <f t="array" ref="O7597">_xlfn.IFS(D7597="North","Zone 1",D7597="South","Zone 2",D7597="East","Zone 3",D7597="West","Zone 4")</f>
        <v>Zone 1</v>
      </c>
      <c r="P7597">
        <f t="shared" si="237"/>
        <v>40546.800000000003</v>
      </c>
      <c r="Q7597" t="str">
        <f>VLOOKUP(C7597,Product_Master!$A:$D,3,FALSE)</f>
        <v>Electronics</v>
      </c>
    </row>
    <row r="7598" spans="1:17" x14ac:dyDescent="0.3">
      <c r="A7598" t="s">
        <v>13459</v>
      </c>
      <c r="B7598" t="s">
        <v>2744</v>
      </c>
      <c r="C7598" t="s">
        <v>19</v>
      </c>
      <c r="D7598" t="s">
        <v>197</v>
      </c>
      <c r="E7598" t="s">
        <v>260</v>
      </c>
      <c r="F7598" t="s">
        <v>261</v>
      </c>
      <c r="G7598" t="s">
        <v>243</v>
      </c>
      <c r="H7598" t="s">
        <v>12529</v>
      </c>
      <c r="I7598">
        <v>3</v>
      </c>
      <c r="J7598">
        <v>0</v>
      </c>
      <c r="K7598">
        <v>59007</v>
      </c>
      <c r="L7598" t="str">
        <f>VLOOKUP(Sales_Data!C7598,Product_Master!$A:$D,2,FALSE)</f>
        <v>Projector</v>
      </c>
      <c r="M7598">
        <f>VLOOKUP(C7598,Product_Master!$A:$D,4,FALSE)</f>
        <v>19669</v>
      </c>
      <c r="N7598" t="str">
        <f t="shared" si="236"/>
        <v>HIGH</v>
      </c>
      <c r="O7598" t="str" cm="1">
        <f t="array" ref="O7598">_xlfn.IFS(D7598="North","Zone 1",D7598="South","Zone 2",D7598="East","Zone 3",D7598="West","Zone 4")</f>
        <v>Zone 4</v>
      </c>
      <c r="P7598">
        <f t="shared" si="237"/>
        <v>5900.7000000000007</v>
      </c>
      <c r="Q7598" t="str">
        <f>VLOOKUP(C7598,Product_Master!$A:$D,3,FALSE)</f>
        <v>Electronics</v>
      </c>
    </row>
    <row r="7599" spans="1:17" x14ac:dyDescent="0.3">
      <c r="A7599" t="s">
        <v>13460</v>
      </c>
      <c r="B7599" t="s">
        <v>1822</v>
      </c>
      <c r="C7599" t="s">
        <v>124</v>
      </c>
      <c r="D7599" t="s">
        <v>178</v>
      </c>
      <c r="E7599" t="s">
        <v>179</v>
      </c>
      <c r="F7599" t="s">
        <v>180</v>
      </c>
      <c r="G7599" t="s">
        <v>285</v>
      </c>
      <c r="H7599" t="s">
        <v>13461</v>
      </c>
      <c r="I7599">
        <v>8</v>
      </c>
      <c r="J7599">
        <v>15</v>
      </c>
      <c r="K7599">
        <v>221748</v>
      </c>
      <c r="L7599" t="str">
        <f>VLOOKUP(Sales_Data!C7599,Product_Master!$A:$D,2,FALSE)</f>
        <v>Dry Fruits</v>
      </c>
      <c r="M7599">
        <f>VLOOKUP(C7599,Product_Master!$A:$D,4,FALSE)</f>
        <v>32610</v>
      </c>
      <c r="N7599" t="str">
        <f t="shared" si="236"/>
        <v>HIGH</v>
      </c>
      <c r="O7599" t="str" cm="1">
        <f t="array" ref="O7599">_xlfn.IFS(D7599="North","Zone 1",D7599="South","Zone 2",D7599="East","Zone 3",D7599="West","Zone 4")</f>
        <v>Zone 3</v>
      </c>
      <c r="P7599">
        <f t="shared" si="237"/>
        <v>22174.800000000003</v>
      </c>
      <c r="Q7599" t="str">
        <f>VLOOKUP(C7599,Product_Master!$A:$D,3,FALSE)</f>
        <v>Grocery</v>
      </c>
    </row>
    <row r="7600" spans="1:17" x14ac:dyDescent="0.3">
      <c r="A7600" t="s">
        <v>13462</v>
      </c>
      <c r="B7600" t="s">
        <v>378</v>
      </c>
      <c r="C7600" t="s">
        <v>108</v>
      </c>
      <c r="D7600" t="s">
        <v>197</v>
      </c>
      <c r="E7600" t="s">
        <v>198</v>
      </c>
      <c r="F7600" t="s">
        <v>199</v>
      </c>
      <c r="G7600" t="s">
        <v>257</v>
      </c>
      <c r="H7600" t="s">
        <v>11363</v>
      </c>
      <c r="I7600">
        <v>11</v>
      </c>
      <c r="J7600">
        <v>5</v>
      </c>
      <c r="K7600">
        <v>154273</v>
      </c>
      <c r="L7600" t="str">
        <f>VLOOKUP(Sales_Data!C7600,Product_Master!$A:$D,2,FALSE)</f>
        <v>Salt</v>
      </c>
      <c r="M7600">
        <f>VLOOKUP(C7600,Product_Master!$A:$D,4,FALSE)</f>
        <v>14763</v>
      </c>
      <c r="N7600" t="str">
        <f t="shared" si="236"/>
        <v>HIGH</v>
      </c>
      <c r="O7600" t="str" cm="1">
        <f t="array" ref="O7600">_xlfn.IFS(D7600="North","Zone 1",D7600="South","Zone 2",D7600="East","Zone 3",D7600="West","Zone 4")</f>
        <v>Zone 4</v>
      </c>
      <c r="P7600">
        <f t="shared" si="237"/>
        <v>15427.300000000001</v>
      </c>
      <c r="Q7600" t="str">
        <f>VLOOKUP(C7600,Product_Master!$A:$D,3,FALSE)</f>
        <v>Grocery</v>
      </c>
    </row>
    <row r="7601" spans="1:17" x14ac:dyDescent="0.3">
      <c r="A7601" t="s">
        <v>13463</v>
      </c>
      <c r="B7601" t="s">
        <v>1494</v>
      </c>
      <c r="C7601" t="s">
        <v>56</v>
      </c>
      <c r="D7601" t="s">
        <v>171</v>
      </c>
      <c r="E7601" t="s">
        <v>172</v>
      </c>
      <c r="F7601" t="s">
        <v>173</v>
      </c>
      <c r="G7601" t="s">
        <v>187</v>
      </c>
      <c r="H7601" t="s">
        <v>3439</v>
      </c>
      <c r="I7601">
        <v>12</v>
      </c>
      <c r="J7601">
        <v>0</v>
      </c>
      <c r="K7601">
        <v>276636</v>
      </c>
      <c r="L7601" t="str">
        <f>VLOOKUP(Sales_Data!C7601,Product_Master!$A:$D,2,FALSE)</f>
        <v>Computer Desk</v>
      </c>
      <c r="M7601">
        <f>VLOOKUP(C7601,Product_Master!$A:$D,4,FALSE)</f>
        <v>23053</v>
      </c>
      <c r="N7601" t="str">
        <f t="shared" si="236"/>
        <v>HIGH</v>
      </c>
      <c r="O7601" t="str" cm="1">
        <f t="array" ref="O7601">_xlfn.IFS(D7601="North","Zone 1",D7601="South","Zone 2",D7601="East","Zone 3",D7601="West","Zone 4")</f>
        <v>Zone 2</v>
      </c>
      <c r="P7601">
        <f t="shared" si="237"/>
        <v>27663.600000000002</v>
      </c>
      <c r="Q7601" t="str">
        <f>VLOOKUP(C7601,Product_Master!$A:$D,3,FALSE)</f>
        <v>Furniture</v>
      </c>
    </row>
    <row r="7602" spans="1:17" x14ac:dyDescent="0.3">
      <c r="A7602" t="s">
        <v>13464</v>
      </c>
      <c r="B7602" t="s">
        <v>363</v>
      </c>
      <c r="C7602" t="s">
        <v>48</v>
      </c>
      <c r="D7602" t="s">
        <v>191</v>
      </c>
      <c r="E7602" t="s">
        <v>242</v>
      </c>
      <c r="F7602" t="s">
        <v>242</v>
      </c>
      <c r="G7602" t="s">
        <v>187</v>
      </c>
      <c r="H7602" t="s">
        <v>3100</v>
      </c>
      <c r="I7602">
        <v>9</v>
      </c>
      <c r="J7602">
        <v>20</v>
      </c>
      <c r="K7602">
        <v>310708</v>
      </c>
      <c r="L7602" t="str">
        <f>VLOOKUP(Sales_Data!C7602,Product_Master!$A:$D,2,FALSE)</f>
        <v>Bed</v>
      </c>
      <c r="M7602">
        <f>VLOOKUP(C7602,Product_Master!$A:$D,4,FALSE)</f>
        <v>43154</v>
      </c>
      <c r="N7602" t="str">
        <f t="shared" si="236"/>
        <v>HIGH</v>
      </c>
      <c r="O7602" t="str" cm="1">
        <f t="array" ref="O7602">_xlfn.IFS(D7602="North","Zone 1",D7602="South","Zone 2",D7602="East","Zone 3",D7602="West","Zone 4")</f>
        <v>Zone 1</v>
      </c>
      <c r="P7602">
        <f t="shared" si="237"/>
        <v>31070.800000000003</v>
      </c>
      <c r="Q7602" t="str">
        <f>VLOOKUP(C7602,Product_Master!$A:$D,3,FALSE)</f>
        <v>Furniture</v>
      </c>
    </row>
    <row r="7603" spans="1:17" x14ac:dyDescent="0.3">
      <c r="A7603" t="s">
        <v>13465</v>
      </c>
      <c r="B7603" t="s">
        <v>3429</v>
      </c>
      <c r="C7603" t="s">
        <v>25</v>
      </c>
      <c r="D7603" t="s">
        <v>197</v>
      </c>
      <c r="E7603" t="s">
        <v>198</v>
      </c>
      <c r="F7603" t="s">
        <v>199</v>
      </c>
      <c r="G7603" t="s">
        <v>269</v>
      </c>
      <c r="H7603" t="s">
        <v>13466</v>
      </c>
      <c r="I7603">
        <v>8</v>
      </c>
      <c r="J7603">
        <v>15</v>
      </c>
      <c r="K7603">
        <v>67585</v>
      </c>
      <c r="L7603" t="str">
        <f>VLOOKUP(Sales_Data!C7603,Product_Master!$A:$D,2,FALSE)</f>
        <v>Washing Machine</v>
      </c>
      <c r="M7603">
        <f>VLOOKUP(C7603,Product_Master!$A:$D,4,FALSE)</f>
        <v>9939</v>
      </c>
      <c r="N7603" t="str">
        <f t="shared" si="236"/>
        <v>HIGH</v>
      </c>
      <c r="O7603" t="str" cm="1">
        <f t="array" ref="O7603">_xlfn.IFS(D7603="North","Zone 1",D7603="South","Zone 2",D7603="East","Zone 3",D7603="West","Zone 4")</f>
        <v>Zone 4</v>
      </c>
      <c r="P7603">
        <f t="shared" si="237"/>
        <v>6758.5</v>
      </c>
      <c r="Q7603" t="str">
        <f>VLOOKUP(C7603,Product_Master!$A:$D,3,FALSE)</f>
        <v>Electronics</v>
      </c>
    </row>
    <row r="7604" spans="1:17" x14ac:dyDescent="0.3">
      <c r="A7604" t="s">
        <v>13467</v>
      </c>
      <c r="B7604" t="s">
        <v>542</v>
      </c>
      <c r="C7604" t="s">
        <v>27</v>
      </c>
      <c r="D7604" t="s">
        <v>171</v>
      </c>
      <c r="E7604" t="s">
        <v>223</v>
      </c>
      <c r="F7604" t="s">
        <v>224</v>
      </c>
      <c r="G7604" t="s">
        <v>262</v>
      </c>
      <c r="H7604" t="s">
        <v>9975</v>
      </c>
      <c r="I7604">
        <v>3</v>
      </c>
      <c r="J7604">
        <v>0</v>
      </c>
      <c r="K7604">
        <v>168945</v>
      </c>
      <c r="L7604" t="str">
        <f>VLOOKUP(Sales_Data!C7604,Product_Master!$A:$D,2,FALSE)</f>
        <v>Microwave</v>
      </c>
      <c r="M7604">
        <f>VLOOKUP(C7604,Product_Master!$A:$D,4,FALSE)</f>
        <v>56315</v>
      </c>
      <c r="N7604" t="str">
        <f t="shared" si="236"/>
        <v>HIGH</v>
      </c>
      <c r="O7604" t="str" cm="1">
        <f t="array" ref="O7604">_xlfn.IFS(D7604="North","Zone 1",D7604="South","Zone 2",D7604="East","Zone 3",D7604="West","Zone 4")</f>
        <v>Zone 2</v>
      </c>
      <c r="P7604">
        <f t="shared" si="237"/>
        <v>16894.5</v>
      </c>
      <c r="Q7604" t="str">
        <f>VLOOKUP(C7604,Product_Master!$A:$D,3,FALSE)</f>
        <v>Electronics</v>
      </c>
    </row>
    <row r="7605" spans="1:17" x14ac:dyDescent="0.3">
      <c r="A7605" t="s">
        <v>13468</v>
      </c>
      <c r="B7605" t="s">
        <v>345</v>
      </c>
      <c r="C7605" t="s">
        <v>17</v>
      </c>
      <c r="D7605" t="s">
        <v>197</v>
      </c>
      <c r="E7605" t="s">
        <v>260</v>
      </c>
      <c r="F7605" t="s">
        <v>261</v>
      </c>
      <c r="G7605" t="s">
        <v>257</v>
      </c>
      <c r="H7605" t="s">
        <v>941</v>
      </c>
      <c r="I7605">
        <v>6</v>
      </c>
      <c r="J7605">
        <v>5</v>
      </c>
      <c r="K7605">
        <v>381586</v>
      </c>
      <c r="L7605" t="str">
        <f>VLOOKUP(Sales_Data!C7605,Product_Master!$A:$D,2,FALSE)</f>
        <v>Printer</v>
      </c>
      <c r="M7605">
        <f>VLOOKUP(C7605,Product_Master!$A:$D,4,FALSE)</f>
        <v>66945</v>
      </c>
      <c r="N7605" t="str">
        <f t="shared" si="236"/>
        <v>HIGH</v>
      </c>
      <c r="O7605" t="str" cm="1">
        <f t="array" ref="O7605">_xlfn.IFS(D7605="North","Zone 1",D7605="South","Zone 2",D7605="East","Zone 3",D7605="West","Zone 4")</f>
        <v>Zone 4</v>
      </c>
      <c r="P7605">
        <f t="shared" si="237"/>
        <v>38158.6</v>
      </c>
      <c r="Q7605" t="str">
        <f>VLOOKUP(C7605,Product_Master!$A:$D,3,FALSE)</f>
        <v>Electronics</v>
      </c>
    </row>
    <row r="7606" spans="1:17" x14ac:dyDescent="0.3">
      <c r="A7606" t="s">
        <v>13469</v>
      </c>
      <c r="B7606" t="s">
        <v>1556</v>
      </c>
      <c r="C7606" t="s">
        <v>83</v>
      </c>
      <c r="D7606" t="s">
        <v>197</v>
      </c>
      <c r="E7606" t="s">
        <v>260</v>
      </c>
      <c r="F7606" t="s">
        <v>261</v>
      </c>
      <c r="G7606" t="s">
        <v>257</v>
      </c>
      <c r="H7606" t="s">
        <v>9371</v>
      </c>
      <c r="I7606">
        <v>10</v>
      </c>
      <c r="J7606">
        <v>20</v>
      </c>
      <c r="K7606">
        <v>626112</v>
      </c>
      <c r="L7606" t="str">
        <f>VLOOKUP(Sales_Data!C7606,Product_Master!$A:$D,2,FALSE)</f>
        <v>Track Pants</v>
      </c>
      <c r="M7606">
        <f>VLOOKUP(C7606,Product_Master!$A:$D,4,FALSE)</f>
        <v>78264</v>
      </c>
      <c r="N7606" t="str">
        <f t="shared" si="236"/>
        <v>HIGH</v>
      </c>
      <c r="O7606" t="str" cm="1">
        <f t="array" ref="O7606">_xlfn.IFS(D7606="North","Zone 1",D7606="South","Zone 2",D7606="East","Zone 3",D7606="West","Zone 4")</f>
        <v>Zone 4</v>
      </c>
      <c r="P7606">
        <f t="shared" si="237"/>
        <v>62611.200000000004</v>
      </c>
      <c r="Q7606" t="str">
        <f>VLOOKUP(C7606,Product_Master!$A:$D,3,FALSE)</f>
        <v>Clothing</v>
      </c>
    </row>
    <row r="7607" spans="1:17" x14ac:dyDescent="0.3">
      <c r="A7607" t="s">
        <v>13470</v>
      </c>
      <c r="B7607" t="s">
        <v>828</v>
      </c>
      <c r="C7607" t="s">
        <v>48</v>
      </c>
      <c r="D7607" t="s">
        <v>191</v>
      </c>
      <c r="E7607" t="s">
        <v>238</v>
      </c>
      <c r="F7607" t="s">
        <v>238</v>
      </c>
      <c r="G7607" t="s">
        <v>243</v>
      </c>
      <c r="H7607" t="s">
        <v>13471</v>
      </c>
      <c r="I7607">
        <v>7</v>
      </c>
      <c r="J7607">
        <v>20</v>
      </c>
      <c r="K7607">
        <v>241662</v>
      </c>
      <c r="L7607" t="str">
        <f>VLOOKUP(Sales_Data!C7607,Product_Master!$A:$D,2,FALSE)</f>
        <v>Bed</v>
      </c>
      <c r="M7607">
        <f>VLOOKUP(C7607,Product_Master!$A:$D,4,FALSE)</f>
        <v>43154</v>
      </c>
      <c r="N7607" t="str">
        <f t="shared" si="236"/>
        <v>HIGH</v>
      </c>
      <c r="O7607" t="str" cm="1">
        <f t="array" ref="O7607">_xlfn.IFS(D7607="North","Zone 1",D7607="South","Zone 2",D7607="East","Zone 3",D7607="West","Zone 4")</f>
        <v>Zone 1</v>
      </c>
      <c r="P7607">
        <f t="shared" si="237"/>
        <v>24166.2</v>
      </c>
      <c r="Q7607" t="str">
        <f>VLOOKUP(C7607,Product_Master!$A:$D,3,FALSE)</f>
        <v>Furniture</v>
      </c>
    </row>
    <row r="7608" spans="1:17" x14ac:dyDescent="0.3">
      <c r="A7608" t="s">
        <v>13472</v>
      </c>
      <c r="B7608" t="s">
        <v>1568</v>
      </c>
      <c r="C7608" t="s">
        <v>23</v>
      </c>
      <c r="D7608" t="s">
        <v>191</v>
      </c>
      <c r="E7608" t="s">
        <v>238</v>
      </c>
      <c r="F7608" t="s">
        <v>238</v>
      </c>
      <c r="G7608" t="s">
        <v>187</v>
      </c>
      <c r="H7608" t="s">
        <v>13473</v>
      </c>
      <c r="I7608">
        <v>1</v>
      </c>
      <c r="J7608">
        <v>15</v>
      </c>
      <c r="K7608">
        <v>56466</v>
      </c>
      <c r="L7608" t="str">
        <f>VLOOKUP(Sales_Data!C7608,Product_Master!$A:$D,2,FALSE)</f>
        <v>Refrigerator</v>
      </c>
      <c r="M7608">
        <f>VLOOKUP(C7608,Product_Master!$A:$D,4,FALSE)</f>
        <v>66431</v>
      </c>
      <c r="N7608" t="str">
        <f t="shared" si="236"/>
        <v>HIGH</v>
      </c>
      <c r="O7608" t="str" cm="1">
        <f t="array" ref="O7608">_xlfn.IFS(D7608="North","Zone 1",D7608="South","Zone 2",D7608="East","Zone 3",D7608="West","Zone 4")</f>
        <v>Zone 1</v>
      </c>
      <c r="P7608">
        <f t="shared" si="237"/>
        <v>5646.6</v>
      </c>
      <c r="Q7608" t="str">
        <f>VLOOKUP(C7608,Product_Master!$A:$D,3,FALSE)</f>
        <v>Electronics</v>
      </c>
    </row>
    <row r="7609" spans="1:17" x14ac:dyDescent="0.3">
      <c r="A7609" t="s">
        <v>13474</v>
      </c>
      <c r="B7609" t="s">
        <v>774</v>
      </c>
      <c r="C7609" t="s">
        <v>81</v>
      </c>
      <c r="D7609" t="s">
        <v>171</v>
      </c>
      <c r="E7609" t="s">
        <v>172</v>
      </c>
      <c r="F7609" t="s">
        <v>173</v>
      </c>
      <c r="G7609" t="s">
        <v>269</v>
      </c>
      <c r="H7609" t="s">
        <v>13475</v>
      </c>
      <c r="I7609">
        <v>4</v>
      </c>
      <c r="J7609">
        <v>20</v>
      </c>
      <c r="K7609">
        <v>105734</v>
      </c>
      <c r="L7609" t="str">
        <f>VLOOKUP(Sales_Data!C7609,Product_Master!$A:$D,2,FALSE)</f>
        <v>Blazer</v>
      </c>
      <c r="M7609">
        <f>VLOOKUP(C7609,Product_Master!$A:$D,4,FALSE)</f>
        <v>33042</v>
      </c>
      <c r="N7609" t="str">
        <f t="shared" si="236"/>
        <v>HIGH</v>
      </c>
      <c r="O7609" t="str" cm="1">
        <f t="array" ref="O7609">_xlfn.IFS(D7609="North","Zone 1",D7609="South","Zone 2",D7609="East","Zone 3",D7609="West","Zone 4")</f>
        <v>Zone 2</v>
      </c>
      <c r="P7609">
        <f t="shared" si="237"/>
        <v>10573.400000000001</v>
      </c>
      <c r="Q7609" t="str">
        <f>VLOOKUP(C7609,Product_Master!$A:$D,3,FALSE)</f>
        <v>Clothing</v>
      </c>
    </row>
    <row r="7610" spans="1:17" x14ac:dyDescent="0.3">
      <c r="A7610" t="s">
        <v>13476</v>
      </c>
      <c r="B7610" t="s">
        <v>1526</v>
      </c>
      <c r="C7610" t="s">
        <v>124</v>
      </c>
      <c r="D7610" t="s">
        <v>191</v>
      </c>
      <c r="E7610" t="s">
        <v>192</v>
      </c>
      <c r="F7610" t="s">
        <v>193</v>
      </c>
      <c r="G7610" t="s">
        <v>200</v>
      </c>
      <c r="H7610" t="s">
        <v>7451</v>
      </c>
      <c r="I7610">
        <v>9</v>
      </c>
      <c r="J7610">
        <v>10</v>
      </c>
      <c r="K7610">
        <v>264141</v>
      </c>
      <c r="L7610" t="str">
        <f>VLOOKUP(Sales_Data!C7610,Product_Master!$A:$D,2,FALSE)</f>
        <v>Dry Fruits</v>
      </c>
      <c r="M7610">
        <f>VLOOKUP(C7610,Product_Master!$A:$D,4,FALSE)</f>
        <v>32610</v>
      </c>
      <c r="N7610" t="str">
        <f t="shared" si="236"/>
        <v>HIGH</v>
      </c>
      <c r="O7610" t="str" cm="1">
        <f t="array" ref="O7610">_xlfn.IFS(D7610="North","Zone 1",D7610="South","Zone 2",D7610="East","Zone 3",D7610="West","Zone 4")</f>
        <v>Zone 1</v>
      </c>
      <c r="P7610">
        <f t="shared" si="237"/>
        <v>26414.100000000002</v>
      </c>
      <c r="Q7610" t="str">
        <f>VLOOKUP(C7610,Product_Master!$A:$D,3,FALSE)</f>
        <v>Grocery</v>
      </c>
    </row>
    <row r="7611" spans="1:17" x14ac:dyDescent="0.3">
      <c r="A7611" t="s">
        <v>13477</v>
      </c>
      <c r="B7611" t="s">
        <v>2129</v>
      </c>
      <c r="C7611" t="s">
        <v>46</v>
      </c>
      <c r="D7611" t="s">
        <v>171</v>
      </c>
      <c r="E7611" t="s">
        <v>204</v>
      </c>
      <c r="F7611" t="s">
        <v>205</v>
      </c>
      <c r="G7611" t="s">
        <v>243</v>
      </c>
      <c r="H7611" t="s">
        <v>13478</v>
      </c>
      <c r="I7611">
        <v>10</v>
      </c>
      <c r="J7611">
        <v>0</v>
      </c>
      <c r="K7611">
        <v>624130</v>
      </c>
      <c r="L7611" t="str">
        <f>VLOOKUP(Sales_Data!C7611,Product_Master!$A:$D,2,FALSE)</f>
        <v>Wardrobe</v>
      </c>
      <c r="M7611">
        <f>VLOOKUP(C7611,Product_Master!$A:$D,4,FALSE)</f>
        <v>62413</v>
      </c>
      <c r="N7611" t="str">
        <f t="shared" si="236"/>
        <v>HIGH</v>
      </c>
      <c r="O7611" t="str" cm="1">
        <f t="array" ref="O7611">_xlfn.IFS(D7611="North","Zone 1",D7611="South","Zone 2",D7611="East","Zone 3",D7611="West","Zone 4")</f>
        <v>Zone 2</v>
      </c>
      <c r="P7611">
        <f t="shared" si="237"/>
        <v>62413</v>
      </c>
      <c r="Q7611" t="str">
        <f>VLOOKUP(C7611,Product_Master!$A:$D,3,FALSE)</f>
        <v>Furniture</v>
      </c>
    </row>
    <row r="7612" spans="1:17" x14ac:dyDescent="0.3">
      <c r="A7612" t="s">
        <v>13479</v>
      </c>
      <c r="B7612" t="s">
        <v>3780</v>
      </c>
      <c r="C7612" t="s">
        <v>7</v>
      </c>
      <c r="D7612" t="s">
        <v>178</v>
      </c>
      <c r="E7612" t="s">
        <v>179</v>
      </c>
      <c r="F7612" t="s">
        <v>180</v>
      </c>
      <c r="G7612" t="s">
        <v>262</v>
      </c>
      <c r="H7612" t="s">
        <v>2188</v>
      </c>
      <c r="I7612">
        <v>11</v>
      </c>
      <c r="J7612">
        <v>0</v>
      </c>
      <c r="K7612">
        <v>704011</v>
      </c>
      <c r="L7612" t="str">
        <f>VLOOKUP(Sales_Data!C7612,Product_Master!$A:$D,2,FALSE)</f>
        <v>HP Laptop</v>
      </c>
      <c r="M7612">
        <f>VLOOKUP(C7612,Product_Master!$A:$D,4,FALSE)</f>
        <v>64001</v>
      </c>
      <c r="N7612" t="str">
        <f t="shared" si="236"/>
        <v>HIGH</v>
      </c>
      <c r="O7612" t="str" cm="1">
        <f t="array" ref="O7612">_xlfn.IFS(D7612="North","Zone 1",D7612="South","Zone 2",D7612="East","Zone 3",D7612="West","Zone 4")</f>
        <v>Zone 3</v>
      </c>
      <c r="P7612">
        <f t="shared" si="237"/>
        <v>70401.100000000006</v>
      </c>
      <c r="Q7612" t="str">
        <f>VLOOKUP(C7612,Product_Master!$A:$D,3,FALSE)</f>
        <v>Electronics</v>
      </c>
    </row>
    <row r="7613" spans="1:17" x14ac:dyDescent="0.3">
      <c r="A7613" t="s">
        <v>13480</v>
      </c>
      <c r="B7613" t="s">
        <v>215</v>
      </c>
      <c r="C7613" t="s">
        <v>147</v>
      </c>
      <c r="D7613" t="s">
        <v>191</v>
      </c>
      <c r="E7613" t="s">
        <v>238</v>
      </c>
      <c r="F7613" t="s">
        <v>238</v>
      </c>
      <c r="G7613" t="s">
        <v>187</v>
      </c>
      <c r="H7613" t="s">
        <v>11432</v>
      </c>
      <c r="I7613">
        <v>6</v>
      </c>
      <c r="J7613">
        <v>0</v>
      </c>
      <c r="K7613">
        <v>386844</v>
      </c>
      <c r="L7613" t="str">
        <f>VLOOKUP(Sales_Data!C7613,Product_Master!$A:$D,2,FALSE)</f>
        <v>Tennis Ball</v>
      </c>
      <c r="M7613">
        <f>VLOOKUP(C7613,Product_Master!$A:$D,4,FALSE)</f>
        <v>64474</v>
      </c>
      <c r="N7613" t="str">
        <f t="shared" si="236"/>
        <v>HIGH</v>
      </c>
      <c r="O7613" t="str" cm="1">
        <f t="array" ref="O7613">_xlfn.IFS(D7613="North","Zone 1",D7613="South","Zone 2",D7613="East","Zone 3",D7613="West","Zone 4")</f>
        <v>Zone 1</v>
      </c>
      <c r="P7613">
        <f t="shared" si="237"/>
        <v>38684.400000000001</v>
      </c>
      <c r="Q7613" t="str">
        <f>VLOOKUP(C7613,Product_Master!$A:$D,3,FALSE)</f>
        <v>Sports</v>
      </c>
    </row>
    <row r="7614" spans="1:17" x14ac:dyDescent="0.3">
      <c r="A7614" t="s">
        <v>13481</v>
      </c>
      <c r="B7614" t="s">
        <v>1822</v>
      </c>
      <c r="C7614" t="s">
        <v>108</v>
      </c>
      <c r="D7614" t="s">
        <v>191</v>
      </c>
      <c r="E7614" t="s">
        <v>242</v>
      </c>
      <c r="F7614" t="s">
        <v>242</v>
      </c>
      <c r="G7614" t="s">
        <v>269</v>
      </c>
      <c r="H7614" t="s">
        <v>5434</v>
      </c>
      <c r="I7614">
        <v>6</v>
      </c>
      <c r="J7614">
        <v>5</v>
      </c>
      <c r="K7614">
        <v>84149</v>
      </c>
      <c r="L7614" t="str">
        <f>VLOOKUP(Sales_Data!C7614,Product_Master!$A:$D,2,FALSE)</f>
        <v>Salt</v>
      </c>
      <c r="M7614">
        <f>VLOOKUP(C7614,Product_Master!$A:$D,4,FALSE)</f>
        <v>14763</v>
      </c>
      <c r="N7614" t="str">
        <f t="shared" si="236"/>
        <v>HIGH</v>
      </c>
      <c r="O7614" t="str" cm="1">
        <f t="array" ref="O7614">_xlfn.IFS(D7614="North","Zone 1",D7614="South","Zone 2",D7614="East","Zone 3",D7614="West","Zone 4")</f>
        <v>Zone 1</v>
      </c>
      <c r="P7614">
        <f t="shared" si="237"/>
        <v>8414.9</v>
      </c>
      <c r="Q7614" t="str">
        <f>VLOOKUP(C7614,Product_Master!$A:$D,3,FALSE)</f>
        <v>Grocery</v>
      </c>
    </row>
    <row r="7615" spans="1:17" x14ac:dyDescent="0.3">
      <c r="A7615" t="s">
        <v>13482</v>
      </c>
      <c r="B7615" t="s">
        <v>2292</v>
      </c>
      <c r="C7615" t="s">
        <v>48</v>
      </c>
      <c r="D7615" t="s">
        <v>178</v>
      </c>
      <c r="E7615" t="s">
        <v>179</v>
      </c>
      <c r="F7615" t="s">
        <v>180</v>
      </c>
      <c r="G7615" t="s">
        <v>187</v>
      </c>
      <c r="H7615" t="s">
        <v>8804</v>
      </c>
      <c r="I7615">
        <v>4</v>
      </c>
      <c r="J7615">
        <v>15</v>
      </c>
      <c r="K7615">
        <v>146723</v>
      </c>
      <c r="L7615" t="str">
        <f>VLOOKUP(Sales_Data!C7615,Product_Master!$A:$D,2,FALSE)</f>
        <v>Bed</v>
      </c>
      <c r="M7615">
        <f>VLOOKUP(C7615,Product_Master!$A:$D,4,FALSE)</f>
        <v>43154</v>
      </c>
      <c r="N7615" t="str">
        <f t="shared" si="236"/>
        <v>HIGH</v>
      </c>
      <c r="O7615" t="str" cm="1">
        <f t="array" ref="O7615">_xlfn.IFS(D7615="North","Zone 1",D7615="South","Zone 2",D7615="East","Zone 3",D7615="West","Zone 4")</f>
        <v>Zone 3</v>
      </c>
      <c r="P7615">
        <f t="shared" si="237"/>
        <v>14672.300000000001</v>
      </c>
      <c r="Q7615" t="str">
        <f>VLOOKUP(C7615,Product_Master!$A:$D,3,FALSE)</f>
        <v>Furniture</v>
      </c>
    </row>
    <row r="7616" spans="1:17" x14ac:dyDescent="0.3">
      <c r="A7616" t="s">
        <v>13483</v>
      </c>
      <c r="B7616" t="s">
        <v>3857</v>
      </c>
      <c r="C7616" t="s">
        <v>110</v>
      </c>
      <c r="D7616" t="s">
        <v>171</v>
      </c>
      <c r="E7616" t="s">
        <v>223</v>
      </c>
      <c r="F7616" t="s">
        <v>224</v>
      </c>
      <c r="G7616" t="s">
        <v>315</v>
      </c>
      <c r="H7616" t="s">
        <v>6491</v>
      </c>
      <c r="I7616">
        <v>10</v>
      </c>
      <c r="J7616">
        <v>10</v>
      </c>
      <c r="K7616">
        <v>253881</v>
      </c>
      <c r="L7616" t="str">
        <f>VLOOKUP(Sales_Data!C7616,Product_Master!$A:$D,2,FALSE)</f>
        <v>Spices</v>
      </c>
      <c r="M7616">
        <f>VLOOKUP(C7616,Product_Master!$A:$D,4,FALSE)</f>
        <v>28209</v>
      </c>
      <c r="N7616" t="str">
        <f t="shared" si="236"/>
        <v>HIGH</v>
      </c>
      <c r="O7616" t="str" cm="1">
        <f t="array" ref="O7616">_xlfn.IFS(D7616="North","Zone 1",D7616="South","Zone 2",D7616="East","Zone 3",D7616="West","Zone 4")</f>
        <v>Zone 2</v>
      </c>
      <c r="P7616">
        <f t="shared" si="237"/>
        <v>25388.100000000002</v>
      </c>
      <c r="Q7616" t="str">
        <f>VLOOKUP(C7616,Product_Master!$A:$D,3,FALSE)</f>
        <v>Grocery</v>
      </c>
    </row>
    <row r="7617" spans="1:17" x14ac:dyDescent="0.3">
      <c r="A7617" t="s">
        <v>13484</v>
      </c>
      <c r="B7617" t="s">
        <v>1799</v>
      </c>
      <c r="C7617" t="s">
        <v>118</v>
      </c>
      <c r="D7617" t="s">
        <v>178</v>
      </c>
      <c r="E7617" t="s">
        <v>310</v>
      </c>
      <c r="F7617" t="s">
        <v>311</v>
      </c>
      <c r="G7617" t="s">
        <v>174</v>
      </c>
      <c r="H7617" t="s">
        <v>7242</v>
      </c>
      <c r="I7617">
        <v>9</v>
      </c>
      <c r="J7617">
        <v>10</v>
      </c>
      <c r="K7617">
        <v>116761</v>
      </c>
      <c r="L7617" t="str">
        <f>VLOOKUP(Sales_Data!C7617,Product_Master!$A:$D,2,FALSE)</f>
        <v>Juice</v>
      </c>
      <c r="M7617">
        <f>VLOOKUP(C7617,Product_Master!$A:$D,4,FALSE)</f>
        <v>14415</v>
      </c>
      <c r="N7617" t="str">
        <f t="shared" si="236"/>
        <v>HIGH</v>
      </c>
      <c r="O7617" t="str" cm="1">
        <f t="array" ref="O7617">_xlfn.IFS(D7617="North","Zone 1",D7617="South","Zone 2",D7617="East","Zone 3",D7617="West","Zone 4")</f>
        <v>Zone 3</v>
      </c>
      <c r="P7617">
        <f t="shared" si="237"/>
        <v>11676.1</v>
      </c>
      <c r="Q7617" t="str">
        <f>VLOOKUP(C7617,Product_Master!$A:$D,3,FALSE)</f>
        <v>Grocery</v>
      </c>
    </row>
    <row r="7618" spans="1:17" x14ac:dyDescent="0.3">
      <c r="A7618" t="s">
        <v>13485</v>
      </c>
      <c r="B7618" t="s">
        <v>1395</v>
      </c>
      <c r="C7618" t="s">
        <v>13</v>
      </c>
      <c r="D7618" t="s">
        <v>197</v>
      </c>
      <c r="E7618" t="s">
        <v>198</v>
      </c>
      <c r="F7618" t="s">
        <v>199</v>
      </c>
      <c r="G7618" t="s">
        <v>315</v>
      </c>
      <c r="H7618" t="s">
        <v>13486</v>
      </c>
      <c r="I7618">
        <v>8</v>
      </c>
      <c r="J7618">
        <v>0</v>
      </c>
      <c r="K7618">
        <v>213696</v>
      </c>
      <c r="L7618" t="str">
        <f>VLOOKUP(Sales_Data!C7618,Product_Master!$A:$D,2,FALSE)</f>
        <v>iPhone</v>
      </c>
      <c r="M7618">
        <f>VLOOKUP(C7618,Product_Master!$A:$D,4,FALSE)</f>
        <v>26712</v>
      </c>
      <c r="N7618" t="str">
        <f t="shared" si="236"/>
        <v>HIGH</v>
      </c>
      <c r="O7618" t="str" cm="1">
        <f t="array" ref="O7618">_xlfn.IFS(D7618="North","Zone 1",D7618="South","Zone 2",D7618="East","Zone 3",D7618="West","Zone 4")</f>
        <v>Zone 4</v>
      </c>
      <c r="P7618">
        <f t="shared" si="237"/>
        <v>21369.600000000002</v>
      </c>
      <c r="Q7618" t="str">
        <f>VLOOKUP(C7618,Product_Master!$A:$D,3,FALSE)</f>
        <v>Electronics</v>
      </c>
    </row>
    <row r="7619" spans="1:17" x14ac:dyDescent="0.3">
      <c r="A7619" t="s">
        <v>13487</v>
      </c>
      <c r="B7619" t="s">
        <v>1920</v>
      </c>
      <c r="C7619" t="s">
        <v>151</v>
      </c>
      <c r="D7619" t="s">
        <v>191</v>
      </c>
      <c r="E7619" t="s">
        <v>242</v>
      </c>
      <c r="F7619" t="s">
        <v>242</v>
      </c>
      <c r="G7619" t="s">
        <v>285</v>
      </c>
      <c r="H7619" t="s">
        <v>13051</v>
      </c>
      <c r="I7619">
        <v>10</v>
      </c>
      <c r="J7619">
        <v>15</v>
      </c>
      <c r="K7619">
        <v>323824</v>
      </c>
      <c r="L7619" t="str">
        <f>VLOOKUP(Sales_Data!C7619,Product_Master!$A:$D,2,FALSE)</f>
        <v>Volleyball</v>
      </c>
      <c r="M7619">
        <f>VLOOKUP(C7619,Product_Master!$A:$D,4,FALSE)</f>
        <v>38097</v>
      </c>
      <c r="N7619" t="str">
        <f t="shared" ref="N7619:N7682" si="238">IF(K7619&gt;15000,"HIGH",IF(K7619&gt;=5000,"MEDIUM","LOW"))</f>
        <v>HIGH</v>
      </c>
      <c r="O7619" t="str" cm="1">
        <f t="array" ref="O7619">_xlfn.IFS(D7619="North","Zone 1",D7619="South","Zone 2",D7619="East","Zone 3",D7619="West","Zone 4")</f>
        <v>Zone 1</v>
      </c>
      <c r="P7619">
        <f t="shared" ref="P7619:P7682" si="239">IF(N7619="HIGH",K7619*10%,IF(N7619="MEDIUM",K7619*5%,K7619*2%))</f>
        <v>32382.400000000001</v>
      </c>
      <c r="Q7619" t="str">
        <f>VLOOKUP(C7619,Product_Master!$A:$D,3,FALSE)</f>
        <v>Sports</v>
      </c>
    </row>
    <row r="7620" spans="1:17" x14ac:dyDescent="0.3">
      <c r="A7620" t="s">
        <v>13488</v>
      </c>
      <c r="B7620" t="s">
        <v>5672</v>
      </c>
      <c r="C7620" t="s">
        <v>85</v>
      </c>
      <c r="D7620" t="s">
        <v>191</v>
      </c>
      <c r="E7620" t="s">
        <v>192</v>
      </c>
      <c r="F7620" t="s">
        <v>193</v>
      </c>
      <c r="G7620" t="s">
        <v>262</v>
      </c>
      <c r="H7620" t="s">
        <v>13489</v>
      </c>
      <c r="I7620">
        <v>11</v>
      </c>
      <c r="J7620">
        <v>0</v>
      </c>
      <c r="K7620">
        <v>809611</v>
      </c>
      <c r="L7620" t="str">
        <f>VLOOKUP(Sales_Data!C7620,Product_Master!$A:$D,2,FALSE)</f>
        <v>Shoes</v>
      </c>
      <c r="M7620">
        <f>VLOOKUP(C7620,Product_Master!$A:$D,4,FALSE)</f>
        <v>73601</v>
      </c>
      <c r="N7620" t="str">
        <f t="shared" si="238"/>
        <v>HIGH</v>
      </c>
      <c r="O7620" t="str" cm="1">
        <f t="array" ref="O7620">_xlfn.IFS(D7620="North","Zone 1",D7620="South","Zone 2",D7620="East","Zone 3",D7620="West","Zone 4")</f>
        <v>Zone 1</v>
      </c>
      <c r="P7620">
        <f t="shared" si="239"/>
        <v>80961.100000000006</v>
      </c>
      <c r="Q7620" t="str">
        <f>VLOOKUP(C7620,Product_Master!$A:$D,3,FALSE)</f>
        <v>Clothing</v>
      </c>
    </row>
    <row r="7621" spans="1:17" x14ac:dyDescent="0.3">
      <c r="A7621" t="s">
        <v>13490</v>
      </c>
      <c r="B7621" t="s">
        <v>935</v>
      </c>
      <c r="C7621" t="s">
        <v>104</v>
      </c>
      <c r="D7621" t="s">
        <v>197</v>
      </c>
      <c r="E7621" t="s">
        <v>198</v>
      </c>
      <c r="F7621" t="s">
        <v>199</v>
      </c>
      <c r="G7621" t="s">
        <v>228</v>
      </c>
      <c r="H7621" t="s">
        <v>5751</v>
      </c>
      <c r="I7621">
        <v>10</v>
      </c>
      <c r="J7621">
        <v>20</v>
      </c>
      <c r="K7621">
        <v>273208</v>
      </c>
      <c r="L7621" t="str">
        <f>VLOOKUP(Sales_Data!C7621,Product_Master!$A:$D,2,FALSE)</f>
        <v>Coffee</v>
      </c>
      <c r="M7621">
        <f>VLOOKUP(C7621,Product_Master!$A:$D,4,FALSE)</f>
        <v>34151</v>
      </c>
      <c r="N7621" t="str">
        <f t="shared" si="238"/>
        <v>HIGH</v>
      </c>
      <c r="O7621" t="str" cm="1">
        <f t="array" ref="O7621">_xlfn.IFS(D7621="North","Zone 1",D7621="South","Zone 2",D7621="East","Zone 3",D7621="West","Zone 4")</f>
        <v>Zone 4</v>
      </c>
      <c r="P7621">
        <f t="shared" si="239"/>
        <v>27320.800000000003</v>
      </c>
      <c r="Q7621" t="str">
        <f>VLOOKUP(C7621,Product_Master!$A:$D,3,FALSE)</f>
        <v>Grocery</v>
      </c>
    </row>
    <row r="7622" spans="1:17" x14ac:dyDescent="0.3">
      <c r="A7622" t="s">
        <v>13491</v>
      </c>
      <c r="B7622" t="s">
        <v>2559</v>
      </c>
      <c r="C7622" t="s">
        <v>120</v>
      </c>
      <c r="D7622" t="s">
        <v>191</v>
      </c>
      <c r="E7622" t="s">
        <v>238</v>
      </c>
      <c r="F7622" t="s">
        <v>238</v>
      </c>
      <c r="G7622" t="s">
        <v>187</v>
      </c>
      <c r="H7622" t="s">
        <v>1200</v>
      </c>
      <c r="I7622">
        <v>12</v>
      </c>
      <c r="J7622">
        <v>0</v>
      </c>
      <c r="K7622">
        <v>370452</v>
      </c>
      <c r="L7622" t="str">
        <f>VLOOKUP(Sales_Data!C7622,Product_Master!$A:$D,2,FALSE)</f>
        <v>Soft Drink</v>
      </c>
      <c r="M7622">
        <f>VLOOKUP(C7622,Product_Master!$A:$D,4,FALSE)</f>
        <v>30871</v>
      </c>
      <c r="N7622" t="str">
        <f t="shared" si="238"/>
        <v>HIGH</v>
      </c>
      <c r="O7622" t="str" cm="1">
        <f t="array" ref="O7622">_xlfn.IFS(D7622="North","Zone 1",D7622="South","Zone 2",D7622="East","Zone 3",D7622="West","Zone 4")</f>
        <v>Zone 1</v>
      </c>
      <c r="P7622">
        <f t="shared" si="239"/>
        <v>37045.200000000004</v>
      </c>
      <c r="Q7622" t="str">
        <f>VLOOKUP(C7622,Product_Master!$A:$D,3,FALSE)</f>
        <v>Grocery</v>
      </c>
    </row>
    <row r="7623" spans="1:17" x14ac:dyDescent="0.3">
      <c r="A7623" t="s">
        <v>13492</v>
      </c>
      <c r="B7623" t="s">
        <v>713</v>
      </c>
      <c r="C7623" t="s">
        <v>108</v>
      </c>
      <c r="D7623" t="s">
        <v>178</v>
      </c>
      <c r="E7623" t="s">
        <v>179</v>
      </c>
      <c r="F7623" t="s">
        <v>180</v>
      </c>
      <c r="G7623" t="s">
        <v>315</v>
      </c>
      <c r="H7623" t="s">
        <v>13493</v>
      </c>
      <c r="I7623">
        <v>6</v>
      </c>
      <c r="J7623">
        <v>0</v>
      </c>
      <c r="K7623">
        <v>88578</v>
      </c>
      <c r="L7623" t="str">
        <f>VLOOKUP(Sales_Data!C7623,Product_Master!$A:$D,2,FALSE)</f>
        <v>Salt</v>
      </c>
      <c r="M7623">
        <f>VLOOKUP(C7623,Product_Master!$A:$D,4,FALSE)</f>
        <v>14763</v>
      </c>
      <c r="N7623" t="str">
        <f t="shared" si="238"/>
        <v>HIGH</v>
      </c>
      <c r="O7623" t="str" cm="1">
        <f t="array" ref="O7623">_xlfn.IFS(D7623="North","Zone 1",D7623="South","Zone 2",D7623="East","Zone 3",D7623="West","Zone 4")</f>
        <v>Zone 3</v>
      </c>
      <c r="P7623">
        <f t="shared" si="239"/>
        <v>8857.8000000000011</v>
      </c>
      <c r="Q7623" t="str">
        <f>VLOOKUP(C7623,Product_Master!$A:$D,3,FALSE)</f>
        <v>Grocery</v>
      </c>
    </row>
    <row r="7624" spans="1:17" x14ac:dyDescent="0.3">
      <c r="A7624" t="s">
        <v>13494</v>
      </c>
      <c r="B7624" t="s">
        <v>1511</v>
      </c>
      <c r="C7624" t="s">
        <v>120</v>
      </c>
      <c r="D7624" t="s">
        <v>191</v>
      </c>
      <c r="E7624" t="s">
        <v>238</v>
      </c>
      <c r="F7624" t="s">
        <v>238</v>
      </c>
      <c r="G7624" t="s">
        <v>228</v>
      </c>
      <c r="H7624" t="s">
        <v>3200</v>
      </c>
      <c r="I7624">
        <v>5</v>
      </c>
      <c r="J7624">
        <v>5</v>
      </c>
      <c r="K7624">
        <v>146637</v>
      </c>
      <c r="L7624" t="str">
        <f>VLOOKUP(Sales_Data!C7624,Product_Master!$A:$D,2,FALSE)</f>
        <v>Soft Drink</v>
      </c>
      <c r="M7624">
        <f>VLOOKUP(C7624,Product_Master!$A:$D,4,FALSE)</f>
        <v>30871</v>
      </c>
      <c r="N7624" t="str">
        <f t="shared" si="238"/>
        <v>HIGH</v>
      </c>
      <c r="O7624" t="str" cm="1">
        <f t="array" ref="O7624">_xlfn.IFS(D7624="North","Zone 1",D7624="South","Zone 2",D7624="East","Zone 3",D7624="West","Zone 4")</f>
        <v>Zone 1</v>
      </c>
      <c r="P7624">
        <f t="shared" si="239"/>
        <v>14663.7</v>
      </c>
      <c r="Q7624" t="str">
        <f>VLOOKUP(C7624,Product_Master!$A:$D,3,FALSE)</f>
        <v>Grocery</v>
      </c>
    </row>
    <row r="7625" spans="1:17" x14ac:dyDescent="0.3">
      <c r="A7625" t="s">
        <v>13495</v>
      </c>
      <c r="B7625" t="s">
        <v>1453</v>
      </c>
      <c r="C7625" t="s">
        <v>106</v>
      </c>
      <c r="D7625" t="s">
        <v>197</v>
      </c>
      <c r="E7625" t="s">
        <v>198</v>
      </c>
      <c r="F7625" t="s">
        <v>199</v>
      </c>
      <c r="G7625" t="s">
        <v>315</v>
      </c>
      <c r="H7625" t="s">
        <v>13496</v>
      </c>
      <c r="I7625">
        <v>10</v>
      </c>
      <c r="J7625">
        <v>20</v>
      </c>
      <c r="K7625">
        <v>532584</v>
      </c>
      <c r="L7625" t="str">
        <f>VLOOKUP(Sales_Data!C7625,Product_Master!$A:$D,2,FALSE)</f>
        <v>Oil</v>
      </c>
      <c r="M7625">
        <f>VLOOKUP(C7625,Product_Master!$A:$D,4,FALSE)</f>
        <v>66573</v>
      </c>
      <c r="N7625" t="str">
        <f t="shared" si="238"/>
        <v>HIGH</v>
      </c>
      <c r="O7625" t="str" cm="1">
        <f t="array" ref="O7625">_xlfn.IFS(D7625="North","Zone 1",D7625="South","Zone 2",D7625="East","Zone 3",D7625="West","Zone 4")</f>
        <v>Zone 4</v>
      </c>
      <c r="P7625">
        <f t="shared" si="239"/>
        <v>53258.400000000001</v>
      </c>
      <c r="Q7625" t="str">
        <f>VLOOKUP(C7625,Product_Master!$A:$D,3,FALSE)</f>
        <v>Grocery</v>
      </c>
    </row>
    <row r="7626" spans="1:17" x14ac:dyDescent="0.3">
      <c r="A7626" t="s">
        <v>13497</v>
      </c>
      <c r="B7626" t="s">
        <v>2850</v>
      </c>
      <c r="C7626" t="s">
        <v>126</v>
      </c>
      <c r="D7626" t="s">
        <v>191</v>
      </c>
      <c r="E7626" t="s">
        <v>192</v>
      </c>
      <c r="F7626" t="s">
        <v>193</v>
      </c>
      <c r="G7626" t="s">
        <v>174</v>
      </c>
      <c r="H7626" t="s">
        <v>4916</v>
      </c>
      <c r="I7626">
        <v>5</v>
      </c>
      <c r="J7626">
        <v>20</v>
      </c>
      <c r="K7626">
        <v>16480</v>
      </c>
      <c r="L7626" t="str">
        <f>VLOOKUP(Sales_Data!C7626,Product_Master!$A:$D,2,FALSE)</f>
        <v>Honey</v>
      </c>
      <c r="M7626">
        <f>VLOOKUP(C7626,Product_Master!$A:$D,4,FALSE)</f>
        <v>4120</v>
      </c>
      <c r="N7626" t="str">
        <f t="shared" si="238"/>
        <v>HIGH</v>
      </c>
      <c r="O7626" t="str" cm="1">
        <f t="array" ref="O7626">_xlfn.IFS(D7626="North","Zone 1",D7626="South","Zone 2",D7626="East","Zone 3",D7626="West","Zone 4")</f>
        <v>Zone 1</v>
      </c>
      <c r="P7626">
        <f t="shared" si="239"/>
        <v>1648</v>
      </c>
      <c r="Q7626" t="str">
        <f>VLOOKUP(C7626,Product_Master!$A:$D,3,FALSE)</f>
        <v>Grocery</v>
      </c>
    </row>
    <row r="7627" spans="1:17" x14ac:dyDescent="0.3">
      <c r="A7627" t="s">
        <v>13498</v>
      </c>
      <c r="B7627" t="s">
        <v>1472</v>
      </c>
      <c r="C7627" t="s">
        <v>116</v>
      </c>
      <c r="D7627" t="s">
        <v>197</v>
      </c>
      <c r="E7627" t="s">
        <v>260</v>
      </c>
      <c r="F7627" t="s">
        <v>261</v>
      </c>
      <c r="G7627" t="s">
        <v>212</v>
      </c>
      <c r="H7627" t="s">
        <v>2478</v>
      </c>
      <c r="I7627">
        <v>11</v>
      </c>
      <c r="J7627">
        <v>0</v>
      </c>
      <c r="K7627">
        <v>105611</v>
      </c>
      <c r="L7627" t="str">
        <f>VLOOKUP(Sales_Data!C7627,Product_Master!$A:$D,2,FALSE)</f>
        <v>Biscuits</v>
      </c>
      <c r="M7627">
        <f>VLOOKUP(C7627,Product_Master!$A:$D,4,FALSE)</f>
        <v>9601</v>
      </c>
      <c r="N7627" t="str">
        <f t="shared" si="238"/>
        <v>HIGH</v>
      </c>
      <c r="O7627" t="str" cm="1">
        <f t="array" ref="O7627">_xlfn.IFS(D7627="North","Zone 1",D7627="South","Zone 2",D7627="East","Zone 3",D7627="West","Zone 4")</f>
        <v>Zone 4</v>
      </c>
      <c r="P7627">
        <f t="shared" si="239"/>
        <v>10561.1</v>
      </c>
      <c r="Q7627" t="str">
        <f>VLOOKUP(C7627,Product_Master!$A:$D,3,FALSE)</f>
        <v>Grocery</v>
      </c>
    </row>
    <row r="7628" spans="1:17" x14ac:dyDescent="0.3">
      <c r="A7628" t="s">
        <v>13499</v>
      </c>
      <c r="B7628" t="s">
        <v>1226</v>
      </c>
      <c r="C7628" t="s">
        <v>75</v>
      </c>
      <c r="D7628" t="s">
        <v>171</v>
      </c>
      <c r="E7628" t="s">
        <v>204</v>
      </c>
      <c r="F7628" t="s">
        <v>205</v>
      </c>
      <c r="G7628" t="s">
        <v>257</v>
      </c>
      <c r="H7628" t="s">
        <v>5206</v>
      </c>
      <c r="I7628">
        <v>1</v>
      </c>
      <c r="J7628">
        <v>5</v>
      </c>
      <c r="K7628">
        <v>38123</v>
      </c>
      <c r="L7628" t="str">
        <f>VLOOKUP(Sales_Data!C7628,Product_Master!$A:$D,2,FALSE)</f>
        <v>Jacket</v>
      </c>
      <c r="M7628">
        <f>VLOOKUP(C7628,Product_Master!$A:$D,4,FALSE)</f>
        <v>40130</v>
      </c>
      <c r="N7628" t="str">
        <f t="shared" si="238"/>
        <v>HIGH</v>
      </c>
      <c r="O7628" t="str" cm="1">
        <f t="array" ref="O7628">_xlfn.IFS(D7628="North","Zone 1",D7628="South","Zone 2",D7628="East","Zone 3",D7628="West","Zone 4")</f>
        <v>Zone 2</v>
      </c>
      <c r="P7628">
        <f t="shared" si="239"/>
        <v>3812.3</v>
      </c>
      <c r="Q7628" t="str">
        <f>VLOOKUP(C7628,Product_Master!$A:$D,3,FALSE)</f>
        <v>Clothing</v>
      </c>
    </row>
    <row r="7629" spans="1:17" x14ac:dyDescent="0.3">
      <c r="A7629" t="s">
        <v>13500</v>
      </c>
      <c r="B7629" t="s">
        <v>422</v>
      </c>
      <c r="C7629" t="s">
        <v>38</v>
      </c>
      <c r="D7629" t="s">
        <v>191</v>
      </c>
      <c r="E7629" t="s">
        <v>242</v>
      </c>
      <c r="F7629" t="s">
        <v>242</v>
      </c>
      <c r="G7629" t="s">
        <v>253</v>
      </c>
      <c r="H7629" t="s">
        <v>13501</v>
      </c>
      <c r="I7629">
        <v>6</v>
      </c>
      <c r="J7629">
        <v>15</v>
      </c>
      <c r="K7629">
        <v>206539</v>
      </c>
      <c r="L7629" t="str">
        <f>VLOOKUP(Sales_Data!C7629,Product_Master!$A:$D,2,FALSE)</f>
        <v>Study Table</v>
      </c>
      <c r="M7629">
        <f>VLOOKUP(C7629,Product_Master!$A:$D,4,FALSE)</f>
        <v>40498</v>
      </c>
      <c r="N7629" t="str">
        <f t="shared" si="238"/>
        <v>HIGH</v>
      </c>
      <c r="O7629" t="str" cm="1">
        <f t="array" ref="O7629">_xlfn.IFS(D7629="North","Zone 1",D7629="South","Zone 2",D7629="East","Zone 3",D7629="West","Zone 4")</f>
        <v>Zone 1</v>
      </c>
      <c r="P7629">
        <f t="shared" si="239"/>
        <v>20653.900000000001</v>
      </c>
      <c r="Q7629" t="str">
        <f>VLOOKUP(C7629,Product_Master!$A:$D,3,FALSE)</f>
        <v>Furniture</v>
      </c>
    </row>
    <row r="7630" spans="1:17" x14ac:dyDescent="0.3">
      <c r="A7630" t="s">
        <v>13502</v>
      </c>
      <c r="B7630" t="s">
        <v>2398</v>
      </c>
      <c r="C7630" t="s">
        <v>11</v>
      </c>
      <c r="D7630" t="s">
        <v>197</v>
      </c>
      <c r="E7630" t="s">
        <v>210</v>
      </c>
      <c r="F7630" t="s">
        <v>211</v>
      </c>
      <c r="G7630" t="s">
        <v>285</v>
      </c>
      <c r="H7630" t="s">
        <v>10067</v>
      </c>
      <c r="I7630">
        <v>7</v>
      </c>
      <c r="J7630">
        <v>0</v>
      </c>
      <c r="K7630">
        <v>208264</v>
      </c>
      <c r="L7630" t="str">
        <f>VLOOKUP(Sales_Data!C7630,Product_Master!$A:$D,2,FALSE)</f>
        <v>Lenovo Laptop</v>
      </c>
      <c r="M7630">
        <f>VLOOKUP(C7630,Product_Master!$A:$D,4,FALSE)</f>
        <v>29752</v>
      </c>
      <c r="N7630" t="str">
        <f t="shared" si="238"/>
        <v>HIGH</v>
      </c>
      <c r="O7630" t="str" cm="1">
        <f t="array" ref="O7630">_xlfn.IFS(D7630="North","Zone 1",D7630="South","Zone 2",D7630="East","Zone 3",D7630="West","Zone 4")</f>
        <v>Zone 4</v>
      </c>
      <c r="P7630">
        <f t="shared" si="239"/>
        <v>20826.400000000001</v>
      </c>
      <c r="Q7630" t="str">
        <f>VLOOKUP(C7630,Product_Master!$A:$D,3,FALSE)</f>
        <v>Electronics</v>
      </c>
    </row>
    <row r="7631" spans="1:17" x14ac:dyDescent="0.3">
      <c r="A7631" t="s">
        <v>13503</v>
      </c>
      <c r="B7631" t="s">
        <v>3735</v>
      </c>
      <c r="C7631" t="s">
        <v>58</v>
      </c>
      <c r="D7631" t="s">
        <v>197</v>
      </c>
      <c r="E7631" t="s">
        <v>198</v>
      </c>
      <c r="F7631" t="s">
        <v>199</v>
      </c>
      <c r="G7631" t="s">
        <v>206</v>
      </c>
      <c r="H7631" t="s">
        <v>13504</v>
      </c>
      <c r="I7631">
        <v>5</v>
      </c>
      <c r="J7631">
        <v>10</v>
      </c>
      <c r="K7631">
        <v>124650</v>
      </c>
      <c r="L7631" t="str">
        <f>VLOOKUP(Sales_Data!C7631,Product_Master!$A:$D,2,FALSE)</f>
        <v>Side Table</v>
      </c>
      <c r="M7631">
        <f>VLOOKUP(C7631,Product_Master!$A:$D,4,FALSE)</f>
        <v>27700</v>
      </c>
      <c r="N7631" t="str">
        <f t="shared" si="238"/>
        <v>HIGH</v>
      </c>
      <c r="O7631" t="str" cm="1">
        <f t="array" ref="O7631">_xlfn.IFS(D7631="North","Zone 1",D7631="South","Zone 2",D7631="East","Zone 3",D7631="West","Zone 4")</f>
        <v>Zone 4</v>
      </c>
      <c r="P7631">
        <f t="shared" si="239"/>
        <v>12465</v>
      </c>
      <c r="Q7631" t="str">
        <f>VLOOKUP(C7631,Product_Master!$A:$D,3,FALSE)</f>
        <v>Furniture</v>
      </c>
    </row>
    <row r="7632" spans="1:17" x14ac:dyDescent="0.3">
      <c r="A7632" t="s">
        <v>13505</v>
      </c>
      <c r="B7632" t="s">
        <v>661</v>
      </c>
      <c r="C7632" t="s">
        <v>79</v>
      </c>
      <c r="D7632" t="s">
        <v>178</v>
      </c>
      <c r="E7632" t="s">
        <v>179</v>
      </c>
      <c r="F7632" t="s">
        <v>180</v>
      </c>
      <c r="G7632" t="s">
        <v>219</v>
      </c>
      <c r="H7632" t="s">
        <v>13506</v>
      </c>
      <c r="I7632">
        <v>7</v>
      </c>
      <c r="J7632">
        <v>10</v>
      </c>
      <c r="K7632">
        <v>25855</v>
      </c>
      <c r="L7632" t="str">
        <f>VLOOKUP(Sales_Data!C7632,Product_Master!$A:$D,2,FALSE)</f>
        <v>Formal Shirt</v>
      </c>
      <c r="M7632">
        <f>VLOOKUP(C7632,Product_Master!$A:$D,4,FALSE)</f>
        <v>4104</v>
      </c>
      <c r="N7632" t="str">
        <f t="shared" si="238"/>
        <v>HIGH</v>
      </c>
      <c r="O7632" t="str" cm="1">
        <f t="array" ref="O7632">_xlfn.IFS(D7632="North","Zone 1",D7632="South","Zone 2",D7632="East","Zone 3",D7632="West","Zone 4")</f>
        <v>Zone 3</v>
      </c>
      <c r="P7632">
        <f t="shared" si="239"/>
        <v>2585.5</v>
      </c>
      <c r="Q7632" t="str">
        <f>VLOOKUP(C7632,Product_Master!$A:$D,3,FALSE)</f>
        <v>Clothing</v>
      </c>
    </row>
    <row r="7633" spans="1:17" x14ac:dyDescent="0.3">
      <c r="A7633" t="s">
        <v>13507</v>
      </c>
      <c r="B7633" t="s">
        <v>756</v>
      </c>
      <c r="C7633" t="s">
        <v>145</v>
      </c>
      <c r="D7633" t="s">
        <v>191</v>
      </c>
      <c r="E7633" t="s">
        <v>242</v>
      </c>
      <c r="F7633" t="s">
        <v>242</v>
      </c>
      <c r="G7633" t="s">
        <v>285</v>
      </c>
      <c r="H7633" t="s">
        <v>13508</v>
      </c>
      <c r="I7633">
        <v>6</v>
      </c>
      <c r="J7633">
        <v>20</v>
      </c>
      <c r="K7633">
        <v>85228</v>
      </c>
      <c r="L7633" t="str">
        <f>VLOOKUP(Sales_Data!C7633,Product_Master!$A:$D,2,FALSE)</f>
        <v>Badminton Racket</v>
      </c>
      <c r="M7633">
        <f>VLOOKUP(C7633,Product_Master!$A:$D,4,FALSE)</f>
        <v>17756</v>
      </c>
      <c r="N7633" t="str">
        <f t="shared" si="238"/>
        <v>HIGH</v>
      </c>
      <c r="O7633" t="str" cm="1">
        <f t="array" ref="O7633">_xlfn.IFS(D7633="North","Zone 1",D7633="South","Zone 2",D7633="East","Zone 3",D7633="West","Zone 4")</f>
        <v>Zone 1</v>
      </c>
      <c r="P7633">
        <f t="shared" si="239"/>
        <v>8522.8000000000011</v>
      </c>
      <c r="Q7633" t="str">
        <f>VLOOKUP(C7633,Product_Master!$A:$D,3,FALSE)</f>
        <v>Sports</v>
      </c>
    </row>
    <row r="7634" spans="1:17" x14ac:dyDescent="0.3">
      <c r="A7634" t="s">
        <v>13509</v>
      </c>
      <c r="B7634" t="s">
        <v>885</v>
      </c>
      <c r="C7634" t="s">
        <v>21</v>
      </c>
      <c r="D7634" t="s">
        <v>178</v>
      </c>
      <c r="E7634" t="s">
        <v>310</v>
      </c>
      <c r="F7634" t="s">
        <v>311</v>
      </c>
      <c r="G7634" t="s">
        <v>269</v>
      </c>
      <c r="H7634" t="s">
        <v>13510</v>
      </c>
      <c r="I7634">
        <v>8</v>
      </c>
      <c r="J7634">
        <v>15</v>
      </c>
      <c r="K7634">
        <v>330044</v>
      </c>
      <c r="L7634" t="str">
        <f>VLOOKUP(Sales_Data!C7634,Product_Master!$A:$D,2,FALSE)</f>
        <v>Air Conditioner</v>
      </c>
      <c r="M7634">
        <f>VLOOKUP(C7634,Product_Master!$A:$D,4,FALSE)</f>
        <v>48536</v>
      </c>
      <c r="N7634" t="str">
        <f t="shared" si="238"/>
        <v>HIGH</v>
      </c>
      <c r="O7634" t="str" cm="1">
        <f t="array" ref="O7634">_xlfn.IFS(D7634="North","Zone 1",D7634="South","Zone 2",D7634="East","Zone 3",D7634="West","Zone 4")</f>
        <v>Zone 3</v>
      </c>
      <c r="P7634">
        <f t="shared" si="239"/>
        <v>33004.400000000001</v>
      </c>
      <c r="Q7634" t="str">
        <f>VLOOKUP(C7634,Product_Master!$A:$D,3,FALSE)</f>
        <v>Electronics</v>
      </c>
    </row>
    <row r="7635" spans="1:17" x14ac:dyDescent="0.3">
      <c r="A7635" t="s">
        <v>13511</v>
      </c>
      <c r="B7635" t="s">
        <v>1857</v>
      </c>
      <c r="C7635" t="s">
        <v>126</v>
      </c>
      <c r="D7635" t="s">
        <v>178</v>
      </c>
      <c r="E7635" t="s">
        <v>179</v>
      </c>
      <c r="F7635" t="s">
        <v>180</v>
      </c>
      <c r="G7635" t="s">
        <v>253</v>
      </c>
      <c r="H7635" t="s">
        <v>13512</v>
      </c>
      <c r="I7635">
        <v>8</v>
      </c>
      <c r="J7635">
        <v>15</v>
      </c>
      <c r="K7635">
        <v>28016</v>
      </c>
      <c r="L7635" t="str">
        <f>VLOOKUP(Sales_Data!C7635,Product_Master!$A:$D,2,FALSE)</f>
        <v>Honey</v>
      </c>
      <c r="M7635">
        <f>VLOOKUP(C7635,Product_Master!$A:$D,4,FALSE)</f>
        <v>4120</v>
      </c>
      <c r="N7635" t="str">
        <f t="shared" si="238"/>
        <v>HIGH</v>
      </c>
      <c r="O7635" t="str" cm="1">
        <f t="array" ref="O7635">_xlfn.IFS(D7635="North","Zone 1",D7635="South","Zone 2",D7635="East","Zone 3",D7635="West","Zone 4")</f>
        <v>Zone 3</v>
      </c>
      <c r="P7635">
        <f t="shared" si="239"/>
        <v>2801.6000000000004</v>
      </c>
      <c r="Q7635" t="str">
        <f>VLOOKUP(C7635,Product_Master!$A:$D,3,FALSE)</f>
        <v>Grocery</v>
      </c>
    </row>
    <row r="7636" spans="1:17" x14ac:dyDescent="0.3">
      <c r="A7636" t="s">
        <v>13513</v>
      </c>
      <c r="B7636" t="s">
        <v>844</v>
      </c>
      <c r="C7636" t="s">
        <v>29</v>
      </c>
      <c r="D7636" t="s">
        <v>191</v>
      </c>
      <c r="E7636" t="s">
        <v>238</v>
      </c>
      <c r="F7636" t="s">
        <v>238</v>
      </c>
      <c r="G7636" t="s">
        <v>187</v>
      </c>
      <c r="H7636" t="s">
        <v>4042</v>
      </c>
      <c r="I7636">
        <v>5</v>
      </c>
      <c r="J7636">
        <v>0</v>
      </c>
      <c r="K7636">
        <v>78060</v>
      </c>
      <c r="L7636" t="str">
        <f>VLOOKUP(Sales_Data!C7636,Product_Master!$A:$D,2,FALSE)</f>
        <v>Bluetooth Speaker</v>
      </c>
      <c r="M7636">
        <f>VLOOKUP(C7636,Product_Master!$A:$D,4,FALSE)</f>
        <v>15612</v>
      </c>
      <c r="N7636" t="str">
        <f t="shared" si="238"/>
        <v>HIGH</v>
      </c>
      <c r="O7636" t="str" cm="1">
        <f t="array" ref="O7636">_xlfn.IFS(D7636="North","Zone 1",D7636="South","Zone 2",D7636="East","Zone 3",D7636="West","Zone 4")</f>
        <v>Zone 1</v>
      </c>
      <c r="P7636">
        <f t="shared" si="239"/>
        <v>7806</v>
      </c>
      <c r="Q7636" t="str">
        <f>VLOOKUP(C7636,Product_Master!$A:$D,3,FALSE)</f>
        <v>Electronics</v>
      </c>
    </row>
    <row r="7637" spans="1:17" x14ac:dyDescent="0.3">
      <c r="A7637" t="s">
        <v>13514</v>
      </c>
      <c r="B7637" t="s">
        <v>437</v>
      </c>
      <c r="C7637" t="s">
        <v>60</v>
      </c>
      <c r="D7637" t="s">
        <v>197</v>
      </c>
      <c r="E7637" t="s">
        <v>210</v>
      </c>
      <c r="F7637" t="s">
        <v>211</v>
      </c>
      <c r="G7637" t="s">
        <v>269</v>
      </c>
      <c r="H7637" t="s">
        <v>1356</v>
      </c>
      <c r="I7637">
        <v>5</v>
      </c>
      <c r="J7637">
        <v>5</v>
      </c>
      <c r="K7637">
        <v>283290</v>
      </c>
      <c r="L7637" t="str">
        <f>VLOOKUP(Sales_Data!C7637,Product_Master!$A:$D,2,FALSE)</f>
        <v>Cupboard</v>
      </c>
      <c r="M7637">
        <f>VLOOKUP(C7637,Product_Master!$A:$D,4,FALSE)</f>
        <v>59640</v>
      </c>
      <c r="N7637" t="str">
        <f t="shared" si="238"/>
        <v>HIGH</v>
      </c>
      <c r="O7637" t="str" cm="1">
        <f t="array" ref="O7637">_xlfn.IFS(D7637="North","Zone 1",D7637="South","Zone 2",D7637="East","Zone 3",D7637="West","Zone 4")</f>
        <v>Zone 4</v>
      </c>
      <c r="P7637">
        <f t="shared" si="239"/>
        <v>28329</v>
      </c>
      <c r="Q7637" t="str">
        <f>VLOOKUP(C7637,Product_Master!$A:$D,3,FALSE)</f>
        <v>Furniture</v>
      </c>
    </row>
    <row r="7638" spans="1:17" x14ac:dyDescent="0.3">
      <c r="A7638" t="s">
        <v>13515</v>
      </c>
      <c r="B7638" t="s">
        <v>1511</v>
      </c>
      <c r="C7638" t="s">
        <v>116</v>
      </c>
      <c r="D7638" t="s">
        <v>171</v>
      </c>
      <c r="E7638" t="s">
        <v>172</v>
      </c>
      <c r="F7638" t="s">
        <v>173</v>
      </c>
      <c r="G7638" t="s">
        <v>243</v>
      </c>
      <c r="H7638" t="s">
        <v>10710</v>
      </c>
      <c r="I7638">
        <v>3</v>
      </c>
      <c r="J7638">
        <v>5</v>
      </c>
      <c r="K7638">
        <v>27362</v>
      </c>
      <c r="L7638" t="str">
        <f>VLOOKUP(Sales_Data!C7638,Product_Master!$A:$D,2,FALSE)</f>
        <v>Biscuits</v>
      </c>
      <c r="M7638">
        <f>VLOOKUP(C7638,Product_Master!$A:$D,4,FALSE)</f>
        <v>9601</v>
      </c>
      <c r="N7638" t="str">
        <f t="shared" si="238"/>
        <v>HIGH</v>
      </c>
      <c r="O7638" t="str" cm="1">
        <f t="array" ref="O7638">_xlfn.IFS(D7638="North","Zone 1",D7638="South","Zone 2",D7638="East","Zone 3",D7638="West","Zone 4")</f>
        <v>Zone 2</v>
      </c>
      <c r="P7638">
        <f t="shared" si="239"/>
        <v>2736.2000000000003</v>
      </c>
      <c r="Q7638" t="str">
        <f>VLOOKUP(C7638,Product_Master!$A:$D,3,FALSE)</f>
        <v>Grocery</v>
      </c>
    </row>
    <row r="7639" spans="1:17" x14ac:dyDescent="0.3">
      <c r="A7639" t="s">
        <v>13516</v>
      </c>
      <c r="B7639" t="s">
        <v>475</v>
      </c>
      <c r="C7639" t="s">
        <v>56</v>
      </c>
      <c r="D7639" t="s">
        <v>171</v>
      </c>
      <c r="E7639" t="s">
        <v>204</v>
      </c>
      <c r="F7639" t="s">
        <v>205</v>
      </c>
      <c r="G7639" t="s">
        <v>243</v>
      </c>
      <c r="H7639" t="s">
        <v>13438</v>
      </c>
      <c r="I7639">
        <v>2</v>
      </c>
      <c r="J7639">
        <v>20</v>
      </c>
      <c r="K7639">
        <v>36884</v>
      </c>
      <c r="L7639" t="str">
        <f>VLOOKUP(Sales_Data!C7639,Product_Master!$A:$D,2,FALSE)</f>
        <v>Computer Desk</v>
      </c>
      <c r="M7639">
        <f>VLOOKUP(C7639,Product_Master!$A:$D,4,FALSE)</f>
        <v>23053</v>
      </c>
      <c r="N7639" t="str">
        <f t="shared" si="238"/>
        <v>HIGH</v>
      </c>
      <c r="O7639" t="str" cm="1">
        <f t="array" ref="O7639">_xlfn.IFS(D7639="North","Zone 1",D7639="South","Zone 2",D7639="East","Zone 3",D7639="West","Zone 4")</f>
        <v>Zone 2</v>
      </c>
      <c r="P7639">
        <f t="shared" si="239"/>
        <v>3688.4</v>
      </c>
      <c r="Q7639" t="str">
        <f>VLOOKUP(C7639,Product_Master!$A:$D,3,FALSE)</f>
        <v>Furniture</v>
      </c>
    </row>
    <row r="7640" spans="1:17" x14ac:dyDescent="0.3">
      <c r="A7640" t="s">
        <v>13517</v>
      </c>
      <c r="B7640" t="s">
        <v>1695</v>
      </c>
      <c r="C7640" t="s">
        <v>11</v>
      </c>
      <c r="D7640" t="s">
        <v>191</v>
      </c>
      <c r="E7640" t="s">
        <v>238</v>
      </c>
      <c r="F7640" t="s">
        <v>238</v>
      </c>
      <c r="G7640" t="s">
        <v>181</v>
      </c>
      <c r="H7640" t="s">
        <v>4063</v>
      </c>
      <c r="I7640">
        <v>2</v>
      </c>
      <c r="J7640">
        <v>20</v>
      </c>
      <c r="K7640">
        <v>47603</v>
      </c>
      <c r="L7640" t="str">
        <f>VLOOKUP(Sales_Data!C7640,Product_Master!$A:$D,2,FALSE)</f>
        <v>Lenovo Laptop</v>
      </c>
      <c r="M7640">
        <f>VLOOKUP(C7640,Product_Master!$A:$D,4,FALSE)</f>
        <v>29752</v>
      </c>
      <c r="N7640" t="str">
        <f t="shared" si="238"/>
        <v>HIGH</v>
      </c>
      <c r="O7640" t="str" cm="1">
        <f t="array" ref="O7640">_xlfn.IFS(D7640="North","Zone 1",D7640="South","Zone 2",D7640="East","Zone 3",D7640="West","Zone 4")</f>
        <v>Zone 1</v>
      </c>
      <c r="P7640">
        <f t="shared" si="239"/>
        <v>4760.3</v>
      </c>
      <c r="Q7640" t="str">
        <f>VLOOKUP(C7640,Product_Master!$A:$D,3,FALSE)</f>
        <v>Electronics</v>
      </c>
    </row>
    <row r="7641" spans="1:17" x14ac:dyDescent="0.3">
      <c r="A7641" t="s">
        <v>13518</v>
      </c>
      <c r="B7641" t="s">
        <v>914</v>
      </c>
      <c r="C7641" t="s">
        <v>114</v>
      </c>
      <c r="D7641" t="s">
        <v>191</v>
      </c>
      <c r="E7641" t="s">
        <v>238</v>
      </c>
      <c r="F7641" t="s">
        <v>238</v>
      </c>
      <c r="G7641" t="s">
        <v>200</v>
      </c>
      <c r="H7641" t="s">
        <v>1169</v>
      </c>
      <c r="I7641">
        <v>7</v>
      </c>
      <c r="J7641">
        <v>10</v>
      </c>
      <c r="K7641">
        <v>366729</v>
      </c>
      <c r="L7641" t="str">
        <f>VLOOKUP(Sales_Data!C7641,Product_Master!$A:$D,2,FALSE)</f>
        <v>Flour</v>
      </c>
      <c r="M7641">
        <f>VLOOKUP(C7641,Product_Master!$A:$D,4,FALSE)</f>
        <v>58211</v>
      </c>
      <c r="N7641" t="str">
        <f t="shared" si="238"/>
        <v>HIGH</v>
      </c>
      <c r="O7641" t="str" cm="1">
        <f t="array" ref="O7641">_xlfn.IFS(D7641="North","Zone 1",D7641="South","Zone 2",D7641="East","Zone 3",D7641="West","Zone 4")</f>
        <v>Zone 1</v>
      </c>
      <c r="P7641">
        <f t="shared" si="239"/>
        <v>36672.9</v>
      </c>
      <c r="Q7641" t="str">
        <f>VLOOKUP(C7641,Product_Master!$A:$D,3,FALSE)</f>
        <v>Grocery</v>
      </c>
    </row>
    <row r="7642" spans="1:17" x14ac:dyDescent="0.3">
      <c r="A7642" t="s">
        <v>13519</v>
      </c>
      <c r="B7642" t="s">
        <v>1127</v>
      </c>
      <c r="C7642" t="s">
        <v>79</v>
      </c>
      <c r="D7642" t="s">
        <v>191</v>
      </c>
      <c r="E7642" t="s">
        <v>242</v>
      </c>
      <c r="F7642" t="s">
        <v>242</v>
      </c>
      <c r="G7642" t="s">
        <v>206</v>
      </c>
      <c r="H7642" t="s">
        <v>13520</v>
      </c>
      <c r="I7642">
        <v>1</v>
      </c>
      <c r="J7642">
        <v>0</v>
      </c>
      <c r="K7642">
        <v>4104</v>
      </c>
      <c r="L7642" t="str">
        <f>VLOOKUP(Sales_Data!C7642,Product_Master!$A:$D,2,FALSE)</f>
        <v>Formal Shirt</v>
      </c>
      <c r="M7642">
        <f>VLOOKUP(C7642,Product_Master!$A:$D,4,FALSE)</f>
        <v>4104</v>
      </c>
      <c r="N7642" t="str">
        <f t="shared" si="238"/>
        <v>LOW</v>
      </c>
      <c r="O7642" t="str" cm="1">
        <f t="array" ref="O7642">_xlfn.IFS(D7642="North","Zone 1",D7642="South","Zone 2",D7642="East","Zone 3",D7642="West","Zone 4")</f>
        <v>Zone 1</v>
      </c>
      <c r="P7642">
        <f t="shared" si="239"/>
        <v>82.08</v>
      </c>
      <c r="Q7642" t="str">
        <f>VLOOKUP(C7642,Product_Master!$A:$D,3,FALSE)</f>
        <v>Clothing</v>
      </c>
    </row>
    <row r="7643" spans="1:17" x14ac:dyDescent="0.3">
      <c r="A7643" t="s">
        <v>13521</v>
      </c>
      <c r="B7643" t="s">
        <v>835</v>
      </c>
      <c r="C7643" t="s">
        <v>102</v>
      </c>
      <c r="D7643" t="s">
        <v>197</v>
      </c>
      <c r="E7643" t="s">
        <v>210</v>
      </c>
      <c r="F7643" t="s">
        <v>211</v>
      </c>
      <c r="G7643" t="s">
        <v>212</v>
      </c>
      <c r="H7643" t="s">
        <v>13522</v>
      </c>
      <c r="I7643">
        <v>9</v>
      </c>
      <c r="J7643">
        <v>0</v>
      </c>
      <c r="K7643">
        <v>657630</v>
      </c>
      <c r="L7643" t="str">
        <f>VLOOKUP(Sales_Data!C7643,Product_Master!$A:$D,2,FALSE)</f>
        <v>Tea</v>
      </c>
      <c r="M7643">
        <f>VLOOKUP(C7643,Product_Master!$A:$D,4,FALSE)</f>
        <v>73070</v>
      </c>
      <c r="N7643" t="str">
        <f t="shared" si="238"/>
        <v>HIGH</v>
      </c>
      <c r="O7643" t="str" cm="1">
        <f t="array" ref="O7643">_xlfn.IFS(D7643="North","Zone 1",D7643="South","Zone 2",D7643="East","Zone 3",D7643="West","Zone 4")</f>
        <v>Zone 4</v>
      </c>
      <c r="P7643">
        <f t="shared" si="239"/>
        <v>65763</v>
      </c>
      <c r="Q7643" t="str">
        <f>VLOOKUP(C7643,Product_Master!$A:$D,3,FALSE)</f>
        <v>Grocery</v>
      </c>
    </row>
    <row r="7644" spans="1:17" x14ac:dyDescent="0.3">
      <c r="A7644" t="s">
        <v>13523</v>
      </c>
      <c r="B7644" t="s">
        <v>2709</v>
      </c>
      <c r="C7644" t="s">
        <v>79</v>
      </c>
      <c r="D7644" t="s">
        <v>191</v>
      </c>
      <c r="E7644" t="s">
        <v>242</v>
      </c>
      <c r="F7644" t="s">
        <v>242</v>
      </c>
      <c r="G7644" t="s">
        <v>219</v>
      </c>
      <c r="H7644" t="s">
        <v>1041</v>
      </c>
      <c r="I7644">
        <v>5</v>
      </c>
      <c r="J7644">
        <v>5</v>
      </c>
      <c r="K7644">
        <v>19494</v>
      </c>
      <c r="L7644" t="str">
        <f>VLOOKUP(Sales_Data!C7644,Product_Master!$A:$D,2,FALSE)</f>
        <v>Formal Shirt</v>
      </c>
      <c r="M7644">
        <f>VLOOKUP(C7644,Product_Master!$A:$D,4,FALSE)</f>
        <v>4104</v>
      </c>
      <c r="N7644" t="str">
        <f t="shared" si="238"/>
        <v>HIGH</v>
      </c>
      <c r="O7644" t="str" cm="1">
        <f t="array" ref="O7644">_xlfn.IFS(D7644="North","Zone 1",D7644="South","Zone 2",D7644="East","Zone 3",D7644="West","Zone 4")</f>
        <v>Zone 1</v>
      </c>
      <c r="P7644">
        <f t="shared" si="239"/>
        <v>1949.4</v>
      </c>
      <c r="Q7644" t="str">
        <f>VLOOKUP(C7644,Product_Master!$A:$D,3,FALSE)</f>
        <v>Clothing</v>
      </c>
    </row>
    <row r="7645" spans="1:17" x14ac:dyDescent="0.3">
      <c r="A7645" t="s">
        <v>13524</v>
      </c>
      <c r="B7645" t="s">
        <v>2721</v>
      </c>
      <c r="C7645" t="s">
        <v>23</v>
      </c>
      <c r="D7645" t="s">
        <v>171</v>
      </c>
      <c r="E7645" t="s">
        <v>172</v>
      </c>
      <c r="F7645" t="s">
        <v>173</v>
      </c>
      <c r="G7645" t="s">
        <v>174</v>
      </c>
      <c r="H7645" t="s">
        <v>7723</v>
      </c>
      <c r="I7645">
        <v>5</v>
      </c>
      <c r="J7645">
        <v>15</v>
      </c>
      <c r="K7645">
        <v>282331</v>
      </c>
      <c r="L7645" t="str">
        <f>VLOOKUP(Sales_Data!C7645,Product_Master!$A:$D,2,FALSE)</f>
        <v>Refrigerator</v>
      </c>
      <c r="M7645">
        <f>VLOOKUP(C7645,Product_Master!$A:$D,4,FALSE)</f>
        <v>66431</v>
      </c>
      <c r="N7645" t="str">
        <f t="shared" si="238"/>
        <v>HIGH</v>
      </c>
      <c r="O7645" t="str" cm="1">
        <f t="array" ref="O7645">_xlfn.IFS(D7645="North","Zone 1",D7645="South","Zone 2",D7645="East","Zone 3",D7645="West","Zone 4")</f>
        <v>Zone 2</v>
      </c>
      <c r="P7645">
        <f t="shared" si="239"/>
        <v>28233.100000000002</v>
      </c>
      <c r="Q7645" t="str">
        <f>VLOOKUP(C7645,Product_Master!$A:$D,3,FALSE)</f>
        <v>Electronics</v>
      </c>
    </row>
    <row r="7646" spans="1:17" x14ac:dyDescent="0.3">
      <c r="A7646" t="s">
        <v>13525</v>
      </c>
      <c r="B7646" t="s">
        <v>2500</v>
      </c>
      <c r="C7646" t="s">
        <v>25</v>
      </c>
      <c r="D7646" t="s">
        <v>191</v>
      </c>
      <c r="E7646" t="s">
        <v>238</v>
      </c>
      <c r="F7646" t="s">
        <v>238</v>
      </c>
      <c r="G7646" t="s">
        <v>212</v>
      </c>
      <c r="H7646" t="s">
        <v>13526</v>
      </c>
      <c r="I7646">
        <v>7</v>
      </c>
      <c r="J7646">
        <v>10</v>
      </c>
      <c r="K7646">
        <v>62615</v>
      </c>
      <c r="L7646" t="str">
        <f>VLOOKUP(Sales_Data!C7646,Product_Master!$A:$D,2,FALSE)</f>
        <v>Washing Machine</v>
      </c>
      <c r="M7646">
        <f>VLOOKUP(C7646,Product_Master!$A:$D,4,FALSE)</f>
        <v>9939</v>
      </c>
      <c r="N7646" t="str">
        <f t="shared" si="238"/>
        <v>HIGH</v>
      </c>
      <c r="O7646" t="str" cm="1">
        <f t="array" ref="O7646">_xlfn.IFS(D7646="North","Zone 1",D7646="South","Zone 2",D7646="East","Zone 3",D7646="West","Zone 4")</f>
        <v>Zone 1</v>
      </c>
      <c r="P7646">
        <f t="shared" si="239"/>
        <v>6261.5</v>
      </c>
      <c r="Q7646" t="str">
        <f>VLOOKUP(C7646,Product_Master!$A:$D,3,FALSE)</f>
        <v>Electronics</v>
      </c>
    </row>
    <row r="7647" spans="1:17" x14ac:dyDescent="0.3">
      <c r="A7647" t="s">
        <v>13527</v>
      </c>
      <c r="B7647" t="s">
        <v>2981</v>
      </c>
      <c r="C7647" t="s">
        <v>62</v>
      </c>
      <c r="D7647" t="s">
        <v>191</v>
      </c>
      <c r="E7647" t="s">
        <v>192</v>
      </c>
      <c r="F7647" t="s">
        <v>193</v>
      </c>
      <c r="G7647" t="s">
        <v>253</v>
      </c>
      <c r="H7647" t="s">
        <v>4456</v>
      </c>
      <c r="I7647">
        <v>7</v>
      </c>
      <c r="J7647">
        <v>15</v>
      </c>
      <c r="K7647">
        <v>295548</v>
      </c>
      <c r="L7647" t="str">
        <f>VLOOKUP(Sales_Data!C7647,Product_Master!$A:$D,2,FALSE)</f>
        <v>Recliner</v>
      </c>
      <c r="M7647">
        <f>VLOOKUP(C7647,Product_Master!$A:$D,4,FALSE)</f>
        <v>49672</v>
      </c>
      <c r="N7647" t="str">
        <f t="shared" si="238"/>
        <v>HIGH</v>
      </c>
      <c r="O7647" t="str" cm="1">
        <f t="array" ref="O7647">_xlfn.IFS(D7647="North","Zone 1",D7647="South","Zone 2",D7647="East","Zone 3",D7647="West","Zone 4")</f>
        <v>Zone 1</v>
      </c>
      <c r="P7647">
        <f t="shared" si="239"/>
        <v>29554.800000000003</v>
      </c>
      <c r="Q7647" t="str">
        <f>VLOOKUP(C7647,Product_Master!$A:$D,3,FALSE)</f>
        <v>Furniture</v>
      </c>
    </row>
    <row r="7648" spans="1:17" x14ac:dyDescent="0.3">
      <c r="A7648" t="s">
        <v>13528</v>
      </c>
      <c r="B7648" t="s">
        <v>453</v>
      </c>
      <c r="C7648" t="s">
        <v>87</v>
      </c>
      <c r="D7648" t="s">
        <v>191</v>
      </c>
      <c r="E7648" t="s">
        <v>192</v>
      </c>
      <c r="F7648" t="s">
        <v>193</v>
      </c>
      <c r="G7648" t="s">
        <v>269</v>
      </c>
      <c r="H7648" t="s">
        <v>13529</v>
      </c>
      <c r="I7648">
        <v>3</v>
      </c>
      <c r="J7648">
        <v>5</v>
      </c>
      <c r="K7648">
        <v>57652</v>
      </c>
      <c r="L7648" t="str">
        <f>VLOOKUP(Sales_Data!C7648,Product_Master!$A:$D,2,FALSE)</f>
        <v>Hoodie</v>
      </c>
      <c r="M7648">
        <f>VLOOKUP(C7648,Product_Master!$A:$D,4,FALSE)</f>
        <v>20229</v>
      </c>
      <c r="N7648" t="str">
        <f t="shared" si="238"/>
        <v>HIGH</v>
      </c>
      <c r="O7648" t="str" cm="1">
        <f t="array" ref="O7648">_xlfn.IFS(D7648="North","Zone 1",D7648="South","Zone 2",D7648="East","Zone 3",D7648="West","Zone 4")</f>
        <v>Zone 1</v>
      </c>
      <c r="P7648">
        <f t="shared" si="239"/>
        <v>5765.2000000000007</v>
      </c>
      <c r="Q7648" t="str">
        <f>VLOOKUP(C7648,Product_Master!$A:$D,3,FALSE)</f>
        <v>Clothing</v>
      </c>
    </row>
    <row r="7649" spans="1:17" x14ac:dyDescent="0.3">
      <c r="A7649" t="s">
        <v>13530</v>
      </c>
      <c r="B7649" t="s">
        <v>3559</v>
      </c>
      <c r="C7649" t="s">
        <v>128</v>
      </c>
      <c r="D7649" t="s">
        <v>197</v>
      </c>
      <c r="E7649" t="s">
        <v>198</v>
      </c>
      <c r="F7649" t="s">
        <v>199</v>
      </c>
      <c r="G7649" t="s">
        <v>181</v>
      </c>
      <c r="H7649" t="s">
        <v>7113</v>
      </c>
      <c r="I7649">
        <v>6</v>
      </c>
      <c r="J7649">
        <v>10</v>
      </c>
      <c r="K7649">
        <v>317617</v>
      </c>
      <c r="L7649" t="str">
        <f>VLOOKUP(Sales_Data!C7649,Product_Master!$A:$D,2,FALSE)</f>
        <v>Cricket Bat</v>
      </c>
      <c r="M7649">
        <f>VLOOKUP(C7649,Product_Master!$A:$D,4,FALSE)</f>
        <v>58818</v>
      </c>
      <c r="N7649" t="str">
        <f t="shared" si="238"/>
        <v>HIGH</v>
      </c>
      <c r="O7649" t="str" cm="1">
        <f t="array" ref="O7649">_xlfn.IFS(D7649="North","Zone 1",D7649="South","Zone 2",D7649="East","Zone 3",D7649="West","Zone 4")</f>
        <v>Zone 4</v>
      </c>
      <c r="P7649">
        <f t="shared" si="239"/>
        <v>31761.7</v>
      </c>
      <c r="Q7649" t="str">
        <f>VLOOKUP(C7649,Product_Master!$A:$D,3,FALSE)</f>
        <v>Sports</v>
      </c>
    </row>
    <row r="7650" spans="1:17" x14ac:dyDescent="0.3">
      <c r="A7650" t="s">
        <v>13531</v>
      </c>
      <c r="B7650" t="s">
        <v>1742</v>
      </c>
      <c r="C7650" t="s">
        <v>87</v>
      </c>
      <c r="D7650" t="s">
        <v>191</v>
      </c>
      <c r="E7650" t="s">
        <v>192</v>
      </c>
      <c r="F7650" t="s">
        <v>193</v>
      </c>
      <c r="G7650" t="s">
        <v>187</v>
      </c>
      <c r="H7650" t="s">
        <v>13532</v>
      </c>
      <c r="I7650">
        <v>7</v>
      </c>
      <c r="J7650">
        <v>10</v>
      </c>
      <c r="K7650">
        <v>127442</v>
      </c>
      <c r="L7650" t="str">
        <f>VLOOKUP(Sales_Data!C7650,Product_Master!$A:$D,2,FALSE)</f>
        <v>Hoodie</v>
      </c>
      <c r="M7650">
        <f>VLOOKUP(C7650,Product_Master!$A:$D,4,FALSE)</f>
        <v>20229</v>
      </c>
      <c r="N7650" t="str">
        <f t="shared" si="238"/>
        <v>HIGH</v>
      </c>
      <c r="O7650" t="str" cm="1">
        <f t="array" ref="O7650">_xlfn.IFS(D7650="North","Zone 1",D7650="South","Zone 2",D7650="East","Zone 3",D7650="West","Zone 4")</f>
        <v>Zone 1</v>
      </c>
      <c r="P7650">
        <f t="shared" si="239"/>
        <v>12744.2</v>
      </c>
      <c r="Q7650" t="str">
        <f>VLOOKUP(C7650,Product_Master!$A:$D,3,FALSE)</f>
        <v>Clothing</v>
      </c>
    </row>
    <row r="7651" spans="1:17" x14ac:dyDescent="0.3">
      <c r="A7651" t="s">
        <v>13533</v>
      </c>
      <c r="B7651" t="s">
        <v>401</v>
      </c>
      <c r="C7651" t="s">
        <v>122</v>
      </c>
      <c r="D7651" t="s">
        <v>197</v>
      </c>
      <c r="E7651" t="s">
        <v>198</v>
      </c>
      <c r="F7651" t="s">
        <v>199</v>
      </c>
      <c r="G7651" t="s">
        <v>269</v>
      </c>
      <c r="H7651" t="s">
        <v>13534</v>
      </c>
      <c r="I7651">
        <v>6</v>
      </c>
      <c r="J7651">
        <v>5</v>
      </c>
      <c r="K7651">
        <v>373532</v>
      </c>
      <c r="L7651" t="str">
        <f>VLOOKUP(Sales_Data!C7651,Product_Master!$A:$D,2,FALSE)</f>
        <v>Noodles</v>
      </c>
      <c r="M7651">
        <f>VLOOKUP(C7651,Product_Master!$A:$D,4,FALSE)</f>
        <v>65532</v>
      </c>
      <c r="N7651" t="str">
        <f t="shared" si="238"/>
        <v>HIGH</v>
      </c>
      <c r="O7651" t="str" cm="1">
        <f t="array" ref="O7651">_xlfn.IFS(D7651="North","Zone 1",D7651="South","Zone 2",D7651="East","Zone 3",D7651="West","Zone 4")</f>
        <v>Zone 4</v>
      </c>
      <c r="P7651">
        <f t="shared" si="239"/>
        <v>37353.200000000004</v>
      </c>
      <c r="Q7651" t="str">
        <f>VLOOKUP(C7651,Product_Master!$A:$D,3,FALSE)</f>
        <v>Grocery</v>
      </c>
    </row>
    <row r="7652" spans="1:17" x14ac:dyDescent="0.3">
      <c r="A7652" t="s">
        <v>13535</v>
      </c>
      <c r="B7652" t="s">
        <v>1315</v>
      </c>
      <c r="C7652" t="s">
        <v>116</v>
      </c>
      <c r="D7652" t="s">
        <v>171</v>
      </c>
      <c r="E7652" t="s">
        <v>204</v>
      </c>
      <c r="F7652" t="s">
        <v>205</v>
      </c>
      <c r="G7652" t="s">
        <v>285</v>
      </c>
      <c r="H7652" t="s">
        <v>13536</v>
      </c>
      <c r="I7652">
        <v>12</v>
      </c>
      <c r="J7652">
        <v>20</v>
      </c>
      <c r="K7652">
        <v>92169</v>
      </c>
      <c r="L7652" t="str">
        <f>VLOOKUP(Sales_Data!C7652,Product_Master!$A:$D,2,FALSE)</f>
        <v>Biscuits</v>
      </c>
      <c r="M7652">
        <f>VLOOKUP(C7652,Product_Master!$A:$D,4,FALSE)</f>
        <v>9601</v>
      </c>
      <c r="N7652" t="str">
        <f t="shared" si="238"/>
        <v>HIGH</v>
      </c>
      <c r="O7652" t="str" cm="1">
        <f t="array" ref="O7652">_xlfn.IFS(D7652="North","Zone 1",D7652="South","Zone 2",D7652="East","Zone 3",D7652="West","Zone 4")</f>
        <v>Zone 2</v>
      </c>
      <c r="P7652">
        <f t="shared" si="239"/>
        <v>9216.9</v>
      </c>
      <c r="Q7652" t="str">
        <f>VLOOKUP(C7652,Product_Master!$A:$D,3,FALSE)</f>
        <v>Grocery</v>
      </c>
    </row>
    <row r="7653" spans="1:17" x14ac:dyDescent="0.3">
      <c r="A7653" t="s">
        <v>13537</v>
      </c>
      <c r="B7653" t="s">
        <v>1708</v>
      </c>
      <c r="C7653" t="s">
        <v>141</v>
      </c>
      <c r="D7653" t="s">
        <v>178</v>
      </c>
      <c r="E7653" t="s">
        <v>179</v>
      </c>
      <c r="F7653" t="s">
        <v>180</v>
      </c>
      <c r="G7653" t="s">
        <v>228</v>
      </c>
      <c r="H7653" t="s">
        <v>6361</v>
      </c>
      <c r="I7653">
        <v>7</v>
      </c>
      <c r="J7653">
        <v>0</v>
      </c>
      <c r="K7653">
        <v>290185</v>
      </c>
      <c r="L7653" t="str">
        <f>VLOOKUP(Sales_Data!C7653,Product_Master!$A:$D,2,FALSE)</f>
        <v>Gloves</v>
      </c>
      <c r="M7653">
        <f>VLOOKUP(C7653,Product_Master!$A:$D,4,FALSE)</f>
        <v>41455</v>
      </c>
      <c r="N7653" t="str">
        <f t="shared" si="238"/>
        <v>HIGH</v>
      </c>
      <c r="O7653" t="str" cm="1">
        <f t="array" ref="O7653">_xlfn.IFS(D7653="North","Zone 1",D7653="South","Zone 2",D7653="East","Zone 3",D7653="West","Zone 4")</f>
        <v>Zone 3</v>
      </c>
      <c r="P7653">
        <f t="shared" si="239"/>
        <v>29018.5</v>
      </c>
      <c r="Q7653" t="str">
        <f>VLOOKUP(C7653,Product_Master!$A:$D,3,FALSE)</f>
        <v>Sports</v>
      </c>
    </row>
    <row r="7654" spans="1:17" x14ac:dyDescent="0.3">
      <c r="A7654" t="s">
        <v>13538</v>
      </c>
      <c r="B7654" t="s">
        <v>586</v>
      </c>
      <c r="C7654" t="s">
        <v>85</v>
      </c>
      <c r="D7654" t="s">
        <v>178</v>
      </c>
      <c r="E7654" t="s">
        <v>185</v>
      </c>
      <c r="F7654" t="s">
        <v>186</v>
      </c>
      <c r="G7654" t="s">
        <v>253</v>
      </c>
      <c r="H7654" t="s">
        <v>2447</v>
      </c>
      <c r="I7654">
        <v>12</v>
      </c>
      <c r="J7654">
        <v>15</v>
      </c>
      <c r="K7654">
        <v>750730</v>
      </c>
      <c r="L7654" t="str">
        <f>VLOOKUP(Sales_Data!C7654,Product_Master!$A:$D,2,FALSE)</f>
        <v>Shoes</v>
      </c>
      <c r="M7654">
        <f>VLOOKUP(C7654,Product_Master!$A:$D,4,FALSE)</f>
        <v>73601</v>
      </c>
      <c r="N7654" t="str">
        <f t="shared" si="238"/>
        <v>HIGH</v>
      </c>
      <c r="O7654" t="str" cm="1">
        <f t="array" ref="O7654">_xlfn.IFS(D7654="North","Zone 1",D7654="South","Zone 2",D7654="East","Zone 3",D7654="West","Zone 4")</f>
        <v>Zone 3</v>
      </c>
      <c r="P7654">
        <f t="shared" si="239"/>
        <v>75073</v>
      </c>
      <c r="Q7654" t="str">
        <f>VLOOKUP(C7654,Product_Master!$A:$D,3,FALSE)</f>
        <v>Clothing</v>
      </c>
    </row>
    <row r="7655" spans="1:17" x14ac:dyDescent="0.3">
      <c r="A7655" t="s">
        <v>13539</v>
      </c>
      <c r="B7655" t="s">
        <v>1936</v>
      </c>
      <c r="C7655" t="s">
        <v>81</v>
      </c>
      <c r="D7655" t="s">
        <v>178</v>
      </c>
      <c r="E7655" t="s">
        <v>185</v>
      </c>
      <c r="F7655" t="s">
        <v>186</v>
      </c>
      <c r="G7655" t="s">
        <v>315</v>
      </c>
      <c r="H7655" t="s">
        <v>10922</v>
      </c>
      <c r="I7655">
        <v>12</v>
      </c>
      <c r="J7655">
        <v>20</v>
      </c>
      <c r="K7655">
        <v>317203</v>
      </c>
      <c r="L7655" t="str">
        <f>VLOOKUP(Sales_Data!C7655,Product_Master!$A:$D,2,FALSE)</f>
        <v>Blazer</v>
      </c>
      <c r="M7655">
        <f>VLOOKUP(C7655,Product_Master!$A:$D,4,FALSE)</f>
        <v>33042</v>
      </c>
      <c r="N7655" t="str">
        <f t="shared" si="238"/>
        <v>HIGH</v>
      </c>
      <c r="O7655" t="str" cm="1">
        <f t="array" ref="O7655">_xlfn.IFS(D7655="North","Zone 1",D7655="South","Zone 2",D7655="East","Zone 3",D7655="West","Zone 4")</f>
        <v>Zone 3</v>
      </c>
      <c r="P7655">
        <f t="shared" si="239"/>
        <v>31720.300000000003</v>
      </c>
      <c r="Q7655" t="str">
        <f>VLOOKUP(C7655,Product_Master!$A:$D,3,FALSE)</f>
        <v>Clothing</v>
      </c>
    </row>
    <row r="7656" spans="1:17" x14ac:dyDescent="0.3">
      <c r="A7656" t="s">
        <v>13540</v>
      </c>
      <c r="B7656" t="s">
        <v>801</v>
      </c>
      <c r="C7656" t="s">
        <v>66</v>
      </c>
      <c r="D7656" t="s">
        <v>171</v>
      </c>
      <c r="E7656" t="s">
        <v>204</v>
      </c>
      <c r="F7656" t="s">
        <v>205</v>
      </c>
      <c r="G7656" t="s">
        <v>243</v>
      </c>
      <c r="H7656" t="s">
        <v>12478</v>
      </c>
      <c r="I7656">
        <v>8</v>
      </c>
      <c r="J7656">
        <v>20</v>
      </c>
      <c r="K7656">
        <v>310438</v>
      </c>
      <c r="L7656" t="str">
        <f>VLOOKUP(Sales_Data!C7656,Product_Master!$A:$D,2,FALSE)</f>
        <v>Men Shirt</v>
      </c>
      <c r="M7656">
        <f>VLOOKUP(C7656,Product_Master!$A:$D,4,FALSE)</f>
        <v>48506</v>
      </c>
      <c r="N7656" t="str">
        <f t="shared" si="238"/>
        <v>HIGH</v>
      </c>
      <c r="O7656" t="str" cm="1">
        <f t="array" ref="O7656">_xlfn.IFS(D7656="North","Zone 1",D7656="South","Zone 2",D7656="East","Zone 3",D7656="West","Zone 4")</f>
        <v>Zone 2</v>
      </c>
      <c r="P7656">
        <f t="shared" si="239"/>
        <v>31043.800000000003</v>
      </c>
      <c r="Q7656" t="str">
        <f>VLOOKUP(C7656,Product_Master!$A:$D,3,FALSE)</f>
        <v>Clothing</v>
      </c>
    </row>
    <row r="7657" spans="1:17" x14ac:dyDescent="0.3">
      <c r="A7657" t="s">
        <v>13541</v>
      </c>
      <c r="B7657" t="s">
        <v>815</v>
      </c>
      <c r="C7657" t="s">
        <v>19</v>
      </c>
      <c r="D7657" t="s">
        <v>178</v>
      </c>
      <c r="E7657" t="s">
        <v>310</v>
      </c>
      <c r="F7657" t="s">
        <v>311</v>
      </c>
      <c r="G7657" t="s">
        <v>187</v>
      </c>
      <c r="H7657" t="s">
        <v>4219</v>
      </c>
      <c r="I7657">
        <v>11</v>
      </c>
      <c r="J7657">
        <v>10</v>
      </c>
      <c r="K7657">
        <v>194723</v>
      </c>
      <c r="L7657" t="str">
        <f>VLOOKUP(Sales_Data!C7657,Product_Master!$A:$D,2,FALSE)</f>
        <v>Projector</v>
      </c>
      <c r="M7657">
        <f>VLOOKUP(C7657,Product_Master!$A:$D,4,FALSE)</f>
        <v>19669</v>
      </c>
      <c r="N7657" t="str">
        <f t="shared" si="238"/>
        <v>HIGH</v>
      </c>
      <c r="O7657" t="str" cm="1">
        <f t="array" ref="O7657">_xlfn.IFS(D7657="North","Zone 1",D7657="South","Zone 2",D7657="East","Zone 3",D7657="West","Zone 4")</f>
        <v>Zone 3</v>
      </c>
      <c r="P7657">
        <f t="shared" si="239"/>
        <v>19472.3</v>
      </c>
      <c r="Q7657" t="str">
        <f>VLOOKUP(C7657,Product_Master!$A:$D,3,FALSE)</f>
        <v>Electronics</v>
      </c>
    </row>
    <row r="7658" spans="1:17" x14ac:dyDescent="0.3">
      <c r="A7658" t="s">
        <v>13542</v>
      </c>
      <c r="B7658" t="s">
        <v>1441</v>
      </c>
      <c r="C7658" t="s">
        <v>19</v>
      </c>
      <c r="D7658" t="s">
        <v>178</v>
      </c>
      <c r="E7658" t="s">
        <v>310</v>
      </c>
      <c r="F7658" t="s">
        <v>311</v>
      </c>
      <c r="G7658" t="s">
        <v>174</v>
      </c>
      <c r="H7658" t="s">
        <v>13543</v>
      </c>
      <c r="I7658">
        <v>9</v>
      </c>
      <c r="J7658">
        <v>5</v>
      </c>
      <c r="K7658">
        <v>168169</v>
      </c>
      <c r="L7658" t="str">
        <f>VLOOKUP(Sales_Data!C7658,Product_Master!$A:$D,2,FALSE)</f>
        <v>Projector</v>
      </c>
      <c r="M7658">
        <f>VLOOKUP(C7658,Product_Master!$A:$D,4,FALSE)</f>
        <v>19669</v>
      </c>
      <c r="N7658" t="str">
        <f t="shared" si="238"/>
        <v>HIGH</v>
      </c>
      <c r="O7658" t="str" cm="1">
        <f t="array" ref="O7658">_xlfn.IFS(D7658="North","Zone 1",D7658="South","Zone 2",D7658="East","Zone 3",D7658="West","Zone 4")</f>
        <v>Zone 3</v>
      </c>
      <c r="P7658">
        <f t="shared" si="239"/>
        <v>16816.900000000001</v>
      </c>
      <c r="Q7658" t="str">
        <f>VLOOKUP(C7658,Product_Master!$A:$D,3,FALSE)</f>
        <v>Electronics</v>
      </c>
    </row>
    <row r="7659" spans="1:17" x14ac:dyDescent="0.3">
      <c r="A7659" t="s">
        <v>13544</v>
      </c>
      <c r="B7659" t="s">
        <v>297</v>
      </c>
      <c r="C7659" t="s">
        <v>13</v>
      </c>
      <c r="D7659" t="s">
        <v>178</v>
      </c>
      <c r="E7659" t="s">
        <v>185</v>
      </c>
      <c r="F7659" t="s">
        <v>186</v>
      </c>
      <c r="G7659" t="s">
        <v>262</v>
      </c>
      <c r="H7659" t="s">
        <v>1658</v>
      </c>
      <c r="I7659">
        <v>10</v>
      </c>
      <c r="J7659">
        <v>0</v>
      </c>
      <c r="K7659">
        <v>267120</v>
      </c>
      <c r="L7659" t="str">
        <f>VLOOKUP(Sales_Data!C7659,Product_Master!$A:$D,2,FALSE)</f>
        <v>iPhone</v>
      </c>
      <c r="M7659">
        <f>VLOOKUP(C7659,Product_Master!$A:$D,4,FALSE)</f>
        <v>26712</v>
      </c>
      <c r="N7659" t="str">
        <f t="shared" si="238"/>
        <v>HIGH</v>
      </c>
      <c r="O7659" t="str" cm="1">
        <f t="array" ref="O7659">_xlfn.IFS(D7659="North","Zone 1",D7659="South","Zone 2",D7659="East","Zone 3",D7659="West","Zone 4")</f>
        <v>Zone 3</v>
      </c>
      <c r="P7659">
        <f t="shared" si="239"/>
        <v>26712</v>
      </c>
      <c r="Q7659" t="str">
        <f>VLOOKUP(C7659,Product_Master!$A:$D,3,FALSE)</f>
        <v>Electronics</v>
      </c>
    </row>
    <row r="7660" spans="1:17" x14ac:dyDescent="0.3">
      <c r="A7660" t="s">
        <v>13545</v>
      </c>
      <c r="B7660" t="s">
        <v>771</v>
      </c>
      <c r="C7660" t="s">
        <v>27</v>
      </c>
      <c r="D7660" t="s">
        <v>171</v>
      </c>
      <c r="E7660" t="s">
        <v>223</v>
      </c>
      <c r="F7660" t="s">
        <v>224</v>
      </c>
      <c r="G7660" t="s">
        <v>200</v>
      </c>
      <c r="H7660" t="s">
        <v>13546</v>
      </c>
      <c r="I7660">
        <v>1</v>
      </c>
      <c r="J7660">
        <v>5</v>
      </c>
      <c r="K7660">
        <v>53499</v>
      </c>
      <c r="L7660" t="str">
        <f>VLOOKUP(Sales_Data!C7660,Product_Master!$A:$D,2,FALSE)</f>
        <v>Microwave</v>
      </c>
      <c r="M7660">
        <f>VLOOKUP(C7660,Product_Master!$A:$D,4,FALSE)</f>
        <v>56315</v>
      </c>
      <c r="N7660" t="str">
        <f t="shared" si="238"/>
        <v>HIGH</v>
      </c>
      <c r="O7660" t="str" cm="1">
        <f t="array" ref="O7660">_xlfn.IFS(D7660="North","Zone 1",D7660="South","Zone 2",D7660="East","Zone 3",D7660="West","Zone 4")</f>
        <v>Zone 2</v>
      </c>
      <c r="P7660">
        <f t="shared" si="239"/>
        <v>5349.9000000000005</v>
      </c>
      <c r="Q7660" t="str">
        <f>VLOOKUP(C7660,Product_Master!$A:$D,3,FALSE)</f>
        <v>Electronics</v>
      </c>
    </row>
    <row r="7661" spans="1:17" x14ac:dyDescent="0.3">
      <c r="A7661" t="s">
        <v>13547</v>
      </c>
      <c r="B7661" t="s">
        <v>324</v>
      </c>
      <c r="C7661" t="s">
        <v>97</v>
      </c>
      <c r="D7661" t="s">
        <v>171</v>
      </c>
      <c r="E7661" t="s">
        <v>204</v>
      </c>
      <c r="F7661" t="s">
        <v>205</v>
      </c>
      <c r="G7661" t="s">
        <v>212</v>
      </c>
      <c r="H7661" t="s">
        <v>4013</v>
      </c>
      <c r="I7661">
        <v>2</v>
      </c>
      <c r="J7661">
        <v>0</v>
      </c>
      <c r="K7661">
        <v>42490</v>
      </c>
      <c r="L7661" t="str">
        <f>VLOOKUP(Sales_Data!C7661,Product_Master!$A:$D,2,FALSE)</f>
        <v>Rice</v>
      </c>
      <c r="M7661">
        <f>VLOOKUP(C7661,Product_Master!$A:$D,4,FALSE)</f>
        <v>21245</v>
      </c>
      <c r="N7661" t="str">
        <f t="shared" si="238"/>
        <v>HIGH</v>
      </c>
      <c r="O7661" t="str" cm="1">
        <f t="array" ref="O7661">_xlfn.IFS(D7661="North","Zone 1",D7661="South","Zone 2",D7661="East","Zone 3",D7661="West","Zone 4")</f>
        <v>Zone 2</v>
      </c>
      <c r="P7661">
        <f t="shared" si="239"/>
        <v>4249</v>
      </c>
      <c r="Q7661" t="str">
        <f>VLOOKUP(C7661,Product_Master!$A:$D,3,FALSE)</f>
        <v>Grocery</v>
      </c>
    </row>
    <row r="7662" spans="1:17" x14ac:dyDescent="0.3">
      <c r="A7662" t="s">
        <v>13548</v>
      </c>
      <c r="B7662" t="s">
        <v>554</v>
      </c>
      <c r="C7662" t="s">
        <v>17</v>
      </c>
      <c r="D7662" t="s">
        <v>171</v>
      </c>
      <c r="E7662" t="s">
        <v>172</v>
      </c>
      <c r="F7662" t="s">
        <v>173</v>
      </c>
      <c r="G7662" t="s">
        <v>243</v>
      </c>
      <c r="H7662" t="s">
        <v>4425</v>
      </c>
      <c r="I7662">
        <v>8</v>
      </c>
      <c r="J7662">
        <v>5</v>
      </c>
      <c r="K7662">
        <v>508782</v>
      </c>
      <c r="L7662" t="str">
        <f>VLOOKUP(Sales_Data!C7662,Product_Master!$A:$D,2,FALSE)</f>
        <v>Printer</v>
      </c>
      <c r="M7662">
        <f>VLOOKUP(C7662,Product_Master!$A:$D,4,FALSE)</f>
        <v>66945</v>
      </c>
      <c r="N7662" t="str">
        <f t="shared" si="238"/>
        <v>HIGH</v>
      </c>
      <c r="O7662" t="str" cm="1">
        <f t="array" ref="O7662">_xlfn.IFS(D7662="North","Zone 1",D7662="South","Zone 2",D7662="East","Zone 3",D7662="West","Zone 4")</f>
        <v>Zone 2</v>
      </c>
      <c r="P7662">
        <f t="shared" si="239"/>
        <v>50878.200000000004</v>
      </c>
      <c r="Q7662" t="str">
        <f>VLOOKUP(C7662,Product_Master!$A:$D,3,FALSE)</f>
        <v>Electronics</v>
      </c>
    </row>
    <row r="7663" spans="1:17" x14ac:dyDescent="0.3">
      <c r="A7663" t="s">
        <v>13549</v>
      </c>
      <c r="B7663" t="s">
        <v>597</v>
      </c>
      <c r="C7663" t="s">
        <v>124</v>
      </c>
      <c r="D7663" t="s">
        <v>171</v>
      </c>
      <c r="E7663" t="s">
        <v>204</v>
      </c>
      <c r="F7663" t="s">
        <v>205</v>
      </c>
      <c r="G7663" t="s">
        <v>200</v>
      </c>
      <c r="H7663" t="s">
        <v>13550</v>
      </c>
      <c r="I7663">
        <v>12</v>
      </c>
      <c r="J7663">
        <v>5</v>
      </c>
      <c r="K7663">
        <v>371754</v>
      </c>
      <c r="L7663" t="str">
        <f>VLOOKUP(Sales_Data!C7663,Product_Master!$A:$D,2,FALSE)</f>
        <v>Dry Fruits</v>
      </c>
      <c r="M7663">
        <f>VLOOKUP(C7663,Product_Master!$A:$D,4,FALSE)</f>
        <v>32610</v>
      </c>
      <c r="N7663" t="str">
        <f t="shared" si="238"/>
        <v>HIGH</v>
      </c>
      <c r="O7663" t="str" cm="1">
        <f t="array" ref="O7663">_xlfn.IFS(D7663="North","Zone 1",D7663="South","Zone 2",D7663="East","Zone 3",D7663="West","Zone 4")</f>
        <v>Zone 2</v>
      </c>
      <c r="P7663">
        <f t="shared" si="239"/>
        <v>37175.4</v>
      </c>
      <c r="Q7663" t="str">
        <f>VLOOKUP(C7663,Product_Master!$A:$D,3,FALSE)</f>
        <v>Grocery</v>
      </c>
    </row>
    <row r="7664" spans="1:17" x14ac:dyDescent="0.3">
      <c r="A7664" t="s">
        <v>13551</v>
      </c>
      <c r="B7664" t="s">
        <v>275</v>
      </c>
      <c r="C7664" t="s">
        <v>157</v>
      </c>
      <c r="D7664" t="s">
        <v>197</v>
      </c>
      <c r="E7664" t="s">
        <v>210</v>
      </c>
      <c r="F7664" t="s">
        <v>211</v>
      </c>
      <c r="G7664" t="s">
        <v>253</v>
      </c>
      <c r="H7664" t="s">
        <v>7649</v>
      </c>
      <c r="I7664">
        <v>6</v>
      </c>
      <c r="J7664">
        <v>15</v>
      </c>
      <c r="K7664">
        <v>198956</v>
      </c>
      <c r="L7664" t="str">
        <f>VLOOKUP(Sales_Data!C7664,Product_Master!$A:$D,2,FALSE)</f>
        <v>Sports Bag</v>
      </c>
      <c r="M7664">
        <f>VLOOKUP(C7664,Product_Master!$A:$D,4,FALSE)</f>
        <v>39011</v>
      </c>
      <c r="N7664" t="str">
        <f t="shared" si="238"/>
        <v>HIGH</v>
      </c>
      <c r="O7664" t="str" cm="1">
        <f t="array" ref="O7664">_xlfn.IFS(D7664="North","Zone 1",D7664="South","Zone 2",D7664="East","Zone 3",D7664="West","Zone 4")</f>
        <v>Zone 4</v>
      </c>
      <c r="P7664">
        <f t="shared" si="239"/>
        <v>19895.600000000002</v>
      </c>
      <c r="Q7664" t="str">
        <f>VLOOKUP(C7664,Product_Master!$A:$D,3,FALSE)</f>
        <v>Sports</v>
      </c>
    </row>
    <row r="7665" spans="1:17" x14ac:dyDescent="0.3">
      <c r="A7665" t="s">
        <v>13552</v>
      </c>
      <c r="B7665" t="s">
        <v>1974</v>
      </c>
      <c r="C7665" t="s">
        <v>25</v>
      </c>
      <c r="D7665" t="s">
        <v>171</v>
      </c>
      <c r="E7665" t="s">
        <v>204</v>
      </c>
      <c r="F7665" t="s">
        <v>205</v>
      </c>
      <c r="G7665" t="s">
        <v>285</v>
      </c>
      <c r="H7665" t="s">
        <v>13553</v>
      </c>
      <c r="I7665">
        <v>2</v>
      </c>
      <c r="J7665">
        <v>15</v>
      </c>
      <c r="K7665">
        <v>16896</v>
      </c>
      <c r="L7665" t="str">
        <f>VLOOKUP(Sales_Data!C7665,Product_Master!$A:$D,2,FALSE)</f>
        <v>Washing Machine</v>
      </c>
      <c r="M7665">
        <f>VLOOKUP(C7665,Product_Master!$A:$D,4,FALSE)</f>
        <v>9939</v>
      </c>
      <c r="N7665" t="str">
        <f t="shared" si="238"/>
        <v>HIGH</v>
      </c>
      <c r="O7665" t="str" cm="1">
        <f t="array" ref="O7665">_xlfn.IFS(D7665="North","Zone 1",D7665="South","Zone 2",D7665="East","Zone 3",D7665="West","Zone 4")</f>
        <v>Zone 2</v>
      </c>
      <c r="P7665">
        <f t="shared" si="239"/>
        <v>1689.6000000000001</v>
      </c>
      <c r="Q7665" t="str">
        <f>VLOOKUP(C7665,Product_Master!$A:$D,3,FALSE)</f>
        <v>Electronics</v>
      </c>
    </row>
    <row r="7666" spans="1:17" x14ac:dyDescent="0.3">
      <c r="A7666" t="s">
        <v>13554</v>
      </c>
      <c r="B7666" t="s">
        <v>1677</v>
      </c>
      <c r="C7666" t="s">
        <v>17</v>
      </c>
      <c r="D7666" t="s">
        <v>197</v>
      </c>
      <c r="E7666" t="s">
        <v>210</v>
      </c>
      <c r="F7666" t="s">
        <v>211</v>
      </c>
      <c r="G7666" t="s">
        <v>257</v>
      </c>
      <c r="H7666" t="s">
        <v>13555</v>
      </c>
      <c r="I7666">
        <v>12</v>
      </c>
      <c r="J7666">
        <v>0</v>
      </c>
      <c r="K7666">
        <v>803340</v>
      </c>
      <c r="L7666" t="str">
        <f>VLOOKUP(Sales_Data!C7666,Product_Master!$A:$D,2,FALSE)</f>
        <v>Printer</v>
      </c>
      <c r="M7666">
        <f>VLOOKUP(C7666,Product_Master!$A:$D,4,FALSE)</f>
        <v>66945</v>
      </c>
      <c r="N7666" t="str">
        <f t="shared" si="238"/>
        <v>HIGH</v>
      </c>
      <c r="O7666" t="str" cm="1">
        <f t="array" ref="O7666">_xlfn.IFS(D7666="North","Zone 1",D7666="South","Zone 2",D7666="East","Zone 3",D7666="West","Zone 4")</f>
        <v>Zone 4</v>
      </c>
      <c r="P7666">
        <f t="shared" si="239"/>
        <v>80334</v>
      </c>
      <c r="Q7666" t="str">
        <f>VLOOKUP(C7666,Product_Master!$A:$D,3,FALSE)</f>
        <v>Electronics</v>
      </c>
    </row>
    <row r="7667" spans="1:17" x14ac:dyDescent="0.3">
      <c r="A7667" t="s">
        <v>13556</v>
      </c>
      <c r="B7667" t="s">
        <v>911</v>
      </c>
      <c r="C7667" t="s">
        <v>33</v>
      </c>
      <c r="D7667" t="s">
        <v>171</v>
      </c>
      <c r="E7667" t="s">
        <v>204</v>
      </c>
      <c r="F7667" t="s">
        <v>205</v>
      </c>
      <c r="G7667" t="s">
        <v>200</v>
      </c>
      <c r="H7667" t="s">
        <v>6054</v>
      </c>
      <c r="I7667">
        <v>3</v>
      </c>
      <c r="J7667">
        <v>5</v>
      </c>
      <c r="K7667">
        <v>168777</v>
      </c>
      <c r="L7667" t="str">
        <f>VLOOKUP(Sales_Data!C7667,Product_Master!$A:$D,2,FALSE)</f>
        <v>Headphones</v>
      </c>
      <c r="M7667">
        <f>VLOOKUP(C7667,Product_Master!$A:$D,4,FALSE)</f>
        <v>59220</v>
      </c>
      <c r="N7667" t="str">
        <f t="shared" si="238"/>
        <v>HIGH</v>
      </c>
      <c r="O7667" t="str" cm="1">
        <f t="array" ref="O7667">_xlfn.IFS(D7667="North","Zone 1",D7667="South","Zone 2",D7667="East","Zone 3",D7667="West","Zone 4")</f>
        <v>Zone 2</v>
      </c>
      <c r="P7667">
        <f t="shared" si="239"/>
        <v>16877.7</v>
      </c>
      <c r="Q7667" t="str">
        <f>VLOOKUP(C7667,Product_Master!$A:$D,3,FALSE)</f>
        <v>Electronics</v>
      </c>
    </row>
    <row r="7668" spans="1:17" x14ac:dyDescent="0.3">
      <c r="A7668" t="s">
        <v>13557</v>
      </c>
      <c r="B7668" t="s">
        <v>3817</v>
      </c>
      <c r="C7668" t="s">
        <v>147</v>
      </c>
      <c r="D7668" t="s">
        <v>197</v>
      </c>
      <c r="E7668" t="s">
        <v>210</v>
      </c>
      <c r="F7668" t="s">
        <v>211</v>
      </c>
      <c r="G7668" t="s">
        <v>269</v>
      </c>
      <c r="H7668" t="s">
        <v>13558</v>
      </c>
      <c r="I7668">
        <v>7</v>
      </c>
      <c r="J7668">
        <v>20</v>
      </c>
      <c r="K7668">
        <v>361054</v>
      </c>
      <c r="L7668" t="str">
        <f>VLOOKUP(Sales_Data!C7668,Product_Master!$A:$D,2,FALSE)</f>
        <v>Tennis Ball</v>
      </c>
      <c r="M7668">
        <f>VLOOKUP(C7668,Product_Master!$A:$D,4,FALSE)</f>
        <v>64474</v>
      </c>
      <c r="N7668" t="str">
        <f t="shared" si="238"/>
        <v>HIGH</v>
      </c>
      <c r="O7668" t="str" cm="1">
        <f t="array" ref="O7668">_xlfn.IFS(D7668="North","Zone 1",D7668="South","Zone 2",D7668="East","Zone 3",D7668="West","Zone 4")</f>
        <v>Zone 4</v>
      </c>
      <c r="P7668">
        <f t="shared" si="239"/>
        <v>36105.4</v>
      </c>
      <c r="Q7668" t="str">
        <f>VLOOKUP(C7668,Product_Master!$A:$D,3,FALSE)</f>
        <v>Sports</v>
      </c>
    </row>
    <row r="7669" spans="1:17" x14ac:dyDescent="0.3">
      <c r="A7669" t="s">
        <v>13559</v>
      </c>
      <c r="B7669" t="s">
        <v>434</v>
      </c>
      <c r="C7669" t="s">
        <v>40</v>
      </c>
      <c r="D7669" t="s">
        <v>191</v>
      </c>
      <c r="E7669" t="s">
        <v>192</v>
      </c>
      <c r="F7669" t="s">
        <v>193</v>
      </c>
      <c r="G7669" t="s">
        <v>243</v>
      </c>
      <c r="H7669" t="s">
        <v>13560</v>
      </c>
      <c r="I7669">
        <v>4</v>
      </c>
      <c r="J7669">
        <v>10</v>
      </c>
      <c r="K7669">
        <v>221155</v>
      </c>
      <c r="L7669" t="str">
        <f>VLOOKUP(Sales_Data!C7669,Product_Master!$A:$D,2,FALSE)</f>
        <v>Dining Table</v>
      </c>
      <c r="M7669">
        <f>VLOOKUP(C7669,Product_Master!$A:$D,4,FALSE)</f>
        <v>61432</v>
      </c>
      <c r="N7669" t="str">
        <f t="shared" si="238"/>
        <v>HIGH</v>
      </c>
      <c r="O7669" t="str" cm="1">
        <f t="array" ref="O7669">_xlfn.IFS(D7669="North","Zone 1",D7669="South","Zone 2",D7669="East","Zone 3",D7669="West","Zone 4")</f>
        <v>Zone 1</v>
      </c>
      <c r="P7669">
        <f t="shared" si="239"/>
        <v>22115.5</v>
      </c>
      <c r="Q7669" t="str">
        <f>VLOOKUP(C7669,Product_Master!$A:$D,3,FALSE)</f>
        <v>Furniture</v>
      </c>
    </row>
    <row r="7670" spans="1:17" x14ac:dyDescent="0.3">
      <c r="A7670" t="s">
        <v>13561</v>
      </c>
      <c r="B7670" t="s">
        <v>771</v>
      </c>
      <c r="C7670" t="s">
        <v>48</v>
      </c>
      <c r="D7670" t="s">
        <v>171</v>
      </c>
      <c r="E7670" t="s">
        <v>223</v>
      </c>
      <c r="F7670" t="s">
        <v>224</v>
      </c>
      <c r="G7670" t="s">
        <v>315</v>
      </c>
      <c r="H7670" t="s">
        <v>13562</v>
      </c>
      <c r="I7670">
        <v>10</v>
      </c>
      <c r="J7670">
        <v>10</v>
      </c>
      <c r="K7670">
        <v>388386</v>
      </c>
      <c r="L7670" t="str">
        <f>VLOOKUP(Sales_Data!C7670,Product_Master!$A:$D,2,FALSE)</f>
        <v>Bed</v>
      </c>
      <c r="M7670">
        <f>VLOOKUP(C7670,Product_Master!$A:$D,4,FALSE)</f>
        <v>43154</v>
      </c>
      <c r="N7670" t="str">
        <f t="shared" si="238"/>
        <v>HIGH</v>
      </c>
      <c r="O7670" t="str" cm="1">
        <f t="array" ref="O7670">_xlfn.IFS(D7670="North","Zone 1",D7670="South","Zone 2",D7670="East","Zone 3",D7670="West","Zone 4")</f>
        <v>Zone 2</v>
      </c>
      <c r="P7670">
        <f t="shared" si="239"/>
        <v>38838.6</v>
      </c>
      <c r="Q7670" t="str">
        <f>VLOOKUP(C7670,Product_Master!$A:$D,3,FALSE)</f>
        <v>Furniture</v>
      </c>
    </row>
    <row r="7671" spans="1:17" x14ac:dyDescent="0.3">
      <c r="A7671" t="s">
        <v>13563</v>
      </c>
      <c r="B7671" t="s">
        <v>1106</v>
      </c>
      <c r="C7671" t="s">
        <v>54</v>
      </c>
      <c r="D7671" t="s">
        <v>178</v>
      </c>
      <c r="E7671" t="s">
        <v>179</v>
      </c>
      <c r="F7671" t="s">
        <v>180</v>
      </c>
      <c r="G7671" t="s">
        <v>269</v>
      </c>
      <c r="H7671" t="s">
        <v>3356</v>
      </c>
      <c r="I7671">
        <v>4</v>
      </c>
      <c r="J7671">
        <v>0</v>
      </c>
      <c r="K7671">
        <v>50404</v>
      </c>
      <c r="L7671" t="str">
        <f>VLOOKUP(Sales_Data!C7671,Product_Master!$A:$D,2,FALSE)</f>
        <v>Cabinet</v>
      </c>
      <c r="M7671">
        <f>VLOOKUP(C7671,Product_Master!$A:$D,4,FALSE)</f>
        <v>12601</v>
      </c>
      <c r="N7671" t="str">
        <f t="shared" si="238"/>
        <v>HIGH</v>
      </c>
      <c r="O7671" t="str" cm="1">
        <f t="array" ref="O7671">_xlfn.IFS(D7671="North","Zone 1",D7671="South","Zone 2",D7671="East","Zone 3",D7671="West","Zone 4")</f>
        <v>Zone 3</v>
      </c>
      <c r="P7671">
        <f t="shared" si="239"/>
        <v>5040.4000000000005</v>
      </c>
      <c r="Q7671" t="str">
        <f>VLOOKUP(C7671,Product_Master!$A:$D,3,FALSE)</f>
        <v>Furniture</v>
      </c>
    </row>
    <row r="7672" spans="1:17" x14ac:dyDescent="0.3">
      <c r="A7672" t="s">
        <v>13564</v>
      </c>
      <c r="B7672" t="s">
        <v>768</v>
      </c>
      <c r="C7672" t="s">
        <v>133</v>
      </c>
      <c r="D7672" t="s">
        <v>178</v>
      </c>
      <c r="E7672" t="s">
        <v>179</v>
      </c>
      <c r="F7672" t="s">
        <v>180</v>
      </c>
      <c r="G7672" t="s">
        <v>174</v>
      </c>
      <c r="H7672" t="s">
        <v>12373</v>
      </c>
      <c r="I7672">
        <v>12</v>
      </c>
      <c r="J7672">
        <v>0</v>
      </c>
      <c r="K7672">
        <v>341832</v>
      </c>
      <c r="L7672" t="str">
        <f>VLOOKUP(Sales_Data!C7672,Product_Master!$A:$D,2,FALSE)</f>
        <v>Basketball</v>
      </c>
      <c r="M7672">
        <f>VLOOKUP(C7672,Product_Master!$A:$D,4,FALSE)</f>
        <v>28486</v>
      </c>
      <c r="N7672" t="str">
        <f t="shared" si="238"/>
        <v>HIGH</v>
      </c>
      <c r="O7672" t="str" cm="1">
        <f t="array" ref="O7672">_xlfn.IFS(D7672="North","Zone 1",D7672="South","Zone 2",D7672="East","Zone 3",D7672="West","Zone 4")</f>
        <v>Zone 3</v>
      </c>
      <c r="P7672">
        <f t="shared" si="239"/>
        <v>34183.200000000004</v>
      </c>
      <c r="Q7672" t="str">
        <f>VLOOKUP(C7672,Product_Master!$A:$D,3,FALSE)</f>
        <v>Sports</v>
      </c>
    </row>
    <row r="7673" spans="1:17" x14ac:dyDescent="0.3">
      <c r="A7673" t="s">
        <v>13565</v>
      </c>
      <c r="B7673" t="s">
        <v>2696</v>
      </c>
      <c r="C7673" t="s">
        <v>126</v>
      </c>
      <c r="D7673" t="s">
        <v>171</v>
      </c>
      <c r="E7673" t="s">
        <v>172</v>
      </c>
      <c r="F7673" t="s">
        <v>173</v>
      </c>
      <c r="G7673" t="s">
        <v>253</v>
      </c>
      <c r="H7673" t="s">
        <v>11216</v>
      </c>
      <c r="I7673">
        <v>5</v>
      </c>
      <c r="J7673">
        <v>15</v>
      </c>
      <c r="K7673">
        <v>17510</v>
      </c>
      <c r="L7673" t="str">
        <f>VLOOKUP(Sales_Data!C7673,Product_Master!$A:$D,2,FALSE)</f>
        <v>Honey</v>
      </c>
      <c r="M7673">
        <f>VLOOKUP(C7673,Product_Master!$A:$D,4,FALSE)</f>
        <v>4120</v>
      </c>
      <c r="N7673" t="str">
        <f t="shared" si="238"/>
        <v>HIGH</v>
      </c>
      <c r="O7673" t="str" cm="1">
        <f t="array" ref="O7673">_xlfn.IFS(D7673="North","Zone 1",D7673="South","Zone 2",D7673="East","Zone 3",D7673="West","Zone 4")</f>
        <v>Zone 2</v>
      </c>
      <c r="P7673">
        <f t="shared" si="239"/>
        <v>1751</v>
      </c>
      <c r="Q7673" t="str">
        <f>VLOOKUP(C7673,Product_Master!$A:$D,3,FALSE)</f>
        <v>Grocery</v>
      </c>
    </row>
    <row r="7674" spans="1:17" x14ac:dyDescent="0.3">
      <c r="A7674" t="s">
        <v>13566</v>
      </c>
      <c r="B7674" t="s">
        <v>771</v>
      </c>
      <c r="C7674" t="s">
        <v>35</v>
      </c>
      <c r="D7674" t="s">
        <v>191</v>
      </c>
      <c r="E7674" t="s">
        <v>242</v>
      </c>
      <c r="F7674" t="s">
        <v>242</v>
      </c>
      <c r="G7674" t="s">
        <v>257</v>
      </c>
      <c r="H7674" t="s">
        <v>304</v>
      </c>
      <c r="I7674">
        <v>2</v>
      </c>
      <c r="J7674">
        <v>5</v>
      </c>
      <c r="K7674">
        <v>82353</v>
      </c>
      <c r="L7674" t="str">
        <f>VLOOKUP(Sales_Data!C7674,Product_Master!$A:$D,2,FALSE)</f>
        <v>Office Chair</v>
      </c>
      <c r="M7674">
        <f>VLOOKUP(C7674,Product_Master!$A:$D,4,FALSE)</f>
        <v>43344</v>
      </c>
      <c r="N7674" t="str">
        <f t="shared" si="238"/>
        <v>HIGH</v>
      </c>
      <c r="O7674" t="str" cm="1">
        <f t="array" ref="O7674">_xlfn.IFS(D7674="North","Zone 1",D7674="South","Zone 2",D7674="East","Zone 3",D7674="West","Zone 4")</f>
        <v>Zone 1</v>
      </c>
      <c r="P7674">
        <f t="shared" si="239"/>
        <v>8235.3000000000011</v>
      </c>
      <c r="Q7674" t="str">
        <f>VLOOKUP(C7674,Product_Master!$A:$D,3,FALSE)</f>
        <v>Furniture</v>
      </c>
    </row>
    <row r="7675" spans="1:17" x14ac:dyDescent="0.3">
      <c r="A7675" t="s">
        <v>13567</v>
      </c>
      <c r="B7675" t="s">
        <v>1252</v>
      </c>
      <c r="C7675" t="s">
        <v>15</v>
      </c>
      <c r="D7675" t="s">
        <v>171</v>
      </c>
      <c r="E7675" t="s">
        <v>223</v>
      </c>
      <c r="F7675" t="s">
        <v>224</v>
      </c>
      <c r="G7675" t="s">
        <v>200</v>
      </c>
      <c r="H7675" t="s">
        <v>3418</v>
      </c>
      <c r="I7675">
        <v>8</v>
      </c>
      <c r="J7675">
        <v>0</v>
      </c>
      <c r="K7675">
        <v>73504</v>
      </c>
      <c r="L7675" t="str">
        <f>VLOOKUP(Sales_Data!C7675,Product_Master!$A:$D,2,FALSE)</f>
        <v>OnePlus Phone</v>
      </c>
      <c r="M7675">
        <f>VLOOKUP(C7675,Product_Master!$A:$D,4,FALSE)</f>
        <v>9188</v>
      </c>
      <c r="N7675" t="str">
        <f t="shared" si="238"/>
        <v>HIGH</v>
      </c>
      <c r="O7675" t="str" cm="1">
        <f t="array" ref="O7675">_xlfn.IFS(D7675="North","Zone 1",D7675="South","Zone 2",D7675="East","Zone 3",D7675="West","Zone 4")</f>
        <v>Zone 2</v>
      </c>
      <c r="P7675">
        <f t="shared" si="239"/>
        <v>7350.4000000000005</v>
      </c>
      <c r="Q7675" t="str">
        <f>VLOOKUP(C7675,Product_Master!$A:$D,3,FALSE)</f>
        <v>Electronics</v>
      </c>
    </row>
    <row r="7676" spans="1:17" x14ac:dyDescent="0.3">
      <c r="A7676" t="s">
        <v>13568</v>
      </c>
      <c r="B7676" t="s">
        <v>496</v>
      </c>
      <c r="C7676" t="s">
        <v>122</v>
      </c>
      <c r="D7676" t="s">
        <v>171</v>
      </c>
      <c r="E7676" t="s">
        <v>223</v>
      </c>
      <c r="F7676" t="s">
        <v>224</v>
      </c>
      <c r="G7676" t="s">
        <v>181</v>
      </c>
      <c r="H7676" t="s">
        <v>13569</v>
      </c>
      <c r="I7676">
        <v>2</v>
      </c>
      <c r="J7676">
        <v>15</v>
      </c>
      <c r="K7676">
        <v>111404</v>
      </c>
      <c r="L7676" t="str">
        <f>VLOOKUP(Sales_Data!C7676,Product_Master!$A:$D,2,FALSE)</f>
        <v>Noodles</v>
      </c>
      <c r="M7676">
        <f>VLOOKUP(C7676,Product_Master!$A:$D,4,FALSE)</f>
        <v>65532</v>
      </c>
      <c r="N7676" t="str">
        <f t="shared" si="238"/>
        <v>HIGH</v>
      </c>
      <c r="O7676" t="str" cm="1">
        <f t="array" ref="O7676">_xlfn.IFS(D7676="North","Zone 1",D7676="South","Zone 2",D7676="East","Zone 3",D7676="West","Zone 4")</f>
        <v>Zone 2</v>
      </c>
      <c r="P7676">
        <f t="shared" si="239"/>
        <v>11140.400000000001</v>
      </c>
      <c r="Q7676" t="str">
        <f>VLOOKUP(C7676,Product_Master!$A:$D,3,FALSE)</f>
        <v>Grocery</v>
      </c>
    </row>
    <row r="7677" spans="1:17" x14ac:dyDescent="0.3">
      <c r="A7677" t="s">
        <v>13570</v>
      </c>
      <c r="B7677" t="s">
        <v>1027</v>
      </c>
      <c r="C7677" t="s">
        <v>17</v>
      </c>
      <c r="D7677" t="s">
        <v>191</v>
      </c>
      <c r="E7677" t="s">
        <v>192</v>
      </c>
      <c r="F7677" t="s">
        <v>193</v>
      </c>
      <c r="G7677" t="s">
        <v>257</v>
      </c>
      <c r="H7677" t="s">
        <v>2794</v>
      </c>
      <c r="I7677">
        <v>8</v>
      </c>
      <c r="J7677">
        <v>20</v>
      </c>
      <c r="K7677">
        <v>428448</v>
      </c>
      <c r="L7677" t="str">
        <f>VLOOKUP(Sales_Data!C7677,Product_Master!$A:$D,2,FALSE)</f>
        <v>Printer</v>
      </c>
      <c r="M7677">
        <f>VLOOKUP(C7677,Product_Master!$A:$D,4,FALSE)</f>
        <v>66945</v>
      </c>
      <c r="N7677" t="str">
        <f t="shared" si="238"/>
        <v>HIGH</v>
      </c>
      <c r="O7677" t="str" cm="1">
        <f t="array" ref="O7677">_xlfn.IFS(D7677="North","Zone 1",D7677="South","Zone 2",D7677="East","Zone 3",D7677="West","Zone 4")</f>
        <v>Zone 1</v>
      </c>
      <c r="P7677">
        <f t="shared" si="239"/>
        <v>42844.800000000003</v>
      </c>
      <c r="Q7677" t="str">
        <f>VLOOKUP(C7677,Product_Master!$A:$D,3,FALSE)</f>
        <v>Electronics</v>
      </c>
    </row>
    <row r="7678" spans="1:17" x14ac:dyDescent="0.3">
      <c r="A7678" t="s">
        <v>13571</v>
      </c>
      <c r="B7678" t="s">
        <v>524</v>
      </c>
      <c r="C7678" t="s">
        <v>15</v>
      </c>
      <c r="D7678" t="s">
        <v>171</v>
      </c>
      <c r="E7678" t="s">
        <v>172</v>
      </c>
      <c r="F7678" t="s">
        <v>173</v>
      </c>
      <c r="G7678" t="s">
        <v>243</v>
      </c>
      <c r="H7678" t="s">
        <v>13572</v>
      </c>
      <c r="I7678">
        <v>4</v>
      </c>
      <c r="J7678">
        <v>10</v>
      </c>
      <c r="K7678">
        <v>33076</v>
      </c>
      <c r="L7678" t="str">
        <f>VLOOKUP(Sales_Data!C7678,Product_Master!$A:$D,2,FALSE)</f>
        <v>OnePlus Phone</v>
      </c>
      <c r="M7678">
        <f>VLOOKUP(C7678,Product_Master!$A:$D,4,FALSE)</f>
        <v>9188</v>
      </c>
      <c r="N7678" t="str">
        <f t="shared" si="238"/>
        <v>HIGH</v>
      </c>
      <c r="O7678" t="str" cm="1">
        <f t="array" ref="O7678">_xlfn.IFS(D7678="North","Zone 1",D7678="South","Zone 2",D7678="East","Zone 3",D7678="West","Zone 4")</f>
        <v>Zone 2</v>
      </c>
      <c r="P7678">
        <f t="shared" si="239"/>
        <v>3307.6000000000004</v>
      </c>
      <c r="Q7678" t="str">
        <f>VLOOKUP(C7678,Product_Master!$A:$D,3,FALSE)</f>
        <v>Electronics</v>
      </c>
    </row>
    <row r="7679" spans="1:17" x14ac:dyDescent="0.3">
      <c r="A7679" t="s">
        <v>13573</v>
      </c>
      <c r="B7679" t="s">
        <v>705</v>
      </c>
      <c r="C7679" t="s">
        <v>46</v>
      </c>
      <c r="D7679" t="s">
        <v>197</v>
      </c>
      <c r="E7679" t="s">
        <v>260</v>
      </c>
      <c r="F7679" t="s">
        <v>261</v>
      </c>
      <c r="G7679" t="s">
        <v>174</v>
      </c>
      <c r="H7679" t="s">
        <v>11294</v>
      </c>
      <c r="I7679">
        <v>6</v>
      </c>
      <c r="J7679">
        <v>0</v>
      </c>
      <c r="K7679">
        <v>374478</v>
      </c>
      <c r="L7679" t="str">
        <f>VLOOKUP(Sales_Data!C7679,Product_Master!$A:$D,2,FALSE)</f>
        <v>Wardrobe</v>
      </c>
      <c r="M7679">
        <f>VLOOKUP(C7679,Product_Master!$A:$D,4,FALSE)</f>
        <v>62413</v>
      </c>
      <c r="N7679" t="str">
        <f t="shared" si="238"/>
        <v>HIGH</v>
      </c>
      <c r="O7679" t="str" cm="1">
        <f t="array" ref="O7679">_xlfn.IFS(D7679="North","Zone 1",D7679="South","Zone 2",D7679="East","Zone 3",D7679="West","Zone 4")</f>
        <v>Zone 4</v>
      </c>
      <c r="P7679">
        <f t="shared" si="239"/>
        <v>37447.800000000003</v>
      </c>
      <c r="Q7679" t="str">
        <f>VLOOKUP(C7679,Product_Master!$A:$D,3,FALSE)</f>
        <v>Furniture</v>
      </c>
    </row>
    <row r="7680" spans="1:17" x14ac:dyDescent="0.3">
      <c r="A7680" t="s">
        <v>13574</v>
      </c>
      <c r="B7680" t="s">
        <v>1043</v>
      </c>
      <c r="C7680" t="s">
        <v>69</v>
      </c>
      <c r="D7680" t="s">
        <v>171</v>
      </c>
      <c r="E7680" t="s">
        <v>172</v>
      </c>
      <c r="F7680" t="s">
        <v>173</v>
      </c>
      <c r="G7680" t="s">
        <v>243</v>
      </c>
      <c r="H7680" t="s">
        <v>13575</v>
      </c>
      <c r="I7680">
        <v>10</v>
      </c>
      <c r="J7680">
        <v>0</v>
      </c>
      <c r="K7680">
        <v>88980</v>
      </c>
      <c r="L7680" t="str">
        <f>VLOOKUP(Sales_Data!C7680,Product_Master!$A:$D,2,FALSE)</f>
        <v>Women Kurti</v>
      </c>
      <c r="M7680">
        <f>VLOOKUP(C7680,Product_Master!$A:$D,4,FALSE)</f>
        <v>8898</v>
      </c>
      <c r="N7680" t="str">
        <f t="shared" si="238"/>
        <v>HIGH</v>
      </c>
      <c r="O7680" t="str" cm="1">
        <f t="array" ref="O7680">_xlfn.IFS(D7680="North","Zone 1",D7680="South","Zone 2",D7680="East","Zone 3",D7680="West","Zone 4")</f>
        <v>Zone 2</v>
      </c>
      <c r="P7680">
        <f t="shared" si="239"/>
        <v>8898</v>
      </c>
      <c r="Q7680" t="str">
        <f>VLOOKUP(C7680,Product_Master!$A:$D,3,FALSE)</f>
        <v>Clothing</v>
      </c>
    </row>
    <row r="7681" spans="1:17" x14ac:dyDescent="0.3">
      <c r="A7681" t="s">
        <v>13576</v>
      </c>
      <c r="B7681" t="s">
        <v>935</v>
      </c>
      <c r="C7681" t="s">
        <v>62</v>
      </c>
      <c r="D7681" t="s">
        <v>197</v>
      </c>
      <c r="E7681" t="s">
        <v>260</v>
      </c>
      <c r="F7681" t="s">
        <v>261</v>
      </c>
      <c r="G7681" t="s">
        <v>243</v>
      </c>
      <c r="H7681" t="s">
        <v>13577</v>
      </c>
      <c r="I7681">
        <v>3</v>
      </c>
      <c r="J7681">
        <v>15</v>
      </c>
      <c r="K7681">
        <v>126663</v>
      </c>
      <c r="L7681" t="str">
        <f>VLOOKUP(Sales_Data!C7681,Product_Master!$A:$D,2,FALSE)</f>
        <v>Recliner</v>
      </c>
      <c r="M7681">
        <f>VLOOKUP(C7681,Product_Master!$A:$D,4,FALSE)</f>
        <v>49672</v>
      </c>
      <c r="N7681" t="str">
        <f t="shared" si="238"/>
        <v>HIGH</v>
      </c>
      <c r="O7681" t="str" cm="1">
        <f t="array" ref="O7681">_xlfn.IFS(D7681="North","Zone 1",D7681="South","Zone 2",D7681="East","Zone 3",D7681="West","Zone 4")</f>
        <v>Zone 4</v>
      </c>
      <c r="P7681">
        <f t="shared" si="239"/>
        <v>12666.300000000001</v>
      </c>
      <c r="Q7681" t="str">
        <f>VLOOKUP(C7681,Product_Master!$A:$D,3,FALSE)</f>
        <v>Furniture</v>
      </c>
    </row>
    <row r="7682" spans="1:17" x14ac:dyDescent="0.3">
      <c r="A7682" t="s">
        <v>13578</v>
      </c>
      <c r="B7682" t="s">
        <v>3744</v>
      </c>
      <c r="C7682" t="s">
        <v>38</v>
      </c>
      <c r="D7682" t="s">
        <v>191</v>
      </c>
      <c r="E7682" t="s">
        <v>238</v>
      </c>
      <c r="F7682" t="s">
        <v>238</v>
      </c>
      <c r="G7682" t="s">
        <v>269</v>
      </c>
      <c r="H7682" t="s">
        <v>13579</v>
      </c>
      <c r="I7682">
        <v>1</v>
      </c>
      <c r="J7682">
        <v>10</v>
      </c>
      <c r="K7682">
        <v>36448</v>
      </c>
      <c r="L7682" t="str">
        <f>VLOOKUP(Sales_Data!C7682,Product_Master!$A:$D,2,FALSE)</f>
        <v>Study Table</v>
      </c>
      <c r="M7682">
        <f>VLOOKUP(C7682,Product_Master!$A:$D,4,FALSE)</f>
        <v>40498</v>
      </c>
      <c r="N7682" t="str">
        <f t="shared" si="238"/>
        <v>HIGH</v>
      </c>
      <c r="O7682" t="str" cm="1">
        <f t="array" ref="O7682">_xlfn.IFS(D7682="North","Zone 1",D7682="South","Zone 2",D7682="East","Zone 3",D7682="West","Zone 4")</f>
        <v>Zone 1</v>
      </c>
      <c r="P7682">
        <f t="shared" si="239"/>
        <v>3644.8</v>
      </c>
      <c r="Q7682" t="str">
        <f>VLOOKUP(C7682,Product_Master!$A:$D,3,FALSE)</f>
        <v>Furniture</v>
      </c>
    </row>
    <row r="7683" spans="1:17" x14ac:dyDescent="0.3">
      <c r="A7683" t="s">
        <v>13580</v>
      </c>
      <c r="B7683" t="s">
        <v>804</v>
      </c>
      <c r="C7683" t="s">
        <v>15</v>
      </c>
      <c r="D7683" t="s">
        <v>178</v>
      </c>
      <c r="E7683" t="s">
        <v>185</v>
      </c>
      <c r="F7683" t="s">
        <v>186</v>
      </c>
      <c r="G7683" t="s">
        <v>257</v>
      </c>
      <c r="H7683" t="s">
        <v>2389</v>
      </c>
      <c r="I7683">
        <v>11</v>
      </c>
      <c r="J7683">
        <v>15</v>
      </c>
      <c r="K7683">
        <v>85907</v>
      </c>
      <c r="L7683" t="str">
        <f>VLOOKUP(Sales_Data!C7683,Product_Master!$A:$D,2,FALSE)</f>
        <v>OnePlus Phone</v>
      </c>
      <c r="M7683">
        <f>VLOOKUP(C7683,Product_Master!$A:$D,4,FALSE)</f>
        <v>9188</v>
      </c>
      <c r="N7683" t="str">
        <f t="shared" ref="N7683:N7746" si="240">IF(K7683&gt;15000,"HIGH",IF(K7683&gt;=5000,"MEDIUM","LOW"))</f>
        <v>HIGH</v>
      </c>
      <c r="O7683" t="str" cm="1">
        <f t="array" ref="O7683">_xlfn.IFS(D7683="North","Zone 1",D7683="South","Zone 2",D7683="East","Zone 3",D7683="West","Zone 4")</f>
        <v>Zone 3</v>
      </c>
      <c r="P7683">
        <f t="shared" ref="P7683:P7746" si="241">IF(N7683="HIGH",K7683*10%,IF(N7683="MEDIUM",K7683*5%,K7683*2%))</f>
        <v>8590.7000000000007</v>
      </c>
      <c r="Q7683" t="str">
        <f>VLOOKUP(C7683,Product_Master!$A:$D,3,FALSE)</f>
        <v>Electronics</v>
      </c>
    </row>
    <row r="7684" spans="1:17" x14ac:dyDescent="0.3">
      <c r="A7684" t="s">
        <v>13581</v>
      </c>
      <c r="B7684" t="s">
        <v>1166</v>
      </c>
      <c r="C7684" t="s">
        <v>114</v>
      </c>
      <c r="D7684" t="s">
        <v>197</v>
      </c>
      <c r="E7684" t="s">
        <v>260</v>
      </c>
      <c r="F7684" t="s">
        <v>261</v>
      </c>
      <c r="G7684" t="s">
        <v>228</v>
      </c>
      <c r="H7684" t="s">
        <v>5288</v>
      </c>
      <c r="I7684">
        <v>2</v>
      </c>
      <c r="J7684">
        <v>5</v>
      </c>
      <c r="K7684">
        <v>110600</v>
      </c>
      <c r="L7684" t="str">
        <f>VLOOKUP(Sales_Data!C7684,Product_Master!$A:$D,2,FALSE)</f>
        <v>Flour</v>
      </c>
      <c r="M7684">
        <f>VLOOKUP(C7684,Product_Master!$A:$D,4,FALSE)</f>
        <v>58211</v>
      </c>
      <c r="N7684" t="str">
        <f t="shared" si="240"/>
        <v>HIGH</v>
      </c>
      <c r="O7684" t="str" cm="1">
        <f t="array" ref="O7684">_xlfn.IFS(D7684="North","Zone 1",D7684="South","Zone 2",D7684="East","Zone 3",D7684="West","Zone 4")</f>
        <v>Zone 4</v>
      </c>
      <c r="P7684">
        <f t="shared" si="241"/>
        <v>11060</v>
      </c>
      <c r="Q7684" t="str">
        <f>VLOOKUP(C7684,Product_Master!$A:$D,3,FALSE)</f>
        <v>Grocery</v>
      </c>
    </row>
    <row r="7685" spans="1:17" x14ac:dyDescent="0.3">
      <c r="A7685" t="s">
        <v>13582</v>
      </c>
      <c r="B7685" t="s">
        <v>1516</v>
      </c>
      <c r="C7685" t="s">
        <v>54</v>
      </c>
      <c r="D7685" t="s">
        <v>197</v>
      </c>
      <c r="E7685" t="s">
        <v>210</v>
      </c>
      <c r="F7685" t="s">
        <v>211</v>
      </c>
      <c r="G7685" t="s">
        <v>206</v>
      </c>
      <c r="H7685" t="s">
        <v>4753</v>
      </c>
      <c r="I7685">
        <v>1</v>
      </c>
      <c r="J7685">
        <v>10</v>
      </c>
      <c r="K7685">
        <v>11340</v>
      </c>
      <c r="L7685" t="str">
        <f>VLOOKUP(Sales_Data!C7685,Product_Master!$A:$D,2,FALSE)</f>
        <v>Cabinet</v>
      </c>
      <c r="M7685">
        <f>VLOOKUP(C7685,Product_Master!$A:$D,4,FALSE)</f>
        <v>12601</v>
      </c>
      <c r="N7685" t="str">
        <f t="shared" si="240"/>
        <v>MEDIUM</v>
      </c>
      <c r="O7685" t="str" cm="1">
        <f t="array" ref="O7685">_xlfn.IFS(D7685="North","Zone 1",D7685="South","Zone 2",D7685="East","Zone 3",D7685="West","Zone 4")</f>
        <v>Zone 4</v>
      </c>
      <c r="P7685">
        <f t="shared" si="241"/>
        <v>567</v>
      </c>
      <c r="Q7685" t="str">
        <f>VLOOKUP(C7685,Product_Master!$A:$D,3,FALSE)</f>
        <v>Furniture</v>
      </c>
    </row>
    <row r="7686" spans="1:17" x14ac:dyDescent="0.3">
      <c r="A7686" t="s">
        <v>13583</v>
      </c>
      <c r="B7686" t="s">
        <v>1416</v>
      </c>
      <c r="C7686" t="s">
        <v>151</v>
      </c>
      <c r="D7686" t="s">
        <v>178</v>
      </c>
      <c r="E7686" t="s">
        <v>310</v>
      </c>
      <c r="F7686" t="s">
        <v>311</v>
      </c>
      <c r="G7686" t="s">
        <v>315</v>
      </c>
      <c r="H7686" t="s">
        <v>1772</v>
      </c>
      <c r="I7686">
        <v>7</v>
      </c>
      <c r="J7686">
        <v>0</v>
      </c>
      <c r="K7686">
        <v>266679</v>
      </c>
      <c r="L7686" t="str">
        <f>VLOOKUP(Sales_Data!C7686,Product_Master!$A:$D,2,FALSE)</f>
        <v>Volleyball</v>
      </c>
      <c r="M7686">
        <f>VLOOKUP(C7686,Product_Master!$A:$D,4,FALSE)</f>
        <v>38097</v>
      </c>
      <c r="N7686" t="str">
        <f t="shared" si="240"/>
        <v>HIGH</v>
      </c>
      <c r="O7686" t="str" cm="1">
        <f t="array" ref="O7686">_xlfn.IFS(D7686="North","Zone 1",D7686="South","Zone 2",D7686="East","Zone 3",D7686="West","Zone 4")</f>
        <v>Zone 3</v>
      </c>
      <c r="P7686">
        <f t="shared" si="241"/>
        <v>26667.9</v>
      </c>
      <c r="Q7686" t="str">
        <f>VLOOKUP(C7686,Product_Master!$A:$D,3,FALSE)</f>
        <v>Sports</v>
      </c>
    </row>
    <row r="7687" spans="1:17" x14ac:dyDescent="0.3">
      <c r="A7687" t="s">
        <v>13584</v>
      </c>
      <c r="B7687" t="s">
        <v>1708</v>
      </c>
      <c r="C7687" t="s">
        <v>95</v>
      </c>
      <c r="D7687" t="s">
        <v>171</v>
      </c>
      <c r="E7687" t="s">
        <v>223</v>
      </c>
      <c r="F7687" t="s">
        <v>224</v>
      </c>
      <c r="G7687" t="s">
        <v>228</v>
      </c>
      <c r="H7687" t="s">
        <v>4701</v>
      </c>
      <c r="I7687">
        <v>7</v>
      </c>
      <c r="J7687">
        <v>15</v>
      </c>
      <c r="K7687">
        <v>430196</v>
      </c>
      <c r="L7687" t="str">
        <f>VLOOKUP(Sales_Data!C7687,Product_Master!$A:$D,2,FALSE)</f>
        <v>Dress</v>
      </c>
      <c r="M7687">
        <f>VLOOKUP(C7687,Product_Master!$A:$D,4,FALSE)</f>
        <v>72302</v>
      </c>
      <c r="N7687" t="str">
        <f t="shared" si="240"/>
        <v>HIGH</v>
      </c>
      <c r="O7687" t="str" cm="1">
        <f t="array" ref="O7687">_xlfn.IFS(D7687="North","Zone 1",D7687="South","Zone 2",D7687="East","Zone 3",D7687="West","Zone 4")</f>
        <v>Zone 2</v>
      </c>
      <c r="P7687">
        <f t="shared" si="241"/>
        <v>43019.600000000006</v>
      </c>
      <c r="Q7687" t="str">
        <f>VLOOKUP(C7687,Product_Master!$A:$D,3,FALSE)</f>
        <v>Clothing</v>
      </c>
    </row>
    <row r="7688" spans="1:17" x14ac:dyDescent="0.3">
      <c r="A7688" t="s">
        <v>13585</v>
      </c>
      <c r="B7688" t="s">
        <v>634</v>
      </c>
      <c r="C7688" t="s">
        <v>151</v>
      </c>
      <c r="D7688" t="s">
        <v>197</v>
      </c>
      <c r="E7688" t="s">
        <v>210</v>
      </c>
      <c r="F7688" t="s">
        <v>211</v>
      </c>
      <c r="G7688" t="s">
        <v>206</v>
      </c>
      <c r="H7688" t="s">
        <v>4100</v>
      </c>
      <c r="I7688">
        <v>2</v>
      </c>
      <c r="J7688">
        <v>5</v>
      </c>
      <c r="K7688">
        <v>72384</v>
      </c>
      <c r="L7688" t="str">
        <f>VLOOKUP(Sales_Data!C7688,Product_Master!$A:$D,2,FALSE)</f>
        <v>Volleyball</v>
      </c>
      <c r="M7688">
        <f>VLOOKUP(C7688,Product_Master!$A:$D,4,FALSE)</f>
        <v>38097</v>
      </c>
      <c r="N7688" t="str">
        <f t="shared" si="240"/>
        <v>HIGH</v>
      </c>
      <c r="O7688" t="str" cm="1">
        <f t="array" ref="O7688">_xlfn.IFS(D7688="North","Zone 1",D7688="South","Zone 2",D7688="East","Zone 3",D7688="West","Zone 4")</f>
        <v>Zone 4</v>
      </c>
      <c r="P7688">
        <f t="shared" si="241"/>
        <v>7238.4000000000005</v>
      </c>
      <c r="Q7688" t="str">
        <f>VLOOKUP(C7688,Product_Master!$A:$D,3,FALSE)</f>
        <v>Sports</v>
      </c>
    </row>
    <row r="7689" spans="1:17" x14ac:dyDescent="0.3">
      <c r="A7689" t="s">
        <v>13586</v>
      </c>
      <c r="B7689" t="s">
        <v>300</v>
      </c>
      <c r="C7689" t="s">
        <v>29</v>
      </c>
      <c r="D7689" t="s">
        <v>178</v>
      </c>
      <c r="E7689" t="s">
        <v>179</v>
      </c>
      <c r="F7689" t="s">
        <v>180</v>
      </c>
      <c r="G7689" t="s">
        <v>262</v>
      </c>
      <c r="H7689" t="s">
        <v>12467</v>
      </c>
      <c r="I7689">
        <v>6</v>
      </c>
      <c r="J7689">
        <v>0</v>
      </c>
      <c r="K7689">
        <v>93672</v>
      </c>
      <c r="L7689" t="str">
        <f>VLOOKUP(Sales_Data!C7689,Product_Master!$A:$D,2,FALSE)</f>
        <v>Bluetooth Speaker</v>
      </c>
      <c r="M7689">
        <f>VLOOKUP(C7689,Product_Master!$A:$D,4,FALSE)</f>
        <v>15612</v>
      </c>
      <c r="N7689" t="str">
        <f t="shared" si="240"/>
        <v>HIGH</v>
      </c>
      <c r="O7689" t="str" cm="1">
        <f t="array" ref="O7689">_xlfn.IFS(D7689="North","Zone 1",D7689="South","Zone 2",D7689="East","Zone 3",D7689="West","Zone 4")</f>
        <v>Zone 3</v>
      </c>
      <c r="P7689">
        <f t="shared" si="241"/>
        <v>9367.2000000000007</v>
      </c>
      <c r="Q7689" t="str">
        <f>VLOOKUP(C7689,Product_Master!$A:$D,3,FALSE)</f>
        <v>Electronics</v>
      </c>
    </row>
    <row r="7690" spans="1:17" x14ac:dyDescent="0.3">
      <c r="A7690" t="s">
        <v>13587</v>
      </c>
      <c r="B7690" t="s">
        <v>1027</v>
      </c>
      <c r="C7690" t="s">
        <v>56</v>
      </c>
      <c r="D7690" t="s">
        <v>171</v>
      </c>
      <c r="E7690" t="s">
        <v>204</v>
      </c>
      <c r="F7690" t="s">
        <v>205</v>
      </c>
      <c r="G7690" t="s">
        <v>219</v>
      </c>
      <c r="H7690" t="s">
        <v>2872</v>
      </c>
      <c r="I7690">
        <v>12</v>
      </c>
      <c r="J7690">
        <v>5</v>
      </c>
      <c r="K7690">
        <v>262804</v>
      </c>
      <c r="L7690" t="str">
        <f>VLOOKUP(Sales_Data!C7690,Product_Master!$A:$D,2,FALSE)</f>
        <v>Computer Desk</v>
      </c>
      <c r="M7690">
        <f>VLOOKUP(C7690,Product_Master!$A:$D,4,FALSE)</f>
        <v>23053</v>
      </c>
      <c r="N7690" t="str">
        <f t="shared" si="240"/>
        <v>HIGH</v>
      </c>
      <c r="O7690" t="str" cm="1">
        <f t="array" ref="O7690">_xlfn.IFS(D7690="North","Zone 1",D7690="South","Zone 2",D7690="East","Zone 3",D7690="West","Zone 4")</f>
        <v>Zone 2</v>
      </c>
      <c r="P7690">
        <f t="shared" si="241"/>
        <v>26280.400000000001</v>
      </c>
      <c r="Q7690" t="str">
        <f>VLOOKUP(C7690,Product_Master!$A:$D,3,FALSE)</f>
        <v>Furniture</v>
      </c>
    </row>
    <row r="7691" spans="1:17" x14ac:dyDescent="0.3">
      <c r="A7691" t="s">
        <v>13588</v>
      </c>
      <c r="B7691" t="s">
        <v>1862</v>
      </c>
      <c r="C7691" t="s">
        <v>58</v>
      </c>
      <c r="D7691" t="s">
        <v>197</v>
      </c>
      <c r="E7691" t="s">
        <v>260</v>
      </c>
      <c r="F7691" t="s">
        <v>261</v>
      </c>
      <c r="G7691" t="s">
        <v>212</v>
      </c>
      <c r="H7691" t="s">
        <v>13395</v>
      </c>
      <c r="I7691">
        <v>4</v>
      </c>
      <c r="J7691">
        <v>15</v>
      </c>
      <c r="K7691">
        <v>94180</v>
      </c>
      <c r="L7691" t="str">
        <f>VLOOKUP(Sales_Data!C7691,Product_Master!$A:$D,2,FALSE)</f>
        <v>Side Table</v>
      </c>
      <c r="M7691">
        <f>VLOOKUP(C7691,Product_Master!$A:$D,4,FALSE)</f>
        <v>27700</v>
      </c>
      <c r="N7691" t="str">
        <f t="shared" si="240"/>
        <v>HIGH</v>
      </c>
      <c r="O7691" t="str" cm="1">
        <f t="array" ref="O7691">_xlfn.IFS(D7691="North","Zone 1",D7691="South","Zone 2",D7691="East","Zone 3",D7691="West","Zone 4")</f>
        <v>Zone 4</v>
      </c>
      <c r="P7691">
        <f t="shared" si="241"/>
        <v>9418</v>
      </c>
      <c r="Q7691" t="str">
        <f>VLOOKUP(C7691,Product_Master!$A:$D,3,FALSE)</f>
        <v>Furniture</v>
      </c>
    </row>
    <row r="7692" spans="1:17" x14ac:dyDescent="0.3">
      <c r="A7692" t="s">
        <v>13589</v>
      </c>
      <c r="B7692" t="s">
        <v>828</v>
      </c>
      <c r="C7692" t="s">
        <v>100</v>
      </c>
      <c r="D7692" t="s">
        <v>171</v>
      </c>
      <c r="E7692" t="s">
        <v>204</v>
      </c>
      <c r="F7692" t="s">
        <v>205</v>
      </c>
      <c r="G7692" t="s">
        <v>212</v>
      </c>
      <c r="H7692" t="s">
        <v>13590</v>
      </c>
      <c r="I7692">
        <v>4</v>
      </c>
      <c r="J7692">
        <v>10</v>
      </c>
      <c r="K7692">
        <v>222620</v>
      </c>
      <c r="L7692" t="str">
        <f>VLOOKUP(Sales_Data!C7692,Product_Master!$A:$D,2,FALSE)</f>
        <v>Sugar</v>
      </c>
      <c r="M7692">
        <f>VLOOKUP(C7692,Product_Master!$A:$D,4,FALSE)</f>
        <v>61839</v>
      </c>
      <c r="N7692" t="str">
        <f t="shared" si="240"/>
        <v>HIGH</v>
      </c>
      <c r="O7692" t="str" cm="1">
        <f t="array" ref="O7692">_xlfn.IFS(D7692="North","Zone 1",D7692="South","Zone 2",D7692="East","Zone 3",D7692="West","Zone 4")</f>
        <v>Zone 2</v>
      </c>
      <c r="P7692">
        <f t="shared" si="241"/>
        <v>22262</v>
      </c>
      <c r="Q7692" t="str">
        <f>VLOOKUP(C7692,Product_Master!$A:$D,3,FALSE)</f>
        <v>Grocery</v>
      </c>
    </row>
    <row r="7693" spans="1:17" x14ac:dyDescent="0.3">
      <c r="A7693" t="s">
        <v>13591</v>
      </c>
      <c r="B7693" t="s">
        <v>1526</v>
      </c>
      <c r="C7693" t="s">
        <v>58</v>
      </c>
      <c r="D7693" t="s">
        <v>171</v>
      </c>
      <c r="E7693" t="s">
        <v>204</v>
      </c>
      <c r="F7693" t="s">
        <v>205</v>
      </c>
      <c r="G7693" t="s">
        <v>243</v>
      </c>
      <c r="H7693" t="s">
        <v>13592</v>
      </c>
      <c r="I7693">
        <v>10</v>
      </c>
      <c r="J7693">
        <v>0</v>
      </c>
      <c r="K7693">
        <v>277000</v>
      </c>
      <c r="L7693" t="str">
        <f>VLOOKUP(Sales_Data!C7693,Product_Master!$A:$D,2,FALSE)</f>
        <v>Side Table</v>
      </c>
      <c r="M7693">
        <f>VLOOKUP(C7693,Product_Master!$A:$D,4,FALSE)</f>
        <v>27700</v>
      </c>
      <c r="N7693" t="str">
        <f t="shared" si="240"/>
        <v>HIGH</v>
      </c>
      <c r="O7693" t="str" cm="1">
        <f t="array" ref="O7693">_xlfn.IFS(D7693="North","Zone 1",D7693="South","Zone 2",D7693="East","Zone 3",D7693="West","Zone 4")</f>
        <v>Zone 2</v>
      </c>
      <c r="P7693">
        <f t="shared" si="241"/>
        <v>27700</v>
      </c>
      <c r="Q7693" t="str">
        <f>VLOOKUP(C7693,Product_Master!$A:$D,3,FALSE)</f>
        <v>Furniture</v>
      </c>
    </row>
    <row r="7694" spans="1:17" x14ac:dyDescent="0.3">
      <c r="A7694" t="s">
        <v>13593</v>
      </c>
      <c r="B7694" t="s">
        <v>375</v>
      </c>
      <c r="C7694" t="s">
        <v>87</v>
      </c>
      <c r="D7694" t="s">
        <v>178</v>
      </c>
      <c r="E7694" t="s">
        <v>179</v>
      </c>
      <c r="F7694" t="s">
        <v>180</v>
      </c>
      <c r="G7694" t="s">
        <v>253</v>
      </c>
      <c r="H7694" t="s">
        <v>13594</v>
      </c>
      <c r="I7694">
        <v>7</v>
      </c>
      <c r="J7694">
        <v>10</v>
      </c>
      <c r="K7694">
        <v>127442</v>
      </c>
      <c r="L7694" t="str">
        <f>VLOOKUP(Sales_Data!C7694,Product_Master!$A:$D,2,FALSE)</f>
        <v>Hoodie</v>
      </c>
      <c r="M7694">
        <f>VLOOKUP(C7694,Product_Master!$A:$D,4,FALSE)</f>
        <v>20229</v>
      </c>
      <c r="N7694" t="str">
        <f t="shared" si="240"/>
        <v>HIGH</v>
      </c>
      <c r="O7694" t="str" cm="1">
        <f t="array" ref="O7694">_xlfn.IFS(D7694="North","Zone 1",D7694="South","Zone 2",D7694="East","Zone 3",D7694="West","Zone 4")</f>
        <v>Zone 3</v>
      </c>
      <c r="P7694">
        <f t="shared" si="241"/>
        <v>12744.2</v>
      </c>
      <c r="Q7694" t="str">
        <f>VLOOKUP(C7694,Product_Master!$A:$D,3,FALSE)</f>
        <v>Clothing</v>
      </c>
    </row>
    <row r="7695" spans="1:17" x14ac:dyDescent="0.3">
      <c r="A7695" t="s">
        <v>13595</v>
      </c>
      <c r="B7695" t="s">
        <v>940</v>
      </c>
      <c r="C7695" t="s">
        <v>110</v>
      </c>
      <c r="D7695" t="s">
        <v>191</v>
      </c>
      <c r="E7695" t="s">
        <v>238</v>
      </c>
      <c r="F7695" t="s">
        <v>238</v>
      </c>
      <c r="G7695" t="s">
        <v>269</v>
      </c>
      <c r="H7695" t="s">
        <v>13596</v>
      </c>
      <c r="I7695">
        <v>6</v>
      </c>
      <c r="J7695">
        <v>20</v>
      </c>
      <c r="K7695">
        <v>135403</v>
      </c>
      <c r="L7695" t="str">
        <f>VLOOKUP(Sales_Data!C7695,Product_Master!$A:$D,2,FALSE)</f>
        <v>Spices</v>
      </c>
      <c r="M7695">
        <f>VLOOKUP(C7695,Product_Master!$A:$D,4,FALSE)</f>
        <v>28209</v>
      </c>
      <c r="N7695" t="str">
        <f t="shared" si="240"/>
        <v>HIGH</v>
      </c>
      <c r="O7695" t="str" cm="1">
        <f t="array" ref="O7695">_xlfn.IFS(D7695="North","Zone 1",D7695="South","Zone 2",D7695="East","Zone 3",D7695="West","Zone 4")</f>
        <v>Zone 1</v>
      </c>
      <c r="P7695">
        <f t="shared" si="241"/>
        <v>13540.300000000001</v>
      </c>
      <c r="Q7695" t="str">
        <f>VLOOKUP(C7695,Product_Master!$A:$D,3,FALSE)</f>
        <v>Grocery</v>
      </c>
    </row>
    <row r="7696" spans="1:17" x14ac:dyDescent="0.3">
      <c r="A7696" t="s">
        <v>13597</v>
      </c>
      <c r="B7696" t="s">
        <v>592</v>
      </c>
      <c r="C7696" t="s">
        <v>112</v>
      </c>
      <c r="D7696" t="s">
        <v>171</v>
      </c>
      <c r="E7696" t="s">
        <v>172</v>
      </c>
      <c r="F7696" t="s">
        <v>173</v>
      </c>
      <c r="G7696" t="s">
        <v>243</v>
      </c>
      <c r="H7696" t="s">
        <v>2076</v>
      </c>
      <c r="I7696">
        <v>2</v>
      </c>
      <c r="J7696">
        <v>5</v>
      </c>
      <c r="K7696">
        <v>8126</v>
      </c>
      <c r="L7696" t="str">
        <f>VLOOKUP(Sales_Data!C7696,Product_Master!$A:$D,2,FALSE)</f>
        <v>Pasta</v>
      </c>
      <c r="M7696">
        <f>VLOOKUP(C7696,Product_Master!$A:$D,4,FALSE)</f>
        <v>4277</v>
      </c>
      <c r="N7696" t="str">
        <f t="shared" si="240"/>
        <v>MEDIUM</v>
      </c>
      <c r="O7696" t="str" cm="1">
        <f t="array" ref="O7696">_xlfn.IFS(D7696="North","Zone 1",D7696="South","Zone 2",D7696="East","Zone 3",D7696="West","Zone 4")</f>
        <v>Zone 2</v>
      </c>
      <c r="P7696">
        <f t="shared" si="241"/>
        <v>406.3</v>
      </c>
      <c r="Q7696" t="str">
        <f>VLOOKUP(C7696,Product_Master!$A:$D,3,FALSE)</f>
        <v>Grocery</v>
      </c>
    </row>
    <row r="7697" spans="1:17" x14ac:dyDescent="0.3">
      <c r="A7697" t="s">
        <v>13598</v>
      </c>
      <c r="B7697" t="s">
        <v>268</v>
      </c>
      <c r="C7697" t="s">
        <v>139</v>
      </c>
      <c r="D7697" t="s">
        <v>197</v>
      </c>
      <c r="E7697" t="s">
        <v>260</v>
      </c>
      <c r="F7697" t="s">
        <v>261</v>
      </c>
      <c r="G7697" t="s">
        <v>315</v>
      </c>
      <c r="H7697" t="s">
        <v>2287</v>
      </c>
      <c r="I7697">
        <v>1</v>
      </c>
      <c r="J7697">
        <v>20</v>
      </c>
      <c r="K7697">
        <v>18368</v>
      </c>
      <c r="L7697" t="str">
        <f>VLOOKUP(Sales_Data!C7697,Product_Master!$A:$D,2,FALSE)</f>
        <v>Helmet</v>
      </c>
      <c r="M7697">
        <f>VLOOKUP(C7697,Product_Master!$A:$D,4,FALSE)</f>
        <v>22961</v>
      </c>
      <c r="N7697" t="str">
        <f t="shared" si="240"/>
        <v>HIGH</v>
      </c>
      <c r="O7697" t="str" cm="1">
        <f t="array" ref="O7697">_xlfn.IFS(D7697="North","Zone 1",D7697="South","Zone 2",D7697="East","Zone 3",D7697="West","Zone 4")</f>
        <v>Zone 4</v>
      </c>
      <c r="P7697">
        <f t="shared" si="241"/>
        <v>1836.8000000000002</v>
      </c>
      <c r="Q7697" t="str">
        <f>VLOOKUP(C7697,Product_Master!$A:$D,3,FALSE)</f>
        <v>Sports</v>
      </c>
    </row>
    <row r="7698" spans="1:17" x14ac:dyDescent="0.3">
      <c r="A7698" t="s">
        <v>13599</v>
      </c>
      <c r="B7698" t="s">
        <v>1971</v>
      </c>
      <c r="C7698" t="s">
        <v>126</v>
      </c>
      <c r="D7698" t="s">
        <v>191</v>
      </c>
      <c r="E7698" t="s">
        <v>192</v>
      </c>
      <c r="F7698" t="s">
        <v>193</v>
      </c>
      <c r="G7698" t="s">
        <v>253</v>
      </c>
      <c r="H7698" t="s">
        <v>13600</v>
      </c>
      <c r="I7698">
        <v>11</v>
      </c>
      <c r="J7698">
        <v>10</v>
      </c>
      <c r="K7698">
        <v>40788</v>
      </c>
      <c r="L7698" t="str">
        <f>VLOOKUP(Sales_Data!C7698,Product_Master!$A:$D,2,FALSE)</f>
        <v>Honey</v>
      </c>
      <c r="M7698">
        <f>VLOOKUP(C7698,Product_Master!$A:$D,4,FALSE)</f>
        <v>4120</v>
      </c>
      <c r="N7698" t="str">
        <f t="shared" si="240"/>
        <v>HIGH</v>
      </c>
      <c r="O7698" t="str" cm="1">
        <f t="array" ref="O7698">_xlfn.IFS(D7698="North","Zone 1",D7698="South","Zone 2",D7698="East","Zone 3",D7698="West","Zone 4")</f>
        <v>Zone 1</v>
      </c>
      <c r="P7698">
        <f t="shared" si="241"/>
        <v>4078.8</v>
      </c>
      <c r="Q7698" t="str">
        <f>VLOOKUP(C7698,Product_Master!$A:$D,3,FALSE)</f>
        <v>Grocery</v>
      </c>
    </row>
    <row r="7699" spans="1:17" x14ac:dyDescent="0.3">
      <c r="A7699" t="s">
        <v>13601</v>
      </c>
      <c r="B7699" t="s">
        <v>1453</v>
      </c>
      <c r="C7699" t="s">
        <v>95</v>
      </c>
      <c r="D7699" t="s">
        <v>171</v>
      </c>
      <c r="E7699" t="s">
        <v>172</v>
      </c>
      <c r="F7699" t="s">
        <v>173</v>
      </c>
      <c r="G7699" t="s">
        <v>187</v>
      </c>
      <c r="H7699" t="s">
        <v>3302</v>
      </c>
      <c r="I7699">
        <v>3</v>
      </c>
      <c r="J7699">
        <v>10</v>
      </c>
      <c r="K7699">
        <v>195215</v>
      </c>
      <c r="L7699" t="str">
        <f>VLOOKUP(Sales_Data!C7699,Product_Master!$A:$D,2,FALSE)</f>
        <v>Dress</v>
      </c>
      <c r="M7699">
        <f>VLOOKUP(C7699,Product_Master!$A:$D,4,FALSE)</f>
        <v>72302</v>
      </c>
      <c r="N7699" t="str">
        <f t="shared" si="240"/>
        <v>HIGH</v>
      </c>
      <c r="O7699" t="str" cm="1">
        <f t="array" ref="O7699">_xlfn.IFS(D7699="North","Zone 1",D7699="South","Zone 2",D7699="East","Zone 3",D7699="West","Zone 4")</f>
        <v>Zone 2</v>
      </c>
      <c r="P7699">
        <f t="shared" si="241"/>
        <v>19521.5</v>
      </c>
      <c r="Q7699" t="str">
        <f>VLOOKUP(C7699,Product_Master!$A:$D,3,FALSE)</f>
        <v>Clothing</v>
      </c>
    </row>
    <row r="7700" spans="1:17" x14ac:dyDescent="0.3">
      <c r="A7700" t="s">
        <v>13602</v>
      </c>
      <c r="B7700" t="s">
        <v>1966</v>
      </c>
      <c r="C7700" t="s">
        <v>131</v>
      </c>
      <c r="D7700" t="s">
        <v>178</v>
      </c>
      <c r="E7700" t="s">
        <v>185</v>
      </c>
      <c r="F7700" t="s">
        <v>186</v>
      </c>
      <c r="G7700" t="s">
        <v>257</v>
      </c>
      <c r="H7700" t="s">
        <v>13603</v>
      </c>
      <c r="I7700">
        <v>3</v>
      </c>
      <c r="J7700">
        <v>0</v>
      </c>
      <c r="K7700">
        <v>188511</v>
      </c>
      <c r="L7700" t="str">
        <f>VLOOKUP(Sales_Data!C7700,Product_Master!$A:$D,2,FALSE)</f>
        <v>Football</v>
      </c>
      <c r="M7700">
        <f>VLOOKUP(C7700,Product_Master!$A:$D,4,FALSE)</f>
        <v>62837</v>
      </c>
      <c r="N7700" t="str">
        <f t="shared" si="240"/>
        <v>HIGH</v>
      </c>
      <c r="O7700" t="str" cm="1">
        <f t="array" ref="O7700">_xlfn.IFS(D7700="North","Zone 1",D7700="South","Zone 2",D7700="East","Zone 3",D7700="West","Zone 4")</f>
        <v>Zone 3</v>
      </c>
      <c r="P7700">
        <f t="shared" si="241"/>
        <v>18851.100000000002</v>
      </c>
      <c r="Q7700" t="str">
        <f>VLOOKUP(C7700,Product_Master!$A:$D,3,FALSE)</f>
        <v>Sports</v>
      </c>
    </row>
    <row r="7701" spans="1:17" x14ac:dyDescent="0.3">
      <c r="A7701" t="s">
        <v>13604</v>
      </c>
      <c r="B7701" t="s">
        <v>487</v>
      </c>
      <c r="C7701" t="s">
        <v>15</v>
      </c>
      <c r="D7701" t="s">
        <v>171</v>
      </c>
      <c r="E7701" t="s">
        <v>223</v>
      </c>
      <c r="F7701" t="s">
        <v>224</v>
      </c>
      <c r="G7701" t="s">
        <v>269</v>
      </c>
      <c r="H7701" t="s">
        <v>3664</v>
      </c>
      <c r="I7701">
        <v>3</v>
      </c>
      <c r="J7701">
        <v>15</v>
      </c>
      <c r="K7701">
        <v>23429</v>
      </c>
      <c r="L7701" t="str">
        <f>VLOOKUP(Sales_Data!C7701,Product_Master!$A:$D,2,FALSE)</f>
        <v>OnePlus Phone</v>
      </c>
      <c r="M7701">
        <f>VLOOKUP(C7701,Product_Master!$A:$D,4,FALSE)</f>
        <v>9188</v>
      </c>
      <c r="N7701" t="str">
        <f t="shared" si="240"/>
        <v>HIGH</v>
      </c>
      <c r="O7701" t="str" cm="1">
        <f t="array" ref="O7701">_xlfn.IFS(D7701="North","Zone 1",D7701="South","Zone 2",D7701="East","Zone 3",D7701="West","Zone 4")</f>
        <v>Zone 2</v>
      </c>
      <c r="P7701">
        <f t="shared" si="241"/>
        <v>2342.9</v>
      </c>
      <c r="Q7701" t="str">
        <f>VLOOKUP(C7701,Product_Master!$A:$D,3,FALSE)</f>
        <v>Electronics</v>
      </c>
    </row>
    <row r="7702" spans="1:17" x14ac:dyDescent="0.3">
      <c r="A7702" t="s">
        <v>13605</v>
      </c>
      <c r="B7702" t="s">
        <v>227</v>
      </c>
      <c r="C7702" t="s">
        <v>108</v>
      </c>
      <c r="D7702" t="s">
        <v>178</v>
      </c>
      <c r="E7702" t="s">
        <v>310</v>
      </c>
      <c r="F7702" t="s">
        <v>311</v>
      </c>
      <c r="G7702" t="s">
        <v>187</v>
      </c>
      <c r="H7702" t="s">
        <v>13606</v>
      </c>
      <c r="I7702">
        <v>1</v>
      </c>
      <c r="J7702">
        <v>5</v>
      </c>
      <c r="K7702">
        <v>14024</v>
      </c>
      <c r="L7702" t="str">
        <f>VLOOKUP(Sales_Data!C7702,Product_Master!$A:$D,2,FALSE)</f>
        <v>Salt</v>
      </c>
      <c r="M7702">
        <f>VLOOKUP(C7702,Product_Master!$A:$D,4,FALSE)</f>
        <v>14763</v>
      </c>
      <c r="N7702" t="str">
        <f t="shared" si="240"/>
        <v>MEDIUM</v>
      </c>
      <c r="O7702" t="str" cm="1">
        <f t="array" ref="O7702">_xlfn.IFS(D7702="North","Zone 1",D7702="South","Zone 2",D7702="East","Zone 3",D7702="West","Zone 4")</f>
        <v>Zone 3</v>
      </c>
      <c r="P7702">
        <f t="shared" si="241"/>
        <v>701.2</v>
      </c>
      <c r="Q7702" t="str">
        <f>VLOOKUP(C7702,Product_Master!$A:$D,3,FALSE)</f>
        <v>Grocery</v>
      </c>
    </row>
    <row r="7703" spans="1:17" x14ac:dyDescent="0.3">
      <c r="A7703" t="s">
        <v>13607</v>
      </c>
      <c r="B7703" t="s">
        <v>2544</v>
      </c>
      <c r="C7703" t="s">
        <v>133</v>
      </c>
      <c r="D7703" t="s">
        <v>197</v>
      </c>
      <c r="E7703" t="s">
        <v>198</v>
      </c>
      <c r="F7703" t="s">
        <v>199</v>
      </c>
      <c r="G7703" t="s">
        <v>269</v>
      </c>
      <c r="H7703" t="s">
        <v>1800</v>
      </c>
      <c r="I7703">
        <v>6</v>
      </c>
      <c r="J7703">
        <v>10</v>
      </c>
      <c r="K7703">
        <v>153824</v>
      </c>
      <c r="L7703" t="str">
        <f>VLOOKUP(Sales_Data!C7703,Product_Master!$A:$D,2,FALSE)</f>
        <v>Basketball</v>
      </c>
      <c r="M7703">
        <f>VLOOKUP(C7703,Product_Master!$A:$D,4,FALSE)</f>
        <v>28486</v>
      </c>
      <c r="N7703" t="str">
        <f t="shared" si="240"/>
        <v>HIGH</v>
      </c>
      <c r="O7703" t="str" cm="1">
        <f t="array" ref="O7703">_xlfn.IFS(D7703="North","Zone 1",D7703="South","Zone 2",D7703="East","Zone 3",D7703="West","Zone 4")</f>
        <v>Zone 4</v>
      </c>
      <c r="P7703">
        <f t="shared" si="241"/>
        <v>15382.400000000001</v>
      </c>
      <c r="Q7703" t="str">
        <f>VLOOKUP(C7703,Product_Master!$A:$D,3,FALSE)</f>
        <v>Sports</v>
      </c>
    </row>
    <row r="7704" spans="1:17" x14ac:dyDescent="0.3">
      <c r="A7704" t="s">
        <v>13608</v>
      </c>
      <c r="B7704" t="s">
        <v>268</v>
      </c>
      <c r="C7704" t="s">
        <v>33</v>
      </c>
      <c r="D7704" t="s">
        <v>197</v>
      </c>
      <c r="E7704" t="s">
        <v>260</v>
      </c>
      <c r="F7704" t="s">
        <v>261</v>
      </c>
      <c r="G7704" t="s">
        <v>253</v>
      </c>
      <c r="H7704" t="s">
        <v>8591</v>
      </c>
      <c r="I7704">
        <v>6</v>
      </c>
      <c r="J7704">
        <v>20</v>
      </c>
      <c r="K7704">
        <v>284256</v>
      </c>
      <c r="L7704" t="str">
        <f>VLOOKUP(Sales_Data!C7704,Product_Master!$A:$D,2,FALSE)</f>
        <v>Headphones</v>
      </c>
      <c r="M7704">
        <f>VLOOKUP(C7704,Product_Master!$A:$D,4,FALSE)</f>
        <v>59220</v>
      </c>
      <c r="N7704" t="str">
        <f t="shared" si="240"/>
        <v>HIGH</v>
      </c>
      <c r="O7704" t="str" cm="1">
        <f t="array" ref="O7704">_xlfn.IFS(D7704="North","Zone 1",D7704="South","Zone 2",D7704="East","Zone 3",D7704="West","Zone 4")</f>
        <v>Zone 4</v>
      </c>
      <c r="P7704">
        <f t="shared" si="241"/>
        <v>28425.600000000002</v>
      </c>
      <c r="Q7704" t="str">
        <f>VLOOKUP(C7704,Product_Master!$A:$D,3,FALSE)</f>
        <v>Electronics</v>
      </c>
    </row>
    <row r="7705" spans="1:17" x14ac:dyDescent="0.3">
      <c r="A7705" t="s">
        <v>13609</v>
      </c>
      <c r="B7705" t="s">
        <v>710</v>
      </c>
      <c r="C7705" t="s">
        <v>147</v>
      </c>
      <c r="D7705" t="s">
        <v>178</v>
      </c>
      <c r="E7705" t="s">
        <v>179</v>
      </c>
      <c r="F7705" t="s">
        <v>180</v>
      </c>
      <c r="G7705" t="s">
        <v>269</v>
      </c>
      <c r="H7705" t="s">
        <v>10605</v>
      </c>
      <c r="I7705">
        <v>6</v>
      </c>
      <c r="J7705">
        <v>20</v>
      </c>
      <c r="K7705">
        <v>309475</v>
      </c>
      <c r="L7705" t="str">
        <f>VLOOKUP(Sales_Data!C7705,Product_Master!$A:$D,2,FALSE)</f>
        <v>Tennis Ball</v>
      </c>
      <c r="M7705">
        <f>VLOOKUP(C7705,Product_Master!$A:$D,4,FALSE)</f>
        <v>64474</v>
      </c>
      <c r="N7705" t="str">
        <f t="shared" si="240"/>
        <v>HIGH</v>
      </c>
      <c r="O7705" t="str" cm="1">
        <f t="array" ref="O7705">_xlfn.IFS(D7705="North","Zone 1",D7705="South","Zone 2",D7705="East","Zone 3",D7705="West","Zone 4")</f>
        <v>Zone 3</v>
      </c>
      <c r="P7705">
        <f t="shared" si="241"/>
        <v>30947.5</v>
      </c>
      <c r="Q7705" t="str">
        <f>VLOOKUP(C7705,Product_Master!$A:$D,3,FALSE)</f>
        <v>Sports</v>
      </c>
    </row>
    <row r="7706" spans="1:17" x14ac:dyDescent="0.3">
      <c r="A7706" t="s">
        <v>13610</v>
      </c>
      <c r="B7706" t="s">
        <v>2278</v>
      </c>
      <c r="C7706" t="s">
        <v>143</v>
      </c>
      <c r="D7706" t="s">
        <v>191</v>
      </c>
      <c r="E7706" t="s">
        <v>242</v>
      </c>
      <c r="F7706" t="s">
        <v>242</v>
      </c>
      <c r="G7706" t="s">
        <v>285</v>
      </c>
      <c r="H7706" t="s">
        <v>2840</v>
      </c>
      <c r="I7706">
        <v>1</v>
      </c>
      <c r="J7706">
        <v>15</v>
      </c>
      <c r="K7706">
        <v>4796</v>
      </c>
      <c r="L7706" t="str">
        <f>VLOOKUP(Sales_Data!C7706,Product_Master!$A:$D,2,FALSE)</f>
        <v>Skipping Rope</v>
      </c>
      <c r="M7706">
        <f>VLOOKUP(C7706,Product_Master!$A:$D,4,FALSE)</f>
        <v>5643</v>
      </c>
      <c r="N7706" t="str">
        <f t="shared" si="240"/>
        <v>LOW</v>
      </c>
      <c r="O7706" t="str" cm="1">
        <f t="array" ref="O7706">_xlfn.IFS(D7706="North","Zone 1",D7706="South","Zone 2",D7706="East","Zone 3",D7706="West","Zone 4")</f>
        <v>Zone 1</v>
      </c>
      <c r="P7706">
        <f t="shared" si="241"/>
        <v>95.92</v>
      </c>
      <c r="Q7706" t="str">
        <f>VLOOKUP(C7706,Product_Master!$A:$D,3,FALSE)</f>
        <v>Sports</v>
      </c>
    </row>
    <row r="7707" spans="1:17" x14ac:dyDescent="0.3">
      <c r="A7707" t="s">
        <v>13611</v>
      </c>
      <c r="B7707" t="s">
        <v>413</v>
      </c>
      <c r="C7707" t="s">
        <v>46</v>
      </c>
      <c r="D7707" t="s">
        <v>191</v>
      </c>
      <c r="E7707" t="s">
        <v>242</v>
      </c>
      <c r="F7707" t="s">
        <v>242</v>
      </c>
      <c r="G7707" t="s">
        <v>262</v>
      </c>
      <c r="H7707" t="s">
        <v>11554</v>
      </c>
      <c r="I7707">
        <v>9</v>
      </c>
      <c r="J7707">
        <v>0</v>
      </c>
      <c r="K7707">
        <v>561717</v>
      </c>
      <c r="L7707" t="str">
        <f>VLOOKUP(Sales_Data!C7707,Product_Master!$A:$D,2,FALSE)</f>
        <v>Wardrobe</v>
      </c>
      <c r="M7707">
        <f>VLOOKUP(C7707,Product_Master!$A:$D,4,FALSE)</f>
        <v>62413</v>
      </c>
      <c r="N7707" t="str">
        <f t="shared" si="240"/>
        <v>HIGH</v>
      </c>
      <c r="O7707" t="str" cm="1">
        <f t="array" ref="O7707">_xlfn.IFS(D7707="North","Zone 1",D7707="South","Zone 2",D7707="East","Zone 3",D7707="West","Zone 4")</f>
        <v>Zone 1</v>
      </c>
      <c r="P7707">
        <f t="shared" si="241"/>
        <v>56171.700000000004</v>
      </c>
      <c r="Q7707" t="str">
        <f>VLOOKUP(C7707,Product_Master!$A:$D,3,FALSE)</f>
        <v>Furniture</v>
      </c>
    </row>
    <row r="7708" spans="1:17" x14ac:dyDescent="0.3">
      <c r="A7708" t="s">
        <v>13612</v>
      </c>
      <c r="B7708" t="s">
        <v>351</v>
      </c>
      <c r="C7708" t="s">
        <v>27</v>
      </c>
      <c r="D7708" t="s">
        <v>191</v>
      </c>
      <c r="E7708" t="s">
        <v>238</v>
      </c>
      <c r="F7708" t="s">
        <v>238</v>
      </c>
      <c r="G7708" t="s">
        <v>315</v>
      </c>
      <c r="H7708" t="s">
        <v>13613</v>
      </c>
      <c r="I7708">
        <v>11</v>
      </c>
      <c r="J7708">
        <v>10</v>
      </c>
      <c r="K7708">
        <v>557518</v>
      </c>
      <c r="L7708" t="str">
        <f>VLOOKUP(Sales_Data!C7708,Product_Master!$A:$D,2,FALSE)</f>
        <v>Microwave</v>
      </c>
      <c r="M7708">
        <f>VLOOKUP(C7708,Product_Master!$A:$D,4,FALSE)</f>
        <v>56315</v>
      </c>
      <c r="N7708" t="str">
        <f t="shared" si="240"/>
        <v>HIGH</v>
      </c>
      <c r="O7708" t="str" cm="1">
        <f t="array" ref="O7708">_xlfn.IFS(D7708="North","Zone 1",D7708="South","Zone 2",D7708="East","Zone 3",D7708="West","Zone 4")</f>
        <v>Zone 1</v>
      </c>
      <c r="P7708">
        <f t="shared" si="241"/>
        <v>55751.8</v>
      </c>
      <c r="Q7708" t="str">
        <f>VLOOKUP(C7708,Product_Master!$A:$D,3,FALSE)</f>
        <v>Electronics</v>
      </c>
    </row>
    <row r="7709" spans="1:17" x14ac:dyDescent="0.3">
      <c r="A7709" t="s">
        <v>13614</v>
      </c>
      <c r="B7709" t="s">
        <v>1016</v>
      </c>
      <c r="C7709" t="s">
        <v>35</v>
      </c>
      <c r="D7709" t="s">
        <v>197</v>
      </c>
      <c r="E7709" t="s">
        <v>210</v>
      </c>
      <c r="F7709" t="s">
        <v>211</v>
      </c>
      <c r="G7709" t="s">
        <v>243</v>
      </c>
      <c r="H7709" t="s">
        <v>13615</v>
      </c>
      <c r="I7709">
        <v>4</v>
      </c>
      <c r="J7709">
        <v>20</v>
      </c>
      <c r="K7709">
        <v>138700</v>
      </c>
      <c r="L7709" t="str">
        <f>VLOOKUP(Sales_Data!C7709,Product_Master!$A:$D,2,FALSE)</f>
        <v>Office Chair</v>
      </c>
      <c r="M7709">
        <f>VLOOKUP(C7709,Product_Master!$A:$D,4,FALSE)</f>
        <v>43344</v>
      </c>
      <c r="N7709" t="str">
        <f t="shared" si="240"/>
        <v>HIGH</v>
      </c>
      <c r="O7709" t="str" cm="1">
        <f t="array" ref="O7709">_xlfn.IFS(D7709="North","Zone 1",D7709="South","Zone 2",D7709="East","Zone 3",D7709="West","Zone 4")</f>
        <v>Zone 4</v>
      </c>
      <c r="P7709">
        <f t="shared" si="241"/>
        <v>13870</v>
      </c>
      <c r="Q7709" t="str">
        <f>VLOOKUP(C7709,Product_Master!$A:$D,3,FALSE)</f>
        <v>Furniture</v>
      </c>
    </row>
    <row r="7710" spans="1:17" x14ac:dyDescent="0.3">
      <c r="A7710" t="s">
        <v>13616</v>
      </c>
      <c r="B7710" t="s">
        <v>983</v>
      </c>
      <c r="C7710" t="s">
        <v>93</v>
      </c>
      <c r="D7710" t="s">
        <v>191</v>
      </c>
      <c r="E7710" t="s">
        <v>192</v>
      </c>
      <c r="F7710" t="s">
        <v>193</v>
      </c>
      <c r="G7710" t="s">
        <v>206</v>
      </c>
      <c r="H7710" t="s">
        <v>1633</v>
      </c>
      <c r="I7710">
        <v>10</v>
      </c>
      <c r="J7710">
        <v>15</v>
      </c>
      <c r="K7710">
        <v>661155</v>
      </c>
      <c r="L7710" t="str">
        <f>VLOOKUP(Sales_Data!C7710,Product_Master!$A:$D,2,FALSE)</f>
        <v>Skirt</v>
      </c>
      <c r="M7710">
        <f>VLOOKUP(C7710,Product_Master!$A:$D,4,FALSE)</f>
        <v>77783</v>
      </c>
      <c r="N7710" t="str">
        <f t="shared" si="240"/>
        <v>HIGH</v>
      </c>
      <c r="O7710" t="str" cm="1">
        <f t="array" ref="O7710">_xlfn.IFS(D7710="North","Zone 1",D7710="South","Zone 2",D7710="East","Zone 3",D7710="West","Zone 4")</f>
        <v>Zone 1</v>
      </c>
      <c r="P7710">
        <f t="shared" si="241"/>
        <v>66115.5</v>
      </c>
      <c r="Q7710" t="str">
        <f>VLOOKUP(C7710,Product_Master!$A:$D,3,FALSE)</f>
        <v>Clothing</v>
      </c>
    </row>
    <row r="7711" spans="1:17" x14ac:dyDescent="0.3">
      <c r="A7711" t="s">
        <v>13617</v>
      </c>
      <c r="B7711" t="s">
        <v>1194</v>
      </c>
      <c r="C7711" t="s">
        <v>155</v>
      </c>
      <c r="D7711" t="s">
        <v>178</v>
      </c>
      <c r="E7711" t="s">
        <v>310</v>
      </c>
      <c r="F7711" t="s">
        <v>311</v>
      </c>
      <c r="G7711" t="s">
        <v>206</v>
      </c>
      <c r="H7711" t="s">
        <v>6518</v>
      </c>
      <c r="I7711">
        <v>2</v>
      </c>
      <c r="J7711">
        <v>5</v>
      </c>
      <c r="K7711">
        <v>136456</v>
      </c>
      <c r="L7711" t="str">
        <f>VLOOKUP(Sales_Data!C7711,Product_Master!$A:$D,2,FALSE)</f>
        <v>Cycling Bottle</v>
      </c>
      <c r="M7711">
        <f>VLOOKUP(C7711,Product_Master!$A:$D,4,FALSE)</f>
        <v>71819</v>
      </c>
      <c r="N7711" t="str">
        <f t="shared" si="240"/>
        <v>HIGH</v>
      </c>
      <c r="O7711" t="str" cm="1">
        <f t="array" ref="O7711">_xlfn.IFS(D7711="North","Zone 1",D7711="South","Zone 2",D7711="East","Zone 3",D7711="West","Zone 4")</f>
        <v>Zone 3</v>
      </c>
      <c r="P7711">
        <f t="shared" si="241"/>
        <v>13645.6</v>
      </c>
      <c r="Q7711" t="str">
        <f>VLOOKUP(C7711,Product_Master!$A:$D,3,FALSE)</f>
        <v>Sports</v>
      </c>
    </row>
    <row r="7712" spans="1:17" x14ac:dyDescent="0.3">
      <c r="A7712" t="s">
        <v>13618</v>
      </c>
      <c r="B7712" t="s">
        <v>2269</v>
      </c>
      <c r="C7712" t="s">
        <v>143</v>
      </c>
      <c r="D7712" t="s">
        <v>197</v>
      </c>
      <c r="E7712" t="s">
        <v>260</v>
      </c>
      <c r="F7712" t="s">
        <v>261</v>
      </c>
      <c r="G7712" t="s">
        <v>253</v>
      </c>
      <c r="H7712" t="s">
        <v>13619</v>
      </c>
      <c r="I7712">
        <v>9</v>
      </c>
      <c r="J7712">
        <v>10</v>
      </c>
      <c r="K7712">
        <v>45708</v>
      </c>
      <c r="L7712" t="str">
        <f>VLOOKUP(Sales_Data!C7712,Product_Master!$A:$D,2,FALSE)</f>
        <v>Skipping Rope</v>
      </c>
      <c r="M7712">
        <f>VLOOKUP(C7712,Product_Master!$A:$D,4,FALSE)</f>
        <v>5643</v>
      </c>
      <c r="N7712" t="str">
        <f t="shared" si="240"/>
        <v>HIGH</v>
      </c>
      <c r="O7712" t="str" cm="1">
        <f t="array" ref="O7712">_xlfn.IFS(D7712="North","Zone 1",D7712="South","Zone 2",D7712="East","Zone 3",D7712="West","Zone 4")</f>
        <v>Zone 4</v>
      </c>
      <c r="P7712">
        <f t="shared" si="241"/>
        <v>4570.8</v>
      </c>
      <c r="Q7712" t="str">
        <f>VLOOKUP(C7712,Product_Master!$A:$D,3,FALSE)</f>
        <v>Sports</v>
      </c>
    </row>
    <row r="7713" spans="1:17" x14ac:dyDescent="0.3">
      <c r="A7713" t="s">
        <v>13620</v>
      </c>
      <c r="B7713" t="s">
        <v>2969</v>
      </c>
      <c r="C7713" t="s">
        <v>126</v>
      </c>
      <c r="D7713" t="s">
        <v>178</v>
      </c>
      <c r="E7713" t="s">
        <v>179</v>
      </c>
      <c r="F7713" t="s">
        <v>180</v>
      </c>
      <c r="G7713" t="s">
        <v>174</v>
      </c>
      <c r="H7713" t="s">
        <v>13621</v>
      </c>
      <c r="I7713">
        <v>4</v>
      </c>
      <c r="J7713">
        <v>0</v>
      </c>
      <c r="K7713">
        <v>16480</v>
      </c>
      <c r="L7713" t="str">
        <f>VLOOKUP(Sales_Data!C7713,Product_Master!$A:$D,2,FALSE)</f>
        <v>Honey</v>
      </c>
      <c r="M7713">
        <f>VLOOKUP(C7713,Product_Master!$A:$D,4,FALSE)</f>
        <v>4120</v>
      </c>
      <c r="N7713" t="str">
        <f t="shared" si="240"/>
        <v>HIGH</v>
      </c>
      <c r="O7713" t="str" cm="1">
        <f t="array" ref="O7713">_xlfn.IFS(D7713="North","Zone 1",D7713="South","Zone 2",D7713="East","Zone 3",D7713="West","Zone 4")</f>
        <v>Zone 3</v>
      </c>
      <c r="P7713">
        <f t="shared" si="241"/>
        <v>1648</v>
      </c>
      <c r="Q7713" t="str">
        <f>VLOOKUP(C7713,Product_Master!$A:$D,3,FALSE)</f>
        <v>Grocery</v>
      </c>
    </row>
    <row r="7714" spans="1:17" x14ac:dyDescent="0.3">
      <c r="A7714" t="s">
        <v>13622</v>
      </c>
      <c r="B7714" t="s">
        <v>369</v>
      </c>
      <c r="C7714" t="s">
        <v>19</v>
      </c>
      <c r="D7714" t="s">
        <v>197</v>
      </c>
      <c r="E7714" t="s">
        <v>260</v>
      </c>
      <c r="F7714" t="s">
        <v>261</v>
      </c>
      <c r="G7714" t="s">
        <v>269</v>
      </c>
      <c r="H7714" t="s">
        <v>13623</v>
      </c>
      <c r="I7714">
        <v>2</v>
      </c>
      <c r="J7714">
        <v>5</v>
      </c>
      <c r="K7714">
        <v>37371</v>
      </c>
      <c r="L7714" t="str">
        <f>VLOOKUP(Sales_Data!C7714,Product_Master!$A:$D,2,FALSE)</f>
        <v>Projector</v>
      </c>
      <c r="M7714">
        <f>VLOOKUP(C7714,Product_Master!$A:$D,4,FALSE)</f>
        <v>19669</v>
      </c>
      <c r="N7714" t="str">
        <f t="shared" si="240"/>
        <v>HIGH</v>
      </c>
      <c r="O7714" t="str" cm="1">
        <f t="array" ref="O7714">_xlfn.IFS(D7714="North","Zone 1",D7714="South","Zone 2",D7714="East","Zone 3",D7714="West","Zone 4")</f>
        <v>Zone 4</v>
      </c>
      <c r="P7714">
        <f t="shared" si="241"/>
        <v>3737.1000000000004</v>
      </c>
      <c r="Q7714" t="str">
        <f>VLOOKUP(C7714,Product_Master!$A:$D,3,FALSE)</f>
        <v>Electronics</v>
      </c>
    </row>
    <row r="7715" spans="1:17" x14ac:dyDescent="0.3">
      <c r="A7715" t="s">
        <v>13624</v>
      </c>
      <c r="B7715" t="s">
        <v>1194</v>
      </c>
      <c r="C7715" t="s">
        <v>66</v>
      </c>
      <c r="D7715" t="s">
        <v>171</v>
      </c>
      <c r="E7715" t="s">
        <v>204</v>
      </c>
      <c r="F7715" t="s">
        <v>205</v>
      </c>
      <c r="G7715" t="s">
        <v>212</v>
      </c>
      <c r="H7715" t="s">
        <v>9163</v>
      </c>
      <c r="I7715">
        <v>8</v>
      </c>
      <c r="J7715">
        <v>20</v>
      </c>
      <c r="K7715">
        <v>310438</v>
      </c>
      <c r="L7715" t="str">
        <f>VLOOKUP(Sales_Data!C7715,Product_Master!$A:$D,2,FALSE)</f>
        <v>Men Shirt</v>
      </c>
      <c r="M7715">
        <f>VLOOKUP(C7715,Product_Master!$A:$D,4,FALSE)</f>
        <v>48506</v>
      </c>
      <c r="N7715" t="str">
        <f t="shared" si="240"/>
        <v>HIGH</v>
      </c>
      <c r="O7715" t="str" cm="1">
        <f t="array" ref="O7715">_xlfn.IFS(D7715="North","Zone 1",D7715="South","Zone 2",D7715="East","Zone 3",D7715="West","Zone 4")</f>
        <v>Zone 2</v>
      </c>
      <c r="P7715">
        <f t="shared" si="241"/>
        <v>31043.800000000003</v>
      </c>
      <c r="Q7715" t="str">
        <f>VLOOKUP(C7715,Product_Master!$A:$D,3,FALSE)</f>
        <v>Clothing</v>
      </c>
    </row>
    <row r="7716" spans="1:17" x14ac:dyDescent="0.3">
      <c r="A7716" t="s">
        <v>13625</v>
      </c>
      <c r="B7716" t="s">
        <v>1593</v>
      </c>
      <c r="C7716" t="s">
        <v>124</v>
      </c>
      <c r="D7716" t="s">
        <v>191</v>
      </c>
      <c r="E7716" t="s">
        <v>192</v>
      </c>
      <c r="F7716" t="s">
        <v>193</v>
      </c>
      <c r="G7716" t="s">
        <v>243</v>
      </c>
      <c r="H7716" t="s">
        <v>13626</v>
      </c>
      <c r="I7716">
        <v>8</v>
      </c>
      <c r="J7716">
        <v>0</v>
      </c>
      <c r="K7716">
        <v>260880</v>
      </c>
      <c r="L7716" t="str">
        <f>VLOOKUP(Sales_Data!C7716,Product_Master!$A:$D,2,FALSE)</f>
        <v>Dry Fruits</v>
      </c>
      <c r="M7716">
        <f>VLOOKUP(C7716,Product_Master!$A:$D,4,FALSE)</f>
        <v>32610</v>
      </c>
      <c r="N7716" t="str">
        <f t="shared" si="240"/>
        <v>HIGH</v>
      </c>
      <c r="O7716" t="str" cm="1">
        <f t="array" ref="O7716">_xlfn.IFS(D7716="North","Zone 1",D7716="South","Zone 2",D7716="East","Zone 3",D7716="West","Zone 4")</f>
        <v>Zone 1</v>
      </c>
      <c r="P7716">
        <f t="shared" si="241"/>
        <v>26088</v>
      </c>
      <c r="Q7716" t="str">
        <f>VLOOKUP(C7716,Product_Master!$A:$D,3,FALSE)</f>
        <v>Grocery</v>
      </c>
    </row>
    <row r="7717" spans="1:17" x14ac:dyDescent="0.3">
      <c r="A7717" t="s">
        <v>13627</v>
      </c>
      <c r="B7717" t="s">
        <v>1936</v>
      </c>
      <c r="C7717" t="s">
        <v>97</v>
      </c>
      <c r="D7717" t="s">
        <v>191</v>
      </c>
      <c r="E7717" t="s">
        <v>238</v>
      </c>
      <c r="F7717" t="s">
        <v>238</v>
      </c>
      <c r="G7717" t="s">
        <v>212</v>
      </c>
      <c r="H7717" t="s">
        <v>5991</v>
      </c>
      <c r="I7717">
        <v>12</v>
      </c>
      <c r="J7717">
        <v>10</v>
      </c>
      <c r="K7717">
        <v>229446</v>
      </c>
      <c r="L7717" t="str">
        <f>VLOOKUP(Sales_Data!C7717,Product_Master!$A:$D,2,FALSE)</f>
        <v>Rice</v>
      </c>
      <c r="M7717">
        <f>VLOOKUP(C7717,Product_Master!$A:$D,4,FALSE)</f>
        <v>21245</v>
      </c>
      <c r="N7717" t="str">
        <f t="shared" si="240"/>
        <v>HIGH</v>
      </c>
      <c r="O7717" t="str" cm="1">
        <f t="array" ref="O7717">_xlfn.IFS(D7717="North","Zone 1",D7717="South","Zone 2",D7717="East","Zone 3",D7717="West","Zone 4")</f>
        <v>Zone 1</v>
      </c>
      <c r="P7717">
        <f t="shared" si="241"/>
        <v>22944.600000000002</v>
      </c>
      <c r="Q7717" t="str">
        <f>VLOOKUP(C7717,Product_Master!$A:$D,3,FALSE)</f>
        <v>Grocery</v>
      </c>
    </row>
    <row r="7718" spans="1:17" x14ac:dyDescent="0.3">
      <c r="A7718" t="s">
        <v>13628</v>
      </c>
      <c r="B7718" t="s">
        <v>2182</v>
      </c>
      <c r="C7718" t="s">
        <v>50</v>
      </c>
      <c r="D7718" t="s">
        <v>197</v>
      </c>
      <c r="E7718" t="s">
        <v>210</v>
      </c>
      <c r="F7718" t="s">
        <v>211</v>
      </c>
      <c r="G7718" t="s">
        <v>212</v>
      </c>
      <c r="H7718" t="s">
        <v>4214</v>
      </c>
      <c r="I7718">
        <v>3</v>
      </c>
      <c r="J7718">
        <v>10</v>
      </c>
      <c r="K7718">
        <v>153689</v>
      </c>
      <c r="L7718" t="str">
        <f>VLOOKUP(Sales_Data!C7718,Product_Master!$A:$D,2,FALSE)</f>
        <v>Sofa</v>
      </c>
      <c r="M7718">
        <f>VLOOKUP(C7718,Product_Master!$A:$D,4,FALSE)</f>
        <v>56922</v>
      </c>
      <c r="N7718" t="str">
        <f t="shared" si="240"/>
        <v>HIGH</v>
      </c>
      <c r="O7718" t="str" cm="1">
        <f t="array" ref="O7718">_xlfn.IFS(D7718="North","Zone 1",D7718="South","Zone 2",D7718="East","Zone 3",D7718="West","Zone 4")</f>
        <v>Zone 4</v>
      </c>
      <c r="P7718">
        <f t="shared" si="241"/>
        <v>15368.900000000001</v>
      </c>
      <c r="Q7718" t="str">
        <f>VLOOKUP(C7718,Product_Master!$A:$D,3,FALSE)</f>
        <v>Furniture</v>
      </c>
    </row>
    <row r="7719" spans="1:17" x14ac:dyDescent="0.3">
      <c r="A7719" t="s">
        <v>13629</v>
      </c>
      <c r="B7719" t="s">
        <v>339</v>
      </c>
      <c r="C7719" t="s">
        <v>102</v>
      </c>
      <c r="D7719" t="s">
        <v>191</v>
      </c>
      <c r="E7719" t="s">
        <v>238</v>
      </c>
      <c r="F7719" t="s">
        <v>238</v>
      </c>
      <c r="G7719" t="s">
        <v>315</v>
      </c>
      <c r="H7719" t="s">
        <v>8154</v>
      </c>
      <c r="I7719">
        <v>8</v>
      </c>
      <c r="J7719">
        <v>0</v>
      </c>
      <c r="K7719">
        <v>584560</v>
      </c>
      <c r="L7719" t="str">
        <f>VLOOKUP(Sales_Data!C7719,Product_Master!$A:$D,2,FALSE)</f>
        <v>Tea</v>
      </c>
      <c r="M7719">
        <f>VLOOKUP(C7719,Product_Master!$A:$D,4,FALSE)</f>
        <v>73070</v>
      </c>
      <c r="N7719" t="str">
        <f t="shared" si="240"/>
        <v>HIGH</v>
      </c>
      <c r="O7719" t="str" cm="1">
        <f t="array" ref="O7719">_xlfn.IFS(D7719="North","Zone 1",D7719="South","Zone 2",D7719="East","Zone 3",D7719="West","Zone 4")</f>
        <v>Zone 1</v>
      </c>
      <c r="P7719">
        <f t="shared" si="241"/>
        <v>58456</v>
      </c>
      <c r="Q7719" t="str">
        <f>VLOOKUP(C7719,Product_Master!$A:$D,3,FALSE)</f>
        <v>Grocery</v>
      </c>
    </row>
    <row r="7720" spans="1:17" x14ac:dyDescent="0.3">
      <c r="A7720" t="s">
        <v>13630</v>
      </c>
      <c r="B7720" t="s">
        <v>1120</v>
      </c>
      <c r="C7720" t="s">
        <v>137</v>
      </c>
      <c r="D7720" t="s">
        <v>197</v>
      </c>
      <c r="E7720" t="s">
        <v>198</v>
      </c>
      <c r="F7720" t="s">
        <v>199</v>
      </c>
      <c r="G7720" t="s">
        <v>181</v>
      </c>
      <c r="H7720" t="s">
        <v>6481</v>
      </c>
      <c r="I7720">
        <v>5</v>
      </c>
      <c r="J7720">
        <v>20</v>
      </c>
      <c r="K7720">
        <v>204428</v>
      </c>
      <c r="L7720" t="str">
        <f>VLOOKUP(Sales_Data!C7720,Product_Master!$A:$D,2,FALSE)</f>
        <v>Dumbbells</v>
      </c>
      <c r="M7720">
        <f>VLOOKUP(C7720,Product_Master!$A:$D,4,FALSE)</f>
        <v>51107</v>
      </c>
      <c r="N7720" t="str">
        <f t="shared" si="240"/>
        <v>HIGH</v>
      </c>
      <c r="O7720" t="str" cm="1">
        <f t="array" ref="O7720">_xlfn.IFS(D7720="North","Zone 1",D7720="South","Zone 2",D7720="East","Zone 3",D7720="West","Zone 4")</f>
        <v>Zone 4</v>
      </c>
      <c r="P7720">
        <f t="shared" si="241"/>
        <v>20442.800000000003</v>
      </c>
      <c r="Q7720" t="str">
        <f>VLOOKUP(C7720,Product_Master!$A:$D,3,FALSE)</f>
        <v>Sports</v>
      </c>
    </row>
    <row r="7721" spans="1:17" x14ac:dyDescent="0.3">
      <c r="A7721" t="s">
        <v>13631</v>
      </c>
      <c r="B7721" t="s">
        <v>1735</v>
      </c>
      <c r="C7721" t="s">
        <v>102</v>
      </c>
      <c r="D7721" t="s">
        <v>171</v>
      </c>
      <c r="E7721" t="s">
        <v>204</v>
      </c>
      <c r="F7721" t="s">
        <v>205</v>
      </c>
      <c r="G7721" t="s">
        <v>257</v>
      </c>
      <c r="H7721" t="s">
        <v>2125</v>
      </c>
      <c r="I7721">
        <v>6</v>
      </c>
      <c r="J7721">
        <v>15</v>
      </c>
      <c r="K7721">
        <v>372657</v>
      </c>
      <c r="L7721" t="str">
        <f>VLOOKUP(Sales_Data!C7721,Product_Master!$A:$D,2,FALSE)</f>
        <v>Tea</v>
      </c>
      <c r="M7721">
        <f>VLOOKUP(C7721,Product_Master!$A:$D,4,FALSE)</f>
        <v>73070</v>
      </c>
      <c r="N7721" t="str">
        <f t="shared" si="240"/>
        <v>HIGH</v>
      </c>
      <c r="O7721" t="str" cm="1">
        <f t="array" ref="O7721">_xlfn.IFS(D7721="North","Zone 1",D7721="South","Zone 2",D7721="East","Zone 3",D7721="West","Zone 4")</f>
        <v>Zone 2</v>
      </c>
      <c r="P7721">
        <f t="shared" si="241"/>
        <v>37265.700000000004</v>
      </c>
      <c r="Q7721" t="str">
        <f>VLOOKUP(C7721,Product_Master!$A:$D,3,FALSE)</f>
        <v>Grocery</v>
      </c>
    </row>
    <row r="7722" spans="1:17" x14ac:dyDescent="0.3">
      <c r="A7722" t="s">
        <v>13632</v>
      </c>
      <c r="B7722" t="s">
        <v>1243</v>
      </c>
      <c r="C7722" t="s">
        <v>21</v>
      </c>
      <c r="D7722" t="s">
        <v>197</v>
      </c>
      <c r="E7722" t="s">
        <v>210</v>
      </c>
      <c r="F7722" t="s">
        <v>211</v>
      </c>
      <c r="G7722" t="s">
        <v>212</v>
      </c>
      <c r="H7722" t="s">
        <v>13633</v>
      </c>
      <c r="I7722">
        <v>12</v>
      </c>
      <c r="J7722">
        <v>5</v>
      </c>
      <c r="K7722">
        <v>553310</v>
      </c>
      <c r="L7722" t="str">
        <f>VLOOKUP(Sales_Data!C7722,Product_Master!$A:$D,2,FALSE)</f>
        <v>Air Conditioner</v>
      </c>
      <c r="M7722">
        <f>VLOOKUP(C7722,Product_Master!$A:$D,4,FALSE)</f>
        <v>48536</v>
      </c>
      <c r="N7722" t="str">
        <f t="shared" si="240"/>
        <v>HIGH</v>
      </c>
      <c r="O7722" t="str" cm="1">
        <f t="array" ref="O7722">_xlfn.IFS(D7722="North","Zone 1",D7722="South","Zone 2",D7722="East","Zone 3",D7722="West","Zone 4")</f>
        <v>Zone 4</v>
      </c>
      <c r="P7722">
        <f t="shared" si="241"/>
        <v>55331</v>
      </c>
      <c r="Q7722" t="str">
        <f>VLOOKUP(C7722,Product_Master!$A:$D,3,FALSE)</f>
        <v>Electronics</v>
      </c>
    </row>
    <row r="7723" spans="1:17" x14ac:dyDescent="0.3">
      <c r="A7723" t="s">
        <v>13634</v>
      </c>
      <c r="B7723" t="s">
        <v>3187</v>
      </c>
      <c r="C7723" t="s">
        <v>31</v>
      </c>
      <c r="D7723" t="s">
        <v>191</v>
      </c>
      <c r="E7723" t="s">
        <v>242</v>
      </c>
      <c r="F7723" t="s">
        <v>242</v>
      </c>
      <c r="G7723" t="s">
        <v>315</v>
      </c>
      <c r="H7723" t="s">
        <v>4292</v>
      </c>
      <c r="I7723">
        <v>7</v>
      </c>
      <c r="J7723">
        <v>10</v>
      </c>
      <c r="K7723">
        <v>243091</v>
      </c>
      <c r="L7723" t="str">
        <f>VLOOKUP(Sales_Data!C7723,Product_Master!$A:$D,2,FALSE)</f>
        <v>Smart Watch</v>
      </c>
      <c r="M7723">
        <f>VLOOKUP(C7723,Product_Master!$A:$D,4,FALSE)</f>
        <v>38586</v>
      </c>
      <c r="N7723" t="str">
        <f t="shared" si="240"/>
        <v>HIGH</v>
      </c>
      <c r="O7723" t="str" cm="1">
        <f t="array" ref="O7723">_xlfn.IFS(D7723="North","Zone 1",D7723="South","Zone 2",D7723="East","Zone 3",D7723="West","Zone 4")</f>
        <v>Zone 1</v>
      </c>
      <c r="P7723">
        <f t="shared" si="241"/>
        <v>24309.100000000002</v>
      </c>
      <c r="Q7723" t="str">
        <f>VLOOKUP(C7723,Product_Master!$A:$D,3,FALSE)</f>
        <v>Electronics</v>
      </c>
    </row>
    <row r="7724" spans="1:17" x14ac:dyDescent="0.3">
      <c r="A7724" t="s">
        <v>13635</v>
      </c>
      <c r="B7724" t="s">
        <v>1027</v>
      </c>
      <c r="C7724" t="s">
        <v>11</v>
      </c>
      <c r="D7724" t="s">
        <v>171</v>
      </c>
      <c r="E7724" t="s">
        <v>172</v>
      </c>
      <c r="F7724" t="s">
        <v>173</v>
      </c>
      <c r="G7724" t="s">
        <v>285</v>
      </c>
      <c r="H7724" t="s">
        <v>13636</v>
      </c>
      <c r="I7724">
        <v>1</v>
      </c>
      <c r="J7724">
        <v>10</v>
      </c>
      <c r="K7724">
        <v>26776</v>
      </c>
      <c r="L7724" t="str">
        <f>VLOOKUP(Sales_Data!C7724,Product_Master!$A:$D,2,FALSE)</f>
        <v>Lenovo Laptop</v>
      </c>
      <c r="M7724">
        <f>VLOOKUP(C7724,Product_Master!$A:$D,4,FALSE)</f>
        <v>29752</v>
      </c>
      <c r="N7724" t="str">
        <f t="shared" si="240"/>
        <v>HIGH</v>
      </c>
      <c r="O7724" t="str" cm="1">
        <f t="array" ref="O7724">_xlfn.IFS(D7724="North","Zone 1",D7724="South","Zone 2",D7724="East","Zone 3",D7724="West","Zone 4")</f>
        <v>Zone 2</v>
      </c>
      <c r="P7724">
        <f t="shared" si="241"/>
        <v>2677.6000000000004</v>
      </c>
      <c r="Q7724" t="str">
        <f>VLOOKUP(C7724,Product_Master!$A:$D,3,FALSE)</f>
        <v>Electronics</v>
      </c>
    </row>
    <row r="7725" spans="1:17" x14ac:dyDescent="0.3">
      <c r="A7725" t="s">
        <v>13637</v>
      </c>
      <c r="B7725" t="s">
        <v>613</v>
      </c>
      <c r="C7725" t="s">
        <v>33</v>
      </c>
      <c r="D7725" t="s">
        <v>171</v>
      </c>
      <c r="E7725" t="s">
        <v>204</v>
      </c>
      <c r="F7725" t="s">
        <v>205</v>
      </c>
      <c r="G7725" t="s">
        <v>243</v>
      </c>
      <c r="H7725" t="s">
        <v>5726</v>
      </c>
      <c r="I7725">
        <v>4</v>
      </c>
      <c r="J7725">
        <v>20</v>
      </c>
      <c r="K7725">
        <v>189504</v>
      </c>
      <c r="L7725" t="str">
        <f>VLOOKUP(Sales_Data!C7725,Product_Master!$A:$D,2,FALSE)</f>
        <v>Headphones</v>
      </c>
      <c r="M7725">
        <f>VLOOKUP(C7725,Product_Master!$A:$D,4,FALSE)</f>
        <v>59220</v>
      </c>
      <c r="N7725" t="str">
        <f t="shared" si="240"/>
        <v>HIGH</v>
      </c>
      <c r="O7725" t="str" cm="1">
        <f t="array" ref="O7725">_xlfn.IFS(D7725="North","Zone 1",D7725="South","Zone 2",D7725="East","Zone 3",D7725="West","Zone 4")</f>
        <v>Zone 2</v>
      </c>
      <c r="P7725">
        <f t="shared" si="241"/>
        <v>18950.400000000001</v>
      </c>
      <c r="Q7725" t="str">
        <f>VLOOKUP(C7725,Product_Master!$A:$D,3,FALSE)</f>
        <v>Electronics</v>
      </c>
    </row>
    <row r="7726" spans="1:17" x14ac:dyDescent="0.3">
      <c r="A7726" t="s">
        <v>13638</v>
      </c>
      <c r="B7726" t="s">
        <v>2756</v>
      </c>
      <c r="C7726" t="s">
        <v>13</v>
      </c>
      <c r="D7726" t="s">
        <v>178</v>
      </c>
      <c r="E7726" t="s">
        <v>185</v>
      </c>
      <c r="F7726" t="s">
        <v>186</v>
      </c>
      <c r="G7726" t="s">
        <v>243</v>
      </c>
      <c r="H7726" t="s">
        <v>13639</v>
      </c>
      <c r="I7726">
        <v>1</v>
      </c>
      <c r="J7726">
        <v>20</v>
      </c>
      <c r="K7726">
        <v>21369</v>
      </c>
      <c r="L7726" t="str">
        <f>VLOOKUP(Sales_Data!C7726,Product_Master!$A:$D,2,FALSE)</f>
        <v>iPhone</v>
      </c>
      <c r="M7726">
        <f>VLOOKUP(C7726,Product_Master!$A:$D,4,FALSE)</f>
        <v>26712</v>
      </c>
      <c r="N7726" t="str">
        <f t="shared" si="240"/>
        <v>HIGH</v>
      </c>
      <c r="O7726" t="str" cm="1">
        <f t="array" ref="O7726">_xlfn.IFS(D7726="North","Zone 1",D7726="South","Zone 2",D7726="East","Zone 3",D7726="West","Zone 4")</f>
        <v>Zone 3</v>
      </c>
      <c r="P7726">
        <f t="shared" si="241"/>
        <v>2136.9</v>
      </c>
      <c r="Q7726" t="str">
        <f>VLOOKUP(C7726,Product_Master!$A:$D,3,FALSE)</f>
        <v>Electronics</v>
      </c>
    </row>
    <row r="7727" spans="1:17" x14ac:dyDescent="0.3">
      <c r="A7727" t="s">
        <v>13640</v>
      </c>
      <c r="B7727" t="s">
        <v>327</v>
      </c>
      <c r="C7727" t="s">
        <v>69</v>
      </c>
      <c r="D7727" t="s">
        <v>178</v>
      </c>
      <c r="E7727" t="s">
        <v>310</v>
      </c>
      <c r="F7727" t="s">
        <v>311</v>
      </c>
      <c r="G7727" t="s">
        <v>206</v>
      </c>
      <c r="H7727" t="s">
        <v>8890</v>
      </c>
      <c r="I7727">
        <v>9</v>
      </c>
      <c r="J7727">
        <v>10</v>
      </c>
      <c r="K7727">
        <v>72073</v>
      </c>
      <c r="L7727" t="str">
        <f>VLOOKUP(Sales_Data!C7727,Product_Master!$A:$D,2,FALSE)</f>
        <v>Women Kurti</v>
      </c>
      <c r="M7727">
        <f>VLOOKUP(C7727,Product_Master!$A:$D,4,FALSE)</f>
        <v>8898</v>
      </c>
      <c r="N7727" t="str">
        <f t="shared" si="240"/>
        <v>HIGH</v>
      </c>
      <c r="O7727" t="str" cm="1">
        <f t="array" ref="O7727">_xlfn.IFS(D7727="North","Zone 1",D7727="South","Zone 2",D7727="East","Zone 3",D7727="West","Zone 4")</f>
        <v>Zone 3</v>
      </c>
      <c r="P7727">
        <f t="shared" si="241"/>
        <v>7207.3</v>
      </c>
      <c r="Q7727" t="str">
        <f>VLOOKUP(C7727,Product_Master!$A:$D,3,FALSE)</f>
        <v>Clothing</v>
      </c>
    </row>
    <row r="7728" spans="1:17" x14ac:dyDescent="0.3">
      <c r="A7728" t="s">
        <v>13641</v>
      </c>
      <c r="B7728" t="s">
        <v>1186</v>
      </c>
      <c r="C7728" t="s">
        <v>40</v>
      </c>
      <c r="D7728" t="s">
        <v>178</v>
      </c>
      <c r="E7728" t="s">
        <v>310</v>
      </c>
      <c r="F7728" t="s">
        <v>311</v>
      </c>
      <c r="G7728" t="s">
        <v>200</v>
      </c>
      <c r="H7728" t="s">
        <v>13642</v>
      </c>
      <c r="I7728">
        <v>6</v>
      </c>
      <c r="J7728">
        <v>10</v>
      </c>
      <c r="K7728">
        <v>331732</v>
      </c>
      <c r="L7728" t="str">
        <f>VLOOKUP(Sales_Data!C7728,Product_Master!$A:$D,2,FALSE)</f>
        <v>Dining Table</v>
      </c>
      <c r="M7728">
        <f>VLOOKUP(C7728,Product_Master!$A:$D,4,FALSE)</f>
        <v>61432</v>
      </c>
      <c r="N7728" t="str">
        <f t="shared" si="240"/>
        <v>HIGH</v>
      </c>
      <c r="O7728" t="str" cm="1">
        <f t="array" ref="O7728">_xlfn.IFS(D7728="North","Zone 1",D7728="South","Zone 2",D7728="East","Zone 3",D7728="West","Zone 4")</f>
        <v>Zone 3</v>
      </c>
      <c r="P7728">
        <f t="shared" si="241"/>
        <v>33173.200000000004</v>
      </c>
      <c r="Q7728" t="str">
        <f>VLOOKUP(C7728,Product_Master!$A:$D,3,FALSE)</f>
        <v>Furniture</v>
      </c>
    </row>
    <row r="7729" spans="1:17" x14ac:dyDescent="0.3">
      <c r="A7729" t="s">
        <v>13643</v>
      </c>
      <c r="B7729" t="s">
        <v>622</v>
      </c>
      <c r="C7729" t="s">
        <v>54</v>
      </c>
      <c r="D7729" t="s">
        <v>191</v>
      </c>
      <c r="E7729" t="s">
        <v>242</v>
      </c>
      <c r="F7729" t="s">
        <v>242</v>
      </c>
      <c r="G7729" t="s">
        <v>174</v>
      </c>
      <c r="H7729" t="s">
        <v>6067</v>
      </c>
      <c r="I7729">
        <v>6</v>
      </c>
      <c r="J7729">
        <v>15</v>
      </c>
      <c r="K7729">
        <v>64265</v>
      </c>
      <c r="L7729" t="str">
        <f>VLOOKUP(Sales_Data!C7729,Product_Master!$A:$D,2,FALSE)</f>
        <v>Cabinet</v>
      </c>
      <c r="M7729">
        <f>VLOOKUP(C7729,Product_Master!$A:$D,4,FALSE)</f>
        <v>12601</v>
      </c>
      <c r="N7729" t="str">
        <f t="shared" si="240"/>
        <v>HIGH</v>
      </c>
      <c r="O7729" t="str" cm="1">
        <f t="array" ref="O7729">_xlfn.IFS(D7729="North","Zone 1",D7729="South","Zone 2",D7729="East","Zone 3",D7729="West","Zone 4")</f>
        <v>Zone 1</v>
      </c>
      <c r="P7729">
        <f t="shared" si="241"/>
        <v>6426.5</v>
      </c>
      <c r="Q7729" t="str">
        <f>VLOOKUP(C7729,Product_Master!$A:$D,3,FALSE)</f>
        <v>Furniture</v>
      </c>
    </row>
    <row r="7730" spans="1:17" x14ac:dyDescent="0.3">
      <c r="A7730" t="s">
        <v>13644</v>
      </c>
      <c r="B7730" t="s">
        <v>387</v>
      </c>
      <c r="C7730" t="s">
        <v>128</v>
      </c>
      <c r="D7730" t="s">
        <v>178</v>
      </c>
      <c r="E7730" t="s">
        <v>310</v>
      </c>
      <c r="F7730" t="s">
        <v>311</v>
      </c>
      <c r="G7730" t="s">
        <v>269</v>
      </c>
      <c r="H7730" t="s">
        <v>13645</v>
      </c>
      <c r="I7730">
        <v>5</v>
      </c>
      <c r="J7730">
        <v>10</v>
      </c>
      <c r="K7730">
        <v>264681</v>
      </c>
      <c r="L7730" t="str">
        <f>VLOOKUP(Sales_Data!C7730,Product_Master!$A:$D,2,FALSE)</f>
        <v>Cricket Bat</v>
      </c>
      <c r="M7730">
        <f>VLOOKUP(C7730,Product_Master!$A:$D,4,FALSE)</f>
        <v>58818</v>
      </c>
      <c r="N7730" t="str">
        <f t="shared" si="240"/>
        <v>HIGH</v>
      </c>
      <c r="O7730" t="str" cm="1">
        <f t="array" ref="O7730">_xlfn.IFS(D7730="North","Zone 1",D7730="South","Zone 2",D7730="East","Zone 3",D7730="West","Zone 4")</f>
        <v>Zone 3</v>
      </c>
      <c r="P7730">
        <f t="shared" si="241"/>
        <v>26468.100000000002</v>
      </c>
      <c r="Q7730" t="str">
        <f>VLOOKUP(C7730,Product_Master!$A:$D,3,FALSE)</f>
        <v>Sports</v>
      </c>
    </row>
    <row r="7731" spans="1:17" x14ac:dyDescent="0.3">
      <c r="A7731" t="s">
        <v>13646</v>
      </c>
      <c r="B7731" t="s">
        <v>203</v>
      </c>
      <c r="C7731" t="s">
        <v>83</v>
      </c>
      <c r="D7731" t="s">
        <v>171</v>
      </c>
      <c r="E7731" t="s">
        <v>204</v>
      </c>
      <c r="F7731" t="s">
        <v>205</v>
      </c>
      <c r="G7731" t="s">
        <v>243</v>
      </c>
      <c r="H7731" t="s">
        <v>3110</v>
      </c>
      <c r="I7731">
        <v>2</v>
      </c>
      <c r="J7731">
        <v>15</v>
      </c>
      <c r="K7731">
        <v>133048</v>
      </c>
      <c r="L7731" t="str">
        <f>VLOOKUP(Sales_Data!C7731,Product_Master!$A:$D,2,FALSE)</f>
        <v>Track Pants</v>
      </c>
      <c r="M7731">
        <f>VLOOKUP(C7731,Product_Master!$A:$D,4,FALSE)</f>
        <v>78264</v>
      </c>
      <c r="N7731" t="str">
        <f t="shared" si="240"/>
        <v>HIGH</v>
      </c>
      <c r="O7731" t="str" cm="1">
        <f t="array" ref="O7731">_xlfn.IFS(D7731="North","Zone 1",D7731="South","Zone 2",D7731="East","Zone 3",D7731="West","Zone 4")</f>
        <v>Zone 2</v>
      </c>
      <c r="P7731">
        <f t="shared" si="241"/>
        <v>13304.800000000001</v>
      </c>
      <c r="Q7731" t="str">
        <f>VLOOKUP(C7731,Product_Master!$A:$D,3,FALSE)</f>
        <v>Clothing</v>
      </c>
    </row>
    <row r="7732" spans="1:17" x14ac:dyDescent="0.3">
      <c r="A7732" t="s">
        <v>13647</v>
      </c>
      <c r="B7732" t="s">
        <v>1189</v>
      </c>
      <c r="C7732" t="s">
        <v>139</v>
      </c>
      <c r="D7732" t="s">
        <v>197</v>
      </c>
      <c r="E7732" t="s">
        <v>260</v>
      </c>
      <c r="F7732" t="s">
        <v>261</v>
      </c>
      <c r="G7732" t="s">
        <v>200</v>
      </c>
      <c r="H7732" t="s">
        <v>13648</v>
      </c>
      <c r="I7732">
        <v>7</v>
      </c>
      <c r="J7732">
        <v>10</v>
      </c>
      <c r="K7732">
        <v>144654</v>
      </c>
      <c r="L7732" t="str">
        <f>VLOOKUP(Sales_Data!C7732,Product_Master!$A:$D,2,FALSE)</f>
        <v>Helmet</v>
      </c>
      <c r="M7732">
        <f>VLOOKUP(C7732,Product_Master!$A:$D,4,FALSE)</f>
        <v>22961</v>
      </c>
      <c r="N7732" t="str">
        <f t="shared" si="240"/>
        <v>HIGH</v>
      </c>
      <c r="O7732" t="str" cm="1">
        <f t="array" ref="O7732">_xlfn.IFS(D7732="North","Zone 1",D7732="South","Zone 2",D7732="East","Zone 3",D7732="West","Zone 4")</f>
        <v>Zone 4</v>
      </c>
      <c r="P7732">
        <f t="shared" si="241"/>
        <v>14465.400000000001</v>
      </c>
      <c r="Q7732" t="str">
        <f>VLOOKUP(C7732,Product_Master!$A:$D,3,FALSE)</f>
        <v>Sports</v>
      </c>
    </row>
    <row r="7733" spans="1:17" x14ac:dyDescent="0.3">
      <c r="A7733" t="s">
        <v>13649</v>
      </c>
      <c r="B7733" t="s">
        <v>297</v>
      </c>
      <c r="C7733" t="s">
        <v>110</v>
      </c>
      <c r="D7733" t="s">
        <v>197</v>
      </c>
      <c r="E7733" t="s">
        <v>210</v>
      </c>
      <c r="F7733" t="s">
        <v>211</v>
      </c>
      <c r="G7733" t="s">
        <v>243</v>
      </c>
      <c r="H7733" t="s">
        <v>5566</v>
      </c>
      <c r="I7733">
        <v>8</v>
      </c>
      <c r="J7733">
        <v>5</v>
      </c>
      <c r="K7733">
        <v>214388</v>
      </c>
      <c r="L7733" t="str">
        <f>VLOOKUP(Sales_Data!C7733,Product_Master!$A:$D,2,FALSE)</f>
        <v>Spices</v>
      </c>
      <c r="M7733">
        <f>VLOOKUP(C7733,Product_Master!$A:$D,4,FALSE)</f>
        <v>28209</v>
      </c>
      <c r="N7733" t="str">
        <f t="shared" si="240"/>
        <v>HIGH</v>
      </c>
      <c r="O7733" t="str" cm="1">
        <f t="array" ref="O7733">_xlfn.IFS(D7733="North","Zone 1",D7733="South","Zone 2",D7733="East","Zone 3",D7733="West","Zone 4")</f>
        <v>Zone 4</v>
      </c>
      <c r="P7733">
        <f t="shared" si="241"/>
        <v>21438.800000000003</v>
      </c>
      <c r="Q7733" t="str">
        <f>VLOOKUP(C7733,Product_Master!$A:$D,3,FALSE)</f>
        <v>Grocery</v>
      </c>
    </row>
    <row r="7734" spans="1:17" x14ac:dyDescent="0.3">
      <c r="A7734" t="s">
        <v>13650</v>
      </c>
      <c r="B7734" t="s">
        <v>1243</v>
      </c>
      <c r="C7734" t="s">
        <v>116</v>
      </c>
      <c r="D7734" t="s">
        <v>197</v>
      </c>
      <c r="E7734" t="s">
        <v>198</v>
      </c>
      <c r="F7734" t="s">
        <v>199</v>
      </c>
      <c r="G7734" t="s">
        <v>253</v>
      </c>
      <c r="H7734" t="s">
        <v>6857</v>
      </c>
      <c r="I7734">
        <v>5</v>
      </c>
      <c r="J7734">
        <v>5</v>
      </c>
      <c r="K7734">
        <v>45604</v>
      </c>
      <c r="L7734" t="str">
        <f>VLOOKUP(Sales_Data!C7734,Product_Master!$A:$D,2,FALSE)</f>
        <v>Biscuits</v>
      </c>
      <c r="M7734">
        <f>VLOOKUP(C7734,Product_Master!$A:$D,4,FALSE)</f>
        <v>9601</v>
      </c>
      <c r="N7734" t="str">
        <f t="shared" si="240"/>
        <v>HIGH</v>
      </c>
      <c r="O7734" t="str" cm="1">
        <f t="array" ref="O7734">_xlfn.IFS(D7734="North","Zone 1",D7734="South","Zone 2",D7734="East","Zone 3",D7734="West","Zone 4")</f>
        <v>Zone 4</v>
      </c>
      <c r="P7734">
        <f t="shared" si="241"/>
        <v>4560.4000000000005</v>
      </c>
      <c r="Q7734" t="str">
        <f>VLOOKUP(C7734,Product_Master!$A:$D,3,FALSE)</f>
        <v>Grocery</v>
      </c>
    </row>
    <row r="7735" spans="1:17" x14ac:dyDescent="0.3">
      <c r="A7735" t="s">
        <v>13651</v>
      </c>
      <c r="B7735" t="s">
        <v>2162</v>
      </c>
      <c r="C7735" t="s">
        <v>33</v>
      </c>
      <c r="D7735" t="s">
        <v>197</v>
      </c>
      <c r="E7735" t="s">
        <v>198</v>
      </c>
      <c r="F7735" t="s">
        <v>199</v>
      </c>
      <c r="G7735" t="s">
        <v>257</v>
      </c>
      <c r="H7735" t="s">
        <v>2521</v>
      </c>
      <c r="I7735">
        <v>12</v>
      </c>
      <c r="J7735">
        <v>15</v>
      </c>
      <c r="K7735">
        <v>604044</v>
      </c>
      <c r="L7735" t="str">
        <f>VLOOKUP(Sales_Data!C7735,Product_Master!$A:$D,2,FALSE)</f>
        <v>Headphones</v>
      </c>
      <c r="M7735">
        <f>VLOOKUP(C7735,Product_Master!$A:$D,4,FALSE)</f>
        <v>59220</v>
      </c>
      <c r="N7735" t="str">
        <f t="shared" si="240"/>
        <v>HIGH</v>
      </c>
      <c r="O7735" t="str" cm="1">
        <f t="array" ref="O7735">_xlfn.IFS(D7735="North","Zone 1",D7735="South","Zone 2",D7735="East","Zone 3",D7735="West","Zone 4")</f>
        <v>Zone 4</v>
      </c>
      <c r="P7735">
        <f t="shared" si="241"/>
        <v>60404.4</v>
      </c>
      <c r="Q7735" t="str">
        <f>VLOOKUP(C7735,Product_Master!$A:$D,3,FALSE)</f>
        <v>Electronics</v>
      </c>
    </row>
    <row r="7736" spans="1:17" x14ac:dyDescent="0.3">
      <c r="A7736" t="s">
        <v>13652</v>
      </c>
      <c r="B7736" t="s">
        <v>710</v>
      </c>
      <c r="C7736" t="s">
        <v>58</v>
      </c>
      <c r="D7736" t="s">
        <v>191</v>
      </c>
      <c r="E7736" t="s">
        <v>238</v>
      </c>
      <c r="F7736" t="s">
        <v>238</v>
      </c>
      <c r="G7736" t="s">
        <v>253</v>
      </c>
      <c r="H7736" t="s">
        <v>13653</v>
      </c>
      <c r="I7736">
        <v>9</v>
      </c>
      <c r="J7736">
        <v>20</v>
      </c>
      <c r="K7736">
        <v>199440</v>
      </c>
      <c r="L7736" t="str">
        <f>VLOOKUP(Sales_Data!C7736,Product_Master!$A:$D,2,FALSE)</f>
        <v>Side Table</v>
      </c>
      <c r="M7736">
        <f>VLOOKUP(C7736,Product_Master!$A:$D,4,FALSE)</f>
        <v>27700</v>
      </c>
      <c r="N7736" t="str">
        <f t="shared" si="240"/>
        <v>HIGH</v>
      </c>
      <c r="O7736" t="str" cm="1">
        <f t="array" ref="O7736">_xlfn.IFS(D7736="North","Zone 1",D7736="South","Zone 2",D7736="East","Zone 3",D7736="West","Zone 4")</f>
        <v>Zone 1</v>
      </c>
      <c r="P7736">
        <f t="shared" si="241"/>
        <v>19944</v>
      </c>
      <c r="Q7736" t="str">
        <f>VLOOKUP(C7736,Product_Master!$A:$D,3,FALSE)</f>
        <v>Furniture</v>
      </c>
    </row>
    <row r="7737" spans="1:17" x14ac:dyDescent="0.3">
      <c r="A7737" t="s">
        <v>13654</v>
      </c>
      <c r="B7737" t="s">
        <v>351</v>
      </c>
      <c r="C7737" t="s">
        <v>89</v>
      </c>
      <c r="D7737" t="s">
        <v>191</v>
      </c>
      <c r="E7737" t="s">
        <v>238</v>
      </c>
      <c r="F7737" t="s">
        <v>238</v>
      </c>
      <c r="G7737" t="s">
        <v>206</v>
      </c>
      <c r="H7737" t="s">
        <v>9562</v>
      </c>
      <c r="I7737">
        <v>3</v>
      </c>
      <c r="J7737">
        <v>10</v>
      </c>
      <c r="K7737">
        <v>139860</v>
      </c>
      <c r="L7737" t="str">
        <f>VLOOKUP(Sales_Data!C7737,Product_Master!$A:$D,2,FALSE)</f>
        <v>Shorts</v>
      </c>
      <c r="M7737">
        <f>VLOOKUP(C7737,Product_Master!$A:$D,4,FALSE)</f>
        <v>51800</v>
      </c>
      <c r="N7737" t="str">
        <f t="shared" si="240"/>
        <v>HIGH</v>
      </c>
      <c r="O7737" t="str" cm="1">
        <f t="array" ref="O7737">_xlfn.IFS(D7737="North","Zone 1",D7737="South","Zone 2",D7737="East","Zone 3",D7737="West","Zone 4")</f>
        <v>Zone 1</v>
      </c>
      <c r="P7737">
        <f t="shared" si="241"/>
        <v>13986</v>
      </c>
      <c r="Q7737" t="str">
        <f>VLOOKUP(C7737,Product_Master!$A:$D,3,FALSE)</f>
        <v>Clothing</v>
      </c>
    </row>
    <row r="7738" spans="1:17" x14ac:dyDescent="0.3">
      <c r="A7738" t="s">
        <v>13655</v>
      </c>
      <c r="B7738" t="s">
        <v>3195</v>
      </c>
      <c r="C7738" t="s">
        <v>114</v>
      </c>
      <c r="D7738" t="s">
        <v>191</v>
      </c>
      <c r="E7738" t="s">
        <v>192</v>
      </c>
      <c r="F7738" t="s">
        <v>193</v>
      </c>
      <c r="G7738" t="s">
        <v>269</v>
      </c>
      <c r="H7738" t="s">
        <v>13656</v>
      </c>
      <c r="I7738">
        <v>3</v>
      </c>
      <c r="J7738">
        <v>5</v>
      </c>
      <c r="K7738">
        <v>165901</v>
      </c>
      <c r="L7738" t="str">
        <f>VLOOKUP(Sales_Data!C7738,Product_Master!$A:$D,2,FALSE)</f>
        <v>Flour</v>
      </c>
      <c r="M7738">
        <f>VLOOKUP(C7738,Product_Master!$A:$D,4,FALSE)</f>
        <v>58211</v>
      </c>
      <c r="N7738" t="str">
        <f t="shared" si="240"/>
        <v>HIGH</v>
      </c>
      <c r="O7738" t="str" cm="1">
        <f t="array" ref="O7738">_xlfn.IFS(D7738="North","Zone 1",D7738="South","Zone 2",D7738="East","Zone 3",D7738="West","Zone 4")</f>
        <v>Zone 1</v>
      </c>
      <c r="P7738">
        <f t="shared" si="241"/>
        <v>16590.100000000002</v>
      </c>
      <c r="Q7738" t="str">
        <f>VLOOKUP(C7738,Product_Master!$A:$D,3,FALSE)</f>
        <v>Grocery</v>
      </c>
    </row>
    <row r="7739" spans="1:17" x14ac:dyDescent="0.3">
      <c r="A7739" t="s">
        <v>13657</v>
      </c>
      <c r="B7739" t="s">
        <v>793</v>
      </c>
      <c r="C7739" t="s">
        <v>4</v>
      </c>
      <c r="D7739" t="s">
        <v>171</v>
      </c>
      <c r="E7739" t="s">
        <v>172</v>
      </c>
      <c r="F7739" t="s">
        <v>173</v>
      </c>
      <c r="G7739" t="s">
        <v>181</v>
      </c>
      <c r="H7739" t="s">
        <v>13283</v>
      </c>
      <c r="I7739">
        <v>3</v>
      </c>
      <c r="J7739">
        <v>10</v>
      </c>
      <c r="K7739">
        <v>2853</v>
      </c>
      <c r="L7739" t="str">
        <f>VLOOKUP(Sales_Data!C7739,Product_Master!$A:$D,2,FALSE)</f>
        <v>Samsung TV</v>
      </c>
      <c r="M7739">
        <f>VLOOKUP(C7739,Product_Master!$A:$D,4,FALSE)</f>
        <v>1057</v>
      </c>
      <c r="N7739" t="str">
        <f t="shared" si="240"/>
        <v>LOW</v>
      </c>
      <c r="O7739" t="str" cm="1">
        <f t="array" ref="O7739">_xlfn.IFS(D7739="North","Zone 1",D7739="South","Zone 2",D7739="East","Zone 3",D7739="West","Zone 4")</f>
        <v>Zone 2</v>
      </c>
      <c r="P7739">
        <f t="shared" si="241"/>
        <v>57.06</v>
      </c>
      <c r="Q7739" t="str">
        <f>VLOOKUP(C7739,Product_Master!$A:$D,3,FALSE)</f>
        <v>Electronics</v>
      </c>
    </row>
    <row r="7740" spans="1:17" x14ac:dyDescent="0.3">
      <c r="A7740" t="s">
        <v>13658</v>
      </c>
      <c r="B7740" t="s">
        <v>1376</v>
      </c>
      <c r="C7740" t="s">
        <v>135</v>
      </c>
      <c r="D7740" t="s">
        <v>178</v>
      </c>
      <c r="E7740" t="s">
        <v>310</v>
      </c>
      <c r="F7740" t="s">
        <v>311</v>
      </c>
      <c r="G7740" t="s">
        <v>228</v>
      </c>
      <c r="H7740" t="s">
        <v>5037</v>
      </c>
      <c r="I7740">
        <v>5</v>
      </c>
      <c r="J7740">
        <v>20</v>
      </c>
      <c r="K7740">
        <v>102736</v>
      </c>
      <c r="L7740" t="str">
        <f>VLOOKUP(Sales_Data!C7740,Product_Master!$A:$D,2,FALSE)</f>
        <v>Yoga Mat</v>
      </c>
      <c r="M7740">
        <f>VLOOKUP(C7740,Product_Master!$A:$D,4,FALSE)</f>
        <v>25684</v>
      </c>
      <c r="N7740" t="str">
        <f t="shared" si="240"/>
        <v>HIGH</v>
      </c>
      <c r="O7740" t="str" cm="1">
        <f t="array" ref="O7740">_xlfn.IFS(D7740="North","Zone 1",D7740="South","Zone 2",D7740="East","Zone 3",D7740="West","Zone 4")</f>
        <v>Zone 3</v>
      </c>
      <c r="P7740">
        <f t="shared" si="241"/>
        <v>10273.6</v>
      </c>
      <c r="Q7740" t="str">
        <f>VLOOKUP(C7740,Product_Master!$A:$D,3,FALSE)</f>
        <v>Sports</v>
      </c>
    </row>
    <row r="7741" spans="1:17" x14ac:dyDescent="0.3">
      <c r="A7741" t="s">
        <v>13659</v>
      </c>
      <c r="B7741" t="s">
        <v>345</v>
      </c>
      <c r="C7741" t="s">
        <v>95</v>
      </c>
      <c r="D7741" t="s">
        <v>178</v>
      </c>
      <c r="E7741" t="s">
        <v>179</v>
      </c>
      <c r="F7741" t="s">
        <v>180</v>
      </c>
      <c r="G7741" t="s">
        <v>212</v>
      </c>
      <c r="H7741" t="s">
        <v>13660</v>
      </c>
      <c r="I7741">
        <v>9</v>
      </c>
      <c r="J7741">
        <v>20</v>
      </c>
      <c r="K7741">
        <v>520574</v>
      </c>
      <c r="L7741" t="str">
        <f>VLOOKUP(Sales_Data!C7741,Product_Master!$A:$D,2,FALSE)</f>
        <v>Dress</v>
      </c>
      <c r="M7741">
        <f>VLOOKUP(C7741,Product_Master!$A:$D,4,FALSE)</f>
        <v>72302</v>
      </c>
      <c r="N7741" t="str">
        <f t="shared" si="240"/>
        <v>HIGH</v>
      </c>
      <c r="O7741" t="str" cm="1">
        <f t="array" ref="O7741">_xlfn.IFS(D7741="North","Zone 1",D7741="South","Zone 2",D7741="East","Zone 3",D7741="West","Zone 4")</f>
        <v>Zone 3</v>
      </c>
      <c r="P7741">
        <f t="shared" si="241"/>
        <v>52057.4</v>
      </c>
      <c r="Q7741" t="str">
        <f>VLOOKUP(C7741,Product_Master!$A:$D,3,FALSE)</f>
        <v>Clothing</v>
      </c>
    </row>
    <row r="7742" spans="1:17" x14ac:dyDescent="0.3">
      <c r="A7742" t="s">
        <v>13661</v>
      </c>
      <c r="B7742" t="s">
        <v>710</v>
      </c>
      <c r="C7742" t="s">
        <v>52</v>
      </c>
      <c r="D7742" t="s">
        <v>178</v>
      </c>
      <c r="E7742" t="s">
        <v>185</v>
      </c>
      <c r="F7742" t="s">
        <v>186</v>
      </c>
      <c r="G7742" t="s">
        <v>219</v>
      </c>
      <c r="H7742" t="s">
        <v>13662</v>
      </c>
      <c r="I7742">
        <v>5</v>
      </c>
      <c r="J7742">
        <v>10</v>
      </c>
      <c r="K7742">
        <v>9423</v>
      </c>
      <c r="L7742" t="str">
        <f>VLOOKUP(Sales_Data!C7742,Product_Master!$A:$D,2,FALSE)</f>
        <v>TV Unit</v>
      </c>
      <c r="M7742">
        <f>VLOOKUP(C7742,Product_Master!$A:$D,4,FALSE)</f>
        <v>2094</v>
      </c>
      <c r="N7742" t="str">
        <f t="shared" si="240"/>
        <v>MEDIUM</v>
      </c>
      <c r="O7742" t="str" cm="1">
        <f t="array" ref="O7742">_xlfn.IFS(D7742="North","Zone 1",D7742="South","Zone 2",D7742="East","Zone 3",D7742="West","Zone 4")</f>
        <v>Zone 3</v>
      </c>
      <c r="P7742">
        <f t="shared" si="241"/>
        <v>471.15000000000003</v>
      </c>
      <c r="Q7742" t="str">
        <f>VLOOKUP(C7742,Product_Master!$A:$D,3,FALSE)</f>
        <v>Furniture</v>
      </c>
    </row>
    <row r="7743" spans="1:17" x14ac:dyDescent="0.3">
      <c r="A7743" t="s">
        <v>13663</v>
      </c>
      <c r="B7743" t="s">
        <v>1194</v>
      </c>
      <c r="C7743" t="s">
        <v>73</v>
      </c>
      <c r="D7743" t="s">
        <v>178</v>
      </c>
      <c r="E7743" t="s">
        <v>179</v>
      </c>
      <c r="F7743" t="s">
        <v>180</v>
      </c>
      <c r="G7743" t="s">
        <v>181</v>
      </c>
      <c r="H7743" t="s">
        <v>13664</v>
      </c>
      <c r="I7743">
        <v>12</v>
      </c>
      <c r="J7743">
        <v>5</v>
      </c>
      <c r="K7743">
        <v>784491</v>
      </c>
      <c r="L7743" t="str">
        <f>VLOOKUP(Sales_Data!C7743,Product_Master!$A:$D,2,FALSE)</f>
        <v>T-Shirt</v>
      </c>
      <c r="M7743">
        <f>VLOOKUP(C7743,Product_Master!$A:$D,4,FALSE)</f>
        <v>68815</v>
      </c>
      <c r="N7743" t="str">
        <f t="shared" si="240"/>
        <v>HIGH</v>
      </c>
      <c r="O7743" t="str" cm="1">
        <f t="array" ref="O7743">_xlfn.IFS(D7743="North","Zone 1",D7743="South","Zone 2",D7743="East","Zone 3",D7743="West","Zone 4")</f>
        <v>Zone 3</v>
      </c>
      <c r="P7743">
        <f t="shared" si="241"/>
        <v>78449.100000000006</v>
      </c>
      <c r="Q7743" t="str">
        <f>VLOOKUP(C7743,Product_Master!$A:$D,3,FALSE)</f>
        <v>Clothing</v>
      </c>
    </row>
    <row r="7744" spans="1:17" x14ac:dyDescent="0.3">
      <c r="A7744" t="s">
        <v>13665</v>
      </c>
      <c r="B7744" t="s">
        <v>425</v>
      </c>
      <c r="C7744" t="s">
        <v>71</v>
      </c>
      <c r="D7744" t="s">
        <v>178</v>
      </c>
      <c r="E7744" t="s">
        <v>179</v>
      </c>
      <c r="F7744" t="s">
        <v>180</v>
      </c>
      <c r="G7744" t="s">
        <v>243</v>
      </c>
      <c r="H7744" t="s">
        <v>5550</v>
      </c>
      <c r="I7744">
        <v>10</v>
      </c>
      <c r="J7744">
        <v>10</v>
      </c>
      <c r="K7744">
        <v>515844</v>
      </c>
      <c r="L7744" t="str">
        <f>VLOOKUP(Sales_Data!C7744,Product_Master!$A:$D,2,FALSE)</f>
        <v>Jeans</v>
      </c>
      <c r="M7744">
        <f>VLOOKUP(C7744,Product_Master!$A:$D,4,FALSE)</f>
        <v>57316</v>
      </c>
      <c r="N7744" t="str">
        <f t="shared" si="240"/>
        <v>HIGH</v>
      </c>
      <c r="O7744" t="str" cm="1">
        <f t="array" ref="O7744">_xlfn.IFS(D7744="North","Zone 1",D7744="South","Zone 2",D7744="East","Zone 3",D7744="West","Zone 4")</f>
        <v>Zone 3</v>
      </c>
      <c r="P7744">
        <f t="shared" si="241"/>
        <v>51584.4</v>
      </c>
      <c r="Q7744" t="str">
        <f>VLOOKUP(C7744,Product_Master!$A:$D,3,FALSE)</f>
        <v>Clothing</v>
      </c>
    </row>
    <row r="7745" spans="1:17" x14ac:dyDescent="0.3">
      <c r="A7745" t="s">
        <v>13666</v>
      </c>
      <c r="B7745" t="s">
        <v>1665</v>
      </c>
      <c r="C7745" t="s">
        <v>122</v>
      </c>
      <c r="D7745" t="s">
        <v>191</v>
      </c>
      <c r="E7745" t="s">
        <v>242</v>
      </c>
      <c r="F7745" t="s">
        <v>242</v>
      </c>
      <c r="G7745" t="s">
        <v>257</v>
      </c>
      <c r="H7745" t="s">
        <v>13667</v>
      </c>
      <c r="I7745">
        <v>8</v>
      </c>
      <c r="J7745">
        <v>10</v>
      </c>
      <c r="K7745">
        <v>471830</v>
      </c>
      <c r="L7745" t="str">
        <f>VLOOKUP(Sales_Data!C7745,Product_Master!$A:$D,2,FALSE)</f>
        <v>Noodles</v>
      </c>
      <c r="M7745">
        <f>VLOOKUP(C7745,Product_Master!$A:$D,4,FALSE)</f>
        <v>65532</v>
      </c>
      <c r="N7745" t="str">
        <f t="shared" si="240"/>
        <v>HIGH</v>
      </c>
      <c r="O7745" t="str" cm="1">
        <f t="array" ref="O7745">_xlfn.IFS(D7745="North","Zone 1",D7745="South","Zone 2",D7745="East","Zone 3",D7745="West","Zone 4")</f>
        <v>Zone 1</v>
      </c>
      <c r="P7745">
        <f t="shared" si="241"/>
        <v>47183</v>
      </c>
      <c r="Q7745" t="str">
        <f>VLOOKUP(C7745,Product_Master!$A:$D,3,FALSE)</f>
        <v>Grocery</v>
      </c>
    </row>
    <row r="7746" spans="1:17" x14ac:dyDescent="0.3">
      <c r="A7746" t="s">
        <v>13668</v>
      </c>
      <c r="B7746" t="s">
        <v>1199</v>
      </c>
      <c r="C7746" t="s">
        <v>102</v>
      </c>
      <c r="D7746" t="s">
        <v>171</v>
      </c>
      <c r="E7746" t="s">
        <v>204</v>
      </c>
      <c r="F7746" t="s">
        <v>205</v>
      </c>
      <c r="G7746" t="s">
        <v>262</v>
      </c>
      <c r="H7746" t="s">
        <v>13669</v>
      </c>
      <c r="I7746">
        <v>7</v>
      </c>
      <c r="J7746">
        <v>0</v>
      </c>
      <c r="K7746">
        <v>511490</v>
      </c>
      <c r="L7746" t="str">
        <f>VLOOKUP(Sales_Data!C7746,Product_Master!$A:$D,2,FALSE)</f>
        <v>Tea</v>
      </c>
      <c r="M7746">
        <f>VLOOKUP(C7746,Product_Master!$A:$D,4,FALSE)</f>
        <v>73070</v>
      </c>
      <c r="N7746" t="str">
        <f t="shared" si="240"/>
        <v>HIGH</v>
      </c>
      <c r="O7746" t="str" cm="1">
        <f t="array" ref="O7746">_xlfn.IFS(D7746="North","Zone 1",D7746="South","Zone 2",D7746="East","Zone 3",D7746="West","Zone 4")</f>
        <v>Zone 2</v>
      </c>
      <c r="P7746">
        <f t="shared" si="241"/>
        <v>51149</v>
      </c>
      <c r="Q7746" t="str">
        <f>VLOOKUP(C7746,Product_Master!$A:$D,3,FALSE)</f>
        <v>Grocery</v>
      </c>
    </row>
    <row r="7747" spans="1:17" x14ac:dyDescent="0.3">
      <c r="A7747" t="s">
        <v>13670</v>
      </c>
      <c r="B7747" t="s">
        <v>413</v>
      </c>
      <c r="C7747" t="s">
        <v>81</v>
      </c>
      <c r="D7747" t="s">
        <v>191</v>
      </c>
      <c r="E7747" t="s">
        <v>238</v>
      </c>
      <c r="F7747" t="s">
        <v>238</v>
      </c>
      <c r="G7747" t="s">
        <v>285</v>
      </c>
      <c r="H7747" t="s">
        <v>4344</v>
      </c>
      <c r="I7747">
        <v>3</v>
      </c>
      <c r="J7747">
        <v>5</v>
      </c>
      <c r="K7747">
        <v>94169</v>
      </c>
      <c r="L7747" t="str">
        <f>VLOOKUP(Sales_Data!C7747,Product_Master!$A:$D,2,FALSE)</f>
        <v>Blazer</v>
      </c>
      <c r="M7747">
        <f>VLOOKUP(C7747,Product_Master!$A:$D,4,FALSE)</f>
        <v>33042</v>
      </c>
      <c r="N7747" t="str">
        <f t="shared" ref="N7747:N7810" si="242">IF(K7747&gt;15000,"HIGH",IF(K7747&gt;=5000,"MEDIUM","LOW"))</f>
        <v>HIGH</v>
      </c>
      <c r="O7747" t="str" cm="1">
        <f t="array" ref="O7747">_xlfn.IFS(D7747="North","Zone 1",D7747="South","Zone 2",D7747="East","Zone 3",D7747="West","Zone 4")</f>
        <v>Zone 1</v>
      </c>
      <c r="P7747">
        <f t="shared" ref="P7747:P7810" si="243">IF(N7747="HIGH",K7747*10%,IF(N7747="MEDIUM",K7747*5%,K7747*2%))</f>
        <v>9416.9</v>
      </c>
      <c r="Q7747" t="str">
        <f>VLOOKUP(C7747,Product_Master!$A:$D,3,FALSE)</f>
        <v>Clothing</v>
      </c>
    </row>
    <row r="7748" spans="1:17" x14ac:dyDescent="0.3">
      <c r="A7748" t="s">
        <v>13671</v>
      </c>
      <c r="B7748" t="s">
        <v>1395</v>
      </c>
      <c r="C7748" t="s">
        <v>60</v>
      </c>
      <c r="D7748" t="s">
        <v>197</v>
      </c>
      <c r="E7748" t="s">
        <v>210</v>
      </c>
      <c r="F7748" t="s">
        <v>211</v>
      </c>
      <c r="G7748" t="s">
        <v>257</v>
      </c>
      <c r="H7748" t="s">
        <v>13672</v>
      </c>
      <c r="I7748">
        <v>5</v>
      </c>
      <c r="J7748">
        <v>0</v>
      </c>
      <c r="K7748">
        <v>298200</v>
      </c>
      <c r="L7748" t="str">
        <f>VLOOKUP(Sales_Data!C7748,Product_Master!$A:$D,2,FALSE)</f>
        <v>Cupboard</v>
      </c>
      <c r="M7748">
        <f>VLOOKUP(C7748,Product_Master!$A:$D,4,FALSE)</f>
        <v>59640</v>
      </c>
      <c r="N7748" t="str">
        <f t="shared" si="242"/>
        <v>HIGH</v>
      </c>
      <c r="O7748" t="str" cm="1">
        <f t="array" ref="O7748">_xlfn.IFS(D7748="North","Zone 1",D7748="South","Zone 2",D7748="East","Zone 3",D7748="West","Zone 4")</f>
        <v>Zone 4</v>
      </c>
      <c r="P7748">
        <f t="shared" si="243"/>
        <v>29820</v>
      </c>
      <c r="Q7748" t="str">
        <f>VLOOKUP(C7748,Product_Master!$A:$D,3,FALSE)</f>
        <v>Furniture</v>
      </c>
    </row>
    <row r="7749" spans="1:17" x14ac:dyDescent="0.3">
      <c r="A7749" t="s">
        <v>13673</v>
      </c>
      <c r="B7749" t="s">
        <v>5942</v>
      </c>
      <c r="C7749" t="s">
        <v>124</v>
      </c>
      <c r="D7749" t="s">
        <v>178</v>
      </c>
      <c r="E7749" t="s">
        <v>185</v>
      </c>
      <c r="F7749" t="s">
        <v>186</v>
      </c>
      <c r="G7749" t="s">
        <v>174</v>
      </c>
      <c r="H7749" t="s">
        <v>13674</v>
      </c>
      <c r="I7749">
        <v>8</v>
      </c>
      <c r="J7749">
        <v>15</v>
      </c>
      <c r="K7749">
        <v>221748</v>
      </c>
      <c r="L7749" t="str">
        <f>VLOOKUP(Sales_Data!C7749,Product_Master!$A:$D,2,FALSE)</f>
        <v>Dry Fruits</v>
      </c>
      <c r="M7749">
        <f>VLOOKUP(C7749,Product_Master!$A:$D,4,FALSE)</f>
        <v>32610</v>
      </c>
      <c r="N7749" t="str">
        <f t="shared" si="242"/>
        <v>HIGH</v>
      </c>
      <c r="O7749" t="str" cm="1">
        <f t="array" ref="O7749">_xlfn.IFS(D7749="North","Zone 1",D7749="South","Zone 2",D7749="East","Zone 3",D7749="West","Zone 4")</f>
        <v>Zone 3</v>
      </c>
      <c r="P7749">
        <f t="shared" si="243"/>
        <v>22174.800000000003</v>
      </c>
      <c r="Q7749" t="str">
        <f>VLOOKUP(C7749,Product_Master!$A:$D,3,FALSE)</f>
        <v>Grocery</v>
      </c>
    </row>
    <row r="7750" spans="1:17" x14ac:dyDescent="0.3">
      <c r="A7750" t="s">
        <v>13675</v>
      </c>
      <c r="B7750" t="s">
        <v>4130</v>
      </c>
      <c r="C7750" t="s">
        <v>64</v>
      </c>
      <c r="D7750" t="s">
        <v>197</v>
      </c>
      <c r="E7750" t="s">
        <v>260</v>
      </c>
      <c r="F7750" t="s">
        <v>261</v>
      </c>
      <c r="G7750" t="s">
        <v>181</v>
      </c>
      <c r="H7750" t="s">
        <v>3766</v>
      </c>
      <c r="I7750">
        <v>3</v>
      </c>
      <c r="J7750">
        <v>10</v>
      </c>
      <c r="K7750">
        <v>122823</v>
      </c>
      <c r="L7750" t="str">
        <f>VLOOKUP(Sales_Data!C7750,Product_Master!$A:$D,2,FALSE)</f>
        <v>Stool</v>
      </c>
      <c r="M7750">
        <f>VLOOKUP(C7750,Product_Master!$A:$D,4,FALSE)</f>
        <v>45490</v>
      </c>
      <c r="N7750" t="str">
        <f t="shared" si="242"/>
        <v>HIGH</v>
      </c>
      <c r="O7750" t="str" cm="1">
        <f t="array" ref="O7750">_xlfn.IFS(D7750="North","Zone 1",D7750="South","Zone 2",D7750="East","Zone 3",D7750="West","Zone 4")</f>
        <v>Zone 4</v>
      </c>
      <c r="P7750">
        <f t="shared" si="243"/>
        <v>12282.300000000001</v>
      </c>
      <c r="Q7750" t="str">
        <f>VLOOKUP(C7750,Product_Master!$A:$D,3,FALSE)</f>
        <v>Furniture</v>
      </c>
    </row>
    <row r="7751" spans="1:17" x14ac:dyDescent="0.3">
      <c r="A7751" t="s">
        <v>13676</v>
      </c>
      <c r="B7751" t="s">
        <v>1431</v>
      </c>
      <c r="C7751" t="s">
        <v>58</v>
      </c>
      <c r="D7751" t="s">
        <v>171</v>
      </c>
      <c r="E7751" t="s">
        <v>223</v>
      </c>
      <c r="F7751" t="s">
        <v>224</v>
      </c>
      <c r="G7751" t="s">
        <v>187</v>
      </c>
      <c r="H7751" t="s">
        <v>13677</v>
      </c>
      <c r="I7751">
        <v>5</v>
      </c>
      <c r="J7751">
        <v>20</v>
      </c>
      <c r="K7751">
        <v>110800</v>
      </c>
      <c r="L7751" t="str">
        <f>VLOOKUP(Sales_Data!C7751,Product_Master!$A:$D,2,FALSE)</f>
        <v>Side Table</v>
      </c>
      <c r="M7751">
        <f>VLOOKUP(C7751,Product_Master!$A:$D,4,FALSE)</f>
        <v>27700</v>
      </c>
      <c r="N7751" t="str">
        <f t="shared" si="242"/>
        <v>HIGH</v>
      </c>
      <c r="O7751" t="str" cm="1">
        <f t="array" ref="O7751">_xlfn.IFS(D7751="North","Zone 1",D7751="South","Zone 2",D7751="East","Zone 3",D7751="West","Zone 4")</f>
        <v>Zone 2</v>
      </c>
      <c r="P7751">
        <f t="shared" si="243"/>
        <v>11080</v>
      </c>
      <c r="Q7751" t="str">
        <f>VLOOKUP(C7751,Product_Master!$A:$D,3,FALSE)</f>
        <v>Furniture</v>
      </c>
    </row>
    <row r="7752" spans="1:17" x14ac:dyDescent="0.3">
      <c r="A7752" t="s">
        <v>13678</v>
      </c>
      <c r="B7752" t="s">
        <v>539</v>
      </c>
      <c r="C7752" t="s">
        <v>62</v>
      </c>
      <c r="D7752" t="s">
        <v>178</v>
      </c>
      <c r="E7752" t="s">
        <v>310</v>
      </c>
      <c r="F7752" t="s">
        <v>311</v>
      </c>
      <c r="G7752" t="s">
        <v>219</v>
      </c>
      <c r="H7752" t="s">
        <v>13679</v>
      </c>
      <c r="I7752">
        <v>4</v>
      </c>
      <c r="J7752">
        <v>10</v>
      </c>
      <c r="K7752">
        <v>178819</v>
      </c>
      <c r="L7752" t="str">
        <f>VLOOKUP(Sales_Data!C7752,Product_Master!$A:$D,2,FALSE)</f>
        <v>Recliner</v>
      </c>
      <c r="M7752">
        <f>VLOOKUP(C7752,Product_Master!$A:$D,4,FALSE)</f>
        <v>49672</v>
      </c>
      <c r="N7752" t="str">
        <f t="shared" si="242"/>
        <v>HIGH</v>
      </c>
      <c r="O7752" t="str" cm="1">
        <f t="array" ref="O7752">_xlfn.IFS(D7752="North","Zone 1",D7752="South","Zone 2",D7752="East","Zone 3",D7752="West","Zone 4")</f>
        <v>Zone 3</v>
      </c>
      <c r="P7752">
        <f t="shared" si="243"/>
        <v>17881.900000000001</v>
      </c>
      <c r="Q7752" t="str">
        <f>VLOOKUP(C7752,Product_Master!$A:$D,3,FALSE)</f>
        <v>Furniture</v>
      </c>
    </row>
    <row r="7753" spans="1:17" x14ac:dyDescent="0.3">
      <c r="A7753" t="s">
        <v>13680</v>
      </c>
      <c r="B7753" t="s">
        <v>2709</v>
      </c>
      <c r="C7753" t="s">
        <v>33</v>
      </c>
      <c r="D7753" t="s">
        <v>178</v>
      </c>
      <c r="E7753" t="s">
        <v>179</v>
      </c>
      <c r="F7753" t="s">
        <v>180</v>
      </c>
      <c r="G7753" t="s">
        <v>315</v>
      </c>
      <c r="H7753" t="s">
        <v>11050</v>
      </c>
      <c r="I7753">
        <v>9</v>
      </c>
      <c r="J7753">
        <v>0</v>
      </c>
      <c r="K7753">
        <v>532980</v>
      </c>
      <c r="L7753" t="str">
        <f>VLOOKUP(Sales_Data!C7753,Product_Master!$A:$D,2,FALSE)</f>
        <v>Headphones</v>
      </c>
      <c r="M7753">
        <f>VLOOKUP(C7753,Product_Master!$A:$D,4,FALSE)</f>
        <v>59220</v>
      </c>
      <c r="N7753" t="str">
        <f t="shared" si="242"/>
        <v>HIGH</v>
      </c>
      <c r="O7753" t="str" cm="1">
        <f t="array" ref="O7753">_xlfn.IFS(D7753="North","Zone 1",D7753="South","Zone 2",D7753="East","Zone 3",D7753="West","Zone 4")</f>
        <v>Zone 3</v>
      </c>
      <c r="P7753">
        <f t="shared" si="243"/>
        <v>53298</v>
      </c>
      <c r="Q7753" t="str">
        <f>VLOOKUP(C7753,Product_Master!$A:$D,3,FALSE)</f>
        <v>Electronics</v>
      </c>
    </row>
    <row r="7754" spans="1:17" x14ac:dyDescent="0.3">
      <c r="A7754" t="s">
        <v>13681</v>
      </c>
      <c r="B7754" t="s">
        <v>1698</v>
      </c>
      <c r="C7754" t="s">
        <v>69</v>
      </c>
      <c r="D7754" t="s">
        <v>197</v>
      </c>
      <c r="E7754" t="s">
        <v>210</v>
      </c>
      <c r="F7754" t="s">
        <v>211</v>
      </c>
      <c r="G7754" t="s">
        <v>212</v>
      </c>
      <c r="H7754" t="s">
        <v>13682</v>
      </c>
      <c r="I7754">
        <v>9</v>
      </c>
      <c r="J7754">
        <v>20</v>
      </c>
      <c r="K7754">
        <v>64065</v>
      </c>
      <c r="L7754" t="str">
        <f>VLOOKUP(Sales_Data!C7754,Product_Master!$A:$D,2,FALSE)</f>
        <v>Women Kurti</v>
      </c>
      <c r="M7754">
        <f>VLOOKUP(C7754,Product_Master!$A:$D,4,FALSE)</f>
        <v>8898</v>
      </c>
      <c r="N7754" t="str">
        <f t="shared" si="242"/>
        <v>HIGH</v>
      </c>
      <c r="O7754" t="str" cm="1">
        <f t="array" ref="O7754">_xlfn.IFS(D7754="North","Zone 1",D7754="South","Zone 2",D7754="East","Zone 3",D7754="West","Zone 4")</f>
        <v>Zone 4</v>
      </c>
      <c r="P7754">
        <f t="shared" si="243"/>
        <v>6406.5</v>
      </c>
      <c r="Q7754" t="str">
        <f>VLOOKUP(C7754,Product_Master!$A:$D,3,FALSE)</f>
        <v>Clothing</v>
      </c>
    </row>
    <row r="7755" spans="1:17" x14ac:dyDescent="0.3">
      <c r="A7755" t="s">
        <v>13683</v>
      </c>
      <c r="B7755" t="s">
        <v>3264</v>
      </c>
      <c r="C7755" t="s">
        <v>54</v>
      </c>
      <c r="D7755" t="s">
        <v>171</v>
      </c>
      <c r="E7755" t="s">
        <v>172</v>
      </c>
      <c r="F7755" t="s">
        <v>173</v>
      </c>
      <c r="G7755" t="s">
        <v>285</v>
      </c>
      <c r="H7755" t="s">
        <v>13684</v>
      </c>
      <c r="I7755">
        <v>11</v>
      </c>
      <c r="J7755">
        <v>5</v>
      </c>
      <c r="K7755">
        <v>131680</v>
      </c>
      <c r="L7755" t="str">
        <f>VLOOKUP(Sales_Data!C7755,Product_Master!$A:$D,2,FALSE)</f>
        <v>Cabinet</v>
      </c>
      <c r="M7755">
        <f>VLOOKUP(C7755,Product_Master!$A:$D,4,FALSE)</f>
        <v>12601</v>
      </c>
      <c r="N7755" t="str">
        <f t="shared" si="242"/>
        <v>HIGH</v>
      </c>
      <c r="O7755" t="str" cm="1">
        <f t="array" ref="O7755">_xlfn.IFS(D7755="North","Zone 1",D7755="South","Zone 2",D7755="East","Zone 3",D7755="West","Zone 4")</f>
        <v>Zone 2</v>
      </c>
      <c r="P7755">
        <f t="shared" si="243"/>
        <v>13168</v>
      </c>
      <c r="Q7755" t="str">
        <f>VLOOKUP(C7755,Product_Master!$A:$D,3,FALSE)</f>
        <v>Furniture</v>
      </c>
    </row>
    <row r="7756" spans="1:17" x14ac:dyDescent="0.3">
      <c r="A7756" t="s">
        <v>13685</v>
      </c>
      <c r="B7756" t="s">
        <v>324</v>
      </c>
      <c r="C7756" t="s">
        <v>71</v>
      </c>
      <c r="D7756" t="s">
        <v>178</v>
      </c>
      <c r="E7756" t="s">
        <v>179</v>
      </c>
      <c r="F7756" t="s">
        <v>180</v>
      </c>
      <c r="G7756" t="s">
        <v>243</v>
      </c>
      <c r="H7756" t="s">
        <v>13686</v>
      </c>
      <c r="I7756">
        <v>12</v>
      </c>
      <c r="J7756">
        <v>20</v>
      </c>
      <c r="K7756">
        <v>550233</v>
      </c>
      <c r="L7756" t="str">
        <f>VLOOKUP(Sales_Data!C7756,Product_Master!$A:$D,2,FALSE)</f>
        <v>Jeans</v>
      </c>
      <c r="M7756">
        <f>VLOOKUP(C7756,Product_Master!$A:$D,4,FALSE)</f>
        <v>57316</v>
      </c>
      <c r="N7756" t="str">
        <f t="shared" si="242"/>
        <v>HIGH</v>
      </c>
      <c r="O7756" t="str" cm="1">
        <f t="array" ref="O7756">_xlfn.IFS(D7756="North","Zone 1",D7756="South","Zone 2",D7756="East","Zone 3",D7756="West","Zone 4")</f>
        <v>Zone 3</v>
      </c>
      <c r="P7756">
        <f t="shared" si="243"/>
        <v>55023.3</v>
      </c>
      <c r="Q7756" t="str">
        <f>VLOOKUP(C7756,Product_Master!$A:$D,3,FALSE)</f>
        <v>Clothing</v>
      </c>
    </row>
    <row r="7757" spans="1:17" x14ac:dyDescent="0.3">
      <c r="A7757" t="s">
        <v>13687</v>
      </c>
      <c r="B7757" t="s">
        <v>2017</v>
      </c>
      <c r="C7757" t="s">
        <v>118</v>
      </c>
      <c r="D7757" t="s">
        <v>171</v>
      </c>
      <c r="E7757" t="s">
        <v>204</v>
      </c>
      <c r="F7757" t="s">
        <v>205</v>
      </c>
      <c r="G7757" t="s">
        <v>253</v>
      </c>
      <c r="H7757" t="s">
        <v>7685</v>
      </c>
      <c r="I7757">
        <v>7</v>
      </c>
      <c r="J7757">
        <v>5</v>
      </c>
      <c r="K7757">
        <v>95859</v>
      </c>
      <c r="L7757" t="str">
        <f>VLOOKUP(Sales_Data!C7757,Product_Master!$A:$D,2,FALSE)</f>
        <v>Juice</v>
      </c>
      <c r="M7757">
        <f>VLOOKUP(C7757,Product_Master!$A:$D,4,FALSE)</f>
        <v>14415</v>
      </c>
      <c r="N7757" t="str">
        <f t="shared" si="242"/>
        <v>HIGH</v>
      </c>
      <c r="O7757" t="str" cm="1">
        <f t="array" ref="O7757">_xlfn.IFS(D7757="North","Zone 1",D7757="South","Zone 2",D7757="East","Zone 3",D7757="West","Zone 4")</f>
        <v>Zone 2</v>
      </c>
      <c r="P7757">
        <f t="shared" si="243"/>
        <v>9585.9</v>
      </c>
      <c r="Q7757" t="str">
        <f>VLOOKUP(C7757,Product_Master!$A:$D,3,FALSE)</f>
        <v>Grocery</v>
      </c>
    </row>
    <row r="7758" spans="1:17" x14ac:dyDescent="0.3">
      <c r="A7758" t="s">
        <v>13688</v>
      </c>
      <c r="B7758" t="s">
        <v>926</v>
      </c>
      <c r="C7758" t="s">
        <v>139</v>
      </c>
      <c r="D7758" t="s">
        <v>171</v>
      </c>
      <c r="E7758" t="s">
        <v>204</v>
      </c>
      <c r="F7758" t="s">
        <v>205</v>
      </c>
      <c r="G7758" t="s">
        <v>228</v>
      </c>
      <c r="H7758" t="s">
        <v>13689</v>
      </c>
      <c r="I7758">
        <v>4</v>
      </c>
      <c r="J7758">
        <v>15</v>
      </c>
      <c r="K7758">
        <v>78067</v>
      </c>
      <c r="L7758" t="str">
        <f>VLOOKUP(Sales_Data!C7758,Product_Master!$A:$D,2,FALSE)</f>
        <v>Helmet</v>
      </c>
      <c r="M7758">
        <f>VLOOKUP(C7758,Product_Master!$A:$D,4,FALSE)</f>
        <v>22961</v>
      </c>
      <c r="N7758" t="str">
        <f t="shared" si="242"/>
        <v>HIGH</v>
      </c>
      <c r="O7758" t="str" cm="1">
        <f t="array" ref="O7758">_xlfn.IFS(D7758="North","Zone 1",D7758="South","Zone 2",D7758="East","Zone 3",D7758="West","Zone 4")</f>
        <v>Zone 2</v>
      </c>
      <c r="P7758">
        <f t="shared" si="243"/>
        <v>7806.7000000000007</v>
      </c>
      <c r="Q7758" t="str">
        <f>VLOOKUP(C7758,Product_Master!$A:$D,3,FALSE)</f>
        <v>Sports</v>
      </c>
    </row>
    <row r="7759" spans="1:17" x14ac:dyDescent="0.3">
      <c r="A7759" t="s">
        <v>13690</v>
      </c>
      <c r="B7759" t="s">
        <v>281</v>
      </c>
      <c r="C7759" t="s">
        <v>25</v>
      </c>
      <c r="D7759" t="s">
        <v>191</v>
      </c>
      <c r="E7759" t="s">
        <v>192</v>
      </c>
      <c r="F7759" t="s">
        <v>193</v>
      </c>
      <c r="G7759" t="s">
        <v>219</v>
      </c>
      <c r="H7759" t="s">
        <v>355</v>
      </c>
      <c r="I7759">
        <v>7</v>
      </c>
      <c r="J7759">
        <v>20</v>
      </c>
      <c r="K7759">
        <v>55658</v>
      </c>
      <c r="L7759" t="str">
        <f>VLOOKUP(Sales_Data!C7759,Product_Master!$A:$D,2,FALSE)</f>
        <v>Washing Machine</v>
      </c>
      <c r="M7759">
        <f>VLOOKUP(C7759,Product_Master!$A:$D,4,FALSE)</f>
        <v>9939</v>
      </c>
      <c r="N7759" t="str">
        <f t="shared" si="242"/>
        <v>HIGH</v>
      </c>
      <c r="O7759" t="str" cm="1">
        <f t="array" ref="O7759">_xlfn.IFS(D7759="North","Zone 1",D7759="South","Zone 2",D7759="East","Zone 3",D7759="West","Zone 4")</f>
        <v>Zone 1</v>
      </c>
      <c r="P7759">
        <f t="shared" si="243"/>
        <v>5565.8</v>
      </c>
      <c r="Q7759" t="str">
        <f>VLOOKUP(C7759,Product_Master!$A:$D,3,FALSE)</f>
        <v>Electronics</v>
      </c>
    </row>
    <row r="7760" spans="1:17" x14ac:dyDescent="0.3">
      <c r="A7760" t="s">
        <v>13691</v>
      </c>
      <c r="B7760" t="s">
        <v>2068</v>
      </c>
      <c r="C7760" t="s">
        <v>83</v>
      </c>
      <c r="D7760" t="s">
        <v>197</v>
      </c>
      <c r="E7760" t="s">
        <v>198</v>
      </c>
      <c r="F7760" t="s">
        <v>199</v>
      </c>
      <c r="G7760" t="s">
        <v>174</v>
      </c>
      <c r="H7760" t="s">
        <v>13692</v>
      </c>
      <c r="I7760">
        <v>2</v>
      </c>
      <c r="J7760">
        <v>10</v>
      </c>
      <c r="K7760">
        <v>140875</v>
      </c>
      <c r="L7760" t="str">
        <f>VLOOKUP(Sales_Data!C7760,Product_Master!$A:$D,2,FALSE)</f>
        <v>Track Pants</v>
      </c>
      <c r="M7760">
        <f>VLOOKUP(C7760,Product_Master!$A:$D,4,FALSE)</f>
        <v>78264</v>
      </c>
      <c r="N7760" t="str">
        <f t="shared" si="242"/>
        <v>HIGH</v>
      </c>
      <c r="O7760" t="str" cm="1">
        <f t="array" ref="O7760">_xlfn.IFS(D7760="North","Zone 1",D7760="South","Zone 2",D7760="East","Zone 3",D7760="West","Zone 4")</f>
        <v>Zone 4</v>
      </c>
      <c r="P7760">
        <f t="shared" si="243"/>
        <v>14087.5</v>
      </c>
      <c r="Q7760" t="str">
        <f>VLOOKUP(C7760,Product_Master!$A:$D,3,FALSE)</f>
        <v>Clothing</v>
      </c>
    </row>
    <row r="7761" spans="1:17" x14ac:dyDescent="0.3">
      <c r="A7761" t="s">
        <v>13693</v>
      </c>
      <c r="B7761" t="s">
        <v>681</v>
      </c>
      <c r="C7761" t="s">
        <v>126</v>
      </c>
      <c r="D7761" t="s">
        <v>171</v>
      </c>
      <c r="E7761" t="s">
        <v>223</v>
      </c>
      <c r="F7761" t="s">
        <v>224</v>
      </c>
      <c r="G7761" t="s">
        <v>212</v>
      </c>
      <c r="H7761" t="s">
        <v>3332</v>
      </c>
      <c r="I7761">
        <v>7</v>
      </c>
      <c r="J7761">
        <v>0</v>
      </c>
      <c r="K7761">
        <v>28840</v>
      </c>
      <c r="L7761" t="str">
        <f>VLOOKUP(Sales_Data!C7761,Product_Master!$A:$D,2,FALSE)</f>
        <v>Honey</v>
      </c>
      <c r="M7761">
        <f>VLOOKUP(C7761,Product_Master!$A:$D,4,FALSE)</f>
        <v>4120</v>
      </c>
      <c r="N7761" t="str">
        <f t="shared" si="242"/>
        <v>HIGH</v>
      </c>
      <c r="O7761" t="str" cm="1">
        <f t="array" ref="O7761">_xlfn.IFS(D7761="North","Zone 1",D7761="South","Zone 2",D7761="East","Zone 3",D7761="West","Zone 4")</f>
        <v>Zone 2</v>
      </c>
      <c r="P7761">
        <f t="shared" si="243"/>
        <v>2884</v>
      </c>
      <c r="Q7761" t="str">
        <f>VLOOKUP(C7761,Product_Master!$A:$D,3,FALSE)</f>
        <v>Grocery</v>
      </c>
    </row>
    <row r="7762" spans="1:17" x14ac:dyDescent="0.3">
      <c r="A7762" t="s">
        <v>13694</v>
      </c>
      <c r="B7762" t="s">
        <v>419</v>
      </c>
      <c r="C7762" t="s">
        <v>126</v>
      </c>
      <c r="D7762" t="s">
        <v>191</v>
      </c>
      <c r="E7762" t="s">
        <v>242</v>
      </c>
      <c r="F7762" t="s">
        <v>242</v>
      </c>
      <c r="G7762" t="s">
        <v>212</v>
      </c>
      <c r="H7762" t="s">
        <v>5846</v>
      </c>
      <c r="I7762">
        <v>9</v>
      </c>
      <c r="J7762">
        <v>15</v>
      </c>
      <c r="K7762">
        <v>31518</v>
      </c>
      <c r="L7762" t="str">
        <f>VLOOKUP(Sales_Data!C7762,Product_Master!$A:$D,2,FALSE)</f>
        <v>Honey</v>
      </c>
      <c r="M7762">
        <f>VLOOKUP(C7762,Product_Master!$A:$D,4,FALSE)</f>
        <v>4120</v>
      </c>
      <c r="N7762" t="str">
        <f t="shared" si="242"/>
        <v>HIGH</v>
      </c>
      <c r="O7762" t="str" cm="1">
        <f t="array" ref="O7762">_xlfn.IFS(D7762="North","Zone 1",D7762="South","Zone 2",D7762="East","Zone 3",D7762="West","Zone 4")</f>
        <v>Zone 1</v>
      </c>
      <c r="P7762">
        <f t="shared" si="243"/>
        <v>3151.8</v>
      </c>
      <c r="Q7762" t="str">
        <f>VLOOKUP(C7762,Product_Master!$A:$D,3,FALSE)</f>
        <v>Grocery</v>
      </c>
    </row>
    <row r="7763" spans="1:17" x14ac:dyDescent="0.3">
      <c r="A7763" t="s">
        <v>13695</v>
      </c>
      <c r="B7763" t="s">
        <v>1003</v>
      </c>
      <c r="C7763" t="s">
        <v>48</v>
      </c>
      <c r="D7763" t="s">
        <v>178</v>
      </c>
      <c r="E7763" t="s">
        <v>310</v>
      </c>
      <c r="F7763" t="s">
        <v>311</v>
      </c>
      <c r="G7763" t="s">
        <v>262</v>
      </c>
      <c r="H7763" t="s">
        <v>13696</v>
      </c>
      <c r="I7763">
        <v>10</v>
      </c>
      <c r="J7763">
        <v>20</v>
      </c>
      <c r="K7763">
        <v>345232</v>
      </c>
      <c r="L7763" t="str">
        <f>VLOOKUP(Sales_Data!C7763,Product_Master!$A:$D,2,FALSE)</f>
        <v>Bed</v>
      </c>
      <c r="M7763">
        <f>VLOOKUP(C7763,Product_Master!$A:$D,4,FALSE)</f>
        <v>43154</v>
      </c>
      <c r="N7763" t="str">
        <f t="shared" si="242"/>
        <v>HIGH</v>
      </c>
      <c r="O7763" t="str" cm="1">
        <f t="array" ref="O7763">_xlfn.IFS(D7763="North","Zone 1",D7763="South","Zone 2",D7763="East","Zone 3",D7763="West","Zone 4")</f>
        <v>Zone 3</v>
      </c>
      <c r="P7763">
        <f t="shared" si="243"/>
        <v>34523.200000000004</v>
      </c>
      <c r="Q7763" t="str">
        <f>VLOOKUP(C7763,Product_Master!$A:$D,3,FALSE)</f>
        <v>Furniture</v>
      </c>
    </row>
    <row r="7764" spans="1:17" x14ac:dyDescent="0.3">
      <c r="A7764" t="s">
        <v>13697</v>
      </c>
      <c r="B7764" t="s">
        <v>2078</v>
      </c>
      <c r="C7764" t="s">
        <v>128</v>
      </c>
      <c r="D7764" t="s">
        <v>178</v>
      </c>
      <c r="E7764" t="s">
        <v>310</v>
      </c>
      <c r="F7764" t="s">
        <v>311</v>
      </c>
      <c r="G7764" t="s">
        <v>257</v>
      </c>
      <c r="H7764" t="s">
        <v>6150</v>
      </c>
      <c r="I7764">
        <v>12</v>
      </c>
      <c r="J7764">
        <v>0</v>
      </c>
      <c r="K7764">
        <v>705816</v>
      </c>
      <c r="L7764" t="str">
        <f>VLOOKUP(Sales_Data!C7764,Product_Master!$A:$D,2,FALSE)</f>
        <v>Cricket Bat</v>
      </c>
      <c r="M7764">
        <f>VLOOKUP(C7764,Product_Master!$A:$D,4,FALSE)</f>
        <v>58818</v>
      </c>
      <c r="N7764" t="str">
        <f t="shared" si="242"/>
        <v>HIGH</v>
      </c>
      <c r="O7764" t="str" cm="1">
        <f t="array" ref="O7764">_xlfn.IFS(D7764="North","Zone 1",D7764="South","Zone 2",D7764="East","Zone 3",D7764="West","Zone 4")</f>
        <v>Zone 3</v>
      </c>
      <c r="P7764">
        <f t="shared" si="243"/>
        <v>70581.600000000006</v>
      </c>
      <c r="Q7764" t="str">
        <f>VLOOKUP(C7764,Product_Master!$A:$D,3,FALSE)</f>
        <v>Sports</v>
      </c>
    </row>
    <row r="7765" spans="1:17" x14ac:dyDescent="0.3">
      <c r="A7765" t="s">
        <v>13698</v>
      </c>
      <c r="B7765" t="s">
        <v>923</v>
      </c>
      <c r="C7765" t="s">
        <v>106</v>
      </c>
      <c r="D7765" t="s">
        <v>197</v>
      </c>
      <c r="E7765" t="s">
        <v>260</v>
      </c>
      <c r="F7765" t="s">
        <v>261</v>
      </c>
      <c r="G7765" t="s">
        <v>315</v>
      </c>
      <c r="H7765" t="s">
        <v>6909</v>
      </c>
      <c r="I7765">
        <v>9</v>
      </c>
      <c r="J7765">
        <v>5</v>
      </c>
      <c r="K7765">
        <v>569199</v>
      </c>
      <c r="L7765" t="str">
        <f>VLOOKUP(Sales_Data!C7765,Product_Master!$A:$D,2,FALSE)</f>
        <v>Oil</v>
      </c>
      <c r="M7765">
        <f>VLOOKUP(C7765,Product_Master!$A:$D,4,FALSE)</f>
        <v>66573</v>
      </c>
      <c r="N7765" t="str">
        <f t="shared" si="242"/>
        <v>HIGH</v>
      </c>
      <c r="O7765" t="str" cm="1">
        <f t="array" ref="O7765">_xlfn.IFS(D7765="North","Zone 1",D7765="South","Zone 2",D7765="East","Zone 3",D7765="West","Zone 4")</f>
        <v>Zone 4</v>
      </c>
      <c r="P7765">
        <f t="shared" si="243"/>
        <v>56919.9</v>
      </c>
      <c r="Q7765" t="str">
        <f>VLOOKUP(C7765,Product_Master!$A:$D,3,FALSE)</f>
        <v>Grocery</v>
      </c>
    </row>
    <row r="7766" spans="1:17" x14ac:dyDescent="0.3">
      <c r="A7766" t="s">
        <v>13699</v>
      </c>
      <c r="B7766" t="s">
        <v>675</v>
      </c>
      <c r="C7766" t="s">
        <v>110</v>
      </c>
      <c r="D7766" t="s">
        <v>191</v>
      </c>
      <c r="E7766" t="s">
        <v>192</v>
      </c>
      <c r="F7766" t="s">
        <v>193</v>
      </c>
      <c r="G7766" t="s">
        <v>212</v>
      </c>
      <c r="H7766" t="s">
        <v>11524</v>
      </c>
      <c r="I7766">
        <v>12</v>
      </c>
      <c r="J7766">
        <v>15</v>
      </c>
      <c r="K7766">
        <v>287731</v>
      </c>
      <c r="L7766" t="str">
        <f>VLOOKUP(Sales_Data!C7766,Product_Master!$A:$D,2,FALSE)</f>
        <v>Spices</v>
      </c>
      <c r="M7766">
        <f>VLOOKUP(C7766,Product_Master!$A:$D,4,FALSE)</f>
        <v>28209</v>
      </c>
      <c r="N7766" t="str">
        <f t="shared" si="242"/>
        <v>HIGH</v>
      </c>
      <c r="O7766" t="str" cm="1">
        <f t="array" ref="O7766">_xlfn.IFS(D7766="North","Zone 1",D7766="South","Zone 2",D7766="East","Zone 3",D7766="West","Zone 4")</f>
        <v>Zone 1</v>
      </c>
      <c r="P7766">
        <f t="shared" si="243"/>
        <v>28773.100000000002</v>
      </c>
      <c r="Q7766" t="str">
        <f>VLOOKUP(C7766,Product_Master!$A:$D,3,FALSE)</f>
        <v>Grocery</v>
      </c>
    </row>
    <row r="7767" spans="1:17" x14ac:dyDescent="0.3">
      <c r="A7767" t="s">
        <v>13700</v>
      </c>
      <c r="B7767" t="s">
        <v>1268</v>
      </c>
      <c r="C7767" t="s">
        <v>77</v>
      </c>
      <c r="D7767" t="s">
        <v>191</v>
      </c>
      <c r="E7767" t="s">
        <v>192</v>
      </c>
      <c r="F7767" t="s">
        <v>193</v>
      </c>
      <c r="G7767" t="s">
        <v>219</v>
      </c>
      <c r="H7767" t="s">
        <v>7091</v>
      </c>
      <c r="I7767">
        <v>12</v>
      </c>
      <c r="J7767">
        <v>20</v>
      </c>
      <c r="K7767">
        <v>198576</v>
      </c>
      <c r="L7767" t="str">
        <f>VLOOKUP(Sales_Data!C7767,Product_Master!$A:$D,2,FALSE)</f>
        <v>Saree</v>
      </c>
      <c r="M7767">
        <f>VLOOKUP(C7767,Product_Master!$A:$D,4,FALSE)</f>
        <v>20685</v>
      </c>
      <c r="N7767" t="str">
        <f t="shared" si="242"/>
        <v>HIGH</v>
      </c>
      <c r="O7767" t="str" cm="1">
        <f t="array" ref="O7767">_xlfn.IFS(D7767="North","Zone 1",D7767="South","Zone 2",D7767="East","Zone 3",D7767="West","Zone 4")</f>
        <v>Zone 1</v>
      </c>
      <c r="P7767">
        <f t="shared" si="243"/>
        <v>19857.600000000002</v>
      </c>
      <c r="Q7767" t="str">
        <f>VLOOKUP(C7767,Product_Master!$A:$D,3,FALSE)</f>
        <v>Clothing</v>
      </c>
    </row>
    <row r="7768" spans="1:17" x14ac:dyDescent="0.3">
      <c r="A7768" t="s">
        <v>13701</v>
      </c>
      <c r="B7768" t="s">
        <v>2278</v>
      </c>
      <c r="C7768" t="s">
        <v>126</v>
      </c>
      <c r="D7768" t="s">
        <v>178</v>
      </c>
      <c r="E7768" t="s">
        <v>310</v>
      </c>
      <c r="F7768" t="s">
        <v>311</v>
      </c>
      <c r="G7768" t="s">
        <v>243</v>
      </c>
      <c r="H7768" t="s">
        <v>5888</v>
      </c>
      <c r="I7768">
        <v>12</v>
      </c>
      <c r="J7768">
        <v>5</v>
      </c>
      <c r="K7768">
        <v>46968</v>
      </c>
      <c r="L7768" t="str">
        <f>VLOOKUP(Sales_Data!C7768,Product_Master!$A:$D,2,FALSE)</f>
        <v>Honey</v>
      </c>
      <c r="M7768">
        <f>VLOOKUP(C7768,Product_Master!$A:$D,4,FALSE)</f>
        <v>4120</v>
      </c>
      <c r="N7768" t="str">
        <f t="shared" si="242"/>
        <v>HIGH</v>
      </c>
      <c r="O7768" t="str" cm="1">
        <f t="array" ref="O7768">_xlfn.IFS(D7768="North","Zone 1",D7768="South","Zone 2",D7768="East","Zone 3",D7768="West","Zone 4")</f>
        <v>Zone 3</v>
      </c>
      <c r="P7768">
        <f t="shared" si="243"/>
        <v>4696.8</v>
      </c>
      <c r="Q7768" t="str">
        <f>VLOOKUP(C7768,Product_Master!$A:$D,3,FALSE)</f>
        <v>Grocery</v>
      </c>
    </row>
    <row r="7769" spans="1:17" x14ac:dyDescent="0.3">
      <c r="A7769" t="s">
        <v>13702</v>
      </c>
      <c r="B7769" t="s">
        <v>384</v>
      </c>
      <c r="C7769" t="s">
        <v>66</v>
      </c>
      <c r="D7769" t="s">
        <v>171</v>
      </c>
      <c r="E7769" t="s">
        <v>223</v>
      </c>
      <c r="F7769" t="s">
        <v>224</v>
      </c>
      <c r="G7769" t="s">
        <v>174</v>
      </c>
      <c r="H7769" t="s">
        <v>10472</v>
      </c>
      <c r="I7769">
        <v>3</v>
      </c>
      <c r="J7769">
        <v>15</v>
      </c>
      <c r="K7769">
        <v>123690</v>
      </c>
      <c r="L7769" t="str">
        <f>VLOOKUP(Sales_Data!C7769,Product_Master!$A:$D,2,FALSE)</f>
        <v>Men Shirt</v>
      </c>
      <c r="M7769">
        <f>VLOOKUP(C7769,Product_Master!$A:$D,4,FALSE)</f>
        <v>48506</v>
      </c>
      <c r="N7769" t="str">
        <f t="shared" si="242"/>
        <v>HIGH</v>
      </c>
      <c r="O7769" t="str" cm="1">
        <f t="array" ref="O7769">_xlfn.IFS(D7769="North","Zone 1",D7769="South","Zone 2",D7769="East","Zone 3",D7769="West","Zone 4")</f>
        <v>Zone 2</v>
      </c>
      <c r="P7769">
        <f t="shared" si="243"/>
        <v>12369</v>
      </c>
      <c r="Q7769" t="str">
        <f>VLOOKUP(C7769,Product_Master!$A:$D,3,FALSE)</f>
        <v>Clothing</v>
      </c>
    </row>
    <row r="7770" spans="1:17" x14ac:dyDescent="0.3">
      <c r="A7770" t="s">
        <v>13703</v>
      </c>
      <c r="B7770" t="s">
        <v>360</v>
      </c>
      <c r="C7770" t="s">
        <v>66</v>
      </c>
      <c r="D7770" t="s">
        <v>197</v>
      </c>
      <c r="E7770" t="s">
        <v>210</v>
      </c>
      <c r="F7770" t="s">
        <v>211</v>
      </c>
      <c r="G7770" t="s">
        <v>253</v>
      </c>
      <c r="H7770" t="s">
        <v>13704</v>
      </c>
      <c r="I7770">
        <v>7</v>
      </c>
      <c r="J7770">
        <v>5</v>
      </c>
      <c r="K7770">
        <v>322564</v>
      </c>
      <c r="L7770" t="str">
        <f>VLOOKUP(Sales_Data!C7770,Product_Master!$A:$D,2,FALSE)</f>
        <v>Men Shirt</v>
      </c>
      <c r="M7770">
        <f>VLOOKUP(C7770,Product_Master!$A:$D,4,FALSE)</f>
        <v>48506</v>
      </c>
      <c r="N7770" t="str">
        <f t="shared" si="242"/>
        <v>HIGH</v>
      </c>
      <c r="O7770" t="str" cm="1">
        <f t="array" ref="O7770">_xlfn.IFS(D7770="North","Zone 1",D7770="South","Zone 2",D7770="East","Zone 3",D7770="West","Zone 4")</f>
        <v>Zone 4</v>
      </c>
      <c r="P7770">
        <f t="shared" si="243"/>
        <v>32256.400000000001</v>
      </c>
      <c r="Q7770" t="str">
        <f>VLOOKUP(C7770,Product_Master!$A:$D,3,FALSE)</f>
        <v>Clothing</v>
      </c>
    </row>
    <row r="7771" spans="1:17" x14ac:dyDescent="0.3">
      <c r="A7771" t="s">
        <v>13705</v>
      </c>
      <c r="B7771" t="s">
        <v>1283</v>
      </c>
      <c r="C7771" t="s">
        <v>33</v>
      </c>
      <c r="D7771" t="s">
        <v>197</v>
      </c>
      <c r="E7771" t="s">
        <v>198</v>
      </c>
      <c r="F7771" t="s">
        <v>199</v>
      </c>
      <c r="G7771" t="s">
        <v>200</v>
      </c>
      <c r="H7771" t="s">
        <v>13706</v>
      </c>
      <c r="I7771">
        <v>12</v>
      </c>
      <c r="J7771">
        <v>0</v>
      </c>
      <c r="K7771">
        <v>710640</v>
      </c>
      <c r="L7771" t="str">
        <f>VLOOKUP(Sales_Data!C7771,Product_Master!$A:$D,2,FALSE)</f>
        <v>Headphones</v>
      </c>
      <c r="M7771">
        <f>VLOOKUP(C7771,Product_Master!$A:$D,4,FALSE)</f>
        <v>59220</v>
      </c>
      <c r="N7771" t="str">
        <f t="shared" si="242"/>
        <v>HIGH</v>
      </c>
      <c r="O7771" t="str" cm="1">
        <f t="array" ref="O7771">_xlfn.IFS(D7771="North","Zone 1",D7771="South","Zone 2",D7771="East","Zone 3",D7771="West","Zone 4")</f>
        <v>Zone 4</v>
      </c>
      <c r="P7771">
        <f t="shared" si="243"/>
        <v>71064</v>
      </c>
      <c r="Q7771" t="str">
        <f>VLOOKUP(C7771,Product_Master!$A:$D,3,FALSE)</f>
        <v>Electronics</v>
      </c>
    </row>
    <row r="7772" spans="1:17" x14ac:dyDescent="0.3">
      <c r="A7772" t="s">
        <v>13707</v>
      </c>
      <c r="B7772" t="s">
        <v>4845</v>
      </c>
      <c r="C7772" t="s">
        <v>93</v>
      </c>
      <c r="D7772" t="s">
        <v>178</v>
      </c>
      <c r="E7772" t="s">
        <v>310</v>
      </c>
      <c r="F7772" t="s">
        <v>311</v>
      </c>
      <c r="G7772" t="s">
        <v>243</v>
      </c>
      <c r="H7772" t="s">
        <v>7989</v>
      </c>
      <c r="I7772">
        <v>11</v>
      </c>
      <c r="J7772">
        <v>0</v>
      </c>
      <c r="K7772">
        <v>855613</v>
      </c>
      <c r="L7772" t="str">
        <f>VLOOKUP(Sales_Data!C7772,Product_Master!$A:$D,2,FALSE)</f>
        <v>Skirt</v>
      </c>
      <c r="M7772">
        <f>VLOOKUP(C7772,Product_Master!$A:$D,4,FALSE)</f>
        <v>77783</v>
      </c>
      <c r="N7772" t="str">
        <f t="shared" si="242"/>
        <v>HIGH</v>
      </c>
      <c r="O7772" t="str" cm="1">
        <f t="array" ref="O7772">_xlfn.IFS(D7772="North","Zone 1",D7772="South","Zone 2",D7772="East","Zone 3",D7772="West","Zone 4")</f>
        <v>Zone 3</v>
      </c>
      <c r="P7772">
        <f t="shared" si="243"/>
        <v>85561.3</v>
      </c>
      <c r="Q7772" t="str">
        <f>VLOOKUP(C7772,Product_Master!$A:$D,3,FALSE)</f>
        <v>Clothing</v>
      </c>
    </row>
    <row r="7773" spans="1:17" x14ac:dyDescent="0.3">
      <c r="A7773" t="s">
        <v>13708</v>
      </c>
      <c r="B7773" t="s">
        <v>431</v>
      </c>
      <c r="C7773" t="s">
        <v>151</v>
      </c>
      <c r="D7773" t="s">
        <v>191</v>
      </c>
      <c r="E7773" t="s">
        <v>192</v>
      </c>
      <c r="F7773" t="s">
        <v>193</v>
      </c>
      <c r="G7773" t="s">
        <v>269</v>
      </c>
      <c r="H7773" t="s">
        <v>6474</v>
      </c>
      <c r="I7773">
        <v>5</v>
      </c>
      <c r="J7773">
        <v>0</v>
      </c>
      <c r="K7773">
        <v>190485</v>
      </c>
      <c r="L7773" t="str">
        <f>VLOOKUP(Sales_Data!C7773,Product_Master!$A:$D,2,FALSE)</f>
        <v>Volleyball</v>
      </c>
      <c r="M7773">
        <f>VLOOKUP(C7773,Product_Master!$A:$D,4,FALSE)</f>
        <v>38097</v>
      </c>
      <c r="N7773" t="str">
        <f t="shared" si="242"/>
        <v>HIGH</v>
      </c>
      <c r="O7773" t="str" cm="1">
        <f t="array" ref="O7773">_xlfn.IFS(D7773="North","Zone 1",D7773="South","Zone 2",D7773="East","Zone 3",D7773="West","Zone 4")</f>
        <v>Zone 1</v>
      </c>
      <c r="P7773">
        <f t="shared" si="243"/>
        <v>19048.5</v>
      </c>
      <c r="Q7773" t="str">
        <f>VLOOKUP(C7773,Product_Master!$A:$D,3,FALSE)</f>
        <v>Sports</v>
      </c>
    </row>
    <row r="7774" spans="1:17" x14ac:dyDescent="0.3">
      <c r="A7774" t="s">
        <v>13709</v>
      </c>
      <c r="B7774" t="s">
        <v>946</v>
      </c>
      <c r="C7774" t="s">
        <v>145</v>
      </c>
      <c r="D7774" t="s">
        <v>191</v>
      </c>
      <c r="E7774" t="s">
        <v>242</v>
      </c>
      <c r="F7774" t="s">
        <v>242</v>
      </c>
      <c r="G7774" t="s">
        <v>206</v>
      </c>
      <c r="H7774" t="s">
        <v>506</v>
      </c>
      <c r="I7774">
        <v>7</v>
      </c>
      <c r="J7774">
        <v>5</v>
      </c>
      <c r="K7774">
        <v>118077</v>
      </c>
      <c r="L7774" t="str">
        <f>VLOOKUP(Sales_Data!C7774,Product_Master!$A:$D,2,FALSE)</f>
        <v>Badminton Racket</v>
      </c>
      <c r="M7774">
        <f>VLOOKUP(C7774,Product_Master!$A:$D,4,FALSE)</f>
        <v>17756</v>
      </c>
      <c r="N7774" t="str">
        <f t="shared" si="242"/>
        <v>HIGH</v>
      </c>
      <c r="O7774" t="str" cm="1">
        <f t="array" ref="O7774">_xlfn.IFS(D7774="North","Zone 1",D7774="South","Zone 2",D7774="East","Zone 3",D7774="West","Zone 4")</f>
        <v>Zone 1</v>
      </c>
      <c r="P7774">
        <f t="shared" si="243"/>
        <v>11807.7</v>
      </c>
      <c r="Q7774" t="str">
        <f>VLOOKUP(C7774,Product_Master!$A:$D,3,FALSE)</f>
        <v>Sports</v>
      </c>
    </row>
    <row r="7775" spans="1:17" x14ac:dyDescent="0.3">
      <c r="A7775" t="s">
        <v>13710</v>
      </c>
      <c r="B7775" t="s">
        <v>2382</v>
      </c>
      <c r="C7775" t="s">
        <v>137</v>
      </c>
      <c r="D7775" t="s">
        <v>197</v>
      </c>
      <c r="E7775" t="s">
        <v>260</v>
      </c>
      <c r="F7775" t="s">
        <v>261</v>
      </c>
      <c r="G7775" t="s">
        <v>228</v>
      </c>
      <c r="H7775" t="s">
        <v>10323</v>
      </c>
      <c r="I7775">
        <v>1</v>
      </c>
      <c r="J7775">
        <v>15</v>
      </c>
      <c r="K7775">
        <v>43440</v>
      </c>
      <c r="L7775" t="str">
        <f>VLOOKUP(Sales_Data!C7775,Product_Master!$A:$D,2,FALSE)</f>
        <v>Dumbbells</v>
      </c>
      <c r="M7775">
        <f>VLOOKUP(C7775,Product_Master!$A:$D,4,FALSE)</f>
        <v>51107</v>
      </c>
      <c r="N7775" t="str">
        <f t="shared" si="242"/>
        <v>HIGH</v>
      </c>
      <c r="O7775" t="str" cm="1">
        <f t="array" ref="O7775">_xlfn.IFS(D7775="North","Zone 1",D7775="South","Zone 2",D7775="East","Zone 3",D7775="West","Zone 4")</f>
        <v>Zone 4</v>
      </c>
      <c r="P7775">
        <f t="shared" si="243"/>
        <v>4344</v>
      </c>
      <c r="Q7775" t="str">
        <f>VLOOKUP(C7775,Product_Master!$A:$D,3,FALSE)</f>
        <v>Sports</v>
      </c>
    </row>
    <row r="7776" spans="1:17" x14ac:dyDescent="0.3">
      <c r="A7776" t="s">
        <v>13711</v>
      </c>
      <c r="B7776" t="s">
        <v>1574</v>
      </c>
      <c r="C7776" t="s">
        <v>35</v>
      </c>
      <c r="D7776" t="s">
        <v>197</v>
      </c>
      <c r="E7776" t="s">
        <v>260</v>
      </c>
      <c r="F7776" t="s">
        <v>261</v>
      </c>
      <c r="G7776" t="s">
        <v>269</v>
      </c>
      <c r="H7776" t="s">
        <v>9148</v>
      </c>
      <c r="I7776">
        <v>7</v>
      </c>
      <c r="J7776">
        <v>10</v>
      </c>
      <c r="K7776">
        <v>273067</v>
      </c>
      <c r="L7776" t="str">
        <f>VLOOKUP(Sales_Data!C7776,Product_Master!$A:$D,2,FALSE)</f>
        <v>Office Chair</v>
      </c>
      <c r="M7776">
        <f>VLOOKUP(C7776,Product_Master!$A:$D,4,FALSE)</f>
        <v>43344</v>
      </c>
      <c r="N7776" t="str">
        <f t="shared" si="242"/>
        <v>HIGH</v>
      </c>
      <c r="O7776" t="str" cm="1">
        <f t="array" ref="O7776">_xlfn.IFS(D7776="North","Zone 1",D7776="South","Zone 2",D7776="East","Zone 3",D7776="West","Zone 4")</f>
        <v>Zone 4</v>
      </c>
      <c r="P7776">
        <f t="shared" si="243"/>
        <v>27306.7</v>
      </c>
      <c r="Q7776" t="str">
        <f>VLOOKUP(C7776,Product_Master!$A:$D,3,FALSE)</f>
        <v>Furniture</v>
      </c>
    </row>
    <row r="7777" spans="1:17" x14ac:dyDescent="0.3">
      <c r="A7777" t="s">
        <v>13712</v>
      </c>
      <c r="B7777" t="s">
        <v>1171</v>
      </c>
      <c r="C7777" t="s">
        <v>4</v>
      </c>
      <c r="D7777" t="s">
        <v>197</v>
      </c>
      <c r="E7777" t="s">
        <v>210</v>
      </c>
      <c r="F7777" t="s">
        <v>211</v>
      </c>
      <c r="G7777" t="s">
        <v>257</v>
      </c>
      <c r="H7777" t="s">
        <v>12729</v>
      </c>
      <c r="I7777">
        <v>9</v>
      </c>
      <c r="J7777">
        <v>15</v>
      </c>
      <c r="K7777">
        <v>8086</v>
      </c>
      <c r="L7777" t="str">
        <f>VLOOKUP(Sales_Data!C7777,Product_Master!$A:$D,2,FALSE)</f>
        <v>Samsung TV</v>
      </c>
      <c r="M7777">
        <f>VLOOKUP(C7777,Product_Master!$A:$D,4,FALSE)</f>
        <v>1057</v>
      </c>
      <c r="N7777" t="str">
        <f t="shared" si="242"/>
        <v>MEDIUM</v>
      </c>
      <c r="O7777" t="str" cm="1">
        <f t="array" ref="O7777">_xlfn.IFS(D7777="North","Zone 1",D7777="South","Zone 2",D7777="East","Zone 3",D7777="West","Zone 4")</f>
        <v>Zone 4</v>
      </c>
      <c r="P7777">
        <f t="shared" si="243"/>
        <v>404.3</v>
      </c>
      <c r="Q7777" t="str">
        <f>VLOOKUP(C7777,Product_Master!$A:$D,3,FALSE)</f>
        <v>Electronics</v>
      </c>
    </row>
    <row r="7778" spans="1:17" x14ac:dyDescent="0.3">
      <c r="A7778" t="s">
        <v>13713</v>
      </c>
      <c r="B7778" t="s">
        <v>1593</v>
      </c>
      <c r="C7778" t="s">
        <v>122</v>
      </c>
      <c r="D7778" t="s">
        <v>191</v>
      </c>
      <c r="E7778" t="s">
        <v>242</v>
      </c>
      <c r="F7778" t="s">
        <v>242</v>
      </c>
      <c r="G7778" t="s">
        <v>228</v>
      </c>
      <c r="H7778" t="s">
        <v>872</v>
      </c>
      <c r="I7778">
        <v>3</v>
      </c>
      <c r="J7778">
        <v>10</v>
      </c>
      <c r="K7778">
        <v>176936</v>
      </c>
      <c r="L7778" t="str">
        <f>VLOOKUP(Sales_Data!C7778,Product_Master!$A:$D,2,FALSE)</f>
        <v>Noodles</v>
      </c>
      <c r="M7778">
        <f>VLOOKUP(C7778,Product_Master!$A:$D,4,FALSE)</f>
        <v>65532</v>
      </c>
      <c r="N7778" t="str">
        <f t="shared" si="242"/>
        <v>HIGH</v>
      </c>
      <c r="O7778" t="str" cm="1">
        <f t="array" ref="O7778">_xlfn.IFS(D7778="North","Zone 1",D7778="South","Zone 2",D7778="East","Zone 3",D7778="West","Zone 4")</f>
        <v>Zone 1</v>
      </c>
      <c r="P7778">
        <f t="shared" si="243"/>
        <v>17693.600000000002</v>
      </c>
      <c r="Q7778" t="str">
        <f>VLOOKUP(C7778,Product_Master!$A:$D,3,FALSE)</f>
        <v>Grocery</v>
      </c>
    </row>
    <row r="7779" spans="1:17" x14ac:dyDescent="0.3">
      <c r="A7779" t="s">
        <v>13714</v>
      </c>
      <c r="B7779" t="s">
        <v>1654</v>
      </c>
      <c r="C7779" t="s">
        <v>54</v>
      </c>
      <c r="D7779" t="s">
        <v>171</v>
      </c>
      <c r="E7779" t="s">
        <v>223</v>
      </c>
      <c r="F7779" t="s">
        <v>224</v>
      </c>
      <c r="G7779" t="s">
        <v>253</v>
      </c>
      <c r="H7779" t="s">
        <v>13715</v>
      </c>
      <c r="I7779">
        <v>6</v>
      </c>
      <c r="J7779">
        <v>0</v>
      </c>
      <c r="K7779">
        <v>75606</v>
      </c>
      <c r="L7779" t="str">
        <f>VLOOKUP(Sales_Data!C7779,Product_Master!$A:$D,2,FALSE)</f>
        <v>Cabinet</v>
      </c>
      <c r="M7779">
        <f>VLOOKUP(C7779,Product_Master!$A:$D,4,FALSE)</f>
        <v>12601</v>
      </c>
      <c r="N7779" t="str">
        <f t="shared" si="242"/>
        <v>HIGH</v>
      </c>
      <c r="O7779" t="str" cm="1">
        <f t="array" ref="O7779">_xlfn.IFS(D7779="North","Zone 1",D7779="South","Zone 2",D7779="East","Zone 3",D7779="West","Zone 4")</f>
        <v>Zone 2</v>
      </c>
      <c r="P7779">
        <f t="shared" si="243"/>
        <v>7560.6</v>
      </c>
      <c r="Q7779" t="str">
        <f>VLOOKUP(C7779,Product_Master!$A:$D,3,FALSE)</f>
        <v>Furniture</v>
      </c>
    </row>
    <row r="7780" spans="1:17" x14ac:dyDescent="0.3">
      <c r="A7780" t="s">
        <v>13716</v>
      </c>
      <c r="B7780" t="s">
        <v>790</v>
      </c>
      <c r="C7780" t="s">
        <v>116</v>
      </c>
      <c r="D7780" t="s">
        <v>197</v>
      </c>
      <c r="E7780" t="s">
        <v>210</v>
      </c>
      <c r="F7780" t="s">
        <v>211</v>
      </c>
      <c r="G7780" t="s">
        <v>315</v>
      </c>
      <c r="H7780" t="s">
        <v>13717</v>
      </c>
      <c r="I7780">
        <v>9</v>
      </c>
      <c r="J7780">
        <v>5</v>
      </c>
      <c r="K7780">
        <v>82088</v>
      </c>
      <c r="L7780" t="str">
        <f>VLOOKUP(Sales_Data!C7780,Product_Master!$A:$D,2,FALSE)</f>
        <v>Biscuits</v>
      </c>
      <c r="M7780">
        <f>VLOOKUP(C7780,Product_Master!$A:$D,4,FALSE)</f>
        <v>9601</v>
      </c>
      <c r="N7780" t="str">
        <f t="shared" si="242"/>
        <v>HIGH</v>
      </c>
      <c r="O7780" t="str" cm="1">
        <f t="array" ref="O7780">_xlfn.IFS(D7780="North","Zone 1",D7780="South","Zone 2",D7780="East","Zone 3",D7780="West","Zone 4")</f>
        <v>Zone 4</v>
      </c>
      <c r="P7780">
        <f t="shared" si="243"/>
        <v>8208.8000000000011</v>
      </c>
      <c r="Q7780" t="str">
        <f>VLOOKUP(C7780,Product_Master!$A:$D,3,FALSE)</f>
        <v>Grocery</v>
      </c>
    </row>
    <row r="7781" spans="1:17" x14ac:dyDescent="0.3">
      <c r="A7781" t="s">
        <v>13718</v>
      </c>
      <c r="B7781" t="s">
        <v>1691</v>
      </c>
      <c r="C7781" t="s">
        <v>93</v>
      </c>
      <c r="D7781" t="s">
        <v>191</v>
      </c>
      <c r="E7781" t="s">
        <v>192</v>
      </c>
      <c r="F7781" t="s">
        <v>193</v>
      </c>
      <c r="G7781" t="s">
        <v>181</v>
      </c>
      <c r="H7781" t="s">
        <v>13719</v>
      </c>
      <c r="I7781">
        <v>8</v>
      </c>
      <c r="J7781">
        <v>20</v>
      </c>
      <c r="K7781">
        <v>497811</v>
      </c>
      <c r="L7781" t="str">
        <f>VLOOKUP(Sales_Data!C7781,Product_Master!$A:$D,2,FALSE)</f>
        <v>Skirt</v>
      </c>
      <c r="M7781">
        <f>VLOOKUP(C7781,Product_Master!$A:$D,4,FALSE)</f>
        <v>77783</v>
      </c>
      <c r="N7781" t="str">
        <f t="shared" si="242"/>
        <v>HIGH</v>
      </c>
      <c r="O7781" t="str" cm="1">
        <f t="array" ref="O7781">_xlfn.IFS(D7781="North","Zone 1",D7781="South","Zone 2",D7781="East","Zone 3",D7781="West","Zone 4")</f>
        <v>Zone 1</v>
      </c>
      <c r="P7781">
        <f t="shared" si="243"/>
        <v>49781.100000000006</v>
      </c>
      <c r="Q7781" t="str">
        <f>VLOOKUP(C7781,Product_Master!$A:$D,3,FALSE)</f>
        <v>Clothing</v>
      </c>
    </row>
    <row r="7782" spans="1:17" x14ac:dyDescent="0.3">
      <c r="A7782" t="s">
        <v>13720</v>
      </c>
      <c r="B7782" t="s">
        <v>699</v>
      </c>
      <c r="C7782" t="s">
        <v>38</v>
      </c>
      <c r="D7782" t="s">
        <v>191</v>
      </c>
      <c r="E7782" t="s">
        <v>242</v>
      </c>
      <c r="F7782" t="s">
        <v>242</v>
      </c>
      <c r="G7782" t="s">
        <v>219</v>
      </c>
      <c r="H7782" t="s">
        <v>955</v>
      </c>
      <c r="I7782">
        <v>7</v>
      </c>
      <c r="J7782">
        <v>0</v>
      </c>
      <c r="K7782">
        <v>283486</v>
      </c>
      <c r="L7782" t="str">
        <f>VLOOKUP(Sales_Data!C7782,Product_Master!$A:$D,2,FALSE)</f>
        <v>Study Table</v>
      </c>
      <c r="M7782">
        <f>VLOOKUP(C7782,Product_Master!$A:$D,4,FALSE)</f>
        <v>40498</v>
      </c>
      <c r="N7782" t="str">
        <f t="shared" si="242"/>
        <v>HIGH</v>
      </c>
      <c r="O7782" t="str" cm="1">
        <f t="array" ref="O7782">_xlfn.IFS(D7782="North","Zone 1",D7782="South","Zone 2",D7782="East","Zone 3",D7782="West","Zone 4")</f>
        <v>Zone 1</v>
      </c>
      <c r="P7782">
        <f t="shared" si="243"/>
        <v>28348.600000000002</v>
      </c>
      <c r="Q7782" t="str">
        <f>VLOOKUP(C7782,Product_Master!$A:$D,3,FALSE)</f>
        <v>Furniture</v>
      </c>
    </row>
    <row r="7783" spans="1:17" x14ac:dyDescent="0.3">
      <c r="A7783" t="s">
        <v>13721</v>
      </c>
      <c r="B7783" t="s">
        <v>288</v>
      </c>
      <c r="C7783" t="s">
        <v>128</v>
      </c>
      <c r="D7783" t="s">
        <v>197</v>
      </c>
      <c r="E7783" t="s">
        <v>198</v>
      </c>
      <c r="F7783" t="s">
        <v>199</v>
      </c>
      <c r="G7783" t="s">
        <v>285</v>
      </c>
      <c r="H7783" t="s">
        <v>13722</v>
      </c>
      <c r="I7783">
        <v>5</v>
      </c>
      <c r="J7783">
        <v>15</v>
      </c>
      <c r="K7783">
        <v>249976</v>
      </c>
      <c r="L7783" t="str">
        <f>VLOOKUP(Sales_Data!C7783,Product_Master!$A:$D,2,FALSE)</f>
        <v>Cricket Bat</v>
      </c>
      <c r="M7783">
        <f>VLOOKUP(C7783,Product_Master!$A:$D,4,FALSE)</f>
        <v>58818</v>
      </c>
      <c r="N7783" t="str">
        <f t="shared" si="242"/>
        <v>HIGH</v>
      </c>
      <c r="O7783" t="str" cm="1">
        <f t="array" ref="O7783">_xlfn.IFS(D7783="North","Zone 1",D7783="South","Zone 2",D7783="East","Zone 3",D7783="West","Zone 4")</f>
        <v>Zone 4</v>
      </c>
      <c r="P7783">
        <f t="shared" si="243"/>
        <v>24997.600000000002</v>
      </c>
      <c r="Q7783" t="str">
        <f>VLOOKUP(C7783,Product_Master!$A:$D,3,FALSE)</f>
        <v>Sports</v>
      </c>
    </row>
    <row r="7784" spans="1:17" x14ac:dyDescent="0.3">
      <c r="A7784" t="s">
        <v>13723</v>
      </c>
      <c r="B7784" t="s">
        <v>908</v>
      </c>
      <c r="C7784" t="s">
        <v>42</v>
      </c>
      <c r="D7784" t="s">
        <v>178</v>
      </c>
      <c r="E7784" t="s">
        <v>310</v>
      </c>
      <c r="F7784" t="s">
        <v>311</v>
      </c>
      <c r="G7784" t="s">
        <v>187</v>
      </c>
      <c r="H7784" t="s">
        <v>13724</v>
      </c>
      <c r="I7784">
        <v>6</v>
      </c>
      <c r="J7784">
        <v>5</v>
      </c>
      <c r="K7784">
        <v>107787</v>
      </c>
      <c r="L7784" t="str">
        <f>VLOOKUP(Sales_Data!C7784,Product_Master!$A:$D,2,FALSE)</f>
        <v>Coffee Table</v>
      </c>
      <c r="M7784">
        <f>VLOOKUP(C7784,Product_Master!$A:$D,4,FALSE)</f>
        <v>18910</v>
      </c>
      <c r="N7784" t="str">
        <f t="shared" si="242"/>
        <v>HIGH</v>
      </c>
      <c r="O7784" t="str" cm="1">
        <f t="array" ref="O7784">_xlfn.IFS(D7784="North","Zone 1",D7784="South","Zone 2",D7784="East","Zone 3",D7784="West","Zone 4")</f>
        <v>Zone 3</v>
      </c>
      <c r="P7784">
        <f t="shared" si="243"/>
        <v>10778.7</v>
      </c>
      <c r="Q7784" t="str">
        <f>VLOOKUP(C7784,Product_Master!$A:$D,3,FALSE)</f>
        <v>Furniture</v>
      </c>
    </row>
    <row r="7785" spans="1:17" x14ac:dyDescent="0.3">
      <c r="A7785" t="s">
        <v>13725</v>
      </c>
      <c r="B7785" t="s">
        <v>3562</v>
      </c>
      <c r="C7785" t="s">
        <v>40</v>
      </c>
      <c r="D7785" t="s">
        <v>171</v>
      </c>
      <c r="E7785" t="s">
        <v>223</v>
      </c>
      <c r="F7785" t="s">
        <v>224</v>
      </c>
      <c r="G7785" t="s">
        <v>200</v>
      </c>
      <c r="H7785" t="s">
        <v>13726</v>
      </c>
      <c r="I7785">
        <v>9</v>
      </c>
      <c r="J7785">
        <v>20</v>
      </c>
      <c r="K7785">
        <v>442310</v>
      </c>
      <c r="L7785" t="str">
        <f>VLOOKUP(Sales_Data!C7785,Product_Master!$A:$D,2,FALSE)</f>
        <v>Dining Table</v>
      </c>
      <c r="M7785">
        <f>VLOOKUP(C7785,Product_Master!$A:$D,4,FALSE)</f>
        <v>61432</v>
      </c>
      <c r="N7785" t="str">
        <f t="shared" si="242"/>
        <v>HIGH</v>
      </c>
      <c r="O7785" t="str" cm="1">
        <f t="array" ref="O7785">_xlfn.IFS(D7785="North","Zone 1",D7785="South","Zone 2",D7785="East","Zone 3",D7785="West","Zone 4")</f>
        <v>Zone 2</v>
      </c>
      <c r="P7785">
        <f t="shared" si="243"/>
        <v>44231</v>
      </c>
      <c r="Q7785" t="str">
        <f>VLOOKUP(C7785,Product_Master!$A:$D,3,FALSE)</f>
        <v>Furniture</v>
      </c>
    </row>
    <row r="7786" spans="1:17" x14ac:dyDescent="0.3">
      <c r="A7786" t="s">
        <v>13727</v>
      </c>
      <c r="B7786" t="s">
        <v>327</v>
      </c>
      <c r="C7786" t="s">
        <v>60</v>
      </c>
      <c r="D7786" t="s">
        <v>171</v>
      </c>
      <c r="E7786" t="s">
        <v>172</v>
      </c>
      <c r="F7786" t="s">
        <v>173</v>
      </c>
      <c r="G7786" t="s">
        <v>253</v>
      </c>
      <c r="H7786" t="s">
        <v>13728</v>
      </c>
      <c r="I7786">
        <v>5</v>
      </c>
      <c r="J7786">
        <v>20</v>
      </c>
      <c r="K7786">
        <v>238560</v>
      </c>
      <c r="L7786" t="str">
        <f>VLOOKUP(Sales_Data!C7786,Product_Master!$A:$D,2,FALSE)</f>
        <v>Cupboard</v>
      </c>
      <c r="M7786">
        <f>VLOOKUP(C7786,Product_Master!$A:$D,4,FALSE)</f>
        <v>59640</v>
      </c>
      <c r="N7786" t="str">
        <f t="shared" si="242"/>
        <v>HIGH</v>
      </c>
      <c r="O7786" t="str" cm="1">
        <f t="array" ref="O7786">_xlfn.IFS(D7786="North","Zone 1",D7786="South","Zone 2",D7786="East","Zone 3",D7786="West","Zone 4")</f>
        <v>Zone 2</v>
      </c>
      <c r="P7786">
        <f t="shared" si="243"/>
        <v>23856</v>
      </c>
      <c r="Q7786" t="str">
        <f>VLOOKUP(C7786,Product_Master!$A:$D,3,FALSE)</f>
        <v>Furniture</v>
      </c>
    </row>
    <row r="7787" spans="1:17" x14ac:dyDescent="0.3">
      <c r="A7787" t="s">
        <v>13729</v>
      </c>
      <c r="B7787" t="s">
        <v>536</v>
      </c>
      <c r="C7787" t="s">
        <v>38</v>
      </c>
      <c r="D7787" t="s">
        <v>191</v>
      </c>
      <c r="E7787" t="s">
        <v>242</v>
      </c>
      <c r="F7787" t="s">
        <v>242</v>
      </c>
      <c r="G7787" t="s">
        <v>253</v>
      </c>
      <c r="H7787" t="s">
        <v>13730</v>
      </c>
      <c r="I7787">
        <v>10</v>
      </c>
      <c r="J7787">
        <v>15</v>
      </c>
      <c r="K7787">
        <v>344233</v>
      </c>
      <c r="L7787" t="str">
        <f>VLOOKUP(Sales_Data!C7787,Product_Master!$A:$D,2,FALSE)</f>
        <v>Study Table</v>
      </c>
      <c r="M7787">
        <f>VLOOKUP(C7787,Product_Master!$A:$D,4,FALSE)</f>
        <v>40498</v>
      </c>
      <c r="N7787" t="str">
        <f t="shared" si="242"/>
        <v>HIGH</v>
      </c>
      <c r="O7787" t="str" cm="1">
        <f t="array" ref="O7787">_xlfn.IFS(D7787="North","Zone 1",D7787="South","Zone 2",D7787="East","Zone 3",D7787="West","Zone 4")</f>
        <v>Zone 1</v>
      </c>
      <c r="P7787">
        <f t="shared" si="243"/>
        <v>34423.300000000003</v>
      </c>
      <c r="Q7787" t="str">
        <f>VLOOKUP(C7787,Product_Master!$A:$D,3,FALSE)</f>
        <v>Furniture</v>
      </c>
    </row>
    <row r="7788" spans="1:17" x14ac:dyDescent="0.3">
      <c r="A7788" t="s">
        <v>13731</v>
      </c>
      <c r="B7788" t="s">
        <v>731</v>
      </c>
      <c r="C7788" t="s">
        <v>42</v>
      </c>
      <c r="D7788" t="s">
        <v>178</v>
      </c>
      <c r="E7788" t="s">
        <v>310</v>
      </c>
      <c r="F7788" t="s">
        <v>311</v>
      </c>
      <c r="G7788" t="s">
        <v>315</v>
      </c>
      <c r="H7788" t="s">
        <v>11540</v>
      </c>
      <c r="I7788">
        <v>1</v>
      </c>
      <c r="J7788">
        <v>15</v>
      </c>
      <c r="K7788">
        <v>16073</v>
      </c>
      <c r="L7788" t="str">
        <f>VLOOKUP(Sales_Data!C7788,Product_Master!$A:$D,2,FALSE)</f>
        <v>Coffee Table</v>
      </c>
      <c r="M7788">
        <f>VLOOKUP(C7788,Product_Master!$A:$D,4,FALSE)</f>
        <v>18910</v>
      </c>
      <c r="N7788" t="str">
        <f t="shared" si="242"/>
        <v>HIGH</v>
      </c>
      <c r="O7788" t="str" cm="1">
        <f t="array" ref="O7788">_xlfn.IFS(D7788="North","Zone 1",D7788="South","Zone 2",D7788="East","Zone 3",D7788="West","Zone 4")</f>
        <v>Zone 3</v>
      </c>
      <c r="P7788">
        <f t="shared" si="243"/>
        <v>1607.3000000000002</v>
      </c>
      <c r="Q7788" t="str">
        <f>VLOOKUP(C7788,Product_Master!$A:$D,3,FALSE)</f>
        <v>Furniture</v>
      </c>
    </row>
    <row r="7789" spans="1:17" x14ac:dyDescent="0.3">
      <c r="A7789" t="s">
        <v>13732</v>
      </c>
      <c r="B7789" t="s">
        <v>1204</v>
      </c>
      <c r="C7789" t="s">
        <v>126</v>
      </c>
      <c r="D7789" t="s">
        <v>178</v>
      </c>
      <c r="E7789" t="s">
        <v>310</v>
      </c>
      <c r="F7789" t="s">
        <v>311</v>
      </c>
      <c r="G7789" t="s">
        <v>269</v>
      </c>
      <c r="H7789" t="s">
        <v>9382</v>
      </c>
      <c r="I7789">
        <v>9</v>
      </c>
      <c r="J7789">
        <v>20</v>
      </c>
      <c r="K7789">
        <v>29664</v>
      </c>
      <c r="L7789" t="str">
        <f>VLOOKUP(Sales_Data!C7789,Product_Master!$A:$D,2,FALSE)</f>
        <v>Honey</v>
      </c>
      <c r="M7789">
        <f>VLOOKUP(C7789,Product_Master!$A:$D,4,FALSE)</f>
        <v>4120</v>
      </c>
      <c r="N7789" t="str">
        <f t="shared" si="242"/>
        <v>HIGH</v>
      </c>
      <c r="O7789" t="str" cm="1">
        <f t="array" ref="O7789">_xlfn.IFS(D7789="North","Zone 1",D7789="South","Zone 2",D7789="East","Zone 3",D7789="West","Zone 4")</f>
        <v>Zone 3</v>
      </c>
      <c r="P7789">
        <f t="shared" si="243"/>
        <v>2966.4</v>
      </c>
      <c r="Q7789" t="str">
        <f>VLOOKUP(C7789,Product_Master!$A:$D,3,FALSE)</f>
        <v>Grocery</v>
      </c>
    </row>
    <row r="7790" spans="1:17" x14ac:dyDescent="0.3">
      <c r="A7790" t="s">
        <v>13733</v>
      </c>
      <c r="B7790" t="s">
        <v>1693</v>
      </c>
      <c r="C7790" t="s">
        <v>75</v>
      </c>
      <c r="D7790" t="s">
        <v>178</v>
      </c>
      <c r="E7790" t="s">
        <v>310</v>
      </c>
      <c r="F7790" t="s">
        <v>311</v>
      </c>
      <c r="G7790" t="s">
        <v>257</v>
      </c>
      <c r="H7790" t="s">
        <v>13734</v>
      </c>
      <c r="I7790">
        <v>9</v>
      </c>
      <c r="J7790">
        <v>10</v>
      </c>
      <c r="K7790">
        <v>325053</v>
      </c>
      <c r="L7790" t="str">
        <f>VLOOKUP(Sales_Data!C7790,Product_Master!$A:$D,2,FALSE)</f>
        <v>Jacket</v>
      </c>
      <c r="M7790">
        <f>VLOOKUP(C7790,Product_Master!$A:$D,4,FALSE)</f>
        <v>40130</v>
      </c>
      <c r="N7790" t="str">
        <f t="shared" si="242"/>
        <v>HIGH</v>
      </c>
      <c r="O7790" t="str" cm="1">
        <f t="array" ref="O7790">_xlfn.IFS(D7790="North","Zone 1",D7790="South","Zone 2",D7790="East","Zone 3",D7790="West","Zone 4")</f>
        <v>Zone 3</v>
      </c>
      <c r="P7790">
        <f t="shared" si="243"/>
        <v>32505.300000000003</v>
      </c>
      <c r="Q7790" t="str">
        <f>VLOOKUP(C7790,Product_Master!$A:$D,3,FALSE)</f>
        <v>Clothing</v>
      </c>
    </row>
    <row r="7791" spans="1:17" x14ac:dyDescent="0.3">
      <c r="A7791" t="s">
        <v>13735</v>
      </c>
      <c r="B7791" t="s">
        <v>3780</v>
      </c>
      <c r="C7791" t="s">
        <v>7</v>
      </c>
      <c r="D7791" t="s">
        <v>197</v>
      </c>
      <c r="E7791" t="s">
        <v>260</v>
      </c>
      <c r="F7791" t="s">
        <v>261</v>
      </c>
      <c r="G7791" t="s">
        <v>257</v>
      </c>
      <c r="H7791" t="s">
        <v>13736</v>
      </c>
      <c r="I7791">
        <v>4</v>
      </c>
      <c r="J7791">
        <v>0</v>
      </c>
      <c r="K7791">
        <v>256004</v>
      </c>
      <c r="L7791" t="str">
        <f>VLOOKUP(Sales_Data!C7791,Product_Master!$A:$D,2,FALSE)</f>
        <v>HP Laptop</v>
      </c>
      <c r="M7791">
        <f>VLOOKUP(C7791,Product_Master!$A:$D,4,FALSE)</f>
        <v>64001</v>
      </c>
      <c r="N7791" t="str">
        <f t="shared" si="242"/>
        <v>HIGH</v>
      </c>
      <c r="O7791" t="str" cm="1">
        <f t="array" ref="O7791">_xlfn.IFS(D7791="North","Zone 1",D7791="South","Zone 2",D7791="East","Zone 3",D7791="West","Zone 4")</f>
        <v>Zone 4</v>
      </c>
      <c r="P7791">
        <f t="shared" si="243"/>
        <v>25600.400000000001</v>
      </c>
      <c r="Q7791" t="str">
        <f>VLOOKUP(C7791,Product_Master!$A:$D,3,FALSE)</f>
        <v>Electronics</v>
      </c>
    </row>
    <row r="7792" spans="1:17" x14ac:dyDescent="0.3">
      <c r="A7792" t="s">
        <v>13737</v>
      </c>
      <c r="B7792" t="s">
        <v>545</v>
      </c>
      <c r="C7792" t="s">
        <v>155</v>
      </c>
      <c r="D7792" t="s">
        <v>178</v>
      </c>
      <c r="E7792" t="s">
        <v>185</v>
      </c>
      <c r="F7792" t="s">
        <v>186</v>
      </c>
      <c r="G7792" t="s">
        <v>262</v>
      </c>
      <c r="H7792" t="s">
        <v>13738</v>
      </c>
      <c r="I7792">
        <v>7</v>
      </c>
      <c r="J7792">
        <v>0</v>
      </c>
      <c r="K7792">
        <v>502733</v>
      </c>
      <c r="L7792" t="str">
        <f>VLOOKUP(Sales_Data!C7792,Product_Master!$A:$D,2,FALSE)</f>
        <v>Cycling Bottle</v>
      </c>
      <c r="M7792">
        <f>VLOOKUP(C7792,Product_Master!$A:$D,4,FALSE)</f>
        <v>71819</v>
      </c>
      <c r="N7792" t="str">
        <f t="shared" si="242"/>
        <v>HIGH</v>
      </c>
      <c r="O7792" t="str" cm="1">
        <f t="array" ref="O7792">_xlfn.IFS(D7792="North","Zone 1",D7792="South","Zone 2",D7792="East","Zone 3",D7792="West","Zone 4")</f>
        <v>Zone 3</v>
      </c>
      <c r="P7792">
        <f t="shared" si="243"/>
        <v>50273.3</v>
      </c>
      <c r="Q7792" t="str">
        <f>VLOOKUP(C7792,Product_Master!$A:$D,3,FALSE)</f>
        <v>Sports</v>
      </c>
    </row>
    <row r="7793" spans="1:17" x14ac:dyDescent="0.3">
      <c r="A7793" t="s">
        <v>13739</v>
      </c>
      <c r="B7793" t="s">
        <v>622</v>
      </c>
      <c r="C7793" t="s">
        <v>66</v>
      </c>
      <c r="D7793" t="s">
        <v>178</v>
      </c>
      <c r="E7793" t="s">
        <v>310</v>
      </c>
      <c r="F7793" t="s">
        <v>311</v>
      </c>
      <c r="G7793" t="s">
        <v>315</v>
      </c>
      <c r="H7793" t="s">
        <v>3089</v>
      </c>
      <c r="I7793">
        <v>3</v>
      </c>
      <c r="J7793">
        <v>20</v>
      </c>
      <c r="K7793">
        <v>116414</v>
      </c>
      <c r="L7793" t="str">
        <f>VLOOKUP(Sales_Data!C7793,Product_Master!$A:$D,2,FALSE)</f>
        <v>Men Shirt</v>
      </c>
      <c r="M7793">
        <f>VLOOKUP(C7793,Product_Master!$A:$D,4,FALSE)</f>
        <v>48506</v>
      </c>
      <c r="N7793" t="str">
        <f t="shared" si="242"/>
        <v>HIGH</v>
      </c>
      <c r="O7793" t="str" cm="1">
        <f t="array" ref="O7793">_xlfn.IFS(D7793="North","Zone 1",D7793="South","Zone 2",D7793="East","Zone 3",D7793="West","Zone 4")</f>
        <v>Zone 3</v>
      </c>
      <c r="P7793">
        <f t="shared" si="243"/>
        <v>11641.400000000001</v>
      </c>
      <c r="Q7793" t="str">
        <f>VLOOKUP(C7793,Product_Master!$A:$D,3,FALSE)</f>
        <v>Clothing</v>
      </c>
    </row>
    <row r="7794" spans="1:17" x14ac:dyDescent="0.3">
      <c r="A7794" t="s">
        <v>13740</v>
      </c>
      <c r="B7794" t="s">
        <v>1491</v>
      </c>
      <c r="C7794" t="s">
        <v>48</v>
      </c>
      <c r="D7794" t="s">
        <v>197</v>
      </c>
      <c r="E7794" t="s">
        <v>210</v>
      </c>
      <c r="F7794" t="s">
        <v>211</v>
      </c>
      <c r="G7794" t="s">
        <v>206</v>
      </c>
      <c r="H7794" t="s">
        <v>10780</v>
      </c>
      <c r="I7794">
        <v>1</v>
      </c>
      <c r="J7794">
        <v>10</v>
      </c>
      <c r="K7794">
        <v>38838</v>
      </c>
      <c r="L7794" t="str">
        <f>VLOOKUP(Sales_Data!C7794,Product_Master!$A:$D,2,FALSE)</f>
        <v>Bed</v>
      </c>
      <c r="M7794">
        <f>VLOOKUP(C7794,Product_Master!$A:$D,4,FALSE)</f>
        <v>43154</v>
      </c>
      <c r="N7794" t="str">
        <f t="shared" si="242"/>
        <v>HIGH</v>
      </c>
      <c r="O7794" t="str" cm="1">
        <f t="array" ref="O7794">_xlfn.IFS(D7794="North","Zone 1",D7794="South","Zone 2",D7794="East","Zone 3",D7794="West","Zone 4")</f>
        <v>Zone 4</v>
      </c>
      <c r="P7794">
        <f t="shared" si="243"/>
        <v>3883.8</v>
      </c>
      <c r="Q7794" t="str">
        <f>VLOOKUP(C7794,Product_Master!$A:$D,3,FALSE)</f>
        <v>Furniture</v>
      </c>
    </row>
    <row r="7795" spans="1:17" x14ac:dyDescent="0.3">
      <c r="A7795" t="s">
        <v>13741</v>
      </c>
      <c r="B7795" t="s">
        <v>1280</v>
      </c>
      <c r="C7795" t="s">
        <v>87</v>
      </c>
      <c r="D7795" t="s">
        <v>197</v>
      </c>
      <c r="E7795" t="s">
        <v>210</v>
      </c>
      <c r="F7795" t="s">
        <v>211</v>
      </c>
      <c r="G7795" t="s">
        <v>285</v>
      </c>
      <c r="H7795" t="s">
        <v>10539</v>
      </c>
      <c r="I7795">
        <v>11</v>
      </c>
      <c r="J7795">
        <v>10</v>
      </c>
      <c r="K7795">
        <v>200267</v>
      </c>
      <c r="L7795" t="str">
        <f>VLOOKUP(Sales_Data!C7795,Product_Master!$A:$D,2,FALSE)</f>
        <v>Hoodie</v>
      </c>
      <c r="M7795">
        <f>VLOOKUP(C7795,Product_Master!$A:$D,4,FALSE)</f>
        <v>20229</v>
      </c>
      <c r="N7795" t="str">
        <f t="shared" si="242"/>
        <v>HIGH</v>
      </c>
      <c r="O7795" t="str" cm="1">
        <f t="array" ref="O7795">_xlfn.IFS(D7795="North","Zone 1",D7795="South","Zone 2",D7795="East","Zone 3",D7795="West","Zone 4")</f>
        <v>Zone 4</v>
      </c>
      <c r="P7795">
        <f t="shared" si="243"/>
        <v>20026.7</v>
      </c>
      <c r="Q7795" t="str">
        <f>VLOOKUP(C7795,Product_Master!$A:$D,3,FALSE)</f>
        <v>Clothing</v>
      </c>
    </row>
    <row r="7796" spans="1:17" x14ac:dyDescent="0.3">
      <c r="A7796" t="s">
        <v>13742</v>
      </c>
      <c r="B7796" t="s">
        <v>291</v>
      </c>
      <c r="C7796" t="s">
        <v>66</v>
      </c>
      <c r="D7796" t="s">
        <v>197</v>
      </c>
      <c r="E7796" t="s">
        <v>210</v>
      </c>
      <c r="F7796" t="s">
        <v>211</v>
      </c>
      <c r="G7796" t="s">
        <v>253</v>
      </c>
      <c r="H7796" t="s">
        <v>13743</v>
      </c>
      <c r="I7796">
        <v>11</v>
      </c>
      <c r="J7796">
        <v>15</v>
      </c>
      <c r="K7796">
        <v>453531</v>
      </c>
      <c r="L7796" t="str">
        <f>VLOOKUP(Sales_Data!C7796,Product_Master!$A:$D,2,FALSE)</f>
        <v>Men Shirt</v>
      </c>
      <c r="M7796">
        <f>VLOOKUP(C7796,Product_Master!$A:$D,4,FALSE)</f>
        <v>48506</v>
      </c>
      <c r="N7796" t="str">
        <f t="shared" si="242"/>
        <v>HIGH</v>
      </c>
      <c r="O7796" t="str" cm="1">
        <f t="array" ref="O7796">_xlfn.IFS(D7796="North","Zone 1",D7796="South","Zone 2",D7796="East","Zone 3",D7796="West","Zone 4")</f>
        <v>Zone 4</v>
      </c>
      <c r="P7796">
        <f t="shared" si="243"/>
        <v>45353.100000000006</v>
      </c>
      <c r="Q7796" t="str">
        <f>VLOOKUP(C7796,Product_Master!$A:$D,3,FALSE)</f>
        <v>Clothing</v>
      </c>
    </row>
    <row r="7797" spans="1:17" x14ac:dyDescent="0.3">
      <c r="A7797" t="s">
        <v>13744</v>
      </c>
      <c r="B7797" t="s">
        <v>838</v>
      </c>
      <c r="C7797" t="s">
        <v>4</v>
      </c>
      <c r="D7797" t="s">
        <v>171</v>
      </c>
      <c r="E7797" t="s">
        <v>172</v>
      </c>
      <c r="F7797" t="s">
        <v>173</v>
      </c>
      <c r="G7797" t="s">
        <v>228</v>
      </c>
      <c r="H7797" t="s">
        <v>7388</v>
      </c>
      <c r="I7797">
        <v>12</v>
      </c>
      <c r="J7797">
        <v>20</v>
      </c>
      <c r="K7797">
        <v>10147</v>
      </c>
      <c r="L7797" t="str">
        <f>VLOOKUP(Sales_Data!C7797,Product_Master!$A:$D,2,FALSE)</f>
        <v>Samsung TV</v>
      </c>
      <c r="M7797">
        <f>VLOOKUP(C7797,Product_Master!$A:$D,4,FALSE)</f>
        <v>1057</v>
      </c>
      <c r="N7797" t="str">
        <f t="shared" si="242"/>
        <v>MEDIUM</v>
      </c>
      <c r="O7797" t="str" cm="1">
        <f t="array" ref="O7797">_xlfn.IFS(D7797="North","Zone 1",D7797="South","Zone 2",D7797="East","Zone 3",D7797="West","Zone 4")</f>
        <v>Zone 2</v>
      </c>
      <c r="P7797">
        <f t="shared" si="243"/>
        <v>507.35</v>
      </c>
      <c r="Q7797" t="str">
        <f>VLOOKUP(C7797,Product_Master!$A:$D,3,FALSE)</f>
        <v>Electronics</v>
      </c>
    </row>
    <row r="7798" spans="1:17" x14ac:dyDescent="0.3">
      <c r="A7798" t="s">
        <v>13745</v>
      </c>
      <c r="B7798" t="s">
        <v>1366</v>
      </c>
      <c r="C7798" t="s">
        <v>95</v>
      </c>
      <c r="D7798" t="s">
        <v>178</v>
      </c>
      <c r="E7798" t="s">
        <v>185</v>
      </c>
      <c r="F7798" t="s">
        <v>186</v>
      </c>
      <c r="G7798" t="s">
        <v>219</v>
      </c>
      <c r="H7798" t="s">
        <v>13746</v>
      </c>
      <c r="I7798">
        <v>2</v>
      </c>
      <c r="J7798">
        <v>10</v>
      </c>
      <c r="K7798">
        <v>130143</v>
      </c>
      <c r="L7798" t="str">
        <f>VLOOKUP(Sales_Data!C7798,Product_Master!$A:$D,2,FALSE)</f>
        <v>Dress</v>
      </c>
      <c r="M7798">
        <f>VLOOKUP(C7798,Product_Master!$A:$D,4,FALSE)</f>
        <v>72302</v>
      </c>
      <c r="N7798" t="str">
        <f t="shared" si="242"/>
        <v>HIGH</v>
      </c>
      <c r="O7798" t="str" cm="1">
        <f t="array" ref="O7798">_xlfn.IFS(D7798="North","Zone 1",D7798="South","Zone 2",D7798="East","Zone 3",D7798="West","Zone 4")</f>
        <v>Zone 3</v>
      </c>
      <c r="P7798">
        <f t="shared" si="243"/>
        <v>13014.300000000001</v>
      </c>
      <c r="Q7798" t="str">
        <f>VLOOKUP(C7798,Product_Master!$A:$D,3,FALSE)</f>
        <v>Clothing</v>
      </c>
    </row>
    <row r="7799" spans="1:17" x14ac:dyDescent="0.3">
      <c r="A7799" t="s">
        <v>13747</v>
      </c>
      <c r="B7799" t="s">
        <v>1475</v>
      </c>
      <c r="C7799" t="s">
        <v>48</v>
      </c>
      <c r="D7799" t="s">
        <v>197</v>
      </c>
      <c r="E7799" t="s">
        <v>198</v>
      </c>
      <c r="F7799" t="s">
        <v>199</v>
      </c>
      <c r="G7799" t="s">
        <v>269</v>
      </c>
      <c r="H7799" t="s">
        <v>11943</v>
      </c>
      <c r="I7799">
        <v>8</v>
      </c>
      <c r="J7799">
        <v>15</v>
      </c>
      <c r="K7799">
        <v>293447</v>
      </c>
      <c r="L7799" t="str">
        <f>VLOOKUP(Sales_Data!C7799,Product_Master!$A:$D,2,FALSE)</f>
        <v>Bed</v>
      </c>
      <c r="M7799">
        <f>VLOOKUP(C7799,Product_Master!$A:$D,4,FALSE)</f>
        <v>43154</v>
      </c>
      <c r="N7799" t="str">
        <f t="shared" si="242"/>
        <v>HIGH</v>
      </c>
      <c r="O7799" t="str" cm="1">
        <f t="array" ref="O7799">_xlfn.IFS(D7799="North","Zone 1",D7799="South","Zone 2",D7799="East","Zone 3",D7799="West","Zone 4")</f>
        <v>Zone 4</v>
      </c>
      <c r="P7799">
        <f t="shared" si="243"/>
        <v>29344.7</v>
      </c>
      <c r="Q7799" t="str">
        <f>VLOOKUP(C7799,Product_Master!$A:$D,3,FALSE)</f>
        <v>Furniture</v>
      </c>
    </row>
    <row r="7800" spans="1:17" x14ac:dyDescent="0.3">
      <c r="A7800" t="s">
        <v>13748</v>
      </c>
      <c r="B7800" t="s">
        <v>3780</v>
      </c>
      <c r="C7800" t="s">
        <v>149</v>
      </c>
      <c r="D7800" t="s">
        <v>191</v>
      </c>
      <c r="E7800" t="s">
        <v>192</v>
      </c>
      <c r="F7800" t="s">
        <v>193</v>
      </c>
      <c r="G7800" t="s">
        <v>219</v>
      </c>
      <c r="H7800" t="s">
        <v>5371</v>
      </c>
      <c r="I7800">
        <v>5</v>
      </c>
      <c r="J7800">
        <v>5</v>
      </c>
      <c r="K7800">
        <v>162825</v>
      </c>
      <c r="L7800" t="str">
        <f>VLOOKUP(Sales_Data!C7800,Product_Master!$A:$D,2,FALSE)</f>
        <v>Football Shoes</v>
      </c>
      <c r="M7800">
        <f>VLOOKUP(C7800,Product_Master!$A:$D,4,FALSE)</f>
        <v>34279</v>
      </c>
      <c r="N7800" t="str">
        <f t="shared" si="242"/>
        <v>HIGH</v>
      </c>
      <c r="O7800" t="str" cm="1">
        <f t="array" ref="O7800">_xlfn.IFS(D7800="North","Zone 1",D7800="South","Zone 2",D7800="East","Zone 3",D7800="West","Zone 4")</f>
        <v>Zone 1</v>
      </c>
      <c r="P7800">
        <f t="shared" si="243"/>
        <v>16282.5</v>
      </c>
      <c r="Q7800" t="str">
        <f>VLOOKUP(C7800,Product_Master!$A:$D,3,FALSE)</f>
        <v>Sports</v>
      </c>
    </row>
    <row r="7801" spans="1:17" x14ac:dyDescent="0.3">
      <c r="A7801" t="s">
        <v>13749</v>
      </c>
      <c r="B7801" t="s">
        <v>1021</v>
      </c>
      <c r="C7801" t="s">
        <v>110</v>
      </c>
      <c r="D7801" t="s">
        <v>178</v>
      </c>
      <c r="E7801" t="s">
        <v>185</v>
      </c>
      <c r="F7801" t="s">
        <v>186</v>
      </c>
      <c r="G7801" t="s">
        <v>243</v>
      </c>
      <c r="H7801" t="s">
        <v>13750</v>
      </c>
      <c r="I7801">
        <v>11</v>
      </c>
      <c r="J7801">
        <v>15</v>
      </c>
      <c r="K7801">
        <v>263754</v>
      </c>
      <c r="L7801" t="str">
        <f>VLOOKUP(Sales_Data!C7801,Product_Master!$A:$D,2,FALSE)</f>
        <v>Spices</v>
      </c>
      <c r="M7801">
        <f>VLOOKUP(C7801,Product_Master!$A:$D,4,FALSE)</f>
        <v>28209</v>
      </c>
      <c r="N7801" t="str">
        <f t="shared" si="242"/>
        <v>HIGH</v>
      </c>
      <c r="O7801" t="str" cm="1">
        <f t="array" ref="O7801">_xlfn.IFS(D7801="North","Zone 1",D7801="South","Zone 2",D7801="East","Zone 3",D7801="West","Zone 4")</f>
        <v>Zone 3</v>
      </c>
      <c r="P7801">
        <f t="shared" si="243"/>
        <v>26375.4</v>
      </c>
      <c r="Q7801" t="str">
        <f>VLOOKUP(C7801,Product_Master!$A:$D,3,FALSE)</f>
        <v>Grocery</v>
      </c>
    </row>
    <row r="7802" spans="1:17" x14ac:dyDescent="0.3">
      <c r="A7802" t="s">
        <v>13751</v>
      </c>
      <c r="B7802" t="s">
        <v>658</v>
      </c>
      <c r="C7802" t="s">
        <v>83</v>
      </c>
      <c r="D7802" t="s">
        <v>197</v>
      </c>
      <c r="E7802" t="s">
        <v>210</v>
      </c>
      <c r="F7802" t="s">
        <v>211</v>
      </c>
      <c r="G7802" t="s">
        <v>253</v>
      </c>
      <c r="H7802" t="s">
        <v>423</v>
      </c>
      <c r="I7802">
        <v>12</v>
      </c>
      <c r="J7802">
        <v>0</v>
      </c>
      <c r="K7802">
        <v>939168</v>
      </c>
      <c r="L7802" t="str">
        <f>VLOOKUP(Sales_Data!C7802,Product_Master!$A:$D,2,FALSE)</f>
        <v>Track Pants</v>
      </c>
      <c r="M7802">
        <f>VLOOKUP(C7802,Product_Master!$A:$D,4,FALSE)</f>
        <v>78264</v>
      </c>
      <c r="N7802" t="str">
        <f t="shared" si="242"/>
        <v>HIGH</v>
      </c>
      <c r="O7802" t="str" cm="1">
        <f t="array" ref="O7802">_xlfn.IFS(D7802="North","Zone 1",D7802="South","Zone 2",D7802="East","Zone 3",D7802="West","Zone 4")</f>
        <v>Zone 4</v>
      </c>
      <c r="P7802">
        <f t="shared" si="243"/>
        <v>93916.800000000003</v>
      </c>
      <c r="Q7802" t="str">
        <f>VLOOKUP(C7802,Product_Master!$A:$D,3,FALSE)</f>
        <v>Clothing</v>
      </c>
    </row>
    <row r="7803" spans="1:17" x14ac:dyDescent="0.3">
      <c r="A7803" t="s">
        <v>13752</v>
      </c>
      <c r="B7803" t="s">
        <v>1657</v>
      </c>
      <c r="C7803" t="s">
        <v>19</v>
      </c>
      <c r="D7803" t="s">
        <v>178</v>
      </c>
      <c r="E7803" t="s">
        <v>185</v>
      </c>
      <c r="F7803" t="s">
        <v>186</v>
      </c>
      <c r="G7803" t="s">
        <v>219</v>
      </c>
      <c r="H7803" t="s">
        <v>3560</v>
      </c>
      <c r="I7803">
        <v>8</v>
      </c>
      <c r="J7803">
        <v>5</v>
      </c>
      <c r="K7803">
        <v>149484</v>
      </c>
      <c r="L7803" t="str">
        <f>VLOOKUP(Sales_Data!C7803,Product_Master!$A:$D,2,FALSE)</f>
        <v>Projector</v>
      </c>
      <c r="M7803">
        <f>VLOOKUP(C7803,Product_Master!$A:$D,4,FALSE)</f>
        <v>19669</v>
      </c>
      <c r="N7803" t="str">
        <f t="shared" si="242"/>
        <v>HIGH</v>
      </c>
      <c r="O7803" t="str" cm="1">
        <f t="array" ref="O7803">_xlfn.IFS(D7803="North","Zone 1",D7803="South","Zone 2",D7803="East","Zone 3",D7803="West","Zone 4")</f>
        <v>Zone 3</v>
      </c>
      <c r="P7803">
        <f t="shared" si="243"/>
        <v>14948.400000000001</v>
      </c>
      <c r="Q7803" t="str">
        <f>VLOOKUP(C7803,Product_Master!$A:$D,3,FALSE)</f>
        <v>Electronics</v>
      </c>
    </row>
    <row r="7804" spans="1:17" x14ac:dyDescent="0.3">
      <c r="A7804" t="s">
        <v>13753</v>
      </c>
      <c r="B7804" t="s">
        <v>637</v>
      </c>
      <c r="C7804" t="s">
        <v>91</v>
      </c>
      <c r="D7804" t="s">
        <v>171</v>
      </c>
      <c r="E7804" t="s">
        <v>204</v>
      </c>
      <c r="F7804" t="s">
        <v>205</v>
      </c>
      <c r="G7804" t="s">
        <v>315</v>
      </c>
      <c r="H7804" t="s">
        <v>1529</v>
      </c>
      <c r="I7804">
        <v>9</v>
      </c>
      <c r="J7804">
        <v>10</v>
      </c>
      <c r="K7804">
        <v>241274</v>
      </c>
      <c r="L7804" t="str">
        <f>VLOOKUP(Sales_Data!C7804,Product_Master!$A:$D,2,FALSE)</f>
        <v>Sweater</v>
      </c>
      <c r="M7804">
        <f>VLOOKUP(C7804,Product_Master!$A:$D,4,FALSE)</f>
        <v>29787</v>
      </c>
      <c r="N7804" t="str">
        <f t="shared" si="242"/>
        <v>HIGH</v>
      </c>
      <c r="O7804" t="str" cm="1">
        <f t="array" ref="O7804">_xlfn.IFS(D7804="North","Zone 1",D7804="South","Zone 2",D7804="East","Zone 3",D7804="West","Zone 4")</f>
        <v>Zone 2</v>
      </c>
      <c r="P7804">
        <f t="shared" si="243"/>
        <v>24127.4</v>
      </c>
      <c r="Q7804" t="str">
        <f>VLOOKUP(C7804,Product_Master!$A:$D,3,FALSE)</f>
        <v>Clothing</v>
      </c>
    </row>
    <row r="7805" spans="1:17" x14ac:dyDescent="0.3">
      <c r="A7805" t="s">
        <v>13754</v>
      </c>
      <c r="B7805" t="s">
        <v>1114</v>
      </c>
      <c r="C7805" t="s">
        <v>102</v>
      </c>
      <c r="D7805" t="s">
        <v>191</v>
      </c>
      <c r="E7805" t="s">
        <v>238</v>
      </c>
      <c r="F7805" t="s">
        <v>238</v>
      </c>
      <c r="G7805" t="s">
        <v>187</v>
      </c>
      <c r="H7805" t="s">
        <v>8556</v>
      </c>
      <c r="I7805">
        <v>4</v>
      </c>
      <c r="J7805">
        <v>15</v>
      </c>
      <c r="K7805">
        <v>248438</v>
      </c>
      <c r="L7805" t="str">
        <f>VLOOKUP(Sales_Data!C7805,Product_Master!$A:$D,2,FALSE)</f>
        <v>Tea</v>
      </c>
      <c r="M7805">
        <f>VLOOKUP(C7805,Product_Master!$A:$D,4,FALSE)</f>
        <v>73070</v>
      </c>
      <c r="N7805" t="str">
        <f t="shared" si="242"/>
        <v>HIGH</v>
      </c>
      <c r="O7805" t="str" cm="1">
        <f t="array" ref="O7805">_xlfn.IFS(D7805="North","Zone 1",D7805="South","Zone 2",D7805="East","Zone 3",D7805="West","Zone 4")</f>
        <v>Zone 1</v>
      </c>
      <c r="P7805">
        <f t="shared" si="243"/>
        <v>24843.800000000003</v>
      </c>
      <c r="Q7805" t="str">
        <f>VLOOKUP(C7805,Product_Master!$A:$D,3,FALSE)</f>
        <v>Grocery</v>
      </c>
    </row>
    <row r="7806" spans="1:17" x14ac:dyDescent="0.3">
      <c r="A7806" t="s">
        <v>13755</v>
      </c>
      <c r="B7806" t="s">
        <v>4845</v>
      </c>
      <c r="C7806" t="s">
        <v>46</v>
      </c>
      <c r="D7806" t="s">
        <v>197</v>
      </c>
      <c r="E7806" t="s">
        <v>260</v>
      </c>
      <c r="F7806" t="s">
        <v>261</v>
      </c>
      <c r="G7806" t="s">
        <v>200</v>
      </c>
      <c r="H7806" t="s">
        <v>13756</v>
      </c>
      <c r="I7806">
        <v>2</v>
      </c>
      <c r="J7806">
        <v>20</v>
      </c>
      <c r="K7806">
        <v>99860</v>
      </c>
      <c r="L7806" t="str">
        <f>VLOOKUP(Sales_Data!C7806,Product_Master!$A:$D,2,FALSE)</f>
        <v>Wardrobe</v>
      </c>
      <c r="M7806">
        <f>VLOOKUP(C7806,Product_Master!$A:$D,4,FALSE)</f>
        <v>62413</v>
      </c>
      <c r="N7806" t="str">
        <f t="shared" si="242"/>
        <v>HIGH</v>
      </c>
      <c r="O7806" t="str" cm="1">
        <f t="array" ref="O7806">_xlfn.IFS(D7806="North","Zone 1",D7806="South","Zone 2",D7806="East","Zone 3",D7806="West","Zone 4")</f>
        <v>Zone 4</v>
      </c>
      <c r="P7806">
        <f t="shared" si="243"/>
        <v>9986</v>
      </c>
      <c r="Q7806" t="str">
        <f>VLOOKUP(C7806,Product_Master!$A:$D,3,FALSE)</f>
        <v>Furniture</v>
      </c>
    </row>
    <row r="7807" spans="1:17" x14ac:dyDescent="0.3">
      <c r="A7807" t="s">
        <v>13757</v>
      </c>
      <c r="B7807" t="s">
        <v>2250</v>
      </c>
      <c r="C7807" t="s">
        <v>137</v>
      </c>
      <c r="D7807" t="s">
        <v>178</v>
      </c>
      <c r="E7807" t="s">
        <v>185</v>
      </c>
      <c r="F7807" t="s">
        <v>186</v>
      </c>
      <c r="G7807" t="s">
        <v>174</v>
      </c>
      <c r="H7807" t="s">
        <v>12456</v>
      </c>
      <c r="I7807">
        <v>3</v>
      </c>
      <c r="J7807">
        <v>10</v>
      </c>
      <c r="K7807">
        <v>137988</v>
      </c>
      <c r="L7807" t="str">
        <f>VLOOKUP(Sales_Data!C7807,Product_Master!$A:$D,2,FALSE)</f>
        <v>Dumbbells</v>
      </c>
      <c r="M7807">
        <f>VLOOKUP(C7807,Product_Master!$A:$D,4,FALSE)</f>
        <v>51107</v>
      </c>
      <c r="N7807" t="str">
        <f t="shared" si="242"/>
        <v>HIGH</v>
      </c>
      <c r="O7807" t="str" cm="1">
        <f t="array" ref="O7807">_xlfn.IFS(D7807="North","Zone 1",D7807="South","Zone 2",D7807="East","Zone 3",D7807="West","Zone 4")</f>
        <v>Zone 3</v>
      </c>
      <c r="P7807">
        <f t="shared" si="243"/>
        <v>13798.800000000001</v>
      </c>
      <c r="Q7807" t="str">
        <f>VLOOKUP(C7807,Product_Master!$A:$D,3,FALSE)</f>
        <v>Sports</v>
      </c>
    </row>
    <row r="7808" spans="1:17" x14ac:dyDescent="0.3">
      <c r="A7808" t="s">
        <v>13758</v>
      </c>
      <c r="B7808" t="s">
        <v>2117</v>
      </c>
      <c r="C7808" t="s">
        <v>112</v>
      </c>
      <c r="D7808" t="s">
        <v>191</v>
      </c>
      <c r="E7808" t="s">
        <v>192</v>
      </c>
      <c r="F7808" t="s">
        <v>193</v>
      </c>
      <c r="G7808" t="s">
        <v>219</v>
      </c>
      <c r="H7808" t="s">
        <v>13759</v>
      </c>
      <c r="I7808">
        <v>7</v>
      </c>
      <c r="J7808">
        <v>5</v>
      </c>
      <c r="K7808">
        <v>28442</v>
      </c>
      <c r="L7808" t="str">
        <f>VLOOKUP(Sales_Data!C7808,Product_Master!$A:$D,2,FALSE)</f>
        <v>Pasta</v>
      </c>
      <c r="M7808">
        <f>VLOOKUP(C7808,Product_Master!$A:$D,4,FALSE)</f>
        <v>4277</v>
      </c>
      <c r="N7808" t="str">
        <f t="shared" si="242"/>
        <v>HIGH</v>
      </c>
      <c r="O7808" t="str" cm="1">
        <f t="array" ref="O7808">_xlfn.IFS(D7808="North","Zone 1",D7808="South","Zone 2",D7808="East","Zone 3",D7808="West","Zone 4")</f>
        <v>Zone 1</v>
      </c>
      <c r="P7808">
        <f t="shared" si="243"/>
        <v>2844.2000000000003</v>
      </c>
      <c r="Q7808" t="str">
        <f>VLOOKUP(C7808,Product_Master!$A:$D,3,FALSE)</f>
        <v>Grocery</v>
      </c>
    </row>
    <row r="7809" spans="1:17" x14ac:dyDescent="0.3">
      <c r="A7809" t="s">
        <v>13760</v>
      </c>
      <c r="B7809" t="s">
        <v>702</v>
      </c>
      <c r="C7809" t="s">
        <v>157</v>
      </c>
      <c r="D7809" t="s">
        <v>197</v>
      </c>
      <c r="E7809" t="s">
        <v>210</v>
      </c>
      <c r="F7809" t="s">
        <v>211</v>
      </c>
      <c r="G7809" t="s">
        <v>219</v>
      </c>
      <c r="H7809" t="s">
        <v>5357</v>
      </c>
      <c r="I7809">
        <v>12</v>
      </c>
      <c r="J7809">
        <v>0</v>
      </c>
      <c r="K7809">
        <v>468132</v>
      </c>
      <c r="L7809" t="str">
        <f>VLOOKUP(Sales_Data!C7809,Product_Master!$A:$D,2,FALSE)</f>
        <v>Sports Bag</v>
      </c>
      <c r="M7809">
        <f>VLOOKUP(C7809,Product_Master!$A:$D,4,FALSE)</f>
        <v>39011</v>
      </c>
      <c r="N7809" t="str">
        <f t="shared" si="242"/>
        <v>HIGH</v>
      </c>
      <c r="O7809" t="str" cm="1">
        <f t="array" ref="O7809">_xlfn.IFS(D7809="North","Zone 1",D7809="South","Zone 2",D7809="East","Zone 3",D7809="West","Zone 4")</f>
        <v>Zone 4</v>
      </c>
      <c r="P7809">
        <f t="shared" si="243"/>
        <v>46813.200000000004</v>
      </c>
      <c r="Q7809" t="str">
        <f>VLOOKUP(C7809,Product_Master!$A:$D,3,FALSE)</f>
        <v>Sports</v>
      </c>
    </row>
    <row r="7810" spans="1:17" x14ac:dyDescent="0.3">
      <c r="A7810" t="s">
        <v>13761</v>
      </c>
      <c r="B7810" t="s">
        <v>3817</v>
      </c>
      <c r="C7810" t="s">
        <v>23</v>
      </c>
      <c r="D7810" t="s">
        <v>191</v>
      </c>
      <c r="E7810" t="s">
        <v>238</v>
      </c>
      <c r="F7810" t="s">
        <v>238</v>
      </c>
      <c r="G7810" t="s">
        <v>257</v>
      </c>
      <c r="H7810" t="s">
        <v>13762</v>
      </c>
      <c r="I7810">
        <v>12</v>
      </c>
      <c r="J7810">
        <v>10</v>
      </c>
      <c r="K7810">
        <v>717454</v>
      </c>
      <c r="L7810" t="str">
        <f>VLOOKUP(Sales_Data!C7810,Product_Master!$A:$D,2,FALSE)</f>
        <v>Refrigerator</v>
      </c>
      <c r="M7810">
        <f>VLOOKUP(C7810,Product_Master!$A:$D,4,FALSE)</f>
        <v>66431</v>
      </c>
      <c r="N7810" t="str">
        <f t="shared" si="242"/>
        <v>HIGH</v>
      </c>
      <c r="O7810" t="str" cm="1">
        <f t="array" ref="O7810">_xlfn.IFS(D7810="North","Zone 1",D7810="South","Zone 2",D7810="East","Zone 3",D7810="West","Zone 4")</f>
        <v>Zone 1</v>
      </c>
      <c r="P7810">
        <f t="shared" si="243"/>
        <v>71745.400000000009</v>
      </c>
      <c r="Q7810" t="str">
        <f>VLOOKUP(C7810,Product_Master!$A:$D,3,FALSE)</f>
        <v>Electronics</v>
      </c>
    </row>
    <row r="7811" spans="1:17" x14ac:dyDescent="0.3">
      <c r="A7811" t="s">
        <v>13763</v>
      </c>
      <c r="B7811" t="s">
        <v>1568</v>
      </c>
      <c r="C7811" t="s">
        <v>75</v>
      </c>
      <c r="D7811" t="s">
        <v>197</v>
      </c>
      <c r="E7811" t="s">
        <v>210</v>
      </c>
      <c r="F7811" t="s">
        <v>211</v>
      </c>
      <c r="G7811" t="s">
        <v>257</v>
      </c>
      <c r="H7811" t="s">
        <v>2992</v>
      </c>
      <c r="I7811">
        <v>9</v>
      </c>
      <c r="J7811">
        <v>20</v>
      </c>
      <c r="K7811">
        <v>288936</v>
      </c>
      <c r="L7811" t="str">
        <f>VLOOKUP(Sales_Data!C7811,Product_Master!$A:$D,2,FALSE)</f>
        <v>Jacket</v>
      </c>
      <c r="M7811">
        <f>VLOOKUP(C7811,Product_Master!$A:$D,4,FALSE)</f>
        <v>40130</v>
      </c>
      <c r="N7811" t="str">
        <f t="shared" ref="N7811:N7874" si="244">IF(K7811&gt;15000,"HIGH",IF(K7811&gt;=5000,"MEDIUM","LOW"))</f>
        <v>HIGH</v>
      </c>
      <c r="O7811" t="str" cm="1">
        <f t="array" ref="O7811">_xlfn.IFS(D7811="North","Zone 1",D7811="South","Zone 2",D7811="East","Zone 3",D7811="West","Zone 4")</f>
        <v>Zone 4</v>
      </c>
      <c r="P7811">
        <f t="shared" ref="P7811:P7874" si="245">IF(N7811="HIGH",K7811*10%,IF(N7811="MEDIUM",K7811*5%,K7811*2%))</f>
        <v>28893.600000000002</v>
      </c>
      <c r="Q7811" t="str">
        <f>VLOOKUP(C7811,Product_Master!$A:$D,3,FALSE)</f>
        <v>Clothing</v>
      </c>
    </row>
    <row r="7812" spans="1:17" x14ac:dyDescent="0.3">
      <c r="A7812" t="s">
        <v>13764</v>
      </c>
      <c r="B7812" t="s">
        <v>2008</v>
      </c>
      <c r="C7812" t="s">
        <v>128</v>
      </c>
      <c r="D7812" t="s">
        <v>171</v>
      </c>
      <c r="E7812" t="s">
        <v>204</v>
      </c>
      <c r="F7812" t="s">
        <v>205</v>
      </c>
      <c r="G7812" t="s">
        <v>253</v>
      </c>
      <c r="H7812" t="s">
        <v>13765</v>
      </c>
      <c r="I7812">
        <v>11</v>
      </c>
      <c r="J7812">
        <v>20</v>
      </c>
      <c r="K7812">
        <v>517598</v>
      </c>
      <c r="L7812" t="str">
        <f>VLOOKUP(Sales_Data!C7812,Product_Master!$A:$D,2,FALSE)</f>
        <v>Cricket Bat</v>
      </c>
      <c r="M7812">
        <f>VLOOKUP(C7812,Product_Master!$A:$D,4,FALSE)</f>
        <v>58818</v>
      </c>
      <c r="N7812" t="str">
        <f t="shared" si="244"/>
        <v>HIGH</v>
      </c>
      <c r="O7812" t="str" cm="1">
        <f t="array" ref="O7812">_xlfn.IFS(D7812="North","Zone 1",D7812="South","Zone 2",D7812="East","Zone 3",D7812="West","Zone 4")</f>
        <v>Zone 2</v>
      </c>
      <c r="P7812">
        <f t="shared" si="245"/>
        <v>51759.8</v>
      </c>
      <c r="Q7812" t="str">
        <f>VLOOKUP(C7812,Product_Master!$A:$D,3,FALSE)</f>
        <v>Sports</v>
      </c>
    </row>
    <row r="7813" spans="1:17" x14ac:dyDescent="0.3">
      <c r="A7813" t="s">
        <v>13766</v>
      </c>
      <c r="B7813" t="s">
        <v>1395</v>
      </c>
      <c r="C7813" t="s">
        <v>38</v>
      </c>
      <c r="D7813" t="s">
        <v>191</v>
      </c>
      <c r="E7813" t="s">
        <v>192</v>
      </c>
      <c r="F7813" t="s">
        <v>193</v>
      </c>
      <c r="G7813" t="s">
        <v>269</v>
      </c>
      <c r="H7813" t="s">
        <v>13767</v>
      </c>
      <c r="I7813">
        <v>9</v>
      </c>
      <c r="J7813">
        <v>20</v>
      </c>
      <c r="K7813">
        <v>291585</v>
      </c>
      <c r="L7813" t="str">
        <f>VLOOKUP(Sales_Data!C7813,Product_Master!$A:$D,2,FALSE)</f>
        <v>Study Table</v>
      </c>
      <c r="M7813">
        <f>VLOOKUP(C7813,Product_Master!$A:$D,4,FALSE)</f>
        <v>40498</v>
      </c>
      <c r="N7813" t="str">
        <f t="shared" si="244"/>
        <v>HIGH</v>
      </c>
      <c r="O7813" t="str" cm="1">
        <f t="array" ref="O7813">_xlfn.IFS(D7813="North","Zone 1",D7813="South","Zone 2",D7813="East","Zone 3",D7813="West","Zone 4")</f>
        <v>Zone 1</v>
      </c>
      <c r="P7813">
        <f t="shared" si="245"/>
        <v>29158.5</v>
      </c>
      <c r="Q7813" t="str">
        <f>VLOOKUP(C7813,Product_Master!$A:$D,3,FALSE)</f>
        <v>Furniture</v>
      </c>
    </row>
    <row r="7814" spans="1:17" x14ac:dyDescent="0.3">
      <c r="A7814" t="s">
        <v>13768</v>
      </c>
      <c r="B7814" t="s">
        <v>1055</v>
      </c>
      <c r="C7814" t="s">
        <v>108</v>
      </c>
      <c r="D7814" t="s">
        <v>197</v>
      </c>
      <c r="E7814" t="s">
        <v>210</v>
      </c>
      <c r="F7814" t="s">
        <v>211</v>
      </c>
      <c r="G7814" t="s">
        <v>200</v>
      </c>
      <c r="H7814" t="s">
        <v>11468</v>
      </c>
      <c r="I7814">
        <v>10</v>
      </c>
      <c r="J7814">
        <v>10</v>
      </c>
      <c r="K7814">
        <v>132867</v>
      </c>
      <c r="L7814" t="str">
        <f>VLOOKUP(Sales_Data!C7814,Product_Master!$A:$D,2,FALSE)</f>
        <v>Salt</v>
      </c>
      <c r="M7814">
        <f>VLOOKUP(C7814,Product_Master!$A:$D,4,FALSE)</f>
        <v>14763</v>
      </c>
      <c r="N7814" t="str">
        <f t="shared" si="244"/>
        <v>HIGH</v>
      </c>
      <c r="O7814" t="str" cm="1">
        <f t="array" ref="O7814">_xlfn.IFS(D7814="North","Zone 1",D7814="South","Zone 2",D7814="East","Zone 3",D7814="West","Zone 4")</f>
        <v>Zone 4</v>
      </c>
      <c r="P7814">
        <f t="shared" si="245"/>
        <v>13286.7</v>
      </c>
      <c r="Q7814" t="str">
        <f>VLOOKUP(C7814,Product_Master!$A:$D,3,FALSE)</f>
        <v>Grocery</v>
      </c>
    </row>
    <row r="7815" spans="1:17" x14ac:dyDescent="0.3">
      <c r="A7815" t="s">
        <v>13769</v>
      </c>
      <c r="B7815" t="s">
        <v>813</v>
      </c>
      <c r="C7815" t="s">
        <v>116</v>
      </c>
      <c r="D7815" t="s">
        <v>197</v>
      </c>
      <c r="E7815" t="s">
        <v>210</v>
      </c>
      <c r="F7815" t="s">
        <v>211</v>
      </c>
      <c r="G7815" t="s">
        <v>262</v>
      </c>
      <c r="H7815" t="s">
        <v>13770</v>
      </c>
      <c r="I7815">
        <v>7</v>
      </c>
      <c r="J7815">
        <v>15</v>
      </c>
      <c r="K7815">
        <v>57125</v>
      </c>
      <c r="L7815" t="str">
        <f>VLOOKUP(Sales_Data!C7815,Product_Master!$A:$D,2,FALSE)</f>
        <v>Biscuits</v>
      </c>
      <c r="M7815">
        <f>VLOOKUP(C7815,Product_Master!$A:$D,4,FALSE)</f>
        <v>9601</v>
      </c>
      <c r="N7815" t="str">
        <f t="shared" si="244"/>
        <v>HIGH</v>
      </c>
      <c r="O7815" t="str" cm="1">
        <f t="array" ref="O7815">_xlfn.IFS(D7815="North","Zone 1",D7815="South","Zone 2",D7815="East","Zone 3",D7815="West","Zone 4")</f>
        <v>Zone 4</v>
      </c>
      <c r="P7815">
        <f t="shared" si="245"/>
        <v>5712.5</v>
      </c>
      <c r="Q7815" t="str">
        <f>VLOOKUP(C7815,Product_Master!$A:$D,3,FALSE)</f>
        <v>Grocery</v>
      </c>
    </row>
    <row r="7816" spans="1:17" x14ac:dyDescent="0.3">
      <c r="A7816" t="s">
        <v>13771</v>
      </c>
      <c r="B7816" t="s">
        <v>2312</v>
      </c>
      <c r="C7816" t="s">
        <v>25</v>
      </c>
      <c r="D7816" t="s">
        <v>178</v>
      </c>
      <c r="E7816" t="s">
        <v>179</v>
      </c>
      <c r="F7816" t="s">
        <v>180</v>
      </c>
      <c r="G7816" t="s">
        <v>181</v>
      </c>
      <c r="H7816" t="s">
        <v>13772</v>
      </c>
      <c r="I7816">
        <v>5</v>
      </c>
      <c r="J7816">
        <v>5</v>
      </c>
      <c r="K7816">
        <v>47210</v>
      </c>
      <c r="L7816" t="str">
        <f>VLOOKUP(Sales_Data!C7816,Product_Master!$A:$D,2,FALSE)</f>
        <v>Washing Machine</v>
      </c>
      <c r="M7816">
        <f>VLOOKUP(C7816,Product_Master!$A:$D,4,FALSE)</f>
        <v>9939</v>
      </c>
      <c r="N7816" t="str">
        <f t="shared" si="244"/>
        <v>HIGH</v>
      </c>
      <c r="O7816" t="str" cm="1">
        <f t="array" ref="O7816">_xlfn.IFS(D7816="North","Zone 1",D7816="South","Zone 2",D7816="East","Zone 3",D7816="West","Zone 4")</f>
        <v>Zone 3</v>
      </c>
      <c r="P7816">
        <f t="shared" si="245"/>
        <v>4721</v>
      </c>
      <c r="Q7816" t="str">
        <f>VLOOKUP(C7816,Product_Master!$A:$D,3,FALSE)</f>
        <v>Electronics</v>
      </c>
    </row>
    <row r="7817" spans="1:17" x14ac:dyDescent="0.3">
      <c r="A7817" t="s">
        <v>13773</v>
      </c>
      <c r="B7817" t="s">
        <v>1869</v>
      </c>
      <c r="C7817" t="s">
        <v>42</v>
      </c>
      <c r="D7817" t="s">
        <v>178</v>
      </c>
      <c r="E7817" t="s">
        <v>185</v>
      </c>
      <c r="F7817" t="s">
        <v>186</v>
      </c>
      <c r="G7817" t="s">
        <v>315</v>
      </c>
      <c r="H7817" t="s">
        <v>13774</v>
      </c>
      <c r="I7817">
        <v>7</v>
      </c>
      <c r="J7817">
        <v>5</v>
      </c>
      <c r="K7817">
        <v>125751</v>
      </c>
      <c r="L7817" t="str">
        <f>VLOOKUP(Sales_Data!C7817,Product_Master!$A:$D,2,FALSE)</f>
        <v>Coffee Table</v>
      </c>
      <c r="M7817">
        <f>VLOOKUP(C7817,Product_Master!$A:$D,4,FALSE)</f>
        <v>18910</v>
      </c>
      <c r="N7817" t="str">
        <f t="shared" si="244"/>
        <v>HIGH</v>
      </c>
      <c r="O7817" t="str" cm="1">
        <f t="array" ref="O7817">_xlfn.IFS(D7817="North","Zone 1",D7817="South","Zone 2",D7817="East","Zone 3",D7817="West","Zone 4")</f>
        <v>Zone 3</v>
      </c>
      <c r="P7817">
        <f t="shared" si="245"/>
        <v>12575.1</v>
      </c>
      <c r="Q7817" t="str">
        <f>VLOOKUP(C7817,Product_Master!$A:$D,3,FALSE)</f>
        <v>Furniture</v>
      </c>
    </row>
    <row r="7818" spans="1:17" x14ac:dyDescent="0.3">
      <c r="A7818" t="s">
        <v>13775</v>
      </c>
      <c r="B7818" t="s">
        <v>1326</v>
      </c>
      <c r="C7818" t="s">
        <v>66</v>
      </c>
      <c r="D7818" t="s">
        <v>197</v>
      </c>
      <c r="E7818" t="s">
        <v>210</v>
      </c>
      <c r="F7818" t="s">
        <v>211</v>
      </c>
      <c r="G7818" t="s">
        <v>315</v>
      </c>
      <c r="H7818" t="s">
        <v>6002</v>
      </c>
      <c r="I7818">
        <v>6</v>
      </c>
      <c r="J7818">
        <v>10</v>
      </c>
      <c r="K7818">
        <v>261932</v>
      </c>
      <c r="L7818" t="str">
        <f>VLOOKUP(Sales_Data!C7818,Product_Master!$A:$D,2,FALSE)</f>
        <v>Men Shirt</v>
      </c>
      <c r="M7818">
        <f>VLOOKUP(C7818,Product_Master!$A:$D,4,FALSE)</f>
        <v>48506</v>
      </c>
      <c r="N7818" t="str">
        <f t="shared" si="244"/>
        <v>HIGH</v>
      </c>
      <c r="O7818" t="str" cm="1">
        <f t="array" ref="O7818">_xlfn.IFS(D7818="North","Zone 1",D7818="South","Zone 2",D7818="East","Zone 3",D7818="West","Zone 4")</f>
        <v>Zone 4</v>
      </c>
      <c r="P7818">
        <f t="shared" si="245"/>
        <v>26193.200000000001</v>
      </c>
      <c r="Q7818" t="str">
        <f>VLOOKUP(C7818,Product_Master!$A:$D,3,FALSE)</f>
        <v>Clothing</v>
      </c>
    </row>
    <row r="7819" spans="1:17" x14ac:dyDescent="0.3">
      <c r="A7819" t="s">
        <v>13776</v>
      </c>
      <c r="B7819" t="s">
        <v>2480</v>
      </c>
      <c r="C7819" t="s">
        <v>100</v>
      </c>
      <c r="D7819" t="s">
        <v>191</v>
      </c>
      <c r="E7819" t="s">
        <v>192</v>
      </c>
      <c r="F7819" t="s">
        <v>193</v>
      </c>
      <c r="G7819" t="s">
        <v>262</v>
      </c>
      <c r="H7819" t="s">
        <v>13777</v>
      </c>
      <c r="I7819">
        <v>6</v>
      </c>
      <c r="J7819">
        <v>15</v>
      </c>
      <c r="K7819">
        <v>315378</v>
      </c>
      <c r="L7819" t="str">
        <f>VLOOKUP(Sales_Data!C7819,Product_Master!$A:$D,2,FALSE)</f>
        <v>Sugar</v>
      </c>
      <c r="M7819">
        <f>VLOOKUP(C7819,Product_Master!$A:$D,4,FALSE)</f>
        <v>61839</v>
      </c>
      <c r="N7819" t="str">
        <f t="shared" si="244"/>
        <v>HIGH</v>
      </c>
      <c r="O7819" t="str" cm="1">
        <f t="array" ref="O7819">_xlfn.IFS(D7819="North","Zone 1",D7819="South","Zone 2",D7819="East","Zone 3",D7819="West","Zone 4")</f>
        <v>Zone 1</v>
      </c>
      <c r="P7819">
        <f t="shared" si="245"/>
        <v>31537.800000000003</v>
      </c>
      <c r="Q7819" t="str">
        <f>VLOOKUP(C7819,Product_Master!$A:$D,3,FALSE)</f>
        <v>Grocery</v>
      </c>
    </row>
    <row r="7820" spans="1:17" x14ac:dyDescent="0.3">
      <c r="A7820" t="s">
        <v>13778</v>
      </c>
      <c r="B7820" t="s">
        <v>1217</v>
      </c>
      <c r="C7820" t="s">
        <v>141</v>
      </c>
      <c r="D7820" t="s">
        <v>178</v>
      </c>
      <c r="E7820" t="s">
        <v>179</v>
      </c>
      <c r="F7820" t="s">
        <v>180</v>
      </c>
      <c r="G7820" t="s">
        <v>262</v>
      </c>
      <c r="H7820" t="s">
        <v>5169</v>
      </c>
      <c r="I7820">
        <v>3</v>
      </c>
      <c r="J7820">
        <v>20</v>
      </c>
      <c r="K7820">
        <v>99492</v>
      </c>
      <c r="L7820" t="str">
        <f>VLOOKUP(Sales_Data!C7820,Product_Master!$A:$D,2,FALSE)</f>
        <v>Gloves</v>
      </c>
      <c r="M7820">
        <f>VLOOKUP(C7820,Product_Master!$A:$D,4,FALSE)</f>
        <v>41455</v>
      </c>
      <c r="N7820" t="str">
        <f t="shared" si="244"/>
        <v>HIGH</v>
      </c>
      <c r="O7820" t="str" cm="1">
        <f t="array" ref="O7820">_xlfn.IFS(D7820="North","Zone 1",D7820="South","Zone 2",D7820="East","Zone 3",D7820="West","Zone 4")</f>
        <v>Zone 3</v>
      </c>
      <c r="P7820">
        <f t="shared" si="245"/>
        <v>9949.2000000000007</v>
      </c>
      <c r="Q7820" t="str">
        <f>VLOOKUP(C7820,Product_Master!$A:$D,3,FALSE)</f>
        <v>Sports</v>
      </c>
    </row>
    <row r="7821" spans="1:17" x14ac:dyDescent="0.3">
      <c r="A7821" t="s">
        <v>13779</v>
      </c>
      <c r="B7821" t="s">
        <v>1209</v>
      </c>
      <c r="C7821" t="s">
        <v>91</v>
      </c>
      <c r="D7821" t="s">
        <v>197</v>
      </c>
      <c r="E7821" t="s">
        <v>198</v>
      </c>
      <c r="F7821" t="s">
        <v>199</v>
      </c>
      <c r="G7821" t="s">
        <v>262</v>
      </c>
      <c r="H7821" t="s">
        <v>9234</v>
      </c>
      <c r="I7821">
        <v>7</v>
      </c>
      <c r="J7821">
        <v>20</v>
      </c>
      <c r="K7821">
        <v>166807</v>
      </c>
      <c r="L7821" t="str">
        <f>VLOOKUP(Sales_Data!C7821,Product_Master!$A:$D,2,FALSE)</f>
        <v>Sweater</v>
      </c>
      <c r="M7821">
        <f>VLOOKUP(C7821,Product_Master!$A:$D,4,FALSE)</f>
        <v>29787</v>
      </c>
      <c r="N7821" t="str">
        <f t="shared" si="244"/>
        <v>HIGH</v>
      </c>
      <c r="O7821" t="str" cm="1">
        <f t="array" ref="O7821">_xlfn.IFS(D7821="North","Zone 1",D7821="South","Zone 2",D7821="East","Zone 3",D7821="West","Zone 4")</f>
        <v>Zone 4</v>
      </c>
      <c r="P7821">
        <f t="shared" si="245"/>
        <v>16680.7</v>
      </c>
      <c r="Q7821" t="str">
        <f>VLOOKUP(C7821,Product_Master!$A:$D,3,FALSE)</f>
        <v>Clothing</v>
      </c>
    </row>
    <row r="7822" spans="1:17" x14ac:dyDescent="0.3">
      <c r="A7822" t="s">
        <v>13780</v>
      </c>
      <c r="B7822" t="s">
        <v>487</v>
      </c>
      <c r="C7822" t="s">
        <v>135</v>
      </c>
      <c r="D7822" t="s">
        <v>171</v>
      </c>
      <c r="E7822" t="s">
        <v>172</v>
      </c>
      <c r="F7822" t="s">
        <v>173</v>
      </c>
      <c r="G7822" t="s">
        <v>200</v>
      </c>
      <c r="H7822" t="s">
        <v>13781</v>
      </c>
      <c r="I7822">
        <v>9</v>
      </c>
      <c r="J7822">
        <v>10</v>
      </c>
      <c r="K7822">
        <v>208040</v>
      </c>
      <c r="L7822" t="str">
        <f>VLOOKUP(Sales_Data!C7822,Product_Master!$A:$D,2,FALSE)</f>
        <v>Yoga Mat</v>
      </c>
      <c r="M7822">
        <f>VLOOKUP(C7822,Product_Master!$A:$D,4,FALSE)</f>
        <v>25684</v>
      </c>
      <c r="N7822" t="str">
        <f t="shared" si="244"/>
        <v>HIGH</v>
      </c>
      <c r="O7822" t="str" cm="1">
        <f t="array" ref="O7822">_xlfn.IFS(D7822="North","Zone 1",D7822="South","Zone 2",D7822="East","Zone 3",D7822="West","Zone 4")</f>
        <v>Zone 2</v>
      </c>
      <c r="P7822">
        <f t="shared" si="245"/>
        <v>20804</v>
      </c>
      <c r="Q7822" t="str">
        <f>VLOOKUP(C7822,Product_Master!$A:$D,3,FALSE)</f>
        <v>Sports</v>
      </c>
    </row>
    <row r="7823" spans="1:17" x14ac:dyDescent="0.3">
      <c r="A7823" t="s">
        <v>13782</v>
      </c>
      <c r="B7823" t="s">
        <v>1609</v>
      </c>
      <c r="C7823" t="s">
        <v>89</v>
      </c>
      <c r="D7823" t="s">
        <v>178</v>
      </c>
      <c r="E7823" t="s">
        <v>310</v>
      </c>
      <c r="F7823" t="s">
        <v>311</v>
      </c>
      <c r="G7823" t="s">
        <v>269</v>
      </c>
      <c r="H7823" t="s">
        <v>2153</v>
      </c>
      <c r="I7823">
        <v>5</v>
      </c>
      <c r="J7823">
        <v>5</v>
      </c>
      <c r="K7823">
        <v>246050</v>
      </c>
      <c r="L7823" t="str">
        <f>VLOOKUP(Sales_Data!C7823,Product_Master!$A:$D,2,FALSE)</f>
        <v>Shorts</v>
      </c>
      <c r="M7823">
        <f>VLOOKUP(C7823,Product_Master!$A:$D,4,FALSE)</f>
        <v>51800</v>
      </c>
      <c r="N7823" t="str">
        <f t="shared" si="244"/>
        <v>HIGH</v>
      </c>
      <c r="O7823" t="str" cm="1">
        <f t="array" ref="O7823">_xlfn.IFS(D7823="North","Zone 1",D7823="South","Zone 2",D7823="East","Zone 3",D7823="West","Zone 4")</f>
        <v>Zone 3</v>
      </c>
      <c r="P7823">
        <f t="shared" si="245"/>
        <v>24605</v>
      </c>
      <c r="Q7823" t="str">
        <f>VLOOKUP(C7823,Product_Master!$A:$D,3,FALSE)</f>
        <v>Clothing</v>
      </c>
    </row>
    <row r="7824" spans="1:17" x14ac:dyDescent="0.3">
      <c r="A7824" t="s">
        <v>13783</v>
      </c>
      <c r="B7824" t="s">
        <v>1096</v>
      </c>
      <c r="C7824" t="s">
        <v>27</v>
      </c>
      <c r="D7824" t="s">
        <v>171</v>
      </c>
      <c r="E7824" t="s">
        <v>223</v>
      </c>
      <c r="F7824" t="s">
        <v>224</v>
      </c>
      <c r="G7824" t="s">
        <v>212</v>
      </c>
      <c r="H7824" t="s">
        <v>13784</v>
      </c>
      <c r="I7824">
        <v>10</v>
      </c>
      <c r="J7824">
        <v>10</v>
      </c>
      <c r="K7824">
        <v>506835</v>
      </c>
      <c r="L7824" t="str">
        <f>VLOOKUP(Sales_Data!C7824,Product_Master!$A:$D,2,FALSE)</f>
        <v>Microwave</v>
      </c>
      <c r="M7824">
        <f>VLOOKUP(C7824,Product_Master!$A:$D,4,FALSE)</f>
        <v>56315</v>
      </c>
      <c r="N7824" t="str">
        <f t="shared" si="244"/>
        <v>HIGH</v>
      </c>
      <c r="O7824" t="str" cm="1">
        <f t="array" ref="O7824">_xlfn.IFS(D7824="North","Zone 1",D7824="South","Zone 2",D7824="East","Zone 3",D7824="West","Zone 4")</f>
        <v>Zone 2</v>
      </c>
      <c r="P7824">
        <f t="shared" si="245"/>
        <v>50683.5</v>
      </c>
      <c r="Q7824" t="str">
        <f>VLOOKUP(C7824,Product_Master!$A:$D,3,FALSE)</f>
        <v>Electronics</v>
      </c>
    </row>
    <row r="7825" spans="1:17" x14ac:dyDescent="0.3">
      <c r="A7825" t="s">
        <v>13785</v>
      </c>
      <c r="B7825" t="s">
        <v>448</v>
      </c>
      <c r="C7825" t="s">
        <v>27</v>
      </c>
      <c r="D7825" t="s">
        <v>178</v>
      </c>
      <c r="E7825" t="s">
        <v>310</v>
      </c>
      <c r="F7825" t="s">
        <v>311</v>
      </c>
      <c r="G7825" t="s">
        <v>212</v>
      </c>
      <c r="H7825" t="s">
        <v>13786</v>
      </c>
      <c r="I7825">
        <v>6</v>
      </c>
      <c r="J7825">
        <v>20</v>
      </c>
      <c r="K7825">
        <v>270312</v>
      </c>
      <c r="L7825" t="str">
        <f>VLOOKUP(Sales_Data!C7825,Product_Master!$A:$D,2,FALSE)</f>
        <v>Microwave</v>
      </c>
      <c r="M7825">
        <f>VLOOKUP(C7825,Product_Master!$A:$D,4,FALSE)</f>
        <v>56315</v>
      </c>
      <c r="N7825" t="str">
        <f t="shared" si="244"/>
        <v>HIGH</v>
      </c>
      <c r="O7825" t="str" cm="1">
        <f t="array" ref="O7825">_xlfn.IFS(D7825="North","Zone 1",D7825="South","Zone 2",D7825="East","Zone 3",D7825="West","Zone 4")</f>
        <v>Zone 3</v>
      </c>
      <c r="P7825">
        <f t="shared" si="245"/>
        <v>27031.200000000001</v>
      </c>
      <c r="Q7825" t="str">
        <f>VLOOKUP(C7825,Product_Master!$A:$D,3,FALSE)</f>
        <v>Electronics</v>
      </c>
    </row>
    <row r="7826" spans="1:17" x14ac:dyDescent="0.3">
      <c r="A7826" t="s">
        <v>13787</v>
      </c>
      <c r="B7826" t="s">
        <v>2564</v>
      </c>
      <c r="C7826" t="s">
        <v>11</v>
      </c>
      <c r="D7826" t="s">
        <v>171</v>
      </c>
      <c r="E7826" t="s">
        <v>204</v>
      </c>
      <c r="F7826" t="s">
        <v>205</v>
      </c>
      <c r="G7826" t="s">
        <v>174</v>
      </c>
      <c r="H7826" t="s">
        <v>13788</v>
      </c>
      <c r="I7826">
        <v>4</v>
      </c>
      <c r="J7826">
        <v>5</v>
      </c>
      <c r="K7826">
        <v>113057</v>
      </c>
      <c r="L7826" t="str">
        <f>VLOOKUP(Sales_Data!C7826,Product_Master!$A:$D,2,FALSE)</f>
        <v>Lenovo Laptop</v>
      </c>
      <c r="M7826">
        <f>VLOOKUP(C7826,Product_Master!$A:$D,4,FALSE)</f>
        <v>29752</v>
      </c>
      <c r="N7826" t="str">
        <f t="shared" si="244"/>
        <v>HIGH</v>
      </c>
      <c r="O7826" t="str" cm="1">
        <f t="array" ref="O7826">_xlfn.IFS(D7826="North","Zone 1",D7826="South","Zone 2",D7826="East","Zone 3",D7826="West","Zone 4")</f>
        <v>Zone 2</v>
      </c>
      <c r="P7826">
        <f t="shared" si="245"/>
        <v>11305.7</v>
      </c>
      <c r="Q7826" t="str">
        <f>VLOOKUP(C7826,Product_Master!$A:$D,3,FALSE)</f>
        <v>Electronics</v>
      </c>
    </row>
    <row r="7827" spans="1:17" x14ac:dyDescent="0.3">
      <c r="A7827" t="s">
        <v>13789</v>
      </c>
      <c r="B7827" t="s">
        <v>1426</v>
      </c>
      <c r="C7827" t="s">
        <v>66</v>
      </c>
      <c r="D7827" t="s">
        <v>178</v>
      </c>
      <c r="E7827" t="s">
        <v>185</v>
      </c>
      <c r="F7827" t="s">
        <v>186</v>
      </c>
      <c r="G7827" t="s">
        <v>228</v>
      </c>
      <c r="H7827" t="s">
        <v>10313</v>
      </c>
      <c r="I7827">
        <v>4</v>
      </c>
      <c r="J7827">
        <v>0</v>
      </c>
      <c r="K7827">
        <v>194024</v>
      </c>
      <c r="L7827" t="str">
        <f>VLOOKUP(Sales_Data!C7827,Product_Master!$A:$D,2,FALSE)</f>
        <v>Men Shirt</v>
      </c>
      <c r="M7827">
        <f>VLOOKUP(C7827,Product_Master!$A:$D,4,FALSE)</f>
        <v>48506</v>
      </c>
      <c r="N7827" t="str">
        <f t="shared" si="244"/>
        <v>HIGH</v>
      </c>
      <c r="O7827" t="str" cm="1">
        <f t="array" ref="O7827">_xlfn.IFS(D7827="North","Zone 1",D7827="South","Zone 2",D7827="East","Zone 3",D7827="West","Zone 4")</f>
        <v>Zone 3</v>
      </c>
      <c r="P7827">
        <f t="shared" si="245"/>
        <v>19402.400000000001</v>
      </c>
      <c r="Q7827" t="str">
        <f>VLOOKUP(C7827,Product_Master!$A:$D,3,FALSE)</f>
        <v>Clothing</v>
      </c>
    </row>
    <row r="7828" spans="1:17" x14ac:dyDescent="0.3">
      <c r="A7828" t="s">
        <v>13790</v>
      </c>
      <c r="B7828" t="s">
        <v>1460</v>
      </c>
      <c r="C7828" t="s">
        <v>83</v>
      </c>
      <c r="D7828" t="s">
        <v>191</v>
      </c>
      <c r="E7828" t="s">
        <v>242</v>
      </c>
      <c r="F7828" t="s">
        <v>242</v>
      </c>
      <c r="G7828" t="s">
        <v>181</v>
      </c>
      <c r="H7828" t="s">
        <v>5411</v>
      </c>
      <c r="I7828">
        <v>7</v>
      </c>
      <c r="J7828">
        <v>0</v>
      </c>
      <c r="K7828">
        <v>547848</v>
      </c>
      <c r="L7828" t="str">
        <f>VLOOKUP(Sales_Data!C7828,Product_Master!$A:$D,2,FALSE)</f>
        <v>Track Pants</v>
      </c>
      <c r="M7828">
        <f>VLOOKUP(C7828,Product_Master!$A:$D,4,FALSE)</f>
        <v>78264</v>
      </c>
      <c r="N7828" t="str">
        <f t="shared" si="244"/>
        <v>HIGH</v>
      </c>
      <c r="O7828" t="str" cm="1">
        <f t="array" ref="O7828">_xlfn.IFS(D7828="North","Zone 1",D7828="South","Zone 2",D7828="East","Zone 3",D7828="West","Zone 4")</f>
        <v>Zone 1</v>
      </c>
      <c r="P7828">
        <f t="shared" si="245"/>
        <v>54784.800000000003</v>
      </c>
      <c r="Q7828" t="str">
        <f>VLOOKUP(C7828,Product_Master!$A:$D,3,FALSE)</f>
        <v>Clothing</v>
      </c>
    </row>
    <row r="7829" spans="1:17" x14ac:dyDescent="0.3">
      <c r="A7829" t="s">
        <v>13791</v>
      </c>
      <c r="B7829" t="s">
        <v>1463</v>
      </c>
      <c r="C7829" t="s">
        <v>73</v>
      </c>
      <c r="D7829" t="s">
        <v>191</v>
      </c>
      <c r="E7829" t="s">
        <v>238</v>
      </c>
      <c r="F7829" t="s">
        <v>238</v>
      </c>
      <c r="G7829" t="s">
        <v>285</v>
      </c>
      <c r="H7829" t="s">
        <v>13792</v>
      </c>
      <c r="I7829">
        <v>10</v>
      </c>
      <c r="J7829">
        <v>15</v>
      </c>
      <c r="K7829">
        <v>584927</v>
      </c>
      <c r="L7829" t="str">
        <f>VLOOKUP(Sales_Data!C7829,Product_Master!$A:$D,2,FALSE)</f>
        <v>T-Shirt</v>
      </c>
      <c r="M7829">
        <f>VLOOKUP(C7829,Product_Master!$A:$D,4,FALSE)</f>
        <v>68815</v>
      </c>
      <c r="N7829" t="str">
        <f t="shared" si="244"/>
        <v>HIGH</v>
      </c>
      <c r="O7829" t="str" cm="1">
        <f t="array" ref="O7829">_xlfn.IFS(D7829="North","Zone 1",D7829="South","Zone 2",D7829="East","Zone 3",D7829="West","Zone 4")</f>
        <v>Zone 1</v>
      </c>
      <c r="P7829">
        <f t="shared" si="245"/>
        <v>58492.700000000004</v>
      </c>
      <c r="Q7829" t="str">
        <f>VLOOKUP(C7829,Product_Master!$A:$D,3,FALSE)</f>
        <v>Clothing</v>
      </c>
    </row>
    <row r="7830" spans="1:17" x14ac:dyDescent="0.3">
      <c r="A7830" t="s">
        <v>13793</v>
      </c>
      <c r="B7830" t="s">
        <v>484</v>
      </c>
      <c r="C7830" t="s">
        <v>91</v>
      </c>
      <c r="D7830" t="s">
        <v>197</v>
      </c>
      <c r="E7830" t="s">
        <v>210</v>
      </c>
      <c r="F7830" t="s">
        <v>211</v>
      </c>
      <c r="G7830" t="s">
        <v>181</v>
      </c>
      <c r="H7830" t="s">
        <v>3476</v>
      </c>
      <c r="I7830">
        <v>6</v>
      </c>
      <c r="J7830">
        <v>20</v>
      </c>
      <c r="K7830">
        <v>142977</v>
      </c>
      <c r="L7830" t="str">
        <f>VLOOKUP(Sales_Data!C7830,Product_Master!$A:$D,2,FALSE)</f>
        <v>Sweater</v>
      </c>
      <c r="M7830">
        <f>VLOOKUP(C7830,Product_Master!$A:$D,4,FALSE)</f>
        <v>29787</v>
      </c>
      <c r="N7830" t="str">
        <f t="shared" si="244"/>
        <v>HIGH</v>
      </c>
      <c r="O7830" t="str" cm="1">
        <f t="array" ref="O7830">_xlfn.IFS(D7830="North","Zone 1",D7830="South","Zone 2",D7830="East","Zone 3",D7830="West","Zone 4")</f>
        <v>Zone 4</v>
      </c>
      <c r="P7830">
        <f t="shared" si="245"/>
        <v>14297.7</v>
      </c>
      <c r="Q7830" t="str">
        <f>VLOOKUP(C7830,Product_Master!$A:$D,3,FALSE)</f>
        <v>Clothing</v>
      </c>
    </row>
    <row r="7831" spans="1:17" x14ac:dyDescent="0.3">
      <c r="A7831" t="s">
        <v>13794</v>
      </c>
      <c r="B7831" t="s">
        <v>3353</v>
      </c>
      <c r="C7831" t="s">
        <v>54</v>
      </c>
      <c r="D7831" t="s">
        <v>171</v>
      </c>
      <c r="E7831" t="s">
        <v>223</v>
      </c>
      <c r="F7831" t="s">
        <v>224</v>
      </c>
      <c r="G7831" t="s">
        <v>228</v>
      </c>
      <c r="H7831" t="s">
        <v>13795</v>
      </c>
      <c r="I7831">
        <v>12</v>
      </c>
      <c r="J7831">
        <v>5</v>
      </c>
      <c r="K7831">
        <v>143651</v>
      </c>
      <c r="L7831" t="str">
        <f>VLOOKUP(Sales_Data!C7831,Product_Master!$A:$D,2,FALSE)</f>
        <v>Cabinet</v>
      </c>
      <c r="M7831">
        <f>VLOOKUP(C7831,Product_Master!$A:$D,4,FALSE)</f>
        <v>12601</v>
      </c>
      <c r="N7831" t="str">
        <f t="shared" si="244"/>
        <v>HIGH</v>
      </c>
      <c r="O7831" t="str" cm="1">
        <f t="array" ref="O7831">_xlfn.IFS(D7831="North","Zone 1",D7831="South","Zone 2",D7831="East","Zone 3",D7831="West","Zone 4")</f>
        <v>Zone 2</v>
      </c>
      <c r="P7831">
        <f t="shared" si="245"/>
        <v>14365.1</v>
      </c>
      <c r="Q7831" t="str">
        <f>VLOOKUP(C7831,Product_Master!$A:$D,3,FALSE)</f>
        <v>Furniture</v>
      </c>
    </row>
    <row r="7832" spans="1:17" x14ac:dyDescent="0.3">
      <c r="A7832" t="s">
        <v>13796</v>
      </c>
      <c r="B7832" t="s">
        <v>628</v>
      </c>
      <c r="C7832" t="s">
        <v>89</v>
      </c>
      <c r="D7832" t="s">
        <v>171</v>
      </c>
      <c r="E7832" t="s">
        <v>223</v>
      </c>
      <c r="F7832" t="s">
        <v>224</v>
      </c>
      <c r="G7832" t="s">
        <v>212</v>
      </c>
      <c r="H7832" t="s">
        <v>13797</v>
      </c>
      <c r="I7832">
        <v>5</v>
      </c>
      <c r="J7832">
        <v>15</v>
      </c>
      <c r="K7832">
        <v>220150</v>
      </c>
      <c r="L7832" t="str">
        <f>VLOOKUP(Sales_Data!C7832,Product_Master!$A:$D,2,FALSE)</f>
        <v>Shorts</v>
      </c>
      <c r="M7832">
        <f>VLOOKUP(C7832,Product_Master!$A:$D,4,FALSE)</f>
        <v>51800</v>
      </c>
      <c r="N7832" t="str">
        <f t="shared" si="244"/>
        <v>HIGH</v>
      </c>
      <c r="O7832" t="str" cm="1">
        <f t="array" ref="O7832">_xlfn.IFS(D7832="North","Zone 1",D7832="South","Zone 2",D7832="East","Zone 3",D7832="West","Zone 4")</f>
        <v>Zone 2</v>
      </c>
      <c r="P7832">
        <f t="shared" si="245"/>
        <v>22015</v>
      </c>
      <c r="Q7832" t="str">
        <f>VLOOKUP(C7832,Product_Master!$A:$D,3,FALSE)</f>
        <v>Clothing</v>
      </c>
    </row>
    <row r="7833" spans="1:17" x14ac:dyDescent="0.3">
      <c r="A7833" t="s">
        <v>13798</v>
      </c>
      <c r="B7833" t="s">
        <v>1811</v>
      </c>
      <c r="C7833" t="s">
        <v>151</v>
      </c>
      <c r="D7833" t="s">
        <v>191</v>
      </c>
      <c r="E7833" t="s">
        <v>238</v>
      </c>
      <c r="F7833" t="s">
        <v>238</v>
      </c>
      <c r="G7833" t="s">
        <v>181</v>
      </c>
      <c r="H7833" t="s">
        <v>9433</v>
      </c>
      <c r="I7833">
        <v>8</v>
      </c>
      <c r="J7833">
        <v>0</v>
      </c>
      <c r="K7833">
        <v>304776</v>
      </c>
      <c r="L7833" t="str">
        <f>VLOOKUP(Sales_Data!C7833,Product_Master!$A:$D,2,FALSE)</f>
        <v>Volleyball</v>
      </c>
      <c r="M7833">
        <f>VLOOKUP(C7833,Product_Master!$A:$D,4,FALSE)</f>
        <v>38097</v>
      </c>
      <c r="N7833" t="str">
        <f t="shared" si="244"/>
        <v>HIGH</v>
      </c>
      <c r="O7833" t="str" cm="1">
        <f t="array" ref="O7833">_xlfn.IFS(D7833="North","Zone 1",D7833="South","Zone 2",D7833="East","Zone 3",D7833="West","Zone 4")</f>
        <v>Zone 1</v>
      </c>
      <c r="P7833">
        <f t="shared" si="245"/>
        <v>30477.600000000002</v>
      </c>
      <c r="Q7833" t="str">
        <f>VLOOKUP(C7833,Product_Master!$A:$D,3,FALSE)</f>
        <v>Sports</v>
      </c>
    </row>
    <row r="7834" spans="1:17" x14ac:dyDescent="0.3">
      <c r="A7834" t="s">
        <v>13799</v>
      </c>
      <c r="B7834" t="s">
        <v>616</v>
      </c>
      <c r="C7834" t="s">
        <v>44</v>
      </c>
      <c r="D7834" t="s">
        <v>171</v>
      </c>
      <c r="E7834" t="s">
        <v>204</v>
      </c>
      <c r="F7834" t="s">
        <v>205</v>
      </c>
      <c r="G7834" t="s">
        <v>262</v>
      </c>
      <c r="H7834" t="s">
        <v>13800</v>
      </c>
      <c r="I7834">
        <v>3</v>
      </c>
      <c r="J7834">
        <v>5</v>
      </c>
      <c r="K7834">
        <v>213775</v>
      </c>
      <c r="L7834" t="str">
        <f>VLOOKUP(Sales_Data!C7834,Product_Master!$A:$D,2,FALSE)</f>
        <v>Bookshelf</v>
      </c>
      <c r="M7834">
        <f>VLOOKUP(C7834,Product_Master!$A:$D,4,FALSE)</f>
        <v>75009</v>
      </c>
      <c r="N7834" t="str">
        <f t="shared" si="244"/>
        <v>HIGH</v>
      </c>
      <c r="O7834" t="str" cm="1">
        <f t="array" ref="O7834">_xlfn.IFS(D7834="North","Zone 1",D7834="South","Zone 2",D7834="East","Zone 3",D7834="West","Zone 4")</f>
        <v>Zone 2</v>
      </c>
      <c r="P7834">
        <f t="shared" si="245"/>
        <v>21377.5</v>
      </c>
      <c r="Q7834" t="str">
        <f>VLOOKUP(C7834,Product_Master!$A:$D,3,FALSE)</f>
        <v>Furniture</v>
      </c>
    </row>
    <row r="7835" spans="1:17" x14ac:dyDescent="0.3">
      <c r="A7835" t="s">
        <v>13801</v>
      </c>
      <c r="B7835" t="s">
        <v>684</v>
      </c>
      <c r="C7835" t="s">
        <v>17</v>
      </c>
      <c r="D7835" t="s">
        <v>178</v>
      </c>
      <c r="E7835" t="s">
        <v>185</v>
      </c>
      <c r="F7835" t="s">
        <v>186</v>
      </c>
      <c r="G7835" t="s">
        <v>269</v>
      </c>
      <c r="H7835" t="s">
        <v>9567</v>
      </c>
      <c r="I7835">
        <v>3</v>
      </c>
      <c r="J7835">
        <v>0</v>
      </c>
      <c r="K7835">
        <v>200835</v>
      </c>
      <c r="L7835" t="str">
        <f>VLOOKUP(Sales_Data!C7835,Product_Master!$A:$D,2,FALSE)</f>
        <v>Printer</v>
      </c>
      <c r="M7835">
        <f>VLOOKUP(C7835,Product_Master!$A:$D,4,FALSE)</f>
        <v>66945</v>
      </c>
      <c r="N7835" t="str">
        <f t="shared" si="244"/>
        <v>HIGH</v>
      </c>
      <c r="O7835" t="str" cm="1">
        <f t="array" ref="O7835">_xlfn.IFS(D7835="North","Zone 1",D7835="South","Zone 2",D7835="East","Zone 3",D7835="West","Zone 4")</f>
        <v>Zone 3</v>
      </c>
      <c r="P7835">
        <f t="shared" si="245"/>
        <v>20083.5</v>
      </c>
      <c r="Q7835" t="str">
        <f>VLOOKUP(C7835,Product_Master!$A:$D,3,FALSE)</f>
        <v>Electronics</v>
      </c>
    </row>
    <row r="7836" spans="1:17" x14ac:dyDescent="0.3">
      <c r="A7836" t="s">
        <v>13802</v>
      </c>
      <c r="B7836" t="s">
        <v>419</v>
      </c>
      <c r="C7836" t="s">
        <v>7</v>
      </c>
      <c r="D7836" t="s">
        <v>171</v>
      </c>
      <c r="E7836" t="s">
        <v>223</v>
      </c>
      <c r="F7836" t="s">
        <v>224</v>
      </c>
      <c r="G7836" t="s">
        <v>206</v>
      </c>
      <c r="H7836" t="s">
        <v>4524</v>
      </c>
      <c r="I7836">
        <v>2</v>
      </c>
      <c r="J7836">
        <v>0</v>
      </c>
      <c r="K7836">
        <v>128002</v>
      </c>
      <c r="L7836" t="str">
        <f>VLOOKUP(Sales_Data!C7836,Product_Master!$A:$D,2,FALSE)</f>
        <v>HP Laptop</v>
      </c>
      <c r="M7836">
        <f>VLOOKUP(C7836,Product_Master!$A:$D,4,FALSE)</f>
        <v>64001</v>
      </c>
      <c r="N7836" t="str">
        <f t="shared" si="244"/>
        <v>HIGH</v>
      </c>
      <c r="O7836" t="str" cm="1">
        <f t="array" ref="O7836">_xlfn.IFS(D7836="North","Zone 1",D7836="South","Zone 2",D7836="East","Zone 3",D7836="West","Zone 4")</f>
        <v>Zone 2</v>
      </c>
      <c r="P7836">
        <f t="shared" si="245"/>
        <v>12800.2</v>
      </c>
      <c r="Q7836" t="str">
        <f>VLOOKUP(C7836,Product_Master!$A:$D,3,FALSE)</f>
        <v>Electronics</v>
      </c>
    </row>
    <row r="7837" spans="1:17" x14ac:dyDescent="0.3">
      <c r="A7837" t="s">
        <v>13803</v>
      </c>
      <c r="B7837" t="s">
        <v>908</v>
      </c>
      <c r="C7837" t="s">
        <v>91</v>
      </c>
      <c r="D7837" t="s">
        <v>197</v>
      </c>
      <c r="E7837" t="s">
        <v>210</v>
      </c>
      <c r="F7837" t="s">
        <v>211</v>
      </c>
      <c r="G7837" t="s">
        <v>315</v>
      </c>
      <c r="H7837" t="s">
        <v>4029</v>
      </c>
      <c r="I7837">
        <v>12</v>
      </c>
      <c r="J7837">
        <v>10</v>
      </c>
      <c r="K7837">
        <v>321699</v>
      </c>
      <c r="L7837" t="str">
        <f>VLOOKUP(Sales_Data!C7837,Product_Master!$A:$D,2,FALSE)</f>
        <v>Sweater</v>
      </c>
      <c r="M7837">
        <f>VLOOKUP(C7837,Product_Master!$A:$D,4,FALSE)</f>
        <v>29787</v>
      </c>
      <c r="N7837" t="str">
        <f t="shared" si="244"/>
        <v>HIGH</v>
      </c>
      <c r="O7837" t="str" cm="1">
        <f t="array" ref="O7837">_xlfn.IFS(D7837="North","Zone 1",D7837="South","Zone 2",D7837="East","Zone 3",D7837="West","Zone 4")</f>
        <v>Zone 4</v>
      </c>
      <c r="P7837">
        <f t="shared" si="245"/>
        <v>32169.9</v>
      </c>
      <c r="Q7837" t="str">
        <f>VLOOKUP(C7837,Product_Master!$A:$D,3,FALSE)</f>
        <v>Clothing</v>
      </c>
    </row>
    <row r="7838" spans="1:17" x14ac:dyDescent="0.3">
      <c r="A7838" t="s">
        <v>13804</v>
      </c>
      <c r="B7838" t="s">
        <v>3911</v>
      </c>
      <c r="C7838" t="s">
        <v>110</v>
      </c>
      <c r="D7838" t="s">
        <v>178</v>
      </c>
      <c r="E7838" t="s">
        <v>179</v>
      </c>
      <c r="F7838" t="s">
        <v>180</v>
      </c>
      <c r="G7838" t="s">
        <v>200</v>
      </c>
      <c r="H7838" t="s">
        <v>5368</v>
      </c>
      <c r="I7838">
        <v>4</v>
      </c>
      <c r="J7838">
        <v>5</v>
      </c>
      <c r="K7838">
        <v>107194</v>
      </c>
      <c r="L7838" t="str">
        <f>VLOOKUP(Sales_Data!C7838,Product_Master!$A:$D,2,FALSE)</f>
        <v>Spices</v>
      </c>
      <c r="M7838">
        <f>VLOOKUP(C7838,Product_Master!$A:$D,4,FALSE)</f>
        <v>28209</v>
      </c>
      <c r="N7838" t="str">
        <f t="shared" si="244"/>
        <v>HIGH</v>
      </c>
      <c r="O7838" t="str" cm="1">
        <f t="array" ref="O7838">_xlfn.IFS(D7838="North","Zone 1",D7838="South","Zone 2",D7838="East","Zone 3",D7838="West","Zone 4")</f>
        <v>Zone 3</v>
      </c>
      <c r="P7838">
        <f t="shared" si="245"/>
        <v>10719.400000000001</v>
      </c>
      <c r="Q7838" t="str">
        <f>VLOOKUP(C7838,Product_Master!$A:$D,3,FALSE)</f>
        <v>Grocery</v>
      </c>
    </row>
    <row r="7839" spans="1:17" x14ac:dyDescent="0.3">
      <c r="A7839" t="s">
        <v>13805</v>
      </c>
      <c r="B7839" t="s">
        <v>170</v>
      </c>
      <c r="C7839" t="s">
        <v>50</v>
      </c>
      <c r="D7839" t="s">
        <v>171</v>
      </c>
      <c r="E7839" t="s">
        <v>223</v>
      </c>
      <c r="F7839" t="s">
        <v>224</v>
      </c>
      <c r="G7839" t="s">
        <v>228</v>
      </c>
      <c r="H7839" t="s">
        <v>13806</v>
      </c>
      <c r="I7839">
        <v>3</v>
      </c>
      <c r="J7839">
        <v>20</v>
      </c>
      <c r="K7839">
        <v>136612</v>
      </c>
      <c r="L7839" t="str">
        <f>VLOOKUP(Sales_Data!C7839,Product_Master!$A:$D,2,FALSE)</f>
        <v>Sofa</v>
      </c>
      <c r="M7839">
        <f>VLOOKUP(C7839,Product_Master!$A:$D,4,FALSE)</f>
        <v>56922</v>
      </c>
      <c r="N7839" t="str">
        <f t="shared" si="244"/>
        <v>HIGH</v>
      </c>
      <c r="O7839" t="str" cm="1">
        <f t="array" ref="O7839">_xlfn.IFS(D7839="North","Zone 1",D7839="South","Zone 2",D7839="East","Zone 3",D7839="West","Zone 4")</f>
        <v>Zone 2</v>
      </c>
      <c r="P7839">
        <f t="shared" si="245"/>
        <v>13661.2</v>
      </c>
      <c r="Q7839" t="str">
        <f>VLOOKUP(C7839,Product_Master!$A:$D,3,FALSE)</f>
        <v>Furniture</v>
      </c>
    </row>
    <row r="7840" spans="1:17" x14ac:dyDescent="0.3">
      <c r="A7840" t="s">
        <v>13807</v>
      </c>
      <c r="B7840" t="s">
        <v>3841</v>
      </c>
      <c r="C7840" t="s">
        <v>64</v>
      </c>
      <c r="D7840" t="s">
        <v>191</v>
      </c>
      <c r="E7840" t="s">
        <v>238</v>
      </c>
      <c r="F7840" t="s">
        <v>238</v>
      </c>
      <c r="G7840" t="s">
        <v>285</v>
      </c>
      <c r="H7840" t="s">
        <v>10999</v>
      </c>
      <c r="I7840">
        <v>7</v>
      </c>
      <c r="J7840">
        <v>15</v>
      </c>
      <c r="K7840">
        <v>270665</v>
      </c>
      <c r="L7840" t="str">
        <f>VLOOKUP(Sales_Data!C7840,Product_Master!$A:$D,2,FALSE)</f>
        <v>Stool</v>
      </c>
      <c r="M7840">
        <f>VLOOKUP(C7840,Product_Master!$A:$D,4,FALSE)</f>
        <v>45490</v>
      </c>
      <c r="N7840" t="str">
        <f t="shared" si="244"/>
        <v>HIGH</v>
      </c>
      <c r="O7840" t="str" cm="1">
        <f t="array" ref="O7840">_xlfn.IFS(D7840="North","Zone 1",D7840="South","Zone 2",D7840="East","Zone 3",D7840="West","Zone 4")</f>
        <v>Zone 1</v>
      </c>
      <c r="P7840">
        <f t="shared" si="245"/>
        <v>27066.5</v>
      </c>
      <c r="Q7840" t="str">
        <f>VLOOKUP(C7840,Product_Master!$A:$D,3,FALSE)</f>
        <v>Furniture</v>
      </c>
    </row>
    <row r="7841" spans="1:17" x14ac:dyDescent="0.3">
      <c r="A7841" t="s">
        <v>13808</v>
      </c>
      <c r="B7841" t="s">
        <v>1571</v>
      </c>
      <c r="C7841" t="s">
        <v>106</v>
      </c>
      <c r="D7841" t="s">
        <v>191</v>
      </c>
      <c r="E7841" t="s">
        <v>238</v>
      </c>
      <c r="F7841" t="s">
        <v>238</v>
      </c>
      <c r="G7841" t="s">
        <v>285</v>
      </c>
      <c r="H7841" t="s">
        <v>10341</v>
      </c>
      <c r="I7841">
        <v>5</v>
      </c>
      <c r="J7841">
        <v>10</v>
      </c>
      <c r="K7841">
        <v>299578</v>
      </c>
      <c r="L7841" t="str">
        <f>VLOOKUP(Sales_Data!C7841,Product_Master!$A:$D,2,FALSE)</f>
        <v>Oil</v>
      </c>
      <c r="M7841">
        <f>VLOOKUP(C7841,Product_Master!$A:$D,4,FALSE)</f>
        <v>66573</v>
      </c>
      <c r="N7841" t="str">
        <f t="shared" si="244"/>
        <v>HIGH</v>
      </c>
      <c r="O7841" t="str" cm="1">
        <f t="array" ref="O7841">_xlfn.IFS(D7841="North","Zone 1",D7841="South","Zone 2",D7841="East","Zone 3",D7841="West","Zone 4")</f>
        <v>Zone 1</v>
      </c>
      <c r="P7841">
        <f t="shared" si="245"/>
        <v>29957.800000000003</v>
      </c>
      <c r="Q7841" t="str">
        <f>VLOOKUP(C7841,Product_Master!$A:$D,3,FALSE)</f>
        <v>Grocery</v>
      </c>
    </row>
    <row r="7842" spans="1:17" x14ac:dyDescent="0.3">
      <c r="A7842" t="s">
        <v>13809</v>
      </c>
      <c r="B7842" t="s">
        <v>885</v>
      </c>
      <c r="C7842" t="s">
        <v>87</v>
      </c>
      <c r="D7842" t="s">
        <v>191</v>
      </c>
      <c r="E7842" t="s">
        <v>192</v>
      </c>
      <c r="F7842" t="s">
        <v>193</v>
      </c>
      <c r="G7842" t="s">
        <v>219</v>
      </c>
      <c r="H7842" t="s">
        <v>5053</v>
      </c>
      <c r="I7842">
        <v>12</v>
      </c>
      <c r="J7842">
        <v>15</v>
      </c>
      <c r="K7842">
        <v>206335</v>
      </c>
      <c r="L7842" t="str">
        <f>VLOOKUP(Sales_Data!C7842,Product_Master!$A:$D,2,FALSE)</f>
        <v>Hoodie</v>
      </c>
      <c r="M7842">
        <f>VLOOKUP(C7842,Product_Master!$A:$D,4,FALSE)</f>
        <v>20229</v>
      </c>
      <c r="N7842" t="str">
        <f t="shared" si="244"/>
        <v>HIGH</v>
      </c>
      <c r="O7842" t="str" cm="1">
        <f t="array" ref="O7842">_xlfn.IFS(D7842="North","Zone 1",D7842="South","Zone 2",D7842="East","Zone 3",D7842="West","Zone 4")</f>
        <v>Zone 1</v>
      </c>
      <c r="P7842">
        <f t="shared" si="245"/>
        <v>20633.5</v>
      </c>
      <c r="Q7842" t="str">
        <f>VLOOKUP(C7842,Product_Master!$A:$D,3,FALSE)</f>
        <v>Clothing</v>
      </c>
    </row>
    <row r="7843" spans="1:17" x14ac:dyDescent="0.3">
      <c r="A7843" t="s">
        <v>13810</v>
      </c>
      <c r="B7843" t="s">
        <v>750</v>
      </c>
      <c r="C7843" t="s">
        <v>27</v>
      </c>
      <c r="D7843" t="s">
        <v>178</v>
      </c>
      <c r="E7843" t="s">
        <v>310</v>
      </c>
      <c r="F7843" t="s">
        <v>311</v>
      </c>
      <c r="G7843" t="s">
        <v>262</v>
      </c>
      <c r="H7843" t="s">
        <v>13811</v>
      </c>
      <c r="I7843">
        <v>4</v>
      </c>
      <c r="J7843">
        <v>5</v>
      </c>
      <c r="K7843">
        <v>213997</v>
      </c>
      <c r="L7843" t="str">
        <f>VLOOKUP(Sales_Data!C7843,Product_Master!$A:$D,2,FALSE)</f>
        <v>Microwave</v>
      </c>
      <c r="M7843">
        <f>VLOOKUP(C7843,Product_Master!$A:$D,4,FALSE)</f>
        <v>56315</v>
      </c>
      <c r="N7843" t="str">
        <f t="shared" si="244"/>
        <v>HIGH</v>
      </c>
      <c r="O7843" t="str" cm="1">
        <f t="array" ref="O7843">_xlfn.IFS(D7843="North","Zone 1",D7843="South","Zone 2",D7843="East","Zone 3",D7843="West","Zone 4")</f>
        <v>Zone 3</v>
      </c>
      <c r="P7843">
        <f t="shared" si="245"/>
        <v>21399.7</v>
      </c>
      <c r="Q7843" t="str">
        <f>VLOOKUP(C7843,Product_Master!$A:$D,3,FALSE)</f>
        <v>Electronics</v>
      </c>
    </row>
    <row r="7844" spans="1:17" x14ac:dyDescent="0.3">
      <c r="A7844" t="s">
        <v>13812</v>
      </c>
      <c r="B7844" t="s">
        <v>309</v>
      </c>
      <c r="C7844" t="s">
        <v>13</v>
      </c>
      <c r="D7844" t="s">
        <v>171</v>
      </c>
      <c r="E7844" t="s">
        <v>204</v>
      </c>
      <c r="F7844" t="s">
        <v>205</v>
      </c>
      <c r="G7844" t="s">
        <v>181</v>
      </c>
      <c r="H7844" t="s">
        <v>13813</v>
      </c>
      <c r="I7844">
        <v>12</v>
      </c>
      <c r="J7844">
        <v>0</v>
      </c>
      <c r="K7844">
        <v>320544</v>
      </c>
      <c r="L7844" t="str">
        <f>VLOOKUP(Sales_Data!C7844,Product_Master!$A:$D,2,FALSE)</f>
        <v>iPhone</v>
      </c>
      <c r="M7844">
        <f>VLOOKUP(C7844,Product_Master!$A:$D,4,FALSE)</f>
        <v>26712</v>
      </c>
      <c r="N7844" t="str">
        <f t="shared" si="244"/>
        <v>HIGH</v>
      </c>
      <c r="O7844" t="str" cm="1">
        <f t="array" ref="O7844">_xlfn.IFS(D7844="North","Zone 1",D7844="South","Zone 2",D7844="East","Zone 3",D7844="West","Zone 4")</f>
        <v>Zone 2</v>
      </c>
      <c r="P7844">
        <f t="shared" si="245"/>
        <v>32054.400000000001</v>
      </c>
      <c r="Q7844" t="str">
        <f>VLOOKUP(C7844,Product_Master!$A:$D,3,FALSE)</f>
        <v>Electronics</v>
      </c>
    </row>
    <row r="7845" spans="1:17" x14ac:dyDescent="0.3">
      <c r="A7845" t="s">
        <v>13814</v>
      </c>
      <c r="B7845" t="s">
        <v>1137</v>
      </c>
      <c r="C7845" t="s">
        <v>64</v>
      </c>
      <c r="D7845" t="s">
        <v>178</v>
      </c>
      <c r="E7845" t="s">
        <v>179</v>
      </c>
      <c r="F7845" t="s">
        <v>180</v>
      </c>
      <c r="G7845" t="s">
        <v>228</v>
      </c>
      <c r="H7845" t="s">
        <v>6982</v>
      </c>
      <c r="I7845">
        <v>3</v>
      </c>
      <c r="J7845">
        <v>5</v>
      </c>
      <c r="K7845">
        <v>129646</v>
      </c>
      <c r="L7845" t="str">
        <f>VLOOKUP(Sales_Data!C7845,Product_Master!$A:$D,2,FALSE)</f>
        <v>Stool</v>
      </c>
      <c r="M7845">
        <f>VLOOKUP(C7845,Product_Master!$A:$D,4,FALSE)</f>
        <v>45490</v>
      </c>
      <c r="N7845" t="str">
        <f t="shared" si="244"/>
        <v>HIGH</v>
      </c>
      <c r="O7845" t="str" cm="1">
        <f t="array" ref="O7845">_xlfn.IFS(D7845="North","Zone 1",D7845="South","Zone 2",D7845="East","Zone 3",D7845="West","Zone 4")</f>
        <v>Zone 3</v>
      </c>
      <c r="P7845">
        <f t="shared" si="245"/>
        <v>12964.6</v>
      </c>
      <c r="Q7845" t="str">
        <f>VLOOKUP(C7845,Product_Master!$A:$D,3,FALSE)</f>
        <v>Furniture</v>
      </c>
    </row>
    <row r="7846" spans="1:17" x14ac:dyDescent="0.3">
      <c r="A7846" t="s">
        <v>13815</v>
      </c>
      <c r="B7846" t="s">
        <v>1695</v>
      </c>
      <c r="C7846" t="s">
        <v>91</v>
      </c>
      <c r="D7846" t="s">
        <v>191</v>
      </c>
      <c r="E7846" t="s">
        <v>192</v>
      </c>
      <c r="F7846" t="s">
        <v>193</v>
      </c>
      <c r="G7846" t="s">
        <v>206</v>
      </c>
      <c r="H7846" t="s">
        <v>13816</v>
      </c>
      <c r="I7846">
        <v>9</v>
      </c>
      <c r="J7846">
        <v>15</v>
      </c>
      <c r="K7846">
        <v>227870</v>
      </c>
      <c r="L7846" t="str">
        <f>VLOOKUP(Sales_Data!C7846,Product_Master!$A:$D,2,FALSE)</f>
        <v>Sweater</v>
      </c>
      <c r="M7846">
        <f>VLOOKUP(C7846,Product_Master!$A:$D,4,FALSE)</f>
        <v>29787</v>
      </c>
      <c r="N7846" t="str">
        <f t="shared" si="244"/>
        <v>HIGH</v>
      </c>
      <c r="O7846" t="str" cm="1">
        <f t="array" ref="O7846">_xlfn.IFS(D7846="North","Zone 1",D7846="South","Zone 2",D7846="East","Zone 3",D7846="West","Zone 4")</f>
        <v>Zone 1</v>
      </c>
      <c r="P7846">
        <f t="shared" si="245"/>
        <v>22787</v>
      </c>
      <c r="Q7846" t="str">
        <f>VLOOKUP(C7846,Product_Master!$A:$D,3,FALSE)</f>
        <v>Clothing</v>
      </c>
    </row>
    <row r="7847" spans="1:17" x14ac:dyDescent="0.3">
      <c r="A7847" t="s">
        <v>13817</v>
      </c>
      <c r="B7847" t="s">
        <v>2600</v>
      </c>
      <c r="C7847" t="s">
        <v>4</v>
      </c>
      <c r="D7847" t="s">
        <v>171</v>
      </c>
      <c r="E7847" t="s">
        <v>204</v>
      </c>
      <c r="F7847" t="s">
        <v>205</v>
      </c>
      <c r="G7847" t="s">
        <v>200</v>
      </c>
      <c r="H7847" t="s">
        <v>13818</v>
      </c>
      <c r="I7847">
        <v>12</v>
      </c>
      <c r="J7847">
        <v>20</v>
      </c>
      <c r="K7847">
        <v>10147</v>
      </c>
      <c r="L7847" t="str">
        <f>VLOOKUP(Sales_Data!C7847,Product_Master!$A:$D,2,FALSE)</f>
        <v>Samsung TV</v>
      </c>
      <c r="M7847">
        <f>VLOOKUP(C7847,Product_Master!$A:$D,4,FALSE)</f>
        <v>1057</v>
      </c>
      <c r="N7847" t="str">
        <f t="shared" si="244"/>
        <v>MEDIUM</v>
      </c>
      <c r="O7847" t="str" cm="1">
        <f t="array" ref="O7847">_xlfn.IFS(D7847="North","Zone 1",D7847="South","Zone 2",D7847="East","Zone 3",D7847="West","Zone 4")</f>
        <v>Zone 2</v>
      </c>
      <c r="P7847">
        <f t="shared" si="245"/>
        <v>507.35</v>
      </c>
      <c r="Q7847" t="str">
        <f>VLOOKUP(C7847,Product_Master!$A:$D,3,FALSE)</f>
        <v>Electronics</v>
      </c>
    </row>
    <row r="7848" spans="1:17" x14ac:dyDescent="0.3">
      <c r="A7848" t="s">
        <v>13819</v>
      </c>
      <c r="B7848" t="s">
        <v>3195</v>
      </c>
      <c r="C7848" t="s">
        <v>69</v>
      </c>
      <c r="D7848" t="s">
        <v>197</v>
      </c>
      <c r="E7848" t="s">
        <v>198</v>
      </c>
      <c r="F7848" t="s">
        <v>199</v>
      </c>
      <c r="G7848" t="s">
        <v>200</v>
      </c>
      <c r="H7848" t="s">
        <v>13820</v>
      </c>
      <c r="I7848">
        <v>12</v>
      </c>
      <c r="J7848">
        <v>5</v>
      </c>
      <c r="K7848">
        <v>101437</v>
      </c>
      <c r="L7848" t="str">
        <f>VLOOKUP(Sales_Data!C7848,Product_Master!$A:$D,2,FALSE)</f>
        <v>Women Kurti</v>
      </c>
      <c r="M7848">
        <f>VLOOKUP(C7848,Product_Master!$A:$D,4,FALSE)</f>
        <v>8898</v>
      </c>
      <c r="N7848" t="str">
        <f t="shared" si="244"/>
        <v>HIGH</v>
      </c>
      <c r="O7848" t="str" cm="1">
        <f t="array" ref="O7848">_xlfn.IFS(D7848="North","Zone 1",D7848="South","Zone 2",D7848="East","Zone 3",D7848="West","Zone 4")</f>
        <v>Zone 4</v>
      </c>
      <c r="P7848">
        <f t="shared" si="245"/>
        <v>10143.700000000001</v>
      </c>
      <c r="Q7848" t="str">
        <f>VLOOKUP(C7848,Product_Master!$A:$D,3,FALSE)</f>
        <v>Clothing</v>
      </c>
    </row>
    <row r="7849" spans="1:17" x14ac:dyDescent="0.3">
      <c r="A7849" t="s">
        <v>13821</v>
      </c>
      <c r="B7849" t="s">
        <v>2600</v>
      </c>
      <c r="C7849" t="s">
        <v>27</v>
      </c>
      <c r="D7849" t="s">
        <v>178</v>
      </c>
      <c r="E7849" t="s">
        <v>179</v>
      </c>
      <c r="F7849" t="s">
        <v>180</v>
      </c>
      <c r="G7849" t="s">
        <v>269</v>
      </c>
      <c r="H7849" t="s">
        <v>334</v>
      </c>
      <c r="I7849">
        <v>11</v>
      </c>
      <c r="J7849">
        <v>20</v>
      </c>
      <c r="K7849">
        <v>495572</v>
      </c>
      <c r="L7849" t="str">
        <f>VLOOKUP(Sales_Data!C7849,Product_Master!$A:$D,2,FALSE)</f>
        <v>Microwave</v>
      </c>
      <c r="M7849">
        <f>VLOOKUP(C7849,Product_Master!$A:$D,4,FALSE)</f>
        <v>56315</v>
      </c>
      <c r="N7849" t="str">
        <f t="shared" si="244"/>
        <v>HIGH</v>
      </c>
      <c r="O7849" t="str" cm="1">
        <f t="array" ref="O7849">_xlfn.IFS(D7849="North","Zone 1",D7849="South","Zone 2",D7849="East","Zone 3",D7849="West","Zone 4")</f>
        <v>Zone 3</v>
      </c>
      <c r="P7849">
        <f t="shared" si="245"/>
        <v>49557.200000000004</v>
      </c>
      <c r="Q7849" t="str">
        <f>VLOOKUP(C7849,Product_Master!$A:$D,3,FALSE)</f>
        <v>Electronics</v>
      </c>
    </row>
    <row r="7850" spans="1:17" x14ac:dyDescent="0.3">
      <c r="A7850" t="s">
        <v>13822</v>
      </c>
      <c r="B7850" t="s">
        <v>1565</v>
      </c>
      <c r="C7850" t="s">
        <v>38</v>
      </c>
      <c r="D7850" t="s">
        <v>171</v>
      </c>
      <c r="E7850" t="s">
        <v>223</v>
      </c>
      <c r="F7850" t="s">
        <v>224</v>
      </c>
      <c r="G7850" t="s">
        <v>253</v>
      </c>
      <c r="H7850" t="s">
        <v>13823</v>
      </c>
      <c r="I7850">
        <v>2</v>
      </c>
      <c r="J7850">
        <v>5</v>
      </c>
      <c r="K7850">
        <v>76946</v>
      </c>
      <c r="L7850" t="str">
        <f>VLOOKUP(Sales_Data!C7850,Product_Master!$A:$D,2,FALSE)</f>
        <v>Study Table</v>
      </c>
      <c r="M7850">
        <f>VLOOKUP(C7850,Product_Master!$A:$D,4,FALSE)</f>
        <v>40498</v>
      </c>
      <c r="N7850" t="str">
        <f t="shared" si="244"/>
        <v>HIGH</v>
      </c>
      <c r="O7850" t="str" cm="1">
        <f t="array" ref="O7850">_xlfn.IFS(D7850="North","Zone 1",D7850="South","Zone 2",D7850="East","Zone 3",D7850="West","Zone 4")</f>
        <v>Zone 2</v>
      </c>
      <c r="P7850">
        <f t="shared" si="245"/>
        <v>7694.6</v>
      </c>
      <c r="Q7850" t="str">
        <f>VLOOKUP(C7850,Product_Master!$A:$D,3,FALSE)</f>
        <v>Furniture</v>
      </c>
    </row>
    <row r="7851" spans="1:17" x14ac:dyDescent="0.3">
      <c r="A7851" t="s">
        <v>13824</v>
      </c>
      <c r="B7851" t="s">
        <v>625</v>
      </c>
      <c r="C7851" t="s">
        <v>21</v>
      </c>
      <c r="D7851" t="s">
        <v>191</v>
      </c>
      <c r="E7851" t="s">
        <v>192</v>
      </c>
      <c r="F7851" t="s">
        <v>193</v>
      </c>
      <c r="G7851" t="s">
        <v>219</v>
      </c>
      <c r="H7851" t="s">
        <v>2820</v>
      </c>
      <c r="I7851">
        <v>12</v>
      </c>
      <c r="J7851">
        <v>5</v>
      </c>
      <c r="K7851">
        <v>553310</v>
      </c>
      <c r="L7851" t="str">
        <f>VLOOKUP(Sales_Data!C7851,Product_Master!$A:$D,2,FALSE)</f>
        <v>Air Conditioner</v>
      </c>
      <c r="M7851">
        <f>VLOOKUP(C7851,Product_Master!$A:$D,4,FALSE)</f>
        <v>48536</v>
      </c>
      <c r="N7851" t="str">
        <f t="shared" si="244"/>
        <v>HIGH</v>
      </c>
      <c r="O7851" t="str" cm="1">
        <f t="array" ref="O7851">_xlfn.IFS(D7851="North","Zone 1",D7851="South","Zone 2",D7851="East","Zone 3",D7851="West","Zone 4")</f>
        <v>Zone 1</v>
      </c>
      <c r="P7851">
        <f t="shared" si="245"/>
        <v>55331</v>
      </c>
      <c r="Q7851" t="str">
        <f>VLOOKUP(C7851,Product_Master!$A:$D,3,FALSE)</f>
        <v>Electronics</v>
      </c>
    </row>
    <row r="7852" spans="1:17" x14ac:dyDescent="0.3">
      <c r="A7852" t="s">
        <v>13825</v>
      </c>
      <c r="B7852" t="s">
        <v>475</v>
      </c>
      <c r="C7852" t="s">
        <v>118</v>
      </c>
      <c r="D7852" t="s">
        <v>171</v>
      </c>
      <c r="E7852" t="s">
        <v>204</v>
      </c>
      <c r="F7852" t="s">
        <v>205</v>
      </c>
      <c r="G7852" t="s">
        <v>253</v>
      </c>
      <c r="H7852" t="s">
        <v>3603</v>
      </c>
      <c r="I7852">
        <v>6</v>
      </c>
      <c r="J7852">
        <v>5</v>
      </c>
      <c r="K7852">
        <v>82165</v>
      </c>
      <c r="L7852" t="str">
        <f>VLOOKUP(Sales_Data!C7852,Product_Master!$A:$D,2,FALSE)</f>
        <v>Juice</v>
      </c>
      <c r="M7852">
        <f>VLOOKUP(C7852,Product_Master!$A:$D,4,FALSE)</f>
        <v>14415</v>
      </c>
      <c r="N7852" t="str">
        <f t="shared" si="244"/>
        <v>HIGH</v>
      </c>
      <c r="O7852" t="str" cm="1">
        <f t="array" ref="O7852">_xlfn.IFS(D7852="North","Zone 1",D7852="South","Zone 2",D7852="East","Zone 3",D7852="West","Zone 4")</f>
        <v>Zone 2</v>
      </c>
      <c r="P7852">
        <f t="shared" si="245"/>
        <v>8216.5</v>
      </c>
      <c r="Q7852" t="str">
        <f>VLOOKUP(C7852,Product_Master!$A:$D,3,FALSE)</f>
        <v>Grocery</v>
      </c>
    </row>
    <row r="7853" spans="1:17" x14ac:dyDescent="0.3">
      <c r="A7853" t="s">
        <v>13826</v>
      </c>
      <c r="B7853" t="s">
        <v>1286</v>
      </c>
      <c r="C7853" t="s">
        <v>131</v>
      </c>
      <c r="D7853" t="s">
        <v>191</v>
      </c>
      <c r="E7853" t="s">
        <v>238</v>
      </c>
      <c r="F7853" t="s">
        <v>238</v>
      </c>
      <c r="G7853" t="s">
        <v>200</v>
      </c>
      <c r="H7853" t="s">
        <v>7643</v>
      </c>
      <c r="I7853">
        <v>9</v>
      </c>
      <c r="J7853">
        <v>5</v>
      </c>
      <c r="K7853">
        <v>537256</v>
      </c>
      <c r="L7853" t="str">
        <f>VLOOKUP(Sales_Data!C7853,Product_Master!$A:$D,2,FALSE)</f>
        <v>Football</v>
      </c>
      <c r="M7853">
        <f>VLOOKUP(C7853,Product_Master!$A:$D,4,FALSE)</f>
        <v>62837</v>
      </c>
      <c r="N7853" t="str">
        <f t="shared" si="244"/>
        <v>HIGH</v>
      </c>
      <c r="O7853" t="str" cm="1">
        <f t="array" ref="O7853">_xlfn.IFS(D7853="North","Zone 1",D7853="South","Zone 2",D7853="East","Zone 3",D7853="West","Zone 4")</f>
        <v>Zone 1</v>
      </c>
      <c r="P7853">
        <f t="shared" si="245"/>
        <v>53725.600000000006</v>
      </c>
      <c r="Q7853" t="str">
        <f>VLOOKUP(C7853,Product_Master!$A:$D,3,FALSE)</f>
        <v>Sports</v>
      </c>
    </row>
    <row r="7854" spans="1:17" x14ac:dyDescent="0.3">
      <c r="A7854" t="s">
        <v>13827</v>
      </c>
      <c r="B7854" t="s">
        <v>278</v>
      </c>
      <c r="C7854" t="s">
        <v>147</v>
      </c>
      <c r="D7854" t="s">
        <v>171</v>
      </c>
      <c r="E7854" t="s">
        <v>223</v>
      </c>
      <c r="F7854" t="s">
        <v>224</v>
      </c>
      <c r="G7854" t="s">
        <v>285</v>
      </c>
      <c r="H7854" t="s">
        <v>13828</v>
      </c>
      <c r="I7854">
        <v>1</v>
      </c>
      <c r="J7854">
        <v>15</v>
      </c>
      <c r="K7854">
        <v>54802</v>
      </c>
      <c r="L7854" t="str">
        <f>VLOOKUP(Sales_Data!C7854,Product_Master!$A:$D,2,FALSE)</f>
        <v>Tennis Ball</v>
      </c>
      <c r="M7854">
        <f>VLOOKUP(C7854,Product_Master!$A:$D,4,FALSE)</f>
        <v>64474</v>
      </c>
      <c r="N7854" t="str">
        <f t="shared" si="244"/>
        <v>HIGH</v>
      </c>
      <c r="O7854" t="str" cm="1">
        <f t="array" ref="O7854">_xlfn.IFS(D7854="North","Zone 1",D7854="South","Zone 2",D7854="East","Zone 3",D7854="West","Zone 4")</f>
        <v>Zone 2</v>
      </c>
      <c r="P7854">
        <f t="shared" si="245"/>
        <v>5480.2000000000007</v>
      </c>
      <c r="Q7854" t="str">
        <f>VLOOKUP(C7854,Product_Master!$A:$D,3,FALSE)</f>
        <v>Sports</v>
      </c>
    </row>
    <row r="7855" spans="1:17" x14ac:dyDescent="0.3">
      <c r="A7855" t="s">
        <v>13829</v>
      </c>
      <c r="B7855" t="s">
        <v>1355</v>
      </c>
      <c r="C7855" t="s">
        <v>93</v>
      </c>
      <c r="D7855" t="s">
        <v>191</v>
      </c>
      <c r="E7855" t="s">
        <v>242</v>
      </c>
      <c r="F7855" t="s">
        <v>242</v>
      </c>
      <c r="G7855" t="s">
        <v>243</v>
      </c>
      <c r="H7855" t="s">
        <v>10341</v>
      </c>
      <c r="I7855">
        <v>5</v>
      </c>
      <c r="J7855">
        <v>10</v>
      </c>
      <c r="K7855">
        <v>350023</v>
      </c>
      <c r="L7855" t="str">
        <f>VLOOKUP(Sales_Data!C7855,Product_Master!$A:$D,2,FALSE)</f>
        <v>Skirt</v>
      </c>
      <c r="M7855">
        <f>VLOOKUP(C7855,Product_Master!$A:$D,4,FALSE)</f>
        <v>77783</v>
      </c>
      <c r="N7855" t="str">
        <f t="shared" si="244"/>
        <v>HIGH</v>
      </c>
      <c r="O7855" t="str" cm="1">
        <f t="array" ref="O7855">_xlfn.IFS(D7855="North","Zone 1",D7855="South","Zone 2",D7855="East","Zone 3",D7855="West","Zone 4")</f>
        <v>Zone 1</v>
      </c>
      <c r="P7855">
        <f t="shared" si="245"/>
        <v>35002.300000000003</v>
      </c>
      <c r="Q7855" t="str">
        <f>VLOOKUP(C7855,Product_Master!$A:$D,3,FALSE)</f>
        <v>Clothing</v>
      </c>
    </row>
    <row r="7856" spans="1:17" x14ac:dyDescent="0.3">
      <c r="A7856" t="s">
        <v>13830</v>
      </c>
      <c r="B7856" t="s">
        <v>1472</v>
      </c>
      <c r="C7856" t="s">
        <v>137</v>
      </c>
      <c r="D7856" t="s">
        <v>171</v>
      </c>
      <c r="E7856" t="s">
        <v>172</v>
      </c>
      <c r="F7856" t="s">
        <v>173</v>
      </c>
      <c r="G7856" t="s">
        <v>285</v>
      </c>
      <c r="H7856" t="s">
        <v>13831</v>
      </c>
      <c r="I7856">
        <v>3</v>
      </c>
      <c r="J7856">
        <v>15</v>
      </c>
      <c r="K7856">
        <v>130322</v>
      </c>
      <c r="L7856" t="str">
        <f>VLOOKUP(Sales_Data!C7856,Product_Master!$A:$D,2,FALSE)</f>
        <v>Dumbbells</v>
      </c>
      <c r="M7856">
        <f>VLOOKUP(C7856,Product_Master!$A:$D,4,FALSE)</f>
        <v>51107</v>
      </c>
      <c r="N7856" t="str">
        <f t="shared" si="244"/>
        <v>HIGH</v>
      </c>
      <c r="O7856" t="str" cm="1">
        <f t="array" ref="O7856">_xlfn.IFS(D7856="North","Zone 1",D7856="South","Zone 2",D7856="East","Zone 3",D7856="West","Zone 4")</f>
        <v>Zone 2</v>
      </c>
      <c r="P7856">
        <f t="shared" si="245"/>
        <v>13032.2</v>
      </c>
      <c r="Q7856" t="str">
        <f>VLOOKUP(C7856,Product_Master!$A:$D,3,FALSE)</f>
        <v>Sports</v>
      </c>
    </row>
    <row r="7857" spans="1:17" x14ac:dyDescent="0.3">
      <c r="A7857" t="s">
        <v>13832</v>
      </c>
      <c r="B7857" t="s">
        <v>2289</v>
      </c>
      <c r="C7857" t="s">
        <v>97</v>
      </c>
      <c r="D7857" t="s">
        <v>197</v>
      </c>
      <c r="E7857" t="s">
        <v>210</v>
      </c>
      <c r="F7857" t="s">
        <v>211</v>
      </c>
      <c r="G7857" t="s">
        <v>243</v>
      </c>
      <c r="H7857" t="s">
        <v>7437</v>
      </c>
      <c r="I7857">
        <v>10</v>
      </c>
      <c r="J7857">
        <v>5</v>
      </c>
      <c r="K7857">
        <v>201827</v>
      </c>
      <c r="L7857" t="str">
        <f>VLOOKUP(Sales_Data!C7857,Product_Master!$A:$D,2,FALSE)</f>
        <v>Rice</v>
      </c>
      <c r="M7857">
        <f>VLOOKUP(C7857,Product_Master!$A:$D,4,FALSE)</f>
        <v>21245</v>
      </c>
      <c r="N7857" t="str">
        <f t="shared" si="244"/>
        <v>HIGH</v>
      </c>
      <c r="O7857" t="str" cm="1">
        <f t="array" ref="O7857">_xlfn.IFS(D7857="North","Zone 1",D7857="South","Zone 2",D7857="East","Zone 3",D7857="West","Zone 4")</f>
        <v>Zone 4</v>
      </c>
      <c r="P7857">
        <f t="shared" si="245"/>
        <v>20182.7</v>
      </c>
      <c r="Q7857" t="str">
        <f>VLOOKUP(C7857,Product_Master!$A:$D,3,FALSE)</f>
        <v>Grocery</v>
      </c>
    </row>
    <row r="7858" spans="1:17" x14ac:dyDescent="0.3">
      <c r="A7858" t="s">
        <v>13833</v>
      </c>
      <c r="B7858" t="s">
        <v>1463</v>
      </c>
      <c r="C7858" t="s">
        <v>149</v>
      </c>
      <c r="D7858" t="s">
        <v>178</v>
      </c>
      <c r="E7858" t="s">
        <v>185</v>
      </c>
      <c r="F7858" t="s">
        <v>186</v>
      </c>
      <c r="G7858" t="s">
        <v>262</v>
      </c>
      <c r="H7858" t="s">
        <v>12192</v>
      </c>
      <c r="I7858">
        <v>11</v>
      </c>
      <c r="J7858">
        <v>5</v>
      </c>
      <c r="K7858">
        <v>358215</v>
      </c>
      <c r="L7858" t="str">
        <f>VLOOKUP(Sales_Data!C7858,Product_Master!$A:$D,2,FALSE)</f>
        <v>Football Shoes</v>
      </c>
      <c r="M7858">
        <f>VLOOKUP(C7858,Product_Master!$A:$D,4,FALSE)</f>
        <v>34279</v>
      </c>
      <c r="N7858" t="str">
        <f t="shared" si="244"/>
        <v>HIGH</v>
      </c>
      <c r="O7858" t="str" cm="1">
        <f t="array" ref="O7858">_xlfn.IFS(D7858="North","Zone 1",D7858="South","Zone 2",D7858="East","Zone 3",D7858="West","Zone 4")</f>
        <v>Zone 3</v>
      </c>
      <c r="P7858">
        <f t="shared" si="245"/>
        <v>35821.5</v>
      </c>
      <c r="Q7858" t="str">
        <f>VLOOKUP(C7858,Product_Master!$A:$D,3,FALSE)</f>
        <v>Sports</v>
      </c>
    </row>
    <row r="7859" spans="1:17" x14ac:dyDescent="0.3">
      <c r="A7859" t="s">
        <v>13834</v>
      </c>
      <c r="B7859" t="s">
        <v>664</v>
      </c>
      <c r="C7859" t="s">
        <v>23</v>
      </c>
      <c r="D7859" t="s">
        <v>171</v>
      </c>
      <c r="E7859" t="s">
        <v>172</v>
      </c>
      <c r="F7859" t="s">
        <v>173</v>
      </c>
      <c r="G7859" t="s">
        <v>187</v>
      </c>
      <c r="H7859" t="s">
        <v>3637</v>
      </c>
      <c r="I7859">
        <v>10</v>
      </c>
      <c r="J7859">
        <v>0</v>
      </c>
      <c r="K7859">
        <v>664310</v>
      </c>
      <c r="L7859" t="str">
        <f>VLOOKUP(Sales_Data!C7859,Product_Master!$A:$D,2,FALSE)</f>
        <v>Refrigerator</v>
      </c>
      <c r="M7859">
        <f>VLOOKUP(C7859,Product_Master!$A:$D,4,FALSE)</f>
        <v>66431</v>
      </c>
      <c r="N7859" t="str">
        <f t="shared" si="244"/>
        <v>HIGH</v>
      </c>
      <c r="O7859" t="str" cm="1">
        <f t="array" ref="O7859">_xlfn.IFS(D7859="North","Zone 1",D7859="South","Zone 2",D7859="East","Zone 3",D7859="West","Zone 4")</f>
        <v>Zone 2</v>
      </c>
      <c r="P7859">
        <f t="shared" si="245"/>
        <v>66431</v>
      </c>
      <c r="Q7859" t="str">
        <f>VLOOKUP(C7859,Product_Master!$A:$D,3,FALSE)</f>
        <v>Electronics</v>
      </c>
    </row>
    <row r="7860" spans="1:17" x14ac:dyDescent="0.3">
      <c r="A7860" t="s">
        <v>13835</v>
      </c>
      <c r="B7860" t="s">
        <v>838</v>
      </c>
      <c r="C7860" t="s">
        <v>64</v>
      </c>
      <c r="D7860" t="s">
        <v>171</v>
      </c>
      <c r="E7860" t="s">
        <v>223</v>
      </c>
      <c r="F7860" t="s">
        <v>224</v>
      </c>
      <c r="G7860" t="s">
        <v>262</v>
      </c>
      <c r="H7860" t="s">
        <v>13836</v>
      </c>
      <c r="I7860">
        <v>3</v>
      </c>
      <c r="J7860">
        <v>20</v>
      </c>
      <c r="K7860">
        <v>109176</v>
      </c>
      <c r="L7860" t="str">
        <f>VLOOKUP(Sales_Data!C7860,Product_Master!$A:$D,2,FALSE)</f>
        <v>Stool</v>
      </c>
      <c r="M7860">
        <f>VLOOKUP(C7860,Product_Master!$A:$D,4,FALSE)</f>
        <v>45490</v>
      </c>
      <c r="N7860" t="str">
        <f t="shared" si="244"/>
        <v>HIGH</v>
      </c>
      <c r="O7860" t="str" cm="1">
        <f t="array" ref="O7860">_xlfn.IFS(D7860="North","Zone 1",D7860="South","Zone 2",D7860="East","Zone 3",D7860="West","Zone 4")</f>
        <v>Zone 2</v>
      </c>
      <c r="P7860">
        <f t="shared" si="245"/>
        <v>10917.6</v>
      </c>
      <c r="Q7860" t="str">
        <f>VLOOKUP(C7860,Product_Master!$A:$D,3,FALSE)</f>
        <v>Furniture</v>
      </c>
    </row>
    <row r="7861" spans="1:17" x14ac:dyDescent="0.3">
      <c r="A7861" t="s">
        <v>13837</v>
      </c>
      <c r="B7861" t="s">
        <v>2061</v>
      </c>
      <c r="C7861" t="s">
        <v>89</v>
      </c>
      <c r="D7861" t="s">
        <v>197</v>
      </c>
      <c r="E7861" t="s">
        <v>198</v>
      </c>
      <c r="F7861" t="s">
        <v>199</v>
      </c>
      <c r="G7861" t="s">
        <v>262</v>
      </c>
      <c r="H7861" t="s">
        <v>2136</v>
      </c>
      <c r="I7861">
        <v>3</v>
      </c>
      <c r="J7861">
        <v>20</v>
      </c>
      <c r="K7861">
        <v>124320</v>
      </c>
      <c r="L7861" t="str">
        <f>VLOOKUP(Sales_Data!C7861,Product_Master!$A:$D,2,FALSE)</f>
        <v>Shorts</v>
      </c>
      <c r="M7861">
        <f>VLOOKUP(C7861,Product_Master!$A:$D,4,FALSE)</f>
        <v>51800</v>
      </c>
      <c r="N7861" t="str">
        <f t="shared" si="244"/>
        <v>HIGH</v>
      </c>
      <c r="O7861" t="str" cm="1">
        <f t="array" ref="O7861">_xlfn.IFS(D7861="North","Zone 1",D7861="South","Zone 2",D7861="East","Zone 3",D7861="West","Zone 4")</f>
        <v>Zone 4</v>
      </c>
      <c r="P7861">
        <f t="shared" si="245"/>
        <v>12432</v>
      </c>
      <c r="Q7861" t="str">
        <f>VLOOKUP(C7861,Product_Master!$A:$D,3,FALSE)</f>
        <v>Clothing</v>
      </c>
    </row>
    <row r="7862" spans="1:17" x14ac:dyDescent="0.3">
      <c r="A7862" t="s">
        <v>13838</v>
      </c>
      <c r="B7862" t="s">
        <v>1204</v>
      </c>
      <c r="C7862" t="s">
        <v>124</v>
      </c>
      <c r="D7862" t="s">
        <v>171</v>
      </c>
      <c r="E7862" t="s">
        <v>172</v>
      </c>
      <c r="F7862" t="s">
        <v>173</v>
      </c>
      <c r="G7862" t="s">
        <v>206</v>
      </c>
      <c r="H7862" t="s">
        <v>9487</v>
      </c>
      <c r="I7862">
        <v>7</v>
      </c>
      <c r="J7862">
        <v>20</v>
      </c>
      <c r="K7862">
        <v>182616</v>
      </c>
      <c r="L7862" t="str">
        <f>VLOOKUP(Sales_Data!C7862,Product_Master!$A:$D,2,FALSE)</f>
        <v>Dry Fruits</v>
      </c>
      <c r="M7862">
        <f>VLOOKUP(C7862,Product_Master!$A:$D,4,FALSE)</f>
        <v>32610</v>
      </c>
      <c r="N7862" t="str">
        <f t="shared" si="244"/>
        <v>HIGH</v>
      </c>
      <c r="O7862" t="str" cm="1">
        <f t="array" ref="O7862">_xlfn.IFS(D7862="North","Zone 1",D7862="South","Zone 2",D7862="East","Zone 3",D7862="West","Zone 4")</f>
        <v>Zone 2</v>
      </c>
      <c r="P7862">
        <f t="shared" si="245"/>
        <v>18261.600000000002</v>
      </c>
      <c r="Q7862" t="str">
        <f>VLOOKUP(C7862,Product_Master!$A:$D,3,FALSE)</f>
        <v>Grocery</v>
      </c>
    </row>
    <row r="7863" spans="1:17" x14ac:dyDescent="0.3">
      <c r="A7863" t="s">
        <v>13839</v>
      </c>
      <c r="B7863" t="s">
        <v>288</v>
      </c>
      <c r="C7863" t="s">
        <v>62</v>
      </c>
      <c r="D7863" t="s">
        <v>191</v>
      </c>
      <c r="E7863" t="s">
        <v>192</v>
      </c>
      <c r="F7863" t="s">
        <v>193</v>
      </c>
      <c r="G7863" t="s">
        <v>262</v>
      </c>
      <c r="H7863" t="s">
        <v>13840</v>
      </c>
      <c r="I7863">
        <v>9</v>
      </c>
      <c r="J7863">
        <v>15</v>
      </c>
      <c r="K7863">
        <v>379990</v>
      </c>
      <c r="L7863" t="str">
        <f>VLOOKUP(Sales_Data!C7863,Product_Master!$A:$D,2,FALSE)</f>
        <v>Recliner</v>
      </c>
      <c r="M7863">
        <f>VLOOKUP(C7863,Product_Master!$A:$D,4,FALSE)</f>
        <v>49672</v>
      </c>
      <c r="N7863" t="str">
        <f t="shared" si="244"/>
        <v>HIGH</v>
      </c>
      <c r="O7863" t="str" cm="1">
        <f t="array" ref="O7863">_xlfn.IFS(D7863="North","Zone 1",D7863="South","Zone 2",D7863="East","Zone 3",D7863="West","Zone 4")</f>
        <v>Zone 1</v>
      </c>
      <c r="P7863">
        <f t="shared" si="245"/>
        <v>37999</v>
      </c>
      <c r="Q7863" t="str">
        <f>VLOOKUP(C7863,Product_Master!$A:$D,3,FALSE)</f>
        <v>Furniture</v>
      </c>
    </row>
    <row r="7864" spans="1:17" x14ac:dyDescent="0.3">
      <c r="A7864" t="s">
        <v>13841</v>
      </c>
      <c r="B7864" t="s">
        <v>980</v>
      </c>
      <c r="C7864" t="s">
        <v>93</v>
      </c>
      <c r="D7864" t="s">
        <v>197</v>
      </c>
      <c r="E7864" t="s">
        <v>210</v>
      </c>
      <c r="F7864" t="s">
        <v>211</v>
      </c>
      <c r="G7864" t="s">
        <v>257</v>
      </c>
      <c r="H7864" t="s">
        <v>13842</v>
      </c>
      <c r="I7864">
        <v>2</v>
      </c>
      <c r="J7864">
        <v>5</v>
      </c>
      <c r="K7864">
        <v>147787</v>
      </c>
      <c r="L7864" t="str">
        <f>VLOOKUP(Sales_Data!C7864,Product_Master!$A:$D,2,FALSE)</f>
        <v>Skirt</v>
      </c>
      <c r="M7864">
        <f>VLOOKUP(C7864,Product_Master!$A:$D,4,FALSE)</f>
        <v>77783</v>
      </c>
      <c r="N7864" t="str">
        <f t="shared" si="244"/>
        <v>HIGH</v>
      </c>
      <c r="O7864" t="str" cm="1">
        <f t="array" ref="O7864">_xlfn.IFS(D7864="North","Zone 1",D7864="South","Zone 2",D7864="East","Zone 3",D7864="West","Zone 4")</f>
        <v>Zone 4</v>
      </c>
      <c r="P7864">
        <f t="shared" si="245"/>
        <v>14778.7</v>
      </c>
      <c r="Q7864" t="str">
        <f>VLOOKUP(C7864,Product_Master!$A:$D,3,FALSE)</f>
        <v>Clothing</v>
      </c>
    </row>
    <row r="7865" spans="1:17" x14ac:dyDescent="0.3">
      <c r="A7865" t="s">
        <v>13843</v>
      </c>
      <c r="B7865" t="s">
        <v>324</v>
      </c>
      <c r="C7865" t="s">
        <v>71</v>
      </c>
      <c r="D7865" t="s">
        <v>178</v>
      </c>
      <c r="E7865" t="s">
        <v>310</v>
      </c>
      <c r="F7865" t="s">
        <v>311</v>
      </c>
      <c r="G7865" t="s">
        <v>200</v>
      </c>
      <c r="H7865" t="s">
        <v>6117</v>
      </c>
      <c r="I7865">
        <v>7</v>
      </c>
      <c r="J7865">
        <v>0</v>
      </c>
      <c r="K7865">
        <v>401212</v>
      </c>
      <c r="L7865" t="str">
        <f>VLOOKUP(Sales_Data!C7865,Product_Master!$A:$D,2,FALSE)</f>
        <v>Jeans</v>
      </c>
      <c r="M7865">
        <f>VLOOKUP(C7865,Product_Master!$A:$D,4,FALSE)</f>
        <v>57316</v>
      </c>
      <c r="N7865" t="str">
        <f t="shared" si="244"/>
        <v>HIGH</v>
      </c>
      <c r="O7865" t="str" cm="1">
        <f t="array" ref="O7865">_xlfn.IFS(D7865="North","Zone 1",D7865="South","Zone 2",D7865="East","Zone 3",D7865="West","Zone 4")</f>
        <v>Zone 3</v>
      </c>
      <c r="P7865">
        <f t="shared" si="245"/>
        <v>40121.200000000004</v>
      </c>
      <c r="Q7865" t="str">
        <f>VLOOKUP(C7865,Product_Master!$A:$D,3,FALSE)</f>
        <v>Clothing</v>
      </c>
    </row>
    <row r="7866" spans="1:17" x14ac:dyDescent="0.3">
      <c r="A7866" t="s">
        <v>13844</v>
      </c>
      <c r="B7866" t="s">
        <v>2100</v>
      </c>
      <c r="C7866" t="s">
        <v>13</v>
      </c>
      <c r="D7866" t="s">
        <v>171</v>
      </c>
      <c r="E7866" t="s">
        <v>172</v>
      </c>
      <c r="F7866" t="s">
        <v>173</v>
      </c>
      <c r="G7866" t="s">
        <v>219</v>
      </c>
      <c r="H7866" t="s">
        <v>8624</v>
      </c>
      <c r="I7866">
        <v>5</v>
      </c>
      <c r="J7866">
        <v>20</v>
      </c>
      <c r="K7866">
        <v>106848</v>
      </c>
      <c r="L7866" t="str">
        <f>VLOOKUP(Sales_Data!C7866,Product_Master!$A:$D,2,FALSE)</f>
        <v>iPhone</v>
      </c>
      <c r="M7866">
        <f>VLOOKUP(C7866,Product_Master!$A:$D,4,FALSE)</f>
        <v>26712</v>
      </c>
      <c r="N7866" t="str">
        <f t="shared" si="244"/>
        <v>HIGH</v>
      </c>
      <c r="O7866" t="str" cm="1">
        <f t="array" ref="O7866">_xlfn.IFS(D7866="North","Zone 1",D7866="South","Zone 2",D7866="East","Zone 3",D7866="West","Zone 4")</f>
        <v>Zone 2</v>
      </c>
      <c r="P7866">
        <f t="shared" si="245"/>
        <v>10684.800000000001</v>
      </c>
      <c r="Q7866" t="str">
        <f>VLOOKUP(C7866,Product_Master!$A:$D,3,FALSE)</f>
        <v>Electronics</v>
      </c>
    </row>
    <row r="7867" spans="1:17" x14ac:dyDescent="0.3">
      <c r="A7867" t="s">
        <v>13845</v>
      </c>
      <c r="B7867" t="s">
        <v>1371</v>
      </c>
      <c r="C7867" t="s">
        <v>102</v>
      </c>
      <c r="D7867" t="s">
        <v>191</v>
      </c>
      <c r="E7867" t="s">
        <v>238</v>
      </c>
      <c r="F7867" t="s">
        <v>238</v>
      </c>
      <c r="G7867" t="s">
        <v>200</v>
      </c>
      <c r="H7867" t="s">
        <v>9688</v>
      </c>
      <c r="I7867">
        <v>3</v>
      </c>
      <c r="J7867">
        <v>20</v>
      </c>
      <c r="K7867">
        <v>175368</v>
      </c>
      <c r="L7867" t="str">
        <f>VLOOKUP(Sales_Data!C7867,Product_Master!$A:$D,2,FALSE)</f>
        <v>Tea</v>
      </c>
      <c r="M7867">
        <f>VLOOKUP(C7867,Product_Master!$A:$D,4,FALSE)</f>
        <v>73070</v>
      </c>
      <c r="N7867" t="str">
        <f t="shared" si="244"/>
        <v>HIGH</v>
      </c>
      <c r="O7867" t="str" cm="1">
        <f t="array" ref="O7867">_xlfn.IFS(D7867="North","Zone 1",D7867="South","Zone 2",D7867="East","Zone 3",D7867="West","Zone 4")</f>
        <v>Zone 1</v>
      </c>
      <c r="P7867">
        <f t="shared" si="245"/>
        <v>17536.8</v>
      </c>
      <c r="Q7867" t="str">
        <f>VLOOKUP(C7867,Product_Master!$A:$D,3,FALSE)</f>
        <v>Grocery</v>
      </c>
    </row>
    <row r="7868" spans="1:17" x14ac:dyDescent="0.3">
      <c r="A7868" t="s">
        <v>13846</v>
      </c>
      <c r="B7868" t="s">
        <v>288</v>
      </c>
      <c r="C7868" t="s">
        <v>25</v>
      </c>
      <c r="D7868" t="s">
        <v>197</v>
      </c>
      <c r="E7868" t="s">
        <v>198</v>
      </c>
      <c r="F7868" t="s">
        <v>199</v>
      </c>
      <c r="G7868" t="s">
        <v>262</v>
      </c>
      <c r="H7868" t="s">
        <v>13847</v>
      </c>
      <c r="I7868">
        <v>3</v>
      </c>
      <c r="J7868">
        <v>20</v>
      </c>
      <c r="K7868">
        <v>23853</v>
      </c>
      <c r="L7868" t="str">
        <f>VLOOKUP(Sales_Data!C7868,Product_Master!$A:$D,2,FALSE)</f>
        <v>Washing Machine</v>
      </c>
      <c r="M7868">
        <f>VLOOKUP(C7868,Product_Master!$A:$D,4,FALSE)</f>
        <v>9939</v>
      </c>
      <c r="N7868" t="str">
        <f t="shared" si="244"/>
        <v>HIGH</v>
      </c>
      <c r="O7868" t="str" cm="1">
        <f t="array" ref="O7868">_xlfn.IFS(D7868="North","Zone 1",D7868="South","Zone 2",D7868="East","Zone 3",D7868="West","Zone 4")</f>
        <v>Zone 4</v>
      </c>
      <c r="P7868">
        <f t="shared" si="245"/>
        <v>2385.3000000000002</v>
      </c>
      <c r="Q7868" t="str">
        <f>VLOOKUP(C7868,Product_Master!$A:$D,3,FALSE)</f>
        <v>Electronics</v>
      </c>
    </row>
    <row r="7869" spans="1:17" x14ac:dyDescent="0.3">
      <c r="A7869" t="s">
        <v>13848</v>
      </c>
      <c r="B7869" t="s">
        <v>616</v>
      </c>
      <c r="C7869" t="s">
        <v>91</v>
      </c>
      <c r="D7869" t="s">
        <v>178</v>
      </c>
      <c r="E7869" t="s">
        <v>310</v>
      </c>
      <c r="F7869" t="s">
        <v>311</v>
      </c>
      <c r="G7869" t="s">
        <v>262</v>
      </c>
      <c r="H7869" t="s">
        <v>3903</v>
      </c>
      <c r="I7869">
        <v>4</v>
      </c>
      <c r="J7869">
        <v>10</v>
      </c>
      <c r="K7869">
        <v>107233</v>
      </c>
      <c r="L7869" t="str">
        <f>VLOOKUP(Sales_Data!C7869,Product_Master!$A:$D,2,FALSE)</f>
        <v>Sweater</v>
      </c>
      <c r="M7869">
        <f>VLOOKUP(C7869,Product_Master!$A:$D,4,FALSE)</f>
        <v>29787</v>
      </c>
      <c r="N7869" t="str">
        <f t="shared" si="244"/>
        <v>HIGH</v>
      </c>
      <c r="O7869" t="str" cm="1">
        <f t="array" ref="O7869">_xlfn.IFS(D7869="North","Zone 1",D7869="South","Zone 2",D7869="East","Zone 3",D7869="West","Zone 4")</f>
        <v>Zone 3</v>
      </c>
      <c r="P7869">
        <f t="shared" si="245"/>
        <v>10723.300000000001</v>
      </c>
      <c r="Q7869" t="str">
        <f>VLOOKUP(C7869,Product_Master!$A:$D,3,FALSE)</f>
        <v>Clothing</v>
      </c>
    </row>
    <row r="7870" spans="1:17" x14ac:dyDescent="0.3">
      <c r="A7870" t="s">
        <v>13849</v>
      </c>
      <c r="B7870" t="s">
        <v>1232</v>
      </c>
      <c r="C7870" t="s">
        <v>79</v>
      </c>
      <c r="D7870" t="s">
        <v>191</v>
      </c>
      <c r="E7870" t="s">
        <v>242</v>
      </c>
      <c r="F7870" t="s">
        <v>242</v>
      </c>
      <c r="G7870" t="s">
        <v>262</v>
      </c>
      <c r="H7870" t="s">
        <v>13850</v>
      </c>
      <c r="I7870">
        <v>4</v>
      </c>
      <c r="J7870">
        <v>15</v>
      </c>
      <c r="K7870">
        <v>13953</v>
      </c>
      <c r="L7870" t="str">
        <f>VLOOKUP(Sales_Data!C7870,Product_Master!$A:$D,2,FALSE)</f>
        <v>Formal Shirt</v>
      </c>
      <c r="M7870">
        <f>VLOOKUP(C7870,Product_Master!$A:$D,4,FALSE)</f>
        <v>4104</v>
      </c>
      <c r="N7870" t="str">
        <f t="shared" si="244"/>
        <v>MEDIUM</v>
      </c>
      <c r="O7870" t="str" cm="1">
        <f t="array" ref="O7870">_xlfn.IFS(D7870="North","Zone 1",D7870="South","Zone 2",D7870="East","Zone 3",D7870="West","Zone 4")</f>
        <v>Zone 1</v>
      </c>
      <c r="P7870">
        <f t="shared" si="245"/>
        <v>697.65000000000009</v>
      </c>
      <c r="Q7870" t="str">
        <f>VLOOKUP(C7870,Product_Master!$A:$D,3,FALSE)</f>
        <v>Clothing</v>
      </c>
    </row>
    <row r="7871" spans="1:17" x14ac:dyDescent="0.3">
      <c r="A7871" t="s">
        <v>13851</v>
      </c>
      <c r="B7871" t="s">
        <v>678</v>
      </c>
      <c r="C7871" t="s">
        <v>31</v>
      </c>
      <c r="D7871" t="s">
        <v>191</v>
      </c>
      <c r="E7871" t="s">
        <v>242</v>
      </c>
      <c r="F7871" t="s">
        <v>242</v>
      </c>
      <c r="G7871" t="s">
        <v>285</v>
      </c>
      <c r="H7871" t="s">
        <v>1554</v>
      </c>
      <c r="I7871">
        <v>7</v>
      </c>
      <c r="J7871">
        <v>15</v>
      </c>
      <c r="K7871">
        <v>229586</v>
      </c>
      <c r="L7871" t="str">
        <f>VLOOKUP(Sales_Data!C7871,Product_Master!$A:$D,2,FALSE)</f>
        <v>Smart Watch</v>
      </c>
      <c r="M7871">
        <f>VLOOKUP(C7871,Product_Master!$A:$D,4,FALSE)</f>
        <v>38586</v>
      </c>
      <c r="N7871" t="str">
        <f t="shared" si="244"/>
        <v>HIGH</v>
      </c>
      <c r="O7871" t="str" cm="1">
        <f t="array" ref="O7871">_xlfn.IFS(D7871="North","Zone 1",D7871="South","Zone 2",D7871="East","Zone 3",D7871="West","Zone 4")</f>
        <v>Zone 1</v>
      </c>
      <c r="P7871">
        <f t="shared" si="245"/>
        <v>22958.600000000002</v>
      </c>
      <c r="Q7871" t="str">
        <f>VLOOKUP(C7871,Product_Master!$A:$D,3,FALSE)</f>
        <v>Electronics</v>
      </c>
    </row>
    <row r="7872" spans="1:17" x14ac:dyDescent="0.3">
      <c r="A7872" t="s">
        <v>13852</v>
      </c>
      <c r="B7872" t="s">
        <v>5942</v>
      </c>
      <c r="C7872" t="s">
        <v>35</v>
      </c>
      <c r="D7872" t="s">
        <v>178</v>
      </c>
      <c r="E7872" t="s">
        <v>179</v>
      </c>
      <c r="F7872" t="s">
        <v>180</v>
      </c>
      <c r="G7872" t="s">
        <v>212</v>
      </c>
      <c r="H7872" t="s">
        <v>8070</v>
      </c>
      <c r="I7872">
        <v>1</v>
      </c>
      <c r="J7872">
        <v>20</v>
      </c>
      <c r="K7872">
        <v>34675</v>
      </c>
      <c r="L7872" t="str">
        <f>VLOOKUP(Sales_Data!C7872,Product_Master!$A:$D,2,FALSE)</f>
        <v>Office Chair</v>
      </c>
      <c r="M7872">
        <f>VLOOKUP(C7872,Product_Master!$A:$D,4,FALSE)</f>
        <v>43344</v>
      </c>
      <c r="N7872" t="str">
        <f t="shared" si="244"/>
        <v>HIGH</v>
      </c>
      <c r="O7872" t="str" cm="1">
        <f t="array" ref="O7872">_xlfn.IFS(D7872="North","Zone 1",D7872="South","Zone 2",D7872="East","Zone 3",D7872="West","Zone 4")</f>
        <v>Zone 3</v>
      </c>
      <c r="P7872">
        <f t="shared" si="245"/>
        <v>3467.5</v>
      </c>
      <c r="Q7872" t="str">
        <f>VLOOKUP(C7872,Product_Master!$A:$D,3,FALSE)</f>
        <v>Furniture</v>
      </c>
    </row>
    <row r="7873" spans="1:17" x14ac:dyDescent="0.3">
      <c r="A7873" t="s">
        <v>13853</v>
      </c>
      <c r="B7873" t="s">
        <v>339</v>
      </c>
      <c r="C7873" t="s">
        <v>33</v>
      </c>
      <c r="D7873" t="s">
        <v>191</v>
      </c>
      <c r="E7873" t="s">
        <v>238</v>
      </c>
      <c r="F7873" t="s">
        <v>238</v>
      </c>
      <c r="G7873" t="s">
        <v>181</v>
      </c>
      <c r="H7873" t="s">
        <v>13854</v>
      </c>
      <c r="I7873">
        <v>9</v>
      </c>
      <c r="J7873">
        <v>0</v>
      </c>
      <c r="K7873">
        <v>532980</v>
      </c>
      <c r="L7873" t="str">
        <f>VLOOKUP(Sales_Data!C7873,Product_Master!$A:$D,2,FALSE)</f>
        <v>Headphones</v>
      </c>
      <c r="M7873">
        <f>VLOOKUP(C7873,Product_Master!$A:$D,4,FALSE)</f>
        <v>59220</v>
      </c>
      <c r="N7873" t="str">
        <f t="shared" si="244"/>
        <v>HIGH</v>
      </c>
      <c r="O7873" t="str" cm="1">
        <f t="array" ref="O7873">_xlfn.IFS(D7873="North","Zone 1",D7873="South","Zone 2",D7873="East","Zone 3",D7873="West","Zone 4")</f>
        <v>Zone 1</v>
      </c>
      <c r="P7873">
        <f t="shared" si="245"/>
        <v>53298</v>
      </c>
      <c r="Q7873" t="str">
        <f>VLOOKUP(C7873,Product_Master!$A:$D,3,FALSE)</f>
        <v>Electronics</v>
      </c>
    </row>
    <row r="7874" spans="1:17" x14ac:dyDescent="0.3">
      <c r="A7874" t="s">
        <v>13855</v>
      </c>
      <c r="B7874" t="s">
        <v>1784</v>
      </c>
      <c r="C7874" t="s">
        <v>122</v>
      </c>
      <c r="D7874" t="s">
        <v>178</v>
      </c>
      <c r="E7874" t="s">
        <v>185</v>
      </c>
      <c r="F7874" t="s">
        <v>186</v>
      </c>
      <c r="G7874" t="s">
        <v>257</v>
      </c>
      <c r="H7874" t="s">
        <v>10419</v>
      </c>
      <c r="I7874">
        <v>11</v>
      </c>
      <c r="J7874">
        <v>10</v>
      </c>
      <c r="K7874">
        <v>648766</v>
      </c>
      <c r="L7874" t="str">
        <f>VLOOKUP(Sales_Data!C7874,Product_Master!$A:$D,2,FALSE)</f>
        <v>Noodles</v>
      </c>
      <c r="M7874">
        <f>VLOOKUP(C7874,Product_Master!$A:$D,4,FALSE)</f>
        <v>65532</v>
      </c>
      <c r="N7874" t="str">
        <f t="shared" si="244"/>
        <v>HIGH</v>
      </c>
      <c r="O7874" t="str" cm="1">
        <f t="array" ref="O7874">_xlfn.IFS(D7874="North","Zone 1",D7874="South","Zone 2",D7874="East","Zone 3",D7874="West","Zone 4")</f>
        <v>Zone 3</v>
      </c>
      <c r="P7874">
        <f t="shared" si="245"/>
        <v>64876.600000000006</v>
      </c>
      <c r="Q7874" t="str">
        <f>VLOOKUP(C7874,Product_Master!$A:$D,3,FALSE)</f>
        <v>Grocery</v>
      </c>
    </row>
    <row r="7875" spans="1:17" x14ac:dyDescent="0.3">
      <c r="A7875" t="s">
        <v>13856</v>
      </c>
      <c r="B7875" t="s">
        <v>275</v>
      </c>
      <c r="C7875" t="s">
        <v>75</v>
      </c>
      <c r="D7875" t="s">
        <v>197</v>
      </c>
      <c r="E7875" t="s">
        <v>210</v>
      </c>
      <c r="F7875" t="s">
        <v>211</v>
      </c>
      <c r="G7875" t="s">
        <v>200</v>
      </c>
      <c r="H7875" t="s">
        <v>11155</v>
      </c>
      <c r="I7875">
        <v>5</v>
      </c>
      <c r="J7875">
        <v>15</v>
      </c>
      <c r="K7875">
        <v>170552</v>
      </c>
      <c r="L7875" t="str">
        <f>VLOOKUP(Sales_Data!C7875,Product_Master!$A:$D,2,FALSE)</f>
        <v>Jacket</v>
      </c>
      <c r="M7875">
        <f>VLOOKUP(C7875,Product_Master!$A:$D,4,FALSE)</f>
        <v>40130</v>
      </c>
      <c r="N7875" t="str">
        <f t="shared" ref="N7875:N7938" si="246">IF(K7875&gt;15000,"HIGH",IF(K7875&gt;=5000,"MEDIUM","LOW"))</f>
        <v>HIGH</v>
      </c>
      <c r="O7875" t="str" cm="1">
        <f t="array" ref="O7875">_xlfn.IFS(D7875="North","Zone 1",D7875="South","Zone 2",D7875="East","Zone 3",D7875="West","Zone 4")</f>
        <v>Zone 4</v>
      </c>
      <c r="P7875">
        <f t="shared" ref="P7875:P7938" si="247">IF(N7875="HIGH",K7875*10%,IF(N7875="MEDIUM",K7875*5%,K7875*2%))</f>
        <v>17055.2</v>
      </c>
      <c r="Q7875" t="str">
        <f>VLOOKUP(C7875,Product_Master!$A:$D,3,FALSE)</f>
        <v>Clothing</v>
      </c>
    </row>
    <row r="7876" spans="1:17" x14ac:dyDescent="0.3">
      <c r="A7876" t="s">
        <v>13857</v>
      </c>
      <c r="B7876" t="s">
        <v>2117</v>
      </c>
      <c r="C7876" t="s">
        <v>91</v>
      </c>
      <c r="D7876" t="s">
        <v>171</v>
      </c>
      <c r="E7876" t="s">
        <v>223</v>
      </c>
      <c r="F7876" t="s">
        <v>224</v>
      </c>
      <c r="G7876" t="s">
        <v>219</v>
      </c>
      <c r="H7876" t="s">
        <v>13858</v>
      </c>
      <c r="I7876">
        <v>7</v>
      </c>
      <c r="J7876">
        <v>15</v>
      </c>
      <c r="K7876">
        <v>177232</v>
      </c>
      <c r="L7876" t="str">
        <f>VLOOKUP(Sales_Data!C7876,Product_Master!$A:$D,2,FALSE)</f>
        <v>Sweater</v>
      </c>
      <c r="M7876">
        <f>VLOOKUP(C7876,Product_Master!$A:$D,4,FALSE)</f>
        <v>29787</v>
      </c>
      <c r="N7876" t="str">
        <f t="shared" si="246"/>
        <v>HIGH</v>
      </c>
      <c r="O7876" t="str" cm="1">
        <f t="array" ref="O7876">_xlfn.IFS(D7876="North","Zone 1",D7876="South","Zone 2",D7876="East","Zone 3",D7876="West","Zone 4")</f>
        <v>Zone 2</v>
      </c>
      <c r="P7876">
        <f t="shared" si="247"/>
        <v>17723.2</v>
      </c>
      <c r="Q7876" t="str">
        <f>VLOOKUP(C7876,Product_Master!$A:$D,3,FALSE)</f>
        <v>Clothing</v>
      </c>
    </row>
    <row r="7877" spans="1:17" x14ac:dyDescent="0.3">
      <c r="A7877" t="s">
        <v>13859</v>
      </c>
      <c r="B7877" t="s">
        <v>410</v>
      </c>
      <c r="C7877" t="s">
        <v>139</v>
      </c>
      <c r="D7877" t="s">
        <v>171</v>
      </c>
      <c r="E7877" t="s">
        <v>204</v>
      </c>
      <c r="F7877" t="s">
        <v>205</v>
      </c>
      <c r="G7877" t="s">
        <v>262</v>
      </c>
      <c r="H7877" t="s">
        <v>13860</v>
      </c>
      <c r="I7877">
        <v>12</v>
      </c>
      <c r="J7877">
        <v>5</v>
      </c>
      <c r="K7877">
        <v>261755</v>
      </c>
      <c r="L7877" t="str">
        <f>VLOOKUP(Sales_Data!C7877,Product_Master!$A:$D,2,FALSE)</f>
        <v>Helmet</v>
      </c>
      <c r="M7877">
        <f>VLOOKUP(C7877,Product_Master!$A:$D,4,FALSE)</f>
        <v>22961</v>
      </c>
      <c r="N7877" t="str">
        <f t="shared" si="246"/>
        <v>HIGH</v>
      </c>
      <c r="O7877" t="str" cm="1">
        <f t="array" ref="O7877">_xlfn.IFS(D7877="North","Zone 1",D7877="South","Zone 2",D7877="East","Zone 3",D7877="West","Zone 4")</f>
        <v>Zone 2</v>
      </c>
      <c r="P7877">
        <f t="shared" si="247"/>
        <v>26175.5</v>
      </c>
      <c r="Q7877" t="str">
        <f>VLOOKUP(C7877,Product_Master!$A:$D,3,FALSE)</f>
        <v>Sports</v>
      </c>
    </row>
    <row r="7878" spans="1:17" x14ac:dyDescent="0.3">
      <c r="A7878" t="s">
        <v>13861</v>
      </c>
      <c r="B7878" t="s">
        <v>2391</v>
      </c>
      <c r="C7878" t="s">
        <v>108</v>
      </c>
      <c r="D7878" t="s">
        <v>197</v>
      </c>
      <c r="E7878" t="s">
        <v>210</v>
      </c>
      <c r="F7878" t="s">
        <v>211</v>
      </c>
      <c r="G7878" t="s">
        <v>315</v>
      </c>
      <c r="H7878" t="s">
        <v>12251</v>
      </c>
      <c r="I7878">
        <v>7</v>
      </c>
      <c r="J7878">
        <v>5</v>
      </c>
      <c r="K7878">
        <v>98173</v>
      </c>
      <c r="L7878" t="str">
        <f>VLOOKUP(Sales_Data!C7878,Product_Master!$A:$D,2,FALSE)</f>
        <v>Salt</v>
      </c>
      <c r="M7878">
        <f>VLOOKUP(C7878,Product_Master!$A:$D,4,FALSE)</f>
        <v>14763</v>
      </c>
      <c r="N7878" t="str">
        <f t="shared" si="246"/>
        <v>HIGH</v>
      </c>
      <c r="O7878" t="str" cm="1">
        <f t="array" ref="O7878">_xlfn.IFS(D7878="North","Zone 1",D7878="South","Zone 2",D7878="East","Zone 3",D7878="West","Zone 4")</f>
        <v>Zone 4</v>
      </c>
      <c r="P7878">
        <f t="shared" si="247"/>
        <v>9817.3000000000011</v>
      </c>
      <c r="Q7878" t="str">
        <f>VLOOKUP(C7878,Product_Master!$A:$D,3,FALSE)</f>
        <v>Grocery</v>
      </c>
    </row>
    <row r="7879" spans="1:17" x14ac:dyDescent="0.3">
      <c r="A7879" t="s">
        <v>13862</v>
      </c>
      <c r="B7879" t="s">
        <v>1708</v>
      </c>
      <c r="C7879" t="s">
        <v>27</v>
      </c>
      <c r="D7879" t="s">
        <v>178</v>
      </c>
      <c r="E7879" t="s">
        <v>185</v>
      </c>
      <c r="F7879" t="s">
        <v>186</v>
      </c>
      <c r="G7879" t="s">
        <v>269</v>
      </c>
      <c r="H7879" t="s">
        <v>13075</v>
      </c>
      <c r="I7879">
        <v>1</v>
      </c>
      <c r="J7879">
        <v>15</v>
      </c>
      <c r="K7879">
        <v>47867</v>
      </c>
      <c r="L7879" t="str">
        <f>VLOOKUP(Sales_Data!C7879,Product_Master!$A:$D,2,FALSE)</f>
        <v>Microwave</v>
      </c>
      <c r="M7879">
        <f>VLOOKUP(C7879,Product_Master!$A:$D,4,FALSE)</f>
        <v>56315</v>
      </c>
      <c r="N7879" t="str">
        <f t="shared" si="246"/>
        <v>HIGH</v>
      </c>
      <c r="O7879" t="str" cm="1">
        <f t="array" ref="O7879">_xlfn.IFS(D7879="North","Zone 1",D7879="South","Zone 2",D7879="East","Zone 3",D7879="West","Zone 4")</f>
        <v>Zone 3</v>
      </c>
      <c r="P7879">
        <f t="shared" si="247"/>
        <v>4786.7</v>
      </c>
      <c r="Q7879" t="str">
        <f>VLOOKUP(C7879,Product_Master!$A:$D,3,FALSE)</f>
        <v>Electronics</v>
      </c>
    </row>
    <row r="7880" spans="1:17" x14ac:dyDescent="0.3">
      <c r="A7880" t="s">
        <v>13863</v>
      </c>
      <c r="B7880" t="s">
        <v>481</v>
      </c>
      <c r="C7880" t="s">
        <v>124</v>
      </c>
      <c r="D7880" t="s">
        <v>178</v>
      </c>
      <c r="E7880" t="s">
        <v>185</v>
      </c>
      <c r="F7880" t="s">
        <v>186</v>
      </c>
      <c r="G7880" t="s">
        <v>181</v>
      </c>
      <c r="H7880" t="s">
        <v>13864</v>
      </c>
      <c r="I7880">
        <v>6</v>
      </c>
      <c r="J7880">
        <v>10</v>
      </c>
      <c r="K7880">
        <v>176094</v>
      </c>
      <c r="L7880" t="str">
        <f>VLOOKUP(Sales_Data!C7880,Product_Master!$A:$D,2,FALSE)</f>
        <v>Dry Fruits</v>
      </c>
      <c r="M7880">
        <f>VLOOKUP(C7880,Product_Master!$A:$D,4,FALSE)</f>
        <v>32610</v>
      </c>
      <c r="N7880" t="str">
        <f t="shared" si="246"/>
        <v>HIGH</v>
      </c>
      <c r="O7880" t="str" cm="1">
        <f t="array" ref="O7880">_xlfn.IFS(D7880="North","Zone 1",D7880="South","Zone 2",D7880="East","Zone 3",D7880="West","Zone 4")</f>
        <v>Zone 3</v>
      </c>
      <c r="P7880">
        <f t="shared" si="247"/>
        <v>17609.400000000001</v>
      </c>
      <c r="Q7880" t="str">
        <f>VLOOKUP(C7880,Product_Master!$A:$D,3,FALSE)</f>
        <v>Grocery</v>
      </c>
    </row>
    <row r="7881" spans="1:17" x14ac:dyDescent="0.3">
      <c r="A7881" t="s">
        <v>13865</v>
      </c>
      <c r="B7881" t="s">
        <v>1536</v>
      </c>
      <c r="C7881" t="s">
        <v>149</v>
      </c>
      <c r="D7881" t="s">
        <v>197</v>
      </c>
      <c r="E7881" t="s">
        <v>260</v>
      </c>
      <c r="F7881" t="s">
        <v>261</v>
      </c>
      <c r="G7881" t="s">
        <v>257</v>
      </c>
      <c r="H7881" t="s">
        <v>13866</v>
      </c>
      <c r="I7881">
        <v>6</v>
      </c>
      <c r="J7881">
        <v>20</v>
      </c>
      <c r="K7881">
        <v>164539</v>
      </c>
      <c r="L7881" t="str">
        <f>VLOOKUP(Sales_Data!C7881,Product_Master!$A:$D,2,FALSE)</f>
        <v>Football Shoes</v>
      </c>
      <c r="M7881">
        <f>VLOOKUP(C7881,Product_Master!$A:$D,4,FALSE)</f>
        <v>34279</v>
      </c>
      <c r="N7881" t="str">
        <f t="shared" si="246"/>
        <v>HIGH</v>
      </c>
      <c r="O7881" t="str" cm="1">
        <f t="array" ref="O7881">_xlfn.IFS(D7881="North","Zone 1",D7881="South","Zone 2",D7881="East","Zone 3",D7881="West","Zone 4")</f>
        <v>Zone 4</v>
      </c>
      <c r="P7881">
        <f t="shared" si="247"/>
        <v>16453.900000000001</v>
      </c>
      <c r="Q7881" t="str">
        <f>VLOOKUP(C7881,Product_Master!$A:$D,3,FALSE)</f>
        <v>Sports</v>
      </c>
    </row>
    <row r="7882" spans="1:17" x14ac:dyDescent="0.3">
      <c r="A7882" t="s">
        <v>13867</v>
      </c>
      <c r="B7882" t="s">
        <v>658</v>
      </c>
      <c r="C7882" t="s">
        <v>15</v>
      </c>
      <c r="D7882" t="s">
        <v>191</v>
      </c>
      <c r="E7882" t="s">
        <v>238</v>
      </c>
      <c r="F7882" t="s">
        <v>238</v>
      </c>
      <c r="G7882" t="s">
        <v>181</v>
      </c>
      <c r="H7882" t="s">
        <v>9683</v>
      </c>
      <c r="I7882">
        <v>12</v>
      </c>
      <c r="J7882">
        <v>10</v>
      </c>
      <c r="K7882">
        <v>99230</v>
      </c>
      <c r="L7882" t="str">
        <f>VLOOKUP(Sales_Data!C7882,Product_Master!$A:$D,2,FALSE)</f>
        <v>OnePlus Phone</v>
      </c>
      <c r="M7882">
        <f>VLOOKUP(C7882,Product_Master!$A:$D,4,FALSE)</f>
        <v>9188</v>
      </c>
      <c r="N7882" t="str">
        <f t="shared" si="246"/>
        <v>HIGH</v>
      </c>
      <c r="O7882" t="str" cm="1">
        <f t="array" ref="O7882">_xlfn.IFS(D7882="North","Zone 1",D7882="South","Zone 2",D7882="East","Zone 3",D7882="West","Zone 4")</f>
        <v>Zone 1</v>
      </c>
      <c r="P7882">
        <f t="shared" si="247"/>
        <v>9923</v>
      </c>
      <c r="Q7882" t="str">
        <f>VLOOKUP(C7882,Product_Master!$A:$D,3,FALSE)</f>
        <v>Electronics</v>
      </c>
    </row>
    <row r="7883" spans="1:17" x14ac:dyDescent="0.3">
      <c r="A7883" t="s">
        <v>13868</v>
      </c>
      <c r="B7883" t="s">
        <v>1232</v>
      </c>
      <c r="C7883" t="s">
        <v>143</v>
      </c>
      <c r="D7883" t="s">
        <v>171</v>
      </c>
      <c r="E7883" t="s">
        <v>204</v>
      </c>
      <c r="F7883" t="s">
        <v>205</v>
      </c>
      <c r="G7883" t="s">
        <v>187</v>
      </c>
      <c r="H7883" t="s">
        <v>6291</v>
      </c>
      <c r="I7883">
        <v>8</v>
      </c>
      <c r="J7883">
        <v>0</v>
      </c>
      <c r="K7883">
        <v>45144</v>
      </c>
      <c r="L7883" t="str">
        <f>VLOOKUP(Sales_Data!C7883,Product_Master!$A:$D,2,FALSE)</f>
        <v>Skipping Rope</v>
      </c>
      <c r="M7883">
        <f>VLOOKUP(C7883,Product_Master!$A:$D,4,FALSE)</f>
        <v>5643</v>
      </c>
      <c r="N7883" t="str">
        <f t="shared" si="246"/>
        <v>HIGH</v>
      </c>
      <c r="O7883" t="str" cm="1">
        <f t="array" ref="O7883">_xlfn.IFS(D7883="North","Zone 1",D7883="South","Zone 2",D7883="East","Zone 3",D7883="West","Zone 4")</f>
        <v>Zone 2</v>
      </c>
      <c r="P7883">
        <f t="shared" si="247"/>
        <v>4514.4000000000005</v>
      </c>
      <c r="Q7883" t="str">
        <f>VLOOKUP(C7883,Product_Master!$A:$D,3,FALSE)</f>
        <v>Sports</v>
      </c>
    </row>
    <row r="7884" spans="1:17" x14ac:dyDescent="0.3">
      <c r="A7884" t="s">
        <v>13869</v>
      </c>
      <c r="B7884" t="s">
        <v>1050</v>
      </c>
      <c r="C7884" t="s">
        <v>89</v>
      </c>
      <c r="D7884" t="s">
        <v>197</v>
      </c>
      <c r="E7884" t="s">
        <v>260</v>
      </c>
      <c r="F7884" t="s">
        <v>261</v>
      </c>
      <c r="G7884" t="s">
        <v>219</v>
      </c>
      <c r="H7884" t="s">
        <v>328</v>
      </c>
      <c r="I7884">
        <v>9</v>
      </c>
      <c r="J7884">
        <v>10</v>
      </c>
      <c r="K7884">
        <v>419580</v>
      </c>
      <c r="L7884" t="str">
        <f>VLOOKUP(Sales_Data!C7884,Product_Master!$A:$D,2,FALSE)</f>
        <v>Shorts</v>
      </c>
      <c r="M7884">
        <f>VLOOKUP(C7884,Product_Master!$A:$D,4,FALSE)</f>
        <v>51800</v>
      </c>
      <c r="N7884" t="str">
        <f t="shared" si="246"/>
        <v>HIGH</v>
      </c>
      <c r="O7884" t="str" cm="1">
        <f t="array" ref="O7884">_xlfn.IFS(D7884="North","Zone 1",D7884="South","Zone 2",D7884="East","Zone 3",D7884="West","Zone 4")</f>
        <v>Zone 4</v>
      </c>
      <c r="P7884">
        <f t="shared" si="247"/>
        <v>41958</v>
      </c>
      <c r="Q7884" t="str">
        <f>VLOOKUP(C7884,Product_Master!$A:$D,3,FALSE)</f>
        <v>Clothing</v>
      </c>
    </row>
    <row r="7885" spans="1:17" x14ac:dyDescent="0.3">
      <c r="A7885" t="s">
        <v>13870</v>
      </c>
      <c r="B7885" t="s">
        <v>888</v>
      </c>
      <c r="C7885" t="s">
        <v>112</v>
      </c>
      <c r="D7885" t="s">
        <v>191</v>
      </c>
      <c r="E7885" t="s">
        <v>238</v>
      </c>
      <c r="F7885" t="s">
        <v>238</v>
      </c>
      <c r="G7885" t="s">
        <v>212</v>
      </c>
      <c r="H7885" t="s">
        <v>1610</v>
      </c>
      <c r="I7885">
        <v>5</v>
      </c>
      <c r="J7885">
        <v>5</v>
      </c>
      <c r="K7885">
        <v>20315</v>
      </c>
      <c r="L7885" t="str">
        <f>VLOOKUP(Sales_Data!C7885,Product_Master!$A:$D,2,FALSE)</f>
        <v>Pasta</v>
      </c>
      <c r="M7885">
        <f>VLOOKUP(C7885,Product_Master!$A:$D,4,FALSE)</f>
        <v>4277</v>
      </c>
      <c r="N7885" t="str">
        <f t="shared" si="246"/>
        <v>HIGH</v>
      </c>
      <c r="O7885" t="str" cm="1">
        <f t="array" ref="O7885">_xlfn.IFS(D7885="North","Zone 1",D7885="South","Zone 2",D7885="East","Zone 3",D7885="West","Zone 4")</f>
        <v>Zone 1</v>
      </c>
      <c r="P7885">
        <f t="shared" si="247"/>
        <v>2031.5</v>
      </c>
      <c r="Q7885" t="str">
        <f>VLOOKUP(C7885,Product_Master!$A:$D,3,FALSE)</f>
        <v>Grocery</v>
      </c>
    </row>
    <row r="7886" spans="1:17" x14ac:dyDescent="0.3">
      <c r="A7886" t="s">
        <v>13871</v>
      </c>
      <c r="B7886" t="s">
        <v>2632</v>
      </c>
      <c r="C7886" t="s">
        <v>114</v>
      </c>
      <c r="D7886" t="s">
        <v>191</v>
      </c>
      <c r="E7886" t="s">
        <v>192</v>
      </c>
      <c r="F7886" t="s">
        <v>193</v>
      </c>
      <c r="G7886" t="s">
        <v>187</v>
      </c>
      <c r="H7886" t="s">
        <v>7084</v>
      </c>
      <c r="I7886">
        <v>4</v>
      </c>
      <c r="J7886">
        <v>15</v>
      </c>
      <c r="K7886">
        <v>197917</v>
      </c>
      <c r="L7886" t="str">
        <f>VLOOKUP(Sales_Data!C7886,Product_Master!$A:$D,2,FALSE)</f>
        <v>Flour</v>
      </c>
      <c r="M7886">
        <f>VLOOKUP(C7886,Product_Master!$A:$D,4,FALSE)</f>
        <v>58211</v>
      </c>
      <c r="N7886" t="str">
        <f t="shared" si="246"/>
        <v>HIGH</v>
      </c>
      <c r="O7886" t="str" cm="1">
        <f t="array" ref="O7886">_xlfn.IFS(D7886="North","Zone 1",D7886="South","Zone 2",D7886="East","Zone 3",D7886="West","Zone 4")</f>
        <v>Zone 1</v>
      </c>
      <c r="P7886">
        <f t="shared" si="247"/>
        <v>19791.7</v>
      </c>
      <c r="Q7886" t="str">
        <f>VLOOKUP(C7886,Product_Master!$A:$D,3,FALSE)</f>
        <v>Grocery</v>
      </c>
    </row>
    <row r="7887" spans="1:17" x14ac:dyDescent="0.3">
      <c r="A7887" t="s">
        <v>13872</v>
      </c>
      <c r="B7887" t="s">
        <v>2487</v>
      </c>
      <c r="C7887" t="s">
        <v>81</v>
      </c>
      <c r="D7887" t="s">
        <v>171</v>
      </c>
      <c r="E7887" t="s">
        <v>204</v>
      </c>
      <c r="F7887" t="s">
        <v>205</v>
      </c>
      <c r="G7887" t="s">
        <v>269</v>
      </c>
      <c r="H7887" t="s">
        <v>5938</v>
      </c>
      <c r="I7887">
        <v>6</v>
      </c>
      <c r="J7887">
        <v>20</v>
      </c>
      <c r="K7887">
        <v>158601</v>
      </c>
      <c r="L7887" t="str">
        <f>VLOOKUP(Sales_Data!C7887,Product_Master!$A:$D,2,FALSE)</f>
        <v>Blazer</v>
      </c>
      <c r="M7887">
        <f>VLOOKUP(C7887,Product_Master!$A:$D,4,FALSE)</f>
        <v>33042</v>
      </c>
      <c r="N7887" t="str">
        <f t="shared" si="246"/>
        <v>HIGH</v>
      </c>
      <c r="O7887" t="str" cm="1">
        <f t="array" ref="O7887">_xlfn.IFS(D7887="North","Zone 1",D7887="South","Zone 2",D7887="East","Zone 3",D7887="West","Zone 4")</f>
        <v>Zone 2</v>
      </c>
      <c r="P7887">
        <f t="shared" si="247"/>
        <v>15860.1</v>
      </c>
      <c r="Q7887" t="str">
        <f>VLOOKUP(C7887,Product_Master!$A:$D,3,FALSE)</f>
        <v>Clothing</v>
      </c>
    </row>
    <row r="7888" spans="1:17" x14ac:dyDescent="0.3">
      <c r="A7888" t="s">
        <v>13873</v>
      </c>
      <c r="B7888" t="s">
        <v>1929</v>
      </c>
      <c r="C7888" t="s">
        <v>139</v>
      </c>
      <c r="D7888" t="s">
        <v>178</v>
      </c>
      <c r="E7888" t="s">
        <v>179</v>
      </c>
      <c r="F7888" t="s">
        <v>180</v>
      </c>
      <c r="G7888" t="s">
        <v>212</v>
      </c>
      <c r="H7888" t="s">
        <v>4199</v>
      </c>
      <c r="I7888">
        <v>4</v>
      </c>
      <c r="J7888">
        <v>20</v>
      </c>
      <c r="K7888">
        <v>73475</v>
      </c>
      <c r="L7888" t="str">
        <f>VLOOKUP(Sales_Data!C7888,Product_Master!$A:$D,2,FALSE)</f>
        <v>Helmet</v>
      </c>
      <c r="M7888">
        <f>VLOOKUP(C7888,Product_Master!$A:$D,4,FALSE)</f>
        <v>22961</v>
      </c>
      <c r="N7888" t="str">
        <f t="shared" si="246"/>
        <v>HIGH</v>
      </c>
      <c r="O7888" t="str" cm="1">
        <f t="array" ref="O7888">_xlfn.IFS(D7888="North","Zone 1",D7888="South","Zone 2",D7888="East","Zone 3",D7888="West","Zone 4")</f>
        <v>Zone 3</v>
      </c>
      <c r="P7888">
        <f t="shared" si="247"/>
        <v>7347.5</v>
      </c>
      <c r="Q7888" t="str">
        <f>VLOOKUP(C7888,Product_Master!$A:$D,3,FALSE)</f>
        <v>Sports</v>
      </c>
    </row>
    <row r="7889" spans="1:17" x14ac:dyDescent="0.3">
      <c r="A7889" t="s">
        <v>13874</v>
      </c>
      <c r="B7889" t="s">
        <v>1946</v>
      </c>
      <c r="C7889" t="s">
        <v>108</v>
      </c>
      <c r="D7889" t="s">
        <v>171</v>
      </c>
      <c r="E7889" t="s">
        <v>204</v>
      </c>
      <c r="F7889" t="s">
        <v>205</v>
      </c>
      <c r="G7889" t="s">
        <v>315</v>
      </c>
      <c r="H7889" t="s">
        <v>10243</v>
      </c>
      <c r="I7889">
        <v>1</v>
      </c>
      <c r="J7889">
        <v>20</v>
      </c>
      <c r="K7889">
        <v>11810</v>
      </c>
      <c r="L7889" t="str">
        <f>VLOOKUP(Sales_Data!C7889,Product_Master!$A:$D,2,FALSE)</f>
        <v>Salt</v>
      </c>
      <c r="M7889">
        <f>VLOOKUP(C7889,Product_Master!$A:$D,4,FALSE)</f>
        <v>14763</v>
      </c>
      <c r="N7889" t="str">
        <f t="shared" si="246"/>
        <v>MEDIUM</v>
      </c>
      <c r="O7889" t="str" cm="1">
        <f t="array" ref="O7889">_xlfn.IFS(D7889="North","Zone 1",D7889="South","Zone 2",D7889="East","Zone 3",D7889="West","Zone 4")</f>
        <v>Zone 2</v>
      </c>
      <c r="P7889">
        <f t="shared" si="247"/>
        <v>590.5</v>
      </c>
      <c r="Q7889" t="str">
        <f>VLOOKUP(C7889,Product_Master!$A:$D,3,FALSE)</f>
        <v>Grocery</v>
      </c>
    </row>
    <row r="7890" spans="1:17" x14ac:dyDescent="0.3">
      <c r="A7890" t="s">
        <v>13875</v>
      </c>
      <c r="B7890" t="s">
        <v>1869</v>
      </c>
      <c r="C7890" t="s">
        <v>64</v>
      </c>
      <c r="D7890" t="s">
        <v>171</v>
      </c>
      <c r="E7890" t="s">
        <v>223</v>
      </c>
      <c r="F7890" t="s">
        <v>224</v>
      </c>
      <c r="G7890" t="s">
        <v>181</v>
      </c>
      <c r="H7890" t="s">
        <v>13876</v>
      </c>
      <c r="I7890">
        <v>1</v>
      </c>
      <c r="J7890">
        <v>5</v>
      </c>
      <c r="K7890">
        <v>43215</v>
      </c>
      <c r="L7890" t="str">
        <f>VLOOKUP(Sales_Data!C7890,Product_Master!$A:$D,2,FALSE)</f>
        <v>Stool</v>
      </c>
      <c r="M7890">
        <f>VLOOKUP(C7890,Product_Master!$A:$D,4,FALSE)</f>
        <v>45490</v>
      </c>
      <c r="N7890" t="str">
        <f t="shared" si="246"/>
        <v>HIGH</v>
      </c>
      <c r="O7890" t="str" cm="1">
        <f t="array" ref="O7890">_xlfn.IFS(D7890="North","Zone 1",D7890="South","Zone 2",D7890="East","Zone 3",D7890="West","Zone 4")</f>
        <v>Zone 2</v>
      </c>
      <c r="P7890">
        <f t="shared" si="247"/>
        <v>4321.5</v>
      </c>
      <c r="Q7890" t="str">
        <f>VLOOKUP(C7890,Product_Master!$A:$D,3,FALSE)</f>
        <v>Furniture</v>
      </c>
    </row>
    <row r="7891" spans="1:17" x14ac:dyDescent="0.3">
      <c r="A7891" t="s">
        <v>13877</v>
      </c>
      <c r="B7891" t="s">
        <v>2850</v>
      </c>
      <c r="C7891" t="s">
        <v>11</v>
      </c>
      <c r="D7891" t="s">
        <v>171</v>
      </c>
      <c r="E7891" t="s">
        <v>223</v>
      </c>
      <c r="F7891" t="s">
        <v>224</v>
      </c>
      <c r="G7891" t="s">
        <v>212</v>
      </c>
      <c r="H7891" t="s">
        <v>13368</v>
      </c>
      <c r="I7891">
        <v>3</v>
      </c>
      <c r="J7891">
        <v>15</v>
      </c>
      <c r="K7891">
        <v>75867</v>
      </c>
      <c r="L7891" t="str">
        <f>VLOOKUP(Sales_Data!C7891,Product_Master!$A:$D,2,FALSE)</f>
        <v>Lenovo Laptop</v>
      </c>
      <c r="M7891">
        <f>VLOOKUP(C7891,Product_Master!$A:$D,4,FALSE)</f>
        <v>29752</v>
      </c>
      <c r="N7891" t="str">
        <f t="shared" si="246"/>
        <v>HIGH</v>
      </c>
      <c r="O7891" t="str" cm="1">
        <f t="array" ref="O7891">_xlfn.IFS(D7891="North","Zone 1",D7891="South","Zone 2",D7891="East","Zone 3",D7891="West","Zone 4")</f>
        <v>Zone 2</v>
      </c>
      <c r="P7891">
        <f t="shared" si="247"/>
        <v>7586.7000000000007</v>
      </c>
      <c r="Q7891" t="str">
        <f>VLOOKUP(C7891,Product_Master!$A:$D,3,FALSE)</f>
        <v>Electronics</v>
      </c>
    </row>
    <row r="7892" spans="1:17" x14ac:dyDescent="0.3">
      <c r="A7892" t="s">
        <v>13878</v>
      </c>
      <c r="B7892" t="s">
        <v>1565</v>
      </c>
      <c r="C7892" t="s">
        <v>38</v>
      </c>
      <c r="D7892" t="s">
        <v>178</v>
      </c>
      <c r="E7892" t="s">
        <v>310</v>
      </c>
      <c r="F7892" t="s">
        <v>311</v>
      </c>
      <c r="G7892" t="s">
        <v>200</v>
      </c>
      <c r="H7892" t="s">
        <v>4755</v>
      </c>
      <c r="I7892">
        <v>3</v>
      </c>
      <c r="J7892">
        <v>15</v>
      </c>
      <c r="K7892">
        <v>103269</v>
      </c>
      <c r="L7892" t="str">
        <f>VLOOKUP(Sales_Data!C7892,Product_Master!$A:$D,2,FALSE)</f>
        <v>Study Table</v>
      </c>
      <c r="M7892">
        <f>VLOOKUP(C7892,Product_Master!$A:$D,4,FALSE)</f>
        <v>40498</v>
      </c>
      <c r="N7892" t="str">
        <f t="shared" si="246"/>
        <v>HIGH</v>
      </c>
      <c r="O7892" t="str" cm="1">
        <f t="array" ref="O7892">_xlfn.IFS(D7892="North","Zone 1",D7892="South","Zone 2",D7892="East","Zone 3",D7892="West","Zone 4")</f>
        <v>Zone 3</v>
      </c>
      <c r="P7892">
        <f t="shared" si="247"/>
        <v>10326.900000000001</v>
      </c>
      <c r="Q7892" t="str">
        <f>VLOOKUP(C7892,Product_Master!$A:$D,3,FALSE)</f>
        <v>Furniture</v>
      </c>
    </row>
    <row r="7893" spans="1:17" x14ac:dyDescent="0.3">
      <c r="A7893" t="s">
        <v>13879</v>
      </c>
      <c r="B7893" t="s">
        <v>3000</v>
      </c>
      <c r="C7893" t="s">
        <v>50</v>
      </c>
      <c r="D7893" t="s">
        <v>191</v>
      </c>
      <c r="E7893" t="s">
        <v>242</v>
      </c>
      <c r="F7893" t="s">
        <v>242</v>
      </c>
      <c r="G7893" t="s">
        <v>253</v>
      </c>
      <c r="H7893" t="s">
        <v>7265</v>
      </c>
      <c r="I7893">
        <v>3</v>
      </c>
      <c r="J7893">
        <v>15</v>
      </c>
      <c r="K7893">
        <v>145151</v>
      </c>
      <c r="L7893" t="str">
        <f>VLOOKUP(Sales_Data!C7893,Product_Master!$A:$D,2,FALSE)</f>
        <v>Sofa</v>
      </c>
      <c r="M7893">
        <f>VLOOKUP(C7893,Product_Master!$A:$D,4,FALSE)</f>
        <v>56922</v>
      </c>
      <c r="N7893" t="str">
        <f t="shared" si="246"/>
        <v>HIGH</v>
      </c>
      <c r="O7893" t="str" cm="1">
        <f t="array" ref="O7893">_xlfn.IFS(D7893="North","Zone 1",D7893="South","Zone 2",D7893="East","Zone 3",D7893="West","Zone 4")</f>
        <v>Zone 1</v>
      </c>
      <c r="P7893">
        <f t="shared" si="247"/>
        <v>14515.1</v>
      </c>
      <c r="Q7893" t="str">
        <f>VLOOKUP(C7893,Product_Master!$A:$D,3,FALSE)</f>
        <v>Furniture</v>
      </c>
    </row>
    <row r="7894" spans="1:17" x14ac:dyDescent="0.3">
      <c r="A7894" t="s">
        <v>13880</v>
      </c>
      <c r="B7894" t="s">
        <v>2850</v>
      </c>
      <c r="C7894" t="s">
        <v>131</v>
      </c>
      <c r="D7894" t="s">
        <v>197</v>
      </c>
      <c r="E7894" t="s">
        <v>198</v>
      </c>
      <c r="F7894" t="s">
        <v>199</v>
      </c>
      <c r="G7894" t="s">
        <v>187</v>
      </c>
      <c r="H7894" t="s">
        <v>909</v>
      </c>
      <c r="I7894">
        <v>3</v>
      </c>
      <c r="J7894">
        <v>10</v>
      </c>
      <c r="K7894">
        <v>169659</v>
      </c>
      <c r="L7894" t="str">
        <f>VLOOKUP(Sales_Data!C7894,Product_Master!$A:$D,2,FALSE)</f>
        <v>Football</v>
      </c>
      <c r="M7894">
        <f>VLOOKUP(C7894,Product_Master!$A:$D,4,FALSE)</f>
        <v>62837</v>
      </c>
      <c r="N7894" t="str">
        <f t="shared" si="246"/>
        <v>HIGH</v>
      </c>
      <c r="O7894" t="str" cm="1">
        <f t="array" ref="O7894">_xlfn.IFS(D7894="North","Zone 1",D7894="South","Zone 2",D7894="East","Zone 3",D7894="West","Zone 4")</f>
        <v>Zone 4</v>
      </c>
      <c r="P7894">
        <f t="shared" si="247"/>
        <v>16965.900000000001</v>
      </c>
      <c r="Q7894" t="str">
        <f>VLOOKUP(C7894,Product_Master!$A:$D,3,FALSE)</f>
        <v>Sports</v>
      </c>
    </row>
    <row r="7895" spans="1:17" x14ac:dyDescent="0.3">
      <c r="A7895" t="s">
        <v>13881</v>
      </c>
      <c r="B7895" t="s">
        <v>1516</v>
      </c>
      <c r="C7895" t="s">
        <v>77</v>
      </c>
      <c r="D7895" t="s">
        <v>171</v>
      </c>
      <c r="E7895" t="s">
        <v>172</v>
      </c>
      <c r="F7895" t="s">
        <v>173</v>
      </c>
      <c r="G7895" t="s">
        <v>219</v>
      </c>
      <c r="H7895" t="s">
        <v>1865</v>
      </c>
      <c r="I7895">
        <v>12</v>
      </c>
      <c r="J7895">
        <v>0</v>
      </c>
      <c r="K7895">
        <v>248220</v>
      </c>
      <c r="L7895" t="str">
        <f>VLOOKUP(Sales_Data!C7895,Product_Master!$A:$D,2,FALSE)</f>
        <v>Saree</v>
      </c>
      <c r="M7895">
        <f>VLOOKUP(C7895,Product_Master!$A:$D,4,FALSE)</f>
        <v>20685</v>
      </c>
      <c r="N7895" t="str">
        <f t="shared" si="246"/>
        <v>HIGH</v>
      </c>
      <c r="O7895" t="str" cm="1">
        <f t="array" ref="O7895">_xlfn.IFS(D7895="North","Zone 1",D7895="South","Zone 2",D7895="East","Zone 3",D7895="West","Zone 4")</f>
        <v>Zone 2</v>
      </c>
      <c r="P7895">
        <f t="shared" si="247"/>
        <v>24822</v>
      </c>
      <c r="Q7895" t="str">
        <f>VLOOKUP(C7895,Product_Master!$A:$D,3,FALSE)</f>
        <v>Clothing</v>
      </c>
    </row>
    <row r="7896" spans="1:17" x14ac:dyDescent="0.3">
      <c r="A7896" t="s">
        <v>13882</v>
      </c>
      <c r="B7896" t="s">
        <v>1127</v>
      </c>
      <c r="C7896" t="s">
        <v>108</v>
      </c>
      <c r="D7896" t="s">
        <v>197</v>
      </c>
      <c r="E7896" t="s">
        <v>198</v>
      </c>
      <c r="F7896" t="s">
        <v>199</v>
      </c>
      <c r="G7896" t="s">
        <v>243</v>
      </c>
      <c r="H7896" t="s">
        <v>6415</v>
      </c>
      <c r="I7896">
        <v>5</v>
      </c>
      <c r="J7896">
        <v>0</v>
      </c>
      <c r="K7896">
        <v>73815</v>
      </c>
      <c r="L7896" t="str">
        <f>VLOOKUP(Sales_Data!C7896,Product_Master!$A:$D,2,FALSE)</f>
        <v>Salt</v>
      </c>
      <c r="M7896">
        <f>VLOOKUP(C7896,Product_Master!$A:$D,4,FALSE)</f>
        <v>14763</v>
      </c>
      <c r="N7896" t="str">
        <f t="shared" si="246"/>
        <v>HIGH</v>
      </c>
      <c r="O7896" t="str" cm="1">
        <f t="array" ref="O7896">_xlfn.IFS(D7896="North","Zone 1",D7896="South","Zone 2",D7896="East","Zone 3",D7896="West","Zone 4")</f>
        <v>Zone 4</v>
      </c>
      <c r="P7896">
        <f t="shared" si="247"/>
        <v>7381.5</v>
      </c>
      <c r="Q7896" t="str">
        <f>VLOOKUP(C7896,Product_Master!$A:$D,3,FALSE)</f>
        <v>Grocery</v>
      </c>
    </row>
    <row r="7897" spans="1:17" x14ac:dyDescent="0.3">
      <c r="A7897" t="s">
        <v>13883</v>
      </c>
      <c r="B7897" t="s">
        <v>1752</v>
      </c>
      <c r="C7897" t="s">
        <v>13</v>
      </c>
      <c r="D7897" t="s">
        <v>178</v>
      </c>
      <c r="E7897" t="s">
        <v>179</v>
      </c>
      <c r="F7897" t="s">
        <v>180</v>
      </c>
      <c r="G7897" t="s">
        <v>174</v>
      </c>
      <c r="H7897" t="s">
        <v>8006</v>
      </c>
      <c r="I7897">
        <v>12</v>
      </c>
      <c r="J7897">
        <v>5</v>
      </c>
      <c r="K7897">
        <v>304516</v>
      </c>
      <c r="L7897" t="str">
        <f>VLOOKUP(Sales_Data!C7897,Product_Master!$A:$D,2,FALSE)</f>
        <v>iPhone</v>
      </c>
      <c r="M7897">
        <f>VLOOKUP(C7897,Product_Master!$A:$D,4,FALSE)</f>
        <v>26712</v>
      </c>
      <c r="N7897" t="str">
        <f t="shared" si="246"/>
        <v>HIGH</v>
      </c>
      <c r="O7897" t="str" cm="1">
        <f t="array" ref="O7897">_xlfn.IFS(D7897="North","Zone 1",D7897="South","Zone 2",D7897="East","Zone 3",D7897="West","Zone 4")</f>
        <v>Zone 3</v>
      </c>
      <c r="P7897">
        <f t="shared" si="247"/>
        <v>30451.600000000002</v>
      </c>
      <c r="Q7897" t="str">
        <f>VLOOKUP(C7897,Product_Master!$A:$D,3,FALSE)</f>
        <v>Electronics</v>
      </c>
    </row>
    <row r="7898" spans="1:17" x14ac:dyDescent="0.3">
      <c r="A7898" t="s">
        <v>13884</v>
      </c>
      <c r="B7898" t="s">
        <v>691</v>
      </c>
      <c r="C7898" t="s">
        <v>93</v>
      </c>
      <c r="D7898" t="s">
        <v>171</v>
      </c>
      <c r="E7898" t="s">
        <v>172</v>
      </c>
      <c r="F7898" t="s">
        <v>173</v>
      </c>
      <c r="G7898" t="s">
        <v>262</v>
      </c>
      <c r="H7898" t="s">
        <v>7606</v>
      </c>
      <c r="I7898">
        <v>8</v>
      </c>
      <c r="J7898">
        <v>20</v>
      </c>
      <c r="K7898">
        <v>497811</v>
      </c>
      <c r="L7898" t="str">
        <f>VLOOKUP(Sales_Data!C7898,Product_Master!$A:$D,2,FALSE)</f>
        <v>Skirt</v>
      </c>
      <c r="M7898">
        <f>VLOOKUP(C7898,Product_Master!$A:$D,4,FALSE)</f>
        <v>77783</v>
      </c>
      <c r="N7898" t="str">
        <f t="shared" si="246"/>
        <v>HIGH</v>
      </c>
      <c r="O7898" t="str" cm="1">
        <f t="array" ref="O7898">_xlfn.IFS(D7898="North","Zone 1",D7898="South","Zone 2",D7898="East","Zone 3",D7898="West","Zone 4")</f>
        <v>Zone 2</v>
      </c>
      <c r="P7898">
        <f t="shared" si="247"/>
        <v>49781.100000000006</v>
      </c>
      <c r="Q7898" t="str">
        <f>VLOOKUP(C7898,Product_Master!$A:$D,3,FALSE)</f>
        <v>Clothing</v>
      </c>
    </row>
    <row r="7899" spans="1:17" x14ac:dyDescent="0.3">
      <c r="A7899" t="s">
        <v>13885</v>
      </c>
      <c r="B7899" t="s">
        <v>589</v>
      </c>
      <c r="C7899" t="s">
        <v>27</v>
      </c>
      <c r="D7899" t="s">
        <v>191</v>
      </c>
      <c r="E7899" t="s">
        <v>192</v>
      </c>
      <c r="F7899" t="s">
        <v>193</v>
      </c>
      <c r="G7899" t="s">
        <v>253</v>
      </c>
      <c r="H7899" t="s">
        <v>3733</v>
      </c>
      <c r="I7899">
        <v>5</v>
      </c>
      <c r="J7899">
        <v>20</v>
      </c>
      <c r="K7899">
        <v>225260</v>
      </c>
      <c r="L7899" t="str">
        <f>VLOOKUP(Sales_Data!C7899,Product_Master!$A:$D,2,FALSE)</f>
        <v>Microwave</v>
      </c>
      <c r="M7899">
        <f>VLOOKUP(C7899,Product_Master!$A:$D,4,FALSE)</f>
        <v>56315</v>
      </c>
      <c r="N7899" t="str">
        <f t="shared" si="246"/>
        <v>HIGH</v>
      </c>
      <c r="O7899" t="str" cm="1">
        <f t="array" ref="O7899">_xlfn.IFS(D7899="North","Zone 1",D7899="South","Zone 2",D7899="East","Zone 3",D7899="West","Zone 4")</f>
        <v>Zone 1</v>
      </c>
      <c r="P7899">
        <f t="shared" si="247"/>
        <v>22526</v>
      </c>
      <c r="Q7899" t="str">
        <f>VLOOKUP(C7899,Product_Master!$A:$D,3,FALSE)</f>
        <v>Electronics</v>
      </c>
    </row>
    <row r="7900" spans="1:17" x14ac:dyDescent="0.3">
      <c r="A7900" t="s">
        <v>13886</v>
      </c>
      <c r="B7900" t="s">
        <v>1027</v>
      </c>
      <c r="C7900" t="s">
        <v>42</v>
      </c>
      <c r="D7900" t="s">
        <v>197</v>
      </c>
      <c r="E7900" t="s">
        <v>210</v>
      </c>
      <c r="F7900" t="s">
        <v>211</v>
      </c>
      <c r="G7900" t="s">
        <v>243</v>
      </c>
      <c r="H7900" t="s">
        <v>11878</v>
      </c>
      <c r="I7900">
        <v>3</v>
      </c>
      <c r="J7900">
        <v>20</v>
      </c>
      <c r="K7900">
        <v>45384</v>
      </c>
      <c r="L7900" t="str">
        <f>VLOOKUP(Sales_Data!C7900,Product_Master!$A:$D,2,FALSE)</f>
        <v>Coffee Table</v>
      </c>
      <c r="M7900">
        <f>VLOOKUP(C7900,Product_Master!$A:$D,4,FALSE)</f>
        <v>18910</v>
      </c>
      <c r="N7900" t="str">
        <f t="shared" si="246"/>
        <v>HIGH</v>
      </c>
      <c r="O7900" t="str" cm="1">
        <f t="array" ref="O7900">_xlfn.IFS(D7900="North","Zone 1",D7900="South","Zone 2",D7900="East","Zone 3",D7900="West","Zone 4")</f>
        <v>Zone 4</v>
      </c>
      <c r="P7900">
        <f t="shared" si="247"/>
        <v>4538.4000000000005</v>
      </c>
      <c r="Q7900" t="str">
        <f>VLOOKUP(C7900,Product_Master!$A:$D,3,FALSE)</f>
        <v>Furniture</v>
      </c>
    </row>
    <row r="7901" spans="1:17" x14ac:dyDescent="0.3">
      <c r="A7901" t="s">
        <v>13887</v>
      </c>
      <c r="B7901" t="s">
        <v>1347</v>
      </c>
      <c r="C7901" t="s">
        <v>15</v>
      </c>
      <c r="D7901" t="s">
        <v>178</v>
      </c>
      <c r="E7901" t="s">
        <v>310</v>
      </c>
      <c r="F7901" t="s">
        <v>311</v>
      </c>
      <c r="G7901" t="s">
        <v>187</v>
      </c>
      <c r="H7901" t="s">
        <v>3824</v>
      </c>
      <c r="I7901">
        <v>8</v>
      </c>
      <c r="J7901">
        <v>10</v>
      </c>
      <c r="K7901">
        <v>66153</v>
      </c>
      <c r="L7901" t="str">
        <f>VLOOKUP(Sales_Data!C7901,Product_Master!$A:$D,2,FALSE)</f>
        <v>OnePlus Phone</v>
      </c>
      <c r="M7901">
        <f>VLOOKUP(C7901,Product_Master!$A:$D,4,FALSE)</f>
        <v>9188</v>
      </c>
      <c r="N7901" t="str">
        <f t="shared" si="246"/>
        <v>HIGH</v>
      </c>
      <c r="O7901" t="str" cm="1">
        <f t="array" ref="O7901">_xlfn.IFS(D7901="North","Zone 1",D7901="South","Zone 2",D7901="East","Zone 3",D7901="West","Zone 4")</f>
        <v>Zone 3</v>
      </c>
      <c r="P7901">
        <f t="shared" si="247"/>
        <v>6615.3</v>
      </c>
      <c r="Q7901" t="str">
        <f>VLOOKUP(C7901,Product_Master!$A:$D,3,FALSE)</f>
        <v>Electronics</v>
      </c>
    </row>
    <row r="7902" spans="1:17" x14ac:dyDescent="0.3">
      <c r="A7902" t="s">
        <v>13888</v>
      </c>
      <c r="B7902" t="s">
        <v>372</v>
      </c>
      <c r="C7902" t="s">
        <v>56</v>
      </c>
      <c r="D7902" t="s">
        <v>178</v>
      </c>
      <c r="E7902" t="s">
        <v>185</v>
      </c>
      <c r="F7902" t="s">
        <v>186</v>
      </c>
      <c r="G7902" t="s">
        <v>243</v>
      </c>
      <c r="H7902" t="s">
        <v>13273</v>
      </c>
      <c r="I7902">
        <v>12</v>
      </c>
      <c r="J7902">
        <v>5</v>
      </c>
      <c r="K7902">
        <v>262804</v>
      </c>
      <c r="L7902" t="str">
        <f>VLOOKUP(Sales_Data!C7902,Product_Master!$A:$D,2,FALSE)</f>
        <v>Computer Desk</v>
      </c>
      <c r="M7902">
        <f>VLOOKUP(C7902,Product_Master!$A:$D,4,FALSE)</f>
        <v>23053</v>
      </c>
      <c r="N7902" t="str">
        <f t="shared" si="246"/>
        <v>HIGH</v>
      </c>
      <c r="O7902" t="str" cm="1">
        <f t="array" ref="O7902">_xlfn.IFS(D7902="North","Zone 1",D7902="South","Zone 2",D7902="East","Zone 3",D7902="West","Zone 4")</f>
        <v>Zone 3</v>
      </c>
      <c r="P7902">
        <f t="shared" si="247"/>
        <v>26280.400000000001</v>
      </c>
      <c r="Q7902" t="str">
        <f>VLOOKUP(C7902,Product_Master!$A:$D,3,FALSE)</f>
        <v>Furniture</v>
      </c>
    </row>
    <row r="7903" spans="1:17" x14ac:dyDescent="0.3">
      <c r="A7903" t="s">
        <v>13889</v>
      </c>
      <c r="B7903" t="s">
        <v>1609</v>
      </c>
      <c r="C7903" t="s">
        <v>91</v>
      </c>
      <c r="D7903" t="s">
        <v>178</v>
      </c>
      <c r="E7903" t="s">
        <v>179</v>
      </c>
      <c r="F7903" t="s">
        <v>180</v>
      </c>
      <c r="G7903" t="s">
        <v>253</v>
      </c>
      <c r="H7903" t="s">
        <v>1736</v>
      </c>
      <c r="I7903">
        <v>10</v>
      </c>
      <c r="J7903">
        <v>15</v>
      </c>
      <c r="K7903">
        <v>253189</v>
      </c>
      <c r="L7903" t="str">
        <f>VLOOKUP(Sales_Data!C7903,Product_Master!$A:$D,2,FALSE)</f>
        <v>Sweater</v>
      </c>
      <c r="M7903">
        <f>VLOOKUP(C7903,Product_Master!$A:$D,4,FALSE)</f>
        <v>29787</v>
      </c>
      <c r="N7903" t="str">
        <f t="shared" si="246"/>
        <v>HIGH</v>
      </c>
      <c r="O7903" t="str" cm="1">
        <f t="array" ref="O7903">_xlfn.IFS(D7903="North","Zone 1",D7903="South","Zone 2",D7903="East","Zone 3",D7903="West","Zone 4")</f>
        <v>Zone 3</v>
      </c>
      <c r="P7903">
        <f t="shared" si="247"/>
        <v>25318.9</v>
      </c>
      <c r="Q7903" t="str">
        <f>VLOOKUP(C7903,Product_Master!$A:$D,3,FALSE)</f>
        <v>Clothing</v>
      </c>
    </row>
    <row r="7904" spans="1:17" x14ac:dyDescent="0.3">
      <c r="A7904" t="s">
        <v>13890</v>
      </c>
      <c r="B7904" t="s">
        <v>1546</v>
      </c>
      <c r="C7904" t="s">
        <v>89</v>
      </c>
      <c r="D7904" t="s">
        <v>171</v>
      </c>
      <c r="E7904" t="s">
        <v>204</v>
      </c>
      <c r="F7904" t="s">
        <v>205</v>
      </c>
      <c r="G7904" t="s">
        <v>206</v>
      </c>
      <c r="H7904" t="s">
        <v>13891</v>
      </c>
      <c r="I7904">
        <v>2</v>
      </c>
      <c r="J7904">
        <v>15</v>
      </c>
      <c r="K7904">
        <v>88060</v>
      </c>
      <c r="L7904" t="str">
        <f>VLOOKUP(Sales_Data!C7904,Product_Master!$A:$D,2,FALSE)</f>
        <v>Shorts</v>
      </c>
      <c r="M7904">
        <f>VLOOKUP(C7904,Product_Master!$A:$D,4,FALSE)</f>
        <v>51800</v>
      </c>
      <c r="N7904" t="str">
        <f t="shared" si="246"/>
        <v>HIGH</v>
      </c>
      <c r="O7904" t="str" cm="1">
        <f t="array" ref="O7904">_xlfn.IFS(D7904="North","Zone 1",D7904="South","Zone 2",D7904="East","Zone 3",D7904="West","Zone 4")</f>
        <v>Zone 2</v>
      </c>
      <c r="P7904">
        <f t="shared" si="247"/>
        <v>8806</v>
      </c>
      <c r="Q7904" t="str">
        <f>VLOOKUP(C7904,Product_Master!$A:$D,3,FALSE)</f>
        <v>Clothing</v>
      </c>
    </row>
    <row r="7905" spans="1:17" x14ac:dyDescent="0.3">
      <c r="A7905" t="s">
        <v>13892</v>
      </c>
      <c r="B7905" t="s">
        <v>1585</v>
      </c>
      <c r="C7905" t="s">
        <v>50</v>
      </c>
      <c r="D7905" t="s">
        <v>191</v>
      </c>
      <c r="E7905" t="s">
        <v>192</v>
      </c>
      <c r="F7905" t="s">
        <v>193</v>
      </c>
      <c r="G7905" t="s">
        <v>243</v>
      </c>
      <c r="H7905" t="s">
        <v>5326</v>
      </c>
      <c r="I7905">
        <v>5</v>
      </c>
      <c r="J7905">
        <v>10</v>
      </c>
      <c r="K7905">
        <v>256149</v>
      </c>
      <c r="L7905" t="str">
        <f>VLOOKUP(Sales_Data!C7905,Product_Master!$A:$D,2,FALSE)</f>
        <v>Sofa</v>
      </c>
      <c r="M7905">
        <f>VLOOKUP(C7905,Product_Master!$A:$D,4,FALSE)</f>
        <v>56922</v>
      </c>
      <c r="N7905" t="str">
        <f t="shared" si="246"/>
        <v>HIGH</v>
      </c>
      <c r="O7905" t="str" cm="1">
        <f t="array" ref="O7905">_xlfn.IFS(D7905="North","Zone 1",D7905="South","Zone 2",D7905="East","Zone 3",D7905="West","Zone 4")</f>
        <v>Zone 1</v>
      </c>
      <c r="P7905">
        <f t="shared" si="247"/>
        <v>25614.9</v>
      </c>
      <c r="Q7905" t="str">
        <f>VLOOKUP(C7905,Product_Master!$A:$D,3,FALSE)</f>
        <v>Furniture</v>
      </c>
    </row>
    <row r="7906" spans="1:17" x14ac:dyDescent="0.3">
      <c r="A7906" t="s">
        <v>13893</v>
      </c>
      <c r="B7906" t="s">
        <v>542</v>
      </c>
      <c r="C7906" t="s">
        <v>155</v>
      </c>
      <c r="D7906" t="s">
        <v>197</v>
      </c>
      <c r="E7906" t="s">
        <v>198</v>
      </c>
      <c r="F7906" t="s">
        <v>199</v>
      </c>
      <c r="G7906" t="s">
        <v>315</v>
      </c>
      <c r="H7906" t="s">
        <v>13894</v>
      </c>
      <c r="I7906">
        <v>12</v>
      </c>
      <c r="J7906">
        <v>0</v>
      </c>
      <c r="K7906">
        <v>861828</v>
      </c>
      <c r="L7906" t="str">
        <f>VLOOKUP(Sales_Data!C7906,Product_Master!$A:$D,2,FALSE)</f>
        <v>Cycling Bottle</v>
      </c>
      <c r="M7906">
        <f>VLOOKUP(C7906,Product_Master!$A:$D,4,FALSE)</f>
        <v>71819</v>
      </c>
      <c r="N7906" t="str">
        <f t="shared" si="246"/>
        <v>HIGH</v>
      </c>
      <c r="O7906" t="str" cm="1">
        <f t="array" ref="O7906">_xlfn.IFS(D7906="North","Zone 1",D7906="South","Zone 2",D7906="East","Zone 3",D7906="West","Zone 4")</f>
        <v>Zone 4</v>
      </c>
      <c r="P7906">
        <f t="shared" si="247"/>
        <v>86182.8</v>
      </c>
      <c r="Q7906" t="str">
        <f>VLOOKUP(C7906,Product_Master!$A:$D,3,FALSE)</f>
        <v>Sports</v>
      </c>
    </row>
    <row r="7907" spans="1:17" x14ac:dyDescent="0.3">
      <c r="A7907" t="s">
        <v>13895</v>
      </c>
      <c r="B7907" t="s">
        <v>1472</v>
      </c>
      <c r="C7907" t="s">
        <v>50</v>
      </c>
      <c r="D7907" t="s">
        <v>171</v>
      </c>
      <c r="E7907" t="s">
        <v>204</v>
      </c>
      <c r="F7907" t="s">
        <v>205</v>
      </c>
      <c r="G7907" t="s">
        <v>228</v>
      </c>
      <c r="H7907" t="s">
        <v>13896</v>
      </c>
      <c r="I7907">
        <v>4</v>
      </c>
      <c r="J7907">
        <v>10</v>
      </c>
      <c r="K7907">
        <v>204919</v>
      </c>
      <c r="L7907" t="str">
        <f>VLOOKUP(Sales_Data!C7907,Product_Master!$A:$D,2,FALSE)</f>
        <v>Sofa</v>
      </c>
      <c r="M7907">
        <f>VLOOKUP(C7907,Product_Master!$A:$D,4,FALSE)</f>
        <v>56922</v>
      </c>
      <c r="N7907" t="str">
        <f t="shared" si="246"/>
        <v>HIGH</v>
      </c>
      <c r="O7907" t="str" cm="1">
        <f t="array" ref="O7907">_xlfn.IFS(D7907="North","Zone 1",D7907="South","Zone 2",D7907="East","Zone 3",D7907="West","Zone 4")</f>
        <v>Zone 2</v>
      </c>
      <c r="P7907">
        <f t="shared" si="247"/>
        <v>20491.900000000001</v>
      </c>
      <c r="Q7907" t="str">
        <f>VLOOKUP(C7907,Product_Master!$A:$D,3,FALSE)</f>
        <v>Furniture</v>
      </c>
    </row>
    <row r="7908" spans="1:17" x14ac:dyDescent="0.3">
      <c r="A7908" t="s">
        <v>13897</v>
      </c>
      <c r="B7908" t="s">
        <v>1376</v>
      </c>
      <c r="C7908" t="s">
        <v>106</v>
      </c>
      <c r="D7908" t="s">
        <v>171</v>
      </c>
      <c r="E7908" t="s">
        <v>204</v>
      </c>
      <c r="F7908" t="s">
        <v>205</v>
      </c>
      <c r="G7908" t="s">
        <v>315</v>
      </c>
      <c r="H7908" t="s">
        <v>13898</v>
      </c>
      <c r="I7908">
        <v>11</v>
      </c>
      <c r="J7908">
        <v>20</v>
      </c>
      <c r="K7908">
        <v>585842</v>
      </c>
      <c r="L7908" t="str">
        <f>VLOOKUP(Sales_Data!C7908,Product_Master!$A:$D,2,FALSE)</f>
        <v>Oil</v>
      </c>
      <c r="M7908">
        <f>VLOOKUP(C7908,Product_Master!$A:$D,4,FALSE)</f>
        <v>66573</v>
      </c>
      <c r="N7908" t="str">
        <f t="shared" si="246"/>
        <v>HIGH</v>
      </c>
      <c r="O7908" t="str" cm="1">
        <f t="array" ref="O7908">_xlfn.IFS(D7908="North","Zone 1",D7908="South","Zone 2",D7908="East","Zone 3",D7908="West","Zone 4")</f>
        <v>Zone 2</v>
      </c>
      <c r="P7908">
        <f t="shared" si="247"/>
        <v>58584.200000000004</v>
      </c>
      <c r="Q7908" t="str">
        <f>VLOOKUP(C7908,Product_Master!$A:$D,3,FALSE)</f>
        <v>Grocery</v>
      </c>
    </row>
    <row r="7909" spans="1:17" x14ac:dyDescent="0.3">
      <c r="A7909" t="s">
        <v>13899</v>
      </c>
      <c r="B7909" t="s">
        <v>203</v>
      </c>
      <c r="C7909" t="s">
        <v>97</v>
      </c>
      <c r="D7909" t="s">
        <v>171</v>
      </c>
      <c r="E7909" t="s">
        <v>223</v>
      </c>
      <c r="F7909" t="s">
        <v>224</v>
      </c>
      <c r="G7909" t="s">
        <v>315</v>
      </c>
      <c r="H7909" t="s">
        <v>3564</v>
      </c>
      <c r="I7909">
        <v>11</v>
      </c>
      <c r="J7909">
        <v>15</v>
      </c>
      <c r="K7909">
        <v>198640</v>
      </c>
      <c r="L7909" t="str">
        <f>VLOOKUP(Sales_Data!C7909,Product_Master!$A:$D,2,FALSE)</f>
        <v>Rice</v>
      </c>
      <c r="M7909">
        <f>VLOOKUP(C7909,Product_Master!$A:$D,4,FALSE)</f>
        <v>21245</v>
      </c>
      <c r="N7909" t="str">
        <f t="shared" si="246"/>
        <v>HIGH</v>
      </c>
      <c r="O7909" t="str" cm="1">
        <f t="array" ref="O7909">_xlfn.IFS(D7909="North","Zone 1",D7909="South","Zone 2",D7909="East","Zone 3",D7909="West","Zone 4")</f>
        <v>Zone 2</v>
      </c>
      <c r="P7909">
        <f t="shared" si="247"/>
        <v>19864</v>
      </c>
      <c r="Q7909" t="str">
        <f>VLOOKUP(C7909,Product_Master!$A:$D,3,FALSE)</f>
        <v>Grocery</v>
      </c>
    </row>
    <row r="7910" spans="1:17" x14ac:dyDescent="0.3">
      <c r="A7910" t="s">
        <v>13900</v>
      </c>
      <c r="B7910" t="s">
        <v>854</v>
      </c>
      <c r="C7910" t="s">
        <v>25</v>
      </c>
      <c r="D7910" t="s">
        <v>197</v>
      </c>
      <c r="E7910" t="s">
        <v>198</v>
      </c>
      <c r="F7910" t="s">
        <v>199</v>
      </c>
      <c r="G7910" t="s">
        <v>174</v>
      </c>
      <c r="H7910" t="s">
        <v>13901</v>
      </c>
      <c r="I7910">
        <v>10</v>
      </c>
      <c r="J7910">
        <v>5</v>
      </c>
      <c r="K7910">
        <v>94420</v>
      </c>
      <c r="L7910" t="str">
        <f>VLOOKUP(Sales_Data!C7910,Product_Master!$A:$D,2,FALSE)</f>
        <v>Washing Machine</v>
      </c>
      <c r="M7910">
        <f>VLOOKUP(C7910,Product_Master!$A:$D,4,FALSE)</f>
        <v>9939</v>
      </c>
      <c r="N7910" t="str">
        <f t="shared" si="246"/>
        <v>HIGH</v>
      </c>
      <c r="O7910" t="str" cm="1">
        <f t="array" ref="O7910">_xlfn.IFS(D7910="North","Zone 1",D7910="South","Zone 2",D7910="East","Zone 3",D7910="West","Zone 4")</f>
        <v>Zone 4</v>
      </c>
      <c r="P7910">
        <f t="shared" si="247"/>
        <v>9442</v>
      </c>
      <c r="Q7910" t="str">
        <f>VLOOKUP(C7910,Product_Master!$A:$D,3,FALSE)</f>
        <v>Electronics</v>
      </c>
    </row>
    <row r="7911" spans="1:17" x14ac:dyDescent="0.3">
      <c r="A7911" t="s">
        <v>13902</v>
      </c>
      <c r="B7911" t="s">
        <v>1792</v>
      </c>
      <c r="C7911" t="s">
        <v>104</v>
      </c>
      <c r="D7911" t="s">
        <v>197</v>
      </c>
      <c r="E7911" t="s">
        <v>198</v>
      </c>
      <c r="F7911" t="s">
        <v>199</v>
      </c>
      <c r="G7911" t="s">
        <v>315</v>
      </c>
      <c r="H7911" t="s">
        <v>13903</v>
      </c>
      <c r="I7911">
        <v>2</v>
      </c>
      <c r="J7911">
        <v>20</v>
      </c>
      <c r="K7911">
        <v>54641</v>
      </c>
      <c r="L7911" t="str">
        <f>VLOOKUP(Sales_Data!C7911,Product_Master!$A:$D,2,FALSE)</f>
        <v>Coffee</v>
      </c>
      <c r="M7911">
        <f>VLOOKUP(C7911,Product_Master!$A:$D,4,FALSE)</f>
        <v>34151</v>
      </c>
      <c r="N7911" t="str">
        <f t="shared" si="246"/>
        <v>HIGH</v>
      </c>
      <c r="O7911" t="str" cm="1">
        <f t="array" ref="O7911">_xlfn.IFS(D7911="North","Zone 1",D7911="South","Zone 2",D7911="East","Zone 3",D7911="West","Zone 4")</f>
        <v>Zone 4</v>
      </c>
      <c r="P7911">
        <f t="shared" si="247"/>
        <v>5464.1</v>
      </c>
      <c r="Q7911" t="str">
        <f>VLOOKUP(C7911,Product_Master!$A:$D,3,FALSE)</f>
        <v>Grocery</v>
      </c>
    </row>
    <row r="7912" spans="1:17" x14ac:dyDescent="0.3">
      <c r="A7912" t="s">
        <v>13904</v>
      </c>
      <c r="B7912" t="s">
        <v>265</v>
      </c>
      <c r="C7912" t="s">
        <v>141</v>
      </c>
      <c r="D7912" t="s">
        <v>191</v>
      </c>
      <c r="E7912" t="s">
        <v>192</v>
      </c>
      <c r="F7912" t="s">
        <v>193</v>
      </c>
      <c r="G7912" t="s">
        <v>257</v>
      </c>
      <c r="H7912" t="s">
        <v>12556</v>
      </c>
      <c r="I7912">
        <v>11</v>
      </c>
      <c r="J7912">
        <v>5</v>
      </c>
      <c r="K7912">
        <v>433204</v>
      </c>
      <c r="L7912" t="str">
        <f>VLOOKUP(Sales_Data!C7912,Product_Master!$A:$D,2,FALSE)</f>
        <v>Gloves</v>
      </c>
      <c r="M7912">
        <f>VLOOKUP(C7912,Product_Master!$A:$D,4,FALSE)</f>
        <v>41455</v>
      </c>
      <c r="N7912" t="str">
        <f t="shared" si="246"/>
        <v>HIGH</v>
      </c>
      <c r="O7912" t="str" cm="1">
        <f t="array" ref="O7912">_xlfn.IFS(D7912="North","Zone 1",D7912="South","Zone 2",D7912="East","Zone 3",D7912="West","Zone 4")</f>
        <v>Zone 1</v>
      </c>
      <c r="P7912">
        <f t="shared" si="247"/>
        <v>43320.4</v>
      </c>
      <c r="Q7912" t="str">
        <f>VLOOKUP(C7912,Product_Master!$A:$D,3,FALSE)</f>
        <v>Sports</v>
      </c>
    </row>
    <row r="7913" spans="1:17" x14ac:dyDescent="0.3">
      <c r="A7913" t="s">
        <v>13905</v>
      </c>
      <c r="B7913" t="s">
        <v>2078</v>
      </c>
      <c r="C7913" t="s">
        <v>128</v>
      </c>
      <c r="D7913" t="s">
        <v>178</v>
      </c>
      <c r="E7913" t="s">
        <v>310</v>
      </c>
      <c r="F7913" t="s">
        <v>311</v>
      </c>
      <c r="G7913" t="s">
        <v>228</v>
      </c>
      <c r="H7913" t="s">
        <v>4042</v>
      </c>
      <c r="I7913">
        <v>3</v>
      </c>
      <c r="J7913">
        <v>10</v>
      </c>
      <c r="K7913">
        <v>158808</v>
      </c>
      <c r="L7913" t="str">
        <f>VLOOKUP(Sales_Data!C7913,Product_Master!$A:$D,2,FALSE)</f>
        <v>Cricket Bat</v>
      </c>
      <c r="M7913">
        <f>VLOOKUP(C7913,Product_Master!$A:$D,4,FALSE)</f>
        <v>58818</v>
      </c>
      <c r="N7913" t="str">
        <f t="shared" si="246"/>
        <v>HIGH</v>
      </c>
      <c r="O7913" t="str" cm="1">
        <f t="array" ref="O7913">_xlfn.IFS(D7913="North","Zone 1",D7913="South","Zone 2",D7913="East","Zone 3",D7913="West","Zone 4")</f>
        <v>Zone 3</v>
      </c>
      <c r="P7913">
        <f t="shared" si="247"/>
        <v>15880.800000000001</v>
      </c>
      <c r="Q7913" t="str">
        <f>VLOOKUP(C7913,Product_Master!$A:$D,3,FALSE)</f>
        <v>Sports</v>
      </c>
    </row>
    <row r="7914" spans="1:17" x14ac:dyDescent="0.3">
      <c r="A7914" t="s">
        <v>13906</v>
      </c>
      <c r="B7914" t="s">
        <v>580</v>
      </c>
      <c r="C7914" t="s">
        <v>62</v>
      </c>
      <c r="D7914" t="s">
        <v>191</v>
      </c>
      <c r="E7914" t="s">
        <v>238</v>
      </c>
      <c r="F7914" t="s">
        <v>238</v>
      </c>
      <c r="G7914" t="s">
        <v>181</v>
      </c>
      <c r="H7914" t="s">
        <v>13907</v>
      </c>
      <c r="I7914">
        <v>12</v>
      </c>
      <c r="J7914">
        <v>10</v>
      </c>
      <c r="K7914">
        <v>536457</v>
      </c>
      <c r="L7914" t="str">
        <f>VLOOKUP(Sales_Data!C7914,Product_Master!$A:$D,2,FALSE)</f>
        <v>Recliner</v>
      </c>
      <c r="M7914">
        <f>VLOOKUP(C7914,Product_Master!$A:$D,4,FALSE)</f>
        <v>49672</v>
      </c>
      <c r="N7914" t="str">
        <f t="shared" si="246"/>
        <v>HIGH</v>
      </c>
      <c r="O7914" t="str" cm="1">
        <f t="array" ref="O7914">_xlfn.IFS(D7914="North","Zone 1",D7914="South","Zone 2",D7914="East","Zone 3",D7914="West","Zone 4")</f>
        <v>Zone 1</v>
      </c>
      <c r="P7914">
        <f t="shared" si="247"/>
        <v>53645.700000000004</v>
      </c>
      <c r="Q7914" t="str">
        <f>VLOOKUP(C7914,Product_Master!$A:$D,3,FALSE)</f>
        <v>Furniture</v>
      </c>
    </row>
    <row r="7915" spans="1:17" x14ac:dyDescent="0.3">
      <c r="A7915" t="s">
        <v>13908</v>
      </c>
      <c r="B7915" t="s">
        <v>1946</v>
      </c>
      <c r="C7915" t="s">
        <v>97</v>
      </c>
      <c r="D7915" t="s">
        <v>197</v>
      </c>
      <c r="E7915" t="s">
        <v>210</v>
      </c>
      <c r="F7915" t="s">
        <v>211</v>
      </c>
      <c r="G7915" t="s">
        <v>243</v>
      </c>
      <c r="H7915" t="s">
        <v>13672</v>
      </c>
      <c r="I7915">
        <v>6</v>
      </c>
      <c r="J7915">
        <v>15</v>
      </c>
      <c r="K7915">
        <v>108349</v>
      </c>
      <c r="L7915" t="str">
        <f>VLOOKUP(Sales_Data!C7915,Product_Master!$A:$D,2,FALSE)</f>
        <v>Rice</v>
      </c>
      <c r="M7915">
        <f>VLOOKUP(C7915,Product_Master!$A:$D,4,FALSE)</f>
        <v>21245</v>
      </c>
      <c r="N7915" t="str">
        <f t="shared" si="246"/>
        <v>HIGH</v>
      </c>
      <c r="O7915" t="str" cm="1">
        <f t="array" ref="O7915">_xlfn.IFS(D7915="North","Zone 1",D7915="South","Zone 2",D7915="East","Zone 3",D7915="West","Zone 4")</f>
        <v>Zone 4</v>
      </c>
      <c r="P7915">
        <f t="shared" si="247"/>
        <v>10834.900000000001</v>
      </c>
      <c r="Q7915" t="str">
        <f>VLOOKUP(C7915,Product_Master!$A:$D,3,FALSE)</f>
        <v>Grocery</v>
      </c>
    </row>
    <row r="7916" spans="1:17" x14ac:dyDescent="0.3">
      <c r="A7916" t="s">
        <v>13909</v>
      </c>
      <c r="B7916" t="s">
        <v>333</v>
      </c>
      <c r="C7916" t="s">
        <v>85</v>
      </c>
      <c r="D7916" t="s">
        <v>171</v>
      </c>
      <c r="E7916" t="s">
        <v>172</v>
      </c>
      <c r="F7916" t="s">
        <v>173</v>
      </c>
      <c r="G7916" t="s">
        <v>219</v>
      </c>
      <c r="H7916" t="s">
        <v>11790</v>
      </c>
      <c r="I7916">
        <v>6</v>
      </c>
      <c r="J7916">
        <v>15</v>
      </c>
      <c r="K7916">
        <v>375365</v>
      </c>
      <c r="L7916" t="str">
        <f>VLOOKUP(Sales_Data!C7916,Product_Master!$A:$D,2,FALSE)</f>
        <v>Shoes</v>
      </c>
      <c r="M7916">
        <f>VLOOKUP(C7916,Product_Master!$A:$D,4,FALSE)</f>
        <v>73601</v>
      </c>
      <c r="N7916" t="str">
        <f t="shared" si="246"/>
        <v>HIGH</v>
      </c>
      <c r="O7916" t="str" cm="1">
        <f t="array" ref="O7916">_xlfn.IFS(D7916="North","Zone 1",D7916="South","Zone 2",D7916="East","Zone 3",D7916="West","Zone 4")</f>
        <v>Zone 2</v>
      </c>
      <c r="P7916">
        <f t="shared" si="247"/>
        <v>37536.5</v>
      </c>
      <c r="Q7916" t="str">
        <f>VLOOKUP(C7916,Product_Master!$A:$D,3,FALSE)</f>
        <v>Clothing</v>
      </c>
    </row>
    <row r="7917" spans="1:17" x14ac:dyDescent="0.3">
      <c r="A7917" t="s">
        <v>13910</v>
      </c>
      <c r="B7917" t="s">
        <v>268</v>
      </c>
      <c r="C7917" t="s">
        <v>58</v>
      </c>
      <c r="D7917" t="s">
        <v>178</v>
      </c>
      <c r="E7917" t="s">
        <v>310</v>
      </c>
      <c r="F7917" t="s">
        <v>311</v>
      </c>
      <c r="G7917" t="s">
        <v>212</v>
      </c>
      <c r="H7917" t="s">
        <v>6815</v>
      </c>
      <c r="I7917">
        <v>9</v>
      </c>
      <c r="J7917">
        <v>10</v>
      </c>
      <c r="K7917">
        <v>224370</v>
      </c>
      <c r="L7917" t="str">
        <f>VLOOKUP(Sales_Data!C7917,Product_Master!$A:$D,2,FALSE)</f>
        <v>Side Table</v>
      </c>
      <c r="M7917">
        <f>VLOOKUP(C7917,Product_Master!$A:$D,4,FALSE)</f>
        <v>27700</v>
      </c>
      <c r="N7917" t="str">
        <f t="shared" si="246"/>
        <v>HIGH</v>
      </c>
      <c r="O7917" t="str" cm="1">
        <f t="array" ref="O7917">_xlfn.IFS(D7917="North","Zone 1",D7917="South","Zone 2",D7917="East","Zone 3",D7917="West","Zone 4")</f>
        <v>Zone 3</v>
      </c>
      <c r="P7917">
        <f t="shared" si="247"/>
        <v>22437</v>
      </c>
      <c r="Q7917" t="str">
        <f>VLOOKUP(C7917,Product_Master!$A:$D,3,FALSE)</f>
        <v>Furniture</v>
      </c>
    </row>
    <row r="7918" spans="1:17" x14ac:dyDescent="0.3">
      <c r="A7918" t="s">
        <v>13911</v>
      </c>
      <c r="B7918" t="s">
        <v>1426</v>
      </c>
      <c r="C7918" t="s">
        <v>44</v>
      </c>
      <c r="D7918" t="s">
        <v>171</v>
      </c>
      <c r="E7918" t="s">
        <v>172</v>
      </c>
      <c r="F7918" t="s">
        <v>173</v>
      </c>
      <c r="G7918" t="s">
        <v>262</v>
      </c>
      <c r="H7918" t="s">
        <v>12031</v>
      </c>
      <c r="I7918">
        <v>11</v>
      </c>
      <c r="J7918">
        <v>5</v>
      </c>
      <c r="K7918">
        <v>783844</v>
      </c>
      <c r="L7918" t="str">
        <f>VLOOKUP(Sales_Data!C7918,Product_Master!$A:$D,2,FALSE)</f>
        <v>Bookshelf</v>
      </c>
      <c r="M7918">
        <f>VLOOKUP(C7918,Product_Master!$A:$D,4,FALSE)</f>
        <v>75009</v>
      </c>
      <c r="N7918" t="str">
        <f t="shared" si="246"/>
        <v>HIGH</v>
      </c>
      <c r="O7918" t="str" cm="1">
        <f t="array" ref="O7918">_xlfn.IFS(D7918="North","Zone 1",D7918="South","Zone 2",D7918="East","Zone 3",D7918="West","Zone 4")</f>
        <v>Zone 2</v>
      </c>
      <c r="P7918">
        <f t="shared" si="247"/>
        <v>78384.400000000009</v>
      </c>
      <c r="Q7918" t="str">
        <f>VLOOKUP(C7918,Product_Master!$A:$D,3,FALSE)</f>
        <v>Furniture</v>
      </c>
    </row>
    <row r="7919" spans="1:17" x14ac:dyDescent="0.3">
      <c r="A7919" t="s">
        <v>13912</v>
      </c>
      <c r="B7919" t="s">
        <v>1842</v>
      </c>
      <c r="C7919" t="s">
        <v>153</v>
      </c>
      <c r="D7919" t="s">
        <v>191</v>
      </c>
      <c r="E7919" t="s">
        <v>238</v>
      </c>
      <c r="F7919" t="s">
        <v>238</v>
      </c>
      <c r="G7919" t="s">
        <v>262</v>
      </c>
      <c r="H7919" t="s">
        <v>9569</v>
      </c>
      <c r="I7919">
        <v>9</v>
      </c>
      <c r="J7919">
        <v>10</v>
      </c>
      <c r="K7919">
        <v>286893</v>
      </c>
      <c r="L7919" t="str">
        <f>VLOOKUP(Sales_Data!C7919,Product_Master!$A:$D,2,FALSE)</f>
        <v>Knee Guard</v>
      </c>
      <c r="M7919">
        <f>VLOOKUP(C7919,Product_Master!$A:$D,4,FALSE)</f>
        <v>35419</v>
      </c>
      <c r="N7919" t="str">
        <f t="shared" si="246"/>
        <v>HIGH</v>
      </c>
      <c r="O7919" t="str" cm="1">
        <f t="array" ref="O7919">_xlfn.IFS(D7919="North","Zone 1",D7919="South","Zone 2",D7919="East","Zone 3",D7919="West","Zone 4")</f>
        <v>Zone 1</v>
      </c>
      <c r="P7919">
        <f t="shared" si="247"/>
        <v>28689.300000000003</v>
      </c>
      <c r="Q7919" t="str">
        <f>VLOOKUP(C7919,Product_Master!$A:$D,3,FALSE)</f>
        <v>Sports</v>
      </c>
    </row>
    <row r="7920" spans="1:17" x14ac:dyDescent="0.3">
      <c r="A7920" t="s">
        <v>13913</v>
      </c>
      <c r="B7920" t="s">
        <v>1974</v>
      </c>
      <c r="C7920" t="s">
        <v>135</v>
      </c>
      <c r="D7920" t="s">
        <v>171</v>
      </c>
      <c r="E7920" t="s">
        <v>204</v>
      </c>
      <c r="F7920" t="s">
        <v>205</v>
      </c>
      <c r="G7920" t="s">
        <v>243</v>
      </c>
      <c r="H7920" t="s">
        <v>809</v>
      </c>
      <c r="I7920">
        <v>5</v>
      </c>
      <c r="J7920">
        <v>20</v>
      </c>
      <c r="K7920">
        <v>102736</v>
      </c>
      <c r="L7920" t="str">
        <f>VLOOKUP(Sales_Data!C7920,Product_Master!$A:$D,2,FALSE)</f>
        <v>Yoga Mat</v>
      </c>
      <c r="M7920">
        <f>VLOOKUP(C7920,Product_Master!$A:$D,4,FALSE)</f>
        <v>25684</v>
      </c>
      <c r="N7920" t="str">
        <f t="shared" si="246"/>
        <v>HIGH</v>
      </c>
      <c r="O7920" t="str" cm="1">
        <f t="array" ref="O7920">_xlfn.IFS(D7920="North","Zone 1",D7920="South","Zone 2",D7920="East","Zone 3",D7920="West","Zone 4")</f>
        <v>Zone 2</v>
      </c>
      <c r="P7920">
        <f t="shared" si="247"/>
        <v>10273.6</v>
      </c>
      <c r="Q7920" t="str">
        <f>VLOOKUP(C7920,Product_Master!$A:$D,3,FALSE)</f>
        <v>Sports</v>
      </c>
    </row>
    <row r="7921" spans="1:17" x14ac:dyDescent="0.3">
      <c r="A7921" t="s">
        <v>13914</v>
      </c>
      <c r="B7921" t="s">
        <v>2850</v>
      </c>
      <c r="C7921" t="s">
        <v>147</v>
      </c>
      <c r="D7921" t="s">
        <v>197</v>
      </c>
      <c r="E7921" t="s">
        <v>210</v>
      </c>
      <c r="F7921" t="s">
        <v>211</v>
      </c>
      <c r="G7921" t="s">
        <v>262</v>
      </c>
      <c r="H7921" t="s">
        <v>13915</v>
      </c>
      <c r="I7921">
        <v>3</v>
      </c>
      <c r="J7921">
        <v>15</v>
      </c>
      <c r="K7921">
        <v>164408</v>
      </c>
      <c r="L7921" t="str">
        <f>VLOOKUP(Sales_Data!C7921,Product_Master!$A:$D,2,FALSE)</f>
        <v>Tennis Ball</v>
      </c>
      <c r="M7921">
        <f>VLOOKUP(C7921,Product_Master!$A:$D,4,FALSE)</f>
        <v>64474</v>
      </c>
      <c r="N7921" t="str">
        <f t="shared" si="246"/>
        <v>HIGH</v>
      </c>
      <c r="O7921" t="str" cm="1">
        <f t="array" ref="O7921">_xlfn.IFS(D7921="North","Zone 1",D7921="South","Zone 2",D7921="East","Zone 3",D7921="West","Zone 4")</f>
        <v>Zone 4</v>
      </c>
      <c r="P7921">
        <f t="shared" si="247"/>
        <v>16440.8</v>
      </c>
      <c r="Q7921" t="str">
        <f>VLOOKUP(C7921,Product_Master!$A:$D,3,FALSE)</f>
        <v>Sports</v>
      </c>
    </row>
    <row r="7922" spans="1:17" x14ac:dyDescent="0.3">
      <c r="A7922" t="s">
        <v>13916</v>
      </c>
      <c r="B7922" t="s">
        <v>510</v>
      </c>
      <c r="C7922" t="s">
        <v>56</v>
      </c>
      <c r="D7922" t="s">
        <v>191</v>
      </c>
      <c r="E7922" t="s">
        <v>242</v>
      </c>
      <c r="F7922" t="s">
        <v>242</v>
      </c>
      <c r="G7922" t="s">
        <v>228</v>
      </c>
      <c r="H7922" t="s">
        <v>13917</v>
      </c>
      <c r="I7922">
        <v>11</v>
      </c>
      <c r="J7922">
        <v>0</v>
      </c>
      <c r="K7922">
        <v>253583</v>
      </c>
      <c r="L7922" t="str">
        <f>VLOOKUP(Sales_Data!C7922,Product_Master!$A:$D,2,FALSE)</f>
        <v>Computer Desk</v>
      </c>
      <c r="M7922">
        <f>VLOOKUP(C7922,Product_Master!$A:$D,4,FALSE)</f>
        <v>23053</v>
      </c>
      <c r="N7922" t="str">
        <f t="shared" si="246"/>
        <v>HIGH</v>
      </c>
      <c r="O7922" t="str" cm="1">
        <f t="array" ref="O7922">_xlfn.IFS(D7922="North","Zone 1",D7922="South","Zone 2",D7922="East","Zone 3",D7922="West","Zone 4")</f>
        <v>Zone 1</v>
      </c>
      <c r="P7922">
        <f t="shared" si="247"/>
        <v>25358.300000000003</v>
      </c>
      <c r="Q7922" t="str">
        <f>VLOOKUP(C7922,Product_Master!$A:$D,3,FALSE)</f>
        <v>Furniture</v>
      </c>
    </row>
    <row r="7923" spans="1:17" x14ac:dyDescent="0.3">
      <c r="A7923" t="s">
        <v>13918</v>
      </c>
      <c r="B7923" t="s">
        <v>2398</v>
      </c>
      <c r="C7923" t="s">
        <v>102</v>
      </c>
      <c r="D7923" t="s">
        <v>191</v>
      </c>
      <c r="E7923" t="s">
        <v>242</v>
      </c>
      <c r="F7923" t="s">
        <v>242</v>
      </c>
      <c r="G7923" t="s">
        <v>269</v>
      </c>
      <c r="H7923" t="s">
        <v>4157</v>
      </c>
      <c r="I7923">
        <v>10</v>
      </c>
      <c r="J7923">
        <v>20</v>
      </c>
      <c r="K7923">
        <v>584560</v>
      </c>
      <c r="L7923" t="str">
        <f>VLOOKUP(Sales_Data!C7923,Product_Master!$A:$D,2,FALSE)</f>
        <v>Tea</v>
      </c>
      <c r="M7923">
        <f>VLOOKUP(C7923,Product_Master!$A:$D,4,FALSE)</f>
        <v>73070</v>
      </c>
      <c r="N7923" t="str">
        <f t="shared" si="246"/>
        <v>HIGH</v>
      </c>
      <c r="O7923" t="str" cm="1">
        <f t="array" ref="O7923">_xlfn.IFS(D7923="North","Zone 1",D7923="South","Zone 2",D7923="East","Zone 3",D7923="West","Zone 4")</f>
        <v>Zone 1</v>
      </c>
      <c r="P7923">
        <f t="shared" si="247"/>
        <v>58456</v>
      </c>
      <c r="Q7923" t="str">
        <f>VLOOKUP(C7923,Product_Master!$A:$D,3,FALSE)</f>
        <v>Grocery</v>
      </c>
    </row>
    <row r="7924" spans="1:17" x14ac:dyDescent="0.3">
      <c r="A7924" t="s">
        <v>13919</v>
      </c>
      <c r="B7924" t="s">
        <v>395</v>
      </c>
      <c r="C7924" t="s">
        <v>46</v>
      </c>
      <c r="D7924" t="s">
        <v>191</v>
      </c>
      <c r="E7924" t="s">
        <v>242</v>
      </c>
      <c r="F7924" t="s">
        <v>242</v>
      </c>
      <c r="G7924" t="s">
        <v>262</v>
      </c>
      <c r="H7924" t="s">
        <v>13920</v>
      </c>
      <c r="I7924">
        <v>4</v>
      </c>
      <c r="J7924">
        <v>15</v>
      </c>
      <c r="K7924">
        <v>212204</v>
      </c>
      <c r="L7924" t="str">
        <f>VLOOKUP(Sales_Data!C7924,Product_Master!$A:$D,2,FALSE)</f>
        <v>Wardrobe</v>
      </c>
      <c r="M7924">
        <f>VLOOKUP(C7924,Product_Master!$A:$D,4,FALSE)</f>
        <v>62413</v>
      </c>
      <c r="N7924" t="str">
        <f t="shared" si="246"/>
        <v>HIGH</v>
      </c>
      <c r="O7924" t="str" cm="1">
        <f t="array" ref="O7924">_xlfn.IFS(D7924="North","Zone 1",D7924="South","Zone 2",D7924="East","Zone 3",D7924="West","Zone 4")</f>
        <v>Zone 1</v>
      </c>
      <c r="P7924">
        <f t="shared" si="247"/>
        <v>21220.400000000001</v>
      </c>
      <c r="Q7924" t="str">
        <f>VLOOKUP(C7924,Product_Master!$A:$D,3,FALSE)</f>
        <v>Furniture</v>
      </c>
    </row>
    <row r="7925" spans="1:17" x14ac:dyDescent="0.3">
      <c r="A7925" t="s">
        <v>13921</v>
      </c>
      <c r="B7925" t="s">
        <v>2660</v>
      </c>
      <c r="C7925" t="s">
        <v>77</v>
      </c>
      <c r="D7925" t="s">
        <v>197</v>
      </c>
      <c r="E7925" t="s">
        <v>198</v>
      </c>
      <c r="F7925" t="s">
        <v>199</v>
      </c>
      <c r="G7925" t="s">
        <v>212</v>
      </c>
      <c r="H7925" t="s">
        <v>3564</v>
      </c>
      <c r="I7925">
        <v>9</v>
      </c>
      <c r="J7925">
        <v>10</v>
      </c>
      <c r="K7925">
        <v>167548</v>
      </c>
      <c r="L7925" t="str">
        <f>VLOOKUP(Sales_Data!C7925,Product_Master!$A:$D,2,FALSE)</f>
        <v>Saree</v>
      </c>
      <c r="M7925">
        <f>VLOOKUP(C7925,Product_Master!$A:$D,4,FALSE)</f>
        <v>20685</v>
      </c>
      <c r="N7925" t="str">
        <f t="shared" si="246"/>
        <v>HIGH</v>
      </c>
      <c r="O7925" t="str" cm="1">
        <f t="array" ref="O7925">_xlfn.IFS(D7925="North","Zone 1",D7925="South","Zone 2",D7925="East","Zone 3",D7925="West","Zone 4")</f>
        <v>Zone 4</v>
      </c>
      <c r="P7925">
        <f t="shared" si="247"/>
        <v>16754.8</v>
      </c>
      <c r="Q7925" t="str">
        <f>VLOOKUP(C7925,Product_Master!$A:$D,3,FALSE)</f>
        <v>Clothing</v>
      </c>
    </row>
    <row r="7926" spans="1:17" x14ac:dyDescent="0.3">
      <c r="A7926" t="s">
        <v>13922</v>
      </c>
      <c r="B7926" t="s">
        <v>518</v>
      </c>
      <c r="C7926" t="s">
        <v>50</v>
      </c>
      <c r="D7926" t="s">
        <v>171</v>
      </c>
      <c r="E7926" t="s">
        <v>172</v>
      </c>
      <c r="F7926" t="s">
        <v>173</v>
      </c>
      <c r="G7926" t="s">
        <v>228</v>
      </c>
      <c r="H7926" t="s">
        <v>1870</v>
      </c>
      <c r="I7926">
        <v>5</v>
      </c>
      <c r="J7926">
        <v>10</v>
      </c>
      <c r="K7926">
        <v>256149</v>
      </c>
      <c r="L7926" t="str">
        <f>VLOOKUP(Sales_Data!C7926,Product_Master!$A:$D,2,FALSE)</f>
        <v>Sofa</v>
      </c>
      <c r="M7926">
        <f>VLOOKUP(C7926,Product_Master!$A:$D,4,FALSE)</f>
        <v>56922</v>
      </c>
      <c r="N7926" t="str">
        <f t="shared" si="246"/>
        <v>HIGH</v>
      </c>
      <c r="O7926" t="str" cm="1">
        <f t="array" ref="O7926">_xlfn.IFS(D7926="North","Zone 1",D7926="South","Zone 2",D7926="East","Zone 3",D7926="West","Zone 4")</f>
        <v>Zone 2</v>
      </c>
      <c r="P7926">
        <f t="shared" si="247"/>
        <v>25614.9</v>
      </c>
      <c r="Q7926" t="str">
        <f>VLOOKUP(C7926,Product_Master!$A:$D,3,FALSE)</f>
        <v>Furniture</v>
      </c>
    </row>
    <row r="7927" spans="1:17" x14ac:dyDescent="0.3">
      <c r="A7927" t="s">
        <v>13923</v>
      </c>
      <c r="B7927" t="s">
        <v>196</v>
      </c>
      <c r="C7927" t="s">
        <v>4</v>
      </c>
      <c r="D7927" t="s">
        <v>178</v>
      </c>
      <c r="E7927" t="s">
        <v>185</v>
      </c>
      <c r="F7927" t="s">
        <v>186</v>
      </c>
      <c r="G7927" t="s">
        <v>243</v>
      </c>
      <c r="H7927" t="s">
        <v>13924</v>
      </c>
      <c r="I7927">
        <v>2</v>
      </c>
      <c r="J7927">
        <v>5</v>
      </c>
      <c r="K7927">
        <v>2008</v>
      </c>
      <c r="L7927" t="str">
        <f>VLOOKUP(Sales_Data!C7927,Product_Master!$A:$D,2,FALSE)</f>
        <v>Samsung TV</v>
      </c>
      <c r="M7927">
        <f>VLOOKUP(C7927,Product_Master!$A:$D,4,FALSE)</f>
        <v>1057</v>
      </c>
      <c r="N7927" t="str">
        <f t="shared" si="246"/>
        <v>LOW</v>
      </c>
      <c r="O7927" t="str" cm="1">
        <f t="array" ref="O7927">_xlfn.IFS(D7927="North","Zone 1",D7927="South","Zone 2",D7927="East","Zone 3",D7927="West","Zone 4")</f>
        <v>Zone 3</v>
      </c>
      <c r="P7927">
        <f t="shared" si="247"/>
        <v>40.160000000000004</v>
      </c>
      <c r="Q7927" t="str">
        <f>VLOOKUP(C7927,Product_Master!$A:$D,3,FALSE)</f>
        <v>Electronics</v>
      </c>
    </row>
    <row r="7928" spans="1:17" x14ac:dyDescent="0.3">
      <c r="A7928" t="s">
        <v>13925</v>
      </c>
      <c r="B7928" t="s">
        <v>1779</v>
      </c>
      <c r="C7928" t="s">
        <v>31</v>
      </c>
      <c r="D7928" t="s">
        <v>178</v>
      </c>
      <c r="E7928" t="s">
        <v>310</v>
      </c>
      <c r="F7928" t="s">
        <v>311</v>
      </c>
      <c r="G7928" t="s">
        <v>187</v>
      </c>
      <c r="H7928" t="s">
        <v>6599</v>
      </c>
      <c r="I7928">
        <v>5</v>
      </c>
      <c r="J7928">
        <v>5</v>
      </c>
      <c r="K7928">
        <v>183283</v>
      </c>
      <c r="L7928" t="str">
        <f>VLOOKUP(Sales_Data!C7928,Product_Master!$A:$D,2,FALSE)</f>
        <v>Smart Watch</v>
      </c>
      <c r="M7928">
        <f>VLOOKUP(C7928,Product_Master!$A:$D,4,FALSE)</f>
        <v>38586</v>
      </c>
      <c r="N7928" t="str">
        <f t="shared" si="246"/>
        <v>HIGH</v>
      </c>
      <c r="O7928" t="str" cm="1">
        <f t="array" ref="O7928">_xlfn.IFS(D7928="North","Zone 1",D7928="South","Zone 2",D7928="East","Zone 3",D7928="West","Zone 4")</f>
        <v>Zone 3</v>
      </c>
      <c r="P7928">
        <f t="shared" si="247"/>
        <v>18328.3</v>
      </c>
      <c r="Q7928" t="str">
        <f>VLOOKUP(C7928,Product_Master!$A:$D,3,FALSE)</f>
        <v>Electronics</v>
      </c>
    </row>
    <row r="7929" spans="1:17" x14ac:dyDescent="0.3">
      <c r="A7929" t="s">
        <v>13926</v>
      </c>
      <c r="B7929" t="s">
        <v>1494</v>
      </c>
      <c r="C7929" t="s">
        <v>73</v>
      </c>
      <c r="D7929" t="s">
        <v>191</v>
      </c>
      <c r="E7929" t="s">
        <v>242</v>
      </c>
      <c r="F7929" t="s">
        <v>242</v>
      </c>
      <c r="G7929" t="s">
        <v>206</v>
      </c>
      <c r="H7929" t="s">
        <v>13927</v>
      </c>
      <c r="I7929">
        <v>8</v>
      </c>
      <c r="J7929">
        <v>20</v>
      </c>
      <c r="K7929">
        <v>440416</v>
      </c>
      <c r="L7929" t="str">
        <f>VLOOKUP(Sales_Data!C7929,Product_Master!$A:$D,2,FALSE)</f>
        <v>T-Shirt</v>
      </c>
      <c r="M7929">
        <f>VLOOKUP(C7929,Product_Master!$A:$D,4,FALSE)</f>
        <v>68815</v>
      </c>
      <c r="N7929" t="str">
        <f t="shared" si="246"/>
        <v>HIGH</v>
      </c>
      <c r="O7929" t="str" cm="1">
        <f t="array" ref="O7929">_xlfn.IFS(D7929="North","Zone 1",D7929="South","Zone 2",D7929="East","Zone 3",D7929="West","Zone 4")</f>
        <v>Zone 1</v>
      </c>
      <c r="P7929">
        <f t="shared" si="247"/>
        <v>44041.600000000006</v>
      </c>
      <c r="Q7929" t="str">
        <f>VLOOKUP(C7929,Product_Master!$A:$D,3,FALSE)</f>
        <v>Clothing</v>
      </c>
    </row>
    <row r="7930" spans="1:17" x14ac:dyDescent="0.3">
      <c r="A7930" t="s">
        <v>13928</v>
      </c>
      <c r="B7930" t="s">
        <v>891</v>
      </c>
      <c r="C7930" t="s">
        <v>58</v>
      </c>
      <c r="D7930" t="s">
        <v>178</v>
      </c>
      <c r="E7930" t="s">
        <v>310</v>
      </c>
      <c r="F7930" t="s">
        <v>311</v>
      </c>
      <c r="G7930" t="s">
        <v>285</v>
      </c>
      <c r="H7930" t="s">
        <v>11002</v>
      </c>
      <c r="I7930">
        <v>7</v>
      </c>
      <c r="J7930">
        <v>5</v>
      </c>
      <c r="K7930">
        <v>184205</v>
      </c>
      <c r="L7930" t="str">
        <f>VLOOKUP(Sales_Data!C7930,Product_Master!$A:$D,2,FALSE)</f>
        <v>Side Table</v>
      </c>
      <c r="M7930">
        <f>VLOOKUP(C7930,Product_Master!$A:$D,4,FALSE)</f>
        <v>27700</v>
      </c>
      <c r="N7930" t="str">
        <f t="shared" si="246"/>
        <v>HIGH</v>
      </c>
      <c r="O7930" t="str" cm="1">
        <f t="array" ref="O7930">_xlfn.IFS(D7930="North","Zone 1",D7930="South","Zone 2",D7930="East","Zone 3",D7930="West","Zone 4")</f>
        <v>Zone 3</v>
      </c>
      <c r="P7930">
        <f t="shared" si="247"/>
        <v>18420.5</v>
      </c>
      <c r="Q7930" t="str">
        <f>VLOOKUP(C7930,Product_Master!$A:$D,3,FALSE)</f>
        <v>Furniture</v>
      </c>
    </row>
    <row r="7931" spans="1:17" x14ac:dyDescent="0.3">
      <c r="A7931" t="s">
        <v>13929</v>
      </c>
      <c r="B7931" t="s">
        <v>6430</v>
      </c>
      <c r="C7931" t="s">
        <v>83</v>
      </c>
      <c r="D7931" t="s">
        <v>197</v>
      </c>
      <c r="E7931" t="s">
        <v>260</v>
      </c>
      <c r="F7931" t="s">
        <v>261</v>
      </c>
      <c r="G7931" t="s">
        <v>219</v>
      </c>
      <c r="H7931" t="s">
        <v>13930</v>
      </c>
      <c r="I7931">
        <v>3</v>
      </c>
      <c r="J7931">
        <v>15</v>
      </c>
      <c r="K7931">
        <v>199573</v>
      </c>
      <c r="L7931" t="str">
        <f>VLOOKUP(Sales_Data!C7931,Product_Master!$A:$D,2,FALSE)</f>
        <v>Track Pants</v>
      </c>
      <c r="M7931">
        <f>VLOOKUP(C7931,Product_Master!$A:$D,4,FALSE)</f>
        <v>78264</v>
      </c>
      <c r="N7931" t="str">
        <f t="shared" si="246"/>
        <v>HIGH</v>
      </c>
      <c r="O7931" t="str" cm="1">
        <f t="array" ref="O7931">_xlfn.IFS(D7931="North","Zone 1",D7931="South","Zone 2",D7931="East","Zone 3",D7931="West","Zone 4")</f>
        <v>Zone 4</v>
      </c>
      <c r="P7931">
        <f t="shared" si="247"/>
        <v>19957.300000000003</v>
      </c>
      <c r="Q7931" t="str">
        <f>VLOOKUP(C7931,Product_Master!$A:$D,3,FALSE)</f>
        <v>Clothing</v>
      </c>
    </row>
    <row r="7932" spans="1:17" x14ac:dyDescent="0.3">
      <c r="A7932" t="s">
        <v>13931</v>
      </c>
      <c r="B7932" t="s">
        <v>234</v>
      </c>
      <c r="C7932" t="s">
        <v>17</v>
      </c>
      <c r="D7932" t="s">
        <v>191</v>
      </c>
      <c r="E7932" t="s">
        <v>242</v>
      </c>
      <c r="F7932" t="s">
        <v>242</v>
      </c>
      <c r="G7932" t="s">
        <v>253</v>
      </c>
      <c r="H7932" t="s">
        <v>4516</v>
      </c>
      <c r="I7932">
        <v>5</v>
      </c>
      <c r="J7932">
        <v>10</v>
      </c>
      <c r="K7932">
        <v>301252</v>
      </c>
      <c r="L7932" t="str">
        <f>VLOOKUP(Sales_Data!C7932,Product_Master!$A:$D,2,FALSE)</f>
        <v>Printer</v>
      </c>
      <c r="M7932">
        <f>VLOOKUP(C7932,Product_Master!$A:$D,4,FALSE)</f>
        <v>66945</v>
      </c>
      <c r="N7932" t="str">
        <f t="shared" si="246"/>
        <v>HIGH</v>
      </c>
      <c r="O7932" t="str" cm="1">
        <f t="array" ref="O7932">_xlfn.IFS(D7932="North","Zone 1",D7932="South","Zone 2",D7932="East","Zone 3",D7932="West","Zone 4")</f>
        <v>Zone 1</v>
      </c>
      <c r="P7932">
        <f t="shared" si="247"/>
        <v>30125.200000000001</v>
      </c>
      <c r="Q7932" t="str">
        <f>VLOOKUP(C7932,Product_Master!$A:$D,3,FALSE)</f>
        <v>Electronics</v>
      </c>
    </row>
    <row r="7933" spans="1:17" x14ac:dyDescent="0.3">
      <c r="A7933" t="s">
        <v>13932</v>
      </c>
      <c r="B7933" t="s">
        <v>774</v>
      </c>
      <c r="C7933" t="s">
        <v>149</v>
      </c>
      <c r="D7933" t="s">
        <v>191</v>
      </c>
      <c r="E7933" t="s">
        <v>242</v>
      </c>
      <c r="F7933" t="s">
        <v>242</v>
      </c>
      <c r="G7933" t="s">
        <v>228</v>
      </c>
      <c r="H7933" t="s">
        <v>7723</v>
      </c>
      <c r="I7933">
        <v>7</v>
      </c>
      <c r="J7933">
        <v>5</v>
      </c>
      <c r="K7933">
        <v>227955</v>
      </c>
      <c r="L7933" t="str">
        <f>VLOOKUP(Sales_Data!C7933,Product_Master!$A:$D,2,FALSE)</f>
        <v>Football Shoes</v>
      </c>
      <c r="M7933">
        <f>VLOOKUP(C7933,Product_Master!$A:$D,4,FALSE)</f>
        <v>34279</v>
      </c>
      <c r="N7933" t="str">
        <f t="shared" si="246"/>
        <v>HIGH</v>
      </c>
      <c r="O7933" t="str" cm="1">
        <f t="array" ref="O7933">_xlfn.IFS(D7933="North","Zone 1",D7933="South","Zone 2",D7933="East","Zone 3",D7933="West","Zone 4")</f>
        <v>Zone 1</v>
      </c>
      <c r="P7933">
        <f t="shared" si="247"/>
        <v>22795.5</v>
      </c>
      <c r="Q7933" t="str">
        <f>VLOOKUP(C7933,Product_Master!$A:$D,3,FALSE)</f>
        <v>Sports</v>
      </c>
    </row>
    <row r="7934" spans="1:17" x14ac:dyDescent="0.3">
      <c r="A7934" t="s">
        <v>13933</v>
      </c>
      <c r="B7934" t="s">
        <v>1955</v>
      </c>
      <c r="C7934" t="s">
        <v>124</v>
      </c>
      <c r="D7934" t="s">
        <v>191</v>
      </c>
      <c r="E7934" t="s">
        <v>192</v>
      </c>
      <c r="F7934" t="s">
        <v>193</v>
      </c>
      <c r="G7934" t="s">
        <v>262</v>
      </c>
      <c r="H7934" t="s">
        <v>352</v>
      </c>
      <c r="I7934">
        <v>3</v>
      </c>
      <c r="J7934">
        <v>15</v>
      </c>
      <c r="K7934">
        <v>83155</v>
      </c>
      <c r="L7934" t="str">
        <f>VLOOKUP(Sales_Data!C7934,Product_Master!$A:$D,2,FALSE)</f>
        <v>Dry Fruits</v>
      </c>
      <c r="M7934">
        <f>VLOOKUP(C7934,Product_Master!$A:$D,4,FALSE)</f>
        <v>32610</v>
      </c>
      <c r="N7934" t="str">
        <f t="shared" si="246"/>
        <v>HIGH</v>
      </c>
      <c r="O7934" t="str" cm="1">
        <f t="array" ref="O7934">_xlfn.IFS(D7934="North","Zone 1",D7934="South","Zone 2",D7934="East","Zone 3",D7934="West","Zone 4")</f>
        <v>Zone 1</v>
      </c>
      <c r="P7934">
        <f t="shared" si="247"/>
        <v>8315.5</v>
      </c>
      <c r="Q7934" t="str">
        <f>VLOOKUP(C7934,Product_Master!$A:$D,3,FALSE)</f>
        <v>Grocery</v>
      </c>
    </row>
    <row r="7935" spans="1:17" x14ac:dyDescent="0.3">
      <c r="A7935" t="s">
        <v>13934</v>
      </c>
      <c r="B7935" t="s">
        <v>3119</v>
      </c>
      <c r="C7935" t="s">
        <v>116</v>
      </c>
      <c r="D7935" t="s">
        <v>191</v>
      </c>
      <c r="E7935" t="s">
        <v>192</v>
      </c>
      <c r="F7935" t="s">
        <v>193</v>
      </c>
      <c r="G7935" t="s">
        <v>285</v>
      </c>
      <c r="H7935" t="s">
        <v>13935</v>
      </c>
      <c r="I7935">
        <v>12</v>
      </c>
      <c r="J7935">
        <v>20</v>
      </c>
      <c r="K7935">
        <v>92169</v>
      </c>
      <c r="L7935" t="str">
        <f>VLOOKUP(Sales_Data!C7935,Product_Master!$A:$D,2,FALSE)</f>
        <v>Biscuits</v>
      </c>
      <c r="M7935">
        <f>VLOOKUP(C7935,Product_Master!$A:$D,4,FALSE)</f>
        <v>9601</v>
      </c>
      <c r="N7935" t="str">
        <f t="shared" si="246"/>
        <v>HIGH</v>
      </c>
      <c r="O7935" t="str" cm="1">
        <f t="array" ref="O7935">_xlfn.IFS(D7935="North","Zone 1",D7935="South","Zone 2",D7935="East","Zone 3",D7935="West","Zone 4")</f>
        <v>Zone 1</v>
      </c>
      <c r="P7935">
        <f t="shared" si="247"/>
        <v>9216.9</v>
      </c>
      <c r="Q7935" t="str">
        <f>VLOOKUP(C7935,Product_Master!$A:$D,3,FALSE)</f>
        <v>Grocery</v>
      </c>
    </row>
    <row r="7936" spans="1:17" x14ac:dyDescent="0.3">
      <c r="A7936" t="s">
        <v>13936</v>
      </c>
      <c r="B7936" t="s">
        <v>1331</v>
      </c>
      <c r="C7936" t="s">
        <v>13</v>
      </c>
      <c r="D7936" t="s">
        <v>178</v>
      </c>
      <c r="E7936" t="s">
        <v>179</v>
      </c>
      <c r="F7936" t="s">
        <v>180</v>
      </c>
      <c r="G7936" t="s">
        <v>315</v>
      </c>
      <c r="H7936" t="s">
        <v>7874</v>
      </c>
      <c r="I7936">
        <v>1</v>
      </c>
      <c r="J7936">
        <v>15</v>
      </c>
      <c r="K7936">
        <v>22705</v>
      </c>
      <c r="L7936" t="str">
        <f>VLOOKUP(Sales_Data!C7936,Product_Master!$A:$D,2,FALSE)</f>
        <v>iPhone</v>
      </c>
      <c r="M7936">
        <f>VLOOKUP(C7936,Product_Master!$A:$D,4,FALSE)</f>
        <v>26712</v>
      </c>
      <c r="N7936" t="str">
        <f t="shared" si="246"/>
        <v>HIGH</v>
      </c>
      <c r="O7936" t="str" cm="1">
        <f t="array" ref="O7936">_xlfn.IFS(D7936="North","Zone 1",D7936="South","Zone 2",D7936="East","Zone 3",D7936="West","Zone 4")</f>
        <v>Zone 3</v>
      </c>
      <c r="P7936">
        <f t="shared" si="247"/>
        <v>2270.5</v>
      </c>
      <c r="Q7936" t="str">
        <f>VLOOKUP(C7936,Product_Master!$A:$D,3,FALSE)</f>
        <v>Electronics</v>
      </c>
    </row>
    <row r="7937" spans="1:17" x14ac:dyDescent="0.3">
      <c r="A7937" t="s">
        <v>13937</v>
      </c>
      <c r="B7937" t="s">
        <v>972</v>
      </c>
      <c r="C7937" t="s">
        <v>141</v>
      </c>
      <c r="D7937" t="s">
        <v>171</v>
      </c>
      <c r="E7937" t="s">
        <v>172</v>
      </c>
      <c r="F7937" t="s">
        <v>173</v>
      </c>
      <c r="G7937" t="s">
        <v>285</v>
      </c>
      <c r="H7937" t="s">
        <v>13938</v>
      </c>
      <c r="I7937">
        <v>2</v>
      </c>
      <c r="J7937">
        <v>15</v>
      </c>
      <c r="K7937">
        <v>70473</v>
      </c>
      <c r="L7937" t="str">
        <f>VLOOKUP(Sales_Data!C7937,Product_Master!$A:$D,2,FALSE)</f>
        <v>Gloves</v>
      </c>
      <c r="M7937">
        <f>VLOOKUP(C7937,Product_Master!$A:$D,4,FALSE)</f>
        <v>41455</v>
      </c>
      <c r="N7937" t="str">
        <f t="shared" si="246"/>
        <v>HIGH</v>
      </c>
      <c r="O7937" t="str" cm="1">
        <f t="array" ref="O7937">_xlfn.IFS(D7937="North","Zone 1",D7937="South","Zone 2",D7937="East","Zone 3",D7937="West","Zone 4")</f>
        <v>Zone 2</v>
      </c>
      <c r="P7937">
        <f t="shared" si="247"/>
        <v>7047.3</v>
      </c>
      <c r="Q7937" t="str">
        <f>VLOOKUP(C7937,Product_Master!$A:$D,3,FALSE)</f>
        <v>Sports</v>
      </c>
    </row>
    <row r="7938" spans="1:17" x14ac:dyDescent="0.3">
      <c r="A7938" t="s">
        <v>13939</v>
      </c>
      <c r="B7938" t="s">
        <v>475</v>
      </c>
      <c r="C7938" t="s">
        <v>110</v>
      </c>
      <c r="D7938" t="s">
        <v>197</v>
      </c>
      <c r="E7938" t="s">
        <v>198</v>
      </c>
      <c r="F7938" t="s">
        <v>199</v>
      </c>
      <c r="G7938" t="s">
        <v>315</v>
      </c>
      <c r="H7938" t="s">
        <v>9408</v>
      </c>
      <c r="I7938">
        <v>9</v>
      </c>
      <c r="J7938">
        <v>10</v>
      </c>
      <c r="K7938">
        <v>228492</v>
      </c>
      <c r="L7938" t="str">
        <f>VLOOKUP(Sales_Data!C7938,Product_Master!$A:$D,2,FALSE)</f>
        <v>Spices</v>
      </c>
      <c r="M7938">
        <f>VLOOKUP(C7938,Product_Master!$A:$D,4,FALSE)</f>
        <v>28209</v>
      </c>
      <c r="N7938" t="str">
        <f t="shared" si="246"/>
        <v>HIGH</v>
      </c>
      <c r="O7938" t="str" cm="1">
        <f t="array" ref="O7938">_xlfn.IFS(D7938="North","Zone 1",D7938="South","Zone 2",D7938="East","Zone 3",D7938="West","Zone 4")</f>
        <v>Zone 4</v>
      </c>
      <c r="P7938">
        <f t="shared" si="247"/>
        <v>22849.200000000001</v>
      </c>
      <c r="Q7938" t="str">
        <f>VLOOKUP(C7938,Product_Master!$A:$D,3,FALSE)</f>
        <v>Grocery</v>
      </c>
    </row>
    <row r="7939" spans="1:17" x14ac:dyDescent="0.3">
      <c r="A7939" t="s">
        <v>13940</v>
      </c>
      <c r="B7939" t="s">
        <v>1361</v>
      </c>
      <c r="C7939" t="s">
        <v>131</v>
      </c>
      <c r="D7939" t="s">
        <v>197</v>
      </c>
      <c r="E7939" t="s">
        <v>260</v>
      </c>
      <c r="F7939" t="s">
        <v>261</v>
      </c>
      <c r="G7939" t="s">
        <v>181</v>
      </c>
      <c r="H7939" t="s">
        <v>1178</v>
      </c>
      <c r="I7939">
        <v>4</v>
      </c>
      <c r="J7939">
        <v>20</v>
      </c>
      <c r="K7939">
        <v>201078</v>
      </c>
      <c r="L7939" t="str">
        <f>VLOOKUP(Sales_Data!C7939,Product_Master!$A:$D,2,FALSE)</f>
        <v>Football</v>
      </c>
      <c r="M7939">
        <f>VLOOKUP(C7939,Product_Master!$A:$D,4,FALSE)</f>
        <v>62837</v>
      </c>
      <c r="N7939" t="str">
        <f t="shared" ref="N7939:N8002" si="248">IF(K7939&gt;15000,"HIGH",IF(K7939&gt;=5000,"MEDIUM","LOW"))</f>
        <v>HIGH</v>
      </c>
      <c r="O7939" t="str" cm="1">
        <f t="array" ref="O7939">_xlfn.IFS(D7939="North","Zone 1",D7939="South","Zone 2",D7939="East","Zone 3",D7939="West","Zone 4")</f>
        <v>Zone 4</v>
      </c>
      <c r="P7939">
        <f t="shared" ref="P7939:P8002" si="249">IF(N7939="HIGH",K7939*10%,IF(N7939="MEDIUM",K7939*5%,K7939*2%))</f>
        <v>20107.800000000003</v>
      </c>
      <c r="Q7939" t="str">
        <f>VLOOKUP(C7939,Product_Master!$A:$D,3,FALSE)</f>
        <v>Sports</v>
      </c>
    </row>
    <row r="7940" spans="1:17" x14ac:dyDescent="0.3">
      <c r="A7940" t="s">
        <v>13941</v>
      </c>
      <c r="B7940" t="s">
        <v>1302</v>
      </c>
      <c r="C7940" t="s">
        <v>77</v>
      </c>
      <c r="D7940" t="s">
        <v>171</v>
      </c>
      <c r="E7940" t="s">
        <v>204</v>
      </c>
      <c r="F7940" t="s">
        <v>205</v>
      </c>
      <c r="G7940" t="s">
        <v>257</v>
      </c>
      <c r="H7940" t="s">
        <v>13942</v>
      </c>
      <c r="I7940">
        <v>6</v>
      </c>
      <c r="J7940">
        <v>10</v>
      </c>
      <c r="K7940">
        <v>111699</v>
      </c>
      <c r="L7940" t="str">
        <f>VLOOKUP(Sales_Data!C7940,Product_Master!$A:$D,2,FALSE)</f>
        <v>Saree</v>
      </c>
      <c r="M7940">
        <f>VLOOKUP(C7940,Product_Master!$A:$D,4,FALSE)</f>
        <v>20685</v>
      </c>
      <c r="N7940" t="str">
        <f t="shared" si="248"/>
        <v>HIGH</v>
      </c>
      <c r="O7940" t="str" cm="1">
        <f t="array" ref="O7940">_xlfn.IFS(D7940="North","Zone 1",D7940="South","Zone 2",D7940="East","Zone 3",D7940="West","Zone 4")</f>
        <v>Zone 2</v>
      </c>
      <c r="P7940">
        <f t="shared" si="249"/>
        <v>11169.900000000001</v>
      </c>
      <c r="Q7940" t="str">
        <f>VLOOKUP(C7940,Product_Master!$A:$D,3,FALSE)</f>
        <v>Clothing</v>
      </c>
    </row>
    <row r="7941" spans="1:17" x14ac:dyDescent="0.3">
      <c r="A7941" t="s">
        <v>13943</v>
      </c>
      <c r="B7941" t="s">
        <v>854</v>
      </c>
      <c r="C7941" t="s">
        <v>81</v>
      </c>
      <c r="D7941" t="s">
        <v>191</v>
      </c>
      <c r="E7941" t="s">
        <v>242</v>
      </c>
      <c r="F7941" t="s">
        <v>242</v>
      </c>
      <c r="G7941" t="s">
        <v>269</v>
      </c>
      <c r="H7941" t="s">
        <v>13273</v>
      </c>
      <c r="I7941">
        <v>9</v>
      </c>
      <c r="J7941">
        <v>20</v>
      </c>
      <c r="K7941">
        <v>237902</v>
      </c>
      <c r="L7941" t="str">
        <f>VLOOKUP(Sales_Data!C7941,Product_Master!$A:$D,2,FALSE)</f>
        <v>Blazer</v>
      </c>
      <c r="M7941">
        <f>VLOOKUP(C7941,Product_Master!$A:$D,4,FALSE)</f>
        <v>33042</v>
      </c>
      <c r="N7941" t="str">
        <f t="shared" si="248"/>
        <v>HIGH</v>
      </c>
      <c r="O7941" t="str" cm="1">
        <f t="array" ref="O7941">_xlfn.IFS(D7941="North","Zone 1",D7941="South","Zone 2",D7941="East","Zone 3",D7941="West","Zone 4")</f>
        <v>Zone 1</v>
      </c>
      <c r="P7941">
        <f t="shared" si="249"/>
        <v>23790.2</v>
      </c>
      <c r="Q7941" t="str">
        <f>VLOOKUP(C7941,Product_Master!$A:$D,3,FALSE)</f>
        <v>Clothing</v>
      </c>
    </row>
    <row r="7942" spans="1:17" x14ac:dyDescent="0.3">
      <c r="A7942" t="s">
        <v>13944</v>
      </c>
      <c r="B7942" t="s">
        <v>3857</v>
      </c>
      <c r="C7942" t="s">
        <v>114</v>
      </c>
      <c r="D7942" t="s">
        <v>191</v>
      </c>
      <c r="E7942" t="s">
        <v>242</v>
      </c>
      <c r="F7942" t="s">
        <v>242</v>
      </c>
      <c r="G7942" t="s">
        <v>181</v>
      </c>
      <c r="H7942" t="s">
        <v>6093</v>
      </c>
      <c r="I7942">
        <v>8</v>
      </c>
      <c r="J7942">
        <v>0</v>
      </c>
      <c r="K7942">
        <v>465688</v>
      </c>
      <c r="L7942" t="str">
        <f>VLOOKUP(Sales_Data!C7942,Product_Master!$A:$D,2,FALSE)</f>
        <v>Flour</v>
      </c>
      <c r="M7942">
        <f>VLOOKUP(C7942,Product_Master!$A:$D,4,FALSE)</f>
        <v>58211</v>
      </c>
      <c r="N7942" t="str">
        <f t="shared" si="248"/>
        <v>HIGH</v>
      </c>
      <c r="O7942" t="str" cm="1">
        <f t="array" ref="O7942">_xlfn.IFS(D7942="North","Zone 1",D7942="South","Zone 2",D7942="East","Zone 3",D7942="West","Zone 4")</f>
        <v>Zone 1</v>
      </c>
      <c r="P7942">
        <f t="shared" si="249"/>
        <v>46568.800000000003</v>
      </c>
      <c r="Q7942" t="str">
        <f>VLOOKUP(C7942,Product_Master!$A:$D,3,FALSE)</f>
        <v>Grocery</v>
      </c>
    </row>
    <row r="7943" spans="1:17" x14ac:dyDescent="0.3">
      <c r="A7943" t="s">
        <v>13945</v>
      </c>
      <c r="B7943" t="s">
        <v>854</v>
      </c>
      <c r="C7943" t="s">
        <v>106</v>
      </c>
      <c r="D7943" t="s">
        <v>178</v>
      </c>
      <c r="E7943" t="s">
        <v>185</v>
      </c>
      <c r="F7943" t="s">
        <v>186</v>
      </c>
      <c r="G7943" t="s">
        <v>187</v>
      </c>
      <c r="H7943" t="s">
        <v>13946</v>
      </c>
      <c r="I7943">
        <v>4</v>
      </c>
      <c r="J7943">
        <v>10</v>
      </c>
      <c r="K7943">
        <v>239662</v>
      </c>
      <c r="L7943" t="str">
        <f>VLOOKUP(Sales_Data!C7943,Product_Master!$A:$D,2,FALSE)</f>
        <v>Oil</v>
      </c>
      <c r="M7943">
        <f>VLOOKUP(C7943,Product_Master!$A:$D,4,FALSE)</f>
        <v>66573</v>
      </c>
      <c r="N7943" t="str">
        <f t="shared" si="248"/>
        <v>HIGH</v>
      </c>
      <c r="O7943" t="str" cm="1">
        <f t="array" ref="O7943">_xlfn.IFS(D7943="North","Zone 1",D7943="South","Zone 2",D7943="East","Zone 3",D7943="West","Zone 4")</f>
        <v>Zone 3</v>
      </c>
      <c r="P7943">
        <f t="shared" si="249"/>
        <v>23966.2</v>
      </c>
      <c r="Q7943" t="str">
        <f>VLOOKUP(C7943,Product_Master!$A:$D,3,FALSE)</f>
        <v>Grocery</v>
      </c>
    </row>
    <row r="7944" spans="1:17" x14ac:dyDescent="0.3">
      <c r="A7944" t="s">
        <v>13947</v>
      </c>
      <c r="B7944" t="s">
        <v>234</v>
      </c>
      <c r="C7944" t="s">
        <v>48</v>
      </c>
      <c r="D7944" t="s">
        <v>191</v>
      </c>
      <c r="E7944" t="s">
        <v>238</v>
      </c>
      <c r="F7944" t="s">
        <v>238</v>
      </c>
      <c r="G7944" t="s">
        <v>269</v>
      </c>
      <c r="H7944" t="s">
        <v>9049</v>
      </c>
      <c r="I7944">
        <v>3</v>
      </c>
      <c r="J7944">
        <v>0</v>
      </c>
      <c r="K7944">
        <v>129462</v>
      </c>
      <c r="L7944" t="str">
        <f>VLOOKUP(Sales_Data!C7944,Product_Master!$A:$D,2,FALSE)</f>
        <v>Bed</v>
      </c>
      <c r="M7944">
        <f>VLOOKUP(C7944,Product_Master!$A:$D,4,FALSE)</f>
        <v>43154</v>
      </c>
      <c r="N7944" t="str">
        <f t="shared" si="248"/>
        <v>HIGH</v>
      </c>
      <c r="O7944" t="str" cm="1">
        <f t="array" ref="O7944">_xlfn.IFS(D7944="North","Zone 1",D7944="South","Zone 2",D7944="East","Zone 3",D7944="West","Zone 4")</f>
        <v>Zone 1</v>
      </c>
      <c r="P7944">
        <f t="shared" si="249"/>
        <v>12946.2</v>
      </c>
      <c r="Q7944" t="str">
        <f>VLOOKUP(C7944,Product_Master!$A:$D,3,FALSE)</f>
        <v>Furniture</v>
      </c>
    </row>
    <row r="7945" spans="1:17" x14ac:dyDescent="0.3">
      <c r="A7945" t="s">
        <v>13948</v>
      </c>
      <c r="B7945" t="s">
        <v>1822</v>
      </c>
      <c r="C7945" t="s">
        <v>52</v>
      </c>
      <c r="D7945" t="s">
        <v>191</v>
      </c>
      <c r="E7945" t="s">
        <v>238</v>
      </c>
      <c r="F7945" t="s">
        <v>238</v>
      </c>
      <c r="G7945" t="s">
        <v>257</v>
      </c>
      <c r="H7945" t="s">
        <v>13949</v>
      </c>
      <c r="I7945">
        <v>8</v>
      </c>
      <c r="J7945">
        <v>15</v>
      </c>
      <c r="K7945">
        <v>14239</v>
      </c>
      <c r="L7945" t="str">
        <f>VLOOKUP(Sales_Data!C7945,Product_Master!$A:$D,2,FALSE)</f>
        <v>TV Unit</v>
      </c>
      <c r="M7945">
        <f>VLOOKUP(C7945,Product_Master!$A:$D,4,FALSE)</f>
        <v>2094</v>
      </c>
      <c r="N7945" t="str">
        <f t="shared" si="248"/>
        <v>MEDIUM</v>
      </c>
      <c r="O7945" t="str" cm="1">
        <f t="array" ref="O7945">_xlfn.IFS(D7945="North","Zone 1",D7945="South","Zone 2",D7945="East","Zone 3",D7945="West","Zone 4")</f>
        <v>Zone 1</v>
      </c>
      <c r="P7945">
        <f t="shared" si="249"/>
        <v>711.95</v>
      </c>
      <c r="Q7945" t="str">
        <f>VLOOKUP(C7945,Product_Master!$A:$D,3,FALSE)</f>
        <v>Furniture</v>
      </c>
    </row>
    <row r="7946" spans="1:17" x14ac:dyDescent="0.3">
      <c r="A7946" t="s">
        <v>13950</v>
      </c>
      <c r="B7946" t="s">
        <v>1792</v>
      </c>
      <c r="C7946" t="s">
        <v>19</v>
      </c>
      <c r="D7946" t="s">
        <v>191</v>
      </c>
      <c r="E7946" t="s">
        <v>242</v>
      </c>
      <c r="F7946" t="s">
        <v>242</v>
      </c>
      <c r="G7946" t="s">
        <v>243</v>
      </c>
      <c r="H7946" t="s">
        <v>13951</v>
      </c>
      <c r="I7946">
        <v>6</v>
      </c>
      <c r="J7946">
        <v>20</v>
      </c>
      <c r="K7946">
        <v>94411</v>
      </c>
      <c r="L7946" t="str">
        <f>VLOOKUP(Sales_Data!C7946,Product_Master!$A:$D,2,FALSE)</f>
        <v>Projector</v>
      </c>
      <c r="M7946">
        <f>VLOOKUP(C7946,Product_Master!$A:$D,4,FALSE)</f>
        <v>19669</v>
      </c>
      <c r="N7946" t="str">
        <f t="shared" si="248"/>
        <v>HIGH</v>
      </c>
      <c r="O7946" t="str" cm="1">
        <f t="array" ref="O7946">_xlfn.IFS(D7946="North","Zone 1",D7946="South","Zone 2",D7946="East","Zone 3",D7946="West","Zone 4")</f>
        <v>Zone 1</v>
      </c>
      <c r="P7946">
        <f t="shared" si="249"/>
        <v>9441.1</v>
      </c>
      <c r="Q7946" t="str">
        <f>VLOOKUP(C7946,Product_Master!$A:$D,3,FALSE)</f>
        <v>Electronics</v>
      </c>
    </row>
    <row r="7947" spans="1:17" x14ac:dyDescent="0.3">
      <c r="A7947" t="s">
        <v>13952</v>
      </c>
      <c r="B7947" t="s">
        <v>366</v>
      </c>
      <c r="C7947" t="s">
        <v>85</v>
      </c>
      <c r="D7947" t="s">
        <v>191</v>
      </c>
      <c r="E7947" t="s">
        <v>238</v>
      </c>
      <c r="F7947" t="s">
        <v>238</v>
      </c>
      <c r="G7947" t="s">
        <v>219</v>
      </c>
      <c r="H7947" t="s">
        <v>13953</v>
      </c>
      <c r="I7947">
        <v>12</v>
      </c>
      <c r="J7947">
        <v>5</v>
      </c>
      <c r="K7947">
        <v>839051</v>
      </c>
      <c r="L7947" t="str">
        <f>VLOOKUP(Sales_Data!C7947,Product_Master!$A:$D,2,FALSE)</f>
        <v>Shoes</v>
      </c>
      <c r="M7947">
        <f>VLOOKUP(C7947,Product_Master!$A:$D,4,FALSE)</f>
        <v>73601</v>
      </c>
      <c r="N7947" t="str">
        <f t="shared" si="248"/>
        <v>HIGH</v>
      </c>
      <c r="O7947" t="str" cm="1">
        <f t="array" ref="O7947">_xlfn.IFS(D7947="North","Zone 1",D7947="South","Zone 2",D7947="East","Zone 3",D7947="West","Zone 4")</f>
        <v>Zone 1</v>
      </c>
      <c r="P7947">
        <f t="shared" si="249"/>
        <v>83905.1</v>
      </c>
      <c r="Q7947" t="str">
        <f>VLOOKUP(C7947,Product_Master!$A:$D,3,FALSE)</f>
        <v>Clothing</v>
      </c>
    </row>
    <row r="7948" spans="1:17" x14ac:dyDescent="0.3">
      <c r="A7948" t="s">
        <v>13954</v>
      </c>
      <c r="B7948" t="s">
        <v>560</v>
      </c>
      <c r="C7948" t="s">
        <v>7</v>
      </c>
      <c r="D7948" t="s">
        <v>197</v>
      </c>
      <c r="E7948" t="s">
        <v>260</v>
      </c>
      <c r="F7948" t="s">
        <v>261</v>
      </c>
      <c r="G7948" t="s">
        <v>200</v>
      </c>
      <c r="H7948" t="s">
        <v>13653</v>
      </c>
      <c r="I7948">
        <v>6</v>
      </c>
      <c r="J7948">
        <v>0</v>
      </c>
      <c r="K7948">
        <v>384006</v>
      </c>
      <c r="L7948" t="str">
        <f>VLOOKUP(Sales_Data!C7948,Product_Master!$A:$D,2,FALSE)</f>
        <v>HP Laptop</v>
      </c>
      <c r="M7948">
        <f>VLOOKUP(C7948,Product_Master!$A:$D,4,FALSE)</f>
        <v>64001</v>
      </c>
      <c r="N7948" t="str">
        <f t="shared" si="248"/>
        <v>HIGH</v>
      </c>
      <c r="O7948" t="str" cm="1">
        <f t="array" ref="O7948">_xlfn.IFS(D7948="North","Zone 1",D7948="South","Zone 2",D7948="East","Zone 3",D7948="West","Zone 4")</f>
        <v>Zone 4</v>
      </c>
      <c r="P7948">
        <f t="shared" si="249"/>
        <v>38400.6</v>
      </c>
      <c r="Q7948" t="str">
        <f>VLOOKUP(C7948,Product_Master!$A:$D,3,FALSE)</f>
        <v>Electronics</v>
      </c>
    </row>
    <row r="7949" spans="1:17" x14ac:dyDescent="0.3">
      <c r="A7949" t="s">
        <v>13955</v>
      </c>
      <c r="B7949" t="s">
        <v>3911</v>
      </c>
      <c r="C7949" t="s">
        <v>44</v>
      </c>
      <c r="D7949" t="s">
        <v>171</v>
      </c>
      <c r="E7949" t="s">
        <v>172</v>
      </c>
      <c r="F7949" t="s">
        <v>173</v>
      </c>
      <c r="G7949" t="s">
        <v>174</v>
      </c>
      <c r="H7949" t="s">
        <v>13956</v>
      </c>
      <c r="I7949">
        <v>1</v>
      </c>
      <c r="J7949">
        <v>15</v>
      </c>
      <c r="K7949">
        <v>63757</v>
      </c>
      <c r="L7949" t="str">
        <f>VLOOKUP(Sales_Data!C7949,Product_Master!$A:$D,2,FALSE)</f>
        <v>Bookshelf</v>
      </c>
      <c r="M7949">
        <f>VLOOKUP(C7949,Product_Master!$A:$D,4,FALSE)</f>
        <v>75009</v>
      </c>
      <c r="N7949" t="str">
        <f t="shared" si="248"/>
        <v>HIGH</v>
      </c>
      <c r="O7949" t="str" cm="1">
        <f t="array" ref="O7949">_xlfn.IFS(D7949="North","Zone 1",D7949="South","Zone 2",D7949="East","Zone 3",D7949="West","Zone 4")</f>
        <v>Zone 2</v>
      </c>
      <c r="P7949">
        <f t="shared" si="249"/>
        <v>6375.7000000000007</v>
      </c>
      <c r="Q7949" t="str">
        <f>VLOOKUP(C7949,Product_Master!$A:$D,3,FALSE)</f>
        <v>Furniture</v>
      </c>
    </row>
    <row r="7950" spans="1:17" x14ac:dyDescent="0.3">
      <c r="A7950" t="s">
        <v>13957</v>
      </c>
      <c r="B7950" t="s">
        <v>943</v>
      </c>
      <c r="C7950" t="s">
        <v>114</v>
      </c>
      <c r="D7950" t="s">
        <v>197</v>
      </c>
      <c r="E7950" t="s">
        <v>198</v>
      </c>
      <c r="F7950" t="s">
        <v>199</v>
      </c>
      <c r="G7950" t="s">
        <v>257</v>
      </c>
      <c r="H7950" t="s">
        <v>12955</v>
      </c>
      <c r="I7950">
        <v>7</v>
      </c>
      <c r="J7950">
        <v>5</v>
      </c>
      <c r="K7950">
        <v>387103</v>
      </c>
      <c r="L7950" t="str">
        <f>VLOOKUP(Sales_Data!C7950,Product_Master!$A:$D,2,FALSE)</f>
        <v>Flour</v>
      </c>
      <c r="M7950">
        <f>VLOOKUP(C7950,Product_Master!$A:$D,4,FALSE)</f>
        <v>58211</v>
      </c>
      <c r="N7950" t="str">
        <f t="shared" si="248"/>
        <v>HIGH</v>
      </c>
      <c r="O7950" t="str" cm="1">
        <f t="array" ref="O7950">_xlfn.IFS(D7950="North","Zone 1",D7950="South","Zone 2",D7950="East","Zone 3",D7950="West","Zone 4")</f>
        <v>Zone 4</v>
      </c>
      <c r="P7950">
        <f t="shared" si="249"/>
        <v>38710.300000000003</v>
      </c>
      <c r="Q7950" t="str">
        <f>VLOOKUP(C7950,Product_Master!$A:$D,3,FALSE)</f>
        <v>Grocery</v>
      </c>
    </row>
    <row r="7951" spans="1:17" x14ac:dyDescent="0.3">
      <c r="A7951" t="s">
        <v>13958</v>
      </c>
      <c r="B7951" t="s">
        <v>1158</v>
      </c>
      <c r="C7951" t="s">
        <v>128</v>
      </c>
      <c r="D7951" t="s">
        <v>178</v>
      </c>
      <c r="E7951" t="s">
        <v>179</v>
      </c>
      <c r="F7951" t="s">
        <v>180</v>
      </c>
      <c r="G7951" t="s">
        <v>219</v>
      </c>
      <c r="H7951" t="s">
        <v>3839</v>
      </c>
      <c r="I7951">
        <v>12</v>
      </c>
      <c r="J7951">
        <v>10</v>
      </c>
      <c r="K7951">
        <v>635234</v>
      </c>
      <c r="L7951" t="str">
        <f>VLOOKUP(Sales_Data!C7951,Product_Master!$A:$D,2,FALSE)</f>
        <v>Cricket Bat</v>
      </c>
      <c r="M7951">
        <f>VLOOKUP(C7951,Product_Master!$A:$D,4,FALSE)</f>
        <v>58818</v>
      </c>
      <c r="N7951" t="str">
        <f t="shared" si="248"/>
        <v>HIGH</v>
      </c>
      <c r="O7951" t="str" cm="1">
        <f t="array" ref="O7951">_xlfn.IFS(D7951="North","Zone 1",D7951="South","Zone 2",D7951="East","Zone 3",D7951="West","Zone 4")</f>
        <v>Zone 3</v>
      </c>
      <c r="P7951">
        <f t="shared" si="249"/>
        <v>63523.4</v>
      </c>
      <c r="Q7951" t="str">
        <f>VLOOKUP(C7951,Product_Master!$A:$D,3,FALSE)</f>
        <v>Sports</v>
      </c>
    </row>
    <row r="7952" spans="1:17" x14ac:dyDescent="0.3">
      <c r="A7952" t="s">
        <v>13959</v>
      </c>
      <c r="B7952" t="s">
        <v>637</v>
      </c>
      <c r="C7952" t="s">
        <v>87</v>
      </c>
      <c r="D7952" t="s">
        <v>197</v>
      </c>
      <c r="E7952" t="s">
        <v>260</v>
      </c>
      <c r="F7952" t="s">
        <v>261</v>
      </c>
      <c r="G7952" t="s">
        <v>187</v>
      </c>
      <c r="H7952" t="s">
        <v>13960</v>
      </c>
      <c r="I7952">
        <v>10</v>
      </c>
      <c r="J7952">
        <v>10</v>
      </c>
      <c r="K7952">
        <v>182061</v>
      </c>
      <c r="L7952" t="str">
        <f>VLOOKUP(Sales_Data!C7952,Product_Master!$A:$D,2,FALSE)</f>
        <v>Hoodie</v>
      </c>
      <c r="M7952">
        <f>VLOOKUP(C7952,Product_Master!$A:$D,4,FALSE)</f>
        <v>20229</v>
      </c>
      <c r="N7952" t="str">
        <f t="shared" si="248"/>
        <v>HIGH</v>
      </c>
      <c r="O7952" t="str" cm="1">
        <f t="array" ref="O7952">_xlfn.IFS(D7952="North","Zone 1",D7952="South","Zone 2",D7952="East","Zone 3",D7952="West","Zone 4")</f>
        <v>Zone 4</v>
      </c>
      <c r="P7952">
        <f t="shared" si="249"/>
        <v>18206.100000000002</v>
      </c>
      <c r="Q7952" t="str">
        <f>VLOOKUP(C7952,Product_Master!$A:$D,3,FALSE)</f>
        <v>Clothing</v>
      </c>
    </row>
    <row r="7953" spans="1:17" x14ac:dyDescent="0.3">
      <c r="A7953" t="s">
        <v>13961</v>
      </c>
      <c r="B7953" t="s">
        <v>2600</v>
      </c>
      <c r="C7953" t="s">
        <v>75</v>
      </c>
      <c r="D7953" t="s">
        <v>171</v>
      </c>
      <c r="E7953" t="s">
        <v>204</v>
      </c>
      <c r="F7953" t="s">
        <v>205</v>
      </c>
      <c r="G7953" t="s">
        <v>200</v>
      </c>
      <c r="H7953" t="s">
        <v>13962</v>
      </c>
      <c r="I7953">
        <v>5</v>
      </c>
      <c r="J7953">
        <v>10</v>
      </c>
      <c r="K7953">
        <v>180585</v>
      </c>
      <c r="L7953" t="str">
        <f>VLOOKUP(Sales_Data!C7953,Product_Master!$A:$D,2,FALSE)</f>
        <v>Jacket</v>
      </c>
      <c r="M7953">
        <f>VLOOKUP(C7953,Product_Master!$A:$D,4,FALSE)</f>
        <v>40130</v>
      </c>
      <c r="N7953" t="str">
        <f t="shared" si="248"/>
        <v>HIGH</v>
      </c>
      <c r="O7953" t="str" cm="1">
        <f t="array" ref="O7953">_xlfn.IFS(D7953="North","Zone 1",D7953="South","Zone 2",D7953="East","Zone 3",D7953="West","Zone 4")</f>
        <v>Zone 2</v>
      </c>
      <c r="P7953">
        <f t="shared" si="249"/>
        <v>18058.5</v>
      </c>
      <c r="Q7953" t="str">
        <f>VLOOKUP(C7953,Product_Master!$A:$D,3,FALSE)</f>
        <v>Clothing</v>
      </c>
    </row>
    <row r="7954" spans="1:17" x14ac:dyDescent="0.3">
      <c r="A7954" t="s">
        <v>13963</v>
      </c>
      <c r="B7954" t="s">
        <v>813</v>
      </c>
      <c r="C7954" t="s">
        <v>35</v>
      </c>
      <c r="D7954" t="s">
        <v>197</v>
      </c>
      <c r="E7954" t="s">
        <v>210</v>
      </c>
      <c r="F7954" t="s">
        <v>211</v>
      </c>
      <c r="G7954" t="s">
        <v>174</v>
      </c>
      <c r="H7954" t="s">
        <v>7019</v>
      </c>
      <c r="I7954">
        <v>10</v>
      </c>
      <c r="J7954">
        <v>15</v>
      </c>
      <c r="K7954">
        <v>368424</v>
      </c>
      <c r="L7954" t="str">
        <f>VLOOKUP(Sales_Data!C7954,Product_Master!$A:$D,2,FALSE)</f>
        <v>Office Chair</v>
      </c>
      <c r="M7954">
        <f>VLOOKUP(C7954,Product_Master!$A:$D,4,FALSE)</f>
        <v>43344</v>
      </c>
      <c r="N7954" t="str">
        <f t="shared" si="248"/>
        <v>HIGH</v>
      </c>
      <c r="O7954" t="str" cm="1">
        <f t="array" ref="O7954">_xlfn.IFS(D7954="North","Zone 1",D7954="South","Zone 2",D7954="East","Zone 3",D7954="West","Zone 4")</f>
        <v>Zone 4</v>
      </c>
      <c r="P7954">
        <f t="shared" si="249"/>
        <v>36842.400000000001</v>
      </c>
      <c r="Q7954" t="str">
        <f>VLOOKUP(C7954,Product_Master!$A:$D,3,FALSE)</f>
        <v>Furniture</v>
      </c>
    </row>
    <row r="7955" spans="1:17" x14ac:dyDescent="0.3">
      <c r="A7955" t="s">
        <v>13964</v>
      </c>
      <c r="B7955" t="s">
        <v>592</v>
      </c>
      <c r="C7955" t="s">
        <v>112</v>
      </c>
      <c r="D7955" t="s">
        <v>197</v>
      </c>
      <c r="E7955" t="s">
        <v>210</v>
      </c>
      <c r="F7955" t="s">
        <v>211</v>
      </c>
      <c r="G7955" t="s">
        <v>253</v>
      </c>
      <c r="H7955" t="s">
        <v>13965</v>
      </c>
      <c r="I7955">
        <v>9</v>
      </c>
      <c r="J7955">
        <v>5</v>
      </c>
      <c r="K7955">
        <v>36568</v>
      </c>
      <c r="L7955" t="str">
        <f>VLOOKUP(Sales_Data!C7955,Product_Master!$A:$D,2,FALSE)</f>
        <v>Pasta</v>
      </c>
      <c r="M7955">
        <f>VLOOKUP(C7955,Product_Master!$A:$D,4,FALSE)</f>
        <v>4277</v>
      </c>
      <c r="N7955" t="str">
        <f t="shared" si="248"/>
        <v>HIGH</v>
      </c>
      <c r="O7955" t="str" cm="1">
        <f t="array" ref="O7955">_xlfn.IFS(D7955="North","Zone 1",D7955="South","Zone 2",D7955="East","Zone 3",D7955="West","Zone 4")</f>
        <v>Zone 4</v>
      </c>
      <c r="P7955">
        <f t="shared" si="249"/>
        <v>3656.8</v>
      </c>
      <c r="Q7955" t="str">
        <f>VLOOKUP(C7955,Product_Master!$A:$D,3,FALSE)</f>
        <v>Grocery</v>
      </c>
    </row>
    <row r="7956" spans="1:17" x14ac:dyDescent="0.3">
      <c r="A7956" t="s">
        <v>13966</v>
      </c>
      <c r="B7956" t="s">
        <v>1326</v>
      </c>
      <c r="C7956" t="s">
        <v>25</v>
      </c>
      <c r="D7956" t="s">
        <v>178</v>
      </c>
      <c r="E7956" t="s">
        <v>185</v>
      </c>
      <c r="F7956" t="s">
        <v>186</v>
      </c>
      <c r="G7956" t="s">
        <v>212</v>
      </c>
      <c r="H7956" t="s">
        <v>13967</v>
      </c>
      <c r="I7956">
        <v>4</v>
      </c>
      <c r="J7956">
        <v>5</v>
      </c>
      <c r="K7956">
        <v>37768</v>
      </c>
      <c r="L7956" t="str">
        <f>VLOOKUP(Sales_Data!C7956,Product_Master!$A:$D,2,FALSE)</f>
        <v>Washing Machine</v>
      </c>
      <c r="M7956">
        <f>VLOOKUP(C7956,Product_Master!$A:$D,4,FALSE)</f>
        <v>9939</v>
      </c>
      <c r="N7956" t="str">
        <f t="shared" si="248"/>
        <v>HIGH</v>
      </c>
      <c r="O7956" t="str" cm="1">
        <f t="array" ref="O7956">_xlfn.IFS(D7956="North","Zone 1",D7956="South","Zone 2",D7956="East","Zone 3",D7956="West","Zone 4")</f>
        <v>Zone 3</v>
      </c>
      <c r="P7956">
        <f t="shared" si="249"/>
        <v>3776.8</v>
      </c>
      <c r="Q7956" t="str">
        <f>VLOOKUP(C7956,Product_Master!$A:$D,3,FALSE)</f>
        <v>Electronics</v>
      </c>
    </row>
    <row r="7957" spans="1:17" x14ac:dyDescent="0.3">
      <c r="A7957" t="s">
        <v>13968</v>
      </c>
      <c r="B7957" t="s">
        <v>728</v>
      </c>
      <c r="C7957" t="s">
        <v>9</v>
      </c>
      <c r="D7957" t="s">
        <v>178</v>
      </c>
      <c r="E7957" t="s">
        <v>179</v>
      </c>
      <c r="F7957" t="s">
        <v>180</v>
      </c>
      <c r="G7957" t="s">
        <v>212</v>
      </c>
      <c r="H7957" t="s">
        <v>13969</v>
      </c>
      <c r="I7957">
        <v>5</v>
      </c>
      <c r="J7957">
        <v>0</v>
      </c>
      <c r="K7957">
        <v>213165</v>
      </c>
      <c r="L7957" t="str">
        <f>VLOOKUP(Sales_Data!C7957,Product_Master!$A:$D,2,FALSE)</f>
        <v>Dell Monitor</v>
      </c>
      <c r="M7957">
        <f>VLOOKUP(C7957,Product_Master!$A:$D,4,FALSE)</f>
        <v>42633</v>
      </c>
      <c r="N7957" t="str">
        <f t="shared" si="248"/>
        <v>HIGH</v>
      </c>
      <c r="O7957" t="str" cm="1">
        <f t="array" ref="O7957">_xlfn.IFS(D7957="North","Zone 1",D7957="South","Zone 2",D7957="East","Zone 3",D7957="West","Zone 4")</f>
        <v>Zone 3</v>
      </c>
      <c r="P7957">
        <f t="shared" si="249"/>
        <v>21316.5</v>
      </c>
      <c r="Q7957" t="str">
        <f>VLOOKUP(C7957,Product_Master!$A:$D,3,FALSE)</f>
        <v>Electronics</v>
      </c>
    </row>
    <row r="7958" spans="1:17" x14ac:dyDescent="0.3">
      <c r="A7958" t="s">
        <v>13970</v>
      </c>
      <c r="B7958" t="s">
        <v>608</v>
      </c>
      <c r="C7958" t="s">
        <v>108</v>
      </c>
      <c r="D7958" t="s">
        <v>171</v>
      </c>
      <c r="E7958" t="s">
        <v>204</v>
      </c>
      <c r="F7958" t="s">
        <v>205</v>
      </c>
      <c r="G7958" t="s">
        <v>257</v>
      </c>
      <c r="H7958" t="s">
        <v>1014</v>
      </c>
      <c r="I7958">
        <v>6</v>
      </c>
      <c r="J7958">
        <v>5</v>
      </c>
      <c r="K7958">
        <v>84149</v>
      </c>
      <c r="L7958" t="str">
        <f>VLOOKUP(Sales_Data!C7958,Product_Master!$A:$D,2,FALSE)</f>
        <v>Salt</v>
      </c>
      <c r="M7958">
        <f>VLOOKUP(C7958,Product_Master!$A:$D,4,FALSE)</f>
        <v>14763</v>
      </c>
      <c r="N7958" t="str">
        <f t="shared" si="248"/>
        <v>HIGH</v>
      </c>
      <c r="O7958" t="str" cm="1">
        <f t="array" ref="O7958">_xlfn.IFS(D7958="North","Zone 1",D7958="South","Zone 2",D7958="East","Zone 3",D7958="West","Zone 4")</f>
        <v>Zone 2</v>
      </c>
      <c r="P7958">
        <f t="shared" si="249"/>
        <v>8414.9</v>
      </c>
      <c r="Q7958" t="str">
        <f>VLOOKUP(C7958,Product_Master!$A:$D,3,FALSE)</f>
        <v>Grocery</v>
      </c>
    </row>
    <row r="7959" spans="1:17" x14ac:dyDescent="0.3">
      <c r="A7959" t="s">
        <v>13971</v>
      </c>
      <c r="B7959" t="s">
        <v>513</v>
      </c>
      <c r="C7959" t="s">
        <v>25</v>
      </c>
      <c r="D7959" t="s">
        <v>197</v>
      </c>
      <c r="E7959" t="s">
        <v>198</v>
      </c>
      <c r="F7959" t="s">
        <v>199</v>
      </c>
      <c r="G7959" t="s">
        <v>200</v>
      </c>
      <c r="H7959" t="s">
        <v>8299</v>
      </c>
      <c r="I7959">
        <v>2</v>
      </c>
      <c r="J7959">
        <v>20</v>
      </c>
      <c r="K7959">
        <v>15902</v>
      </c>
      <c r="L7959" t="str">
        <f>VLOOKUP(Sales_Data!C7959,Product_Master!$A:$D,2,FALSE)</f>
        <v>Washing Machine</v>
      </c>
      <c r="M7959">
        <f>VLOOKUP(C7959,Product_Master!$A:$D,4,FALSE)</f>
        <v>9939</v>
      </c>
      <c r="N7959" t="str">
        <f t="shared" si="248"/>
        <v>HIGH</v>
      </c>
      <c r="O7959" t="str" cm="1">
        <f t="array" ref="O7959">_xlfn.IFS(D7959="North","Zone 1",D7959="South","Zone 2",D7959="East","Zone 3",D7959="West","Zone 4")</f>
        <v>Zone 4</v>
      </c>
      <c r="P7959">
        <f t="shared" si="249"/>
        <v>1590.2</v>
      </c>
      <c r="Q7959" t="str">
        <f>VLOOKUP(C7959,Product_Master!$A:$D,3,FALSE)</f>
        <v>Electronics</v>
      </c>
    </row>
    <row r="7960" spans="1:17" x14ac:dyDescent="0.3">
      <c r="A7960" t="s">
        <v>13972</v>
      </c>
      <c r="B7960" t="s">
        <v>434</v>
      </c>
      <c r="C7960" t="s">
        <v>149</v>
      </c>
      <c r="D7960" t="s">
        <v>171</v>
      </c>
      <c r="E7960" t="s">
        <v>172</v>
      </c>
      <c r="F7960" t="s">
        <v>173</v>
      </c>
      <c r="G7960" t="s">
        <v>174</v>
      </c>
      <c r="H7960" t="s">
        <v>5669</v>
      </c>
      <c r="I7960">
        <v>12</v>
      </c>
      <c r="J7960">
        <v>0</v>
      </c>
      <c r="K7960">
        <v>411348</v>
      </c>
      <c r="L7960" t="str">
        <f>VLOOKUP(Sales_Data!C7960,Product_Master!$A:$D,2,FALSE)</f>
        <v>Football Shoes</v>
      </c>
      <c r="M7960">
        <f>VLOOKUP(C7960,Product_Master!$A:$D,4,FALSE)</f>
        <v>34279</v>
      </c>
      <c r="N7960" t="str">
        <f t="shared" si="248"/>
        <v>HIGH</v>
      </c>
      <c r="O7960" t="str" cm="1">
        <f t="array" ref="O7960">_xlfn.IFS(D7960="North","Zone 1",D7960="South","Zone 2",D7960="East","Zone 3",D7960="West","Zone 4")</f>
        <v>Zone 2</v>
      </c>
      <c r="P7960">
        <f t="shared" si="249"/>
        <v>41134.800000000003</v>
      </c>
      <c r="Q7960" t="str">
        <f>VLOOKUP(C7960,Product_Master!$A:$D,3,FALSE)</f>
        <v>Sports</v>
      </c>
    </row>
    <row r="7961" spans="1:17" x14ac:dyDescent="0.3">
      <c r="A7961" t="s">
        <v>13973</v>
      </c>
      <c r="B7961" t="s">
        <v>1549</v>
      </c>
      <c r="C7961" t="s">
        <v>66</v>
      </c>
      <c r="D7961" t="s">
        <v>178</v>
      </c>
      <c r="E7961" t="s">
        <v>179</v>
      </c>
      <c r="F7961" t="s">
        <v>180</v>
      </c>
      <c r="G7961" t="s">
        <v>269</v>
      </c>
      <c r="H7961" t="s">
        <v>13974</v>
      </c>
      <c r="I7961">
        <v>9</v>
      </c>
      <c r="J7961">
        <v>0</v>
      </c>
      <c r="K7961">
        <v>436554</v>
      </c>
      <c r="L7961" t="str">
        <f>VLOOKUP(Sales_Data!C7961,Product_Master!$A:$D,2,FALSE)</f>
        <v>Men Shirt</v>
      </c>
      <c r="M7961">
        <f>VLOOKUP(C7961,Product_Master!$A:$D,4,FALSE)</f>
        <v>48506</v>
      </c>
      <c r="N7961" t="str">
        <f t="shared" si="248"/>
        <v>HIGH</v>
      </c>
      <c r="O7961" t="str" cm="1">
        <f t="array" ref="O7961">_xlfn.IFS(D7961="North","Zone 1",D7961="South","Zone 2",D7961="East","Zone 3",D7961="West","Zone 4")</f>
        <v>Zone 3</v>
      </c>
      <c r="P7961">
        <f t="shared" si="249"/>
        <v>43655.4</v>
      </c>
      <c r="Q7961" t="str">
        <f>VLOOKUP(C7961,Product_Master!$A:$D,3,FALSE)</f>
        <v>Clothing</v>
      </c>
    </row>
    <row r="7962" spans="1:17" x14ac:dyDescent="0.3">
      <c r="A7962" t="s">
        <v>13975</v>
      </c>
      <c r="B7962" t="s">
        <v>1460</v>
      </c>
      <c r="C7962" t="s">
        <v>44</v>
      </c>
      <c r="D7962" t="s">
        <v>197</v>
      </c>
      <c r="E7962" t="s">
        <v>198</v>
      </c>
      <c r="F7962" t="s">
        <v>199</v>
      </c>
      <c r="G7962" t="s">
        <v>219</v>
      </c>
      <c r="H7962" t="s">
        <v>4578</v>
      </c>
      <c r="I7962">
        <v>7</v>
      </c>
      <c r="J7962">
        <v>0</v>
      </c>
      <c r="K7962">
        <v>525063</v>
      </c>
      <c r="L7962" t="str">
        <f>VLOOKUP(Sales_Data!C7962,Product_Master!$A:$D,2,FALSE)</f>
        <v>Bookshelf</v>
      </c>
      <c r="M7962">
        <f>VLOOKUP(C7962,Product_Master!$A:$D,4,FALSE)</f>
        <v>75009</v>
      </c>
      <c r="N7962" t="str">
        <f t="shared" si="248"/>
        <v>HIGH</v>
      </c>
      <c r="O7962" t="str" cm="1">
        <f t="array" ref="O7962">_xlfn.IFS(D7962="North","Zone 1",D7962="South","Zone 2",D7962="East","Zone 3",D7962="West","Zone 4")</f>
        <v>Zone 4</v>
      </c>
      <c r="P7962">
        <f t="shared" si="249"/>
        <v>52506.3</v>
      </c>
      <c r="Q7962" t="str">
        <f>VLOOKUP(C7962,Product_Master!$A:$D,3,FALSE)</f>
        <v>Furniture</v>
      </c>
    </row>
    <row r="7963" spans="1:17" x14ac:dyDescent="0.3">
      <c r="A7963" t="s">
        <v>13976</v>
      </c>
      <c r="B7963" t="s">
        <v>321</v>
      </c>
      <c r="C7963" t="s">
        <v>9</v>
      </c>
      <c r="D7963" t="s">
        <v>191</v>
      </c>
      <c r="E7963" t="s">
        <v>192</v>
      </c>
      <c r="F7963" t="s">
        <v>193</v>
      </c>
      <c r="G7963" t="s">
        <v>269</v>
      </c>
      <c r="H7963" t="s">
        <v>2560</v>
      </c>
      <c r="I7963">
        <v>7</v>
      </c>
      <c r="J7963">
        <v>10</v>
      </c>
      <c r="K7963">
        <v>268587</v>
      </c>
      <c r="L7963" t="str">
        <f>VLOOKUP(Sales_Data!C7963,Product_Master!$A:$D,2,FALSE)</f>
        <v>Dell Monitor</v>
      </c>
      <c r="M7963">
        <f>VLOOKUP(C7963,Product_Master!$A:$D,4,FALSE)</f>
        <v>42633</v>
      </c>
      <c r="N7963" t="str">
        <f t="shared" si="248"/>
        <v>HIGH</v>
      </c>
      <c r="O7963" t="str" cm="1">
        <f t="array" ref="O7963">_xlfn.IFS(D7963="North","Zone 1",D7963="South","Zone 2",D7963="East","Zone 3",D7963="West","Zone 4")</f>
        <v>Zone 1</v>
      </c>
      <c r="P7963">
        <f t="shared" si="249"/>
        <v>26858.7</v>
      </c>
      <c r="Q7963" t="str">
        <f>VLOOKUP(C7963,Product_Master!$A:$D,3,FALSE)</f>
        <v>Electronics</v>
      </c>
    </row>
    <row r="7964" spans="1:17" x14ac:dyDescent="0.3">
      <c r="A7964" t="s">
        <v>13977</v>
      </c>
      <c r="B7964" t="s">
        <v>622</v>
      </c>
      <c r="C7964" t="s">
        <v>81</v>
      </c>
      <c r="D7964" t="s">
        <v>171</v>
      </c>
      <c r="E7964" t="s">
        <v>223</v>
      </c>
      <c r="F7964" t="s">
        <v>224</v>
      </c>
      <c r="G7964" t="s">
        <v>200</v>
      </c>
      <c r="H7964" t="s">
        <v>11760</v>
      </c>
      <c r="I7964">
        <v>8</v>
      </c>
      <c r="J7964">
        <v>15</v>
      </c>
      <c r="K7964">
        <v>224685</v>
      </c>
      <c r="L7964" t="str">
        <f>VLOOKUP(Sales_Data!C7964,Product_Master!$A:$D,2,FALSE)</f>
        <v>Blazer</v>
      </c>
      <c r="M7964">
        <f>VLOOKUP(C7964,Product_Master!$A:$D,4,FALSE)</f>
        <v>33042</v>
      </c>
      <c r="N7964" t="str">
        <f t="shared" si="248"/>
        <v>HIGH</v>
      </c>
      <c r="O7964" t="str" cm="1">
        <f t="array" ref="O7964">_xlfn.IFS(D7964="North","Zone 1",D7964="South","Zone 2",D7964="East","Zone 3",D7964="West","Zone 4")</f>
        <v>Zone 2</v>
      </c>
      <c r="P7964">
        <f t="shared" si="249"/>
        <v>22468.5</v>
      </c>
      <c r="Q7964" t="str">
        <f>VLOOKUP(C7964,Product_Master!$A:$D,3,FALSE)</f>
        <v>Clothing</v>
      </c>
    </row>
    <row r="7965" spans="1:17" x14ac:dyDescent="0.3">
      <c r="A7965" t="s">
        <v>13978</v>
      </c>
      <c r="B7965" t="s">
        <v>407</v>
      </c>
      <c r="C7965" t="s">
        <v>85</v>
      </c>
      <c r="D7965" t="s">
        <v>178</v>
      </c>
      <c r="E7965" t="s">
        <v>185</v>
      </c>
      <c r="F7965" t="s">
        <v>186</v>
      </c>
      <c r="G7965" t="s">
        <v>257</v>
      </c>
      <c r="H7965" t="s">
        <v>7492</v>
      </c>
      <c r="I7965">
        <v>3</v>
      </c>
      <c r="J7965">
        <v>5</v>
      </c>
      <c r="K7965">
        <v>209762</v>
      </c>
      <c r="L7965" t="str">
        <f>VLOOKUP(Sales_Data!C7965,Product_Master!$A:$D,2,FALSE)</f>
        <v>Shoes</v>
      </c>
      <c r="M7965">
        <f>VLOOKUP(C7965,Product_Master!$A:$D,4,FALSE)</f>
        <v>73601</v>
      </c>
      <c r="N7965" t="str">
        <f t="shared" si="248"/>
        <v>HIGH</v>
      </c>
      <c r="O7965" t="str" cm="1">
        <f t="array" ref="O7965">_xlfn.IFS(D7965="North","Zone 1",D7965="South","Zone 2",D7965="East","Zone 3",D7965="West","Zone 4")</f>
        <v>Zone 3</v>
      </c>
      <c r="P7965">
        <f t="shared" si="249"/>
        <v>20976.2</v>
      </c>
      <c r="Q7965" t="str">
        <f>VLOOKUP(C7965,Product_Master!$A:$D,3,FALSE)</f>
        <v>Clothing</v>
      </c>
    </row>
    <row r="7966" spans="1:17" x14ac:dyDescent="0.3">
      <c r="A7966" t="s">
        <v>13979</v>
      </c>
      <c r="B7966" t="s">
        <v>2266</v>
      </c>
      <c r="C7966" t="s">
        <v>85</v>
      </c>
      <c r="D7966" t="s">
        <v>191</v>
      </c>
      <c r="E7966" t="s">
        <v>238</v>
      </c>
      <c r="F7966" t="s">
        <v>238</v>
      </c>
      <c r="G7966" t="s">
        <v>228</v>
      </c>
      <c r="H7966" t="s">
        <v>8210</v>
      </c>
      <c r="I7966">
        <v>9</v>
      </c>
      <c r="J7966">
        <v>10</v>
      </c>
      <c r="K7966">
        <v>596168</v>
      </c>
      <c r="L7966" t="str">
        <f>VLOOKUP(Sales_Data!C7966,Product_Master!$A:$D,2,FALSE)</f>
        <v>Shoes</v>
      </c>
      <c r="M7966">
        <f>VLOOKUP(C7966,Product_Master!$A:$D,4,FALSE)</f>
        <v>73601</v>
      </c>
      <c r="N7966" t="str">
        <f t="shared" si="248"/>
        <v>HIGH</v>
      </c>
      <c r="O7966" t="str" cm="1">
        <f t="array" ref="O7966">_xlfn.IFS(D7966="North","Zone 1",D7966="South","Zone 2",D7966="East","Zone 3",D7966="West","Zone 4")</f>
        <v>Zone 1</v>
      </c>
      <c r="P7966">
        <f t="shared" si="249"/>
        <v>59616.800000000003</v>
      </c>
      <c r="Q7966" t="str">
        <f>VLOOKUP(C7966,Product_Master!$A:$D,3,FALSE)</f>
        <v>Clothing</v>
      </c>
    </row>
    <row r="7967" spans="1:17" x14ac:dyDescent="0.3">
      <c r="A7967" t="s">
        <v>13980</v>
      </c>
      <c r="B7967" t="s">
        <v>1091</v>
      </c>
      <c r="C7967" t="s">
        <v>7</v>
      </c>
      <c r="D7967" t="s">
        <v>178</v>
      </c>
      <c r="E7967" t="s">
        <v>179</v>
      </c>
      <c r="F7967" t="s">
        <v>180</v>
      </c>
      <c r="G7967" t="s">
        <v>269</v>
      </c>
      <c r="H7967" t="s">
        <v>8108</v>
      </c>
      <c r="I7967">
        <v>4</v>
      </c>
      <c r="J7967">
        <v>10</v>
      </c>
      <c r="K7967">
        <v>230403</v>
      </c>
      <c r="L7967" t="str">
        <f>VLOOKUP(Sales_Data!C7967,Product_Master!$A:$D,2,FALSE)</f>
        <v>HP Laptop</v>
      </c>
      <c r="M7967">
        <f>VLOOKUP(C7967,Product_Master!$A:$D,4,FALSE)</f>
        <v>64001</v>
      </c>
      <c r="N7967" t="str">
        <f t="shared" si="248"/>
        <v>HIGH</v>
      </c>
      <c r="O7967" t="str" cm="1">
        <f t="array" ref="O7967">_xlfn.IFS(D7967="North","Zone 1",D7967="South","Zone 2",D7967="East","Zone 3",D7967="West","Zone 4")</f>
        <v>Zone 3</v>
      </c>
      <c r="P7967">
        <f t="shared" si="249"/>
        <v>23040.300000000003</v>
      </c>
      <c r="Q7967" t="str">
        <f>VLOOKUP(C7967,Product_Master!$A:$D,3,FALSE)</f>
        <v>Electronics</v>
      </c>
    </row>
    <row r="7968" spans="1:17" x14ac:dyDescent="0.3">
      <c r="A7968" t="s">
        <v>13981</v>
      </c>
      <c r="B7968" t="s">
        <v>1680</v>
      </c>
      <c r="C7968" t="s">
        <v>128</v>
      </c>
      <c r="D7968" t="s">
        <v>178</v>
      </c>
      <c r="E7968" t="s">
        <v>185</v>
      </c>
      <c r="F7968" t="s">
        <v>186</v>
      </c>
      <c r="G7968" t="s">
        <v>257</v>
      </c>
      <c r="H7968" t="s">
        <v>13982</v>
      </c>
      <c r="I7968">
        <v>1</v>
      </c>
      <c r="J7968">
        <v>15</v>
      </c>
      <c r="K7968">
        <v>49995</v>
      </c>
      <c r="L7968" t="str">
        <f>VLOOKUP(Sales_Data!C7968,Product_Master!$A:$D,2,FALSE)</f>
        <v>Cricket Bat</v>
      </c>
      <c r="M7968">
        <f>VLOOKUP(C7968,Product_Master!$A:$D,4,FALSE)</f>
        <v>58818</v>
      </c>
      <c r="N7968" t="str">
        <f t="shared" si="248"/>
        <v>HIGH</v>
      </c>
      <c r="O7968" t="str" cm="1">
        <f t="array" ref="O7968">_xlfn.IFS(D7968="North","Zone 1",D7968="South","Zone 2",D7968="East","Zone 3",D7968="West","Zone 4")</f>
        <v>Zone 3</v>
      </c>
      <c r="P7968">
        <f t="shared" si="249"/>
        <v>4999.5</v>
      </c>
      <c r="Q7968" t="str">
        <f>VLOOKUP(C7968,Product_Master!$A:$D,3,FALSE)</f>
        <v>Sports</v>
      </c>
    </row>
    <row r="7969" spans="1:17" x14ac:dyDescent="0.3">
      <c r="A7969" t="s">
        <v>13983</v>
      </c>
      <c r="B7969" t="s">
        <v>1120</v>
      </c>
      <c r="C7969" t="s">
        <v>66</v>
      </c>
      <c r="D7969" t="s">
        <v>191</v>
      </c>
      <c r="E7969" t="s">
        <v>192</v>
      </c>
      <c r="F7969" t="s">
        <v>193</v>
      </c>
      <c r="G7969" t="s">
        <v>200</v>
      </c>
      <c r="H7969" t="s">
        <v>9567</v>
      </c>
      <c r="I7969">
        <v>9</v>
      </c>
      <c r="J7969">
        <v>0</v>
      </c>
      <c r="K7969">
        <v>436554</v>
      </c>
      <c r="L7969" t="str">
        <f>VLOOKUP(Sales_Data!C7969,Product_Master!$A:$D,2,FALSE)</f>
        <v>Men Shirt</v>
      </c>
      <c r="M7969">
        <f>VLOOKUP(C7969,Product_Master!$A:$D,4,FALSE)</f>
        <v>48506</v>
      </c>
      <c r="N7969" t="str">
        <f t="shared" si="248"/>
        <v>HIGH</v>
      </c>
      <c r="O7969" t="str" cm="1">
        <f t="array" ref="O7969">_xlfn.IFS(D7969="North","Zone 1",D7969="South","Zone 2",D7969="East","Zone 3",D7969="West","Zone 4")</f>
        <v>Zone 1</v>
      </c>
      <c r="P7969">
        <f t="shared" si="249"/>
        <v>43655.4</v>
      </c>
      <c r="Q7969" t="str">
        <f>VLOOKUP(C7969,Product_Master!$A:$D,3,FALSE)</f>
        <v>Clothing</v>
      </c>
    </row>
    <row r="7970" spans="1:17" x14ac:dyDescent="0.3">
      <c r="A7970" t="s">
        <v>13984</v>
      </c>
      <c r="B7970" t="s">
        <v>1721</v>
      </c>
      <c r="C7970" t="s">
        <v>153</v>
      </c>
      <c r="D7970" t="s">
        <v>191</v>
      </c>
      <c r="E7970" t="s">
        <v>242</v>
      </c>
      <c r="F7970" t="s">
        <v>242</v>
      </c>
      <c r="G7970" t="s">
        <v>228</v>
      </c>
      <c r="H7970" t="s">
        <v>13967</v>
      </c>
      <c r="I7970">
        <v>10</v>
      </c>
      <c r="J7970">
        <v>5</v>
      </c>
      <c r="K7970">
        <v>336480</v>
      </c>
      <c r="L7970" t="str">
        <f>VLOOKUP(Sales_Data!C7970,Product_Master!$A:$D,2,FALSE)</f>
        <v>Knee Guard</v>
      </c>
      <c r="M7970">
        <f>VLOOKUP(C7970,Product_Master!$A:$D,4,FALSE)</f>
        <v>35419</v>
      </c>
      <c r="N7970" t="str">
        <f t="shared" si="248"/>
        <v>HIGH</v>
      </c>
      <c r="O7970" t="str" cm="1">
        <f t="array" ref="O7970">_xlfn.IFS(D7970="North","Zone 1",D7970="South","Zone 2",D7970="East","Zone 3",D7970="West","Zone 4")</f>
        <v>Zone 1</v>
      </c>
      <c r="P7970">
        <f t="shared" si="249"/>
        <v>33648</v>
      </c>
      <c r="Q7970" t="str">
        <f>VLOOKUP(C7970,Product_Master!$A:$D,3,FALSE)</f>
        <v>Sports</v>
      </c>
    </row>
    <row r="7971" spans="1:17" x14ac:dyDescent="0.3">
      <c r="A7971" t="s">
        <v>13985</v>
      </c>
      <c r="B7971" t="s">
        <v>297</v>
      </c>
      <c r="C7971" t="s">
        <v>13</v>
      </c>
      <c r="D7971" t="s">
        <v>171</v>
      </c>
      <c r="E7971" t="s">
        <v>223</v>
      </c>
      <c r="F7971" t="s">
        <v>224</v>
      </c>
      <c r="G7971" t="s">
        <v>257</v>
      </c>
      <c r="H7971" t="s">
        <v>6677</v>
      </c>
      <c r="I7971">
        <v>4</v>
      </c>
      <c r="J7971">
        <v>5</v>
      </c>
      <c r="K7971">
        <v>101505</v>
      </c>
      <c r="L7971" t="str">
        <f>VLOOKUP(Sales_Data!C7971,Product_Master!$A:$D,2,FALSE)</f>
        <v>iPhone</v>
      </c>
      <c r="M7971">
        <f>VLOOKUP(C7971,Product_Master!$A:$D,4,FALSE)</f>
        <v>26712</v>
      </c>
      <c r="N7971" t="str">
        <f t="shared" si="248"/>
        <v>HIGH</v>
      </c>
      <c r="O7971" t="str" cm="1">
        <f t="array" ref="O7971">_xlfn.IFS(D7971="North","Zone 1",D7971="South","Zone 2",D7971="East","Zone 3",D7971="West","Zone 4")</f>
        <v>Zone 2</v>
      </c>
      <c r="P7971">
        <f t="shared" si="249"/>
        <v>10150.5</v>
      </c>
      <c r="Q7971" t="str">
        <f>VLOOKUP(C7971,Product_Master!$A:$D,3,FALSE)</f>
        <v>Electronics</v>
      </c>
    </row>
    <row r="7972" spans="1:17" x14ac:dyDescent="0.3">
      <c r="A7972" t="s">
        <v>13986</v>
      </c>
      <c r="B7972" t="s">
        <v>1585</v>
      </c>
      <c r="C7972" t="s">
        <v>91</v>
      </c>
      <c r="D7972" t="s">
        <v>178</v>
      </c>
      <c r="E7972" t="s">
        <v>310</v>
      </c>
      <c r="F7972" t="s">
        <v>311</v>
      </c>
      <c r="G7972" t="s">
        <v>269</v>
      </c>
      <c r="H7972" t="s">
        <v>13987</v>
      </c>
      <c r="I7972">
        <v>10</v>
      </c>
      <c r="J7972">
        <v>10</v>
      </c>
      <c r="K7972">
        <v>268083</v>
      </c>
      <c r="L7972" t="str">
        <f>VLOOKUP(Sales_Data!C7972,Product_Master!$A:$D,2,FALSE)</f>
        <v>Sweater</v>
      </c>
      <c r="M7972">
        <f>VLOOKUP(C7972,Product_Master!$A:$D,4,FALSE)</f>
        <v>29787</v>
      </c>
      <c r="N7972" t="str">
        <f t="shared" si="248"/>
        <v>HIGH</v>
      </c>
      <c r="O7972" t="str" cm="1">
        <f t="array" ref="O7972">_xlfn.IFS(D7972="North","Zone 1",D7972="South","Zone 2",D7972="East","Zone 3",D7972="West","Zone 4")</f>
        <v>Zone 3</v>
      </c>
      <c r="P7972">
        <f t="shared" si="249"/>
        <v>26808.300000000003</v>
      </c>
      <c r="Q7972" t="str">
        <f>VLOOKUP(C7972,Product_Master!$A:$D,3,FALSE)</f>
        <v>Clothing</v>
      </c>
    </row>
    <row r="7973" spans="1:17" x14ac:dyDescent="0.3">
      <c r="A7973" t="s">
        <v>13988</v>
      </c>
      <c r="B7973" t="s">
        <v>634</v>
      </c>
      <c r="C7973" t="s">
        <v>85</v>
      </c>
      <c r="D7973" t="s">
        <v>197</v>
      </c>
      <c r="E7973" t="s">
        <v>260</v>
      </c>
      <c r="F7973" t="s">
        <v>261</v>
      </c>
      <c r="G7973" t="s">
        <v>174</v>
      </c>
      <c r="H7973" t="s">
        <v>1886</v>
      </c>
      <c r="I7973">
        <v>1</v>
      </c>
      <c r="J7973">
        <v>20</v>
      </c>
      <c r="K7973">
        <v>58880</v>
      </c>
      <c r="L7973" t="str">
        <f>VLOOKUP(Sales_Data!C7973,Product_Master!$A:$D,2,FALSE)</f>
        <v>Shoes</v>
      </c>
      <c r="M7973">
        <f>VLOOKUP(C7973,Product_Master!$A:$D,4,FALSE)</f>
        <v>73601</v>
      </c>
      <c r="N7973" t="str">
        <f t="shared" si="248"/>
        <v>HIGH</v>
      </c>
      <c r="O7973" t="str" cm="1">
        <f t="array" ref="O7973">_xlfn.IFS(D7973="North","Zone 1",D7973="South","Zone 2",D7973="East","Zone 3",D7973="West","Zone 4")</f>
        <v>Zone 4</v>
      </c>
      <c r="P7973">
        <f t="shared" si="249"/>
        <v>5888</v>
      </c>
      <c r="Q7973" t="str">
        <f>VLOOKUP(C7973,Product_Master!$A:$D,3,FALSE)</f>
        <v>Clothing</v>
      </c>
    </row>
    <row r="7974" spans="1:17" x14ac:dyDescent="0.3">
      <c r="A7974" t="s">
        <v>13989</v>
      </c>
      <c r="B7974" t="s">
        <v>1355</v>
      </c>
      <c r="C7974" t="s">
        <v>147</v>
      </c>
      <c r="D7974" t="s">
        <v>191</v>
      </c>
      <c r="E7974" t="s">
        <v>242</v>
      </c>
      <c r="F7974" t="s">
        <v>242</v>
      </c>
      <c r="G7974" t="s">
        <v>285</v>
      </c>
      <c r="H7974" t="s">
        <v>1882</v>
      </c>
      <c r="I7974">
        <v>12</v>
      </c>
      <c r="J7974">
        <v>0</v>
      </c>
      <c r="K7974">
        <v>773688</v>
      </c>
      <c r="L7974" t="str">
        <f>VLOOKUP(Sales_Data!C7974,Product_Master!$A:$D,2,FALSE)</f>
        <v>Tennis Ball</v>
      </c>
      <c r="M7974">
        <f>VLOOKUP(C7974,Product_Master!$A:$D,4,FALSE)</f>
        <v>64474</v>
      </c>
      <c r="N7974" t="str">
        <f t="shared" si="248"/>
        <v>HIGH</v>
      </c>
      <c r="O7974" t="str" cm="1">
        <f t="array" ref="O7974">_xlfn.IFS(D7974="North","Zone 1",D7974="South","Zone 2",D7974="East","Zone 3",D7974="West","Zone 4")</f>
        <v>Zone 1</v>
      </c>
      <c r="P7974">
        <f t="shared" si="249"/>
        <v>77368.800000000003</v>
      </c>
      <c r="Q7974" t="str">
        <f>VLOOKUP(C7974,Product_Master!$A:$D,3,FALSE)</f>
        <v>Sports</v>
      </c>
    </row>
    <row r="7975" spans="1:17" x14ac:dyDescent="0.3">
      <c r="A7975" t="s">
        <v>13990</v>
      </c>
      <c r="B7975" t="s">
        <v>675</v>
      </c>
      <c r="C7975" t="s">
        <v>64</v>
      </c>
      <c r="D7975" t="s">
        <v>171</v>
      </c>
      <c r="E7975" t="s">
        <v>223</v>
      </c>
      <c r="F7975" t="s">
        <v>224</v>
      </c>
      <c r="G7975" t="s">
        <v>228</v>
      </c>
      <c r="H7975" t="s">
        <v>6515</v>
      </c>
      <c r="I7975">
        <v>6</v>
      </c>
      <c r="J7975">
        <v>10</v>
      </c>
      <c r="K7975">
        <v>245646</v>
      </c>
      <c r="L7975" t="str">
        <f>VLOOKUP(Sales_Data!C7975,Product_Master!$A:$D,2,FALSE)</f>
        <v>Stool</v>
      </c>
      <c r="M7975">
        <f>VLOOKUP(C7975,Product_Master!$A:$D,4,FALSE)</f>
        <v>45490</v>
      </c>
      <c r="N7975" t="str">
        <f t="shared" si="248"/>
        <v>HIGH</v>
      </c>
      <c r="O7975" t="str" cm="1">
        <f t="array" ref="O7975">_xlfn.IFS(D7975="North","Zone 1",D7975="South","Zone 2",D7975="East","Zone 3",D7975="West","Zone 4")</f>
        <v>Zone 2</v>
      </c>
      <c r="P7975">
        <f t="shared" si="249"/>
        <v>24564.600000000002</v>
      </c>
      <c r="Q7975" t="str">
        <f>VLOOKUP(C7975,Product_Master!$A:$D,3,FALSE)</f>
        <v>Furniture</v>
      </c>
    </row>
    <row r="7976" spans="1:17" x14ac:dyDescent="0.3">
      <c r="A7976" t="s">
        <v>13991</v>
      </c>
      <c r="B7976" t="s">
        <v>281</v>
      </c>
      <c r="C7976" t="s">
        <v>118</v>
      </c>
      <c r="D7976" t="s">
        <v>171</v>
      </c>
      <c r="E7976" t="s">
        <v>172</v>
      </c>
      <c r="F7976" t="s">
        <v>173</v>
      </c>
      <c r="G7976" t="s">
        <v>187</v>
      </c>
      <c r="H7976" t="s">
        <v>12218</v>
      </c>
      <c r="I7976">
        <v>2</v>
      </c>
      <c r="J7976">
        <v>15</v>
      </c>
      <c r="K7976">
        <v>24505</v>
      </c>
      <c r="L7976" t="str">
        <f>VLOOKUP(Sales_Data!C7976,Product_Master!$A:$D,2,FALSE)</f>
        <v>Juice</v>
      </c>
      <c r="M7976">
        <f>VLOOKUP(C7976,Product_Master!$A:$D,4,FALSE)</f>
        <v>14415</v>
      </c>
      <c r="N7976" t="str">
        <f t="shared" si="248"/>
        <v>HIGH</v>
      </c>
      <c r="O7976" t="str" cm="1">
        <f t="array" ref="O7976">_xlfn.IFS(D7976="North","Zone 1",D7976="South","Zone 2",D7976="East","Zone 3",D7976="West","Zone 4")</f>
        <v>Zone 2</v>
      </c>
      <c r="P7976">
        <f t="shared" si="249"/>
        <v>2450.5</v>
      </c>
      <c r="Q7976" t="str">
        <f>VLOOKUP(C7976,Product_Master!$A:$D,3,FALSE)</f>
        <v>Grocery</v>
      </c>
    </row>
    <row r="7977" spans="1:17" x14ac:dyDescent="0.3">
      <c r="A7977" t="s">
        <v>13992</v>
      </c>
      <c r="B7977" t="s">
        <v>1588</v>
      </c>
      <c r="C7977" t="s">
        <v>91</v>
      </c>
      <c r="D7977" t="s">
        <v>178</v>
      </c>
      <c r="E7977" t="s">
        <v>179</v>
      </c>
      <c r="F7977" t="s">
        <v>180</v>
      </c>
      <c r="G7977" t="s">
        <v>257</v>
      </c>
      <c r="H7977" t="s">
        <v>4657</v>
      </c>
      <c r="I7977">
        <v>10</v>
      </c>
      <c r="J7977">
        <v>15</v>
      </c>
      <c r="K7977">
        <v>253189</v>
      </c>
      <c r="L7977" t="str">
        <f>VLOOKUP(Sales_Data!C7977,Product_Master!$A:$D,2,FALSE)</f>
        <v>Sweater</v>
      </c>
      <c r="M7977">
        <f>VLOOKUP(C7977,Product_Master!$A:$D,4,FALSE)</f>
        <v>29787</v>
      </c>
      <c r="N7977" t="str">
        <f t="shared" si="248"/>
        <v>HIGH</v>
      </c>
      <c r="O7977" t="str" cm="1">
        <f t="array" ref="O7977">_xlfn.IFS(D7977="North","Zone 1",D7977="South","Zone 2",D7977="East","Zone 3",D7977="West","Zone 4")</f>
        <v>Zone 3</v>
      </c>
      <c r="P7977">
        <f t="shared" si="249"/>
        <v>25318.9</v>
      </c>
      <c r="Q7977" t="str">
        <f>VLOOKUP(C7977,Product_Master!$A:$D,3,FALSE)</f>
        <v>Clothing</v>
      </c>
    </row>
    <row r="7978" spans="1:17" x14ac:dyDescent="0.3">
      <c r="A7978" t="s">
        <v>13993</v>
      </c>
      <c r="B7978" t="s">
        <v>943</v>
      </c>
      <c r="C7978" t="s">
        <v>95</v>
      </c>
      <c r="D7978" t="s">
        <v>171</v>
      </c>
      <c r="E7978" t="s">
        <v>223</v>
      </c>
      <c r="F7978" t="s">
        <v>224</v>
      </c>
      <c r="G7978" t="s">
        <v>243</v>
      </c>
      <c r="H7978" t="s">
        <v>13994</v>
      </c>
      <c r="I7978">
        <v>12</v>
      </c>
      <c r="J7978">
        <v>20</v>
      </c>
      <c r="K7978">
        <v>694099</v>
      </c>
      <c r="L7978" t="str">
        <f>VLOOKUP(Sales_Data!C7978,Product_Master!$A:$D,2,FALSE)</f>
        <v>Dress</v>
      </c>
      <c r="M7978">
        <f>VLOOKUP(C7978,Product_Master!$A:$D,4,FALSE)</f>
        <v>72302</v>
      </c>
      <c r="N7978" t="str">
        <f t="shared" si="248"/>
        <v>HIGH</v>
      </c>
      <c r="O7978" t="str" cm="1">
        <f t="array" ref="O7978">_xlfn.IFS(D7978="North","Zone 1",D7978="South","Zone 2",D7978="East","Zone 3",D7978="West","Zone 4")</f>
        <v>Zone 2</v>
      </c>
      <c r="P7978">
        <f t="shared" si="249"/>
        <v>69409.900000000009</v>
      </c>
      <c r="Q7978" t="str">
        <f>VLOOKUP(C7978,Product_Master!$A:$D,3,FALSE)</f>
        <v>Clothing</v>
      </c>
    </row>
    <row r="7979" spans="1:17" x14ac:dyDescent="0.3">
      <c r="A7979" t="s">
        <v>13995</v>
      </c>
      <c r="B7979" t="s">
        <v>2972</v>
      </c>
      <c r="C7979" t="s">
        <v>19</v>
      </c>
      <c r="D7979" t="s">
        <v>197</v>
      </c>
      <c r="E7979" t="s">
        <v>198</v>
      </c>
      <c r="F7979" t="s">
        <v>199</v>
      </c>
      <c r="G7979" t="s">
        <v>243</v>
      </c>
      <c r="H7979" t="s">
        <v>13996</v>
      </c>
      <c r="I7979">
        <v>7</v>
      </c>
      <c r="J7979">
        <v>15</v>
      </c>
      <c r="K7979">
        <v>117030</v>
      </c>
      <c r="L7979" t="str">
        <f>VLOOKUP(Sales_Data!C7979,Product_Master!$A:$D,2,FALSE)</f>
        <v>Projector</v>
      </c>
      <c r="M7979">
        <f>VLOOKUP(C7979,Product_Master!$A:$D,4,FALSE)</f>
        <v>19669</v>
      </c>
      <c r="N7979" t="str">
        <f t="shared" si="248"/>
        <v>HIGH</v>
      </c>
      <c r="O7979" t="str" cm="1">
        <f t="array" ref="O7979">_xlfn.IFS(D7979="North","Zone 1",D7979="South","Zone 2",D7979="East","Zone 3",D7979="West","Zone 4")</f>
        <v>Zone 4</v>
      </c>
      <c r="P7979">
        <f t="shared" si="249"/>
        <v>11703</v>
      </c>
      <c r="Q7979" t="str">
        <f>VLOOKUP(C7979,Product_Master!$A:$D,3,FALSE)</f>
        <v>Electronics</v>
      </c>
    </row>
    <row r="7980" spans="1:17" x14ac:dyDescent="0.3">
      <c r="A7980" t="s">
        <v>13997</v>
      </c>
      <c r="B7980" t="s">
        <v>691</v>
      </c>
      <c r="C7980" t="s">
        <v>137</v>
      </c>
      <c r="D7980" t="s">
        <v>197</v>
      </c>
      <c r="E7980" t="s">
        <v>198</v>
      </c>
      <c r="F7980" t="s">
        <v>199</v>
      </c>
      <c r="G7980" t="s">
        <v>315</v>
      </c>
      <c r="H7980" t="s">
        <v>3923</v>
      </c>
      <c r="I7980">
        <v>2</v>
      </c>
      <c r="J7980">
        <v>5</v>
      </c>
      <c r="K7980">
        <v>97103</v>
      </c>
      <c r="L7980" t="str">
        <f>VLOOKUP(Sales_Data!C7980,Product_Master!$A:$D,2,FALSE)</f>
        <v>Dumbbells</v>
      </c>
      <c r="M7980">
        <f>VLOOKUP(C7980,Product_Master!$A:$D,4,FALSE)</f>
        <v>51107</v>
      </c>
      <c r="N7980" t="str">
        <f t="shared" si="248"/>
        <v>HIGH</v>
      </c>
      <c r="O7980" t="str" cm="1">
        <f t="array" ref="O7980">_xlfn.IFS(D7980="North","Zone 1",D7980="South","Zone 2",D7980="East","Zone 3",D7980="West","Zone 4")</f>
        <v>Zone 4</v>
      </c>
      <c r="P7980">
        <f t="shared" si="249"/>
        <v>9710.3000000000011</v>
      </c>
      <c r="Q7980" t="str">
        <f>VLOOKUP(C7980,Product_Master!$A:$D,3,FALSE)</f>
        <v>Sports</v>
      </c>
    </row>
    <row r="7981" spans="1:17" x14ac:dyDescent="0.3">
      <c r="A7981" t="s">
        <v>13998</v>
      </c>
      <c r="B7981" t="s">
        <v>2281</v>
      </c>
      <c r="C7981" t="s">
        <v>81</v>
      </c>
      <c r="D7981" t="s">
        <v>171</v>
      </c>
      <c r="E7981" t="s">
        <v>172</v>
      </c>
      <c r="F7981" t="s">
        <v>173</v>
      </c>
      <c r="G7981" t="s">
        <v>200</v>
      </c>
      <c r="H7981" t="s">
        <v>9469</v>
      </c>
      <c r="I7981">
        <v>10</v>
      </c>
      <c r="J7981">
        <v>0</v>
      </c>
      <c r="K7981">
        <v>330420</v>
      </c>
      <c r="L7981" t="str">
        <f>VLOOKUP(Sales_Data!C7981,Product_Master!$A:$D,2,FALSE)</f>
        <v>Blazer</v>
      </c>
      <c r="M7981">
        <f>VLOOKUP(C7981,Product_Master!$A:$D,4,FALSE)</f>
        <v>33042</v>
      </c>
      <c r="N7981" t="str">
        <f t="shared" si="248"/>
        <v>HIGH</v>
      </c>
      <c r="O7981" t="str" cm="1">
        <f t="array" ref="O7981">_xlfn.IFS(D7981="North","Zone 1",D7981="South","Zone 2",D7981="East","Zone 3",D7981="West","Zone 4")</f>
        <v>Zone 2</v>
      </c>
      <c r="P7981">
        <f t="shared" si="249"/>
        <v>33042</v>
      </c>
      <c r="Q7981" t="str">
        <f>VLOOKUP(C7981,Product_Master!$A:$D,3,FALSE)</f>
        <v>Clothing</v>
      </c>
    </row>
    <row r="7982" spans="1:17" x14ac:dyDescent="0.3">
      <c r="A7982" t="s">
        <v>13999</v>
      </c>
      <c r="B7982" t="s">
        <v>3075</v>
      </c>
      <c r="C7982" t="s">
        <v>25</v>
      </c>
      <c r="D7982" t="s">
        <v>191</v>
      </c>
      <c r="E7982" t="s">
        <v>238</v>
      </c>
      <c r="F7982" t="s">
        <v>238</v>
      </c>
      <c r="G7982" t="s">
        <v>285</v>
      </c>
      <c r="H7982" t="s">
        <v>14000</v>
      </c>
      <c r="I7982">
        <v>5</v>
      </c>
      <c r="J7982">
        <v>5</v>
      </c>
      <c r="K7982">
        <v>47210</v>
      </c>
      <c r="L7982" t="str">
        <f>VLOOKUP(Sales_Data!C7982,Product_Master!$A:$D,2,FALSE)</f>
        <v>Washing Machine</v>
      </c>
      <c r="M7982">
        <f>VLOOKUP(C7982,Product_Master!$A:$D,4,FALSE)</f>
        <v>9939</v>
      </c>
      <c r="N7982" t="str">
        <f t="shared" si="248"/>
        <v>HIGH</v>
      </c>
      <c r="O7982" t="str" cm="1">
        <f t="array" ref="O7982">_xlfn.IFS(D7982="North","Zone 1",D7982="South","Zone 2",D7982="East","Zone 3",D7982="West","Zone 4")</f>
        <v>Zone 1</v>
      </c>
      <c r="P7982">
        <f t="shared" si="249"/>
        <v>4721</v>
      </c>
      <c r="Q7982" t="str">
        <f>VLOOKUP(C7982,Product_Master!$A:$D,3,FALSE)</f>
        <v>Electronics</v>
      </c>
    </row>
    <row r="7983" spans="1:17" x14ac:dyDescent="0.3">
      <c r="A7983" t="s">
        <v>14001</v>
      </c>
      <c r="B7983" t="s">
        <v>2000</v>
      </c>
      <c r="C7983" t="s">
        <v>122</v>
      </c>
      <c r="D7983" t="s">
        <v>178</v>
      </c>
      <c r="E7983" t="s">
        <v>185</v>
      </c>
      <c r="F7983" t="s">
        <v>186</v>
      </c>
      <c r="G7983" t="s">
        <v>187</v>
      </c>
      <c r="H7983" t="s">
        <v>14002</v>
      </c>
      <c r="I7983">
        <v>4</v>
      </c>
      <c r="J7983">
        <v>10</v>
      </c>
      <c r="K7983">
        <v>235915</v>
      </c>
      <c r="L7983" t="str">
        <f>VLOOKUP(Sales_Data!C7983,Product_Master!$A:$D,2,FALSE)</f>
        <v>Noodles</v>
      </c>
      <c r="M7983">
        <f>VLOOKUP(C7983,Product_Master!$A:$D,4,FALSE)</f>
        <v>65532</v>
      </c>
      <c r="N7983" t="str">
        <f t="shared" si="248"/>
        <v>HIGH</v>
      </c>
      <c r="O7983" t="str" cm="1">
        <f t="array" ref="O7983">_xlfn.IFS(D7983="North","Zone 1",D7983="South","Zone 2",D7983="East","Zone 3",D7983="West","Zone 4")</f>
        <v>Zone 3</v>
      </c>
      <c r="P7983">
        <f t="shared" si="249"/>
        <v>23591.5</v>
      </c>
      <c r="Q7983" t="str">
        <f>VLOOKUP(C7983,Product_Master!$A:$D,3,FALSE)</f>
        <v>Grocery</v>
      </c>
    </row>
    <row r="7984" spans="1:17" x14ac:dyDescent="0.3">
      <c r="A7984" t="s">
        <v>14003</v>
      </c>
      <c r="B7984" t="s">
        <v>1568</v>
      </c>
      <c r="C7984" t="s">
        <v>21</v>
      </c>
      <c r="D7984" t="s">
        <v>171</v>
      </c>
      <c r="E7984" t="s">
        <v>223</v>
      </c>
      <c r="F7984" t="s">
        <v>224</v>
      </c>
      <c r="G7984" t="s">
        <v>200</v>
      </c>
      <c r="H7984" t="s">
        <v>14004</v>
      </c>
      <c r="I7984">
        <v>10</v>
      </c>
      <c r="J7984">
        <v>5</v>
      </c>
      <c r="K7984">
        <v>461092</v>
      </c>
      <c r="L7984" t="str">
        <f>VLOOKUP(Sales_Data!C7984,Product_Master!$A:$D,2,FALSE)</f>
        <v>Air Conditioner</v>
      </c>
      <c r="M7984">
        <f>VLOOKUP(C7984,Product_Master!$A:$D,4,FALSE)</f>
        <v>48536</v>
      </c>
      <c r="N7984" t="str">
        <f t="shared" si="248"/>
        <v>HIGH</v>
      </c>
      <c r="O7984" t="str" cm="1">
        <f t="array" ref="O7984">_xlfn.IFS(D7984="North","Zone 1",D7984="South","Zone 2",D7984="East","Zone 3",D7984="West","Zone 4")</f>
        <v>Zone 2</v>
      </c>
      <c r="P7984">
        <f t="shared" si="249"/>
        <v>46109.200000000004</v>
      </c>
      <c r="Q7984" t="str">
        <f>VLOOKUP(C7984,Product_Master!$A:$D,3,FALSE)</f>
        <v>Electronics</v>
      </c>
    </row>
    <row r="7985" spans="1:17" x14ac:dyDescent="0.3">
      <c r="A7985" t="s">
        <v>14005</v>
      </c>
      <c r="B7985" t="s">
        <v>597</v>
      </c>
      <c r="C7985" t="s">
        <v>46</v>
      </c>
      <c r="D7985" t="s">
        <v>171</v>
      </c>
      <c r="E7985" t="s">
        <v>172</v>
      </c>
      <c r="F7985" t="s">
        <v>173</v>
      </c>
      <c r="G7985" t="s">
        <v>219</v>
      </c>
      <c r="H7985" t="s">
        <v>14006</v>
      </c>
      <c r="I7985">
        <v>4</v>
      </c>
      <c r="J7985">
        <v>15</v>
      </c>
      <c r="K7985">
        <v>212204</v>
      </c>
      <c r="L7985" t="str">
        <f>VLOOKUP(Sales_Data!C7985,Product_Master!$A:$D,2,FALSE)</f>
        <v>Wardrobe</v>
      </c>
      <c r="M7985">
        <f>VLOOKUP(C7985,Product_Master!$A:$D,4,FALSE)</f>
        <v>62413</v>
      </c>
      <c r="N7985" t="str">
        <f t="shared" si="248"/>
        <v>HIGH</v>
      </c>
      <c r="O7985" t="str" cm="1">
        <f t="array" ref="O7985">_xlfn.IFS(D7985="North","Zone 1",D7985="South","Zone 2",D7985="East","Zone 3",D7985="West","Zone 4")</f>
        <v>Zone 2</v>
      </c>
      <c r="P7985">
        <f t="shared" si="249"/>
        <v>21220.400000000001</v>
      </c>
      <c r="Q7985" t="str">
        <f>VLOOKUP(C7985,Product_Master!$A:$D,3,FALSE)</f>
        <v>Furniture</v>
      </c>
    </row>
    <row r="7986" spans="1:17" x14ac:dyDescent="0.3">
      <c r="A7986" t="s">
        <v>14007</v>
      </c>
      <c r="B7986" t="s">
        <v>957</v>
      </c>
      <c r="C7986" t="s">
        <v>23</v>
      </c>
      <c r="D7986" t="s">
        <v>191</v>
      </c>
      <c r="E7986" t="s">
        <v>238</v>
      </c>
      <c r="F7986" t="s">
        <v>238</v>
      </c>
      <c r="G7986" t="s">
        <v>262</v>
      </c>
      <c r="H7986" t="s">
        <v>14008</v>
      </c>
      <c r="I7986">
        <v>5</v>
      </c>
      <c r="J7986">
        <v>5</v>
      </c>
      <c r="K7986">
        <v>315547</v>
      </c>
      <c r="L7986" t="str">
        <f>VLOOKUP(Sales_Data!C7986,Product_Master!$A:$D,2,FALSE)</f>
        <v>Refrigerator</v>
      </c>
      <c r="M7986">
        <f>VLOOKUP(C7986,Product_Master!$A:$D,4,FALSE)</f>
        <v>66431</v>
      </c>
      <c r="N7986" t="str">
        <f t="shared" si="248"/>
        <v>HIGH</v>
      </c>
      <c r="O7986" t="str" cm="1">
        <f t="array" ref="O7986">_xlfn.IFS(D7986="North","Zone 1",D7986="South","Zone 2",D7986="East","Zone 3",D7986="West","Zone 4")</f>
        <v>Zone 1</v>
      </c>
      <c r="P7986">
        <f t="shared" si="249"/>
        <v>31554.7</v>
      </c>
      <c r="Q7986" t="str">
        <f>VLOOKUP(C7986,Product_Master!$A:$D,3,FALSE)</f>
        <v>Electronics</v>
      </c>
    </row>
    <row r="7987" spans="1:17" x14ac:dyDescent="0.3">
      <c r="A7987" t="s">
        <v>14009</v>
      </c>
      <c r="B7987" t="s">
        <v>2005</v>
      </c>
      <c r="C7987" t="s">
        <v>133</v>
      </c>
      <c r="D7987" t="s">
        <v>178</v>
      </c>
      <c r="E7987" t="s">
        <v>310</v>
      </c>
      <c r="F7987" t="s">
        <v>311</v>
      </c>
      <c r="G7987" t="s">
        <v>285</v>
      </c>
      <c r="H7987" t="s">
        <v>14010</v>
      </c>
      <c r="I7987">
        <v>6</v>
      </c>
      <c r="J7987">
        <v>20</v>
      </c>
      <c r="K7987">
        <v>136732</v>
      </c>
      <c r="L7987" t="str">
        <f>VLOOKUP(Sales_Data!C7987,Product_Master!$A:$D,2,FALSE)</f>
        <v>Basketball</v>
      </c>
      <c r="M7987">
        <f>VLOOKUP(C7987,Product_Master!$A:$D,4,FALSE)</f>
        <v>28486</v>
      </c>
      <c r="N7987" t="str">
        <f t="shared" si="248"/>
        <v>HIGH</v>
      </c>
      <c r="O7987" t="str" cm="1">
        <f t="array" ref="O7987">_xlfn.IFS(D7987="North","Zone 1",D7987="South","Zone 2",D7987="East","Zone 3",D7987="West","Zone 4")</f>
        <v>Zone 3</v>
      </c>
      <c r="P7987">
        <f t="shared" si="249"/>
        <v>13673.2</v>
      </c>
      <c r="Q7987" t="str">
        <f>VLOOKUP(C7987,Product_Master!$A:$D,3,FALSE)</f>
        <v>Sports</v>
      </c>
    </row>
    <row r="7988" spans="1:17" x14ac:dyDescent="0.3">
      <c r="A7988" t="s">
        <v>14011</v>
      </c>
      <c r="B7988" t="s">
        <v>2117</v>
      </c>
      <c r="C7988" t="s">
        <v>23</v>
      </c>
      <c r="D7988" t="s">
        <v>197</v>
      </c>
      <c r="E7988" t="s">
        <v>210</v>
      </c>
      <c r="F7988" t="s">
        <v>211</v>
      </c>
      <c r="G7988" t="s">
        <v>219</v>
      </c>
      <c r="H7988" t="s">
        <v>2774</v>
      </c>
      <c r="I7988">
        <v>2</v>
      </c>
      <c r="J7988">
        <v>15</v>
      </c>
      <c r="K7988">
        <v>112932</v>
      </c>
      <c r="L7988" t="str">
        <f>VLOOKUP(Sales_Data!C7988,Product_Master!$A:$D,2,FALSE)</f>
        <v>Refrigerator</v>
      </c>
      <c r="M7988">
        <f>VLOOKUP(C7988,Product_Master!$A:$D,4,FALSE)</f>
        <v>66431</v>
      </c>
      <c r="N7988" t="str">
        <f t="shared" si="248"/>
        <v>HIGH</v>
      </c>
      <c r="O7988" t="str" cm="1">
        <f t="array" ref="O7988">_xlfn.IFS(D7988="North","Zone 1",D7988="South","Zone 2",D7988="East","Zone 3",D7988="West","Zone 4")</f>
        <v>Zone 4</v>
      </c>
      <c r="P7988">
        <f t="shared" si="249"/>
        <v>11293.2</v>
      </c>
      <c r="Q7988" t="str">
        <f>VLOOKUP(C7988,Product_Master!$A:$D,3,FALSE)</f>
        <v>Electronics</v>
      </c>
    </row>
    <row r="7989" spans="1:17" x14ac:dyDescent="0.3">
      <c r="A7989" t="s">
        <v>14012</v>
      </c>
      <c r="B7989" t="s">
        <v>1027</v>
      </c>
      <c r="C7989" t="s">
        <v>87</v>
      </c>
      <c r="D7989" t="s">
        <v>191</v>
      </c>
      <c r="E7989" t="s">
        <v>192</v>
      </c>
      <c r="F7989" t="s">
        <v>193</v>
      </c>
      <c r="G7989" t="s">
        <v>253</v>
      </c>
      <c r="H7989" t="s">
        <v>1447</v>
      </c>
      <c r="I7989">
        <v>10</v>
      </c>
      <c r="J7989">
        <v>0</v>
      </c>
      <c r="K7989">
        <v>202290</v>
      </c>
      <c r="L7989" t="str">
        <f>VLOOKUP(Sales_Data!C7989,Product_Master!$A:$D,2,FALSE)</f>
        <v>Hoodie</v>
      </c>
      <c r="M7989">
        <f>VLOOKUP(C7989,Product_Master!$A:$D,4,FALSE)</f>
        <v>20229</v>
      </c>
      <c r="N7989" t="str">
        <f t="shared" si="248"/>
        <v>HIGH</v>
      </c>
      <c r="O7989" t="str" cm="1">
        <f t="array" ref="O7989">_xlfn.IFS(D7989="North","Zone 1",D7989="South","Zone 2",D7989="East","Zone 3",D7989="West","Zone 4")</f>
        <v>Zone 1</v>
      </c>
      <c r="P7989">
        <f t="shared" si="249"/>
        <v>20229</v>
      </c>
      <c r="Q7989" t="str">
        <f>VLOOKUP(C7989,Product_Master!$A:$D,3,FALSE)</f>
        <v>Clothing</v>
      </c>
    </row>
    <row r="7990" spans="1:17" x14ac:dyDescent="0.3">
      <c r="A7990" t="s">
        <v>14013</v>
      </c>
      <c r="B7990" t="s">
        <v>3360</v>
      </c>
      <c r="C7990" t="s">
        <v>42</v>
      </c>
      <c r="D7990" t="s">
        <v>191</v>
      </c>
      <c r="E7990" t="s">
        <v>192</v>
      </c>
      <c r="F7990" t="s">
        <v>193</v>
      </c>
      <c r="G7990" t="s">
        <v>200</v>
      </c>
      <c r="H7990" t="s">
        <v>14014</v>
      </c>
      <c r="I7990">
        <v>2</v>
      </c>
      <c r="J7990">
        <v>0</v>
      </c>
      <c r="K7990">
        <v>37820</v>
      </c>
      <c r="L7990" t="str">
        <f>VLOOKUP(Sales_Data!C7990,Product_Master!$A:$D,2,FALSE)</f>
        <v>Coffee Table</v>
      </c>
      <c r="M7990">
        <f>VLOOKUP(C7990,Product_Master!$A:$D,4,FALSE)</f>
        <v>18910</v>
      </c>
      <c r="N7990" t="str">
        <f t="shared" si="248"/>
        <v>HIGH</v>
      </c>
      <c r="O7990" t="str" cm="1">
        <f t="array" ref="O7990">_xlfn.IFS(D7990="North","Zone 1",D7990="South","Zone 2",D7990="East","Zone 3",D7990="West","Zone 4")</f>
        <v>Zone 1</v>
      </c>
      <c r="P7990">
        <f t="shared" si="249"/>
        <v>3782</v>
      </c>
      <c r="Q7990" t="str">
        <f>VLOOKUP(C7990,Product_Master!$A:$D,3,FALSE)</f>
        <v>Furniture</v>
      </c>
    </row>
    <row r="7991" spans="1:17" x14ac:dyDescent="0.3">
      <c r="A7991" t="s">
        <v>14015</v>
      </c>
      <c r="B7991" t="s">
        <v>3135</v>
      </c>
      <c r="C7991" t="s">
        <v>112</v>
      </c>
      <c r="D7991" t="s">
        <v>171</v>
      </c>
      <c r="E7991" t="s">
        <v>172</v>
      </c>
      <c r="F7991" t="s">
        <v>173</v>
      </c>
      <c r="G7991" t="s">
        <v>174</v>
      </c>
      <c r="H7991" t="s">
        <v>14016</v>
      </c>
      <c r="I7991">
        <v>5</v>
      </c>
      <c r="J7991">
        <v>15</v>
      </c>
      <c r="K7991">
        <v>18177</v>
      </c>
      <c r="L7991" t="str">
        <f>VLOOKUP(Sales_Data!C7991,Product_Master!$A:$D,2,FALSE)</f>
        <v>Pasta</v>
      </c>
      <c r="M7991">
        <f>VLOOKUP(C7991,Product_Master!$A:$D,4,FALSE)</f>
        <v>4277</v>
      </c>
      <c r="N7991" t="str">
        <f t="shared" si="248"/>
        <v>HIGH</v>
      </c>
      <c r="O7991" t="str" cm="1">
        <f t="array" ref="O7991">_xlfn.IFS(D7991="North","Zone 1",D7991="South","Zone 2",D7991="East","Zone 3",D7991="West","Zone 4")</f>
        <v>Zone 2</v>
      </c>
      <c r="P7991">
        <f t="shared" si="249"/>
        <v>1817.7</v>
      </c>
      <c r="Q7991" t="str">
        <f>VLOOKUP(C7991,Product_Master!$A:$D,3,FALSE)</f>
        <v>Grocery</v>
      </c>
    </row>
    <row r="7992" spans="1:17" x14ac:dyDescent="0.3">
      <c r="A7992" t="s">
        <v>14017</v>
      </c>
      <c r="B7992" t="s">
        <v>908</v>
      </c>
      <c r="C7992" t="s">
        <v>85</v>
      </c>
      <c r="D7992" t="s">
        <v>197</v>
      </c>
      <c r="E7992" t="s">
        <v>260</v>
      </c>
      <c r="F7992" t="s">
        <v>261</v>
      </c>
      <c r="G7992" t="s">
        <v>187</v>
      </c>
      <c r="H7992" t="s">
        <v>5041</v>
      </c>
      <c r="I7992">
        <v>8</v>
      </c>
      <c r="J7992">
        <v>10</v>
      </c>
      <c r="K7992">
        <v>529927</v>
      </c>
      <c r="L7992" t="str">
        <f>VLOOKUP(Sales_Data!C7992,Product_Master!$A:$D,2,FALSE)</f>
        <v>Shoes</v>
      </c>
      <c r="M7992">
        <f>VLOOKUP(C7992,Product_Master!$A:$D,4,FALSE)</f>
        <v>73601</v>
      </c>
      <c r="N7992" t="str">
        <f t="shared" si="248"/>
        <v>HIGH</v>
      </c>
      <c r="O7992" t="str" cm="1">
        <f t="array" ref="O7992">_xlfn.IFS(D7992="North","Zone 1",D7992="South","Zone 2",D7992="East","Zone 3",D7992="West","Zone 4")</f>
        <v>Zone 4</v>
      </c>
      <c r="P7992">
        <f t="shared" si="249"/>
        <v>52992.700000000004</v>
      </c>
      <c r="Q7992" t="str">
        <f>VLOOKUP(C7992,Product_Master!$A:$D,3,FALSE)</f>
        <v>Clothing</v>
      </c>
    </row>
    <row r="7993" spans="1:17" x14ac:dyDescent="0.3">
      <c r="A7993" t="s">
        <v>14018</v>
      </c>
      <c r="B7993" t="s">
        <v>2011</v>
      </c>
      <c r="C7993" t="s">
        <v>75</v>
      </c>
      <c r="D7993" t="s">
        <v>171</v>
      </c>
      <c r="E7993" t="s">
        <v>223</v>
      </c>
      <c r="F7993" t="s">
        <v>224</v>
      </c>
      <c r="G7993" t="s">
        <v>257</v>
      </c>
      <c r="H7993" t="s">
        <v>8484</v>
      </c>
      <c r="I7993">
        <v>1</v>
      </c>
      <c r="J7993">
        <v>20</v>
      </c>
      <c r="K7993">
        <v>32104</v>
      </c>
      <c r="L7993" t="str">
        <f>VLOOKUP(Sales_Data!C7993,Product_Master!$A:$D,2,FALSE)</f>
        <v>Jacket</v>
      </c>
      <c r="M7993">
        <f>VLOOKUP(C7993,Product_Master!$A:$D,4,FALSE)</f>
        <v>40130</v>
      </c>
      <c r="N7993" t="str">
        <f t="shared" si="248"/>
        <v>HIGH</v>
      </c>
      <c r="O7993" t="str" cm="1">
        <f t="array" ref="O7993">_xlfn.IFS(D7993="North","Zone 1",D7993="South","Zone 2",D7993="East","Zone 3",D7993="West","Zone 4")</f>
        <v>Zone 2</v>
      </c>
      <c r="P7993">
        <f t="shared" si="249"/>
        <v>3210.4</v>
      </c>
      <c r="Q7993" t="str">
        <f>VLOOKUP(C7993,Product_Master!$A:$D,3,FALSE)</f>
        <v>Clothing</v>
      </c>
    </row>
    <row r="7994" spans="1:17" x14ac:dyDescent="0.3">
      <c r="A7994" t="s">
        <v>14019</v>
      </c>
      <c r="B7994" t="s">
        <v>1779</v>
      </c>
      <c r="C7994" t="s">
        <v>23</v>
      </c>
      <c r="D7994" t="s">
        <v>191</v>
      </c>
      <c r="E7994" t="s">
        <v>242</v>
      </c>
      <c r="F7994" t="s">
        <v>242</v>
      </c>
      <c r="G7994" t="s">
        <v>315</v>
      </c>
      <c r="H7994" t="s">
        <v>4456</v>
      </c>
      <c r="I7994">
        <v>7</v>
      </c>
      <c r="J7994">
        <v>5</v>
      </c>
      <c r="K7994">
        <v>441766</v>
      </c>
      <c r="L7994" t="str">
        <f>VLOOKUP(Sales_Data!C7994,Product_Master!$A:$D,2,FALSE)</f>
        <v>Refrigerator</v>
      </c>
      <c r="M7994">
        <f>VLOOKUP(C7994,Product_Master!$A:$D,4,FALSE)</f>
        <v>66431</v>
      </c>
      <c r="N7994" t="str">
        <f t="shared" si="248"/>
        <v>HIGH</v>
      </c>
      <c r="O7994" t="str" cm="1">
        <f t="array" ref="O7994">_xlfn.IFS(D7994="North","Zone 1",D7994="South","Zone 2",D7994="East","Zone 3",D7994="West","Zone 4")</f>
        <v>Zone 1</v>
      </c>
      <c r="P7994">
        <f t="shared" si="249"/>
        <v>44176.600000000006</v>
      </c>
      <c r="Q7994" t="str">
        <f>VLOOKUP(C7994,Product_Master!$A:$D,3,FALSE)</f>
        <v>Electronics</v>
      </c>
    </row>
    <row r="7995" spans="1:17" x14ac:dyDescent="0.3">
      <c r="A7995" t="s">
        <v>14020</v>
      </c>
      <c r="B7995" t="s">
        <v>1199</v>
      </c>
      <c r="C7995" t="s">
        <v>91</v>
      </c>
      <c r="D7995" t="s">
        <v>191</v>
      </c>
      <c r="E7995" t="s">
        <v>238</v>
      </c>
      <c r="F7995" t="s">
        <v>238</v>
      </c>
      <c r="G7995" t="s">
        <v>212</v>
      </c>
      <c r="H7995" t="s">
        <v>3158</v>
      </c>
      <c r="I7995">
        <v>3</v>
      </c>
      <c r="J7995">
        <v>15</v>
      </c>
      <c r="K7995">
        <v>75956</v>
      </c>
      <c r="L7995" t="str">
        <f>VLOOKUP(Sales_Data!C7995,Product_Master!$A:$D,2,FALSE)</f>
        <v>Sweater</v>
      </c>
      <c r="M7995">
        <f>VLOOKUP(C7995,Product_Master!$A:$D,4,FALSE)</f>
        <v>29787</v>
      </c>
      <c r="N7995" t="str">
        <f t="shared" si="248"/>
        <v>HIGH</v>
      </c>
      <c r="O7995" t="str" cm="1">
        <f t="array" ref="O7995">_xlfn.IFS(D7995="North","Zone 1",D7995="South","Zone 2",D7995="East","Zone 3",D7995="West","Zone 4")</f>
        <v>Zone 1</v>
      </c>
      <c r="P7995">
        <f t="shared" si="249"/>
        <v>7595.6</v>
      </c>
      <c r="Q7995" t="str">
        <f>VLOOKUP(C7995,Product_Master!$A:$D,3,FALSE)</f>
        <v>Clothing</v>
      </c>
    </row>
    <row r="7996" spans="1:17" x14ac:dyDescent="0.3">
      <c r="A7996" t="s">
        <v>14021</v>
      </c>
      <c r="B7996" t="s">
        <v>372</v>
      </c>
      <c r="C7996" t="s">
        <v>137</v>
      </c>
      <c r="D7996" t="s">
        <v>191</v>
      </c>
      <c r="E7996" t="s">
        <v>238</v>
      </c>
      <c r="F7996" t="s">
        <v>238</v>
      </c>
      <c r="G7996" t="s">
        <v>253</v>
      </c>
      <c r="H7996" t="s">
        <v>6329</v>
      </c>
      <c r="I7996">
        <v>2</v>
      </c>
      <c r="J7996">
        <v>5</v>
      </c>
      <c r="K7996">
        <v>97103</v>
      </c>
      <c r="L7996" t="str">
        <f>VLOOKUP(Sales_Data!C7996,Product_Master!$A:$D,2,FALSE)</f>
        <v>Dumbbells</v>
      </c>
      <c r="M7996">
        <f>VLOOKUP(C7996,Product_Master!$A:$D,4,FALSE)</f>
        <v>51107</v>
      </c>
      <c r="N7996" t="str">
        <f t="shared" si="248"/>
        <v>HIGH</v>
      </c>
      <c r="O7996" t="str" cm="1">
        <f t="array" ref="O7996">_xlfn.IFS(D7996="North","Zone 1",D7996="South","Zone 2",D7996="East","Zone 3",D7996="West","Zone 4")</f>
        <v>Zone 1</v>
      </c>
      <c r="P7996">
        <f t="shared" si="249"/>
        <v>9710.3000000000011</v>
      </c>
      <c r="Q7996" t="str">
        <f>VLOOKUP(C7996,Product_Master!$A:$D,3,FALSE)</f>
        <v>Sports</v>
      </c>
    </row>
    <row r="7997" spans="1:17" x14ac:dyDescent="0.3">
      <c r="A7997" t="s">
        <v>14022</v>
      </c>
      <c r="B7997" t="s">
        <v>2296</v>
      </c>
      <c r="C7997" t="s">
        <v>48</v>
      </c>
      <c r="D7997" t="s">
        <v>191</v>
      </c>
      <c r="E7997" t="s">
        <v>192</v>
      </c>
      <c r="F7997" t="s">
        <v>193</v>
      </c>
      <c r="G7997" t="s">
        <v>219</v>
      </c>
      <c r="H7997" t="s">
        <v>12199</v>
      </c>
      <c r="I7997">
        <v>4</v>
      </c>
      <c r="J7997">
        <v>0</v>
      </c>
      <c r="K7997">
        <v>172616</v>
      </c>
      <c r="L7997" t="str">
        <f>VLOOKUP(Sales_Data!C7997,Product_Master!$A:$D,2,FALSE)</f>
        <v>Bed</v>
      </c>
      <c r="M7997">
        <f>VLOOKUP(C7997,Product_Master!$A:$D,4,FALSE)</f>
        <v>43154</v>
      </c>
      <c r="N7997" t="str">
        <f t="shared" si="248"/>
        <v>HIGH</v>
      </c>
      <c r="O7997" t="str" cm="1">
        <f t="array" ref="O7997">_xlfn.IFS(D7997="North","Zone 1",D7997="South","Zone 2",D7997="East","Zone 3",D7997="West","Zone 4")</f>
        <v>Zone 1</v>
      </c>
      <c r="P7997">
        <f t="shared" si="249"/>
        <v>17261.600000000002</v>
      </c>
      <c r="Q7997" t="str">
        <f>VLOOKUP(C7997,Product_Master!$A:$D,3,FALSE)</f>
        <v>Furniture</v>
      </c>
    </row>
    <row r="7998" spans="1:17" x14ac:dyDescent="0.3">
      <c r="A7998" t="s">
        <v>14023</v>
      </c>
      <c r="B7998" t="s">
        <v>3817</v>
      </c>
      <c r="C7998" t="s">
        <v>50</v>
      </c>
      <c r="D7998" t="s">
        <v>197</v>
      </c>
      <c r="E7998" t="s">
        <v>260</v>
      </c>
      <c r="F7998" t="s">
        <v>261</v>
      </c>
      <c r="G7998" t="s">
        <v>262</v>
      </c>
      <c r="H7998" t="s">
        <v>14024</v>
      </c>
      <c r="I7998">
        <v>2</v>
      </c>
      <c r="J7998">
        <v>5</v>
      </c>
      <c r="K7998">
        <v>108151</v>
      </c>
      <c r="L7998" t="str">
        <f>VLOOKUP(Sales_Data!C7998,Product_Master!$A:$D,2,FALSE)</f>
        <v>Sofa</v>
      </c>
      <c r="M7998">
        <f>VLOOKUP(C7998,Product_Master!$A:$D,4,FALSE)</f>
        <v>56922</v>
      </c>
      <c r="N7998" t="str">
        <f t="shared" si="248"/>
        <v>HIGH</v>
      </c>
      <c r="O7998" t="str" cm="1">
        <f t="array" ref="O7998">_xlfn.IFS(D7998="North","Zone 1",D7998="South","Zone 2",D7998="East","Zone 3",D7998="West","Zone 4")</f>
        <v>Zone 4</v>
      </c>
      <c r="P7998">
        <f t="shared" si="249"/>
        <v>10815.1</v>
      </c>
      <c r="Q7998" t="str">
        <f>VLOOKUP(C7998,Product_Master!$A:$D,3,FALSE)</f>
        <v>Furniture</v>
      </c>
    </row>
    <row r="7999" spans="1:17" x14ac:dyDescent="0.3">
      <c r="A7999" t="s">
        <v>14025</v>
      </c>
      <c r="B7999" t="s">
        <v>551</v>
      </c>
      <c r="C7999" t="s">
        <v>25</v>
      </c>
      <c r="D7999" t="s">
        <v>191</v>
      </c>
      <c r="E7999" t="s">
        <v>238</v>
      </c>
      <c r="F7999" t="s">
        <v>238</v>
      </c>
      <c r="G7999" t="s">
        <v>181</v>
      </c>
      <c r="H7999" t="s">
        <v>14026</v>
      </c>
      <c r="I7999">
        <v>5</v>
      </c>
      <c r="J7999">
        <v>0</v>
      </c>
      <c r="K7999">
        <v>49695</v>
      </c>
      <c r="L7999" t="str">
        <f>VLOOKUP(Sales_Data!C7999,Product_Master!$A:$D,2,FALSE)</f>
        <v>Washing Machine</v>
      </c>
      <c r="M7999">
        <f>VLOOKUP(C7999,Product_Master!$A:$D,4,FALSE)</f>
        <v>9939</v>
      </c>
      <c r="N7999" t="str">
        <f t="shared" si="248"/>
        <v>HIGH</v>
      </c>
      <c r="O7999" t="str" cm="1">
        <f t="array" ref="O7999">_xlfn.IFS(D7999="North","Zone 1",D7999="South","Zone 2",D7999="East","Zone 3",D7999="West","Zone 4")</f>
        <v>Zone 1</v>
      </c>
      <c r="P7999">
        <f t="shared" si="249"/>
        <v>4969.5</v>
      </c>
      <c r="Q7999" t="str">
        <f>VLOOKUP(C7999,Product_Master!$A:$D,3,FALSE)</f>
        <v>Electronics</v>
      </c>
    </row>
    <row r="8000" spans="1:17" x14ac:dyDescent="0.3">
      <c r="A8000" t="s">
        <v>14027</v>
      </c>
      <c r="B8000" t="s">
        <v>2303</v>
      </c>
      <c r="C8000" t="s">
        <v>52</v>
      </c>
      <c r="D8000" t="s">
        <v>171</v>
      </c>
      <c r="E8000" t="s">
        <v>223</v>
      </c>
      <c r="F8000" t="s">
        <v>224</v>
      </c>
      <c r="G8000" t="s">
        <v>174</v>
      </c>
      <c r="H8000" t="s">
        <v>11609</v>
      </c>
      <c r="I8000">
        <v>11</v>
      </c>
      <c r="J8000">
        <v>5</v>
      </c>
      <c r="K8000">
        <v>21882</v>
      </c>
      <c r="L8000" t="str">
        <f>VLOOKUP(Sales_Data!C8000,Product_Master!$A:$D,2,FALSE)</f>
        <v>TV Unit</v>
      </c>
      <c r="M8000">
        <f>VLOOKUP(C8000,Product_Master!$A:$D,4,FALSE)</f>
        <v>2094</v>
      </c>
      <c r="N8000" t="str">
        <f t="shared" si="248"/>
        <v>HIGH</v>
      </c>
      <c r="O8000" t="str" cm="1">
        <f t="array" ref="O8000">_xlfn.IFS(D8000="North","Zone 1",D8000="South","Zone 2",D8000="East","Zone 3",D8000="West","Zone 4")</f>
        <v>Zone 2</v>
      </c>
      <c r="P8000">
        <f t="shared" si="249"/>
        <v>2188.2000000000003</v>
      </c>
      <c r="Q8000" t="str">
        <f>VLOOKUP(C8000,Product_Master!$A:$D,3,FALSE)</f>
        <v>Furniture</v>
      </c>
    </row>
    <row r="8001" spans="1:17" x14ac:dyDescent="0.3">
      <c r="A8001" t="s">
        <v>14028</v>
      </c>
      <c r="B8001" t="s">
        <v>1609</v>
      </c>
      <c r="C8001" t="s">
        <v>85</v>
      </c>
      <c r="D8001" t="s">
        <v>197</v>
      </c>
      <c r="E8001" t="s">
        <v>260</v>
      </c>
      <c r="F8001" t="s">
        <v>261</v>
      </c>
      <c r="G8001" t="s">
        <v>285</v>
      </c>
      <c r="H8001" t="s">
        <v>7012</v>
      </c>
      <c r="I8001">
        <v>6</v>
      </c>
      <c r="J8001">
        <v>20</v>
      </c>
      <c r="K8001">
        <v>353284</v>
      </c>
      <c r="L8001" t="str">
        <f>VLOOKUP(Sales_Data!C8001,Product_Master!$A:$D,2,FALSE)</f>
        <v>Shoes</v>
      </c>
      <c r="M8001">
        <f>VLOOKUP(C8001,Product_Master!$A:$D,4,FALSE)</f>
        <v>73601</v>
      </c>
      <c r="N8001" t="str">
        <f t="shared" si="248"/>
        <v>HIGH</v>
      </c>
      <c r="O8001" t="str" cm="1">
        <f t="array" ref="O8001">_xlfn.IFS(D8001="North","Zone 1",D8001="South","Zone 2",D8001="East","Zone 3",D8001="West","Zone 4")</f>
        <v>Zone 4</v>
      </c>
      <c r="P8001">
        <f t="shared" si="249"/>
        <v>35328.400000000001</v>
      </c>
      <c r="Q8001" t="str">
        <f>VLOOKUP(C8001,Product_Master!$A:$D,3,FALSE)</f>
        <v>Clothing</v>
      </c>
    </row>
    <row r="8002" spans="1:17" x14ac:dyDescent="0.3">
      <c r="A8002" t="s">
        <v>14029</v>
      </c>
      <c r="B8002" t="s">
        <v>2266</v>
      </c>
      <c r="C8002" t="s">
        <v>108</v>
      </c>
      <c r="D8002" t="s">
        <v>197</v>
      </c>
      <c r="E8002" t="s">
        <v>198</v>
      </c>
      <c r="F8002" t="s">
        <v>199</v>
      </c>
      <c r="G8002" t="s">
        <v>212</v>
      </c>
      <c r="H8002" t="s">
        <v>8413</v>
      </c>
      <c r="I8002">
        <v>10</v>
      </c>
      <c r="J8002">
        <v>5</v>
      </c>
      <c r="K8002">
        <v>140248</v>
      </c>
      <c r="L8002" t="str">
        <f>VLOOKUP(Sales_Data!C8002,Product_Master!$A:$D,2,FALSE)</f>
        <v>Salt</v>
      </c>
      <c r="M8002">
        <f>VLOOKUP(C8002,Product_Master!$A:$D,4,FALSE)</f>
        <v>14763</v>
      </c>
      <c r="N8002" t="str">
        <f t="shared" si="248"/>
        <v>HIGH</v>
      </c>
      <c r="O8002" t="str" cm="1">
        <f t="array" ref="O8002">_xlfn.IFS(D8002="North","Zone 1",D8002="South","Zone 2",D8002="East","Zone 3",D8002="West","Zone 4")</f>
        <v>Zone 4</v>
      </c>
      <c r="P8002">
        <f t="shared" si="249"/>
        <v>14024.800000000001</v>
      </c>
      <c r="Q8002" t="str">
        <f>VLOOKUP(C8002,Product_Master!$A:$D,3,FALSE)</f>
        <v>Grocery</v>
      </c>
    </row>
    <row r="8003" spans="1:17" x14ac:dyDescent="0.3">
      <c r="A8003" t="s">
        <v>14030</v>
      </c>
      <c r="B8003" t="s">
        <v>1674</v>
      </c>
      <c r="C8003" t="s">
        <v>89</v>
      </c>
      <c r="D8003" t="s">
        <v>197</v>
      </c>
      <c r="E8003" t="s">
        <v>260</v>
      </c>
      <c r="F8003" t="s">
        <v>261</v>
      </c>
      <c r="G8003" t="s">
        <v>269</v>
      </c>
      <c r="H8003" t="s">
        <v>3348</v>
      </c>
      <c r="I8003">
        <v>1</v>
      </c>
      <c r="J8003">
        <v>5</v>
      </c>
      <c r="K8003">
        <v>49210</v>
      </c>
      <c r="L8003" t="str">
        <f>VLOOKUP(Sales_Data!C8003,Product_Master!$A:$D,2,FALSE)</f>
        <v>Shorts</v>
      </c>
      <c r="M8003">
        <f>VLOOKUP(C8003,Product_Master!$A:$D,4,FALSE)</f>
        <v>51800</v>
      </c>
      <c r="N8003" t="str">
        <f t="shared" ref="N8003:N8066" si="250">IF(K8003&gt;15000,"HIGH",IF(K8003&gt;=5000,"MEDIUM","LOW"))</f>
        <v>HIGH</v>
      </c>
      <c r="O8003" t="str" cm="1">
        <f t="array" ref="O8003">_xlfn.IFS(D8003="North","Zone 1",D8003="South","Zone 2",D8003="East","Zone 3",D8003="West","Zone 4")</f>
        <v>Zone 4</v>
      </c>
      <c r="P8003">
        <f t="shared" ref="P8003:P8066" si="251">IF(N8003="HIGH",K8003*10%,IF(N8003="MEDIUM",K8003*5%,K8003*2%))</f>
        <v>4921</v>
      </c>
      <c r="Q8003" t="str">
        <f>VLOOKUP(C8003,Product_Master!$A:$D,3,FALSE)</f>
        <v>Clothing</v>
      </c>
    </row>
    <row r="8004" spans="1:17" x14ac:dyDescent="0.3">
      <c r="A8004" t="s">
        <v>14031</v>
      </c>
      <c r="B8004" t="s">
        <v>1075</v>
      </c>
      <c r="C8004" t="s">
        <v>112</v>
      </c>
      <c r="D8004" t="s">
        <v>197</v>
      </c>
      <c r="E8004" t="s">
        <v>210</v>
      </c>
      <c r="F8004" t="s">
        <v>211</v>
      </c>
      <c r="G8004" t="s">
        <v>212</v>
      </c>
      <c r="H8004" t="s">
        <v>9347</v>
      </c>
      <c r="I8004">
        <v>7</v>
      </c>
      <c r="J8004">
        <v>10</v>
      </c>
      <c r="K8004">
        <v>26945</v>
      </c>
      <c r="L8004" t="str">
        <f>VLOOKUP(Sales_Data!C8004,Product_Master!$A:$D,2,FALSE)</f>
        <v>Pasta</v>
      </c>
      <c r="M8004">
        <f>VLOOKUP(C8004,Product_Master!$A:$D,4,FALSE)</f>
        <v>4277</v>
      </c>
      <c r="N8004" t="str">
        <f t="shared" si="250"/>
        <v>HIGH</v>
      </c>
      <c r="O8004" t="str" cm="1">
        <f t="array" ref="O8004">_xlfn.IFS(D8004="North","Zone 1",D8004="South","Zone 2",D8004="East","Zone 3",D8004="West","Zone 4")</f>
        <v>Zone 4</v>
      </c>
      <c r="P8004">
        <f t="shared" si="251"/>
        <v>2694.5</v>
      </c>
      <c r="Q8004" t="str">
        <f>VLOOKUP(C8004,Product_Master!$A:$D,3,FALSE)</f>
        <v>Grocery</v>
      </c>
    </row>
    <row r="8005" spans="1:17" x14ac:dyDescent="0.3">
      <c r="A8005" t="s">
        <v>14032</v>
      </c>
      <c r="B8005" t="s">
        <v>779</v>
      </c>
      <c r="C8005" t="s">
        <v>139</v>
      </c>
      <c r="D8005" t="s">
        <v>178</v>
      </c>
      <c r="E8005" t="s">
        <v>185</v>
      </c>
      <c r="F8005" t="s">
        <v>186</v>
      </c>
      <c r="G8005" t="s">
        <v>212</v>
      </c>
      <c r="H8005" t="s">
        <v>7129</v>
      </c>
      <c r="I8005">
        <v>7</v>
      </c>
      <c r="J8005">
        <v>20</v>
      </c>
      <c r="K8005">
        <v>128581</v>
      </c>
      <c r="L8005" t="str">
        <f>VLOOKUP(Sales_Data!C8005,Product_Master!$A:$D,2,FALSE)</f>
        <v>Helmet</v>
      </c>
      <c r="M8005">
        <f>VLOOKUP(C8005,Product_Master!$A:$D,4,FALSE)</f>
        <v>22961</v>
      </c>
      <c r="N8005" t="str">
        <f t="shared" si="250"/>
        <v>HIGH</v>
      </c>
      <c r="O8005" t="str" cm="1">
        <f t="array" ref="O8005">_xlfn.IFS(D8005="North","Zone 1",D8005="South","Zone 2",D8005="East","Zone 3",D8005="West","Zone 4")</f>
        <v>Zone 3</v>
      </c>
      <c r="P8005">
        <f t="shared" si="251"/>
        <v>12858.1</v>
      </c>
      <c r="Q8005" t="str">
        <f>VLOOKUP(C8005,Product_Master!$A:$D,3,FALSE)</f>
        <v>Sports</v>
      </c>
    </row>
    <row r="8006" spans="1:17" x14ac:dyDescent="0.3">
      <c r="A8006" t="s">
        <v>14033</v>
      </c>
      <c r="B8006" t="s">
        <v>372</v>
      </c>
      <c r="C8006" t="s">
        <v>151</v>
      </c>
      <c r="D8006" t="s">
        <v>191</v>
      </c>
      <c r="E8006" t="s">
        <v>242</v>
      </c>
      <c r="F8006" t="s">
        <v>242</v>
      </c>
      <c r="G8006" t="s">
        <v>315</v>
      </c>
      <c r="H8006" t="s">
        <v>14034</v>
      </c>
      <c r="I8006">
        <v>1</v>
      </c>
      <c r="J8006">
        <v>5</v>
      </c>
      <c r="K8006">
        <v>36192</v>
      </c>
      <c r="L8006" t="str">
        <f>VLOOKUP(Sales_Data!C8006,Product_Master!$A:$D,2,FALSE)</f>
        <v>Volleyball</v>
      </c>
      <c r="M8006">
        <f>VLOOKUP(C8006,Product_Master!$A:$D,4,FALSE)</f>
        <v>38097</v>
      </c>
      <c r="N8006" t="str">
        <f t="shared" si="250"/>
        <v>HIGH</v>
      </c>
      <c r="O8006" t="str" cm="1">
        <f t="array" ref="O8006">_xlfn.IFS(D8006="North","Zone 1",D8006="South","Zone 2",D8006="East","Zone 3",D8006="West","Zone 4")</f>
        <v>Zone 1</v>
      </c>
      <c r="P8006">
        <f t="shared" si="251"/>
        <v>3619.2000000000003</v>
      </c>
      <c r="Q8006" t="str">
        <f>VLOOKUP(C8006,Product_Master!$A:$D,3,FALSE)</f>
        <v>Sports</v>
      </c>
    </row>
    <row r="8007" spans="1:17" x14ac:dyDescent="0.3">
      <c r="A8007" t="s">
        <v>14035</v>
      </c>
      <c r="B8007" t="s">
        <v>557</v>
      </c>
      <c r="C8007" t="s">
        <v>143</v>
      </c>
      <c r="D8007" t="s">
        <v>191</v>
      </c>
      <c r="E8007" t="s">
        <v>238</v>
      </c>
      <c r="F8007" t="s">
        <v>238</v>
      </c>
      <c r="G8007" t="s">
        <v>228</v>
      </c>
      <c r="H8007" t="s">
        <v>7191</v>
      </c>
      <c r="I8007">
        <v>1</v>
      </c>
      <c r="J8007">
        <v>20</v>
      </c>
      <c r="K8007">
        <v>4514</v>
      </c>
      <c r="L8007" t="str">
        <f>VLOOKUP(Sales_Data!C8007,Product_Master!$A:$D,2,FALSE)</f>
        <v>Skipping Rope</v>
      </c>
      <c r="M8007">
        <f>VLOOKUP(C8007,Product_Master!$A:$D,4,FALSE)</f>
        <v>5643</v>
      </c>
      <c r="N8007" t="str">
        <f t="shared" si="250"/>
        <v>LOW</v>
      </c>
      <c r="O8007" t="str" cm="1">
        <f t="array" ref="O8007">_xlfn.IFS(D8007="North","Zone 1",D8007="South","Zone 2",D8007="East","Zone 3",D8007="West","Zone 4")</f>
        <v>Zone 1</v>
      </c>
      <c r="P8007">
        <f t="shared" si="251"/>
        <v>90.28</v>
      </c>
      <c r="Q8007" t="str">
        <f>VLOOKUP(C8007,Product_Master!$A:$D,3,FALSE)</f>
        <v>Sports</v>
      </c>
    </row>
    <row r="8008" spans="1:17" x14ac:dyDescent="0.3">
      <c r="A8008" t="s">
        <v>14036</v>
      </c>
      <c r="B8008" t="s">
        <v>634</v>
      </c>
      <c r="C8008" t="s">
        <v>60</v>
      </c>
      <c r="D8008" t="s">
        <v>171</v>
      </c>
      <c r="E8008" t="s">
        <v>204</v>
      </c>
      <c r="F8008" t="s">
        <v>205</v>
      </c>
      <c r="G8008" t="s">
        <v>228</v>
      </c>
      <c r="H8008" t="s">
        <v>14037</v>
      </c>
      <c r="I8008">
        <v>9</v>
      </c>
      <c r="J8008">
        <v>10</v>
      </c>
      <c r="K8008">
        <v>483084</v>
      </c>
      <c r="L8008" t="str">
        <f>VLOOKUP(Sales_Data!C8008,Product_Master!$A:$D,2,FALSE)</f>
        <v>Cupboard</v>
      </c>
      <c r="M8008">
        <f>VLOOKUP(C8008,Product_Master!$A:$D,4,FALSE)</f>
        <v>59640</v>
      </c>
      <c r="N8008" t="str">
        <f t="shared" si="250"/>
        <v>HIGH</v>
      </c>
      <c r="O8008" t="str" cm="1">
        <f t="array" ref="O8008">_xlfn.IFS(D8008="North","Zone 1",D8008="South","Zone 2",D8008="East","Zone 3",D8008="West","Zone 4")</f>
        <v>Zone 2</v>
      </c>
      <c r="P8008">
        <f t="shared" si="251"/>
        <v>48308.4</v>
      </c>
      <c r="Q8008" t="str">
        <f>VLOOKUP(C8008,Product_Master!$A:$D,3,FALSE)</f>
        <v>Furniture</v>
      </c>
    </row>
    <row r="8009" spans="1:17" x14ac:dyDescent="0.3">
      <c r="A8009" t="s">
        <v>14038</v>
      </c>
      <c r="B8009" t="s">
        <v>652</v>
      </c>
      <c r="C8009" t="s">
        <v>93</v>
      </c>
      <c r="D8009" t="s">
        <v>197</v>
      </c>
      <c r="E8009" t="s">
        <v>210</v>
      </c>
      <c r="F8009" t="s">
        <v>211</v>
      </c>
      <c r="G8009" t="s">
        <v>315</v>
      </c>
      <c r="H8009" t="s">
        <v>8391</v>
      </c>
      <c r="I8009">
        <v>4</v>
      </c>
      <c r="J8009">
        <v>15</v>
      </c>
      <c r="K8009">
        <v>264462</v>
      </c>
      <c r="L8009" t="str">
        <f>VLOOKUP(Sales_Data!C8009,Product_Master!$A:$D,2,FALSE)</f>
        <v>Skirt</v>
      </c>
      <c r="M8009">
        <f>VLOOKUP(C8009,Product_Master!$A:$D,4,FALSE)</f>
        <v>77783</v>
      </c>
      <c r="N8009" t="str">
        <f t="shared" si="250"/>
        <v>HIGH</v>
      </c>
      <c r="O8009" t="str" cm="1">
        <f t="array" ref="O8009">_xlfn.IFS(D8009="North","Zone 1",D8009="South","Zone 2",D8009="East","Zone 3",D8009="West","Zone 4")</f>
        <v>Zone 4</v>
      </c>
      <c r="P8009">
        <f t="shared" si="251"/>
        <v>26446.2</v>
      </c>
      <c r="Q8009" t="str">
        <f>VLOOKUP(C8009,Product_Master!$A:$D,3,FALSE)</f>
        <v>Clothing</v>
      </c>
    </row>
    <row r="8010" spans="1:17" x14ac:dyDescent="0.3">
      <c r="A8010" t="s">
        <v>14039</v>
      </c>
      <c r="B8010" t="s">
        <v>3398</v>
      </c>
      <c r="C8010" t="s">
        <v>50</v>
      </c>
      <c r="D8010" t="s">
        <v>191</v>
      </c>
      <c r="E8010" t="s">
        <v>238</v>
      </c>
      <c r="F8010" t="s">
        <v>238</v>
      </c>
      <c r="G8010" t="s">
        <v>219</v>
      </c>
      <c r="H8010" t="s">
        <v>5502</v>
      </c>
      <c r="I8010">
        <v>4</v>
      </c>
      <c r="J8010">
        <v>15</v>
      </c>
      <c r="K8010">
        <v>193534</v>
      </c>
      <c r="L8010" t="str">
        <f>VLOOKUP(Sales_Data!C8010,Product_Master!$A:$D,2,FALSE)</f>
        <v>Sofa</v>
      </c>
      <c r="M8010">
        <f>VLOOKUP(C8010,Product_Master!$A:$D,4,FALSE)</f>
        <v>56922</v>
      </c>
      <c r="N8010" t="str">
        <f t="shared" si="250"/>
        <v>HIGH</v>
      </c>
      <c r="O8010" t="str" cm="1">
        <f t="array" ref="O8010">_xlfn.IFS(D8010="North","Zone 1",D8010="South","Zone 2",D8010="East","Zone 3",D8010="West","Zone 4")</f>
        <v>Zone 1</v>
      </c>
      <c r="P8010">
        <f t="shared" si="251"/>
        <v>19353.400000000001</v>
      </c>
      <c r="Q8010" t="str">
        <f>VLOOKUP(C8010,Product_Master!$A:$D,3,FALSE)</f>
        <v>Furniture</v>
      </c>
    </row>
    <row r="8011" spans="1:17" x14ac:dyDescent="0.3">
      <c r="A8011" t="s">
        <v>14040</v>
      </c>
      <c r="B8011" t="s">
        <v>428</v>
      </c>
      <c r="C8011" t="s">
        <v>157</v>
      </c>
      <c r="D8011" t="s">
        <v>171</v>
      </c>
      <c r="E8011" t="s">
        <v>204</v>
      </c>
      <c r="F8011" t="s">
        <v>205</v>
      </c>
      <c r="G8011" t="s">
        <v>228</v>
      </c>
      <c r="H8011" t="s">
        <v>12563</v>
      </c>
      <c r="I8011">
        <v>7</v>
      </c>
      <c r="J8011">
        <v>15</v>
      </c>
      <c r="K8011">
        <v>232115</v>
      </c>
      <c r="L8011" t="str">
        <f>VLOOKUP(Sales_Data!C8011,Product_Master!$A:$D,2,FALSE)</f>
        <v>Sports Bag</v>
      </c>
      <c r="M8011">
        <f>VLOOKUP(C8011,Product_Master!$A:$D,4,FALSE)</f>
        <v>39011</v>
      </c>
      <c r="N8011" t="str">
        <f t="shared" si="250"/>
        <v>HIGH</v>
      </c>
      <c r="O8011" t="str" cm="1">
        <f t="array" ref="O8011">_xlfn.IFS(D8011="North","Zone 1",D8011="South","Zone 2",D8011="East","Zone 3",D8011="West","Zone 4")</f>
        <v>Zone 2</v>
      </c>
      <c r="P8011">
        <f t="shared" si="251"/>
        <v>23211.5</v>
      </c>
      <c r="Q8011" t="str">
        <f>VLOOKUP(C8011,Product_Master!$A:$D,3,FALSE)</f>
        <v>Sports</v>
      </c>
    </row>
    <row r="8012" spans="1:17" x14ac:dyDescent="0.3">
      <c r="A8012" t="s">
        <v>14041</v>
      </c>
      <c r="B8012" t="s">
        <v>908</v>
      </c>
      <c r="C8012" t="s">
        <v>46</v>
      </c>
      <c r="D8012" t="s">
        <v>191</v>
      </c>
      <c r="E8012" t="s">
        <v>192</v>
      </c>
      <c r="F8012" t="s">
        <v>193</v>
      </c>
      <c r="G8012" t="s">
        <v>285</v>
      </c>
      <c r="H8012" t="s">
        <v>7113</v>
      </c>
      <c r="I8012">
        <v>11</v>
      </c>
      <c r="J8012">
        <v>20</v>
      </c>
      <c r="K8012">
        <v>549234</v>
      </c>
      <c r="L8012" t="str">
        <f>VLOOKUP(Sales_Data!C8012,Product_Master!$A:$D,2,FALSE)</f>
        <v>Wardrobe</v>
      </c>
      <c r="M8012">
        <f>VLOOKUP(C8012,Product_Master!$A:$D,4,FALSE)</f>
        <v>62413</v>
      </c>
      <c r="N8012" t="str">
        <f t="shared" si="250"/>
        <v>HIGH</v>
      </c>
      <c r="O8012" t="str" cm="1">
        <f t="array" ref="O8012">_xlfn.IFS(D8012="North","Zone 1",D8012="South","Zone 2",D8012="East","Zone 3",D8012="West","Zone 4")</f>
        <v>Zone 1</v>
      </c>
      <c r="P8012">
        <f t="shared" si="251"/>
        <v>54923.4</v>
      </c>
      <c r="Q8012" t="str">
        <f>VLOOKUP(C8012,Product_Master!$A:$D,3,FALSE)</f>
        <v>Furniture</v>
      </c>
    </row>
    <row r="8013" spans="1:17" x14ac:dyDescent="0.3">
      <c r="A8013" t="s">
        <v>14042</v>
      </c>
      <c r="B8013" t="s">
        <v>664</v>
      </c>
      <c r="C8013" t="s">
        <v>124</v>
      </c>
      <c r="D8013" t="s">
        <v>178</v>
      </c>
      <c r="E8013" t="s">
        <v>310</v>
      </c>
      <c r="F8013" t="s">
        <v>311</v>
      </c>
      <c r="G8013" t="s">
        <v>181</v>
      </c>
      <c r="H8013" t="s">
        <v>14043</v>
      </c>
      <c r="I8013">
        <v>3</v>
      </c>
      <c r="J8013">
        <v>0</v>
      </c>
      <c r="K8013">
        <v>97830</v>
      </c>
      <c r="L8013" t="str">
        <f>VLOOKUP(Sales_Data!C8013,Product_Master!$A:$D,2,FALSE)</f>
        <v>Dry Fruits</v>
      </c>
      <c r="M8013">
        <f>VLOOKUP(C8013,Product_Master!$A:$D,4,FALSE)</f>
        <v>32610</v>
      </c>
      <c r="N8013" t="str">
        <f t="shared" si="250"/>
        <v>HIGH</v>
      </c>
      <c r="O8013" t="str" cm="1">
        <f t="array" ref="O8013">_xlfn.IFS(D8013="North","Zone 1",D8013="South","Zone 2",D8013="East","Zone 3",D8013="West","Zone 4")</f>
        <v>Zone 3</v>
      </c>
      <c r="P8013">
        <f t="shared" si="251"/>
        <v>9783</v>
      </c>
      <c r="Q8013" t="str">
        <f>VLOOKUP(C8013,Product_Master!$A:$D,3,FALSE)</f>
        <v>Grocery</v>
      </c>
    </row>
    <row r="8014" spans="1:17" x14ac:dyDescent="0.3">
      <c r="A8014" t="s">
        <v>14044</v>
      </c>
      <c r="B8014" t="s">
        <v>1030</v>
      </c>
      <c r="C8014" t="s">
        <v>141</v>
      </c>
      <c r="D8014" t="s">
        <v>171</v>
      </c>
      <c r="E8014" t="s">
        <v>204</v>
      </c>
      <c r="F8014" t="s">
        <v>205</v>
      </c>
      <c r="G8014" t="s">
        <v>253</v>
      </c>
      <c r="H8014" t="s">
        <v>5275</v>
      </c>
      <c r="I8014">
        <v>9</v>
      </c>
      <c r="J8014">
        <v>10</v>
      </c>
      <c r="K8014">
        <v>335785</v>
      </c>
      <c r="L8014" t="str">
        <f>VLOOKUP(Sales_Data!C8014,Product_Master!$A:$D,2,FALSE)</f>
        <v>Gloves</v>
      </c>
      <c r="M8014">
        <f>VLOOKUP(C8014,Product_Master!$A:$D,4,FALSE)</f>
        <v>41455</v>
      </c>
      <c r="N8014" t="str">
        <f t="shared" si="250"/>
        <v>HIGH</v>
      </c>
      <c r="O8014" t="str" cm="1">
        <f t="array" ref="O8014">_xlfn.IFS(D8014="North","Zone 1",D8014="South","Zone 2",D8014="East","Zone 3",D8014="West","Zone 4")</f>
        <v>Zone 2</v>
      </c>
      <c r="P8014">
        <f t="shared" si="251"/>
        <v>33578.5</v>
      </c>
      <c r="Q8014" t="str">
        <f>VLOOKUP(C8014,Product_Master!$A:$D,3,FALSE)</f>
        <v>Sports</v>
      </c>
    </row>
    <row r="8015" spans="1:17" x14ac:dyDescent="0.3">
      <c r="A8015" t="s">
        <v>14045</v>
      </c>
      <c r="B8015" t="s">
        <v>744</v>
      </c>
      <c r="C8015" t="s">
        <v>13</v>
      </c>
      <c r="D8015" t="s">
        <v>191</v>
      </c>
      <c r="E8015" t="s">
        <v>238</v>
      </c>
      <c r="F8015" t="s">
        <v>238</v>
      </c>
      <c r="G8015" t="s">
        <v>228</v>
      </c>
      <c r="H8015" t="s">
        <v>10712</v>
      </c>
      <c r="I8015">
        <v>8</v>
      </c>
      <c r="J8015">
        <v>0</v>
      </c>
      <c r="K8015">
        <v>213696</v>
      </c>
      <c r="L8015" t="str">
        <f>VLOOKUP(Sales_Data!C8015,Product_Master!$A:$D,2,FALSE)</f>
        <v>iPhone</v>
      </c>
      <c r="M8015">
        <f>VLOOKUP(C8015,Product_Master!$A:$D,4,FALSE)</f>
        <v>26712</v>
      </c>
      <c r="N8015" t="str">
        <f t="shared" si="250"/>
        <v>HIGH</v>
      </c>
      <c r="O8015" t="str" cm="1">
        <f t="array" ref="O8015">_xlfn.IFS(D8015="North","Zone 1",D8015="South","Zone 2",D8015="East","Zone 3",D8015="West","Zone 4")</f>
        <v>Zone 1</v>
      </c>
      <c r="P8015">
        <f t="shared" si="251"/>
        <v>21369.600000000002</v>
      </c>
      <c r="Q8015" t="str">
        <f>VLOOKUP(C8015,Product_Master!$A:$D,3,FALSE)</f>
        <v>Electronics</v>
      </c>
    </row>
    <row r="8016" spans="1:17" x14ac:dyDescent="0.3">
      <c r="A8016" t="s">
        <v>14046</v>
      </c>
      <c r="B8016" t="s">
        <v>744</v>
      </c>
      <c r="C8016" t="s">
        <v>120</v>
      </c>
      <c r="D8016" t="s">
        <v>191</v>
      </c>
      <c r="E8016" t="s">
        <v>192</v>
      </c>
      <c r="F8016" t="s">
        <v>193</v>
      </c>
      <c r="G8016" t="s">
        <v>269</v>
      </c>
      <c r="H8016" t="s">
        <v>11537</v>
      </c>
      <c r="I8016">
        <v>6</v>
      </c>
      <c r="J8016">
        <v>5</v>
      </c>
      <c r="K8016">
        <v>175964</v>
      </c>
      <c r="L8016" t="str">
        <f>VLOOKUP(Sales_Data!C8016,Product_Master!$A:$D,2,FALSE)</f>
        <v>Soft Drink</v>
      </c>
      <c r="M8016">
        <f>VLOOKUP(C8016,Product_Master!$A:$D,4,FALSE)</f>
        <v>30871</v>
      </c>
      <c r="N8016" t="str">
        <f t="shared" si="250"/>
        <v>HIGH</v>
      </c>
      <c r="O8016" t="str" cm="1">
        <f t="array" ref="O8016">_xlfn.IFS(D8016="North","Zone 1",D8016="South","Zone 2",D8016="East","Zone 3",D8016="West","Zone 4")</f>
        <v>Zone 1</v>
      </c>
      <c r="P8016">
        <f t="shared" si="251"/>
        <v>17596.400000000001</v>
      </c>
      <c r="Q8016" t="str">
        <f>VLOOKUP(C8016,Product_Master!$A:$D,3,FALSE)</f>
        <v>Grocery</v>
      </c>
    </row>
    <row r="8017" spans="1:17" x14ac:dyDescent="0.3">
      <c r="A8017" t="s">
        <v>14047</v>
      </c>
      <c r="B8017" t="s">
        <v>577</v>
      </c>
      <c r="C8017" t="s">
        <v>29</v>
      </c>
      <c r="D8017" t="s">
        <v>191</v>
      </c>
      <c r="E8017" t="s">
        <v>238</v>
      </c>
      <c r="F8017" t="s">
        <v>238</v>
      </c>
      <c r="G8017" t="s">
        <v>174</v>
      </c>
      <c r="H8017" t="s">
        <v>13847</v>
      </c>
      <c r="I8017">
        <v>9</v>
      </c>
      <c r="J8017">
        <v>20</v>
      </c>
      <c r="K8017">
        <v>112406</v>
      </c>
      <c r="L8017" t="str">
        <f>VLOOKUP(Sales_Data!C8017,Product_Master!$A:$D,2,FALSE)</f>
        <v>Bluetooth Speaker</v>
      </c>
      <c r="M8017">
        <f>VLOOKUP(C8017,Product_Master!$A:$D,4,FALSE)</f>
        <v>15612</v>
      </c>
      <c r="N8017" t="str">
        <f t="shared" si="250"/>
        <v>HIGH</v>
      </c>
      <c r="O8017" t="str" cm="1">
        <f t="array" ref="O8017">_xlfn.IFS(D8017="North","Zone 1",D8017="South","Zone 2",D8017="East","Zone 3",D8017="West","Zone 4")</f>
        <v>Zone 1</v>
      </c>
      <c r="P8017">
        <f t="shared" si="251"/>
        <v>11240.6</v>
      </c>
      <c r="Q8017" t="str">
        <f>VLOOKUP(C8017,Product_Master!$A:$D,3,FALSE)</f>
        <v>Electronics</v>
      </c>
    </row>
    <row r="8018" spans="1:17" x14ac:dyDescent="0.3">
      <c r="A8018" t="s">
        <v>14048</v>
      </c>
      <c r="B8018" t="s">
        <v>713</v>
      </c>
      <c r="C8018" t="s">
        <v>133</v>
      </c>
      <c r="D8018" t="s">
        <v>191</v>
      </c>
      <c r="E8018" t="s">
        <v>192</v>
      </c>
      <c r="F8018" t="s">
        <v>193</v>
      </c>
      <c r="G8018" t="s">
        <v>187</v>
      </c>
      <c r="H8018" t="s">
        <v>6661</v>
      </c>
      <c r="I8018">
        <v>7</v>
      </c>
      <c r="J8018">
        <v>15</v>
      </c>
      <c r="K8018">
        <v>169491</v>
      </c>
      <c r="L8018" t="str">
        <f>VLOOKUP(Sales_Data!C8018,Product_Master!$A:$D,2,FALSE)</f>
        <v>Basketball</v>
      </c>
      <c r="M8018">
        <f>VLOOKUP(C8018,Product_Master!$A:$D,4,FALSE)</f>
        <v>28486</v>
      </c>
      <c r="N8018" t="str">
        <f t="shared" si="250"/>
        <v>HIGH</v>
      </c>
      <c r="O8018" t="str" cm="1">
        <f t="array" ref="O8018">_xlfn.IFS(D8018="North","Zone 1",D8018="South","Zone 2",D8018="East","Zone 3",D8018="West","Zone 4")</f>
        <v>Zone 1</v>
      </c>
      <c r="P8018">
        <f t="shared" si="251"/>
        <v>16949.100000000002</v>
      </c>
      <c r="Q8018" t="str">
        <f>VLOOKUP(C8018,Product_Master!$A:$D,3,FALSE)</f>
        <v>Sports</v>
      </c>
    </row>
    <row r="8019" spans="1:17" x14ac:dyDescent="0.3">
      <c r="A8019" t="s">
        <v>14049</v>
      </c>
      <c r="B8019" t="s">
        <v>339</v>
      </c>
      <c r="C8019" t="s">
        <v>62</v>
      </c>
      <c r="D8019" t="s">
        <v>191</v>
      </c>
      <c r="E8019" t="s">
        <v>242</v>
      </c>
      <c r="F8019" t="s">
        <v>242</v>
      </c>
      <c r="G8019" t="s">
        <v>315</v>
      </c>
      <c r="H8019" t="s">
        <v>6535</v>
      </c>
      <c r="I8019">
        <v>3</v>
      </c>
      <c r="J8019">
        <v>5</v>
      </c>
      <c r="K8019">
        <v>141565</v>
      </c>
      <c r="L8019" t="str">
        <f>VLOOKUP(Sales_Data!C8019,Product_Master!$A:$D,2,FALSE)</f>
        <v>Recliner</v>
      </c>
      <c r="M8019">
        <f>VLOOKUP(C8019,Product_Master!$A:$D,4,FALSE)</f>
        <v>49672</v>
      </c>
      <c r="N8019" t="str">
        <f t="shared" si="250"/>
        <v>HIGH</v>
      </c>
      <c r="O8019" t="str" cm="1">
        <f t="array" ref="O8019">_xlfn.IFS(D8019="North","Zone 1",D8019="South","Zone 2",D8019="East","Zone 3",D8019="West","Zone 4")</f>
        <v>Zone 1</v>
      </c>
      <c r="P8019">
        <f t="shared" si="251"/>
        <v>14156.5</v>
      </c>
      <c r="Q8019" t="str">
        <f>VLOOKUP(C8019,Product_Master!$A:$D,3,FALSE)</f>
        <v>Furniture</v>
      </c>
    </row>
    <row r="8020" spans="1:17" x14ac:dyDescent="0.3">
      <c r="A8020" t="s">
        <v>14050</v>
      </c>
      <c r="B8020" t="s">
        <v>3204</v>
      </c>
      <c r="C8020" t="s">
        <v>42</v>
      </c>
      <c r="D8020" t="s">
        <v>197</v>
      </c>
      <c r="E8020" t="s">
        <v>260</v>
      </c>
      <c r="F8020" t="s">
        <v>261</v>
      </c>
      <c r="G8020" t="s">
        <v>174</v>
      </c>
      <c r="H8020" t="s">
        <v>6137</v>
      </c>
      <c r="I8020">
        <v>1</v>
      </c>
      <c r="J8020">
        <v>15</v>
      </c>
      <c r="K8020">
        <v>16073</v>
      </c>
      <c r="L8020" t="str">
        <f>VLOOKUP(Sales_Data!C8020,Product_Master!$A:$D,2,FALSE)</f>
        <v>Coffee Table</v>
      </c>
      <c r="M8020">
        <f>VLOOKUP(C8020,Product_Master!$A:$D,4,FALSE)</f>
        <v>18910</v>
      </c>
      <c r="N8020" t="str">
        <f t="shared" si="250"/>
        <v>HIGH</v>
      </c>
      <c r="O8020" t="str" cm="1">
        <f t="array" ref="O8020">_xlfn.IFS(D8020="North","Zone 1",D8020="South","Zone 2",D8020="East","Zone 3",D8020="West","Zone 4")</f>
        <v>Zone 4</v>
      </c>
      <c r="P8020">
        <f t="shared" si="251"/>
        <v>1607.3000000000002</v>
      </c>
      <c r="Q8020" t="str">
        <f>VLOOKUP(C8020,Product_Master!$A:$D,3,FALSE)</f>
        <v>Furniture</v>
      </c>
    </row>
    <row r="8021" spans="1:17" x14ac:dyDescent="0.3">
      <c r="A8021" t="s">
        <v>14051</v>
      </c>
      <c r="B8021" t="s">
        <v>1024</v>
      </c>
      <c r="C8021" t="s">
        <v>35</v>
      </c>
      <c r="D8021" t="s">
        <v>171</v>
      </c>
      <c r="E8021" t="s">
        <v>204</v>
      </c>
      <c r="F8021" t="s">
        <v>205</v>
      </c>
      <c r="G8021" t="s">
        <v>187</v>
      </c>
      <c r="H8021" t="s">
        <v>3892</v>
      </c>
      <c r="I8021">
        <v>7</v>
      </c>
      <c r="J8021">
        <v>5</v>
      </c>
      <c r="K8021">
        <v>288237</v>
      </c>
      <c r="L8021" t="str">
        <f>VLOOKUP(Sales_Data!C8021,Product_Master!$A:$D,2,FALSE)</f>
        <v>Office Chair</v>
      </c>
      <c r="M8021">
        <f>VLOOKUP(C8021,Product_Master!$A:$D,4,FALSE)</f>
        <v>43344</v>
      </c>
      <c r="N8021" t="str">
        <f t="shared" si="250"/>
        <v>HIGH</v>
      </c>
      <c r="O8021" t="str" cm="1">
        <f t="array" ref="O8021">_xlfn.IFS(D8021="North","Zone 1",D8021="South","Zone 2",D8021="East","Zone 3",D8021="West","Zone 4")</f>
        <v>Zone 2</v>
      </c>
      <c r="P8021">
        <f t="shared" si="251"/>
        <v>28823.7</v>
      </c>
      <c r="Q8021" t="str">
        <f>VLOOKUP(C8021,Product_Master!$A:$D,3,FALSE)</f>
        <v>Furniture</v>
      </c>
    </row>
    <row r="8022" spans="1:17" x14ac:dyDescent="0.3">
      <c r="A8022" t="s">
        <v>14052</v>
      </c>
      <c r="B8022" t="s">
        <v>1003</v>
      </c>
      <c r="C8022" t="s">
        <v>52</v>
      </c>
      <c r="D8022" t="s">
        <v>178</v>
      </c>
      <c r="E8022" t="s">
        <v>310</v>
      </c>
      <c r="F8022" t="s">
        <v>311</v>
      </c>
      <c r="G8022" t="s">
        <v>253</v>
      </c>
      <c r="H8022" t="s">
        <v>14053</v>
      </c>
      <c r="I8022">
        <v>10</v>
      </c>
      <c r="J8022">
        <v>15</v>
      </c>
      <c r="K8022">
        <v>17799</v>
      </c>
      <c r="L8022" t="str">
        <f>VLOOKUP(Sales_Data!C8022,Product_Master!$A:$D,2,FALSE)</f>
        <v>TV Unit</v>
      </c>
      <c r="M8022">
        <f>VLOOKUP(C8022,Product_Master!$A:$D,4,FALSE)</f>
        <v>2094</v>
      </c>
      <c r="N8022" t="str">
        <f t="shared" si="250"/>
        <v>HIGH</v>
      </c>
      <c r="O8022" t="str" cm="1">
        <f t="array" ref="O8022">_xlfn.IFS(D8022="North","Zone 1",D8022="South","Zone 2",D8022="East","Zone 3",D8022="West","Zone 4")</f>
        <v>Zone 3</v>
      </c>
      <c r="P8022">
        <f t="shared" si="251"/>
        <v>1779.9</v>
      </c>
      <c r="Q8022" t="str">
        <f>VLOOKUP(C8022,Product_Master!$A:$D,3,FALSE)</f>
        <v>Furniture</v>
      </c>
    </row>
    <row r="8023" spans="1:17" x14ac:dyDescent="0.3">
      <c r="A8023" t="s">
        <v>14054</v>
      </c>
      <c r="B8023" t="s">
        <v>2494</v>
      </c>
      <c r="C8023" t="s">
        <v>44</v>
      </c>
      <c r="D8023" t="s">
        <v>178</v>
      </c>
      <c r="E8023" t="s">
        <v>179</v>
      </c>
      <c r="F8023" t="s">
        <v>180</v>
      </c>
      <c r="G8023" t="s">
        <v>315</v>
      </c>
      <c r="H8023" t="s">
        <v>8256</v>
      </c>
      <c r="I8023">
        <v>4</v>
      </c>
      <c r="J8023">
        <v>5</v>
      </c>
      <c r="K8023">
        <v>285034</v>
      </c>
      <c r="L8023" t="str">
        <f>VLOOKUP(Sales_Data!C8023,Product_Master!$A:$D,2,FALSE)</f>
        <v>Bookshelf</v>
      </c>
      <c r="M8023">
        <f>VLOOKUP(C8023,Product_Master!$A:$D,4,FALSE)</f>
        <v>75009</v>
      </c>
      <c r="N8023" t="str">
        <f t="shared" si="250"/>
        <v>HIGH</v>
      </c>
      <c r="O8023" t="str" cm="1">
        <f t="array" ref="O8023">_xlfn.IFS(D8023="North","Zone 1",D8023="South","Zone 2",D8023="East","Zone 3",D8023="West","Zone 4")</f>
        <v>Zone 3</v>
      </c>
      <c r="P8023">
        <f t="shared" si="251"/>
        <v>28503.4</v>
      </c>
      <c r="Q8023" t="str">
        <f>VLOOKUP(C8023,Product_Master!$A:$D,3,FALSE)</f>
        <v>Furniture</v>
      </c>
    </row>
    <row r="8024" spans="1:17" x14ac:dyDescent="0.3">
      <c r="A8024" t="s">
        <v>14055</v>
      </c>
      <c r="B8024" t="s">
        <v>3559</v>
      </c>
      <c r="C8024" t="s">
        <v>147</v>
      </c>
      <c r="D8024" t="s">
        <v>171</v>
      </c>
      <c r="E8024" t="s">
        <v>204</v>
      </c>
      <c r="F8024" t="s">
        <v>205</v>
      </c>
      <c r="G8024" t="s">
        <v>269</v>
      </c>
      <c r="H8024" t="s">
        <v>3249</v>
      </c>
      <c r="I8024">
        <v>8</v>
      </c>
      <c r="J8024">
        <v>20</v>
      </c>
      <c r="K8024">
        <v>412633</v>
      </c>
      <c r="L8024" t="str">
        <f>VLOOKUP(Sales_Data!C8024,Product_Master!$A:$D,2,FALSE)</f>
        <v>Tennis Ball</v>
      </c>
      <c r="M8024">
        <f>VLOOKUP(C8024,Product_Master!$A:$D,4,FALSE)</f>
        <v>64474</v>
      </c>
      <c r="N8024" t="str">
        <f t="shared" si="250"/>
        <v>HIGH</v>
      </c>
      <c r="O8024" t="str" cm="1">
        <f t="array" ref="O8024">_xlfn.IFS(D8024="North","Zone 1",D8024="South","Zone 2",D8024="East","Zone 3",D8024="West","Zone 4")</f>
        <v>Zone 2</v>
      </c>
      <c r="P8024">
        <f t="shared" si="251"/>
        <v>41263.300000000003</v>
      </c>
      <c r="Q8024" t="str">
        <f>VLOOKUP(C8024,Product_Master!$A:$D,3,FALSE)</f>
        <v>Sports</v>
      </c>
    </row>
    <row r="8025" spans="1:17" x14ac:dyDescent="0.3">
      <c r="A8025" t="s">
        <v>14056</v>
      </c>
      <c r="B8025" t="s">
        <v>222</v>
      </c>
      <c r="C8025" t="s">
        <v>31</v>
      </c>
      <c r="D8025" t="s">
        <v>197</v>
      </c>
      <c r="E8025" t="s">
        <v>210</v>
      </c>
      <c r="F8025" t="s">
        <v>211</v>
      </c>
      <c r="G8025" t="s">
        <v>253</v>
      </c>
      <c r="H8025" t="s">
        <v>14057</v>
      </c>
      <c r="I8025">
        <v>5</v>
      </c>
      <c r="J8025">
        <v>10</v>
      </c>
      <c r="K8025">
        <v>173637</v>
      </c>
      <c r="L8025" t="str">
        <f>VLOOKUP(Sales_Data!C8025,Product_Master!$A:$D,2,FALSE)</f>
        <v>Smart Watch</v>
      </c>
      <c r="M8025">
        <f>VLOOKUP(C8025,Product_Master!$A:$D,4,FALSE)</f>
        <v>38586</v>
      </c>
      <c r="N8025" t="str">
        <f t="shared" si="250"/>
        <v>HIGH</v>
      </c>
      <c r="O8025" t="str" cm="1">
        <f t="array" ref="O8025">_xlfn.IFS(D8025="North","Zone 1",D8025="South","Zone 2",D8025="East","Zone 3",D8025="West","Zone 4")</f>
        <v>Zone 4</v>
      </c>
      <c r="P8025">
        <f t="shared" si="251"/>
        <v>17363.7</v>
      </c>
      <c r="Q8025" t="str">
        <f>VLOOKUP(C8025,Product_Master!$A:$D,3,FALSE)</f>
        <v>Electronics</v>
      </c>
    </row>
    <row r="8026" spans="1:17" x14ac:dyDescent="0.3">
      <c r="A8026" t="s">
        <v>14058</v>
      </c>
      <c r="B8026" t="s">
        <v>2544</v>
      </c>
      <c r="C8026" t="s">
        <v>56</v>
      </c>
      <c r="D8026" t="s">
        <v>197</v>
      </c>
      <c r="E8026" t="s">
        <v>260</v>
      </c>
      <c r="F8026" t="s">
        <v>261</v>
      </c>
      <c r="G8026" t="s">
        <v>219</v>
      </c>
      <c r="H8026" t="s">
        <v>14059</v>
      </c>
      <c r="I8026">
        <v>4</v>
      </c>
      <c r="J8026">
        <v>5</v>
      </c>
      <c r="K8026">
        <v>87601</v>
      </c>
      <c r="L8026" t="str">
        <f>VLOOKUP(Sales_Data!C8026,Product_Master!$A:$D,2,FALSE)</f>
        <v>Computer Desk</v>
      </c>
      <c r="M8026">
        <f>VLOOKUP(C8026,Product_Master!$A:$D,4,FALSE)</f>
        <v>23053</v>
      </c>
      <c r="N8026" t="str">
        <f t="shared" si="250"/>
        <v>HIGH</v>
      </c>
      <c r="O8026" t="str" cm="1">
        <f t="array" ref="O8026">_xlfn.IFS(D8026="North","Zone 1",D8026="South","Zone 2",D8026="East","Zone 3",D8026="West","Zone 4")</f>
        <v>Zone 4</v>
      </c>
      <c r="P8026">
        <f t="shared" si="251"/>
        <v>8760.1</v>
      </c>
      <c r="Q8026" t="str">
        <f>VLOOKUP(C8026,Product_Master!$A:$D,3,FALSE)</f>
        <v>Furniture</v>
      </c>
    </row>
    <row r="8027" spans="1:17" x14ac:dyDescent="0.3">
      <c r="A8027" t="s">
        <v>14060</v>
      </c>
      <c r="B8027" t="s">
        <v>1612</v>
      </c>
      <c r="C8027" t="s">
        <v>120</v>
      </c>
      <c r="D8027" t="s">
        <v>171</v>
      </c>
      <c r="E8027" t="s">
        <v>172</v>
      </c>
      <c r="F8027" t="s">
        <v>173</v>
      </c>
      <c r="G8027" t="s">
        <v>174</v>
      </c>
      <c r="H8027" t="s">
        <v>14061</v>
      </c>
      <c r="I8027">
        <v>8</v>
      </c>
      <c r="J8027">
        <v>5</v>
      </c>
      <c r="K8027">
        <v>234619</v>
      </c>
      <c r="L8027" t="str">
        <f>VLOOKUP(Sales_Data!C8027,Product_Master!$A:$D,2,FALSE)</f>
        <v>Soft Drink</v>
      </c>
      <c r="M8027">
        <f>VLOOKUP(C8027,Product_Master!$A:$D,4,FALSE)</f>
        <v>30871</v>
      </c>
      <c r="N8027" t="str">
        <f t="shared" si="250"/>
        <v>HIGH</v>
      </c>
      <c r="O8027" t="str" cm="1">
        <f t="array" ref="O8027">_xlfn.IFS(D8027="North","Zone 1",D8027="South","Zone 2",D8027="East","Zone 3",D8027="West","Zone 4")</f>
        <v>Zone 2</v>
      </c>
      <c r="P8027">
        <f t="shared" si="251"/>
        <v>23461.9</v>
      </c>
      <c r="Q8027" t="str">
        <f>VLOOKUP(C8027,Product_Master!$A:$D,3,FALSE)</f>
        <v>Grocery</v>
      </c>
    </row>
    <row r="8028" spans="1:17" x14ac:dyDescent="0.3">
      <c r="A8028" t="s">
        <v>14062</v>
      </c>
      <c r="B8028" t="s">
        <v>410</v>
      </c>
      <c r="C8028" t="s">
        <v>141</v>
      </c>
      <c r="D8028" t="s">
        <v>178</v>
      </c>
      <c r="E8028" t="s">
        <v>179</v>
      </c>
      <c r="F8028" t="s">
        <v>180</v>
      </c>
      <c r="G8028" t="s">
        <v>200</v>
      </c>
      <c r="H8028" t="s">
        <v>14063</v>
      </c>
      <c r="I8028">
        <v>9</v>
      </c>
      <c r="J8028">
        <v>10</v>
      </c>
      <c r="K8028">
        <v>335785</v>
      </c>
      <c r="L8028" t="str">
        <f>VLOOKUP(Sales_Data!C8028,Product_Master!$A:$D,2,FALSE)</f>
        <v>Gloves</v>
      </c>
      <c r="M8028">
        <f>VLOOKUP(C8028,Product_Master!$A:$D,4,FALSE)</f>
        <v>41455</v>
      </c>
      <c r="N8028" t="str">
        <f t="shared" si="250"/>
        <v>HIGH</v>
      </c>
      <c r="O8028" t="str" cm="1">
        <f t="array" ref="O8028">_xlfn.IFS(D8028="North","Zone 1",D8028="South","Zone 2",D8028="East","Zone 3",D8028="West","Zone 4")</f>
        <v>Zone 3</v>
      </c>
      <c r="P8028">
        <f t="shared" si="251"/>
        <v>33578.5</v>
      </c>
      <c r="Q8028" t="str">
        <f>VLOOKUP(C8028,Product_Master!$A:$D,3,FALSE)</f>
        <v>Sports</v>
      </c>
    </row>
    <row r="8029" spans="1:17" x14ac:dyDescent="0.3">
      <c r="A8029" t="s">
        <v>14064</v>
      </c>
      <c r="B8029" t="s">
        <v>1204</v>
      </c>
      <c r="C8029" t="s">
        <v>50</v>
      </c>
      <c r="D8029" t="s">
        <v>171</v>
      </c>
      <c r="E8029" t="s">
        <v>223</v>
      </c>
      <c r="F8029" t="s">
        <v>224</v>
      </c>
      <c r="G8029" t="s">
        <v>228</v>
      </c>
      <c r="H8029" t="s">
        <v>14065</v>
      </c>
      <c r="I8029">
        <v>1</v>
      </c>
      <c r="J8029">
        <v>15</v>
      </c>
      <c r="K8029">
        <v>48383</v>
      </c>
      <c r="L8029" t="str">
        <f>VLOOKUP(Sales_Data!C8029,Product_Master!$A:$D,2,FALSE)</f>
        <v>Sofa</v>
      </c>
      <c r="M8029">
        <f>VLOOKUP(C8029,Product_Master!$A:$D,4,FALSE)</f>
        <v>56922</v>
      </c>
      <c r="N8029" t="str">
        <f t="shared" si="250"/>
        <v>HIGH</v>
      </c>
      <c r="O8029" t="str" cm="1">
        <f t="array" ref="O8029">_xlfn.IFS(D8029="North","Zone 1",D8029="South","Zone 2",D8029="East","Zone 3",D8029="West","Zone 4")</f>
        <v>Zone 2</v>
      </c>
      <c r="P8029">
        <f t="shared" si="251"/>
        <v>4838.3</v>
      </c>
      <c r="Q8029" t="str">
        <f>VLOOKUP(C8029,Product_Master!$A:$D,3,FALSE)</f>
        <v>Furniture</v>
      </c>
    </row>
    <row r="8030" spans="1:17" x14ac:dyDescent="0.3">
      <c r="A8030" t="s">
        <v>14066</v>
      </c>
      <c r="B8030" t="s">
        <v>1371</v>
      </c>
      <c r="C8030" t="s">
        <v>116</v>
      </c>
      <c r="D8030" t="s">
        <v>197</v>
      </c>
      <c r="E8030" t="s">
        <v>210</v>
      </c>
      <c r="F8030" t="s">
        <v>211</v>
      </c>
      <c r="G8030" t="s">
        <v>228</v>
      </c>
      <c r="H8030" t="s">
        <v>5884</v>
      </c>
      <c r="I8030">
        <v>4</v>
      </c>
      <c r="J8030">
        <v>20</v>
      </c>
      <c r="K8030">
        <v>30723</v>
      </c>
      <c r="L8030" t="str">
        <f>VLOOKUP(Sales_Data!C8030,Product_Master!$A:$D,2,FALSE)</f>
        <v>Biscuits</v>
      </c>
      <c r="M8030">
        <f>VLOOKUP(C8030,Product_Master!$A:$D,4,FALSE)</f>
        <v>9601</v>
      </c>
      <c r="N8030" t="str">
        <f t="shared" si="250"/>
        <v>HIGH</v>
      </c>
      <c r="O8030" t="str" cm="1">
        <f t="array" ref="O8030">_xlfn.IFS(D8030="North","Zone 1",D8030="South","Zone 2",D8030="East","Zone 3",D8030="West","Zone 4")</f>
        <v>Zone 4</v>
      </c>
      <c r="P8030">
        <f t="shared" si="251"/>
        <v>3072.3</v>
      </c>
      <c r="Q8030" t="str">
        <f>VLOOKUP(C8030,Product_Master!$A:$D,3,FALSE)</f>
        <v>Grocery</v>
      </c>
    </row>
    <row r="8031" spans="1:17" x14ac:dyDescent="0.3">
      <c r="A8031" t="s">
        <v>14067</v>
      </c>
      <c r="B8031" t="s">
        <v>920</v>
      </c>
      <c r="C8031" t="s">
        <v>118</v>
      </c>
      <c r="D8031" t="s">
        <v>191</v>
      </c>
      <c r="E8031" t="s">
        <v>238</v>
      </c>
      <c r="F8031" t="s">
        <v>238</v>
      </c>
      <c r="G8031" t="s">
        <v>206</v>
      </c>
      <c r="H8031" t="s">
        <v>14068</v>
      </c>
      <c r="I8031">
        <v>10</v>
      </c>
      <c r="J8031">
        <v>20</v>
      </c>
      <c r="K8031">
        <v>115320</v>
      </c>
      <c r="L8031" t="str">
        <f>VLOOKUP(Sales_Data!C8031,Product_Master!$A:$D,2,FALSE)</f>
        <v>Juice</v>
      </c>
      <c r="M8031">
        <f>VLOOKUP(C8031,Product_Master!$A:$D,4,FALSE)</f>
        <v>14415</v>
      </c>
      <c r="N8031" t="str">
        <f t="shared" si="250"/>
        <v>HIGH</v>
      </c>
      <c r="O8031" t="str" cm="1">
        <f t="array" ref="O8031">_xlfn.IFS(D8031="North","Zone 1",D8031="South","Zone 2",D8031="East","Zone 3",D8031="West","Zone 4")</f>
        <v>Zone 1</v>
      </c>
      <c r="P8031">
        <f t="shared" si="251"/>
        <v>11532</v>
      </c>
      <c r="Q8031" t="str">
        <f>VLOOKUP(C8031,Product_Master!$A:$D,3,FALSE)</f>
        <v>Grocery</v>
      </c>
    </row>
    <row r="8032" spans="1:17" x14ac:dyDescent="0.3">
      <c r="A8032" t="s">
        <v>14069</v>
      </c>
      <c r="B8032" t="s">
        <v>466</v>
      </c>
      <c r="C8032" t="s">
        <v>118</v>
      </c>
      <c r="D8032" t="s">
        <v>197</v>
      </c>
      <c r="E8032" t="s">
        <v>198</v>
      </c>
      <c r="F8032" t="s">
        <v>199</v>
      </c>
      <c r="G8032" t="s">
        <v>200</v>
      </c>
      <c r="H8032" t="s">
        <v>14070</v>
      </c>
      <c r="I8032">
        <v>7</v>
      </c>
      <c r="J8032">
        <v>15</v>
      </c>
      <c r="K8032">
        <v>85769</v>
      </c>
      <c r="L8032" t="str">
        <f>VLOOKUP(Sales_Data!C8032,Product_Master!$A:$D,2,FALSE)</f>
        <v>Juice</v>
      </c>
      <c r="M8032">
        <f>VLOOKUP(C8032,Product_Master!$A:$D,4,FALSE)</f>
        <v>14415</v>
      </c>
      <c r="N8032" t="str">
        <f t="shared" si="250"/>
        <v>HIGH</v>
      </c>
      <c r="O8032" t="str" cm="1">
        <f t="array" ref="O8032">_xlfn.IFS(D8032="North","Zone 1",D8032="South","Zone 2",D8032="East","Zone 3",D8032="West","Zone 4")</f>
        <v>Zone 4</v>
      </c>
      <c r="P8032">
        <f t="shared" si="251"/>
        <v>8576.9</v>
      </c>
      <c r="Q8032" t="str">
        <f>VLOOKUP(C8032,Product_Master!$A:$D,3,FALSE)</f>
        <v>Grocery</v>
      </c>
    </row>
    <row r="8033" spans="1:17" x14ac:dyDescent="0.3">
      <c r="A8033" t="s">
        <v>14071</v>
      </c>
      <c r="B8033" t="s">
        <v>2887</v>
      </c>
      <c r="C8033" t="s">
        <v>120</v>
      </c>
      <c r="D8033" t="s">
        <v>197</v>
      </c>
      <c r="E8033" t="s">
        <v>260</v>
      </c>
      <c r="F8033" t="s">
        <v>261</v>
      </c>
      <c r="G8033" t="s">
        <v>257</v>
      </c>
      <c r="H8033" t="s">
        <v>13746</v>
      </c>
      <c r="I8033">
        <v>10</v>
      </c>
      <c r="J8033">
        <v>0</v>
      </c>
      <c r="K8033">
        <v>308710</v>
      </c>
      <c r="L8033" t="str">
        <f>VLOOKUP(Sales_Data!C8033,Product_Master!$A:$D,2,FALSE)</f>
        <v>Soft Drink</v>
      </c>
      <c r="M8033">
        <f>VLOOKUP(C8033,Product_Master!$A:$D,4,FALSE)</f>
        <v>30871</v>
      </c>
      <c r="N8033" t="str">
        <f t="shared" si="250"/>
        <v>HIGH</v>
      </c>
      <c r="O8033" t="str" cm="1">
        <f t="array" ref="O8033">_xlfn.IFS(D8033="North","Zone 1",D8033="South","Zone 2",D8033="East","Zone 3",D8033="West","Zone 4")</f>
        <v>Zone 4</v>
      </c>
      <c r="P8033">
        <f t="shared" si="251"/>
        <v>30871</v>
      </c>
      <c r="Q8033" t="str">
        <f>VLOOKUP(C8033,Product_Master!$A:$D,3,FALSE)</f>
        <v>Grocery</v>
      </c>
    </row>
    <row r="8034" spans="1:17" x14ac:dyDescent="0.3">
      <c r="A8034" t="s">
        <v>14072</v>
      </c>
      <c r="B8034" t="s">
        <v>622</v>
      </c>
      <c r="C8034" t="s">
        <v>149</v>
      </c>
      <c r="D8034" t="s">
        <v>171</v>
      </c>
      <c r="E8034" t="s">
        <v>204</v>
      </c>
      <c r="F8034" t="s">
        <v>205</v>
      </c>
      <c r="G8034" t="s">
        <v>174</v>
      </c>
      <c r="H8034" t="s">
        <v>7054</v>
      </c>
      <c r="I8034">
        <v>8</v>
      </c>
      <c r="J8034">
        <v>15</v>
      </c>
      <c r="K8034">
        <v>233097</v>
      </c>
      <c r="L8034" t="str">
        <f>VLOOKUP(Sales_Data!C8034,Product_Master!$A:$D,2,FALSE)</f>
        <v>Football Shoes</v>
      </c>
      <c r="M8034">
        <f>VLOOKUP(C8034,Product_Master!$A:$D,4,FALSE)</f>
        <v>34279</v>
      </c>
      <c r="N8034" t="str">
        <f t="shared" si="250"/>
        <v>HIGH</v>
      </c>
      <c r="O8034" t="str" cm="1">
        <f t="array" ref="O8034">_xlfn.IFS(D8034="North","Zone 1",D8034="South","Zone 2",D8034="East","Zone 3",D8034="West","Zone 4")</f>
        <v>Zone 2</v>
      </c>
      <c r="P8034">
        <f t="shared" si="251"/>
        <v>23309.7</v>
      </c>
      <c r="Q8034" t="str">
        <f>VLOOKUP(C8034,Product_Master!$A:$D,3,FALSE)</f>
        <v>Sports</v>
      </c>
    </row>
    <row r="8035" spans="1:17" x14ac:dyDescent="0.3">
      <c r="A8035" t="s">
        <v>14073</v>
      </c>
      <c r="B8035" t="s">
        <v>453</v>
      </c>
      <c r="C8035" t="s">
        <v>15</v>
      </c>
      <c r="D8035" t="s">
        <v>191</v>
      </c>
      <c r="E8035" t="s">
        <v>242</v>
      </c>
      <c r="F8035" t="s">
        <v>242</v>
      </c>
      <c r="G8035" t="s">
        <v>212</v>
      </c>
      <c r="H8035" t="s">
        <v>11130</v>
      </c>
      <c r="I8035">
        <v>10</v>
      </c>
      <c r="J8035">
        <v>15</v>
      </c>
      <c r="K8035">
        <v>78098</v>
      </c>
      <c r="L8035" t="str">
        <f>VLOOKUP(Sales_Data!C8035,Product_Master!$A:$D,2,FALSE)</f>
        <v>OnePlus Phone</v>
      </c>
      <c r="M8035">
        <f>VLOOKUP(C8035,Product_Master!$A:$D,4,FALSE)</f>
        <v>9188</v>
      </c>
      <c r="N8035" t="str">
        <f t="shared" si="250"/>
        <v>HIGH</v>
      </c>
      <c r="O8035" t="str" cm="1">
        <f t="array" ref="O8035">_xlfn.IFS(D8035="North","Zone 1",D8035="South","Zone 2",D8035="East","Zone 3",D8035="West","Zone 4")</f>
        <v>Zone 1</v>
      </c>
      <c r="P8035">
        <f t="shared" si="251"/>
        <v>7809.8</v>
      </c>
      <c r="Q8035" t="str">
        <f>VLOOKUP(C8035,Product_Master!$A:$D,3,FALSE)</f>
        <v>Electronics</v>
      </c>
    </row>
    <row r="8036" spans="1:17" x14ac:dyDescent="0.3">
      <c r="A8036" t="s">
        <v>14074</v>
      </c>
      <c r="B8036" t="s">
        <v>3360</v>
      </c>
      <c r="C8036" t="s">
        <v>83</v>
      </c>
      <c r="D8036" t="s">
        <v>197</v>
      </c>
      <c r="E8036" t="s">
        <v>260</v>
      </c>
      <c r="F8036" t="s">
        <v>261</v>
      </c>
      <c r="G8036" t="s">
        <v>285</v>
      </c>
      <c r="H8036" t="s">
        <v>14075</v>
      </c>
      <c r="I8036">
        <v>7</v>
      </c>
      <c r="J8036">
        <v>0</v>
      </c>
      <c r="K8036">
        <v>547848</v>
      </c>
      <c r="L8036" t="str">
        <f>VLOOKUP(Sales_Data!C8036,Product_Master!$A:$D,2,FALSE)</f>
        <v>Track Pants</v>
      </c>
      <c r="M8036">
        <f>VLOOKUP(C8036,Product_Master!$A:$D,4,FALSE)</f>
        <v>78264</v>
      </c>
      <c r="N8036" t="str">
        <f t="shared" si="250"/>
        <v>HIGH</v>
      </c>
      <c r="O8036" t="str" cm="1">
        <f t="array" ref="O8036">_xlfn.IFS(D8036="North","Zone 1",D8036="South","Zone 2",D8036="East","Zone 3",D8036="West","Zone 4")</f>
        <v>Zone 4</v>
      </c>
      <c r="P8036">
        <f t="shared" si="251"/>
        <v>54784.800000000003</v>
      </c>
      <c r="Q8036" t="str">
        <f>VLOOKUP(C8036,Product_Master!$A:$D,3,FALSE)</f>
        <v>Clothing</v>
      </c>
    </row>
    <row r="8037" spans="1:17" x14ac:dyDescent="0.3">
      <c r="A8037" t="s">
        <v>14076</v>
      </c>
      <c r="B8037" t="s">
        <v>1302</v>
      </c>
      <c r="C8037" t="s">
        <v>31</v>
      </c>
      <c r="D8037" t="s">
        <v>197</v>
      </c>
      <c r="E8037" t="s">
        <v>260</v>
      </c>
      <c r="F8037" t="s">
        <v>261</v>
      </c>
      <c r="G8037" t="s">
        <v>285</v>
      </c>
      <c r="H8037" t="s">
        <v>7601</v>
      </c>
      <c r="I8037">
        <v>5</v>
      </c>
      <c r="J8037">
        <v>15</v>
      </c>
      <c r="K8037">
        <v>163990</v>
      </c>
      <c r="L8037" t="str">
        <f>VLOOKUP(Sales_Data!C8037,Product_Master!$A:$D,2,FALSE)</f>
        <v>Smart Watch</v>
      </c>
      <c r="M8037">
        <f>VLOOKUP(C8037,Product_Master!$A:$D,4,FALSE)</f>
        <v>38586</v>
      </c>
      <c r="N8037" t="str">
        <f t="shared" si="250"/>
        <v>HIGH</v>
      </c>
      <c r="O8037" t="str" cm="1">
        <f t="array" ref="O8037">_xlfn.IFS(D8037="North","Zone 1",D8037="South","Zone 2",D8037="East","Zone 3",D8037="West","Zone 4")</f>
        <v>Zone 4</v>
      </c>
      <c r="P8037">
        <f t="shared" si="251"/>
        <v>16399</v>
      </c>
      <c r="Q8037" t="str">
        <f>VLOOKUP(C8037,Product_Master!$A:$D,3,FALSE)</f>
        <v>Electronics</v>
      </c>
    </row>
    <row r="8038" spans="1:17" x14ac:dyDescent="0.3">
      <c r="A8038" t="s">
        <v>14077</v>
      </c>
      <c r="B8038" t="s">
        <v>1708</v>
      </c>
      <c r="C8038" t="s">
        <v>42</v>
      </c>
      <c r="D8038" t="s">
        <v>197</v>
      </c>
      <c r="E8038" t="s">
        <v>210</v>
      </c>
      <c r="F8038" t="s">
        <v>211</v>
      </c>
      <c r="G8038" t="s">
        <v>262</v>
      </c>
      <c r="H8038" t="s">
        <v>14078</v>
      </c>
      <c r="I8038">
        <v>8</v>
      </c>
      <c r="J8038">
        <v>10</v>
      </c>
      <c r="K8038">
        <v>136152</v>
      </c>
      <c r="L8038" t="str">
        <f>VLOOKUP(Sales_Data!C8038,Product_Master!$A:$D,2,FALSE)</f>
        <v>Coffee Table</v>
      </c>
      <c r="M8038">
        <f>VLOOKUP(C8038,Product_Master!$A:$D,4,FALSE)</f>
        <v>18910</v>
      </c>
      <c r="N8038" t="str">
        <f t="shared" si="250"/>
        <v>HIGH</v>
      </c>
      <c r="O8038" t="str" cm="1">
        <f t="array" ref="O8038">_xlfn.IFS(D8038="North","Zone 1",D8038="South","Zone 2",D8038="East","Zone 3",D8038="West","Zone 4")</f>
        <v>Zone 4</v>
      </c>
      <c r="P8038">
        <f t="shared" si="251"/>
        <v>13615.2</v>
      </c>
      <c r="Q8038" t="str">
        <f>VLOOKUP(C8038,Product_Master!$A:$D,3,FALSE)</f>
        <v>Furniture</v>
      </c>
    </row>
    <row r="8039" spans="1:17" x14ac:dyDescent="0.3">
      <c r="A8039" t="s">
        <v>14079</v>
      </c>
      <c r="B8039" t="s">
        <v>1687</v>
      </c>
      <c r="C8039" t="s">
        <v>139</v>
      </c>
      <c r="D8039" t="s">
        <v>171</v>
      </c>
      <c r="E8039" t="s">
        <v>223</v>
      </c>
      <c r="F8039" t="s">
        <v>224</v>
      </c>
      <c r="G8039" t="s">
        <v>200</v>
      </c>
      <c r="H8039" t="s">
        <v>14080</v>
      </c>
      <c r="I8039">
        <v>11</v>
      </c>
      <c r="J8039">
        <v>0</v>
      </c>
      <c r="K8039">
        <v>252571</v>
      </c>
      <c r="L8039" t="str">
        <f>VLOOKUP(Sales_Data!C8039,Product_Master!$A:$D,2,FALSE)</f>
        <v>Helmet</v>
      </c>
      <c r="M8039">
        <f>VLOOKUP(C8039,Product_Master!$A:$D,4,FALSE)</f>
        <v>22961</v>
      </c>
      <c r="N8039" t="str">
        <f t="shared" si="250"/>
        <v>HIGH</v>
      </c>
      <c r="O8039" t="str" cm="1">
        <f t="array" ref="O8039">_xlfn.IFS(D8039="North","Zone 1",D8039="South","Zone 2",D8039="East","Zone 3",D8039="West","Zone 4")</f>
        <v>Zone 2</v>
      </c>
      <c r="P8039">
        <f t="shared" si="251"/>
        <v>25257.100000000002</v>
      </c>
      <c r="Q8039" t="str">
        <f>VLOOKUP(C8039,Product_Master!$A:$D,3,FALSE)</f>
        <v>Sports</v>
      </c>
    </row>
    <row r="8040" spans="1:17" x14ac:dyDescent="0.3">
      <c r="A8040" t="s">
        <v>14081</v>
      </c>
      <c r="B8040" t="s">
        <v>281</v>
      </c>
      <c r="C8040" t="s">
        <v>104</v>
      </c>
      <c r="D8040" t="s">
        <v>178</v>
      </c>
      <c r="E8040" t="s">
        <v>179</v>
      </c>
      <c r="F8040" t="s">
        <v>180</v>
      </c>
      <c r="G8040" t="s">
        <v>212</v>
      </c>
      <c r="H8040" t="s">
        <v>8602</v>
      </c>
      <c r="I8040">
        <v>12</v>
      </c>
      <c r="J8040">
        <v>0</v>
      </c>
      <c r="K8040">
        <v>409812</v>
      </c>
      <c r="L8040" t="str">
        <f>VLOOKUP(Sales_Data!C8040,Product_Master!$A:$D,2,FALSE)</f>
        <v>Coffee</v>
      </c>
      <c r="M8040">
        <f>VLOOKUP(C8040,Product_Master!$A:$D,4,FALSE)</f>
        <v>34151</v>
      </c>
      <c r="N8040" t="str">
        <f t="shared" si="250"/>
        <v>HIGH</v>
      </c>
      <c r="O8040" t="str" cm="1">
        <f t="array" ref="O8040">_xlfn.IFS(D8040="North","Zone 1",D8040="South","Zone 2",D8040="East","Zone 3",D8040="West","Zone 4")</f>
        <v>Zone 3</v>
      </c>
      <c r="P8040">
        <f t="shared" si="251"/>
        <v>40981.200000000004</v>
      </c>
      <c r="Q8040" t="str">
        <f>VLOOKUP(C8040,Product_Master!$A:$D,3,FALSE)</f>
        <v>Grocery</v>
      </c>
    </row>
    <row r="8041" spans="1:17" x14ac:dyDescent="0.3">
      <c r="A8041" t="s">
        <v>14082</v>
      </c>
      <c r="B8041" t="s">
        <v>2122</v>
      </c>
      <c r="C8041" t="s">
        <v>31</v>
      </c>
      <c r="D8041" t="s">
        <v>191</v>
      </c>
      <c r="E8041" t="s">
        <v>238</v>
      </c>
      <c r="F8041" t="s">
        <v>238</v>
      </c>
      <c r="G8041" t="s">
        <v>253</v>
      </c>
      <c r="H8041" t="s">
        <v>2730</v>
      </c>
      <c r="I8041">
        <v>6</v>
      </c>
      <c r="J8041">
        <v>20</v>
      </c>
      <c r="K8041">
        <v>185212</v>
      </c>
      <c r="L8041" t="str">
        <f>VLOOKUP(Sales_Data!C8041,Product_Master!$A:$D,2,FALSE)</f>
        <v>Smart Watch</v>
      </c>
      <c r="M8041">
        <f>VLOOKUP(C8041,Product_Master!$A:$D,4,FALSE)</f>
        <v>38586</v>
      </c>
      <c r="N8041" t="str">
        <f t="shared" si="250"/>
        <v>HIGH</v>
      </c>
      <c r="O8041" t="str" cm="1">
        <f t="array" ref="O8041">_xlfn.IFS(D8041="North","Zone 1",D8041="South","Zone 2",D8041="East","Zone 3",D8041="West","Zone 4")</f>
        <v>Zone 1</v>
      </c>
      <c r="P8041">
        <f t="shared" si="251"/>
        <v>18521.2</v>
      </c>
      <c r="Q8041" t="str">
        <f>VLOOKUP(C8041,Product_Master!$A:$D,3,FALSE)</f>
        <v>Electronics</v>
      </c>
    </row>
    <row r="8042" spans="1:17" x14ac:dyDescent="0.3">
      <c r="A8042" t="s">
        <v>14083</v>
      </c>
      <c r="B8042" t="s">
        <v>739</v>
      </c>
      <c r="C8042" t="s">
        <v>131</v>
      </c>
      <c r="D8042" t="s">
        <v>191</v>
      </c>
      <c r="E8042" t="s">
        <v>192</v>
      </c>
      <c r="F8042" t="s">
        <v>193</v>
      </c>
      <c r="G8042" t="s">
        <v>243</v>
      </c>
      <c r="H8042" t="s">
        <v>3042</v>
      </c>
      <c r="I8042">
        <v>10</v>
      </c>
      <c r="J8042">
        <v>5</v>
      </c>
      <c r="K8042">
        <v>596951</v>
      </c>
      <c r="L8042" t="str">
        <f>VLOOKUP(Sales_Data!C8042,Product_Master!$A:$D,2,FALSE)</f>
        <v>Football</v>
      </c>
      <c r="M8042">
        <f>VLOOKUP(C8042,Product_Master!$A:$D,4,FALSE)</f>
        <v>62837</v>
      </c>
      <c r="N8042" t="str">
        <f t="shared" si="250"/>
        <v>HIGH</v>
      </c>
      <c r="O8042" t="str" cm="1">
        <f t="array" ref="O8042">_xlfn.IFS(D8042="North","Zone 1",D8042="South","Zone 2",D8042="East","Zone 3",D8042="West","Zone 4")</f>
        <v>Zone 1</v>
      </c>
      <c r="P8042">
        <f t="shared" si="251"/>
        <v>59695.100000000006</v>
      </c>
      <c r="Q8042" t="str">
        <f>VLOOKUP(C8042,Product_Master!$A:$D,3,FALSE)</f>
        <v>Sports</v>
      </c>
    </row>
    <row r="8043" spans="1:17" x14ac:dyDescent="0.3">
      <c r="A8043" t="s">
        <v>14084</v>
      </c>
      <c r="B8043" t="s">
        <v>720</v>
      </c>
      <c r="C8043" t="s">
        <v>77</v>
      </c>
      <c r="D8043" t="s">
        <v>171</v>
      </c>
      <c r="E8043" t="s">
        <v>223</v>
      </c>
      <c r="F8043" t="s">
        <v>224</v>
      </c>
      <c r="G8043" t="s">
        <v>228</v>
      </c>
      <c r="H8043" t="s">
        <v>2537</v>
      </c>
      <c r="I8043">
        <v>1</v>
      </c>
      <c r="J8043">
        <v>0</v>
      </c>
      <c r="K8043">
        <v>20685</v>
      </c>
      <c r="L8043" t="str">
        <f>VLOOKUP(Sales_Data!C8043,Product_Master!$A:$D,2,FALSE)</f>
        <v>Saree</v>
      </c>
      <c r="M8043">
        <f>VLOOKUP(C8043,Product_Master!$A:$D,4,FALSE)</f>
        <v>20685</v>
      </c>
      <c r="N8043" t="str">
        <f t="shared" si="250"/>
        <v>HIGH</v>
      </c>
      <c r="O8043" t="str" cm="1">
        <f t="array" ref="O8043">_xlfn.IFS(D8043="North","Zone 1",D8043="South","Zone 2",D8043="East","Zone 3",D8043="West","Zone 4")</f>
        <v>Zone 2</v>
      </c>
      <c r="P8043">
        <f t="shared" si="251"/>
        <v>2068.5</v>
      </c>
      <c r="Q8043" t="str">
        <f>VLOOKUP(C8043,Product_Master!$A:$D,3,FALSE)</f>
        <v>Clothing</v>
      </c>
    </row>
    <row r="8044" spans="1:17" x14ac:dyDescent="0.3">
      <c r="A8044" t="s">
        <v>14085</v>
      </c>
      <c r="B8044" t="s">
        <v>1574</v>
      </c>
      <c r="C8044" t="s">
        <v>23</v>
      </c>
      <c r="D8044" t="s">
        <v>178</v>
      </c>
      <c r="E8044" t="s">
        <v>185</v>
      </c>
      <c r="F8044" t="s">
        <v>186</v>
      </c>
      <c r="G8044" t="s">
        <v>181</v>
      </c>
      <c r="H8044" t="s">
        <v>4807</v>
      </c>
      <c r="I8044">
        <v>2</v>
      </c>
      <c r="J8044">
        <v>5</v>
      </c>
      <c r="K8044">
        <v>126218</v>
      </c>
      <c r="L8044" t="str">
        <f>VLOOKUP(Sales_Data!C8044,Product_Master!$A:$D,2,FALSE)</f>
        <v>Refrigerator</v>
      </c>
      <c r="M8044">
        <f>VLOOKUP(C8044,Product_Master!$A:$D,4,FALSE)</f>
        <v>66431</v>
      </c>
      <c r="N8044" t="str">
        <f t="shared" si="250"/>
        <v>HIGH</v>
      </c>
      <c r="O8044" t="str" cm="1">
        <f t="array" ref="O8044">_xlfn.IFS(D8044="North","Zone 1",D8044="South","Zone 2",D8044="East","Zone 3",D8044="West","Zone 4")</f>
        <v>Zone 3</v>
      </c>
      <c r="P8044">
        <f t="shared" si="251"/>
        <v>12621.800000000001</v>
      </c>
      <c r="Q8044" t="str">
        <f>VLOOKUP(C8044,Product_Master!$A:$D,3,FALSE)</f>
        <v>Electronics</v>
      </c>
    </row>
    <row r="8045" spans="1:17" x14ac:dyDescent="0.3">
      <c r="A8045" t="s">
        <v>14086</v>
      </c>
      <c r="B8045" t="s">
        <v>453</v>
      </c>
      <c r="C8045" t="s">
        <v>100</v>
      </c>
      <c r="D8045" t="s">
        <v>191</v>
      </c>
      <c r="E8045" t="s">
        <v>238</v>
      </c>
      <c r="F8045" t="s">
        <v>238</v>
      </c>
      <c r="G8045" t="s">
        <v>262</v>
      </c>
      <c r="H8045" t="s">
        <v>5407</v>
      </c>
      <c r="I8045">
        <v>3</v>
      </c>
      <c r="J8045">
        <v>5</v>
      </c>
      <c r="K8045">
        <v>176241</v>
      </c>
      <c r="L8045" t="str">
        <f>VLOOKUP(Sales_Data!C8045,Product_Master!$A:$D,2,FALSE)</f>
        <v>Sugar</v>
      </c>
      <c r="M8045">
        <f>VLOOKUP(C8045,Product_Master!$A:$D,4,FALSE)</f>
        <v>61839</v>
      </c>
      <c r="N8045" t="str">
        <f t="shared" si="250"/>
        <v>HIGH</v>
      </c>
      <c r="O8045" t="str" cm="1">
        <f t="array" ref="O8045">_xlfn.IFS(D8045="North","Zone 1",D8045="South","Zone 2",D8045="East","Zone 3",D8045="West","Zone 4")</f>
        <v>Zone 1</v>
      </c>
      <c r="P8045">
        <f t="shared" si="251"/>
        <v>17624.100000000002</v>
      </c>
      <c r="Q8045" t="str">
        <f>VLOOKUP(C8045,Product_Master!$A:$D,3,FALSE)</f>
        <v>Grocery</v>
      </c>
    </row>
    <row r="8046" spans="1:17" x14ac:dyDescent="0.3">
      <c r="A8046" t="s">
        <v>14087</v>
      </c>
      <c r="B8046" t="s">
        <v>354</v>
      </c>
      <c r="C8046" t="s">
        <v>112</v>
      </c>
      <c r="D8046" t="s">
        <v>171</v>
      </c>
      <c r="E8046" t="s">
        <v>172</v>
      </c>
      <c r="F8046" t="s">
        <v>173</v>
      </c>
      <c r="G8046" t="s">
        <v>200</v>
      </c>
      <c r="H8046" t="s">
        <v>13600</v>
      </c>
      <c r="I8046">
        <v>7</v>
      </c>
      <c r="J8046">
        <v>5</v>
      </c>
      <c r="K8046">
        <v>28442</v>
      </c>
      <c r="L8046" t="str">
        <f>VLOOKUP(Sales_Data!C8046,Product_Master!$A:$D,2,FALSE)</f>
        <v>Pasta</v>
      </c>
      <c r="M8046">
        <f>VLOOKUP(C8046,Product_Master!$A:$D,4,FALSE)</f>
        <v>4277</v>
      </c>
      <c r="N8046" t="str">
        <f t="shared" si="250"/>
        <v>HIGH</v>
      </c>
      <c r="O8046" t="str" cm="1">
        <f t="array" ref="O8046">_xlfn.IFS(D8046="North","Zone 1",D8046="South","Zone 2",D8046="East","Zone 3",D8046="West","Zone 4")</f>
        <v>Zone 2</v>
      </c>
      <c r="P8046">
        <f t="shared" si="251"/>
        <v>2844.2000000000003</v>
      </c>
      <c r="Q8046" t="str">
        <f>VLOOKUP(C8046,Product_Master!$A:$D,3,FALSE)</f>
        <v>Grocery</v>
      </c>
    </row>
    <row r="8047" spans="1:17" x14ac:dyDescent="0.3">
      <c r="A8047" t="s">
        <v>14088</v>
      </c>
      <c r="B8047" t="s">
        <v>1946</v>
      </c>
      <c r="C8047" t="s">
        <v>157</v>
      </c>
      <c r="D8047" t="s">
        <v>191</v>
      </c>
      <c r="E8047" t="s">
        <v>238</v>
      </c>
      <c r="F8047" t="s">
        <v>238</v>
      </c>
      <c r="G8047" t="s">
        <v>269</v>
      </c>
      <c r="H8047" t="s">
        <v>14089</v>
      </c>
      <c r="I8047">
        <v>6</v>
      </c>
      <c r="J8047">
        <v>20</v>
      </c>
      <c r="K8047">
        <v>187252</v>
      </c>
      <c r="L8047" t="str">
        <f>VLOOKUP(Sales_Data!C8047,Product_Master!$A:$D,2,FALSE)</f>
        <v>Sports Bag</v>
      </c>
      <c r="M8047">
        <f>VLOOKUP(C8047,Product_Master!$A:$D,4,FALSE)</f>
        <v>39011</v>
      </c>
      <c r="N8047" t="str">
        <f t="shared" si="250"/>
        <v>HIGH</v>
      </c>
      <c r="O8047" t="str" cm="1">
        <f t="array" ref="O8047">_xlfn.IFS(D8047="North","Zone 1",D8047="South","Zone 2",D8047="East","Zone 3",D8047="West","Zone 4")</f>
        <v>Zone 1</v>
      </c>
      <c r="P8047">
        <f t="shared" si="251"/>
        <v>18725.2</v>
      </c>
      <c r="Q8047" t="str">
        <f>VLOOKUP(C8047,Product_Master!$A:$D,3,FALSE)</f>
        <v>Sports</v>
      </c>
    </row>
    <row r="8048" spans="1:17" x14ac:dyDescent="0.3">
      <c r="A8048" t="s">
        <v>14090</v>
      </c>
      <c r="B8048" t="s">
        <v>3817</v>
      </c>
      <c r="C8048" t="s">
        <v>69</v>
      </c>
      <c r="D8048" t="s">
        <v>197</v>
      </c>
      <c r="E8048" t="s">
        <v>260</v>
      </c>
      <c r="F8048" t="s">
        <v>261</v>
      </c>
      <c r="G8048" t="s">
        <v>174</v>
      </c>
      <c r="H8048" t="s">
        <v>14091</v>
      </c>
      <c r="I8048">
        <v>1</v>
      </c>
      <c r="J8048">
        <v>0</v>
      </c>
      <c r="K8048">
        <v>8898</v>
      </c>
      <c r="L8048" t="str">
        <f>VLOOKUP(Sales_Data!C8048,Product_Master!$A:$D,2,FALSE)</f>
        <v>Women Kurti</v>
      </c>
      <c r="M8048">
        <f>VLOOKUP(C8048,Product_Master!$A:$D,4,FALSE)</f>
        <v>8898</v>
      </c>
      <c r="N8048" t="str">
        <f t="shared" si="250"/>
        <v>MEDIUM</v>
      </c>
      <c r="O8048" t="str" cm="1">
        <f t="array" ref="O8048">_xlfn.IFS(D8048="North","Zone 1",D8048="South","Zone 2",D8048="East","Zone 3",D8048="West","Zone 4")</f>
        <v>Zone 4</v>
      </c>
      <c r="P8048">
        <f t="shared" si="251"/>
        <v>444.90000000000003</v>
      </c>
      <c r="Q8048" t="str">
        <f>VLOOKUP(C8048,Product_Master!$A:$D,3,FALSE)</f>
        <v>Clothing</v>
      </c>
    </row>
    <row r="8049" spans="1:17" x14ac:dyDescent="0.3">
      <c r="A8049" t="s">
        <v>14092</v>
      </c>
      <c r="B8049" t="s">
        <v>2278</v>
      </c>
      <c r="C8049" t="s">
        <v>126</v>
      </c>
      <c r="D8049" t="s">
        <v>178</v>
      </c>
      <c r="E8049" t="s">
        <v>310</v>
      </c>
      <c r="F8049" t="s">
        <v>311</v>
      </c>
      <c r="G8049" t="s">
        <v>257</v>
      </c>
      <c r="H8049" t="s">
        <v>2256</v>
      </c>
      <c r="I8049">
        <v>11</v>
      </c>
      <c r="J8049">
        <v>15</v>
      </c>
      <c r="K8049">
        <v>38522</v>
      </c>
      <c r="L8049" t="str">
        <f>VLOOKUP(Sales_Data!C8049,Product_Master!$A:$D,2,FALSE)</f>
        <v>Honey</v>
      </c>
      <c r="M8049">
        <f>VLOOKUP(C8049,Product_Master!$A:$D,4,FALSE)</f>
        <v>4120</v>
      </c>
      <c r="N8049" t="str">
        <f t="shared" si="250"/>
        <v>HIGH</v>
      </c>
      <c r="O8049" t="str" cm="1">
        <f t="array" ref="O8049">_xlfn.IFS(D8049="North","Zone 1",D8049="South","Zone 2",D8049="East","Zone 3",D8049="West","Zone 4")</f>
        <v>Zone 3</v>
      </c>
      <c r="P8049">
        <f t="shared" si="251"/>
        <v>3852.2000000000003</v>
      </c>
      <c r="Q8049" t="str">
        <f>VLOOKUP(C8049,Product_Master!$A:$D,3,FALSE)</f>
        <v>Grocery</v>
      </c>
    </row>
    <row r="8050" spans="1:17" x14ac:dyDescent="0.3">
      <c r="A8050" t="s">
        <v>14093</v>
      </c>
      <c r="B8050" t="s">
        <v>747</v>
      </c>
      <c r="C8050" t="s">
        <v>75</v>
      </c>
      <c r="D8050" t="s">
        <v>178</v>
      </c>
      <c r="E8050" t="s">
        <v>185</v>
      </c>
      <c r="F8050" t="s">
        <v>186</v>
      </c>
      <c r="G8050" t="s">
        <v>219</v>
      </c>
      <c r="H8050" t="s">
        <v>14094</v>
      </c>
      <c r="I8050">
        <v>4</v>
      </c>
      <c r="J8050">
        <v>15</v>
      </c>
      <c r="K8050">
        <v>136442</v>
      </c>
      <c r="L8050" t="str">
        <f>VLOOKUP(Sales_Data!C8050,Product_Master!$A:$D,2,FALSE)</f>
        <v>Jacket</v>
      </c>
      <c r="M8050">
        <f>VLOOKUP(C8050,Product_Master!$A:$D,4,FALSE)</f>
        <v>40130</v>
      </c>
      <c r="N8050" t="str">
        <f t="shared" si="250"/>
        <v>HIGH</v>
      </c>
      <c r="O8050" t="str" cm="1">
        <f t="array" ref="O8050">_xlfn.IFS(D8050="North","Zone 1",D8050="South","Zone 2",D8050="East","Zone 3",D8050="West","Zone 4")</f>
        <v>Zone 3</v>
      </c>
      <c r="P8050">
        <f t="shared" si="251"/>
        <v>13644.2</v>
      </c>
      <c r="Q8050" t="str">
        <f>VLOOKUP(C8050,Product_Master!$A:$D,3,FALSE)</f>
        <v>Clothing</v>
      </c>
    </row>
    <row r="8051" spans="1:17" x14ac:dyDescent="0.3">
      <c r="A8051" t="s">
        <v>14095</v>
      </c>
      <c r="B8051" t="s">
        <v>2382</v>
      </c>
      <c r="C8051" t="s">
        <v>62</v>
      </c>
      <c r="D8051" t="s">
        <v>197</v>
      </c>
      <c r="E8051" t="s">
        <v>260</v>
      </c>
      <c r="F8051" t="s">
        <v>261</v>
      </c>
      <c r="G8051" t="s">
        <v>243</v>
      </c>
      <c r="H8051" t="s">
        <v>14096</v>
      </c>
      <c r="I8051">
        <v>10</v>
      </c>
      <c r="J8051">
        <v>15</v>
      </c>
      <c r="K8051">
        <v>422212</v>
      </c>
      <c r="L8051" t="str">
        <f>VLOOKUP(Sales_Data!C8051,Product_Master!$A:$D,2,FALSE)</f>
        <v>Recliner</v>
      </c>
      <c r="M8051">
        <f>VLOOKUP(C8051,Product_Master!$A:$D,4,FALSE)</f>
        <v>49672</v>
      </c>
      <c r="N8051" t="str">
        <f t="shared" si="250"/>
        <v>HIGH</v>
      </c>
      <c r="O8051" t="str" cm="1">
        <f t="array" ref="O8051">_xlfn.IFS(D8051="North","Zone 1",D8051="South","Zone 2",D8051="East","Zone 3",D8051="West","Zone 4")</f>
        <v>Zone 4</v>
      </c>
      <c r="P8051">
        <f t="shared" si="251"/>
        <v>42221.200000000004</v>
      </c>
      <c r="Q8051" t="str">
        <f>VLOOKUP(C8051,Product_Master!$A:$D,3,FALSE)</f>
        <v>Furniture</v>
      </c>
    </row>
    <row r="8052" spans="1:17" x14ac:dyDescent="0.3">
      <c r="A8052" t="s">
        <v>14097</v>
      </c>
      <c r="B8052" t="s">
        <v>345</v>
      </c>
      <c r="C8052" t="s">
        <v>97</v>
      </c>
      <c r="D8052" t="s">
        <v>178</v>
      </c>
      <c r="E8052" t="s">
        <v>185</v>
      </c>
      <c r="F8052" t="s">
        <v>186</v>
      </c>
      <c r="G8052" t="s">
        <v>181</v>
      </c>
      <c r="H8052" t="s">
        <v>14098</v>
      </c>
      <c r="I8052">
        <v>3</v>
      </c>
      <c r="J8052">
        <v>5</v>
      </c>
      <c r="K8052">
        <v>60548</v>
      </c>
      <c r="L8052" t="str">
        <f>VLOOKUP(Sales_Data!C8052,Product_Master!$A:$D,2,FALSE)</f>
        <v>Rice</v>
      </c>
      <c r="M8052">
        <f>VLOOKUP(C8052,Product_Master!$A:$D,4,FALSE)</f>
        <v>21245</v>
      </c>
      <c r="N8052" t="str">
        <f t="shared" si="250"/>
        <v>HIGH</v>
      </c>
      <c r="O8052" t="str" cm="1">
        <f t="array" ref="O8052">_xlfn.IFS(D8052="North","Zone 1",D8052="South","Zone 2",D8052="East","Zone 3",D8052="West","Zone 4")</f>
        <v>Zone 3</v>
      </c>
      <c r="P8052">
        <f t="shared" si="251"/>
        <v>6054.8</v>
      </c>
      <c r="Q8052" t="str">
        <f>VLOOKUP(C8052,Product_Master!$A:$D,3,FALSE)</f>
        <v>Grocery</v>
      </c>
    </row>
    <row r="8053" spans="1:17" x14ac:dyDescent="0.3">
      <c r="A8053" t="s">
        <v>14099</v>
      </c>
      <c r="B8053" t="s">
        <v>1475</v>
      </c>
      <c r="C8053" t="s">
        <v>97</v>
      </c>
      <c r="D8053" t="s">
        <v>178</v>
      </c>
      <c r="E8053" t="s">
        <v>179</v>
      </c>
      <c r="F8053" t="s">
        <v>180</v>
      </c>
      <c r="G8053" t="s">
        <v>212</v>
      </c>
      <c r="H8053" t="s">
        <v>13321</v>
      </c>
      <c r="I8053">
        <v>3</v>
      </c>
      <c r="J8053">
        <v>0</v>
      </c>
      <c r="K8053">
        <v>63735</v>
      </c>
      <c r="L8053" t="str">
        <f>VLOOKUP(Sales_Data!C8053,Product_Master!$A:$D,2,FALSE)</f>
        <v>Rice</v>
      </c>
      <c r="M8053">
        <f>VLOOKUP(C8053,Product_Master!$A:$D,4,FALSE)</f>
        <v>21245</v>
      </c>
      <c r="N8053" t="str">
        <f t="shared" si="250"/>
        <v>HIGH</v>
      </c>
      <c r="O8053" t="str" cm="1">
        <f t="array" ref="O8053">_xlfn.IFS(D8053="North","Zone 1",D8053="South","Zone 2",D8053="East","Zone 3",D8053="West","Zone 4")</f>
        <v>Zone 3</v>
      </c>
      <c r="P8053">
        <f t="shared" si="251"/>
        <v>6373.5</v>
      </c>
      <c r="Q8053" t="str">
        <f>VLOOKUP(C8053,Product_Master!$A:$D,3,FALSE)</f>
        <v>Grocery</v>
      </c>
    </row>
    <row r="8054" spans="1:17" x14ac:dyDescent="0.3">
      <c r="A8054" t="s">
        <v>14100</v>
      </c>
      <c r="B8054" t="s">
        <v>2969</v>
      </c>
      <c r="C8054" t="s">
        <v>120</v>
      </c>
      <c r="D8054" t="s">
        <v>178</v>
      </c>
      <c r="E8054" t="s">
        <v>310</v>
      </c>
      <c r="F8054" t="s">
        <v>311</v>
      </c>
      <c r="G8054" t="s">
        <v>219</v>
      </c>
      <c r="H8054" t="s">
        <v>9065</v>
      </c>
      <c r="I8054">
        <v>8</v>
      </c>
      <c r="J8054">
        <v>15</v>
      </c>
      <c r="K8054">
        <v>209922</v>
      </c>
      <c r="L8054" t="str">
        <f>VLOOKUP(Sales_Data!C8054,Product_Master!$A:$D,2,FALSE)</f>
        <v>Soft Drink</v>
      </c>
      <c r="M8054">
        <f>VLOOKUP(C8054,Product_Master!$A:$D,4,FALSE)</f>
        <v>30871</v>
      </c>
      <c r="N8054" t="str">
        <f t="shared" si="250"/>
        <v>HIGH</v>
      </c>
      <c r="O8054" t="str" cm="1">
        <f t="array" ref="O8054">_xlfn.IFS(D8054="North","Zone 1",D8054="South","Zone 2",D8054="East","Zone 3",D8054="West","Zone 4")</f>
        <v>Zone 3</v>
      </c>
      <c r="P8054">
        <f t="shared" si="251"/>
        <v>20992.2</v>
      </c>
      <c r="Q8054" t="str">
        <f>VLOOKUP(C8054,Product_Master!$A:$D,3,FALSE)</f>
        <v>Grocery</v>
      </c>
    </row>
    <row r="8055" spans="1:17" x14ac:dyDescent="0.3">
      <c r="A8055" t="s">
        <v>14101</v>
      </c>
      <c r="B8055" t="s">
        <v>2000</v>
      </c>
      <c r="C8055" t="s">
        <v>133</v>
      </c>
      <c r="D8055" t="s">
        <v>178</v>
      </c>
      <c r="E8055" t="s">
        <v>185</v>
      </c>
      <c r="F8055" t="s">
        <v>186</v>
      </c>
      <c r="G8055" t="s">
        <v>253</v>
      </c>
      <c r="H8055" t="s">
        <v>9174</v>
      </c>
      <c r="I8055">
        <v>3</v>
      </c>
      <c r="J8055">
        <v>15</v>
      </c>
      <c r="K8055">
        <v>72639</v>
      </c>
      <c r="L8055" t="str">
        <f>VLOOKUP(Sales_Data!C8055,Product_Master!$A:$D,2,FALSE)</f>
        <v>Basketball</v>
      </c>
      <c r="M8055">
        <f>VLOOKUP(C8055,Product_Master!$A:$D,4,FALSE)</f>
        <v>28486</v>
      </c>
      <c r="N8055" t="str">
        <f t="shared" si="250"/>
        <v>HIGH</v>
      </c>
      <c r="O8055" t="str" cm="1">
        <f t="array" ref="O8055">_xlfn.IFS(D8055="North","Zone 1",D8055="South","Zone 2",D8055="East","Zone 3",D8055="West","Zone 4")</f>
        <v>Zone 3</v>
      </c>
      <c r="P8055">
        <f t="shared" si="251"/>
        <v>7263.9000000000005</v>
      </c>
      <c r="Q8055" t="str">
        <f>VLOOKUP(C8055,Product_Master!$A:$D,3,FALSE)</f>
        <v>Sports</v>
      </c>
    </row>
    <row r="8056" spans="1:17" x14ac:dyDescent="0.3">
      <c r="A8056" t="s">
        <v>14102</v>
      </c>
      <c r="B8056" t="s">
        <v>4626</v>
      </c>
      <c r="C8056" t="s">
        <v>31</v>
      </c>
      <c r="D8056" t="s">
        <v>191</v>
      </c>
      <c r="E8056" t="s">
        <v>192</v>
      </c>
      <c r="F8056" t="s">
        <v>193</v>
      </c>
      <c r="G8056" t="s">
        <v>200</v>
      </c>
      <c r="H8056" t="s">
        <v>14103</v>
      </c>
      <c r="I8056">
        <v>2</v>
      </c>
      <c r="J8056">
        <v>5</v>
      </c>
      <c r="K8056">
        <v>73313</v>
      </c>
      <c r="L8056" t="str">
        <f>VLOOKUP(Sales_Data!C8056,Product_Master!$A:$D,2,FALSE)</f>
        <v>Smart Watch</v>
      </c>
      <c r="M8056">
        <f>VLOOKUP(C8056,Product_Master!$A:$D,4,FALSE)</f>
        <v>38586</v>
      </c>
      <c r="N8056" t="str">
        <f t="shared" si="250"/>
        <v>HIGH</v>
      </c>
      <c r="O8056" t="str" cm="1">
        <f t="array" ref="O8056">_xlfn.IFS(D8056="North","Zone 1",D8056="South","Zone 2",D8056="East","Zone 3",D8056="West","Zone 4")</f>
        <v>Zone 1</v>
      </c>
      <c r="P8056">
        <f t="shared" si="251"/>
        <v>7331.3</v>
      </c>
      <c r="Q8056" t="str">
        <f>VLOOKUP(C8056,Product_Master!$A:$D,3,FALSE)</f>
        <v>Electronics</v>
      </c>
    </row>
    <row r="8057" spans="1:17" x14ac:dyDescent="0.3">
      <c r="A8057" t="s">
        <v>14104</v>
      </c>
      <c r="B8057" t="s">
        <v>306</v>
      </c>
      <c r="C8057" t="s">
        <v>135</v>
      </c>
      <c r="D8057" t="s">
        <v>178</v>
      </c>
      <c r="E8057" t="s">
        <v>185</v>
      </c>
      <c r="F8057" t="s">
        <v>186</v>
      </c>
      <c r="G8057" t="s">
        <v>243</v>
      </c>
      <c r="H8057" t="s">
        <v>11870</v>
      </c>
      <c r="I8057">
        <v>9</v>
      </c>
      <c r="J8057">
        <v>10</v>
      </c>
      <c r="K8057">
        <v>208040</v>
      </c>
      <c r="L8057" t="str">
        <f>VLOOKUP(Sales_Data!C8057,Product_Master!$A:$D,2,FALSE)</f>
        <v>Yoga Mat</v>
      </c>
      <c r="M8057">
        <f>VLOOKUP(C8057,Product_Master!$A:$D,4,FALSE)</f>
        <v>25684</v>
      </c>
      <c r="N8057" t="str">
        <f t="shared" si="250"/>
        <v>HIGH</v>
      </c>
      <c r="O8057" t="str" cm="1">
        <f t="array" ref="O8057">_xlfn.IFS(D8057="North","Zone 1",D8057="South","Zone 2",D8057="East","Zone 3",D8057="West","Zone 4")</f>
        <v>Zone 3</v>
      </c>
      <c r="P8057">
        <f t="shared" si="251"/>
        <v>20804</v>
      </c>
      <c r="Q8057" t="str">
        <f>VLOOKUP(C8057,Product_Master!$A:$D,3,FALSE)</f>
        <v>Sports</v>
      </c>
    </row>
    <row r="8058" spans="1:17" x14ac:dyDescent="0.3">
      <c r="A8058" t="s">
        <v>14105</v>
      </c>
      <c r="B8058" t="s">
        <v>2117</v>
      </c>
      <c r="C8058" t="s">
        <v>77</v>
      </c>
      <c r="D8058" t="s">
        <v>171</v>
      </c>
      <c r="E8058" t="s">
        <v>223</v>
      </c>
      <c r="F8058" t="s">
        <v>224</v>
      </c>
      <c r="G8058" t="s">
        <v>206</v>
      </c>
      <c r="H8058" t="s">
        <v>14106</v>
      </c>
      <c r="I8058">
        <v>8</v>
      </c>
      <c r="J8058">
        <v>15</v>
      </c>
      <c r="K8058">
        <v>140658</v>
      </c>
      <c r="L8058" t="str">
        <f>VLOOKUP(Sales_Data!C8058,Product_Master!$A:$D,2,FALSE)</f>
        <v>Saree</v>
      </c>
      <c r="M8058">
        <f>VLOOKUP(C8058,Product_Master!$A:$D,4,FALSE)</f>
        <v>20685</v>
      </c>
      <c r="N8058" t="str">
        <f t="shared" si="250"/>
        <v>HIGH</v>
      </c>
      <c r="O8058" t="str" cm="1">
        <f t="array" ref="O8058">_xlfn.IFS(D8058="North","Zone 1",D8058="South","Zone 2",D8058="East","Zone 3",D8058="West","Zone 4")</f>
        <v>Zone 2</v>
      </c>
      <c r="P8058">
        <f t="shared" si="251"/>
        <v>14065.800000000001</v>
      </c>
      <c r="Q8058" t="str">
        <f>VLOOKUP(C8058,Product_Master!$A:$D,3,FALSE)</f>
        <v>Clothing</v>
      </c>
    </row>
    <row r="8059" spans="1:17" x14ac:dyDescent="0.3">
      <c r="A8059" t="s">
        <v>14107</v>
      </c>
      <c r="B8059" t="s">
        <v>1742</v>
      </c>
      <c r="C8059" t="s">
        <v>87</v>
      </c>
      <c r="D8059" t="s">
        <v>197</v>
      </c>
      <c r="E8059" t="s">
        <v>198</v>
      </c>
      <c r="F8059" t="s">
        <v>199</v>
      </c>
      <c r="G8059" t="s">
        <v>206</v>
      </c>
      <c r="H8059" t="s">
        <v>5482</v>
      </c>
      <c r="I8059">
        <v>3</v>
      </c>
      <c r="J8059">
        <v>10</v>
      </c>
      <c r="K8059">
        <v>54618</v>
      </c>
      <c r="L8059" t="str">
        <f>VLOOKUP(Sales_Data!C8059,Product_Master!$A:$D,2,FALSE)</f>
        <v>Hoodie</v>
      </c>
      <c r="M8059">
        <f>VLOOKUP(C8059,Product_Master!$A:$D,4,FALSE)</f>
        <v>20229</v>
      </c>
      <c r="N8059" t="str">
        <f t="shared" si="250"/>
        <v>HIGH</v>
      </c>
      <c r="O8059" t="str" cm="1">
        <f t="array" ref="O8059">_xlfn.IFS(D8059="North","Zone 1",D8059="South","Zone 2",D8059="East","Zone 3",D8059="West","Zone 4")</f>
        <v>Zone 4</v>
      </c>
      <c r="P8059">
        <f t="shared" si="251"/>
        <v>5461.8</v>
      </c>
      <c r="Q8059" t="str">
        <f>VLOOKUP(C8059,Product_Master!$A:$D,3,FALSE)</f>
        <v>Clothing</v>
      </c>
    </row>
    <row r="8060" spans="1:17" x14ac:dyDescent="0.3">
      <c r="A8060" t="s">
        <v>14108</v>
      </c>
      <c r="B8060" t="s">
        <v>1695</v>
      </c>
      <c r="C8060" t="s">
        <v>69</v>
      </c>
      <c r="D8060" t="s">
        <v>178</v>
      </c>
      <c r="E8060" t="s">
        <v>185</v>
      </c>
      <c r="F8060" t="s">
        <v>186</v>
      </c>
      <c r="G8060" t="s">
        <v>262</v>
      </c>
      <c r="H8060" t="s">
        <v>10286</v>
      </c>
      <c r="I8060">
        <v>9</v>
      </c>
      <c r="J8060">
        <v>10</v>
      </c>
      <c r="K8060">
        <v>72073</v>
      </c>
      <c r="L8060" t="str">
        <f>VLOOKUP(Sales_Data!C8060,Product_Master!$A:$D,2,FALSE)</f>
        <v>Women Kurti</v>
      </c>
      <c r="M8060">
        <f>VLOOKUP(C8060,Product_Master!$A:$D,4,FALSE)</f>
        <v>8898</v>
      </c>
      <c r="N8060" t="str">
        <f t="shared" si="250"/>
        <v>HIGH</v>
      </c>
      <c r="O8060" t="str" cm="1">
        <f t="array" ref="O8060">_xlfn.IFS(D8060="North","Zone 1",D8060="South","Zone 2",D8060="East","Zone 3",D8060="West","Zone 4")</f>
        <v>Zone 3</v>
      </c>
      <c r="P8060">
        <f t="shared" si="251"/>
        <v>7207.3</v>
      </c>
      <c r="Q8060" t="str">
        <f>VLOOKUP(C8060,Product_Master!$A:$D,3,FALSE)</f>
        <v>Clothing</v>
      </c>
    </row>
    <row r="8061" spans="1:17" x14ac:dyDescent="0.3">
      <c r="A8061" t="s">
        <v>14109</v>
      </c>
      <c r="B8061" t="s">
        <v>3075</v>
      </c>
      <c r="C8061" t="s">
        <v>17</v>
      </c>
      <c r="D8061" t="s">
        <v>191</v>
      </c>
      <c r="E8061" t="s">
        <v>192</v>
      </c>
      <c r="F8061" t="s">
        <v>193</v>
      </c>
      <c r="G8061" t="s">
        <v>212</v>
      </c>
      <c r="H8061" t="s">
        <v>382</v>
      </c>
      <c r="I8061">
        <v>11</v>
      </c>
      <c r="J8061">
        <v>20</v>
      </c>
      <c r="K8061">
        <v>589116</v>
      </c>
      <c r="L8061" t="str">
        <f>VLOOKUP(Sales_Data!C8061,Product_Master!$A:$D,2,FALSE)</f>
        <v>Printer</v>
      </c>
      <c r="M8061">
        <f>VLOOKUP(C8061,Product_Master!$A:$D,4,FALSE)</f>
        <v>66945</v>
      </c>
      <c r="N8061" t="str">
        <f t="shared" si="250"/>
        <v>HIGH</v>
      </c>
      <c r="O8061" t="str" cm="1">
        <f t="array" ref="O8061">_xlfn.IFS(D8061="North","Zone 1",D8061="South","Zone 2",D8061="East","Zone 3",D8061="West","Zone 4")</f>
        <v>Zone 1</v>
      </c>
      <c r="P8061">
        <f t="shared" si="251"/>
        <v>58911.600000000006</v>
      </c>
      <c r="Q8061" t="str">
        <f>VLOOKUP(C8061,Product_Master!$A:$D,3,FALSE)</f>
        <v>Electronics</v>
      </c>
    </row>
    <row r="8062" spans="1:17" x14ac:dyDescent="0.3">
      <c r="A8062" t="s">
        <v>14110</v>
      </c>
      <c r="B8062" t="s">
        <v>1504</v>
      </c>
      <c r="C8062" t="s">
        <v>102</v>
      </c>
      <c r="D8062" t="s">
        <v>197</v>
      </c>
      <c r="E8062" t="s">
        <v>198</v>
      </c>
      <c r="F8062" t="s">
        <v>199</v>
      </c>
      <c r="G8062" t="s">
        <v>285</v>
      </c>
      <c r="H8062" t="s">
        <v>10718</v>
      </c>
      <c r="I8062">
        <v>2</v>
      </c>
      <c r="J8062">
        <v>15</v>
      </c>
      <c r="K8062">
        <v>124219</v>
      </c>
      <c r="L8062" t="str">
        <f>VLOOKUP(Sales_Data!C8062,Product_Master!$A:$D,2,FALSE)</f>
        <v>Tea</v>
      </c>
      <c r="M8062">
        <f>VLOOKUP(C8062,Product_Master!$A:$D,4,FALSE)</f>
        <v>73070</v>
      </c>
      <c r="N8062" t="str">
        <f t="shared" si="250"/>
        <v>HIGH</v>
      </c>
      <c r="O8062" t="str" cm="1">
        <f t="array" ref="O8062">_xlfn.IFS(D8062="North","Zone 1",D8062="South","Zone 2",D8062="East","Zone 3",D8062="West","Zone 4")</f>
        <v>Zone 4</v>
      </c>
      <c r="P8062">
        <f t="shared" si="251"/>
        <v>12421.900000000001</v>
      </c>
      <c r="Q8062" t="str">
        <f>VLOOKUP(C8062,Product_Master!$A:$D,3,FALSE)</f>
        <v>Grocery</v>
      </c>
    </row>
    <row r="8063" spans="1:17" x14ac:dyDescent="0.3">
      <c r="A8063" t="s">
        <v>14111</v>
      </c>
      <c r="B8063" t="s">
        <v>702</v>
      </c>
      <c r="C8063" t="s">
        <v>143</v>
      </c>
      <c r="D8063" t="s">
        <v>171</v>
      </c>
      <c r="E8063" t="s">
        <v>223</v>
      </c>
      <c r="F8063" t="s">
        <v>224</v>
      </c>
      <c r="G8063" t="s">
        <v>253</v>
      </c>
      <c r="H8063" t="s">
        <v>14112</v>
      </c>
      <c r="I8063">
        <v>8</v>
      </c>
      <c r="J8063">
        <v>20</v>
      </c>
      <c r="K8063">
        <v>36115</v>
      </c>
      <c r="L8063" t="str">
        <f>VLOOKUP(Sales_Data!C8063,Product_Master!$A:$D,2,FALSE)</f>
        <v>Skipping Rope</v>
      </c>
      <c r="M8063">
        <f>VLOOKUP(C8063,Product_Master!$A:$D,4,FALSE)</f>
        <v>5643</v>
      </c>
      <c r="N8063" t="str">
        <f t="shared" si="250"/>
        <v>HIGH</v>
      </c>
      <c r="O8063" t="str" cm="1">
        <f t="array" ref="O8063">_xlfn.IFS(D8063="North","Zone 1",D8063="South","Zone 2",D8063="East","Zone 3",D8063="West","Zone 4")</f>
        <v>Zone 2</v>
      </c>
      <c r="P8063">
        <f t="shared" si="251"/>
        <v>3611.5</v>
      </c>
      <c r="Q8063" t="str">
        <f>VLOOKUP(C8063,Product_Master!$A:$D,3,FALSE)</f>
        <v>Sports</v>
      </c>
    </row>
    <row r="8064" spans="1:17" x14ac:dyDescent="0.3">
      <c r="A8064" t="s">
        <v>14113</v>
      </c>
      <c r="B8064" t="s">
        <v>1262</v>
      </c>
      <c r="C8064" t="s">
        <v>85</v>
      </c>
      <c r="D8064" t="s">
        <v>197</v>
      </c>
      <c r="E8064" t="s">
        <v>198</v>
      </c>
      <c r="F8064" t="s">
        <v>199</v>
      </c>
      <c r="G8064" t="s">
        <v>219</v>
      </c>
      <c r="H8064" t="s">
        <v>14114</v>
      </c>
      <c r="I8064">
        <v>7</v>
      </c>
      <c r="J8064">
        <v>15</v>
      </c>
      <c r="K8064">
        <v>437925</v>
      </c>
      <c r="L8064" t="str">
        <f>VLOOKUP(Sales_Data!C8064,Product_Master!$A:$D,2,FALSE)</f>
        <v>Shoes</v>
      </c>
      <c r="M8064">
        <f>VLOOKUP(C8064,Product_Master!$A:$D,4,FALSE)</f>
        <v>73601</v>
      </c>
      <c r="N8064" t="str">
        <f t="shared" si="250"/>
        <v>HIGH</v>
      </c>
      <c r="O8064" t="str" cm="1">
        <f t="array" ref="O8064">_xlfn.IFS(D8064="North","Zone 1",D8064="South","Zone 2",D8064="East","Zone 3",D8064="West","Zone 4")</f>
        <v>Zone 4</v>
      </c>
      <c r="P8064">
        <f t="shared" si="251"/>
        <v>43792.5</v>
      </c>
      <c r="Q8064" t="str">
        <f>VLOOKUP(C8064,Product_Master!$A:$D,3,FALSE)</f>
        <v>Clothing</v>
      </c>
    </row>
    <row r="8065" spans="1:17" x14ac:dyDescent="0.3">
      <c r="A8065" t="s">
        <v>14115</v>
      </c>
      <c r="B8065" t="s">
        <v>923</v>
      </c>
      <c r="C8065" t="s">
        <v>66</v>
      </c>
      <c r="D8065" t="s">
        <v>191</v>
      </c>
      <c r="E8065" t="s">
        <v>238</v>
      </c>
      <c r="F8065" t="s">
        <v>238</v>
      </c>
      <c r="G8065" t="s">
        <v>228</v>
      </c>
      <c r="H8065" t="s">
        <v>11104</v>
      </c>
      <c r="I8065">
        <v>6</v>
      </c>
      <c r="J8065">
        <v>10</v>
      </c>
      <c r="K8065">
        <v>261932</v>
      </c>
      <c r="L8065" t="str">
        <f>VLOOKUP(Sales_Data!C8065,Product_Master!$A:$D,2,FALSE)</f>
        <v>Men Shirt</v>
      </c>
      <c r="M8065">
        <f>VLOOKUP(C8065,Product_Master!$A:$D,4,FALSE)</f>
        <v>48506</v>
      </c>
      <c r="N8065" t="str">
        <f t="shared" si="250"/>
        <v>HIGH</v>
      </c>
      <c r="O8065" t="str" cm="1">
        <f t="array" ref="O8065">_xlfn.IFS(D8065="North","Zone 1",D8065="South","Zone 2",D8065="East","Zone 3",D8065="West","Zone 4")</f>
        <v>Zone 1</v>
      </c>
      <c r="P8065">
        <f t="shared" si="251"/>
        <v>26193.200000000001</v>
      </c>
      <c r="Q8065" t="str">
        <f>VLOOKUP(C8065,Product_Master!$A:$D,3,FALSE)</f>
        <v>Clothing</v>
      </c>
    </row>
    <row r="8066" spans="1:17" x14ac:dyDescent="0.3">
      <c r="A8066" t="s">
        <v>14116</v>
      </c>
      <c r="B8066" t="s">
        <v>256</v>
      </c>
      <c r="C8066" t="s">
        <v>85</v>
      </c>
      <c r="D8066" t="s">
        <v>197</v>
      </c>
      <c r="E8066" t="s">
        <v>210</v>
      </c>
      <c r="F8066" t="s">
        <v>211</v>
      </c>
      <c r="G8066" t="s">
        <v>212</v>
      </c>
      <c r="H8066" t="s">
        <v>1660</v>
      </c>
      <c r="I8066">
        <v>4</v>
      </c>
      <c r="J8066">
        <v>15</v>
      </c>
      <c r="K8066">
        <v>250243</v>
      </c>
      <c r="L8066" t="str">
        <f>VLOOKUP(Sales_Data!C8066,Product_Master!$A:$D,2,FALSE)</f>
        <v>Shoes</v>
      </c>
      <c r="M8066">
        <f>VLOOKUP(C8066,Product_Master!$A:$D,4,FALSE)</f>
        <v>73601</v>
      </c>
      <c r="N8066" t="str">
        <f t="shared" si="250"/>
        <v>HIGH</v>
      </c>
      <c r="O8066" t="str" cm="1">
        <f t="array" ref="O8066">_xlfn.IFS(D8066="North","Zone 1",D8066="South","Zone 2",D8066="East","Zone 3",D8066="West","Zone 4")</f>
        <v>Zone 4</v>
      </c>
      <c r="P8066">
        <f t="shared" si="251"/>
        <v>25024.300000000003</v>
      </c>
      <c r="Q8066" t="str">
        <f>VLOOKUP(C8066,Product_Master!$A:$D,3,FALSE)</f>
        <v>Clothing</v>
      </c>
    </row>
    <row r="8067" spans="1:17" x14ac:dyDescent="0.3">
      <c r="A8067" t="s">
        <v>14117</v>
      </c>
      <c r="B8067" t="s">
        <v>1892</v>
      </c>
      <c r="C8067" t="s">
        <v>104</v>
      </c>
      <c r="D8067" t="s">
        <v>171</v>
      </c>
      <c r="E8067" t="s">
        <v>223</v>
      </c>
      <c r="F8067" t="s">
        <v>224</v>
      </c>
      <c r="G8067" t="s">
        <v>285</v>
      </c>
      <c r="H8067" t="s">
        <v>12011</v>
      </c>
      <c r="I8067">
        <v>10</v>
      </c>
      <c r="J8067">
        <v>10</v>
      </c>
      <c r="K8067">
        <v>307359</v>
      </c>
      <c r="L8067" t="str">
        <f>VLOOKUP(Sales_Data!C8067,Product_Master!$A:$D,2,FALSE)</f>
        <v>Coffee</v>
      </c>
      <c r="M8067">
        <f>VLOOKUP(C8067,Product_Master!$A:$D,4,FALSE)</f>
        <v>34151</v>
      </c>
      <c r="N8067" t="str">
        <f t="shared" ref="N8067:N8130" si="252">IF(K8067&gt;15000,"HIGH",IF(K8067&gt;=5000,"MEDIUM","LOW"))</f>
        <v>HIGH</v>
      </c>
      <c r="O8067" t="str" cm="1">
        <f t="array" ref="O8067">_xlfn.IFS(D8067="North","Zone 1",D8067="South","Zone 2",D8067="East","Zone 3",D8067="West","Zone 4")</f>
        <v>Zone 2</v>
      </c>
      <c r="P8067">
        <f t="shared" ref="P8067:P8130" si="253">IF(N8067="HIGH",K8067*10%,IF(N8067="MEDIUM",K8067*5%,K8067*2%))</f>
        <v>30735.9</v>
      </c>
      <c r="Q8067" t="str">
        <f>VLOOKUP(C8067,Product_Master!$A:$D,3,FALSE)</f>
        <v>Grocery</v>
      </c>
    </row>
    <row r="8068" spans="1:17" x14ac:dyDescent="0.3">
      <c r="A8068" t="s">
        <v>14118</v>
      </c>
      <c r="B8068" t="s">
        <v>342</v>
      </c>
      <c r="C8068" t="s">
        <v>137</v>
      </c>
      <c r="D8068" t="s">
        <v>171</v>
      </c>
      <c r="E8068" t="s">
        <v>172</v>
      </c>
      <c r="F8068" t="s">
        <v>173</v>
      </c>
      <c r="G8068" t="s">
        <v>212</v>
      </c>
      <c r="H8068" t="s">
        <v>3801</v>
      </c>
      <c r="I8068">
        <v>8</v>
      </c>
      <c r="J8068">
        <v>0</v>
      </c>
      <c r="K8068">
        <v>408856</v>
      </c>
      <c r="L8068" t="str">
        <f>VLOOKUP(Sales_Data!C8068,Product_Master!$A:$D,2,FALSE)</f>
        <v>Dumbbells</v>
      </c>
      <c r="M8068">
        <f>VLOOKUP(C8068,Product_Master!$A:$D,4,FALSE)</f>
        <v>51107</v>
      </c>
      <c r="N8068" t="str">
        <f t="shared" si="252"/>
        <v>HIGH</v>
      </c>
      <c r="O8068" t="str" cm="1">
        <f t="array" ref="O8068">_xlfn.IFS(D8068="North","Zone 1",D8068="South","Zone 2",D8068="East","Zone 3",D8068="West","Zone 4")</f>
        <v>Zone 2</v>
      </c>
      <c r="P8068">
        <f t="shared" si="253"/>
        <v>40885.600000000006</v>
      </c>
      <c r="Q8068" t="str">
        <f>VLOOKUP(C8068,Product_Master!$A:$D,3,FALSE)</f>
        <v>Sports</v>
      </c>
    </row>
    <row r="8069" spans="1:17" x14ac:dyDescent="0.3">
      <c r="A8069" t="s">
        <v>14119</v>
      </c>
      <c r="B8069" t="s">
        <v>1895</v>
      </c>
      <c r="C8069" t="s">
        <v>52</v>
      </c>
      <c r="D8069" t="s">
        <v>171</v>
      </c>
      <c r="E8069" t="s">
        <v>204</v>
      </c>
      <c r="F8069" t="s">
        <v>205</v>
      </c>
      <c r="G8069" t="s">
        <v>219</v>
      </c>
      <c r="H8069" t="s">
        <v>5611</v>
      </c>
      <c r="I8069">
        <v>2</v>
      </c>
      <c r="J8069">
        <v>20</v>
      </c>
      <c r="K8069">
        <v>3350</v>
      </c>
      <c r="L8069" t="str">
        <f>VLOOKUP(Sales_Data!C8069,Product_Master!$A:$D,2,FALSE)</f>
        <v>TV Unit</v>
      </c>
      <c r="M8069">
        <f>VLOOKUP(C8069,Product_Master!$A:$D,4,FALSE)</f>
        <v>2094</v>
      </c>
      <c r="N8069" t="str">
        <f t="shared" si="252"/>
        <v>LOW</v>
      </c>
      <c r="O8069" t="str" cm="1">
        <f t="array" ref="O8069">_xlfn.IFS(D8069="North","Zone 1",D8069="South","Zone 2",D8069="East","Zone 3",D8069="West","Zone 4")</f>
        <v>Zone 2</v>
      </c>
      <c r="P8069">
        <f t="shared" si="253"/>
        <v>67</v>
      </c>
      <c r="Q8069" t="str">
        <f>VLOOKUP(C8069,Product_Master!$A:$D,3,FALSE)</f>
        <v>Furniture</v>
      </c>
    </row>
    <row r="8070" spans="1:17" x14ac:dyDescent="0.3">
      <c r="A8070" t="s">
        <v>14120</v>
      </c>
      <c r="B8070" t="s">
        <v>448</v>
      </c>
      <c r="C8070" t="s">
        <v>52</v>
      </c>
      <c r="D8070" t="s">
        <v>197</v>
      </c>
      <c r="E8070" t="s">
        <v>210</v>
      </c>
      <c r="F8070" t="s">
        <v>211</v>
      </c>
      <c r="G8070" t="s">
        <v>253</v>
      </c>
      <c r="H8070" t="s">
        <v>7032</v>
      </c>
      <c r="I8070">
        <v>8</v>
      </c>
      <c r="J8070">
        <v>0</v>
      </c>
      <c r="K8070">
        <v>16752</v>
      </c>
      <c r="L8070" t="str">
        <f>VLOOKUP(Sales_Data!C8070,Product_Master!$A:$D,2,FALSE)</f>
        <v>TV Unit</v>
      </c>
      <c r="M8070">
        <f>VLOOKUP(C8070,Product_Master!$A:$D,4,FALSE)</f>
        <v>2094</v>
      </c>
      <c r="N8070" t="str">
        <f t="shared" si="252"/>
        <v>HIGH</v>
      </c>
      <c r="O8070" t="str" cm="1">
        <f t="array" ref="O8070">_xlfn.IFS(D8070="North","Zone 1",D8070="South","Zone 2",D8070="East","Zone 3",D8070="West","Zone 4")</f>
        <v>Zone 4</v>
      </c>
      <c r="P8070">
        <f t="shared" si="253"/>
        <v>1675.2</v>
      </c>
      <c r="Q8070" t="str">
        <f>VLOOKUP(C8070,Product_Master!$A:$D,3,FALSE)</f>
        <v>Furniture</v>
      </c>
    </row>
    <row r="8071" spans="1:17" x14ac:dyDescent="0.3">
      <c r="A8071" t="s">
        <v>14121</v>
      </c>
      <c r="B8071" t="s">
        <v>1862</v>
      </c>
      <c r="C8071" t="s">
        <v>13</v>
      </c>
      <c r="D8071" t="s">
        <v>178</v>
      </c>
      <c r="E8071" t="s">
        <v>310</v>
      </c>
      <c r="F8071" t="s">
        <v>311</v>
      </c>
      <c r="G8071" t="s">
        <v>257</v>
      </c>
      <c r="H8071" t="s">
        <v>4896</v>
      </c>
      <c r="I8071">
        <v>2</v>
      </c>
      <c r="J8071">
        <v>0</v>
      </c>
      <c r="K8071">
        <v>53424</v>
      </c>
      <c r="L8071" t="str">
        <f>VLOOKUP(Sales_Data!C8071,Product_Master!$A:$D,2,FALSE)</f>
        <v>iPhone</v>
      </c>
      <c r="M8071">
        <f>VLOOKUP(C8071,Product_Master!$A:$D,4,FALSE)</f>
        <v>26712</v>
      </c>
      <c r="N8071" t="str">
        <f t="shared" si="252"/>
        <v>HIGH</v>
      </c>
      <c r="O8071" t="str" cm="1">
        <f t="array" ref="O8071">_xlfn.IFS(D8071="North","Zone 1",D8071="South","Zone 2",D8071="East","Zone 3",D8071="West","Zone 4")</f>
        <v>Zone 3</v>
      </c>
      <c r="P8071">
        <f t="shared" si="253"/>
        <v>5342.4000000000005</v>
      </c>
      <c r="Q8071" t="str">
        <f>VLOOKUP(C8071,Product_Master!$A:$D,3,FALSE)</f>
        <v>Electronics</v>
      </c>
    </row>
    <row r="8072" spans="1:17" x14ac:dyDescent="0.3">
      <c r="A8072" t="s">
        <v>14122</v>
      </c>
      <c r="B8072" t="s">
        <v>303</v>
      </c>
      <c r="C8072" t="s">
        <v>69</v>
      </c>
      <c r="D8072" t="s">
        <v>197</v>
      </c>
      <c r="E8072" t="s">
        <v>210</v>
      </c>
      <c r="F8072" t="s">
        <v>211</v>
      </c>
      <c r="G8072" t="s">
        <v>181</v>
      </c>
      <c r="H8072" t="s">
        <v>14123</v>
      </c>
      <c r="I8072">
        <v>7</v>
      </c>
      <c r="J8072">
        <v>20</v>
      </c>
      <c r="K8072">
        <v>49828</v>
      </c>
      <c r="L8072" t="str">
        <f>VLOOKUP(Sales_Data!C8072,Product_Master!$A:$D,2,FALSE)</f>
        <v>Women Kurti</v>
      </c>
      <c r="M8072">
        <f>VLOOKUP(C8072,Product_Master!$A:$D,4,FALSE)</f>
        <v>8898</v>
      </c>
      <c r="N8072" t="str">
        <f t="shared" si="252"/>
        <v>HIGH</v>
      </c>
      <c r="O8072" t="str" cm="1">
        <f t="array" ref="O8072">_xlfn.IFS(D8072="North","Zone 1",D8072="South","Zone 2",D8072="East","Zone 3",D8072="West","Zone 4")</f>
        <v>Zone 4</v>
      </c>
      <c r="P8072">
        <f t="shared" si="253"/>
        <v>4982.8</v>
      </c>
      <c r="Q8072" t="str">
        <f>VLOOKUP(C8072,Product_Master!$A:$D,3,FALSE)</f>
        <v>Clothing</v>
      </c>
    </row>
    <row r="8073" spans="1:17" x14ac:dyDescent="0.3">
      <c r="A8073" t="s">
        <v>14124</v>
      </c>
      <c r="B8073" t="s">
        <v>1318</v>
      </c>
      <c r="C8073" t="s">
        <v>4</v>
      </c>
      <c r="D8073" t="s">
        <v>171</v>
      </c>
      <c r="E8073" t="s">
        <v>172</v>
      </c>
      <c r="F8073" t="s">
        <v>173</v>
      </c>
      <c r="G8073" t="s">
        <v>212</v>
      </c>
      <c r="H8073" t="s">
        <v>14125</v>
      </c>
      <c r="I8073">
        <v>7</v>
      </c>
      <c r="J8073">
        <v>20</v>
      </c>
      <c r="K8073">
        <v>5919</v>
      </c>
      <c r="L8073" t="str">
        <f>VLOOKUP(Sales_Data!C8073,Product_Master!$A:$D,2,FALSE)</f>
        <v>Samsung TV</v>
      </c>
      <c r="M8073">
        <f>VLOOKUP(C8073,Product_Master!$A:$D,4,FALSE)</f>
        <v>1057</v>
      </c>
      <c r="N8073" t="str">
        <f t="shared" si="252"/>
        <v>MEDIUM</v>
      </c>
      <c r="O8073" t="str" cm="1">
        <f t="array" ref="O8073">_xlfn.IFS(D8073="North","Zone 1",D8073="South","Zone 2",D8073="East","Zone 3",D8073="West","Zone 4")</f>
        <v>Zone 2</v>
      </c>
      <c r="P8073">
        <f t="shared" si="253"/>
        <v>295.95</v>
      </c>
      <c r="Q8073" t="str">
        <f>VLOOKUP(C8073,Product_Master!$A:$D,3,FALSE)</f>
        <v>Electronics</v>
      </c>
    </row>
    <row r="8074" spans="1:17" x14ac:dyDescent="0.3">
      <c r="A8074" t="s">
        <v>14126</v>
      </c>
      <c r="B8074" t="s">
        <v>428</v>
      </c>
      <c r="C8074" t="s">
        <v>33</v>
      </c>
      <c r="D8074" t="s">
        <v>178</v>
      </c>
      <c r="E8074" t="s">
        <v>310</v>
      </c>
      <c r="F8074" t="s">
        <v>311</v>
      </c>
      <c r="G8074" t="s">
        <v>257</v>
      </c>
      <c r="H8074" t="s">
        <v>5023</v>
      </c>
      <c r="I8074">
        <v>7</v>
      </c>
      <c r="J8074">
        <v>20</v>
      </c>
      <c r="K8074">
        <v>331632</v>
      </c>
      <c r="L8074" t="str">
        <f>VLOOKUP(Sales_Data!C8074,Product_Master!$A:$D,2,FALSE)</f>
        <v>Headphones</v>
      </c>
      <c r="M8074">
        <f>VLOOKUP(C8074,Product_Master!$A:$D,4,FALSE)</f>
        <v>59220</v>
      </c>
      <c r="N8074" t="str">
        <f t="shared" si="252"/>
        <v>HIGH</v>
      </c>
      <c r="O8074" t="str" cm="1">
        <f t="array" ref="O8074">_xlfn.IFS(D8074="North","Zone 1",D8074="South","Zone 2",D8074="East","Zone 3",D8074="West","Zone 4")</f>
        <v>Zone 3</v>
      </c>
      <c r="P8074">
        <f t="shared" si="253"/>
        <v>33163.200000000004</v>
      </c>
      <c r="Q8074" t="str">
        <f>VLOOKUP(C8074,Product_Master!$A:$D,3,FALSE)</f>
        <v>Electronics</v>
      </c>
    </row>
    <row r="8075" spans="1:17" x14ac:dyDescent="0.3">
      <c r="A8075" t="s">
        <v>14127</v>
      </c>
      <c r="B8075" t="s">
        <v>3003</v>
      </c>
      <c r="C8075" t="s">
        <v>128</v>
      </c>
      <c r="D8075" t="s">
        <v>197</v>
      </c>
      <c r="E8075" t="s">
        <v>198</v>
      </c>
      <c r="F8075" t="s">
        <v>199</v>
      </c>
      <c r="G8075" t="s">
        <v>253</v>
      </c>
      <c r="H8075" t="s">
        <v>724</v>
      </c>
      <c r="I8075">
        <v>12</v>
      </c>
      <c r="J8075">
        <v>5</v>
      </c>
      <c r="K8075">
        <v>670525</v>
      </c>
      <c r="L8075" t="str">
        <f>VLOOKUP(Sales_Data!C8075,Product_Master!$A:$D,2,FALSE)</f>
        <v>Cricket Bat</v>
      </c>
      <c r="M8075">
        <f>VLOOKUP(C8075,Product_Master!$A:$D,4,FALSE)</f>
        <v>58818</v>
      </c>
      <c r="N8075" t="str">
        <f t="shared" si="252"/>
        <v>HIGH</v>
      </c>
      <c r="O8075" t="str" cm="1">
        <f t="array" ref="O8075">_xlfn.IFS(D8075="North","Zone 1",D8075="South","Zone 2",D8075="East","Zone 3",D8075="West","Zone 4")</f>
        <v>Zone 4</v>
      </c>
      <c r="P8075">
        <f t="shared" si="253"/>
        <v>67052.5</v>
      </c>
      <c r="Q8075" t="str">
        <f>VLOOKUP(C8075,Product_Master!$A:$D,3,FALSE)</f>
        <v>Sports</v>
      </c>
    </row>
    <row r="8076" spans="1:17" x14ac:dyDescent="0.3">
      <c r="A8076" t="s">
        <v>14128</v>
      </c>
      <c r="B8076" t="s">
        <v>493</v>
      </c>
      <c r="C8076" t="s">
        <v>11</v>
      </c>
      <c r="D8076" t="s">
        <v>178</v>
      </c>
      <c r="E8076" t="s">
        <v>185</v>
      </c>
      <c r="F8076" t="s">
        <v>186</v>
      </c>
      <c r="G8076" t="s">
        <v>269</v>
      </c>
      <c r="H8076" t="s">
        <v>7255</v>
      </c>
      <c r="I8076">
        <v>6</v>
      </c>
      <c r="J8076">
        <v>20</v>
      </c>
      <c r="K8076">
        <v>142809</v>
      </c>
      <c r="L8076" t="str">
        <f>VLOOKUP(Sales_Data!C8076,Product_Master!$A:$D,2,FALSE)</f>
        <v>Lenovo Laptop</v>
      </c>
      <c r="M8076">
        <f>VLOOKUP(C8076,Product_Master!$A:$D,4,FALSE)</f>
        <v>29752</v>
      </c>
      <c r="N8076" t="str">
        <f t="shared" si="252"/>
        <v>HIGH</v>
      </c>
      <c r="O8076" t="str" cm="1">
        <f t="array" ref="O8076">_xlfn.IFS(D8076="North","Zone 1",D8076="South","Zone 2",D8076="East","Zone 3",D8076="West","Zone 4")</f>
        <v>Zone 3</v>
      </c>
      <c r="P8076">
        <f t="shared" si="253"/>
        <v>14280.900000000001</v>
      </c>
      <c r="Q8076" t="str">
        <f>VLOOKUP(C8076,Product_Master!$A:$D,3,FALSE)</f>
        <v>Electronics</v>
      </c>
    </row>
    <row r="8077" spans="1:17" x14ac:dyDescent="0.3">
      <c r="A8077" t="s">
        <v>14129</v>
      </c>
      <c r="B8077" t="s">
        <v>801</v>
      </c>
      <c r="C8077" t="s">
        <v>149</v>
      </c>
      <c r="D8077" t="s">
        <v>191</v>
      </c>
      <c r="E8077" t="s">
        <v>192</v>
      </c>
      <c r="F8077" t="s">
        <v>193</v>
      </c>
      <c r="G8077" t="s">
        <v>257</v>
      </c>
      <c r="H8077" t="s">
        <v>4294</v>
      </c>
      <c r="I8077">
        <v>7</v>
      </c>
      <c r="J8077">
        <v>5</v>
      </c>
      <c r="K8077">
        <v>227955</v>
      </c>
      <c r="L8077" t="str">
        <f>VLOOKUP(Sales_Data!C8077,Product_Master!$A:$D,2,FALSE)</f>
        <v>Football Shoes</v>
      </c>
      <c r="M8077">
        <f>VLOOKUP(C8077,Product_Master!$A:$D,4,FALSE)</f>
        <v>34279</v>
      </c>
      <c r="N8077" t="str">
        <f t="shared" si="252"/>
        <v>HIGH</v>
      </c>
      <c r="O8077" t="str" cm="1">
        <f t="array" ref="O8077">_xlfn.IFS(D8077="North","Zone 1",D8077="South","Zone 2",D8077="East","Zone 3",D8077="West","Zone 4")</f>
        <v>Zone 1</v>
      </c>
      <c r="P8077">
        <f t="shared" si="253"/>
        <v>22795.5</v>
      </c>
      <c r="Q8077" t="str">
        <f>VLOOKUP(C8077,Product_Master!$A:$D,3,FALSE)</f>
        <v>Sports</v>
      </c>
    </row>
    <row r="8078" spans="1:17" x14ac:dyDescent="0.3">
      <c r="A8078" t="s">
        <v>14130</v>
      </c>
      <c r="B8078" t="s">
        <v>3544</v>
      </c>
      <c r="C8078" t="s">
        <v>9</v>
      </c>
      <c r="D8078" t="s">
        <v>178</v>
      </c>
      <c r="E8078" t="s">
        <v>310</v>
      </c>
      <c r="F8078" t="s">
        <v>311</v>
      </c>
      <c r="G8078" t="s">
        <v>269</v>
      </c>
      <c r="H8078" t="s">
        <v>14131</v>
      </c>
      <c r="I8078">
        <v>8</v>
      </c>
      <c r="J8078">
        <v>15</v>
      </c>
      <c r="K8078">
        <v>289904</v>
      </c>
      <c r="L8078" t="str">
        <f>VLOOKUP(Sales_Data!C8078,Product_Master!$A:$D,2,FALSE)</f>
        <v>Dell Monitor</v>
      </c>
      <c r="M8078">
        <f>VLOOKUP(C8078,Product_Master!$A:$D,4,FALSE)</f>
        <v>42633</v>
      </c>
      <c r="N8078" t="str">
        <f t="shared" si="252"/>
        <v>HIGH</v>
      </c>
      <c r="O8078" t="str" cm="1">
        <f t="array" ref="O8078">_xlfn.IFS(D8078="North","Zone 1",D8078="South","Zone 2",D8078="East","Zone 3",D8078="West","Zone 4")</f>
        <v>Zone 3</v>
      </c>
      <c r="P8078">
        <f t="shared" si="253"/>
        <v>28990.400000000001</v>
      </c>
      <c r="Q8078" t="str">
        <f>VLOOKUP(C8078,Product_Master!$A:$D,3,FALSE)</f>
        <v>Electronics</v>
      </c>
    </row>
    <row r="8079" spans="1:17" x14ac:dyDescent="0.3">
      <c r="A8079" t="s">
        <v>14132</v>
      </c>
      <c r="B8079" t="s">
        <v>1475</v>
      </c>
      <c r="C8079" t="s">
        <v>131</v>
      </c>
      <c r="D8079" t="s">
        <v>191</v>
      </c>
      <c r="E8079" t="s">
        <v>242</v>
      </c>
      <c r="F8079" t="s">
        <v>242</v>
      </c>
      <c r="G8079" t="s">
        <v>181</v>
      </c>
      <c r="H8079" t="s">
        <v>14133</v>
      </c>
      <c r="I8079">
        <v>1</v>
      </c>
      <c r="J8079">
        <v>10</v>
      </c>
      <c r="K8079">
        <v>56553</v>
      </c>
      <c r="L8079" t="str">
        <f>VLOOKUP(Sales_Data!C8079,Product_Master!$A:$D,2,FALSE)</f>
        <v>Football</v>
      </c>
      <c r="M8079">
        <f>VLOOKUP(C8079,Product_Master!$A:$D,4,FALSE)</f>
        <v>62837</v>
      </c>
      <c r="N8079" t="str">
        <f t="shared" si="252"/>
        <v>HIGH</v>
      </c>
      <c r="O8079" t="str" cm="1">
        <f t="array" ref="O8079">_xlfn.IFS(D8079="North","Zone 1",D8079="South","Zone 2",D8079="East","Zone 3",D8079="West","Zone 4")</f>
        <v>Zone 1</v>
      </c>
      <c r="P8079">
        <f t="shared" si="253"/>
        <v>5655.3</v>
      </c>
      <c r="Q8079" t="str">
        <f>VLOOKUP(C8079,Product_Master!$A:$D,3,FALSE)</f>
        <v>Sports</v>
      </c>
    </row>
    <row r="8080" spans="1:17" x14ac:dyDescent="0.3">
      <c r="A8080" t="s">
        <v>14134</v>
      </c>
      <c r="B8080" t="s">
        <v>1463</v>
      </c>
      <c r="C8080" t="s">
        <v>7</v>
      </c>
      <c r="D8080" t="s">
        <v>178</v>
      </c>
      <c r="E8080" t="s">
        <v>179</v>
      </c>
      <c r="F8080" t="s">
        <v>180</v>
      </c>
      <c r="G8080" t="s">
        <v>206</v>
      </c>
      <c r="H8080" t="s">
        <v>5529</v>
      </c>
      <c r="I8080">
        <v>10</v>
      </c>
      <c r="J8080">
        <v>20</v>
      </c>
      <c r="K8080">
        <v>512008</v>
      </c>
      <c r="L8080" t="str">
        <f>VLOOKUP(Sales_Data!C8080,Product_Master!$A:$D,2,FALSE)</f>
        <v>HP Laptop</v>
      </c>
      <c r="M8080">
        <f>VLOOKUP(C8080,Product_Master!$A:$D,4,FALSE)</f>
        <v>64001</v>
      </c>
      <c r="N8080" t="str">
        <f t="shared" si="252"/>
        <v>HIGH</v>
      </c>
      <c r="O8080" t="str" cm="1">
        <f t="array" ref="O8080">_xlfn.IFS(D8080="North","Zone 1",D8080="South","Zone 2",D8080="East","Zone 3",D8080="West","Zone 4")</f>
        <v>Zone 3</v>
      </c>
      <c r="P8080">
        <f t="shared" si="253"/>
        <v>51200.800000000003</v>
      </c>
      <c r="Q8080" t="str">
        <f>VLOOKUP(C8080,Product_Master!$A:$D,3,FALSE)</f>
        <v>Electronics</v>
      </c>
    </row>
    <row r="8081" spans="1:17" x14ac:dyDescent="0.3">
      <c r="A8081" t="s">
        <v>14135</v>
      </c>
      <c r="B8081" t="s">
        <v>935</v>
      </c>
      <c r="C8081" t="s">
        <v>93</v>
      </c>
      <c r="D8081" t="s">
        <v>171</v>
      </c>
      <c r="E8081" t="s">
        <v>204</v>
      </c>
      <c r="F8081" t="s">
        <v>205</v>
      </c>
      <c r="G8081" t="s">
        <v>253</v>
      </c>
      <c r="H8081" t="s">
        <v>449</v>
      </c>
      <c r="I8081">
        <v>9</v>
      </c>
      <c r="J8081">
        <v>5</v>
      </c>
      <c r="K8081">
        <v>665044</v>
      </c>
      <c r="L8081" t="str">
        <f>VLOOKUP(Sales_Data!C8081,Product_Master!$A:$D,2,FALSE)</f>
        <v>Skirt</v>
      </c>
      <c r="M8081">
        <f>VLOOKUP(C8081,Product_Master!$A:$D,4,FALSE)</f>
        <v>77783</v>
      </c>
      <c r="N8081" t="str">
        <f t="shared" si="252"/>
        <v>HIGH</v>
      </c>
      <c r="O8081" t="str" cm="1">
        <f t="array" ref="O8081">_xlfn.IFS(D8081="North","Zone 1",D8081="South","Zone 2",D8081="East","Zone 3",D8081="West","Zone 4")</f>
        <v>Zone 2</v>
      </c>
      <c r="P8081">
        <f t="shared" si="253"/>
        <v>66504.400000000009</v>
      </c>
      <c r="Q8081" t="str">
        <f>VLOOKUP(C8081,Product_Master!$A:$D,3,FALSE)</f>
        <v>Clothing</v>
      </c>
    </row>
    <row r="8082" spans="1:17" x14ac:dyDescent="0.3">
      <c r="A8082" t="s">
        <v>14136</v>
      </c>
      <c r="B8082" t="s">
        <v>731</v>
      </c>
      <c r="C8082" t="s">
        <v>9</v>
      </c>
      <c r="D8082" t="s">
        <v>197</v>
      </c>
      <c r="E8082" t="s">
        <v>198</v>
      </c>
      <c r="F8082" t="s">
        <v>199</v>
      </c>
      <c r="G8082" t="s">
        <v>174</v>
      </c>
      <c r="H8082" t="s">
        <v>14137</v>
      </c>
      <c r="I8082">
        <v>10</v>
      </c>
      <c r="J8082">
        <v>20</v>
      </c>
      <c r="K8082">
        <v>341064</v>
      </c>
      <c r="L8082" t="str">
        <f>VLOOKUP(Sales_Data!C8082,Product_Master!$A:$D,2,FALSE)</f>
        <v>Dell Monitor</v>
      </c>
      <c r="M8082">
        <f>VLOOKUP(C8082,Product_Master!$A:$D,4,FALSE)</f>
        <v>42633</v>
      </c>
      <c r="N8082" t="str">
        <f t="shared" si="252"/>
        <v>HIGH</v>
      </c>
      <c r="O8082" t="str" cm="1">
        <f t="array" ref="O8082">_xlfn.IFS(D8082="North","Zone 1",D8082="South","Zone 2",D8082="East","Zone 3",D8082="West","Zone 4")</f>
        <v>Zone 4</v>
      </c>
      <c r="P8082">
        <f t="shared" si="253"/>
        <v>34106.400000000001</v>
      </c>
      <c r="Q8082" t="str">
        <f>VLOOKUP(C8082,Product_Master!$A:$D,3,FALSE)</f>
        <v>Electronics</v>
      </c>
    </row>
    <row r="8083" spans="1:17" x14ac:dyDescent="0.3">
      <c r="A8083" t="s">
        <v>14138</v>
      </c>
      <c r="B8083" t="s">
        <v>551</v>
      </c>
      <c r="C8083" t="s">
        <v>52</v>
      </c>
      <c r="D8083" t="s">
        <v>171</v>
      </c>
      <c r="E8083" t="s">
        <v>172</v>
      </c>
      <c r="F8083" t="s">
        <v>173</v>
      </c>
      <c r="G8083" t="s">
        <v>262</v>
      </c>
      <c r="H8083" t="s">
        <v>7062</v>
      </c>
      <c r="I8083">
        <v>5</v>
      </c>
      <c r="J8083">
        <v>5</v>
      </c>
      <c r="K8083">
        <v>9946</v>
      </c>
      <c r="L8083" t="str">
        <f>VLOOKUP(Sales_Data!C8083,Product_Master!$A:$D,2,FALSE)</f>
        <v>TV Unit</v>
      </c>
      <c r="M8083">
        <f>VLOOKUP(C8083,Product_Master!$A:$D,4,FALSE)</f>
        <v>2094</v>
      </c>
      <c r="N8083" t="str">
        <f t="shared" si="252"/>
        <v>MEDIUM</v>
      </c>
      <c r="O8083" t="str" cm="1">
        <f t="array" ref="O8083">_xlfn.IFS(D8083="North","Zone 1",D8083="South","Zone 2",D8083="East","Zone 3",D8083="West","Zone 4")</f>
        <v>Zone 2</v>
      </c>
      <c r="P8083">
        <f t="shared" si="253"/>
        <v>497.3</v>
      </c>
      <c r="Q8083" t="str">
        <f>VLOOKUP(C8083,Product_Master!$A:$D,3,FALSE)</f>
        <v>Furniture</v>
      </c>
    </row>
    <row r="8084" spans="1:17" x14ac:dyDescent="0.3">
      <c r="A8084" t="s">
        <v>14139</v>
      </c>
      <c r="B8084" t="s">
        <v>1358</v>
      </c>
      <c r="C8084" t="s">
        <v>71</v>
      </c>
      <c r="D8084" t="s">
        <v>171</v>
      </c>
      <c r="E8084" t="s">
        <v>204</v>
      </c>
      <c r="F8084" t="s">
        <v>205</v>
      </c>
      <c r="G8084" t="s">
        <v>243</v>
      </c>
      <c r="H8084" t="s">
        <v>9635</v>
      </c>
      <c r="I8084">
        <v>6</v>
      </c>
      <c r="J8084">
        <v>20</v>
      </c>
      <c r="K8084">
        <v>275116</v>
      </c>
      <c r="L8084" t="str">
        <f>VLOOKUP(Sales_Data!C8084,Product_Master!$A:$D,2,FALSE)</f>
        <v>Jeans</v>
      </c>
      <c r="M8084">
        <f>VLOOKUP(C8084,Product_Master!$A:$D,4,FALSE)</f>
        <v>57316</v>
      </c>
      <c r="N8084" t="str">
        <f t="shared" si="252"/>
        <v>HIGH</v>
      </c>
      <c r="O8084" t="str" cm="1">
        <f t="array" ref="O8084">_xlfn.IFS(D8084="North","Zone 1",D8084="South","Zone 2",D8084="East","Zone 3",D8084="West","Zone 4")</f>
        <v>Zone 2</v>
      </c>
      <c r="P8084">
        <f t="shared" si="253"/>
        <v>27511.600000000002</v>
      </c>
      <c r="Q8084" t="str">
        <f>VLOOKUP(C8084,Product_Master!$A:$D,3,FALSE)</f>
        <v>Clothing</v>
      </c>
    </row>
    <row r="8085" spans="1:17" x14ac:dyDescent="0.3">
      <c r="A8085" t="s">
        <v>14140</v>
      </c>
      <c r="B8085" t="s">
        <v>1677</v>
      </c>
      <c r="C8085" t="s">
        <v>128</v>
      </c>
      <c r="D8085" t="s">
        <v>171</v>
      </c>
      <c r="E8085" t="s">
        <v>204</v>
      </c>
      <c r="F8085" t="s">
        <v>205</v>
      </c>
      <c r="G8085" t="s">
        <v>187</v>
      </c>
      <c r="H8085" t="s">
        <v>2705</v>
      </c>
      <c r="I8085">
        <v>7</v>
      </c>
      <c r="J8085">
        <v>20</v>
      </c>
      <c r="K8085">
        <v>329380</v>
      </c>
      <c r="L8085" t="str">
        <f>VLOOKUP(Sales_Data!C8085,Product_Master!$A:$D,2,FALSE)</f>
        <v>Cricket Bat</v>
      </c>
      <c r="M8085">
        <f>VLOOKUP(C8085,Product_Master!$A:$D,4,FALSE)</f>
        <v>58818</v>
      </c>
      <c r="N8085" t="str">
        <f t="shared" si="252"/>
        <v>HIGH</v>
      </c>
      <c r="O8085" t="str" cm="1">
        <f t="array" ref="O8085">_xlfn.IFS(D8085="North","Zone 1",D8085="South","Zone 2",D8085="East","Zone 3",D8085="West","Zone 4")</f>
        <v>Zone 2</v>
      </c>
      <c r="P8085">
        <f t="shared" si="253"/>
        <v>32938</v>
      </c>
      <c r="Q8085" t="str">
        <f>VLOOKUP(C8085,Product_Master!$A:$D,3,FALSE)</f>
        <v>Sports</v>
      </c>
    </row>
    <row r="8086" spans="1:17" x14ac:dyDescent="0.3">
      <c r="A8086" t="s">
        <v>14141</v>
      </c>
      <c r="B8086" t="s">
        <v>1358</v>
      </c>
      <c r="C8086" t="s">
        <v>85</v>
      </c>
      <c r="D8086" t="s">
        <v>178</v>
      </c>
      <c r="E8086" t="s">
        <v>310</v>
      </c>
      <c r="F8086" t="s">
        <v>311</v>
      </c>
      <c r="G8086" t="s">
        <v>257</v>
      </c>
      <c r="H8086" t="s">
        <v>14142</v>
      </c>
      <c r="I8086">
        <v>8</v>
      </c>
      <c r="J8086">
        <v>5</v>
      </c>
      <c r="K8086">
        <v>559367</v>
      </c>
      <c r="L8086" t="str">
        <f>VLOOKUP(Sales_Data!C8086,Product_Master!$A:$D,2,FALSE)</f>
        <v>Shoes</v>
      </c>
      <c r="M8086">
        <f>VLOOKUP(C8086,Product_Master!$A:$D,4,FALSE)</f>
        <v>73601</v>
      </c>
      <c r="N8086" t="str">
        <f t="shared" si="252"/>
        <v>HIGH</v>
      </c>
      <c r="O8086" t="str" cm="1">
        <f t="array" ref="O8086">_xlfn.IFS(D8086="North","Zone 1",D8086="South","Zone 2",D8086="East","Zone 3",D8086="West","Zone 4")</f>
        <v>Zone 3</v>
      </c>
      <c r="P8086">
        <f t="shared" si="253"/>
        <v>55936.700000000004</v>
      </c>
      <c r="Q8086" t="str">
        <f>VLOOKUP(C8086,Product_Master!$A:$D,3,FALSE)</f>
        <v>Clothing</v>
      </c>
    </row>
    <row r="8087" spans="1:17" x14ac:dyDescent="0.3">
      <c r="A8087" t="s">
        <v>14143</v>
      </c>
      <c r="B8087" t="s">
        <v>1011</v>
      </c>
      <c r="C8087" t="s">
        <v>23</v>
      </c>
      <c r="D8087" t="s">
        <v>171</v>
      </c>
      <c r="E8087" t="s">
        <v>204</v>
      </c>
      <c r="F8087" t="s">
        <v>205</v>
      </c>
      <c r="G8087" t="s">
        <v>200</v>
      </c>
      <c r="H8087" t="s">
        <v>14144</v>
      </c>
      <c r="I8087">
        <v>6</v>
      </c>
      <c r="J8087">
        <v>5</v>
      </c>
      <c r="K8087">
        <v>378656</v>
      </c>
      <c r="L8087" t="str">
        <f>VLOOKUP(Sales_Data!C8087,Product_Master!$A:$D,2,FALSE)</f>
        <v>Refrigerator</v>
      </c>
      <c r="M8087">
        <f>VLOOKUP(C8087,Product_Master!$A:$D,4,FALSE)</f>
        <v>66431</v>
      </c>
      <c r="N8087" t="str">
        <f t="shared" si="252"/>
        <v>HIGH</v>
      </c>
      <c r="O8087" t="str" cm="1">
        <f t="array" ref="O8087">_xlfn.IFS(D8087="North","Zone 1",D8087="South","Zone 2",D8087="East","Zone 3",D8087="West","Zone 4")</f>
        <v>Zone 2</v>
      </c>
      <c r="P8087">
        <f t="shared" si="253"/>
        <v>37865.599999999999</v>
      </c>
      <c r="Q8087" t="str">
        <f>VLOOKUP(C8087,Product_Master!$A:$D,3,FALSE)</f>
        <v>Electronics</v>
      </c>
    </row>
    <row r="8088" spans="1:17" x14ac:dyDescent="0.3">
      <c r="A8088" t="s">
        <v>14145</v>
      </c>
      <c r="B8088" t="s">
        <v>1189</v>
      </c>
      <c r="C8088" t="s">
        <v>75</v>
      </c>
      <c r="D8088" t="s">
        <v>197</v>
      </c>
      <c r="E8088" t="s">
        <v>210</v>
      </c>
      <c r="F8088" t="s">
        <v>211</v>
      </c>
      <c r="G8088" t="s">
        <v>219</v>
      </c>
      <c r="H8088" t="s">
        <v>5112</v>
      </c>
      <c r="I8088">
        <v>4</v>
      </c>
      <c r="J8088">
        <v>10</v>
      </c>
      <c r="K8088">
        <v>144468</v>
      </c>
      <c r="L8088" t="str">
        <f>VLOOKUP(Sales_Data!C8088,Product_Master!$A:$D,2,FALSE)</f>
        <v>Jacket</v>
      </c>
      <c r="M8088">
        <f>VLOOKUP(C8088,Product_Master!$A:$D,4,FALSE)</f>
        <v>40130</v>
      </c>
      <c r="N8088" t="str">
        <f t="shared" si="252"/>
        <v>HIGH</v>
      </c>
      <c r="O8088" t="str" cm="1">
        <f t="array" ref="O8088">_xlfn.IFS(D8088="North","Zone 1",D8088="South","Zone 2",D8088="East","Zone 3",D8088="West","Zone 4")</f>
        <v>Zone 4</v>
      </c>
      <c r="P8088">
        <f t="shared" si="253"/>
        <v>14446.800000000001</v>
      </c>
      <c r="Q8088" t="str">
        <f>VLOOKUP(C8088,Product_Master!$A:$D,3,FALSE)</f>
        <v>Clothing</v>
      </c>
    </row>
    <row r="8089" spans="1:17" x14ac:dyDescent="0.3">
      <c r="A8089" t="s">
        <v>14146</v>
      </c>
      <c r="B8089" t="s">
        <v>744</v>
      </c>
      <c r="C8089" t="s">
        <v>91</v>
      </c>
      <c r="D8089" t="s">
        <v>191</v>
      </c>
      <c r="E8089" t="s">
        <v>192</v>
      </c>
      <c r="F8089" t="s">
        <v>193</v>
      </c>
      <c r="G8089" t="s">
        <v>200</v>
      </c>
      <c r="H8089" t="s">
        <v>304</v>
      </c>
      <c r="I8089">
        <v>3</v>
      </c>
      <c r="J8089">
        <v>0</v>
      </c>
      <c r="K8089">
        <v>89361</v>
      </c>
      <c r="L8089" t="str">
        <f>VLOOKUP(Sales_Data!C8089,Product_Master!$A:$D,2,FALSE)</f>
        <v>Sweater</v>
      </c>
      <c r="M8089">
        <f>VLOOKUP(C8089,Product_Master!$A:$D,4,FALSE)</f>
        <v>29787</v>
      </c>
      <c r="N8089" t="str">
        <f t="shared" si="252"/>
        <v>HIGH</v>
      </c>
      <c r="O8089" t="str" cm="1">
        <f t="array" ref="O8089">_xlfn.IFS(D8089="North","Zone 1",D8089="South","Zone 2",D8089="East","Zone 3",D8089="West","Zone 4")</f>
        <v>Zone 1</v>
      </c>
      <c r="P8089">
        <f t="shared" si="253"/>
        <v>8936.1</v>
      </c>
      <c r="Q8089" t="str">
        <f>VLOOKUP(C8089,Product_Master!$A:$D,3,FALSE)</f>
        <v>Clothing</v>
      </c>
    </row>
    <row r="8090" spans="1:17" x14ac:dyDescent="0.3">
      <c r="A8090" t="s">
        <v>14147</v>
      </c>
      <c r="B8090" t="s">
        <v>401</v>
      </c>
      <c r="C8090" t="s">
        <v>79</v>
      </c>
      <c r="D8090" t="s">
        <v>178</v>
      </c>
      <c r="E8090" t="s">
        <v>179</v>
      </c>
      <c r="F8090" t="s">
        <v>180</v>
      </c>
      <c r="G8090" t="s">
        <v>315</v>
      </c>
      <c r="H8090" t="s">
        <v>14148</v>
      </c>
      <c r="I8090">
        <v>4</v>
      </c>
      <c r="J8090">
        <v>20</v>
      </c>
      <c r="K8090">
        <v>13132</v>
      </c>
      <c r="L8090" t="str">
        <f>VLOOKUP(Sales_Data!C8090,Product_Master!$A:$D,2,FALSE)</f>
        <v>Formal Shirt</v>
      </c>
      <c r="M8090">
        <f>VLOOKUP(C8090,Product_Master!$A:$D,4,FALSE)</f>
        <v>4104</v>
      </c>
      <c r="N8090" t="str">
        <f t="shared" si="252"/>
        <v>MEDIUM</v>
      </c>
      <c r="O8090" t="str" cm="1">
        <f t="array" ref="O8090">_xlfn.IFS(D8090="North","Zone 1",D8090="South","Zone 2",D8090="East","Zone 3",D8090="West","Zone 4")</f>
        <v>Zone 3</v>
      </c>
      <c r="P8090">
        <f t="shared" si="253"/>
        <v>656.6</v>
      </c>
      <c r="Q8090" t="str">
        <f>VLOOKUP(C8090,Product_Master!$A:$D,3,FALSE)</f>
        <v>Clothing</v>
      </c>
    </row>
    <row r="8091" spans="1:17" x14ac:dyDescent="0.3">
      <c r="A8091" t="s">
        <v>14149</v>
      </c>
      <c r="B8091" t="s">
        <v>1120</v>
      </c>
      <c r="C8091" t="s">
        <v>120</v>
      </c>
      <c r="D8091" t="s">
        <v>171</v>
      </c>
      <c r="E8091" t="s">
        <v>204</v>
      </c>
      <c r="F8091" t="s">
        <v>205</v>
      </c>
      <c r="G8091" t="s">
        <v>206</v>
      </c>
      <c r="H8091" t="s">
        <v>14150</v>
      </c>
      <c r="I8091">
        <v>2</v>
      </c>
      <c r="J8091">
        <v>15</v>
      </c>
      <c r="K8091">
        <v>52480</v>
      </c>
      <c r="L8091" t="str">
        <f>VLOOKUP(Sales_Data!C8091,Product_Master!$A:$D,2,FALSE)</f>
        <v>Soft Drink</v>
      </c>
      <c r="M8091">
        <f>VLOOKUP(C8091,Product_Master!$A:$D,4,FALSE)</f>
        <v>30871</v>
      </c>
      <c r="N8091" t="str">
        <f t="shared" si="252"/>
        <v>HIGH</v>
      </c>
      <c r="O8091" t="str" cm="1">
        <f t="array" ref="O8091">_xlfn.IFS(D8091="North","Zone 1",D8091="South","Zone 2",D8091="East","Zone 3",D8091="West","Zone 4")</f>
        <v>Zone 2</v>
      </c>
      <c r="P8091">
        <f t="shared" si="253"/>
        <v>5248</v>
      </c>
      <c r="Q8091" t="str">
        <f>VLOOKUP(C8091,Product_Master!$A:$D,3,FALSE)</f>
        <v>Grocery</v>
      </c>
    </row>
    <row r="8092" spans="1:17" x14ac:dyDescent="0.3">
      <c r="A8092" t="s">
        <v>14151</v>
      </c>
      <c r="B8092" t="s">
        <v>2095</v>
      </c>
      <c r="C8092" t="s">
        <v>40</v>
      </c>
      <c r="D8092" t="s">
        <v>178</v>
      </c>
      <c r="E8092" t="s">
        <v>185</v>
      </c>
      <c r="F8092" t="s">
        <v>186</v>
      </c>
      <c r="G8092" t="s">
        <v>253</v>
      </c>
      <c r="H8092" t="s">
        <v>14152</v>
      </c>
      <c r="I8092">
        <v>4</v>
      </c>
      <c r="J8092">
        <v>15</v>
      </c>
      <c r="K8092">
        <v>208868</v>
      </c>
      <c r="L8092" t="str">
        <f>VLOOKUP(Sales_Data!C8092,Product_Master!$A:$D,2,FALSE)</f>
        <v>Dining Table</v>
      </c>
      <c r="M8092">
        <f>VLOOKUP(C8092,Product_Master!$A:$D,4,FALSE)</f>
        <v>61432</v>
      </c>
      <c r="N8092" t="str">
        <f t="shared" si="252"/>
        <v>HIGH</v>
      </c>
      <c r="O8092" t="str" cm="1">
        <f t="array" ref="O8092">_xlfn.IFS(D8092="North","Zone 1",D8092="South","Zone 2",D8092="East","Zone 3",D8092="West","Zone 4")</f>
        <v>Zone 3</v>
      </c>
      <c r="P8092">
        <f t="shared" si="253"/>
        <v>20886.800000000003</v>
      </c>
      <c r="Q8092" t="str">
        <f>VLOOKUP(C8092,Product_Master!$A:$D,3,FALSE)</f>
        <v>Furniture</v>
      </c>
    </row>
    <row r="8093" spans="1:17" x14ac:dyDescent="0.3">
      <c r="A8093" t="s">
        <v>14153</v>
      </c>
      <c r="B8093" t="s">
        <v>2949</v>
      </c>
      <c r="C8093" t="s">
        <v>131</v>
      </c>
      <c r="D8093" t="s">
        <v>191</v>
      </c>
      <c r="E8093" t="s">
        <v>238</v>
      </c>
      <c r="F8093" t="s">
        <v>238</v>
      </c>
      <c r="G8093" t="s">
        <v>269</v>
      </c>
      <c r="H8093" t="s">
        <v>14154</v>
      </c>
      <c r="I8093">
        <v>2</v>
      </c>
      <c r="J8093">
        <v>20</v>
      </c>
      <c r="K8093">
        <v>100539</v>
      </c>
      <c r="L8093" t="str">
        <f>VLOOKUP(Sales_Data!C8093,Product_Master!$A:$D,2,FALSE)</f>
        <v>Football</v>
      </c>
      <c r="M8093">
        <f>VLOOKUP(C8093,Product_Master!$A:$D,4,FALSE)</f>
        <v>62837</v>
      </c>
      <c r="N8093" t="str">
        <f t="shared" si="252"/>
        <v>HIGH</v>
      </c>
      <c r="O8093" t="str" cm="1">
        <f t="array" ref="O8093">_xlfn.IFS(D8093="North","Zone 1",D8093="South","Zone 2",D8093="East","Zone 3",D8093="West","Zone 4")</f>
        <v>Zone 1</v>
      </c>
      <c r="P8093">
        <f t="shared" si="253"/>
        <v>10053.900000000001</v>
      </c>
      <c r="Q8093" t="str">
        <f>VLOOKUP(C8093,Product_Master!$A:$D,3,FALSE)</f>
        <v>Sports</v>
      </c>
    </row>
    <row r="8094" spans="1:17" x14ac:dyDescent="0.3">
      <c r="A8094" t="s">
        <v>14155</v>
      </c>
      <c r="B8094" t="s">
        <v>384</v>
      </c>
      <c r="C8094" t="s">
        <v>100</v>
      </c>
      <c r="D8094" t="s">
        <v>171</v>
      </c>
      <c r="E8094" t="s">
        <v>204</v>
      </c>
      <c r="F8094" t="s">
        <v>205</v>
      </c>
      <c r="G8094" t="s">
        <v>257</v>
      </c>
      <c r="H8094" t="s">
        <v>4164</v>
      </c>
      <c r="I8094">
        <v>8</v>
      </c>
      <c r="J8094">
        <v>0</v>
      </c>
      <c r="K8094">
        <v>494712</v>
      </c>
      <c r="L8094" t="str">
        <f>VLOOKUP(Sales_Data!C8094,Product_Master!$A:$D,2,FALSE)</f>
        <v>Sugar</v>
      </c>
      <c r="M8094">
        <f>VLOOKUP(C8094,Product_Master!$A:$D,4,FALSE)</f>
        <v>61839</v>
      </c>
      <c r="N8094" t="str">
        <f t="shared" si="252"/>
        <v>HIGH</v>
      </c>
      <c r="O8094" t="str" cm="1">
        <f t="array" ref="O8094">_xlfn.IFS(D8094="North","Zone 1",D8094="South","Zone 2",D8094="East","Zone 3",D8094="West","Zone 4")</f>
        <v>Zone 2</v>
      </c>
      <c r="P8094">
        <f t="shared" si="253"/>
        <v>49471.200000000004</v>
      </c>
      <c r="Q8094" t="str">
        <f>VLOOKUP(C8094,Product_Master!$A:$D,3,FALSE)</f>
        <v>Grocery</v>
      </c>
    </row>
    <row r="8095" spans="1:17" x14ac:dyDescent="0.3">
      <c r="A8095" t="s">
        <v>14156</v>
      </c>
      <c r="B8095" t="s">
        <v>560</v>
      </c>
      <c r="C8095" t="s">
        <v>81</v>
      </c>
      <c r="D8095" t="s">
        <v>191</v>
      </c>
      <c r="E8095" t="s">
        <v>242</v>
      </c>
      <c r="F8095" t="s">
        <v>242</v>
      </c>
      <c r="G8095" t="s">
        <v>315</v>
      </c>
      <c r="H8095" t="s">
        <v>7776</v>
      </c>
      <c r="I8095">
        <v>2</v>
      </c>
      <c r="J8095">
        <v>10</v>
      </c>
      <c r="K8095">
        <v>59475</v>
      </c>
      <c r="L8095" t="str">
        <f>VLOOKUP(Sales_Data!C8095,Product_Master!$A:$D,2,FALSE)</f>
        <v>Blazer</v>
      </c>
      <c r="M8095">
        <f>VLOOKUP(C8095,Product_Master!$A:$D,4,FALSE)</f>
        <v>33042</v>
      </c>
      <c r="N8095" t="str">
        <f t="shared" si="252"/>
        <v>HIGH</v>
      </c>
      <c r="O8095" t="str" cm="1">
        <f t="array" ref="O8095">_xlfn.IFS(D8095="North","Zone 1",D8095="South","Zone 2",D8095="East","Zone 3",D8095="West","Zone 4")</f>
        <v>Zone 1</v>
      </c>
      <c r="P8095">
        <f t="shared" si="253"/>
        <v>5947.5</v>
      </c>
      <c r="Q8095" t="str">
        <f>VLOOKUP(C8095,Product_Master!$A:$D,3,FALSE)</f>
        <v>Clothing</v>
      </c>
    </row>
    <row r="8096" spans="1:17" x14ac:dyDescent="0.3">
      <c r="A8096" t="s">
        <v>14157</v>
      </c>
      <c r="B8096" t="s">
        <v>4130</v>
      </c>
      <c r="C8096" t="s">
        <v>95</v>
      </c>
      <c r="D8096" t="s">
        <v>197</v>
      </c>
      <c r="E8096" t="s">
        <v>260</v>
      </c>
      <c r="F8096" t="s">
        <v>261</v>
      </c>
      <c r="G8096" t="s">
        <v>269</v>
      </c>
      <c r="H8096" t="s">
        <v>11705</v>
      </c>
      <c r="I8096">
        <v>2</v>
      </c>
      <c r="J8096">
        <v>10</v>
      </c>
      <c r="K8096">
        <v>130143</v>
      </c>
      <c r="L8096" t="str">
        <f>VLOOKUP(Sales_Data!C8096,Product_Master!$A:$D,2,FALSE)</f>
        <v>Dress</v>
      </c>
      <c r="M8096">
        <f>VLOOKUP(C8096,Product_Master!$A:$D,4,FALSE)</f>
        <v>72302</v>
      </c>
      <c r="N8096" t="str">
        <f t="shared" si="252"/>
        <v>HIGH</v>
      </c>
      <c r="O8096" t="str" cm="1">
        <f t="array" ref="O8096">_xlfn.IFS(D8096="North","Zone 1",D8096="South","Zone 2",D8096="East","Zone 3",D8096="West","Zone 4")</f>
        <v>Zone 4</v>
      </c>
      <c r="P8096">
        <f t="shared" si="253"/>
        <v>13014.300000000001</v>
      </c>
      <c r="Q8096" t="str">
        <f>VLOOKUP(C8096,Product_Master!$A:$D,3,FALSE)</f>
        <v>Clothing</v>
      </c>
    </row>
    <row r="8097" spans="1:17" x14ac:dyDescent="0.3">
      <c r="A8097" t="s">
        <v>14158</v>
      </c>
      <c r="B8097" t="s">
        <v>681</v>
      </c>
      <c r="C8097" t="s">
        <v>52</v>
      </c>
      <c r="D8097" t="s">
        <v>178</v>
      </c>
      <c r="E8097" t="s">
        <v>179</v>
      </c>
      <c r="F8097" t="s">
        <v>180</v>
      </c>
      <c r="G8097" t="s">
        <v>206</v>
      </c>
      <c r="H8097" t="s">
        <v>14159</v>
      </c>
      <c r="I8097">
        <v>6</v>
      </c>
      <c r="J8097">
        <v>20</v>
      </c>
      <c r="K8097">
        <v>10051</v>
      </c>
      <c r="L8097" t="str">
        <f>VLOOKUP(Sales_Data!C8097,Product_Master!$A:$D,2,FALSE)</f>
        <v>TV Unit</v>
      </c>
      <c r="M8097">
        <f>VLOOKUP(C8097,Product_Master!$A:$D,4,FALSE)</f>
        <v>2094</v>
      </c>
      <c r="N8097" t="str">
        <f t="shared" si="252"/>
        <v>MEDIUM</v>
      </c>
      <c r="O8097" t="str" cm="1">
        <f t="array" ref="O8097">_xlfn.IFS(D8097="North","Zone 1",D8097="South","Zone 2",D8097="East","Zone 3",D8097="West","Zone 4")</f>
        <v>Zone 3</v>
      </c>
      <c r="P8097">
        <f t="shared" si="253"/>
        <v>502.55</v>
      </c>
      <c r="Q8097" t="str">
        <f>VLOOKUP(C8097,Product_Master!$A:$D,3,FALSE)</f>
        <v>Furniture</v>
      </c>
    </row>
    <row r="8098" spans="1:17" x14ac:dyDescent="0.3">
      <c r="A8098" t="s">
        <v>14160</v>
      </c>
      <c r="B8098" t="s">
        <v>1262</v>
      </c>
      <c r="C8098" t="s">
        <v>106</v>
      </c>
      <c r="D8098" t="s">
        <v>197</v>
      </c>
      <c r="E8098" t="s">
        <v>198</v>
      </c>
      <c r="F8098" t="s">
        <v>199</v>
      </c>
      <c r="G8098" t="s">
        <v>200</v>
      </c>
      <c r="H8098" t="s">
        <v>14161</v>
      </c>
      <c r="I8098">
        <v>12</v>
      </c>
      <c r="J8098">
        <v>20</v>
      </c>
      <c r="K8098">
        <v>639100</v>
      </c>
      <c r="L8098" t="str">
        <f>VLOOKUP(Sales_Data!C8098,Product_Master!$A:$D,2,FALSE)</f>
        <v>Oil</v>
      </c>
      <c r="M8098">
        <f>VLOOKUP(C8098,Product_Master!$A:$D,4,FALSE)</f>
        <v>66573</v>
      </c>
      <c r="N8098" t="str">
        <f t="shared" si="252"/>
        <v>HIGH</v>
      </c>
      <c r="O8098" t="str" cm="1">
        <f t="array" ref="O8098">_xlfn.IFS(D8098="North","Zone 1",D8098="South","Zone 2",D8098="East","Zone 3",D8098="West","Zone 4")</f>
        <v>Zone 4</v>
      </c>
      <c r="P8098">
        <f t="shared" si="253"/>
        <v>63910</v>
      </c>
      <c r="Q8098" t="str">
        <f>VLOOKUP(C8098,Product_Master!$A:$D,3,FALSE)</f>
        <v>Grocery</v>
      </c>
    </row>
    <row r="8099" spans="1:17" x14ac:dyDescent="0.3">
      <c r="A8099" t="s">
        <v>14162</v>
      </c>
      <c r="B8099" t="s">
        <v>1000</v>
      </c>
      <c r="C8099" t="s">
        <v>15</v>
      </c>
      <c r="D8099" t="s">
        <v>197</v>
      </c>
      <c r="E8099" t="s">
        <v>198</v>
      </c>
      <c r="F8099" t="s">
        <v>199</v>
      </c>
      <c r="G8099" t="s">
        <v>257</v>
      </c>
      <c r="H8099" t="s">
        <v>14163</v>
      </c>
      <c r="I8099">
        <v>8</v>
      </c>
      <c r="J8099">
        <v>15</v>
      </c>
      <c r="K8099">
        <v>62478</v>
      </c>
      <c r="L8099" t="str">
        <f>VLOOKUP(Sales_Data!C8099,Product_Master!$A:$D,2,FALSE)</f>
        <v>OnePlus Phone</v>
      </c>
      <c r="M8099">
        <f>VLOOKUP(C8099,Product_Master!$A:$D,4,FALSE)</f>
        <v>9188</v>
      </c>
      <c r="N8099" t="str">
        <f t="shared" si="252"/>
        <v>HIGH</v>
      </c>
      <c r="O8099" t="str" cm="1">
        <f t="array" ref="O8099">_xlfn.IFS(D8099="North","Zone 1",D8099="South","Zone 2",D8099="East","Zone 3",D8099="West","Zone 4")</f>
        <v>Zone 4</v>
      </c>
      <c r="P8099">
        <f t="shared" si="253"/>
        <v>6247.8</v>
      </c>
      <c r="Q8099" t="str">
        <f>VLOOKUP(C8099,Product_Master!$A:$D,3,FALSE)</f>
        <v>Electronics</v>
      </c>
    </row>
    <row r="8100" spans="1:17" x14ac:dyDescent="0.3">
      <c r="A8100" t="s">
        <v>14164</v>
      </c>
      <c r="B8100" t="s">
        <v>384</v>
      </c>
      <c r="C8100" t="s">
        <v>81</v>
      </c>
      <c r="D8100" t="s">
        <v>191</v>
      </c>
      <c r="E8100" t="s">
        <v>192</v>
      </c>
      <c r="F8100" t="s">
        <v>193</v>
      </c>
      <c r="G8100" t="s">
        <v>243</v>
      </c>
      <c r="H8100" t="s">
        <v>14165</v>
      </c>
      <c r="I8100">
        <v>11</v>
      </c>
      <c r="J8100">
        <v>0</v>
      </c>
      <c r="K8100">
        <v>363462</v>
      </c>
      <c r="L8100" t="str">
        <f>VLOOKUP(Sales_Data!C8100,Product_Master!$A:$D,2,FALSE)</f>
        <v>Blazer</v>
      </c>
      <c r="M8100">
        <f>VLOOKUP(C8100,Product_Master!$A:$D,4,FALSE)</f>
        <v>33042</v>
      </c>
      <c r="N8100" t="str">
        <f t="shared" si="252"/>
        <v>HIGH</v>
      </c>
      <c r="O8100" t="str" cm="1">
        <f t="array" ref="O8100">_xlfn.IFS(D8100="North","Zone 1",D8100="South","Zone 2",D8100="East","Zone 3",D8100="West","Zone 4")</f>
        <v>Zone 1</v>
      </c>
      <c r="P8100">
        <f t="shared" si="253"/>
        <v>36346.200000000004</v>
      </c>
      <c r="Q8100" t="str">
        <f>VLOOKUP(C8100,Product_Master!$A:$D,3,FALSE)</f>
        <v>Clothing</v>
      </c>
    </row>
    <row r="8101" spans="1:17" x14ac:dyDescent="0.3">
      <c r="A8101" t="s">
        <v>14166</v>
      </c>
      <c r="B8101" t="s">
        <v>2480</v>
      </c>
      <c r="C8101" t="s">
        <v>9</v>
      </c>
      <c r="D8101" t="s">
        <v>171</v>
      </c>
      <c r="E8101" t="s">
        <v>204</v>
      </c>
      <c r="F8101" t="s">
        <v>205</v>
      </c>
      <c r="G8101" t="s">
        <v>181</v>
      </c>
      <c r="H8101" t="s">
        <v>14167</v>
      </c>
      <c r="I8101">
        <v>3</v>
      </c>
      <c r="J8101">
        <v>10</v>
      </c>
      <c r="K8101">
        <v>115109</v>
      </c>
      <c r="L8101" t="str">
        <f>VLOOKUP(Sales_Data!C8101,Product_Master!$A:$D,2,FALSE)</f>
        <v>Dell Monitor</v>
      </c>
      <c r="M8101">
        <f>VLOOKUP(C8101,Product_Master!$A:$D,4,FALSE)</f>
        <v>42633</v>
      </c>
      <c r="N8101" t="str">
        <f t="shared" si="252"/>
        <v>HIGH</v>
      </c>
      <c r="O8101" t="str" cm="1">
        <f t="array" ref="O8101">_xlfn.IFS(D8101="North","Zone 1",D8101="South","Zone 2",D8101="East","Zone 3",D8101="West","Zone 4")</f>
        <v>Zone 2</v>
      </c>
      <c r="P8101">
        <f t="shared" si="253"/>
        <v>11510.900000000001</v>
      </c>
      <c r="Q8101" t="str">
        <f>VLOOKUP(C8101,Product_Master!$A:$D,3,FALSE)</f>
        <v>Electronics</v>
      </c>
    </row>
    <row r="8102" spans="1:17" x14ac:dyDescent="0.3">
      <c r="A8102" t="s">
        <v>14168</v>
      </c>
      <c r="B8102" t="s">
        <v>2065</v>
      </c>
      <c r="C8102" t="s">
        <v>100</v>
      </c>
      <c r="D8102" t="s">
        <v>197</v>
      </c>
      <c r="E8102" t="s">
        <v>210</v>
      </c>
      <c r="F8102" t="s">
        <v>211</v>
      </c>
      <c r="G8102" t="s">
        <v>257</v>
      </c>
      <c r="H8102" t="s">
        <v>1174</v>
      </c>
      <c r="I8102">
        <v>8</v>
      </c>
      <c r="J8102">
        <v>15</v>
      </c>
      <c r="K8102">
        <v>420505</v>
      </c>
      <c r="L8102" t="str">
        <f>VLOOKUP(Sales_Data!C8102,Product_Master!$A:$D,2,FALSE)</f>
        <v>Sugar</v>
      </c>
      <c r="M8102">
        <f>VLOOKUP(C8102,Product_Master!$A:$D,4,FALSE)</f>
        <v>61839</v>
      </c>
      <c r="N8102" t="str">
        <f t="shared" si="252"/>
        <v>HIGH</v>
      </c>
      <c r="O8102" t="str" cm="1">
        <f t="array" ref="O8102">_xlfn.IFS(D8102="North","Zone 1",D8102="South","Zone 2",D8102="East","Zone 3",D8102="West","Zone 4")</f>
        <v>Zone 4</v>
      </c>
      <c r="P8102">
        <f t="shared" si="253"/>
        <v>42050.5</v>
      </c>
      <c r="Q8102" t="str">
        <f>VLOOKUP(C8102,Product_Master!$A:$D,3,FALSE)</f>
        <v>Grocery</v>
      </c>
    </row>
    <row r="8103" spans="1:17" x14ac:dyDescent="0.3">
      <c r="A8103" t="s">
        <v>14169</v>
      </c>
      <c r="B8103" t="s">
        <v>218</v>
      </c>
      <c r="C8103" t="s">
        <v>89</v>
      </c>
      <c r="D8103" t="s">
        <v>197</v>
      </c>
      <c r="E8103" t="s">
        <v>210</v>
      </c>
      <c r="F8103" t="s">
        <v>211</v>
      </c>
      <c r="G8103" t="s">
        <v>262</v>
      </c>
      <c r="H8103" t="s">
        <v>14170</v>
      </c>
      <c r="I8103">
        <v>5</v>
      </c>
      <c r="J8103">
        <v>20</v>
      </c>
      <c r="K8103">
        <v>207200</v>
      </c>
      <c r="L8103" t="str">
        <f>VLOOKUP(Sales_Data!C8103,Product_Master!$A:$D,2,FALSE)</f>
        <v>Shorts</v>
      </c>
      <c r="M8103">
        <f>VLOOKUP(C8103,Product_Master!$A:$D,4,FALSE)</f>
        <v>51800</v>
      </c>
      <c r="N8103" t="str">
        <f t="shared" si="252"/>
        <v>HIGH</v>
      </c>
      <c r="O8103" t="str" cm="1">
        <f t="array" ref="O8103">_xlfn.IFS(D8103="North","Zone 1",D8103="South","Zone 2",D8103="East","Zone 3",D8103="West","Zone 4")</f>
        <v>Zone 4</v>
      </c>
      <c r="P8103">
        <f t="shared" si="253"/>
        <v>20720</v>
      </c>
      <c r="Q8103" t="str">
        <f>VLOOKUP(C8103,Product_Master!$A:$D,3,FALSE)</f>
        <v>Clothing</v>
      </c>
    </row>
    <row r="8104" spans="1:17" x14ac:dyDescent="0.3">
      <c r="A8104" t="s">
        <v>14171</v>
      </c>
      <c r="B8104" t="s">
        <v>218</v>
      </c>
      <c r="C8104" t="s">
        <v>27</v>
      </c>
      <c r="D8104" t="s">
        <v>191</v>
      </c>
      <c r="E8104" t="s">
        <v>242</v>
      </c>
      <c r="F8104" t="s">
        <v>242</v>
      </c>
      <c r="G8104" t="s">
        <v>187</v>
      </c>
      <c r="H8104" t="s">
        <v>14172</v>
      </c>
      <c r="I8104">
        <v>2</v>
      </c>
      <c r="J8104">
        <v>0</v>
      </c>
      <c r="K8104">
        <v>112630</v>
      </c>
      <c r="L8104" t="str">
        <f>VLOOKUP(Sales_Data!C8104,Product_Master!$A:$D,2,FALSE)</f>
        <v>Microwave</v>
      </c>
      <c r="M8104">
        <f>VLOOKUP(C8104,Product_Master!$A:$D,4,FALSE)</f>
        <v>56315</v>
      </c>
      <c r="N8104" t="str">
        <f t="shared" si="252"/>
        <v>HIGH</v>
      </c>
      <c r="O8104" t="str" cm="1">
        <f t="array" ref="O8104">_xlfn.IFS(D8104="North","Zone 1",D8104="South","Zone 2",D8104="East","Zone 3",D8104="West","Zone 4")</f>
        <v>Zone 1</v>
      </c>
      <c r="P8104">
        <f t="shared" si="253"/>
        <v>11263</v>
      </c>
      <c r="Q8104" t="str">
        <f>VLOOKUP(C8104,Product_Master!$A:$D,3,FALSE)</f>
        <v>Electronics</v>
      </c>
    </row>
    <row r="8105" spans="1:17" x14ac:dyDescent="0.3">
      <c r="A8105" t="s">
        <v>14173</v>
      </c>
      <c r="B8105" t="s">
        <v>1955</v>
      </c>
      <c r="C8105" t="s">
        <v>40</v>
      </c>
      <c r="D8105" t="s">
        <v>178</v>
      </c>
      <c r="E8105" t="s">
        <v>310</v>
      </c>
      <c r="F8105" t="s">
        <v>311</v>
      </c>
      <c r="G8105" t="s">
        <v>262</v>
      </c>
      <c r="H8105" t="s">
        <v>14174</v>
      </c>
      <c r="I8105">
        <v>2</v>
      </c>
      <c r="J8105">
        <v>0</v>
      </c>
      <c r="K8105">
        <v>122864</v>
      </c>
      <c r="L8105" t="str">
        <f>VLOOKUP(Sales_Data!C8105,Product_Master!$A:$D,2,FALSE)</f>
        <v>Dining Table</v>
      </c>
      <c r="M8105">
        <f>VLOOKUP(C8105,Product_Master!$A:$D,4,FALSE)</f>
        <v>61432</v>
      </c>
      <c r="N8105" t="str">
        <f t="shared" si="252"/>
        <v>HIGH</v>
      </c>
      <c r="O8105" t="str" cm="1">
        <f t="array" ref="O8105">_xlfn.IFS(D8105="North","Zone 1",D8105="South","Zone 2",D8105="East","Zone 3",D8105="West","Zone 4")</f>
        <v>Zone 3</v>
      </c>
      <c r="P8105">
        <f t="shared" si="253"/>
        <v>12286.400000000001</v>
      </c>
      <c r="Q8105" t="str">
        <f>VLOOKUP(C8105,Product_Master!$A:$D,3,FALSE)</f>
        <v>Furniture</v>
      </c>
    </row>
    <row r="8106" spans="1:17" x14ac:dyDescent="0.3">
      <c r="A8106" t="s">
        <v>14175</v>
      </c>
      <c r="B8106" t="s">
        <v>2182</v>
      </c>
      <c r="C8106" t="s">
        <v>89</v>
      </c>
      <c r="D8106" t="s">
        <v>191</v>
      </c>
      <c r="E8106" t="s">
        <v>238</v>
      </c>
      <c r="F8106" t="s">
        <v>238</v>
      </c>
      <c r="G8106" t="s">
        <v>285</v>
      </c>
      <c r="H8106" t="s">
        <v>14176</v>
      </c>
      <c r="I8106">
        <v>4</v>
      </c>
      <c r="J8106">
        <v>0</v>
      </c>
      <c r="K8106">
        <v>207200</v>
      </c>
      <c r="L8106" t="str">
        <f>VLOOKUP(Sales_Data!C8106,Product_Master!$A:$D,2,FALSE)</f>
        <v>Shorts</v>
      </c>
      <c r="M8106">
        <f>VLOOKUP(C8106,Product_Master!$A:$D,4,FALSE)</f>
        <v>51800</v>
      </c>
      <c r="N8106" t="str">
        <f t="shared" si="252"/>
        <v>HIGH</v>
      </c>
      <c r="O8106" t="str" cm="1">
        <f t="array" ref="O8106">_xlfn.IFS(D8106="North","Zone 1",D8106="South","Zone 2",D8106="East","Zone 3",D8106="West","Zone 4")</f>
        <v>Zone 1</v>
      </c>
      <c r="P8106">
        <f t="shared" si="253"/>
        <v>20720</v>
      </c>
      <c r="Q8106" t="str">
        <f>VLOOKUP(C8106,Product_Master!$A:$D,3,FALSE)</f>
        <v>Clothing</v>
      </c>
    </row>
    <row r="8107" spans="1:17" x14ac:dyDescent="0.3">
      <c r="A8107" t="s">
        <v>14177</v>
      </c>
      <c r="B8107" t="s">
        <v>1426</v>
      </c>
      <c r="C8107" t="s">
        <v>106</v>
      </c>
      <c r="D8107" t="s">
        <v>197</v>
      </c>
      <c r="E8107" t="s">
        <v>210</v>
      </c>
      <c r="F8107" t="s">
        <v>211</v>
      </c>
      <c r="G8107" t="s">
        <v>181</v>
      </c>
      <c r="H8107" t="s">
        <v>14178</v>
      </c>
      <c r="I8107">
        <v>1</v>
      </c>
      <c r="J8107">
        <v>10</v>
      </c>
      <c r="K8107">
        <v>59915</v>
      </c>
      <c r="L8107" t="str">
        <f>VLOOKUP(Sales_Data!C8107,Product_Master!$A:$D,2,FALSE)</f>
        <v>Oil</v>
      </c>
      <c r="M8107">
        <f>VLOOKUP(C8107,Product_Master!$A:$D,4,FALSE)</f>
        <v>66573</v>
      </c>
      <c r="N8107" t="str">
        <f t="shared" si="252"/>
        <v>HIGH</v>
      </c>
      <c r="O8107" t="str" cm="1">
        <f t="array" ref="O8107">_xlfn.IFS(D8107="North","Zone 1",D8107="South","Zone 2",D8107="East","Zone 3",D8107="West","Zone 4")</f>
        <v>Zone 4</v>
      </c>
      <c r="P8107">
        <f t="shared" si="253"/>
        <v>5991.5</v>
      </c>
      <c r="Q8107" t="str">
        <f>VLOOKUP(C8107,Product_Master!$A:$D,3,FALSE)</f>
        <v>Grocery</v>
      </c>
    </row>
    <row r="8108" spans="1:17" x14ac:dyDescent="0.3">
      <c r="A8108" t="s">
        <v>14179</v>
      </c>
      <c r="B8108" t="s">
        <v>3690</v>
      </c>
      <c r="C8108" t="s">
        <v>147</v>
      </c>
      <c r="D8108" t="s">
        <v>171</v>
      </c>
      <c r="E8108" t="s">
        <v>223</v>
      </c>
      <c r="F8108" t="s">
        <v>224</v>
      </c>
      <c r="G8108" t="s">
        <v>200</v>
      </c>
      <c r="H8108" t="s">
        <v>2805</v>
      </c>
      <c r="I8108">
        <v>3</v>
      </c>
      <c r="J8108">
        <v>5</v>
      </c>
      <c r="K8108">
        <v>183750</v>
      </c>
      <c r="L8108" t="str">
        <f>VLOOKUP(Sales_Data!C8108,Product_Master!$A:$D,2,FALSE)</f>
        <v>Tennis Ball</v>
      </c>
      <c r="M8108">
        <f>VLOOKUP(C8108,Product_Master!$A:$D,4,FALSE)</f>
        <v>64474</v>
      </c>
      <c r="N8108" t="str">
        <f t="shared" si="252"/>
        <v>HIGH</v>
      </c>
      <c r="O8108" t="str" cm="1">
        <f t="array" ref="O8108">_xlfn.IFS(D8108="North","Zone 1",D8108="South","Zone 2",D8108="East","Zone 3",D8108="West","Zone 4")</f>
        <v>Zone 2</v>
      </c>
      <c r="P8108">
        <f t="shared" si="253"/>
        <v>18375</v>
      </c>
      <c r="Q8108" t="str">
        <f>VLOOKUP(C8108,Product_Master!$A:$D,3,FALSE)</f>
        <v>Sports</v>
      </c>
    </row>
    <row r="8109" spans="1:17" x14ac:dyDescent="0.3">
      <c r="A8109" t="s">
        <v>14180</v>
      </c>
      <c r="B8109" t="s">
        <v>1892</v>
      </c>
      <c r="C8109" t="s">
        <v>102</v>
      </c>
      <c r="D8109" t="s">
        <v>197</v>
      </c>
      <c r="E8109" t="s">
        <v>210</v>
      </c>
      <c r="F8109" t="s">
        <v>211</v>
      </c>
      <c r="G8109" t="s">
        <v>200</v>
      </c>
      <c r="H8109" t="s">
        <v>10387</v>
      </c>
      <c r="I8109">
        <v>6</v>
      </c>
      <c r="J8109">
        <v>0</v>
      </c>
      <c r="K8109">
        <v>438420</v>
      </c>
      <c r="L8109" t="str">
        <f>VLOOKUP(Sales_Data!C8109,Product_Master!$A:$D,2,FALSE)</f>
        <v>Tea</v>
      </c>
      <c r="M8109">
        <f>VLOOKUP(C8109,Product_Master!$A:$D,4,FALSE)</f>
        <v>73070</v>
      </c>
      <c r="N8109" t="str">
        <f t="shared" si="252"/>
        <v>HIGH</v>
      </c>
      <c r="O8109" t="str" cm="1">
        <f t="array" ref="O8109">_xlfn.IFS(D8109="North","Zone 1",D8109="South","Zone 2",D8109="East","Zone 3",D8109="West","Zone 4")</f>
        <v>Zone 4</v>
      </c>
      <c r="P8109">
        <f t="shared" si="253"/>
        <v>43842</v>
      </c>
      <c r="Q8109" t="str">
        <f>VLOOKUP(C8109,Product_Master!$A:$D,3,FALSE)</f>
        <v>Grocery</v>
      </c>
    </row>
    <row r="8110" spans="1:17" x14ac:dyDescent="0.3">
      <c r="A8110" t="s">
        <v>14181</v>
      </c>
      <c r="B8110" t="s">
        <v>1024</v>
      </c>
      <c r="C8110" t="s">
        <v>85</v>
      </c>
      <c r="D8110" t="s">
        <v>171</v>
      </c>
      <c r="E8110" t="s">
        <v>223</v>
      </c>
      <c r="F8110" t="s">
        <v>224</v>
      </c>
      <c r="G8110" t="s">
        <v>206</v>
      </c>
      <c r="H8110" t="s">
        <v>3637</v>
      </c>
      <c r="I8110">
        <v>5</v>
      </c>
      <c r="J8110">
        <v>0</v>
      </c>
      <c r="K8110">
        <v>368005</v>
      </c>
      <c r="L8110" t="str">
        <f>VLOOKUP(Sales_Data!C8110,Product_Master!$A:$D,2,FALSE)</f>
        <v>Shoes</v>
      </c>
      <c r="M8110">
        <f>VLOOKUP(C8110,Product_Master!$A:$D,4,FALSE)</f>
        <v>73601</v>
      </c>
      <c r="N8110" t="str">
        <f t="shared" si="252"/>
        <v>HIGH</v>
      </c>
      <c r="O8110" t="str" cm="1">
        <f t="array" ref="O8110">_xlfn.IFS(D8110="North","Zone 1",D8110="South","Zone 2",D8110="East","Zone 3",D8110="West","Zone 4")</f>
        <v>Zone 2</v>
      </c>
      <c r="P8110">
        <f t="shared" si="253"/>
        <v>36800.5</v>
      </c>
      <c r="Q8110" t="str">
        <f>VLOOKUP(C8110,Product_Master!$A:$D,3,FALSE)</f>
        <v>Clothing</v>
      </c>
    </row>
    <row r="8111" spans="1:17" x14ac:dyDescent="0.3">
      <c r="A8111" t="s">
        <v>14182</v>
      </c>
      <c r="B8111" t="s">
        <v>2480</v>
      </c>
      <c r="C8111" t="s">
        <v>137</v>
      </c>
      <c r="D8111" t="s">
        <v>191</v>
      </c>
      <c r="E8111" t="s">
        <v>242</v>
      </c>
      <c r="F8111" t="s">
        <v>242</v>
      </c>
      <c r="G8111" t="s">
        <v>269</v>
      </c>
      <c r="H8111" t="s">
        <v>14183</v>
      </c>
      <c r="I8111">
        <v>6</v>
      </c>
      <c r="J8111">
        <v>0</v>
      </c>
      <c r="K8111">
        <v>306642</v>
      </c>
      <c r="L8111" t="str">
        <f>VLOOKUP(Sales_Data!C8111,Product_Master!$A:$D,2,FALSE)</f>
        <v>Dumbbells</v>
      </c>
      <c r="M8111">
        <f>VLOOKUP(C8111,Product_Master!$A:$D,4,FALSE)</f>
        <v>51107</v>
      </c>
      <c r="N8111" t="str">
        <f t="shared" si="252"/>
        <v>HIGH</v>
      </c>
      <c r="O8111" t="str" cm="1">
        <f t="array" ref="O8111">_xlfn.IFS(D8111="North","Zone 1",D8111="South","Zone 2",D8111="East","Zone 3",D8111="West","Zone 4")</f>
        <v>Zone 1</v>
      </c>
      <c r="P8111">
        <f t="shared" si="253"/>
        <v>30664.2</v>
      </c>
      <c r="Q8111" t="str">
        <f>VLOOKUP(C8111,Product_Master!$A:$D,3,FALSE)</f>
        <v>Sports</v>
      </c>
    </row>
    <row r="8112" spans="1:17" x14ac:dyDescent="0.3">
      <c r="A8112" t="s">
        <v>14184</v>
      </c>
      <c r="B8112" t="s">
        <v>3119</v>
      </c>
      <c r="C8112" t="s">
        <v>151</v>
      </c>
      <c r="D8112" t="s">
        <v>178</v>
      </c>
      <c r="E8112" t="s">
        <v>310</v>
      </c>
      <c r="F8112" t="s">
        <v>311</v>
      </c>
      <c r="G8112" t="s">
        <v>257</v>
      </c>
      <c r="H8112" t="s">
        <v>1422</v>
      </c>
      <c r="I8112">
        <v>10</v>
      </c>
      <c r="J8112">
        <v>20</v>
      </c>
      <c r="K8112">
        <v>304776</v>
      </c>
      <c r="L8112" t="str">
        <f>VLOOKUP(Sales_Data!C8112,Product_Master!$A:$D,2,FALSE)</f>
        <v>Volleyball</v>
      </c>
      <c r="M8112">
        <f>VLOOKUP(C8112,Product_Master!$A:$D,4,FALSE)</f>
        <v>38097</v>
      </c>
      <c r="N8112" t="str">
        <f t="shared" si="252"/>
        <v>HIGH</v>
      </c>
      <c r="O8112" t="str" cm="1">
        <f t="array" ref="O8112">_xlfn.IFS(D8112="North","Zone 1",D8112="South","Zone 2",D8112="East","Zone 3",D8112="West","Zone 4")</f>
        <v>Zone 3</v>
      </c>
      <c r="P8112">
        <f t="shared" si="253"/>
        <v>30477.600000000002</v>
      </c>
      <c r="Q8112" t="str">
        <f>VLOOKUP(C8112,Product_Master!$A:$D,3,FALSE)</f>
        <v>Sports</v>
      </c>
    </row>
    <row r="8113" spans="1:17" x14ac:dyDescent="0.3">
      <c r="A8113" t="s">
        <v>14185</v>
      </c>
      <c r="B8113" t="s">
        <v>1389</v>
      </c>
      <c r="C8113" t="s">
        <v>149</v>
      </c>
      <c r="D8113" t="s">
        <v>178</v>
      </c>
      <c r="E8113" t="s">
        <v>310</v>
      </c>
      <c r="F8113" t="s">
        <v>311</v>
      </c>
      <c r="G8113" t="s">
        <v>269</v>
      </c>
      <c r="H8113" t="s">
        <v>3738</v>
      </c>
      <c r="I8113">
        <v>10</v>
      </c>
      <c r="J8113">
        <v>15</v>
      </c>
      <c r="K8113">
        <v>291371</v>
      </c>
      <c r="L8113" t="str">
        <f>VLOOKUP(Sales_Data!C8113,Product_Master!$A:$D,2,FALSE)</f>
        <v>Football Shoes</v>
      </c>
      <c r="M8113">
        <f>VLOOKUP(C8113,Product_Master!$A:$D,4,FALSE)</f>
        <v>34279</v>
      </c>
      <c r="N8113" t="str">
        <f t="shared" si="252"/>
        <v>HIGH</v>
      </c>
      <c r="O8113" t="str" cm="1">
        <f t="array" ref="O8113">_xlfn.IFS(D8113="North","Zone 1",D8113="South","Zone 2",D8113="East","Zone 3",D8113="West","Zone 4")</f>
        <v>Zone 3</v>
      </c>
      <c r="P8113">
        <f t="shared" si="253"/>
        <v>29137.100000000002</v>
      </c>
      <c r="Q8113" t="str">
        <f>VLOOKUP(C8113,Product_Master!$A:$D,3,FALSE)</f>
        <v>Sports</v>
      </c>
    </row>
    <row r="8114" spans="1:17" x14ac:dyDescent="0.3">
      <c r="A8114" t="s">
        <v>14186</v>
      </c>
      <c r="B8114" t="s">
        <v>1358</v>
      </c>
      <c r="C8114" t="s">
        <v>42</v>
      </c>
      <c r="D8114" t="s">
        <v>171</v>
      </c>
      <c r="E8114" t="s">
        <v>204</v>
      </c>
      <c r="F8114" t="s">
        <v>205</v>
      </c>
      <c r="G8114" t="s">
        <v>257</v>
      </c>
      <c r="H8114" t="s">
        <v>9371</v>
      </c>
      <c r="I8114">
        <v>11</v>
      </c>
      <c r="J8114">
        <v>0</v>
      </c>
      <c r="K8114">
        <v>208010</v>
      </c>
      <c r="L8114" t="str">
        <f>VLOOKUP(Sales_Data!C8114,Product_Master!$A:$D,2,FALSE)</f>
        <v>Coffee Table</v>
      </c>
      <c r="M8114">
        <f>VLOOKUP(C8114,Product_Master!$A:$D,4,FALSE)</f>
        <v>18910</v>
      </c>
      <c r="N8114" t="str">
        <f t="shared" si="252"/>
        <v>HIGH</v>
      </c>
      <c r="O8114" t="str" cm="1">
        <f t="array" ref="O8114">_xlfn.IFS(D8114="North","Zone 1",D8114="South","Zone 2",D8114="East","Zone 3",D8114="West","Zone 4")</f>
        <v>Zone 2</v>
      </c>
      <c r="P8114">
        <f t="shared" si="253"/>
        <v>20801</v>
      </c>
      <c r="Q8114" t="str">
        <f>VLOOKUP(C8114,Product_Master!$A:$D,3,FALSE)</f>
        <v>Furniture</v>
      </c>
    </row>
    <row r="8115" spans="1:17" x14ac:dyDescent="0.3">
      <c r="A8115" t="s">
        <v>14187</v>
      </c>
      <c r="B8115" t="s">
        <v>1069</v>
      </c>
      <c r="C8115" t="s">
        <v>143</v>
      </c>
      <c r="D8115" t="s">
        <v>171</v>
      </c>
      <c r="E8115" t="s">
        <v>172</v>
      </c>
      <c r="F8115" t="s">
        <v>173</v>
      </c>
      <c r="G8115" t="s">
        <v>212</v>
      </c>
      <c r="H8115" t="s">
        <v>9483</v>
      </c>
      <c r="I8115">
        <v>6</v>
      </c>
      <c r="J8115">
        <v>0</v>
      </c>
      <c r="K8115">
        <v>33858</v>
      </c>
      <c r="L8115" t="str">
        <f>VLOOKUP(Sales_Data!C8115,Product_Master!$A:$D,2,FALSE)</f>
        <v>Skipping Rope</v>
      </c>
      <c r="M8115">
        <f>VLOOKUP(C8115,Product_Master!$A:$D,4,FALSE)</f>
        <v>5643</v>
      </c>
      <c r="N8115" t="str">
        <f t="shared" si="252"/>
        <v>HIGH</v>
      </c>
      <c r="O8115" t="str" cm="1">
        <f t="array" ref="O8115">_xlfn.IFS(D8115="North","Zone 1",D8115="South","Zone 2",D8115="East","Zone 3",D8115="West","Zone 4")</f>
        <v>Zone 2</v>
      </c>
      <c r="P8115">
        <f t="shared" si="253"/>
        <v>3385.8</v>
      </c>
      <c r="Q8115" t="str">
        <f>VLOOKUP(C8115,Product_Master!$A:$D,3,FALSE)</f>
        <v>Sports</v>
      </c>
    </row>
    <row r="8116" spans="1:17" x14ac:dyDescent="0.3">
      <c r="A8116" t="s">
        <v>14188</v>
      </c>
      <c r="B8116" t="s">
        <v>3131</v>
      </c>
      <c r="C8116" t="s">
        <v>135</v>
      </c>
      <c r="D8116" t="s">
        <v>191</v>
      </c>
      <c r="E8116" t="s">
        <v>192</v>
      </c>
      <c r="F8116" t="s">
        <v>193</v>
      </c>
      <c r="G8116" t="s">
        <v>257</v>
      </c>
      <c r="H8116" t="s">
        <v>9263</v>
      </c>
      <c r="I8116">
        <v>11</v>
      </c>
      <c r="J8116">
        <v>20</v>
      </c>
      <c r="K8116">
        <v>226019</v>
      </c>
      <c r="L8116" t="str">
        <f>VLOOKUP(Sales_Data!C8116,Product_Master!$A:$D,2,FALSE)</f>
        <v>Yoga Mat</v>
      </c>
      <c r="M8116">
        <f>VLOOKUP(C8116,Product_Master!$A:$D,4,FALSE)</f>
        <v>25684</v>
      </c>
      <c r="N8116" t="str">
        <f t="shared" si="252"/>
        <v>HIGH</v>
      </c>
      <c r="O8116" t="str" cm="1">
        <f t="array" ref="O8116">_xlfn.IFS(D8116="North","Zone 1",D8116="South","Zone 2",D8116="East","Zone 3",D8116="West","Zone 4")</f>
        <v>Zone 1</v>
      </c>
      <c r="P8116">
        <f t="shared" si="253"/>
        <v>22601.9</v>
      </c>
      <c r="Q8116" t="str">
        <f>VLOOKUP(C8116,Product_Master!$A:$D,3,FALSE)</f>
        <v>Sports</v>
      </c>
    </row>
    <row r="8117" spans="1:17" x14ac:dyDescent="0.3">
      <c r="A8117" t="s">
        <v>14189</v>
      </c>
      <c r="B8117" t="s">
        <v>1546</v>
      </c>
      <c r="C8117" t="s">
        <v>44</v>
      </c>
      <c r="D8117" t="s">
        <v>191</v>
      </c>
      <c r="E8117" t="s">
        <v>242</v>
      </c>
      <c r="F8117" t="s">
        <v>242</v>
      </c>
      <c r="G8117" t="s">
        <v>212</v>
      </c>
      <c r="H8117" t="s">
        <v>12438</v>
      </c>
      <c r="I8117">
        <v>3</v>
      </c>
      <c r="J8117">
        <v>0</v>
      </c>
      <c r="K8117">
        <v>225027</v>
      </c>
      <c r="L8117" t="str">
        <f>VLOOKUP(Sales_Data!C8117,Product_Master!$A:$D,2,FALSE)</f>
        <v>Bookshelf</v>
      </c>
      <c r="M8117">
        <f>VLOOKUP(C8117,Product_Master!$A:$D,4,FALSE)</f>
        <v>75009</v>
      </c>
      <c r="N8117" t="str">
        <f t="shared" si="252"/>
        <v>HIGH</v>
      </c>
      <c r="O8117" t="str" cm="1">
        <f t="array" ref="O8117">_xlfn.IFS(D8117="North","Zone 1",D8117="South","Zone 2",D8117="East","Zone 3",D8117="West","Zone 4")</f>
        <v>Zone 1</v>
      </c>
      <c r="P8117">
        <f t="shared" si="253"/>
        <v>22502.7</v>
      </c>
      <c r="Q8117" t="str">
        <f>VLOOKUP(C8117,Product_Master!$A:$D,3,FALSE)</f>
        <v>Furniture</v>
      </c>
    </row>
    <row r="8118" spans="1:17" x14ac:dyDescent="0.3">
      <c r="A8118" t="s">
        <v>14190</v>
      </c>
      <c r="B8118" t="s">
        <v>4416</v>
      </c>
      <c r="C8118" t="s">
        <v>66</v>
      </c>
      <c r="D8118" t="s">
        <v>178</v>
      </c>
      <c r="E8118" t="s">
        <v>179</v>
      </c>
      <c r="F8118" t="s">
        <v>180</v>
      </c>
      <c r="G8118" t="s">
        <v>219</v>
      </c>
      <c r="H8118" t="s">
        <v>14191</v>
      </c>
      <c r="I8118">
        <v>4</v>
      </c>
      <c r="J8118">
        <v>5</v>
      </c>
      <c r="K8118">
        <v>184322</v>
      </c>
      <c r="L8118" t="str">
        <f>VLOOKUP(Sales_Data!C8118,Product_Master!$A:$D,2,FALSE)</f>
        <v>Men Shirt</v>
      </c>
      <c r="M8118">
        <f>VLOOKUP(C8118,Product_Master!$A:$D,4,FALSE)</f>
        <v>48506</v>
      </c>
      <c r="N8118" t="str">
        <f t="shared" si="252"/>
        <v>HIGH</v>
      </c>
      <c r="O8118" t="str" cm="1">
        <f t="array" ref="O8118">_xlfn.IFS(D8118="North","Zone 1",D8118="South","Zone 2",D8118="East","Zone 3",D8118="West","Zone 4")</f>
        <v>Zone 3</v>
      </c>
      <c r="P8118">
        <f t="shared" si="253"/>
        <v>18432.2</v>
      </c>
      <c r="Q8118" t="str">
        <f>VLOOKUP(C8118,Product_Master!$A:$D,3,FALSE)</f>
        <v>Clothing</v>
      </c>
    </row>
    <row r="8119" spans="1:17" x14ac:dyDescent="0.3">
      <c r="A8119" t="s">
        <v>14192</v>
      </c>
      <c r="B8119" t="s">
        <v>1043</v>
      </c>
      <c r="C8119" t="s">
        <v>126</v>
      </c>
      <c r="D8119" t="s">
        <v>171</v>
      </c>
      <c r="E8119" t="s">
        <v>172</v>
      </c>
      <c r="F8119" t="s">
        <v>173</v>
      </c>
      <c r="G8119" t="s">
        <v>257</v>
      </c>
      <c r="H8119" t="s">
        <v>13196</v>
      </c>
      <c r="I8119">
        <v>3</v>
      </c>
      <c r="J8119">
        <v>0</v>
      </c>
      <c r="K8119">
        <v>12360</v>
      </c>
      <c r="L8119" t="str">
        <f>VLOOKUP(Sales_Data!C8119,Product_Master!$A:$D,2,FALSE)</f>
        <v>Honey</v>
      </c>
      <c r="M8119">
        <f>VLOOKUP(C8119,Product_Master!$A:$D,4,FALSE)</f>
        <v>4120</v>
      </c>
      <c r="N8119" t="str">
        <f t="shared" si="252"/>
        <v>MEDIUM</v>
      </c>
      <c r="O8119" t="str" cm="1">
        <f t="array" ref="O8119">_xlfn.IFS(D8119="North","Zone 1",D8119="South","Zone 2",D8119="East","Zone 3",D8119="West","Zone 4")</f>
        <v>Zone 2</v>
      </c>
      <c r="P8119">
        <f t="shared" si="253"/>
        <v>618</v>
      </c>
      <c r="Q8119" t="str">
        <f>VLOOKUP(C8119,Product_Master!$A:$D,3,FALSE)</f>
        <v>Grocery</v>
      </c>
    </row>
    <row r="8120" spans="1:17" x14ac:dyDescent="0.3">
      <c r="A8120" t="s">
        <v>14193</v>
      </c>
      <c r="B8120" t="s">
        <v>1280</v>
      </c>
      <c r="C8120" t="s">
        <v>46</v>
      </c>
      <c r="D8120" t="s">
        <v>191</v>
      </c>
      <c r="E8120" t="s">
        <v>238</v>
      </c>
      <c r="F8120" t="s">
        <v>238</v>
      </c>
      <c r="G8120" t="s">
        <v>253</v>
      </c>
      <c r="H8120" t="s">
        <v>1253</v>
      </c>
      <c r="I8120">
        <v>2</v>
      </c>
      <c r="J8120">
        <v>20</v>
      </c>
      <c r="K8120">
        <v>99860</v>
      </c>
      <c r="L8120" t="str">
        <f>VLOOKUP(Sales_Data!C8120,Product_Master!$A:$D,2,FALSE)</f>
        <v>Wardrobe</v>
      </c>
      <c r="M8120">
        <f>VLOOKUP(C8120,Product_Master!$A:$D,4,FALSE)</f>
        <v>62413</v>
      </c>
      <c r="N8120" t="str">
        <f t="shared" si="252"/>
        <v>HIGH</v>
      </c>
      <c r="O8120" t="str" cm="1">
        <f t="array" ref="O8120">_xlfn.IFS(D8120="North","Zone 1",D8120="South","Zone 2",D8120="East","Zone 3",D8120="West","Zone 4")</f>
        <v>Zone 1</v>
      </c>
      <c r="P8120">
        <f t="shared" si="253"/>
        <v>9986</v>
      </c>
      <c r="Q8120" t="str">
        <f>VLOOKUP(C8120,Product_Master!$A:$D,3,FALSE)</f>
        <v>Furniture</v>
      </c>
    </row>
    <row r="8121" spans="1:17" x14ac:dyDescent="0.3">
      <c r="A8121" t="s">
        <v>14194</v>
      </c>
      <c r="B8121" t="s">
        <v>1315</v>
      </c>
      <c r="C8121" t="s">
        <v>31</v>
      </c>
      <c r="D8121" t="s">
        <v>191</v>
      </c>
      <c r="E8121" t="s">
        <v>242</v>
      </c>
      <c r="F8121" t="s">
        <v>242</v>
      </c>
      <c r="G8121" t="s">
        <v>243</v>
      </c>
      <c r="H8121" t="s">
        <v>1224</v>
      </c>
      <c r="I8121">
        <v>1</v>
      </c>
      <c r="J8121">
        <v>15</v>
      </c>
      <c r="K8121">
        <v>32798</v>
      </c>
      <c r="L8121" t="str">
        <f>VLOOKUP(Sales_Data!C8121,Product_Master!$A:$D,2,FALSE)</f>
        <v>Smart Watch</v>
      </c>
      <c r="M8121">
        <f>VLOOKUP(C8121,Product_Master!$A:$D,4,FALSE)</f>
        <v>38586</v>
      </c>
      <c r="N8121" t="str">
        <f t="shared" si="252"/>
        <v>HIGH</v>
      </c>
      <c r="O8121" t="str" cm="1">
        <f t="array" ref="O8121">_xlfn.IFS(D8121="North","Zone 1",D8121="South","Zone 2",D8121="East","Zone 3",D8121="West","Zone 4")</f>
        <v>Zone 1</v>
      </c>
      <c r="P8121">
        <f t="shared" si="253"/>
        <v>3279.8</v>
      </c>
      <c r="Q8121" t="str">
        <f>VLOOKUP(C8121,Product_Master!$A:$D,3,FALSE)</f>
        <v>Electronics</v>
      </c>
    </row>
    <row r="8122" spans="1:17" x14ac:dyDescent="0.3">
      <c r="A8122" t="s">
        <v>14195</v>
      </c>
      <c r="B8122" t="s">
        <v>4626</v>
      </c>
      <c r="C8122" t="s">
        <v>19</v>
      </c>
      <c r="D8122" t="s">
        <v>178</v>
      </c>
      <c r="E8122" t="s">
        <v>185</v>
      </c>
      <c r="F8122" t="s">
        <v>186</v>
      </c>
      <c r="G8122" t="s">
        <v>253</v>
      </c>
      <c r="H8122" t="s">
        <v>1195</v>
      </c>
      <c r="I8122">
        <v>4</v>
      </c>
      <c r="J8122">
        <v>5</v>
      </c>
      <c r="K8122">
        <v>74742</v>
      </c>
      <c r="L8122" t="str">
        <f>VLOOKUP(Sales_Data!C8122,Product_Master!$A:$D,2,FALSE)</f>
        <v>Projector</v>
      </c>
      <c r="M8122">
        <f>VLOOKUP(C8122,Product_Master!$A:$D,4,FALSE)</f>
        <v>19669</v>
      </c>
      <c r="N8122" t="str">
        <f t="shared" si="252"/>
        <v>HIGH</v>
      </c>
      <c r="O8122" t="str" cm="1">
        <f t="array" ref="O8122">_xlfn.IFS(D8122="North","Zone 1",D8122="South","Zone 2",D8122="East","Zone 3",D8122="West","Zone 4")</f>
        <v>Zone 3</v>
      </c>
      <c r="P8122">
        <f t="shared" si="253"/>
        <v>7474.2000000000007</v>
      </c>
      <c r="Q8122" t="str">
        <f>VLOOKUP(C8122,Product_Master!$A:$D,3,FALSE)</f>
        <v>Electronics</v>
      </c>
    </row>
    <row r="8123" spans="1:17" x14ac:dyDescent="0.3">
      <c r="A8123" t="s">
        <v>14196</v>
      </c>
      <c r="B8123" t="s">
        <v>1536</v>
      </c>
      <c r="C8123" t="s">
        <v>153</v>
      </c>
      <c r="D8123" t="s">
        <v>197</v>
      </c>
      <c r="E8123" t="s">
        <v>198</v>
      </c>
      <c r="F8123" t="s">
        <v>199</v>
      </c>
      <c r="G8123" t="s">
        <v>243</v>
      </c>
      <c r="H8123" t="s">
        <v>12626</v>
      </c>
      <c r="I8123">
        <v>10</v>
      </c>
      <c r="J8123">
        <v>15</v>
      </c>
      <c r="K8123">
        <v>301061</v>
      </c>
      <c r="L8123" t="str">
        <f>VLOOKUP(Sales_Data!C8123,Product_Master!$A:$D,2,FALSE)</f>
        <v>Knee Guard</v>
      </c>
      <c r="M8123">
        <f>VLOOKUP(C8123,Product_Master!$A:$D,4,FALSE)</f>
        <v>35419</v>
      </c>
      <c r="N8123" t="str">
        <f t="shared" si="252"/>
        <v>HIGH</v>
      </c>
      <c r="O8123" t="str" cm="1">
        <f t="array" ref="O8123">_xlfn.IFS(D8123="North","Zone 1",D8123="South","Zone 2",D8123="East","Zone 3",D8123="West","Zone 4")</f>
        <v>Zone 4</v>
      </c>
      <c r="P8123">
        <f t="shared" si="253"/>
        <v>30106.100000000002</v>
      </c>
      <c r="Q8123" t="str">
        <f>VLOOKUP(C8123,Product_Master!$A:$D,3,FALSE)</f>
        <v>Sports</v>
      </c>
    </row>
    <row r="8124" spans="1:17" x14ac:dyDescent="0.3">
      <c r="A8124" t="s">
        <v>14197</v>
      </c>
      <c r="B8124" t="s">
        <v>2056</v>
      </c>
      <c r="C8124" t="s">
        <v>155</v>
      </c>
      <c r="D8124" t="s">
        <v>197</v>
      </c>
      <c r="E8124" t="s">
        <v>198</v>
      </c>
      <c r="F8124" t="s">
        <v>199</v>
      </c>
      <c r="G8124" t="s">
        <v>257</v>
      </c>
      <c r="H8124" t="s">
        <v>960</v>
      </c>
      <c r="I8124">
        <v>8</v>
      </c>
      <c r="J8124">
        <v>5</v>
      </c>
      <c r="K8124">
        <v>545824</v>
      </c>
      <c r="L8124" t="str">
        <f>VLOOKUP(Sales_Data!C8124,Product_Master!$A:$D,2,FALSE)</f>
        <v>Cycling Bottle</v>
      </c>
      <c r="M8124">
        <f>VLOOKUP(C8124,Product_Master!$A:$D,4,FALSE)</f>
        <v>71819</v>
      </c>
      <c r="N8124" t="str">
        <f t="shared" si="252"/>
        <v>HIGH</v>
      </c>
      <c r="O8124" t="str" cm="1">
        <f t="array" ref="O8124">_xlfn.IFS(D8124="North","Zone 1",D8124="South","Zone 2",D8124="East","Zone 3",D8124="West","Zone 4")</f>
        <v>Zone 4</v>
      </c>
      <c r="P8124">
        <f t="shared" si="253"/>
        <v>54582.400000000001</v>
      </c>
      <c r="Q8124" t="str">
        <f>VLOOKUP(C8124,Product_Master!$A:$D,3,FALSE)</f>
        <v>Sports</v>
      </c>
    </row>
    <row r="8125" spans="1:17" x14ac:dyDescent="0.3">
      <c r="A8125" t="s">
        <v>14198</v>
      </c>
      <c r="B8125" t="s">
        <v>580</v>
      </c>
      <c r="C8125" t="s">
        <v>153</v>
      </c>
      <c r="D8125" t="s">
        <v>171</v>
      </c>
      <c r="E8125" t="s">
        <v>172</v>
      </c>
      <c r="F8125" t="s">
        <v>173</v>
      </c>
      <c r="G8125" t="s">
        <v>181</v>
      </c>
      <c r="H8125" t="s">
        <v>7269</v>
      </c>
      <c r="I8125">
        <v>9</v>
      </c>
      <c r="J8125">
        <v>20</v>
      </c>
      <c r="K8125">
        <v>255016</v>
      </c>
      <c r="L8125" t="str">
        <f>VLOOKUP(Sales_Data!C8125,Product_Master!$A:$D,2,FALSE)</f>
        <v>Knee Guard</v>
      </c>
      <c r="M8125">
        <f>VLOOKUP(C8125,Product_Master!$A:$D,4,FALSE)</f>
        <v>35419</v>
      </c>
      <c r="N8125" t="str">
        <f t="shared" si="252"/>
        <v>HIGH</v>
      </c>
      <c r="O8125" t="str" cm="1">
        <f t="array" ref="O8125">_xlfn.IFS(D8125="North","Zone 1",D8125="South","Zone 2",D8125="East","Zone 3",D8125="West","Zone 4")</f>
        <v>Zone 2</v>
      </c>
      <c r="P8125">
        <f t="shared" si="253"/>
        <v>25501.600000000002</v>
      </c>
      <c r="Q8125" t="str">
        <f>VLOOKUP(C8125,Product_Master!$A:$D,3,FALSE)</f>
        <v>Sports</v>
      </c>
    </row>
    <row r="8126" spans="1:17" x14ac:dyDescent="0.3">
      <c r="A8126" t="s">
        <v>14199</v>
      </c>
      <c r="B8126" t="s">
        <v>2529</v>
      </c>
      <c r="C8126" t="s">
        <v>15</v>
      </c>
      <c r="D8126" t="s">
        <v>197</v>
      </c>
      <c r="E8126" t="s">
        <v>210</v>
      </c>
      <c r="F8126" t="s">
        <v>211</v>
      </c>
      <c r="G8126" t="s">
        <v>269</v>
      </c>
      <c r="H8126" t="s">
        <v>307</v>
      </c>
      <c r="I8126">
        <v>5</v>
      </c>
      <c r="J8126">
        <v>20</v>
      </c>
      <c r="K8126">
        <v>36752</v>
      </c>
      <c r="L8126" t="str">
        <f>VLOOKUP(Sales_Data!C8126,Product_Master!$A:$D,2,FALSE)</f>
        <v>OnePlus Phone</v>
      </c>
      <c r="M8126">
        <f>VLOOKUP(C8126,Product_Master!$A:$D,4,FALSE)</f>
        <v>9188</v>
      </c>
      <c r="N8126" t="str">
        <f t="shared" si="252"/>
        <v>HIGH</v>
      </c>
      <c r="O8126" t="str" cm="1">
        <f t="array" ref="O8126">_xlfn.IFS(D8126="North","Zone 1",D8126="South","Zone 2",D8126="East","Zone 3",D8126="West","Zone 4")</f>
        <v>Zone 4</v>
      </c>
      <c r="P8126">
        <f t="shared" si="253"/>
        <v>3675.2000000000003</v>
      </c>
      <c r="Q8126" t="str">
        <f>VLOOKUP(C8126,Product_Master!$A:$D,3,FALSE)</f>
        <v>Electronics</v>
      </c>
    </row>
    <row r="8127" spans="1:17" x14ac:dyDescent="0.3">
      <c r="A8127" t="s">
        <v>14200</v>
      </c>
      <c r="B8127" t="s">
        <v>1988</v>
      </c>
      <c r="C8127" t="s">
        <v>19</v>
      </c>
      <c r="D8127" t="s">
        <v>171</v>
      </c>
      <c r="E8127" t="s">
        <v>172</v>
      </c>
      <c r="F8127" t="s">
        <v>173</v>
      </c>
      <c r="G8127" t="s">
        <v>243</v>
      </c>
      <c r="H8127" t="s">
        <v>11885</v>
      </c>
      <c r="I8127">
        <v>11</v>
      </c>
      <c r="J8127">
        <v>0</v>
      </c>
      <c r="K8127">
        <v>216359</v>
      </c>
      <c r="L8127" t="str">
        <f>VLOOKUP(Sales_Data!C8127,Product_Master!$A:$D,2,FALSE)</f>
        <v>Projector</v>
      </c>
      <c r="M8127">
        <f>VLOOKUP(C8127,Product_Master!$A:$D,4,FALSE)</f>
        <v>19669</v>
      </c>
      <c r="N8127" t="str">
        <f t="shared" si="252"/>
        <v>HIGH</v>
      </c>
      <c r="O8127" t="str" cm="1">
        <f t="array" ref="O8127">_xlfn.IFS(D8127="North","Zone 1",D8127="South","Zone 2",D8127="East","Zone 3",D8127="West","Zone 4")</f>
        <v>Zone 2</v>
      </c>
      <c r="P8127">
        <f t="shared" si="253"/>
        <v>21635.9</v>
      </c>
      <c r="Q8127" t="str">
        <f>VLOOKUP(C8127,Product_Master!$A:$D,3,FALSE)</f>
        <v>Electronics</v>
      </c>
    </row>
    <row r="8128" spans="1:17" x14ac:dyDescent="0.3">
      <c r="A8128" t="s">
        <v>14201</v>
      </c>
      <c r="B8128" t="s">
        <v>1232</v>
      </c>
      <c r="C8128" t="s">
        <v>112</v>
      </c>
      <c r="D8128" t="s">
        <v>191</v>
      </c>
      <c r="E8128" t="s">
        <v>192</v>
      </c>
      <c r="F8128" t="s">
        <v>193</v>
      </c>
      <c r="G8128" t="s">
        <v>285</v>
      </c>
      <c r="H8128" t="s">
        <v>9716</v>
      </c>
      <c r="I8128">
        <v>8</v>
      </c>
      <c r="J8128">
        <v>5</v>
      </c>
      <c r="K8128">
        <v>32505</v>
      </c>
      <c r="L8128" t="str">
        <f>VLOOKUP(Sales_Data!C8128,Product_Master!$A:$D,2,FALSE)</f>
        <v>Pasta</v>
      </c>
      <c r="M8128">
        <f>VLOOKUP(C8128,Product_Master!$A:$D,4,FALSE)</f>
        <v>4277</v>
      </c>
      <c r="N8128" t="str">
        <f t="shared" si="252"/>
        <v>HIGH</v>
      </c>
      <c r="O8128" t="str" cm="1">
        <f t="array" ref="O8128">_xlfn.IFS(D8128="North","Zone 1",D8128="South","Zone 2",D8128="East","Zone 3",D8128="West","Zone 4")</f>
        <v>Zone 1</v>
      </c>
      <c r="P8128">
        <f t="shared" si="253"/>
        <v>3250.5</v>
      </c>
      <c r="Q8128" t="str">
        <f>VLOOKUP(C8128,Product_Master!$A:$D,3,FALSE)</f>
        <v>Grocery</v>
      </c>
    </row>
    <row r="8129" spans="1:17" x14ac:dyDescent="0.3">
      <c r="A8129" t="s">
        <v>14202</v>
      </c>
      <c r="B8129" t="s">
        <v>284</v>
      </c>
      <c r="C8129" t="s">
        <v>157</v>
      </c>
      <c r="D8129" t="s">
        <v>178</v>
      </c>
      <c r="E8129" t="s">
        <v>310</v>
      </c>
      <c r="F8129" t="s">
        <v>311</v>
      </c>
      <c r="G8129" t="s">
        <v>206</v>
      </c>
      <c r="H8129" t="s">
        <v>3450</v>
      </c>
      <c r="I8129">
        <v>6</v>
      </c>
      <c r="J8129">
        <v>5</v>
      </c>
      <c r="K8129">
        <v>222362</v>
      </c>
      <c r="L8129" t="str">
        <f>VLOOKUP(Sales_Data!C8129,Product_Master!$A:$D,2,FALSE)</f>
        <v>Sports Bag</v>
      </c>
      <c r="M8129">
        <f>VLOOKUP(C8129,Product_Master!$A:$D,4,FALSE)</f>
        <v>39011</v>
      </c>
      <c r="N8129" t="str">
        <f t="shared" si="252"/>
        <v>HIGH</v>
      </c>
      <c r="O8129" t="str" cm="1">
        <f t="array" ref="O8129">_xlfn.IFS(D8129="North","Zone 1",D8129="South","Zone 2",D8129="East","Zone 3",D8129="West","Zone 4")</f>
        <v>Zone 3</v>
      </c>
      <c r="P8129">
        <f t="shared" si="253"/>
        <v>22236.2</v>
      </c>
      <c r="Q8129" t="str">
        <f>VLOOKUP(C8129,Product_Master!$A:$D,3,FALSE)</f>
        <v>Sports</v>
      </c>
    </row>
    <row r="8130" spans="1:17" x14ac:dyDescent="0.3">
      <c r="A8130" t="s">
        <v>14203</v>
      </c>
      <c r="B8130" t="s">
        <v>3398</v>
      </c>
      <c r="C8130" t="s">
        <v>42</v>
      </c>
      <c r="D8130" t="s">
        <v>178</v>
      </c>
      <c r="E8130" t="s">
        <v>179</v>
      </c>
      <c r="F8130" t="s">
        <v>180</v>
      </c>
      <c r="G8130" t="s">
        <v>253</v>
      </c>
      <c r="H8130" t="s">
        <v>14078</v>
      </c>
      <c r="I8130">
        <v>9</v>
      </c>
      <c r="J8130">
        <v>0</v>
      </c>
      <c r="K8130">
        <v>170190</v>
      </c>
      <c r="L8130" t="str">
        <f>VLOOKUP(Sales_Data!C8130,Product_Master!$A:$D,2,FALSE)</f>
        <v>Coffee Table</v>
      </c>
      <c r="M8130">
        <f>VLOOKUP(C8130,Product_Master!$A:$D,4,FALSE)</f>
        <v>18910</v>
      </c>
      <c r="N8130" t="str">
        <f t="shared" si="252"/>
        <v>HIGH</v>
      </c>
      <c r="O8130" t="str" cm="1">
        <f t="array" ref="O8130">_xlfn.IFS(D8130="North","Zone 1",D8130="South","Zone 2",D8130="East","Zone 3",D8130="West","Zone 4")</f>
        <v>Zone 3</v>
      </c>
      <c r="P8130">
        <f t="shared" si="253"/>
        <v>17019</v>
      </c>
      <c r="Q8130" t="str">
        <f>VLOOKUP(C8130,Product_Master!$A:$D,3,FALSE)</f>
        <v>Furniture</v>
      </c>
    </row>
    <row r="8131" spans="1:17" x14ac:dyDescent="0.3">
      <c r="A8131" t="s">
        <v>14204</v>
      </c>
      <c r="B8131" t="s">
        <v>1562</v>
      </c>
      <c r="C8131" t="s">
        <v>100</v>
      </c>
      <c r="D8131" t="s">
        <v>171</v>
      </c>
      <c r="E8131" t="s">
        <v>223</v>
      </c>
      <c r="F8131" t="s">
        <v>224</v>
      </c>
      <c r="G8131" t="s">
        <v>257</v>
      </c>
      <c r="H8131" t="s">
        <v>13111</v>
      </c>
      <c r="I8131">
        <v>6</v>
      </c>
      <c r="J8131">
        <v>5</v>
      </c>
      <c r="K8131">
        <v>352482</v>
      </c>
      <c r="L8131" t="str">
        <f>VLOOKUP(Sales_Data!C8131,Product_Master!$A:$D,2,FALSE)</f>
        <v>Sugar</v>
      </c>
      <c r="M8131">
        <f>VLOOKUP(C8131,Product_Master!$A:$D,4,FALSE)</f>
        <v>61839</v>
      </c>
      <c r="N8131" t="str">
        <f t="shared" ref="N8131:N8194" si="254">IF(K8131&gt;15000,"HIGH",IF(K8131&gt;=5000,"MEDIUM","LOW"))</f>
        <v>HIGH</v>
      </c>
      <c r="O8131" t="str" cm="1">
        <f t="array" ref="O8131">_xlfn.IFS(D8131="North","Zone 1",D8131="South","Zone 2",D8131="East","Zone 3",D8131="West","Zone 4")</f>
        <v>Zone 2</v>
      </c>
      <c r="P8131">
        <f t="shared" ref="P8131:P8194" si="255">IF(N8131="HIGH",K8131*10%,IF(N8131="MEDIUM",K8131*5%,K8131*2%))</f>
        <v>35248.200000000004</v>
      </c>
      <c r="Q8131" t="str">
        <f>VLOOKUP(C8131,Product_Master!$A:$D,3,FALSE)</f>
        <v>Grocery</v>
      </c>
    </row>
    <row r="8132" spans="1:17" x14ac:dyDescent="0.3">
      <c r="A8132" t="s">
        <v>14205</v>
      </c>
      <c r="B8132" t="s">
        <v>499</v>
      </c>
      <c r="C8132" t="s">
        <v>38</v>
      </c>
      <c r="D8132" t="s">
        <v>197</v>
      </c>
      <c r="E8132" t="s">
        <v>210</v>
      </c>
      <c r="F8132" t="s">
        <v>211</v>
      </c>
      <c r="G8132" t="s">
        <v>262</v>
      </c>
      <c r="H8132" t="s">
        <v>14206</v>
      </c>
      <c r="I8132">
        <v>2</v>
      </c>
      <c r="J8132">
        <v>0</v>
      </c>
      <c r="K8132">
        <v>80996</v>
      </c>
      <c r="L8132" t="str">
        <f>VLOOKUP(Sales_Data!C8132,Product_Master!$A:$D,2,FALSE)</f>
        <v>Study Table</v>
      </c>
      <c r="M8132">
        <f>VLOOKUP(C8132,Product_Master!$A:$D,4,FALSE)</f>
        <v>40498</v>
      </c>
      <c r="N8132" t="str">
        <f t="shared" si="254"/>
        <v>HIGH</v>
      </c>
      <c r="O8132" t="str" cm="1">
        <f t="array" ref="O8132">_xlfn.IFS(D8132="North","Zone 1",D8132="South","Zone 2",D8132="East","Zone 3",D8132="West","Zone 4")</f>
        <v>Zone 4</v>
      </c>
      <c r="P8132">
        <f t="shared" si="255"/>
        <v>8099.6</v>
      </c>
      <c r="Q8132" t="str">
        <f>VLOOKUP(C8132,Product_Master!$A:$D,3,FALSE)</f>
        <v>Furniture</v>
      </c>
    </row>
    <row r="8133" spans="1:17" x14ac:dyDescent="0.3">
      <c r="A8133" t="s">
        <v>14207</v>
      </c>
      <c r="B8133" t="s">
        <v>4416</v>
      </c>
      <c r="C8133" t="s">
        <v>139</v>
      </c>
      <c r="D8133" t="s">
        <v>197</v>
      </c>
      <c r="E8133" t="s">
        <v>260</v>
      </c>
      <c r="F8133" t="s">
        <v>261</v>
      </c>
      <c r="G8133" t="s">
        <v>174</v>
      </c>
      <c r="H8133" t="s">
        <v>6426</v>
      </c>
      <c r="I8133">
        <v>12</v>
      </c>
      <c r="J8133">
        <v>0</v>
      </c>
      <c r="K8133">
        <v>275532</v>
      </c>
      <c r="L8133" t="str">
        <f>VLOOKUP(Sales_Data!C8133,Product_Master!$A:$D,2,FALSE)</f>
        <v>Helmet</v>
      </c>
      <c r="M8133">
        <f>VLOOKUP(C8133,Product_Master!$A:$D,4,FALSE)</f>
        <v>22961</v>
      </c>
      <c r="N8133" t="str">
        <f t="shared" si="254"/>
        <v>HIGH</v>
      </c>
      <c r="O8133" t="str" cm="1">
        <f t="array" ref="O8133">_xlfn.IFS(D8133="North","Zone 1",D8133="South","Zone 2",D8133="East","Zone 3",D8133="West","Zone 4")</f>
        <v>Zone 4</v>
      </c>
      <c r="P8133">
        <f t="shared" si="255"/>
        <v>27553.200000000001</v>
      </c>
      <c r="Q8133" t="str">
        <f>VLOOKUP(C8133,Product_Master!$A:$D,3,FALSE)</f>
        <v>Sports</v>
      </c>
    </row>
    <row r="8134" spans="1:17" x14ac:dyDescent="0.3">
      <c r="A8134" t="s">
        <v>14208</v>
      </c>
      <c r="B8134" t="s">
        <v>1979</v>
      </c>
      <c r="C8134" t="s">
        <v>147</v>
      </c>
      <c r="D8134" t="s">
        <v>171</v>
      </c>
      <c r="E8134" t="s">
        <v>172</v>
      </c>
      <c r="F8134" t="s">
        <v>173</v>
      </c>
      <c r="G8134" t="s">
        <v>285</v>
      </c>
      <c r="H8134" t="s">
        <v>14209</v>
      </c>
      <c r="I8134">
        <v>10</v>
      </c>
      <c r="J8134">
        <v>20</v>
      </c>
      <c r="K8134">
        <v>515792</v>
      </c>
      <c r="L8134" t="str">
        <f>VLOOKUP(Sales_Data!C8134,Product_Master!$A:$D,2,FALSE)</f>
        <v>Tennis Ball</v>
      </c>
      <c r="M8134">
        <f>VLOOKUP(C8134,Product_Master!$A:$D,4,FALSE)</f>
        <v>64474</v>
      </c>
      <c r="N8134" t="str">
        <f t="shared" si="254"/>
        <v>HIGH</v>
      </c>
      <c r="O8134" t="str" cm="1">
        <f t="array" ref="O8134">_xlfn.IFS(D8134="North","Zone 1",D8134="South","Zone 2",D8134="East","Zone 3",D8134="West","Zone 4")</f>
        <v>Zone 2</v>
      </c>
      <c r="P8134">
        <f t="shared" si="255"/>
        <v>51579.200000000004</v>
      </c>
      <c r="Q8134" t="str">
        <f>VLOOKUP(C8134,Product_Master!$A:$D,3,FALSE)</f>
        <v>Sports</v>
      </c>
    </row>
    <row r="8135" spans="1:17" x14ac:dyDescent="0.3">
      <c r="A8135" t="s">
        <v>14210</v>
      </c>
      <c r="B8135" t="s">
        <v>458</v>
      </c>
      <c r="C8135" t="s">
        <v>126</v>
      </c>
      <c r="D8135" t="s">
        <v>178</v>
      </c>
      <c r="E8135" t="s">
        <v>310</v>
      </c>
      <c r="F8135" t="s">
        <v>311</v>
      </c>
      <c r="G8135" t="s">
        <v>200</v>
      </c>
      <c r="H8135" t="s">
        <v>3712</v>
      </c>
      <c r="I8135">
        <v>7</v>
      </c>
      <c r="J8135">
        <v>10</v>
      </c>
      <c r="K8135">
        <v>25956</v>
      </c>
      <c r="L8135" t="str">
        <f>VLOOKUP(Sales_Data!C8135,Product_Master!$A:$D,2,FALSE)</f>
        <v>Honey</v>
      </c>
      <c r="M8135">
        <f>VLOOKUP(C8135,Product_Master!$A:$D,4,FALSE)</f>
        <v>4120</v>
      </c>
      <c r="N8135" t="str">
        <f t="shared" si="254"/>
        <v>HIGH</v>
      </c>
      <c r="O8135" t="str" cm="1">
        <f t="array" ref="O8135">_xlfn.IFS(D8135="North","Zone 1",D8135="South","Zone 2",D8135="East","Zone 3",D8135="West","Zone 4")</f>
        <v>Zone 3</v>
      </c>
      <c r="P8135">
        <f t="shared" si="255"/>
        <v>2595.6000000000004</v>
      </c>
      <c r="Q8135" t="str">
        <f>VLOOKUP(C8135,Product_Master!$A:$D,3,FALSE)</f>
        <v>Grocery</v>
      </c>
    </row>
    <row r="8136" spans="1:17" x14ac:dyDescent="0.3">
      <c r="A8136" t="s">
        <v>14211</v>
      </c>
      <c r="B8136" t="s">
        <v>2289</v>
      </c>
      <c r="C8136" t="s">
        <v>124</v>
      </c>
      <c r="D8136" t="s">
        <v>197</v>
      </c>
      <c r="E8136" t="s">
        <v>210</v>
      </c>
      <c r="F8136" t="s">
        <v>211</v>
      </c>
      <c r="G8136" t="s">
        <v>269</v>
      </c>
      <c r="H8136" t="s">
        <v>1937</v>
      </c>
      <c r="I8136">
        <v>9</v>
      </c>
      <c r="J8136">
        <v>15</v>
      </c>
      <c r="K8136">
        <v>249466</v>
      </c>
      <c r="L8136" t="str">
        <f>VLOOKUP(Sales_Data!C8136,Product_Master!$A:$D,2,FALSE)</f>
        <v>Dry Fruits</v>
      </c>
      <c r="M8136">
        <f>VLOOKUP(C8136,Product_Master!$A:$D,4,FALSE)</f>
        <v>32610</v>
      </c>
      <c r="N8136" t="str">
        <f t="shared" si="254"/>
        <v>HIGH</v>
      </c>
      <c r="O8136" t="str" cm="1">
        <f t="array" ref="O8136">_xlfn.IFS(D8136="North","Zone 1",D8136="South","Zone 2",D8136="East","Zone 3",D8136="West","Zone 4")</f>
        <v>Zone 4</v>
      </c>
      <c r="P8136">
        <f t="shared" si="255"/>
        <v>24946.600000000002</v>
      </c>
      <c r="Q8136" t="str">
        <f>VLOOKUP(C8136,Product_Master!$A:$D,3,FALSE)</f>
        <v>Grocery</v>
      </c>
    </row>
    <row r="8137" spans="1:17" x14ac:dyDescent="0.3">
      <c r="A8137" t="s">
        <v>14212</v>
      </c>
      <c r="B8137" t="s">
        <v>841</v>
      </c>
      <c r="C8137" t="s">
        <v>60</v>
      </c>
      <c r="D8137" t="s">
        <v>171</v>
      </c>
      <c r="E8137" t="s">
        <v>204</v>
      </c>
      <c r="F8137" t="s">
        <v>205</v>
      </c>
      <c r="G8137" t="s">
        <v>212</v>
      </c>
      <c r="H8137" t="s">
        <v>14213</v>
      </c>
      <c r="I8137">
        <v>5</v>
      </c>
      <c r="J8137">
        <v>0</v>
      </c>
      <c r="K8137">
        <v>298200</v>
      </c>
      <c r="L8137" t="str">
        <f>VLOOKUP(Sales_Data!C8137,Product_Master!$A:$D,2,FALSE)</f>
        <v>Cupboard</v>
      </c>
      <c r="M8137">
        <f>VLOOKUP(C8137,Product_Master!$A:$D,4,FALSE)</f>
        <v>59640</v>
      </c>
      <c r="N8137" t="str">
        <f t="shared" si="254"/>
        <v>HIGH</v>
      </c>
      <c r="O8137" t="str" cm="1">
        <f t="array" ref="O8137">_xlfn.IFS(D8137="North","Zone 1",D8137="South","Zone 2",D8137="East","Zone 3",D8137="West","Zone 4")</f>
        <v>Zone 2</v>
      </c>
      <c r="P8137">
        <f t="shared" si="255"/>
        <v>29820</v>
      </c>
      <c r="Q8137" t="str">
        <f>VLOOKUP(C8137,Product_Master!$A:$D,3,FALSE)</f>
        <v>Furniture</v>
      </c>
    </row>
    <row r="8138" spans="1:17" x14ac:dyDescent="0.3">
      <c r="A8138" t="s">
        <v>14214</v>
      </c>
      <c r="B8138" t="s">
        <v>1752</v>
      </c>
      <c r="C8138" t="s">
        <v>58</v>
      </c>
      <c r="D8138" t="s">
        <v>197</v>
      </c>
      <c r="E8138" t="s">
        <v>260</v>
      </c>
      <c r="F8138" t="s">
        <v>261</v>
      </c>
      <c r="G8138" t="s">
        <v>219</v>
      </c>
      <c r="H8138" t="s">
        <v>2350</v>
      </c>
      <c r="I8138">
        <v>10</v>
      </c>
      <c r="J8138">
        <v>10</v>
      </c>
      <c r="K8138">
        <v>249300</v>
      </c>
      <c r="L8138" t="str">
        <f>VLOOKUP(Sales_Data!C8138,Product_Master!$A:$D,2,FALSE)</f>
        <v>Side Table</v>
      </c>
      <c r="M8138">
        <f>VLOOKUP(C8138,Product_Master!$A:$D,4,FALSE)</f>
        <v>27700</v>
      </c>
      <c r="N8138" t="str">
        <f t="shared" si="254"/>
        <v>HIGH</v>
      </c>
      <c r="O8138" t="str" cm="1">
        <f t="array" ref="O8138">_xlfn.IFS(D8138="North","Zone 1",D8138="South","Zone 2",D8138="East","Zone 3",D8138="West","Zone 4")</f>
        <v>Zone 4</v>
      </c>
      <c r="P8138">
        <f t="shared" si="255"/>
        <v>24930</v>
      </c>
      <c r="Q8138" t="str">
        <f>VLOOKUP(C8138,Product_Master!$A:$D,3,FALSE)</f>
        <v>Furniture</v>
      </c>
    </row>
    <row r="8139" spans="1:17" x14ac:dyDescent="0.3">
      <c r="A8139" t="s">
        <v>14215</v>
      </c>
      <c r="B8139" t="s">
        <v>1895</v>
      </c>
      <c r="C8139" t="s">
        <v>100</v>
      </c>
      <c r="D8139" t="s">
        <v>191</v>
      </c>
      <c r="E8139" t="s">
        <v>192</v>
      </c>
      <c r="F8139" t="s">
        <v>193</v>
      </c>
      <c r="G8139" t="s">
        <v>228</v>
      </c>
      <c r="H8139" t="s">
        <v>279</v>
      </c>
      <c r="I8139">
        <v>10</v>
      </c>
      <c r="J8139">
        <v>20</v>
      </c>
      <c r="K8139">
        <v>494712</v>
      </c>
      <c r="L8139" t="str">
        <f>VLOOKUP(Sales_Data!C8139,Product_Master!$A:$D,2,FALSE)</f>
        <v>Sugar</v>
      </c>
      <c r="M8139">
        <f>VLOOKUP(C8139,Product_Master!$A:$D,4,FALSE)</f>
        <v>61839</v>
      </c>
      <c r="N8139" t="str">
        <f t="shared" si="254"/>
        <v>HIGH</v>
      </c>
      <c r="O8139" t="str" cm="1">
        <f t="array" ref="O8139">_xlfn.IFS(D8139="North","Zone 1",D8139="South","Zone 2",D8139="East","Zone 3",D8139="West","Zone 4")</f>
        <v>Zone 1</v>
      </c>
      <c r="P8139">
        <f t="shared" si="255"/>
        <v>49471.200000000004</v>
      </c>
      <c r="Q8139" t="str">
        <f>VLOOKUP(C8139,Product_Master!$A:$D,3,FALSE)</f>
        <v>Grocery</v>
      </c>
    </row>
    <row r="8140" spans="1:17" x14ac:dyDescent="0.3">
      <c r="A8140" t="s">
        <v>14216</v>
      </c>
      <c r="B8140" t="s">
        <v>2887</v>
      </c>
      <c r="C8140" t="s">
        <v>60</v>
      </c>
      <c r="D8140" t="s">
        <v>171</v>
      </c>
      <c r="E8140" t="s">
        <v>172</v>
      </c>
      <c r="F8140" t="s">
        <v>173</v>
      </c>
      <c r="G8140" t="s">
        <v>174</v>
      </c>
      <c r="H8140" t="s">
        <v>14217</v>
      </c>
      <c r="I8140">
        <v>3</v>
      </c>
      <c r="J8140">
        <v>10</v>
      </c>
      <c r="K8140">
        <v>161028</v>
      </c>
      <c r="L8140" t="str">
        <f>VLOOKUP(Sales_Data!C8140,Product_Master!$A:$D,2,FALSE)</f>
        <v>Cupboard</v>
      </c>
      <c r="M8140">
        <f>VLOOKUP(C8140,Product_Master!$A:$D,4,FALSE)</f>
        <v>59640</v>
      </c>
      <c r="N8140" t="str">
        <f t="shared" si="254"/>
        <v>HIGH</v>
      </c>
      <c r="O8140" t="str" cm="1">
        <f t="array" ref="O8140">_xlfn.IFS(D8140="North","Zone 1",D8140="South","Zone 2",D8140="East","Zone 3",D8140="West","Zone 4")</f>
        <v>Zone 2</v>
      </c>
      <c r="P8140">
        <f t="shared" si="255"/>
        <v>16102.800000000001</v>
      </c>
      <c r="Q8140" t="str">
        <f>VLOOKUP(C8140,Product_Master!$A:$D,3,FALSE)</f>
        <v>Furniture</v>
      </c>
    </row>
    <row r="8141" spans="1:17" x14ac:dyDescent="0.3">
      <c r="A8141" t="s">
        <v>14218</v>
      </c>
      <c r="B8141" t="s">
        <v>3448</v>
      </c>
      <c r="C8141" t="s">
        <v>139</v>
      </c>
      <c r="D8141" t="s">
        <v>191</v>
      </c>
      <c r="E8141" t="s">
        <v>192</v>
      </c>
      <c r="F8141" t="s">
        <v>193</v>
      </c>
      <c r="G8141" t="s">
        <v>200</v>
      </c>
      <c r="H8141" t="s">
        <v>1152</v>
      </c>
      <c r="I8141">
        <v>10</v>
      </c>
      <c r="J8141">
        <v>15</v>
      </c>
      <c r="K8141">
        <v>195168</v>
      </c>
      <c r="L8141" t="str">
        <f>VLOOKUP(Sales_Data!C8141,Product_Master!$A:$D,2,FALSE)</f>
        <v>Helmet</v>
      </c>
      <c r="M8141">
        <f>VLOOKUP(C8141,Product_Master!$A:$D,4,FALSE)</f>
        <v>22961</v>
      </c>
      <c r="N8141" t="str">
        <f t="shared" si="254"/>
        <v>HIGH</v>
      </c>
      <c r="O8141" t="str" cm="1">
        <f t="array" ref="O8141">_xlfn.IFS(D8141="North","Zone 1",D8141="South","Zone 2",D8141="East","Zone 3",D8141="West","Zone 4")</f>
        <v>Zone 1</v>
      </c>
      <c r="P8141">
        <f t="shared" si="255"/>
        <v>19516.8</v>
      </c>
      <c r="Q8141" t="str">
        <f>VLOOKUP(C8141,Product_Master!$A:$D,3,FALSE)</f>
        <v>Sports</v>
      </c>
    </row>
    <row r="8142" spans="1:17" x14ac:dyDescent="0.3">
      <c r="A8142" t="s">
        <v>14219</v>
      </c>
      <c r="B8142" t="s">
        <v>3857</v>
      </c>
      <c r="C8142" t="s">
        <v>64</v>
      </c>
      <c r="D8142" t="s">
        <v>197</v>
      </c>
      <c r="E8142" t="s">
        <v>260</v>
      </c>
      <c r="F8142" t="s">
        <v>261</v>
      </c>
      <c r="G8142" t="s">
        <v>262</v>
      </c>
      <c r="H8142" t="s">
        <v>9298</v>
      </c>
      <c r="I8142">
        <v>9</v>
      </c>
      <c r="J8142">
        <v>5</v>
      </c>
      <c r="K8142">
        <v>388939</v>
      </c>
      <c r="L8142" t="str">
        <f>VLOOKUP(Sales_Data!C8142,Product_Master!$A:$D,2,FALSE)</f>
        <v>Stool</v>
      </c>
      <c r="M8142">
        <f>VLOOKUP(C8142,Product_Master!$A:$D,4,FALSE)</f>
        <v>45490</v>
      </c>
      <c r="N8142" t="str">
        <f t="shared" si="254"/>
        <v>HIGH</v>
      </c>
      <c r="O8142" t="str" cm="1">
        <f t="array" ref="O8142">_xlfn.IFS(D8142="North","Zone 1",D8142="South","Zone 2",D8142="East","Zone 3",D8142="West","Zone 4")</f>
        <v>Zone 4</v>
      </c>
      <c r="P8142">
        <f t="shared" si="255"/>
        <v>38893.9</v>
      </c>
      <c r="Q8142" t="str">
        <f>VLOOKUP(C8142,Product_Master!$A:$D,3,FALSE)</f>
        <v>Furniture</v>
      </c>
    </row>
    <row r="8143" spans="1:17" x14ac:dyDescent="0.3">
      <c r="A8143" t="s">
        <v>14220</v>
      </c>
      <c r="B8143" t="s">
        <v>1050</v>
      </c>
      <c r="C8143" t="s">
        <v>151</v>
      </c>
      <c r="D8143" t="s">
        <v>197</v>
      </c>
      <c r="E8143" t="s">
        <v>210</v>
      </c>
      <c r="F8143" t="s">
        <v>211</v>
      </c>
      <c r="G8143" t="s">
        <v>269</v>
      </c>
      <c r="H8143" t="s">
        <v>3538</v>
      </c>
      <c r="I8143">
        <v>9</v>
      </c>
      <c r="J8143">
        <v>0</v>
      </c>
      <c r="K8143">
        <v>342873</v>
      </c>
      <c r="L8143" t="str">
        <f>VLOOKUP(Sales_Data!C8143,Product_Master!$A:$D,2,FALSE)</f>
        <v>Volleyball</v>
      </c>
      <c r="M8143">
        <f>VLOOKUP(C8143,Product_Master!$A:$D,4,FALSE)</f>
        <v>38097</v>
      </c>
      <c r="N8143" t="str">
        <f t="shared" si="254"/>
        <v>HIGH</v>
      </c>
      <c r="O8143" t="str" cm="1">
        <f t="array" ref="O8143">_xlfn.IFS(D8143="North","Zone 1",D8143="South","Zone 2",D8143="East","Zone 3",D8143="West","Zone 4")</f>
        <v>Zone 4</v>
      </c>
      <c r="P8143">
        <f t="shared" si="255"/>
        <v>34287.300000000003</v>
      </c>
      <c r="Q8143" t="str">
        <f>VLOOKUP(C8143,Product_Master!$A:$D,3,FALSE)</f>
        <v>Sports</v>
      </c>
    </row>
    <row r="8144" spans="1:17" x14ac:dyDescent="0.3">
      <c r="A8144" t="s">
        <v>14221</v>
      </c>
      <c r="B8144" t="s">
        <v>710</v>
      </c>
      <c r="C8144" t="s">
        <v>31</v>
      </c>
      <c r="D8144" t="s">
        <v>197</v>
      </c>
      <c r="E8144" t="s">
        <v>260</v>
      </c>
      <c r="F8144" t="s">
        <v>261</v>
      </c>
      <c r="G8144" t="s">
        <v>200</v>
      </c>
      <c r="H8144" t="s">
        <v>14222</v>
      </c>
      <c r="I8144">
        <v>10</v>
      </c>
      <c r="J8144">
        <v>0</v>
      </c>
      <c r="K8144">
        <v>385860</v>
      </c>
      <c r="L8144" t="str">
        <f>VLOOKUP(Sales_Data!C8144,Product_Master!$A:$D,2,FALSE)</f>
        <v>Smart Watch</v>
      </c>
      <c r="M8144">
        <f>VLOOKUP(C8144,Product_Master!$A:$D,4,FALSE)</f>
        <v>38586</v>
      </c>
      <c r="N8144" t="str">
        <f t="shared" si="254"/>
        <v>HIGH</v>
      </c>
      <c r="O8144" t="str" cm="1">
        <f t="array" ref="O8144">_xlfn.IFS(D8144="North","Zone 1",D8144="South","Zone 2",D8144="East","Zone 3",D8144="West","Zone 4")</f>
        <v>Zone 4</v>
      </c>
      <c r="P8144">
        <f t="shared" si="255"/>
        <v>38586</v>
      </c>
      <c r="Q8144" t="str">
        <f>VLOOKUP(C8144,Product_Master!$A:$D,3,FALSE)</f>
        <v>Electronics</v>
      </c>
    </row>
    <row r="8145" spans="1:17" x14ac:dyDescent="0.3">
      <c r="A8145" t="s">
        <v>14223</v>
      </c>
      <c r="B8145" t="s">
        <v>510</v>
      </c>
      <c r="C8145" t="s">
        <v>93</v>
      </c>
      <c r="D8145" t="s">
        <v>178</v>
      </c>
      <c r="E8145" t="s">
        <v>179</v>
      </c>
      <c r="F8145" t="s">
        <v>180</v>
      </c>
      <c r="G8145" t="s">
        <v>212</v>
      </c>
      <c r="H8145" t="s">
        <v>14224</v>
      </c>
      <c r="I8145">
        <v>12</v>
      </c>
      <c r="J8145">
        <v>15</v>
      </c>
      <c r="K8145">
        <v>793386</v>
      </c>
      <c r="L8145" t="str">
        <f>VLOOKUP(Sales_Data!C8145,Product_Master!$A:$D,2,FALSE)</f>
        <v>Skirt</v>
      </c>
      <c r="M8145">
        <f>VLOOKUP(C8145,Product_Master!$A:$D,4,FALSE)</f>
        <v>77783</v>
      </c>
      <c r="N8145" t="str">
        <f t="shared" si="254"/>
        <v>HIGH</v>
      </c>
      <c r="O8145" t="str" cm="1">
        <f t="array" ref="O8145">_xlfn.IFS(D8145="North","Zone 1",D8145="South","Zone 2",D8145="East","Zone 3",D8145="West","Zone 4")</f>
        <v>Zone 3</v>
      </c>
      <c r="P8145">
        <f t="shared" si="255"/>
        <v>79338.600000000006</v>
      </c>
      <c r="Q8145" t="str">
        <f>VLOOKUP(C8145,Product_Master!$A:$D,3,FALSE)</f>
        <v>Clothing</v>
      </c>
    </row>
    <row r="8146" spans="1:17" x14ac:dyDescent="0.3">
      <c r="A8146" t="s">
        <v>14225</v>
      </c>
      <c r="B8146" t="s">
        <v>1358</v>
      </c>
      <c r="C8146" t="s">
        <v>29</v>
      </c>
      <c r="D8146" t="s">
        <v>178</v>
      </c>
      <c r="E8146" t="s">
        <v>179</v>
      </c>
      <c r="F8146" t="s">
        <v>180</v>
      </c>
      <c r="G8146" t="s">
        <v>285</v>
      </c>
      <c r="H8146" t="s">
        <v>14226</v>
      </c>
      <c r="I8146">
        <v>3</v>
      </c>
      <c r="J8146">
        <v>5</v>
      </c>
      <c r="K8146">
        <v>44494</v>
      </c>
      <c r="L8146" t="str">
        <f>VLOOKUP(Sales_Data!C8146,Product_Master!$A:$D,2,FALSE)</f>
        <v>Bluetooth Speaker</v>
      </c>
      <c r="M8146">
        <f>VLOOKUP(C8146,Product_Master!$A:$D,4,FALSE)</f>
        <v>15612</v>
      </c>
      <c r="N8146" t="str">
        <f t="shared" si="254"/>
        <v>HIGH</v>
      </c>
      <c r="O8146" t="str" cm="1">
        <f t="array" ref="O8146">_xlfn.IFS(D8146="North","Zone 1",D8146="South","Zone 2",D8146="East","Zone 3",D8146="West","Zone 4")</f>
        <v>Zone 3</v>
      </c>
      <c r="P8146">
        <f t="shared" si="255"/>
        <v>4449.4000000000005</v>
      </c>
      <c r="Q8146" t="str">
        <f>VLOOKUP(C8146,Product_Master!$A:$D,3,FALSE)</f>
        <v>Electronics</v>
      </c>
    </row>
    <row r="8147" spans="1:17" x14ac:dyDescent="0.3">
      <c r="A8147" t="s">
        <v>14227</v>
      </c>
      <c r="B8147" t="s">
        <v>1565</v>
      </c>
      <c r="C8147" t="s">
        <v>91</v>
      </c>
      <c r="D8147" t="s">
        <v>197</v>
      </c>
      <c r="E8147" t="s">
        <v>198</v>
      </c>
      <c r="F8147" t="s">
        <v>199</v>
      </c>
      <c r="G8147" t="s">
        <v>253</v>
      </c>
      <c r="H8147" t="s">
        <v>8262</v>
      </c>
      <c r="I8147">
        <v>2</v>
      </c>
      <c r="J8147">
        <v>15</v>
      </c>
      <c r="K8147">
        <v>50637</v>
      </c>
      <c r="L8147" t="str">
        <f>VLOOKUP(Sales_Data!C8147,Product_Master!$A:$D,2,FALSE)</f>
        <v>Sweater</v>
      </c>
      <c r="M8147">
        <f>VLOOKUP(C8147,Product_Master!$A:$D,4,FALSE)</f>
        <v>29787</v>
      </c>
      <c r="N8147" t="str">
        <f t="shared" si="254"/>
        <v>HIGH</v>
      </c>
      <c r="O8147" t="str" cm="1">
        <f t="array" ref="O8147">_xlfn.IFS(D8147="North","Zone 1",D8147="South","Zone 2",D8147="East","Zone 3",D8147="West","Zone 4")</f>
        <v>Zone 4</v>
      </c>
      <c r="P8147">
        <f t="shared" si="255"/>
        <v>5063.7000000000007</v>
      </c>
      <c r="Q8147" t="str">
        <f>VLOOKUP(C8147,Product_Master!$A:$D,3,FALSE)</f>
        <v>Clothing</v>
      </c>
    </row>
    <row r="8148" spans="1:17" x14ac:dyDescent="0.3">
      <c r="A8148" t="s">
        <v>14228</v>
      </c>
      <c r="B8148" t="s">
        <v>1376</v>
      </c>
      <c r="C8148" t="s">
        <v>4</v>
      </c>
      <c r="D8148" t="s">
        <v>171</v>
      </c>
      <c r="E8148" t="s">
        <v>172</v>
      </c>
      <c r="F8148" t="s">
        <v>173</v>
      </c>
      <c r="G8148" t="s">
        <v>253</v>
      </c>
      <c r="H8148" t="s">
        <v>8513</v>
      </c>
      <c r="I8148">
        <v>4</v>
      </c>
      <c r="J8148">
        <v>10</v>
      </c>
      <c r="K8148">
        <v>3805</v>
      </c>
      <c r="L8148" t="str">
        <f>VLOOKUP(Sales_Data!C8148,Product_Master!$A:$D,2,FALSE)</f>
        <v>Samsung TV</v>
      </c>
      <c r="M8148">
        <f>VLOOKUP(C8148,Product_Master!$A:$D,4,FALSE)</f>
        <v>1057</v>
      </c>
      <c r="N8148" t="str">
        <f t="shared" si="254"/>
        <v>LOW</v>
      </c>
      <c r="O8148" t="str" cm="1">
        <f t="array" ref="O8148">_xlfn.IFS(D8148="North","Zone 1",D8148="South","Zone 2",D8148="East","Zone 3",D8148="West","Zone 4")</f>
        <v>Zone 2</v>
      </c>
      <c r="P8148">
        <f t="shared" si="255"/>
        <v>76.100000000000009</v>
      </c>
      <c r="Q8148" t="str">
        <f>VLOOKUP(C8148,Product_Master!$A:$D,3,FALSE)</f>
        <v>Electronics</v>
      </c>
    </row>
    <row r="8149" spans="1:17" x14ac:dyDescent="0.3">
      <c r="A8149" t="s">
        <v>14229</v>
      </c>
      <c r="B8149" t="s">
        <v>1549</v>
      </c>
      <c r="C8149" t="s">
        <v>120</v>
      </c>
      <c r="D8149" t="s">
        <v>178</v>
      </c>
      <c r="E8149" t="s">
        <v>310</v>
      </c>
      <c r="F8149" t="s">
        <v>311</v>
      </c>
      <c r="G8149" t="s">
        <v>228</v>
      </c>
      <c r="H8149" t="s">
        <v>587</v>
      </c>
      <c r="I8149">
        <v>1</v>
      </c>
      <c r="J8149">
        <v>0</v>
      </c>
      <c r="K8149">
        <v>30871</v>
      </c>
      <c r="L8149" t="str">
        <f>VLOOKUP(Sales_Data!C8149,Product_Master!$A:$D,2,FALSE)</f>
        <v>Soft Drink</v>
      </c>
      <c r="M8149">
        <f>VLOOKUP(C8149,Product_Master!$A:$D,4,FALSE)</f>
        <v>30871</v>
      </c>
      <c r="N8149" t="str">
        <f t="shared" si="254"/>
        <v>HIGH</v>
      </c>
      <c r="O8149" t="str" cm="1">
        <f t="array" ref="O8149">_xlfn.IFS(D8149="North","Zone 1",D8149="South","Zone 2",D8149="East","Zone 3",D8149="West","Zone 4")</f>
        <v>Zone 3</v>
      </c>
      <c r="P8149">
        <f t="shared" si="255"/>
        <v>3087.1000000000004</v>
      </c>
      <c r="Q8149" t="str">
        <f>VLOOKUP(C8149,Product_Master!$A:$D,3,FALSE)</f>
        <v>Grocery</v>
      </c>
    </row>
    <row r="8150" spans="1:17" x14ac:dyDescent="0.3">
      <c r="A8150" t="s">
        <v>14230</v>
      </c>
      <c r="B8150" t="s">
        <v>1955</v>
      </c>
      <c r="C8150" t="s">
        <v>104</v>
      </c>
      <c r="D8150" t="s">
        <v>171</v>
      </c>
      <c r="E8150" t="s">
        <v>223</v>
      </c>
      <c r="F8150" t="s">
        <v>224</v>
      </c>
      <c r="G8150" t="s">
        <v>243</v>
      </c>
      <c r="H8150" t="s">
        <v>8546</v>
      </c>
      <c r="I8150">
        <v>1</v>
      </c>
      <c r="J8150">
        <v>15</v>
      </c>
      <c r="K8150">
        <v>29028</v>
      </c>
      <c r="L8150" t="str">
        <f>VLOOKUP(Sales_Data!C8150,Product_Master!$A:$D,2,FALSE)</f>
        <v>Coffee</v>
      </c>
      <c r="M8150">
        <f>VLOOKUP(C8150,Product_Master!$A:$D,4,FALSE)</f>
        <v>34151</v>
      </c>
      <c r="N8150" t="str">
        <f t="shared" si="254"/>
        <v>HIGH</v>
      </c>
      <c r="O8150" t="str" cm="1">
        <f t="array" ref="O8150">_xlfn.IFS(D8150="North","Zone 1",D8150="South","Zone 2",D8150="East","Zone 3",D8150="West","Zone 4")</f>
        <v>Zone 2</v>
      </c>
      <c r="P8150">
        <f t="shared" si="255"/>
        <v>2902.8</v>
      </c>
      <c r="Q8150" t="str">
        <f>VLOOKUP(C8150,Product_Master!$A:$D,3,FALSE)</f>
        <v>Grocery</v>
      </c>
    </row>
    <row r="8151" spans="1:17" x14ac:dyDescent="0.3">
      <c r="A8151" t="s">
        <v>14231</v>
      </c>
      <c r="B8151" t="s">
        <v>1204</v>
      </c>
      <c r="C8151" t="s">
        <v>124</v>
      </c>
      <c r="D8151" t="s">
        <v>178</v>
      </c>
      <c r="E8151" t="s">
        <v>185</v>
      </c>
      <c r="F8151" t="s">
        <v>186</v>
      </c>
      <c r="G8151" t="s">
        <v>243</v>
      </c>
      <c r="H8151" t="s">
        <v>14232</v>
      </c>
      <c r="I8151">
        <v>6</v>
      </c>
      <c r="J8151">
        <v>20</v>
      </c>
      <c r="K8151">
        <v>156528</v>
      </c>
      <c r="L8151" t="str">
        <f>VLOOKUP(Sales_Data!C8151,Product_Master!$A:$D,2,FALSE)</f>
        <v>Dry Fruits</v>
      </c>
      <c r="M8151">
        <f>VLOOKUP(C8151,Product_Master!$A:$D,4,FALSE)</f>
        <v>32610</v>
      </c>
      <c r="N8151" t="str">
        <f t="shared" si="254"/>
        <v>HIGH</v>
      </c>
      <c r="O8151" t="str" cm="1">
        <f t="array" ref="O8151">_xlfn.IFS(D8151="North","Zone 1",D8151="South","Zone 2",D8151="East","Zone 3",D8151="West","Zone 4")</f>
        <v>Zone 3</v>
      </c>
      <c r="P8151">
        <f t="shared" si="255"/>
        <v>15652.800000000001</v>
      </c>
      <c r="Q8151" t="str">
        <f>VLOOKUP(C8151,Product_Master!$A:$D,3,FALSE)</f>
        <v>Grocery</v>
      </c>
    </row>
    <row r="8152" spans="1:17" x14ac:dyDescent="0.3">
      <c r="A8152" t="s">
        <v>14233</v>
      </c>
      <c r="B8152" t="s">
        <v>2939</v>
      </c>
      <c r="C8152" t="s">
        <v>85</v>
      </c>
      <c r="D8152" t="s">
        <v>171</v>
      </c>
      <c r="E8152" t="s">
        <v>223</v>
      </c>
      <c r="F8152" t="s">
        <v>224</v>
      </c>
      <c r="G8152" t="s">
        <v>206</v>
      </c>
      <c r="H8152" t="s">
        <v>14234</v>
      </c>
      <c r="I8152">
        <v>11</v>
      </c>
      <c r="J8152">
        <v>15</v>
      </c>
      <c r="K8152">
        <v>688169</v>
      </c>
      <c r="L8152" t="str">
        <f>VLOOKUP(Sales_Data!C8152,Product_Master!$A:$D,2,FALSE)</f>
        <v>Shoes</v>
      </c>
      <c r="M8152">
        <f>VLOOKUP(C8152,Product_Master!$A:$D,4,FALSE)</f>
        <v>73601</v>
      </c>
      <c r="N8152" t="str">
        <f t="shared" si="254"/>
        <v>HIGH</v>
      </c>
      <c r="O8152" t="str" cm="1">
        <f t="array" ref="O8152">_xlfn.IFS(D8152="North","Zone 1",D8152="South","Zone 2",D8152="East","Zone 3",D8152="West","Zone 4")</f>
        <v>Zone 2</v>
      </c>
      <c r="P8152">
        <f t="shared" si="255"/>
        <v>68816.900000000009</v>
      </c>
      <c r="Q8152" t="str">
        <f>VLOOKUP(C8152,Product_Master!$A:$D,3,FALSE)</f>
        <v>Clothing</v>
      </c>
    </row>
    <row r="8153" spans="1:17" x14ac:dyDescent="0.3">
      <c r="A8153" t="s">
        <v>14235</v>
      </c>
      <c r="B8153" t="s">
        <v>413</v>
      </c>
      <c r="C8153" t="s">
        <v>13</v>
      </c>
      <c r="D8153" t="s">
        <v>178</v>
      </c>
      <c r="E8153" t="s">
        <v>310</v>
      </c>
      <c r="F8153" t="s">
        <v>311</v>
      </c>
      <c r="G8153" t="s">
        <v>269</v>
      </c>
      <c r="H8153" t="s">
        <v>14236</v>
      </c>
      <c r="I8153">
        <v>8</v>
      </c>
      <c r="J8153">
        <v>15</v>
      </c>
      <c r="K8153">
        <v>181641</v>
      </c>
      <c r="L8153" t="str">
        <f>VLOOKUP(Sales_Data!C8153,Product_Master!$A:$D,2,FALSE)</f>
        <v>iPhone</v>
      </c>
      <c r="M8153">
        <f>VLOOKUP(C8153,Product_Master!$A:$D,4,FALSE)</f>
        <v>26712</v>
      </c>
      <c r="N8153" t="str">
        <f t="shared" si="254"/>
        <v>HIGH</v>
      </c>
      <c r="O8153" t="str" cm="1">
        <f t="array" ref="O8153">_xlfn.IFS(D8153="North","Zone 1",D8153="South","Zone 2",D8153="East","Zone 3",D8153="West","Zone 4")</f>
        <v>Zone 3</v>
      </c>
      <c r="P8153">
        <f t="shared" si="255"/>
        <v>18164.100000000002</v>
      </c>
      <c r="Q8153" t="str">
        <f>VLOOKUP(C8153,Product_Master!$A:$D,3,FALSE)</f>
        <v>Electronics</v>
      </c>
    </row>
    <row r="8154" spans="1:17" x14ac:dyDescent="0.3">
      <c r="A8154" t="s">
        <v>14237</v>
      </c>
      <c r="B8154" t="s">
        <v>478</v>
      </c>
      <c r="C8154" t="s">
        <v>38</v>
      </c>
      <c r="D8154" t="s">
        <v>191</v>
      </c>
      <c r="E8154" t="s">
        <v>242</v>
      </c>
      <c r="F8154" t="s">
        <v>242</v>
      </c>
      <c r="G8154" t="s">
        <v>285</v>
      </c>
      <c r="H8154" t="s">
        <v>14238</v>
      </c>
      <c r="I8154">
        <v>12</v>
      </c>
      <c r="J8154">
        <v>5</v>
      </c>
      <c r="K8154">
        <v>461677</v>
      </c>
      <c r="L8154" t="str">
        <f>VLOOKUP(Sales_Data!C8154,Product_Master!$A:$D,2,FALSE)</f>
        <v>Study Table</v>
      </c>
      <c r="M8154">
        <f>VLOOKUP(C8154,Product_Master!$A:$D,4,FALSE)</f>
        <v>40498</v>
      </c>
      <c r="N8154" t="str">
        <f t="shared" si="254"/>
        <v>HIGH</v>
      </c>
      <c r="O8154" t="str" cm="1">
        <f t="array" ref="O8154">_xlfn.IFS(D8154="North","Zone 1",D8154="South","Zone 2",D8154="East","Zone 3",D8154="West","Zone 4")</f>
        <v>Zone 1</v>
      </c>
      <c r="P8154">
        <f t="shared" si="255"/>
        <v>46167.700000000004</v>
      </c>
      <c r="Q8154" t="str">
        <f>VLOOKUP(C8154,Product_Master!$A:$D,3,FALSE)</f>
        <v>Furniture</v>
      </c>
    </row>
    <row r="8155" spans="1:17" x14ac:dyDescent="0.3">
      <c r="A8155" t="s">
        <v>14239</v>
      </c>
      <c r="B8155" t="s">
        <v>297</v>
      </c>
      <c r="C8155" t="s">
        <v>7</v>
      </c>
      <c r="D8155" t="s">
        <v>197</v>
      </c>
      <c r="E8155" t="s">
        <v>260</v>
      </c>
      <c r="F8155" t="s">
        <v>261</v>
      </c>
      <c r="G8155" t="s">
        <v>315</v>
      </c>
      <c r="H8155" t="s">
        <v>7962</v>
      </c>
      <c r="I8155">
        <v>12</v>
      </c>
      <c r="J8155">
        <v>0</v>
      </c>
      <c r="K8155">
        <v>768012</v>
      </c>
      <c r="L8155" t="str">
        <f>VLOOKUP(Sales_Data!C8155,Product_Master!$A:$D,2,FALSE)</f>
        <v>HP Laptop</v>
      </c>
      <c r="M8155">
        <f>VLOOKUP(C8155,Product_Master!$A:$D,4,FALSE)</f>
        <v>64001</v>
      </c>
      <c r="N8155" t="str">
        <f t="shared" si="254"/>
        <v>HIGH</v>
      </c>
      <c r="O8155" t="str" cm="1">
        <f t="array" ref="O8155">_xlfn.IFS(D8155="North","Zone 1",D8155="South","Zone 2",D8155="East","Zone 3",D8155="West","Zone 4")</f>
        <v>Zone 4</v>
      </c>
      <c r="P8155">
        <f t="shared" si="255"/>
        <v>76801.2</v>
      </c>
      <c r="Q8155" t="str">
        <f>VLOOKUP(C8155,Product_Master!$A:$D,3,FALSE)</f>
        <v>Electronics</v>
      </c>
    </row>
    <row r="8156" spans="1:17" x14ac:dyDescent="0.3">
      <c r="A8156" t="s">
        <v>14240</v>
      </c>
      <c r="B8156" t="s">
        <v>1232</v>
      </c>
      <c r="C8156" t="s">
        <v>153</v>
      </c>
      <c r="D8156" t="s">
        <v>191</v>
      </c>
      <c r="E8156" t="s">
        <v>238</v>
      </c>
      <c r="F8156" t="s">
        <v>238</v>
      </c>
      <c r="G8156" t="s">
        <v>285</v>
      </c>
      <c r="H8156" t="s">
        <v>14241</v>
      </c>
      <c r="I8156">
        <v>1</v>
      </c>
      <c r="J8156">
        <v>15</v>
      </c>
      <c r="K8156">
        <v>30106</v>
      </c>
      <c r="L8156" t="str">
        <f>VLOOKUP(Sales_Data!C8156,Product_Master!$A:$D,2,FALSE)</f>
        <v>Knee Guard</v>
      </c>
      <c r="M8156">
        <f>VLOOKUP(C8156,Product_Master!$A:$D,4,FALSE)</f>
        <v>35419</v>
      </c>
      <c r="N8156" t="str">
        <f t="shared" si="254"/>
        <v>HIGH</v>
      </c>
      <c r="O8156" t="str" cm="1">
        <f t="array" ref="O8156">_xlfn.IFS(D8156="North","Zone 1",D8156="South","Zone 2",D8156="East","Zone 3",D8156="West","Zone 4")</f>
        <v>Zone 1</v>
      </c>
      <c r="P8156">
        <f t="shared" si="255"/>
        <v>3010.6000000000004</v>
      </c>
      <c r="Q8156" t="str">
        <f>VLOOKUP(C8156,Product_Master!$A:$D,3,FALSE)</f>
        <v>Sports</v>
      </c>
    </row>
    <row r="8157" spans="1:17" x14ac:dyDescent="0.3">
      <c r="A8157" t="s">
        <v>14242</v>
      </c>
      <c r="B8157" t="s">
        <v>911</v>
      </c>
      <c r="C8157" t="s">
        <v>114</v>
      </c>
      <c r="D8157" t="s">
        <v>197</v>
      </c>
      <c r="E8157" t="s">
        <v>198</v>
      </c>
      <c r="F8157" t="s">
        <v>199</v>
      </c>
      <c r="G8157" t="s">
        <v>257</v>
      </c>
      <c r="H8157" t="s">
        <v>12360</v>
      </c>
      <c r="I8157">
        <v>12</v>
      </c>
      <c r="J8157">
        <v>0</v>
      </c>
      <c r="K8157">
        <v>698532</v>
      </c>
      <c r="L8157" t="str">
        <f>VLOOKUP(Sales_Data!C8157,Product_Master!$A:$D,2,FALSE)</f>
        <v>Flour</v>
      </c>
      <c r="M8157">
        <f>VLOOKUP(C8157,Product_Master!$A:$D,4,FALSE)</f>
        <v>58211</v>
      </c>
      <c r="N8157" t="str">
        <f t="shared" si="254"/>
        <v>HIGH</v>
      </c>
      <c r="O8157" t="str" cm="1">
        <f t="array" ref="O8157">_xlfn.IFS(D8157="North","Zone 1",D8157="South","Zone 2",D8157="East","Zone 3",D8157="West","Zone 4")</f>
        <v>Zone 4</v>
      </c>
      <c r="P8157">
        <f t="shared" si="255"/>
        <v>69853.2</v>
      </c>
      <c r="Q8157" t="str">
        <f>VLOOKUP(C8157,Product_Master!$A:$D,3,FALSE)</f>
        <v>Grocery</v>
      </c>
    </row>
    <row r="8158" spans="1:17" x14ac:dyDescent="0.3">
      <c r="A8158" t="s">
        <v>14243</v>
      </c>
      <c r="B8158" t="s">
        <v>3187</v>
      </c>
      <c r="C8158" t="s">
        <v>85</v>
      </c>
      <c r="D8158" t="s">
        <v>178</v>
      </c>
      <c r="E8158" t="s">
        <v>179</v>
      </c>
      <c r="F8158" t="s">
        <v>180</v>
      </c>
      <c r="G8158" t="s">
        <v>257</v>
      </c>
      <c r="H8158" t="s">
        <v>3450</v>
      </c>
      <c r="I8158">
        <v>5</v>
      </c>
      <c r="J8158">
        <v>15</v>
      </c>
      <c r="K8158">
        <v>312804</v>
      </c>
      <c r="L8158" t="str">
        <f>VLOOKUP(Sales_Data!C8158,Product_Master!$A:$D,2,FALSE)</f>
        <v>Shoes</v>
      </c>
      <c r="M8158">
        <f>VLOOKUP(C8158,Product_Master!$A:$D,4,FALSE)</f>
        <v>73601</v>
      </c>
      <c r="N8158" t="str">
        <f t="shared" si="254"/>
        <v>HIGH</v>
      </c>
      <c r="O8158" t="str" cm="1">
        <f t="array" ref="O8158">_xlfn.IFS(D8158="North","Zone 1",D8158="South","Zone 2",D8158="East","Zone 3",D8158="West","Zone 4")</f>
        <v>Zone 3</v>
      </c>
      <c r="P8158">
        <f t="shared" si="255"/>
        <v>31280.400000000001</v>
      </c>
      <c r="Q8158" t="str">
        <f>VLOOKUP(C8158,Product_Master!$A:$D,3,FALSE)</f>
        <v>Clothing</v>
      </c>
    </row>
    <row r="8159" spans="1:17" x14ac:dyDescent="0.3">
      <c r="A8159" t="s">
        <v>14244</v>
      </c>
      <c r="B8159" t="s">
        <v>691</v>
      </c>
      <c r="C8159" t="s">
        <v>48</v>
      </c>
      <c r="D8159" t="s">
        <v>191</v>
      </c>
      <c r="E8159" t="s">
        <v>238</v>
      </c>
      <c r="F8159" t="s">
        <v>238</v>
      </c>
      <c r="G8159" t="s">
        <v>181</v>
      </c>
      <c r="H8159" t="s">
        <v>14245</v>
      </c>
      <c r="I8159">
        <v>4</v>
      </c>
      <c r="J8159">
        <v>0</v>
      </c>
      <c r="K8159">
        <v>172616</v>
      </c>
      <c r="L8159" t="str">
        <f>VLOOKUP(Sales_Data!C8159,Product_Master!$A:$D,2,FALSE)</f>
        <v>Bed</v>
      </c>
      <c r="M8159">
        <f>VLOOKUP(C8159,Product_Master!$A:$D,4,FALSE)</f>
        <v>43154</v>
      </c>
      <c r="N8159" t="str">
        <f t="shared" si="254"/>
        <v>HIGH</v>
      </c>
      <c r="O8159" t="str" cm="1">
        <f t="array" ref="O8159">_xlfn.IFS(D8159="North","Zone 1",D8159="South","Zone 2",D8159="East","Zone 3",D8159="West","Zone 4")</f>
        <v>Zone 1</v>
      </c>
      <c r="P8159">
        <f t="shared" si="255"/>
        <v>17261.600000000002</v>
      </c>
      <c r="Q8159" t="str">
        <f>VLOOKUP(C8159,Product_Master!$A:$D,3,FALSE)</f>
        <v>Furniture</v>
      </c>
    </row>
    <row r="8160" spans="1:17" x14ac:dyDescent="0.3">
      <c r="A8160" t="s">
        <v>14246</v>
      </c>
      <c r="B8160" t="s">
        <v>410</v>
      </c>
      <c r="C8160" t="s">
        <v>56</v>
      </c>
      <c r="D8160" t="s">
        <v>191</v>
      </c>
      <c r="E8160" t="s">
        <v>238</v>
      </c>
      <c r="F8160" t="s">
        <v>238</v>
      </c>
      <c r="G8160" t="s">
        <v>243</v>
      </c>
      <c r="H8160" t="s">
        <v>3612</v>
      </c>
      <c r="I8160">
        <v>3</v>
      </c>
      <c r="J8160">
        <v>10</v>
      </c>
      <c r="K8160">
        <v>62243</v>
      </c>
      <c r="L8160" t="str">
        <f>VLOOKUP(Sales_Data!C8160,Product_Master!$A:$D,2,FALSE)</f>
        <v>Computer Desk</v>
      </c>
      <c r="M8160">
        <f>VLOOKUP(C8160,Product_Master!$A:$D,4,FALSE)</f>
        <v>23053</v>
      </c>
      <c r="N8160" t="str">
        <f t="shared" si="254"/>
        <v>HIGH</v>
      </c>
      <c r="O8160" t="str" cm="1">
        <f t="array" ref="O8160">_xlfn.IFS(D8160="North","Zone 1",D8160="South","Zone 2",D8160="East","Zone 3",D8160="West","Zone 4")</f>
        <v>Zone 1</v>
      </c>
      <c r="P8160">
        <f t="shared" si="255"/>
        <v>6224.3</v>
      </c>
      <c r="Q8160" t="str">
        <f>VLOOKUP(C8160,Product_Master!$A:$D,3,FALSE)</f>
        <v>Furniture</v>
      </c>
    </row>
    <row r="8161" spans="1:17" x14ac:dyDescent="0.3">
      <c r="A8161" t="s">
        <v>14247</v>
      </c>
      <c r="B8161" t="s">
        <v>3204</v>
      </c>
      <c r="C8161" t="s">
        <v>27</v>
      </c>
      <c r="D8161" t="s">
        <v>178</v>
      </c>
      <c r="E8161" t="s">
        <v>179</v>
      </c>
      <c r="F8161" t="s">
        <v>180</v>
      </c>
      <c r="G8161" t="s">
        <v>262</v>
      </c>
      <c r="H8161" t="s">
        <v>9881</v>
      </c>
      <c r="I8161">
        <v>1</v>
      </c>
      <c r="J8161">
        <v>15</v>
      </c>
      <c r="K8161">
        <v>47867</v>
      </c>
      <c r="L8161" t="str">
        <f>VLOOKUP(Sales_Data!C8161,Product_Master!$A:$D,2,FALSE)</f>
        <v>Microwave</v>
      </c>
      <c r="M8161">
        <f>VLOOKUP(C8161,Product_Master!$A:$D,4,FALSE)</f>
        <v>56315</v>
      </c>
      <c r="N8161" t="str">
        <f t="shared" si="254"/>
        <v>HIGH</v>
      </c>
      <c r="O8161" t="str" cm="1">
        <f t="array" ref="O8161">_xlfn.IFS(D8161="North","Zone 1",D8161="South","Zone 2",D8161="East","Zone 3",D8161="West","Zone 4")</f>
        <v>Zone 3</v>
      </c>
      <c r="P8161">
        <f t="shared" si="255"/>
        <v>4786.7</v>
      </c>
      <c r="Q8161" t="str">
        <f>VLOOKUP(C8161,Product_Master!$A:$D,3,FALSE)</f>
        <v>Electronics</v>
      </c>
    </row>
    <row r="8162" spans="1:17" x14ac:dyDescent="0.3">
      <c r="A8162" t="s">
        <v>14248</v>
      </c>
      <c r="B8162" t="s">
        <v>203</v>
      </c>
      <c r="C8162" t="s">
        <v>135</v>
      </c>
      <c r="D8162" t="s">
        <v>191</v>
      </c>
      <c r="E8162" t="s">
        <v>242</v>
      </c>
      <c r="F8162" t="s">
        <v>242</v>
      </c>
      <c r="G8162" t="s">
        <v>187</v>
      </c>
      <c r="H8162" t="s">
        <v>9893</v>
      </c>
      <c r="I8162">
        <v>5</v>
      </c>
      <c r="J8162">
        <v>5</v>
      </c>
      <c r="K8162">
        <v>121999</v>
      </c>
      <c r="L8162" t="str">
        <f>VLOOKUP(Sales_Data!C8162,Product_Master!$A:$D,2,FALSE)</f>
        <v>Yoga Mat</v>
      </c>
      <c r="M8162">
        <f>VLOOKUP(C8162,Product_Master!$A:$D,4,FALSE)</f>
        <v>25684</v>
      </c>
      <c r="N8162" t="str">
        <f t="shared" si="254"/>
        <v>HIGH</v>
      </c>
      <c r="O8162" t="str" cm="1">
        <f t="array" ref="O8162">_xlfn.IFS(D8162="North","Zone 1",D8162="South","Zone 2",D8162="East","Zone 3",D8162="West","Zone 4")</f>
        <v>Zone 1</v>
      </c>
      <c r="P8162">
        <f t="shared" si="255"/>
        <v>12199.900000000001</v>
      </c>
      <c r="Q8162" t="str">
        <f>VLOOKUP(C8162,Product_Master!$A:$D,3,FALSE)</f>
        <v>Sports</v>
      </c>
    </row>
    <row r="8163" spans="1:17" x14ac:dyDescent="0.3">
      <c r="A8163" t="s">
        <v>14249</v>
      </c>
      <c r="B8163" t="s">
        <v>1895</v>
      </c>
      <c r="C8163" t="s">
        <v>11</v>
      </c>
      <c r="D8163" t="s">
        <v>178</v>
      </c>
      <c r="E8163" t="s">
        <v>179</v>
      </c>
      <c r="F8163" t="s">
        <v>180</v>
      </c>
      <c r="G8163" t="s">
        <v>269</v>
      </c>
      <c r="H8163" t="s">
        <v>14250</v>
      </c>
      <c r="I8163">
        <v>11</v>
      </c>
      <c r="J8163">
        <v>0</v>
      </c>
      <c r="K8163">
        <v>327272</v>
      </c>
      <c r="L8163" t="str">
        <f>VLOOKUP(Sales_Data!C8163,Product_Master!$A:$D,2,FALSE)</f>
        <v>Lenovo Laptop</v>
      </c>
      <c r="M8163">
        <f>VLOOKUP(C8163,Product_Master!$A:$D,4,FALSE)</f>
        <v>29752</v>
      </c>
      <c r="N8163" t="str">
        <f t="shared" si="254"/>
        <v>HIGH</v>
      </c>
      <c r="O8163" t="str" cm="1">
        <f t="array" ref="O8163">_xlfn.IFS(D8163="North","Zone 1",D8163="South","Zone 2",D8163="East","Zone 3",D8163="West","Zone 4")</f>
        <v>Zone 3</v>
      </c>
      <c r="P8163">
        <f t="shared" si="255"/>
        <v>32727.200000000001</v>
      </c>
      <c r="Q8163" t="str">
        <f>VLOOKUP(C8163,Product_Master!$A:$D,3,FALSE)</f>
        <v>Electronics</v>
      </c>
    </row>
    <row r="8164" spans="1:17" x14ac:dyDescent="0.3">
      <c r="A8164" t="s">
        <v>14251</v>
      </c>
      <c r="B8164" t="s">
        <v>1648</v>
      </c>
      <c r="C8164" t="s">
        <v>120</v>
      </c>
      <c r="D8164" t="s">
        <v>191</v>
      </c>
      <c r="E8164" t="s">
        <v>238</v>
      </c>
      <c r="F8164" t="s">
        <v>238</v>
      </c>
      <c r="G8164" t="s">
        <v>285</v>
      </c>
      <c r="H8164" t="s">
        <v>6609</v>
      </c>
      <c r="I8164">
        <v>5</v>
      </c>
      <c r="J8164">
        <v>0</v>
      </c>
      <c r="K8164">
        <v>154355</v>
      </c>
      <c r="L8164" t="str">
        <f>VLOOKUP(Sales_Data!C8164,Product_Master!$A:$D,2,FALSE)</f>
        <v>Soft Drink</v>
      </c>
      <c r="M8164">
        <f>VLOOKUP(C8164,Product_Master!$A:$D,4,FALSE)</f>
        <v>30871</v>
      </c>
      <c r="N8164" t="str">
        <f t="shared" si="254"/>
        <v>HIGH</v>
      </c>
      <c r="O8164" t="str" cm="1">
        <f t="array" ref="O8164">_xlfn.IFS(D8164="North","Zone 1",D8164="South","Zone 2",D8164="East","Zone 3",D8164="West","Zone 4")</f>
        <v>Zone 1</v>
      </c>
      <c r="P8164">
        <f t="shared" si="255"/>
        <v>15435.5</v>
      </c>
      <c r="Q8164" t="str">
        <f>VLOOKUP(C8164,Product_Master!$A:$D,3,FALSE)</f>
        <v>Grocery</v>
      </c>
    </row>
    <row r="8165" spans="1:17" x14ac:dyDescent="0.3">
      <c r="A8165" t="s">
        <v>14252</v>
      </c>
      <c r="B8165" t="s">
        <v>2250</v>
      </c>
      <c r="C8165" t="s">
        <v>93</v>
      </c>
      <c r="D8165" t="s">
        <v>191</v>
      </c>
      <c r="E8165" t="s">
        <v>238</v>
      </c>
      <c r="F8165" t="s">
        <v>238</v>
      </c>
      <c r="G8165" t="s">
        <v>174</v>
      </c>
      <c r="H8165" t="s">
        <v>14253</v>
      </c>
      <c r="I8165">
        <v>2</v>
      </c>
      <c r="J8165">
        <v>20</v>
      </c>
      <c r="K8165">
        <v>124452</v>
      </c>
      <c r="L8165" t="str">
        <f>VLOOKUP(Sales_Data!C8165,Product_Master!$A:$D,2,FALSE)</f>
        <v>Skirt</v>
      </c>
      <c r="M8165">
        <f>VLOOKUP(C8165,Product_Master!$A:$D,4,FALSE)</f>
        <v>77783</v>
      </c>
      <c r="N8165" t="str">
        <f t="shared" si="254"/>
        <v>HIGH</v>
      </c>
      <c r="O8165" t="str" cm="1">
        <f t="array" ref="O8165">_xlfn.IFS(D8165="North","Zone 1",D8165="South","Zone 2",D8165="East","Zone 3",D8165="West","Zone 4")</f>
        <v>Zone 1</v>
      </c>
      <c r="P8165">
        <f t="shared" si="255"/>
        <v>12445.2</v>
      </c>
      <c r="Q8165" t="str">
        <f>VLOOKUP(C8165,Product_Master!$A:$D,3,FALSE)</f>
        <v>Clothing</v>
      </c>
    </row>
    <row r="8166" spans="1:17" x14ac:dyDescent="0.3">
      <c r="A8166" t="s">
        <v>14254</v>
      </c>
      <c r="B8166" t="s">
        <v>1645</v>
      </c>
      <c r="C8166" t="s">
        <v>77</v>
      </c>
      <c r="D8166" t="s">
        <v>197</v>
      </c>
      <c r="E8166" t="s">
        <v>260</v>
      </c>
      <c r="F8166" t="s">
        <v>261</v>
      </c>
      <c r="G8166" t="s">
        <v>243</v>
      </c>
      <c r="H8166" t="s">
        <v>3427</v>
      </c>
      <c r="I8166">
        <v>3</v>
      </c>
      <c r="J8166">
        <v>20</v>
      </c>
      <c r="K8166">
        <v>49644</v>
      </c>
      <c r="L8166" t="str">
        <f>VLOOKUP(Sales_Data!C8166,Product_Master!$A:$D,2,FALSE)</f>
        <v>Saree</v>
      </c>
      <c r="M8166">
        <f>VLOOKUP(C8166,Product_Master!$A:$D,4,FALSE)</f>
        <v>20685</v>
      </c>
      <c r="N8166" t="str">
        <f t="shared" si="254"/>
        <v>HIGH</v>
      </c>
      <c r="O8166" t="str" cm="1">
        <f t="array" ref="O8166">_xlfn.IFS(D8166="North","Zone 1",D8166="South","Zone 2",D8166="East","Zone 3",D8166="West","Zone 4")</f>
        <v>Zone 4</v>
      </c>
      <c r="P8166">
        <f t="shared" si="255"/>
        <v>4964.4000000000005</v>
      </c>
      <c r="Q8166" t="str">
        <f>VLOOKUP(C8166,Product_Master!$A:$D,3,FALSE)</f>
        <v>Clothing</v>
      </c>
    </row>
    <row r="8167" spans="1:17" x14ac:dyDescent="0.3">
      <c r="A8167" t="s">
        <v>14255</v>
      </c>
      <c r="B8167" t="s">
        <v>1698</v>
      </c>
      <c r="C8167" t="s">
        <v>58</v>
      </c>
      <c r="D8167" t="s">
        <v>197</v>
      </c>
      <c r="E8167" t="s">
        <v>198</v>
      </c>
      <c r="F8167" t="s">
        <v>199</v>
      </c>
      <c r="G8167" t="s">
        <v>187</v>
      </c>
      <c r="H8167" t="s">
        <v>14256</v>
      </c>
      <c r="I8167">
        <v>2</v>
      </c>
      <c r="J8167">
        <v>0</v>
      </c>
      <c r="K8167">
        <v>55400</v>
      </c>
      <c r="L8167" t="str">
        <f>VLOOKUP(Sales_Data!C8167,Product_Master!$A:$D,2,FALSE)</f>
        <v>Side Table</v>
      </c>
      <c r="M8167">
        <f>VLOOKUP(C8167,Product_Master!$A:$D,4,FALSE)</f>
        <v>27700</v>
      </c>
      <c r="N8167" t="str">
        <f t="shared" si="254"/>
        <v>HIGH</v>
      </c>
      <c r="O8167" t="str" cm="1">
        <f t="array" ref="O8167">_xlfn.IFS(D8167="North","Zone 1",D8167="South","Zone 2",D8167="East","Zone 3",D8167="West","Zone 4")</f>
        <v>Zone 4</v>
      </c>
      <c r="P8167">
        <f t="shared" si="255"/>
        <v>5540</v>
      </c>
      <c r="Q8167" t="str">
        <f>VLOOKUP(C8167,Product_Master!$A:$D,3,FALSE)</f>
        <v>Furniture</v>
      </c>
    </row>
    <row r="8168" spans="1:17" x14ac:dyDescent="0.3">
      <c r="A8168" t="s">
        <v>14257</v>
      </c>
      <c r="B8168" t="s">
        <v>2296</v>
      </c>
      <c r="C8168" t="s">
        <v>137</v>
      </c>
      <c r="D8168" t="s">
        <v>197</v>
      </c>
      <c r="E8168" t="s">
        <v>260</v>
      </c>
      <c r="F8168" t="s">
        <v>261</v>
      </c>
      <c r="G8168" t="s">
        <v>212</v>
      </c>
      <c r="H8168" t="s">
        <v>14258</v>
      </c>
      <c r="I8168">
        <v>8</v>
      </c>
      <c r="J8168">
        <v>20</v>
      </c>
      <c r="K8168">
        <v>327084</v>
      </c>
      <c r="L8168" t="str">
        <f>VLOOKUP(Sales_Data!C8168,Product_Master!$A:$D,2,FALSE)</f>
        <v>Dumbbells</v>
      </c>
      <c r="M8168">
        <f>VLOOKUP(C8168,Product_Master!$A:$D,4,FALSE)</f>
        <v>51107</v>
      </c>
      <c r="N8168" t="str">
        <f t="shared" si="254"/>
        <v>HIGH</v>
      </c>
      <c r="O8168" t="str" cm="1">
        <f t="array" ref="O8168">_xlfn.IFS(D8168="North","Zone 1",D8168="South","Zone 2",D8168="East","Zone 3",D8168="West","Zone 4")</f>
        <v>Zone 4</v>
      </c>
      <c r="P8168">
        <f t="shared" si="255"/>
        <v>32708.400000000001</v>
      </c>
      <c r="Q8168" t="str">
        <f>VLOOKUP(C8168,Product_Master!$A:$D,3,FALSE)</f>
        <v>Sports</v>
      </c>
    </row>
    <row r="8169" spans="1:17" x14ac:dyDescent="0.3">
      <c r="A8169" t="s">
        <v>14259</v>
      </c>
      <c r="B8169" t="s">
        <v>1158</v>
      </c>
      <c r="C8169" t="s">
        <v>112</v>
      </c>
      <c r="D8169" t="s">
        <v>171</v>
      </c>
      <c r="E8169" t="s">
        <v>204</v>
      </c>
      <c r="F8169" t="s">
        <v>205</v>
      </c>
      <c r="G8169" t="s">
        <v>257</v>
      </c>
      <c r="H8169" t="s">
        <v>3342</v>
      </c>
      <c r="I8169">
        <v>11</v>
      </c>
      <c r="J8169">
        <v>10</v>
      </c>
      <c r="K8169">
        <v>42342</v>
      </c>
      <c r="L8169" t="str">
        <f>VLOOKUP(Sales_Data!C8169,Product_Master!$A:$D,2,FALSE)</f>
        <v>Pasta</v>
      </c>
      <c r="M8169">
        <f>VLOOKUP(C8169,Product_Master!$A:$D,4,FALSE)</f>
        <v>4277</v>
      </c>
      <c r="N8169" t="str">
        <f t="shared" si="254"/>
        <v>HIGH</v>
      </c>
      <c r="O8169" t="str" cm="1">
        <f t="array" ref="O8169">_xlfn.IFS(D8169="North","Zone 1",D8169="South","Zone 2",D8169="East","Zone 3",D8169="West","Zone 4")</f>
        <v>Zone 2</v>
      </c>
      <c r="P8169">
        <f t="shared" si="255"/>
        <v>4234.2</v>
      </c>
      <c r="Q8169" t="str">
        <f>VLOOKUP(C8169,Product_Master!$A:$D,3,FALSE)</f>
        <v>Grocery</v>
      </c>
    </row>
    <row r="8170" spans="1:17" x14ac:dyDescent="0.3">
      <c r="A8170" t="s">
        <v>14260</v>
      </c>
      <c r="B8170" t="s">
        <v>428</v>
      </c>
      <c r="C8170" t="s">
        <v>81</v>
      </c>
      <c r="D8170" t="s">
        <v>171</v>
      </c>
      <c r="E8170" t="s">
        <v>223</v>
      </c>
      <c r="F8170" t="s">
        <v>224</v>
      </c>
      <c r="G8170" t="s">
        <v>187</v>
      </c>
      <c r="H8170" t="s">
        <v>7211</v>
      </c>
      <c r="I8170">
        <v>3</v>
      </c>
      <c r="J8170">
        <v>0</v>
      </c>
      <c r="K8170">
        <v>99126</v>
      </c>
      <c r="L8170" t="str">
        <f>VLOOKUP(Sales_Data!C8170,Product_Master!$A:$D,2,FALSE)</f>
        <v>Blazer</v>
      </c>
      <c r="M8170">
        <f>VLOOKUP(C8170,Product_Master!$A:$D,4,FALSE)</f>
        <v>33042</v>
      </c>
      <c r="N8170" t="str">
        <f t="shared" si="254"/>
        <v>HIGH</v>
      </c>
      <c r="O8170" t="str" cm="1">
        <f t="array" ref="O8170">_xlfn.IFS(D8170="North","Zone 1",D8170="South","Zone 2",D8170="East","Zone 3",D8170="West","Zone 4")</f>
        <v>Zone 2</v>
      </c>
      <c r="P8170">
        <f t="shared" si="255"/>
        <v>9912.6</v>
      </c>
      <c r="Q8170" t="str">
        <f>VLOOKUP(C8170,Product_Master!$A:$D,3,FALSE)</f>
        <v>Clothing</v>
      </c>
    </row>
    <row r="8171" spans="1:17" x14ac:dyDescent="0.3">
      <c r="A8171" t="s">
        <v>14261</v>
      </c>
      <c r="B8171" t="s">
        <v>1674</v>
      </c>
      <c r="C8171" t="s">
        <v>139</v>
      </c>
      <c r="D8171" t="s">
        <v>191</v>
      </c>
      <c r="E8171" t="s">
        <v>242</v>
      </c>
      <c r="F8171" t="s">
        <v>242</v>
      </c>
      <c r="G8171" t="s">
        <v>174</v>
      </c>
      <c r="H8171" t="s">
        <v>4569</v>
      </c>
      <c r="I8171">
        <v>6</v>
      </c>
      <c r="J8171">
        <v>5</v>
      </c>
      <c r="K8171">
        <v>130877</v>
      </c>
      <c r="L8171" t="str">
        <f>VLOOKUP(Sales_Data!C8171,Product_Master!$A:$D,2,FALSE)</f>
        <v>Helmet</v>
      </c>
      <c r="M8171">
        <f>VLOOKUP(C8171,Product_Master!$A:$D,4,FALSE)</f>
        <v>22961</v>
      </c>
      <c r="N8171" t="str">
        <f t="shared" si="254"/>
        <v>HIGH</v>
      </c>
      <c r="O8171" t="str" cm="1">
        <f t="array" ref="O8171">_xlfn.IFS(D8171="North","Zone 1",D8171="South","Zone 2",D8171="East","Zone 3",D8171="West","Zone 4")</f>
        <v>Zone 1</v>
      </c>
      <c r="P8171">
        <f t="shared" si="255"/>
        <v>13087.7</v>
      </c>
      <c r="Q8171" t="str">
        <f>VLOOKUP(C8171,Product_Master!$A:$D,3,FALSE)</f>
        <v>Sports</v>
      </c>
    </row>
    <row r="8172" spans="1:17" x14ac:dyDescent="0.3">
      <c r="A8172" t="s">
        <v>14262</v>
      </c>
      <c r="B8172" t="s">
        <v>1691</v>
      </c>
      <c r="C8172" t="s">
        <v>106</v>
      </c>
      <c r="D8172" t="s">
        <v>178</v>
      </c>
      <c r="E8172" t="s">
        <v>179</v>
      </c>
      <c r="F8172" t="s">
        <v>180</v>
      </c>
      <c r="G8172" t="s">
        <v>269</v>
      </c>
      <c r="H8172" t="s">
        <v>11343</v>
      </c>
      <c r="I8172">
        <v>1</v>
      </c>
      <c r="J8172">
        <v>20</v>
      </c>
      <c r="K8172">
        <v>53258</v>
      </c>
      <c r="L8172" t="str">
        <f>VLOOKUP(Sales_Data!C8172,Product_Master!$A:$D,2,FALSE)</f>
        <v>Oil</v>
      </c>
      <c r="M8172">
        <f>VLOOKUP(C8172,Product_Master!$A:$D,4,FALSE)</f>
        <v>66573</v>
      </c>
      <c r="N8172" t="str">
        <f t="shared" si="254"/>
        <v>HIGH</v>
      </c>
      <c r="O8172" t="str" cm="1">
        <f t="array" ref="O8172">_xlfn.IFS(D8172="North","Zone 1",D8172="South","Zone 2",D8172="East","Zone 3",D8172="West","Zone 4")</f>
        <v>Zone 3</v>
      </c>
      <c r="P8172">
        <f t="shared" si="255"/>
        <v>5325.8</v>
      </c>
      <c r="Q8172" t="str">
        <f>VLOOKUP(C8172,Product_Master!$A:$D,3,FALSE)</f>
        <v>Grocery</v>
      </c>
    </row>
    <row r="8173" spans="1:17" x14ac:dyDescent="0.3">
      <c r="A8173" t="s">
        <v>14263</v>
      </c>
      <c r="B8173" t="s">
        <v>554</v>
      </c>
      <c r="C8173" t="s">
        <v>79</v>
      </c>
      <c r="D8173" t="s">
        <v>191</v>
      </c>
      <c r="E8173" t="s">
        <v>192</v>
      </c>
      <c r="F8173" t="s">
        <v>193</v>
      </c>
      <c r="G8173" t="s">
        <v>253</v>
      </c>
      <c r="H8173" t="s">
        <v>5983</v>
      </c>
      <c r="I8173">
        <v>6</v>
      </c>
      <c r="J8173">
        <v>15</v>
      </c>
      <c r="K8173">
        <v>20930</v>
      </c>
      <c r="L8173" t="str">
        <f>VLOOKUP(Sales_Data!C8173,Product_Master!$A:$D,2,FALSE)</f>
        <v>Formal Shirt</v>
      </c>
      <c r="M8173">
        <f>VLOOKUP(C8173,Product_Master!$A:$D,4,FALSE)</f>
        <v>4104</v>
      </c>
      <c r="N8173" t="str">
        <f t="shared" si="254"/>
        <v>HIGH</v>
      </c>
      <c r="O8173" t="str" cm="1">
        <f t="array" ref="O8173">_xlfn.IFS(D8173="North","Zone 1",D8173="South","Zone 2",D8173="East","Zone 3",D8173="West","Zone 4")</f>
        <v>Zone 1</v>
      </c>
      <c r="P8173">
        <f t="shared" si="255"/>
        <v>2093</v>
      </c>
      <c r="Q8173" t="str">
        <f>VLOOKUP(C8173,Product_Master!$A:$D,3,FALSE)</f>
        <v>Clothing</v>
      </c>
    </row>
    <row r="8174" spans="1:17" x14ac:dyDescent="0.3">
      <c r="A8174" t="s">
        <v>14264</v>
      </c>
      <c r="B8174" t="s">
        <v>1421</v>
      </c>
      <c r="C8174" t="s">
        <v>81</v>
      </c>
      <c r="D8174" t="s">
        <v>191</v>
      </c>
      <c r="E8174" t="s">
        <v>238</v>
      </c>
      <c r="F8174" t="s">
        <v>238</v>
      </c>
      <c r="G8174" t="s">
        <v>253</v>
      </c>
      <c r="H8174" t="s">
        <v>14265</v>
      </c>
      <c r="I8174">
        <v>4</v>
      </c>
      <c r="J8174">
        <v>20</v>
      </c>
      <c r="K8174">
        <v>105734</v>
      </c>
      <c r="L8174" t="str">
        <f>VLOOKUP(Sales_Data!C8174,Product_Master!$A:$D,2,FALSE)</f>
        <v>Blazer</v>
      </c>
      <c r="M8174">
        <f>VLOOKUP(C8174,Product_Master!$A:$D,4,FALSE)</f>
        <v>33042</v>
      </c>
      <c r="N8174" t="str">
        <f t="shared" si="254"/>
        <v>HIGH</v>
      </c>
      <c r="O8174" t="str" cm="1">
        <f t="array" ref="O8174">_xlfn.IFS(D8174="North","Zone 1",D8174="South","Zone 2",D8174="East","Zone 3",D8174="West","Zone 4")</f>
        <v>Zone 1</v>
      </c>
      <c r="P8174">
        <f t="shared" si="255"/>
        <v>10573.400000000001</v>
      </c>
      <c r="Q8174" t="str">
        <f>VLOOKUP(C8174,Product_Master!$A:$D,3,FALSE)</f>
        <v>Clothing</v>
      </c>
    </row>
    <row r="8175" spans="1:17" x14ac:dyDescent="0.3">
      <c r="A8175" t="s">
        <v>14266</v>
      </c>
      <c r="B8175" t="s">
        <v>728</v>
      </c>
      <c r="C8175" t="s">
        <v>116</v>
      </c>
      <c r="D8175" t="s">
        <v>191</v>
      </c>
      <c r="E8175" t="s">
        <v>242</v>
      </c>
      <c r="F8175" t="s">
        <v>242</v>
      </c>
      <c r="G8175" t="s">
        <v>219</v>
      </c>
      <c r="H8175" t="s">
        <v>3025</v>
      </c>
      <c r="I8175">
        <v>5</v>
      </c>
      <c r="J8175">
        <v>5</v>
      </c>
      <c r="K8175">
        <v>45604</v>
      </c>
      <c r="L8175" t="str">
        <f>VLOOKUP(Sales_Data!C8175,Product_Master!$A:$D,2,FALSE)</f>
        <v>Biscuits</v>
      </c>
      <c r="M8175">
        <f>VLOOKUP(C8175,Product_Master!$A:$D,4,FALSE)</f>
        <v>9601</v>
      </c>
      <c r="N8175" t="str">
        <f t="shared" si="254"/>
        <v>HIGH</v>
      </c>
      <c r="O8175" t="str" cm="1">
        <f t="array" ref="O8175">_xlfn.IFS(D8175="North","Zone 1",D8175="South","Zone 2",D8175="East","Zone 3",D8175="West","Zone 4")</f>
        <v>Zone 1</v>
      </c>
      <c r="P8175">
        <f t="shared" si="255"/>
        <v>4560.4000000000005</v>
      </c>
      <c r="Q8175" t="str">
        <f>VLOOKUP(C8175,Product_Master!$A:$D,3,FALSE)</f>
        <v>Grocery</v>
      </c>
    </row>
    <row r="8176" spans="1:17" x14ac:dyDescent="0.3">
      <c r="A8176" t="s">
        <v>14267</v>
      </c>
      <c r="B8176" t="s">
        <v>2029</v>
      </c>
      <c r="C8176" t="s">
        <v>46</v>
      </c>
      <c r="D8176" t="s">
        <v>178</v>
      </c>
      <c r="E8176" t="s">
        <v>185</v>
      </c>
      <c r="F8176" t="s">
        <v>186</v>
      </c>
      <c r="G8176" t="s">
        <v>174</v>
      </c>
      <c r="H8176" t="s">
        <v>11658</v>
      </c>
      <c r="I8176">
        <v>8</v>
      </c>
      <c r="J8176">
        <v>10</v>
      </c>
      <c r="K8176">
        <v>449373</v>
      </c>
      <c r="L8176" t="str">
        <f>VLOOKUP(Sales_Data!C8176,Product_Master!$A:$D,2,FALSE)</f>
        <v>Wardrobe</v>
      </c>
      <c r="M8176">
        <f>VLOOKUP(C8176,Product_Master!$A:$D,4,FALSE)</f>
        <v>62413</v>
      </c>
      <c r="N8176" t="str">
        <f t="shared" si="254"/>
        <v>HIGH</v>
      </c>
      <c r="O8176" t="str" cm="1">
        <f t="array" ref="O8176">_xlfn.IFS(D8176="North","Zone 1",D8176="South","Zone 2",D8176="East","Zone 3",D8176="West","Zone 4")</f>
        <v>Zone 3</v>
      </c>
      <c r="P8176">
        <f t="shared" si="255"/>
        <v>44937.3</v>
      </c>
      <c r="Q8176" t="str">
        <f>VLOOKUP(C8176,Product_Master!$A:$D,3,FALSE)</f>
        <v>Furniture</v>
      </c>
    </row>
    <row r="8177" spans="1:17" x14ac:dyDescent="0.3">
      <c r="A8177" t="s">
        <v>14268</v>
      </c>
      <c r="B8177" t="s">
        <v>1546</v>
      </c>
      <c r="C8177" t="s">
        <v>114</v>
      </c>
      <c r="D8177" t="s">
        <v>191</v>
      </c>
      <c r="E8177" t="s">
        <v>192</v>
      </c>
      <c r="F8177" t="s">
        <v>193</v>
      </c>
      <c r="G8177" t="s">
        <v>206</v>
      </c>
      <c r="H8177" t="s">
        <v>1958</v>
      </c>
      <c r="I8177">
        <v>11</v>
      </c>
      <c r="J8177">
        <v>20</v>
      </c>
      <c r="K8177">
        <v>512256</v>
      </c>
      <c r="L8177" t="str">
        <f>VLOOKUP(Sales_Data!C8177,Product_Master!$A:$D,2,FALSE)</f>
        <v>Flour</v>
      </c>
      <c r="M8177">
        <f>VLOOKUP(C8177,Product_Master!$A:$D,4,FALSE)</f>
        <v>58211</v>
      </c>
      <c r="N8177" t="str">
        <f t="shared" si="254"/>
        <v>HIGH</v>
      </c>
      <c r="O8177" t="str" cm="1">
        <f t="array" ref="O8177">_xlfn.IFS(D8177="North","Zone 1",D8177="South","Zone 2",D8177="East","Zone 3",D8177="West","Zone 4")</f>
        <v>Zone 1</v>
      </c>
      <c r="P8177">
        <f t="shared" si="255"/>
        <v>51225.600000000006</v>
      </c>
      <c r="Q8177" t="str">
        <f>VLOOKUP(C8177,Product_Master!$A:$D,3,FALSE)</f>
        <v>Grocery</v>
      </c>
    </row>
    <row r="8178" spans="1:17" x14ac:dyDescent="0.3">
      <c r="A8178" t="s">
        <v>14269</v>
      </c>
      <c r="B8178" t="s">
        <v>1648</v>
      </c>
      <c r="C8178" t="s">
        <v>11</v>
      </c>
      <c r="D8178" t="s">
        <v>171</v>
      </c>
      <c r="E8178" t="s">
        <v>172</v>
      </c>
      <c r="F8178" t="s">
        <v>173</v>
      </c>
      <c r="G8178" t="s">
        <v>174</v>
      </c>
      <c r="H8178" t="s">
        <v>13299</v>
      </c>
      <c r="I8178">
        <v>3</v>
      </c>
      <c r="J8178">
        <v>10</v>
      </c>
      <c r="K8178">
        <v>80330</v>
      </c>
      <c r="L8178" t="str">
        <f>VLOOKUP(Sales_Data!C8178,Product_Master!$A:$D,2,FALSE)</f>
        <v>Lenovo Laptop</v>
      </c>
      <c r="M8178">
        <f>VLOOKUP(C8178,Product_Master!$A:$D,4,FALSE)</f>
        <v>29752</v>
      </c>
      <c r="N8178" t="str">
        <f t="shared" si="254"/>
        <v>HIGH</v>
      </c>
      <c r="O8178" t="str" cm="1">
        <f t="array" ref="O8178">_xlfn.IFS(D8178="North","Zone 1",D8178="South","Zone 2",D8178="East","Zone 3",D8178="West","Zone 4")</f>
        <v>Zone 2</v>
      </c>
      <c r="P8178">
        <f t="shared" si="255"/>
        <v>8033</v>
      </c>
      <c r="Q8178" t="str">
        <f>VLOOKUP(C8178,Product_Master!$A:$D,3,FALSE)</f>
        <v>Electronics</v>
      </c>
    </row>
    <row r="8179" spans="1:17" x14ac:dyDescent="0.3">
      <c r="A8179" t="s">
        <v>14270</v>
      </c>
      <c r="B8179" t="s">
        <v>1280</v>
      </c>
      <c r="C8179" t="s">
        <v>62</v>
      </c>
      <c r="D8179" t="s">
        <v>178</v>
      </c>
      <c r="E8179" t="s">
        <v>310</v>
      </c>
      <c r="F8179" t="s">
        <v>311</v>
      </c>
      <c r="G8179" t="s">
        <v>228</v>
      </c>
      <c r="H8179" t="s">
        <v>1621</v>
      </c>
      <c r="I8179">
        <v>12</v>
      </c>
      <c r="J8179">
        <v>5</v>
      </c>
      <c r="K8179">
        <v>566260</v>
      </c>
      <c r="L8179" t="str">
        <f>VLOOKUP(Sales_Data!C8179,Product_Master!$A:$D,2,FALSE)</f>
        <v>Recliner</v>
      </c>
      <c r="M8179">
        <f>VLOOKUP(C8179,Product_Master!$A:$D,4,FALSE)</f>
        <v>49672</v>
      </c>
      <c r="N8179" t="str">
        <f t="shared" si="254"/>
        <v>HIGH</v>
      </c>
      <c r="O8179" t="str" cm="1">
        <f t="array" ref="O8179">_xlfn.IFS(D8179="North","Zone 1",D8179="South","Zone 2",D8179="East","Zone 3",D8179="West","Zone 4")</f>
        <v>Zone 3</v>
      </c>
      <c r="P8179">
        <f t="shared" si="255"/>
        <v>56626</v>
      </c>
      <c r="Q8179" t="str">
        <f>VLOOKUP(C8179,Product_Master!$A:$D,3,FALSE)</f>
        <v>Furniture</v>
      </c>
    </row>
    <row r="8180" spans="1:17" x14ac:dyDescent="0.3">
      <c r="A8180" t="s">
        <v>14271</v>
      </c>
      <c r="B8180" t="s">
        <v>1556</v>
      </c>
      <c r="C8180" t="s">
        <v>128</v>
      </c>
      <c r="D8180" t="s">
        <v>178</v>
      </c>
      <c r="E8180" t="s">
        <v>179</v>
      </c>
      <c r="F8180" t="s">
        <v>180</v>
      </c>
      <c r="G8180" t="s">
        <v>200</v>
      </c>
      <c r="H8180" t="s">
        <v>2957</v>
      </c>
      <c r="I8180">
        <v>10</v>
      </c>
      <c r="J8180">
        <v>10</v>
      </c>
      <c r="K8180">
        <v>529362</v>
      </c>
      <c r="L8180" t="str">
        <f>VLOOKUP(Sales_Data!C8180,Product_Master!$A:$D,2,FALSE)</f>
        <v>Cricket Bat</v>
      </c>
      <c r="M8180">
        <f>VLOOKUP(C8180,Product_Master!$A:$D,4,FALSE)</f>
        <v>58818</v>
      </c>
      <c r="N8180" t="str">
        <f t="shared" si="254"/>
        <v>HIGH</v>
      </c>
      <c r="O8180" t="str" cm="1">
        <f t="array" ref="O8180">_xlfn.IFS(D8180="North","Zone 1",D8180="South","Zone 2",D8180="East","Zone 3",D8180="West","Zone 4")</f>
        <v>Zone 3</v>
      </c>
      <c r="P8180">
        <f t="shared" si="255"/>
        <v>52936.200000000004</v>
      </c>
      <c r="Q8180" t="str">
        <f>VLOOKUP(C8180,Product_Master!$A:$D,3,FALSE)</f>
        <v>Sports</v>
      </c>
    </row>
    <row r="8181" spans="1:17" x14ac:dyDescent="0.3">
      <c r="A8181" t="s">
        <v>14272</v>
      </c>
      <c r="B8181" t="s">
        <v>2406</v>
      </c>
      <c r="C8181" t="s">
        <v>66</v>
      </c>
      <c r="D8181" t="s">
        <v>178</v>
      </c>
      <c r="E8181" t="s">
        <v>310</v>
      </c>
      <c r="F8181" t="s">
        <v>311</v>
      </c>
      <c r="G8181" t="s">
        <v>212</v>
      </c>
      <c r="H8181" t="s">
        <v>13281</v>
      </c>
      <c r="I8181">
        <v>10</v>
      </c>
      <c r="J8181">
        <v>20</v>
      </c>
      <c r="K8181">
        <v>388048</v>
      </c>
      <c r="L8181" t="str">
        <f>VLOOKUP(Sales_Data!C8181,Product_Master!$A:$D,2,FALSE)</f>
        <v>Men Shirt</v>
      </c>
      <c r="M8181">
        <f>VLOOKUP(C8181,Product_Master!$A:$D,4,FALSE)</f>
        <v>48506</v>
      </c>
      <c r="N8181" t="str">
        <f t="shared" si="254"/>
        <v>HIGH</v>
      </c>
      <c r="O8181" t="str" cm="1">
        <f t="array" ref="O8181">_xlfn.IFS(D8181="North","Zone 1",D8181="South","Zone 2",D8181="East","Zone 3",D8181="West","Zone 4")</f>
        <v>Zone 3</v>
      </c>
      <c r="P8181">
        <f t="shared" si="255"/>
        <v>38804.800000000003</v>
      </c>
      <c r="Q8181" t="str">
        <f>VLOOKUP(C8181,Product_Master!$A:$D,3,FALSE)</f>
        <v>Clothing</v>
      </c>
    </row>
    <row r="8182" spans="1:17" x14ac:dyDescent="0.3">
      <c r="A8182" t="s">
        <v>14273</v>
      </c>
      <c r="B8182" t="s">
        <v>1929</v>
      </c>
      <c r="C8182" t="s">
        <v>137</v>
      </c>
      <c r="D8182" t="s">
        <v>191</v>
      </c>
      <c r="E8182" t="s">
        <v>238</v>
      </c>
      <c r="F8182" t="s">
        <v>238</v>
      </c>
      <c r="G8182" t="s">
        <v>262</v>
      </c>
      <c r="H8182" t="s">
        <v>8290</v>
      </c>
      <c r="I8182">
        <v>4</v>
      </c>
      <c r="J8182">
        <v>0</v>
      </c>
      <c r="K8182">
        <v>204428</v>
      </c>
      <c r="L8182" t="str">
        <f>VLOOKUP(Sales_Data!C8182,Product_Master!$A:$D,2,FALSE)</f>
        <v>Dumbbells</v>
      </c>
      <c r="M8182">
        <f>VLOOKUP(C8182,Product_Master!$A:$D,4,FALSE)</f>
        <v>51107</v>
      </c>
      <c r="N8182" t="str">
        <f t="shared" si="254"/>
        <v>HIGH</v>
      </c>
      <c r="O8182" t="str" cm="1">
        <f t="array" ref="O8182">_xlfn.IFS(D8182="North","Zone 1",D8182="South","Zone 2",D8182="East","Zone 3",D8182="West","Zone 4")</f>
        <v>Zone 1</v>
      </c>
      <c r="P8182">
        <f t="shared" si="255"/>
        <v>20442.800000000003</v>
      </c>
      <c r="Q8182" t="str">
        <f>VLOOKUP(C8182,Product_Master!$A:$D,3,FALSE)</f>
        <v>Sports</v>
      </c>
    </row>
    <row r="8183" spans="1:17" x14ac:dyDescent="0.3">
      <c r="A8183" t="s">
        <v>14274</v>
      </c>
      <c r="B8183" t="s">
        <v>5942</v>
      </c>
      <c r="C8183" t="s">
        <v>25</v>
      </c>
      <c r="D8183" t="s">
        <v>191</v>
      </c>
      <c r="E8183" t="s">
        <v>238</v>
      </c>
      <c r="F8183" t="s">
        <v>238</v>
      </c>
      <c r="G8183" t="s">
        <v>269</v>
      </c>
      <c r="H8183" t="s">
        <v>14275</v>
      </c>
      <c r="I8183">
        <v>4</v>
      </c>
      <c r="J8183">
        <v>20</v>
      </c>
      <c r="K8183">
        <v>31804</v>
      </c>
      <c r="L8183" t="str">
        <f>VLOOKUP(Sales_Data!C8183,Product_Master!$A:$D,2,FALSE)</f>
        <v>Washing Machine</v>
      </c>
      <c r="M8183">
        <f>VLOOKUP(C8183,Product_Master!$A:$D,4,FALSE)</f>
        <v>9939</v>
      </c>
      <c r="N8183" t="str">
        <f t="shared" si="254"/>
        <v>HIGH</v>
      </c>
      <c r="O8183" t="str" cm="1">
        <f t="array" ref="O8183">_xlfn.IFS(D8183="North","Zone 1",D8183="South","Zone 2",D8183="East","Zone 3",D8183="West","Zone 4")</f>
        <v>Zone 1</v>
      </c>
      <c r="P8183">
        <f t="shared" si="255"/>
        <v>3180.4</v>
      </c>
      <c r="Q8183" t="str">
        <f>VLOOKUP(C8183,Product_Master!$A:$D,3,FALSE)</f>
        <v>Electronics</v>
      </c>
    </row>
    <row r="8184" spans="1:17" x14ac:dyDescent="0.3">
      <c r="A8184" t="s">
        <v>14276</v>
      </c>
      <c r="B8184" t="s">
        <v>1596</v>
      </c>
      <c r="C8184" t="s">
        <v>155</v>
      </c>
      <c r="D8184" t="s">
        <v>197</v>
      </c>
      <c r="E8184" t="s">
        <v>260</v>
      </c>
      <c r="F8184" t="s">
        <v>261</v>
      </c>
      <c r="G8184" t="s">
        <v>257</v>
      </c>
      <c r="H8184" t="s">
        <v>14277</v>
      </c>
      <c r="I8184">
        <v>7</v>
      </c>
      <c r="J8184">
        <v>5</v>
      </c>
      <c r="K8184">
        <v>477596</v>
      </c>
      <c r="L8184" t="str">
        <f>VLOOKUP(Sales_Data!C8184,Product_Master!$A:$D,2,FALSE)</f>
        <v>Cycling Bottle</v>
      </c>
      <c r="M8184">
        <f>VLOOKUP(C8184,Product_Master!$A:$D,4,FALSE)</f>
        <v>71819</v>
      </c>
      <c r="N8184" t="str">
        <f t="shared" si="254"/>
        <v>HIGH</v>
      </c>
      <c r="O8184" t="str" cm="1">
        <f t="array" ref="O8184">_xlfn.IFS(D8184="North","Zone 1",D8184="South","Zone 2",D8184="East","Zone 3",D8184="West","Zone 4")</f>
        <v>Zone 4</v>
      </c>
      <c r="P8184">
        <f t="shared" si="255"/>
        <v>47759.600000000006</v>
      </c>
      <c r="Q8184" t="str">
        <f>VLOOKUP(C8184,Product_Master!$A:$D,3,FALSE)</f>
        <v>Sports</v>
      </c>
    </row>
    <row r="8185" spans="1:17" x14ac:dyDescent="0.3">
      <c r="A8185" t="s">
        <v>14278</v>
      </c>
      <c r="B8185" t="s">
        <v>2061</v>
      </c>
      <c r="C8185" t="s">
        <v>87</v>
      </c>
      <c r="D8185" t="s">
        <v>197</v>
      </c>
      <c r="E8185" t="s">
        <v>198</v>
      </c>
      <c r="F8185" t="s">
        <v>199</v>
      </c>
      <c r="G8185" t="s">
        <v>315</v>
      </c>
      <c r="H8185" t="s">
        <v>14279</v>
      </c>
      <c r="I8185">
        <v>8</v>
      </c>
      <c r="J8185">
        <v>5</v>
      </c>
      <c r="K8185">
        <v>153740</v>
      </c>
      <c r="L8185" t="str">
        <f>VLOOKUP(Sales_Data!C8185,Product_Master!$A:$D,2,FALSE)</f>
        <v>Hoodie</v>
      </c>
      <c r="M8185">
        <f>VLOOKUP(C8185,Product_Master!$A:$D,4,FALSE)</f>
        <v>20229</v>
      </c>
      <c r="N8185" t="str">
        <f t="shared" si="254"/>
        <v>HIGH</v>
      </c>
      <c r="O8185" t="str" cm="1">
        <f t="array" ref="O8185">_xlfn.IFS(D8185="North","Zone 1",D8185="South","Zone 2",D8185="East","Zone 3",D8185="West","Zone 4")</f>
        <v>Zone 4</v>
      </c>
      <c r="P8185">
        <f t="shared" si="255"/>
        <v>15374</v>
      </c>
      <c r="Q8185" t="str">
        <f>VLOOKUP(C8185,Product_Master!$A:$D,3,FALSE)</f>
        <v>Clothing</v>
      </c>
    </row>
    <row r="8186" spans="1:17" x14ac:dyDescent="0.3">
      <c r="A8186" t="s">
        <v>14280</v>
      </c>
      <c r="B8186" t="s">
        <v>309</v>
      </c>
      <c r="C8186" t="s">
        <v>100</v>
      </c>
      <c r="D8186" t="s">
        <v>191</v>
      </c>
      <c r="E8186" t="s">
        <v>192</v>
      </c>
      <c r="F8186" t="s">
        <v>193</v>
      </c>
      <c r="G8186" t="s">
        <v>285</v>
      </c>
      <c r="H8186" t="s">
        <v>10338</v>
      </c>
      <c r="I8186">
        <v>12</v>
      </c>
      <c r="J8186">
        <v>5</v>
      </c>
      <c r="K8186">
        <v>704964</v>
      </c>
      <c r="L8186" t="str">
        <f>VLOOKUP(Sales_Data!C8186,Product_Master!$A:$D,2,FALSE)</f>
        <v>Sugar</v>
      </c>
      <c r="M8186">
        <f>VLOOKUP(C8186,Product_Master!$A:$D,4,FALSE)</f>
        <v>61839</v>
      </c>
      <c r="N8186" t="str">
        <f t="shared" si="254"/>
        <v>HIGH</v>
      </c>
      <c r="O8186" t="str" cm="1">
        <f t="array" ref="O8186">_xlfn.IFS(D8186="North","Zone 1",D8186="South","Zone 2",D8186="East","Zone 3",D8186="West","Zone 4")</f>
        <v>Zone 1</v>
      </c>
      <c r="P8186">
        <f t="shared" si="255"/>
        <v>70496.400000000009</v>
      </c>
      <c r="Q8186" t="str">
        <f>VLOOKUP(C8186,Product_Master!$A:$D,3,FALSE)</f>
        <v>Grocery</v>
      </c>
    </row>
    <row r="8187" spans="1:17" x14ac:dyDescent="0.3">
      <c r="A8187" t="s">
        <v>14281</v>
      </c>
      <c r="B8187" t="s">
        <v>1016</v>
      </c>
      <c r="C8187" t="s">
        <v>13</v>
      </c>
      <c r="D8187" t="s">
        <v>178</v>
      </c>
      <c r="E8187" t="s">
        <v>179</v>
      </c>
      <c r="F8187" t="s">
        <v>180</v>
      </c>
      <c r="G8187" t="s">
        <v>243</v>
      </c>
      <c r="H8187" t="s">
        <v>2224</v>
      </c>
      <c r="I8187">
        <v>7</v>
      </c>
      <c r="J8187">
        <v>15</v>
      </c>
      <c r="K8187">
        <v>158936</v>
      </c>
      <c r="L8187" t="str">
        <f>VLOOKUP(Sales_Data!C8187,Product_Master!$A:$D,2,FALSE)</f>
        <v>iPhone</v>
      </c>
      <c r="M8187">
        <f>VLOOKUP(C8187,Product_Master!$A:$D,4,FALSE)</f>
        <v>26712</v>
      </c>
      <c r="N8187" t="str">
        <f t="shared" si="254"/>
        <v>HIGH</v>
      </c>
      <c r="O8187" t="str" cm="1">
        <f t="array" ref="O8187">_xlfn.IFS(D8187="North","Zone 1",D8187="South","Zone 2",D8187="East","Zone 3",D8187="West","Zone 4")</f>
        <v>Zone 3</v>
      </c>
      <c r="P8187">
        <f t="shared" si="255"/>
        <v>15893.6</v>
      </c>
      <c r="Q8187" t="str">
        <f>VLOOKUP(C8187,Product_Master!$A:$D,3,FALSE)</f>
        <v>Electronics</v>
      </c>
    </row>
    <row r="8188" spans="1:17" x14ac:dyDescent="0.3">
      <c r="A8188" t="s">
        <v>14282</v>
      </c>
      <c r="B8188" t="s">
        <v>1472</v>
      </c>
      <c r="C8188" t="s">
        <v>21</v>
      </c>
      <c r="D8188" t="s">
        <v>197</v>
      </c>
      <c r="E8188" t="s">
        <v>260</v>
      </c>
      <c r="F8188" t="s">
        <v>261</v>
      </c>
      <c r="G8188" t="s">
        <v>262</v>
      </c>
      <c r="H8188" t="s">
        <v>14283</v>
      </c>
      <c r="I8188">
        <v>11</v>
      </c>
      <c r="J8188">
        <v>5</v>
      </c>
      <c r="K8188">
        <v>507201</v>
      </c>
      <c r="L8188" t="str">
        <f>VLOOKUP(Sales_Data!C8188,Product_Master!$A:$D,2,FALSE)</f>
        <v>Air Conditioner</v>
      </c>
      <c r="M8188">
        <f>VLOOKUP(C8188,Product_Master!$A:$D,4,FALSE)</f>
        <v>48536</v>
      </c>
      <c r="N8188" t="str">
        <f t="shared" si="254"/>
        <v>HIGH</v>
      </c>
      <c r="O8188" t="str" cm="1">
        <f t="array" ref="O8188">_xlfn.IFS(D8188="North","Zone 1",D8188="South","Zone 2",D8188="East","Zone 3",D8188="West","Zone 4")</f>
        <v>Zone 4</v>
      </c>
      <c r="P8188">
        <f t="shared" si="255"/>
        <v>50720.100000000006</v>
      </c>
      <c r="Q8188" t="str">
        <f>VLOOKUP(C8188,Product_Master!$A:$D,3,FALSE)</f>
        <v>Electronics</v>
      </c>
    </row>
    <row r="8189" spans="1:17" x14ac:dyDescent="0.3">
      <c r="A8189" t="s">
        <v>14284</v>
      </c>
      <c r="B8189" t="s">
        <v>911</v>
      </c>
      <c r="C8189" t="s">
        <v>104</v>
      </c>
      <c r="D8189" t="s">
        <v>191</v>
      </c>
      <c r="E8189" t="s">
        <v>242</v>
      </c>
      <c r="F8189" t="s">
        <v>242</v>
      </c>
      <c r="G8189" t="s">
        <v>243</v>
      </c>
      <c r="H8189" t="s">
        <v>14285</v>
      </c>
      <c r="I8189">
        <v>5</v>
      </c>
      <c r="J8189">
        <v>10</v>
      </c>
      <c r="K8189">
        <v>153679</v>
      </c>
      <c r="L8189" t="str">
        <f>VLOOKUP(Sales_Data!C8189,Product_Master!$A:$D,2,FALSE)</f>
        <v>Coffee</v>
      </c>
      <c r="M8189">
        <f>VLOOKUP(C8189,Product_Master!$A:$D,4,FALSE)</f>
        <v>34151</v>
      </c>
      <c r="N8189" t="str">
        <f t="shared" si="254"/>
        <v>HIGH</v>
      </c>
      <c r="O8189" t="str" cm="1">
        <f t="array" ref="O8189">_xlfn.IFS(D8189="North","Zone 1",D8189="South","Zone 2",D8189="East","Zone 3",D8189="West","Zone 4")</f>
        <v>Zone 1</v>
      </c>
      <c r="P8189">
        <f t="shared" si="255"/>
        <v>15367.900000000001</v>
      </c>
      <c r="Q8189" t="str">
        <f>VLOOKUP(C8189,Product_Master!$A:$D,3,FALSE)</f>
        <v>Grocery</v>
      </c>
    </row>
    <row r="8190" spans="1:17" x14ac:dyDescent="0.3">
      <c r="A8190" t="s">
        <v>14286</v>
      </c>
      <c r="B8190" t="s">
        <v>1472</v>
      </c>
      <c r="C8190" t="s">
        <v>4</v>
      </c>
      <c r="D8190" t="s">
        <v>178</v>
      </c>
      <c r="E8190" t="s">
        <v>179</v>
      </c>
      <c r="F8190" t="s">
        <v>180</v>
      </c>
      <c r="G8190" t="s">
        <v>200</v>
      </c>
      <c r="H8190" t="s">
        <v>7113</v>
      </c>
      <c r="I8190">
        <v>2</v>
      </c>
      <c r="J8190">
        <v>15</v>
      </c>
      <c r="K8190">
        <v>1796</v>
      </c>
      <c r="L8190" t="str">
        <f>VLOOKUP(Sales_Data!C8190,Product_Master!$A:$D,2,FALSE)</f>
        <v>Samsung TV</v>
      </c>
      <c r="M8190">
        <f>VLOOKUP(C8190,Product_Master!$A:$D,4,FALSE)</f>
        <v>1057</v>
      </c>
      <c r="N8190" t="str">
        <f t="shared" si="254"/>
        <v>LOW</v>
      </c>
      <c r="O8190" t="str" cm="1">
        <f t="array" ref="O8190">_xlfn.IFS(D8190="North","Zone 1",D8190="South","Zone 2",D8190="East","Zone 3",D8190="West","Zone 4")</f>
        <v>Zone 3</v>
      </c>
      <c r="P8190">
        <f t="shared" si="255"/>
        <v>35.92</v>
      </c>
      <c r="Q8190" t="str">
        <f>VLOOKUP(C8190,Product_Master!$A:$D,3,FALSE)</f>
        <v>Electronics</v>
      </c>
    </row>
    <row r="8191" spans="1:17" x14ac:dyDescent="0.3">
      <c r="A8191" t="s">
        <v>14287</v>
      </c>
      <c r="B8191" t="s">
        <v>4475</v>
      </c>
      <c r="C8191" t="s">
        <v>9</v>
      </c>
      <c r="D8191" t="s">
        <v>197</v>
      </c>
      <c r="E8191" t="s">
        <v>260</v>
      </c>
      <c r="F8191" t="s">
        <v>261</v>
      </c>
      <c r="G8191" t="s">
        <v>315</v>
      </c>
      <c r="H8191" t="s">
        <v>11127</v>
      </c>
      <c r="I8191">
        <v>6</v>
      </c>
      <c r="J8191">
        <v>5</v>
      </c>
      <c r="K8191">
        <v>243008</v>
      </c>
      <c r="L8191" t="str">
        <f>VLOOKUP(Sales_Data!C8191,Product_Master!$A:$D,2,FALSE)</f>
        <v>Dell Monitor</v>
      </c>
      <c r="M8191">
        <f>VLOOKUP(C8191,Product_Master!$A:$D,4,FALSE)</f>
        <v>42633</v>
      </c>
      <c r="N8191" t="str">
        <f t="shared" si="254"/>
        <v>HIGH</v>
      </c>
      <c r="O8191" t="str" cm="1">
        <f t="array" ref="O8191">_xlfn.IFS(D8191="North","Zone 1",D8191="South","Zone 2",D8191="East","Zone 3",D8191="West","Zone 4")</f>
        <v>Zone 4</v>
      </c>
      <c r="P8191">
        <f t="shared" si="255"/>
        <v>24300.800000000003</v>
      </c>
      <c r="Q8191" t="str">
        <f>VLOOKUP(C8191,Product_Master!$A:$D,3,FALSE)</f>
        <v>Electronics</v>
      </c>
    </row>
    <row r="8192" spans="1:17" x14ac:dyDescent="0.3">
      <c r="A8192" t="s">
        <v>14288</v>
      </c>
      <c r="B8192" t="s">
        <v>1713</v>
      </c>
      <c r="C8192" t="s">
        <v>118</v>
      </c>
      <c r="D8192" t="s">
        <v>197</v>
      </c>
      <c r="E8192" t="s">
        <v>210</v>
      </c>
      <c r="F8192" t="s">
        <v>211</v>
      </c>
      <c r="G8192" t="s">
        <v>206</v>
      </c>
      <c r="H8192" t="s">
        <v>4155</v>
      </c>
      <c r="I8192">
        <v>11</v>
      </c>
      <c r="J8192">
        <v>0</v>
      </c>
      <c r="K8192">
        <v>158565</v>
      </c>
      <c r="L8192" t="str">
        <f>VLOOKUP(Sales_Data!C8192,Product_Master!$A:$D,2,FALSE)</f>
        <v>Juice</v>
      </c>
      <c r="M8192">
        <f>VLOOKUP(C8192,Product_Master!$A:$D,4,FALSE)</f>
        <v>14415</v>
      </c>
      <c r="N8192" t="str">
        <f t="shared" si="254"/>
        <v>HIGH</v>
      </c>
      <c r="O8192" t="str" cm="1">
        <f t="array" ref="O8192">_xlfn.IFS(D8192="North","Zone 1",D8192="South","Zone 2",D8192="East","Zone 3",D8192="West","Zone 4")</f>
        <v>Zone 4</v>
      </c>
      <c r="P8192">
        <f t="shared" si="255"/>
        <v>15856.5</v>
      </c>
      <c r="Q8192" t="str">
        <f>VLOOKUP(C8192,Product_Master!$A:$D,3,FALSE)</f>
        <v>Grocery</v>
      </c>
    </row>
    <row r="8193" spans="1:17" x14ac:dyDescent="0.3">
      <c r="A8193" t="s">
        <v>14289</v>
      </c>
      <c r="B8193" t="s">
        <v>215</v>
      </c>
      <c r="C8193" t="s">
        <v>17</v>
      </c>
      <c r="D8193" t="s">
        <v>191</v>
      </c>
      <c r="E8193" t="s">
        <v>192</v>
      </c>
      <c r="F8193" t="s">
        <v>193</v>
      </c>
      <c r="G8193" t="s">
        <v>262</v>
      </c>
      <c r="H8193" t="s">
        <v>14290</v>
      </c>
      <c r="I8193">
        <v>4</v>
      </c>
      <c r="J8193">
        <v>10</v>
      </c>
      <c r="K8193">
        <v>241002</v>
      </c>
      <c r="L8193" t="str">
        <f>VLOOKUP(Sales_Data!C8193,Product_Master!$A:$D,2,FALSE)</f>
        <v>Printer</v>
      </c>
      <c r="M8193">
        <f>VLOOKUP(C8193,Product_Master!$A:$D,4,FALSE)</f>
        <v>66945</v>
      </c>
      <c r="N8193" t="str">
        <f t="shared" si="254"/>
        <v>HIGH</v>
      </c>
      <c r="O8193" t="str" cm="1">
        <f t="array" ref="O8193">_xlfn.IFS(D8193="North","Zone 1",D8193="South","Zone 2",D8193="East","Zone 3",D8193="West","Zone 4")</f>
        <v>Zone 1</v>
      </c>
      <c r="P8193">
        <f t="shared" si="255"/>
        <v>24100.2</v>
      </c>
      <c r="Q8193" t="str">
        <f>VLOOKUP(C8193,Product_Master!$A:$D,3,FALSE)</f>
        <v>Electronics</v>
      </c>
    </row>
    <row r="8194" spans="1:17" x14ac:dyDescent="0.3">
      <c r="A8194" t="s">
        <v>14291</v>
      </c>
      <c r="B8194" t="s">
        <v>215</v>
      </c>
      <c r="C8194" t="s">
        <v>116</v>
      </c>
      <c r="D8194" t="s">
        <v>191</v>
      </c>
      <c r="E8194" t="s">
        <v>242</v>
      </c>
      <c r="F8194" t="s">
        <v>242</v>
      </c>
      <c r="G8194" t="s">
        <v>262</v>
      </c>
      <c r="H8194" t="s">
        <v>8274</v>
      </c>
      <c r="I8194">
        <v>8</v>
      </c>
      <c r="J8194">
        <v>15</v>
      </c>
      <c r="K8194">
        <v>65286</v>
      </c>
      <c r="L8194" t="str">
        <f>VLOOKUP(Sales_Data!C8194,Product_Master!$A:$D,2,FALSE)</f>
        <v>Biscuits</v>
      </c>
      <c r="M8194">
        <f>VLOOKUP(C8194,Product_Master!$A:$D,4,FALSE)</f>
        <v>9601</v>
      </c>
      <c r="N8194" t="str">
        <f t="shared" si="254"/>
        <v>HIGH</v>
      </c>
      <c r="O8194" t="str" cm="1">
        <f t="array" ref="O8194">_xlfn.IFS(D8194="North","Zone 1",D8194="South","Zone 2",D8194="East","Zone 3",D8194="West","Zone 4")</f>
        <v>Zone 1</v>
      </c>
      <c r="P8194">
        <f t="shared" si="255"/>
        <v>6528.6</v>
      </c>
      <c r="Q8194" t="str">
        <f>VLOOKUP(C8194,Product_Master!$A:$D,3,FALSE)</f>
        <v>Grocery</v>
      </c>
    </row>
    <row r="8195" spans="1:17" x14ac:dyDescent="0.3">
      <c r="A8195" t="s">
        <v>14292</v>
      </c>
      <c r="B8195" t="s">
        <v>969</v>
      </c>
      <c r="C8195" t="s">
        <v>110</v>
      </c>
      <c r="D8195" t="s">
        <v>191</v>
      </c>
      <c r="E8195" t="s">
        <v>192</v>
      </c>
      <c r="F8195" t="s">
        <v>193</v>
      </c>
      <c r="G8195" t="s">
        <v>181</v>
      </c>
      <c r="H8195" t="s">
        <v>3342</v>
      </c>
      <c r="I8195">
        <v>10</v>
      </c>
      <c r="J8195">
        <v>15</v>
      </c>
      <c r="K8195">
        <v>239776</v>
      </c>
      <c r="L8195" t="str">
        <f>VLOOKUP(Sales_Data!C8195,Product_Master!$A:$D,2,FALSE)</f>
        <v>Spices</v>
      </c>
      <c r="M8195">
        <f>VLOOKUP(C8195,Product_Master!$A:$D,4,FALSE)</f>
        <v>28209</v>
      </c>
      <c r="N8195" t="str">
        <f t="shared" ref="N8195:N8258" si="256">IF(K8195&gt;15000,"HIGH",IF(K8195&gt;=5000,"MEDIUM","LOW"))</f>
        <v>HIGH</v>
      </c>
      <c r="O8195" t="str" cm="1">
        <f t="array" ref="O8195">_xlfn.IFS(D8195="North","Zone 1",D8195="South","Zone 2",D8195="East","Zone 3",D8195="West","Zone 4")</f>
        <v>Zone 1</v>
      </c>
      <c r="P8195">
        <f t="shared" ref="P8195:P8258" si="257">IF(N8195="HIGH",K8195*10%,IF(N8195="MEDIUM",K8195*5%,K8195*2%))</f>
        <v>23977.600000000002</v>
      </c>
      <c r="Q8195" t="str">
        <f>VLOOKUP(C8195,Product_Master!$A:$D,3,FALSE)</f>
        <v>Grocery</v>
      </c>
    </row>
    <row r="8196" spans="1:17" x14ac:dyDescent="0.3">
      <c r="A8196" t="s">
        <v>14293</v>
      </c>
      <c r="B8196" t="s">
        <v>720</v>
      </c>
      <c r="C8196" t="s">
        <v>153</v>
      </c>
      <c r="D8196" t="s">
        <v>171</v>
      </c>
      <c r="E8196" t="s">
        <v>223</v>
      </c>
      <c r="F8196" t="s">
        <v>224</v>
      </c>
      <c r="G8196" t="s">
        <v>285</v>
      </c>
      <c r="H8196" t="s">
        <v>9918</v>
      </c>
      <c r="I8196">
        <v>12</v>
      </c>
      <c r="J8196">
        <v>10</v>
      </c>
      <c r="K8196">
        <v>382525</v>
      </c>
      <c r="L8196" t="str">
        <f>VLOOKUP(Sales_Data!C8196,Product_Master!$A:$D,2,FALSE)</f>
        <v>Knee Guard</v>
      </c>
      <c r="M8196">
        <f>VLOOKUP(C8196,Product_Master!$A:$D,4,FALSE)</f>
        <v>35419</v>
      </c>
      <c r="N8196" t="str">
        <f t="shared" si="256"/>
        <v>HIGH</v>
      </c>
      <c r="O8196" t="str" cm="1">
        <f t="array" ref="O8196">_xlfn.IFS(D8196="North","Zone 1",D8196="South","Zone 2",D8196="East","Zone 3",D8196="West","Zone 4")</f>
        <v>Zone 2</v>
      </c>
      <c r="P8196">
        <f t="shared" si="257"/>
        <v>38252.5</v>
      </c>
      <c r="Q8196" t="str">
        <f>VLOOKUP(C8196,Product_Master!$A:$D,3,FALSE)</f>
        <v>Sports</v>
      </c>
    </row>
    <row r="8197" spans="1:17" x14ac:dyDescent="0.3">
      <c r="A8197" t="s">
        <v>14294</v>
      </c>
      <c r="B8197" t="s">
        <v>847</v>
      </c>
      <c r="C8197" t="s">
        <v>69</v>
      </c>
      <c r="D8197" t="s">
        <v>197</v>
      </c>
      <c r="E8197" t="s">
        <v>198</v>
      </c>
      <c r="F8197" t="s">
        <v>199</v>
      </c>
      <c r="G8197" t="s">
        <v>262</v>
      </c>
      <c r="H8197" t="s">
        <v>6535</v>
      </c>
      <c r="I8197">
        <v>4</v>
      </c>
      <c r="J8197">
        <v>5</v>
      </c>
      <c r="K8197">
        <v>33812</v>
      </c>
      <c r="L8197" t="str">
        <f>VLOOKUP(Sales_Data!C8197,Product_Master!$A:$D,2,FALSE)</f>
        <v>Women Kurti</v>
      </c>
      <c r="M8197">
        <f>VLOOKUP(C8197,Product_Master!$A:$D,4,FALSE)</f>
        <v>8898</v>
      </c>
      <c r="N8197" t="str">
        <f t="shared" si="256"/>
        <v>HIGH</v>
      </c>
      <c r="O8197" t="str" cm="1">
        <f t="array" ref="O8197">_xlfn.IFS(D8197="North","Zone 1",D8197="South","Zone 2",D8197="East","Zone 3",D8197="West","Zone 4")</f>
        <v>Zone 4</v>
      </c>
      <c r="P8197">
        <f t="shared" si="257"/>
        <v>3381.2000000000003</v>
      </c>
      <c r="Q8197" t="str">
        <f>VLOOKUP(C8197,Product_Master!$A:$D,3,FALSE)</f>
        <v>Clothing</v>
      </c>
    </row>
    <row r="8198" spans="1:17" x14ac:dyDescent="0.3">
      <c r="A8198" t="s">
        <v>14295</v>
      </c>
      <c r="B8198" t="s">
        <v>1265</v>
      </c>
      <c r="C8198" t="s">
        <v>31</v>
      </c>
      <c r="D8198" t="s">
        <v>191</v>
      </c>
      <c r="E8198" t="s">
        <v>192</v>
      </c>
      <c r="F8198" t="s">
        <v>193</v>
      </c>
      <c r="G8198" t="s">
        <v>269</v>
      </c>
      <c r="H8198" t="s">
        <v>12836</v>
      </c>
      <c r="I8198">
        <v>7</v>
      </c>
      <c r="J8198">
        <v>20</v>
      </c>
      <c r="K8198">
        <v>216081</v>
      </c>
      <c r="L8198" t="str">
        <f>VLOOKUP(Sales_Data!C8198,Product_Master!$A:$D,2,FALSE)</f>
        <v>Smart Watch</v>
      </c>
      <c r="M8198">
        <f>VLOOKUP(C8198,Product_Master!$A:$D,4,FALSE)</f>
        <v>38586</v>
      </c>
      <c r="N8198" t="str">
        <f t="shared" si="256"/>
        <v>HIGH</v>
      </c>
      <c r="O8198" t="str" cm="1">
        <f t="array" ref="O8198">_xlfn.IFS(D8198="North","Zone 1",D8198="South","Zone 2",D8198="East","Zone 3",D8198="West","Zone 4")</f>
        <v>Zone 1</v>
      </c>
      <c r="P8198">
        <f t="shared" si="257"/>
        <v>21608.100000000002</v>
      </c>
      <c r="Q8198" t="str">
        <f>VLOOKUP(C8198,Product_Master!$A:$D,3,FALSE)</f>
        <v>Electronics</v>
      </c>
    </row>
    <row r="8199" spans="1:17" x14ac:dyDescent="0.3">
      <c r="A8199" t="s">
        <v>14296</v>
      </c>
      <c r="B8199" t="s">
        <v>539</v>
      </c>
      <c r="C8199" t="s">
        <v>44</v>
      </c>
      <c r="D8199" t="s">
        <v>178</v>
      </c>
      <c r="E8199" t="s">
        <v>179</v>
      </c>
      <c r="F8199" t="s">
        <v>180</v>
      </c>
      <c r="G8199" t="s">
        <v>315</v>
      </c>
      <c r="H8199" t="s">
        <v>2014</v>
      </c>
      <c r="I8199">
        <v>4</v>
      </c>
      <c r="J8199">
        <v>10</v>
      </c>
      <c r="K8199">
        <v>270032</v>
      </c>
      <c r="L8199" t="str">
        <f>VLOOKUP(Sales_Data!C8199,Product_Master!$A:$D,2,FALSE)</f>
        <v>Bookshelf</v>
      </c>
      <c r="M8199">
        <f>VLOOKUP(C8199,Product_Master!$A:$D,4,FALSE)</f>
        <v>75009</v>
      </c>
      <c r="N8199" t="str">
        <f t="shared" si="256"/>
        <v>HIGH</v>
      </c>
      <c r="O8199" t="str" cm="1">
        <f t="array" ref="O8199">_xlfn.IFS(D8199="North","Zone 1",D8199="South","Zone 2",D8199="East","Zone 3",D8199="West","Zone 4")</f>
        <v>Zone 3</v>
      </c>
      <c r="P8199">
        <f t="shared" si="257"/>
        <v>27003.200000000001</v>
      </c>
      <c r="Q8199" t="str">
        <f>VLOOKUP(C8199,Product_Master!$A:$D,3,FALSE)</f>
        <v>Furniture</v>
      </c>
    </row>
    <row r="8200" spans="1:17" x14ac:dyDescent="0.3">
      <c r="A8200" t="s">
        <v>14297</v>
      </c>
      <c r="B8200" t="s">
        <v>1903</v>
      </c>
      <c r="C8200" t="s">
        <v>141</v>
      </c>
      <c r="D8200" t="s">
        <v>178</v>
      </c>
      <c r="E8200" t="s">
        <v>185</v>
      </c>
      <c r="F8200" t="s">
        <v>186</v>
      </c>
      <c r="G8200" t="s">
        <v>228</v>
      </c>
      <c r="H8200" t="s">
        <v>9063</v>
      </c>
      <c r="I8200">
        <v>8</v>
      </c>
      <c r="J8200">
        <v>5</v>
      </c>
      <c r="K8200">
        <v>315058</v>
      </c>
      <c r="L8200" t="str">
        <f>VLOOKUP(Sales_Data!C8200,Product_Master!$A:$D,2,FALSE)</f>
        <v>Gloves</v>
      </c>
      <c r="M8200">
        <f>VLOOKUP(C8200,Product_Master!$A:$D,4,FALSE)</f>
        <v>41455</v>
      </c>
      <c r="N8200" t="str">
        <f t="shared" si="256"/>
        <v>HIGH</v>
      </c>
      <c r="O8200" t="str" cm="1">
        <f t="array" ref="O8200">_xlfn.IFS(D8200="North","Zone 1",D8200="South","Zone 2",D8200="East","Zone 3",D8200="West","Zone 4")</f>
        <v>Zone 3</v>
      </c>
      <c r="P8200">
        <f t="shared" si="257"/>
        <v>31505.800000000003</v>
      </c>
      <c r="Q8200" t="str">
        <f>VLOOKUP(C8200,Product_Master!$A:$D,3,FALSE)</f>
        <v>Sports</v>
      </c>
    </row>
    <row r="8201" spans="1:17" x14ac:dyDescent="0.3">
      <c r="A8201" t="s">
        <v>14298</v>
      </c>
      <c r="B8201" t="s">
        <v>1869</v>
      </c>
      <c r="C8201" t="s">
        <v>85</v>
      </c>
      <c r="D8201" t="s">
        <v>171</v>
      </c>
      <c r="E8201" t="s">
        <v>223</v>
      </c>
      <c r="F8201" t="s">
        <v>224</v>
      </c>
      <c r="G8201" t="s">
        <v>269</v>
      </c>
      <c r="H8201" t="s">
        <v>3490</v>
      </c>
      <c r="I8201">
        <v>7</v>
      </c>
      <c r="J8201">
        <v>5</v>
      </c>
      <c r="K8201">
        <v>489446</v>
      </c>
      <c r="L8201" t="str">
        <f>VLOOKUP(Sales_Data!C8201,Product_Master!$A:$D,2,FALSE)</f>
        <v>Shoes</v>
      </c>
      <c r="M8201">
        <f>VLOOKUP(C8201,Product_Master!$A:$D,4,FALSE)</f>
        <v>73601</v>
      </c>
      <c r="N8201" t="str">
        <f t="shared" si="256"/>
        <v>HIGH</v>
      </c>
      <c r="O8201" t="str" cm="1">
        <f t="array" ref="O8201">_xlfn.IFS(D8201="North","Zone 1",D8201="South","Zone 2",D8201="East","Zone 3",D8201="West","Zone 4")</f>
        <v>Zone 2</v>
      </c>
      <c r="P8201">
        <f t="shared" si="257"/>
        <v>48944.600000000006</v>
      </c>
      <c r="Q8201" t="str">
        <f>VLOOKUP(C8201,Product_Master!$A:$D,3,FALSE)</f>
        <v>Clothing</v>
      </c>
    </row>
    <row r="8202" spans="1:17" x14ac:dyDescent="0.3">
      <c r="A8202" t="s">
        <v>14299</v>
      </c>
      <c r="B8202" t="s">
        <v>557</v>
      </c>
      <c r="C8202" t="s">
        <v>48</v>
      </c>
      <c r="D8202" t="s">
        <v>178</v>
      </c>
      <c r="E8202" t="s">
        <v>179</v>
      </c>
      <c r="F8202" t="s">
        <v>180</v>
      </c>
      <c r="G8202" t="s">
        <v>243</v>
      </c>
      <c r="H8202" t="s">
        <v>14300</v>
      </c>
      <c r="I8202">
        <v>9</v>
      </c>
      <c r="J8202">
        <v>15</v>
      </c>
      <c r="K8202">
        <v>330128</v>
      </c>
      <c r="L8202" t="str">
        <f>VLOOKUP(Sales_Data!C8202,Product_Master!$A:$D,2,FALSE)</f>
        <v>Bed</v>
      </c>
      <c r="M8202">
        <f>VLOOKUP(C8202,Product_Master!$A:$D,4,FALSE)</f>
        <v>43154</v>
      </c>
      <c r="N8202" t="str">
        <f t="shared" si="256"/>
        <v>HIGH</v>
      </c>
      <c r="O8202" t="str" cm="1">
        <f t="array" ref="O8202">_xlfn.IFS(D8202="North","Zone 1",D8202="South","Zone 2",D8202="East","Zone 3",D8202="West","Zone 4")</f>
        <v>Zone 3</v>
      </c>
      <c r="P8202">
        <f t="shared" si="257"/>
        <v>33012.800000000003</v>
      </c>
      <c r="Q8202" t="str">
        <f>VLOOKUP(C8202,Product_Master!$A:$D,3,FALSE)</f>
        <v>Furniture</v>
      </c>
    </row>
    <row r="8203" spans="1:17" x14ac:dyDescent="0.3">
      <c r="A8203" t="s">
        <v>14301</v>
      </c>
      <c r="B8203" t="s">
        <v>1784</v>
      </c>
      <c r="C8203" t="s">
        <v>15</v>
      </c>
      <c r="D8203" t="s">
        <v>171</v>
      </c>
      <c r="E8203" t="s">
        <v>172</v>
      </c>
      <c r="F8203" t="s">
        <v>173</v>
      </c>
      <c r="G8203" t="s">
        <v>243</v>
      </c>
      <c r="H8203" t="s">
        <v>13717</v>
      </c>
      <c r="I8203">
        <v>11</v>
      </c>
      <c r="J8203">
        <v>20</v>
      </c>
      <c r="K8203">
        <v>80854</v>
      </c>
      <c r="L8203" t="str">
        <f>VLOOKUP(Sales_Data!C8203,Product_Master!$A:$D,2,FALSE)</f>
        <v>OnePlus Phone</v>
      </c>
      <c r="M8203">
        <f>VLOOKUP(C8203,Product_Master!$A:$D,4,FALSE)</f>
        <v>9188</v>
      </c>
      <c r="N8203" t="str">
        <f t="shared" si="256"/>
        <v>HIGH</v>
      </c>
      <c r="O8203" t="str" cm="1">
        <f t="array" ref="O8203">_xlfn.IFS(D8203="North","Zone 1",D8203="South","Zone 2",D8203="East","Zone 3",D8203="West","Zone 4")</f>
        <v>Zone 2</v>
      </c>
      <c r="P8203">
        <f t="shared" si="257"/>
        <v>8085.4000000000005</v>
      </c>
      <c r="Q8203" t="str">
        <f>VLOOKUP(C8203,Product_Master!$A:$D,3,FALSE)</f>
        <v>Electronics</v>
      </c>
    </row>
    <row r="8204" spans="1:17" x14ac:dyDescent="0.3">
      <c r="A8204" t="s">
        <v>14302</v>
      </c>
      <c r="B8204" t="s">
        <v>801</v>
      </c>
      <c r="C8204" t="s">
        <v>128</v>
      </c>
      <c r="D8204" t="s">
        <v>178</v>
      </c>
      <c r="E8204" t="s">
        <v>185</v>
      </c>
      <c r="F8204" t="s">
        <v>186</v>
      </c>
      <c r="G8204" t="s">
        <v>219</v>
      </c>
      <c r="H8204" t="s">
        <v>14303</v>
      </c>
      <c r="I8204">
        <v>11</v>
      </c>
      <c r="J8204">
        <v>0</v>
      </c>
      <c r="K8204">
        <v>646998</v>
      </c>
      <c r="L8204" t="str">
        <f>VLOOKUP(Sales_Data!C8204,Product_Master!$A:$D,2,FALSE)</f>
        <v>Cricket Bat</v>
      </c>
      <c r="M8204">
        <f>VLOOKUP(C8204,Product_Master!$A:$D,4,FALSE)</f>
        <v>58818</v>
      </c>
      <c r="N8204" t="str">
        <f t="shared" si="256"/>
        <v>HIGH</v>
      </c>
      <c r="O8204" t="str" cm="1">
        <f t="array" ref="O8204">_xlfn.IFS(D8204="North","Zone 1",D8204="South","Zone 2",D8204="East","Zone 3",D8204="West","Zone 4")</f>
        <v>Zone 3</v>
      </c>
      <c r="P8204">
        <f t="shared" si="257"/>
        <v>64699.8</v>
      </c>
      <c r="Q8204" t="str">
        <f>VLOOKUP(C8204,Product_Master!$A:$D,3,FALSE)</f>
        <v>Sports</v>
      </c>
    </row>
    <row r="8205" spans="1:17" x14ac:dyDescent="0.3">
      <c r="A8205" t="s">
        <v>14304</v>
      </c>
      <c r="B8205" t="s">
        <v>378</v>
      </c>
      <c r="C8205" t="s">
        <v>15</v>
      </c>
      <c r="D8205" t="s">
        <v>171</v>
      </c>
      <c r="E8205" t="s">
        <v>204</v>
      </c>
      <c r="F8205" t="s">
        <v>205</v>
      </c>
      <c r="G8205" t="s">
        <v>206</v>
      </c>
      <c r="H8205" t="s">
        <v>14305</v>
      </c>
      <c r="I8205">
        <v>4</v>
      </c>
      <c r="J8205">
        <v>0</v>
      </c>
      <c r="K8205">
        <v>36752</v>
      </c>
      <c r="L8205" t="str">
        <f>VLOOKUP(Sales_Data!C8205,Product_Master!$A:$D,2,FALSE)</f>
        <v>OnePlus Phone</v>
      </c>
      <c r="M8205">
        <f>VLOOKUP(C8205,Product_Master!$A:$D,4,FALSE)</f>
        <v>9188</v>
      </c>
      <c r="N8205" t="str">
        <f t="shared" si="256"/>
        <v>HIGH</v>
      </c>
      <c r="O8205" t="str" cm="1">
        <f t="array" ref="O8205">_xlfn.IFS(D8205="North","Zone 1",D8205="South","Zone 2",D8205="East","Zone 3",D8205="West","Zone 4")</f>
        <v>Zone 2</v>
      </c>
      <c r="P8205">
        <f t="shared" si="257"/>
        <v>3675.2000000000003</v>
      </c>
      <c r="Q8205" t="str">
        <f>VLOOKUP(C8205,Product_Master!$A:$D,3,FALSE)</f>
        <v>Electronics</v>
      </c>
    </row>
    <row r="8206" spans="1:17" x14ac:dyDescent="0.3">
      <c r="A8206" t="s">
        <v>14306</v>
      </c>
      <c r="B8206" t="s">
        <v>1384</v>
      </c>
      <c r="C8206" t="s">
        <v>83</v>
      </c>
      <c r="D8206" t="s">
        <v>178</v>
      </c>
      <c r="E8206" t="s">
        <v>310</v>
      </c>
      <c r="F8206" t="s">
        <v>311</v>
      </c>
      <c r="G8206" t="s">
        <v>206</v>
      </c>
      <c r="H8206" t="s">
        <v>7529</v>
      </c>
      <c r="I8206">
        <v>8</v>
      </c>
      <c r="J8206">
        <v>0</v>
      </c>
      <c r="K8206">
        <v>626112</v>
      </c>
      <c r="L8206" t="str">
        <f>VLOOKUP(Sales_Data!C8206,Product_Master!$A:$D,2,FALSE)</f>
        <v>Track Pants</v>
      </c>
      <c r="M8206">
        <f>VLOOKUP(C8206,Product_Master!$A:$D,4,FALSE)</f>
        <v>78264</v>
      </c>
      <c r="N8206" t="str">
        <f t="shared" si="256"/>
        <v>HIGH</v>
      </c>
      <c r="O8206" t="str" cm="1">
        <f t="array" ref="O8206">_xlfn.IFS(D8206="North","Zone 1",D8206="South","Zone 2",D8206="East","Zone 3",D8206="West","Zone 4")</f>
        <v>Zone 3</v>
      </c>
      <c r="P8206">
        <f t="shared" si="257"/>
        <v>62611.200000000004</v>
      </c>
      <c r="Q8206" t="str">
        <f>VLOOKUP(C8206,Product_Master!$A:$D,3,FALSE)</f>
        <v>Clothing</v>
      </c>
    </row>
    <row r="8207" spans="1:17" x14ac:dyDescent="0.3">
      <c r="A8207" t="s">
        <v>14307</v>
      </c>
      <c r="B8207" t="s">
        <v>885</v>
      </c>
      <c r="C8207" t="s">
        <v>97</v>
      </c>
      <c r="D8207" t="s">
        <v>178</v>
      </c>
      <c r="E8207" t="s">
        <v>179</v>
      </c>
      <c r="F8207" t="s">
        <v>180</v>
      </c>
      <c r="G8207" t="s">
        <v>187</v>
      </c>
      <c r="H8207" t="s">
        <v>4075</v>
      </c>
      <c r="I8207">
        <v>8</v>
      </c>
      <c r="J8207">
        <v>0</v>
      </c>
      <c r="K8207">
        <v>169960</v>
      </c>
      <c r="L8207" t="str">
        <f>VLOOKUP(Sales_Data!C8207,Product_Master!$A:$D,2,FALSE)</f>
        <v>Rice</v>
      </c>
      <c r="M8207">
        <f>VLOOKUP(C8207,Product_Master!$A:$D,4,FALSE)</f>
        <v>21245</v>
      </c>
      <c r="N8207" t="str">
        <f t="shared" si="256"/>
        <v>HIGH</v>
      </c>
      <c r="O8207" t="str" cm="1">
        <f t="array" ref="O8207">_xlfn.IFS(D8207="North","Zone 1",D8207="South","Zone 2",D8207="East","Zone 3",D8207="West","Zone 4")</f>
        <v>Zone 3</v>
      </c>
      <c r="P8207">
        <f t="shared" si="257"/>
        <v>16996</v>
      </c>
      <c r="Q8207" t="str">
        <f>VLOOKUP(C8207,Product_Master!$A:$D,3,FALSE)</f>
        <v>Grocery</v>
      </c>
    </row>
    <row r="8208" spans="1:17" x14ac:dyDescent="0.3">
      <c r="A8208" t="s">
        <v>14308</v>
      </c>
      <c r="B8208" t="s">
        <v>1526</v>
      </c>
      <c r="C8208" t="s">
        <v>120</v>
      </c>
      <c r="D8208" t="s">
        <v>171</v>
      </c>
      <c r="E8208" t="s">
        <v>172</v>
      </c>
      <c r="F8208" t="s">
        <v>173</v>
      </c>
      <c r="G8208" t="s">
        <v>262</v>
      </c>
      <c r="H8208" t="s">
        <v>8953</v>
      </c>
      <c r="I8208">
        <v>4</v>
      </c>
      <c r="J8208">
        <v>10</v>
      </c>
      <c r="K8208">
        <v>111135</v>
      </c>
      <c r="L8208" t="str">
        <f>VLOOKUP(Sales_Data!C8208,Product_Master!$A:$D,2,FALSE)</f>
        <v>Soft Drink</v>
      </c>
      <c r="M8208">
        <f>VLOOKUP(C8208,Product_Master!$A:$D,4,FALSE)</f>
        <v>30871</v>
      </c>
      <c r="N8208" t="str">
        <f t="shared" si="256"/>
        <v>HIGH</v>
      </c>
      <c r="O8208" t="str" cm="1">
        <f t="array" ref="O8208">_xlfn.IFS(D8208="North","Zone 1",D8208="South","Zone 2",D8208="East","Zone 3",D8208="West","Zone 4")</f>
        <v>Zone 2</v>
      </c>
      <c r="P8208">
        <f t="shared" si="257"/>
        <v>11113.5</v>
      </c>
      <c r="Q8208" t="str">
        <f>VLOOKUP(C8208,Product_Master!$A:$D,3,FALSE)</f>
        <v>Grocery</v>
      </c>
    </row>
    <row r="8209" spans="1:17" x14ac:dyDescent="0.3">
      <c r="A8209" t="s">
        <v>14309</v>
      </c>
      <c r="B8209" t="s">
        <v>3690</v>
      </c>
      <c r="C8209" t="s">
        <v>141</v>
      </c>
      <c r="D8209" t="s">
        <v>171</v>
      </c>
      <c r="E8209" t="s">
        <v>223</v>
      </c>
      <c r="F8209" t="s">
        <v>224</v>
      </c>
      <c r="G8209" t="s">
        <v>257</v>
      </c>
      <c r="H8209" t="s">
        <v>6056</v>
      </c>
      <c r="I8209">
        <v>2</v>
      </c>
      <c r="J8209">
        <v>10</v>
      </c>
      <c r="K8209">
        <v>74619</v>
      </c>
      <c r="L8209" t="str">
        <f>VLOOKUP(Sales_Data!C8209,Product_Master!$A:$D,2,FALSE)</f>
        <v>Gloves</v>
      </c>
      <c r="M8209">
        <f>VLOOKUP(C8209,Product_Master!$A:$D,4,FALSE)</f>
        <v>41455</v>
      </c>
      <c r="N8209" t="str">
        <f t="shared" si="256"/>
        <v>HIGH</v>
      </c>
      <c r="O8209" t="str" cm="1">
        <f t="array" ref="O8209">_xlfn.IFS(D8209="North","Zone 1",D8209="South","Zone 2",D8209="East","Zone 3",D8209="West","Zone 4")</f>
        <v>Zone 2</v>
      </c>
      <c r="P8209">
        <f t="shared" si="257"/>
        <v>7461.9000000000005</v>
      </c>
      <c r="Q8209" t="str">
        <f>VLOOKUP(C8209,Product_Master!$A:$D,3,FALSE)</f>
        <v>Sports</v>
      </c>
    </row>
    <row r="8210" spans="1:17" x14ac:dyDescent="0.3">
      <c r="A8210" t="s">
        <v>14310</v>
      </c>
      <c r="B8210" t="s">
        <v>736</v>
      </c>
      <c r="C8210" t="s">
        <v>31</v>
      </c>
      <c r="D8210" t="s">
        <v>191</v>
      </c>
      <c r="E8210" t="s">
        <v>238</v>
      </c>
      <c r="F8210" t="s">
        <v>238</v>
      </c>
      <c r="G8210" t="s">
        <v>243</v>
      </c>
      <c r="H8210" t="s">
        <v>9757</v>
      </c>
      <c r="I8210">
        <v>5</v>
      </c>
      <c r="J8210">
        <v>20</v>
      </c>
      <c r="K8210">
        <v>154344</v>
      </c>
      <c r="L8210" t="str">
        <f>VLOOKUP(Sales_Data!C8210,Product_Master!$A:$D,2,FALSE)</f>
        <v>Smart Watch</v>
      </c>
      <c r="M8210">
        <f>VLOOKUP(C8210,Product_Master!$A:$D,4,FALSE)</f>
        <v>38586</v>
      </c>
      <c r="N8210" t="str">
        <f t="shared" si="256"/>
        <v>HIGH</v>
      </c>
      <c r="O8210" t="str" cm="1">
        <f t="array" ref="O8210">_xlfn.IFS(D8210="North","Zone 1",D8210="South","Zone 2",D8210="East","Zone 3",D8210="West","Zone 4")</f>
        <v>Zone 1</v>
      </c>
      <c r="P8210">
        <f t="shared" si="257"/>
        <v>15434.400000000001</v>
      </c>
      <c r="Q8210" t="str">
        <f>VLOOKUP(C8210,Product_Master!$A:$D,3,FALSE)</f>
        <v>Electronics</v>
      </c>
    </row>
    <row r="8211" spans="1:17" x14ac:dyDescent="0.3">
      <c r="A8211" t="s">
        <v>14311</v>
      </c>
      <c r="B8211" t="s">
        <v>524</v>
      </c>
      <c r="C8211" t="s">
        <v>19</v>
      </c>
      <c r="D8211" t="s">
        <v>178</v>
      </c>
      <c r="E8211" t="s">
        <v>185</v>
      </c>
      <c r="F8211" t="s">
        <v>186</v>
      </c>
      <c r="G8211" t="s">
        <v>200</v>
      </c>
      <c r="H8211" t="s">
        <v>14312</v>
      </c>
      <c r="I8211">
        <v>3</v>
      </c>
      <c r="J8211">
        <v>5</v>
      </c>
      <c r="K8211">
        <v>56056</v>
      </c>
      <c r="L8211" t="str">
        <f>VLOOKUP(Sales_Data!C8211,Product_Master!$A:$D,2,FALSE)</f>
        <v>Projector</v>
      </c>
      <c r="M8211">
        <f>VLOOKUP(C8211,Product_Master!$A:$D,4,FALSE)</f>
        <v>19669</v>
      </c>
      <c r="N8211" t="str">
        <f t="shared" si="256"/>
        <v>HIGH</v>
      </c>
      <c r="O8211" t="str" cm="1">
        <f t="array" ref="O8211">_xlfn.IFS(D8211="North","Zone 1",D8211="South","Zone 2",D8211="East","Zone 3",D8211="West","Zone 4")</f>
        <v>Zone 3</v>
      </c>
      <c r="P8211">
        <f t="shared" si="257"/>
        <v>5605.6</v>
      </c>
      <c r="Q8211" t="str">
        <f>VLOOKUP(C8211,Product_Master!$A:$D,3,FALSE)</f>
        <v>Electronics</v>
      </c>
    </row>
    <row r="8212" spans="1:17" x14ac:dyDescent="0.3">
      <c r="A8212" t="s">
        <v>14313</v>
      </c>
      <c r="B8212" t="s">
        <v>249</v>
      </c>
      <c r="C8212" t="s">
        <v>114</v>
      </c>
      <c r="D8212" t="s">
        <v>191</v>
      </c>
      <c r="E8212" t="s">
        <v>192</v>
      </c>
      <c r="F8212" t="s">
        <v>193</v>
      </c>
      <c r="G8212" t="s">
        <v>315</v>
      </c>
      <c r="H8212" t="s">
        <v>14314</v>
      </c>
      <c r="I8212">
        <v>6</v>
      </c>
      <c r="J8212">
        <v>20</v>
      </c>
      <c r="K8212">
        <v>279412</v>
      </c>
      <c r="L8212" t="str">
        <f>VLOOKUP(Sales_Data!C8212,Product_Master!$A:$D,2,FALSE)</f>
        <v>Flour</v>
      </c>
      <c r="M8212">
        <f>VLOOKUP(C8212,Product_Master!$A:$D,4,FALSE)</f>
        <v>58211</v>
      </c>
      <c r="N8212" t="str">
        <f t="shared" si="256"/>
        <v>HIGH</v>
      </c>
      <c r="O8212" t="str" cm="1">
        <f t="array" ref="O8212">_xlfn.IFS(D8212="North","Zone 1",D8212="South","Zone 2",D8212="East","Zone 3",D8212="West","Zone 4")</f>
        <v>Zone 1</v>
      </c>
      <c r="P8212">
        <f t="shared" si="257"/>
        <v>27941.200000000001</v>
      </c>
      <c r="Q8212" t="str">
        <f>VLOOKUP(C8212,Product_Master!$A:$D,3,FALSE)</f>
        <v>Grocery</v>
      </c>
    </row>
    <row r="8213" spans="1:17" x14ac:dyDescent="0.3">
      <c r="A8213" t="s">
        <v>14315</v>
      </c>
      <c r="B8213" t="s">
        <v>177</v>
      </c>
      <c r="C8213" t="s">
        <v>104</v>
      </c>
      <c r="D8213" t="s">
        <v>178</v>
      </c>
      <c r="E8213" t="s">
        <v>310</v>
      </c>
      <c r="F8213" t="s">
        <v>311</v>
      </c>
      <c r="G8213" t="s">
        <v>243</v>
      </c>
      <c r="H8213" t="s">
        <v>8468</v>
      </c>
      <c r="I8213">
        <v>12</v>
      </c>
      <c r="J8213">
        <v>10</v>
      </c>
      <c r="K8213">
        <v>368830</v>
      </c>
      <c r="L8213" t="str">
        <f>VLOOKUP(Sales_Data!C8213,Product_Master!$A:$D,2,FALSE)</f>
        <v>Coffee</v>
      </c>
      <c r="M8213">
        <f>VLOOKUP(C8213,Product_Master!$A:$D,4,FALSE)</f>
        <v>34151</v>
      </c>
      <c r="N8213" t="str">
        <f t="shared" si="256"/>
        <v>HIGH</v>
      </c>
      <c r="O8213" t="str" cm="1">
        <f t="array" ref="O8213">_xlfn.IFS(D8213="North","Zone 1",D8213="South","Zone 2",D8213="East","Zone 3",D8213="West","Zone 4")</f>
        <v>Zone 3</v>
      </c>
      <c r="P8213">
        <f t="shared" si="257"/>
        <v>36883</v>
      </c>
      <c r="Q8213" t="str">
        <f>VLOOKUP(C8213,Product_Master!$A:$D,3,FALSE)</f>
        <v>Grocery</v>
      </c>
    </row>
    <row r="8214" spans="1:17" x14ac:dyDescent="0.3">
      <c r="A8214" t="s">
        <v>14316</v>
      </c>
      <c r="B8214" t="s">
        <v>2022</v>
      </c>
      <c r="C8214" t="s">
        <v>31</v>
      </c>
      <c r="D8214" t="s">
        <v>171</v>
      </c>
      <c r="E8214" t="s">
        <v>204</v>
      </c>
      <c r="F8214" t="s">
        <v>205</v>
      </c>
      <c r="G8214" t="s">
        <v>253</v>
      </c>
      <c r="H8214" t="s">
        <v>2079</v>
      </c>
      <c r="I8214">
        <v>12</v>
      </c>
      <c r="J8214">
        <v>20</v>
      </c>
      <c r="K8214">
        <v>370425</v>
      </c>
      <c r="L8214" t="str">
        <f>VLOOKUP(Sales_Data!C8214,Product_Master!$A:$D,2,FALSE)</f>
        <v>Smart Watch</v>
      </c>
      <c r="M8214">
        <f>VLOOKUP(C8214,Product_Master!$A:$D,4,FALSE)</f>
        <v>38586</v>
      </c>
      <c r="N8214" t="str">
        <f t="shared" si="256"/>
        <v>HIGH</v>
      </c>
      <c r="O8214" t="str" cm="1">
        <f t="array" ref="O8214">_xlfn.IFS(D8214="North","Zone 1",D8214="South","Zone 2",D8214="East","Zone 3",D8214="West","Zone 4")</f>
        <v>Zone 2</v>
      </c>
      <c r="P8214">
        <f t="shared" si="257"/>
        <v>37042.5</v>
      </c>
      <c r="Q8214" t="str">
        <f>VLOOKUP(C8214,Product_Master!$A:$D,3,FALSE)</f>
        <v>Electronics</v>
      </c>
    </row>
    <row r="8215" spans="1:17" x14ac:dyDescent="0.3">
      <c r="A8215" t="s">
        <v>14317</v>
      </c>
      <c r="B8215" t="s">
        <v>951</v>
      </c>
      <c r="C8215" t="s">
        <v>139</v>
      </c>
      <c r="D8215" t="s">
        <v>171</v>
      </c>
      <c r="E8215" t="s">
        <v>172</v>
      </c>
      <c r="F8215" t="s">
        <v>173</v>
      </c>
      <c r="G8215" t="s">
        <v>315</v>
      </c>
      <c r="H8215" t="s">
        <v>6705</v>
      </c>
      <c r="I8215">
        <v>11</v>
      </c>
      <c r="J8215">
        <v>5</v>
      </c>
      <c r="K8215">
        <v>239942</v>
      </c>
      <c r="L8215" t="str">
        <f>VLOOKUP(Sales_Data!C8215,Product_Master!$A:$D,2,FALSE)</f>
        <v>Helmet</v>
      </c>
      <c r="M8215">
        <f>VLOOKUP(C8215,Product_Master!$A:$D,4,FALSE)</f>
        <v>22961</v>
      </c>
      <c r="N8215" t="str">
        <f t="shared" si="256"/>
        <v>HIGH</v>
      </c>
      <c r="O8215" t="str" cm="1">
        <f t="array" ref="O8215">_xlfn.IFS(D8215="North","Zone 1",D8215="South","Zone 2",D8215="East","Zone 3",D8215="West","Zone 4")</f>
        <v>Zone 2</v>
      </c>
      <c r="P8215">
        <f t="shared" si="257"/>
        <v>23994.2</v>
      </c>
      <c r="Q8215" t="str">
        <f>VLOOKUP(C8215,Product_Master!$A:$D,3,FALSE)</f>
        <v>Sports</v>
      </c>
    </row>
    <row r="8216" spans="1:17" x14ac:dyDescent="0.3">
      <c r="A8216" t="s">
        <v>14318</v>
      </c>
      <c r="B8216" t="s">
        <v>1347</v>
      </c>
      <c r="C8216" t="s">
        <v>104</v>
      </c>
      <c r="D8216" t="s">
        <v>171</v>
      </c>
      <c r="E8216" t="s">
        <v>172</v>
      </c>
      <c r="F8216" t="s">
        <v>173</v>
      </c>
      <c r="G8216" t="s">
        <v>269</v>
      </c>
      <c r="H8216" t="s">
        <v>12054</v>
      </c>
      <c r="I8216">
        <v>2</v>
      </c>
      <c r="J8216">
        <v>0</v>
      </c>
      <c r="K8216">
        <v>68302</v>
      </c>
      <c r="L8216" t="str">
        <f>VLOOKUP(Sales_Data!C8216,Product_Master!$A:$D,2,FALSE)</f>
        <v>Coffee</v>
      </c>
      <c r="M8216">
        <f>VLOOKUP(C8216,Product_Master!$A:$D,4,FALSE)</f>
        <v>34151</v>
      </c>
      <c r="N8216" t="str">
        <f t="shared" si="256"/>
        <v>HIGH</v>
      </c>
      <c r="O8216" t="str" cm="1">
        <f t="array" ref="O8216">_xlfn.IFS(D8216="North","Zone 1",D8216="South","Zone 2",D8216="East","Zone 3",D8216="West","Zone 4")</f>
        <v>Zone 2</v>
      </c>
      <c r="P8216">
        <f t="shared" si="257"/>
        <v>6830.2000000000007</v>
      </c>
      <c r="Q8216" t="str">
        <f>VLOOKUP(C8216,Product_Master!$A:$D,3,FALSE)</f>
        <v>Grocery</v>
      </c>
    </row>
    <row r="8217" spans="1:17" x14ac:dyDescent="0.3">
      <c r="A8217" t="s">
        <v>14319</v>
      </c>
      <c r="B8217" t="s">
        <v>249</v>
      </c>
      <c r="C8217" t="s">
        <v>66</v>
      </c>
      <c r="D8217" t="s">
        <v>191</v>
      </c>
      <c r="E8217" t="s">
        <v>238</v>
      </c>
      <c r="F8217" t="s">
        <v>238</v>
      </c>
      <c r="G8217" t="s">
        <v>243</v>
      </c>
      <c r="H8217" t="s">
        <v>14320</v>
      </c>
      <c r="I8217">
        <v>9</v>
      </c>
      <c r="J8217">
        <v>20</v>
      </c>
      <c r="K8217">
        <v>349243</v>
      </c>
      <c r="L8217" t="str">
        <f>VLOOKUP(Sales_Data!C8217,Product_Master!$A:$D,2,FALSE)</f>
        <v>Men Shirt</v>
      </c>
      <c r="M8217">
        <f>VLOOKUP(C8217,Product_Master!$A:$D,4,FALSE)</f>
        <v>48506</v>
      </c>
      <c r="N8217" t="str">
        <f t="shared" si="256"/>
        <v>HIGH</v>
      </c>
      <c r="O8217" t="str" cm="1">
        <f t="array" ref="O8217">_xlfn.IFS(D8217="North","Zone 1",D8217="South","Zone 2",D8217="East","Zone 3",D8217="West","Zone 4")</f>
        <v>Zone 1</v>
      </c>
      <c r="P8217">
        <f t="shared" si="257"/>
        <v>34924.300000000003</v>
      </c>
      <c r="Q8217" t="str">
        <f>VLOOKUP(C8217,Product_Master!$A:$D,3,FALSE)</f>
        <v>Clothing</v>
      </c>
    </row>
    <row r="8218" spans="1:17" x14ac:dyDescent="0.3">
      <c r="A8218" t="s">
        <v>14321</v>
      </c>
      <c r="B8218" t="s">
        <v>2744</v>
      </c>
      <c r="C8218" t="s">
        <v>137</v>
      </c>
      <c r="D8218" t="s">
        <v>171</v>
      </c>
      <c r="E8218" t="s">
        <v>223</v>
      </c>
      <c r="F8218" t="s">
        <v>224</v>
      </c>
      <c r="G8218" t="s">
        <v>200</v>
      </c>
      <c r="H8218" t="s">
        <v>10227</v>
      </c>
      <c r="I8218">
        <v>5</v>
      </c>
      <c r="J8218">
        <v>20</v>
      </c>
      <c r="K8218">
        <v>204428</v>
      </c>
      <c r="L8218" t="str">
        <f>VLOOKUP(Sales_Data!C8218,Product_Master!$A:$D,2,FALSE)</f>
        <v>Dumbbells</v>
      </c>
      <c r="M8218">
        <f>VLOOKUP(C8218,Product_Master!$A:$D,4,FALSE)</f>
        <v>51107</v>
      </c>
      <c r="N8218" t="str">
        <f t="shared" si="256"/>
        <v>HIGH</v>
      </c>
      <c r="O8218" t="str" cm="1">
        <f t="array" ref="O8218">_xlfn.IFS(D8218="North","Zone 1",D8218="South","Zone 2",D8218="East","Zone 3",D8218="West","Zone 4")</f>
        <v>Zone 2</v>
      </c>
      <c r="P8218">
        <f t="shared" si="257"/>
        <v>20442.800000000003</v>
      </c>
      <c r="Q8218" t="str">
        <f>VLOOKUP(C8218,Product_Master!$A:$D,3,FALSE)</f>
        <v>Sports</v>
      </c>
    </row>
    <row r="8219" spans="1:17" x14ac:dyDescent="0.3">
      <c r="A8219" t="s">
        <v>14322</v>
      </c>
      <c r="B8219" t="s">
        <v>303</v>
      </c>
      <c r="C8219" t="s">
        <v>19</v>
      </c>
      <c r="D8219" t="s">
        <v>197</v>
      </c>
      <c r="E8219" t="s">
        <v>198</v>
      </c>
      <c r="F8219" t="s">
        <v>199</v>
      </c>
      <c r="G8219" t="s">
        <v>228</v>
      </c>
      <c r="H8219" t="s">
        <v>6013</v>
      </c>
      <c r="I8219">
        <v>4</v>
      </c>
      <c r="J8219">
        <v>20</v>
      </c>
      <c r="K8219">
        <v>62940</v>
      </c>
      <c r="L8219" t="str">
        <f>VLOOKUP(Sales_Data!C8219,Product_Master!$A:$D,2,FALSE)</f>
        <v>Projector</v>
      </c>
      <c r="M8219">
        <f>VLOOKUP(C8219,Product_Master!$A:$D,4,FALSE)</f>
        <v>19669</v>
      </c>
      <c r="N8219" t="str">
        <f t="shared" si="256"/>
        <v>HIGH</v>
      </c>
      <c r="O8219" t="str" cm="1">
        <f t="array" ref="O8219">_xlfn.IFS(D8219="North","Zone 1",D8219="South","Zone 2",D8219="East","Zone 3",D8219="West","Zone 4")</f>
        <v>Zone 4</v>
      </c>
      <c r="P8219">
        <f t="shared" si="257"/>
        <v>6294</v>
      </c>
      <c r="Q8219" t="str">
        <f>VLOOKUP(C8219,Product_Master!$A:$D,3,FALSE)</f>
        <v>Electronics</v>
      </c>
    </row>
    <row r="8220" spans="1:17" x14ac:dyDescent="0.3">
      <c r="A8220" t="s">
        <v>14323</v>
      </c>
      <c r="B8220" t="s">
        <v>3398</v>
      </c>
      <c r="C8220" t="s">
        <v>95</v>
      </c>
      <c r="D8220" t="s">
        <v>171</v>
      </c>
      <c r="E8220" t="s">
        <v>223</v>
      </c>
      <c r="F8220" t="s">
        <v>224</v>
      </c>
      <c r="G8220" t="s">
        <v>181</v>
      </c>
      <c r="H8220" t="s">
        <v>4573</v>
      </c>
      <c r="I8220">
        <v>8</v>
      </c>
      <c r="J8220">
        <v>0</v>
      </c>
      <c r="K8220">
        <v>578416</v>
      </c>
      <c r="L8220" t="str">
        <f>VLOOKUP(Sales_Data!C8220,Product_Master!$A:$D,2,FALSE)</f>
        <v>Dress</v>
      </c>
      <c r="M8220">
        <f>VLOOKUP(C8220,Product_Master!$A:$D,4,FALSE)</f>
        <v>72302</v>
      </c>
      <c r="N8220" t="str">
        <f t="shared" si="256"/>
        <v>HIGH</v>
      </c>
      <c r="O8220" t="str" cm="1">
        <f t="array" ref="O8220">_xlfn.IFS(D8220="North","Zone 1",D8220="South","Zone 2",D8220="East","Zone 3",D8220="West","Zone 4")</f>
        <v>Zone 2</v>
      </c>
      <c r="P8220">
        <f t="shared" si="257"/>
        <v>57841.600000000006</v>
      </c>
      <c r="Q8220" t="str">
        <f>VLOOKUP(C8220,Product_Master!$A:$D,3,FALSE)</f>
        <v>Clothing</v>
      </c>
    </row>
    <row r="8221" spans="1:17" x14ac:dyDescent="0.3">
      <c r="A8221" t="s">
        <v>14324</v>
      </c>
      <c r="B8221" t="s">
        <v>622</v>
      </c>
      <c r="C8221" t="s">
        <v>69</v>
      </c>
      <c r="D8221" t="s">
        <v>191</v>
      </c>
      <c r="E8221" t="s">
        <v>242</v>
      </c>
      <c r="F8221" t="s">
        <v>242</v>
      </c>
      <c r="G8221" t="s">
        <v>315</v>
      </c>
      <c r="H8221" t="s">
        <v>14325</v>
      </c>
      <c r="I8221">
        <v>1</v>
      </c>
      <c r="J8221">
        <v>5</v>
      </c>
      <c r="K8221">
        <v>8453</v>
      </c>
      <c r="L8221" t="str">
        <f>VLOOKUP(Sales_Data!C8221,Product_Master!$A:$D,2,FALSE)</f>
        <v>Women Kurti</v>
      </c>
      <c r="M8221">
        <f>VLOOKUP(C8221,Product_Master!$A:$D,4,FALSE)</f>
        <v>8898</v>
      </c>
      <c r="N8221" t="str">
        <f t="shared" si="256"/>
        <v>MEDIUM</v>
      </c>
      <c r="O8221" t="str" cm="1">
        <f t="array" ref="O8221">_xlfn.IFS(D8221="North","Zone 1",D8221="South","Zone 2",D8221="East","Zone 3",D8221="West","Zone 4")</f>
        <v>Zone 1</v>
      </c>
      <c r="P8221">
        <f t="shared" si="257"/>
        <v>422.65000000000003</v>
      </c>
      <c r="Q8221" t="str">
        <f>VLOOKUP(C8221,Product_Master!$A:$D,3,FALSE)</f>
        <v>Clothing</v>
      </c>
    </row>
    <row r="8222" spans="1:17" x14ac:dyDescent="0.3">
      <c r="A8222" t="s">
        <v>14326</v>
      </c>
      <c r="B8222" t="s">
        <v>2600</v>
      </c>
      <c r="C8222" t="s">
        <v>83</v>
      </c>
      <c r="D8222" t="s">
        <v>178</v>
      </c>
      <c r="E8222" t="s">
        <v>185</v>
      </c>
      <c r="F8222" t="s">
        <v>186</v>
      </c>
      <c r="G8222" t="s">
        <v>262</v>
      </c>
      <c r="H8222" t="s">
        <v>5930</v>
      </c>
      <c r="I8222">
        <v>10</v>
      </c>
      <c r="J8222">
        <v>10</v>
      </c>
      <c r="K8222">
        <v>704376</v>
      </c>
      <c r="L8222" t="str">
        <f>VLOOKUP(Sales_Data!C8222,Product_Master!$A:$D,2,FALSE)</f>
        <v>Track Pants</v>
      </c>
      <c r="M8222">
        <f>VLOOKUP(C8222,Product_Master!$A:$D,4,FALSE)</f>
        <v>78264</v>
      </c>
      <c r="N8222" t="str">
        <f t="shared" si="256"/>
        <v>HIGH</v>
      </c>
      <c r="O8222" t="str" cm="1">
        <f t="array" ref="O8222">_xlfn.IFS(D8222="North","Zone 1",D8222="South","Zone 2",D8222="East","Zone 3",D8222="West","Zone 4")</f>
        <v>Zone 3</v>
      </c>
      <c r="P8222">
        <f t="shared" si="257"/>
        <v>70437.600000000006</v>
      </c>
      <c r="Q8222" t="str">
        <f>VLOOKUP(C8222,Product_Master!$A:$D,3,FALSE)</f>
        <v>Clothing</v>
      </c>
    </row>
    <row r="8223" spans="1:17" x14ac:dyDescent="0.3">
      <c r="A8223" t="s">
        <v>14327</v>
      </c>
      <c r="B8223" t="s">
        <v>779</v>
      </c>
      <c r="C8223" t="s">
        <v>29</v>
      </c>
      <c r="D8223" t="s">
        <v>191</v>
      </c>
      <c r="E8223" t="s">
        <v>242</v>
      </c>
      <c r="F8223" t="s">
        <v>242</v>
      </c>
      <c r="G8223" t="s">
        <v>257</v>
      </c>
      <c r="H8223" t="s">
        <v>14328</v>
      </c>
      <c r="I8223">
        <v>8</v>
      </c>
      <c r="J8223">
        <v>20</v>
      </c>
      <c r="K8223">
        <v>99916</v>
      </c>
      <c r="L8223" t="str">
        <f>VLOOKUP(Sales_Data!C8223,Product_Master!$A:$D,2,FALSE)</f>
        <v>Bluetooth Speaker</v>
      </c>
      <c r="M8223">
        <f>VLOOKUP(C8223,Product_Master!$A:$D,4,FALSE)</f>
        <v>15612</v>
      </c>
      <c r="N8223" t="str">
        <f t="shared" si="256"/>
        <v>HIGH</v>
      </c>
      <c r="O8223" t="str" cm="1">
        <f t="array" ref="O8223">_xlfn.IFS(D8223="North","Zone 1",D8223="South","Zone 2",D8223="East","Zone 3",D8223="West","Zone 4")</f>
        <v>Zone 1</v>
      </c>
      <c r="P8223">
        <f t="shared" si="257"/>
        <v>9991.6</v>
      </c>
      <c r="Q8223" t="str">
        <f>VLOOKUP(C8223,Product_Master!$A:$D,3,FALSE)</f>
        <v>Electronics</v>
      </c>
    </row>
    <row r="8224" spans="1:17" x14ac:dyDescent="0.3">
      <c r="A8224" t="s">
        <v>14329</v>
      </c>
      <c r="B8224" t="s">
        <v>2011</v>
      </c>
      <c r="C8224" t="s">
        <v>143</v>
      </c>
      <c r="D8224" t="s">
        <v>171</v>
      </c>
      <c r="E8224" t="s">
        <v>204</v>
      </c>
      <c r="F8224" t="s">
        <v>205</v>
      </c>
      <c r="G8224" t="s">
        <v>315</v>
      </c>
      <c r="H8224" t="s">
        <v>14330</v>
      </c>
      <c r="I8224">
        <v>8</v>
      </c>
      <c r="J8224">
        <v>15</v>
      </c>
      <c r="K8224">
        <v>38372</v>
      </c>
      <c r="L8224" t="str">
        <f>VLOOKUP(Sales_Data!C8224,Product_Master!$A:$D,2,FALSE)</f>
        <v>Skipping Rope</v>
      </c>
      <c r="M8224">
        <f>VLOOKUP(C8224,Product_Master!$A:$D,4,FALSE)</f>
        <v>5643</v>
      </c>
      <c r="N8224" t="str">
        <f t="shared" si="256"/>
        <v>HIGH</v>
      </c>
      <c r="O8224" t="str" cm="1">
        <f t="array" ref="O8224">_xlfn.IFS(D8224="North","Zone 1",D8224="South","Zone 2",D8224="East","Zone 3",D8224="West","Zone 4")</f>
        <v>Zone 2</v>
      </c>
      <c r="P8224">
        <f t="shared" si="257"/>
        <v>3837.2000000000003</v>
      </c>
      <c r="Q8224" t="str">
        <f>VLOOKUP(C8224,Product_Master!$A:$D,3,FALSE)</f>
        <v>Sports</v>
      </c>
    </row>
    <row r="8225" spans="1:17" x14ac:dyDescent="0.3">
      <c r="A8225" t="s">
        <v>14331</v>
      </c>
      <c r="B8225" t="s">
        <v>2436</v>
      </c>
      <c r="C8225" t="s">
        <v>120</v>
      </c>
      <c r="D8225" t="s">
        <v>191</v>
      </c>
      <c r="E8225" t="s">
        <v>242</v>
      </c>
      <c r="F8225" t="s">
        <v>242</v>
      </c>
      <c r="G8225" t="s">
        <v>228</v>
      </c>
      <c r="H8225" t="s">
        <v>14332</v>
      </c>
      <c r="I8225">
        <v>6</v>
      </c>
      <c r="J8225">
        <v>20</v>
      </c>
      <c r="K8225">
        <v>148180</v>
      </c>
      <c r="L8225" t="str">
        <f>VLOOKUP(Sales_Data!C8225,Product_Master!$A:$D,2,FALSE)</f>
        <v>Soft Drink</v>
      </c>
      <c r="M8225">
        <f>VLOOKUP(C8225,Product_Master!$A:$D,4,FALSE)</f>
        <v>30871</v>
      </c>
      <c r="N8225" t="str">
        <f t="shared" si="256"/>
        <v>HIGH</v>
      </c>
      <c r="O8225" t="str" cm="1">
        <f t="array" ref="O8225">_xlfn.IFS(D8225="North","Zone 1",D8225="South","Zone 2",D8225="East","Zone 3",D8225="West","Zone 4")</f>
        <v>Zone 1</v>
      </c>
      <c r="P8225">
        <f t="shared" si="257"/>
        <v>14818</v>
      </c>
      <c r="Q8225" t="str">
        <f>VLOOKUP(C8225,Product_Master!$A:$D,3,FALSE)</f>
        <v>Grocery</v>
      </c>
    </row>
    <row r="8226" spans="1:17" x14ac:dyDescent="0.3">
      <c r="A8226" t="s">
        <v>14333</v>
      </c>
      <c r="B8226" t="s">
        <v>586</v>
      </c>
      <c r="C8226" t="s">
        <v>91</v>
      </c>
      <c r="D8226" t="s">
        <v>178</v>
      </c>
      <c r="E8226" t="s">
        <v>310</v>
      </c>
      <c r="F8226" t="s">
        <v>311</v>
      </c>
      <c r="G8226" t="s">
        <v>253</v>
      </c>
      <c r="H8226" t="s">
        <v>14334</v>
      </c>
      <c r="I8226">
        <v>4</v>
      </c>
      <c r="J8226">
        <v>0</v>
      </c>
      <c r="K8226">
        <v>119148</v>
      </c>
      <c r="L8226" t="str">
        <f>VLOOKUP(Sales_Data!C8226,Product_Master!$A:$D,2,FALSE)</f>
        <v>Sweater</v>
      </c>
      <c r="M8226">
        <f>VLOOKUP(C8226,Product_Master!$A:$D,4,FALSE)</f>
        <v>29787</v>
      </c>
      <c r="N8226" t="str">
        <f t="shared" si="256"/>
        <v>HIGH</v>
      </c>
      <c r="O8226" t="str" cm="1">
        <f t="array" ref="O8226">_xlfn.IFS(D8226="North","Zone 1",D8226="South","Zone 2",D8226="East","Zone 3",D8226="West","Zone 4")</f>
        <v>Zone 3</v>
      </c>
      <c r="P8226">
        <f t="shared" si="257"/>
        <v>11914.800000000001</v>
      </c>
      <c r="Q8226" t="str">
        <f>VLOOKUP(C8226,Product_Master!$A:$D,3,FALSE)</f>
        <v>Clothing</v>
      </c>
    </row>
    <row r="8227" spans="1:17" x14ac:dyDescent="0.3">
      <c r="A8227" t="s">
        <v>14335</v>
      </c>
      <c r="B8227" t="s">
        <v>1127</v>
      </c>
      <c r="C8227" t="s">
        <v>4</v>
      </c>
      <c r="D8227" t="s">
        <v>191</v>
      </c>
      <c r="E8227" t="s">
        <v>242</v>
      </c>
      <c r="F8227" t="s">
        <v>242</v>
      </c>
      <c r="G8227" t="s">
        <v>174</v>
      </c>
      <c r="H8227" t="s">
        <v>14336</v>
      </c>
      <c r="I8227">
        <v>11</v>
      </c>
      <c r="J8227">
        <v>20</v>
      </c>
      <c r="K8227">
        <v>9301</v>
      </c>
      <c r="L8227" t="str">
        <f>VLOOKUP(Sales_Data!C8227,Product_Master!$A:$D,2,FALSE)</f>
        <v>Samsung TV</v>
      </c>
      <c r="M8227">
        <f>VLOOKUP(C8227,Product_Master!$A:$D,4,FALSE)</f>
        <v>1057</v>
      </c>
      <c r="N8227" t="str">
        <f t="shared" si="256"/>
        <v>MEDIUM</v>
      </c>
      <c r="O8227" t="str" cm="1">
        <f t="array" ref="O8227">_xlfn.IFS(D8227="North","Zone 1",D8227="South","Zone 2",D8227="East","Zone 3",D8227="West","Zone 4")</f>
        <v>Zone 1</v>
      </c>
      <c r="P8227">
        <f t="shared" si="257"/>
        <v>465.05</v>
      </c>
      <c r="Q8227" t="str">
        <f>VLOOKUP(C8227,Product_Master!$A:$D,3,FALSE)</f>
        <v>Electronics</v>
      </c>
    </row>
    <row r="8228" spans="1:17" x14ac:dyDescent="0.3">
      <c r="A8228" t="s">
        <v>14337</v>
      </c>
      <c r="B8228" t="s">
        <v>1787</v>
      </c>
      <c r="C8228" t="s">
        <v>9</v>
      </c>
      <c r="D8228" t="s">
        <v>197</v>
      </c>
      <c r="E8228" t="s">
        <v>198</v>
      </c>
      <c r="F8228" t="s">
        <v>199</v>
      </c>
      <c r="G8228" t="s">
        <v>253</v>
      </c>
      <c r="H8228" t="s">
        <v>14080</v>
      </c>
      <c r="I8228">
        <v>6</v>
      </c>
      <c r="J8228">
        <v>20</v>
      </c>
      <c r="K8228">
        <v>204638</v>
      </c>
      <c r="L8228" t="str">
        <f>VLOOKUP(Sales_Data!C8228,Product_Master!$A:$D,2,FALSE)</f>
        <v>Dell Monitor</v>
      </c>
      <c r="M8228">
        <f>VLOOKUP(C8228,Product_Master!$A:$D,4,FALSE)</f>
        <v>42633</v>
      </c>
      <c r="N8228" t="str">
        <f t="shared" si="256"/>
        <v>HIGH</v>
      </c>
      <c r="O8228" t="str" cm="1">
        <f t="array" ref="O8228">_xlfn.IFS(D8228="North","Zone 1",D8228="South","Zone 2",D8228="East","Zone 3",D8228="West","Zone 4")</f>
        <v>Zone 4</v>
      </c>
      <c r="P8228">
        <f t="shared" si="257"/>
        <v>20463.800000000003</v>
      </c>
      <c r="Q8228" t="str">
        <f>VLOOKUP(C8228,Product_Master!$A:$D,3,FALSE)</f>
        <v>Electronics</v>
      </c>
    </row>
    <row r="8229" spans="1:17" x14ac:dyDescent="0.3">
      <c r="A8229" t="s">
        <v>14338</v>
      </c>
      <c r="B8229" t="s">
        <v>957</v>
      </c>
      <c r="C8229" t="s">
        <v>139</v>
      </c>
      <c r="D8229" t="s">
        <v>191</v>
      </c>
      <c r="E8229" t="s">
        <v>192</v>
      </c>
      <c r="F8229" t="s">
        <v>193</v>
      </c>
      <c r="G8229" t="s">
        <v>262</v>
      </c>
      <c r="H8229" t="s">
        <v>14339</v>
      </c>
      <c r="I8229">
        <v>10</v>
      </c>
      <c r="J8229">
        <v>20</v>
      </c>
      <c r="K8229">
        <v>183688</v>
      </c>
      <c r="L8229" t="str">
        <f>VLOOKUP(Sales_Data!C8229,Product_Master!$A:$D,2,FALSE)</f>
        <v>Helmet</v>
      </c>
      <c r="M8229">
        <f>VLOOKUP(C8229,Product_Master!$A:$D,4,FALSE)</f>
        <v>22961</v>
      </c>
      <c r="N8229" t="str">
        <f t="shared" si="256"/>
        <v>HIGH</v>
      </c>
      <c r="O8229" t="str" cm="1">
        <f t="array" ref="O8229">_xlfn.IFS(D8229="North","Zone 1",D8229="South","Zone 2",D8229="East","Zone 3",D8229="West","Zone 4")</f>
        <v>Zone 1</v>
      </c>
      <c r="P8229">
        <f t="shared" si="257"/>
        <v>18368.8</v>
      </c>
      <c r="Q8229" t="str">
        <f>VLOOKUP(C8229,Product_Master!$A:$D,3,FALSE)</f>
        <v>Sports</v>
      </c>
    </row>
    <row r="8230" spans="1:17" x14ac:dyDescent="0.3">
      <c r="A8230" t="s">
        <v>14340</v>
      </c>
      <c r="B8230" t="s">
        <v>3003</v>
      </c>
      <c r="C8230" t="s">
        <v>71</v>
      </c>
      <c r="D8230" t="s">
        <v>171</v>
      </c>
      <c r="E8230" t="s">
        <v>172</v>
      </c>
      <c r="F8230" t="s">
        <v>173</v>
      </c>
      <c r="G8230" t="s">
        <v>219</v>
      </c>
      <c r="H8230" t="s">
        <v>14341</v>
      </c>
      <c r="I8230">
        <v>5</v>
      </c>
      <c r="J8230">
        <v>10</v>
      </c>
      <c r="K8230">
        <v>257922</v>
      </c>
      <c r="L8230" t="str">
        <f>VLOOKUP(Sales_Data!C8230,Product_Master!$A:$D,2,FALSE)</f>
        <v>Jeans</v>
      </c>
      <c r="M8230">
        <f>VLOOKUP(C8230,Product_Master!$A:$D,4,FALSE)</f>
        <v>57316</v>
      </c>
      <c r="N8230" t="str">
        <f t="shared" si="256"/>
        <v>HIGH</v>
      </c>
      <c r="O8230" t="str" cm="1">
        <f t="array" ref="O8230">_xlfn.IFS(D8230="North","Zone 1",D8230="South","Zone 2",D8230="East","Zone 3",D8230="West","Zone 4")</f>
        <v>Zone 2</v>
      </c>
      <c r="P8230">
        <f t="shared" si="257"/>
        <v>25792.2</v>
      </c>
      <c r="Q8230" t="str">
        <f>VLOOKUP(C8230,Product_Master!$A:$D,3,FALSE)</f>
        <v>Clothing</v>
      </c>
    </row>
    <row r="8231" spans="1:17" x14ac:dyDescent="0.3">
      <c r="A8231" t="s">
        <v>14342</v>
      </c>
      <c r="B8231" t="s">
        <v>1878</v>
      </c>
      <c r="C8231" t="s">
        <v>112</v>
      </c>
      <c r="D8231" t="s">
        <v>178</v>
      </c>
      <c r="E8231" t="s">
        <v>179</v>
      </c>
      <c r="F8231" t="s">
        <v>180</v>
      </c>
      <c r="G8231" t="s">
        <v>315</v>
      </c>
      <c r="H8231" t="s">
        <v>5055</v>
      </c>
      <c r="I8231">
        <v>4</v>
      </c>
      <c r="J8231">
        <v>0</v>
      </c>
      <c r="K8231">
        <v>17108</v>
      </c>
      <c r="L8231" t="str">
        <f>VLOOKUP(Sales_Data!C8231,Product_Master!$A:$D,2,FALSE)</f>
        <v>Pasta</v>
      </c>
      <c r="M8231">
        <f>VLOOKUP(C8231,Product_Master!$A:$D,4,FALSE)</f>
        <v>4277</v>
      </c>
      <c r="N8231" t="str">
        <f t="shared" si="256"/>
        <v>HIGH</v>
      </c>
      <c r="O8231" t="str" cm="1">
        <f t="array" ref="O8231">_xlfn.IFS(D8231="North","Zone 1",D8231="South","Zone 2",D8231="East","Zone 3",D8231="West","Zone 4")</f>
        <v>Zone 3</v>
      </c>
      <c r="P8231">
        <f t="shared" si="257"/>
        <v>1710.8000000000002</v>
      </c>
      <c r="Q8231" t="str">
        <f>VLOOKUP(C8231,Product_Master!$A:$D,3,FALSE)</f>
        <v>Grocery</v>
      </c>
    </row>
    <row r="8232" spans="1:17" x14ac:dyDescent="0.3">
      <c r="A8232" t="s">
        <v>14343</v>
      </c>
      <c r="B8232" t="s">
        <v>699</v>
      </c>
      <c r="C8232" t="s">
        <v>62</v>
      </c>
      <c r="D8232" t="s">
        <v>171</v>
      </c>
      <c r="E8232" t="s">
        <v>223</v>
      </c>
      <c r="F8232" t="s">
        <v>224</v>
      </c>
      <c r="G8232" t="s">
        <v>315</v>
      </c>
      <c r="H8232" t="s">
        <v>4083</v>
      </c>
      <c r="I8232">
        <v>10</v>
      </c>
      <c r="J8232">
        <v>10</v>
      </c>
      <c r="K8232">
        <v>447048</v>
      </c>
      <c r="L8232" t="str">
        <f>VLOOKUP(Sales_Data!C8232,Product_Master!$A:$D,2,FALSE)</f>
        <v>Recliner</v>
      </c>
      <c r="M8232">
        <f>VLOOKUP(C8232,Product_Master!$A:$D,4,FALSE)</f>
        <v>49672</v>
      </c>
      <c r="N8232" t="str">
        <f t="shared" si="256"/>
        <v>HIGH</v>
      </c>
      <c r="O8232" t="str" cm="1">
        <f t="array" ref="O8232">_xlfn.IFS(D8232="North","Zone 1",D8232="South","Zone 2",D8232="East","Zone 3",D8232="West","Zone 4")</f>
        <v>Zone 2</v>
      </c>
      <c r="P8232">
        <f t="shared" si="257"/>
        <v>44704.800000000003</v>
      </c>
      <c r="Q8232" t="str">
        <f>VLOOKUP(C8232,Product_Master!$A:$D,3,FALSE)</f>
        <v>Furniture</v>
      </c>
    </row>
    <row r="8233" spans="1:17" x14ac:dyDescent="0.3">
      <c r="A8233" t="s">
        <v>14344</v>
      </c>
      <c r="B8233" t="s">
        <v>3187</v>
      </c>
      <c r="C8233" t="s">
        <v>149</v>
      </c>
      <c r="D8233" t="s">
        <v>171</v>
      </c>
      <c r="E8233" t="s">
        <v>172</v>
      </c>
      <c r="F8233" t="s">
        <v>173</v>
      </c>
      <c r="G8233" t="s">
        <v>243</v>
      </c>
      <c r="H8233" t="s">
        <v>12907</v>
      </c>
      <c r="I8233">
        <v>1</v>
      </c>
      <c r="J8233">
        <v>5</v>
      </c>
      <c r="K8233">
        <v>32565</v>
      </c>
      <c r="L8233" t="str">
        <f>VLOOKUP(Sales_Data!C8233,Product_Master!$A:$D,2,FALSE)</f>
        <v>Football Shoes</v>
      </c>
      <c r="M8233">
        <f>VLOOKUP(C8233,Product_Master!$A:$D,4,FALSE)</f>
        <v>34279</v>
      </c>
      <c r="N8233" t="str">
        <f t="shared" si="256"/>
        <v>HIGH</v>
      </c>
      <c r="O8233" t="str" cm="1">
        <f t="array" ref="O8233">_xlfn.IFS(D8233="North","Zone 1",D8233="South","Zone 2",D8233="East","Zone 3",D8233="West","Zone 4")</f>
        <v>Zone 2</v>
      </c>
      <c r="P8233">
        <f t="shared" si="257"/>
        <v>3256.5</v>
      </c>
      <c r="Q8233" t="str">
        <f>VLOOKUP(C8233,Product_Master!$A:$D,3,FALSE)</f>
        <v>Sports</v>
      </c>
    </row>
    <row r="8234" spans="1:17" x14ac:dyDescent="0.3">
      <c r="A8234" t="s">
        <v>14345</v>
      </c>
      <c r="B8234" t="s">
        <v>458</v>
      </c>
      <c r="C8234" t="s">
        <v>135</v>
      </c>
      <c r="D8234" t="s">
        <v>191</v>
      </c>
      <c r="E8234" t="s">
        <v>242</v>
      </c>
      <c r="F8234" t="s">
        <v>242</v>
      </c>
      <c r="G8234" t="s">
        <v>315</v>
      </c>
      <c r="H8234" t="s">
        <v>5673</v>
      </c>
      <c r="I8234">
        <v>4</v>
      </c>
      <c r="J8234">
        <v>5</v>
      </c>
      <c r="K8234">
        <v>97599</v>
      </c>
      <c r="L8234" t="str">
        <f>VLOOKUP(Sales_Data!C8234,Product_Master!$A:$D,2,FALSE)</f>
        <v>Yoga Mat</v>
      </c>
      <c r="M8234">
        <f>VLOOKUP(C8234,Product_Master!$A:$D,4,FALSE)</f>
        <v>25684</v>
      </c>
      <c r="N8234" t="str">
        <f t="shared" si="256"/>
        <v>HIGH</v>
      </c>
      <c r="O8234" t="str" cm="1">
        <f t="array" ref="O8234">_xlfn.IFS(D8234="North","Zone 1",D8234="South","Zone 2",D8234="East","Zone 3",D8234="West","Zone 4")</f>
        <v>Zone 1</v>
      </c>
      <c r="P8234">
        <f t="shared" si="257"/>
        <v>9759.9</v>
      </c>
      <c r="Q8234" t="str">
        <f>VLOOKUP(C8234,Product_Master!$A:$D,3,FALSE)</f>
        <v>Sports</v>
      </c>
    </row>
    <row r="8235" spans="1:17" x14ac:dyDescent="0.3">
      <c r="A8235" t="s">
        <v>14346</v>
      </c>
      <c r="B8235" t="s">
        <v>1117</v>
      </c>
      <c r="C8235" t="s">
        <v>91</v>
      </c>
      <c r="D8235" t="s">
        <v>191</v>
      </c>
      <c r="E8235" t="s">
        <v>242</v>
      </c>
      <c r="F8235" t="s">
        <v>242</v>
      </c>
      <c r="G8235" t="s">
        <v>181</v>
      </c>
      <c r="H8235" t="s">
        <v>14347</v>
      </c>
      <c r="I8235">
        <v>12</v>
      </c>
      <c r="J8235">
        <v>0</v>
      </c>
      <c r="K8235">
        <v>357444</v>
      </c>
      <c r="L8235" t="str">
        <f>VLOOKUP(Sales_Data!C8235,Product_Master!$A:$D,2,FALSE)</f>
        <v>Sweater</v>
      </c>
      <c r="M8235">
        <f>VLOOKUP(C8235,Product_Master!$A:$D,4,FALSE)</f>
        <v>29787</v>
      </c>
      <c r="N8235" t="str">
        <f t="shared" si="256"/>
        <v>HIGH</v>
      </c>
      <c r="O8235" t="str" cm="1">
        <f t="array" ref="O8235">_xlfn.IFS(D8235="North","Zone 1",D8235="South","Zone 2",D8235="East","Zone 3",D8235="West","Zone 4")</f>
        <v>Zone 1</v>
      </c>
      <c r="P8235">
        <f t="shared" si="257"/>
        <v>35744.400000000001</v>
      </c>
      <c r="Q8235" t="str">
        <f>VLOOKUP(C8235,Product_Master!$A:$D,3,FALSE)</f>
        <v>Clothing</v>
      </c>
    </row>
    <row r="8236" spans="1:17" x14ac:dyDescent="0.3">
      <c r="A8236" t="s">
        <v>14348</v>
      </c>
      <c r="B8236" t="s">
        <v>1043</v>
      </c>
      <c r="C8236" t="s">
        <v>87</v>
      </c>
      <c r="D8236" t="s">
        <v>191</v>
      </c>
      <c r="E8236" t="s">
        <v>238</v>
      </c>
      <c r="F8236" t="s">
        <v>238</v>
      </c>
      <c r="G8236" t="s">
        <v>243</v>
      </c>
      <c r="H8236" t="s">
        <v>14349</v>
      </c>
      <c r="I8236">
        <v>8</v>
      </c>
      <c r="J8236">
        <v>0</v>
      </c>
      <c r="K8236">
        <v>161832</v>
      </c>
      <c r="L8236" t="str">
        <f>VLOOKUP(Sales_Data!C8236,Product_Master!$A:$D,2,FALSE)</f>
        <v>Hoodie</v>
      </c>
      <c r="M8236">
        <f>VLOOKUP(C8236,Product_Master!$A:$D,4,FALSE)</f>
        <v>20229</v>
      </c>
      <c r="N8236" t="str">
        <f t="shared" si="256"/>
        <v>HIGH</v>
      </c>
      <c r="O8236" t="str" cm="1">
        <f t="array" ref="O8236">_xlfn.IFS(D8236="North","Zone 1",D8236="South","Zone 2",D8236="East","Zone 3",D8236="West","Zone 4")</f>
        <v>Zone 1</v>
      </c>
      <c r="P8236">
        <f t="shared" si="257"/>
        <v>16183.2</v>
      </c>
      <c r="Q8236" t="str">
        <f>VLOOKUP(C8236,Product_Master!$A:$D,3,FALSE)</f>
        <v>Clothing</v>
      </c>
    </row>
    <row r="8237" spans="1:17" x14ac:dyDescent="0.3">
      <c r="A8237" t="s">
        <v>14350</v>
      </c>
      <c r="B8237" t="s">
        <v>678</v>
      </c>
      <c r="C8237" t="s">
        <v>40</v>
      </c>
      <c r="D8237" t="s">
        <v>191</v>
      </c>
      <c r="E8237" t="s">
        <v>238</v>
      </c>
      <c r="F8237" t="s">
        <v>238</v>
      </c>
      <c r="G8237" t="s">
        <v>243</v>
      </c>
      <c r="H8237" t="s">
        <v>5532</v>
      </c>
      <c r="I8237">
        <v>7</v>
      </c>
      <c r="J8237">
        <v>15</v>
      </c>
      <c r="K8237">
        <v>365520</v>
      </c>
      <c r="L8237" t="str">
        <f>VLOOKUP(Sales_Data!C8237,Product_Master!$A:$D,2,FALSE)</f>
        <v>Dining Table</v>
      </c>
      <c r="M8237">
        <f>VLOOKUP(C8237,Product_Master!$A:$D,4,FALSE)</f>
        <v>61432</v>
      </c>
      <c r="N8237" t="str">
        <f t="shared" si="256"/>
        <v>HIGH</v>
      </c>
      <c r="O8237" t="str" cm="1">
        <f t="array" ref="O8237">_xlfn.IFS(D8237="North","Zone 1",D8237="South","Zone 2",D8237="East","Zone 3",D8237="West","Zone 4")</f>
        <v>Zone 1</v>
      </c>
      <c r="P8237">
        <f t="shared" si="257"/>
        <v>36552</v>
      </c>
      <c r="Q8237" t="str">
        <f>VLOOKUP(C8237,Product_Master!$A:$D,3,FALSE)</f>
        <v>Furniture</v>
      </c>
    </row>
    <row r="8238" spans="1:17" x14ac:dyDescent="0.3">
      <c r="A8238" t="s">
        <v>14351</v>
      </c>
      <c r="B8238" t="s">
        <v>410</v>
      </c>
      <c r="C8238" t="s">
        <v>149</v>
      </c>
      <c r="D8238" t="s">
        <v>178</v>
      </c>
      <c r="E8238" t="s">
        <v>185</v>
      </c>
      <c r="F8238" t="s">
        <v>186</v>
      </c>
      <c r="G8238" t="s">
        <v>228</v>
      </c>
      <c r="H8238" t="s">
        <v>4717</v>
      </c>
      <c r="I8238">
        <v>1</v>
      </c>
      <c r="J8238">
        <v>5</v>
      </c>
      <c r="K8238">
        <v>32565</v>
      </c>
      <c r="L8238" t="str">
        <f>VLOOKUP(Sales_Data!C8238,Product_Master!$A:$D,2,FALSE)</f>
        <v>Football Shoes</v>
      </c>
      <c r="M8238">
        <f>VLOOKUP(C8238,Product_Master!$A:$D,4,FALSE)</f>
        <v>34279</v>
      </c>
      <c r="N8238" t="str">
        <f t="shared" si="256"/>
        <v>HIGH</v>
      </c>
      <c r="O8238" t="str" cm="1">
        <f t="array" ref="O8238">_xlfn.IFS(D8238="North","Zone 1",D8238="South","Zone 2",D8238="East","Zone 3",D8238="West","Zone 4")</f>
        <v>Zone 3</v>
      </c>
      <c r="P8238">
        <f t="shared" si="257"/>
        <v>3256.5</v>
      </c>
      <c r="Q8238" t="str">
        <f>VLOOKUP(C8238,Product_Master!$A:$D,3,FALSE)</f>
        <v>Sports</v>
      </c>
    </row>
    <row r="8239" spans="1:17" x14ac:dyDescent="0.3">
      <c r="A8239" t="s">
        <v>14352</v>
      </c>
      <c r="B8239" t="s">
        <v>771</v>
      </c>
      <c r="C8239" t="s">
        <v>62</v>
      </c>
      <c r="D8239" t="s">
        <v>191</v>
      </c>
      <c r="E8239" t="s">
        <v>238</v>
      </c>
      <c r="F8239" t="s">
        <v>238</v>
      </c>
      <c r="G8239" t="s">
        <v>262</v>
      </c>
      <c r="H8239" t="s">
        <v>14353</v>
      </c>
      <c r="I8239">
        <v>6</v>
      </c>
      <c r="J8239">
        <v>10</v>
      </c>
      <c r="K8239">
        <v>268228</v>
      </c>
      <c r="L8239" t="str">
        <f>VLOOKUP(Sales_Data!C8239,Product_Master!$A:$D,2,FALSE)</f>
        <v>Recliner</v>
      </c>
      <c r="M8239">
        <f>VLOOKUP(C8239,Product_Master!$A:$D,4,FALSE)</f>
        <v>49672</v>
      </c>
      <c r="N8239" t="str">
        <f t="shared" si="256"/>
        <v>HIGH</v>
      </c>
      <c r="O8239" t="str" cm="1">
        <f t="array" ref="O8239">_xlfn.IFS(D8239="North","Zone 1",D8239="South","Zone 2",D8239="East","Zone 3",D8239="West","Zone 4")</f>
        <v>Zone 1</v>
      </c>
      <c r="P8239">
        <f t="shared" si="257"/>
        <v>26822.800000000003</v>
      </c>
      <c r="Q8239" t="str">
        <f>VLOOKUP(C8239,Product_Master!$A:$D,3,FALSE)</f>
        <v>Furniture</v>
      </c>
    </row>
    <row r="8240" spans="1:17" x14ac:dyDescent="0.3">
      <c r="A8240" t="s">
        <v>14354</v>
      </c>
      <c r="B8240" t="s">
        <v>437</v>
      </c>
      <c r="C8240" t="s">
        <v>89</v>
      </c>
      <c r="D8240" t="s">
        <v>191</v>
      </c>
      <c r="E8240" t="s">
        <v>242</v>
      </c>
      <c r="F8240" t="s">
        <v>242</v>
      </c>
      <c r="G8240" t="s">
        <v>219</v>
      </c>
      <c r="H8240" t="s">
        <v>6415</v>
      </c>
      <c r="I8240">
        <v>1</v>
      </c>
      <c r="J8240">
        <v>0</v>
      </c>
      <c r="K8240">
        <v>51800</v>
      </c>
      <c r="L8240" t="str">
        <f>VLOOKUP(Sales_Data!C8240,Product_Master!$A:$D,2,FALSE)</f>
        <v>Shorts</v>
      </c>
      <c r="M8240">
        <f>VLOOKUP(C8240,Product_Master!$A:$D,4,FALSE)</f>
        <v>51800</v>
      </c>
      <c r="N8240" t="str">
        <f t="shared" si="256"/>
        <v>HIGH</v>
      </c>
      <c r="O8240" t="str" cm="1">
        <f t="array" ref="O8240">_xlfn.IFS(D8240="North","Zone 1",D8240="South","Zone 2",D8240="East","Zone 3",D8240="West","Zone 4")</f>
        <v>Zone 1</v>
      </c>
      <c r="P8240">
        <f t="shared" si="257"/>
        <v>5180</v>
      </c>
      <c r="Q8240" t="str">
        <f>VLOOKUP(C8240,Product_Master!$A:$D,3,FALSE)</f>
        <v>Clothing</v>
      </c>
    </row>
    <row r="8241" spans="1:17" x14ac:dyDescent="0.3">
      <c r="A8241" t="s">
        <v>14355</v>
      </c>
      <c r="B8241" t="s">
        <v>231</v>
      </c>
      <c r="C8241" t="s">
        <v>83</v>
      </c>
      <c r="D8241" t="s">
        <v>197</v>
      </c>
      <c r="E8241" t="s">
        <v>210</v>
      </c>
      <c r="F8241" t="s">
        <v>211</v>
      </c>
      <c r="G8241" t="s">
        <v>253</v>
      </c>
      <c r="H8241" t="s">
        <v>14356</v>
      </c>
      <c r="I8241">
        <v>8</v>
      </c>
      <c r="J8241">
        <v>10</v>
      </c>
      <c r="K8241">
        <v>563500</v>
      </c>
      <c r="L8241" t="str">
        <f>VLOOKUP(Sales_Data!C8241,Product_Master!$A:$D,2,FALSE)</f>
        <v>Track Pants</v>
      </c>
      <c r="M8241">
        <f>VLOOKUP(C8241,Product_Master!$A:$D,4,FALSE)</f>
        <v>78264</v>
      </c>
      <c r="N8241" t="str">
        <f t="shared" si="256"/>
        <v>HIGH</v>
      </c>
      <c r="O8241" t="str" cm="1">
        <f t="array" ref="O8241">_xlfn.IFS(D8241="North","Zone 1",D8241="South","Zone 2",D8241="East","Zone 3",D8241="West","Zone 4")</f>
        <v>Zone 4</v>
      </c>
      <c r="P8241">
        <f t="shared" si="257"/>
        <v>56350</v>
      </c>
      <c r="Q8241" t="str">
        <f>VLOOKUP(C8241,Product_Master!$A:$D,3,FALSE)</f>
        <v>Clothing</v>
      </c>
    </row>
    <row r="8242" spans="1:17" x14ac:dyDescent="0.3">
      <c r="A8242" t="s">
        <v>14357</v>
      </c>
      <c r="B8242" t="s">
        <v>539</v>
      </c>
      <c r="C8242" t="s">
        <v>122</v>
      </c>
      <c r="D8242" t="s">
        <v>171</v>
      </c>
      <c r="E8242" t="s">
        <v>204</v>
      </c>
      <c r="F8242" t="s">
        <v>205</v>
      </c>
      <c r="G8242" t="s">
        <v>187</v>
      </c>
      <c r="H8242" t="s">
        <v>14358</v>
      </c>
      <c r="I8242">
        <v>12</v>
      </c>
      <c r="J8242">
        <v>15</v>
      </c>
      <c r="K8242">
        <v>668426</v>
      </c>
      <c r="L8242" t="str">
        <f>VLOOKUP(Sales_Data!C8242,Product_Master!$A:$D,2,FALSE)</f>
        <v>Noodles</v>
      </c>
      <c r="M8242">
        <f>VLOOKUP(C8242,Product_Master!$A:$D,4,FALSE)</f>
        <v>65532</v>
      </c>
      <c r="N8242" t="str">
        <f t="shared" si="256"/>
        <v>HIGH</v>
      </c>
      <c r="O8242" t="str" cm="1">
        <f t="array" ref="O8242">_xlfn.IFS(D8242="North","Zone 1",D8242="South","Zone 2",D8242="East","Zone 3",D8242="West","Zone 4")</f>
        <v>Zone 2</v>
      </c>
      <c r="P8242">
        <f t="shared" si="257"/>
        <v>66842.600000000006</v>
      </c>
      <c r="Q8242" t="str">
        <f>VLOOKUP(C8242,Product_Master!$A:$D,3,FALSE)</f>
        <v>Grocery</v>
      </c>
    </row>
    <row r="8243" spans="1:17" x14ac:dyDescent="0.3">
      <c r="A8243" t="s">
        <v>14359</v>
      </c>
      <c r="B8243" t="s">
        <v>6098</v>
      </c>
      <c r="C8243" t="s">
        <v>141</v>
      </c>
      <c r="D8243" t="s">
        <v>178</v>
      </c>
      <c r="E8243" t="s">
        <v>310</v>
      </c>
      <c r="F8243" t="s">
        <v>311</v>
      </c>
      <c r="G8243" t="s">
        <v>243</v>
      </c>
      <c r="H8243" t="s">
        <v>5121</v>
      </c>
      <c r="I8243">
        <v>8</v>
      </c>
      <c r="J8243">
        <v>10</v>
      </c>
      <c r="K8243">
        <v>298476</v>
      </c>
      <c r="L8243" t="str">
        <f>VLOOKUP(Sales_Data!C8243,Product_Master!$A:$D,2,FALSE)</f>
        <v>Gloves</v>
      </c>
      <c r="M8243">
        <f>VLOOKUP(C8243,Product_Master!$A:$D,4,FALSE)</f>
        <v>41455</v>
      </c>
      <c r="N8243" t="str">
        <f t="shared" si="256"/>
        <v>HIGH</v>
      </c>
      <c r="O8243" t="str" cm="1">
        <f t="array" ref="O8243">_xlfn.IFS(D8243="North","Zone 1",D8243="South","Zone 2",D8243="East","Zone 3",D8243="West","Zone 4")</f>
        <v>Zone 3</v>
      </c>
      <c r="P8243">
        <f t="shared" si="257"/>
        <v>29847.600000000002</v>
      </c>
      <c r="Q8243" t="str">
        <f>VLOOKUP(C8243,Product_Master!$A:$D,3,FALSE)</f>
        <v>Sports</v>
      </c>
    </row>
    <row r="8244" spans="1:17" x14ac:dyDescent="0.3">
      <c r="A8244" t="s">
        <v>14360</v>
      </c>
      <c r="B8244" t="s">
        <v>1055</v>
      </c>
      <c r="C8244" t="s">
        <v>120</v>
      </c>
      <c r="D8244" t="s">
        <v>197</v>
      </c>
      <c r="E8244" t="s">
        <v>260</v>
      </c>
      <c r="F8244" t="s">
        <v>261</v>
      </c>
      <c r="G8244" t="s">
        <v>200</v>
      </c>
      <c r="H8244" t="s">
        <v>14361</v>
      </c>
      <c r="I8244">
        <v>4</v>
      </c>
      <c r="J8244">
        <v>0</v>
      </c>
      <c r="K8244">
        <v>123484</v>
      </c>
      <c r="L8244" t="str">
        <f>VLOOKUP(Sales_Data!C8244,Product_Master!$A:$D,2,FALSE)</f>
        <v>Soft Drink</v>
      </c>
      <c r="M8244">
        <f>VLOOKUP(C8244,Product_Master!$A:$D,4,FALSE)</f>
        <v>30871</v>
      </c>
      <c r="N8244" t="str">
        <f t="shared" si="256"/>
        <v>HIGH</v>
      </c>
      <c r="O8244" t="str" cm="1">
        <f t="array" ref="O8244">_xlfn.IFS(D8244="North","Zone 1",D8244="South","Zone 2",D8244="East","Zone 3",D8244="West","Zone 4")</f>
        <v>Zone 4</v>
      </c>
      <c r="P8244">
        <f t="shared" si="257"/>
        <v>12348.400000000001</v>
      </c>
      <c r="Q8244" t="str">
        <f>VLOOKUP(C8244,Product_Master!$A:$D,3,FALSE)</f>
        <v>Grocery</v>
      </c>
    </row>
    <row r="8245" spans="1:17" x14ac:dyDescent="0.3">
      <c r="A8245" t="s">
        <v>14362</v>
      </c>
      <c r="B8245" t="s">
        <v>750</v>
      </c>
      <c r="C8245" t="s">
        <v>106</v>
      </c>
      <c r="D8245" t="s">
        <v>178</v>
      </c>
      <c r="E8245" t="s">
        <v>179</v>
      </c>
      <c r="F8245" t="s">
        <v>180</v>
      </c>
      <c r="G8245" t="s">
        <v>228</v>
      </c>
      <c r="H8245" t="s">
        <v>5439</v>
      </c>
      <c r="I8245">
        <v>6</v>
      </c>
      <c r="J8245">
        <v>5</v>
      </c>
      <c r="K8245">
        <v>379466</v>
      </c>
      <c r="L8245" t="str">
        <f>VLOOKUP(Sales_Data!C8245,Product_Master!$A:$D,2,FALSE)</f>
        <v>Oil</v>
      </c>
      <c r="M8245">
        <f>VLOOKUP(C8245,Product_Master!$A:$D,4,FALSE)</f>
        <v>66573</v>
      </c>
      <c r="N8245" t="str">
        <f t="shared" si="256"/>
        <v>HIGH</v>
      </c>
      <c r="O8245" t="str" cm="1">
        <f t="array" ref="O8245">_xlfn.IFS(D8245="North","Zone 1",D8245="South","Zone 2",D8245="East","Zone 3",D8245="West","Zone 4")</f>
        <v>Zone 3</v>
      </c>
      <c r="P8245">
        <f t="shared" si="257"/>
        <v>37946.6</v>
      </c>
      <c r="Q8245" t="str">
        <f>VLOOKUP(C8245,Product_Master!$A:$D,3,FALSE)</f>
        <v>Grocery</v>
      </c>
    </row>
    <row r="8246" spans="1:17" x14ac:dyDescent="0.3">
      <c r="A8246" t="s">
        <v>14363</v>
      </c>
      <c r="B8246" t="s">
        <v>622</v>
      </c>
      <c r="C8246" t="s">
        <v>139</v>
      </c>
      <c r="D8246" t="s">
        <v>178</v>
      </c>
      <c r="E8246" t="s">
        <v>185</v>
      </c>
      <c r="F8246" t="s">
        <v>186</v>
      </c>
      <c r="G8246" t="s">
        <v>212</v>
      </c>
      <c r="H8246" t="s">
        <v>14364</v>
      </c>
      <c r="I8246">
        <v>12</v>
      </c>
      <c r="J8246">
        <v>0</v>
      </c>
      <c r="K8246">
        <v>275532</v>
      </c>
      <c r="L8246" t="str">
        <f>VLOOKUP(Sales_Data!C8246,Product_Master!$A:$D,2,FALSE)</f>
        <v>Helmet</v>
      </c>
      <c r="M8246">
        <f>VLOOKUP(C8246,Product_Master!$A:$D,4,FALSE)</f>
        <v>22961</v>
      </c>
      <c r="N8246" t="str">
        <f t="shared" si="256"/>
        <v>HIGH</v>
      </c>
      <c r="O8246" t="str" cm="1">
        <f t="array" ref="O8246">_xlfn.IFS(D8246="North","Zone 1",D8246="South","Zone 2",D8246="East","Zone 3",D8246="West","Zone 4")</f>
        <v>Zone 3</v>
      </c>
      <c r="P8246">
        <f t="shared" si="257"/>
        <v>27553.200000000001</v>
      </c>
      <c r="Q8246" t="str">
        <f>VLOOKUP(C8246,Product_Master!$A:$D,3,FALSE)</f>
        <v>Sports</v>
      </c>
    </row>
    <row r="8247" spans="1:17" x14ac:dyDescent="0.3">
      <c r="A8247" t="s">
        <v>14365</v>
      </c>
      <c r="B8247" t="s">
        <v>404</v>
      </c>
      <c r="C8247" t="s">
        <v>17</v>
      </c>
      <c r="D8247" t="s">
        <v>197</v>
      </c>
      <c r="E8247" t="s">
        <v>210</v>
      </c>
      <c r="F8247" t="s">
        <v>211</v>
      </c>
      <c r="G8247" t="s">
        <v>212</v>
      </c>
      <c r="H8247" t="s">
        <v>14238</v>
      </c>
      <c r="I8247">
        <v>5</v>
      </c>
      <c r="J8247">
        <v>15</v>
      </c>
      <c r="K8247">
        <v>284516</v>
      </c>
      <c r="L8247" t="str">
        <f>VLOOKUP(Sales_Data!C8247,Product_Master!$A:$D,2,FALSE)</f>
        <v>Printer</v>
      </c>
      <c r="M8247">
        <f>VLOOKUP(C8247,Product_Master!$A:$D,4,FALSE)</f>
        <v>66945</v>
      </c>
      <c r="N8247" t="str">
        <f t="shared" si="256"/>
        <v>HIGH</v>
      </c>
      <c r="O8247" t="str" cm="1">
        <f t="array" ref="O8247">_xlfn.IFS(D8247="North","Zone 1",D8247="South","Zone 2",D8247="East","Zone 3",D8247="West","Zone 4")</f>
        <v>Zone 4</v>
      </c>
      <c r="P8247">
        <f t="shared" si="257"/>
        <v>28451.600000000002</v>
      </c>
      <c r="Q8247" t="str">
        <f>VLOOKUP(C8247,Product_Master!$A:$D,3,FALSE)</f>
        <v>Electronics</v>
      </c>
    </row>
    <row r="8248" spans="1:17" x14ac:dyDescent="0.3">
      <c r="A8248" t="s">
        <v>14366</v>
      </c>
      <c r="B8248" t="s">
        <v>218</v>
      </c>
      <c r="C8248" t="s">
        <v>106</v>
      </c>
      <c r="D8248" t="s">
        <v>178</v>
      </c>
      <c r="E8248" t="s">
        <v>179</v>
      </c>
      <c r="F8248" t="s">
        <v>180</v>
      </c>
      <c r="G8248" t="s">
        <v>269</v>
      </c>
      <c r="H8248" t="s">
        <v>14367</v>
      </c>
      <c r="I8248">
        <v>9</v>
      </c>
      <c r="J8248">
        <v>20</v>
      </c>
      <c r="K8248">
        <v>479325</v>
      </c>
      <c r="L8248" t="str">
        <f>VLOOKUP(Sales_Data!C8248,Product_Master!$A:$D,2,FALSE)</f>
        <v>Oil</v>
      </c>
      <c r="M8248">
        <f>VLOOKUP(C8248,Product_Master!$A:$D,4,FALSE)</f>
        <v>66573</v>
      </c>
      <c r="N8248" t="str">
        <f t="shared" si="256"/>
        <v>HIGH</v>
      </c>
      <c r="O8248" t="str" cm="1">
        <f t="array" ref="O8248">_xlfn.IFS(D8248="North","Zone 1",D8248="South","Zone 2",D8248="East","Zone 3",D8248="West","Zone 4")</f>
        <v>Zone 3</v>
      </c>
      <c r="P8248">
        <f t="shared" si="257"/>
        <v>47932.5</v>
      </c>
      <c r="Q8248" t="str">
        <f>VLOOKUP(C8248,Product_Master!$A:$D,3,FALSE)</f>
        <v>Grocery</v>
      </c>
    </row>
    <row r="8249" spans="1:17" x14ac:dyDescent="0.3">
      <c r="A8249" t="s">
        <v>14368</v>
      </c>
      <c r="B8249" t="s">
        <v>951</v>
      </c>
      <c r="C8249" t="s">
        <v>128</v>
      </c>
      <c r="D8249" t="s">
        <v>191</v>
      </c>
      <c r="E8249" t="s">
        <v>242</v>
      </c>
      <c r="F8249" t="s">
        <v>242</v>
      </c>
      <c r="G8249" t="s">
        <v>181</v>
      </c>
      <c r="H8249" t="s">
        <v>2467</v>
      </c>
      <c r="I8249">
        <v>1</v>
      </c>
      <c r="J8249">
        <v>0</v>
      </c>
      <c r="K8249">
        <v>58818</v>
      </c>
      <c r="L8249" t="str">
        <f>VLOOKUP(Sales_Data!C8249,Product_Master!$A:$D,2,FALSE)</f>
        <v>Cricket Bat</v>
      </c>
      <c r="M8249">
        <f>VLOOKUP(C8249,Product_Master!$A:$D,4,FALSE)</f>
        <v>58818</v>
      </c>
      <c r="N8249" t="str">
        <f t="shared" si="256"/>
        <v>HIGH</v>
      </c>
      <c r="O8249" t="str" cm="1">
        <f t="array" ref="O8249">_xlfn.IFS(D8249="North","Zone 1",D8249="South","Zone 2",D8249="East","Zone 3",D8249="West","Zone 4")</f>
        <v>Zone 1</v>
      </c>
      <c r="P8249">
        <f t="shared" si="257"/>
        <v>5881.8</v>
      </c>
      <c r="Q8249" t="str">
        <f>VLOOKUP(C8249,Product_Master!$A:$D,3,FALSE)</f>
        <v>Sports</v>
      </c>
    </row>
    <row r="8250" spans="1:17" x14ac:dyDescent="0.3">
      <c r="A8250" t="s">
        <v>14369</v>
      </c>
      <c r="B8250" t="s">
        <v>2312</v>
      </c>
      <c r="C8250" t="s">
        <v>83</v>
      </c>
      <c r="D8250" t="s">
        <v>178</v>
      </c>
      <c r="E8250" t="s">
        <v>179</v>
      </c>
      <c r="F8250" t="s">
        <v>180</v>
      </c>
      <c r="G8250" t="s">
        <v>174</v>
      </c>
      <c r="H8250" t="s">
        <v>4648</v>
      </c>
      <c r="I8250">
        <v>3</v>
      </c>
      <c r="J8250">
        <v>5</v>
      </c>
      <c r="K8250">
        <v>223052</v>
      </c>
      <c r="L8250" t="str">
        <f>VLOOKUP(Sales_Data!C8250,Product_Master!$A:$D,2,FALSE)</f>
        <v>Track Pants</v>
      </c>
      <c r="M8250">
        <f>VLOOKUP(C8250,Product_Master!$A:$D,4,FALSE)</f>
        <v>78264</v>
      </c>
      <c r="N8250" t="str">
        <f t="shared" si="256"/>
        <v>HIGH</v>
      </c>
      <c r="O8250" t="str" cm="1">
        <f t="array" ref="O8250">_xlfn.IFS(D8250="North","Zone 1",D8250="South","Zone 2",D8250="East","Zone 3",D8250="West","Zone 4")</f>
        <v>Zone 3</v>
      </c>
      <c r="P8250">
        <f t="shared" si="257"/>
        <v>22305.200000000001</v>
      </c>
      <c r="Q8250" t="str">
        <f>VLOOKUP(C8250,Product_Master!$A:$D,3,FALSE)</f>
        <v>Clothing</v>
      </c>
    </row>
    <row r="8251" spans="1:17" x14ac:dyDescent="0.3">
      <c r="A8251" t="s">
        <v>14370</v>
      </c>
      <c r="B8251" t="s">
        <v>554</v>
      </c>
      <c r="C8251" t="s">
        <v>143</v>
      </c>
      <c r="D8251" t="s">
        <v>191</v>
      </c>
      <c r="E8251" t="s">
        <v>242</v>
      </c>
      <c r="F8251" t="s">
        <v>242</v>
      </c>
      <c r="G8251" t="s">
        <v>212</v>
      </c>
      <c r="H8251" t="s">
        <v>8074</v>
      </c>
      <c r="I8251">
        <v>4</v>
      </c>
      <c r="J8251">
        <v>5</v>
      </c>
      <c r="K8251">
        <v>21443</v>
      </c>
      <c r="L8251" t="str">
        <f>VLOOKUP(Sales_Data!C8251,Product_Master!$A:$D,2,FALSE)</f>
        <v>Skipping Rope</v>
      </c>
      <c r="M8251">
        <f>VLOOKUP(C8251,Product_Master!$A:$D,4,FALSE)</f>
        <v>5643</v>
      </c>
      <c r="N8251" t="str">
        <f t="shared" si="256"/>
        <v>HIGH</v>
      </c>
      <c r="O8251" t="str" cm="1">
        <f t="array" ref="O8251">_xlfn.IFS(D8251="North","Zone 1",D8251="South","Zone 2",D8251="East","Zone 3",D8251="West","Zone 4")</f>
        <v>Zone 1</v>
      </c>
      <c r="P8251">
        <f t="shared" si="257"/>
        <v>2144.3000000000002</v>
      </c>
      <c r="Q8251" t="str">
        <f>VLOOKUP(C8251,Product_Master!$A:$D,3,FALSE)</f>
        <v>Sports</v>
      </c>
    </row>
    <row r="8252" spans="1:17" x14ac:dyDescent="0.3">
      <c r="A8252" t="s">
        <v>14371</v>
      </c>
      <c r="B8252" t="s">
        <v>600</v>
      </c>
      <c r="C8252" t="s">
        <v>50</v>
      </c>
      <c r="D8252" t="s">
        <v>191</v>
      </c>
      <c r="E8252" t="s">
        <v>242</v>
      </c>
      <c r="F8252" t="s">
        <v>242</v>
      </c>
      <c r="G8252" t="s">
        <v>200</v>
      </c>
      <c r="H8252" t="s">
        <v>6087</v>
      </c>
      <c r="I8252">
        <v>7</v>
      </c>
      <c r="J8252">
        <v>15</v>
      </c>
      <c r="K8252">
        <v>338685</v>
      </c>
      <c r="L8252" t="str">
        <f>VLOOKUP(Sales_Data!C8252,Product_Master!$A:$D,2,FALSE)</f>
        <v>Sofa</v>
      </c>
      <c r="M8252">
        <f>VLOOKUP(C8252,Product_Master!$A:$D,4,FALSE)</f>
        <v>56922</v>
      </c>
      <c r="N8252" t="str">
        <f t="shared" si="256"/>
        <v>HIGH</v>
      </c>
      <c r="O8252" t="str" cm="1">
        <f t="array" ref="O8252">_xlfn.IFS(D8252="North","Zone 1",D8252="South","Zone 2",D8252="East","Zone 3",D8252="West","Zone 4")</f>
        <v>Zone 1</v>
      </c>
      <c r="P8252">
        <f t="shared" si="257"/>
        <v>33868.5</v>
      </c>
      <c r="Q8252" t="str">
        <f>VLOOKUP(C8252,Product_Master!$A:$D,3,FALSE)</f>
        <v>Furniture</v>
      </c>
    </row>
    <row r="8253" spans="1:17" x14ac:dyDescent="0.3">
      <c r="A8253" t="s">
        <v>14372</v>
      </c>
      <c r="B8253" t="s">
        <v>1516</v>
      </c>
      <c r="C8253" t="s">
        <v>89</v>
      </c>
      <c r="D8253" t="s">
        <v>191</v>
      </c>
      <c r="E8253" t="s">
        <v>242</v>
      </c>
      <c r="F8253" t="s">
        <v>242</v>
      </c>
      <c r="G8253" t="s">
        <v>228</v>
      </c>
      <c r="H8253" t="s">
        <v>848</v>
      </c>
      <c r="I8253">
        <v>3</v>
      </c>
      <c r="J8253">
        <v>0</v>
      </c>
      <c r="K8253">
        <v>155400</v>
      </c>
      <c r="L8253" t="str">
        <f>VLOOKUP(Sales_Data!C8253,Product_Master!$A:$D,2,FALSE)</f>
        <v>Shorts</v>
      </c>
      <c r="M8253">
        <f>VLOOKUP(C8253,Product_Master!$A:$D,4,FALSE)</f>
        <v>51800</v>
      </c>
      <c r="N8253" t="str">
        <f t="shared" si="256"/>
        <v>HIGH</v>
      </c>
      <c r="O8253" t="str" cm="1">
        <f t="array" ref="O8253">_xlfn.IFS(D8253="North","Zone 1",D8253="South","Zone 2",D8253="East","Zone 3",D8253="West","Zone 4")</f>
        <v>Zone 1</v>
      </c>
      <c r="P8253">
        <f t="shared" si="257"/>
        <v>15540</v>
      </c>
      <c r="Q8253" t="str">
        <f>VLOOKUP(C8253,Product_Master!$A:$D,3,FALSE)</f>
        <v>Clothing</v>
      </c>
    </row>
    <row r="8254" spans="1:17" x14ac:dyDescent="0.3">
      <c r="A8254" t="s">
        <v>14373</v>
      </c>
      <c r="B8254" t="s">
        <v>652</v>
      </c>
      <c r="C8254" t="s">
        <v>69</v>
      </c>
      <c r="D8254" t="s">
        <v>191</v>
      </c>
      <c r="E8254" t="s">
        <v>242</v>
      </c>
      <c r="F8254" t="s">
        <v>242</v>
      </c>
      <c r="G8254" t="s">
        <v>228</v>
      </c>
      <c r="H8254" t="s">
        <v>7347</v>
      </c>
      <c r="I8254">
        <v>7</v>
      </c>
      <c r="J8254">
        <v>0</v>
      </c>
      <c r="K8254">
        <v>62286</v>
      </c>
      <c r="L8254" t="str">
        <f>VLOOKUP(Sales_Data!C8254,Product_Master!$A:$D,2,FALSE)</f>
        <v>Women Kurti</v>
      </c>
      <c r="M8254">
        <f>VLOOKUP(C8254,Product_Master!$A:$D,4,FALSE)</f>
        <v>8898</v>
      </c>
      <c r="N8254" t="str">
        <f t="shared" si="256"/>
        <v>HIGH</v>
      </c>
      <c r="O8254" t="str" cm="1">
        <f t="array" ref="O8254">_xlfn.IFS(D8254="North","Zone 1",D8254="South","Zone 2",D8254="East","Zone 3",D8254="West","Zone 4")</f>
        <v>Zone 1</v>
      </c>
      <c r="P8254">
        <f t="shared" si="257"/>
        <v>6228.6</v>
      </c>
      <c r="Q8254" t="str">
        <f>VLOOKUP(C8254,Product_Master!$A:$D,3,FALSE)</f>
        <v>Clothing</v>
      </c>
    </row>
    <row r="8255" spans="1:17" x14ac:dyDescent="0.3">
      <c r="A8255" t="s">
        <v>14374</v>
      </c>
      <c r="B8255" t="s">
        <v>2117</v>
      </c>
      <c r="C8255" t="s">
        <v>114</v>
      </c>
      <c r="D8255" t="s">
        <v>197</v>
      </c>
      <c r="E8255" t="s">
        <v>260</v>
      </c>
      <c r="F8255" t="s">
        <v>261</v>
      </c>
      <c r="G8255" t="s">
        <v>212</v>
      </c>
      <c r="H8255" t="s">
        <v>14375</v>
      </c>
      <c r="I8255">
        <v>8</v>
      </c>
      <c r="J8255">
        <v>5</v>
      </c>
      <c r="K8255">
        <v>442403</v>
      </c>
      <c r="L8255" t="str">
        <f>VLOOKUP(Sales_Data!C8255,Product_Master!$A:$D,2,FALSE)</f>
        <v>Flour</v>
      </c>
      <c r="M8255">
        <f>VLOOKUP(C8255,Product_Master!$A:$D,4,FALSE)</f>
        <v>58211</v>
      </c>
      <c r="N8255" t="str">
        <f t="shared" si="256"/>
        <v>HIGH</v>
      </c>
      <c r="O8255" t="str" cm="1">
        <f t="array" ref="O8255">_xlfn.IFS(D8255="North","Zone 1",D8255="South","Zone 2",D8255="East","Zone 3",D8255="West","Zone 4")</f>
        <v>Zone 4</v>
      </c>
      <c r="P8255">
        <f t="shared" si="257"/>
        <v>44240.3</v>
      </c>
      <c r="Q8255" t="str">
        <f>VLOOKUP(C8255,Product_Master!$A:$D,3,FALSE)</f>
        <v>Grocery</v>
      </c>
    </row>
    <row r="8256" spans="1:17" x14ac:dyDescent="0.3">
      <c r="A8256" t="s">
        <v>14376</v>
      </c>
      <c r="B8256" t="s">
        <v>288</v>
      </c>
      <c r="C8256" t="s">
        <v>79</v>
      </c>
      <c r="D8256" t="s">
        <v>191</v>
      </c>
      <c r="E8256" t="s">
        <v>242</v>
      </c>
      <c r="F8256" t="s">
        <v>242</v>
      </c>
      <c r="G8256" t="s">
        <v>257</v>
      </c>
      <c r="H8256" t="s">
        <v>8764</v>
      </c>
      <c r="I8256">
        <v>1</v>
      </c>
      <c r="J8256">
        <v>20</v>
      </c>
      <c r="K8256">
        <v>3283</v>
      </c>
      <c r="L8256" t="str">
        <f>VLOOKUP(Sales_Data!C8256,Product_Master!$A:$D,2,FALSE)</f>
        <v>Formal Shirt</v>
      </c>
      <c r="M8256">
        <f>VLOOKUP(C8256,Product_Master!$A:$D,4,FALSE)</f>
        <v>4104</v>
      </c>
      <c r="N8256" t="str">
        <f t="shared" si="256"/>
        <v>LOW</v>
      </c>
      <c r="O8256" t="str" cm="1">
        <f t="array" ref="O8256">_xlfn.IFS(D8256="North","Zone 1",D8256="South","Zone 2",D8256="East","Zone 3",D8256="West","Zone 4")</f>
        <v>Zone 1</v>
      </c>
      <c r="P8256">
        <f t="shared" si="257"/>
        <v>65.66</v>
      </c>
      <c r="Q8256" t="str">
        <f>VLOOKUP(C8256,Product_Master!$A:$D,3,FALSE)</f>
        <v>Clothing</v>
      </c>
    </row>
    <row r="8257" spans="1:17" x14ac:dyDescent="0.3">
      <c r="A8257" t="s">
        <v>14377</v>
      </c>
      <c r="B8257" t="s">
        <v>2029</v>
      </c>
      <c r="C8257" t="s">
        <v>69</v>
      </c>
      <c r="D8257" t="s">
        <v>171</v>
      </c>
      <c r="E8257" t="s">
        <v>172</v>
      </c>
      <c r="F8257" t="s">
        <v>173</v>
      </c>
      <c r="G8257" t="s">
        <v>269</v>
      </c>
      <c r="H8257" t="s">
        <v>5965</v>
      </c>
      <c r="I8257">
        <v>8</v>
      </c>
      <c r="J8257">
        <v>10</v>
      </c>
      <c r="K8257">
        <v>64065</v>
      </c>
      <c r="L8257" t="str">
        <f>VLOOKUP(Sales_Data!C8257,Product_Master!$A:$D,2,FALSE)</f>
        <v>Women Kurti</v>
      </c>
      <c r="M8257">
        <f>VLOOKUP(C8257,Product_Master!$A:$D,4,FALSE)</f>
        <v>8898</v>
      </c>
      <c r="N8257" t="str">
        <f t="shared" si="256"/>
        <v>HIGH</v>
      </c>
      <c r="O8257" t="str" cm="1">
        <f t="array" ref="O8257">_xlfn.IFS(D8257="North","Zone 1",D8257="South","Zone 2",D8257="East","Zone 3",D8257="West","Zone 4")</f>
        <v>Zone 2</v>
      </c>
      <c r="P8257">
        <f t="shared" si="257"/>
        <v>6406.5</v>
      </c>
      <c r="Q8257" t="str">
        <f>VLOOKUP(C8257,Product_Master!$A:$D,3,FALSE)</f>
        <v>Clothing</v>
      </c>
    </row>
    <row r="8258" spans="1:17" x14ac:dyDescent="0.3">
      <c r="A8258" t="s">
        <v>14378</v>
      </c>
      <c r="B8258" t="s">
        <v>363</v>
      </c>
      <c r="C8258" t="s">
        <v>19</v>
      </c>
      <c r="D8258" t="s">
        <v>178</v>
      </c>
      <c r="E8258" t="s">
        <v>310</v>
      </c>
      <c r="F8258" t="s">
        <v>311</v>
      </c>
      <c r="G8258" t="s">
        <v>257</v>
      </c>
      <c r="H8258" t="s">
        <v>14379</v>
      </c>
      <c r="I8258">
        <v>7</v>
      </c>
      <c r="J8258">
        <v>15</v>
      </c>
      <c r="K8258">
        <v>117030</v>
      </c>
      <c r="L8258" t="str">
        <f>VLOOKUP(Sales_Data!C8258,Product_Master!$A:$D,2,FALSE)</f>
        <v>Projector</v>
      </c>
      <c r="M8258">
        <f>VLOOKUP(C8258,Product_Master!$A:$D,4,FALSE)</f>
        <v>19669</v>
      </c>
      <c r="N8258" t="str">
        <f t="shared" si="256"/>
        <v>HIGH</v>
      </c>
      <c r="O8258" t="str" cm="1">
        <f t="array" ref="O8258">_xlfn.IFS(D8258="North","Zone 1",D8258="South","Zone 2",D8258="East","Zone 3",D8258="West","Zone 4")</f>
        <v>Zone 3</v>
      </c>
      <c r="P8258">
        <f t="shared" si="257"/>
        <v>11703</v>
      </c>
      <c r="Q8258" t="str">
        <f>VLOOKUP(C8258,Product_Master!$A:$D,3,FALSE)</f>
        <v>Electronics</v>
      </c>
    </row>
    <row r="8259" spans="1:17" x14ac:dyDescent="0.3">
      <c r="A8259" t="s">
        <v>14380</v>
      </c>
      <c r="B8259" t="s">
        <v>2300</v>
      </c>
      <c r="C8259" t="s">
        <v>135</v>
      </c>
      <c r="D8259" t="s">
        <v>171</v>
      </c>
      <c r="E8259" t="s">
        <v>172</v>
      </c>
      <c r="F8259" t="s">
        <v>173</v>
      </c>
      <c r="G8259" t="s">
        <v>174</v>
      </c>
      <c r="H8259" t="s">
        <v>14381</v>
      </c>
      <c r="I8259">
        <v>9</v>
      </c>
      <c r="J8259">
        <v>0</v>
      </c>
      <c r="K8259">
        <v>231156</v>
      </c>
      <c r="L8259" t="str">
        <f>VLOOKUP(Sales_Data!C8259,Product_Master!$A:$D,2,FALSE)</f>
        <v>Yoga Mat</v>
      </c>
      <c r="M8259">
        <f>VLOOKUP(C8259,Product_Master!$A:$D,4,FALSE)</f>
        <v>25684</v>
      </c>
      <c r="N8259" t="str">
        <f t="shared" ref="N8259:N8322" si="258">IF(K8259&gt;15000,"HIGH",IF(K8259&gt;=5000,"MEDIUM","LOW"))</f>
        <v>HIGH</v>
      </c>
      <c r="O8259" t="str" cm="1">
        <f t="array" ref="O8259">_xlfn.IFS(D8259="North","Zone 1",D8259="South","Zone 2",D8259="East","Zone 3",D8259="West","Zone 4")</f>
        <v>Zone 2</v>
      </c>
      <c r="P8259">
        <f t="shared" ref="P8259:P8322" si="259">IF(N8259="HIGH",K8259*10%,IF(N8259="MEDIUM",K8259*5%,K8259*2%))</f>
        <v>23115.600000000002</v>
      </c>
      <c r="Q8259" t="str">
        <f>VLOOKUP(C8259,Product_Master!$A:$D,3,FALSE)</f>
        <v>Sports</v>
      </c>
    </row>
    <row r="8260" spans="1:17" x14ac:dyDescent="0.3">
      <c r="A8260" t="s">
        <v>14382</v>
      </c>
      <c r="B8260" t="s">
        <v>1371</v>
      </c>
      <c r="C8260" t="s">
        <v>128</v>
      </c>
      <c r="D8260" t="s">
        <v>178</v>
      </c>
      <c r="E8260" t="s">
        <v>185</v>
      </c>
      <c r="F8260" t="s">
        <v>186</v>
      </c>
      <c r="G8260" t="s">
        <v>243</v>
      </c>
      <c r="H8260" t="s">
        <v>14383</v>
      </c>
      <c r="I8260">
        <v>2</v>
      </c>
      <c r="J8260">
        <v>0</v>
      </c>
      <c r="K8260">
        <v>117636</v>
      </c>
      <c r="L8260" t="str">
        <f>VLOOKUP(Sales_Data!C8260,Product_Master!$A:$D,2,FALSE)</f>
        <v>Cricket Bat</v>
      </c>
      <c r="M8260">
        <f>VLOOKUP(C8260,Product_Master!$A:$D,4,FALSE)</f>
        <v>58818</v>
      </c>
      <c r="N8260" t="str">
        <f t="shared" si="258"/>
        <v>HIGH</v>
      </c>
      <c r="O8260" t="str" cm="1">
        <f t="array" ref="O8260">_xlfn.IFS(D8260="North","Zone 1",D8260="South","Zone 2",D8260="East","Zone 3",D8260="West","Zone 4")</f>
        <v>Zone 3</v>
      </c>
      <c r="P8260">
        <f t="shared" si="259"/>
        <v>11763.6</v>
      </c>
      <c r="Q8260" t="str">
        <f>VLOOKUP(C8260,Product_Master!$A:$D,3,FALSE)</f>
        <v>Sports</v>
      </c>
    </row>
    <row r="8261" spans="1:17" x14ac:dyDescent="0.3">
      <c r="A8261" t="s">
        <v>14384</v>
      </c>
      <c r="B8261" t="s">
        <v>1635</v>
      </c>
      <c r="C8261" t="s">
        <v>46</v>
      </c>
      <c r="D8261" t="s">
        <v>191</v>
      </c>
      <c r="E8261" t="s">
        <v>238</v>
      </c>
      <c r="F8261" t="s">
        <v>238</v>
      </c>
      <c r="G8261" t="s">
        <v>228</v>
      </c>
      <c r="H8261" t="s">
        <v>14385</v>
      </c>
      <c r="I8261">
        <v>4</v>
      </c>
      <c r="J8261">
        <v>20</v>
      </c>
      <c r="K8261">
        <v>199721</v>
      </c>
      <c r="L8261" t="str">
        <f>VLOOKUP(Sales_Data!C8261,Product_Master!$A:$D,2,FALSE)</f>
        <v>Wardrobe</v>
      </c>
      <c r="M8261">
        <f>VLOOKUP(C8261,Product_Master!$A:$D,4,FALSE)</f>
        <v>62413</v>
      </c>
      <c r="N8261" t="str">
        <f t="shared" si="258"/>
        <v>HIGH</v>
      </c>
      <c r="O8261" t="str" cm="1">
        <f t="array" ref="O8261">_xlfn.IFS(D8261="North","Zone 1",D8261="South","Zone 2",D8261="East","Zone 3",D8261="West","Zone 4")</f>
        <v>Zone 1</v>
      </c>
      <c r="P8261">
        <f t="shared" si="259"/>
        <v>19972.100000000002</v>
      </c>
      <c r="Q8261" t="str">
        <f>VLOOKUP(C8261,Product_Master!$A:$D,3,FALSE)</f>
        <v>Furniture</v>
      </c>
    </row>
    <row r="8262" spans="1:17" x14ac:dyDescent="0.3">
      <c r="A8262" t="s">
        <v>14386</v>
      </c>
      <c r="B8262" t="s">
        <v>237</v>
      </c>
      <c r="C8262" t="s">
        <v>89</v>
      </c>
      <c r="D8262" t="s">
        <v>171</v>
      </c>
      <c r="E8262" t="s">
        <v>204</v>
      </c>
      <c r="F8262" t="s">
        <v>205</v>
      </c>
      <c r="G8262" t="s">
        <v>257</v>
      </c>
      <c r="H8262" t="s">
        <v>12687</v>
      </c>
      <c r="I8262">
        <v>9</v>
      </c>
      <c r="J8262">
        <v>0</v>
      </c>
      <c r="K8262">
        <v>466200</v>
      </c>
      <c r="L8262" t="str">
        <f>VLOOKUP(Sales_Data!C8262,Product_Master!$A:$D,2,FALSE)</f>
        <v>Shorts</v>
      </c>
      <c r="M8262">
        <f>VLOOKUP(C8262,Product_Master!$A:$D,4,FALSE)</f>
        <v>51800</v>
      </c>
      <c r="N8262" t="str">
        <f t="shared" si="258"/>
        <v>HIGH</v>
      </c>
      <c r="O8262" t="str" cm="1">
        <f t="array" ref="O8262">_xlfn.IFS(D8262="North","Zone 1",D8262="South","Zone 2",D8262="East","Zone 3",D8262="West","Zone 4")</f>
        <v>Zone 2</v>
      </c>
      <c r="P8262">
        <f t="shared" si="259"/>
        <v>46620</v>
      </c>
      <c r="Q8262" t="str">
        <f>VLOOKUP(C8262,Product_Master!$A:$D,3,FALSE)</f>
        <v>Clothing</v>
      </c>
    </row>
    <row r="8263" spans="1:17" x14ac:dyDescent="0.3">
      <c r="A8263" t="s">
        <v>14387</v>
      </c>
      <c r="B8263" t="s">
        <v>723</v>
      </c>
      <c r="C8263" t="s">
        <v>149</v>
      </c>
      <c r="D8263" t="s">
        <v>178</v>
      </c>
      <c r="E8263" t="s">
        <v>179</v>
      </c>
      <c r="F8263" t="s">
        <v>180</v>
      </c>
      <c r="G8263" t="s">
        <v>219</v>
      </c>
      <c r="H8263" t="s">
        <v>7021</v>
      </c>
      <c r="I8263">
        <v>9</v>
      </c>
      <c r="J8263">
        <v>15</v>
      </c>
      <c r="K8263">
        <v>262234</v>
      </c>
      <c r="L8263" t="str">
        <f>VLOOKUP(Sales_Data!C8263,Product_Master!$A:$D,2,FALSE)</f>
        <v>Football Shoes</v>
      </c>
      <c r="M8263">
        <f>VLOOKUP(C8263,Product_Master!$A:$D,4,FALSE)</f>
        <v>34279</v>
      </c>
      <c r="N8263" t="str">
        <f t="shared" si="258"/>
        <v>HIGH</v>
      </c>
      <c r="O8263" t="str" cm="1">
        <f t="array" ref="O8263">_xlfn.IFS(D8263="North","Zone 1",D8263="South","Zone 2",D8263="East","Zone 3",D8263="West","Zone 4")</f>
        <v>Zone 3</v>
      </c>
      <c r="P8263">
        <f t="shared" si="259"/>
        <v>26223.4</v>
      </c>
      <c r="Q8263" t="str">
        <f>VLOOKUP(C8263,Product_Master!$A:$D,3,FALSE)</f>
        <v>Sports</v>
      </c>
    </row>
    <row r="8264" spans="1:17" x14ac:dyDescent="0.3">
      <c r="A8264" t="s">
        <v>14388</v>
      </c>
      <c r="B8264" t="s">
        <v>3744</v>
      </c>
      <c r="C8264" t="s">
        <v>104</v>
      </c>
      <c r="D8264" t="s">
        <v>178</v>
      </c>
      <c r="E8264" t="s">
        <v>310</v>
      </c>
      <c r="F8264" t="s">
        <v>311</v>
      </c>
      <c r="G8264" t="s">
        <v>206</v>
      </c>
      <c r="H8264" t="s">
        <v>933</v>
      </c>
      <c r="I8264">
        <v>11</v>
      </c>
      <c r="J8264">
        <v>10</v>
      </c>
      <c r="K8264">
        <v>338094</v>
      </c>
      <c r="L8264" t="str">
        <f>VLOOKUP(Sales_Data!C8264,Product_Master!$A:$D,2,FALSE)</f>
        <v>Coffee</v>
      </c>
      <c r="M8264">
        <f>VLOOKUP(C8264,Product_Master!$A:$D,4,FALSE)</f>
        <v>34151</v>
      </c>
      <c r="N8264" t="str">
        <f t="shared" si="258"/>
        <v>HIGH</v>
      </c>
      <c r="O8264" t="str" cm="1">
        <f t="array" ref="O8264">_xlfn.IFS(D8264="North","Zone 1",D8264="South","Zone 2",D8264="East","Zone 3",D8264="West","Zone 4")</f>
        <v>Zone 3</v>
      </c>
      <c r="P8264">
        <f t="shared" si="259"/>
        <v>33809.4</v>
      </c>
      <c r="Q8264" t="str">
        <f>VLOOKUP(C8264,Product_Master!$A:$D,3,FALSE)</f>
        <v>Grocery</v>
      </c>
    </row>
    <row r="8265" spans="1:17" x14ac:dyDescent="0.3">
      <c r="A8265" t="s">
        <v>14389</v>
      </c>
      <c r="B8265" t="s">
        <v>753</v>
      </c>
      <c r="C8265" t="s">
        <v>114</v>
      </c>
      <c r="D8265" t="s">
        <v>178</v>
      </c>
      <c r="E8265" t="s">
        <v>310</v>
      </c>
      <c r="F8265" t="s">
        <v>311</v>
      </c>
      <c r="G8265" t="s">
        <v>206</v>
      </c>
      <c r="H8265" t="s">
        <v>5383</v>
      </c>
      <c r="I8265">
        <v>4</v>
      </c>
      <c r="J8265">
        <v>0</v>
      </c>
      <c r="K8265">
        <v>232844</v>
      </c>
      <c r="L8265" t="str">
        <f>VLOOKUP(Sales_Data!C8265,Product_Master!$A:$D,2,FALSE)</f>
        <v>Flour</v>
      </c>
      <c r="M8265">
        <f>VLOOKUP(C8265,Product_Master!$A:$D,4,FALSE)</f>
        <v>58211</v>
      </c>
      <c r="N8265" t="str">
        <f t="shared" si="258"/>
        <v>HIGH</v>
      </c>
      <c r="O8265" t="str" cm="1">
        <f t="array" ref="O8265">_xlfn.IFS(D8265="North","Zone 1",D8265="South","Zone 2",D8265="East","Zone 3",D8265="West","Zone 4")</f>
        <v>Zone 3</v>
      </c>
      <c r="P8265">
        <f t="shared" si="259"/>
        <v>23284.400000000001</v>
      </c>
      <c r="Q8265" t="str">
        <f>VLOOKUP(C8265,Product_Master!$A:$D,3,FALSE)</f>
        <v>Grocery</v>
      </c>
    </row>
    <row r="8266" spans="1:17" x14ac:dyDescent="0.3">
      <c r="A8266" t="s">
        <v>14390</v>
      </c>
      <c r="B8266" t="s">
        <v>381</v>
      </c>
      <c r="C8266" t="s">
        <v>79</v>
      </c>
      <c r="D8266" t="s">
        <v>191</v>
      </c>
      <c r="E8266" t="s">
        <v>192</v>
      </c>
      <c r="F8266" t="s">
        <v>193</v>
      </c>
      <c r="G8266" t="s">
        <v>187</v>
      </c>
      <c r="H8266" t="s">
        <v>1840</v>
      </c>
      <c r="I8266">
        <v>5</v>
      </c>
      <c r="J8266">
        <v>15</v>
      </c>
      <c r="K8266">
        <v>17442</v>
      </c>
      <c r="L8266" t="str">
        <f>VLOOKUP(Sales_Data!C8266,Product_Master!$A:$D,2,FALSE)</f>
        <v>Formal Shirt</v>
      </c>
      <c r="M8266">
        <f>VLOOKUP(C8266,Product_Master!$A:$D,4,FALSE)</f>
        <v>4104</v>
      </c>
      <c r="N8266" t="str">
        <f t="shared" si="258"/>
        <v>HIGH</v>
      </c>
      <c r="O8266" t="str" cm="1">
        <f t="array" ref="O8266">_xlfn.IFS(D8266="North","Zone 1",D8266="South","Zone 2",D8266="East","Zone 3",D8266="West","Zone 4")</f>
        <v>Zone 1</v>
      </c>
      <c r="P8266">
        <f t="shared" si="259"/>
        <v>1744.2</v>
      </c>
      <c r="Q8266" t="str">
        <f>VLOOKUP(C8266,Product_Master!$A:$D,3,FALSE)</f>
        <v>Clothing</v>
      </c>
    </row>
    <row r="8267" spans="1:17" x14ac:dyDescent="0.3">
      <c r="A8267" t="s">
        <v>14391</v>
      </c>
      <c r="B8267" t="s">
        <v>606</v>
      </c>
      <c r="C8267" t="s">
        <v>48</v>
      </c>
      <c r="D8267" t="s">
        <v>178</v>
      </c>
      <c r="E8267" t="s">
        <v>185</v>
      </c>
      <c r="F8267" t="s">
        <v>186</v>
      </c>
      <c r="G8267" t="s">
        <v>285</v>
      </c>
      <c r="H8267" t="s">
        <v>14392</v>
      </c>
      <c r="I8267">
        <v>9</v>
      </c>
      <c r="J8267">
        <v>0</v>
      </c>
      <c r="K8267">
        <v>388386</v>
      </c>
      <c r="L8267" t="str">
        <f>VLOOKUP(Sales_Data!C8267,Product_Master!$A:$D,2,FALSE)</f>
        <v>Bed</v>
      </c>
      <c r="M8267">
        <f>VLOOKUP(C8267,Product_Master!$A:$D,4,FALSE)</f>
        <v>43154</v>
      </c>
      <c r="N8267" t="str">
        <f t="shared" si="258"/>
        <v>HIGH</v>
      </c>
      <c r="O8267" t="str" cm="1">
        <f t="array" ref="O8267">_xlfn.IFS(D8267="North","Zone 1",D8267="South","Zone 2",D8267="East","Zone 3",D8267="West","Zone 4")</f>
        <v>Zone 3</v>
      </c>
      <c r="P8267">
        <f t="shared" si="259"/>
        <v>38838.6</v>
      </c>
      <c r="Q8267" t="str">
        <f>VLOOKUP(C8267,Product_Master!$A:$D,3,FALSE)</f>
        <v>Furniture</v>
      </c>
    </row>
    <row r="8268" spans="1:17" x14ac:dyDescent="0.3">
      <c r="A8268" t="s">
        <v>14393</v>
      </c>
      <c r="B8268" t="s">
        <v>1593</v>
      </c>
      <c r="C8268" t="s">
        <v>40</v>
      </c>
      <c r="D8268" t="s">
        <v>191</v>
      </c>
      <c r="E8268" t="s">
        <v>242</v>
      </c>
      <c r="F8268" t="s">
        <v>242</v>
      </c>
      <c r="G8268" t="s">
        <v>200</v>
      </c>
      <c r="H8268" t="s">
        <v>5482</v>
      </c>
      <c r="I8268">
        <v>6</v>
      </c>
      <c r="J8268">
        <v>20</v>
      </c>
      <c r="K8268">
        <v>294873</v>
      </c>
      <c r="L8268" t="str">
        <f>VLOOKUP(Sales_Data!C8268,Product_Master!$A:$D,2,FALSE)</f>
        <v>Dining Table</v>
      </c>
      <c r="M8268">
        <f>VLOOKUP(C8268,Product_Master!$A:$D,4,FALSE)</f>
        <v>61432</v>
      </c>
      <c r="N8268" t="str">
        <f t="shared" si="258"/>
        <v>HIGH</v>
      </c>
      <c r="O8268" t="str" cm="1">
        <f t="array" ref="O8268">_xlfn.IFS(D8268="North","Zone 1",D8268="South","Zone 2",D8268="East","Zone 3",D8268="West","Zone 4")</f>
        <v>Zone 1</v>
      </c>
      <c r="P8268">
        <f t="shared" si="259"/>
        <v>29487.300000000003</v>
      </c>
      <c r="Q8268" t="str">
        <f>VLOOKUP(C8268,Product_Master!$A:$D,3,FALSE)</f>
        <v>Furniture</v>
      </c>
    </row>
    <row r="8269" spans="1:17" x14ac:dyDescent="0.3">
      <c r="A8269" t="s">
        <v>14394</v>
      </c>
      <c r="B8269" t="s">
        <v>2022</v>
      </c>
      <c r="C8269" t="s">
        <v>50</v>
      </c>
      <c r="D8269" t="s">
        <v>191</v>
      </c>
      <c r="E8269" t="s">
        <v>242</v>
      </c>
      <c r="F8269" t="s">
        <v>242</v>
      </c>
      <c r="G8269" t="s">
        <v>285</v>
      </c>
      <c r="H8269" t="s">
        <v>14395</v>
      </c>
      <c r="I8269">
        <v>8</v>
      </c>
      <c r="J8269">
        <v>10</v>
      </c>
      <c r="K8269">
        <v>409838</v>
      </c>
      <c r="L8269" t="str">
        <f>VLOOKUP(Sales_Data!C8269,Product_Master!$A:$D,2,FALSE)</f>
        <v>Sofa</v>
      </c>
      <c r="M8269">
        <f>VLOOKUP(C8269,Product_Master!$A:$D,4,FALSE)</f>
        <v>56922</v>
      </c>
      <c r="N8269" t="str">
        <f t="shared" si="258"/>
        <v>HIGH</v>
      </c>
      <c r="O8269" t="str" cm="1">
        <f t="array" ref="O8269">_xlfn.IFS(D8269="North","Zone 1",D8269="South","Zone 2",D8269="East","Zone 3",D8269="West","Zone 4")</f>
        <v>Zone 1</v>
      </c>
      <c r="P8269">
        <f t="shared" si="259"/>
        <v>40983.800000000003</v>
      </c>
      <c r="Q8269" t="str">
        <f>VLOOKUP(C8269,Product_Master!$A:$D,3,FALSE)</f>
        <v>Furniture</v>
      </c>
    </row>
    <row r="8270" spans="1:17" x14ac:dyDescent="0.3">
      <c r="A8270" t="s">
        <v>14396</v>
      </c>
      <c r="B8270" t="s">
        <v>914</v>
      </c>
      <c r="C8270" t="s">
        <v>118</v>
      </c>
      <c r="D8270" t="s">
        <v>191</v>
      </c>
      <c r="E8270" t="s">
        <v>238</v>
      </c>
      <c r="F8270" t="s">
        <v>238</v>
      </c>
      <c r="G8270" t="s">
        <v>228</v>
      </c>
      <c r="H8270" t="s">
        <v>662</v>
      </c>
      <c r="I8270">
        <v>9</v>
      </c>
      <c r="J8270">
        <v>15</v>
      </c>
      <c r="K8270">
        <v>110274</v>
      </c>
      <c r="L8270" t="str">
        <f>VLOOKUP(Sales_Data!C8270,Product_Master!$A:$D,2,FALSE)</f>
        <v>Juice</v>
      </c>
      <c r="M8270">
        <f>VLOOKUP(C8270,Product_Master!$A:$D,4,FALSE)</f>
        <v>14415</v>
      </c>
      <c r="N8270" t="str">
        <f t="shared" si="258"/>
        <v>HIGH</v>
      </c>
      <c r="O8270" t="str" cm="1">
        <f t="array" ref="O8270">_xlfn.IFS(D8270="North","Zone 1",D8270="South","Zone 2",D8270="East","Zone 3",D8270="West","Zone 4")</f>
        <v>Zone 1</v>
      </c>
      <c r="P8270">
        <f t="shared" si="259"/>
        <v>11027.400000000001</v>
      </c>
      <c r="Q8270" t="str">
        <f>VLOOKUP(C8270,Product_Master!$A:$D,3,FALSE)</f>
        <v>Grocery</v>
      </c>
    </row>
    <row r="8271" spans="1:17" x14ac:dyDescent="0.3">
      <c r="A8271" t="s">
        <v>14397</v>
      </c>
      <c r="B8271" t="s">
        <v>1742</v>
      </c>
      <c r="C8271" t="s">
        <v>23</v>
      </c>
      <c r="D8271" t="s">
        <v>191</v>
      </c>
      <c r="E8271" t="s">
        <v>238</v>
      </c>
      <c r="F8271" t="s">
        <v>238</v>
      </c>
      <c r="G8271" t="s">
        <v>257</v>
      </c>
      <c r="H8271" t="s">
        <v>9607</v>
      </c>
      <c r="I8271">
        <v>3</v>
      </c>
      <c r="J8271">
        <v>10</v>
      </c>
      <c r="K8271">
        <v>179363</v>
      </c>
      <c r="L8271" t="str">
        <f>VLOOKUP(Sales_Data!C8271,Product_Master!$A:$D,2,FALSE)</f>
        <v>Refrigerator</v>
      </c>
      <c r="M8271">
        <f>VLOOKUP(C8271,Product_Master!$A:$D,4,FALSE)</f>
        <v>66431</v>
      </c>
      <c r="N8271" t="str">
        <f t="shared" si="258"/>
        <v>HIGH</v>
      </c>
      <c r="O8271" t="str" cm="1">
        <f t="array" ref="O8271">_xlfn.IFS(D8271="North","Zone 1",D8271="South","Zone 2",D8271="East","Zone 3",D8271="West","Zone 4")</f>
        <v>Zone 1</v>
      </c>
      <c r="P8271">
        <f t="shared" si="259"/>
        <v>17936.3</v>
      </c>
      <c r="Q8271" t="str">
        <f>VLOOKUP(C8271,Product_Master!$A:$D,3,FALSE)</f>
        <v>Electronics</v>
      </c>
    </row>
    <row r="8272" spans="1:17" x14ac:dyDescent="0.3">
      <c r="A8272" t="s">
        <v>14398</v>
      </c>
      <c r="B8272" t="s">
        <v>616</v>
      </c>
      <c r="C8272" t="s">
        <v>85</v>
      </c>
      <c r="D8272" t="s">
        <v>191</v>
      </c>
      <c r="E8272" t="s">
        <v>242</v>
      </c>
      <c r="F8272" t="s">
        <v>242</v>
      </c>
      <c r="G8272" t="s">
        <v>174</v>
      </c>
      <c r="H8272" t="s">
        <v>14399</v>
      </c>
      <c r="I8272">
        <v>1</v>
      </c>
      <c r="J8272">
        <v>15</v>
      </c>
      <c r="K8272">
        <v>62560</v>
      </c>
      <c r="L8272" t="str">
        <f>VLOOKUP(Sales_Data!C8272,Product_Master!$A:$D,2,FALSE)</f>
        <v>Shoes</v>
      </c>
      <c r="M8272">
        <f>VLOOKUP(C8272,Product_Master!$A:$D,4,FALSE)</f>
        <v>73601</v>
      </c>
      <c r="N8272" t="str">
        <f t="shared" si="258"/>
        <v>HIGH</v>
      </c>
      <c r="O8272" t="str" cm="1">
        <f t="array" ref="O8272">_xlfn.IFS(D8272="North","Zone 1",D8272="South","Zone 2",D8272="East","Zone 3",D8272="West","Zone 4")</f>
        <v>Zone 1</v>
      </c>
      <c r="P8272">
        <f t="shared" si="259"/>
        <v>6256</v>
      </c>
      <c r="Q8272" t="str">
        <f>VLOOKUP(C8272,Product_Master!$A:$D,3,FALSE)</f>
        <v>Clothing</v>
      </c>
    </row>
    <row r="8273" spans="1:17" x14ac:dyDescent="0.3">
      <c r="A8273" t="s">
        <v>14400</v>
      </c>
      <c r="B8273" t="s">
        <v>1243</v>
      </c>
      <c r="C8273" t="s">
        <v>95</v>
      </c>
      <c r="D8273" t="s">
        <v>171</v>
      </c>
      <c r="E8273" t="s">
        <v>172</v>
      </c>
      <c r="F8273" t="s">
        <v>173</v>
      </c>
      <c r="G8273" t="s">
        <v>228</v>
      </c>
      <c r="H8273" t="s">
        <v>4646</v>
      </c>
      <c r="I8273">
        <v>1</v>
      </c>
      <c r="J8273">
        <v>0</v>
      </c>
      <c r="K8273">
        <v>72302</v>
      </c>
      <c r="L8273" t="str">
        <f>VLOOKUP(Sales_Data!C8273,Product_Master!$A:$D,2,FALSE)</f>
        <v>Dress</v>
      </c>
      <c r="M8273">
        <f>VLOOKUP(C8273,Product_Master!$A:$D,4,FALSE)</f>
        <v>72302</v>
      </c>
      <c r="N8273" t="str">
        <f t="shared" si="258"/>
        <v>HIGH</v>
      </c>
      <c r="O8273" t="str" cm="1">
        <f t="array" ref="O8273">_xlfn.IFS(D8273="North","Zone 1",D8273="South","Zone 2",D8273="East","Zone 3",D8273="West","Zone 4")</f>
        <v>Zone 2</v>
      </c>
      <c r="P8273">
        <f t="shared" si="259"/>
        <v>7230.2000000000007</v>
      </c>
      <c r="Q8273" t="str">
        <f>VLOOKUP(C8273,Product_Master!$A:$D,3,FALSE)</f>
        <v>Clothing</v>
      </c>
    </row>
    <row r="8274" spans="1:17" x14ac:dyDescent="0.3">
      <c r="A8274" t="s">
        <v>14401</v>
      </c>
      <c r="B8274" t="s">
        <v>1929</v>
      </c>
      <c r="C8274" t="s">
        <v>155</v>
      </c>
      <c r="D8274" t="s">
        <v>178</v>
      </c>
      <c r="E8274" t="s">
        <v>185</v>
      </c>
      <c r="F8274" t="s">
        <v>186</v>
      </c>
      <c r="G8274" t="s">
        <v>174</v>
      </c>
      <c r="H8274" t="s">
        <v>14402</v>
      </c>
      <c r="I8274">
        <v>10</v>
      </c>
      <c r="J8274">
        <v>5</v>
      </c>
      <c r="K8274">
        <v>682280</v>
      </c>
      <c r="L8274" t="str">
        <f>VLOOKUP(Sales_Data!C8274,Product_Master!$A:$D,2,FALSE)</f>
        <v>Cycling Bottle</v>
      </c>
      <c r="M8274">
        <f>VLOOKUP(C8274,Product_Master!$A:$D,4,FALSE)</f>
        <v>71819</v>
      </c>
      <c r="N8274" t="str">
        <f t="shared" si="258"/>
        <v>HIGH</v>
      </c>
      <c r="O8274" t="str" cm="1">
        <f t="array" ref="O8274">_xlfn.IFS(D8274="North","Zone 1",D8274="South","Zone 2",D8274="East","Zone 3",D8274="West","Zone 4")</f>
        <v>Zone 3</v>
      </c>
      <c r="P8274">
        <f t="shared" si="259"/>
        <v>68228</v>
      </c>
      <c r="Q8274" t="str">
        <f>VLOOKUP(C8274,Product_Master!$A:$D,3,FALSE)</f>
        <v>Sports</v>
      </c>
    </row>
    <row r="8275" spans="1:17" x14ac:dyDescent="0.3">
      <c r="A8275" t="s">
        <v>14403</v>
      </c>
      <c r="B8275" t="s">
        <v>493</v>
      </c>
      <c r="C8275" t="s">
        <v>135</v>
      </c>
      <c r="D8275" t="s">
        <v>197</v>
      </c>
      <c r="E8275" t="s">
        <v>260</v>
      </c>
      <c r="F8275" t="s">
        <v>261</v>
      </c>
      <c r="G8275" t="s">
        <v>212</v>
      </c>
      <c r="H8275" t="s">
        <v>12165</v>
      </c>
      <c r="I8275">
        <v>2</v>
      </c>
      <c r="J8275">
        <v>10</v>
      </c>
      <c r="K8275">
        <v>46231</v>
      </c>
      <c r="L8275" t="str">
        <f>VLOOKUP(Sales_Data!C8275,Product_Master!$A:$D,2,FALSE)</f>
        <v>Yoga Mat</v>
      </c>
      <c r="M8275">
        <f>VLOOKUP(C8275,Product_Master!$A:$D,4,FALSE)</f>
        <v>25684</v>
      </c>
      <c r="N8275" t="str">
        <f t="shared" si="258"/>
        <v>HIGH</v>
      </c>
      <c r="O8275" t="str" cm="1">
        <f t="array" ref="O8275">_xlfn.IFS(D8275="North","Zone 1",D8275="South","Zone 2",D8275="East","Zone 3",D8275="West","Zone 4")</f>
        <v>Zone 4</v>
      </c>
      <c r="P8275">
        <f t="shared" si="259"/>
        <v>4623.1000000000004</v>
      </c>
      <c r="Q8275" t="str">
        <f>VLOOKUP(C8275,Product_Master!$A:$D,3,FALSE)</f>
        <v>Sports</v>
      </c>
    </row>
    <row r="8276" spans="1:17" x14ac:dyDescent="0.3">
      <c r="A8276" t="s">
        <v>14404</v>
      </c>
      <c r="B8276" t="s">
        <v>387</v>
      </c>
      <c r="C8276" t="s">
        <v>143</v>
      </c>
      <c r="D8276" t="s">
        <v>191</v>
      </c>
      <c r="E8276" t="s">
        <v>192</v>
      </c>
      <c r="F8276" t="s">
        <v>193</v>
      </c>
      <c r="G8276" t="s">
        <v>206</v>
      </c>
      <c r="H8276" t="s">
        <v>14405</v>
      </c>
      <c r="I8276">
        <v>2</v>
      </c>
      <c r="J8276">
        <v>15</v>
      </c>
      <c r="K8276">
        <v>9593</v>
      </c>
      <c r="L8276" t="str">
        <f>VLOOKUP(Sales_Data!C8276,Product_Master!$A:$D,2,FALSE)</f>
        <v>Skipping Rope</v>
      </c>
      <c r="M8276">
        <f>VLOOKUP(C8276,Product_Master!$A:$D,4,FALSE)</f>
        <v>5643</v>
      </c>
      <c r="N8276" t="str">
        <f t="shared" si="258"/>
        <v>MEDIUM</v>
      </c>
      <c r="O8276" t="str" cm="1">
        <f t="array" ref="O8276">_xlfn.IFS(D8276="North","Zone 1",D8276="South","Zone 2",D8276="East","Zone 3",D8276="West","Zone 4")</f>
        <v>Zone 1</v>
      </c>
      <c r="P8276">
        <f t="shared" si="259"/>
        <v>479.65000000000003</v>
      </c>
      <c r="Q8276" t="str">
        <f>VLOOKUP(C8276,Product_Master!$A:$D,3,FALSE)</f>
        <v>Sports</v>
      </c>
    </row>
    <row r="8277" spans="1:17" x14ac:dyDescent="0.3">
      <c r="A8277" t="s">
        <v>14406</v>
      </c>
      <c r="B8277" t="s">
        <v>1811</v>
      </c>
      <c r="C8277" t="s">
        <v>124</v>
      </c>
      <c r="D8277" t="s">
        <v>171</v>
      </c>
      <c r="E8277" t="s">
        <v>223</v>
      </c>
      <c r="F8277" t="s">
        <v>224</v>
      </c>
      <c r="G8277" t="s">
        <v>253</v>
      </c>
      <c r="H8277" t="s">
        <v>1884</v>
      </c>
      <c r="I8277">
        <v>12</v>
      </c>
      <c r="J8277">
        <v>20</v>
      </c>
      <c r="K8277">
        <v>313056</v>
      </c>
      <c r="L8277" t="str">
        <f>VLOOKUP(Sales_Data!C8277,Product_Master!$A:$D,2,FALSE)</f>
        <v>Dry Fruits</v>
      </c>
      <c r="M8277">
        <f>VLOOKUP(C8277,Product_Master!$A:$D,4,FALSE)</f>
        <v>32610</v>
      </c>
      <c r="N8277" t="str">
        <f t="shared" si="258"/>
        <v>HIGH</v>
      </c>
      <c r="O8277" t="str" cm="1">
        <f t="array" ref="O8277">_xlfn.IFS(D8277="North","Zone 1",D8277="South","Zone 2",D8277="East","Zone 3",D8277="West","Zone 4")</f>
        <v>Zone 2</v>
      </c>
      <c r="P8277">
        <f t="shared" si="259"/>
        <v>31305.600000000002</v>
      </c>
      <c r="Q8277" t="str">
        <f>VLOOKUP(C8277,Product_Master!$A:$D,3,FALSE)</f>
        <v>Grocery</v>
      </c>
    </row>
    <row r="8278" spans="1:17" x14ac:dyDescent="0.3">
      <c r="A8278" t="s">
        <v>14407</v>
      </c>
      <c r="B8278" t="s">
        <v>297</v>
      </c>
      <c r="C8278" t="s">
        <v>133</v>
      </c>
      <c r="D8278" t="s">
        <v>197</v>
      </c>
      <c r="E8278" t="s">
        <v>198</v>
      </c>
      <c r="F8278" t="s">
        <v>199</v>
      </c>
      <c r="G8278" t="s">
        <v>187</v>
      </c>
      <c r="H8278" t="s">
        <v>10153</v>
      </c>
      <c r="I8278">
        <v>12</v>
      </c>
      <c r="J8278">
        <v>15</v>
      </c>
      <c r="K8278">
        <v>290557</v>
      </c>
      <c r="L8278" t="str">
        <f>VLOOKUP(Sales_Data!C8278,Product_Master!$A:$D,2,FALSE)</f>
        <v>Basketball</v>
      </c>
      <c r="M8278">
        <f>VLOOKUP(C8278,Product_Master!$A:$D,4,FALSE)</f>
        <v>28486</v>
      </c>
      <c r="N8278" t="str">
        <f t="shared" si="258"/>
        <v>HIGH</v>
      </c>
      <c r="O8278" t="str" cm="1">
        <f t="array" ref="O8278">_xlfn.IFS(D8278="North","Zone 1",D8278="South","Zone 2",D8278="East","Zone 3",D8278="West","Zone 4")</f>
        <v>Zone 4</v>
      </c>
      <c r="P8278">
        <f t="shared" si="259"/>
        <v>29055.7</v>
      </c>
      <c r="Q8278" t="str">
        <f>VLOOKUP(C8278,Product_Master!$A:$D,3,FALSE)</f>
        <v>Sports</v>
      </c>
    </row>
    <row r="8279" spans="1:17" x14ac:dyDescent="0.3">
      <c r="A8279" t="s">
        <v>14408</v>
      </c>
      <c r="B8279" t="s">
        <v>2641</v>
      </c>
      <c r="C8279" t="s">
        <v>95</v>
      </c>
      <c r="D8279" t="s">
        <v>191</v>
      </c>
      <c r="E8279" t="s">
        <v>192</v>
      </c>
      <c r="F8279" t="s">
        <v>193</v>
      </c>
      <c r="G8279" t="s">
        <v>212</v>
      </c>
      <c r="H8279" t="s">
        <v>14409</v>
      </c>
      <c r="I8279">
        <v>3</v>
      </c>
      <c r="J8279">
        <v>20</v>
      </c>
      <c r="K8279">
        <v>173524</v>
      </c>
      <c r="L8279" t="str">
        <f>VLOOKUP(Sales_Data!C8279,Product_Master!$A:$D,2,FALSE)</f>
        <v>Dress</v>
      </c>
      <c r="M8279">
        <f>VLOOKUP(C8279,Product_Master!$A:$D,4,FALSE)</f>
        <v>72302</v>
      </c>
      <c r="N8279" t="str">
        <f t="shared" si="258"/>
        <v>HIGH</v>
      </c>
      <c r="O8279" t="str" cm="1">
        <f t="array" ref="O8279">_xlfn.IFS(D8279="North","Zone 1",D8279="South","Zone 2",D8279="East","Zone 3",D8279="West","Zone 4")</f>
        <v>Zone 1</v>
      </c>
      <c r="P8279">
        <f t="shared" si="259"/>
        <v>17352.400000000001</v>
      </c>
      <c r="Q8279" t="str">
        <f>VLOOKUP(C8279,Product_Master!$A:$D,3,FALSE)</f>
        <v>Clothing</v>
      </c>
    </row>
    <row r="8280" spans="1:17" x14ac:dyDescent="0.3">
      <c r="A8280" t="s">
        <v>14410</v>
      </c>
      <c r="B8280" t="s">
        <v>1713</v>
      </c>
      <c r="C8280" t="s">
        <v>89</v>
      </c>
      <c r="D8280" t="s">
        <v>178</v>
      </c>
      <c r="E8280" t="s">
        <v>179</v>
      </c>
      <c r="F8280" t="s">
        <v>180</v>
      </c>
      <c r="G8280" t="s">
        <v>206</v>
      </c>
      <c r="H8280" t="s">
        <v>14411</v>
      </c>
      <c r="I8280">
        <v>7</v>
      </c>
      <c r="J8280">
        <v>20</v>
      </c>
      <c r="K8280">
        <v>290080</v>
      </c>
      <c r="L8280" t="str">
        <f>VLOOKUP(Sales_Data!C8280,Product_Master!$A:$D,2,FALSE)</f>
        <v>Shorts</v>
      </c>
      <c r="M8280">
        <f>VLOOKUP(C8280,Product_Master!$A:$D,4,FALSE)</f>
        <v>51800</v>
      </c>
      <c r="N8280" t="str">
        <f t="shared" si="258"/>
        <v>HIGH</v>
      </c>
      <c r="O8280" t="str" cm="1">
        <f t="array" ref="O8280">_xlfn.IFS(D8280="North","Zone 1",D8280="South","Zone 2",D8280="East","Zone 3",D8280="West","Zone 4")</f>
        <v>Zone 3</v>
      </c>
      <c r="P8280">
        <f t="shared" si="259"/>
        <v>29008</v>
      </c>
      <c r="Q8280" t="str">
        <f>VLOOKUP(C8280,Product_Master!$A:$D,3,FALSE)</f>
        <v>Clothing</v>
      </c>
    </row>
    <row r="8281" spans="1:17" x14ac:dyDescent="0.3">
      <c r="A8281" t="s">
        <v>14412</v>
      </c>
      <c r="B8281" t="s">
        <v>1698</v>
      </c>
      <c r="C8281" t="s">
        <v>27</v>
      </c>
      <c r="D8281" t="s">
        <v>191</v>
      </c>
      <c r="E8281" t="s">
        <v>238</v>
      </c>
      <c r="F8281" t="s">
        <v>238</v>
      </c>
      <c r="G8281" t="s">
        <v>200</v>
      </c>
      <c r="H8281" t="s">
        <v>10644</v>
      </c>
      <c r="I8281">
        <v>11</v>
      </c>
      <c r="J8281">
        <v>0</v>
      </c>
      <c r="K8281">
        <v>619465</v>
      </c>
      <c r="L8281" t="str">
        <f>VLOOKUP(Sales_Data!C8281,Product_Master!$A:$D,2,FALSE)</f>
        <v>Microwave</v>
      </c>
      <c r="M8281">
        <f>VLOOKUP(C8281,Product_Master!$A:$D,4,FALSE)</f>
        <v>56315</v>
      </c>
      <c r="N8281" t="str">
        <f t="shared" si="258"/>
        <v>HIGH</v>
      </c>
      <c r="O8281" t="str" cm="1">
        <f t="array" ref="O8281">_xlfn.IFS(D8281="North","Zone 1",D8281="South","Zone 2",D8281="East","Zone 3",D8281="West","Zone 4")</f>
        <v>Zone 1</v>
      </c>
      <c r="P8281">
        <f t="shared" si="259"/>
        <v>61946.5</v>
      </c>
      <c r="Q8281" t="str">
        <f>VLOOKUP(C8281,Product_Master!$A:$D,3,FALSE)</f>
        <v>Electronics</v>
      </c>
    </row>
    <row r="8282" spans="1:17" x14ac:dyDescent="0.3">
      <c r="A8282" t="s">
        <v>14413</v>
      </c>
      <c r="B8282" t="s">
        <v>911</v>
      </c>
      <c r="C8282" t="s">
        <v>135</v>
      </c>
      <c r="D8282" t="s">
        <v>191</v>
      </c>
      <c r="E8282" t="s">
        <v>238</v>
      </c>
      <c r="F8282" t="s">
        <v>238</v>
      </c>
      <c r="G8282" t="s">
        <v>285</v>
      </c>
      <c r="H8282" t="s">
        <v>14414</v>
      </c>
      <c r="I8282">
        <v>10</v>
      </c>
      <c r="J8282">
        <v>0</v>
      </c>
      <c r="K8282">
        <v>256840</v>
      </c>
      <c r="L8282" t="str">
        <f>VLOOKUP(Sales_Data!C8282,Product_Master!$A:$D,2,FALSE)</f>
        <v>Yoga Mat</v>
      </c>
      <c r="M8282">
        <f>VLOOKUP(C8282,Product_Master!$A:$D,4,FALSE)</f>
        <v>25684</v>
      </c>
      <c r="N8282" t="str">
        <f t="shared" si="258"/>
        <v>HIGH</v>
      </c>
      <c r="O8282" t="str" cm="1">
        <f t="array" ref="O8282">_xlfn.IFS(D8282="North","Zone 1",D8282="South","Zone 2",D8282="East","Zone 3",D8282="West","Zone 4")</f>
        <v>Zone 1</v>
      </c>
      <c r="P8282">
        <f t="shared" si="259"/>
        <v>25684</v>
      </c>
      <c r="Q8282" t="str">
        <f>VLOOKUP(C8282,Product_Master!$A:$D,3,FALSE)</f>
        <v>Sports</v>
      </c>
    </row>
    <row r="8283" spans="1:17" x14ac:dyDescent="0.3">
      <c r="A8283" t="s">
        <v>14415</v>
      </c>
      <c r="B8283" t="s">
        <v>634</v>
      </c>
      <c r="C8283" t="s">
        <v>95</v>
      </c>
      <c r="D8283" t="s">
        <v>191</v>
      </c>
      <c r="E8283" t="s">
        <v>242</v>
      </c>
      <c r="F8283" t="s">
        <v>242</v>
      </c>
      <c r="G8283" t="s">
        <v>315</v>
      </c>
      <c r="H8283" t="s">
        <v>14416</v>
      </c>
      <c r="I8283">
        <v>4</v>
      </c>
      <c r="J8283">
        <v>15</v>
      </c>
      <c r="K8283">
        <v>245826</v>
      </c>
      <c r="L8283" t="str">
        <f>VLOOKUP(Sales_Data!C8283,Product_Master!$A:$D,2,FALSE)</f>
        <v>Dress</v>
      </c>
      <c r="M8283">
        <f>VLOOKUP(C8283,Product_Master!$A:$D,4,FALSE)</f>
        <v>72302</v>
      </c>
      <c r="N8283" t="str">
        <f t="shared" si="258"/>
        <v>HIGH</v>
      </c>
      <c r="O8283" t="str" cm="1">
        <f t="array" ref="O8283">_xlfn.IFS(D8283="North","Zone 1",D8283="South","Zone 2",D8283="East","Zone 3",D8283="West","Zone 4")</f>
        <v>Zone 1</v>
      </c>
      <c r="P8283">
        <f t="shared" si="259"/>
        <v>24582.600000000002</v>
      </c>
      <c r="Q8283" t="str">
        <f>VLOOKUP(C8283,Product_Master!$A:$D,3,FALSE)</f>
        <v>Clothing</v>
      </c>
    </row>
    <row r="8284" spans="1:17" x14ac:dyDescent="0.3">
      <c r="A8284" t="s">
        <v>14417</v>
      </c>
      <c r="B8284" t="s">
        <v>222</v>
      </c>
      <c r="C8284" t="s">
        <v>13</v>
      </c>
      <c r="D8284" t="s">
        <v>191</v>
      </c>
      <c r="E8284" t="s">
        <v>242</v>
      </c>
      <c r="F8284" t="s">
        <v>242</v>
      </c>
      <c r="G8284" t="s">
        <v>187</v>
      </c>
      <c r="H8284" t="s">
        <v>944</v>
      </c>
      <c r="I8284">
        <v>11</v>
      </c>
      <c r="J8284">
        <v>5</v>
      </c>
      <c r="K8284">
        <v>279140</v>
      </c>
      <c r="L8284" t="str">
        <f>VLOOKUP(Sales_Data!C8284,Product_Master!$A:$D,2,FALSE)</f>
        <v>iPhone</v>
      </c>
      <c r="M8284">
        <f>VLOOKUP(C8284,Product_Master!$A:$D,4,FALSE)</f>
        <v>26712</v>
      </c>
      <c r="N8284" t="str">
        <f t="shared" si="258"/>
        <v>HIGH</v>
      </c>
      <c r="O8284" t="str" cm="1">
        <f t="array" ref="O8284">_xlfn.IFS(D8284="North","Zone 1",D8284="South","Zone 2",D8284="East","Zone 3",D8284="West","Zone 4")</f>
        <v>Zone 1</v>
      </c>
      <c r="P8284">
        <f t="shared" si="259"/>
        <v>27914</v>
      </c>
      <c r="Q8284" t="str">
        <f>VLOOKUP(C8284,Product_Master!$A:$D,3,FALSE)</f>
        <v>Electronics</v>
      </c>
    </row>
    <row r="8285" spans="1:17" x14ac:dyDescent="0.3">
      <c r="A8285" t="s">
        <v>14418</v>
      </c>
      <c r="B8285" t="s">
        <v>1252</v>
      </c>
      <c r="C8285" t="s">
        <v>126</v>
      </c>
      <c r="D8285" t="s">
        <v>191</v>
      </c>
      <c r="E8285" t="s">
        <v>238</v>
      </c>
      <c r="F8285" t="s">
        <v>238</v>
      </c>
      <c r="G8285" t="s">
        <v>212</v>
      </c>
      <c r="H8285" t="s">
        <v>11014</v>
      </c>
      <c r="I8285">
        <v>3</v>
      </c>
      <c r="J8285">
        <v>20</v>
      </c>
      <c r="K8285">
        <v>9888</v>
      </c>
      <c r="L8285" t="str">
        <f>VLOOKUP(Sales_Data!C8285,Product_Master!$A:$D,2,FALSE)</f>
        <v>Honey</v>
      </c>
      <c r="M8285">
        <f>VLOOKUP(C8285,Product_Master!$A:$D,4,FALSE)</f>
        <v>4120</v>
      </c>
      <c r="N8285" t="str">
        <f t="shared" si="258"/>
        <v>MEDIUM</v>
      </c>
      <c r="O8285" t="str" cm="1">
        <f t="array" ref="O8285">_xlfn.IFS(D8285="North","Zone 1",D8285="South","Zone 2",D8285="East","Zone 3",D8285="West","Zone 4")</f>
        <v>Zone 1</v>
      </c>
      <c r="P8285">
        <f t="shared" si="259"/>
        <v>494.40000000000003</v>
      </c>
      <c r="Q8285" t="str">
        <f>VLOOKUP(C8285,Product_Master!$A:$D,3,FALSE)</f>
        <v>Grocery</v>
      </c>
    </row>
    <row r="8286" spans="1:17" x14ac:dyDescent="0.3">
      <c r="A8286" t="s">
        <v>14419</v>
      </c>
      <c r="B8286" t="s">
        <v>1787</v>
      </c>
      <c r="C8286" t="s">
        <v>157</v>
      </c>
      <c r="D8286" t="s">
        <v>197</v>
      </c>
      <c r="E8286" t="s">
        <v>210</v>
      </c>
      <c r="F8286" t="s">
        <v>211</v>
      </c>
      <c r="G8286" t="s">
        <v>200</v>
      </c>
      <c r="H8286" t="s">
        <v>3627</v>
      </c>
      <c r="I8286">
        <v>7</v>
      </c>
      <c r="J8286">
        <v>0</v>
      </c>
      <c r="K8286">
        <v>273077</v>
      </c>
      <c r="L8286" t="str">
        <f>VLOOKUP(Sales_Data!C8286,Product_Master!$A:$D,2,FALSE)</f>
        <v>Sports Bag</v>
      </c>
      <c r="M8286">
        <f>VLOOKUP(C8286,Product_Master!$A:$D,4,FALSE)</f>
        <v>39011</v>
      </c>
      <c r="N8286" t="str">
        <f t="shared" si="258"/>
        <v>HIGH</v>
      </c>
      <c r="O8286" t="str" cm="1">
        <f t="array" ref="O8286">_xlfn.IFS(D8286="North","Zone 1",D8286="South","Zone 2",D8286="East","Zone 3",D8286="West","Zone 4")</f>
        <v>Zone 4</v>
      </c>
      <c r="P8286">
        <f t="shared" si="259"/>
        <v>27307.7</v>
      </c>
      <c r="Q8286" t="str">
        <f>VLOOKUP(C8286,Product_Master!$A:$D,3,FALSE)</f>
        <v>Sports</v>
      </c>
    </row>
    <row r="8287" spans="1:17" x14ac:dyDescent="0.3">
      <c r="A8287" t="s">
        <v>14420</v>
      </c>
      <c r="B8287" t="s">
        <v>1137</v>
      </c>
      <c r="C8287" t="s">
        <v>19</v>
      </c>
      <c r="D8287" t="s">
        <v>197</v>
      </c>
      <c r="E8287" t="s">
        <v>210</v>
      </c>
      <c r="F8287" t="s">
        <v>211</v>
      </c>
      <c r="G8287" t="s">
        <v>262</v>
      </c>
      <c r="H8287" t="s">
        <v>9356</v>
      </c>
      <c r="I8287">
        <v>4</v>
      </c>
      <c r="J8287">
        <v>0</v>
      </c>
      <c r="K8287">
        <v>78676</v>
      </c>
      <c r="L8287" t="str">
        <f>VLOOKUP(Sales_Data!C8287,Product_Master!$A:$D,2,FALSE)</f>
        <v>Projector</v>
      </c>
      <c r="M8287">
        <f>VLOOKUP(C8287,Product_Master!$A:$D,4,FALSE)</f>
        <v>19669</v>
      </c>
      <c r="N8287" t="str">
        <f t="shared" si="258"/>
        <v>HIGH</v>
      </c>
      <c r="O8287" t="str" cm="1">
        <f t="array" ref="O8287">_xlfn.IFS(D8287="North","Zone 1",D8287="South","Zone 2",D8287="East","Zone 3",D8287="West","Zone 4")</f>
        <v>Zone 4</v>
      </c>
      <c r="P8287">
        <f t="shared" si="259"/>
        <v>7867.6</v>
      </c>
      <c r="Q8287" t="str">
        <f>VLOOKUP(C8287,Product_Master!$A:$D,3,FALSE)</f>
        <v>Electronics</v>
      </c>
    </row>
    <row r="8288" spans="1:17" x14ac:dyDescent="0.3">
      <c r="A8288" t="s">
        <v>14421</v>
      </c>
      <c r="B8288" t="s">
        <v>2877</v>
      </c>
      <c r="C8288" t="s">
        <v>69</v>
      </c>
      <c r="D8288" t="s">
        <v>191</v>
      </c>
      <c r="E8288" t="s">
        <v>242</v>
      </c>
      <c r="F8288" t="s">
        <v>242</v>
      </c>
      <c r="G8288" t="s">
        <v>212</v>
      </c>
      <c r="H8288" t="s">
        <v>14422</v>
      </c>
      <c r="I8288">
        <v>2</v>
      </c>
      <c r="J8288">
        <v>15</v>
      </c>
      <c r="K8288">
        <v>15126</v>
      </c>
      <c r="L8288" t="str">
        <f>VLOOKUP(Sales_Data!C8288,Product_Master!$A:$D,2,FALSE)</f>
        <v>Women Kurti</v>
      </c>
      <c r="M8288">
        <f>VLOOKUP(C8288,Product_Master!$A:$D,4,FALSE)</f>
        <v>8898</v>
      </c>
      <c r="N8288" t="str">
        <f t="shared" si="258"/>
        <v>HIGH</v>
      </c>
      <c r="O8288" t="str" cm="1">
        <f t="array" ref="O8288">_xlfn.IFS(D8288="North","Zone 1",D8288="South","Zone 2",D8288="East","Zone 3",D8288="West","Zone 4")</f>
        <v>Zone 1</v>
      </c>
      <c r="P8288">
        <f t="shared" si="259"/>
        <v>1512.6000000000001</v>
      </c>
      <c r="Q8288" t="str">
        <f>VLOOKUP(C8288,Product_Master!$A:$D,3,FALSE)</f>
        <v>Clothing</v>
      </c>
    </row>
    <row r="8289" spans="1:17" x14ac:dyDescent="0.3">
      <c r="A8289" t="s">
        <v>14423</v>
      </c>
      <c r="B8289" t="s">
        <v>2245</v>
      </c>
      <c r="C8289" t="s">
        <v>83</v>
      </c>
      <c r="D8289" t="s">
        <v>197</v>
      </c>
      <c r="E8289" t="s">
        <v>260</v>
      </c>
      <c r="F8289" t="s">
        <v>261</v>
      </c>
      <c r="G8289" t="s">
        <v>262</v>
      </c>
      <c r="H8289" t="s">
        <v>10421</v>
      </c>
      <c r="I8289">
        <v>4</v>
      </c>
      <c r="J8289">
        <v>10</v>
      </c>
      <c r="K8289">
        <v>281750</v>
      </c>
      <c r="L8289" t="str">
        <f>VLOOKUP(Sales_Data!C8289,Product_Master!$A:$D,2,FALSE)</f>
        <v>Track Pants</v>
      </c>
      <c r="M8289">
        <f>VLOOKUP(C8289,Product_Master!$A:$D,4,FALSE)</f>
        <v>78264</v>
      </c>
      <c r="N8289" t="str">
        <f t="shared" si="258"/>
        <v>HIGH</v>
      </c>
      <c r="O8289" t="str" cm="1">
        <f t="array" ref="O8289">_xlfn.IFS(D8289="North","Zone 1",D8289="South","Zone 2",D8289="East","Zone 3",D8289="West","Zone 4")</f>
        <v>Zone 4</v>
      </c>
      <c r="P8289">
        <f t="shared" si="259"/>
        <v>28175</v>
      </c>
      <c r="Q8289" t="str">
        <f>VLOOKUP(C8289,Product_Master!$A:$D,3,FALSE)</f>
        <v>Clothing</v>
      </c>
    </row>
    <row r="8290" spans="1:17" x14ac:dyDescent="0.3">
      <c r="A8290" t="s">
        <v>14424</v>
      </c>
      <c r="B8290" t="s">
        <v>363</v>
      </c>
      <c r="C8290" t="s">
        <v>44</v>
      </c>
      <c r="D8290" t="s">
        <v>197</v>
      </c>
      <c r="E8290" t="s">
        <v>198</v>
      </c>
      <c r="F8290" t="s">
        <v>199</v>
      </c>
      <c r="G8290" t="s">
        <v>206</v>
      </c>
      <c r="H8290" t="s">
        <v>6588</v>
      </c>
      <c r="I8290">
        <v>7</v>
      </c>
      <c r="J8290">
        <v>5</v>
      </c>
      <c r="K8290">
        <v>498809</v>
      </c>
      <c r="L8290" t="str">
        <f>VLOOKUP(Sales_Data!C8290,Product_Master!$A:$D,2,FALSE)</f>
        <v>Bookshelf</v>
      </c>
      <c r="M8290">
        <f>VLOOKUP(C8290,Product_Master!$A:$D,4,FALSE)</f>
        <v>75009</v>
      </c>
      <c r="N8290" t="str">
        <f t="shared" si="258"/>
        <v>HIGH</v>
      </c>
      <c r="O8290" t="str" cm="1">
        <f t="array" ref="O8290">_xlfn.IFS(D8290="North","Zone 1",D8290="South","Zone 2",D8290="East","Zone 3",D8290="West","Zone 4")</f>
        <v>Zone 4</v>
      </c>
      <c r="P8290">
        <f t="shared" si="259"/>
        <v>49880.9</v>
      </c>
      <c r="Q8290" t="str">
        <f>VLOOKUP(C8290,Product_Master!$A:$D,3,FALSE)</f>
        <v>Furniture</v>
      </c>
    </row>
    <row r="8291" spans="1:17" x14ac:dyDescent="0.3">
      <c r="A8291" t="s">
        <v>14425</v>
      </c>
      <c r="B8291" t="s">
        <v>804</v>
      </c>
      <c r="C8291" t="s">
        <v>60</v>
      </c>
      <c r="D8291" t="s">
        <v>178</v>
      </c>
      <c r="E8291" t="s">
        <v>179</v>
      </c>
      <c r="F8291" t="s">
        <v>180</v>
      </c>
      <c r="G8291" t="s">
        <v>285</v>
      </c>
      <c r="H8291" t="s">
        <v>14426</v>
      </c>
      <c r="I8291">
        <v>8</v>
      </c>
      <c r="J8291">
        <v>20</v>
      </c>
      <c r="K8291">
        <v>381696</v>
      </c>
      <c r="L8291" t="str">
        <f>VLOOKUP(Sales_Data!C8291,Product_Master!$A:$D,2,FALSE)</f>
        <v>Cupboard</v>
      </c>
      <c r="M8291">
        <f>VLOOKUP(C8291,Product_Master!$A:$D,4,FALSE)</f>
        <v>59640</v>
      </c>
      <c r="N8291" t="str">
        <f t="shared" si="258"/>
        <v>HIGH</v>
      </c>
      <c r="O8291" t="str" cm="1">
        <f t="array" ref="O8291">_xlfn.IFS(D8291="North","Zone 1",D8291="South","Zone 2",D8291="East","Zone 3",D8291="West","Zone 4")</f>
        <v>Zone 3</v>
      </c>
      <c r="P8291">
        <f t="shared" si="259"/>
        <v>38169.599999999999</v>
      </c>
      <c r="Q8291" t="str">
        <f>VLOOKUP(C8291,Product_Master!$A:$D,3,FALSE)</f>
        <v>Furniture</v>
      </c>
    </row>
    <row r="8292" spans="1:17" x14ac:dyDescent="0.3">
      <c r="A8292" t="s">
        <v>14427</v>
      </c>
      <c r="B8292" t="s">
        <v>1671</v>
      </c>
      <c r="C8292" t="s">
        <v>21</v>
      </c>
      <c r="D8292" t="s">
        <v>171</v>
      </c>
      <c r="E8292" t="s">
        <v>172</v>
      </c>
      <c r="F8292" t="s">
        <v>173</v>
      </c>
      <c r="G8292" t="s">
        <v>285</v>
      </c>
      <c r="H8292" t="s">
        <v>14428</v>
      </c>
      <c r="I8292">
        <v>8</v>
      </c>
      <c r="J8292">
        <v>5</v>
      </c>
      <c r="K8292">
        <v>368873</v>
      </c>
      <c r="L8292" t="str">
        <f>VLOOKUP(Sales_Data!C8292,Product_Master!$A:$D,2,FALSE)</f>
        <v>Air Conditioner</v>
      </c>
      <c r="M8292">
        <f>VLOOKUP(C8292,Product_Master!$A:$D,4,FALSE)</f>
        <v>48536</v>
      </c>
      <c r="N8292" t="str">
        <f t="shared" si="258"/>
        <v>HIGH</v>
      </c>
      <c r="O8292" t="str" cm="1">
        <f t="array" ref="O8292">_xlfn.IFS(D8292="North","Zone 1",D8292="South","Zone 2",D8292="East","Zone 3",D8292="West","Zone 4")</f>
        <v>Zone 2</v>
      </c>
      <c r="P8292">
        <f t="shared" si="259"/>
        <v>36887.300000000003</v>
      </c>
      <c r="Q8292" t="str">
        <f>VLOOKUP(C8292,Product_Master!$A:$D,3,FALSE)</f>
        <v>Electronics</v>
      </c>
    </row>
    <row r="8293" spans="1:17" x14ac:dyDescent="0.3">
      <c r="A8293" t="s">
        <v>14429</v>
      </c>
      <c r="B8293" t="s">
        <v>265</v>
      </c>
      <c r="C8293" t="s">
        <v>108</v>
      </c>
      <c r="D8293" t="s">
        <v>171</v>
      </c>
      <c r="E8293" t="s">
        <v>223</v>
      </c>
      <c r="F8293" t="s">
        <v>224</v>
      </c>
      <c r="G8293" t="s">
        <v>174</v>
      </c>
      <c r="H8293" t="s">
        <v>7078</v>
      </c>
      <c r="I8293">
        <v>8</v>
      </c>
      <c r="J8293">
        <v>0</v>
      </c>
      <c r="K8293">
        <v>118104</v>
      </c>
      <c r="L8293" t="str">
        <f>VLOOKUP(Sales_Data!C8293,Product_Master!$A:$D,2,FALSE)</f>
        <v>Salt</v>
      </c>
      <c r="M8293">
        <f>VLOOKUP(C8293,Product_Master!$A:$D,4,FALSE)</f>
        <v>14763</v>
      </c>
      <c r="N8293" t="str">
        <f t="shared" si="258"/>
        <v>HIGH</v>
      </c>
      <c r="O8293" t="str" cm="1">
        <f t="array" ref="O8293">_xlfn.IFS(D8293="North","Zone 1",D8293="South","Zone 2",D8293="East","Zone 3",D8293="West","Zone 4")</f>
        <v>Zone 2</v>
      </c>
      <c r="P8293">
        <f t="shared" si="259"/>
        <v>11810.400000000001</v>
      </c>
      <c r="Q8293" t="str">
        <f>VLOOKUP(C8293,Product_Master!$A:$D,3,FALSE)</f>
        <v>Grocery</v>
      </c>
    </row>
    <row r="8294" spans="1:17" x14ac:dyDescent="0.3">
      <c r="A8294" t="s">
        <v>14430</v>
      </c>
      <c r="B8294" t="s">
        <v>336</v>
      </c>
      <c r="C8294" t="s">
        <v>135</v>
      </c>
      <c r="D8294" t="s">
        <v>178</v>
      </c>
      <c r="E8294" t="s">
        <v>310</v>
      </c>
      <c r="F8294" t="s">
        <v>311</v>
      </c>
      <c r="G8294" t="s">
        <v>181</v>
      </c>
      <c r="H8294" t="s">
        <v>14431</v>
      </c>
      <c r="I8294">
        <v>9</v>
      </c>
      <c r="J8294">
        <v>10</v>
      </c>
      <c r="K8294">
        <v>208040</v>
      </c>
      <c r="L8294" t="str">
        <f>VLOOKUP(Sales_Data!C8294,Product_Master!$A:$D,2,FALSE)</f>
        <v>Yoga Mat</v>
      </c>
      <c r="M8294">
        <f>VLOOKUP(C8294,Product_Master!$A:$D,4,FALSE)</f>
        <v>25684</v>
      </c>
      <c r="N8294" t="str">
        <f t="shared" si="258"/>
        <v>HIGH</v>
      </c>
      <c r="O8294" t="str" cm="1">
        <f t="array" ref="O8294">_xlfn.IFS(D8294="North","Zone 1",D8294="South","Zone 2",D8294="East","Zone 3",D8294="West","Zone 4")</f>
        <v>Zone 3</v>
      </c>
      <c r="P8294">
        <f t="shared" si="259"/>
        <v>20804</v>
      </c>
      <c r="Q8294" t="str">
        <f>VLOOKUP(C8294,Product_Master!$A:$D,3,FALSE)</f>
        <v>Sports</v>
      </c>
    </row>
    <row r="8295" spans="1:17" x14ac:dyDescent="0.3">
      <c r="A8295" t="s">
        <v>14432</v>
      </c>
      <c r="B8295" t="s">
        <v>222</v>
      </c>
      <c r="C8295" t="s">
        <v>141</v>
      </c>
      <c r="D8295" t="s">
        <v>171</v>
      </c>
      <c r="E8295" t="s">
        <v>172</v>
      </c>
      <c r="F8295" t="s">
        <v>173</v>
      </c>
      <c r="G8295" t="s">
        <v>285</v>
      </c>
      <c r="H8295" t="s">
        <v>14433</v>
      </c>
      <c r="I8295">
        <v>10</v>
      </c>
      <c r="J8295">
        <v>10</v>
      </c>
      <c r="K8295">
        <v>373095</v>
      </c>
      <c r="L8295" t="str">
        <f>VLOOKUP(Sales_Data!C8295,Product_Master!$A:$D,2,FALSE)</f>
        <v>Gloves</v>
      </c>
      <c r="M8295">
        <f>VLOOKUP(C8295,Product_Master!$A:$D,4,FALSE)</f>
        <v>41455</v>
      </c>
      <c r="N8295" t="str">
        <f t="shared" si="258"/>
        <v>HIGH</v>
      </c>
      <c r="O8295" t="str" cm="1">
        <f t="array" ref="O8295">_xlfn.IFS(D8295="North","Zone 1",D8295="South","Zone 2",D8295="East","Zone 3",D8295="West","Zone 4")</f>
        <v>Zone 2</v>
      </c>
      <c r="P8295">
        <f t="shared" si="259"/>
        <v>37309.5</v>
      </c>
      <c r="Q8295" t="str">
        <f>VLOOKUP(C8295,Product_Master!$A:$D,3,FALSE)</f>
        <v>Sports</v>
      </c>
    </row>
    <row r="8296" spans="1:17" x14ac:dyDescent="0.3">
      <c r="A8296" t="s">
        <v>14434</v>
      </c>
      <c r="B8296" t="s">
        <v>1504</v>
      </c>
      <c r="C8296" t="s">
        <v>137</v>
      </c>
      <c r="D8296" t="s">
        <v>197</v>
      </c>
      <c r="E8296" t="s">
        <v>198</v>
      </c>
      <c r="F8296" t="s">
        <v>199</v>
      </c>
      <c r="G8296" t="s">
        <v>269</v>
      </c>
      <c r="H8296" t="s">
        <v>4510</v>
      </c>
      <c r="I8296">
        <v>6</v>
      </c>
      <c r="J8296">
        <v>0</v>
      </c>
      <c r="K8296">
        <v>306642</v>
      </c>
      <c r="L8296" t="str">
        <f>VLOOKUP(Sales_Data!C8296,Product_Master!$A:$D,2,FALSE)</f>
        <v>Dumbbells</v>
      </c>
      <c r="M8296">
        <f>VLOOKUP(C8296,Product_Master!$A:$D,4,FALSE)</f>
        <v>51107</v>
      </c>
      <c r="N8296" t="str">
        <f t="shared" si="258"/>
        <v>HIGH</v>
      </c>
      <c r="O8296" t="str" cm="1">
        <f t="array" ref="O8296">_xlfn.IFS(D8296="North","Zone 1",D8296="South","Zone 2",D8296="East","Zone 3",D8296="West","Zone 4")</f>
        <v>Zone 4</v>
      </c>
      <c r="P8296">
        <f t="shared" si="259"/>
        <v>30664.2</v>
      </c>
      <c r="Q8296" t="str">
        <f>VLOOKUP(C8296,Product_Master!$A:$D,3,FALSE)</f>
        <v>Sports</v>
      </c>
    </row>
    <row r="8297" spans="1:17" x14ac:dyDescent="0.3">
      <c r="A8297" t="s">
        <v>14435</v>
      </c>
      <c r="B8297" t="s">
        <v>2228</v>
      </c>
      <c r="C8297" t="s">
        <v>62</v>
      </c>
      <c r="D8297" t="s">
        <v>178</v>
      </c>
      <c r="E8297" t="s">
        <v>185</v>
      </c>
      <c r="F8297" t="s">
        <v>186</v>
      </c>
      <c r="G8297" t="s">
        <v>206</v>
      </c>
      <c r="H8297" t="s">
        <v>14436</v>
      </c>
      <c r="I8297">
        <v>5</v>
      </c>
      <c r="J8297">
        <v>20</v>
      </c>
      <c r="K8297">
        <v>198688</v>
      </c>
      <c r="L8297" t="str">
        <f>VLOOKUP(Sales_Data!C8297,Product_Master!$A:$D,2,FALSE)</f>
        <v>Recliner</v>
      </c>
      <c r="M8297">
        <f>VLOOKUP(C8297,Product_Master!$A:$D,4,FALSE)</f>
        <v>49672</v>
      </c>
      <c r="N8297" t="str">
        <f t="shared" si="258"/>
        <v>HIGH</v>
      </c>
      <c r="O8297" t="str" cm="1">
        <f t="array" ref="O8297">_xlfn.IFS(D8297="North","Zone 1",D8297="South","Zone 2",D8297="East","Zone 3",D8297="West","Zone 4")</f>
        <v>Zone 3</v>
      </c>
      <c r="P8297">
        <f t="shared" si="259"/>
        <v>19868.800000000003</v>
      </c>
      <c r="Q8297" t="str">
        <f>VLOOKUP(C8297,Product_Master!$A:$D,3,FALSE)</f>
        <v>Furniture</v>
      </c>
    </row>
    <row r="8298" spans="1:17" x14ac:dyDescent="0.3">
      <c r="A8298" t="s">
        <v>14437</v>
      </c>
      <c r="B8298" t="s">
        <v>1630</v>
      </c>
      <c r="C8298" t="s">
        <v>87</v>
      </c>
      <c r="D8298" t="s">
        <v>191</v>
      </c>
      <c r="E8298" t="s">
        <v>238</v>
      </c>
      <c r="F8298" t="s">
        <v>238</v>
      </c>
      <c r="G8298" t="s">
        <v>285</v>
      </c>
      <c r="H8298" t="s">
        <v>14438</v>
      </c>
      <c r="I8298">
        <v>7</v>
      </c>
      <c r="J8298">
        <v>0</v>
      </c>
      <c r="K8298">
        <v>141603</v>
      </c>
      <c r="L8298" t="str">
        <f>VLOOKUP(Sales_Data!C8298,Product_Master!$A:$D,2,FALSE)</f>
        <v>Hoodie</v>
      </c>
      <c r="M8298">
        <f>VLOOKUP(C8298,Product_Master!$A:$D,4,FALSE)</f>
        <v>20229</v>
      </c>
      <c r="N8298" t="str">
        <f t="shared" si="258"/>
        <v>HIGH</v>
      </c>
      <c r="O8298" t="str" cm="1">
        <f t="array" ref="O8298">_xlfn.IFS(D8298="North","Zone 1",D8298="South","Zone 2",D8298="East","Zone 3",D8298="West","Zone 4")</f>
        <v>Zone 1</v>
      </c>
      <c r="P8298">
        <f t="shared" si="259"/>
        <v>14160.300000000001</v>
      </c>
      <c r="Q8298" t="str">
        <f>VLOOKUP(C8298,Product_Master!$A:$D,3,FALSE)</f>
        <v>Clothing</v>
      </c>
    </row>
    <row r="8299" spans="1:17" x14ac:dyDescent="0.3">
      <c r="A8299" t="s">
        <v>14439</v>
      </c>
      <c r="B8299" t="s">
        <v>1109</v>
      </c>
      <c r="C8299" t="s">
        <v>29</v>
      </c>
      <c r="D8299" t="s">
        <v>171</v>
      </c>
      <c r="E8299" t="s">
        <v>172</v>
      </c>
      <c r="F8299" t="s">
        <v>173</v>
      </c>
      <c r="G8299" t="s">
        <v>269</v>
      </c>
      <c r="H8299" t="s">
        <v>14034</v>
      </c>
      <c r="I8299">
        <v>11</v>
      </c>
      <c r="J8299">
        <v>20</v>
      </c>
      <c r="K8299">
        <v>137385</v>
      </c>
      <c r="L8299" t="str">
        <f>VLOOKUP(Sales_Data!C8299,Product_Master!$A:$D,2,FALSE)</f>
        <v>Bluetooth Speaker</v>
      </c>
      <c r="M8299">
        <f>VLOOKUP(C8299,Product_Master!$A:$D,4,FALSE)</f>
        <v>15612</v>
      </c>
      <c r="N8299" t="str">
        <f t="shared" si="258"/>
        <v>HIGH</v>
      </c>
      <c r="O8299" t="str" cm="1">
        <f t="array" ref="O8299">_xlfn.IFS(D8299="North","Zone 1",D8299="South","Zone 2",D8299="East","Zone 3",D8299="West","Zone 4")</f>
        <v>Zone 2</v>
      </c>
      <c r="P8299">
        <f t="shared" si="259"/>
        <v>13738.5</v>
      </c>
      <c r="Q8299" t="str">
        <f>VLOOKUP(C8299,Product_Master!$A:$D,3,FALSE)</f>
        <v>Electronics</v>
      </c>
    </row>
    <row r="8300" spans="1:17" x14ac:dyDescent="0.3">
      <c r="A8300" t="s">
        <v>14440</v>
      </c>
      <c r="B8300" t="s">
        <v>487</v>
      </c>
      <c r="C8300" t="s">
        <v>48</v>
      </c>
      <c r="D8300" t="s">
        <v>191</v>
      </c>
      <c r="E8300" t="s">
        <v>192</v>
      </c>
      <c r="F8300" t="s">
        <v>193</v>
      </c>
      <c r="G8300" t="s">
        <v>285</v>
      </c>
      <c r="H8300" t="s">
        <v>14441</v>
      </c>
      <c r="I8300">
        <v>5</v>
      </c>
      <c r="J8300">
        <v>5</v>
      </c>
      <c r="K8300">
        <v>204981</v>
      </c>
      <c r="L8300" t="str">
        <f>VLOOKUP(Sales_Data!C8300,Product_Master!$A:$D,2,FALSE)</f>
        <v>Bed</v>
      </c>
      <c r="M8300">
        <f>VLOOKUP(C8300,Product_Master!$A:$D,4,FALSE)</f>
        <v>43154</v>
      </c>
      <c r="N8300" t="str">
        <f t="shared" si="258"/>
        <v>HIGH</v>
      </c>
      <c r="O8300" t="str" cm="1">
        <f t="array" ref="O8300">_xlfn.IFS(D8300="North","Zone 1",D8300="South","Zone 2",D8300="East","Zone 3",D8300="West","Zone 4")</f>
        <v>Zone 1</v>
      </c>
      <c r="P8300">
        <f t="shared" si="259"/>
        <v>20498.100000000002</v>
      </c>
      <c r="Q8300" t="str">
        <f>VLOOKUP(C8300,Product_Master!$A:$D,3,FALSE)</f>
        <v>Furniture</v>
      </c>
    </row>
    <row r="8301" spans="1:17" x14ac:dyDescent="0.3">
      <c r="A8301" t="s">
        <v>14442</v>
      </c>
      <c r="B8301" t="s">
        <v>2391</v>
      </c>
      <c r="C8301" t="s">
        <v>4</v>
      </c>
      <c r="D8301" t="s">
        <v>197</v>
      </c>
      <c r="E8301" t="s">
        <v>260</v>
      </c>
      <c r="F8301" t="s">
        <v>261</v>
      </c>
      <c r="G8301" t="s">
        <v>253</v>
      </c>
      <c r="H8301" t="s">
        <v>1879</v>
      </c>
      <c r="I8301">
        <v>6</v>
      </c>
      <c r="J8301">
        <v>5</v>
      </c>
      <c r="K8301">
        <v>6024</v>
      </c>
      <c r="L8301" t="str">
        <f>VLOOKUP(Sales_Data!C8301,Product_Master!$A:$D,2,FALSE)</f>
        <v>Samsung TV</v>
      </c>
      <c r="M8301">
        <f>VLOOKUP(C8301,Product_Master!$A:$D,4,FALSE)</f>
        <v>1057</v>
      </c>
      <c r="N8301" t="str">
        <f t="shared" si="258"/>
        <v>MEDIUM</v>
      </c>
      <c r="O8301" t="str" cm="1">
        <f t="array" ref="O8301">_xlfn.IFS(D8301="North","Zone 1",D8301="South","Zone 2",D8301="East","Zone 3",D8301="West","Zone 4")</f>
        <v>Zone 4</v>
      </c>
      <c r="P8301">
        <f t="shared" si="259"/>
        <v>301.2</v>
      </c>
      <c r="Q8301" t="str">
        <f>VLOOKUP(C8301,Product_Master!$A:$D,3,FALSE)</f>
        <v>Electronics</v>
      </c>
    </row>
    <row r="8302" spans="1:17" x14ac:dyDescent="0.3">
      <c r="A8302" t="s">
        <v>14443</v>
      </c>
      <c r="B8302" t="s">
        <v>351</v>
      </c>
      <c r="C8302" t="s">
        <v>87</v>
      </c>
      <c r="D8302" t="s">
        <v>191</v>
      </c>
      <c r="E8302" t="s">
        <v>192</v>
      </c>
      <c r="F8302" t="s">
        <v>193</v>
      </c>
      <c r="G8302" t="s">
        <v>206</v>
      </c>
      <c r="H8302" t="s">
        <v>14444</v>
      </c>
      <c r="I8302">
        <v>5</v>
      </c>
      <c r="J8302">
        <v>10</v>
      </c>
      <c r="K8302">
        <v>91030</v>
      </c>
      <c r="L8302" t="str">
        <f>VLOOKUP(Sales_Data!C8302,Product_Master!$A:$D,2,FALSE)</f>
        <v>Hoodie</v>
      </c>
      <c r="M8302">
        <f>VLOOKUP(C8302,Product_Master!$A:$D,4,FALSE)</f>
        <v>20229</v>
      </c>
      <c r="N8302" t="str">
        <f t="shared" si="258"/>
        <v>HIGH</v>
      </c>
      <c r="O8302" t="str" cm="1">
        <f t="array" ref="O8302">_xlfn.IFS(D8302="North","Zone 1",D8302="South","Zone 2",D8302="East","Zone 3",D8302="West","Zone 4")</f>
        <v>Zone 1</v>
      </c>
      <c r="P8302">
        <f t="shared" si="259"/>
        <v>9103</v>
      </c>
      <c r="Q8302" t="str">
        <f>VLOOKUP(C8302,Product_Master!$A:$D,3,FALSE)</f>
        <v>Clothing</v>
      </c>
    </row>
    <row r="8303" spans="1:17" x14ac:dyDescent="0.3">
      <c r="A8303" t="s">
        <v>14445</v>
      </c>
      <c r="B8303" t="s">
        <v>1878</v>
      </c>
      <c r="C8303" t="s">
        <v>77</v>
      </c>
      <c r="D8303" t="s">
        <v>178</v>
      </c>
      <c r="E8303" t="s">
        <v>185</v>
      </c>
      <c r="F8303" t="s">
        <v>186</v>
      </c>
      <c r="G8303" t="s">
        <v>212</v>
      </c>
      <c r="H8303" t="s">
        <v>14446</v>
      </c>
      <c r="I8303">
        <v>2</v>
      </c>
      <c r="J8303">
        <v>10</v>
      </c>
      <c r="K8303">
        <v>37233</v>
      </c>
      <c r="L8303" t="str">
        <f>VLOOKUP(Sales_Data!C8303,Product_Master!$A:$D,2,FALSE)</f>
        <v>Saree</v>
      </c>
      <c r="M8303">
        <f>VLOOKUP(C8303,Product_Master!$A:$D,4,FALSE)</f>
        <v>20685</v>
      </c>
      <c r="N8303" t="str">
        <f t="shared" si="258"/>
        <v>HIGH</v>
      </c>
      <c r="O8303" t="str" cm="1">
        <f t="array" ref="O8303">_xlfn.IFS(D8303="North","Zone 1",D8303="South","Zone 2",D8303="East","Zone 3",D8303="West","Zone 4")</f>
        <v>Zone 3</v>
      </c>
      <c r="P8303">
        <f t="shared" si="259"/>
        <v>3723.3</v>
      </c>
      <c r="Q8303" t="str">
        <f>VLOOKUP(C8303,Product_Master!$A:$D,3,FALSE)</f>
        <v>Clothing</v>
      </c>
    </row>
    <row r="8304" spans="1:17" x14ac:dyDescent="0.3">
      <c r="A8304" t="s">
        <v>14447</v>
      </c>
      <c r="B8304" t="s">
        <v>1416</v>
      </c>
      <c r="C8304" t="s">
        <v>29</v>
      </c>
      <c r="D8304" t="s">
        <v>191</v>
      </c>
      <c r="E8304" t="s">
        <v>192</v>
      </c>
      <c r="F8304" t="s">
        <v>193</v>
      </c>
      <c r="G8304" t="s">
        <v>253</v>
      </c>
      <c r="H8304" t="s">
        <v>14448</v>
      </c>
      <c r="I8304">
        <v>12</v>
      </c>
      <c r="J8304">
        <v>20</v>
      </c>
      <c r="K8304">
        <v>149875</v>
      </c>
      <c r="L8304" t="str">
        <f>VLOOKUP(Sales_Data!C8304,Product_Master!$A:$D,2,FALSE)</f>
        <v>Bluetooth Speaker</v>
      </c>
      <c r="M8304">
        <f>VLOOKUP(C8304,Product_Master!$A:$D,4,FALSE)</f>
        <v>15612</v>
      </c>
      <c r="N8304" t="str">
        <f t="shared" si="258"/>
        <v>HIGH</v>
      </c>
      <c r="O8304" t="str" cm="1">
        <f t="array" ref="O8304">_xlfn.IFS(D8304="North","Zone 1",D8304="South","Zone 2",D8304="East","Zone 3",D8304="West","Zone 4")</f>
        <v>Zone 1</v>
      </c>
      <c r="P8304">
        <f t="shared" si="259"/>
        <v>14987.5</v>
      </c>
      <c r="Q8304" t="str">
        <f>VLOOKUP(C8304,Product_Master!$A:$D,3,FALSE)</f>
        <v>Electronics</v>
      </c>
    </row>
    <row r="8305" spans="1:17" x14ac:dyDescent="0.3">
      <c r="A8305" t="s">
        <v>14449</v>
      </c>
      <c r="B8305" t="s">
        <v>3448</v>
      </c>
      <c r="C8305" t="s">
        <v>100</v>
      </c>
      <c r="D8305" t="s">
        <v>178</v>
      </c>
      <c r="E8305" t="s">
        <v>185</v>
      </c>
      <c r="F8305" t="s">
        <v>186</v>
      </c>
      <c r="G8305" t="s">
        <v>206</v>
      </c>
      <c r="H8305" t="s">
        <v>2472</v>
      </c>
      <c r="I8305">
        <v>7</v>
      </c>
      <c r="J8305">
        <v>0</v>
      </c>
      <c r="K8305">
        <v>432873</v>
      </c>
      <c r="L8305" t="str">
        <f>VLOOKUP(Sales_Data!C8305,Product_Master!$A:$D,2,FALSE)</f>
        <v>Sugar</v>
      </c>
      <c r="M8305">
        <f>VLOOKUP(C8305,Product_Master!$A:$D,4,FALSE)</f>
        <v>61839</v>
      </c>
      <c r="N8305" t="str">
        <f t="shared" si="258"/>
        <v>HIGH</v>
      </c>
      <c r="O8305" t="str" cm="1">
        <f t="array" ref="O8305">_xlfn.IFS(D8305="North","Zone 1",D8305="South","Zone 2",D8305="East","Zone 3",D8305="West","Zone 4")</f>
        <v>Zone 3</v>
      </c>
      <c r="P8305">
        <f t="shared" si="259"/>
        <v>43287.3</v>
      </c>
      <c r="Q8305" t="str">
        <f>VLOOKUP(C8305,Product_Master!$A:$D,3,FALSE)</f>
        <v>Grocery</v>
      </c>
    </row>
    <row r="8306" spans="1:17" x14ac:dyDescent="0.3">
      <c r="A8306" t="s">
        <v>14450</v>
      </c>
      <c r="B8306" t="s">
        <v>1235</v>
      </c>
      <c r="C8306" t="s">
        <v>19</v>
      </c>
      <c r="D8306" t="s">
        <v>197</v>
      </c>
      <c r="E8306" t="s">
        <v>210</v>
      </c>
      <c r="F8306" t="s">
        <v>211</v>
      </c>
      <c r="G8306" t="s">
        <v>253</v>
      </c>
      <c r="H8306" t="s">
        <v>3153</v>
      </c>
      <c r="I8306">
        <v>9</v>
      </c>
      <c r="J8306">
        <v>15</v>
      </c>
      <c r="K8306">
        <v>150467</v>
      </c>
      <c r="L8306" t="str">
        <f>VLOOKUP(Sales_Data!C8306,Product_Master!$A:$D,2,FALSE)</f>
        <v>Projector</v>
      </c>
      <c r="M8306">
        <f>VLOOKUP(C8306,Product_Master!$A:$D,4,FALSE)</f>
        <v>19669</v>
      </c>
      <c r="N8306" t="str">
        <f t="shared" si="258"/>
        <v>HIGH</v>
      </c>
      <c r="O8306" t="str" cm="1">
        <f t="array" ref="O8306">_xlfn.IFS(D8306="North","Zone 1",D8306="South","Zone 2",D8306="East","Zone 3",D8306="West","Zone 4")</f>
        <v>Zone 4</v>
      </c>
      <c r="P8306">
        <f t="shared" si="259"/>
        <v>15046.7</v>
      </c>
      <c r="Q8306" t="str">
        <f>VLOOKUP(C8306,Product_Master!$A:$D,3,FALSE)</f>
        <v>Electronics</v>
      </c>
    </row>
    <row r="8307" spans="1:17" x14ac:dyDescent="0.3">
      <c r="A8307" t="s">
        <v>14451</v>
      </c>
      <c r="B8307" t="s">
        <v>563</v>
      </c>
      <c r="C8307" t="s">
        <v>128</v>
      </c>
      <c r="D8307" t="s">
        <v>197</v>
      </c>
      <c r="E8307" t="s">
        <v>198</v>
      </c>
      <c r="F8307" t="s">
        <v>199</v>
      </c>
      <c r="G8307" t="s">
        <v>243</v>
      </c>
      <c r="H8307" t="s">
        <v>14452</v>
      </c>
      <c r="I8307">
        <v>4</v>
      </c>
      <c r="J8307">
        <v>0</v>
      </c>
      <c r="K8307">
        <v>235272</v>
      </c>
      <c r="L8307" t="str">
        <f>VLOOKUP(Sales_Data!C8307,Product_Master!$A:$D,2,FALSE)</f>
        <v>Cricket Bat</v>
      </c>
      <c r="M8307">
        <f>VLOOKUP(C8307,Product_Master!$A:$D,4,FALSE)</f>
        <v>58818</v>
      </c>
      <c r="N8307" t="str">
        <f t="shared" si="258"/>
        <v>HIGH</v>
      </c>
      <c r="O8307" t="str" cm="1">
        <f t="array" ref="O8307">_xlfn.IFS(D8307="North","Zone 1",D8307="South","Zone 2",D8307="East","Zone 3",D8307="West","Zone 4")</f>
        <v>Zone 4</v>
      </c>
      <c r="P8307">
        <f t="shared" si="259"/>
        <v>23527.200000000001</v>
      </c>
      <c r="Q8307" t="str">
        <f>VLOOKUP(C8307,Product_Master!$A:$D,3,FALSE)</f>
        <v>Sports</v>
      </c>
    </row>
    <row r="8308" spans="1:17" x14ac:dyDescent="0.3">
      <c r="A8308" t="s">
        <v>14453</v>
      </c>
      <c r="B8308" t="s">
        <v>661</v>
      </c>
      <c r="C8308" t="s">
        <v>143</v>
      </c>
      <c r="D8308" t="s">
        <v>171</v>
      </c>
      <c r="E8308" t="s">
        <v>172</v>
      </c>
      <c r="F8308" t="s">
        <v>173</v>
      </c>
      <c r="G8308" t="s">
        <v>187</v>
      </c>
      <c r="H8308" t="s">
        <v>11124</v>
      </c>
      <c r="I8308">
        <v>1</v>
      </c>
      <c r="J8308">
        <v>15</v>
      </c>
      <c r="K8308">
        <v>4796</v>
      </c>
      <c r="L8308" t="str">
        <f>VLOOKUP(Sales_Data!C8308,Product_Master!$A:$D,2,FALSE)</f>
        <v>Skipping Rope</v>
      </c>
      <c r="M8308">
        <f>VLOOKUP(C8308,Product_Master!$A:$D,4,FALSE)</f>
        <v>5643</v>
      </c>
      <c r="N8308" t="str">
        <f t="shared" si="258"/>
        <v>LOW</v>
      </c>
      <c r="O8308" t="str" cm="1">
        <f t="array" ref="O8308">_xlfn.IFS(D8308="North","Zone 1",D8308="South","Zone 2",D8308="East","Zone 3",D8308="West","Zone 4")</f>
        <v>Zone 2</v>
      </c>
      <c r="P8308">
        <f t="shared" si="259"/>
        <v>95.92</v>
      </c>
      <c r="Q8308" t="str">
        <f>VLOOKUP(C8308,Product_Master!$A:$D,3,FALSE)</f>
        <v>Sports</v>
      </c>
    </row>
    <row r="8309" spans="1:17" x14ac:dyDescent="0.3">
      <c r="A8309" t="s">
        <v>14454</v>
      </c>
      <c r="B8309" t="s">
        <v>1355</v>
      </c>
      <c r="C8309" t="s">
        <v>114</v>
      </c>
      <c r="D8309" t="s">
        <v>178</v>
      </c>
      <c r="E8309" t="s">
        <v>179</v>
      </c>
      <c r="F8309" t="s">
        <v>180</v>
      </c>
      <c r="G8309" t="s">
        <v>212</v>
      </c>
      <c r="H8309" t="s">
        <v>14455</v>
      </c>
      <c r="I8309">
        <v>12</v>
      </c>
      <c r="J8309">
        <v>10</v>
      </c>
      <c r="K8309">
        <v>628678</v>
      </c>
      <c r="L8309" t="str">
        <f>VLOOKUP(Sales_Data!C8309,Product_Master!$A:$D,2,FALSE)</f>
        <v>Flour</v>
      </c>
      <c r="M8309">
        <f>VLOOKUP(C8309,Product_Master!$A:$D,4,FALSE)</f>
        <v>58211</v>
      </c>
      <c r="N8309" t="str">
        <f t="shared" si="258"/>
        <v>HIGH</v>
      </c>
      <c r="O8309" t="str" cm="1">
        <f t="array" ref="O8309">_xlfn.IFS(D8309="North","Zone 1",D8309="South","Zone 2",D8309="East","Zone 3",D8309="West","Zone 4")</f>
        <v>Zone 3</v>
      </c>
      <c r="P8309">
        <f t="shared" si="259"/>
        <v>62867.8</v>
      </c>
      <c r="Q8309" t="str">
        <f>VLOOKUP(C8309,Product_Master!$A:$D,3,FALSE)</f>
        <v>Grocery</v>
      </c>
    </row>
    <row r="8310" spans="1:17" x14ac:dyDescent="0.3">
      <c r="A8310" t="s">
        <v>14456</v>
      </c>
      <c r="B8310" t="s">
        <v>502</v>
      </c>
      <c r="C8310" t="s">
        <v>44</v>
      </c>
      <c r="D8310" t="s">
        <v>178</v>
      </c>
      <c r="E8310" t="s">
        <v>185</v>
      </c>
      <c r="F8310" t="s">
        <v>186</v>
      </c>
      <c r="G8310" t="s">
        <v>257</v>
      </c>
      <c r="H8310" t="s">
        <v>12914</v>
      </c>
      <c r="I8310">
        <v>8</v>
      </c>
      <c r="J8310">
        <v>0</v>
      </c>
      <c r="K8310">
        <v>600072</v>
      </c>
      <c r="L8310" t="str">
        <f>VLOOKUP(Sales_Data!C8310,Product_Master!$A:$D,2,FALSE)</f>
        <v>Bookshelf</v>
      </c>
      <c r="M8310">
        <f>VLOOKUP(C8310,Product_Master!$A:$D,4,FALSE)</f>
        <v>75009</v>
      </c>
      <c r="N8310" t="str">
        <f t="shared" si="258"/>
        <v>HIGH</v>
      </c>
      <c r="O8310" t="str" cm="1">
        <f t="array" ref="O8310">_xlfn.IFS(D8310="North","Zone 1",D8310="South","Zone 2",D8310="East","Zone 3",D8310="West","Zone 4")</f>
        <v>Zone 3</v>
      </c>
      <c r="P8310">
        <f t="shared" si="259"/>
        <v>60007.200000000004</v>
      </c>
      <c r="Q8310" t="str">
        <f>VLOOKUP(C8310,Product_Master!$A:$D,3,FALSE)</f>
        <v>Furniture</v>
      </c>
    </row>
    <row r="8311" spans="1:17" x14ac:dyDescent="0.3">
      <c r="A8311" t="s">
        <v>14457</v>
      </c>
      <c r="B8311" t="s">
        <v>375</v>
      </c>
      <c r="C8311" t="s">
        <v>73</v>
      </c>
      <c r="D8311" t="s">
        <v>197</v>
      </c>
      <c r="E8311" t="s">
        <v>210</v>
      </c>
      <c r="F8311" t="s">
        <v>211</v>
      </c>
      <c r="G8311" t="s">
        <v>315</v>
      </c>
      <c r="H8311" t="s">
        <v>14458</v>
      </c>
      <c r="I8311">
        <v>6</v>
      </c>
      <c r="J8311">
        <v>20</v>
      </c>
      <c r="K8311">
        <v>330312</v>
      </c>
      <c r="L8311" t="str">
        <f>VLOOKUP(Sales_Data!C8311,Product_Master!$A:$D,2,FALSE)</f>
        <v>T-Shirt</v>
      </c>
      <c r="M8311">
        <f>VLOOKUP(C8311,Product_Master!$A:$D,4,FALSE)</f>
        <v>68815</v>
      </c>
      <c r="N8311" t="str">
        <f t="shared" si="258"/>
        <v>HIGH</v>
      </c>
      <c r="O8311" t="str" cm="1">
        <f t="array" ref="O8311">_xlfn.IFS(D8311="North","Zone 1",D8311="South","Zone 2",D8311="East","Zone 3",D8311="West","Zone 4")</f>
        <v>Zone 4</v>
      </c>
      <c r="P8311">
        <f t="shared" si="259"/>
        <v>33031.200000000004</v>
      </c>
      <c r="Q8311" t="str">
        <f>VLOOKUP(C8311,Product_Master!$A:$D,3,FALSE)</f>
        <v>Clothing</v>
      </c>
    </row>
    <row r="8312" spans="1:17" x14ac:dyDescent="0.3">
      <c r="A8312" t="s">
        <v>14459</v>
      </c>
      <c r="B8312" t="s">
        <v>309</v>
      </c>
      <c r="C8312" t="s">
        <v>33</v>
      </c>
      <c r="D8312" t="s">
        <v>178</v>
      </c>
      <c r="E8312" t="s">
        <v>185</v>
      </c>
      <c r="F8312" t="s">
        <v>186</v>
      </c>
      <c r="G8312" t="s">
        <v>285</v>
      </c>
      <c r="H8312" t="s">
        <v>14460</v>
      </c>
      <c r="I8312">
        <v>11</v>
      </c>
      <c r="J8312">
        <v>10</v>
      </c>
      <c r="K8312">
        <v>586278</v>
      </c>
      <c r="L8312" t="str">
        <f>VLOOKUP(Sales_Data!C8312,Product_Master!$A:$D,2,FALSE)</f>
        <v>Headphones</v>
      </c>
      <c r="M8312">
        <f>VLOOKUP(C8312,Product_Master!$A:$D,4,FALSE)</f>
        <v>59220</v>
      </c>
      <c r="N8312" t="str">
        <f t="shared" si="258"/>
        <v>HIGH</v>
      </c>
      <c r="O8312" t="str" cm="1">
        <f t="array" ref="O8312">_xlfn.IFS(D8312="North","Zone 1",D8312="South","Zone 2",D8312="East","Zone 3",D8312="West","Zone 4")</f>
        <v>Zone 3</v>
      </c>
      <c r="P8312">
        <f t="shared" si="259"/>
        <v>58627.8</v>
      </c>
      <c r="Q8312" t="str">
        <f>VLOOKUP(C8312,Product_Master!$A:$D,3,FALSE)</f>
        <v>Electronics</v>
      </c>
    </row>
    <row r="8313" spans="1:17" x14ac:dyDescent="0.3">
      <c r="A8313" t="s">
        <v>14461</v>
      </c>
      <c r="B8313" t="s">
        <v>1752</v>
      </c>
      <c r="C8313" t="s">
        <v>31</v>
      </c>
      <c r="D8313" t="s">
        <v>191</v>
      </c>
      <c r="E8313" t="s">
        <v>242</v>
      </c>
      <c r="F8313" t="s">
        <v>242</v>
      </c>
      <c r="G8313" t="s">
        <v>187</v>
      </c>
      <c r="H8313" t="s">
        <v>14462</v>
      </c>
      <c r="I8313">
        <v>4</v>
      </c>
      <c r="J8313">
        <v>20</v>
      </c>
      <c r="K8313">
        <v>123475</v>
      </c>
      <c r="L8313" t="str">
        <f>VLOOKUP(Sales_Data!C8313,Product_Master!$A:$D,2,FALSE)</f>
        <v>Smart Watch</v>
      </c>
      <c r="M8313">
        <f>VLOOKUP(C8313,Product_Master!$A:$D,4,FALSE)</f>
        <v>38586</v>
      </c>
      <c r="N8313" t="str">
        <f t="shared" si="258"/>
        <v>HIGH</v>
      </c>
      <c r="O8313" t="str" cm="1">
        <f t="array" ref="O8313">_xlfn.IFS(D8313="North","Zone 1",D8313="South","Zone 2",D8313="East","Zone 3",D8313="West","Zone 4")</f>
        <v>Zone 1</v>
      </c>
      <c r="P8313">
        <f t="shared" si="259"/>
        <v>12347.5</v>
      </c>
      <c r="Q8313" t="str">
        <f>VLOOKUP(C8313,Product_Master!$A:$D,3,FALSE)</f>
        <v>Electronics</v>
      </c>
    </row>
    <row r="8314" spans="1:17" x14ac:dyDescent="0.3">
      <c r="A8314" t="s">
        <v>14463</v>
      </c>
      <c r="B8314" t="s">
        <v>513</v>
      </c>
      <c r="C8314" t="s">
        <v>135</v>
      </c>
      <c r="D8314" t="s">
        <v>191</v>
      </c>
      <c r="E8314" t="s">
        <v>238</v>
      </c>
      <c r="F8314" t="s">
        <v>238</v>
      </c>
      <c r="G8314" t="s">
        <v>285</v>
      </c>
      <c r="H8314" t="s">
        <v>2813</v>
      </c>
      <c r="I8314">
        <v>1</v>
      </c>
      <c r="J8314">
        <v>5</v>
      </c>
      <c r="K8314">
        <v>24399</v>
      </c>
      <c r="L8314" t="str">
        <f>VLOOKUP(Sales_Data!C8314,Product_Master!$A:$D,2,FALSE)</f>
        <v>Yoga Mat</v>
      </c>
      <c r="M8314">
        <f>VLOOKUP(C8314,Product_Master!$A:$D,4,FALSE)</f>
        <v>25684</v>
      </c>
      <c r="N8314" t="str">
        <f t="shared" si="258"/>
        <v>HIGH</v>
      </c>
      <c r="O8314" t="str" cm="1">
        <f t="array" ref="O8314">_xlfn.IFS(D8314="North","Zone 1",D8314="South","Zone 2",D8314="East","Zone 3",D8314="West","Zone 4")</f>
        <v>Zone 1</v>
      </c>
      <c r="P8314">
        <f t="shared" si="259"/>
        <v>2439.9</v>
      </c>
      <c r="Q8314" t="str">
        <f>VLOOKUP(C8314,Product_Master!$A:$D,3,FALSE)</f>
        <v>Sports</v>
      </c>
    </row>
    <row r="8315" spans="1:17" x14ac:dyDescent="0.3">
      <c r="A8315" t="s">
        <v>14464</v>
      </c>
      <c r="B8315" t="s">
        <v>249</v>
      </c>
      <c r="C8315" t="s">
        <v>114</v>
      </c>
      <c r="D8315" t="s">
        <v>197</v>
      </c>
      <c r="E8315" t="s">
        <v>260</v>
      </c>
      <c r="F8315" t="s">
        <v>261</v>
      </c>
      <c r="G8315" t="s">
        <v>181</v>
      </c>
      <c r="H8315" t="s">
        <v>14465</v>
      </c>
      <c r="I8315">
        <v>11</v>
      </c>
      <c r="J8315">
        <v>5</v>
      </c>
      <c r="K8315">
        <v>608304</v>
      </c>
      <c r="L8315" t="str">
        <f>VLOOKUP(Sales_Data!C8315,Product_Master!$A:$D,2,FALSE)</f>
        <v>Flour</v>
      </c>
      <c r="M8315">
        <f>VLOOKUP(C8315,Product_Master!$A:$D,4,FALSE)</f>
        <v>58211</v>
      </c>
      <c r="N8315" t="str">
        <f t="shared" si="258"/>
        <v>HIGH</v>
      </c>
      <c r="O8315" t="str" cm="1">
        <f t="array" ref="O8315">_xlfn.IFS(D8315="North","Zone 1",D8315="South","Zone 2",D8315="East","Zone 3",D8315="West","Zone 4")</f>
        <v>Zone 4</v>
      </c>
      <c r="P8315">
        <f t="shared" si="259"/>
        <v>60830.400000000001</v>
      </c>
      <c r="Q8315" t="str">
        <f>VLOOKUP(C8315,Product_Master!$A:$D,3,FALSE)</f>
        <v>Grocery</v>
      </c>
    </row>
    <row r="8316" spans="1:17" x14ac:dyDescent="0.3">
      <c r="A8316" t="s">
        <v>14466</v>
      </c>
      <c r="B8316" t="s">
        <v>434</v>
      </c>
      <c r="C8316" t="s">
        <v>124</v>
      </c>
      <c r="D8316" t="s">
        <v>191</v>
      </c>
      <c r="E8316" t="s">
        <v>192</v>
      </c>
      <c r="F8316" t="s">
        <v>193</v>
      </c>
      <c r="G8316" t="s">
        <v>187</v>
      </c>
      <c r="H8316" t="s">
        <v>14467</v>
      </c>
      <c r="I8316">
        <v>1</v>
      </c>
      <c r="J8316">
        <v>5</v>
      </c>
      <c r="K8316">
        <v>30979</v>
      </c>
      <c r="L8316" t="str">
        <f>VLOOKUP(Sales_Data!C8316,Product_Master!$A:$D,2,FALSE)</f>
        <v>Dry Fruits</v>
      </c>
      <c r="M8316">
        <f>VLOOKUP(C8316,Product_Master!$A:$D,4,FALSE)</f>
        <v>32610</v>
      </c>
      <c r="N8316" t="str">
        <f t="shared" si="258"/>
        <v>HIGH</v>
      </c>
      <c r="O8316" t="str" cm="1">
        <f t="array" ref="O8316">_xlfn.IFS(D8316="North","Zone 1",D8316="South","Zone 2",D8316="East","Zone 3",D8316="West","Zone 4")</f>
        <v>Zone 1</v>
      </c>
      <c r="P8316">
        <f t="shared" si="259"/>
        <v>3097.9</v>
      </c>
      <c r="Q8316" t="str">
        <f>VLOOKUP(C8316,Product_Master!$A:$D,3,FALSE)</f>
        <v>Grocery</v>
      </c>
    </row>
    <row r="8317" spans="1:17" x14ac:dyDescent="0.3">
      <c r="A8317" t="s">
        <v>14468</v>
      </c>
      <c r="B8317" t="s">
        <v>3744</v>
      </c>
      <c r="C8317" t="s">
        <v>108</v>
      </c>
      <c r="D8317" t="s">
        <v>191</v>
      </c>
      <c r="E8317" t="s">
        <v>242</v>
      </c>
      <c r="F8317" t="s">
        <v>242</v>
      </c>
      <c r="G8317" t="s">
        <v>262</v>
      </c>
      <c r="H8317" t="s">
        <v>14469</v>
      </c>
      <c r="I8317">
        <v>9</v>
      </c>
      <c r="J8317">
        <v>10</v>
      </c>
      <c r="K8317">
        <v>119580</v>
      </c>
      <c r="L8317" t="str">
        <f>VLOOKUP(Sales_Data!C8317,Product_Master!$A:$D,2,FALSE)</f>
        <v>Salt</v>
      </c>
      <c r="M8317">
        <f>VLOOKUP(C8317,Product_Master!$A:$D,4,FALSE)</f>
        <v>14763</v>
      </c>
      <c r="N8317" t="str">
        <f t="shared" si="258"/>
        <v>HIGH</v>
      </c>
      <c r="O8317" t="str" cm="1">
        <f t="array" ref="O8317">_xlfn.IFS(D8317="North","Zone 1",D8317="South","Zone 2",D8317="East","Zone 3",D8317="West","Zone 4")</f>
        <v>Zone 1</v>
      </c>
      <c r="P8317">
        <f t="shared" si="259"/>
        <v>11958</v>
      </c>
      <c r="Q8317" t="str">
        <f>VLOOKUP(C8317,Product_Master!$A:$D,3,FALSE)</f>
        <v>Grocery</v>
      </c>
    </row>
    <row r="8318" spans="1:17" x14ac:dyDescent="0.3">
      <c r="A8318" t="s">
        <v>14470</v>
      </c>
      <c r="B8318" t="s">
        <v>1082</v>
      </c>
      <c r="C8318" t="s">
        <v>4</v>
      </c>
      <c r="D8318" t="s">
        <v>171</v>
      </c>
      <c r="E8318" t="s">
        <v>223</v>
      </c>
      <c r="F8318" t="s">
        <v>224</v>
      </c>
      <c r="G8318" t="s">
        <v>206</v>
      </c>
      <c r="H8318" t="s">
        <v>9414</v>
      </c>
      <c r="I8318">
        <v>11</v>
      </c>
      <c r="J8318">
        <v>15</v>
      </c>
      <c r="K8318">
        <v>9882</v>
      </c>
      <c r="L8318" t="str">
        <f>VLOOKUP(Sales_Data!C8318,Product_Master!$A:$D,2,FALSE)</f>
        <v>Samsung TV</v>
      </c>
      <c r="M8318">
        <f>VLOOKUP(C8318,Product_Master!$A:$D,4,FALSE)</f>
        <v>1057</v>
      </c>
      <c r="N8318" t="str">
        <f t="shared" si="258"/>
        <v>MEDIUM</v>
      </c>
      <c r="O8318" t="str" cm="1">
        <f t="array" ref="O8318">_xlfn.IFS(D8318="North","Zone 1",D8318="South","Zone 2",D8318="East","Zone 3",D8318="West","Zone 4")</f>
        <v>Zone 2</v>
      </c>
      <c r="P8318">
        <f t="shared" si="259"/>
        <v>494.1</v>
      </c>
      <c r="Q8318" t="str">
        <f>VLOOKUP(C8318,Product_Master!$A:$D,3,FALSE)</f>
        <v>Electronics</v>
      </c>
    </row>
    <row r="8319" spans="1:17" x14ac:dyDescent="0.3">
      <c r="A8319" t="s">
        <v>14471</v>
      </c>
      <c r="B8319" t="s">
        <v>303</v>
      </c>
      <c r="C8319" t="s">
        <v>95</v>
      </c>
      <c r="D8319" t="s">
        <v>171</v>
      </c>
      <c r="E8319" t="s">
        <v>204</v>
      </c>
      <c r="F8319" t="s">
        <v>205</v>
      </c>
      <c r="G8319" t="s">
        <v>285</v>
      </c>
      <c r="H8319" t="s">
        <v>11375</v>
      </c>
      <c r="I8319">
        <v>7</v>
      </c>
      <c r="J8319">
        <v>0</v>
      </c>
      <c r="K8319">
        <v>506114</v>
      </c>
      <c r="L8319" t="str">
        <f>VLOOKUP(Sales_Data!C8319,Product_Master!$A:$D,2,FALSE)</f>
        <v>Dress</v>
      </c>
      <c r="M8319">
        <f>VLOOKUP(C8319,Product_Master!$A:$D,4,FALSE)</f>
        <v>72302</v>
      </c>
      <c r="N8319" t="str">
        <f t="shared" si="258"/>
        <v>HIGH</v>
      </c>
      <c r="O8319" t="str" cm="1">
        <f t="array" ref="O8319">_xlfn.IFS(D8319="North","Zone 1",D8319="South","Zone 2",D8319="East","Zone 3",D8319="West","Zone 4")</f>
        <v>Zone 2</v>
      </c>
      <c r="P8319">
        <f t="shared" si="259"/>
        <v>50611.4</v>
      </c>
      <c r="Q8319" t="str">
        <f>VLOOKUP(C8319,Product_Master!$A:$D,3,FALSE)</f>
        <v>Clothing</v>
      </c>
    </row>
    <row r="8320" spans="1:17" x14ac:dyDescent="0.3">
      <c r="A8320" t="s">
        <v>14472</v>
      </c>
      <c r="B8320" t="s">
        <v>1315</v>
      </c>
      <c r="C8320" t="s">
        <v>102</v>
      </c>
      <c r="D8320" t="s">
        <v>178</v>
      </c>
      <c r="E8320" t="s">
        <v>310</v>
      </c>
      <c r="F8320" t="s">
        <v>311</v>
      </c>
      <c r="G8320" t="s">
        <v>269</v>
      </c>
      <c r="H8320" t="s">
        <v>11299</v>
      </c>
      <c r="I8320">
        <v>2</v>
      </c>
      <c r="J8320">
        <v>5</v>
      </c>
      <c r="K8320">
        <v>138833</v>
      </c>
      <c r="L8320" t="str">
        <f>VLOOKUP(Sales_Data!C8320,Product_Master!$A:$D,2,FALSE)</f>
        <v>Tea</v>
      </c>
      <c r="M8320">
        <f>VLOOKUP(C8320,Product_Master!$A:$D,4,FALSE)</f>
        <v>73070</v>
      </c>
      <c r="N8320" t="str">
        <f t="shared" si="258"/>
        <v>HIGH</v>
      </c>
      <c r="O8320" t="str" cm="1">
        <f t="array" ref="O8320">_xlfn.IFS(D8320="North","Zone 1",D8320="South","Zone 2",D8320="East","Zone 3",D8320="West","Zone 4")</f>
        <v>Zone 3</v>
      </c>
      <c r="P8320">
        <f t="shared" si="259"/>
        <v>13883.300000000001</v>
      </c>
      <c r="Q8320" t="str">
        <f>VLOOKUP(C8320,Product_Master!$A:$D,3,FALSE)</f>
        <v>Grocery</v>
      </c>
    </row>
    <row r="8321" spans="1:17" x14ac:dyDescent="0.3">
      <c r="A8321" t="s">
        <v>14473</v>
      </c>
      <c r="B8321" t="s">
        <v>2228</v>
      </c>
      <c r="C8321" t="s">
        <v>141</v>
      </c>
      <c r="D8321" t="s">
        <v>197</v>
      </c>
      <c r="E8321" t="s">
        <v>198</v>
      </c>
      <c r="F8321" t="s">
        <v>199</v>
      </c>
      <c r="G8321" t="s">
        <v>315</v>
      </c>
      <c r="H8321" t="s">
        <v>6043</v>
      </c>
      <c r="I8321">
        <v>7</v>
      </c>
      <c r="J8321">
        <v>0</v>
      </c>
      <c r="K8321">
        <v>290185</v>
      </c>
      <c r="L8321" t="str">
        <f>VLOOKUP(Sales_Data!C8321,Product_Master!$A:$D,2,FALSE)</f>
        <v>Gloves</v>
      </c>
      <c r="M8321">
        <f>VLOOKUP(C8321,Product_Master!$A:$D,4,FALSE)</f>
        <v>41455</v>
      </c>
      <c r="N8321" t="str">
        <f t="shared" si="258"/>
        <v>HIGH</v>
      </c>
      <c r="O8321" t="str" cm="1">
        <f t="array" ref="O8321">_xlfn.IFS(D8321="North","Zone 1",D8321="South","Zone 2",D8321="East","Zone 3",D8321="West","Zone 4")</f>
        <v>Zone 4</v>
      </c>
      <c r="P8321">
        <f t="shared" si="259"/>
        <v>29018.5</v>
      </c>
      <c r="Q8321" t="str">
        <f>VLOOKUP(C8321,Product_Master!$A:$D,3,FALSE)</f>
        <v>Sports</v>
      </c>
    </row>
    <row r="8322" spans="1:17" x14ac:dyDescent="0.3">
      <c r="A8322" t="s">
        <v>14474</v>
      </c>
      <c r="B8322" t="s">
        <v>2756</v>
      </c>
      <c r="C8322" t="s">
        <v>141</v>
      </c>
      <c r="D8322" t="s">
        <v>171</v>
      </c>
      <c r="E8322" t="s">
        <v>172</v>
      </c>
      <c r="F8322" t="s">
        <v>173</v>
      </c>
      <c r="G8322" t="s">
        <v>243</v>
      </c>
      <c r="H8322" t="s">
        <v>14475</v>
      </c>
      <c r="I8322">
        <v>6</v>
      </c>
      <c r="J8322">
        <v>0</v>
      </c>
      <c r="K8322">
        <v>248730</v>
      </c>
      <c r="L8322" t="str">
        <f>VLOOKUP(Sales_Data!C8322,Product_Master!$A:$D,2,FALSE)</f>
        <v>Gloves</v>
      </c>
      <c r="M8322">
        <f>VLOOKUP(C8322,Product_Master!$A:$D,4,FALSE)</f>
        <v>41455</v>
      </c>
      <c r="N8322" t="str">
        <f t="shared" si="258"/>
        <v>HIGH</v>
      </c>
      <c r="O8322" t="str" cm="1">
        <f t="array" ref="O8322">_xlfn.IFS(D8322="North","Zone 1",D8322="South","Zone 2",D8322="East","Zone 3",D8322="West","Zone 4")</f>
        <v>Zone 2</v>
      </c>
      <c r="P8322">
        <f t="shared" si="259"/>
        <v>24873</v>
      </c>
      <c r="Q8322" t="str">
        <f>VLOOKUP(C8322,Product_Master!$A:$D,3,FALSE)</f>
        <v>Sports</v>
      </c>
    </row>
    <row r="8323" spans="1:17" x14ac:dyDescent="0.3">
      <c r="A8323" t="s">
        <v>14476</v>
      </c>
      <c r="B8323" t="s">
        <v>1395</v>
      </c>
      <c r="C8323" t="s">
        <v>64</v>
      </c>
      <c r="D8323" t="s">
        <v>178</v>
      </c>
      <c r="E8323" t="s">
        <v>310</v>
      </c>
      <c r="F8323" t="s">
        <v>311</v>
      </c>
      <c r="G8323" t="s">
        <v>219</v>
      </c>
      <c r="H8323" t="s">
        <v>2537</v>
      </c>
      <c r="I8323">
        <v>6</v>
      </c>
      <c r="J8323">
        <v>5</v>
      </c>
      <c r="K8323">
        <v>259293</v>
      </c>
      <c r="L8323" t="str">
        <f>VLOOKUP(Sales_Data!C8323,Product_Master!$A:$D,2,FALSE)</f>
        <v>Stool</v>
      </c>
      <c r="M8323">
        <f>VLOOKUP(C8323,Product_Master!$A:$D,4,FALSE)</f>
        <v>45490</v>
      </c>
      <c r="N8323" t="str">
        <f t="shared" ref="N8323:N8386" si="260">IF(K8323&gt;15000,"HIGH",IF(K8323&gt;=5000,"MEDIUM","LOW"))</f>
        <v>HIGH</v>
      </c>
      <c r="O8323" t="str" cm="1">
        <f t="array" ref="O8323">_xlfn.IFS(D8323="North","Zone 1",D8323="South","Zone 2",D8323="East","Zone 3",D8323="West","Zone 4")</f>
        <v>Zone 3</v>
      </c>
      <c r="P8323">
        <f t="shared" ref="P8323:P8386" si="261">IF(N8323="HIGH",K8323*10%,IF(N8323="MEDIUM",K8323*5%,K8323*2%))</f>
        <v>25929.300000000003</v>
      </c>
      <c r="Q8323" t="str">
        <f>VLOOKUP(C8323,Product_Master!$A:$D,3,FALSE)</f>
        <v>Furniture</v>
      </c>
    </row>
    <row r="8324" spans="1:17" x14ac:dyDescent="0.3">
      <c r="A8324" t="s">
        <v>14477</v>
      </c>
      <c r="B8324" t="s">
        <v>2266</v>
      </c>
      <c r="C8324" t="s">
        <v>52</v>
      </c>
      <c r="D8324" t="s">
        <v>191</v>
      </c>
      <c r="E8324" t="s">
        <v>192</v>
      </c>
      <c r="F8324" t="s">
        <v>193</v>
      </c>
      <c r="G8324" t="s">
        <v>212</v>
      </c>
      <c r="H8324" t="s">
        <v>10158</v>
      </c>
      <c r="I8324">
        <v>10</v>
      </c>
      <c r="J8324">
        <v>10</v>
      </c>
      <c r="K8324">
        <v>18846</v>
      </c>
      <c r="L8324" t="str">
        <f>VLOOKUP(Sales_Data!C8324,Product_Master!$A:$D,2,FALSE)</f>
        <v>TV Unit</v>
      </c>
      <c r="M8324">
        <f>VLOOKUP(C8324,Product_Master!$A:$D,4,FALSE)</f>
        <v>2094</v>
      </c>
      <c r="N8324" t="str">
        <f t="shared" si="260"/>
        <v>HIGH</v>
      </c>
      <c r="O8324" t="str" cm="1">
        <f t="array" ref="O8324">_xlfn.IFS(D8324="North","Zone 1",D8324="South","Zone 2",D8324="East","Zone 3",D8324="West","Zone 4")</f>
        <v>Zone 1</v>
      </c>
      <c r="P8324">
        <f t="shared" si="261"/>
        <v>1884.6000000000001</v>
      </c>
      <c r="Q8324" t="str">
        <f>VLOOKUP(C8324,Product_Master!$A:$D,3,FALSE)</f>
        <v>Furniture</v>
      </c>
    </row>
    <row r="8325" spans="1:17" x14ac:dyDescent="0.3">
      <c r="A8325" t="s">
        <v>14478</v>
      </c>
      <c r="B8325" t="s">
        <v>481</v>
      </c>
      <c r="C8325" t="s">
        <v>69</v>
      </c>
      <c r="D8325" t="s">
        <v>171</v>
      </c>
      <c r="E8325" t="s">
        <v>223</v>
      </c>
      <c r="F8325" t="s">
        <v>224</v>
      </c>
      <c r="G8325" t="s">
        <v>200</v>
      </c>
      <c r="H8325" t="s">
        <v>258</v>
      </c>
      <c r="I8325">
        <v>3</v>
      </c>
      <c r="J8325">
        <v>15</v>
      </c>
      <c r="K8325">
        <v>22689</v>
      </c>
      <c r="L8325" t="str">
        <f>VLOOKUP(Sales_Data!C8325,Product_Master!$A:$D,2,FALSE)</f>
        <v>Women Kurti</v>
      </c>
      <c r="M8325">
        <f>VLOOKUP(C8325,Product_Master!$A:$D,4,FALSE)</f>
        <v>8898</v>
      </c>
      <c r="N8325" t="str">
        <f t="shared" si="260"/>
        <v>HIGH</v>
      </c>
      <c r="O8325" t="str" cm="1">
        <f t="array" ref="O8325">_xlfn.IFS(D8325="North","Zone 1",D8325="South","Zone 2",D8325="East","Zone 3",D8325="West","Zone 4")</f>
        <v>Zone 2</v>
      </c>
      <c r="P8325">
        <f t="shared" si="261"/>
        <v>2268.9</v>
      </c>
      <c r="Q8325" t="str">
        <f>VLOOKUP(C8325,Product_Master!$A:$D,3,FALSE)</f>
        <v>Clothing</v>
      </c>
    </row>
    <row r="8326" spans="1:17" x14ac:dyDescent="0.3">
      <c r="A8326" t="s">
        <v>14479</v>
      </c>
      <c r="B8326" t="s">
        <v>844</v>
      </c>
      <c r="C8326" t="s">
        <v>69</v>
      </c>
      <c r="D8326" t="s">
        <v>191</v>
      </c>
      <c r="E8326" t="s">
        <v>238</v>
      </c>
      <c r="F8326" t="s">
        <v>238</v>
      </c>
      <c r="G8326" t="s">
        <v>285</v>
      </c>
      <c r="H8326" t="s">
        <v>8870</v>
      </c>
      <c r="I8326">
        <v>7</v>
      </c>
      <c r="J8326">
        <v>20</v>
      </c>
      <c r="K8326">
        <v>49828</v>
      </c>
      <c r="L8326" t="str">
        <f>VLOOKUP(Sales_Data!C8326,Product_Master!$A:$D,2,FALSE)</f>
        <v>Women Kurti</v>
      </c>
      <c r="M8326">
        <f>VLOOKUP(C8326,Product_Master!$A:$D,4,FALSE)</f>
        <v>8898</v>
      </c>
      <c r="N8326" t="str">
        <f t="shared" si="260"/>
        <v>HIGH</v>
      </c>
      <c r="O8326" t="str" cm="1">
        <f t="array" ref="O8326">_xlfn.IFS(D8326="North","Zone 1",D8326="South","Zone 2",D8326="East","Zone 3",D8326="West","Zone 4")</f>
        <v>Zone 1</v>
      </c>
      <c r="P8326">
        <f t="shared" si="261"/>
        <v>4982.8</v>
      </c>
      <c r="Q8326" t="str">
        <f>VLOOKUP(C8326,Product_Master!$A:$D,3,FALSE)</f>
        <v>Clothing</v>
      </c>
    </row>
    <row r="8327" spans="1:17" x14ac:dyDescent="0.3">
      <c r="A8327" t="s">
        <v>14480</v>
      </c>
      <c r="B8327" t="s">
        <v>1640</v>
      </c>
      <c r="C8327" t="s">
        <v>66</v>
      </c>
      <c r="D8327" t="s">
        <v>197</v>
      </c>
      <c r="E8327" t="s">
        <v>210</v>
      </c>
      <c r="F8327" t="s">
        <v>211</v>
      </c>
      <c r="G8327" t="s">
        <v>285</v>
      </c>
      <c r="H8327" t="s">
        <v>2315</v>
      </c>
      <c r="I8327">
        <v>7</v>
      </c>
      <c r="J8327">
        <v>20</v>
      </c>
      <c r="K8327">
        <v>271633</v>
      </c>
      <c r="L8327" t="str">
        <f>VLOOKUP(Sales_Data!C8327,Product_Master!$A:$D,2,FALSE)</f>
        <v>Men Shirt</v>
      </c>
      <c r="M8327">
        <f>VLOOKUP(C8327,Product_Master!$A:$D,4,FALSE)</f>
        <v>48506</v>
      </c>
      <c r="N8327" t="str">
        <f t="shared" si="260"/>
        <v>HIGH</v>
      </c>
      <c r="O8327" t="str" cm="1">
        <f t="array" ref="O8327">_xlfn.IFS(D8327="North","Zone 1",D8327="South","Zone 2",D8327="East","Zone 3",D8327="West","Zone 4")</f>
        <v>Zone 4</v>
      </c>
      <c r="P8327">
        <f t="shared" si="261"/>
        <v>27163.300000000003</v>
      </c>
      <c r="Q8327" t="str">
        <f>VLOOKUP(C8327,Product_Master!$A:$D,3,FALSE)</f>
        <v>Clothing</v>
      </c>
    </row>
    <row r="8328" spans="1:17" x14ac:dyDescent="0.3">
      <c r="A8328" t="s">
        <v>14481</v>
      </c>
      <c r="B8328" t="s">
        <v>3398</v>
      </c>
      <c r="C8328" t="s">
        <v>85</v>
      </c>
      <c r="D8328" t="s">
        <v>178</v>
      </c>
      <c r="E8328" t="s">
        <v>179</v>
      </c>
      <c r="F8328" t="s">
        <v>180</v>
      </c>
      <c r="G8328" t="s">
        <v>257</v>
      </c>
      <c r="H8328" t="s">
        <v>2571</v>
      </c>
      <c r="I8328">
        <v>8</v>
      </c>
      <c r="J8328">
        <v>10</v>
      </c>
      <c r="K8328">
        <v>529927</v>
      </c>
      <c r="L8328" t="str">
        <f>VLOOKUP(Sales_Data!C8328,Product_Master!$A:$D,2,FALSE)</f>
        <v>Shoes</v>
      </c>
      <c r="M8328">
        <f>VLOOKUP(C8328,Product_Master!$A:$D,4,FALSE)</f>
        <v>73601</v>
      </c>
      <c r="N8328" t="str">
        <f t="shared" si="260"/>
        <v>HIGH</v>
      </c>
      <c r="O8328" t="str" cm="1">
        <f t="array" ref="O8328">_xlfn.IFS(D8328="North","Zone 1",D8328="South","Zone 2",D8328="East","Zone 3",D8328="West","Zone 4")</f>
        <v>Zone 3</v>
      </c>
      <c r="P8328">
        <f t="shared" si="261"/>
        <v>52992.700000000004</v>
      </c>
      <c r="Q8328" t="str">
        <f>VLOOKUP(C8328,Product_Master!$A:$D,3,FALSE)</f>
        <v>Clothing</v>
      </c>
    </row>
    <row r="8329" spans="1:17" x14ac:dyDescent="0.3">
      <c r="A8329" t="s">
        <v>14482</v>
      </c>
      <c r="B8329" t="s">
        <v>184</v>
      </c>
      <c r="C8329" t="s">
        <v>106</v>
      </c>
      <c r="D8329" t="s">
        <v>178</v>
      </c>
      <c r="E8329" t="s">
        <v>179</v>
      </c>
      <c r="F8329" t="s">
        <v>180</v>
      </c>
      <c r="G8329" t="s">
        <v>228</v>
      </c>
      <c r="H8329" t="s">
        <v>14483</v>
      </c>
      <c r="I8329">
        <v>1</v>
      </c>
      <c r="J8329">
        <v>10</v>
      </c>
      <c r="K8329">
        <v>59915</v>
      </c>
      <c r="L8329" t="str">
        <f>VLOOKUP(Sales_Data!C8329,Product_Master!$A:$D,2,FALSE)</f>
        <v>Oil</v>
      </c>
      <c r="M8329">
        <f>VLOOKUP(C8329,Product_Master!$A:$D,4,FALSE)</f>
        <v>66573</v>
      </c>
      <c r="N8329" t="str">
        <f t="shared" si="260"/>
        <v>HIGH</v>
      </c>
      <c r="O8329" t="str" cm="1">
        <f t="array" ref="O8329">_xlfn.IFS(D8329="North","Zone 1",D8329="South","Zone 2",D8329="East","Zone 3",D8329="West","Zone 4")</f>
        <v>Zone 3</v>
      </c>
      <c r="P8329">
        <f t="shared" si="261"/>
        <v>5991.5</v>
      </c>
      <c r="Q8329" t="str">
        <f>VLOOKUP(C8329,Product_Master!$A:$D,3,FALSE)</f>
        <v>Grocery</v>
      </c>
    </row>
    <row r="8330" spans="1:17" x14ac:dyDescent="0.3">
      <c r="A8330" t="s">
        <v>14484</v>
      </c>
      <c r="B8330" t="s">
        <v>2641</v>
      </c>
      <c r="C8330" t="s">
        <v>73</v>
      </c>
      <c r="D8330" t="s">
        <v>171</v>
      </c>
      <c r="E8330" t="s">
        <v>172</v>
      </c>
      <c r="F8330" t="s">
        <v>173</v>
      </c>
      <c r="G8330" t="s">
        <v>200</v>
      </c>
      <c r="H8330" t="s">
        <v>609</v>
      </c>
      <c r="I8330">
        <v>12</v>
      </c>
      <c r="J8330">
        <v>10</v>
      </c>
      <c r="K8330">
        <v>743202</v>
      </c>
      <c r="L8330" t="str">
        <f>VLOOKUP(Sales_Data!C8330,Product_Master!$A:$D,2,FALSE)</f>
        <v>T-Shirt</v>
      </c>
      <c r="M8330">
        <f>VLOOKUP(C8330,Product_Master!$A:$D,4,FALSE)</f>
        <v>68815</v>
      </c>
      <c r="N8330" t="str">
        <f t="shared" si="260"/>
        <v>HIGH</v>
      </c>
      <c r="O8330" t="str" cm="1">
        <f t="array" ref="O8330">_xlfn.IFS(D8330="North","Zone 1",D8330="South","Zone 2",D8330="East","Zone 3",D8330="West","Zone 4")</f>
        <v>Zone 2</v>
      </c>
      <c r="P8330">
        <f t="shared" si="261"/>
        <v>74320.2</v>
      </c>
      <c r="Q8330" t="str">
        <f>VLOOKUP(C8330,Product_Master!$A:$D,3,FALSE)</f>
        <v>Clothing</v>
      </c>
    </row>
    <row r="8331" spans="1:17" x14ac:dyDescent="0.3">
      <c r="A8331" t="s">
        <v>14485</v>
      </c>
      <c r="B8331" t="s">
        <v>453</v>
      </c>
      <c r="C8331" t="s">
        <v>29</v>
      </c>
      <c r="D8331" t="s">
        <v>197</v>
      </c>
      <c r="E8331" t="s">
        <v>198</v>
      </c>
      <c r="F8331" t="s">
        <v>199</v>
      </c>
      <c r="G8331" t="s">
        <v>206</v>
      </c>
      <c r="H8331" t="s">
        <v>1224</v>
      </c>
      <c r="I8331">
        <v>5</v>
      </c>
      <c r="J8331">
        <v>15</v>
      </c>
      <c r="K8331">
        <v>66351</v>
      </c>
      <c r="L8331" t="str">
        <f>VLOOKUP(Sales_Data!C8331,Product_Master!$A:$D,2,FALSE)</f>
        <v>Bluetooth Speaker</v>
      </c>
      <c r="M8331">
        <f>VLOOKUP(C8331,Product_Master!$A:$D,4,FALSE)</f>
        <v>15612</v>
      </c>
      <c r="N8331" t="str">
        <f t="shared" si="260"/>
        <v>HIGH</v>
      </c>
      <c r="O8331" t="str" cm="1">
        <f t="array" ref="O8331">_xlfn.IFS(D8331="North","Zone 1",D8331="South","Zone 2",D8331="East","Zone 3",D8331="West","Zone 4")</f>
        <v>Zone 4</v>
      </c>
      <c r="P8331">
        <f t="shared" si="261"/>
        <v>6635.1</v>
      </c>
      <c r="Q8331" t="str">
        <f>VLOOKUP(C8331,Product_Master!$A:$D,3,FALSE)</f>
        <v>Electronics</v>
      </c>
    </row>
    <row r="8332" spans="1:17" x14ac:dyDescent="0.3">
      <c r="A8332" t="s">
        <v>14486</v>
      </c>
      <c r="B8332" t="s">
        <v>951</v>
      </c>
      <c r="C8332" t="s">
        <v>120</v>
      </c>
      <c r="D8332" t="s">
        <v>191</v>
      </c>
      <c r="E8332" t="s">
        <v>242</v>
      </c>
      <c r="F8332" t="s">
        <v>242</v>
      </c>
      <c r="G8332" t="s">
        <v>243</v>
      </c>
      <c r="H8332" t="s">
        <v>11269</v>
      </c>
      <c r="I8332">
        <v>3</v>
      </c>
      <c r="J8332">
        <v>5</v>
      </c>
      <c r="K8332">
        <v>87982</v>
      </c>
      <c r="L8332" t="str">
        <f>VLOOKUP(Sales_Data!C8332,Product_Master!$A:$D,2,FALSE)</f>
        <v>Soft Drink</v>
      </c>
      <c r="M8332">
        <f>VLOOKUP(C8332,Product_Master!$A:$D,4,FALSE)</f>
        <v>30871</v>
      </c>
      <c r="N8332" t="str">
        <f t="shared" si="260"/>
        <v>HIGH</v>
      </c>
      <c r="O8332" t="str" cm="1">
        <f t="array" ref="O8332">_xlfn.IFS(D8332="North","Zone 1",D8332="South","Zone 2",D8332="East","Zone 3",D8332="West","Zone 4")</f>
        <v>Zone 1</v>
      </c>
      <c r="P8332">
        <f t="shared" si="261"/>
        <v>8798.2000000000007</v>
      </c>
      <c r="Q8332" t="str">
        <f>VLOOKUP(C8332,Product_Master!$A:$D,3,FALSE)</f>
        <v>Grocery</v>
      </c>
    </row>
    <row r="8333" spans="1:17" x14ac:dyDescent="0.3">
      <c r="A8333" t="s">
        <v>14487</v>
      </c>
      <c r="B8333" t="s">
        <v>993</v>
      </c>
      <c r="C8333" t="s">
        <v>54</v>
      </c>
      <c r="D8333" t="s">
        <v>197</v>
      </c>
      <c r="E8333" t="s">
        <v>210</v>
      </c>
      <c r="F8333" t="s">
        <v>211</v>
      </c>
      <c r="G8333" t="s">
        <v>257</v>
      </c>
      <c r="H8333" t="s">
        <v>14488</v>
      </c>
      <c r="I8333">
        <v>6</v>
      </c>
      <c r="J8333">
        <v>0</v>
      </c>
      <c r="K8333">
        <v>75606</v>
      </c>
      <c r="L8333" t="str">
        <f>VLOOKUP(Sales_Data!C8333,Product_Master!$A:$D,2,FALSE)</f>
        <v>Cabinet</v>
      </c>
      <c r="M8333">
        <f>VLOOKUP(C8333,Product_Master!$A:$D,4,FALSE)</f>
        <v>12601</v>
      </c>
      <c r="N8333" t="str">
        <f t="shared" si="260"/>
        <v>HIGH</v>
      </c>
      <c r="O8333" t="str" cm="1">
        <f t="array" ref="O8333">_xlfn.IFS(D8333="North","Zone 1",D8333="South","Zone 2",D8333="East","Zone 3",D8333="West","Zone 4")</f>
        <v>Zone 4</v>
      </c>
      <c r="P8333">
        <f t="shared" si="261"/>
        <v>7560.6</v>
      </c>
      <c r="Q8333" t="str">
        <f>VLOOKUP(C8333,Product_Master!$A:$D,3,FALSE)</f>
        <v>Furniture</v>
      </c>
    </row>
    <row r="8334" spans="1:17" x14ac:dyDescent="0.3">
      <c r="A8334" t="s">
        <v>14489</v>
      </c>
      <c r="B8334" t="s">
        <v>1099</v>
      </c>
      <c r="C8334" t="s">
        <v>102</v>
      </c>
      <c r="D8334" t="s">
        <v>178</v>
      </c>
      <c r="E8334" t="s">
        <v>179</v>
      </c>
      <c r="F8334" t="s">
        <v>180</v>
      </c>
      <c r="G8334" t="s">
        <v>187</v>
      </c>
      <c r="H8334" t="s">
        <v>14490</v>
      </c>
      <c r="I8334">
        <v>9</v>
      </c>
      <c r="J8334">
        <v>5</v>
      </c>
      <c r="K8334">
        <v>624748</v>
      </c>
      <c r="L8334" t="str">
        <f>VLOOKUP(Sales_Data!C8334,Product_Master!$A:$D,2,FALSE)</f>
        <v>Tea</v>
      </c>
      <c r="M8334">
        <f>VLOOKUP(C8334,Product_Master!$A:$D,4,FALSE)</f>
        <v>73070</v>
      </c>
      <c r="N8334" t="str">
        <f t="shared" si="260"/>
        <v>HIGH</v>
      </c>
      <c r="O8334" t="str" cm="1">
        <f t="array" ref="O8334">_xlfn.IFS(D8334="North","Zone 1",D8334="South","Zone 2",D8334="East","Zone 3",D8334="West","Zone 4")</f>
        <v>Zone 3</v>
      </c>
      <c r="P8334">
        <f t="shared" si="261"/>
        <v>62474.8</v>
      </c>
      <c r="Q8334" t="str">
        <f>VLOOKUP(C8334,Product_Master!$A:$D,3,FALSE)</f>
        <v>Grocery</v>
      </c>
    </row>
    <row r="8335" spans="1:17" x14ac:dyDescent="0.3">
      <c r="A8335" t="s">
        <v>14491</v>
      </c>
      <c r="B8335" t="s">
        <v>513</v>
      </c>
      <c r="C8335" t="s">
        <v>89</v>
      </c>
      <c r="D8335" t="s">
        <v>171</v>
      </c>
      <c r="E8335" t="s">
        <v>223</v>
      </c>
      <c r="F8335" t="s">
        <v>224</v>
      </c>
      <c r="G8335" t="s">
        <v>269</v>
      </c>
      <c r="H8335" t="s">
        <v>14452</v>
      </c>
      <c r="I8335">
        <v>11</v>
      </c>
      <c r="J8335">
        <v>5</v>
      </c>
      <c r="K8335">
        <v>541310</v>
      </c>
      <c r="L8335" t="str">
        <f>VLOOKUP(Sales_Data!C8335,Product_Master!$A:$D,2,FALSE)</f>
        <v>Shorts</v>
      </c>
      <c r="M8335">
        <f>VLOOKUP(C8335,Product_Master!$A:$D,4,FALSE)</f>
        <v>51800</v>
      </c>
      <c r="N8335" t="str">
        <f t="shared" si="260"/>
        <v>HIGH</v>
      </c>
      <c r="O8335" t="str" cm="1">
        <f t="array" ref="O8335">_xlfn.IFS(D8335="North","Zone 1",D8335="South","Zone 2",D8335="East","Zone 3",D8335="West","Zone 4")</f>
        <v>Zone 2</v>
      </c>
      <c r="P8335">
        <f t="shared" si="261"/>
        <v>54131</v>
      </c>
      <c r="Q8335" t="str">
        <f>VLOOKUP(C8335,Product_Master!$A:$D,3,FALSE)</f>
        <v>Clothing</v>
      </c>
    </row>
    <row r="8336" spans="1:17" x14ac:dyDescent="0.3">
      <c r="A8336" t="s">
        <v>14492</v>
      </c>
      <c r="B8336" t="s">
        <v>1096</v>
      </c>
      <c r="C8336" t="s">
        <v>29</v>
      </c>
      <c r="D8336" t="s">
        <v>191</v>
      </c>
      <c r="E8336" t="s">
        <v>238</v>
      </c>
      <c r="F8336" t="s">
        <v>238</v>
      </c>
      <c r="G8336" t="s">
        <v>187</v>
      </c>
      <c r="H8336" t="s">
        <v>14493</v>
      </c>
      <c r="I8336">
        <v>12</v>
      </c>
      <c r="J8336">
        <v>20</v>
      </c>
      <c r="K8336">
        <v>149875</v>
      </c>
      <c r="L8336" t="str">
        <f>VLOOKUP(Sales_Data!C8336,Product_Master!$A:$D,2,FALSE)</f>
        <v>Bluetooth Speaker</v>
      </c>
      <c r="M8336">
        <f>VLOOKUP(C8336,Product_Master!$A:$D,4,FALSE)</f>
        <v>15612</v>
      </c>
      <c r="N8336" t="str">
        <f t="shared" si="260"/>
        <v>HIGH</v>
      </c>
      <c r="O8336" t="str" cm="1">
        <f t="array" ref="O8336">_xlfn.IFS(D8336="North","Zone 1",D8336="South","Zone 2",D8336="East","Zone 3",D8336="West","Zone 4")</f>
        <v>Zone 1</v>
      </c>
      <c r="P8336">
        <f t="shared" si="261"/>
        <v>14987.5</v>
      </c>
      <c r="Q8336" t="str">
        <f>VLOOKUP(C8336,Product_Master!$A:$D,3,FALSE)</f>
        <v>Electronics</v>
      </c>
    </row>
    <row r="8337" spans="1:17" x14ac:dyDescent="0.3">
      <c r="A8337" t="s">
        <v>14494</v>
      </c>
      <c r="B8337" t="s">
        <v>1347</v>
      </c>
      <c r="C8337" t="s">
        <v>145</v>
      </c>
      <c r="D8337" t="s">
        <v>178</v>
      </c>
      <c r="E8337" t="s">
        <v>179</v>
      </c>
      <c r="F8337" t="s">
        <v>180</v>
      </c>
      <c r="G8337" t="s">
        <v>200</v>
      </c>
      <c r="H8337" t="s">
        <v>13232</v>
      </c>
      <c r="I8337">
        <v>4</v>
      </c>
      <c r="J8337">
        <v>20</v>
      </c>
      <c r="K8337">
        <v>56819</v>
      </c>
      <c r="L8337" t="str">
        <f>VLOOKUP(Sales_Data!C8337,Product_Master!$A:$D,2,FALSE)</f>
        <v>Badminton Racket</v>
      </c>
      <c r="M8337">
        <f>VLOOKUP(C8337,Product_Master!$A:$D,4,FALSE)</f>
        <v>17756</v>
      </c>
      <c r="N8337" t="str">
        <f t="shared" si="260"/>
        <v>HIGH</v>
      </c>
      <c r="O8337" t="str" cm="1">
        <f t="array" ref="O8337">_xlfn.IFS(D8337="North","Zone 1",D8337="South","Zone 2",D8337="East","Zone 3",D8337="West","Zone 4")</f>
        <v>Zone 3</v>
      </c>
      <c r="P8337">
        <f t="shared" si="261"/>
        <v>5681.9000000000005</v>
      </c>
      <c r="Q8337" t="str">
        <f>VLOOKUP(C8337,Product_Master!$A:$D,3,FALSE)</f>
        <v>Sports</v>
      </c>
    </row>
    <row r="8338" spans="1:17" x14ac:dyDescent="0.3">
      <c r="A8338" t="s">
        <v>14495</v>
      </c>
      <c r="B8338" t="s">
        <v>1847</v>
      </c>
      <c r="C8338" t="s">
        <v>128</v>
      </c>
      <c r="D8338" t="s">
        <v>178</v>
      </c>
      <c r="E8338" t="s">
        <v>185</v>
      </c>
      <c r="F8338" t="s">
        <v>186</v>
      </c>
      <c r="G8338" t="s">
        <v>269</v>
      </c>
      <c r="H8338" t="s">
        <v>14496</v>
      </c>
      <c r="I8338">
        <v>12</v>
      </c>
      <c r="J8338">
        <v>15</v>
      </c>
      <c r="K8338">
        <v>599943</v>
      </c>
      <c r="L8338" t="str">
        <f>VLOOKUP(Sales_Data!C8338,Product_Master!$A:$D,2,FALSE)</f>
        <v>Cricket Bat</v>
      </c>
      <c r="M8338">
        <f>VLOOKUP(C8338,Product_Master!$A:$D,4,FALSE)</f>
        <v>58818</v>
      </c>
      <c r="N8338" t="str">
        <f t="shared" si="260"/>
        <v>HIGH</v>
      </c>
      <c r="O8338" t="str" cm="1">
        <f t="array" ref="O8338">_xlfn.IFS(D8338="North","Zone 1",D8338="South","Zone 2",D8338="East","Zone 3",D8338="West","Zone 4")</f>
        <v>Zone 3</v>
      </c>
      <c r="P8338">
        <f t="shared" si="261"/>
        <v>59994.3</v>
      </c>
      <c r="Q8338" t="str">
        <f>VLOOKUP(C8338,Product_Master!$A:$D,3,FALSE)</f>
        <v>Sports</v>
      </c>
    </row>
    <row r="8339" spans="1:17" x14ac:dyDescent="0.3">
      <c r="A8339" t="s">
        <v>14497</v>
      </c>
      <c r="B8339" t="s">
        <v>560</v>
      </c>
      <c r="C8339" t="s">
        <v>97</v>
      </c>
      <c r="D8339" t="s">
        <v>197</v>
      </c>
      <c r="E8339" t="s">
        <v>198</v>
      </c>
      <c r="F8339" t="s">
        <v>199</v>
      </c>
      <c r="G8339" t="s">
        <v>212</v>
      </c>
      <c r="H8339" t="s">
        <v>9705</v>
      </c>
      <c r="I8339">
        <v>10</v>
      </c>
      <c r="J8339">
        <v>20</v>
      </c>
      <c r="K8339">
        <v>169960</v>
      </c>
      <c r="L8339" t="str">
        <f>VLOOKUP(Sales_Data!C8339,Product_Master!$A:$D,2,FALSE)</f>
        <v>Rice</v>
      </c>
      <c r="M8339">
        <f>VLOOKUP(C8339,Product_Master!$A:$D,4,FALSE)</f>
        <v>21245</v>
      </c>
      <c r="N8339" t="str">
        <f t="shared" si="260"/>
        <v>HIGH</v>
      </c>
      <c r="O8339" t="str" cm="1">
        <f t="array" ref="O8339">_xlfn.IFS(D8339="North","Zone 1",D8339="South","Zone 2",D8339="East","Zone 3",D8339="West","Zone 4")</f>
        <v>Zone 4</v>
      </c>
      <c r="P8339">
        <f t="shared" si="261"/>
        <v>16996</v>
      </c>
      <c r="Q8339" t="str">
        <f>VLOOKUP(C8339,Product_Master!$A:$D,3,FALSE)</f>
        <v>Grocery</v>
      </c>
    </row>
    <row r="8340" spans="1:17" x14ac:dyDescent="0.3">
      <c r="A8340" t="s">
        <v>14498</v>
      </c>
      <c r="B8340" t="s">
        <v>3562</v>
      </c>
      <c r="C8340" t="s">
        <v>145</v>
      </c>
      <c r="D8340" t="s">
        <v>191</v>
      </c>
      <c r="E8340" t="s">
        <v>238</v>
      </c>
      <c r="F8340" t="s">
        <v>238</v>
      </c>
      <c r="G8340" t="s">
        <v>187</v>
      </c>
      <c r="H8340" t="s">
        <v>2297</v>
      </c>
      <c r="I8340">
        <v>8</v>
      </c>
      <c r="J8340">
        <v>15</v>
      </c>
      <c r="K8340">
        <v>120740</v>
      </c>
      <c r="L8340" t="str">
        <f>VLOOKUP(Sales_Data!C8340,Product_Master!$A:$D,2,FALSE)</f>
        <v>Badminton Racket</v>
      </c>
      <c r="M8340">
        <f>VLOOKUP(C8340,Product_Master!$A:$D,4,FALSE)</f>
        <v>17756</v>
      </c>
      <c r="N8340" t="str">
        <f t="shared" si="260"/>
        <v>HIGH</v>
      </c>
      <c r="O8340" t="str" cm="1">
        <f t="array" ref="O8340">_xlfn.IFS(D8340="North","Zone 1",D8340="South","Zone 2",D8340="East","Zone 3",D8340="West","Zone 4")</f>
        <v>Zone 1</v>
      </c>
      <c r="P8340">
        <f t="shared" si="261"/>
        <v>12074</v>
      </c>
      <c r="Q8340" t="str">
        <f>VLOOKUP(C8340,Product_Master!$A:$D,3,FALSE)</f>
        <v>Sports</v>
      </c>
    </row>
    <row r="8341" spans="1:17" x14ac:dyDescent="0.3">
      <c r="A8341" t="s">
        <v>14499</v>
      </c>
      <c r="B8341" t="s">
        <v>502</v>
      </c>
      <c r="C8341" t="s">
        <v>85</v>
      </c>
      <c r="D8341" t="s">
        <v>178</v>
      </c>
      <c r="E8341" t="s">
        <v>310</v>
      </c>
      <c r="F8341" t="s">
        <v>311</v>
      </c>
      <c r="G8341" t="s">
        <v>200</v>
      </c>
      <c r="H8341" t="s">
        <v>14500</v>
      </c>
      <c r="I8341">
        <v>5</v>
      </c>
      <c r="J8341">
        <v>15</v>
      </c>
      <c r="K8341">
        <v>312804</v>
      </c>
      <c r="L8341" t="str">
        <f>VLOOKUP(Sales_Data!C8341,Product_Master!$A:$D,2,FALSE)</f>
        <v>Shoes</v>
      </c>
      <c r="M8341">
        <f>VLOOKUP(C8341,Product_Master!$A:$D,4,FALSE)</f>
        <v>73601</v>
      </c>
      <c r="N8341" t="str">
        <f t="shared" si="260"/>
        <v>HIGH</v>
      </c>
      <c r="O8341" t="str" cm="1">
        <f t="array" ref="O8341">_xlfn.IFS(D8341="North","Zone 1",D8341="South","Zone 2",D8341="East","Zone 3",D8341="West","Zone 4")</f>
        <v>Zone 3</v>
      </c>
      <c r="P8341">
        <f t="shared" si="261"/>
        <v>31280.400000000001</v>
      </c>
      <c r="Q8341" t="str">
        <f>VLOOKUP(C8341,Product_Master!$A:$D,3,FALSE)</f>
        <v>Clothing</v>
      </c>
    </row>
    <row r="8342" spans="1:17" x14ac:dyDescent="0.3">
      <c r="A8342" t="s">
        <v>14501</v>
      </c>
      <c r="B8342" t="s">
        <v>2068</v>
      </c>
      <c r="C8342" t="s">
        <v>112</v>
      </c>
      <c r="D8342" t="s">
        <v>178</v>
      </c>
      <c r="E8342" t="s">
        <v>310</v>
      </c>
      <c r="F8342" t="s">
        <v>311</v>
      </c>
      <c r="G8342" t="s">
        <v>219</v>
      </c>
      <c r="H8342" t="s">
        <v>14502</v>
      </c>
      <c r="I8342">
        <v>1</v>
      </c>
      <c r="J8342">
        <v>10</v>
      </c>
      <c r="K8342">
        <v>3849</v>
      </c>
      <c r="L8342" t="str">
        <f>VLOOKUP(Sales_Data!C8342,Product_Master!$A:$D,2,FALSE)</f>
        <v>Pasta</v>
      </c>
      <c r="M8342">
        <f>VLOOKUP(C8342,Product_Master!$A:$D,4,FALSE)</f>
        <v>4277</v>
      </c>
      <c r="N8342" t="str">
        <f t="shared" si="260"/>
        <v>LOW</v>
      </c>
      <c r="O8342" t="str" cm="1">
        <f t="array" ref="O8342">_xlfn.IFS(D8342="North","Zone 1",D8342="South","Zone 2",D8342="East","Zone 3",D8342="West","Zone 4")</f>
        <v>Zone 3</v>
      </c>
      <c r="P8342">
        <f t="shared" si="261"/>
        <v>76.98</v>
      </c>
      <c r="Q8342" t="str">
        <f>VLOOKUP(C8342,Product_Master!$A:$D,3,FALSE)</f>
        <v>Grocery</v>
      </c>
    </row>
    <row r="8343" spans="1:17" x14ac:dyDescent="0.3">
      <c r="A8343" t="s">
        <v>14503</v>
      </c>
      <c r="B8343" t="s">
        <v>2061</v>
      </c>
      <c r="C8343" t="s">
        <v>95</v>
      </c>
      <c r="D8343" t="s">
        <v>191</v>
      </c>
      <c r="E8343" t="s">
        <v>242</v>
      </c>
      <c r="F8343" t="s">
        <v>242</v>
      </c>
      <c r="G8343" t="s">
        <v>174</v>
      </c>
      <c r="H8343" t="s">
        <v>6903</v>
      </c>
      <c r="I8343">
        <v>11</v>
      </c>
      <c r="J8343">
        <v>10</v>
      </c>
      <c r="K8343">
        <v>715789</v>
      </c>
      <c r="L8343" t="str">
        <f>VLOOKUP(Sales_Data!C8343,Product_Master!$A:$D,2,FALSE)</f>
        <v>Dress</v>
      </c>
      <c r="M8343">
        <f>VLOOKUP(C8343,Product_Master!$A:$D,4,FALSE)</f>
        <v>72302</v>
      </c>
      <c r="N8343" t="str">
        <f t="shared" si="260"/>
        <v>HIGH</v>
      </c>
      <c r="O8343" t="str" cm="1">
        <f t="array" ref="O8343">_xlfn.IFS(D8343="North","Zone 1",D8343="South","Zone 2",D8343="East","Zone 3",D8343="West","Zone 4")</f>
        <v>Zone 1</v>
      </c>
      <c r="P8343">
        <f t="shared" si="261"/>
        <v>71578.900000000009</v>
      </c>
      <c r="Q8343" t="str">
        <f>VLOOKUP(C8343,Product_Master!$A:$D,3,FALSE)</f>
        <v>Clothing</v>
      </c>
    </row>
    <row r="8344" spans="1:17" x14ac:dyDescent="0.3">
      <c r="A8344" t="s">
        <v>14504</v>
      </c>
      <c r="B8344" t="s">
        <v>2696</v>
      </c>
      <c r="C8344" t="s">
        <v>50</v>
      </c>
      <c r="D8344" t="s">
        <v>191</v>
      </c>
      <c r="E8344" t="s">
        <v>192</v>
      </c>
      <c r="F8344" t="s">
        <v>193</v>
      </c>
      <c r="G8344" t="s">
        <v>262</v>
      </c>
      <c r="H8344" t="s">
        <v>6158</v>
      </c>
      <c r="I8344">
        <v>5</v>
      </c>
      <c r="J8344">
        <v>10</v>
      </c>
      <c r="K8344">
        <v>256149</v>
      </c>
      <c r="L8344" t="str">
        <f>VLOOKUP(Sales_Data!C8344,Product_Master!$A:$D,2,FALSE)</f>
        <v>Sofa</v>
      </c>
      <c r="M8344">
        <f>VLOOKUP(C8344,Product_Master!$A:$D,4,FALSE)</f>
        <v>56922</v>
      </c>
      <c r="N8344" t="str">
        <f t="shared" si="260"/>
        <v>HIGH</v>
      </c>
      <c r="O8344" t="str" cm="1">
        <f t="array" ref="O8344">_xlfn.IFS(D8344="North","Zone 1",D8344="South","Zone 2",D8344="East","Zone 3",D8344="West","Zone 4")</f>
        <v>Zone 1</v>
      </c>
      <c r="P8344">
        <f t="shared" si="261"/>
        <v>25614.9</v>
      </c>
      <c r="Q8344" t="str">
        <f>VLOOKUP(C8344,Product_Master!$A:$D,3,FALSE)</f>
        <v>Furniture</v>
      </c>
    </row>
    <row r="8345" spans="1:17" x14ac:dyDescent="0.3">
      <c r="A8345" t="s">
        <v>14505</v>
      </c>
      <c r="B8345" t="s">
        <v>2182</v>
      </c>
      <c r="C8345" t="s">
        <v>118</v>
      </c>
      <c r="D8345" t="s">
        <v>191</v>
      </c>
      <c r="E8345" t="s">
        <v>192</v>
      </c>
      <c r="F8345" t="s">
        <v>193</v>
      </c>
      <c r="G8345" t="s">
        <v>269</v>
      </c>
      <c r="H8345" t="s">
        <v>14506</v>
      </c>
      <c r="I8345">
        <v>7</v>
      </c>
      <c r="J8345">
        <v>10</v>
      </c>
      <c r="K8345">
        <v>90814</v>
      </c>
      <c r="L8345" t="str">
        <f>VLOOKUP(Sales_Data!C8345,Product_Master!$A:$D,2,FALSE)</f>
        <v>Juice</v>
      </c>
      <c r="M8345">
        <f>VLOOKUP(C8345,Product_Master!$A:$D,4,FALSE)</f>
        <v>14415</v>
      </c>
      <c r="N8345" t="str">
        <f t="shared" si="260"/>
        <v>HIGH</v>
      </c>
      <c r="O8345" t="str" cm="1">
        <f t="array" ref="O8345">_xlfn.IFS(D8345="North","Zone 1",D8345="South","Zone 2",D8345="East","Zone 3",D8345="West","Zone 4")</f>
        <v>Zone 1</v>
      </c>
      <c r="P8345">
        <f t="shared" si="261"/>
        <v>9081.4</v>
      </c>
      <c r="Q8345" t="str">
        <f>VLOOKUP(C8345,Product_Master!$A:$D,3,FALSE)</f>
        <v>Grocery</v>
      </c>
    </row>
    <row r="8346" spans="1:17" x14ac:dyDescent="0.3">
      <c r="A8346" t="s">
        <v>14507</v>
      </c>
      <c r="B8346" t="s">
        <v>554</v>
      </c>
      <c r="C8346" t="s">
        <v>149</v>
      </c>
      <c r="D8346" t="s">
        <v>197</v>
      </c>
      <c r="E8346" t="s">
        <v>198</v>
      </c>
      <c r="F8346" t="s">
        <v>199</v>
      </c>
      <c r="G8346" t="s">
        <v>174</v>
      </c>
      <c r="H8346" t="s">
        <v>5253</v>
      </c>
      <c r="I8346">
        <v>3</v>
      </c>
      <c r="J8346">
        <v>20</v>
      </c>
      <c r="K8346">
        <v>82269</v>
      </c>
      <c r="L8346" t="str">
        <f>VLOOKUP(Sales_Data!C8346,Product_Master!$A:$D,2,FALSE)</f>
        <v>Football Shoes</v>
      </c>
      <c r="M8346">
        <f>VLOOKUP(C8346,Product_Master!$A:$D,4,FALSE)</f>
        <v>34279</v>
      </c>
      <c r="N8346" t="str">
        <f t="shared" si="260"/>
        <v>HIGH</v>
      </c>
      <c r="O8346" t="str" cm="1">
        <f t="array" ref="O8346">_xlfn.IFS(D8346="North","Zone 1",D8346="South","Zone 2",D8346="East","Zone 3",D8346="West","Zone 4")</f>
        <v>Zone 4</v>
      </c>
      <c r="P8346">
        <f t="shared" si="261"/>
        <v>8226.9</v>
      </c>
      <c r="Q8346" t="str">
        <f>VLOOKUP(C8346,Product_Master!$A:$D,3,FALSE)</f>
        <v>Sports</v>
      </c>
    </row>
    <row r="8347" spans="1:17" x14ac:dyDescent="0.3">
      <c r="A8347" t="s">
        <v>14508</v>
      </c>
      <c r="B8347" t="s">
        <v>2011</v>
      </c>
      <c r="C8347" t="s">
        <v>19</v>
      </c>
      <c r="D8347" t="s">
        <v>171</v>
      </c>
      <c r="E8347" t="s">
        <v>223</v>
      </c>
      <c r="F8347" t="s">
        <v>224</v>
      </c>
      <c r="G8347" t="s">
        <v>315</v>
      </c>
      <c r="H8347" t="s">
        <v>11346</v>
      </c>
      <c r="I8347">
        <v>4</v>
      </c>
      <c r="J8347">
        <v>10</v>
      </c>
      <c r="K8347">
        <v>70808</v>
      </c>
      <c r="L8347" t="str">
        <f>VLOOKUP(Sales_Data!C8347,Product_Master!$A:$D,2,FALSE)</f>
        <v>Projector</v>
      </c>
      <c r="M8347">
        <f>VLOOKUP(C8347,Product_Master!$A:$D,4,FALSE)</f>
        <v>19669</v>
      </c>
      <c r="N8347" t="str">
        <f t="shared" si="260"/>
        <v>HIGH</v>
      </c>
      <c r="O8347" t="str" cm="1">
        <f t="array" ref="O8347">_xlfn.IFS(D8347="North","Zone 1",D8347="South","Zone 2",D8347="East","Zone 3",D8347="West","Zone 4")</f>
        <v>Zone 2</v>
      </c>
      <c r="P8347">
        <f t="shared" si="261"/>
        <v>7080.8</v>
      </c>
      <c r="Q8347" t="str">
        <f>VLOOKUP(C8347,Product_Master!$A:$D,3,FALSE)</f>
        <v>Electronics</v>
      </c>
    </row>
    <row r="8348" spans="1:17" x14ac:dyDescent="0.3">
      <c r="A8348" t="s">
        <v>14509</v>
      </c>
      <c r="B8348" t="s">
        <v>1752</v>
      </c>
      <c r="C8348" t="s">
        <v>133</v>
      </c>
      <c r="D8348" t="s">
        <v>197</v>
      </c>
      <c r="E8348" t="s">
        <v>210</v>
      </c>
      <c r="F8348" t="s">
        <v>211</v>
      </c>
      <c r="G8348" t="s">
        <v>285</v>
      </c>
      <c r="H8348" t="s">
        <v>14510</v>
      </c>
      <c r="I8348">
        <v>5</v>
      </c>
      <c r="J8348">
        <v>10</v>
      </c>
      <c r="K8348">
        <v>128187</v>
      </c>
      <c r="L8348" t="str">
        <f>VLOOKUP(Sales_Data!C8348,Product_Master!$A:$D,2,FALSE)</f>
        <v>Basketball</v>
      </c>
      <c r="M8348">
        <f>VLOOKUP(C8348,Product_Master!$A:$D,4,FALSE)</f>
        <v>28486</v>
      </c>
      <c r="N8348" t="str">
        <f t="shared" si="260"/>
        <v>HIGH</v>
      </c>
      <c r="O8348" t="str" cm="1">
        <f t="array" ref="O8348">_xlfn.IFS(D8348="North","Zone 1",D8348="South","Zone 2",D8348="East","Zone 3",D8348="West","Zone 4")</f>
        <v>Zone 4</v>
      </c>
      <c r="P8348">
        <f t="shared" si="261"/>
        <v>12818.7</v>
      </c>
      <c r="Q8348" t="str">
        <f>VLOOKUP(C8348,Product_Master!$A:$D,3,FALSE)</f>
        <v>Sports</v>
      </c>
    </row>
    <row r="8349" spans="1:17" x14ac:dyDescent="0.3">
      <c r="A8349" t="s">
        <v>14511</v>
      </c>
      <c r="B8349" t="s">
        <v>3195</v>
      </c>
      <c r="C8349" t="s">
        <v>133</v>
      </c>
      <c r="D8349" t="s">
        <v>171</v>
      </c>
      <c r="E8349" t="s">
        <v>204</v>
      </c>
      <c r="F8349" t="s">
        <v>205</v>
      </c>
      <c r="G8349" t="s">
        <v>257</v>
      </c>
      <c r="H8349" t="s">
        <v>14512</v>
      </c>
      <c r="I8349">
        <v>3</v>
      </c>
      <c r="J8349">
        <v>10</v>
      </c>
      <c r="K8349">
        <v>76912</v>
      </c>
      <c r="L8349" t="str">
        <f>VLOOKUP(Sales_Data!C8349,Product_Master!$A:$D,2,FALSE)</f>
        <v>Basketball</v>
      </c>
      <c r="M8349">
        <f>VLOOKUP(C8349,Product_Master!$A:$D,4,FALSE)</f>
        <v>28486</v>
      </c>
      <c r="N8349" t="str">
        <f t="shared" si="260"/>
        <v>HIGH</v>
      </c>
      <c r="O8349" t="str" cm="1">
        <f t="array" ref="O8349">_xlfn.IFS(D8349="North","Zone 1",D8349="South","Zone 2",D8349="East","Zone 3",D8349="West","Zone 4")</f>
        <v>Zone 2</v>
      </c>
      <c r="P8349">
        <f t="shared" si="261"/>
        <v>7691.2000000000007</v>
      </c>
      <c r="Q8349" t="str">
        <f>VLOOKUP(C8349,Product_Master!$A:$D,3,FALSE)</f>
        <v>Sports</v>
      </c>
    </row>
    <row r="8350" spans="1:17" x14ac:dyDescent="0.3">
      <c r="A8350" t="s">
        <v>14513</v>
      </c>
      <c r="B8350" t="s">
        <v>265</v>
      </c>
      <c r="C8350" t="s">
        <v>114</v>
      </c>
      <c r="D8350" t="s">
        <v>197</v>
      </c>
      <c r="E8350" t="s">
        <v>260</v>
      </c>
      <c r="F8350" t="s">
        <v>261</v>
      </c>
      <c r="G8350" t="s">
        <v>200</v>
      </c>
      <c r="H8350" t="s">
        <v>4319</v>
      </c>
      <c r="I8350">
        <v>1</v>
      </c>
      <c r="J8350">
        <v>20</v>
      </c>
      <c r="K8350">
        <v>46568</v>
      </c>
      <c r="L8350" t="str">
        <f>VLOOKUP(Sales_Data!C8350,Product_Master!$A:$D,2,FALSE)</f>
        <v>Flour</v>
      </c>
      <c r="M8350">
        <f>VLOOKUP(C8350,Product_Master!$A:$D,4,FALSE)</f>
        <v>58211</v>
      </c>
      <c r="N8350" t="str">
        <f t="shared" si="260"/>
        <v>HIGH</v>
      </c>
      <c r="O8350" t="str" cm="1">
        <f t="array" ref="O8350">_xlfn.IFS(D8350="North","Zone 1",D8350="South","Zone 2",D8350="East","Zone 3",D8350="West","Zone 4")</f>
        <v>Zone 4</v>
      </c>
      <c r="P8350">
        <f t="shared" si="261"/>
        <v>4656.8</v>
      </c>
      <c r="Q8350" t="str">
        <f>VLOOKUP(C8350,Product_Master!$A:$D,3,FALSE)</f>
        <v>Grocery</v>
      </c>
    </row>
    <row r="8351" spans="1:17" x14ac:dyDescent="0.3">
      <c r="A8351" t="s">
        <v>14514</v>
      </c>
      <c r="B8351" t="s">
        <v>3690</v>
      </c>
      <c r="C8351" t="s">
        <v>126</v>
      </c>
      <c r="D8351" t="s">
        <v>178</v>
      </c>
      <c r="E8351" t="s">
        <v>185</v>
      </c>
      <c r="F8351" t="s">
        <v>186</v>
      </c>
      <c r="G8351" t="s">
        <v>257</v>
      </c>
      <c r="H8351" t="s">
        <v>1832</v>
      </c>
      <c r="I8351">
        <v>6</v>
      </c>
      <c r="J8351">
        <v>10</v>
      </c>
      <c r="K8351">
        <v>22248</v>
      </c>
      <c r="L8351" t="str">
        <f>VLOOKUP(Sales_Data!C8351,Product_Master!$A:$D,2,FALSE)</f>
        <v>Honey</v>
      </c>
      <c r="M8351">
        <f>VLOOKUP(C8351,Product_Master!$A:$D,4,FALSE)</f>
        <v>4120</v>
      </c>
      <c r="N8351" t="str">
        <f t="shared" si="260"/>
        <v>HIGH</v>
      </c>
      <c r="O8351" t="str" cm="1">
        <f t="array" ref="O8351">_xlfn.IFS(D8351="North","Zone 1",D8351="South","Zone 2",D8351="East","Zone 3",D8351="West","Zone 4")</f>
        <v>Zone 3</v>
      </c>
      <c r="P8351">
        <f t="shared" si="261"/>
        <v>2224.8000000000002</v>
      </c>
      <c r="Q8351" t="str">
        <f>VLOOKUP(C8351,Product_Master!$A:$D,3,FALSE)</f>
        <v>Grocery</v>
      </c>
    </row>
    <row r="8352" spans="1:17" x14ac:dyDescent="0.3">
      <c r="A8352" t="s">
        <v>14515</v>
      </c>
      <c r="B8352" t="s">
        <v>2529</v>
      </c>
      <c r="C8352" t="s">
        <v>7</v>
      </c>
      <c r="D8352" t="s">
        <v>191</v>
      </c>
      <c r="E8352" t="s">
        <v>238</v>
      </c>
      <c r="F8352" t="s">
        <v>238</v>
      </c>
      <c r="G8352" t="s">
        <v>257</v>
      </c>
      <c r="H8352" t="s">
        <v>4723</v>
      </c>
      <c r="I8352">
        <v>11</v>
      </c>
      <c r="J8352">
        <v>5</v>
      </c>
      <c r="K8352">
        <v>668810</v>
      </c>
      <c r="L8352" t="str">
        <f>VLOOKUP(Sales_Data!C8352,Product_Master!$A:$D,2,FALSE)</f>
        <v>HP Laptop</v>
      </c>
      <c r="M8352">
        <f>VLOOKUP(C8352,Product_Master!$A:$D,4,FALSE)</f>
        <v>64001</v>
      </c>
      <c r="N8352" t="str">
        <f t="shared" si="260"/>
        <v>HIGH</v>
      </c>
      <c r="O8352" t="str" cm="1">
        <f t="array" ref="O8352">_xlfn.IFS(D8352="North","Zone 1",D8352="South","Zone 2",D8352="East","Zone 3",D8352="West","Zone 4")</f>
        <v>Zone 1</v>
      </c>
      <c r="P8352">
        <f t="shared" si="261"/>
        <v>66881</v>
      </c>
      <c r="Q8352" t="str">
        <f>VLOOKUP(C8352,Product_Master!$A:$D,3,FALSE)</f>
        <v>Electronics</v>
      </c>
    </row>
    <row r="8353" spans="1:17" x14ac:dyDescent="0.3">
      <c r="A8353" t="s">
        <v>14516</v>
      </c>
      <c r="B8353" t="s">
        <v>1117</v>
      </c>
      <c r="C8353" t="s">
        <v>139</v>
      </c>
      <c r="D8353" t="s">
        <v>191</v>
      </c>
      <c r="E8353" t="s">
        <v>238</v>
      </c>
      <c r="F8353" t="s">
        <v>238</v>
      </c>
      <c r="G8353" t="s">
        <v>212</v>
      </c>
      <c r="H8353" t="s">
        <v>7863</v>
      </c>
      <c r="I8353">
        <v>9</v>
      </c>
      <c r="J8353">
        <v>20</v>
      </c>
      <c r="K8353">
        <v>165319</v>
      </c>
      <c r="L8353" t="str">
        <f>VLOOKUP(Sales_Data!C8353,Product_Master!$A:$D,2,FALSE)</f>
        <v>Helmet</v>
      </c>
      <c r="M8353">
        <f>VLOOKUP(C8353,Product_Master!$A:$D,4,FALSE)</f>
        <v>22961</v>
      </c>
      <c r="N8353" t="str">
        <f t="shared" si="260"/>
        <v>HIGH</v>
      </c>
      <c r="O8353" t="str" cm="1">
        <f t="array" ref="O8353">_xlfn.IFS(D8353="North","Zone 1",D8353="South","Zone 2",D8353="East","Zone 3",D8353="West","Zone 4")</f>
        <v>Zone 1</v>
      </c>
      <c r="P8353">
        <f t="shared" si="261"/>
        <v>16531.900000000001</v>
      </c>
      <c r="Q8353" t="str">
        <f>VLOOKUP(C8353,Product_Master!$A:$D,3,FALSE)</f>
        <v>Sports</v>
      </c>
    </row>
    <row r="8354" spans="1:17" x14ac:dyDescent="0.3">
      <c r="A8354" t="s">
        <v>14517</v>
      </c>
      <c r="B8354" t="s">
        <v>1536</v>
      </c>
      <c r="C8354" t="s">
        <v>83</v>
      </c>
      <c r="D8354" t="s">
        <v>171</v>
      </c>
      <c r="E8354" t="s">
        <v>204</v>
      </c>
      <c r="F8354" t="s">
        <v>205</v>
      </c>
      <c r="G8354" t="s">
        <v>228</v>
      </c>
      <c r="H8354" t="s">
        <v>14518</v>
      </c>
      <c r="I8354">
        <v>6</v>
      </c>
      <c r="J8354">
        <v>20</v>
      </c>
      <c r="K8354">
        <v>375667</v>
      </c>
      <c r="L8354" t="str">
        <f>VLOOKUP(Sales_Data!C8354,Product_Master!$A:$D,2,FALSE)</f>
        <v>Track Pants</v>
      </c>
      <c r="M8354">
        <f>VLOOKUP(C8354,Product_Master!$A:$D,4,FALSE)</f>
        <v>78264</v>
      </c>
      <c r="N8354" t="str">
        <f t="shared" si="260"/>
        <v>HIGH</v>
      </c>
      <c r="O8354" t="str" cm="1">
        <f t="array" ref="O8354">_xlfn.IFS(D8354="North","Zone 1",D8354="South","Zone 2",D8354="East","Zone 3",D8354="West","Zone 4")</f>
        <v>Zone 2</v>
      </c>
      <c r="P8354">
        <f t="shared" si="261"/>
        <v>37566.700000000004</v>
      </c>
      <c r="Q8354" t="str">
        <f>VLOOKUP(C8354,Product_Master!$A:$D,3,FALSE)</f>
        <v>Clothing</v>
      </c>
    </row>
    <row r="8355" spans="1:17" x14ac:dyDescent="0.3">
      <c r="A8355" t="s">
        <v>14519</v>
      </c>
      <c r="B8355" t="s">
        <v>2939</v>
      </c>
      <c r="C8355" t="s">
        <v>145</v>
      </c>
      <c r="D8355" t="s">
        <v>178</v>
      </c>
      <c r="E8355" t="s">
        <v>310</v>
      </c>
      <c r="F8355" t="s">
        <v>311</v>
      </c>
      <c r="G8355" t="s">
        <v>219</v>
      </c>
      <c r="H8355" t="s">
        <v>14520</v>
      </c>
      <c r="I8355">
        <v>1</v>
      </c>
      <c r="J8355">
        <v>10</v>
      </c>
      <c r="K8355">
        <v>15980</v>
      </c>
      <c r="L8355" t="str">
        <f>VLOOKUP(Sales_Data!C8355,Product_Master!$A:$D,2,FALSE)</f>
        <v>Badminton Racket</v>
      </c>
      <c r="M8355">
        <f>VLOOKUP(C8355,Product_Master!$A:$D,4,FALSE)</f>
        <v>17756</v>
      </c>
      <c r="N8355" t="str">
        <f t="shared" si="260"/>
        <v>HIGH</v>
      </c>
      <c r="O8355" t="str" cm="1">
        <f t="array" ref="O8355">_xlfn.IFS(D8355="North","Zone 1",D8355="South","Zone 2",D8355="East","Zone 3",D8355="West","Zone 4")</f>
        <v>Zone 3</v>
      </c>
      <c r="P8355">
        <f t="shared" si="261"/>
        <v>1598</v>
      </c>
      <c r="Q8355" t="str">
        <f>VLOOKUP(C8355,Product_Master!$A:$D,3,FALSE)</f>
        <v>Sports</v>
      </c>
    </row>
    <row r="8356" spans="1:17" x14ac:dyDescent="0.3">
      <c r="A8356" t="s">
        <v>14521</v>
      </c>
      <c r="B8356" t="s">
        <v>768</v>
      </c>
      <c r="C8356" t="s">
        <v>153</v>
      </c>
      <c r="D8356" t="s">
        <v>178</v>
      </c>
      <c r="E8356" t="s">
        <v>185</v>
      </c>
      <c r="F8356" t="s">
        <v>186</v>
      </c>
      <c r="G8356" t="s">
        <v>285</v>
      </c>
      <c r="H8356" t="s">
        <v>14522</v>
      </c>
      <c r="I8356">
        <v>2</v>
      </c>
      <c r="J8356">
        <v>5</v>
      </c>
      <c r="K8356">
        <v>67296</v>
      </c>
      <c r="L8356" t="str">
        <f>VLOOKUP(Sales_Data!C8356,Product_Master!$A:$D,2,FALSE)</f>
        <v>Knee Guard</v>
      </c>
      <c r="M8356">
        <f>VLOOKUP(C8356,Product_Master!$A:$D,4,FALSE)</f>
        <v>35419</v>
      </c>
      <c r="N8356" t="str">
        <f t="shared" si="260"/>
        <v>HIGH</v>
      </c>
      <c r="O8356" t="str" cm="1">
        <f t="array" ref="O8356">_xlfn.IFS(D8356="North","Zone 1",D8356="South","Zone 2",D8356="East","Zone 3",D8356="West","Zone 4")</f>
        <v>Zone 3</v>
      </c>
      <c r="P8356">
        <f t="shared" si="261"/>
        <v>6729.6</v>
      </c>
      <c r="Q8356" t="str">
        <f>VLOOKUP(C8356,Product_Master!$A:$D,3,FALSE)</f>
        <v>Sports</v>
      </c>
    </row>
    <row r="8357" spans="1:17" x14ac:dyDescent="0.3">
      <c r="A8357" t="s">
        <v>14523</v>
      </c>
      <c r="B8357" t="s">
        <v>2744</v>
      </c>
      <c r="C8357" t="s">
        <v>149</v>
      </c>
      <c r="D8357" t="s">
        <v>197</v>
      </c>
      <c r="E8357" t="s">
        <v>198</v>
      </c>
      <c r="F8357" t="s">
        <v>199</v>
      </c>
      <c r="G8357" t="s">
        <v>212</v>
      </c>
      <c r="H8357" t="s">
        <v>14524</v>
      </c>
      <c r="I8357">
        <v>9</v>
      </c>
      <c r="J8357">
        <v>15</v>
      </c>
      <c r="K8357">
        <v>262234</v>
      </c>
      <c r="L8357" t="str">
        <f>VLOOKUP(Sales_Data!C8357,Product_Master!$A:$D,2,FALSE)</f>
        <v>Football Shoes</v>
      </c>
      <c r="M8357">
        <f>VLOOKUP(C8357,Product_Master!$A:$D,4,FALSE)</f>
        <v>34279</v>
      </c>
      <c r="N8357" t="str">
        <f t="shared" si="260"/>
        <v>HIGH</v>
      </c>
      <c r="O8357" t="str" cm="1">
        <f t="array" ref="O8357">_xlfn.IFS(D8357="North","Zone 1",D8357="South","Zone 2",D8357="East","Zone 3",D8357="West","Zone 4")</f>
        <v>Zone 4</v>
      </c>
      <c r="P8357">
        <f t="shared" si="261"/>
        <v>26223.4</v>
      </c>
      <c r="Q8357" t="str">
        <f>VLOOKUP(C8357,Product_Master!$A:$D,3,FALSE)</f>
        <v>Sports</v>
      </c>
    </row>
    <row r="8358" spans="1:17" x14ac:dyDescent="0.3">
      <c r="A8358" t="s">
        <v>14525</v>
      </c>
      <c r="B8358" t="s">
        <v>1966</v>
      </c>
      <c r="C8358" t="s">
        <v>48</v>
      </c>
      <c r="D8358" t="s">
        <v>191</v>
      </c>
      <c r="E8358" t="s">
        <v>238</v>
      </c>
      <c r="F8358" t="s">
        <v>238</v>
      </c>
      <c r="G8358" t="s">
        <v>243</v>
      </c>
      <c r="H8358" t="s">
        <v>3618</v>
      </c>
      <c r="I8358">
        <v>8</v>
      </c>
      <c r="J8358">
        <v>0</v>
      </c>
      <c r="K8358">
        <v>345232</v>
      </c>
      <c r="L8358" t="str">
        <f>VLOOKUP(Sales_Data!C8358,Product_Master!$A:$D,2,FALSE)</f>
        <v>Bed</v>
      </c>
      <c r="M8358">
        <f>VLOOKUP(C8358,Product_Master!$A:$D,4,FALSE)</f>
        <v>43154</v>
      </c>
      <c r="N8358" t="str">
        <f t="shared" si="260"/>
        <v>HIGH</v>
      </c>
      <c r="O8358" t="str" cm="1">
        <f t="array" ref="O8358">_xlfn.IFS(D8358="North","Zone 1",D8358="South","Zone 2",D8358="East","Zone 3",D8358="West","Zone 4")</f>
        <v>Zone 1</v>
      </c>
      <c r="P8358">
        <f t="shared" si="261"/>
        <v>34523.200000000004</v>
      </c>
      <c r="Q8358" t="str">
        <f>VLOOKUP(C8358,Product_Master!$A:$D,3,FALSE)</f>
        <v>Furniture</v>
      </c>
    </row>
    <row r="8359" spans="1:17" x14ac:dyDescent="0.3">
      <c r="A8359" t="s">
        <v>14526</v>
      </c>
      <c r="B8359" t="s">
        <v>1299</v>
      </c>
      <c r="C8359" t="s">
        <v>46</v>
      </c>
      <c r="D8359" t="s">
        <v>191</v>
      </c>
      <c r="E8359" t="s">
        <v>238</v>
      </c>
      <c r="F8359" t="s">
        <v>238</v>
      </c>
      <c r="G8359" t="s">
        <v>187</v>
      </c>
      <c r="H8359" t="s">
        <v>4384</v>
      </c>
      <c r="I8359">
        <v>8</v>
      </c>
      <c r="J8359">
        <v>5</v>
      </c>
      <c r="K8359">
        <v>474338</v>
      </c>
      <c r="L8359" t="str">
        <f>VLOOKUP(Sales_Data!C8359,Product_Master!$A:$D,2,FALSE)</f>
        <v>Wardrobe</v>
      </c>
      <c r="M8359">
        <f>VLOOKUP(C8359,Product_Master!$A:$D,4,FALSE)</f>
        <v>62413</v>
      </c>
      <c r="N8359" t="str">
        <f t="shared" si="260"/>
        <v>HIGH</v>
      </c>
      <c r="O8359" t="str" cm="1">
        <f t="array" ref="O8359">_xlfn.IFS(D8359="North","Zone 1",D8359="South","Zone 2",D8359="East","Zone 3",D8359="West","Zone 4")</f>
        <v>Zone 1</v>
      </c>
      <c r="P8359">
        <f t="shared" si="261"/>
        <v>47433.8</v>
      </c>
      <c r="Q8359" t="str">
        <f>VLOOKUP(C8359,Product_Master!$A:$D,3,FALSE)</f>
        <v>Furniture</v>
      </c>
    </row>
    <row r="8360" spans="1:17" x14ac:dyDescent="0.3">
      <c r="A8360" t="s">
        <v>14527</v>
      </c>
      <c r="B8360" t="s">
        <v>1687</v>
      </c>
      <c r="C8360" t="s">
        <v>17</v>
      </c>
      <c r="D8360" t="s">
        <v>191</v>
      </c>
      <c r="E8360" t="s">
        <v>238</v>
      </c>
      <c r="F8360" t="s">
        <v>238</v>
      </c>
      <c r="G8360" t="s">
        <v>219</v>
      </c>
      <c r="H8360" t="s">
        <v>6467</v>
      </c>
      <c r="I8360">
        <v>1</v>
      </c>
      <c r="J8360">
        <v>20</v>
      </c>
      <c r="K8360">
        <v>53556</v>
      </c>
      <c r="L8360" t="str">
        <f>VLOOKUP(Sales_Data!C8360,Product_Master!$A:$D,2,FALSE)</f>
        <v>Printer</v>
      </c>
      <c r="M8360">
        <f>VLOOKUP(C8360,Product_Master!$A:$D,4,FALSE)</f>
        <v>66945</v>
      </c>
      <c r="N8360" t="str">
        <f t="shared" si="260"/>
        <v>HIGH</v>
      </c>
      <c r="O8360" t="str" cm="1">
        <f t="array" ref="O8360">_xlfn.IFS(D8360="North","Zone 1",D8360="South","Zone 2",D8360="East","Zone 3",D8360="West","Zone 4")</f>
        <v>Zone 1</v>
      </c>
      <c r="P8360">
        <f t="shared" si="261"/>
        <v>5355.6</v>
      </c>
      <c r="Q8360" t="str">
        <f>VLOOKUP(C8360,Product_Master!$A:$D,3,FALSE)</f>
        <v>Electronics</v>
      </c>
    </row>
    <row r="8361" spans="1:17" x14ac:dyDescent="0.3">
      <c r="A8361" t="s">
        <v>14528</v>
      </c>
      <c r="B8361" t="s">
        <v>2494</v>
      </c>
      <c r="C8361" t="s">
        <v>124</v>
      </c>
      <c r="D8361" t="s">
        <v>171</v>
      </c>
      <c r="E8361" t="s">
        <v>172</v>
      </c>
      <c r="F8361" t="s">
        <v>173</v>
      </c>
      <c r="G8361" t="s">
        <v>212</v>
      </c>
      <c r="H8361" t="s">
        <v>14529</v>
      </c>
      <c r="I8361">
        <v>5</v>
      </c>
      <c r="J8361">
        <v>10</v>
      </c>
      <c r="K8361">
        <v>146745</v>
      </c>
      <c r="L8361" t="str">
        <f>VLOOKUP(Sales_Data!C8361,Product_Master!$A:$D,2,FALSE)</f>
        <v>Dry Fruits</v>
      </c>
      <c r="M8361">
        <f>VLOOKUP(C8361,Product_Master!$A:$D,4,FALSE)</f>
        <v>32610</v>
      </c>
      <c r="N8361" t="str">
        <f t="shared" si="260"/>
        <v>HIGH</v>
      </c>
      <c r="O8361" t="str" cm="1">
        <f t="array" ref="O8361">_xlfn.IFS(D8361="North","Zone 1",D8361="South","Zone 2",D8361="East","Zone 3",D8361="West","Zone 4")</f>
        <v>Zone 2</v>
      </c>
      <c r="P8361">
        <f t="shared" si="261"/>
        <v>14674.5</v>
      </c>
      <c r="Q8361" t="str">
        <f>VLOOKUP(C8361,Product_Master!$A:$D,3,FALSE)</f>
        <v>Grocery</v>
      </c>
    </row>
    <row r="8362" spans="1:17" x14ac:dyDescent="0.3">
      <c r="A8362" t="s">
        <v>14530</v>
      </c>
      <c r="B8362" t="s">
        <v>1693</v>
      </c>
      <c r="C8362" t="s">
        <v>118</v>
      </c>
      <c r="D8362" t="s">
        <v>197</v>
      </c>
      <c r="E8362" t="s">
        <v>198</v>
      </c>
      <c r="F8362" t="s">
        <v>199</v>
      </c>
      <c r="G8362" t="s">
        <v>262</v>
      </c>
      <c r="H8362" t="s">
        <v>3285</v>
      </c>
      <c r="I8362">
        <v>4</v>
      </c>
      <c r="J8362">
        <v>0</v>
      </c>
      <c r="K8362">
        <v>57660</v>
      </c>
      <c r="L8362" t="str">
        <f>VLOOKUP(Sales_Data!C8362,Product_Master!$A:$D,2,FALSE)</f>
        <v>Juice</v>
      </c>
      <c r="M8362">
        <f>VLOOKUP(C8362,Product_Master!$A:$D,4,FALSE)</f>
        <v>14415</v>
      </c>
      <c r="N8362" t="str">
        <f t="shared" si="260"/>
        <v>HIGH</v>
      </c>
      <c r="O8362" t="str" cm="1">
        <f t="array" ref="O8362">_xlfn.IFS(D8362="North","Zone 1",D8362="South","Zone 2",D8362="East","Zone 3",D8362="West","Zone 4")</f>
        <v>Zone 4</v>
      </c>
      <c r="P8362">
        <f t="shared" si="261"/>
        <v>5766</v>
      </c>
      <c r="Q8362" t="str">
        <f>VLOOKUP(C8362,Product_Master!$A:$D,3,FALSE)</f>
        <v>Grocery</v>
      </c>
    </row>
    <row r="8363" spans="1:17" x14ac:dyDescent="0.3">
      <c r="A8363" t="s">
        <v>14531</v>
      </c>
      <c r="B8363" t="s">
        <v>2556</v>
      </c>
      <c r="C8363" t="s">
        <v>85</v>
      </c>
      <c r="D8363" t="s">
        <v>171</v>
      </c>
      <c r="E8363" t="s">
        <v>223</v>
      </c>
      <c r="F8363" t="s">
        <v>224</v>
      </c>
      <c r="G8363" t="s">
        <v>257</v>
      </c>
      <c r="H8363" t="s">
        <v>14532</v>
      </c>
      <c r="I8363">
        <v>5</v>
      </c>
      <c r="J8363">
        <v>15</v>
      </c>
      <c r="K8363">
        <v>312804</v>
      </c>
      <c r="L8363" t="str">
        <f>VLOOKUP(Sales_Data!C8363,Product_Master!$A:$D,2,FALSE)</f>
        <v>Shoes</v>
      </c>
      <c r="M8363">
        <f>VLOOKUP(C8363,Product_Master!$A:$D,4,FALSE)</f>
        <v>73601</v>
      </c>
      <c r="N8363" t="str">
        <f t="shared" si="260"/>
        <v>HIGH</v>
      </c>
      <c r="O8363" t="str" cm="1">
        <f t="array" ref="O8363">_xlfn.IFS(D8363="North","Zone 1",D8363="South","Zone 2",D8363="East","Zone 3",D8363="West","Zone 4")</f>
        <v>Zone 2</v>
      </c>
      <c r="P8363">
        <f t="shared" si="261"/>
        <v>31280.400000000001</v>
      </c>
      <c r="Q8363" t="str">
        <f>VLOOKUP(C8363,Product_Master!$A:$D,3,FALSE)</f>
        <v>Clothing</v>
      </c>
    </row>
    <row r="8364" spans="1:17" x14ac:dyDescent="0.3">
      <c r="A8364" t="s">
        <v>14533</v>
      </c>
      <c r="B8364" t="s">
        <v>1149</v>
      </c>
      <c r="C8364" t="s">
        <v>75</v>
      </c>
      <c r="D8364" t="s">
        <v>171</v>
      </c>
      <c r="E8364" t="s">
        <v>204</v>
      </c>
      <c r="F8364" t="s">
        <v>205</v>
      </c>
      <c r="G8364" t="s">
        <v>243</v>
      </c>
      <c r="H8364" t="s">
        <v>14534</v>
      </c>
      <c r="I8364">
        <v>9</v>
      </c>
      <c r="J8364">
        <v>15</v>
      </c>
      <c r="K8364">
        <v>306994</v>
      </c>
      <c r="L8364" t="str">
        <f>VLOOKUP(Sales_Data!C8364,Product_Master!$A:$D,2,FALSE)</f>
        <v>Jacket</v>
      </c>
      <c r="M8364">
        <f>VLOOKUP(C8364,Product_Master!$A:$D,4,FALSE)</f>
        <v>40130</v>
      </c>
      <c r="N8364" t="str">
        <f t="shared" si="260"/>
        <v>HIGH</v>
      </c>
      <c r="O8364" t="str" cm="1">
        <f t="array" ref="O8364">_xlfn.IFS(D8364="North","Zone 1",D8364="South","Zone 2",D8364="East","Zone 3",D8364="West","Zone 4")</f>
        <v>Zone 2</v>
      </c>
      <c r="P8364">
        <f t="shared" si="261"/>
        <v>30699.4</v>
      </c>
      <c r="Q8364" t="str">
        <f>VLOOKUP(C8364,Product_Master!$A:$D,3,FALSE)</f>
        <v>Clothing</v>
      </c>
    </row>
    <row r="8365" spans="1:17" x14ac:dyDescent="0.3">
      <c r="A8365" t="s">
        <v>14535</v>
      </c>
      <c r="B8365" t="s">
        <v>1358</v>
      </c>
      <c r="C8365" t="s">
        <v>7</v>
      </c>
      <c r="D8365" t="s">
        <v>197</v>
      </c>
      <c r="E8365" t="s">
        <v>260</v>
      </c>
      <c r="F8365" t="s">
        <v>261</v>
      </c>
      <c r="G8365" t="s">
        <v>212</v>
      </c>
      <c r="H8365" t="s">
        <v>14536</v>
      </c>
      <c r="I8365">
        <v>8</v>
      </c>
      <c r="J8365">
        <v>15</v>
      </c>
      <c r="K8365">
        <v>435206</v>
      </c>
      <c r="L8365" t="str">
        <f>VLOOKUP(Sales_Data!C8365,Product_Master!$A:$D,2,FALSE)</f>
        <v>HP Laptop</v>
      </c>
      <c r="M8365">
        <f>VLOOKUP(C8365,Product_Master!$A:$D,4,FALSE)</f>
        <v>64001</v>
      </c>
      <c r="N8365" t="str">
        <f t="shared" si="260"/>
        <v>HIGH</v>
      </c>
      <c r="O8365" t="str" cm="1">
        <f t="array" ref="O8365">_xlfn.IFS(D8365="North","Zone 1",D8365="South","Zone 2",D8365="East","Zone 3",D8365="West","Zone 4")</f>
        <v>Zone 4</v>
      </c>
      <c r="P8365">
        <f t="shared" si="261"/>
        <v>43520.600000000006</v>
      </c>
      <c r="Q8365" t="str">
        <f>VLOOKUP(C8365,Product_Master!$A:$D,3,FALSE)</f>
        <v>Electronics</v>
      </c>
    </row>
    <row r="8366" spans="1:17" x14ac:dyDescent="0.3">
      <c r="A8366" t="s">
        <v>14537</v>
      </c>
      <c r="B8366" t="s">
        <v>1426</v>
      </c>
      <c r="C8366" t="s">
        <v>81</v>
      </c>
      <c r="D8366" t="s">
        <v>171</v>
      </c>
      <c r="E8366" t="s">
        <v>204</v>
      </c>
      <c r="F8366" t="s">
        <v>205</v>
      </c>
      <c r="G8366" t="s">
        <v>228</v>
      </c>
      <c r="H8366" t="s">
        <v>14538</v>
      </c>
      <c r="I8366">
        <v>2</v>
      </c>
      <c r="J8366">
        <v>0</v>
      </c>
      <c r="K8366">
        <v>66084</v>
      </c>
      <c r="L8366" t="str">
        <f>VLOOKUP(Sales_Data!C8366,Product_Master!$A:$D,2,FALSE)</f>
        <v>Blazer</v>
      </c>
      <c r="M8366">
        <f>VLOOKUP(C8366,Product_Master!$A:$D,4,FALSE)</f>
        <v>33042</v>
      </c>
      <c r="N8366" t="str">
        <f t="shared" si="260"/>
        <v>HIGH</v>
      </c>
      <c r="O8366" t="str" cm="1">
        <f t="array" ref="O8366">_xlfn.IFS(D8366="North","Zone 1",D8366="South","Zone 2",D8366="East","Zone 3",D8366="West","Zone 4")</f>
        <v>Zone 2</v>
      </c>
      <c r="P8366">
        <f t="shared" si="261"/>
        <v>6608.4000000000005</v>
      </c>
      <c r="Q8366" t="str">
        <f>VLOOKUP(C8366,Product_Master!$A:$D,3,FALSE)</f>
        <v>Clothing</v>
      </c>
    </row>
    <row r="8367" spans="1:17" x14ac:dyDescent="0.3">
      <c r="A8367" t="s">
        <v>14539</v>
      </c>
      <c r="B8367" t="s">
        <v>1137</v>
      </c>
      <c r="C8367" t="s">
        <v>122</v>
      </c>
      <c r="D8367" t="s">
        <v>197</v>
      </c>
      <c r="E8367" t="s">
        <v>198</v>
      </c>
      <c r="F8367" t="s">
        <v>199</v>
      </c>
      <c r="G8367" t="s">
        <v>200</v>
      </c>
      <c r="H8367" t="s">
        <v>5595</v>
      </c>
      <c r="I8367">
        <v>5</v>
      </c>
      <c r="J8367">
        <v>0</v>
      </c>
      <c r="K8367">
        <v>327660</v>
      </c>
      <c r="L8367" t="str">
        <f>VLOOKUP(Sales_Data!C8367,Product_Master!$A:$D,2,FALSE)</f>
        <v>Noodles</v>
      </c>
      <c r="M8367">
        <f>VLOOKUP(C8367,Product_Master!$A:$D,4,FALSE)</f>
        <v>65532</v>
      </c>
      <c r="N8367" t="str">
        <f t="shared" si="260"/>
        <v>HIGH</v>
      </c>
      <c r="O8367" t="str" cm="1">
        <f t="array" ref="O8367">_xlfn.IFS(D8367="North","Zone 1",D8367="South","Zone 2",D8367="East","Zone 3",D8367="West","Zone 4")</f>
        <v>Zone 4</v>
      </c>
      <c r="P8367">
        <f t="shared" si="261"/>
        <v>32766</v>
      </c>
      <c r="Q8367" t="str">
        <f>VLOOKUP(C8367,Product_Master!$A:$D,3,FALSE)</f>
        <v>Grocery</v>
      </c>
    </row>
    <row r="8368" spans="1:17" x14ac:dyDescent="0.3">
      <c r="A8368" t="s">
        <v>14540</v>
      </c>
      <c r="B8368" t="s">
        <v>2892</v>
      </c>
      <c r="C8368" t="s">
        <v>143</v>
      </c>
      <c r="D8368" t="s">
        <v>178</v>
      </c>
      <c r="E8368" t="s">
        <v>310</v>
      </c>
      <c r="F8368" t="s">
        <v>311</v>
      </c>
      <c r="G8368" t="s">
        <v>243</v>
      </c>
      <c r="H8368" t="s">
        <v>14347</v>
      </c>
      <c r="I8368">
        <v>9</v>
      </c>
      <c r="J8368">
        <v>0</v>
      </c>
      <c r="K8368">
        <v>50787</v>
      </c>
      <c r="L8368" t="str">
        <f>VLOOKUP(Sales_Data!C8368,Product_Master!$A:$D,2,FALSE)</f>
        <v>Skipping Rope</v>
      </c>
      <c r="M8368">
        <f>VLOOKUP(C8368,Product_Master!$A:$D,4,FALSE)</f>
        <v>5643</v>
      </c>
      <c r="N8368" t="str">
        <f t="shared" si="260"/>
        <v>HIGH</v>
      </c>
      <c r="O8368" t="str" cm="1">
        <f t="array" ref="O8368">_xlfn.IFS(D8368="North","Zone 1",D8368="South","Zone 2",D8368="East","Zone 3",D8368="West","Zone 4")</f>
        <v>Zone 3</v>
      </c>
      <c r="P8368">
        <f t="shared" si="261"/>
        <v>5078.7000000000007</v>
      </c>
      <c r="Q8368" t="str">
        <f>VLOOKUP(C8368,Product_Master!$A:$D,3,FALSE)</f>
        <v>Sports</v>
      </c>
    </row>
    <row r="8369" spans="1:17" x14ac:dyDescent="0.3">
      <c r="A8369" t="s">
        <v>14541</v>
      </c>
      <c r="B8369" t="s">
        <v>369</v>
      </c>
      <c r="C8369" t="s">
        <v>93</v>
      </c>
      <c r="D8369" t="s">
        <v>197</v>
      </c>
      <c r="E8369" t="s">
        <v>210</v>
      </c>
      <c r="F8369" t="s">
        <v>211</v>
      </c>
      <c r="G8369" t="s">
        <v>269</v>
      </c>
      <c r="H8369" t="s">
        <v>14542</v>
      </c>
      <c r="I8369">
        <v>1</v>
      </c>
      <c r="J8369">
        <v>5</v>
      </c>
      <c r="K8369">
        <v>73893</v>
      </c>
      <c r="L8369" t="str">
        <f>VLOOKUP(Sales_Data!C8369,Product_Master!$A:$D,2,FALSE)</f>
        <v>Skirt</v>
      </c>
      <c r="M8369">
        <f>VLOOKUP(C8369,Product_Master!$A:$D,4,FALSE)</f>
        <v>77783</v>
      </c>
      <c r="N8369" t="str">
        <f t="shared" si="260"/>
        <v>HIGH</v>
      </c>
      <c r="O8369" t="str" cm="1">
        <f t="array" ref="O8369">_xlfn.IFS(D8369="North","Zone 1",D8369="South","Zone 2",D8369="East","Zone 3",D8369="West","Zone 4")</f>
        <v>Zone 4</v>
      </c>
      <c r="P8369">
        <f t="shared" si="261"/>
        <v>7389.3</v>
      </c>
      <c r="Q8369" t="str">
        <f>VLOOKUP(C8369,Product_Master!$A:$D,3,FALSE)</f>
        <v>Clothing</v>
      </c>
    </row>
    <row r="8370" spans="1:17" x14ac:dyDescent="0.3">
      <c r="A8370" t="s">
        <v>14543</v>
      </c>
      <c r="B8370" t="s">
        <v>527</v>
      </c>
      <c r="C8370" t="s">
        <v>149</v>
      </c>
      <c r="D8370" t="s">
        <v>178</v>
      </c>
      <c r="E8370" t="s">
        <v>179</v>
      </c>
      <c r="F8370" t="s">
        <v>180</v>
      </c>
      <c r="G8370" t="s">
        <v>262</v>
      </c>
      <c r="H8370" t="s">
        <v>12869</v>
      </c>
      <c r="I8370">
        <v>6</v>
      </c>
      <c r="J8370">
        <v>5</v>
      </c>
      <c r="K8370">
        <v>195390</v>
      </c>
      <c r="L8370" t="str">
        <f>VLOOKUP(Sales_Data!C8370,Product_Master!$A:$D,2,FALSE)</f>
        <v>Football Shoes</v>
      </c>
      <c r="M8370">
        <f>VLOOKUP(C8370,Product_Master!$A:$D,4,FALSE)</f>
        <v>34279</v>
      </c>
      <c r="N8370" t="str">
        <f t="shared" si="260"/>
        <v>HIGH</v>
      </c>
      <c r="O8370" t="str" cm="1">
        <f t="array" ref="O8370">_xlfn.IFS(D8370="North","Zone 1",D8370="South","Zone 2",D8370="East","Zone 3",D8370="West","Zone 4")</f>
        <v>Zone 3</v>
      </c>
      <c r="P8370">
        <f t="shared" si="261"/>
        <v>19539</v>
      </c>
      <c r="Q8370" t="str">
        <f>VLOOKUP(C8370,Product_Master!$A:$D,3,FALSE)</f>
        <v>Sports</v>
      </c>
    </row>
    <row r="8371" spans="1:17" x14ac:dyDescent="0.3">
      <c r="A8371" t="s">
        <v>14544</v>
      </c>
      <c r="B8371" t="s">
        <v>2452</v>
      </c>
      <c r="C8371" t="s">
        <v>93</v>
      </c>
      <c r="D8371" t="s">
        <v>171</v>
      </c>
      <c r="E8371" t="s">
        <v>223</v>
      </c>
      <c r="F8371" t="s">
        <v>224</v>
      </c>
      <c r="G8371" t="s">
        <v>243</v>
      </c>
      <c r="H8371" t="s">
        <v>14506</v>
      </c>
      <c r="I8371">
        <v>12</v>
      </c>
      <c r="J8371">
        <v>5</v>
      </c>
      <c r="K8371">
        <v>886726</v>
      </c>
      <c r="L8371" t="str">
        <f>VLOOKUP(Sales_Data!C8371,Product_Master!$A:$D,2,FALSE)</f>
        <v>Skirt</v>
      </c>
      <c r="M8371">
        <f>VLOOKUP(C8371,Product_Master!$A:$D,4,FALSE)</f>
        <v>77783</v>
      </c>
      <c r="N8371" t="str">
        <f t="shared" si="260"/>
        <v>HIGH</v>
      </c>
      <c r="O8371" t="str" cm="1">
        <f t="array" ref="O8371">_xlfn.IFS(D8371="North","Zone 1",D8371="South","Zone 2",D8371="East","Zone 3",D8371="West","Zone 4")</f>
        <v>Zone 2</v>
      </c>
      <c r="P8371">
        <f t="shared" si="261"/>
        <v>88672.6</v>
      </c>
      <c r="Q8371" t="str">
        <f>VLOOKUP(C8371,Product_Master!$A:$D,3,FALSE)</f>
        <v>Clothing</v>
      </c>
    </row>
    <row r="8372" spans="1:17" x14ac:dyDescent="0.3">
      <c r="A8372" t="s">
        <v>14545</v>
      </c>
      <c r="B8372" t="s">
        <v>669</v>
      </c>
      <c r="C8372" t="s">
        <v>79</v>
      </c>
      <c r="D8372" t="s">
        <v>171</v>
      </c>
      <c r="E8372" t="s">
        <v>172</v>
      </c>
      <c r="F8372" t="s">
        <v>173</v>
      </c>
      <c r="G8372" t="s">
        <v>206</v>
      </c>
      <c r="H8372" t="s">
        <v>4262</v>
      </c>
      <c r="I8372">
        <v>3</v>
      </c>
      <c r="J8372">
        <v>10</v>
      </c>
      <c r="K8372">
        <v>11080</v>
      </c>
      <c r="L8372" t="str">
        <f>VLOOKUP(Sales_Data!C8372,Product_Master!$A:$D,2,FALSE)</f>
        <v>Formal Shirt</v>
      </c>
      <c r="M8372">
        <f>VLOOKUP(C8372,Product_Master!$A:$D,4,FALSE)</f>
        <v>4104</v>
      </c>
      <c r="N8372" t="str">
        <f t="shared" si="260"/>
        <v>MEDIUM</v>
      </c>
      <c r="O8372" t="str" cm="1">
        <f t="array" ref="O8372">_xlfn.IFS(D8372="North","Zone 1",D8372="South","Zone 2",D8372="East","Zone 3",D8372="West","Zone 4")</f>
        <v>Zone 2</v>
      </c>
      <c r="P8372">
        <f t="shared" si="261"/>
        <v>554</v>
      </c>
      <c r="Q8372" t="str">
        <f>VLOOKUP(C8372,Product_Master!$A:$D,3,FALSE)</f>
        <v>Clothing</v>
      </c>
    </row>
    <row r="8373" spans="1:17" x14ac:dyDescent="0.3">
      <c r="A8373" t="s">
        <v>14546</v>
      </c>
      <c r="B8373" t="s">
        <v>3075</v>
      </c>
      <c r="C8373" t="s">
        <v>23</v>
      </c>
      <c r="D8373" t="s">
        <v>171</v>
      </c>
      <c r="E8373" t="s">
        <v>172</v>
      </c>
      <c r="F8373" t="s">
        <v>173</v>
      </c>
      <c r="G8373" t="s">
        <v>262</v>
      </c>
      <c r="H8373" t="s">
        <v>14547</v>
      </c>
      <c r="I8373">
        <v>6</v>
      </c>
      <c r="J8373">
        <v>5</v>
      </c>
      <c r="K8373">
        <v>378656</v>
      </c>
      <c r="L8373" t="str">
        <f>VLOOKUP(Sales_Data!C8373,Product_Master!$A:$D,2,FALSE)</f>
        <v>Refrigerator</v>
      </c>
      <c r="M8373">
        <f>VLOOKUP(C8373,Product_Master!$A:$D,4,FALSE)</f>
        <v>66431</v>
      </c>
      <c r="N8373" t="str">
        <f t="shared" si="260"/>
        <v>HIGH</v>
      </c>
      <c r="O8373" t="str" cm="1">
        <f t="array" ref="O8373">_xlfn.IFS(D8373="North","Zone 1",D8373="South","Zone 2",D8373="East","Zone 3",D8373="West","Zone 4")</f>
        <v>Zone 2</v>
      </c>
      <c r="P8373">
        <f t="shared" si="261"/>
        <v>37865.599999999999</v>
      </c>
      <c r="Q8373" t="str">
        <f>VLOOKUP(C8373,Product_Master!$A:$D,3,FALSE)</f>
        <v>Electronics</v>
      </c>
    </row>
    <row r="8374" spans="1:17" x14ac:dyDescent="0.3">
      <c r="A8374" t="s">
        <v>14548</v>
      </c>
      <c r="B8374" t="s">
        <v>2078</v>
      </c>
      <c r="C8374" t="s">
        <v>38</v>
      </c>
      <c r="D8374" t="s">
        <v>178</v>
      </c>
      <c r="E8374" t="s">
        <v>185</v>
      </c>
      <c r="F8374" t="s">
        <v>186</v>
      </c>
      <c r="G8374" t="s">
        <v>212</v>
      </c>
      <c r="H8374" t="s">
        <v>11515</v>
      </c>
      <c r="I8374">
        <v>3</v>
      </c>
      <c r="J8374">
        <v>0</v>
      </c>
      <c r="K8374">
        <v>121494</v>
      </c>
      <c r="L8374" t="str">
        <f>VLOOKUP(Sales_Data!C8374,Product_Master!$A:$D,2,FALSE)</f>
        <v>Study Table</v>
      </c>
      <c r="M8374">
        <f>VLOOKUP(C8374,Product_Master!$A:$D,4,FALSE)</f>
        <v>40498</v>
      </c>
      <c r="N8374" t="str">
        <f t="shared" si="260"/>
        <v>HIGH</v>
      </c>
      <c r="O8374" t="str" cm="1">
        <f t="array" ref="O8374">_xlfn.IFS(D8374="North","Zone 1",D8374="South","Zone 2",D8374="East","Zone 3",D8374="West","Zone 4")</f>
        <v>Zone 3</v>
      </c>
      <c r="P8374">
        <f t="shared" si="261"/>
        <v>12149.400000000001</v>
      </c>
      <c r="Q8374" t="str">
        <f>VLOOKUP(C8374,Product_Master!$A:$D,3,FALSE)</f>
        <v>Furniture</v>
      </c>
    </row>
    <row r="8375" spans="1:17" x14ac:dyDescent="0.3">
      <c r="A8375" t="s">
        <v>14549</v>
      </c>
      <c r="B8375" t="s">
        <v>957</v>
      </c>
      <c r="C8375" t="s">
        <v>85</v>
      </c>
      <c r="D8375" t="s">
        <v>197</v>
      </c>
      <c r="E8375" t="s">
        <v>198</v>
      </c>
      <c r="F8375" t="s">
        <v>199</v>
      </c>
      <c r="G8375" t="s">
        <v>212</v>
      </c>
      <c r="H8375" t="s">
        <v>340</v>
      </c>
      <c r="I8375">
        <v>11</v>
      </c>
      <c r="J8375">
        <v>10</v>
      </c>
      <c r="K8375">
        <v>728649</v>
      </c>
      <c r="L8375" t="str">
        <f>VLOOKUP(Sales_Data!C8375,Product_Master!$A:$D,2,FALSE)</f>
        <v>Shoes</v>
      </c>
      <c r="M8375">
        <f>VLOOKUP(C8375,Product_Master!$A:$D,4,FALSE)</f>
        <v>73601</v>
      </c>
      <c r="N8375" t="str">
        <f t="shared" si="260"/>
        <v>HIGH</v>
      </c>
      <c r="O8375" t="str" cm="1">
        <f t="array" ref="O8375">_xlfn.IFS(D8375="North","Zone 1",D8375="South","Zone 2",D8375="East","Zone 3",D8375="West","Zone 4")</f>
        <v>Zone 4</v>
      </c>
      <c r="P8375">
        <f t="shared" si="261"/>
        <v>72864.900000000009</v>
      </c>
      <c r="Q8375" t="str">
        <f>VLOOKUP(C8375,Product_Master!$A:$D,3,FALSE)</f>
        <v>Clothing</v>
      </c>
    </row>
    <row r="8376" spans="1:17" x14ac:dyDescent="0.3">
      <c r="A8376" t="s">
        <v>14550</v>
      </c>
      <c r="B8376" t="s">
        <v>1842</v>
      </c>
      <c r="C8376" t="s">
        <v>149</v>
      </c>
      <c r="D8376" t="s">
        <v>171</v>
      </c>
      <c r="E8376" t="s">
        <v>172</v>
      </c>
      <c r="F8376" t="s">
        <v>173</v>
      </c>
      <c r="G8376" t="s">
        <v>269</v>
      </c>
      <c r="H8376" t="s">
        <v>13075</v>
      </c>
      <c r="I8376">
        <v>12</v>
      </c>
      <c r="J8376">
        <v>20</v>
      </c>
      <c r="K8376">
        <v>329078</v>
      </c>
      <c r="L8376" t="str">
        <f>VLOOKUP(Sales_Data!C8376,Product_Master!$A:$D,2,FALSE)</f>
        <v>Football Shoes</v>
      </c>
      <c r="M8376">
        <f>VLOOKUP(C8376,Product_Master!$A:$D,4,FALSE)</f>
        <v>34279</v>
      </c>
      <c r="N8376" t="str">
        <f t="shared" si="260"/>
        <v>HIGH</v>
      </c>
      <c r="O8376" t="str" cm="1">
        <f t="array" ref="O8376">_xlfn.IFS(D8376="North","Zone 1",D8376="South","Zone 2",D8376="East","Zone 3",D8376="West","Zone 4")</f>
        <v>Zone 2</v>
      </c>
      <c r="P8376">
        <f t="shared" si="261"/>
        <v>32907.800000000003</v>
      </c>
      <c r="Q8376" t="str">
        <f>VLOOKUP(C8376,Product_Master!$A:$D,3,FALSE)</f>
        <v>Sports</v>
      </c>
    </row>
    <row r="8377" spans="1:17" x14ac:dyDescent="0.3">
      <c r="A8377" t="s">
        <v>14551</v>
      </c>
      <c r="B8377" t="s">
        <v>524</v>
      </c>
      <c r="C8377" t="s">
        <v>40</v>
      </c>
      <c r="D8377" t="s">
        <v>197</v>
      </c>
      <c r="E8377" t="s">
        <v>198</v>
      </c>
      <c r="F8377" t="s">
        <v>199</v>
      </c>
      <c r="G8377" t="s">
        <v>200</v>
      </c>
      <c r="H8377" t="s">
        <v>5492</v>
      </c>
      <c r="I8377">
        <v>1</v>
      </c>
      <c r="J8377">
        <v>15</v>
      </c>
      <c r="K8377">
        <v>52217</v>
      </c>
      <c r="L8377" t="str">
        <f>VLOOKUP(Sales_Data!C8377,Product_Master!$A:$D,2,FALSE)</f>
        <v>Dining Table</v>
      </c>
      <c r="M8377">
        <f>VLOOKUP(C8377,Product_Master!$A:$D,4,FALSE)</f>
        <v>61432</v>
      </c>
      <c r="N8377" t="str">
        <f t="shared" si="260"/>
        <v>HIGH</v>
      </c>
      <c r="O8377" t="str" cm="1">
        <f t="array" ref="O8377">_xlfn.IFS(D8377="North","Zone 1",D8377="South","Zone 2",D8377="East","Zone 3",D8377="West","Zone 4")</f>
        <v>Zone 4</v>
      </c>
      <c r="P8377">
        <f t="shared" si="261"/>
        <v>5221.7000000000007</v>
      </c>
      <c r="Q8377" t="str">
        <f>VLOOKUP(C8377,Product_Master!$A:$D,3,FALSE)</f>
        <v>Furniture</v>
      </c>
    </row>
    <row r="8378" spans="1:17" x14ac:dyDescent="0.3">
      <c r="A8378" t="s">
        <v>14552</v>
      </c>
      <c r="B8378" t="s">
        <v>342</v>
      </c>
      <c r="C8378" t="s">
        <v>133</v>
      </c>
      <c r="D8378" t="s">
        <v>178</v>
      </c>
      <c r="E8378" t="s">
        <v>185</v>
      </c>
      <c r="F8378" t="s">
        <v>186</v>
      </c>
      <c r="G8378" t="s">
        <v>212</v>
      </c>
      <c r="H8378" t="s">
        <v>14553</v>
      </c>
      <c r="I8378">
        <v>1</v>
      </c>
      <c r="J8378">
        <v>10</v>
      </c>
      <c r="K8378">
        <v>25637</v>
      </c>
      <c r="L8378" t="str">
        <f>VLOOKUP(Sales_Data!C8378,Product_Master!$A:$D,2,FALSE)</f>
        <v>Basketball</v>
      </c>
      <c r="M8378">
        <f>VLOOKUP(C8378,Product_Master!$A:$D,4,FALSE)</f>
        <v>28486</v>
      </c>
      <c r="N8378" t="str">
        <f t="shared" si="260"/>
        <v>HIGH</v>
      </c>
      <c r="O8378" t="str" cm="1">
        <f t="array" ref="O8378">_xlfn.IFS(D8378="North","Zone 1",D8378="South","Zone 2",D8378="East","Zone 3",D8378="West","Zone 4")</f>
        <v>Zone 3</v>
      </c>
      <c r="P8378">
        <f t="shared" si="261"/>
        <v>2563.7000000000003</v>
      </c>
      <c r="Q8378" t="str">
        <f>VLOOKUP(C8378,Product_Master!$A:$D,3,FALSE)</f>
        <v>Sports</v>
      </c>
    </row>
    <row r="8379" spans="1:17" x14ac:dyDescent="0.3">
      <c r="A8379" t="s">
        <v>14554</v>
      </c>
      <c r="B8379" t="s">
        <v>1546</v>
      </c>
      <c r="C8379" t="s">
        <v>81</v>
      </c>
      <c r="D8379" t="s">
        <v>197</v>
      </c>
      <c r="E8379" t="s">
        <v>260</v>
      </c>
      <c r="F8379" t="s">
        <v>261</v>
      </c>
      <c r="G8379" t="s">
        <v>243</v>
      </c>
      <c r="H8379" t="s">
        <v>12238</v>
      </c>
      <c r="I8379">
        <v>3</v>
      </c>
      <c r="J8379">
        <v>20</v>
      </c>
      <c r="K8379">
        <v>79300</v>
      </c>
      <c r="L8379" t="str">
        <f>VLOOKUP(Sales_Data!C8379,Product_Master!$A:$D,2,FALSE)</f>
        <v>Blazer</v>
      </c>
      <c r="M8379">
        <f>VLOOKUP(C8379,Product_Master!$A:$D,4,FALSE)</f>
        <v>33042</v>
      </c>
      <c r="N8379" t="str">
        <f t="shared" si="260"/>
        <v>HIGH</v>
      </c>
      <c r="O8379" t="str" cm="1">
        <f t="array" ref="O8379">_xlfn.IFS(D8379="North","Zone 1",D8379="South","Zone 2",D8379="East","Zone 3",D8379="West","Zone 4")</f>
        <v>Zone 4</v>
      </c>
      <c r="P8379">
        <f t="shared" si="261"/>
        <v>7930</v>
      </c>
      <c r="Q8379" t="str">
        <f>VLOOKUP(C8379,Product_Master!$A:$D,3,FALSE)</f>
        <v>Clothing</v>
      </c>
    </row>
    <row r="8380" spans="1:17" x14ac:dyDescent="0.3">
      <c r="A8380" t="s">
        <v>14555</v>
      </c>
      <c r="B8380" t="s">
        <v>613</v>
      </c>
      <c r="C8380" t="s">
        <v>87</v>
      </c>
      <c r="D8380" t="s">
        <v>197</v>
      </c>
      <c r="E8380" t="s">
        <v>260</v>
      </c>
      <c r="F8380" t="s">
        <v>261</v>
      </c>
      <c r="G8380" t="s">
        <v>262</v>
      </c>
      <c r="H8380" t="s">
        <v>5182</v>
      </c>
      <c r="I8380">
        <v>5</v>
      </c>
      <c r="J8380">
        <v>15</v>
      </c>
      <c r="K8380">
        <v>85973</v>
      </c>
      <c r="L8380" t="str">
        <f>VLOOKUP(Sales_Data!C8380,Product_Master!$A:$D,2,FALSE)</f>
        <v>Hoodie</v>
      </c>
      <c r="M8380">
        <f>VLOOKUP(C8380,Product_Master!$A:$D,4,FALSE)</f>
        <v>20229</v>
      </c>
      <c r="N8380" t="str">
        <f t="shared" si="260"/>
        <v>HIGH</v>
      </c>
      <c r="O8380" t="str" cm="1">
        <f t="array" ref="O8380">_xlfn.IFS(D8380="North","Zone 1",D8380="South","Zone 2",D8380="East","Zone 3",D8380="West","Zone 4")</f>
        <v>Zone 4</v>
      </c>
      <c r="P8380">
        <f t="shared" si="261"/>
        <v>8597.3000000000011</v>
      </c>
      <c r="Q8380" t="str">
        <f>VLOOKUP(C8380,Product_Master!$A:$D,3,FALSE)</f>
        <v>Clothing</v>
      </c>
    </row>
    <row r="8381" spans="1:17" x14ac:dyDescent="0.3">
      <c r="A8381" t="s">
        <v>14556</v>
      </c>
      <c r="B8381" t="s">
        <v>336</v>
      </c>
      <c r="C8381" t="s">
        <v>126</v>
      </c>
      <c r="D8381" t="s">
        <v>171</v>
      </c>
      <c r="E8381" t="s">
        <v>172</v>
      </c>
      <c r="F8381" t="s">
        <v>173</v>
      </c>
      <c r="G8381" t="s">
        <v>174</v>
      </c>
      <c r="H8381" t="s">
        <v>14557</v>
      </c>
      <c r="I8381">
        <v>1</v>
      </c>
      <c r="J8381">
        <v>5</v>
      </c>
      <c r="K8381">
        <v>3914</v>
      </c>
      <c r="L8381" t="str">
        <f>VLOOKUP(Sales_Data!C8381,Product_Master!$A:$D,2,FALSE)</f>
        <v>Honey</v>
      </c>
      <c r="M8381">
        <f>VLOOKUP(C8381,Product_Master!$A:$D,4,FALSE)</f>
        <v>4120</v>
      </c>
      <c r="N8381" t="str">
        <f t="shared" si="260"/>
        <v>LOW</v>
      </c>
      <c r="O8381" t="str" cm="1">
        <f t="array" ref="O8381">_xlfn.IFS(D8381="North","Zone 1",D8381="South","Zone 2",D8381="East","Zone 3",D8381="West","Zone 4")</f>
        <v>Zone 2</v>
      </c>
      <c r="P8381">
        <f t="shared" si="261"/>
        <v>78.28</v>
      </c>
      <c r="Q8381" t="str">
        <f>VLOOKUP(C8381,Product_Master!$A:$D,3,FALSE)</f>
        <v>Grocery</v>
      </c>
    </row>
    <row r="8382" spans="1:17" x14ac:dyDescent="0.3">
      <c r="A8382" t="s">
        <v>14558</v>
      </c>
      <c r="B8382" t="s">
        <v>1099</v>
      </c>
      <c r="C8382" t="s">
        <v>118</v>
      </c>
      <c r="D8382" t="s">
        <v>191</v>
      </c>
      <c r="E8382" t="s">
        <v>242</v>
      </c>
      <c r="F8382" t="s">
        <v>242</v>
      </c>
      <c r="G8382" t="s">
        <v>253</v>
      </c>
      <c r="H8382" t="s">
        <v>6649</v>
      </c>
      <c r="I8382">
        <v>8</v>
      </c>
      <c r="J8382">
        <v>0</v>
      </c>
      <c r="K8382">
        <v>115320</v>
      </c>
      <c r="L8382" t="str">
        <f>VLOOKUP(Sales_Data!C8382,Product_Master!$A:$D,2,FALSE)</f>
        <v>Juice</v>
      </c>
      <c r="M8382">
        <f>VLOOKUP(C8382,Product_Master!$A:$D,4,FALSE)</f>
        <v>14415</v>
      </c>
      <c r="N8382" t="str">
        <f t="shared" si="260"/>
        <v>HIGH</v>
      </c>
      <c r="O8382" t="str" cm="1">
        <f t="array" ref="O8382">_xlfn.IFS(D8382="North","Zone 1",D8382="South","Zone 2",D8382="East","Zone 3",D8382="West","Zone 4")</f>
        <v>Zone 1</v>
      </c>
      <c r="P8382">
        <f t="shared" si="261"/>
        <v>11532</v>
      </c>
      <c r="Q8382" t="str">
        <f>VLOOKUP(C8382,Product_Master!$A:$D,3,FALSE)</f>
        <v>Grocery</v>
      </c>
    </row>
    <row r="8383" spans="1:17" x14ac:dyDescent="0.3">
      <c r="A8383" t="s">
        <v>14559</v>
      </c>
      <c r="B8383" t="s">
        <v>825</v>
      </c>
      <c r="C8383" t="s">
        <v>60</v>
      </c>
      <c r="D8383" t="s">
        <v>191</v>
      </c>
      <c r="E8383" t="s">
        <v>192</v>
      </c>
      <c r="F8383" t="s">
        <v>193</v>
      </c>
      <c r="G8383" t="s">
        <v>219</v>
      </c>
      <c r="H8383" t="s">
        <v>3196</v>
      </c>
      <c r="I8383">
        <v>12</v>
      </c>
      <c r="J8383">
        <v>20</v>
      </c>
      <c r="K8383">
        <v>572544</v>
      </c>
      <c r="L8383" t="str">
        <f>VLOOKUP(Sales_Data!C8383,Product_Master!$A:$D,2,FALSE)</f>
        <v>Cupboard</v>
      </c>
      <c r="M8383">
        <f>VLOOKUP(C8383,Product_Master!$A:$D,4,FALSE)</f>
        <v>59640</v>
      </c>
      <c r="N8383" t="str">
        <f t="shared" si="260"/>
        <v>HIGH</v>
      </c>
      <c r="O8383" t="str" cm="1">
        <f t="array" ref="O8383">_xlfn.IFS(D8383="North","Zone 1",D8383="South","Zone 2",D8383="East","Zone 3",D8383="West","Zone 4")</f>
        <v>Zone 1</v>
      </c>
      <c r="P8383">
        <f t="shared" si="261"/>
        <v>57254.400000000001</v>
      </c>
      <c r="Q8383" t="str">
        <f>VLOOKUP(C8383,Product_Master!$A:$D,3,FALSE)</f>
        <v>Furniture</v>
      </c>
    </row>
    <row r="8384" spans="1:17" x14ac:dyDescent="0.3">
      <c r="A8384" t="s">
        <v>14560</v>
      </c>
      <c r="B8384" t="s">
        <v>2949</v>
      </c>
      <c r="C8384" t="s">
        <v>64</v>
      </c>
      <c r="D8384" t="s">
        <v>178</v>
      </c>
      <c r="E8384" t="s">
        <v>310</v>
      </c>
      <c r="F8384" t="s">
        <v>311</v>
      </c>
      <c r="G8384" t="s">
        <v>243</v>
      </c>
      <c r="H8384" t="s">
        <v>14561</v>
      </c>
      <c r="I8384">
        <v>10</v>
      </c>
      <c r="J8384">
        <v>0</v>
      </c>
      <c r="K8384">
        <v>454900</v>
      </c>
      <c r="L8384" t="str">
        <f>VLOOKUP(Sales_Data!C8384,Product_Master!$A:$D,2,FALSE)</f>
        <v>Stool</v>
      </c>
      <c r="M8384">
        <f>VLOOKUP(C8384,Product_Master!$A:$D,4,FALSE)</f>
        <v>45490</v>
      </c>
      <c r="N8384" t="str">
        <f t="shared" si="260"/>
        <v>HIGH</v>
      </c>
      <c r="O8384" t="str" cm="1">
        <f t="array" ref="O8384">_xlfn.IFS(D8384="North","Zone 1",D8384="South","Zone 2",D8384="East","Zone 3",D8384="West","Zone 4")</f>
        <v>Zone 3</v>
      </c>
      <c r="P8384">
        <f t="shared" si="261"/>
        <v>45490</v>
      </c>
      <c r="Q8384" t="str">
        <f>VLOOKUP(C8384,Product_Master!$A:$D,3,FALSE)</f>
        <v>Furniture</v>
      </c>
    </row>
    <row r="8385" spans="1:17" x14ac:dyDescent="0.3">
      <c r="A8385" t="s">
        <v>14562</v>
      </c>
      <c r="B8385" t="s">
        <v>3943</v>
      </c>
      <c r="C8385" t="s">
        <v>145</v>
      </c>
      <c r="D8385" t="s">
        <v>197</v>
      </c>
      <c r="E8385" t="s">
        <v>260</v>
      </c>
      <c r="F8385" t="s">
        <v>261</v>
      </c>
      <c r="G8385" t="s">
        <v>315</v>
      </c>
      <c r="H8385" t="s">
        <v>14563</v>
      </c>
      <c r="I8385">
        <v>8</v>
      </c>
      <c r="J8385">
        <v>5</v>
      </c>
      <c r="K8385">
        <v>134945</v>
      </c>
      <c r="L8385" t="str">
        <f>VLOOKUP(Sales_Data!C8385,Product_Master!$A:$D,2,FALSE)</f>
        <v>Badminton Racket</v>
      </c>
      <c r="M8385">
        <f>VLOOKUP(C8385,Product_Master!$A:$D,4,FALSE)</f>
        <v>17756</v>
      </c>
      <c r="N8385" t="str">
        <f t="shared" si="260"/>
        <v>HIGH</v>
      </c>
      <c r="O8385" t="str" cm="1">
        <f t="array" ref="O8385">_xlfn.IFS(D8385="North","Zone 1",D8385="South","Zone 2",D8385="East","Zone 3",D8385="West","Zone 4")</f>
        <v>Zone 4</v>
      </c>
      <c r="P8385">
        <f t="shared" si="261"/>
        <v>13494.5</v>
      </c>
      <c r="Q8385" t="str">
        <f>VLOOKUP(C8385,Product_Master!$A:$D,3,FALSE)</f>
        <v>Sports</v>
      </c>
    </row>
    <row r="8386" spans="1:17" x14ac:dyDescent="0.3">
      <c r="A8386" t="s">
        <v>14564</v>
      </c>
      <c r="B8386" t="s">
        <v>2949</v>
      </c>
      <c r="C8386" t="s">
        <v>85</v>
      </c>
      <c r="D8386" t="s">
        <v>178</v>
      </c>
      <c r="E8386" t="s">
        <v>179</v>
      </c>
      <c r="F8386" t="s">
        <v>180</v>
      </c>
      <c r="G8386" t="s">
        <v>181</v>
      </c>
      <c r="H8386" t="s">
        <v>14565</v>
      </c>
      <c r="I8386">
        <v>3</v>
      </c>
      <c r="J8386">
        <v>15</v>
      </c>
      <c r="K8386">
        <v>187682</v>
      </c>
      <c r="L8386" t="str">
        <f>VLOOKUP(Sales_Data!C8386,Product_Master!$A:$D,2,FALSE)</f>
        <v>Shoes</v>
      </c>
      <c r="M8386">
        <f>VLOOKUP(C8386,Product_Master!$A:$D,4,FALSE)</f>
        <v>73601</v>
      </c>
      <c r="N8386" t="str">
        <f t="shared" si="260"/>
        <v>HIGH</v>
      </c>
      <c r="O8386" t="str" cm="1">
        <f t="array" ref="O8386">_xlfn.IFS(D8386="North","Zone 1",D8386="South","Zone 2",D8386="East","Zone 3",D8386="West","Zone 4")</f>
        <v>Zone 3</v>
      </c>
      <c r="P8386">
        <f t="shared" si="261"/>
        <v>18768.2</v>
      </c>
      <c r="Q8386" t="str">
        <f>VLOOKUP(C8386,Product_Master!$A:$D,3,FALSE)</f>
        <v>Clothing</v>
      </c>
    </row>
    <row r="8387" spans="1:17" x14ac:dyDescent="0.3">
      <c r="A8387" t="s">
        <v>14566</v>
      </c>
      <c r="B8387" t="s">
        <v>761</v>
      </c>
      <c r="C8387" t="s">
        <v>46</v>
      </c>
      <c r="D8387" t="s">
        <v>178</v>
      </c>
      <c r="E8387" t="s">
        <v>179</v>
      </c>
      <c r="F8387" t="s">
        <v>180</v>
      </c>
      <c r="G8387" t="s">
        <v>206</v>
      </c>
      <c r="H8387" t="s">
        <v>14567</v>
      </c>
      <c r="I8387">
        <v>7</v>
      </c>
      <c r="J8387">
        <v>20</v>
      </c>
      <c r="K8387">
        <v>349512</v>
      </c>
      <c r="L8387" t="str">
        <f>VLOOKUP(Sales_Data!C8387,Product_Master!$A:$D,2,FALSE)</f>
        <v>Wardrobe</v>
      </c>
      <c r="M8387">
        <f>VLOOKUP(C8387,Product_Master!$A:$D,4,FALSE)</f>
        <v>62413</v>
      </c>
      <c r="N8387" t="str">
        <f t="shared" ref="N8387:N8450" si="262">IF(K8387&gt;15000,"HIGH",IF(K8387&gt;=5000,"MEDIUM","LOW"))</f>
        <v>HIGH</v>
      </c>
      <c r="O8387" t="str" cm="1">
        <f t="array" ref="O8387">_xlfn.IFS(D8387="North","Zone 1",D8387="South","Zone 2",D8387="East","Zone 3",D8387="West","Zone 4")</f>
        <v>Zone 3</v>
      </c>
      <c r="P8387">
        <f t="shared" ref="P8387:P8450" si="263">IF(N8387="HIGH",K8387*10%,IF(N8387="MEDIUM",K8387*5%,K8387*2%))</f>
        <v>34951.200000000004</v>
      </c>
      <c r="Q8387" t="str">
        <f>VLOOKUP(C8387,Product_Master!$A:$D,3,FALSE)</f>
        <v>Furniture</v>
      </c>
    </row>
    <row r="8388" spans="1:17" x14ac:dyDescent="0.3">
      <c r="A8388" t="s">
        <v>14568</v>
      </c>
      <c r="B8388" t="s">
        <v>2391</v>
      </c>
      <c r="C8388" t="s">
        <v>11</v>
      </c>
      <c r="D8388" t="s">
        <v>171</v>
      </c>
      <c r="E8388" t="s">
        <v>223</v>
      </c>
      <c r="F8388" t="s">
        <v>224</v>
      </c>
      <c r="G8388" t="s">
        <v>253</v>
      </c>
      <c r="H8388" t="s">
        <v>14569</v>
      </c>
      <c r="I8388">
        <v>11</v>
      </c>
      <c r="J8388">
        <v>20</v>
      </c>
      <c r="K8388">
        <v>261817</v>
      </c>
      <c r="L8388" t="str">
        <f>VLOOKUP(Sales_Data!C8388,Product_Master!$A:$D,2,FALSE)</f>
        <v>Lenovo Laptop</v>
      </c>
      <c r="M8388">
        <f>VLOOKUP(C8388,Product_Master!$A:$D,4,FALSE)</f>
        <v>29752</v>
      </c>
      <c r="N8388" t="str">
        <f t="shared" si="262"/>
        <v>HIGH</v>
      </c>
      <c r="O8388" t="str" cm="1">
        <f t="array" ref="O8388">_xlfn.IFS(D8388="North","Zone 1",D8388="South","Zone 2",D8388="East","Zone 3",D8388="West","Zone 4")</f>
        <v>Zone 2</v>
      </c>
      <c r="P8388">
        <f t="shared" si="263"/>
        <v>26181.7</v>
      </c>
      <c r="Q8388" t="str">
        <f>VLOOKUP(C8388,Product_Master!$A:$D,3,FALSE)</f>
        <v>Electronics</v>
      </c>
    </row>
    <row r="8389" spans="1:17" x14ac:dyDescent="0.3">
      <c r="A8389" t="s">
        <v>14570</v>
      </c>
      <c r="B8389" t="s">
        <v>2065</v>
      </c>
      <c r="C8389" t="s">
        <v>112</v>
      </c>
      <c r="D8389" t="s">
        <v>178</v>
      </c>
      <c r="E8389" t="s">
        <v>179</v>
      </c>
      <c r="F8389" t="s">
        <v>180</v>
      </c>
      <c r="G8389" t="s">
        <v>200</v>
      </c>
      <c r="H8389" t="s">
        <v>14571</v>
      </c>
      <c r="I8389">
        <v>1</v>
      </c>
      <c r="J8389">
        <v>10</v>
      </c>
      <c r="K8389">
        <v>3849</v>
      </c>
      <c r="L8389" t="str">
        <f>VLOOKUP(Sales_Data!C8389,Product_Master!$A:$D,2,FALSE)</f>
        <v>Pasta</v>
      </c>
      <c r="M8389">
        <f>VLOOKUP(C8389,Product_Master!$A:$D,4,FALSE)</f>
        <v>4277</v>
      </c>
      <c r="N8389" t="str">
        <f t="shared" si="262"/>
        <v>LOW</v>
      </c>
      <c r="O8389" t="str" cm="1">
        <f t="array" ref="O8389">_xlfn.IFS(D8389="North","Zone 1",D8389="South","Zone 2",D8389="East","Zone 3",D8389="West","Zone 4")</f>
        <v>Zone 3</v>
      </c>
      <c r="P8389">
        <f t="shared" si="263"/>
        <v>76.98</v>
      </c>
      <c r="Q8389" t="str">
        <f>VLOOKUP(C8389,Product_Master!$A:$D,3,FALSE)</f>
        <v>Grocery</v>
      </c>
    </row>
    <row r="8390" spans="1:17" x14ac:dyDescent="0.3">
      <c r="A8390" t="s">
        <v>14572</v>
      </c>
      <c r="B8390" t="s">
        <v>284</v>
      </c>
      <c r="C8390" t="s">
        <v>4</v>
      </c>
      <c r="D8390" t="s">
        <v>197</v>
      </c>
      <c r="E8390" t="s">
        <v>198</v>
      </c>
      <c r="F8390" t="s">
        <v>199</v>
      </c>
      <c r="G8390" t="s">
        <v>187</v>
      </c>
      <c r="H8390" t="s">
        <v>14573</v>
      </c>
      <c r="I8390">
        <v>5</v>
      </c>
      <c r="J8390">
        <v>10</v>
      </c>
      <c r="K8390">
        <v>4756</v>
      </c>
      <c r="L8390" t="str">
        <f>VLOOKUP(Sales_Data!C8390,Product_Master!$A:$D,2,FALSE)</f>
        <v>Samsung TV</v>
      </c>
      <c r="M8390">
        <f>VLOOKUP(C8390,Product_Master!$A:$D,4,FALSE)</f>
        <v>1057</v>
      </c>
      <c r="N8390" t="str">
        <f t="shared" si="262"/>
        <v>LOW</v>
      </c>
      <c r="O8390" t="str" cm="1">
        <f t="array" ref="O8390">_xlfn.IFS(D8390="North","Zone 1",D8390="South","Zone 2",D8390="East","Zone 3",D8390="West","Zone 4")</f>
        <v>Zone 4</v>
      </c>
      <c r="P8390">
        <f t="shared" si="263"/>
        <v>95.12</v>
      </c>
      <c r="Q8390" t="str">
        <f>VLOOKUP(C8390,Product_Master!$A:$D,3,FALSE)</f>
        <v>Electronics</v>
      </c>
    </row>
    <row r="8391" spans="1:17" x14ac:dyDescent="0.3">
      <c r="A8391" t="s">
        <v>14574</v>
      </c>
      <c r="B8391" t="s">
        <v>804</v>
      </c>
      <c r="C8391" t="s">
        <v>52</v>
      </c>
      <c r="D8391" t="s">
        <v>197</v>
      </c>
      <c r="E8391" t="s">
        <v>198</v>
      </c>
      <c r="F8391" t="s">
        <v>199</v>
      </c>
      <c r="G8391" t="s">
        <v>228</v>
      </c>
      <c r="H8391" t="s">
        <v>14575</v>
      </c>
      <c r="I8391">
        <v>3</v>
      </c>
      <c r="J8391">
        <v>20</v>
      </c>
      <c r="K8391">
        <v>5025</v>
      </c>
      <c r="L8391" t="str">
        <f>VLOOKUP(Sales_Data!C8391,Product_Master!$A:$D,2,FALSE)</f>
        <v>TV Unit</v>
      </c>
      <c r="M8391">
        <f>VLOOKUP(C8391,Product_Master!$A:$D,4,FALSE)</f>
        <v>2094</v>
      </c>
      <c r="N8391" t="str">
        <f t="shared" si="262"/>
        <v>MEDIUM</v>
      </c>
      <c r="O8391" t="str" cm="1">
        <f t="array" ref="O8391">_xlfn.IFS(D8391="North","Zone 1",D8391="South","Zone 2",D8391="East","Zone 3",D8391="West","Zone 4")</f>
        <v>Zone 4</v>
      </c>
      <c r="P8391">
        <f t="shared" si="263"/>
        <v>251.25</v>
      </c>
      <c r="Q8391" t="str">
        <f>VLOOKUP(C8391,Product_Master!$A:$D,3,FALSE)</f>
        <v>Furniture</v>
      </c>
    </row>
    <row r="8392" spans="1:17" x14ac:dyDescent="0.3">
      <c r="A8392" t="s">
        <v>14576</v>
      </c>
      <c r="B8392" t="s">
        <v>1787</v>
      </c>
      <c r="C8392" t="s">
        <v>44</v>
      </c>
      <c r="D8392" t="s">
        <v>178</v>
      </c>
      <c r="E8392" t="s">
        <v>310</v>
      </c>
      <c r="F8392" t="s">
        <v>311</v>
      </c>
      <c r="G8392" t="s">
        <v>262</v>
      </c>
      <c r="H8392" t="s">
        <v>5390</v>
      </c>
      <c r="I8392">
        <v>11</v>
      </c>
      <c r="J8392">
        <v>10</v>
      </c>
      <c r="K8392">
        <v>742589</v>
      </c>
      <c r="L8392" t="str">
        <f>VLOOKUP(Sales_Data!C8392,Product_Master!$A:$D,2,FALSE)</f>
        <v>Bookshelf</v>
      </c>
      <c r="M8392">
        <f>VLOOKUP(C8392,Product_Master!$A:$D,4,FALSE)</f>
        <v>75009</v>
      </c>
      <c r="N8392" t="str">
        <f t="shared" si="262"/>
        <v>HIGH</v>
      </c>
      <c r="O8392" t="str" cm="1">
        <f t="array" ref="O8392">_xlfn.IFS(D8392="North","Zone 1",D8392="South","Zone 2",D8392="East","Zone 3",D8392="West","Zone 4")</f>
        <v>Zone 3</v>
      </c>
      <c r="P8392">
        <f t="shared" si="263"/>
        <v>74258.900000000009</v>
      </c>
      <c r="Q8392" t="str">
        <f>VLOOKUP(C8392,Product_Master!$A:$D,3,FALSE)</f>
        <v>Furniture</v>
      </c>
    </row>
    <row r="8393" spans="1:17" x14ac:dyDescent="0.3">
      <c r="A8393" t="s">
        <v>14577</v>
      </c>
      <c r="B8393" t="s">
        <v>990</v>
      </c>
      <c r="C8393" t="s">
        <v>126</v>
      </c>
      <c r="D8393" t="s">
        <v>171</v>
      </c>
      <c r="E8393" t="s">
        <v>172</v>
      </c>
      <c r="F8393" t="s">
        <v>173</v>
      </c>
      <c r="G8393" t="s">
        <v>253</v>
      </c>
      <c r="H8393" t="s">
        <v>4832</v>
      </c>
      <c r="I8393">
        <v>11</v>
      </c>
      <c r="J8393">
        <v>15</v>
      </c>
      <c r="K8393">
        <v>38522</v>
      </c>
      <c r="L8393" t="str">
        <f>VLOOKUP(Sales_Data!C8393,Product_Master!$A:$D,2,FALSE)</f>
        <v>Honey</v>
      </c>
      <c r="M8393">
        <f>VLOOKUP(C8393,Product_Master!$A:$D,4,FALSE)</f>
        <v>4120</v>
      </c>
      <c r="N8393" t="str">
        <f t="shared" si="262"/>
        <v>HIGH</v>
      </c>
      <c r="O8393" t="str" cm="1">
        <f t="array" ref="O8393">_xlfn.IFS(D8393="North","Zone 1",D8393="South","Zone 2",D8393="East","Zone 3",D8393="West","Zone 4")</f>
        <v>Zone 2</v>
      </c>
      <c r="P8393">
        <f t="shared" si="263"/>
        <v>3852.2000000000003</v>
      </c>
      <c r="Q8393" t="str">
        <f>VLOOKUP(C8393,Product_Master!$A:$D,3,FALSE)</f>
        <v>Grocery</v>
      </c>
    </row>
    <row r="8394" spans="1:17" x14ac:dyDescent="0.3">
      <c r="A8394" t="s">
        <v>14578</v>
      </c>
      <c r="B8394" t="s">
        <v>278</v>
      </c>
      <c r="C8394" t="s">
        <v>48</v>
      </c>
      <c r="D8394" t="s">
        <v>171</v>
      </c>
      <c r="E8394" t="s">
        <v>223</v>
      </c>
      <c r="F8394" t="s">
        <v>224</v>
      </c>
      <c r="G8394" t="s">
        <v>181</v>
      </c>
      <c r="H8394" t="s">
        <v>8135</v>
      </c>
      <c r="I8394">
        <v>2</v>
      </c>
      <c r="J8394">
        <v>5</v>
      </c>
      <c r="K8394">
        <v>81992</v>
      </c>
      <c r="L8394" t="str">
        <f>VLOOKUP(Sales_Data!C8394,Product_Master!$A:$D,2,FALSE)</f>
        <v>Bed</v>
      </c>
      <c r="M8394">
        <f>VLOOKUP(C8394,Product_Master!$A:$D,4,FALSE)</f>
        <v>43154</v>
      </c>
      <c r="N8394" t="str">
        <f t="shared" si="262"/>
        <v>HIGH</v>
      </c>
      <c r="O8394" t="str" cm="1">
        <f t="array" ref="O8394">_xlfn.IFS(D8394="North","Zone 1",D8394="South","Zone 2",D8394="East","Zone 3",D8394="West","Zone 4")</f>
        <v>Zone 2</v>
      </c>
      <c r="P8394">
        <f t="shared" si="263"/>
        <v>8199.2000000000007</v>
      </c>
      <c r="Q8394" t="str">
        <f>VLOOKUP(C8394,Product_Master!$A:$D,3,FALSE)</f>
        <v>Furniture</v>
      </c>
    </row>
    <row r="8395" spans="1:17" x14ac:dyDescent="0.3">
      <c r="A8395" t="s">
        <v>14579</v>
      </c>
      <c r="B8395" t="s">
        <v>822</v>
      </c>
      <c r="C8395" t="s">
        <v>9</v>
      </c>
      <c r="D8395" t="s">
        <v>171</v>
      </c>
      <c r="E8395" t="s">
        <v>172</v>
      </c>
      <c r="F8395" t="s">
        <v>173</v>
      </c>
      <c r="G8395" t="s">
        <v>181</v>
      </c>
      <c r="H8395" t="s">
        <v>9431</v>
      </c>
      <c r="I8395">
        <v>6</v>
      </c>
      <c r="J8395">
        <v>0</v>
      </c>
      <c r="K8395">
        <v>255798</v>
      </c>
      <c r="L8395" t="str">
        <f>VLOOKUP(Sales_Data!C8395,Product_Master!$A:$D,2,FALSE)</f>
        <v>Dell Monitor</v>
      </c>
      <c r="M8395">
        <f>VLOOKUP(C8395,Product_Master!$A:$D,4,FALSE)</f>
        <v>42633</v>
      </c>
      <c r="N8395" t="str">
        <f t="shared" si="262"/>
        <v>HIGH</v>
      </c>
      <c r="O8395" t="str" cm="1">
        <f t="array" ref="O8395">_xlfn.IFS(D8395="North","Zone 1",D8395="South","Zone 2",D8395="East","Zone 3",D8395="West","Zone 4")</f>
        <v>Zone 2</v>
      </c>
      <c r="P8395">
        <f t="shared" si="263"/>
        <v>25579.800000000003</v>
      </c>
      <c r="Q8395" t="str">
        <f>VLOOKUP(C8395,Product_Master!$A:$D,3,FALSE)</f>
        <v>Electronics</v>
      </c>
    </row>
    <row r="8396" spans="1:17" x14ac:dyDescent="0.3">
      <c r="A8396" t="s">
        <v>14580</v>
      </c>
      <c r="B8396" t="s">
        <v>384</v>
      </c>
      <c r="C8396" t="s">
        <v>118</v>
      </c>
      <c r="D8396" t="s">
        <v>197</v>
      </c>
      <c r="E8396" t="s">
        <v>198</v>
      </c>
      <c r="F8396" t="s">
        <v>199</v>
      </c>
      <c r="G8396" t="s">
        <v>315</v>
      </c>
      <c r="H8396" t="s">
        <v>8853</v>
      </c>
      <c r="I8396">
        <v>2</v>
      </c>
      <c r="J8396">
        <v>15</v>
      </c>
      <c r="K8396">
        <v>24505</v>
      </c>
      <c r="L8396" t="str">
        <f>VLOOKUP(Sales_Data!C8396,Product_Master!$A:$D,2,FALSE)</f>
        <v>Juice</v>
      </c>
      <c r="M8396">
        <f>VLOOKUP(C8396,Product_Master!$A:$D,4,FALSE)</f>
        <v>14415</v>
      </c>
      <c r="N8396" t="str">
        <f t="shared" si="262"/>
        <v>HIGH</v>
      </c>
      <c r="O8396" t="str" cm="1">
        <f t="array" ref="O8396">_xlfn.IFS(D8396="North","Zone 1",D8396="South","Zone 2",D8396="East","Zone 3",D8396="West","Zone 4")</f>
        <v>Zone 4</v>
      </c>
      <c r="P8396">
        <f t="shared" si="263"/>
        <v>2450.5</v>
      </c>
      <c r="Q8396" t="str">
        <f>VLOOKUP(C8396,Product_Master!$A:$D,3,FALSE)</f>
        <v>Grocery</v>
      </c>
    </row>
    <row r="8397" spans="1:17" x14ac:dyDescent="0.3">
      <c r="A8397" t="s">
        <v>14581</v>
      </c>
      <c r="B8397" t="s">
        <v>348</v>
      </c>
      <c r="C8397" t="s">
        <v>133</v>
      </c>
      <c r="D8397" t="s">
        <v>171</v>
      </c>
      <c r="E8397" t="s">
        <v>204</v>
      </c>
      <c r="F8397" t="s">
        <v>205</v>
      </c>
      <c r="G8397" t="s">
        <v>285</v>
      </c>
      <c r="H8397" t="s">
        <v>14582</v>
      </c>
      <c r="I8397">
        <v>5</v>
      </c>
      <c r="J8397">
        <v>20</v>
      </c>
      <c r="K8397">
        <v>113944</v>
      </c>
      <c r="L8397" t="str">
        <f>VLOOKUP(Sales_Data!C8397,Product_Master!$A:$D,2,FALSE)</f>
        <v>Basketball</v>
      </c>
      <c r="M8397">
        <f>VLOOKUP(C8397,Product_Master!$A:$D,4,FALSE)</f>
        <v>28486</v>
      </c>
      <c r="N8397" t="str">
        <f t="shared" si="262"/>
        <v>HIGH</v>
      </c>
      <c r="O8397" t="str" cm="1">
        <f t="array" ref="O8397">_xlfn.IFS(D8397="North","Zone 1",D8397="South","Zone 2",D8397="East","Zone 3",D8397="West","Zone 4")</f>
        <v>Zone 2</v>
      </c>
      <c r="P8397">
        <f t="shared" si="263"/>
        <v>11394.400000000001</v>
      </c>
      <c r="Q8397" t="str">
        <f>VLOOKUP(C8397,Product_Master!$A:$D,3,FALSE)</f>
        <v>Sports</v>
      </c>
    </row>
    <row r="8398" spans="1:17" x14ac:dyDescent="0.3">
      <c r="A8398" t="s">
        <v>14583</v>
      </c>
      <c r="B8398" t="s">
        <v>1000</v>
      </c>
      <c r="C8398" t="s">
        <v>40</v>
      </c>
      <c r="D8398" t="s">
        <v>197</v>
      </c>
      <c r="E8398" t="s">
        <v>260</v>
      </c>
      <c r="F8398" t="s">
        <v>261</v>
      </c>
      <c r="G8398" t="s">
        <v>262</v>
      </c>
      <c r="H8398" t="s">
        <v>14584</v>
      </c>
      <c r="I8398">
        <v>6</v>
      </c>
      <c r="J8398">
        <v>10</v>
      </c>
      <c r="K8398">
        <v>331732</v>
      </c>
      <c r="L8398" t="str">
        <f>VLOOKUP(Sales_Data!C8398,Product_Master!$A:$D,2,FALSE)</f>
        <v>Dining Table</v>
      </c>
      <c r="M8398">
        <f>VLOOKUP(C8398,Product_Master!$A:$D,4,FALSE)</f>
        <v>61432</v>
      </c>
      <c r="N8398" t="str">
        <f t="shared" si="262"/>
        <v>HIGH</v>
      </c>
      <c r="O8398" t="str" cm="1">
        <f t="array" ref="O8398">_xlfn.IFS(D8398="North","Zone 1",D8398="South","Zone 2",D8398="East","Zone 3",D8398="West","Zone 4")</f>
        <v>Zone 4</v>
      </c>
      <c r="P8398">
        <f t="shared" si="263"/>
        <v>33173.200000000004</v>
      </c>
      <c r="Q8398" t="str">
        <f>VLOOKUP(C8398,Product_Master!$A:$D,3,FALSE)</f>
        <v>Furniture</v>
      </c>
    </row>
    <row r="8399" spans="1:17" x14ac:dyDescent="0.3">
      <c r="A8399" t="s">
        <v>14585</v>
      </c>
      <c r="B8399" t="s">
        <v>3204</v>
      </c>
      <c r="C8399" t="s">
        <v>83</v>
      </c>
      <c r="D8399" t="s">
        <v>178</v>
      </c>
      <c r="E8399" t="s">
        <v>179</v>
      </c>
      <c r="F8399" t="s">
        <v>180</v>
      </c>
      <c r="G8399" t="s">
        <v>257</v>
      </c>
      <c r="H8399" t="s">
        <v>6841</v>
      </c>
      <c r="I8399">
        <v>6</v>
      </c>
      <c r="J8399">
        <v>20</v>
      </c>
      <c r="K8399">
        <v>375667</v>
      </c>
      <c r="L8399" t="str">
        <f>VLOOKUP(Sales_Data!C8399,Product_Master!$A:$D,2,FALSE)</f>
        <v>Track Pants</v>
      </c>
      <c r="M8399">
        <f>VLOOKUP(C8399,Product_Master!$A:$D,4,FALSE)</f>
        <v>78264</v>
      </c>
      <c r="N8399" t="str">
        <f t="shared" si="262"/>
        <v>HIGH</v>
      </c>
      <c r="O8399" t="str" cm="1">
        <f t="array" ref="O8399">_xlfn.IFS(D8399="North","Zone 1",D8399="South","Zone 2",D8399="East","Zone 3",D8399="West","Zone 4")</f>
        <v>Zone 3</v>
      </c>
      <c r="P8399">
        <f t="shared" si="263"/>
        <v>37566.700000000004</v>
      </c>
      <c r="Q8399" t="str">
        <f>VLOOKUP(C8399,Product_Master!$A:$D,3,FALSE)</f>
        <v>Clothing</v>
      </c>
    </row>
    <row r="8400" spans="1:17" x14ac:dyDescent="0.3">
      <c r="A8400" t="s">
        <v>14586</v>
      </c>
      <c r="B8400" t="s">
        <v>801</v>
      </c>
      <c r="C8400" t="s">
        <v>145</v>
      </c>
      <c r="D8400" t="s">
        <v>178</v>
      </c>
      <c r="E8400" t="s">
        <v>179</v>
      </c>
      <c r="F8400" t="s">
        <v>180</v>
      </c>
      <c r="G8400" t="s">
        <v>253</v>
      </c>
      <c r="H8400" t="s">
        <v>10295</v>
      </c>
      <c r="I8400">
        <v>4</v>
      </c>
      <c r="J8400">
        <v>10</v>
      </c>
      <c r="K8400">
        <v>63921</v>
      </c>
      <c r="L8400" t="str">
        <f>VLOOKUP(Sales_Data!C8400,Product_Master!$A:$D,2,FALSE)</f>
        <v>Badminton Racket</v>
      </c>
      <c r="M8400">
        <f>VLOOKUP(C8400,Product_Master!$A:$D,4,FALSE)</f>
        <v>17756</v>
      </c>
      <c r="N8400" t="str">
        <f t="shared" si="262"/>
        <v>HIGH</v>
      </c>
      <c r="O8400" t="str" cm="1">
        <f t="array" ref="O8400">_xlfn.IFS(D8400="North","Zone 1",D8400="South","Zone 2",D8400="East","Zone 3",D8400="West","Zone 4")</f>
        <v>Zone 3</v>
      </c>
      <c r="P8400">
        <f t="shared" si="263"/>
        <v>6392.1</v>
      </c>
      <c r="Q8400" t="str">
        <f>VLOOKUP(C8400,Product_Master!$A:$D,3,FALSE)</f>
        <v>Sports</v>
      </c>
    </row>
    <row r="8401" spans="1:17" x14ac:dyDescent="0.3">
      <c r="A8401" t="s">
        <v>14587</v>
      </c>
      <c r="B8401" t="s">
        <v>434</v>
      </c>
      <c r="C8401" t="s">
        <v>42</v>
      </c>
      <c r="D8401" t="s">
        <v>191</v>
      </c>
      <c r="E8401" t="s">
        <v>242</v>
      </c>
      <c r="F8401" t="s">
        <v>242</v>
      </c>
      <c r="G8401" t="s">
        <v>253</v>
      </c>
      <c r="H8401" t="s">
        <v>2859</v>
      </c>
      <c r="I8401">
        <v>7</v>
      </c>
      <c r="J8401">
        <v>10</v>
      </c>
      <c r="K8401">
        <v>119133</v>
      </c>
      <c r="L8401" t="str">
        <f>VLOOKUP(Sales_Data!C8401,Product_Master!$A:$D,2,FALSE)</f>
        <v>Coffee Table</v>
      </c>
      <c r="M8401">
        <f>VLOOKUP(C8401,Product_Master!$A:$D,4,FALSE)</f>
        <v>18910</v>
      </c>
      <c r="N8401" t="str">
        <f t="shared" si="262"/>
        <v>HIGH</v>
      </c>
      <c r="O8401" t="str" cm="1">
        <f t="array" ref="O8401">_xlfn.IFS(D8401="North","Zone 1",D8401="South","Zone 2",D8401="East","Zone 3",D8401="West","Zone 4")</f>
        <v>Zone 1</v>
      </c>
      <c r="P8401">
        <f t="shared" si="263"/>
        <v>11913.300000000001</v>
      </c>
      <c r="Q8401" t="str">
        <f>VLOOKUP(C8401,Product_Master!$A:$D,3,FALSE)</f>
        <v>Furniture</v>
      </c>
    </row>
    <row r="8402" spans="1:17" x14ac:dyDescent="0.3">
      <c r="A8402" t="s">
        <v>14588</v>
      </c>
      <c r="B8402" t="s">
        <v>1431</v>
      </c>
      <c r="C8402" t="s">
        <v>9</v>
      </c>
      <c r="D8402" t="s">
        <v>171</v>
      </c>
      <c r="E8402" t="s">
        <v>204</v>
      </c>
      <c r="F8402" t="s">
        <v>205</v>
      </c>
      <c r="G8402" t="s">
        <v>285</v>
      </c>
      <c r="H8402" t="s">
        <v>3275</v>
      </c>
      <c r="I8402">
        <v>11</v>
      </c>
      <c r="J8402">
        <v>20</v>
      </c>
      <c r="K8402">
        <v>375170</v>
      </c>
      <c r="L8402" t="str">
        <f>VLOOKUP(Sales_Data!C8402,Product_Master!$A:$D,2,FALSE)</f>
        <v>Dell Monitor</v>
      </c>
      <c r="M8402">
        <f>VLOOKUP(C8402,Product_Master!$A:$D,4,FALSE)</f>
        <v>42633</v>
      </c>
      <c r="N8402" t="str">
        <f t="shared" si="262"/>
        <v>HIGH</v>
      </c>
      <c r="O8402" t="str" cm="1">
        <f t="array" ref="O8402">_xlfn.IFS(D8402="North","Zone 1",D8402="South","Zone 2",D8402="East","Zone 3",D8402="West","Zone 4")</f>
        <v>Zone 2</v>
      </c>
      <c r="P8402">
        <f t="shared" si="263"/>
        <v>37517</v>
      </c>
      <c r="Q8402" t="str">
        <f>VLOOKUP(C8402,Product_Master!$A:$D,3,FALSE)</f>
        <v>Electronics</v>
      </c>
    </row>
    <row r="8403" spans="1:17" x14ac:dyDescent="0.3">
      <c r="A8403" t="s">
        <v>14589</v>
      </c>
      <c r="B8403" t="s">
        <v>1384</v>
      </c>
      <c r="C8403" t="s">
        <v>143</v>
      </c>
      <c r="D8403" t="s">
        <v>197</v>
      </c>
      <c r="E8403" t="s">
        <v>210</v>
      </c>
      <c r="F8403" t="s">
        <v>211</v>
      </c>
      <c r="G8403" t="s">
        <v>228</v>
      </c>
      <c r="H8403" t="s">
        <v>14590</v>
      </c>
      <c r="I8403">
        <v>3</v>
      </c>
      <c r="J8403">
        <v>5</v>
      </c>
      <c r="K8403">
        <v>16082</v>
      </c>
      <c r="L8403" t="str">
        <f>VLOOKUP(Sales_Data!C8403,Product_Master!$A:$D,2,FALSE)</f>
        <v>Skipping Rope</v>
      </c>
      <c r="M8403">
        <f>VLOOKUP(C8403,Product_Master!$A:$D,4,FALSE)</f>
        <v>5643</v>
      </c>
      <c r="N8403" t="str">
        <f t="shared" si="262"/>
        <v>HIGH</v>
      </c>
      <c r="O8403" t="str" cm="1">
        <f t="array" ref="O8403">_xlfn.IFS(D8403="North","Zone 1",D8403="South","Zone 2",D8403="East","Zone 3",D8403="West","Zone 4")</f>
        <v>Zone 4</v>
      </c>
      <c r="P8403">
        <f t="shared" si="263"/>
        <v>1608.2</v>
      </c>
      <c r="Q8403" t="str">
        <f>VLOOKUP(C8403,Product_Master!$A:$D,3,FALSE)</f>
        <v>Sports</v>
      </c>
    </row>
    <row r="8404" spans="1:17" x14ac:dyDescent="0.3">
      <c r="A8404" t="s">
        <v>14591</v>
      </c>
      <c r="B8404" t="s">
        <v>1571</v>
      </c>
      <c r="C8404" t="s">
        <v>141</v>
      </c>
      <c r="D8404" t="s">
        <v>191</v>
      </c>
      <c r="E8404" t="s">
        <v>238</v>
      </c>
      <c r="F8404" t="s">
        <v>238</v>
      </c>
      <c r="G8404" t="s">
        <v>219</v>
      </c>
      <c r="H8404" t="s">
        <v>6724</v>
      </c>
      <c r="I8404">
        <v>5</v>
      </c>
      <c r="J8404">
        <v>15</v>
      </c>
      <c r="K8404">
        <v>176183</v>
      </c>
      <c r="L8404" t="str">
        <f>VLOOKUP(Sales_Data!C8404,Product_Master!$A:$D,2,FALSE)</f>
        <v>Gloves</v>
      </c>
      <c r="M8404">
        <f>VLOOKUP(C8404,Product_Master!$A:$D,4,FALSE)</f>
        <v>41455</v>
      </c>
      <c r="N8404" t="str">
        <f t="shared" si="262"/>
        <v>HIGH</v>
      </c>
      <c r="O8404" t="str" cm="1">
        <f t="array" ref="O8404">_xlfn.IFS(D8404="North","Zone 1",D8404="South","Zone 2",D8404="East","Zone 3",D8404="West","Zone 4")</f>
        <v>Zone 1</v>
      </c>
      <c r="P8404">
        <f t="shared" si="263"/>
        <v>17618.3</v>
      </c>
      <c r="Q8404" t="str">
        <f>VLOOKUP(C8404,Product_Master!$A:$D,3,FALSE)</f>
        <v>Sports</v>
      </c>
    </row>
    <row r="8405" spans="1:17" x14ac:dyDescent="0.3">
      <c r="A8405" t="s">
        <v>14592</v>
      </c>
      <c r="B8405" t="s">
        <v>366</v>
      </c>
      <c r="C8405" t="s">
        <v>17</v>
      </c>
      <c r="D8405" t="s">
        <v>197</v>
      </c>
      <c r="E8405" t="s">
        <v>260</v>
      </c>
      <c r="F8405" t="s">
        <v>261</v>
      </c>
      <c r="G8405" t="s">
        <v>285</v>
      </c>
      <c r="H8405" t="s">
        <v>9659</v>
      </c>
      <c r="I8405">
        <v>9</v>
      </c>
      <c r="J8405">
        <v>5</v>
      </c>
      <c r="K8405">
        <v>572379</v>
      </c>
      <c r="L8405" t="str">
        <f>VLOOKUP(Sales_Data!C8405,Product_Master!$A:$D,2,FALSE)</f>
        <v>Printer</v>
      </c>
      <c r="M8405">
        <f>VLOOKUP(C8405,Product_Master!$A:$D,4,FALSE)</f>
        <v>66945</v>
      </c>
      <c r="N8405" t="str">
        <f t="shared" si="262"/>
        <v>HIGH</v>
      </c>
      <c r="O8405" t="str" cm="1">
        <f t="array" ref="O8405">_xlfn.IFS(D8405="North","Zone 1",D8405="South","Zone 2",D8405="East","Zone 3",D8405="West","Zone 4")</f>
        <v>Zone 4</v>
      </c>
      <c r="P8405">
        <f t="shared" si="263"/>
        <v>57237.9</v>
      </c>
      <c r="Q8405" t="str">
        <f>VLOOKUP(C8405,Product_Master!$A:$D,3,FALSE)</f>
        <v>Electronics</v>
      </c>
    </row>
    <row r="8406" spans="1:17" x14ac:dyDescent="0.3">
      <c r="A8406" t="s">
        <v>14593</v>
      </c>
      <c r="B8406" t="s">
        <v>790</v>
      </c>
      <c r="C8406" t="s">
        <v>50</v>
      </c>
      <c r="D8406" t="s">
        <v>171</v>
      </c>
      <c r="E8406" t="s">
        <v>223</v>
      </c>
      <c r="F8406" t="s">
        <v>224</v>
      </c>
      <c r="G8406" t="s">
        <v>285</v>
      </c>
      <c r="H8406" t="s">
        <v>8344</v>
      </c>
      <c r="I8406">
        <v>6</v>
      </c>
      <c r="J8406">
        <v>20</v>
      </c>
      <c r="K8406">
        <v>273225</v>
      </c>
      <c r="L8406" t="str">
        <f>VLOOKUP(Sales_Data!C8406,Product_Master!$A:$D,2,FALSE)</f>
        <v>Sofa</v>
      </c>
      <c r="M8406">
        <f>VLOOKUP(C8406,Product_Master!$A:$D,4,FALSE)</f>
        <v>56922</v>
      </c>
      <c r="N8406" t="str">
        <f t="shared" si="262"/>
        <v>HIGH</v>
      </c>
      <c r="O8406" t="str" cm="1">
        <f t="array" ref="O8406">_xlfn.IFS(D8406="North","Zone 1",D8406="South","Zone 2",D8406="East","Zone 3",D8406="West","Zone 4")</f>
        <v>Zone 2</v>
      </c>
      <c r="P8406">
        <f t="shared" si="263"/>
        <v>27322.5</v>
      </c>
      <c r="Q8406" t="str">
        <f>VLOOKUP(C8406,Product_Master!$A:$D,3,FALSE)</f>
        <v>Furniture</v>
      </c>
    </row>
    <row r="8407" spans="1:17" x14ac:dyDescent="0.3">
      <c r="A8407" t="s">
        <v>14594</v>
      </c>
      <c r="B8407" t="s">
        <v>469</v>
      </c>
      <c r="C8407" t="s">
        <v>97</v>
      </c>
      <c r="D8407" t="s">
        <v>191</v>
      </c>
      <c r="E8407" t="s">
        <v>242</v>
      </c>
      <c r="F8407" t="s">
        <v>242</v>
      </c>
      <c r="G8407" t="s">
        <v>181</v>
      </c>
      <c r="H8407" t="s">
        <v>14595</v>
      </c>
      <c r="I8407">
        <v>6</v>
      </c>
      <c r="J8407">
        <v>0</v>
      </c>
      <c r="K8407">
        <v>127470</v>
      </c>
      <c r="L8407" t="str">
        <f>VLOOKUP(Sales_Data!C8407,Product_Master!$A:$D,2,FALSE)</f>
        <v>Rice</v>
      </c>
      <c r="M8407">
        <f>VLOOKUP(C8407,Product_Master!$A:$D,4,FALSE)</f>
        <v>21245</v>
      </c>
      <c r="N8407" t="str">
        <f t="shared" si="262"/>
        <v>HIGH</v>
      </c>
      <c r="O8407" t="str" cm="1">
        <f t="array" ref="O8407">_xlfn.IFS(D8407="North","Zone 1",D8407="South","Zone 2",D8407="East","Zone 3",D8407="West","Zone 4")</f>
        <v>Zone 1</v>
      </c>
      <c r="P8407">
        <f t="shared" si="263"/>
        <v>12747</v>
      </c>
      <c r="Q8407" t="str">
        <f>VLOOKUP(C8407,Product_Master!$A:$D,3,FALSE)</f>
        <v>Grocery</v>
      </c>
    </row>
    <row r="8408" spans="1:17" x14ac:dyDescent="0.3">
      <c r="A8408" t="s">
        <v>14596</v>
      </c>
      <c r="B8408" t="s">
        <v>513</v>
      </c>
      <c r="C8408" t="s">
        <v>124</v>
      </c>
      <c r="D8408" t="s">
        <v>197</v>
      </c>
      <c r="E8408" t="s">
        <v>210</v>
      </c>
      <c r="F8408" t="s">
        <v>211</v>
      </c>
      <c r="G8408" t="s">
        <v>181</v>
      </c>
      <c r="H8408" t="s">
        <v>11330</v>
      </c>
      <c r="I8408">
        <v>11</v>
      </c>
      <c r="J8408">
        <v>10</v>
      </c>
      <c r="K8408">
        <v>322839</v>
      </c>
      <c r="L8408" t="str">
        <f>VLOOKUP(Sales_Data!C8408,Product_Master!$A:$D,2,FALSE)</f>
        <v>Dry Fruits</v>
      </c>
      <c r="M8408">
        <f>VLOOKUP(C8408,Product_Master!$A:$D,4,FALSE)</f>
        <v>32610</v>
      </c>
      <c r="N8408" t="str">
        <f t="shared" si="262"/>
        <v>HIGH</v>
      </c>
      <c r="O8408" t="str" cm="1">
        <f t="array" ref="O8408">_xlfn.IFS(D8408="North","Zone 1",D8408="South","Zone 2",D8408="East","Zone 3",D8408="West","Zone 4")</f>
        <v>Zone 4</v>
      </c>
      <c r="P8408">
        <f t="shared" si="263"/>
        <v>32283.9</v>
      </c>
      <c r="Q8408" t="str">
        <f>VLOOKUP(C8408,Product_Master!$A:$D,3,FALSE)</f>
        <v>Grocery</v>
      </c>
    </row>
    <row r="8409" spans="1:17" x14ac:dyDescent="0.3">
      <c r="A8409" t="s">
        <v>14597</v>
      </c>
      <c r="B8409" t="s">
        <v>366</v>
      </c>
      <c r="C8409" t="s">
        <v>79</v>
      </c>
      <c r="D8409" t="s">
        <v>171</v>
      </c>
      <c r="E8409" t="s">
        <v>223</v>
      </c>
      <c r="F8409" t="s">
        <v>224</v>
      </c>
      <c r="G8409" t="s">
        <v>206</v>
      </c>
      <c r="H8409" t="s">
        <v>14598</v>
      </c>
      <c r="I8409">
        <v>5</v>
      </c>
      <c r="J8409">
        <v>10</v>
      </c>
      <c r="K8409">
        <v>18468</v>
      </c>
      <c r="L8409" t="str">
        <f>VLOOKUP(Sales_Data!C8409,Product_Master!$A:$D,2,FALSE)</f>
        <v>Formal Shirt</v>
      </c>
      <c r="M8409">
        <f>VLOOKUP(C8409,Product_Master!$A:$D,4,FALSE)</f>
        <v>4104</v>
      </c>
      <c r="N8409" t="str">
        <f t="shared" si="262"/>
        <v>HIGH</v>
      </c>
      <c r="O8409" t="str" cm="1">
        <f t="array" ref="O8409">_xlfn.IFS(D8409="North","Zone 1",D8409="South","Zone 2",D8409="East","Zone 3",D8409="West","Zone 4")</f>
        <v>Zone 2</v>
      </c>
      <c r="P8409">
        <f t="shared" si="263"/>
        <v>1846.8000000000002</v>
      </c>
      <c r="Q8409" t="str">
        <f>VLOOKUP(C8409,Product_Master!$A:$D,3,FALSE)</f>
        <v>Clothing</v>
      </c>
    </row>
    <row r="8410" spans="1:17" x14ac:dyDescent="0.3">
      <c r="A8410" t="s">
        <v>14599</v>
      </c>
      <c r="B8410" t="s">
        <v>658</v>
      </c>
      <c r="C8410" t="s">
        <v>21</v>
      </c>
      <c r="D8410" t="s">
        <v>191</v>
      </c>
      <c r="E8410" t="s">
        <v>192</v>
      </c>
      <c r="F8410" t="s">
        <v>193</v>
      </c>
      <c r="G8410" t="s">
        <v>269</v>
      </c>
      <c r="H8410" t="s">
        <v>14600</v>
      </c>
      <c r="I8410">
        <v>1</v>
      </c>
      <c r="J8410">
        <v>10</v>
      </c>
      <c r="K8410">
        <v>43682</v>
      </c>
      <c r="L8410" t="str">
        <f>VLOOKUP(Sales_Data!C8410,Product_Master!$A:$D,2,FALSE)</f>
        <v>Air Conditioner</v>
      </c>
      <c r="M8410">
        <f>VLOOKUP(C8410,Product_Master!$A:$D,4,FALSE)</f>
        <v>48536</v>
      </c>
      <c r="N8410" t="str">
        <f t="shared" si="262"/>
        <v>HIGH</v>
      </c>
      <c r="O8410" t="str" cm="1">
        <f t="array" ref="O8410">_xlfn.IFS(D8410="North","Zone 1",D8410="South","Zone 2",D8410="East","Zone 3",D8410="West","Zone 4")</f>
        <v>Zone 1</v>
      </c>
      <c r="P8410">
        <f t="shared" si="263"/>
        <v>4368.2</v>
      </c>
      <c r="Q8410" t="str">
        <f>VLOOKUP(C8410,Product_Master!$A:$D,3,FALSE)</f>
        <v>Electronics</v>
      </c>
    </row>
    <row r="8411" spans="1:17" x14ac:dyDescent="0.3">
      <c r="A8411" t="s">
        <v>14601</v>
      </c>
      <c r="B8411" t="s">
        <v>1055</v>
      </c>
      <c r="C8411" t="s">
        <v>64</v>
      </c>
      <c r="D8411" t="s">
        <v>178</v>
      </c>
      <c r="E8411" t="s">
        <v>179</v>
      </c>
      <c r="F8411" t="s">
        <v>180</v>
      </c>
      <c r="G8411" t="s">
        <v>285</v>
      </c>
      <c r="H8411" t="s">
        <v>14602</v>
      </c>
      <c r="I8411">
        <v>7</v>
      </c>
      <c r="J8411">
        <v>10</v>
      </c>
      <c r="K8411">
        <v>286587</v>
      </c>
      <c r="L8411" t="str">
        <f>VLOOKUP(Sales_Data!C8411,Product_Master!$A:$D,2,FALSE)</f>
        <v>Stool</v>
      </c>
      <c r="M8411">
        <f>VLOOKUP(C8411,Product_Master!$A:$D,4,FALSE)</f>
        <v>45490</v>
      </c>
      <c r="N8411" t="str">
        <f t="shared" si="262"/>
        <v>HIGH</v>
      </c>
      <c r="O8411" t="str" cm="1">
        <f t="array" ref="O8411">_xlfn.IFS(D8411="North","Zone 1",D8411="South","Zone 2",D8411="East","Zone 3",D8411="West","Zone 4")</f>
        <v>Zone 3</v>
      </c>
      <c r="P8411">
        <f t="shared" si="263"/>
        <v>28658.7</v>
      </c>
      <c r="Q8411" t="str">
        <f>VLOOKUP(C8411,Product_Master!$A:$D,3,FALSE)</f>
        <v>Furniture</v>
      </c>
    </row>
    <row r="8412" spans="1:17" x14ac:dyDescent="0.3">
      <c r="A8412" t="s">
        <v>14603</v>
      </c>
      <c r="B8412" t="s">
        <v>1087</v>
      </c>
      <c r="C8412" t="s">
        <v>106</v>
      </c>
      <c r="D8412" t="s">
        <v>171</v>
      </c>
      <c r="E8412" t="s">
        <v>172</v>
      </c>
      <c r="F8412" t="s">
        <v>173</v>
      </c>
      <c r="G8412" t="s">
        <v>228</v>
      </c>
      <c r="H8412" t="s">
        <v>10914</v>
      </c>
      <c r="I8412">
        <v>2</v>
      </c>
      <c r="J8412">
        <v>0</v>
      </c>
      <c r="K8412">
        <v>133146</v>
      </c>
      <c r="L8412" t="str">
        <f>VLOOKUP(Sales_Data!C8412,Product_Master!$A:$D,2,FALSE)</f>
        <v>Oil</v>
      </c>
      <c r="M8412">
        <f>VLOOKUP(C8412,Product_Master!$A:$D,4,FALSE)</f>
        <v>66573</v>
      </c>
      <c r="N8412" t="str">
        <f t="shared" si="262"/>
        <v>HIGH</v>
      </c>
      <c r="O8412" t="str" cm="1">
        <f t="array" ref="O8412">_xlfn.IFS(D8412="North","Zone 1",D8412="South","Zone 2",D8412="East","Zone 3",D8412="West","Zone 4")</f>
        <v>Zone 2</v>
      </c>
      <c r="P8412">
        <f t="shared" si="263"/>
        <v>13314.6</v>
      </c>
      <c r="Q8412" t="str">
        <f>VLOOKUP(C8412,Product_Master!$A:$D,3,FALSE)</f>
        <v>Grocery</v>
      </c>
    </row>
    <row r="8413" spans="1:17" x14ac:dyDescent="0.3">
      <c r="A8413" t="s">
        <v>14604</v>
      </c>
      <c r="B8413" t="s">
        <v>1189</v>
      </c>
      <c r="C8413" t="s">
        <v>9</v>
      </c>
      <c r="D8413" t="s">
        <v>171</v>
      </c>
      <c r="E8413" t="s">
        <v>172</v>
      </c>
      <c r="F8413" t="s">
        <v>173</v>
      </c>
      <c r="G8413" t="s">
        <v>228</v>
      </c>
      <c r="H8413" t="s">
        <v>14605</v>
      </c>
      <c r="I8413">
        <v>2</v>
      </c>
      <c r="J8413">
        <v>10</v>
      </c>
      <c r="K8413">
        <v>76739</v>
      </c>
      <c r="L8413" t="str">
        <f>VLOOKUP(Sales_Data!C8413,Product_Master!$A:$D,2,FALSE)</f>
        <v>Dell Monitor</v>
      </c>
      <c r="M8413">
        <f>VLOOKUP(C8413,Product_Master!$A:$D,4,FALSE)</f>
        <v>42633</v>
      </c>
      <c r="N8413" t="str">
        <f t="shared" si="262"/>
        <v>HIGH</v>
      </c>
      <c r="O8413" t="str" cm="1">
        <f t="array" ref="O8413">_xlfn.IFS(D8413="North","Zone 1",D8413="South","Zone 2",D8413="East","Zone 3",D8413="West","Zone 4")</f>
        <v>Zone 2</v>
      </c>
      <c r="P8413">
        <f t="shared" si="263"/>
        <v>7673.9000000000005</v>
      </c>
      <c r="Q8413" t="str">
        <f>VLOOKUP(C8413,Product_Master!$A:$D,3,FALSE)</f>
        <v>Electronics</v>
      </c>
    </row>
    <row r="8414" spans="1:17" x14ac:dyDescent="0.3">
      <c r="A8414" t="s">
        <v>14606</v>
      </c>
      <c r="B8414" t="s">
        <v>354</v>
      </c>
      <c r="C8414" t="s">
        <v>100</v>
      </c>
      <c r="D8414" t="s">
        <v>171</v>
      </c>
      <c r="E8414" t="s">
        <v>223</v>
      </c>
      <c r="F8414" t="s">
        <v>224</v>
      </c>
      <c r="G8414" t="s">
        <v>243</v>
      </c>
      <c r="H8414" t="s">
        <v>1396</v>
      </c>
      <c r="I8414">
        <v>1</v>
      </c>
      <c r="J8414">
        <v>15</v>
      </c>
      <c r="K8414">
        <v>52563</v>
      </c>
      <c r="L8414" t="str">
        <f>VLOOKUP(Sales_Data!C8414,Product_Master!$A:$D,2,FALSE)</f>
        <v>Sugar</v>
      </c>
      <c r="M8414">
        <f>VLOOKUP(C8414,Product_Master!$A:$D,4,FALSE)</f>
        <v>61839</v>
      </c>
      <c r="N8414" t="str">
        <f t="shared" si="262"/>
        <v>HIGH</v>
      </c>
      <c r="O8414" t="str" cm="1">
        <f t="array" ref="O8414">_xlfn.IFS(D8414="North","Zone 1",D8414="South","Zone 2",D8414="East","Zone 3",D8414="West","Zone 4")</f>
        <v>Zone 2</v>
      </c>
      <c r="P8414">
        <f t="shared" si="263"/>
        <v>5256.3</v>
      </c>
      <c r="Q8414" t="str">
        <f>VLOOKUP(C8414,Product_Master!$A:$D,3,FALSE)</f>
        <v>Grocery</v>
      </c>
    </row>
    <row r="8415" spans="1:17" x14ac:dyDescent="0.3">
      <c r="A8415" t="s">
        <v>14607</v>
      </c>
      <c r="B8415" t="s">
        <v>750</v>
      </c>
      <c r="C8415" t="s">
        <v>42</v>
      </c>
      <c r="D8415" t="s">
        <v>197</v>
      </c>
      <c r="E8415" t="s">
        <v>260</v>
      </c>
      <c r="F8415" t="s">
        <v>261</v>
      </c>
      <c r="G8415" t="s">
        <v>257</v>
      </c>
      <c r="H8415" t="s">
        <v>4310</v>
      </c>
      <c r="I8415">
        <v>6</v>
      </c>
      <c r="J8415">
        <v>0</v>
      </c>
      <c r="K8415">
        <v>113460</v>
      </c>
      <c r="L8415" t="str">
        <f>VLOOKUP(Sales_Data!C8415,Product_Master!$A:$D,2,FALSE)</f>
        <v>Coffee Table</v>
      </c>
      <c r="M8415">
        <f>VLOOKUP(C8415,Product_Master!$A:$D,4,FALSE)</f>
        <v>18910</v>
      </c>
      <c r="N8415" t="str">
        <f t="shared" si="262"/>
        <v>HIGH</v>
      </c>
      <c r="O8415" t="str" cm="1">
        <f t="array" ref="O8415">_xlfn.IFS(D8415="North","Zone 1",D8415="South","Zone 2",D8415="East","Zone 3",D8415="West","Zone 4")</f>
        <v>Zone 4</v>
      </c>
      <c r="P8415">
        <f t="shared" si="263"/>
        <v>11346</v>
      </c>
      <c r="Q8415" t="str">
        <f>VLOOKUP(C8415,Product_Master!$A:$D,3,FALSE)</f>
        <v>Furniture</v>
      </c>
    </row>
    <row r="8416" spans="1:17" x14ac:dyDescent="0.3">
      <c r="A8416" t="s">
        <v>14608</v>
      </c>
      <c r="B8416" t="s">
        <v>1299</v>
      </c>
      <c r="C8416" t="s">
        <v>139</v>
      </c>
      <c r="D8416" t="s">
        <v>197</v>
      </c>
      <c r="E8416" t="s">
        <v>210</v>
      </c>
      <c r="F8416" t="s">
        <v>211</v>
      </c>
      <c r="G8416" t="s">
        <v>181</v>
      </c>
      <c r="H8416" t="s">
        <v>11452</v>
      </c>
      <c r="I8416">
        <v>4</v>
      </c>
      <c r="J8416">
        <v>15</v>
      </c>
      <c r="K8416">
        <v>78067</v>
      </c>
      <c r="L8416" t="str">
        <f>VLOOKUP(Sales_Data!C8416,Product_Master!$A:$D,2,FALSE)</f>
        <v>Helmet</v>
      </c>
      <c r="M8416">
        <f>VLOOKUP(C8416,Product_Master!$A:$D,4,FALSE)</f>
        <v>22961</v>
      </c>
      <c r="N8416" t="str">
        <f t="shared" si="262"/>
        <v>HIGH</v>
      </c>
      <c r="O8416" t="str" cm="1">
        <f t="array" ref="O8416">_xlfn.IFS(D8416="North","Zone 1",D8416="South","Zone 2",D8416="East","Zone 3",D8416="West","Zone 4")</f>
        <v>Zone 4</v>
      </c>
      <c r="P8416">
        <f t="shared" si="263"/>
        <v>7806.7000000000007</v>
      </c>
      <c r="Q8416" t="str">
        <f>VLOOKUP(C8416,Product_Master!$A:$D,3,FALSE)</f>
        <v>Sports</v>
      </c>
    </row>
    <row r="8417" spans="1:17" x14ac:dyDescent="0.3">
      <c r="A8417" t="s">
        <v>14609</v>
      </c>
      <c r="B8417" t="s">
        <v>2398</v>
      </c>
      <c r="C8417" t="s">
        <v>83</v>
      </c>
      <c r="D8417" t="s">
        <v>197</v>
      </c>
      <c r="E8417" t="s">
        <v>198</v>
      </c>
      <c r="F8417" t="s">
        <v>199</v>
      </c>
      <c r="G8417" t="s">
        <v>219</v>
      </c>
      <c r="H8417" t="s">
        <v>6275</v>
      </c>
      <c r="I8417">
        <v>4</v>
      </c>
      <c r="J8417">
        <v>5</v>
      </c>
      <c r="K8417">
        <v>297403</v>
      </c>
      <c r="L8417" t="str">
        <f>VLOOKUP(Sales_Data!C8417,Product_Master!$A:$D,2,FALSE)</f>
        <v>Track Pants</v>
      </c>
      <c r="M8417">
        <f>VLOOKUP(C8417,Product_Master!$A:$D,4,FALSE)</f>
        <v>78264</v>
      </c>
      <c r="N8417" t="str">
        <f t="shared" si="262"/>
        <v>HIGH</v>
      </c>
      <c r="O8417" t="str" cm="1">
        <f t="array" ref="O8417">_xlfn.IFS(D8417="North","Zone 1",D8417="South","Zone 2",D8417="East","Zone 3",D8417="West","Zone 4")</f>
        <v>Zone 4</v>
      </c>
      <c r="P8417">
        <f t="shared" si="263"/>
        <v>29740.300000000003</v>
      </c>
      <c r="Q8417" t="str">
        <f>VLOOKUP(C8417,Product_Master!$A:$D,3,FALSE)</f>
        <v>Clothing</v>
      </c>
    </row>
    <row r="8418" spans="1:17" x14ac:dyDescent="0.3">
      <c r="A8418" t="s">
        <v>14610</v>
      </c>
      <c r="B8418" t="s">
        <v>3690</v>
      </c>
      <c r="C8418" t="s">
        <v>83</v>
      </c>
      <c r="D8418" t="s">
        <v>197</v>
      </c>
      <c r="E8418" t="s">
        <v>260</v>
      </c>
      <c r="F8418" t="s">
        <v>261</v>
      </c>
      <c r="G8418" t="s">
        <v>187</v>
      </c>
      <c r="H8418" t="s">
        <v>13767</v>
      </c>
      <c r="I8418">
        <v>9</v>
      </c>
      <c r="J8418">
        <v>5</v>
      </c>
      <c r="K8418">
        <v>669157</v>
      </c>
      <c r="L8418" t="str">
        <f>VLOOKUP(Sales_Data!C8418,Product_Master!$A:$D,2,FALSE)</f>
        <v>Track Pants</v>
      </c>
      <c r="M8418">
        <f>VLOOKUP(C8418,Product_Master!$A:$D,4,FALSE)</f>
        <v>78264</v>
      </c>
      <c r="N8418" t="str">
        <f t="shared" si="262"/>
        <v>HIGH</v>
      </c>
      <c r="O8418" t="str" cm="1">
        <f t="array" ref="O8418">_xlfn.IFS(D8418="North","Zone 1",D8418="South","Zone 2",D8418="East","Zone 3",D8418="West","Zone 4")</f>
        <v>Zone 4</v>
      </c>
      <c r="P8418">
        <f t="shared" si="263"/>
        <v>66915.7</v>
      </c>
      <c r="Q8418" t="str">
        <f>VLOOKUP(C8418,Product_Master!$A:$D,3,FALSE)</f>
        <v>Clothing</v>
      </c>
    </row>
    <row r="8419" spans="1:17" x14ac:dyDescent="0.3">
      <c r="A8419" t="s">
        <v>14611</v>
      </c>
      <c r="B8419" t="s">
        <v>3735</v>
      </c>
      <c r="C8419" t="s">
        <v>100</v>
      </c>
      <c r="D8419" t="s">
        <v>191</v>
      </c>
      <c r="E8419" t="s">
        <v>242</v>
      </c>
      <c r="F8419" t="s">
        <v>242</v>
      </c>
      <c r="G8419" t="s">
        <v>253</v>
      </c>
      <c r="H8419" t="s">
        <v>1263</v>
      </c>
      <c r="I8419">
        <v>7</v>
      </c>
      <c r="J8419">
        <v>5</v>
      </c>
      <c r="K8419">
        <v>411229</v>
      </c>
      <c r="L8419" t="str">
        <f>VLOOKUP(Sales_Data!C8419,Product_Master!$A:$D,2,FALSE)</f>
        <v>Sugar</v>
      </c>
      <c r="M8419">
        <f>VLOOKUP(C8419,Product_Master!$A:$D,4,FALSE)</f>
        <v>61839</v>
      </c>
      <c r="N8419" t="str">
        <f t="shared" si="262"/>
        <v>HIGH</v>
      </c>
      <c r="O8419" t="str" cm="1">
        <f t="array" ref="O8419">_xlfn.IFS(D8419="North","Zone 1",D8419="South","Zone 2",D8419="East","Zone 3",D8419="West","Zone 4")</f>
        <v>Zone 1</v>
      </c>
      <c r="P8419">
        <f t="shared" si="263"/>
        <v>41122.9</v>
      </c>
      <c r="Q8419" t="str">
        <f>VLOOKUP(C8419,Product_Master!$A:$D,3,FALSE)</f>
        <v>Grocery</v>
      </c>
    </row>
    <row r="8420" spans="1:17" x14ac:dyDescent="0.3">
      <c r="A8420" t="s">
        <v>14612</v>
      </c>
      <c r="B8420" t="s">
        <v>1350</v>
      </c>
      <c r="C8420" t="s">
        <v>40</v>
      </c>
      <c r="D8420" t="s">
        <v>178</v>
      </c>
      <c r="E8420" t="s">
        <v>185</v>
      </c>
      <c r="F8420" t="s">
        <v>186</v>
      </c>
      <c r="G8420" t="s">
        <v>219</v>
      </c>
      <c r="H8420" t="s">
        <v>7250</v>
      </c>
      <c r="I8420">
        <v>5</v>
      </c>
      <c r="J8420">
        <v>10</v>
      </c>
      <c r="K8420">
        <v>276444</v>
      </c>
      <c r="L8420" t="str">
        <f>VLOOKUP(Sales_Data!C8420,Product_Master!$A:$D,2,FALSE)</f>
        <v>Dining Table</v>
      </c>
      <c r="M8420">
        <f>VLOOKUP(C8420,Product_Master!$A:$D,4,FALSE)</f>
        <v>61432</v>
      </c>
      <c r="N8420" t="str">
        <f t="shared" si="262"/>
        <v>HIGH</v>
      </c>
      <c r="O8420" t="str" cm="1">
        <f t="array" ref="O8420">_xlfn.IFS(D8420="North","Zone 1",D8420="South","Zone 2",D8420="East","Zone 3",D8420="West","Zone 4")</f>
        <v>Zone 3</v>
      </c>
      <c r="P8420">
        <f t="shared" si="263"/>
        <v>27644.400000000001</v>
      </c>
      <c r="Q8420" t="str">
        <f>VLOOKUP(C8420,Product_Master!$A:$D,3,FALSE)</f>
        <v>Furniture</v>
      </c>
    </row>
    <row r="8421" spans="1:17" x14ac:dyDescent="0.3">
      <c r="A8421" t="s">
        <v>14613</v>
      </c>
      <c r="B8421" t="s">
        <v>723</v>
      </c>
      <c r="C8421" t="s">
        <v>66</v>
      </c>
      <c r="D8421" t="s">
        <v>171</v>
      </c>
      <c r="E8421" t="s">
        <v>223</v>
      </c>
      <c r="F8421" t="s">
        <v>224</v>
      </c>
      <c r="G8421" t="s">
        <v>206</v>
      </c>
      <c r="H8421" t="s">
        <v>2134</v>
      </c>
      <c r="I8421">
        <v>4</v>
      </c>
      <c r="J8421">
        <v>20</v>
      </c>
      <c r="K8421">
        <v>155219</v>
      </c>
      <c r="L8421" t="str">
        <f>VLOOKUP(Sales_Data!C8421,Product_Master!$A:$D,2,FALSE)</f>
        <v>Men Shirt</v>
      </c>
      <c r="M8421">
        <f>VLOOKUP(C8421,Product_Master!$A:$D,4,FALSE)</f>
        <v>48506</v>
      </c>
      <c r="N8421" t="str">
        <f t="shared" si="262"/>
        <v>HIGH</v>
      </c>
      <c r="O8421" t="str" cm="1">
        <f t="array" ref="O8421">_xlfn.IFS(D8421="North","Zone 1",D8421="South","Zone 2",D8421="East","Zone 3",D8421="West","Zone 4")</f>
        <v>Zone 2</v>
      </c>
      <c r="P8421">
        <f t="shared" si="263"/>
        <v>15521.900000000001</v>
      </c>
      <c r="Q8421" t="str">
        <f>VLOOKUP(C8421,Product_Master!$A:$D,3,FALSE)</f>
        <v>Clothing</v>
      </c>
    </row>
    <row r="8422" spans="1:17" x14ac:dyDescent="0.3">
      <c r="A8422" t="s">
        <v>14614</v>
      </c>
      <c r="B8422" t="s">
        <v>1331</v>
      </c>
      <c r="C8422" t="s">
        <v>112</v>
      </c>
      <c r="D8422" t="s">
        <v>191</v>
      </c>
      <c r="E8422" t="s">
        <v>238</v>
      </c>
      <c r="F8422" t="s">
        <v>238</v>
      </c>
      <c r="G8422" t="s">
        <v>253</v>
      </c>
      <c r="H8422" t="s">
        <v>14615</v>
      </c>
      <c r="I8422">
        <v>7</v>
      </c>
      <c r="J8422">
        <v>15</v>
      </c>
      <c r="K8422">
        <v>25448</v>
      </c>
      <c r="L8422" t="str">
        <f>VLOOKUP(Sales_Data!C8422,Product_Master!$A:$D,2,FALSE)</f>
        <v>Pasta</v>
      </c>
      <c r="M8422">
        <f>VLOOKUP(C8422,Product_Master!$A:$D,4,FALSE)</f>
        <v>4277</v>
      </c>
      <c r="N8422" t="str">
        <f t="shared" si="262"/>
        <v>HIGH</v>
      </c>
      <c r="O8422" t="str" cm="1">
        <f t="array" ref="O8422">_xlfn.IFS(D8422="North","Zone 1",D8422="South","Zone 2",D8422="East","Zone 3",D8422="West","Zone 4")</f>
        <v>Zone 1</v>
      </c>
      <c r="P8422">
        <f t="shared" si="263"/>
        <v>2544.8000000000002</v>
      </c>
      <c r="Q8422" t="str">
        <f>VLOOKUP(C8422,Product_Master!$A:$D,3,FALSE)</f>
        <v>Grocery</v>
      </c>
    </row>
    <row r="8423" spans="1:17" x14ac:dyDescent="0.3">
      <c r="A8423" t="s">
        <v>14616</v>
      </c>
      <c r="B8423" t="s">
        <v>1030</v>
      </c>
      <c r="C8423" t="s">
        <v>35</v>
      </c>
      <c r="D8423" t="s">
        <v>197</v>
      </c>
      <c r="E8423" t="s">
        <v>260</v>
      </c>
      <c r="F8423" t="s">
        <v>261</v>
      </c>
      <c r="G8423" t="s">
        <v>212</v>
      </c>
      <c r="H8423" t="s">
        <v>12579</v>
      </c>
      <c r="I8423">
        <v>7</v>
      </c>
      <c r="J8423">
        <v>0</v>
      </c>
      <c r="K8423">
        <v>303408</v>
      </c>
      <c r="L8423" t="str">
        <f>VLOOKUP(Sales_Data!C8423,Product_Master!$A:$D,2,FALSE)</f>
        <v>Office Chair</v>
      </c>
      <c r="M8423">
        <f>VLOOKUP(C8423,Product_Master!$A:$D,4,FALSE)</f>
        <v>43344</v>
      </c>
      <c r="N8423" t="str">
        <f t="shared" si="262"/>
        <v>HIGH</v>
      </c>
      <c r="O8423" t="str" cm="1">
        <f t="array" ref="O8423">_xlfn.IFS(D8423="North","Zone 1",D8423="South","Zone 2",D8423="East","Zone 3",D8423="West","Zone 4")</f>
        <v>Zone 4</v>
      </c>
      <c r="P8423">
        <f t="shared" si="263"/>
        <v>30340.800000000003</v>
      </c>
      <c r="Q8423" t="str">
        <f>VLOOKUP(C8423,Product_Master!$A:$D,3,FALSE)</f>
        <v>Furniture</v>
      </c>
    </row>
    <row r="8424" spans="1:17" x14ac:dyDescent="0.3">
      <c r="A8424" t="s">
        <v>14617</v>
      </c>
      <c r="B8424" t="s">
        <v>771</v>
      </c>
      <c r="C8424" t="s">
        <v>104</v>
      </c>
      <c r="D8424" t="s">
        <v>197</v>
      </c>
      <c r="E8424" t="s">
        <v>210</v>
      </c>
      <c r="F8424" t="s">
        <v>211</v>
      </c>
      <c r="G8424" t="s">
        <v>257</v>
      </c>
      <c r="H8424" t="s">
        <v>14618</v>
      </c>
      <c r="I8424">
        <v>10</v>
      </c>
      <c r="J8424">
        <v>0</v>
      </c>
      <c r="K8424">
        <v>341510</v>
      </c>
      <c r="L8424" t="str">
        <f>VLOOKUP(Sales_Data!C8424,Product_Master!$A:$D,2,FALSE)</f>
        <v>Coffee</v>
      </c>
      <c r="M8424">
        <f>VLOOKUP(C8424,Product_Master!$A:$D,4,FALSE)</f>
        <v>34151</v>
      </c>
      <c r="N8424" t="str">
        <f t="shared" si="262"/>
        <v>HIGH</v>
      </c>
      <c r="O8424" t="str" cm="1">
        <f t="array" ref="O8424">_xlfn.IFS(D8424="North","Zone 1",D8424="South","Zone 2",D8424="East","Zone 3",D8424="West","Zone 4")</f>
        <v>Zone 4</v>
      </c>
      <c r="P8424">
        <f t="shared" si="263"/>
        <v>34151</v>
      </c>
      <c r="Q8424" t="str">
        <f>VLOOKUP(C8424,Product_Master!$A:$D,3,FALSE)</f>
        <v>Grocery</v>
      </c>
    </row>
    <row r="8425" spans="1:17" x14ac:dyDescent="0.3">
      <c r="A8425" t="s">
        <v>14619</v>
      </c>
      <c r="B8425" t="s">
        <v>879</v>
      </c>
      <c r="C8425" t="s">
        <v>112</v>
      </c>
      <c r="D8425" t="s">
        <v>178</v>
      </c>
      <c r="E8425" t="s">
        <v>179</v>
      </c>
      <c r="F8425" t="s">
        <v>180</v>
      </c>
      <c r="G8425" t="s">
        <v>269</v>
      </c>
      <c r="H8425" t="s">
        <v>14620</v>
      </c>
      <c r="I8425">
        <v>7</v>
      </c>
      <c r="J8425">
        <v>10</v>
      </c>
      <c r="K8425">
        <v>26945</v>
      </c>
      <c r="L8425" t="str">
        <f>VLOOKUP(Sales_Data!C8425,Product_Master!$A:$D,2,FALSE)</f>
        <v>Pasta</v>
      </c>
      <c r="M8425">
        <f>VLOOKUP(C8425,Product_Master!$A:$D,4,FALSE)</f>
        <v>4277</v>
      </c>
      <c r="N8425" t="str">
        <f t="shared" si="262"/>
        <v>HIGH</v>
      </c>
      <c r="O8425" t="str" cm="1">
        <f t="array" ref="O8425">_xlfn.IFS(D8425="North","Zone 1",D8425="South","Zone 2",D8425="East","Zone 3",D8425="West","Zone 4")</f>
        <v>Zone 3</v>
      </c>
      <c r="P8425">
        <f t="shared" si="263"/>
        <v>2694.5</v>
      </c>
      <c r="Q8425" t="str">
        <f>VLOOKUP(C8425,Product_Master!$A:$D,3,FALSE)</f>
        <v>Grocery</v>
      </c>
    </row>
    <row r="8426" spans="1:17" x14ac:dyDescent="0.3">
      <c r="A8426" t="s">
        <v>14621</v>
      </c>
      <c r="B8426" t="s">
        <v>844</v>
      </c>
      <c r="C8426" t="s">
        <v>31</v>
      </c>
      <c r="D8426" t="s">
        <v>178</v>
      </c>
      <c r="E8426" t="s">
        <v>185</v>
      </c>
      <c r="F8426" t="s">
        <v>186</v>
      </c>
      <c r="G8426" t="s">
        <v>315</v>
      </c>
      <c r="H8426" t="s">
        <v>14622</v>
      </c>
      <c r="I8426">
        <v>6</v>
      </c>
      <c r="J8426">
        <v>10</v>
      </c>
      <c r="K8426">
        <v>208364</v>
      </c>
      <c r="L8426" t="str">
        <f>VLOOKUP(Sales_Data!C8426,Product_Master!$A:$D,2,FALSE)</f>
        <v>Smart Watch</v>
      </c>
      <c r="M8426">
        <f>VLOOKUP(C8426,Product_Master!$A:$D,4,FALSE)</f>
        <v>38586</v>
      </c>
      <c r="N8426" t="str">
        <f t="shared" si="262"/>
        <v>HIGH</v>
      </c>
      <c r="O8426" t="str" cm="1">
        <f t="array" ref="O8426">_xlfn.IFS(D8426="North","Zone 1",D8426="South","Zone 2",D8426="East","Zone 3",D8426="West","Zone 4")</f>
        <v>Zone 3</v>
      </c>
      <c r="P8426">
        <f t="shared" si="263"/>
        <v>20836.400000000001</v>
      </c>
      <c r="Q8426" t="str">
        <f>VLOOKUP(C8426,Product_Master!$A:$D,3,FALSE)</f>
        <v>Electronics</v>
      </c>
    </row>
    <row r="8427" spans="1:17" x14ac:dyDescent="0.3">
      <c r="A8427" t="s">
        <v>14623</v>
      </c>
      <c r="B8427" t="s">
        <v>891</v>
      </c>
      <c r="C8427" t="s">
        <v>75</v>
      </c>
      <c r="D8427" t="s">
        <v>178</v>
      </c>
      <c r="E8427" t="s">
        <v>310</v>
      </c>
      <c r="F8427" t="s">
        <v>311</v>
      </c>
      <c r="G8427" t="s">
        <v>228</v>
      </c>
      <c r="H8427" t="s">
        <v>14624</v>
      </c>
      <c r="I8427">
        <v>8</v>
      </c>
      <c r="J8427">
        <v>5</v>
      </c>
      <c r="K8427">
        <v>304988</v>
      </c>
      <c r="L8427" t="str">
        <f>VLOOKUP(Sales_Data!C8427,Product_Master!$A:$D,2,FALSE)</f>
        <v>Jacket</v>
      </c>
      <c r="M8427">
        <f>VLOOKUP(C8427,Product_Master!$A:$D,4,FALSE)</f>
        <v>40130</v>
      </c>
      <c r="N8427" t="str">
        <f t="shared" si="262"/>
        <v>HIGH</v>
      </c>
      <c r="O8427" t="str" cm="1">
        <f t="array" ref="O8427">_xlfn.IFS(D8427="North","Zone 1",D8427="South","Zone 2",D8427="East","Zone 3",D8427="West","Zone 4")</f>
        <v>Zone 3</v>
      </c>
      <c r="P8427">
        <f t="shared" si="263"/>
        <v>30498.800000000003</v>
      </c>
      <c r="Q8427" t="str">
        <f>VLOOKUP(C8427,Product_Master!$A:$D,3,FALSE)</f>
        <v>Clothing</v>
      </c>
    </row>
    <row r="8428" spans="1:17" x14ac:dyDescent="0.3">
      <c r="A8428" t="s">
        <v>14625</v>
      </c>
      <c r="B8428" t="s">
        <v>416</v>
      </c>
      <c r="C8428" t="s">
        <v>19</v>
      </c>
      <c r="D8428" t="s">
        <v>178</v>
      </c>
      <c r="E8428" t="s">
        <v>179</v>
      </c>
      <c r="F8428" t="s">
        <v>180</v>
      </c>
      <c r="G8428" t="s">
        <v>315</v>
      </c>
      <c r="H8428" t="s">
        <v>14626</v>
      </c>
      <c r="I8428">
        <v>3</v>
      </c>
      <c r="J8428">
        <v>10</v>
      </c>
      <c r="K8428">
        <v>53106</v>
      </c>
      <c r="L8428" t="str">
        <f>VLOOKUP(Sales_Data!C8428,Product_Master!$A:$D,2,FALSE)</f>
        <v>Projector</v>
      </c>
      <c r="M8428">
        <f>VLOOKUP(C8428,Product_Master!$A:$D,4,FALSE)</f>
        <v>19669</v>
      </c>
      <c r="N8428" t="str">
        <f t="shared" si="262"/>
        <v>HIGH</v>
      </c>
      <c r="O8428" t="str" cm="1">
        <f t="array" ref="O8428">_xlfn.IFS(D8428="North","Zone 1",D8428="South","Zone 2",D8428="East","Zone 3",D8428="West","Zone 4")</f>
        <v>Zone 3</v>
      </c>
      <c r="P8428">
        <f t="shared" si="263"/>
        <v>5310.6</v>
      </c>
      <c r="Q8428" t="str">
        <f>VLOOKUP(C8428,Product_Master!$A:$D,3,FALSE)</f>
        <v>Electronics</v>
      </c>
    </row>
    <row r="8429" spans="1:17" x14ac:dyDescent="0.3">
      <c r="A8429" t="s">
        <v>14627</v>
      </c>
      <c r="B8429" t="s">
        <v>2744</v>
      </c>
      <c r="C8429" t="s">
        <v>141</v>
      </c>
      <c r="D8429" t="s">
        <v>171</v>
      </c>
      <c r="E8429" t="s">
        <v>204</v>
      </c>
      <c r="F8429" t="s">
        <v>205</v>
      </c>
      <c r="G8429" t="s">
        <v>243</v>
      </c>
      <c r="H8429" t="s">
        <v>8131</v>
      </c>
      <c r="I8429">
        <v>10</v>
      </c>
      <c r="J8429">
        <v>15</v>
      </c>
      <c r="K8429">
        <v>352367</v>
      </c>
      <c r="L8429" t="str">
        <f>VLOOKUP(Sales_Data!C8429,Product_Master!$A:$D,2,FALSE)</f>
        <v>Gloves</v>
      </c>
      <c r="M8429">
        <f>VLOOKUP(C8429,Product_Master!$A:$D,4,FALSE)</f>
        <v>41455</v>
      </c>
      <c r="N8429" t="str">
        <f t="shared" si="262"/>
        <v>HIGH</v>
      </c>
      <c r="O8429" t="str" cm="1">
        <f t="array" ref="O8429">_xlfn.IFS(D8429="North","Zone 1",D8429="South","Zone 2",D8429="East","Zone 3",D8429="West","Zone 4")</f>
        <v>Zone 2</v>
      </c>
      <c r="P8429">
        <f t="shared" si="263"/>
        <v>35236.700000000004</v>
      </c>
      <c r="Q8429" t="str">
        <f>VLOOKUP(C8429,Product_Master!$A:$D,3,FALSE)</f>
        <v>Sports</v>
      </c>
    </row>
    <row r="8430" spans="1:17" x14ac:dyDescent="0.3">
      <c r="A8430" t="s">
        <v>14628</v>
      </c>
      <c r="B8430" t="s">
        <v>2696</v>
      </c>
      <c r="C8430" t="s">
        <v>87</v>
      </c>
      <c r="D8430" t="s">
        <v>191</v>
      </c>
      <c r="E8430" t="s">
        <v>192</v>
      </c>
      <c r="F8430" t="s">
        <v>193</v>
      </c>
      <c r="G8430" t="s">
        <v>206</v>
      </c>
      <c r="H8430" t="s">
        <v>9620</v>
      </c>
      <c r="I8430">
        <v>4</v>
      </c>
      <c r="J8430">
        <v>0</v>
      </c>
      <c r="K8430">
        <v>80916</v>
      </c>
      <c r="L8430" t="str">
        <f>VLOOKUP(Sales_Data!C8430,Product_Master!$A:$D,2,FALSE)</f>
        <v>Hoodie</v>
      </c>
      <c r="M8430">
        <f>VLOOKUP(C8430,Product_Master!$A:$D,4,FALSE)</f>
        <v>20229</v>
      </c>
      <c r="N8430" t="str">
        <f t="shared" si="262"/>
        <v>HIGH</v>
      </c>
      <c r="O8430" t="str" cm="1">
        <f t="array" ref="O8430">_xlfn.IFS(D8430="North","Zone 1",D8430="South","Zone 2",D8430="East","Zone 3",D8430="West","Zone 4")</f>
        <v>Zone 1</v>
      </c>
      <c r="P8430">
        <f t="shared" si="263"/>
        <v>8091.6</v>
      </c>
      <c r="Q8430" t="str">
        <f>VLOOKUP(C8430,Product_Master!$A:$D,3,FALSE)</f>
        <v>Clothing</v>
      </c>
    </row>
    <row r="8431" spans="1:17" x14ac:dyDescent="0.3">
      <c r="A8431" t="s">
        <v>14629</v>
      </c>
      <c r="B8431" t="s">
        <v>1296</v>
      </c>
      <c r="C8431" t="s">
        <v>52</v>
      </c>
      <c r="D8431" t="s">
        <v>171</v>
      </c>
      <c r="E8431" t="s">
        <v>204</v>
      </c>
      <c r="F8431" t="s">
        <v>205</v>
      </c>
      <c r="G8431" t="s">
        <v>200</v>
      </c>
      <c r="H8431" t="s">
        <v>11113</v>
      </c>
      <c r="I8431">
        <v>12</v>
      </c>
      <c r="J8431">
        <v>10</v>
      </c>
      <c r="K8431">
        <v>22615</v>
      </c>
      <c r="L8431" t="str">
        <f>VLOOKUP(Sales_Data!C8431,Product_Master!$A:$D,2,FALSE)</f>
        <v>TV Unit</v>
      </c>
      <c r="M8431">
        <f>VLOOKUP(C8431,Product_Master!$A:$D,4,FALSE)</f>
        <v>2094</v>
      </c>
      <c r="N8431" t="str">
        <f t="shared" si="262"/>
        <v>HIGH</v>
      </c>
      <c r="O8431" t="str" cm="1">
        <f t="array" ref="O8431">_xlfn.IFS(D8431="North","Zone 1",D8431="South","Zone 2",D8431="East","Zone 3",D8431="West","Zone 4")</f>
        <v>Zone 2</v>
      </c>
      <c r="P8431">
        <f t="shared" si="263"/>
        <v>2261.5</v>
      </c>
      <c r="Q8431" t="str">
        <f>VLOOKUP(C8431,Product_Master!$A:$D,3,FALSE)</f>
        <v>Furniture</v>
      </c>
    </row>
    <row r="8432" spans="1:17" x14ac:dyDescent="0.3">
      <c r="A8432" t="s">
        <v>14630</v>
      </c>
      <c r="B8432" t="s">
        <v>1742</v>
      </c>
      <c r="C8432" t="s">
        <v>77</v>
      </c>
      <c r="D8432" t="s">
        <v>178</v>
      </c>
      <c r="E8432" t="s">
        <v>185</v>
      </c>
      <c r="F8432" t="s">
        <v>186</v>
      </c>
      <c r="G8432" t="s">
        <v>187</v>
      </c>
      <c r="H8432" t="s">
        <v>4029</v>
      </c>
      <c r="I8432">
        <v>10</v>
      </c>
      <c r="J8432">
        <v>5</v>
      </c>
      <c r="K8432">
        <v>196507</v>
      </c>
      <c r="L8432" t="str">
        <f>VLOOKUP(Sales_Data!C8432,Product_Master!$A:$D,2,FALSE)</f>
        <v>Saree</v>
      </c>
      <c r="M8432">
        <f>VLOOKUP(C8432,Product_Master!$A:$D,4,FALSE)</f>
        <v>20685</v>
      </c>
      <c r="N8432" t="str">
        <f t="shared" si="262"/>
        <v>HIGH</v>
      </c>
      <c r="O8432" t="str" cm="1">
        <f t="array" ref="O8432">_xlfn.IFS(D8432="North","Zone 1",D8432="South","Zone 2",D8432="East","Zone 3",D8432="West","Zone 4")</f>
        <v>Zone 3</v>
      </c>
      <c r="P8432">
        <f t="shared" si="263"/>
        <v>19650.7</v>
      </c>
      <c r="Q8432" t="str">
        <f>VLOOKUP(C8432,Product_Master!$A:$D,3,FALSE)</f>
        <v>Clothing</v>
      </c>
    </row>
    <row r="8433" spans="1:17" x14ac:dyDescent="0.3">
      <c r="A8433" t="s">
        <v>14631</v>
      </c>
      <c r="B8433" t="s">
        <v>1759</v>
      </c>
      <c r="C8433" t="s">
        <v>35</v>
      </c>
      <c r="D8433" t="s">
        <v>197</v>
      </c>
      <c r="E8433" t="s">
        <v>198</v>
      </c>
      <c r="F8433" t="s">
        <v>199</v>
      </c>
      <c r="G8433" t="s">
        <v>253</v>
      </c>
      <c r="H8433" t="s">
        <v>14632</v>
      </c>
      <c r="I8433">
        <v>7</v>
      </c>
      <c r="J8433">
        <v>10</v>
      </c>
      <c r="K8433">
        <v>273067</v>
      </c>
      <c r="L8433" t="str">
        <f>VLOOKUP(Sales_Data!C8433,Product_Master!$A:$D,2,FALSE)</f>
        <v>Office Chair</v>
      </c>
      <c r="M8433">
        <f>VLOOKUP(C8433,Product_Master!$A:$D,4,FALSE)</f>
        <v>43344</v>
      </c>
      <c r="N8433" t="str">
        <f t="shared" si="262"/>
        <v>HIGH</v>
      </c>
      <c r="O8433" t="str" cm="1">
        <f t="array" ref="O8433">_xlfn.IFS(D8433="North","Zone 1",D8433="South","Zone 2",D8433="East","Zone 3",D8433="West","Zone 4")</f>
        <v>Zone 4</v>
      </c>
      <c r="P8433">
        <f t="shared" si="263"/>
        <v>27306.7</v>
      </c>
      <c r="Q8433" t="str">
        <f>VLOOKUP(C8433,Product_Master!$A:$D,3,FALSE)</f>
        <v>Furniture</v>
      </c>
    </row>
    <row r="8434" spans="1:17" x14ac:dyDescent="0.3">
      <c r="A8434" t="s">
        <v>14633</v>
      </c>
      <c r="B8434" t="s">
        <v>2391</v>
      </c>
      <c r="C8434" t="s">
        <v>35</v>
      </c>
      <c r="D8434" t="s">
        <v>178</v>
      </c>
      <c r="E8434" t="s">
        <v>310</v>
      </c>
      <c r="F8434" t="s">
        <v>311</v>
      </c>
      <c r="G8434" t="s">
        <v>206</v>
      </c>
      <c r="H8434" t="s">
        <v>7145</v>
      </c>
      <c r="I8434">
        <v>3</v>
      </c>
      <c r="J8434">
        <v>20</v>
      </c>
      <c r="K8434">
        <v>104025</v>
      </c>
      <c r="L8434" t="str">
        <f>VLOOKUP(Sales_Data!C8434,Product_Master!$A:$D,2,FALSE)</f>
        <v>Office Chair</v>
      </c>
      <c r="M8434">
        <f>VLOOKUP(C8434,Product_Master!$A:$D,4,FALSE)</f>
        <v>43344</v>
      </c>
      <c r="N8434" t="str">
        <f t="shared" si="262"/>
        <v>HIGH</v>
      </c>
      <c r="O8434" t="str" cm="1">
        <f t="array" ref="O8434">_xlfn.IFS(D8434="North","Zone 1",D8434="South","Zone 2",D8434="East","Zone 3",D8434="West","Zone 4")</f>
        <v>Zone 3</v>
      </c>
      <c r="P8434">
        <f t="shared" si="263"/>
        <v>10402.5</v>
      </c>
      <c r="Q8434" t="str">
        <f>VLOOKUP(C8434,Product_Master!$A:$D,3,FALSE)</f>
        <v>Furniture</v>
      </c>
    </row>
    <row r="8435" spans="1:17" x14ac:dyDescent="0.3">
      <c r="A8435" t="s">
        <v>14634</v>
      </c>
      <c r="B8435" t="s">
        <v>3622</v>
      </c>
      <c r="C8435" t="s">
        <v>42</v>
      </c>
      <c r="D8435" t="s">
        <v>191</v>
      </c>
      <c r="E8435" t="s">
        <v>192</v>
      </c>
      <c r="F8435" t="s">
        <v>193</v>
      </c>
      <c r="G8435" t="s">
        <v>212</v>
      </c>
      <c r="H8435" t="s">
        <v>7551</v>
      </c>
      <c r="I8435">
        <v>1</v>
      </c>
      <c r="J8435">
        <v>20</v>
      </c>
      <c r="K8435">
        <v>15128</v>
      </c>
      <c r="L8435" t="str">
        <f>VLOOKUP(Sales_Data!C8435,Product_Master!$A:$D,2,FALSE)</f>
        <v>Coffee Table</v>
      </c>
      <c r="M8435">
        <f>VLOOKUP(C8435,Product_Master!$A:$D,4,FALSE)</f>
        <v>18910</v>
      </c>
      <c r="N8435" t="str">
        <f t="shared" si="262"/>
        <v>HIGH</v>
      </c>
      <c r="O8435" t="str" cm="1">
        <f t="array" ref="O8435">_xlfn.IFS(D8435="North","Zone 1",D8435="South","Zone 2",D8435="East","Zone 3",D8435="West","Zone 4")</f>
        <v>Zone 1</v>
      </c>
      <c r="P8435">
        <f t="shared" si="263"/>
        <v>1512.8000000000002</v>
      </c>
      <c r="Q8435" t="str">
        <f>VLOOKUP(C8435,Product_Master!$A:$D,3,FALSE)</f>
        <v>Furniture</v>
      </c>
    </row>
    <row r="8436" spans="1:17" x14ac:dyDescent="0.3">
      <c r="A8436" t="s">
        <v>14635</v>
      </c>
      <c r="B8436" t="s">
        <v>1562</v>
      </c>
      <c r="C8436" t="s">
        <v>153</v>
      </c>
      <c r="D8436" t="s">
        <v>171</v>
      </c>
      <c r="E8436" t="s">
        <v>204</v>
      </c>
      <c r="F8436" t="s">
        <v>205</v>
      </c>
      <c r="G8436" t="s">
        <v>219</v>
      </c>
      <c r="H8436" t="s">
        <v>14636</v>
      </c>
      <c r="I8436">
        <v>12</v>
      </c>
      <c r="J8436">
        <v>5</v>
      </c>
      <c r="K8436">
        <v>403776</v>
      </c>
      <c r="L8436" t="str">
        <f>VLOOKUP(Sales_Data!C8436,Product_Master!$A:$D,2,FALSE)</f>
        <v>Knee Guard</v>
      </c>
      <c r="M8436">
        <f>VLOOKUP(C8436,Product_Master!$A:$D,4,FALSE)</f>
        <v>35419</v>
      </c>
      <c r="N8436" t="str">
        <f t="shared" si="262"/>
        <v>HIGH</v>
      </c>
      <c r="O8436" t="str" cm="1">
        <f t="array" ref="O8436">_xlfn.IFS(D8436="North","Zone 1",D8436="South","Zone 2",D8436="East","Zone 3",D8436="West","Zone 4")</f>
        <v>Zone 2</v>
      </c>
      <c r="P8436">
        <f t="shared" si="263"/>
        <v>40377.600000000006</v>
      </c>
      <c r="Q8436" t="str">
        <f>VLOOKUP(C8436,Product_Master!$A:$D,3,FALSE)</f>
        <v>Sports</v>
      </c>
    </row>
    <row r="8437" spans="1:17" x14ac:dyDescent="0.3">
      <c r="A8437" t="s">
        <v>14637</v>
      </c>
      <c r="B8437" t="s">
        <v>4626</v>
      </c>
      <c r="C8437" t="s">
        <v>147</v>
      </c>
      <c r="D8437" t="s">
        <v>191</v>
      </c>
      <c r="E8437" t="s">
        <v>238</v>
      </c>
      <c r="F8437" t="s">
        <v>238</v>
      </c>
      <c r="G8437" t="s">
        <v>257</v>
      </c>
      <c r="H8437" t="s">
        <v>7312</v>
      </c>
      <c r="I8437">
        <v>12</v>
      </c>
      <c r="J8437">
        <v>20</v>
      </c>
      <c r="K8437">
        <v>618950</v>
      </c>
      <c r="L8437" t="str">
        <f>VLOOKUP(Sales_Data!C8437,Product_Master!$A:$D,2,FALSE)</f>
        <v>Tennis Ball</v>
      </c>
      <c r="M8437">
        <f>VLOOKUP(C8437,Product_Master!$A:$D,4,FALSE)</f>
        <v>64474</v>
      </c>
      <c r="N8437" t="str">
        <f t="shared" si="262"/>
        <v>HIGH</v>
      </c>
      <c r="O8437" t="str" cm="1">
        <f t="array" ref="O8437">_xlfn.IFS(D8437="North","Zone 1",D8437="South","Zone 2",D8437="East","Zone 3",D8437="West","Zone 4")</f>
        <v>Zone 1</v>
      </c>
      <c r="P8437">
        <f t="shared" si="263"/>
        <v>61895</v>
      </c>
      <c r="Q8437" t="str">
        <f>VLOOKUP(C8437,Product_Master!$A:$D,3,FALSE)</f>
        <v>Sports</v>
      </c>
    </row>
    <row r="8438" spans="1:17" x14ac:dyDescent="0.3">
      <c r="A8438" t="s">
        <v>14638</v>
      </c>
      <c r="B8438" t="s">
        <v>348</v>
      </c>
      <c r="C8438" t="s">
        <v>108</v>
      </c>
      <c r="D8438" t="s">
        <v>197</v>
      </c>
      <c r="E8438" t="s">
        <v>198</v>
      </c>
      <c r="F8438" t="s">
        <v>199</v>
      </c>
      <c r="G8438" t="s">
        <v>219</v>
      </c>
      <c r="H8438" t="s">
        <v>2052</v>
      </c>
      <c r="I8438">
        <v>7</v>
      </c>
      <c r="J8438">
        <v>20</v>
      </c>
      <c r="K8438">
        <v>82672</v>
      </c>
      <c r="L8438" t="str">
        <f>VLOOKUP(Sales_Data!C8438,Product_Master!$A:$D,2,FALSE)</f>
        <v>Salt</v>
      </c>
      <c r="M8438">
        <f>VLOOKUP(C8438,Product_Master!$A:$D,4,FALSE)</f>
        <v>14763</v>
      </c>
      <c r="N8438" t="str">
        <f t="shared" si="262"/>
        <v>HIGH</v>
      </c>
      <c r="O8438" t="str" cm="1">
        <f t="array" ref="O8438">_xlfn.IFS(D8438="North","Zone 1",D8438="South","Zone 2",D8438="East","Zone 3",D8438="West","Zone 4")</f>
        <v>Zone 4</v>
      </c>
      <c r="P8438">
        <f t="shared" si="263"/>
        <v>8267.2000000000007</v>
      </c>
      <c r="Q8438" t="str">
        <f>VLOOKUP(C8438,Product_Master!$A:$D,3,FALSE)</f>
        <v>Grocery</v>
      </c>
    </row>
    <row r="8439" spans="1:17" x14ac:dyDescent="0.3">
      <c r="A8439" t="s">
        <v>14639</v>
      </c>
      <c r="B8439" t="s">
        <v>2117</v>
      </c>
      <c r="C8439" t="s">
        <v>89</v>
      </c>
      <c r="D8439" t="s">
        <v>191</v>
      </c>
      <c r="E8439" t="s">
        <v>238</v>
      </c>
      <c r="F8439" t="s">
        <v>238</v>
      </c>
      <c r="G8439" t="s">
        <v>200</v>
      </c>
      <c r="H8439" t="s">
        <v>14640</v>
      </c>
      <c r="I8439">
        <v>1</v>
      </c>
      <c r="J8439">
        <v>20</v>
      </c>
      <c r="K8439">
        <v>41440</v>
      </c>
      <c r="L8439" t="str">
        <f>VLOOKUP(Sales_Data!C8439,Product_Master!$A:$D,2,FALSE)</f>
        <v>Shorts</v>
      </c>
      <c r="M8439">
        <f>VLOOKUP(C8439,Product_Master!$A:$D,4,FALSE)</f>
        <v>51800</v>
      </c>
      <c r="N8439" t="str">
        <f t="shared" si="262"/>
        <v>HIGH</v>
      </c>
      <c r="O8439" t="str" cm="1">
        <f t="array" ref="O8439">_xlfn.IFS(D8439="North","Zone 1",D8439="South","Zone 2",D8439="East","Zone 3",D8439="West","Zone 4")</f>
        <v>Zone 1</v>
      </c>
      <c r="P8439">
        <f t="shared" si="263"/>
        <v>4144</v>
      </c>
      <c r="Q8439" t="str">
        <f>VLOOKUP(C8439,Product_Master!$A:$D,3,FALSE)</f>
        <v>Clothing</v>
      </c>
    </row>
    <row r="8440" spans="1:17" x14ac:dyDescent="0.3">
      <c r="A8440" t="s">
        <v>14641</v>
      </c>
      <c r="B8440" t="s">
        <v>554</v>
      </c>
      <c r="C8440" t="s">
        <v>128</v>
      </c>
      <c r="D8440" t="s">
        <v>191</v>
      </c>
      <c r="E8440" t="s">
        <v>238</v>
      </c>
      <c r="F8440" t="s">
        <v>238</v>
      </c>
      <c r="G8440" t="s">
        <v>315</v>
      </c>
      <c r="H8440" t="s">
        <v>14642</v>
      </c>
      <c r="I8440">
        <v>10</v>
      </c>
      <c r="J8440">
        <v>5</v>
      </c>
      <c r="K8440">
        <v>558771</v>
      </c>
      <c r="L8440" t="str">
        <f>VLOOKUP(Sales_Data!C8440,Product_Master!$A:$D,2,FALSE)</f>
        <v>Cricket Bat</v>
      </c>
      <c r="M8440">
        <f>VLOOKUP(C8440,Product_Master!$A:$D,4,FALSE)</f>
        <v>58818</v>
      </c>
      <c r="N8440" t="str">
        <f t="shared" si="262"/>
        <v>HIGH</v>
      </c>
      <c r="O8440" t="str" cm="1">
        <f t="array" ref="O8440">_xlfn.IFS(D8440="North","Zone 1",D8440="South","Zone 2",D8440="East","Zone 3",D8440="West","Zone 4")</f>
        <v>Zone 1</v>
      </c>
      <c r="P8440">
        <f t="shared" si="263"/>
        <v>55877.100000000006</v>
      </c>
      <c r="Q8440" t="str">
        <f>VLOOKUP(C8440,Product_Master!$A:$D,3,FALSE)</f>
        <v>Sports</v>
      </c>
    </row>
    <row r="8441" spans="1:17" x14ac:dyDescent="0.3">
      <c r="A8441" t="s">
        <v>14643</v>
      </c>
      <c r="B8441" t="s">
        <v>761</v>
      </c>
      <c r="C8441" t="s">
        <v>120</v>
      </c>
      <c r="D8441" t="s">
        <v>197</v>
      </c>
      <c r="E8441" t="s">
        <v>210</v>
      </c>
      <c r="F8441" t="s">
        <v>211</v>
      </c>
      <c r="G8441" t="s">
        <v>315</v>
      </c>
      <c r="H8441" t="s">
        <v>6341</v>
      </c>
      <c r="I8441">
        <v>3</v>
      </c>
      <c r="J8441">
        <v>5</v>
      </c>
      <c r="K8441">
        <v>87982</v>
      </c>
      <c r="L8441" t="str">
        <f>VLOOKUP(Sales_Data!C8441,Product_Master!$A:$D,2,FALSE)</f>
        <v>Soft Drink</v>
      </c>
      <c r="M8441">
        <f>VLOOKUP(C8441,Product_Master!$A:$D,4,FALSE)</f>
        <v>30871</v>
      </c>
      <c r="N8441" t="str">
        <f t="shared" si="262"/>
        <v>HIGH</v>
      </c>
      <c r="O8441" t="str" cm="1">
        <f t="array" ref="O8441">_xlfn.IFS(D8441="North","Zone 1",D8441="South","Zone 2",D8441="East","Zone 3",D8441="West","Zone 4")</f>
        <v>Zone 4</v>
      </c>
      <c r="P8441">
        <f t="shared" si="263"/>
        <v>8798.2000000000007</v>
      </c>
      <c r="Q8441" t="str">
        <f>VLOOKUP(C8441,Product_Master!$A:$D,3,FALSE)</f>
        <v>Grocery</v>
      </c>
    </row>
    <row r="8442" spans="1:17" x14ac:dyDescent="0.3">
      <c r="A8442" t="s">
        <v>14644</v>
      </c>
      <c r="B8442" t="s">
        <v>720</v>
      </c>
      <c r="C8442" t="s">
        <v>7</v>
      </c>
      <c r="D8442" t="s">
        <v>197</v>
      </c>
      <c r="E8442" t="s">
        <v>260</v>
      </c>
      <c r="F8442" t="s">
        <v>261</v>
      </c>
      <c r="G8442" t="s">
        <v>269</v>
      </c>
      <c r="H8442" t="s">
        <v>6824</v>
      </c>
      <c r="I8442">
        <v>4</v>
      </c>
      <c r="J8442">
        <v>20</v>
      </c>
      <c r="K8442">
        <v>204803</v>
      </c>
      <c r="L8442" t="str">
        <f>VLOOKUP(Sales_Data!C8442,Product_Master!$A:$D,2,FALSE)</f>
        <v>HP Laptop</v>
      </c>
      <c r="M8442">
        <f>VLOOKUP(C8442,Product_Master!$A:$D,4,FALSE)</f>
        <v>64001</v>
      </c>
      <c r="N8442" t="str">
        <f t="shared" si="262"/>
        <v>HIGH</v>
      </c>
      <c r="O8442" t="str" cm="1">
        <f t="array" ref="O8442">_xlfn.IFS(D8442="North","Zone 1",D8442="South","Zone 2",D8442="East","Zone 3",D8442="West","Zone 4")</f>
        <v>Zone 4</v>
      </c>
      <c r="P8442">
        <f t="shared" si="263"/>
        <v>20480.300000000003</v>
      </c>
      <c r="Q8442" t="str">
        <f>VLOOKUP(C8442,Product_Master!$A:$D,3,FALSE)</f>
        <v>Electronics</v>
      </c>
    </row>
    <row r="8443" spans="1:17" x14ac:dyDescent="0.3">
      <c r="A8443" t="s">
        <v>14645</v>
      </c>
      <c r="B8443" t="s">
        <v>3160</v>
      </c>
      <c r="C8443" t="s">
        <v>110</v>
      </c>
      <c r="D8443" t="s">
        <v>178</v>
      </c>
      <c r="E8443" t="s">
        <v>179</v>
      </c>
      <c r="F8443" t="s">
        <v>180</v>
      </c>
      <c r="G8443" t="s">
        <v>174</v>
      </c>
      <c r="H8443" t="s">
        <v>9776</v>
      </c>
      <c r="I8443">
        <v>6</v>
      </c>
      <c r="J8443">
        <v>0</v>
      </c>
      <c r="K8443">
        <v>169254</v>
      </c>
      <c r="L8443" t="str">
        <f>VLOOKUP(Sales_Data!C8443,Product_Master!$A:$D,2,FALSE)</f>
        <v>Spices</v>
      </c>
      <c r="M8443">
        <f>VLOOKUP(C8443,Product_Master!$A:$D,4,FALSE)</f>
        <v>28209</v>
      </c>
      <c r="N8443" t="str">
        <f t="shared" si="262"/>
        <v>HIGH</v>
      </c>
      <c r="O8443" t="str" cm="1">
        <f t="array" ref="O8443">_xlfn.IFS(D8443="North","Zone 1",D8443="South","Zone 2",D8443="East","Zone 3",D8443="West","Zone 4")</f>
        <v>Zone 3</v>
      </c>
      <c r="P8443">
        <f t="shared" si="263"/>
        <v>16925.400000000001</v>
      </c>
      <c r="Q8443" t="str">
        <f>VLOOKUP(C8443,Product_Master!$A:$D,3,FALSE)</f>
        <v>Grocery</v>
      </c>
    </row>
    <row r="8444" spans="1:17" x14ac:dyDescent="0.3">
      <c r="A8444" t="s">
        <v>14646</v>
      </c>
      <c r="B8444" t="s">
        <v>1371</v>
      </c>
      <c r="C8444" t="s">
        <v>62</v>
      </c>
      <c r="D8444" t="s">
        <v>171</v>
      </c>
      <c r="E8444" t="s">
        <v>204</v>
      </c>
      <c r="F8444" t="s">
        <v>205</v>
      </c>
      <c r="G8444" t="s">
        <v>257</v>
      </c>
      <c r="H8444" t="s">
        <v>14647</v>
      </c>
      <c r="I8444">
        <v>9</v>
      </c>
      <c r="J8444">
        <v>20</v>
      </c>
      <c r="K8444">
        <v>357638</v>
      </c>
      <c r="L8444" t="str">
        <f>VLOOKUP(Sales_Data!C8444,Product_Master!$A:$D,2,FALSE)</f>
        <v>Recliner</v>
      </c>
      <c r="M8444">
        <f>VLOOKUP(C8444,Product_Master!$A:$D,4,FALSE)</f>
        <v>49672</v>
      </c>
      <c r="N8444" t="str">
        <f t="shared" si="262"/>
        <v>HIGH</v>
      </c>
      <c r="O8444" t="str" cm="1">
        <f t="array" ref="O8444">_xlfn.IFS(D8444="North","Zone 1",D8444="South","Zone 2",D8444="East","Zone 3",D8444="West","Zone 4")</f>
        <v>Zone 2</v>
      </c>
      <c r="P8444">
        <f t="shared" si="263"/>
        <v>35763.800000000003</v>
      </c>
      <c r="Q8444" t="str">
        <f>VLOOKUP(C8444,Product_Master!$A:$D,3,FALSE)</f>
        <v>Furniture</v>
      </c>
    </row>
    <row r="8445" spans="1:17" x14ac:dyDescent="0.3">
      <c r="A8445" t="s">
        <v>14648</v>
      </c>
      <c r="B8445" t="s">
        <v>1384</v>
      </c>
      <c r="C8445" t="s">
        <v>133</v>
      </c>
      <c r="D8445" t="s">
        <v>178</v>
      </c>
      <c r="E8445" t="s">
        <v>310</v>
      </c>
      <c r="F8445" t="s">
        <v>311</v>
      </c>
      <c r="G8445" t="s">
        <v>187</v>
      </c>
      <c r="H8445" t="s">
        <v>3031</v>
      </c>
      <c r="I8445">
        <v>8</v>
      </c>
      <c r="J8445">
        <v>0</v>
      </c>
      <c r="K8445">
        <v>227888</v>
      </c>
      <c r="L8445" t="str">
        <f>VLOOKUP(Sales_Data!C8445,Product_Master!$A:$D,2,FALSE)</f>
        <v>Basketball</v>
      </c>
      <c r="M8445">
        <f>VLOOKUP(C8445,Product_Master!$A:$D,4,FALSE)</f>
        <v>28486</v>
      </c>
      <c r="N8445" t="str">
        <f t="shared" si="262"/>
        <v>HIGH</v>
      </c>
      <c r="O8445" t="str" cm="1">
        <f t="array" ref="O8445">_xlfn.IFS(D8445="North","Zone 1",D8445="South","Zone 2",D8445="East","Zone 3",D8445="West","Zone 4")</f>
        <v>Zone 3</v>
      </c>
      <c r="P8445">
        <f t="shared" si="263"/>
        <v>22788.800000000003</v>
      </c>
      <c r="Q8445" t="str">
        <f>VLOOKUP(C8445,Product_Master!$A:$D,3,FALSE)</f>
        <v>Sports</v>
      </c>
    </row>
    <row r="8446" spans="1:17" x14ac:dyDescent="0.3">
      <c r="A8446" t="s">
        <v>14649</v>
      </c>
      <c r="B8446" t="s">
        <v>2185</v>
      </c>
      <c r="C8446" t="s">
        <v>11</v>
      </c>
      <c r="D8446" t="s">
        <v>197</v>
      </c>
      <c r="E8446" t="s">
        <v>210</v>
      </c>
      <c r="F8446" t="s">
        <v>211</v>
      </c>
      <c r="G8446" t="s">
        <v>219</v>
      </c>
      <c r="H8446" t="s">
        <v>10320</v>
      </c>
      <c r="I8446">
        <v>8</v>
      </c>
      <c r="J8446">
        <v>5</v>
      </c>
      <c r="K8446">
        <v>226115</v>
      </c>
      <c r="L8446" t="str">
        <f>VLOOKUP(Sales_Data!C8446,Product_Master!$A:$D,2,FALSE)</f>
        <v>Lenovo Laptop</v>
      </c>
      <c r="M8446">
        <f>VLOOKUP(C8446,Product_Master!$A:$D,4,FALSE)</f>
        <v>29752</v>
      </c>
      <c r="N8446" t="str">
        <f t="shared" si="262"/>
        <v>HIGH</v>
      </c>
      <c r="O8446" t="str" cm="1">
        <f t="array" ref="O8446">_xlfn.IFS(D8446="North","Zone 1",D8446="South","Zone 2",D8446="East","Zone 3",D8446="West","Zone 4")</f>
        <v>Zone 4</v>
      </c>
      <c r="P8446">
        <f t="shared" si="263"/>
        <v>22611.5</v>
      </c>
      <c r="Q8446" t="str">
        <f>VLOOKUP(C8446,Product_Master!$A:$D,3,FALSE)</f>
        <v>Electronics</v>
      </c>
    </row>
    <row r="8447" spans="1:17" x14ac:dyDescent="0.3">
      <c r="A8447" t="s">
        <v>14650</v>
      </c>
      <c r="B8447" t="s">
        <v>1982</v>
      </c>
      <c r="C8447" t="s">
        <v>141</v>
      </c>
      <c r="D8447" t="s">
        <v>171</v>
      </c>
      <c r="E8447" t="s">
        <v>172</v>
      </c>
      <c r="F8447" t="s">
        <v>173</v>
      </c>
      <c r="G8447" t="s">
        <v>315</v>
      </c>
      <c r="H8447" t="s">
        <v>6680</v>
      </c>
      <c r="I8447">
        <v>10</v>
      </c>
      <c r="J8447">
        <v>15</v>
      </c>
      <c r="K8447">
        <v>352367</v>
      </c>
      <c r="L8447" t="str">
        <f>VLOOKUP(Sales_Data!C8447,Product_Master!$A:$D,2,FALSE)</f>
        <v>Gloves</v>
      </c>
      <c r="M8447">
        <f>VLOOKUP(C8447,Product_Master!$A:$D,4,FALSE)</f>
        <v>41455</v>
      </c>
      <c r="N8447" t="str">
        <f t="shared" si="262"/>
        <v>HIGH</v>
      </c>
      <c r="O8447" t="str" cm="1">
        <f t="array" ref="O8447">_xlfn.IFS(D8447="North","Zone 1",D8447="South","Zone 2",D8447="East","Zone 3",D8447="West","Zone 4")</f>
        <v>Zone 2</v>
      </c>
      <c r="P8447">
        <f t="shared" si="263"/>
        <v>35236.700000000004</v>
      </c>
      <c r="Q8447" t="str">
        <f>VLOOKUP(C8447,Product_Master!$A:$D,3,FALSE)</f>
        <v>Sports</v>
      </c>
    </row>
    <row r="8448" spans="1:17" x14ac:dyDescent="0.3">
      <c r="A8448" t="s">
        <v>14651</v>
      </c>
      <c r="B8448" t="s">
        <v>1651</v>
      </c>
      <c r="C8448" t="s">
        <v>44</v>
      </c>
      <c r="D8448" t="s">
        <v>171</v>
      </c>
      <c r="E8448" t="s">
        <v>223</v>
      </c>
      <c r="F8448" t="s">
        <v>224</v>
      </c>
      <c r="G8448" t="s">
        <v>262</v>
      </c>
      <c r="H8448" t="s">
        <v>8041</v>
      </c>
      <c r="I8448">
        <v>6</v>
      </c>
      <c r="J8448">
        <v>15</v>
      </c>
      <c r="K8448">
        <v>382545</v>
      </c>
      <c r="L8448" t="str">
        <f>VLOOKUP(Sales_Data!C8448,Product_Master!$A:$D,2,FALSE)</f>
        <v>Bookshelf</v>
      </c>
      <c r="M8448">
        <f>VLOOKUP(C8448,Product_Master!$A:$D,4,FALSE)</f>
        <v>75009</v>
      </c>
      <c r="N8448" t="str">
        <f t="shared" si="262"/>
        <v>HIGH</v>
      </c>
      <c r="O8448" t="str" cm="1">
        <f t="array" ref="O8448">_xlfn.IFS(D8448="North","Zone 1",D8448="South","Zone 2",D8448="East","Zone 3",D8448="West","Zone 4")</f>
        <v>Zone 2</v>
      </c>
      <c r="P8448">
        <f t="shared" si="263"/>
        <v>38254.5</v>
      </c>
      <c r="Q8448" t="str">
        <f>VLOOKUP(C8448,Product_Master!$A:$D,3,FALSE)</f>
        <v>Furniture</v>
      </c>
    </row>
    <row r="8449" spans="1:17" x14ac:dyDescent="0.3">
      <c r="A8449" t="s">
        <v>14652</v>
      </c>
      <c r="B8449" t="s">
        <v>369</v>
      </c>
      <c r="C8449" t="s">
        <v>44</v>
      </c>
      <c r="D8449" t="s">
        <v>191</v>
      </c>
      <c r="E8449" t="s">
        <v>192</v>
      </c>
      <c r="F8449" t="s">
        <v>193</v>
      </c>
      <c r="G8449" t="s">
        <v>257</v>
      </c>
      <c r="H8449" t="s">
        <v>9366</v>
      </c>
      <c r="I8449">
        <v>7</v>
      </c>
      <c r="J8449">
        <v>5</v>
      </c>
      <c r="K8449">
        <v>498809</v>
      </c>
      <c r="L8449" t="str">
        <f>VLOOKUP(Sales_Data!C8449,Product_Master!$A:$D,2,FALSE)</f>
        <v>Bookshelf</v>
      </c>
      <c r="M8449">
        <f>VLOOKUP(C8449,Product_Master!$A:$D,4,FALSE)</f>
        <v>75009</v>
      </c>
      <c r="N8449" t="str">
        <f t="shared" si="262"/>
        <v>HIGH</v>
      </c>
      <c r="O8449" t="str" cm="1">
        <f t="array" ref="O8449">_xlfn.IFS(D8449="North","Zone 1",D8449="South","Zone 2",D8449="East","Zone 3",D8449="West","Zone 4")</f>
        <v>Zone 1</v>
      </c>
      <c r="P8449">
        <f t="shared" si="263"/>
        <v>49880.9</v>
      </c>
      <c r="Q8449" t="str">
        <f>VLOOKUP(C8449,Product_Master!$A:$D,3,FALSE)</f>
        <v>Furniture</v>
      </c>
    </row>
    <row r="8450" spans="1:17" x14ac:dyDescent="0.3">
      <c r="A8450" t="s">
        <v>14653</v>
      </c>
      <c r="B8450" t="s">
        <v>1069</v>
      </c>
      <c r="C8450" t="s">
        <v>21</v>
      </c>
      <c r="D8450" t="s">
        <v>197</v>
      </c>
      <c r="E8450" t="s">
        <v>260</v>
      </c>
      <c r="F8450" t="s">
        <v>261</v>
      </c>
      <c r="G8450" t="s">
        <v>262</v>
      </c>
      <c r="H8450" t="s">
        <v>14654</v>
      </c>
      <c r="I8450">
        <v>5</v>
      </c>
      <c r="J8450">
        <v>5</v>
      </c>
      <c r="K8450">
        <v>230546</v>
      </c>
      <c r="L8450" t="str">
        <f>VLOOKUP(Sales_Data!C8450,Product_Master!$A:$D,2,FALSE)</f>
        <v>Air Conditioner</v>
      </c>
      <c r="M8450">
        <f>VLOOKUP(C8450,Product_Master!$A:$D,4,FALSE)</f>
        <v>48536</v>
      </c>
      <c r="N8450" t="str">
        <f t="shared" si="262"/>
        <v>HIGH</v>
      </c>
      <c r="O8450" t="str" cm="1">
        <f t="array" ref="O8450">_xlfn.IFS(D8450="North","Zone 1",D8450="South","Zone 2",D8450="East","Zone 3",D8450="West","Zone 4")</f>
        <v>Zone 4</v>
      </c>
      <c r="P8450">
        <f t="shared" si="263"/>
        <v>23054.600000000002</v>
      </c>
      <c r="Q8450" t="str">
        <f>VLOOKUP(C8450,Product_Master!$A:$D,3,FALSE)</f>
        <v>Electronics</v>
      </c>
    </row>
    <row r="8451" spans="1:17" x14ac:dyDescent="0.3">
      <c r="A8451" t="s">
        <v>14655</v>
      </c>
      <c r="B8451" t="s">
        <v>478</v>
      </c>
      <c r="C8451" t="s">
        <v>91</v>
      </c>
      <c r="D8451" t="s">
        <v>191</v>
      </c>
      <c r="E8451" t="s">
        <v>238</v>
      </c>
      <c r="F8451" t="s">
        <v>238</v>
      </c>
      <c r="G8451" t="s">
        <v>257</v>
      </c>
      <c r="H8451" t="s">
        <v>13974</v>
      </c>
      <c r="I8451">
        <v>9</v>
      </c>
      <c r="J8451">
        <v>0</v>
      </c>
      <c r="K8451">
        <v>268083</v>
      </c>
      <c r="L8451" t="str">
        <f>VLOOKUP(Sales_Data!C8451,Product_Master!$A:$D,2,FALSE)</f>
        <v>Sweater</v>
      </c>
      <c r="M8451">
        <f>VLOOKUP(C8451,Product_Master!$A:$D,4,FALSE)</f>
        <v>29787</v>
      </c>
      <c r="N8451" t="str">
        <f t="shared" ref="N8451:N8514" si="264">IF(K8451&gt;15000,"HIGH",IF(K8451&gt;=5000,"MEDIUM","LOW"))</f>
        <v>HIGH</v>
      </c>
      <c r="O8451" t="str" cm="1">
        <f t="array" ref="O8451">_xlfn.IFS(D8451="North","Zone 1",D8451="South","Zone 2",D8451="East","Zone 3",D8451="West","Zone 4")</f>
        <v>Zone 1</v>
      </c>
      <c r="P8451">
        <f t="shared" ref="P8451:P8514" si="265">IF(N8451="HIGH",K8451*10%,IF(N8451="MEDIUM",K8451*5%,K8451*2%))</f>
        <v>26808.300000000003</v>
      </c>
      <c r="Q8451" t="str">
        <f>VLOOKUP(C8451,Product_Master!$A:$D,3,FALSE)</f>
        <v>Clothing</v>
      </c>
    </row>
    <row r="8452" spans="1:17" x14ac:dyDescent="0.3">
      <c r="A8452" t="s">
        <v>14656</v>
      </c>
      <c r="B8452" t="s">
        <v>2303</v>
      </c>
      <c r="C8452" t="s">
        <v>155</v>
      </c>
      <c r="D8452" t="s">
        <v>197</v>
      </c>
      <c r="E8452" t="s">
        <v>198</v>
      </c>
      <c r="F8452" t="s">
        <v>199</v>
      </c>
      <c r="G8452" t="s">
        <v>315</v>
      </c>
      <c r="H8452" t="s">
        <v>14657</v>
      </c>
      <c r="I8452">
        <v>11</v>
      </c>
      <c r="J8452">
        <v>10</v>
      </c>
      <c r="K8452">
        <v>711008</v>
      </c>
      <c r="L8452" t="str">
        <f>VLOOKUP(Sales_Data!C8452,Product_Master!$A:$D,2,FALSE)</f>
        <v>Cycling Bottle</v>
      </c>
      <c r="M8452">
        <f>VLOOKUP(C8452,Product_Master!$A:$D,4,FALSE)</f>
        <v>71819</v>
      </c>
      <c r="N8452" t="str">
        <f t="shared" si="264"/>
        <v>HIGH</v>
      </c>
      <c r="O8452" t="str" cm="1">
        <f t="array" ref="O8452">_xlfn.IFS(D8452="North","Zone 1",D8452="South","Zone 2",D8452="East","Zone 3",D8452="West","Zone 4")</f>
        <v>Zone 4</v>
      </c>
      <c r="P8452">
        <f t="shared" si="265"/>
        <v>71100.800000000003</v>
      </c>
      <c r="Q8452" t="str">
        <f>VLOOKUP(C8452,Product_Master!$A:$D,3,FALSE)</f>
        <v>Sports</v>
      </c>
    </row>
    <row r="8453" spans="1:17" x14ac:dyDescent="0.3">
      <c r="A8453" t="s">
        <v>14658</v>
      </c>
      <c r="B8453" t="s">
        <v>911</v>
      </c>
      <c r="C8453" t="s">
        <v>27</v>
      </c>
      <c r="D8453" t="s">
        <v>178</v>
      </c>
      <c r="E8453" t="s">
        <v>310</v>
      </c>
      <c r="F8453" t="s">
        <v>311</v>
      </c>
      <c r="G8453" t="s">
        <v>269</v>
      </c>
      <c r="H8453" t="s">
        <v>1085</v>
      </c>
      <c r="I8453">
        <v>8</v>
      </c>
      <c r="J8453">
        <v>0</v>
      </c>
      <c r="K8453">
        <v>450520</v>
      </c>
      <c r="L8453" t="str">
        <f>VLOOKUP(Sales_Data!C8453,Product_Master!$A:$D,2,FALSE)</f>
        <v>Microwave</v>
      </c>
      <c r="M8453">
        <f>VLOOKUP(C8453,Product_Master!$A:$D,4,FALSE)</f>
        <v>56315</v>
      </c>
      <c r="N8453" t="str">
        <f t="shared" si="264"/>
        <v>HIGH</v>
      </c>
      <c r="O8453" t="str" cm="1">
        <f t="array" ref="O8453">_xlfn.IFS(D8453="North","Zone 1",D8453="South","Zone 2",D8453="East","Zone 3",D8453="West","Zone 4")</f>
        <v>Zone 3</v>
      </c>
      <c r="P8453">
        <f t="shared" si="265"/>
        <v>45052</v>
      </c>
      <c r="Q8453" t="str">
        <f>VLOOKUP(C8453,Product_Master!$A:$D,3,FALSE)</f>
        <v>Electronics</v>
      </c>
    </row>
    <row r="8454" spans="1:17" x14ac:dyDescent="0.3">
      <c r="A8454" t="s">
        <v>14659</v>
      </c>
      <c r="B8454" t="s">
        <v>1971</v>
      </c>
      <c r="C8454" t="s">
        <v>4</v>
      </c>
      <c r="D8454" t="s">
        <v>171</v>
      </c>
      <c r="E8454" t="s">
        <v>204</v>
      </c>
      <c r="F8454" t="s">
        <v>205</v>
      </c>
      <c r="G8454" t="s">
        <v>219</v>
      </c>
      <c r="H8454" t="s">
        <v>4258</v>
      </c>
      <c r="I8454">
        <v>6</v>
      </c>
      <c r="J8454">
        <v>0</v>
      </c>
      <c r="K8454">
        <v>6342</v>
      </c>
      <c r="L8454" t="str">
        <f>VLOOKUP(Sales_Data!C8454,Product_Master!$A:$D,2,FALSE)</f>
        <v>Samsung TV</v>
      </c>
      <c r="M8454">
        <f>VLOOKUP(C8454,Product_Master!$A:$D,4,FALSE)</f>
        <v>1057</v>
      </c>
      <c r="N8454" t="str">
        <f t="shared" si="264"/>
        <v>MEDIUM</v>
      </c>
      <c r="O8454" t="str" cm="1">
        <f t="array" ref="O8454">_xlfn.IFS(D8454="North","Zone 1",D8454="South","Zone 2",D8454="East","Zone 3",D8454="West","Zone 4")</f>
        <v>Zone 2</v>
      </c>
      <c r="P8454">
        <f t="shared" si="265"/>
        <v>317.10000000000002</v>
      </c>
      <c r="Q8454" t="str">
        <f>VLOOKUP(C8454,Product_Master!$A:$D,3,FALSE)</f>
        <v>Electronics</v>
      </c>
    </row>
    <row r="8455" spans="1:17" x14ac:dyDescent="0.3">
      <c r="A8455" t="s">
        <v>14660</v>
      </c>
      <c r="B8455" t="s">
        <v>2061</v>
      </c>
      <c r="C8455" t="s">
        <v>17</v>
      </c>
      <c r="D8455" t="s">
        <v>197</v>
      </c>
      <c r="E8455" t="s">
        <v>198</v>
      </c>
      <c r="F8455" t="s">
        <v>199</v>
      </c>
      <c r="G8455" t="s">
        <v>262</v>
      </c>
      <c r="H8455" t="s">
        <v>273</v>
      </c>
      <c r="I8455">
        <v>1</v>
      </c>
      <c r="J8455">
        <v>15</v>
      </c>
      <c r="K8455">
        <v>56903</v>
      </c>
      <c r="L8455" t="str">
        <f>VLOOKUP(Sales_Data!C8455,Product_Master!$A:$D,2,FALSE)</f>
        <v>Printer</v>
      </c>
      <c r="M8455">
        <f>VLOOKUP(C8455,Product_Master!$A:$D,4,FALSE)</f>
        <v>66945</v>
      </c>
      <c r="N8455" t="str">
        <f t="shared" si="264"/>
        <v>HIGH</v>
      </c>
      <c r="O8455" t="str" cm="1">
        <f t="array" ref="O8455">_xlfn.IFS(D8455="North","Zone 1",D8455="South","Zone 2",D8455="East","Zone 3",D8455="West","Zone 4")</f>
        <v>Zone 4</v>
      </c>
      <c r="P8455">
        <f t="shared" si="265"/>
        <v>5690.3</v>
      </c>
      <c r="Q8455" t="str">
        <f>VLOOKUP(C8455,Product_Master!$A:$D,3,FALSE)</f>
        <v>Electronics</v>
      </c>
    </row>
    <row r="8456" spans="1:17" x14ac:dyDescent="0.3">
      <c r="A8456" t="s">
        <v>14661</v>
      </c>
      <c r="B8456" t="s">
        <v>1438</v>
      </c>
      <c r="C8456" t="s">
        <v>135</v>
      </c>
      <c r="D8456" t="s">
        <v>171</v>
      </c>
      <c r="E8456" t="s">
        <v>172</v>
      </c>
      <c r="F8456" t="s">
        <v>173</v>
      </c>
      <c r="G8456" t="s">
        <v>269</v>
      </c>
      <c r="H8456" t="s">
        <v>2188</v>
      </c>
      <c r="I8456">
        <v>9</v>
      </c>
      <c r="J8456">
        <v>0</v>
      </c>
      <c r="K8456">
        <v>231156</v>
      </c>
      <c r="L8456" t="str">
        <f>VLOOKUP(Sales_Data!C8456,Product_Master!$A:$D,2,FALSE)</f>
        <v>Yoga Mat</v>
      </c>
      <c r="M8456">
        <f>VLOOKUP(C8456,Product_Master!$A:$D,4,FALSE)</f>
        <v>25684</v>
      </c>
      <c r="N8456" t="str">
        <f t="shared" si="264"/>
        <v>HIGH</v>
      </c>
      <c r="O8456" t="str" cm="1">
        <f t="array" ref="O8456">_xlfn.IFS(D8456="North","Zone 1",D8456="South","Zone 2",D8456="East","Zone 3",D8456="West","Zone 4")</f>
        <v>Zone 2</v>
      </c>
      <c r="P8456">
        <f t="shared" si="265"/>
        <v>23115.600000000002</v>
      </c>
      <c r="Q8456" t="str">
        <f>VLOOKUP(C8456,Product_Master!$A:$D,3,FALSE)</f>
        <v>Sports</v>
      </c>
    </row>
    <row r="8457" spans="1:17" x14ac:dyDescent="0.3">
      <c r="A8457" t="s">
        <v>14662</v>
      </c>
      <c r="B8457" t="s">
        <v>557</v>
      </c>
      <c r="C8457" t="s">
        <v>60</v>
      </c>
      <c r="D8457" t="s">
        <v>197</v>
      </c>
      <c r="E8457" t="s">
        <v>198</v>
      </c>
      <c r="F8457" t="s">
        <v>199</v>
      </c>
      <c r="G8457" t="s">
        <v>243</v>
      </c>
      <c r="H8457" t="s">
        <v>3503</v>
      </c>
      <c r="I8457">
        <v>10</v>
      </c>
      <c r="J8457">
        <v>15</v>
      </c>
      <c r="K8457">
        <v>506940</v>
      </c>
      <c r="L8457" t="str">
        <f>VLOOKUP(Sales_Data!C8457,Product_Master!$A:$D,2,FALSE)</f>
        <v>Cupboard</v>
      </c>
      <c r="M8457">
        <f>VLOOKUP(C8457,Product_Master!$A:$D,4,FALSE)</f>
        <v>59640</v>
      </c>
      <c r="N8457" t="str">
        <f t="shared" si="264"/>
        <v>HIGH</v>
      </c>
      <c r="O8457" t="str" cm="1">
        <f t="array" ref="O8457">_xlfn.IFS(D8457="North","Zone 1",D8457="South","Zone 2",D8457="East","Zone 3",D8457="West","Zone 4")</f>
        <v>Zone 4</v>
      </c>
      <c r="P8457">
        <f t="shared" si="265"/>
        <v>50694</v>
      </c>
      <c r="Q8457" t="str">
        <f>VLOOKUP(C8457,Product_Master!$A:$D,3,FALSE)</f>
        <v>Furniture</v>
      </c>
    </row>
    <row r="8458" spans="1:17" x14ac:dyDescent="0.3">
      <c r="A8458" t="s">
        <v>14663</v>
      </c>
      <c r="B8458" t="s">
        <v>1665</v>
      </c>
      <c r="C8458" t="s">
        <v>91</v>
      </c>
      <c r="D8458" t="s">
        <v>191</v>
      </c>
      <c r="E8458" t="s">
        <v>238</v>
      </c>
      <c r="F8458" t="s">
        <v>238</v>
      </c>
      <c r="G8458" t="s">
        <v>174</v>
      </c>
      <c r="H8458" t="s">
        <v>11763</v>
      </c>
      <c r="I8458">
        <v>11</v>
      </c>
      <c r="J8458">
        <v>5</v>
      </c>
      <c r="K8458">
        <v>311274</v>
      </c>
      <c r="L8458" t="str">
        <f>VLOOKUP(Sales_Data!C8458,Product_Master!$A:$D,2,FALSE)</f>
        <v>Sweater</v>
      </c>
      <c r="M8458">
        <f>VLOOKUP(C8458,Product_Master!$A:$D,4,FALSE)</f>
        <v>29787</v>
      </c>
      <c r="N8458" t="str">
        <f t="shared" si="264"/>
        <v>HIGH</v>
      </c>
      <c r="O8458" t="str" cm="1">
        <f t="array" ref="O8458">_xlfn.IFS(D8458="North","Zone 1",D8458="South","Zone 2",D8458="East","Zone 3",D8458="West","Zone 4")</f>
        <v>Zone 1</v>
      </c>
      <c r="P8458">
        <f t="shared" si="265"/>
        <v>31127.4</v>
      </c>
      <c r="Q8458" t="str">
        <f>VLOOKUP(C8458,Product_Master!$A:$D,3,FALSE)</f>
        <v>Clothing</v>
      </c>
    </row>
    <row r="8459" spans="1:17" x14ac:dyDescent="0.3">
      <c r="A8459" t="s">
        <v>14664</v>
      </c>
      <c r="B8459" t="s">
        <v>1096</v>
      </c>
      <c r="C8459" t="s">
        <v>33</v>
      </c>
      <c r="D8459" t="s">
        <v>171</v>
      </c>
      <c r="E8459" t="s">
        <v>223</v>
      </c>
      <c r="F8459" t="s">
        <v>224</v>
      </c>
      <c r="G8459" t="s">
        <v>257</v>
      </c>
      <c r="H8459" t="s">
        <v>14665</v>
      </c>
      <c r="I8459">
        <v>5</v>
      </c>
      <c r="J8459">
        <v>5</v>
      </c>
      <c r="K8459">
        <v>281295</v>
      </c>
      <c r="L8459" t="str">
        <f>VLOOKUP(Sales_Data!C8459,Product_Master!$A:$D,2,FALSE)</f>
        <v>Headphones</v>
      </c>
      <c r="M8459">
        <f>VLOOKUP(C8459,Product_Master!$A:$D,4,FALSE)</f>
        <v>59220</v>
      </c>
      <c r="N8459" t="str">
        <f t="shared" si="264"/>
        <v>HIGH</v>
      </c>
      <c r="O8459" t="str" cm="1">
        <f t="array" ref="O8459">_xlfn.IFS(D8459="North","Zone 1",D8459="South","Zone 2",D8459="East","Zone 3",D8459="West","Zone 4")</f>
        <v>Zone 2</v>
      </c>
      <c r="P8459">
        <f t="shared" si="265"/>
        <v>28129.5</v>
      </c>
      <c r="Q8459" t="str">
        <f>VLOOKUP(C8459,Product_Master!$A:$D,3,FALSE)</f>
        <v>Electronics</v>
      </c>
    </row>
    <row r="8460" spans="1:17" x14ac:dyDescent="0.3">
      <c r="A8460" t="s">
        <v>14666</v>
      </c>
      <c r="B8460" t="s">
        <v>2744</v>
      </c>
      <c r="C8460" t="s">
        <v>60</v>
      </c>
      <c r="D8460" t="s">
        <v>197</v>
      </c>
      <c r="E8460" t="s">
        <v>198</v>
      </c>
      <c r="F8460" t="s">
        <v>199</v>
      </c>
      <c r="G8460" t="s">
        <v>257</v>
      </c>
      <c r="H8460" t="s">
        <v>14667</v>
      </c>
      <c r="I8460">
        <v>9</v>
      </c>
      <c r="J8460">
        <v>20</v>
      </c>
      <c r="K8460">
        <v>429408</v>
      </c>
      <c r="L8460" t="str">
        <f>VLOOKUP(Sales_Data!C8460,Product_Master!$A:$D,2,FALSE)</f>
        <v>Cupboard</v>
      </c>
      <c r="M8460">
        <f>VLOOKUP(C8460,Product_Master!$A:$D,4,FALSE)</f>
        <v>59640</v>
      </c>
      <c r="N8460" t="str">
        <f t="shared" si="264"/>
        <v>HIGH</v>
      </c>
      <c r="O8460" t="str" cm="1">
        <f t="array" ref="O8460">_xlfn.IFS(D8460="North","Zone 1",D8460="South","Zone 2",D8460="East","Zone 3",D8460="West","Zone 4")</f>
        <v>Zone 4</v>
      </c>
      <c r="P8460">
        <f t="shared" si="265"/>
        <v>42940.800000000003</v>
      </c>
      <c r="Q8460" t="str">
        <f>VLOOKUP(C8460,Product_Master!$A:$D,3,FALSE)</f>
        <v>Furniture</v>
      </c>
    </row>
    <row r="8461" spans="1:17" x14ac:dyDescent="0.3">
      <c r="A8461" t="s">
        <v>14668</v>
      </c>
      <c r="B8461" t="s">
        <v>723</v>
      </c>
      <c r="C8461" t="s">
        <v>89</v>
      </c>
      <c r="D8461" t="s">
        <v>191</v>
      </c>
      <c r="E8461" t="s">
        <v>242</v>
      </c>
      <c r="F8461" t="s">
        <v>242</v>
      </c>
      <c r="G8461" t="s">
        <v>269</v>
      </c>
      <c r="H8461" t="s">
        <v>3790</v>
      </c>
      <c r="I8461">
        <v>2</v>
      </c>
      <c r="J8461">
        <v>10</v>
      </c>
      <c r="K8461">
        <v>93240</v>
      </c>
      <c r="L8461" t="str">
        <f>VLOOKUP(Sales_Data!C8461,Product_Master!$A:$D,2,FALSE)</f>
        <v>Shorts</v>
      </c>
      <c r="M8461">
        <f>VLOOKUP(C8461,Product_Master!$A:$D,4,FALSE)</f>
        <v>51800</v>
      </c>
      <c r="N8461" t="str">
        <f t="shared" si="264"/>
        <v>HIGH</v>
      </c>
      <c r="O8461" t="str" cm="1">
        <f t="array" ref="O8461">_xlfn.IFS(D8461="North","Zone 1",D8461="South","Zone 2",D8461="East","Zone 3",D8461="West","Zone 4")</f>
        <v>Zone 1</v>
      </c>
      <c r="P8461">
        <f t="shared" si="265"/>
        <v>9324</v>
      </c>
      <c r="Q8461" t="str">
        <f>VLOOKUP(C8461,Product_Master!$A:$D,3,FALSE)</f>
        <v>Clothing</v>
      </c>
    </row>
    <row r="8462" spans="1:17" x14ac:dyDescent="0.3">
      <c r="A8462" t="s">
        <v>14669</v>
      </c>
      <c r="B8462" t="s">
        <v>1494</v>
      </c>
      <c r="C8462" t="s">
        <v>11</v>
      </c>
      <c r="D8462" t="s">
        <v>171</v>
      </c>
      <c r="E8462" t="s">
        <v>172</v>
      </c>
      <c r="F8462" t="s">
        <v>173</v>
      </c>
      <c r="G8462" t="s">
        <v>262</v>
      </c>
      <c r="H8462" t="s">
        <v>5031</v>
      </c>
      <c r="I8462">
        <v>4</v>
      </c>
      <c r="J8462">
        <v>5</v>
      </c>
      <c r="K8462">
        <v>113057</v>
      </c>
      <c r="L8462" t="str">
        <f>VLOOKUP(Sales_Data!C8462,Product_Master!$A:$D,2,FALSE)</f>
        <v>Lenovo Laptop</v>
      </c>
      <c r="M8462">
        <f>VLOOKUP(C8462,Product_Master!$A:$D,4,FALSE)</f>
        <v>29752</v>
      </c>
      <c r="N8462" t="str">
        <f t="shared" si="264"/>
        <v>HIGH</v>
      </c>
      <c r="O8462" t="str" cm="1">
        <f t="array" ref="O8462">_xlfn.IFS(D8462="North","Zone 1",D8462="South","Zone 2",D8462="East","Zone 3",D8462="West","Zone 4")</f>
        <v>Zone 2</v>
      </c>
      <c r="P8462">
        <f t="shared" si="265"/>
        <v>11305.7</v>
      </c>
      <c r="Q8462" t="str">
        <f>VLOOKUP(C8462,Product_Master!$A:$D,3,FALSE)</f>
        <v>Electronics</v>
      </c>
    </row>
    <row r="8463" spans="1:17" x14ac:dyDescent="0.3">
      <c r="A8463" t="s">
        <v>14670</v>
      </c>
      <c r="B8463" t="s">
        <v>1280</v>
      </c>
      <c r="C8463" t="s">
        <v>97</v>
      </c>
      <c r="D8463" t="s">
        <v>178</v>
      </c>
      <c r="E8463" t="s">
        <v>179</v>
      </c>
      <c r="F8463" t="s">
        <v>180</v>
      </c>
      <c r="G8463" t="s">
        <v>315</v>
      </c>
      <c r="H8463" t="s">
        <v>10421</v>
      </c>
      <c r="I8463">
        <v>4</v>
      </c>
      <c r="J8463">
        <v>5</v>
      </c>
      <c r="K8463">
        <v>80731</v>
      </c>
      <c r="L8463" t="str">
        <f>VLOOKUP(Sales_Data!C8463,Product_Master!$A:$D,2,FALSE)</f>
        <v>Rice</v>
      </c>
      <c r="M8463">
        <f>VLOOKUP(C8463,Product_Master!$A:$D,4,FALSE)</f>
        <v>21245</v>
      </c>
      <c r="N8463" t="str">
        <f t="shared" si="264"/>
        <v>HIGH</v>
      </c>
      <c r="O8463" t="str" cm="1">
        <f t="array" ref="O8463">_xlfn.IFS(D8463="North","Zone 1",D8463="South","Zone 2",D8463="East","Zone 3",D8463="West","Zone 4")</f>
        <v>Zone 3</v>
      </c>
      <c r="P8463">
        <f t="shared" si="265"/>
        <v>8073.1</v>
      </c>
      <c r="Q8463" t="str">
        <f>VLOOKUP(C8463,Product_Master!$A:$D,3,FALSE)</f>
        <v>Grocery</v>
      </c>
    </row>
    <row r="8464" spans="1:17" x14ac:dyDescent="0.3">
      <c r="A8464" t="s">
        <v>14671</v>
      </c>
      <c r="B8464" t="s">
        <v>2373</v>
      </c>
      <c r="C8464" t="s">
        <v>7</v>
      </c>
      <c r="D8464" t="s">
        <v>178</v>
      </c>
      <c r="E8464" t="s">
        <v>179</v>
      </c>
      <c r="F8464" t="s">
        <v>180</v>
      </c>
      <c r="G8464" t="s">
        <v>219</v>
      </c>
      <c r="H8464" t="s">
        <v>14672</v>
      </c>
      <c r="I8464">
        <v>2</v>
      </c>
      <c r="J8464">
        <v>5</v>
      </c>
      <c r="K8464">
        <v>121601</v>
      </c>
      <c r="L8464" t="str">
        <f>VLOOKUP(Sales_Data!C8464,Product_Master!$A:$D,2,FALSE)</f>
        <v>HP Laptop</v>
      </c>
      <c r="M8464">
        <f>VLOOKUP(C8464,Product_Master!$A:$D,4,FALSE)</f>
        <v>64001</v>
      </c>
      <c r="N8464" t="str">
        <f t="shared" si="264"/>
        <v>HIGH</v>
      </c>
      <c r="O8464" t="str" cm="1">
        <f t="array" ref="O8464">_xlfn.IFS(D8464="North","Zone 1",D8464="South","Zone 2",D8464="East","Zone 3",D8464="West","Zone 4")</f>
        <v>Zone 3</v>
      </c>
      <c r="P8464">
        <f t="shared" si="265"/>
        <v>12160.1</v>
      </c>
      <c r="Q8464" t="str">
        <f>VLOOKUP(C8464,Product_Master!$A:$D,3,FALSE)</f>
        <v>Electronics</v>
      </c>
    </row>
    <row r="8465" spans="1:17" x14ac:dyDescent="0.3">
      <c r="A8465" t="s">
        <v>14673</v>
      </c>
      <c r="B8465" t="s">
        <v>1030</v>
      </c>
      <c r="C8465" t="s">
        <v>137</v>
      </c>
      <c r="D8465" t="s">
        <v>197</v>
      </c>
      <c r="E8465" t="s">
        <v>210</v>
      </c>
      <c r="F8465" t="s">
        <v>211</v>
      </c>
      <c r="G8465" t="s">
        <v>285</v>
      </c>
      <c r="H8465" t="s">
        <v>7564</v>
      </c>
      <c r="I8465">
        <v>7</v>
      </c>
      <c r="J8465">
        <v>10</v>
      </c>
      <c r="K8465">
        <v>321974</v>
      </c>
      <c r="L8465" t="str">
        <f>VLOOKUP(Sales_Data!C8465,Product_Master!$A:$D,2,FALSE)</f>
        <v>Dumbbells</v>
      </c>
      <c r="M8465">
        <f>VLOOKUP(C8465,Product_Master!$A:$D,4,FALSE)</f>
        <v>51107</v>
      </c>
      <c r="N8465" t="str">
        <f t="shared" si="264"/>
        <v>HIGH</v>
      </c>
      <c r="O8465" t="str" cm="1">
        <f t="array" ref="O8465">_xlfn.IFS(D8465="North","Zone 1",D8465="South","Zone 2",D8465="East","Zone 3",D8465="West","Zone 4")</f>
        <v>Zone 4</v>
      </c>
      <c r="P8465">
        <f t="shared" si="265"/>
        <v>32197.4</v>
      </c>
      <c r="Q8465" t="str">
        <f>VLOOKUP(C8465,Product_Master!$A:$D,3,FALSE)</f>
        <v>Sports</v>
      </c>
    </row>
    <row r="8466" spans="1:17" x14ac:dyDescent="0.3">
      <c r="A8466" t="s">
        <v>14674</v>
      </c>
      <c r="B8466" t="s">
        <v>1453</v>
      </c>
      <c r="C8466" t="s">
        <v>97</v>
      </c>
      <c r="D8466" t="s">
        <v>191</v>
      </c>
      <c r="E8466" t="s">
        <v>238</v>
      </c>
      <c r="F8466" t="s">
        <v>238</v>
      </c>
      <c r="G8466" t="s">
        <v>285</v>
      </c>
      <c r="H8466" t="s">
        <v>14675</v>
      </c>
      <c r="I8466">
        <v>5</v>
      </c>
      <c r="J8466">
        <v>5</v>
      </c>
      <c r="K8466">
        <v>100913</v>
      </c>
      <c r="L8466" t="str">
        <f>VLOOKUP(Sales_Data!C8466,Product_Master!$A:$D,2,FALSE)</f>
        <v>Rice</v>
      </c>
      <c r="M8466">
        <f>VLOOKUP(C8466,Product_Master!$A:$D,4,FALSE)</f>
        <v>21245</v>
      </c>
      <c r="N8466" t="str">
        <f t="shared" si="264"/>
        <v>HIGH</v>
      </c>
      <c r="O8466" t="str" cm="1">
        <f t="array" ref="O8466">_xlfn.IFS(D8466="North","Zone 1",D8466="South","Zone 2",D8466="East","Zone 3",D8466="West","Zone 4")</f>
        <v>Zone 1</v>
      </c>
      <c r="P8466">
        <f t="shared" si="265"/>
        <v>10091.300000000001</v>
      </c>
      <c r="Q8466" t="str">
        <f>VLOOKUP(C8466,Product_Master!$A:$D,3,FALSE)</f>
        <v>Grocery</v>
      </c>
    </row>
    <row r="8467" spans="1:17" x14ac:dyDescent="0.3">
      <c r="A8467" t="s">
        <v>14676</v>
      </c>
      <c r="B8467" t="s">
        <v>1008</v>
      </c>
      <c r="C8467" t="s">
        <v>112</v>
      </c>
      <c r="D8467" t="s">
        <v>171</v>
      </c>
      <c r="E8467" t="s">
        <v>223</v>
      </c>
      <c r="F8467" t="s">
        <v>224</v>
      </c>
      <c r="G8467" t="s">
        <v>200</v>
      </c>
      <c r="H8467" t="s">
        <v>12212</v>
      </c>
      <c r="I8467">
        <v>11</v>
      </c>
      <c r="J8467">
        <v>20</v>
      </c>
      <c r="K8467">
        <v>37637</v>
      </c>
      <c r="L8467" t="str">
        <f>VLOOKUP(Sales_Data!C8467,Product_Master!$A:$D,2,FALSE)</f>
        <v>Pasta</v>
      </c>
      <c r="M8467">
        <f>VLOOKUP(C8467,Product_Master!$A:$D,4,FALSE)</f>
        <v>4277</v>
      </c>
      <c r="N8467" t="str">
        <f t="shared" si="264"/>
        <v>HIGH</v>
      </c>
      <c r="O8467" t="str" cm="1">
        <f t="array" ref="O8467">_xlfn.IFS(D8467="North","Zone 1",D8467="South","Zone 2",D8467="East","Zone 3",D8467="West","Zone 4")</f>
        <v>Zone 2</v>
      </c>
      <c r="P8467">
        <f t="shared" si="265"/>
        <v>3763.7000000000003</v>
      </c>
      <c r="Q8467" t="str">
        <f>VLOOKUP(C8467,Product_Master!$A:$D,3,FALSE)</f>
        <v>Grocery</v>
      </c>
    </row>
    <row r="8468" spans="1:17" x14ac:dyDescent="0.3">
      <c r="A8468" t="s">
        <v>14677</v>
      </c>
      <c r="B8468" t="s">
        <v>2600</v>
      </c>
      <c r="C8468" t="s">
        <v>108</v>
      </c>
      <c r="D8468" t="s">
        <v>171</v>
      </c>
      <c r="E8468" t="s">
        <v>204</v>
      </c>
      <c r="F8468" t="s">
        <v>205</v>
      </c>
      <c r="G8468" t="s">
        <v>315</v>
      </c>
      <c r="H8468" t="s">
        <v>8081</v>
      </c>
      <c r="I8468">
        <v>1</v>
      </c>
      <c r="J8468">
        <v>10</v>
      </c>
      <c r="K8468">
        <v>13286</v>
      </c>
      <c r="L8468" t="str">
        <f>VLOOKUP(Sales_Data!C8468,Product_Master!$A:$D,2,FALSE)</f>
        <v>Salt</v>
      </c>
      <c r="M8468">
        <f>VLOOKUP(C8468,Product_Master!$A:$D,4,FALSE)</f>
        <v>14763</v>
      </c>
      <c r="N8468" t="str">
        <f t="shared" si="264"/>
        <v>MEDIUM</v>
      </c>
      <c r="O8468" t="str" cm="1">
        <f t="array" ref="O8468">_xlfn.IFS(D8468="North","Zone 1",D8468="South","Zone 2",D8468="East","Zone 3",D8468="West","Zone 4")</f>
        <v>Zone 2</v>
      </c>
      <c r="P8468">
        <f t="shared" si="265"/>
        <v>664.30000000000007</v>
      </c>
      <c r="Q8468" t="str">
        <f>VLOOKUP(C8468,Product_Master!$A:$D,3,FALSE)</f>
        <v>Grocery</v>
      </c>
    </row>
    <row r="8469" spans="1:17" x14ac:dyDescent="0.3">
      <c r="A8469" t="s">
        <v>14678</v>
      </c>
      <c r="B8469" t="s">
        <v>1600</v>
      </c>
      <c r="C8469" t="s">
        <v>143</v>
      </c>
      <c r="D8469" t="s">
        <v>197</v>
      </c>
      <c r="E8469" t="s">
        <v>198</v>
      </c>
      <c r="F8469" t="s">
        <v>199</v>
      </c>
      <c r="G8469" t="s">
        <v>262</v>
      </c>
      <c r="H8469" t="s">
        <v>10167</v>
      </c>
      <c r="I8469">
        <v>8</v>
      </c>
      <c r="J8469">
        <v>0</v>
      </c>
      <c r="K8469">
        <v>45144</v>
      </c>
      <c r="L8469" t="str">
        <f>VLOOKUP(Sales_Data!C8469,Product_Master!$A:$D,2,FALSE)</f>
        <v>Skipping Rope</v>
      </c>
      <c r="M8469">
        <f>VLOOKUP(C8469,Product_Master!$A:$D,4,FALSE)</f>
        <v>5643</v>
      </c>
      <c r="N8469" t="str">
        <f t="shared" si="264"/>
        <v>HIGH</v>
      </c>
      <c r="O8469" t="str" cm="1">
        <f t="array" ref="O8469">_xlfn.IFS(D8469="North","Zone 1",D8469="South","Zone 2",D8469="East","Zone 3",D8469="West","Zone 4")</f>
        <v>Zone 4</v>
      </c>
      <c r="P8469">
        <f t="shared" si="265"/>
        <v>4514.4000000000005</v>
      </c>
      <c r="Q8469" t="str">
        <f>VLOOKUP(C8469,Product_Master!$A:$D,3,FALSE)</f>
        <v>Sports</v>
      </c>
    </row>
    <row r="8470" spans="1:17" x14ac:dyDescent="0.3">
      <c r="A8470" t="s">
        <v>14679</v>
      </c>
      <c r="B8470" t="s">
        <v>463</v>
      </c>
      <c r="C8470" t="s">
        <v>58</v>
      </c>
      <c r="D8470" t="s">
        <v>191</v>
      </c>
      <c r="E8470" t="s">
        <v>192</v>
      </c>
      <c r="F8470" t="s">
        <v>193</v>
      </c>
      <c r="G8470" t="s">
        <v>212</v>
      </c>
      <c r="H8470" t="s">
        <v>14305</v>
      </c>
      <c r="I8470">
        <v>10</v>
      </c>
      <c r="J8470">
        <v>15</v>
      </c>
      <c r="K8470">
        <v>235450</v>
      </c>
      <c r="L8470" t="str">
        <f>VLOOKUP(Sales_Data!C8470,Product_Master!$A:$D,2,FALSE)</f>
        <v>Side Table</v>
      </c>
      <c r="M8470">
        <f>VLOOKUP(C8470,Product_Master!$A:$D,4,FALSE)</f>
        <v>27700</v>
      </c>
      <c r="N8470" t="str">
        <f t="shared" si="264"/>
        <v>HIGH</v>
      </c>
      <c r="O8470" t="str" cm="1">
        <f t="array" ref="O8470">_xlfn.IFS(D8470="North","Zone 1",D8470="South","Zone 2",D8470="East","Zone 3",D8470="West","Zone 4")</f>
        <v>Zone 1</v>
      </c>
      <c r="P8470">
        <f t="shared" si="265"/>
        <v>23545</v>
      </c>
      <c r="Q8470" t="str">
        <f>VLOOKUP(C8470,Product_Master!$A:$D,3,FALSE)</f>
        <v>Furniture</v>
      </c>
    </row>
    <row r="8471" spans="1:17" x14ac:dyDescent="0.3">
      <c r="A8471" t="s">
        <v>14680</v>
      </c>
      <c r="B8471" t="s">
        <v>2861</v>
      </c>
      <c r="C8471" t="s">
        <v>81</v>
      </c>
      <c r="D8471" t="s">
        <v>171</v>
      </c>
      <c r="E8471" t="s">
        <v>172</v>
      </c>
      <c r="F8471" t="s">
        <v>173</v>
      </c>
      <c r="G8471" t="s">
        <v>285</v>
      </c>
      <c r="H8471" t="s">
        <v>11061</v>
      </c>
      <c r="I8471">
        <v>4</v>
      </c>
      <c r="J8471">
        <v>5</v>
      </c>
      <c r="K8471">
        <v>125559</v>
      </c>
      <c r="L8471" t="str">
        <f>VLOOKUP(Sales_Data!C8471,Product_Master!$A:$D,2,FALSE)</f>
        <v>Blazer</v>
      </c>
      <c r="M8471">
        <f>VLOOKUP(C8471,Product_Master!$A:$D,4,FALSE)</f>
        <v>33042</v>
      </c>
      <c r="N8471" t="str">
        <f t="shared" si="264"/>
        <v>HIGH</v>
      </c>
      <c r="O8471" t="str" cm="1">
        <f t="array" ref="O8471">_xlfn.IFS(D8471="North","Zone 1",D8471="South","Zone 2",D8471="East","Zone 3",D8471="West","Zone 4")</f>
        <v>Zone 2</v>
      </c>
      <c r="P8471">
        <f t="shared" si="265"/>
        <v>12555.900000000001</v>
      </c>
      <c r="Q8471" t="str">
        <f>VLOOKUP(C8471,Product_Master!$A:$D,3,FALSE)</f>
        <v>Clothing</v>
      </c>
    </row>
    <row r="8472" spans="1:17" x14ac:dyDescent="0.3">
      <c r="A8472" t="s">
        <v>14681</v>
      </c>
      <c r="B8472" t="s">
        <v>3562</v>
      </c>
      <c r="C8472" t="s">
        <v>102</v>
      </c>
      <c r="D8472" t="s">
        <v>178</v>
      </c>
      <c r="E8472" t="s">
        <v>185</v>
      </c>
      <c r="F8472" t="s">
        <v>186</v>
      </c>
      <c r="G8472" t="s">
        <v>269</v>
      </c>
      <c r="H8472" t="s">
        <v>13917</v>
      </c>
      <c r="I8472">
        <v>8</v>
      </c>
      <c r="J8472">
        <v>20</v>
      </c>
      <c r="K8472">
        <v>467648</v>
      </c>
      <c r="L8472" t="str">
        <f>VLOOKUP(Sales_Data!C8472,Product_Master!$A:$D,2,FALSE)</f>
        <v>Tea</v>
      </c>
      <c r="M8472">
        <f>VLOOKUP(C8472,Product_Master!$A:$D,4,FALSE)</f>
        <v>73070</v>
      </c>
      <c r="N8472" t="str">
        <f t="shared" si="264"/>
        <v>HIGH</v>
      </c>
      <c r="O8472" t="str" cm="1">
        <f t="array" ref="O8472">_xlfn.IFS(D8472="North","Zone 1",D8472="South","Zone 2",D8472="East","Zone 3",D8472="West","Zone 4")</f>
        <v>Zone 3</v>
      </c>
      <c r="P8472">
        <f t="shared" si="265"/>
        <v>46764.800000000003</v>
      </c>
      <c r="Q8472" t="str">
        <f>VLOOKUP(C8472,Product_Master!$A:$D,3,FALSE)</f>
        <v>Grocery</v>
      </c>
    </row>
    <row r="8473" spans="1:17" x14ac:dyDescent="0.3">
      <c r="A8473" t="s">
        <v>14682</v>
      </c>
      <c r="B8473" t="s">
        <v>203</v>
      </c>
      <c r="C8473" t="s">
        <v>102</v>
      </c>
      <c r="D8473" t="s">
        <v>171</v>
      </c>
      <c r="E8473" t="s">
        <v>223</v>
      </c>
      <c r="F8473" t="s">
        <v>224</v>
      </c>
      <c r="G8473" t="s">
        <v>212</v>
      </c>
      <c r="H8473" t="s">
        <v>11186</v>
      </c>
      <c r="I8473">
        <v>7</v>
      </c>
      <c r="J8473">
        <v>20</v>
      </c>
      <c r="K8473">
        <v>409192</v>
      </c>
      <c r="L8473" t="str">
        <f>VLOOKUP(Sales_Data!C8473,Product_Master!$A:$D,2,FALSE)</f>
        <v>Tea</v>
      </c>
      <c r="M8473">
        <f>VLOOKUP(C8473,Product_Master!$A:$D,4,FALSE)</f>
        <v>73070</v>
      </c>
      <c r="N8473" t="str">
        <f t="shared" si="264"/>
        <v>HIGH</v>
      </c>
      <c r="O8473" t="str" cm="1">
        <f t="array" ref="O8473">_xlfn.IFS(D8473="North","Zone 1",D8473="South","Zone 2",D8473="East","Zone 3",D8473="West","Zone 4")</f>
        <v>Zone 2</v>
      </c>
      <c r="P8473">
        <f t="shared" si="265"/>
        <v>40919.200000000004</v>
      </c>
      <c r="Q8473" t="str">
        <f>VLOOKUP(C8473,Product_Master!$A:$D,3,FALSE)</f>
        <v>Grocery</v>
      </c>
    </row>
    <row r="8474" spans="1:17" x14ac:dyDescent="0.3">
      <c r="A8474" t="s">
        <v>14683</v>
      </c>
      <c r="B8474" t="s">
        <v>832</v>
      </c>
      <c r="C8474" t="s">
        <v>31</v>
      </c>
      <c r="D8474" t="s">
        <v>171</v>
      </c>
      <c r="E8474" t="s">
        <v>204</v>
      </c>
      <c r="F8474" t="s">
        <v>205</v>
      </c>
      <c r="G8474" t="s">
        <v>219</v>
      </c>
      <c r="H8474" t="s">
        <v>13506</v>
      </c>
      <c r="I8474">
        <v>1</v>
      </c>
      <c r="J8474">
        <v>20</v>
      </c>
      <c r="K8474">
        <v>30868</v>
      </c>
      <c r="L8474" t="str">
        <f>VLOOKUP(Sales_Data!C8474,Product_Master!$A:$D,2,FALSE)</f>
        <v>Smart Watch</v>
      </c>
      <c r="M8474">
        <f>VLOOKUP(C8474,Product_Master!$A:$D,4,FALSE)</f>
        <v>38586</v>
      </c>
      <c r="N8474" t="str">
        <f t="shared" si="264"/>
        <v>HIGH</v>
      </c>
      <c r="O8474" t="str" cm="1">
        <f t="array" ref="O8474">_xlfn.IFS(D8474="North","Zone 1",D8474="South","Zone 2",D8474="East","Zone 3",D8474="West","Zone 4")</f>
        <v>Zone 2</v>
      </c>
      <c r="P8474">
        <f t="shared" si="265"/>
        <v>3086.8</v>
      </c>
      <c r="Q8474" t="str">
        <f>VLOOKUP(C8474,Product_Master!$A:$D,3,FALSE)</f>
        <v>Electronics</v>
      </c>
    </row>
    <row r="8475" spans="1:17" x14ac:dyDescent="0.3">
      <c r="A8475" t="s">
        <v>14684</v>
      </c>
      <c r="B8475" t="s">
        <v>5672</v>
      </c>
      <c r="C8475" t="s">
        <v>128</v>
      </c>
      <c r="D8475" t="s">
        <v>191</v>
      </c>
      <c r="E8475" t="s">
        <v>238</v>
      </c>
      <c r="F8475" t="s">
        <v>238</v>
      </c>
      <c r="G8475" t="s">
        <v>243</v>
      </c>
      <c r="H8475" t="s">
        <v>10487</v>
      </c>
      <c r="I8475">
        <v>8</v>
      </c>
      <c r="J8475">
        <v>20</v>
      </c>
      <c r="K8475">
        <v>376435</v>
      </c>
      <c r="L8475" t="str">
        <f>VLOOKUP(Sales_Data!C8475,Product_Master!$A:$D,2,FALSE)</f>
        <v>Cricket Bat</v>
      </c>
      <c r="M8475">
        <f>VLOOKUP(C8475,Product_Master!$A:$D,4,FALSE)</f>
        <v>58818</v>
      </c>
      <c r="N8475" t="str">
        <f t="shared" si="264"/>
        <v>HIGH</v>
      </c>
      <c r="O8475" t="str" cm="1">
        <f t="array" ref="O8475">_xlfn.IFS(D8475="North","Zone 1",D8475="South","Zone 2",D8475="East","Zone 3",D8475="West","Zone 4")</f>
        <v>Zone 1</v>
      </c>
      <c r="P8475">
        <f t="shared" si="265"/>
        <v>37643.5</v>
      </c>
      <c r="Q8475" t="str">
        <f>VLOOKUP(C8475,Product_Master!$A:$D,3,FALSE)</f>
        <v>Sports</v>
      </c>
    </row>
    <row r="8476" spans="1:17" x14ac:dyDescent="0.3">
      <c r="A8476" t="s">
        <v>14685</v>
      </c>
      <c r="B8476" t="s">
        <v>1321</v>
      </c>
      <c r="C8476" t="s">
        <v>147</v>
      </c>
      <c r="D8476" t="s">
        <v>171</v>
      </c>
      <c r="E8476" t="s">
        <v>204</v>
      </c>
      <c r="F8476" t="s">
        <v>205</v>
      </c>
      <c r="G8476" t="s">
        <v>212</v>
      </c>
      <c r="H8476" t="s">
        <v>14686</v>
      </c>
      <c r="I8476">
        <v>12</v>
      </c>
      <c r="J8476">
        <v>20</v>
      </c>
      <c r="K8476">
        <v>618950</v>
      </c>
      <c r="L8476" t="str">
        <f>VLOOKUP(Sales_Data!C8476,Product_Master!$A:$D,2,FALSE)</f>
        <v>Tennis Ball</v>
      </c>
      <c r="M8476">
        <f>VLOOKUP(C8476,Product_Master!$A:$D,4,FALSE)</f>
        <v>64474</v>
      </c>
      <c r="N8476" t="str">
        <f t="shared" si="264"/>
        <v>HIGH</v>
      </c>
      <c r="O8476" t="str" cm="1">
        <f t="array" ref="O8476">_xlfn.IFS(D8476="North","Zone 1",D8476="South","Zone 2",D8476="East","Zone 3",D8476="West","Zone 4")</f>
        <v>Zone 2</v>
      </c>
      <c r="P8476">
        <f t="shared" si="265"/>
        <v>61895</v>
      </c>
      <c r="Q8476" t="str">
        <f>VLOOKUP(C8476,Product_Master!$A:$D,3,FALSE)</f>
        <v>Sports</v>
      </c>
    </row>
    <row r="8477" spans="1:17" x14ac:dyDescent="0.3">
      <c r="A8477" t="s">
        <v>14687</v>
      </c>
      <c r="B8477" t="s">
        <v>804</v>
      </c>
      <c r="C8477" t="s">
        <v>11</v>
      </c>
      <c r="D8477" t="s">
        <v>191</v>
      </c>
      <c r="E8477" t="s">
        <v>192</v>
      </c>
      <c r="F8477" t="s">
        <v>193</v>
      </c>
      <c r="G8477" t="s">
        <v>257</v>
      </c>
      <c r="H8477" t="s">
        <v>14688</v>
      </c>
      <c r="I8477">
        <v>5</v>
      </c>
      <c r="J8477">
        <v>10</v>
      </c>
      <c r="K8477">
        <v>133884</v>
      </c>
      <c r="L8477" t="str">
        <f>VLOOKUP(Sales_Data!C8477,Product_Master!$A:$D,2,FALSE)</f>
        <v>Lenovo Laptop</v>
      </c>
      <c r="M8477">
        <f>VLOOKUP(C8477,Product_Master!$A:$D,4,FALSE)</f>
        <v>29752</v>
      </c>
      <c r="N8477" t="str">
        <f t="shared" si="264"/>
        <v>HIGH</v>
      </c>
      <c r="O8477" t="str" cm="1">
        <f t="array" ref="O8477">_xlfn.IFS(D8477="North","Zone 1",D8477="South","Zone 2",D8477="East","Zone 3",D8477="West","Zone 4")</f>
        <v>Zone 1</v>
      </c>
      <c r="P8477">
        <f t="shared" si="265"/>
        <v>13388.400000000001</v>
      </c>
      <c r="Q8477" t="str">
        <f>VLOOKUP(C8477,Product_Master!$A:$D,3,FALSE)</f>
        <v>Electronics</v>
      </c>
    </row>
    <row r="8478" spans="1:17" x14ac:dyDescent="0.3">
      <c r="A8478" t="s">
        <v>14689</v>
      </c>
      <c r="B8478" t="s">
        <v>1556</v>
      </c>
      <c r="C8478" t="s">
        <v>50</v>
      </c>
      <c r="D8478" t="s">
        <v>191</v>
      </c>
      <c r="E8478" t="s">
        <v>192</v>
      </c>
      <c r="F8478" t="s">
        <v>193</v>
      </c>
      <c r="G8478" t="s">
        <v>187</v>
      </c>
      <c r="H8478" t="s">
        <v>6411</v>
      </c>
      <c r="I8478">
        <v>8</v>
      </c>
      <c r="J8478">
        <v>15</v>
      </c>
      <c r="K8478">
        <v>387069</v>
      </c>
      <c r="L8478" t="str">
        <f>VLOOKUP(Sales_Data!C8478,Product_Master!$A:$D,2,FALSE)</f>
        <v>Sofa</v>
      </c>
      <c r="M8478">
        <f>VLOOKUP(C8478,Product_Master!$A:$D,4,FALSE)</f>
        <v>56922</v>
      </c>
      <c r="N8478" t="str">
        <f t="shared" si="264"/>
        <v>HIGH</v>
      </c>
      <c r="O8478" t="str" cm="1">
        <f t="array" ref="O8478">_xlfn.IFS(D8478="North","Zone 1",D8478="South","Zone 2",D8478="East","Zone 3",D8478="West","Zone 4")</f>
        <v>Zone 1</v>
      </c>
      <c r="P8478">
        <f t="shared" si="265"/>
        <v>38706.9</v>
      </c>
      <c r="Q8478" t="str">
        <f>VLOOKUP(C8478,Product_Master!$A:$D,3,FALSE)</f>
        <v>Furniture</v>
      </c>
    </row>
    <row r="8479" spans="1:17" x14ac:dyDescent="0.3">
      <c r="A8479" t="s">
        <v>14690</v>
      </c>
      <c r="B8479" t="s">
        <v>1472</v>
      </c>
      <c r="C8479" t="s">
        <v>79</v>
      </c>
      <c r="D8479" t="s">
        <v>191</v>
      </c>
      <c r="E8479" t="s">
        <v>238</v>
      </c>
      <c r="F8479" t="s">
        <v>238</v>
      </c>
      <c r="G8479" t="s">
        <v>262</v>
      </c>
      <c r="H8479" t="s">
        <v>3170</v>
      </c>
      <c r="I8479">
        <v>11</v>
      </c>
      <c r="J8479">
        <v>0</v>
      </c>
      <c r="K8479">
        <v>45144</v>
      </c>
      <c r="L8479" t="str">
        <f>VLOOKUP(Sales_Data!C8479,Product_Master!$A:$D,2,FALSE)</f>
        <v>Formal Shirt</v>
      </c>
      <c r="M8479">
        <f>VLOOKUP(C8479,Product_Master!$A:$D,4,FALSE)</f>
        <v>4104</v>
      </c>
      <c r="N8479" t="str">
        <f t="shared" si="264"/>
        <v>HIGH</v>
      </c>
      <c r="O8479" t="str" cm="1">
        <f t="array" ref="O8479">_xlfn.IFS(D8479="North","Zone 1",D8479="South","Zone 2",D8479="East","Zone 3",D8479="West","Zone 4")</f>
        <v>Zone 1</v>
      </c>
      <c r="P8479">
        <f t="shared" si="265"/>
        <v>4514.4000000000005</v>
      </c>
      <c r="Q8479" t="str">
        <f>VLOOKUP(C8479,Product_Master!$A:$D,3,FALSE)</f>
        <v>Clothing</v>
      </c>
    </row>
    <row r="8480" spans="1:17" x14ac:dyDescent="0.3">
      <c r="A8480" t="s">
        <v>14691</v>
      </c>
      <c r="B8480" t="s">
        <v>1072</v>
      </c>
      <c r="C8480" t="s">
        <v>100</v>
      </c>
      <c r="D8480" t="s">
        <v>178</v>
      </c>
      <c r="E8480" t="s">
        <v>179</v>
      </c>
      <c r="F8480" t="s">
        <v>180</v>
      </c>
      <c r="G8480" t="s">
        <v>243</v>
      </c>
      <c r="H8480" t="s">
        <v>8020</v>
      </c>
      <c r="I8480">
        <v>3</v>
      </c>
      <c r="J8480">
        <v>0</v>
      </c>
      <c r="K8480">
        <v>185517</v>
      </c>
      <c r="L8480" t="str">
        <f>VLOOKUP(Sales_Data!C8480,Product_Master!$A:$D,2,FALSE)</f>
        <v>Sugar</v>
      </c>
      <c r="M8480">
        <f>VLOOKUP(C8480,Product_Master!$A:$D,4,FALSE)</f>
        <v>61839</v>
      </c>
      <c r="N8480" t="str">
        <f t="shared" si="264"/>
        <v>HIGH</v>
      </c>
      <c r="O8480" t="str" cm="1">
        <f t="array" ref="O8480">_xlfn.IFS(D8480="North","Zone 1",D8480="South","Zone 2",D8480="East","Zone 3",D8480="West","Zone 4")</f>
        <v>Zone 3</v>
      </c>
      <c r="P8480">
        <f t="shared" si="265"/>
        <v>18551.7</v>
      </c>
      <c r="Q8480" t="str">
        <f>VLOOKUP(C8480,Product_Master!$A:$D,3,FALSE)</f>
        <v>Grocery</v>
      </c>
    </row>
    <row r="8481" spans="1:17" x14ac:dyDescent="0.3">
      <c r="A8481" t="s">
        <v>14692</v>
      </c>
      <c r="B8481" t="s">
        <v>1565</v>
      </c>
      <c r="C8481" t="s">
        <v>81</v>
      </c>
      <c r="D8481" t="s">
        <v>171</v>
      </c>
      <c r="E8481" t="s">
        <v>204</v>
      </c>
      <c r="F8481" t="s">
        <v>205</v>
      </c>
      <c r="G8481" t="s">
        <v>285</v>
      </c>
      <c r="H8481" t="s">
        <v>1439</v>
      </c>
      <c r="I8481">
        <v>12</v>
      </c>
      <c r="J8481">
        <v>20</v>
      </c>
      <c r="K8481">
        <v>317203</v>
      </c>
      <c r="L8481" t="str">
        <f>VLOOKUP(Sales_Data!C8481,Product_Master!$A:$D,2,FALSE)</f>
        <v>Blazer</v>
      </c>
      <c r="M8481">
        <f>VLOOKUP(C8481,Product_Master!$A:$D,4,FALSE)</f>
        <v>33042</v>
      </c>
      <c r="N8481" t="str">
        <f t="shared" si="264"/>
        <v>HIGH</v>
      </c>
      <c r="O8481" t="str" cm="1">
        <f t="array" ref="O8481">_xlfn.IFS(D8481="North","Zone 1",D8481="South","Zone 2",D8481="East","Zone 3",D8481="West","Zone 4")</f>
        <v>Zone 2</v>
      </c>
      <c r="P8481">
        <f t="shared" si="265"/>
        <v>31720.300000000003</v>
      </c>
      <c r="Q8481" t="str">
        <f>VLOOKUP(C8481,Product_Master!$A:$D,3,FALSE)</f>
        <v>Clothing</v>
      </c>
    </row>
    <row r="8482" spans="1:17" x14ac:dyDescent="0.3">
      <c r="A8482" t="s">
        <v>14693</v>
      </c>
      <c r="B8482" t="s">
        <v>1043</v>
      </c>
      <c r="C8482" t="s">
        <v>85</v>
      </c>
      <c r="D8482" t="s">
        <v>171</v>
      </c>
      <c r="E8482" t="s">
        <v>223</v>
      </c>
      <c r="F8482" t="s">
        <v>224</v>
      </c>
      <c r="G8482" t="s">
        <v>262</v>
      </c>
      <c r="H8482" t="s">
        <v>10229</v>
      </c>
      <c r="I8482">
        <v>12</v>
      </c>
      <c r="J8482">
        <v>20</v>
      </c>
      <c r="K8482">
        <v>706569</v>
      </c>
      <c r="L8482" t="str">
        <f>VLOOKUP(Sales_Data!C8482,Product_Master!$A:$D,2,FALSE)</f>
        <v>Shoes</v>
      </c>
      <c r="M8482">
        <f>VLOOKUP(C8482,Product_Master!$A:$D,4,FALSE)</f>
        <v>73601</v>
      </c>
      <c r="N8482" t="str">
        <f t="shared" si="264"/>
        <v>HIGH</v>
      </c>
      <c r="O8482" t="str" cm="1">
        <f t="array" ref="O8482">_xlfn.IFS(D8482="North","Zone 1",D8482="South","Zone 2",D8482="East","Zone 3",D8482="West","Zone 4")</f>
        <v>Zone 2</v>
      </c>
      <c r="P8482">
        <f t="shared" si="265"/>
        <v>70656.900000000009</v>
      </c>
      <c r="Q8482" t="str">
        <f>VLOOKUP(C8482,Product_Master!$A:$D,3,FALSE)</f>
        <v>Clothing</v>
      </c>
    </row>
    <row r="8483" spans="1:17" x14ac:dyDescent="0.3">
      <c r="A8483" t="s">
        <v>14694</v>
      </c>
      <c r="B8483" t="s">
        <v>1878</v>
      </c>
      <c r="C8483" t="s">
        <v>126</v>
      </c>
      <c r="D8483" t="s">
        <v>178</v>
      </c>
      <c r="E8483" t="s">
        <v>179</v>
      </c>
      <c r="F8483" t="s">
        <v>180</v>
      </c>
      <c r="G8483" t="s">
        <v>187</v>
      </c>
      <c r="H8483" t="s">
        <v>5652</v>
      </c>
      <c r="I8483">
        <v>8</v>
      </c>
      <c r="J8483">
        <v>15</v>
      </c>
      <c r="K8483">
        <v>28016</v>
      </c>
      <c r="L8483" t="str">
        <f>VLOOKUP(Sales_Data!C8483,Product_Master!$A:$D,2,FALSE)</f>
        <v>Honey</v>
      </c>
      <c r="M8483">
        <f>VLOOKUP(C8483,Product_Master!$A:$D,4,FALSE)</f>
        <v>4120</v>
      </c>
      <c r="N8483" t="str">
        <f t="shared" si="264"/>
        <v>HIGH</v>
      </c>
      <c r="O8483" t="str" cm="1">
        <f t="array" ref="O8483">_xlfn.IFS(D8483="North","Zone 1",D8483="South","Zone 2",D8483="East","Zone 3",D8483="West","Zone 4")</f>
        <v>Zone 3</v>
      </c>
      <c r="P8483">
        <f t="shared" si="265"/>
        <v>2801.6000000000004</v>
      </c>
      <c r="Q8483" t="str">
        <f>VLOOKUP(C8483,Product_Master!$A:$D,3,FALSE)</f>
        <v>Grocery</v>
      </c>
    </row>
    <row r="8484" spans="1:17" x14ac:dyDescent="0.3">
      <c r="A8484" t="s">
        <v>14695</v>
      </c>
      <c r="B8484" t="s">
        <v>646</v>
      </c>
      <c r="C8484" t="s">
        <v>100</v>
      </c>
      <c r="D8484" t="s">
        <v>178</v>
      </c>
      <c r="E8484" t="s">
        <v>185</v>
      </c>
      <c r="F8484" t="s">
        <v>186</v>
      </c>
      <c r="G8484" t="s">
        <v>206</v>
      </c>
      <c r="H8484" t="s">
        <v>12335</v>
      </c>
      <c r="I8484">
        <v>4</v>
      </c>
      <c r="J8484">
        <v>10</v>
      </c>
      <c r="K8484">
        <v>222620</v>
      </c>
      <c r="L8484" t="str">
        <f>VLOOKUP(Sales_Data!C8484,Product_Master!$A:$D,2,FALSE)</f>
        <v>Sugar</v>
      </c>
      <c r="M8484">
        <f>VLOOKUP(C8484,Product_Master!$A:$D,4,FALSE)</f>
        <v>61839</v>
      </c>
      <c r="N8484" t="str">
        <f t="shared" si="264"/>
        <v>HIGH</v>
      </c>
      <c r="O8484" t="str" cm="1">
        <f t="array" ref="O8484">_xlfn.IFS(D8484="North","Zone 1",D8484="South","Zone 2",D8484="East","Zone 3",D8484="West","Zone 4")</f>
        <v>Zone 3</v>
      </c>
      <c r="P8484">
        <f t="shared" si="265"/>
        <v>22262</v>
      </c>
      <c r="Q8484" t="str">
        <f>VLOOKUP(C8484,Product_Master!$A:$D,3,FALSE)</f>
        <v>Grocery</v>
      </c>
    </row>
    <row r="8485" spans="1:17" x14ac:dyDescent="0.3">
      <c r="A8485" t="s">
        <v>14696</v>
      </c>
      <c r="B8485" t="s">
        <v>1055</v>
      </c>
      <c r="C8485" t="s">
        <v>126</v>
      </c>
      <c r="D8485" t="s">
        <v>171</v>
      </c>
      <c r="E8485" t="s">
        <v>223</v>
      </c>
      <c r="F8485" t="s">
        <v>224</v>
      </c>
      <c r="G8485" t="s">
        <v>219</v>
      </c>
      <c r="H8485" t="s">
        <v>14697</v>
      </c>
      <c r="I8485">
        <v>4</v>
      </c>
      <c r="J8485">
        <v>15</v>
      </c>
      <c r="K8485">
        <v>14008</v>
      </c>
      <c r="L8485" t="str">
        <f>VLOOKUP(Sales_Data!C8485,Product_Master!$A:$D,2,FALSE)</f>
        <v>Honey</v>
      </c>
      <c r="M8485">
        <f>VLOOKUP(C8485,Product_Master!$A:$D,4,FALSE)</f>
        <v>4120</v>
      </c>
      <c r="N8485" t="str">
        <f t="shared" si="264"/>
        <v>MEDIUM</v>
      </c>
      <c r="O8485" t="str" cm="1">
        <f t="array" ref="O8485">_xlfn.IFS(D8485="North","Zone 1",D8485="South","Zone 2",D8485="East","Zone 3",D8485="West","Zone 4")</f>
        <v>Zone 2</v>
      </c>
      <c r="P8485">
        <f t="shared" si="265"/>
        <v>700.40000000000009</v>
      </c>
      <c r="Q8485" t="str">
        <f>VLOOKUP(C8485,Product_Master!$A:$D,3,FALSE)</f>
        <v>Grocery</v>
      </c>
    </row>
    <row r="8486" spans="1:17" x14ac:dyDescent="0.3">
      <c r="A8486" t="s">
        <v>14698</v>
      </c>
      <c r="B8486" t="s">
        <v>2771</v>
      </c>
      <c r="C8486" t="s">
        <v>133</v>
      </c>
      <c r="D8486" t="s">
        <v>191</v>
      </c>
      <c r="E8486" t="s">
        <v>242</v>
      </c>
      <c r="F8486" t="s">
        <v>242</v>
      </c>
      <c r="G8486" t="s">
        <v>187</v>
      </c>
      <c r="H8486" t="s">
        <v>14699</v>
      </c>
      <c r="I8486">
        <v>1</v>
      </c>
      <c r="J8486">
        <v>5</v>
      </c>
      <c r="K8486">
        <v>27061</v>
      </c>
      <c r="L8486" t="str">
        <f>VLOOKUP(Sales_Data!C8486,Product_Master!$A:$D,2,FALSE)</f>
        <v>Basketball</v>
      </c>
      <c r="M8486">
        <f>VLOOKUP(C8486,Product_Master!$A:$D,4,FALSE)</f>
        <v>28486</v>
      </c>
      <c r="N8486" t="str">
        <f t="shared" si="264"/>
        <v>HIGH</v>
      </c>
      <c r="O8486" t="str" cm="1">
        <f t="array" ref="O8486">_xlfn.IFS(D8486="North","Zone 1",D8486="South","Zone 2",D8486="East","Zone 3",D8486="West","Zone 4")</f>
        <v>Zone 1</v>
      </c>
      <c r="P8486">
        <f t="shared" si="265"/>
        <v>2706.1000000000004</v>
      </c>
      <c r="Q8486" t="str">
        <f>VLOOKUP(C8486,Product_Master!$A:$D,3,FALSE)</f>
        <v>Sports</v>
      </c>
    </row>
    <row r="8487" spans="1:17" x14ac:dyDescent="0.3">
      <c r="A8487" t="s">
        <v>14700</v>
      </c>
      <c r="B8487" t="s">
        <v>804</v>
      </c>
      <c r="C8487" t="s">
        <v>46</v>
      </c>
      <c r="D8487" t="s">
        <v>178</v>
      </c>
      <c r="E8487" t="s">
        <v>179</v>
      </c>
      <c r="F8487" t="s">
        <v>180</v>
      </c>
      <c r="G8487" t="s">
        <v>243</v>
      </c>
      <c r="H8487" t="s">
        <v>3380</v>
      </c>
      <c r="I8487">
        <v>5</v>
      </c>
      <c r="J8487">
        <v>20</v>
      </c>
      <c r="K8487">
        <v>249652</v>
      </c>
      <c r="L8487" t="str">
        <f>VLOOKUP(Sales_Data!C8487,Product_Master!$A:$D,2,FALSE)</f>
        <v>Wardrobe</v>
      </c>
      <c r="M8487">
        <f>VLOOKUP(C8487,Product_Master!$A:$D,4,FALSE)</f>
        <v>62413</v>
      </c>
      <c r="N8487" t="str">
        <f t="shared" si="264"/>
        <v>HIGH</v>
      </c>
      <c r="O8487" t="str" cm="1">
        <f t="array" ref="O8487">_xlfn.IFS(D8487="North","Zone 1",D8487="South","Zone 2",D8487="East","Zone 3",D8487="West","Zone 4")</f>
        <v>Zone 3</v>
      </c>
      <c r="P8487">
        <f t="shared" si="265"/>
        <v>24965.200000000001</v>
      </c>
      <c r="Q8487" t="str">
        <f>VLOOKUP(C8487,Product_Master!$A:$D,3,FALSE)</f>
        <v>Furniture</v>
      </c>
    </row>
    <row r="8488" spans="1:17" x14ac:dyDescent="0.3">
      <c r="A8488" t="s">
        <v>14701</v>
      </c>
      <c r="B8488" t="s">
        <v>885</v>
      </c>
      <c r="C8488" t="s">
        <v>155</v>
      </c>
      <c r="D8488" t="s">
        <v>197</v>
      </c>
      <c r="E8488" t="s">
        <v>260</v>
      </c>
      <c r="F8488" t="s">
        <v>261</v>
      </c>
      <c r="G8488" t="s">
        <v>219</v>
      </c>
      <c r="H8488" t="s">
        <v>9824</v>
      </c>
      <c r="I8488">
        <v>5</v>
      </c>
      <c r="J8488">
        <v>15</v>
      </c>
      <c r="K8488">
        <v>305230</v>
      </c>
      <c r="L8488" t="str">
        <f>VLOOKUP(Sales_Data!C8488,Product_Master!$A:$D,2,FALSE)</f>
        <v>Cycling Bottle</v>
      </c>
      <c r="M8488">
        <f>VLOOKUP(C8488,Product_Master!$A:$D,4,FALSE)</f>
        <v>71819</v>
      </c>
      <c r="N8488" t="str">
        <f t="shared" si="264"/>
        <v>HIGH</v>
      </c>
      <c r="O8488" t="str" cm="1">
        <f t="array" ref="O8488">_xlfn.IFS(D8488="North","Zone 1",D8488="South","Zone 2",D8488="East","Zone 3",D8488="West","Zone 4")</f>
        <v>Zone 4</v>
      </c>
      <c r="P8488">
        <f t="shared" si="265"/>
        <v>30523</v>
      </c>
      <c r="Q8488" t="str">
        <f>VLOOKUP(C8488,Product_Master!$A:$D,3,FALSE)</f>
        <v>Sports</v>
      </c>
    </row>
    <row r="8489" spans="1:17" x14ac:dyDescent="0.3">
      <c r="A8489" t="s">
        <v>14702</v>
      </c>
      <c r="B8489" t="s">
        <v>493</v>
      </c>
      <c r="C8489" t="s">
        <v>122</v>
      </c>
      <c r="D8489" t="s">
        <v>191</v>
      </c>
      <c r="E8489" t="s">
        <v>238</v>
      </c>
      <c r="F8489" t="s">
        <v>238</v>
      </c>
      <c r="G8489" t="s">
        <v>206</v>
      </c>
      <c r="H8489" t="s">
        <v>14703</v>
      </c>
      <c r="I8489">
        <v>10</v>
      </c>
      <c r="J8489">
        <v>10</v>
      </c>
      <c r="K8489">
        <v>589788</v>
      </c>
      <c r="L8489" t="str">
        <f>VLOOKUP(Sales_Data!C8489,Product_Master!$A:$D,2,FALSE)</f>
        <v>Noodles</v>
      </c>
      <c r="M8489">
        <f>VLOOKUP(C8489,Product_Master!$A:$D,4,FALSE)</f>
        <v>65532</v>
      </c>
      <c r="N8489" t="str">
        <f t="shared" si="264"/>
        <v>HIGH</v>
      </c>
      <c r="O8489" t="str" cm="1">
        <f t="array" ref="O8489">_xlfn.IFS(D8489="North","Zone 1",D8489="South","Zone 2",D8489="East","Zone 3",D8489="West","Zone 4")</f>
        <v>Zone 1</v>
      </c>
      <c r="P8489">
        <f t="shared" si="265"/>
        <v>58978.8</v>
      </c>
      <c r="Q8489" t="str">
        <f>VLOOKUP(C8489,Product_Master!$A:$D,3,FALSE)</f>
        <v>Grocery</v>
      </c>
    </row>
    <row r="8490" spans="1:17" x14ac:dyDescent="0.3">
      <c r="A8490" t="s">
        <v>14704</v>
      </c>
      <c r="B8490" t="s">
        <v>445</v>
      </c>
      <c r="C8490" t="s">
        <v>139</v>
      </c>
      <c r="D8490" t="s">
        <v>191</v>
      </c>
      <c r="E8490" t="s">
        <v>192</v>
      </c>
      <c r="F8490" t="s">
        <v>193</v>
      </c>
      <c r="G8490" t="s">
        <v>181</v>
      </c>
      <c r="H8490" t="s">
        <v>14705</v>
      </c>
      <c r="I8490">
        <v>4</v>
      </c>
      <c r="J8490">
        <v>15</v>
      </c>
      <c r="K8490">
        <v>78067</v>
      </c>
      <c r="L8490" t="str">
        <f>VLOOKUP(Sales_Data!C8490,Product_Master!$A:$D,2,FALSE)</f>
        <v>Helmet</v>
      </c>
      <c r="M8490">
        <f>VLOOKUP(C8490,Product_Master!$A:$D,4,FALSE)</f>
        <v>22961</v>
      </c>
      <c r="N8490" t="str">
        <f t="shared" si="264"/>
        <v>HIGH</v>
      </c>
      <c r="O8490" t="str" cm="1">
        <f t="array" ref="O8490">_xlfn.IFS(D8490="North","Zone 1",D8490="South","Zone 2",D8490="East","Zone 3",D8490="West","Zone 4")</f>
        <v>Zone 1</v>
      </c>
      <c r="P8490">
        <f t="shared" si="265"/>
        <v>7806.7000000000007</v>
      </c>
      <c r="Q8490" t="str">
        <f>VLOOKUP(C8490,Product_Master!$A:$D,3,FALSE)</f>
        <v>Sports</v>
      </c>
    </row>
    <row r="8491" spans="1:17" x14ac:dyDescent="0.3">
      <c r="A8491" t="s">
        <v>14706</v>
      </c>
      <c r="B8491" t="s">
        <v>867</v>
      </c>
      <c r="C8491" t="s">
        <v>118</v>
      </c>
      <c r="D8491" t="s">
        <v>171</v>
      </c>
      <c r="E8491" t="s">
        <v>172</v>
      </c>
      <c r="F8491" t="s">
        <v>173</v>
      </c>
      <c r="G8491" t="s">
        <v>200</v>
      </c>
      <c r="H8491" t="s">
        <v>506</v>
      </c>
      <c r="I8491">
        <v>6</v>
      </c>
      <c r="J8491">
        <v>15</v>
      </c>
      <c r="K8491">
        <v>73516</v>
      </c>
      <c r="L8491" t="str">
        <f>VLOOKUP(Sales_Data!C8491,Product_Master!$A:$D,2,FALSE)</f>
        <v>Juice</v>
      </c>
      <c r="M8491">
        <f>VLOOKUP(C8491,Product_Master!$A:$D,4,FALSE)</f>
        <v>14415</v>
      </c>
      <c r="N8491" t="str">
        <f t="shared" si="264"/>
        <v>HIGH</v>
      </c>
      <c r="O8491" t="str" cm="1">
        <f t="array" ref="O8491">_xlfn.IFS(D8491="North","Zone 1",D8491="South","Zone 2",D8491="East","Zone 3",D8491="West","Zone 4")</f>
        <v>Zone 2</v>
      </c>
      <c r="P8491">
        <f t="shared" si="265"/>
        <v>7351.6</v>
      </c>
      <c r="Q8491" t="str">
        <f>VLOOKUP(C8491,Product_Master!$A:$D,3,FALSE)</f>
        <v>Grocery</v>
      </c>
    </row>
    <row r="8492" spans="1:17" x14ac:dyDescent="0.3">
      <c r="A8492" t="s">
        <v>14707</v>
      </c>
      <c r="B8492" t="s">
        <v>1232</v>
      </c>
      <c r="C8492" t="s">
        <v>66</v>
      </c>
      <c r="D8492" t="s">
        <v>191</v>
      </c>
      <c r="E8492" t="s">
        <v>242</v>
      </c>
      <c r="F8492" t="s">
        <v>242</v>
      </c>
      <c r="G8492" t="s">
        <v>200</v>
      </c>
      <c r="H8492" t="s">
        <v>14708</v>
      </c>
      <c r="I8492">
        <v>1</v>
      </c>
      <c r="J8492">
        <v>5</v>
      </c>
      <c r="K8492">
        <v>46080</v>
      </c>
      <c r="L8492" t="str">
        <f>VLOOKUP(Sales_Data!C8492,Product_Master!$A:$D,2,FALSE)</f>
        <v>Men Shirt</v>
      </c>
      <c r="M8492">
        <f>VLOOKUP(C8492,Product_Master!$A:$D,4,FALSE)</f>
        <v>48506</v>
      </c>
      <c r="N8492" t="str">
        <f t="shared" si="264"/>
        <v>HIGH</v>
      </c>
      <c r="O8492" t="str" cm="1">
        <f t="array" ref="O8492">_xlfn.IFS(D8492="North","Zone 1",D8492="South","Zone 2",D8492="East","Zone 3",D8492="West","Zone 4")</f>
        <v>Zone 1</v>
      </c>
      <c r="P8492">
        <f t="shared" si="265"/>
        <v>4608</v>
      </c>
      <c r="Q8492" t="str">
        <f>VLOOKUP(C8492,Product_Master!$A:$D,3,FALSE)</f>
        <v>Clothing</v>
      </c>
    </row>
    <row r="8493" spans="1:17" x14ac:dyDescent="0.3">
      <c r="A8493" t="s">
        <v>14709</v>
      </c>
      <c r="B8493" t="s">
        <v>1693</v>
      </c>
      <c r="C8493" t="s">
        <v>120</v>
      </c>
      <c r="D8493" t="s">
        <v>171</v>
      </c>
      <c r="E8493" t="s">
        <v>223</v>
      </c>
      <c r="F8493" t="s">
        <v>224</v>
      </c>
      <c r="G8493" t="s">
        <v>253</v>
      </c>
      <c r="H8493" t="s">
        <v>4528</v>
      </c>
      <c r="I8493">
        <v>6</v>
      </c>
      <c r="J8493">
        <v>10</v>
      </c>
      <c r="K8493">
        <v>166703</v>
      </c>
      <c r="L8493" t="str">
        <f>VLOOKUP(Sales_Data!C8493,Product_Master!$A:$D,2,FALSE)</f>
        <v>Soft Drink</v>
      </c>
      <c r="M8493">
        <f>VLOOKUP(C8493,Product_Master!$A:$D,4,FALSE)</f>
        <v>30871</v>
      </c>
      <c r="N8493" t="str">
        <f t="shared" si="264"/>
        <v>HIGH</v>
      </c>
      <c r="O8493" t="str" cm="1">
        <f t="array" ref="O8493">_xlfn.IFS(D8493="North","Zone 1",D8493="South","Zone 2",D8493="East","Zone 3",D8493="West","Zone 4")</f>
        <v>Zone 2</v>
      </c>
      <c r="P8493">
        <f t="shared" si="265"/>
        <v>16670.3</v>
      </c>
      <c r="Q8493" t="str">
        <f>VLOOKUP(C8493,Product_Master!$A:$D,3,FALSE)</f>
        <v>Grocery</v>
      </c>
    </row>
    <row r="8494" spans="1:17" x14ac:dyDescent="0.3">
      <c r="A8494" t="s">
        <v>14710</v>
      </c>
      <c r="B8494" t="s">
        <v>1232</v>
      </c>
      <c r="C8494" t="s">
        <v>147</v>
      </c>
      <c r="D8494" t="s">
        <v>178</v>
      </c>
      <c r="E8494" t="s">
        <v>179</v>
      </c>
      <c r="F8494" t="s">
        <v>180</v>
      </c>
      <c r="G8494" t="s">
        <v>253</v>
      </c>
      <c r="H8494" t="s">
        <v>14711</v>
      </c>
      <c r="I8494">
        <v>8</v>
      </c>
      <c r="J8494">
        <v>5</v>
      </c>
      <c r="K8494">
        <v>490002</v>
      </c>
      <c r="L8494" t="str">
        <f>VLOOKUP(Sales_Data!C8494,Product_Master!$A:$D,2,FALSE)</f>
        <v>Tennis Ball</v>
      </c>
      <c r="M8494">
        <f>VLOOKUP(C8494,Product_Master!$A:$D,4,FALSE)</f>
        <v>64474</v>
      </c>
      <c r="N8494" t="str">
        <f t="shared" si="264"/>
        <v>HIGH</v>
      </c>
      <c r="O8494" t="str" cm="1">
        <f t="array" ref="O8494">_xlfn.IFS(D8494="North","Zone 1",D8494="South","Zone 2",D8494="East","Zone 3",D8494="West","Zone 4")</f>
        <v>Zone 3</v>
      </c>
      <c r="P8494">
        <f t="shared" si="265"/>
        <v>49000.200000000004</v>
      </c>
      <c r="Q8494" t="str">
        <f>VLOOKUP(C8494,Product_Master!$A:$D,3,FALSE)</f>
        <v>Sports</v>
      </c>
    </row>
    <row r="8495" spans="1:17" x14ac:dyDescent="0.3">
      <c r="A8495" t="s">
        <v>14712</v>
      </c>
      <c r="B8495" t="s">
        <v>249</v>
      </c>
      <c r="C8495" t="s">
        <v>75</v>
      </c>
      <c r="D8495" t="s">
        <v>197</v>
      </c>
      <c r="E8495" t="s">
        <v>210</v>
      </c>
      <c r="F8495" t="s">
        <v>211</v>
      </c>
      <c r="G8495" t="s">
        <v>219</v>
      </c>
      <c r="H8495" t="s">
        <v>6403</v>
      </c>
      <c r="I8495">
        <v>11</v>
      </c>
      <c r="J8495">
        <v>0</v>
      </c>
      <c r="K8495">
        <v>441430</v>
      </c>
      <c r="L8495" t="str">
        <f>VLOOKUP(Sales_Data!C8495,Product_Master!$A:$D,2,FALSE)</f>
        <v>Jacket</v>
      </c>
      <c r="M8495">
        <f>VLOOKUP(C8495,Product_Master!$A:$D,4,FALSE)</f>
        <v>40130</v>
      </c>
      <c r="N8495" t="str">
        <f t="shared" si="264"/>
        <v>HIGH</v>
      </c>
      <c r="O8495" t="str" cm="1">
        <f t="array" ref="O8495">_xlfn.IFS(D8495="North","Zone 1",D8495="South","Zone 2",D8495="East","Zone 3",D8495="West","Zone 4")</f>
        <v>Zone 4</v>
      </c>
      <c r="P8495">
        <f t="shared" si="265"/>
        <v>44143</v>
      </c>
      <c r="Q8495" t="str">
        <f>VLOOKUP(C8495,Product_Master!$A:$D,3,FALSE)</f>
        <v>Clothing</v>
      </c>
    </row>
    <row r="8496" spans="1:17" x14ac:dyDescent="0.3">
      <c r="A8496" t="s">
        <v>14713</v>
      </c>
      <c r="B8496" t="s">
        <v>3943</v>
      </c>
      <c r="C8496" t="s">
        <v>128</v>
      </c>
      <c r="D8496" t="s">
        <v>197</v>
      </c>
      <c r="E8496" t="s">
        <v>210</v>
      </c>
      <c r="F8496" t="s">
        <v>211</v>
      </c>
      <c r="G8496" t="s">
        <v>253</v>
      </c>
      <c r="H8496" t="s">
        <v>6337</v>
      </c>
      <c r="I8496">
        <v>7</v>
      </c>
      <c r="J8496">
        <v>15</v>
      </c>
      <c r="K8496">
        <v>349967</v>
      </c>
      <c r="L8496" t="str">
        <f>VLOOKUP(Sales_Data!C8496,Product_Master!$A:$D,2,FALSE)</f>
        <v>Cricket Bat</v>
      </c>
      <c r="M8496">
        <f>VLOOKUP(C8496,Product_Master!$A:$D,4,FALSE)</f>
        <v>58818</v>
      </c>
      <c r="N8496" t="str">
        <f t="shared" si="264"/>
        <v>HIGH</v>
      </c>
      <c r="O8496" t="str" cm="1">
        <f t="array" ref="O8496">_xlfn.IFS(D8496="North","Zone 1",D8496="South","Zone 2",D8496="East","Zone 3",D8496="West","Zone 4")</f>
        <v>Zone 4</v>
      </c>
      <c r="P8496">
        <f t="shared" si="265"/>
        <v>34996.700000000004</v>
      </c>
      <c r="Q8496" t="str">
        <f>VLOOKUP(C8496,Product_Master!$A:$D,3,FALSE)</f>
        <v>Sports</v>
      </c>
    </row>
    <row r="8497" spans="1:17" x14ac:dyDescent="0.3">
      <c r="A8497" t="s">
        <v>14714</v>
      </c>
      <c r="B8497" t="s">
        <v>518</v>
      </c>
      <c r="C8497" t="s">
        <v>110</v>
      </c>
      <c r="D8497" t="s">
        <v>178</v>
      </c>
      <c r="E8497" t="s">
        <v>185</v>
      </c>
      <c r="F8497" t="s">
        <v>186</v>
      </c>
      <c r="G8497" t="s">
        <v>181</v>
      </c>
      <c r="H8497" t="s">
        <v>5342</v>
      </c>
      <c r="I8497">
        <v>8</v>
      </c>
      <c r="J8497">
        <v>5</v>
      </c>
      <c r="K8497">
        <v>214388</v>
      </c>
      <c r="L8497" t="str">
        <f>VLOOKUP(Sales_Data!C8497,Product_Master!$A:$D,2,FALSE)</f>
        <v>Spices</v>
      </c>
      <c r="M8497">
        <f>VLOOKUP(C8497,Product_Master!$A:$D,4,FALSE)</f>
        <v>28209</v>
      </c>
      <c r="N8497" t="str">
        <f t="shared" si="264"/>
        <v>HIGH</v>
      </c>
      <c r="O8497" t="str" cm="1">
        <f t="array" ref="O8497">_xlfn.IFS(D8497="North","Zone 1",D8497="South","Zone 2",D8497="East","Zone 3",D8497="West","Zone 4")</f>
        <v>Zone 3</v>
      </c>
      <c r="P8497">
        <f t="shared" si="265"/>
        <v>21438.800000000003</v>
      </c>
      <c r="Q8497" t="str">
        <f>VLOOKUP(C8497,Product_Master!$A:$D,3,FALSE)</f>
        <v>Grocery</v>
      </c>
    </row>
    <row r="8498" spans="1:17" x14ac:dyDescent="0.3">
      <c r="A8498" t="s">
        <v>14715</v>
      </c>
      <c r="B8498" t="s">
        <v>804</v>
      </c>
      <c r="C8498" t="s">
        <v>97</v>
      </c>
      <c r="D8498" t="s">
        <v>171</v>
      </c>
      <c r="E8498" t="s">
        <v>204</v>
      </c>
      <c r="F8498" t="s">
        <v>205</v>
      </c>
      <c r="G8498" t="s">
        <v>187</v>
      </c>
      <c r="H8498" t="s">
        <v>14716</v>
      </c>
      <c r="I8498">
        <v>1</v>
      </c>
      <c r="J8498">
        <v>0</v>
      </c>
      <c r="K8498">
        <v>21245</v>
      </c>
      <c r="L8498" t="str">
        <f>VLOOKUP(Sales_Data!C8498,Product_Master!$A:$D,2,FALSE)</f>
        <v>Rice</v>
      </c>
      <c r="M8498">
        <f>VLOOKUP(C8498,Product_Master!$A:$D,4,FALSE)</f>
        <v>21245</v>
      </c>
      <c r="N8498" t="str">
        <f t="shared" si="264"/>
        <v>HIGH</v>
      </c>
      <c r="O8498" t="str" cm="1">
        <f t="array" ref="O8498">_xlfn.IFS(D8498="North","Zone 1",D8498="South","Zone 2",D8498="East","Zone 3",D8498="West","Zone 4")</f>
        <v>Zone 2</v>
      </c>
      <c r="P8498">
        <f t="shared" si="265"/>
        <v>2124.5</v>
      </c>
      <c r="Q8498" t="str">
        <f>VLOOKUP(C8498,Product_Master!$A:$D,3,FALSE)</f>
        <v>Grocery</v>
      </c>
    </row>
    <row r="8499" spans="1:17" x14ac:dyDescent="0.3">
      <c r="A8499" t="s">
        <v>14717</v>
      </c>
      <c r="B8499" t="s">
        <v>990</v>
      </c>
      <c r="C8499" t="s">
        <v>126</v>
      </c>
      <c r="D8499" t="s">
        <v>197</v>
      </c>
      <c r="E8499" t="s">
        <v>210</v>
      </c>
      <c r="F8499" t="s">
        <v>211</v>
      </c>
      <c r="G8499" t="s">
        <v>269</v>
      </c>
      <c r="H8499" t="s">
        <v>7604</v>
      </c>
      <c r="I8499">
        <v>5</v>
      </c>
      <c r="J8499">
        <v>20</v>
      </c>
      <c r="K8499">
        <v>16480</v>
      </c>
      <c r="L8499" t="str">
        <f>VLOOKUP(Sales_Data!C8499,Product_Master!$A:$D,2,FALSE)</f>
        <v>Honey</v>
      </c>
      <c r="M8499">
        <f>VLOOKUP(C8499,Product_Master!$A:$D,4,FALSE)</f>
        <v>4120</v>
      </c>
      <c r="N8499" t="str">
        <f t="shared" si="264"/>
        <v>HIGH</v>
      </c>
      <c r="O8499" t="str" cm="1">
        <f t="array" ref="O8499">_xlfn.IFS(D8499="North","Zone 1",D8499="South","Zone 2",D8499="East","Zone 3",D8499="West","Zone 4")</f>
        <v>Zone 4</v>
      </c>
      <c r="P8499">
        <f t="shared" si="265"/>
        <v>1648</v>
      </c>
      <c r="Q8499" t="str">
        <f>VLOOKUP(C8499,Product_Master!$A:$D,3,FALSE)</f>
        <v>Grocery</v>
      </c>
    </row>
    <row r="8500" spans="1:17" x14ac:dyDescent="0.3">
      <c r="A8500" t="s">
        <v>14718</v>
      </c>
      <c r="B8500" t="s">
        <v>3714</v>
      </c>
      <c r="C8500" t="s">
        <v>133</v>
      </c>
      <c r="D8500" t="s">
        <v>171</v>
      </c>
      <c r="E8500" t="s">
        <v>223</v>
      </c>
      <c r="F8500" t="s">
        <v>224</v>
      </c>
      <c r="G8500" t="s">
        <v>181</v>
      </c>
      <c r="H8500" t="s">
        <v>14719</v>
      </c>
      <c r="I8500">
        <v>3</v>
      </c>
      <c r="J8500">
        <v>0</v>
      </c>
      <c r="K8500">
        <v>85458</v>
      </c>
      <c r="L8500" t="str">
        <f>VLOOKUP(Sales_Data!C8500,Product_Master!$A:$D,2,FALSE)</f>
        <v>Basketball</v>
      </c>
      <c r="M8500">
        <f>VLOOKUP(C8500,Product_Master!$A:$D,4,FALSE)</f>
        <v>28486</v>
      </c>
      <c r="N8500" t="str">
        <f t="shared" si="264"/>
        <v>HIGH</v>
      </c>
      <c r="O8500" t="str" cm="1">
        <f t="array" ref="O8500">_xlfn.IFS(D8500="North","Zone 1",D8500="South","Zone 2",D8500="East","Zone 3",D8500="West","Zone 4")</f>
        <v>Zone 2</v>
      </c>
      <c r="P8500">
        <f t="shared" si="265"/>
        <v>8545.8000000000011</v>
      </c>
      <c r="Q8500" t="str">
        <f>VLOOKUP(C8500,Product_Master!$A:$D,3,FALSE)</f>
        <v>Sports</v>
      </c>
    </row>
    <row r="8501" spans="1:17" x14ac:dyDescent="0.3">
      <c r="A8501" t="s">
        <v>14720</v>
      </c>
      <c r="B8501" t="s">
        <v>1769</v>
      </c>
      <c r="C8501" t="s">
        <v>58</v>
      </c>
      <c r="D8501" t="s">
        <v>178</v>
      </c>
      <c r="E8501" t="s">
        <v>185</v>
      </c>
      <c r="F8501" t="s">
        <v>186</v>
      </c>
      <c r="G8501" t="s">
        <v>206</v>
      </c>
      <c r="H8501" t="s">
        <v>5157</v>
      </c>
      <c r="I8501">
        <v>10</v>
      </c>
      <c r="J8501">
        <v>20</v>
      </c>
      <c r="K8501">
        <v>221600</v>
      </c>
      <c r="L8501" t="str">
        <f>VLOOKUP(Sales_Data!C8501,Product_Master!$A:$D,2,FALSE)</f>
        <v>Side Table</v>
      </c>
      <c r="M8501">
        <f>VLOOKUP(C8501,Product_Master!$A:$D,4,FALSE)</f>
        <v>27700</v>
      </c>
      <c r="N8501" t="str">
        <f t="shared" si="264"/>
        <v>HIGH</v>
      </c>
      <c r="O8501" t="str" cm="1">
        <f t="array" ref="O8501">_xlfn.IFS(D8501="North","Zone 1",D8501="South","Zone 2",D8501="East","Zone 3",D8501="West","Zone 4")</f>
        <v>Zone 3</v>
      </c>
      <c r="P8501">
        <f t="shared" si="265"/>
        <v>22160</v>
      </c>
      <c r="Q8501" t="str">
        <f>VLOOKUP(C8501,Product_Master!$A:$D,3,FALSE)</f>
        <v>Furniture</v>
      </c>
    </row>
    <row r="8502" spans="1:17" x14ac:dyDescent="0.3">
      <c r="A8502" t="s">
        <v>14721</v>
      </c>
      <c r="B8502" t="s">
        <v>2696</v>
      </c>
      <c r="C8502" t="s">
        <v>46</v>
      </c>
      <c r="D8502" t="s">
        <v>171</v>
      </c>
      <c r="E8502" t="s">
        <v>204</v>
      </c>
      <c r="F8502" t="s">
        <v>205</v>
      </c>
      <c r="G8502" t="s">
        <v>181</v>
      </c>
      <c r="H8502" t="s">
        <v>5147</v>
      </c>
      <c r="I8502">
        <v>5</v>
      </c>
      <c r="J8502">
        <v>5</v>
      </c>
      <c r="K8502">
        <v>296461</v>
      </c>
      <c r="L8502" t="str">
        <f>VLOOKUP(Sales_Data!C8502,Product_Master!$A:$D,2,FALSE)</f>
        <v>Wardrobe</v>
      </c>
      <c r="M8502">
        <f>VLOOKUP(C8502,Product_Master!$A:$D,4,FALSE)</f>
        <v>62413</v>
      </c>
      <c r="N8502" t="str">
        <f t="shared" si="264"/>
        <v>HIGH</v>
      </c>
      <c r="O8502" t="str" cm="1">
        <f t="array" ref="O8502">_xlfn.IFS(D8502="North","Zone 1",D8502="South","Zone 2",D8502="East","Zone 3",D8502="West","Zone 4")</f>
        <v>Zone 2</v>
      </c>
      <c r="P8502">
        <f t="shared" si="265"/>
        <v>29646.100000000002</v>
      </c>
      <c r="Q8502" t="str">
        <f>VLOOKUP(C8502,Product_Master!$A:$D,3,FALSE)</f>
        <v>Furniture</v>
      </c>
    </row>
    <row r="8503" spans="1:17" x14ac:dyDescent="0.3">
      <c r="A8503" t="s">
        <v>14722</v>
      </c>
      <c r="B8503" t="s">
        <v>1488</v>
      </c>
      <c r="C8503" t="s">
        <v>122</v>
      </c>
      <c r="D8503" t="s">
        <v>191</v>
      </c>
      <c r="E8503" t="s">
        <v>238</v>
      </c>
      <c r="F8503" t="s">
        <v>238</v>
      </c>
      <c r="G8503" t="s">
        <v>187</v>
      </c>
      <c r="H8503" t="s">
        <v>10957</v>
      </c>
      <c r="I8503">
        <v>4</v>
      </c>
      <c r="J8503">
        <v>10</v>
      </c>
      <c r="K8503">
        <v>235915</v>
      </c>
      <c r="L8503" t="str">
        <f>VLOOKUP(Sales_Data!C8503,Product_Master!$A:$D,2,FALSE)</f>
        <v>Noodles</v>
      </c>
      <c r="M8503">
        <f>VLOOKUP(C8503,Product_Master!$A:$D,4,FALSE)</f>
        <v>65532</v>
      </c>
      <c r="N8503" t="str">
        <f t="shared" si="264"/>
        <v>HIGH</v>
      </c>
      <c r="O8503" t="str" cm="1">
        <f t="array" ref="O8503">_xlfn.IFS(D8503="North","Zone 1",D8503="South","Zone 2",D8503="East","Zone 3",D8503="West","Zone 4")</f>
        <v>Zone 1</v>
      </c>
      <c r="P8503">
        <f t="shared" si="265"/>
        <v>23591.5</v>
      </c>
      <c r="Q8503" t="str">
        <f>VLOOKUP(C8503,Product_Master!$A:$D,3,FALSE)</f>
        <v>Grocery</v>
      </c>
    </row>
    <row r="8504" spans="1:17" x14ac:dyDescent="0.3">
      <c r="A8504" t="s">
        <v>14723</v>
      </c>
      <c r="B8504" t="s">
        <v>1220</v>
      </c>
      <c r="C8504" t="s">
        <v>85</v>
      </c>
      <c r="D8504" t="s">
        <v>197</v>
      </c>
      <c r="E8504" t="s">
        <v>210</v>
      </c>
      <c r="F8504" t="s">
        <v>211</v>
      </c>
      <c r="G8504" t="s">
        <v>219</v>
      </c>
      <c r="H8504" t="s">
        <v>9763</v>
      </c>
      <c r="I8504">
        <v>8</v>
      </c>
      <c r="J8504">
        <v>5</v>
      </c>
      <c r="K8504">
        <v>559367</v>
      </c>
      <c r="L8504" t="str">
        <f>VLOOKUP(Sales_Data!C8504,Product_Master!$A:$D,2,FALSE)</f>
        <v>Shoes</v>
      </c>
      <c r="M8504">
        <f>VLOOKUP(C8504,Product_Master!$A:$D,4,FALSE)</f>
        <v>73601</v>
      </c>
      <c r="N8504" t="str">
        <f t="shared" si="264"/>
        <v>HIGH</v>
      </c>
      <c r="O8504" t="str" cm="1">
        <f t="array" ref="O8504">_xlfn.IFS(D8504="North","Zone 1",D8504="South","Zone 2",D8504="East","Zone 3",D8504="West","Zone 4")</f>
        <v>Zone 4</v>
      </c>
      <c r="P8504">
        <f t="shared" si="265"/>
        <v>55936.700000000004</v>
      </c>
      <c r="Q8504" t="str">
        <f>VLOOKUP(C8504,Product_Master!$A:$D,3,FALSE)</f>
        <v>Clothing</v>
      </c>
    </row>
    <row r="8505" spans="1:17" x14ac:dyDescent="0.3">
      <c r="A8505" t="s">
        <v>14724</v>
      </c>
      <c r="B8505" t="s">
        <v>218</v>
      </c>
      <c r="C8505" t="s">
        <v>137</v>
      </c>
      <c r="D8505" t="s">
        <v>178</v>
      </c>
      <c r="E8505" t="s">
        <v>179</v>
      </c>
      <c r="F8505" t="s">
        <v>180</v>
      </c>
      <c r="G8505" t="s">
        <v>253</v>
      </c>
      <c r="H8505" t="s">
        <v>874</v>
      </c>
      <c r="I8505">
        <v>2</v>
      </c>
      <c r="J8505">
        <v>5</v>
      </c>
      <c r="K8505">
        <v>97103</v>
      </c>
      <c r="L8505" t="str">
        <f>VLOOKUP(Sales_Data!C8505,Product_Master!$A:$D,2,FALSE)</f>
        <v>Dumbbells</v>
      </c>
      <c r="M8505">
        <f>VLOOKUP(C8505,Product_Master!$A:$D,4,FALSE)</f>
        <v>51107</v>
      </c>
      <c r="N8505" t="str">
        <f t="shared" si="264"/>
        <v>HIGH</v>
      </c>
      <c r="O8505" t="str" cm="1">
        <f t="array" ref="O8505">_xlfn.IFS(D8505="North","Zone 1",D8505="South","Zone 2",D8505="East","Zone 3",D8505="West","Zone 4")</f>
        <v>Zone 3</v>
      </c>
      <c r="P8505">
        <f t="shared" si="265"/>
        <v>9710.3000000000011</v>
      </c>
      <c r="Q8505" t="str">
        <f>VLOOKUP(C8505,Product_Master!$A:$D,3,FALSE)</f>
        <v>Sports</v>
      </c>
    </row>
    <row r="8506" spans="1:17" x14ac:dyDescent="0.3">
      <c r="A8506" t="s">
        <v>14725</v>
      </c>
      <c r="B8506" t="s">
        <v>1862</v>
      </c>
      <c r="C8506" t="s">
        <v>139</v>
      </c>
      <c r="D8506" t="s">
        <v>178</v>
      </c>
      <c r="E8506" t="s">
        <v>179</v>
      </c>
      <c r="F8506" t="s">
        <v>180</v>
      </c>
      <c r="G8506" t="s">
        <v>262</v>
      </c>
      <c r="H8506" t="s">
        <v>14726</v>
      </c>
      <c r="I8506">
        <v>2</v>
      </c>
      <c r="J8506">
        <v>5</v>
      </c>
      <c r="K8506">
        <v>43625</v>
      </c>
      <c r="L8506" t="str">
        <f>VLOOKUP(Sales_Data!C8506,Product_Master!$A:$D,2,FALSE)</f>
        <v>Helmet</v>
      </c>
      <c r="M8506">
        <f>VLOOKUP(C8506,Product_Master!$A:$D,4,FALSE)</f>
        <v>22961</v>
      </c>
      <c r="N8506" t="str">
        <f t="shared" si="264"/>
        <v>HIGH</v>
      </c>
      <c r="O8506" t="str" cm="1">
        <f t="array" ref="O8506">_xlfn.IFS(D8506="North","Zone 1",D8506="South","Zone 2",D8506="East","Zone 3",D8506="West","Zone 4")</f>
        <v>Zone 3</v>
      </c>
      <c r="P8506">
        <f t="shared" si="265"/>
        <v>4362.5</v>
      </c>
      <c r="Q8506" t="str">
        <f>VLOOKUP(C8506,Product_Master!$A:$D,3,FALSE)</f>
        <v>Sports</v>
      </c>
    </row>
    <row r="8507" spans="1:17" x14ac:dyDescent="0.3">
      <c r="A8507" t="s">
        <v>14727</v>
      </c>
      <c r="B8507" t="s">
        <v>1246</v>
      </c>
      <c r="C8507" t="s">
        <v>31</v>
      </c>
      <c r="D8507" t="s">
        <v>178</v>
      </c>
      <c r="E8507" t="s">
        <v>185</v>
      </c>
      <c r="F8507" t="s">
        <v>186</v>
      </c>
      <c r="G8507" t="s">
        <v>262</v>
      </c>
      <c r="H8507" t="s">
        <v>7677</v>
      </c>
      <c r="I8507">
        <v>12</v>
      </c>
      <c r="J8507">
        <v>5</v>
      </c>
      <c r="K8507">
        <v>439880</v>
      </c>
      <c r="L8507" t="str">
        <f>VLOOKUP(Sales_Data!C8507,Product_Master!$A:$D,2,FALSE)</f>
        <v>Smart Watch</v>
      </c>
      <c r="M8507">
        <f>VLOOKUP(C8507,Product_Master!$A:$D,4,FALSE)</f>
        <v>38586</v>
      </c>
      <c r="N8507" t="str">
        <f t="shared" si="264"/>
        <v>HIGH</v>
      </c>
      <c r="O8507" t="str" cm="1">
        <f t="array" ref="O8507">_xlfn.IFS(D8507="North","Zone 1",D8507="South","Zone 2",D8507="East","Zone 3",D8507="West","Zone 4")</f>
        <v>Zone 3</v>
      </c>
      <c r="P8507">
        <f t="shared" si="265"/>
        <v>43988</v>
      </c>
      <c r="Q8507" t="str">
        <f>VLOOKUP(C8507,Product_Master!$A:$D,3,FALSE)</f>
        <v>Electronics</v>
      </c>
    </row>
    <row r="8508" spans="1:17" x14ac:dyDescent="0.3">
      <c r="A8508" t="s">
        <v>14728</v>
      </c>
      <c r="B8508" t="s">
        <v>1494</v>
      </c>
      <c r="C8508" t="s">
        <v>124</v>
      </c>
      <c r="D8508" t="s">
        <v>171</v>
      </c>
      <c r="E8508" t="s">
        <v>172</v>
      </c>
      <c r="F8508" t="s">
        <v>173</v>
      </c>
      <c r="G8508" t="s">
        <v>315</v>
      </c>
      <c r="H8508" t="s">
        <v>4892</v>
      </c>
      <c r="I8508">
        <v>2</v>
      </c>
      <c r="J8508">
        <v>15</v>
      </c>
      <c r="K8508">
        <v>55437</v>
      </c>
      <c r="L8508" t="str">
        <f>VLOOKUP(Sales_Data!C8508,Product_Master!$A:$D,2,FALSE)</f>
        <v>Dry Fruits</v>
      </c>
      <c r="M8508">
        <f>VLOOKUP(C8508,Product_Master!$A:$D,4,FALSE)</f>
        <v>32610</v>
      </c>
      <c r="N8508" t="str">
        <f t="shared" si="264"/>
        <v>HIGH</v>
      </c>
      <c r="O8508" t="str" cm="1">
        <f t="array" ref="O8508">_xlfn.IFS(D8508="North","Zone 1",D8508="South","Zone 2",D8508="East","Zone 3",D8508="West","Zone 4")</f>
        <v>Zone 2</v>
      </c>
      <c r="P8508">
        <f t="shared" si="265"/>
        <v>5543.7000000000007</v>
      </c>
      <c r="Q8508" t="str">
        <f>VLOOKUP(C8508,Product_Master!$A:$D,3,FALSE)</f>
        <v>Grocery</v>
      </c>
    </row>
    <row r="8509" spans="1:17" x14ac:dyDescent="0.3">
      <c r="A8509" t="s">
        <v>14729</v>
      </c>
      <c r="B8509" t="s">
        <v>2892</v>
      </c>
      <c r="C8509" t="s">
        <v>64</v>
      </c>
      <c r="D8509" t="s">
        <v>197</v>
      </c>
      <c r="E8509" t="s">
        <v>260</v>
      </c>
      <c r="F8509" t="s">
        <v>261</v>
      </c>
      <c r="G8509" t="s">
        <v>315</v>
      </c>
      <c r="H8509" t="s">
        <v>13850</v>
      </c>
      <c r="I8509">
        <v>11</v>
      </c>
      <c r="J8509">
        <v>15</v>
      </c>
      <c r="K8509">
        <v>425331</v>
      </c>
      <c r="L8509" t="str">
        <f>VLOOKUP(Sales_Data!C8509,Product_Master!$A:$D,2,FALSE)</f>
        <v>Stool</v>
      </c>
      <c r="M8509">
        <f>VLOOKUP(C8509,Product_Master!$A:$D,4,FALSE)</f>
        <v>45490</v>
      </c>
      <c r="N8509" t="str">
        <f t="shared" si="264"/>
        <v>HIGH</v>
      </c>
      <c r="O8509" t="str" cm="1">
        <f t="array" ref="O8509">_xlfn.IFS(D8509="North","Zone 1",D8509="South","Zone 2",D8509="East","Zone 3",D8509="West","Zone 4")</f>
        <v>Zone 4</v>
      </c>
      <c r="P8509">
        <f t="shared" si="265"/>
        <v>42533.100000000006</v>
      </c>
      <c r="Q8509" t="str">
        <f>VLOOKUP(C8509,Product_Master!$A:$D,3,FALSE)</f>
        <v>Furniture</v>
      </c>
    </row>
    <row r="8510" spans="1:17" x14ac:dyDescent="0.3">
      <c r="A8510" t="s">
        <v>14730</v>
      </c>
      <c r="B8510" t="s">
        <v>190</v>
      </c>
      <c r="C8510" t="s">
        <v>118</v>
      </c>
      <c r="D8510" t="s">
        <v>178</v>
      </c>
      <c r="E8510" t="s">
        <v>179</v>
      </c>
      <c r="F8510" t="s">
        <v>180</v>
      </c>
      <c r="G8510" t="s">
        <v>253</v>
      </c>
      <c r="H8510" t="s">
        <v>14731</v>
      </c>
      <c r="I8510">
        <v>4</v>
      </c>
      <c r="J8510">
        <v>5</v>
      </c>
      <c r="K8510">
        <v>54777</v>
      </c>
      <c r="L8510" t="str">
        <f>VLOOKUP(Sales_Data!C8510,Product_Master!$A:$D,2,FALSE)</f>
        <v>Juice</v>
      </c>
      <c r="M8510">
        <f>VLOOKUP(C8510,Product_Master!$A:$D,4,FALSE)</f>
        <v>14415</v>
      </c>
      <c r="N8510" t="str">
        <f t="shared" si="264"/>
        <v>HIGH</v>
      </c>
      <c r="O8510" t="str" cm="1">
        <f t="array" ref="O8510">_xlfn.IFS(D8510="North","Zone 1",D8510="South","Zone 2",D8510="East","Zone 3",D8510="West","Zone 4")</f>
        <v>Zone 3</v>
      </c>
      <c r="P8510">
        <f t="shared" si="265"/>
        <v>5477.7000000000007</v>
      </c>
      <c r="Q8510" t="str">
        <f>VLOOKUP(C8510,Product_Master!$A:$D,3,FALSE)</f>
        <v>Grocery</v>
      </c>
    </row>
    <row r="8511" spans="1:17" x14ac:dyDescent="0.3">
      <c r="A8511" t="s">
        <v>14732</v>
      </c>
      <c r="B8511" t="s">
        <v>2632</v>
      </c>
      <c r="C8511" t="s">
        <v>42</v>
      </c>
      <c r="D8511" t="s">
        <v>197</v>
      </c>
      <c r="E8511" t="s">
        <v>260</v>
      </c>
      <c r="F8511" t="s">
        <v>261</v>
      </c>
      <c r="G8511" t="s">
        <v>315</v>
      </c>
      <c r="H8511" t="s">
        <v>3954</v>
      </c>
      <c r="I8511">
        <v>9</v>
      </c>
      <c r="J8511">
        <v>5</v>
      </c>
      <c r="K8511">
        <v>161680</v>
      </c>
      <c r="L8511" t="str">
        <f>VLOOKUP(Sales_Data!C8511,Product_Master!$A:$D,2,FALSE)</f>
        <v>Coffee Table</v>
      </c>
      <c r="M8511">
        <f>VLOOKUP(C8511,Product_Master!$A:$D,4,FALSE)</f>
        <v>18910</v>
      </c>
      <c r="N8511" t="str">
        <f t="shared" si="264"/>
        <v>HIGH</v>
      </c>
      <c r="O8511" t="str" cm="1">
        <f t="array" ref="O8511">_xlfn.IFS(D8511="North","Zone 1",D8511="South","Zone 2",D8511="East","Zone 3",D8511="West","Zone 4")</f>
        <v>Zone 4</v>
      </c>
      <c r="P8511">
        <f t="shared" si="265"/>
        <v>16168</v>
      </c>
      <c r="Q8511" t="str">
        <f>VLOOKUP(C8511,Product_Master!$A:$D,3,FALSE)</f>
        <v>Furniture</v>
      </c>
    </row>
    <row r="8512" spans="1:17" x14ac:dyDescent="0.3">
      <c r="A8512" t="s">
        <v>14733</v>
      </c>
      <c r="B8512" t="s">
        <v>2544</v>
      </c>
      <c r="C8512" t="s">
        <v>91</v>
      </c>
      <c r="D8512" t="s">
        <v>197</v>
      </c>
      <c r="E8512" t="s">
        <v>198</v>
      </c>
      <c r="F8512" t="s">
        <v>199</v>
      </c>
      <c r="G8512" t="s">
        <v>174</v>
      </c>
      <c r="H8512" t="s">
        <v>14734</v>
      </c>
      <c r="I8512">
        <v>8</v>
      </c>
      <c r="J8512">
        <v>10</v>
      </c>
      <c r="K8512">
        <v>214466</v>
      </c>
      <c r="L8512" t="str">
        <f>VLOOKUP(Sales_Data!C8512,Product_Master!$A:$D,2,FALSE)</f>
        <v>Sweater</v>
      </c>
      <c r="M8512">
        <f>VLOOKUP(C8512,Product_Master!$A:$D,4,FALSE)</f>
        <v>29787</v>
      </c>
      <c r="N8512" t="str">
        <f t="shared" si="264"/>
        <v>HIGH</v>
      </c>
      <c r="O8512" t="str" cm="1">
        <f t="array" ref="O8512">_xlfn.IFS(D8512="North","Zone 1",D8512="South","Zone 2",D8512="East","Zone 3",D8512="West","Zone 4")</f>
        <v>Zone 4</v>
      </c>
      <c r="P8512">
        <f t="shared" si="265"/>
        <v>21446.600000000002</v>
      </c>
      <c r="Q8512" t="str">
        <f>VLOOKUP(C8512,Product_Master!$A:$D,3,FALSE)</f>
        <v>Clothing</v>
      </c>
    </row>
    <row r="8513" spans="1:17" x14ac:dyDescent="0.3">
      <c r="A8513" t="s">
        <v>14735</v>
      </c>
      <c r="B8513" t="s">
        <v>600</v>
      </c>
      <c r="C8513" t="s">
        <v>143</v>
      </c>
      <c r="D8513" t="s">
        <v>197</v>
      </c>
      <c r="E8513" t="s">
        <v>198</v>
      </c>
      <c r="F8513" t="s">
        <v>199</v>
      </c>
      <c r="G8513" t="s">
        <v>257</v>
      </c>
      <c r="H8513" t="s">
        <v>14736</v>
      </c>
      <c r="I8513">
        <v>8</v>
      </c>
      <c r="J8513">
        <v>20</v>
      </c>
      <c r="K8513">
        <v>36115</v>
      </c>
      <c r="L8513" t="str">
        <f>VLOOKUP(Sales_Data!C8513,Product_Master!$A:$D,2,FALSE)</f>
        <v>Skipping Rope</v>
      </c>
      <c r="M8513">
        <f>VLOOKUP(C8513,Product_Master!$A:$D,4,FALSE)</f>
        <v>5643</v>
      </c>
      <c r="N8513" t="str">
        <f t="shared" si="264"/>
        <v>HIGH</v>
      </c>
      <c r="O8513" t="str" cm="1">
        <f t="array" ref="O8513">_xlfn.IFS(D8513="North","Zone 1",D8513="South","Zone 2",D8513="East","Zone 3",D8513="West","Zone 4")</f>
        <v>Zone 4</v>
      </c>
      <c r="P8513">
        <f t="shared" si="265"/>
        <v>3611.5</v>
      </c>
      <c r="Q8513" t="str">
        <f>VLOOKUP(C8513,Product_Master!$A:$D,3,FALSE)</f>
        <v>Sports</v>
      </c>
    </row>
    <row r="8514" spans="1:17" x14ac:dyDescent="0.3">
      <c r="A8514" t="s">
        <v>14737</v>
      </c>
      <c r="B8514" t="s">
        <v>5446</v>
      </c>
      <c r="C8514" t="s">
        <v>29</v>
      </c>
      <c r="D8514" t="s">
        <v>191</v>
      </c>
      <c r="E8514" t="s">
        <v>192</v>
      </c>
      <c r="F8514" t="s">
        <v>193</v>
      </c>
      <c r="G8514" t="s">
        <v>257</v>
      </c>
      <c r="H8514" t="s">
        <v>11195</v>
      </c>
      <c r="I8514">
        <v>3</v>
      </c>
      <c r="J8514">
        <v>20</v>
      </c>
      <c r="K8514">
        <v>37468</v>
      </c>
      <c r="L8514" t="str">
        <f>VLOOKUP(Sales_Data!C8514,Product_Master!$A:$D,2,FALSE)</f>
        <v>Bluetooth Speaker</v>
      </c>
      <c r="M8514">
        <f>VLOOKUP(C8514,Product_Master!$A:$D,4,FALSE)</f>
        <v>15612</v>
      </c>
      <c r="N8514" t="str">
        <f t="shared" si="264"/>
        <v>HIGH</v>
      </c>
      <c r="O8514" t="str" cm="1">
        <f t="array" ref="O8514">_xlfn.IFS(D8514="North","Zone 1",D8514="South","Zone 2",D8514="East","Zone 3",D8514="West","Zone 4")</f>
        <v>Zone 1</v>
      </c>
      <c r="P8514">
        <f t="shared" si="265"/>
        <v>3746.8</v>
      </c>
      <c r="Q8514" t="str">
        <f>VLOOKUP(C8514,Product_Master!$A:$D,3,FALSE)</f>
        <v>Electronics</v>
      </c>
    </row>
    <row r="8515" spans="1:17" x14ac:dyDescent="0.3">
      <c r="A8515" t="s">
        <v>14738</v>
      </c>
      <c r="B8515" t="s">
        <v>3448</v>
      </c>
      <c r="C8515" t="s">
        <v>50</v>
      </c>
      <c r="D8515" t="s">
        <v>191</v>
      </c>
      <c r="E8515" t="s">
        <v>238</v>
      </c>
      <c r="F8515" t="s">
        <v>238</v>
      </c>
      <c r="G8515" t="s">
        <v>212</v>
      </c>
      <c r="H8515" t="s">
        <v>587</v>
      </c>
      <c r="I8515">
        <v>11</v>
      </c>
      <c r="J8515">
        <v>15</v>
      </c>
      <c r="K8515">
        <v>532220</v>
      </c>
      <c r="L8515" t="str">
        <f>VLOOKUP(Sales_Data!C8515,Product_Master!$A:$D,2,FALSE)</f>
        <v>Sofa</v>
      </c>
      <c r="M8515">
        <f>VLOOKUP(C8515,Product_Master!$A:$D,4,FALSE)</f>
        <v>56922</v>
      </c>
      <c r="N8515" t="str">
        <f t="shared" ref="N8515:N8578" si="266">IF(K8515&gt;15000,"HIGH",IF(K8515&gt;=5000,"MEDIUM","LOW"))</f>
        <v>HIGH</v>
      </c>
      <c r="O8515" t="str" cm="1">
        <f t="array" ref="O8515">_xlfn.IFS(D8515="North","Zone 1",D8515="South","Zone 2",D8515="East","Zone 3",D8515="West","Zone 4")</f>
        <v>Zone 1</v>
      </c>
      <c r="P8515">
        <f t="shared" ref="P8515:P8578" si="267">IF(N8515="HIGH",K8515*10%,IF(N8515="MEDIUM",K8515*5%,K8515*2%))</f>
        <v>53222</v>
      </c>
      <c r="Q8515" t="str">
        <f>VLOOKUP(C8515,Product_Master!$A:$D,3,FALSE)</f>
        <v>Furniture</v>
      </c>
    </row>
    <row r="8516" spans="1:17" x14ac:dyDescent="0.3">
      <c r="A8516" t="s">
        <v>14739</v>
      </c>
      <c r="B8516" t="s">
        <v>1609</v>
      </c>
      <c r="C8516" t="s">
        <v>157</v>
      </c>
      <c r="D8516" t="s">
        <v>171</v>
      </c>
      <c r="E8516" t="s">
        <v>204</v>
      </c>
      <c r="F8516" t="s">
        <v>205</v>
      </c>
      <c r="G8516" t="s">
        <v>257</v>
      </c>
      <c r="H8516" t="s">
        <v>14740</v>
      </c>
      <c r="I8516">
        <v>4</v>
      </c>
      <c r="J8516">
        <v>20</v>
      </c>
      <c r="K8516">
        <v>124835</v>
      </c>
      <c r="L8516" t="str">
        <f>VLOOKUP(Sales_Data!C8516,Product_Master!$A:$D,2,FALSE)</f>
        <v>Sports Bag</v>
      </c>
      <c r="M8516">
        <f>VLOOKUP(C8516,Product_Master!$A:$D,4,FALSE)</f>
        <v>39011</v>
      </c>
      <c r="N8516" t="str">
        <f t="shared" si="266"/>
        <v>HIGH</v>
      </c>
      <c r="O8516" t="str" cm="1">
        <f t="array" ref="O8516">_xlfn.IFS(D8516="North","Zone 1",D8516="South","Zone 2",D8516="East","Zone 3",D8516="West","Zone 4")</f>
        <v>Zone 2</v>
      </c>
      <c r="P8516">
        <f t="shared" si="267"/>
        <v>12483.5</v>
      </c>
      <c r="Q8516" t="str">
        <f>VLOOKUP(C8516,Product_Master!$A:$D,3,FALSE)</f>
        <v>Sports</v>
      </c>
    </row>
    <row r="8517" spans="1:17" x14ac:dyDescent="0.3">
      <c r="A8517" t="s">
        <v>14741</v>
      </c>
      <c r="B8517" t="s">
        <v>209</v>
      </c>
      <c r="C8517" t="s">
        <v>100</v>
      </c>
      <c r="D8517" t="s">
        <v>178</v>
      </c>
      <c r="E8517" t="s">
        <v>185</v>
      </c>
      <c r="F8517" t="s">
        <v>186</v>
      </c>
      <c r="G8517" t="s">
        <v>269</v>
      </c>
      <c r="H8517" t="s">
        <v>14742</v>
      </c>
      <c r="I8517">
        <v>10</v>
      </c>
      <c r="J8517">
        <v>15</v>
      </c>
      <c r="K8517">
        <v>525631</v>
      </c>
      <c r="L8517" t="str">
        <f>VLOOKUP(Sales_Data!C8517,Product_Master!$A:$D,2,FALSE)</f>
        <v>Sugar</v>
      </c>
      <c r="M8517">
        <f>VLOOKUP(C8517,Product_Master!$A:$D,4,FALSE)</f>
        <v>61839</v>
      </c>
      <c r="N8517" t="str">
        <f t="shared" si="266"/>
        <v>HIGH</v>
      </c>
      <c r="O8517" t="str" cm="1">
        <f t="array" ref="O8517">_xlfn.IFS(D8517="North","Zone 1",D8517="South","Zone 2",D8517="East","Zone 3",D8517="West","Zone 4")</f>
        <v>Zone 3</v>
      </c>
      <c r="P8517">
        <f t="shared" si="267"/>
        <v>52563.100000000006</v>
      </c>
      <c r="Q8517" t="str">
        <f>VLOOKUP(C8517,Product_Master!$A:$D,3,FALSE)</f>
        <v>Grocery</v>
      </c>
    </row>
    <row r="8518" spans="1:17" x14ac:dyDescent="0.3">
      <c r="A8518" t="s">
        <v>14743</v>
      </c>
      <c r="B8518" t="s">
        <v>655</v>
      </c>
      <c r="C8518" t="s">
        <v>87</v>
      </c>
      <c r="D8518" t="s">
        <v>171</v>
      </c>
      <c r="E8518" t="s">
        <v>172</v>
      </c>
      <c r="F8518" t="s">
        <v>173</v>
      </c>
      <c r="G8518" t="s">
        <v>187</v>
      </c>
      <c r="H8518" t="s">
        <v>716</v>
      </c>
      <c r="I8518">
        <v>2</v>
      </c>
      <c r="J8518">
        <v>0</v>
      </c>
      <c r="K8518">
        <v>40458</v>
      </c>
      <c r="L8518" t="str">
        <f>VLOOKUP(Sales_Data!C8518,Product_Master!$A:$D,2,FALSE)</f>
        <v>Hoodie</v>
      </c>
      <c r="M8518">
        <f>VLOOKUP(C8518,Product_Master!$A:$D,4,FALSE)</f>
        <v>20229</v>
      </c>
      <c r="N8518" t="str">
        <f t="shared" si="266"/>
        <v>HIGH</v>
      </c>
      <c r="O8518" t="str" cm="1">
        <f t="array" ref="O8518">_xlfn.IFS(D8518="North","Zone 1",D8518="South","Zone 2",D8518="East","Zone 3",D8518="West","Zone 4")</f>
        <v>Zone 2</v>
      </c>
      <c r="P8518">
        <f t="shared" si="267"/>
        <v>4045.8</v>
      </c>
      <c r="Q8518" t="str">
        <f>VLOOKUP(C8518,Product_Master!$A:$D,3,FALSE)</f>
        <v>Clothing</v>
      </c>
    </row>
    <row r="8519" spans="1:17" x14ac:dyDescent="0.3">
      <c r="A8519" t="s">
        <v>14744</v>
      </c>
      <c r="B8519" t="s">
        <v>600</v>
      </c>
      <c r="C8519" t="s">
        <v>95</v>
      </c>
      <c r="D8519" t="s">
        <v>197</v>
      </c>
      <c r="E8519" t="s">
        <v>210</v>
      </c>
      <c r="F8519" t="s">
        <v>211</v>
      </c>
      <c r="G8519" t="s">
        <v>253</v>
      </c>
      <c r="H8519" t="s">
        <v>6533</v>
      </c>
      <c r="I8519">
        <v>8</v>
      </c>
      <c r="J8519">
        <v>0</v>
      </c>
      <c r="K8519">
        <v>578416</v>
      </c>
      <c r="L8519" t="str">
        <f>VLOOKUP(Sales_Data!C8519,Product_Master!$A:$D,2,FALSE)</f>
        <v>Dress</v>
      </c>
      <c r="M8519">
        <f>VLOOKUP(C8519,Product_Master!$A:$D,4,FALSE)</f>
        <v>72302</v>
      </c>
      <c r="N8519" t="str">
        <f t="shared" si="266"/>
        <v>HIGH</v>
      </c>
      <c r="O8519" t="str" cm="1">
        <f t="array" ref="O8519">_xlfn.IFS(D8519="North","Zone 1",D8519="South","Zone 2",D8519="East","Zone 3",D8519="West","Zone 4")</f>
        <v>Zone 4</v>
      </c>
      <c r="P8519">
        <f t="shared" si="267"/>
        <v>57841.600000000006</v>
      </c>
      <c r="Q8519" t="str">
        <f>VLOOKUP(C8519,Product_Master!$A:$D,3,FALSE)</f>
        <v>Clothing</v>
      </c>
    </row>
    <row r="8520" spans="1:17" x14ac:dyDescent="0.3">
      <c r="A8520" t="s">
        <v>14745</v>
      </c>
      <c r="B8520" t="s">
        <v>1003</v>
      </c>
      <c r="C8520" t="s">
        <v>21</v>
      </c>
      <c r="D8520" t="s">
        <v>191</v>
      </c>
      <c r="E8520" t="s">
        <v>242</v>
      </c>
      <c r="F8520" t="s">
        <v>242</v>
      </c>
      <c r="G8520" t="s">
        <v>243</v>
      </c>
      <c r="H8520" t="s">
        <v>10403</v>
      </c>
      <c r="I8520">
        <v>12</v>
      </c>
      <c r="J8520">
        <v>10</v>
      </c>
      <c r="K8520">
        <v>524188</v>
      </c>
      <c r="L8520" t="str">
        <f>VLOOKUP(Sales_Data!C8520,Product_Master!$A:$D,2,FALSE)</f>
        <v>Air Conditioner</v>
      </c>
      <c r="M8520">
        <f>VLOOKUP(C8520,Product_Master!$A:$D,4,FALSE)</f>
        <v>48536</v>
      </c>
      <c r="N8520" t="str">
        <f t="shared" si="266"/>
        <v>HIGH</v>
      </c>
      <c r="O8520" t="str" cm="1">
        <f t="array" ref="O8520">_xlfn.IFS(D8520="North","Zone 1",D8520="South","Zone 2",D8520="East","Zone 3",D8520="West","Zone 4")</f>
        <v>Zone 1</v>
      </c>
      <c r="P8520">
        <f t="shared" si="267"/>
        <v>52418.8</v>
      </c>
      <c r="Q8520" t="str">
        <f>VLOOKUP(C8520,Product_Master!$A:$D,3,FALSE)</f>
        <v>Electronics</v>
      </c>
    </row>
    <row r="8521" spans="1:17" x14ac:dyDescent="0.3">
      <c r="A8521" t="s">
        <v>14746</v>
      </c>
      <c r="B8521" t="s">
        <v>3360</v>
      </c>
      <c r="C8521" t="s">
        <v>17</v>
      </c>
      <c r="D8521" t="s">
        <v>178</v>
      </c>
      <c r="E8521" t="s">
        <v>185</v>
      </c>
      <c r="F8521" t="s">
        <v>186</v>
      </c>
      <c r="G8521" t="s">
        <v>181</v>
      </c>
      <c r="H8521" t="s">
        <v>1088</v>
      </c>
      <c r="I8521">
        <v>10</v>
      </c>
      <c r="J8521">
        <v>0</v>
      </c>
      <c r="K8521">
        <v>669450</v>
      </c>
      <c r="L8521" t="str">
        <f>VLOOKUP(Sales_Data!C8521,Product_Master!$A:$D,2,FALSE)</f>
        <v>Printer</v>
      </c>
      <c r="M8521">
        <f>VLOOKUP(C8521,Product_Master!$A:$D,4,FALSE)</f>
        <v>66945</v>
      </c>
      <c r="N8521" t="str">
        <f t="shared" si="266"/>
        <v>HIGH</v>
      </c>
      <c r="O8521" t="str" cm="1">
        <f t="array" ref="O8521">_xlfn.IFS(D8521="North","Zone 1",D8521="South","Zone 2",D8521="East","Zone 3",D8521="West","Zone 4")</f>
        <v>Zone 3</v>
      </c>
      <c r="P8521">
        <f t="shared" si="267"/>
        <v>66945</v>
      </c>
      <c r="Q8521" t="str">
        <f>VLOOKUP(C8521,Product_Master!$A:$D,3,FALSE)</f>
        <v>Electronics</v>
      </c>
    </row>
    <row r="8522" spans="1:17" x14ac:dyDescent="0.3">
      <c r="A8522" t="s">
        <v>14747</v>
      </c>
      <c r="B8522" t="s">
        <v>1283</v>
      </c>
      <c r="C8522" t="s">
        <v>23</v>
      </c>
      <c r="D8522" t="s">
        <v>171</v>
      </c>
      <c r="E8522" t="s">
        <v>223</v>
      </c>
      <c r="F8522" t="s">
        <v>224</v>
      </c>
      <c r="G8522" t="s">
        <v>243</v>
      </c>
      <c r="H8522" t="s">
        <v>5269</v>
      </c>
      <c r="I8522">
        <v>9</v>
      </c>
      <c r="J8522">
        <v>20</v>
      </c>
      <c r="K8522">
        <v>478303</v>
      </c>
      <c r="L8522" t="str">
        <f>VLOOKUP(Sales_Data!C8522,Product_Master!$A:$D,2,FALSE)</f>
        <v>Refrigerator</v>
      </c>
      <c r="M8522">
        <f>VLOOKUP(C8522,Product_Master!$A:$D,4,FALSE)</f>
        <v>66431</v>
      </c>
      <c r="N8522" t="str">
        <f t="shared" si="266"/>
        <v>HIGH</v>
      </c>
      <c r="O8522" t="str" cm="1">
        <f t="array" ref="O8522">_xlfn.IFS(D8522="North","Zone 1",D8522="South","Zone 2",D8522="East","Zone 3",D8522="West","Zone 4")</f>
        <v>Zone 2</v>
      </c>
      <c r="P8522">
        <f t="shared" si="267"/>
        <v>47830.3</v>
      </c>
      <c r="Q8522" t="str">
        <f>VLOOKUP(C8522,Product_Master!$A:$D,3,FALSE)</f>
        <v>Electronics</v>
      </c>
    </row>
    <row r="8523" spans="1:17" x14ac:dyDescent="0.3">
      <c r="A8523" t="s">
        <v>14748</v>
      </c>
      <c r="B8523" t="s">
        <v>631</v>
      </c>
      <c r="C8523" t="s">
        <v>56</v>
      </c>
      <c r="D8523" t="s">
        <v>178</v>
      </c>
      <c r="E8523" t="s">
        <v>179</v>
      </c>
      <c r="F8523" t="s">
        <v>180</v>
      </c>
      <c r="G8523" t="s">
        <v>187</v>
      </c>
      <c r="H8523" t="s">
        <v>9363</v>
      </c>
      <c r="I8523">
        <v>4</v>
      </c>
      <c r="J8523">
        <v>5</v>
      </c>
      <c r="K8523">
        <v>87601</v>
      </c>
      <c r="L8523" t="str">
        <f>VLOOKUP(Sales_Data!C8523,Product_Master!$A:$D,2,FALSE)</f>
        <v>Computer Desk</v>
      </c>
      <c r="M8523">
        <f>VLOOKUP(C8523,Product_Master!$A:$D,4,FALSE)</f>
        <v>23053</v>
      </c>
      <c r="N8523" t="str">
        <f t="shared" si="266"/>
        <v>HIGH</v>
      </c>
      <c r="O8523" t="str" cm="1">
        <f t="array" ref="O8523">_xlfn.IFS(D8523="North","Zone 1",D8523="South","Zone 2",D8523="East","Zone 3",D8523="West","Zone 4")</f>
        <v>Zone 3</v>
      </c>
      <c r="P8523">
        <f t="shared" si="267"/>
        <v>8760.1</v>
      </c>
      <c r="Q8523" t="str">
        <f>VLOOKUP(C8523,Product_Master!$A:$D,3,FALSE)</f>
        <v>Furniture</v>
      </c>
    </row>
    <row r="8524" spans="1:17" x14ac:dyDescent="0.3">
      <c r="A8524" t="s">
        <v>14749</v>
      </c>
      <c r="B8524" t="s">
        <v>844</v>
      </c>
      <c r="C8524" t="s">
        <v>42</v>
      </c>
      <c r="D8524" t="s">
        <v>197</v>
      </c>
      <c r="E8524" t="s">
        <v>260</v>
      </c>
      <c r="F8524" t="s">
        <v>261</v>
      </c>
      <c r="G8524" t="s">
        <v>285</v>
      </c>
      <c r="H8524" t="s">
        <v>11047</v>
      </c>
      <c r="I8524">
        <v>10</v>
      </c>
      <c r="J8524">
        <v>10</v>
      </c>
      <c r="K8524">
        <v>170190</v>
      </c>
      <c r="L8524" t="str">
        <f>VLOOKUP(Sales_Data!C8524,Product_Master!$A:$D,2,FALSE)</f>
        <v>Coffee Table</v>
      </c>
      <c r="M8524">
        <f>VLOOKUP(C8524,Product_Master!$A:$D,4,FALSE)</f>
        <v>18910</v>
      </c>
      <c r="N8524" t="str">
        <f t="shared" si="266"/>
        <v>HIGH</v>
      </c>
      <c r="O8524" t="str" cm="1">
        <f t="array" ref="O8524">_xlfn.IFS(D8524="North","Zone 1",D8524="South","Zone 2",D8524="East","Zone 3",D8524="West","Zone 4")</f>
        <v>Zone 4</v>
      </c>
      <c r="P8524">
        <f t="shared" si="267"/>
        <v>17019</v>
      </c>
      <c r="Q8524" t="str">
        <f>VLOOKUP(C8524,Product_Master!$A:$D,3,FALSE)</f>
        <v>Furniture</v>
      </c>
    </row>
    <row r="8525" spans="1:17" x14ac:dyDescent="0.3">
      <c r="A8525" t="s">
        <v>14750</v>
      </c>
      <c r="B8525" t="s">
        <v>360</v>
      </c>
      <c r="C8525" t="s">
        <v>128</v>
      </c>
      <c r="D8525" t="s">
        <v>171</v>
      </c>
      <c r="E8525" t="s">
        <v>223</v>
      </c>
      <c r="F8525" t="s">
        <v>224</v>
      </c>
      <c r="G8525" t="s">
        <v>269</v>
      </c>
      <c r="H8525" t="s">
        <v>14751</v>
      </c>
      <c r="I8525">
        <v>2</v>
      </c>
      <c r="J8525">
        <v>0</v>
      </c>
      <c r="K8525">
        <v>117636</v>
      </c>
      <c r="L8525" t="str">
        <f>VLOOKUP(Sales_Data!C8525,Product_Master!$A:$D,2,FALSE)</f>
        <v>Cricket Bat</v>
      </c>
      <c r="M8525">
        <f>VLOOKUP(C8525,Product_Master!$A:$D,4,FALSE)</f>
        <v>58818</v>
      </c>
      <c r="N8525" t="str">
        <f t="shared" si="266"/>
        <v>HIGH</v>
      </c>
      <c r="O8525" t="str" cm="1">
        <f t="array" ref="O8525">_xlfn.IFS(D8525="North","Zone 1",D8525="South","Zone 2",D8525="East","Zone 3",D8525="West","Zone 4")</f>
        <v>Zone 2</v>
      </c>
      <c r="P8525">
        <f t="shared" si="267"/>
        <v>11763.6</v>
      </c>
      <c r="Q8525" t="str">
        <f>VLOOKUP(C8525,Product_Master!$A:$D,3,FALSE)</f>
        <v>Sports</v>
      </c>
    </row>
    <row r="8526" spans="1:17" x14ac:dyDescent="0.3">
      <c r="A8526" t="s">
        <v>14752</v>
      </c>
      <c r="B8526" t="s">
        <v>3448</v>
      </c>
      <c r="C8526" t="s">
        <v>133</v>
      </c>
      <c r="D8526" t="s">
        <v>171</v>
      </c>
      <c r="E8526" t="s">
        <v>172</v>
      </c>
      <c r="F8526" t="s">
        <v>173</v>
      </c>
      <c r="G8526" t="s">
        <v>257</v>
      </c>
      <c r="H8526" t="s">
        <v>4290</v>
      </c>
      <c r="I8526">
        <v>9</v>
      </c>
      <c r="J8526">
        <v>10</v>
      </c>
      <c r="K8526">
        <v>230736</v>
      </c>
      <c r="L8526" t="str">
        <f>VLOOKUP(Sales_Data!C8526,Product_Master!$A:$D,2,FALSE)</f>
        <v>Basketball</v>
      </c>
      <c r="M8526">
        <f>VLOOKUP(C8526,Product_Master!$A:$D,4,FALSE)</f>
        <v>28486</v>
      </c>
      <c r="N8526" t="str">
        <f t="shared" si="266"/>
        <v>HIGH</v>
      </c>
      <c r="O8526" t="str" cm="1">
        <f t="array" ref="O8526">_xlfn.IFS(D8526="North","Zone 1",D8526="South","Zone 2",D8526="East","Zone 3",D8526="West","Zone 4")</f>
        <v>Zone 2</v>
      </c>
      <c r="P8526">
        <f t="shared" si="267"/>
        <v>23073.600000000002</v>
      </c>
      <c r="Q8526" t="str">
        <f>VLOOKUP(C8526,Product_Master!$A:$D,3,FALSE)</f>
        <v>Sports</v>
      </c>
    </row>
    <row r="8527" spans="1:17" x14ac:dyDescent="0.3">
      <c r="A8527" t="s">
        <v>14753</v>
      </c>
      <c r="B8527" t="s">
        <v>231</v>
      </c>
      <c r="C8527" t="s">
        <v>69</v>
      </c>
      <c r="D8527" t="s">
        <v>171</v>
      </c>
      <c r="E8527" t="s">
        <v>223</v>
      </c>
      <c r="F8527" t="s">
        <v>224</v>
      </c>
      <c r="G8527" t="s">
        <v>243</v>
      </c>
      <c r="H8527" t="s">
        <v>14754</v>
      </c>
      <c r="I8527">
        <v>1</v>
      </c>
      <c r="J8527">
        <v>10</v>
      </c>
      <c r="K8527">
        <v>8008</v>
      </c>
      <c r="L8527" t="str">
        <f>VLOOKUP(Sales_Data!C8527,Product_Master!$A:$D,2,FALSE)</f>
        <v>Women Kurti</v>
      </c>
      <c r="M8527">
        <f>VLOOKUP(C8527,Product_Master!$A:$D,4,FALSE)</f>
        <v>8898</v>
      </c>
      <c r="N8527" t="str">
        <f t="shared" si="266"/>
        <v>MEDIUM</v>
      </c>
      <c r="O8527" t="str" cm="1">
        <f t="array" ref="O8527">_xlfn.IFS(D8527="North","Zone 1",D8527="South","Zone 2",D8527="East","Zone 3",D8527="West","Zone 4")</f>
        <v>Zone 2</v>
      </c>
      <c r="P8527">
        <f t="shared" si="267"/>
        <v>400.40000000000003</v>
      </c>
      <c r="Q8527" t="str">
        <f>VLOOKUP(C8527,Product_Master!$A:$D,3,FALSE)</f>
        <v>Clothing</v>
      </c>
    </row>
    <row r="8528" spans="1:17" x14ac:dyDescent="0.3">
      <c r="A8528" t="s">
        <v>14755</v>
      </c>
      <c r="B8528" t="s">
        <v>649</v>
      </c>
      <c r="C8528" t="s">
        <v>31</v>
      </c>
      <c r="D8528" t="s">
        <v>191</v>
      </c>
      <c r="E8528" t="s">
        <v>192</v>
      </c>
      <c r="F8528" t="s">
        <v>193</v>
      </c>
      <c r="G8528" t="s">
        <v>253</v>
      </c>
      <c r="H8528" t="s">
        <v>8059</v>
      </c>
      <c r="I8528">
        <v>12</v>
      </c>
      <c r="J8528">
        <v>15</v>
      </c>
      <c r="K8528">
        <v>393577</v>
      </c>
      <c r="L8528" t="str">
        <f>VLOOKUP(Sales_Data!C8528,Product_Master!$A:$D,2,FALSE)</f>
        <v>Smart Watch</v>
      </c>
      <c r="M8528">
        <f>VLOOKUP(C8528,Product_Master!$A:$D,4,FALSE)</f>
        <v>38586</v>
      </c>
      <c r="N8528" t="str">
        <f t="shared" si="266"/>
        <v>HIGH</v>
      </c>
      <c r="O8528" t="str" cm="1">
        <f t="array" ref="O8528">_xlfn.IFS(D8528="North","Zone 1",D8528="South","Zone 2",D8528="East","Zone 3",D8528="West","Zone 4")</f>
        <v>Zone 1</v>
      </c>
      <c r="P8528">
        <f t="shared" si="267"/>
        <v>39357.700000000004</v>
      </c>
      <c r="Q8528" t="str">
        <f>VLOOKUP(C8528,Product_Master!$A:$D,3,FALSE)</f>
        <v>Electronics</v>
      </c>
    </row>
    <row r="8529" spans="1:17" x14ac:dyDescent="0.3">
      <c r="A8529" t="s">
        <v>14756</v>
      </c>
      <c r="B8529" t="s">
        <v>2882</v>
      </c>
      <c r="C8529" t="s">
        <v>85</v>
      </c>
      <c r="D8529" t="s">
        <v>178</v>
      </c>
      <c r="E8529" t="s">
        <v>179</v>
      </c>
      <c r="F8529" t="s">
        <v>180</v>
      </c>
      <c r="G8529" t="s">
        <v>206</v>
      </c>
      <c r="H8529" t="s">
        <v>14757</v>
      </c>
      <c r="I8529">
        <v>7</v>
      </c>
      <c r="J8529">
        <v>20</v>
      </c>
      <c r="K8529">
        <v>412165</v>
      </c>
      <c r="L8529" t="str">
        <f>VLOOKUP(Sales_Data!C8529,Product_Master!$A:$D,2,FALSE)</f>
        <v>Shoes</v>
      </c>
      <c r="M8529">
        <f>VLOOKUP(C8529,Product_Master!$A:$D,4,FALSE)</f>
        <v>73601</v>
      </c>
      <c r="N8529" t="str">
        <f t="shared" si="266"/>
        <v>HIGH</v>
      </c>
      <c r="O8529" t="str" cm="1">
        <f t="array" ref="O8529">_xlfn.IFS(D8529="North","Zone 1",D8529="South","Zone 2",D8529="East","Zone 3",D8529="West","Zone 4")</f>
        <v>Zone 3</v>
      </c>
      <c r="P8529">
        <f t="shared" si="267"/>
        <v>41216.5</v>
      </c>
      <c r="Q8529" t="str">
        <f>VLOOKUP(C8529,Product_Master!$A:$D,3,FALSE)</f>
        <v>Clothing</v>
      </c>
    </row>
    <row r="8530" spans="1:17" x14ac:dyDescent="0.3">
      <c r="A8530" t="s">
        <v>14758</v>
      </c>
      <c r="B8530" t="s">
        <v>321</v>
      </c>
      <c r="C8530" t="s">
        <v>60</v>
      </c>
      <c r="D8530" t="s">
        <v>171</v>
      </c>
      <c r="E8530" t="s">
        <v>223</v>
      </c>
      <c r="F8530" t="s">
        <v>224</v>
      </c>
      <c r="G8530" t="s">
        <v>219</v>
      </c>
      <c r="H8530" t="s">
        <v>10014</v>
      </c>
      <c r="I8530">
        <v>4</v>
      </c>
      <c r="J8530">
        <v>10</v>
      </c>
      <c r="K8530">
        <v>214704</v>
      </c>
      <c r="L8530" t="str">
        <f>VLOOKUP(Sales_Data!C8530,Product_Master!$A:$D,2,FALSE)</f>
        <v>Cupboard</v>
      </c>
      <c r="M8530">
        <f>VLOOKUP(C8530,Product_Master!$A:$D,4,FALSE)</f>
        <v>59640</v>
      </c>
      <c r="N8530" t="str">
        <f t="shared" si="266"/>
        <v>HIGH</v>
      </c>
      <c r="O8530" t="str" cm="1">
        <f t="array" ref="O8530">_xlfn.IFS(D8530="North","Zone 1",D8530="South","Zone 2",D8530="East","Zone 3",D8530="West","Zone 4")</f>
        <v>Zone 2</v>
      </c>
      <c r="P8530">
        <f t="shared" si="267"/>
        <v>21470.400000000001</v>
      </c>
      <c r="Q8530" t="str">
        <f>VLOOKUP(C8530,Product_Master!$A:$D,3,FALSE)</f>
        <v>Furniture</v>
      </c>
    </row>
    <row r="8531" spans="1:17" x14ac:dyDescent="0.3">
      <c r="A8531" t="s">
        <v>14759</v>
      </c>
      <c r="B8531" t="s">
        <v>606</v>
      </c>
      <c r="C8531" t="s">
        <v>75</v>
      </c>
      <c r="D8531" t="s">
        <v>191</v>
      </c>
      <c r="E8531" t="s">
        <v>242</v>
      </c>
      <c r="F8531" t="s">
        <v>242</v>
      </c>
      <c r="G8531" t="s">
        <v>262</v>
      </c>
      <c r="H8531" t="s">
        <v>10633</v>
      </c>
      <c r="I8531">
        <v>10</v>
      </c>
      <c r="J8531">
        <v>20</v>
      </c>
      <c r="K8531">
        <v>321040</v>
      </c>
      <c r="L8531" t="str">
        <f>VLOOKUP(Sales_Data!C8531,Product_Master!$A:$D,2,FALSE)</f>
        <v>Jacket</v>
      </c>
      <c r="M8531">
        <f>VLOOKUP(C8531,Product_Master!$A:$D,4,FALSE)</f>
        <v>40130</v>
      </c>
      <c r="N8531" t="str">
        <f t="shared" si="266"/>
        <v>HIGH</v>
      </c>
      <c r="O8531" t="str" cm="1">
        <f t="array" ref="O8531">_xlfn.IFS(D8531="North","Zone 1",D8531="South","Zone 2",D8531="East","Zone 3",D8531="West","Zone 4")</f>
        <v>Zone 1</v>
      </c>
      <c r="P8531">
        <f t="shared" si="267"/>
        <v>32104</v>
      </c>
      <c r="Q8531" t="str">
        <f>VLOOKUP(C8531,Product_Master!$A:$D,3,FALSE)</f>
        <v>Clothing</v>
      </c>
    </row>
    <row r="8532" spans="1:17" x14ac:dyDescent="0.3">
      <c r="A8532" t="s">
        <v>14760</v>
      </c>
      <c r="B8532" t="s">
        <v>603</v>
      </c>
      <c r="C8532" t="s">
        <v>54</v>
      </c>
      <c r="D8532" t="s">
        <v>178</v>
      </c>
      <c r="E8532" t="s">
        <v>185</v>
      </c>
      <c r="F8532" t="s">
        <v>186</v>
      </c>
      <c r="G8532" t="s">
        <v>212</v>
      </c>
      <c r="H8532" t="s">
        <v>6379</v>
      </c>
      <c r="I8532">
        <v>1</v>
      </c>
      <c r="J8532">
        <v>5</v>
      </c>
      <c r="K8532">
        <v>11970</v>
      </c>
      <c r="L8532" t="str">
        <f>VLOOKUP(Sales_Data!C8532,Product_Master!$A:$D,2,FALSE)</f>
        <v>Cabinet</v>
      </c>
      <c r="M8532">
        <f>VLOOKUP(C8532,Product_Master!$A:$D,4,FALSE)</f>
        <v>12601</v>
      </c>
      <c r="N8532" t="str">
        <f t="shared" si="266"/>
        <v>MEDIUM</v>
      </c>
      <c r="O8532" t="str" cm="1">
        <f t="array" ref="O8532">_xlfn.IFS(D8532="North","Zone 1",D8532="South","Zone 2",D8532="East","Zone 3",D8532="West","Zone 4")</f>
        <v>Zone 3</v>
      </c>
      <c r="P8532">
        <f t="shared" si="267"/>
        <v>598.5</v>
      </c>
      <c r="Q8532" t="str">
        <f>VLOOKUP(C8532,Product_Master!$A:$D,3,FALSE)</f>
        <v>Furniture</v>
      </c>
    </row>
    <row r="8533" spans="1:17" x14ac:dyDescent="0.3">
      <c r="A8533" t="s">
        <v>14761</v>
      </c>
      <c r="B8533" t="s">
        <v>3142</v>
      </c>
      <c r="C8533" t="s">
        <v>23</v>
      </c>
      <c r="D8533" t="s">
        <v>171</v>
      </c>
      <c r="E8533" t="s">
        <v>204</v>
      </c>
      <c r="F8533" t="s">
        <v>205</v>
      </c>
      <c r="G8533" t="s">
        <v>315</v>
      </c>
      <c r="H8533" t="s">
        <v>2498</v>
      </c>
      <c r="I8533">
        <v>11</v>
      </c>
      <c r="J8533">
        <v>0</v>
      </c>
      <c r="K8533">
        <v>730741</v>
      </c>
      <c r="L8533" t="str">
        <f>VLOOKUP(Sales_Data!C8533,Product_Master!$A:$D,2,FALSE)</f>
        <v>Refrigerator</v>
      </c>
      <c r="M8533">
        <f>VLOOKUP(C8533,Product_Master!$A:$D,4,FALSE)</f>
        <v>66431</v>
      </c>
      <c r="N8533" t="str">
        <f t="shared" si="266"/>
        <v>HIGH</v>
      </c>
      <c r="O8533" t="str" cm="1">
        <f t="array" ref="O8533">_xlfn.IFS(D8533="North","Zone 1",D8533="South","Zone 2",D8533="East","Zone 3",D8533="West","Zone 4")</f>
        <v>Zone 2</v>
      </c>
      <c r="P8533">
        <f t="shared" si="267"/>
        <v>73074.100000000006</v>
      </c>
      <c r="Q8533" t="str">
        <f>VLOOKUP(C8533,Product_Master!$A:$D,3,FALSE)</f>
        <v>Electronics</v>
      </c>
    </row>
    <row r="8534" spans="1:17" x14ac:dyDescent="0.3">
      <c r="A8534" t="s">
        <v>14762</v>
      </c>
      <c r="B8534" t="s">
        <v>3911</v>
      </c>
      <c r="C8534" t="s">
        <v>118</v>
      </c>
      <c r="D8534" t="s">
        <v>197</v>
      </c>
      <c r="E8534" t="s">
        <v>198</v>
      </c>
      <c r="F8534" t="s">
        <v>199</v>
      </c>
      <c r="G8534" t="s">
        <v>181</v>
      </c>
      <c r="H8534" t="s">
        <v>4271</v>
      </c>
      <c r="I8534">
        <v>10</v>
      </c>
      <c r="J8534">
        <v>20</v>
      </c>
      <c r="K8534">
        <v>115320</v>
      </c>
      <c r="L8534" t="str">
        <f>VLOOKUP(Sales_Data!C8534,Product_Master!$A:$D,2,FALSE)</f>
        <v>Juice</v>
      </c>
      <c r="M8534">
        <f>VLOOKUP(C8534,Product_Master!$A:$D,4,FALSE)</f>
        <v>14415</v>
      </c>
      <c r="N8534" t="str">
        <f t="shared" si="266"/>
        <v>HIGH</v>
      </c>
      <c r="O8534" t="str" cm="1">
        <f t="array" ref="O8534">_xlfn.IFS(D8534="North","Zone 1",D8534="South","Zone 2",D8534="East","Zone 3",D8534="West","Zone 4")</f>
        <v>Zone 4</v>
      </c>
      <c r="P8534">
        <f t="shared" si="267"/>
        <v>11532</v>
      </c>
      <c r="Q8534" t="str">
        <f>VLOOKUP(C8534,Product_Master!$A:$D,3,FALSE)</f>
        <v>Grocery</v>
      </c>
    </row>
    <row r="8535" spans="1:17" x14ac:dyDescent="0.3">
      <c r="A8535" t="s">
        <v>14763</v>
      </c>
      <c r="B8535" t="s">
        <v>1214</v>
      </c>
      <c r="C8535" t="s">
        <v>23</v>
      </c>
      <c r="D8535" t="s">
        <v>178</v>
      </c>
      <c r="E8535" t="s">
        <v>185</v>
      </c>
      <c r="F8535" t="s">
        <v>186</v>
      </c>
      <c r="G8535" t="s">
        <v>285</v>
      </c>
      <c r="H8535" t="s">
        <v>1726</v>
      </c>
      <c r="I8535">
        <v>11</v>
      </c>
      <c r="J8535">
        <v>15</v>
      </c>
      <c r="K8535">
        <v>621129</v>
      </c>
      <c r="L8535" t="str">
        <f>VLOOKUP(Sales_Data!C8535,Product_Master!$A:$D,2,FALSE)</f>
        <v>Refrigerator</v>
      </c>
      <c r="M8535">
        <f>VLOOKUP(C8535,Product_Master!$A:$D,4,FALSE)</f>
        <v>66431</v>
      </c>
      <c r="N8535" t="str">
        <f t="shared" si="266"/>
        <v>HIGH</v>
      </c>
      <c r="O8535" t="str" cm="1">
        <f t="array" ref="O8535">_xlfn.IFS(D8535="North","Zone 1",D8535="South","Zone 2",D8535="East","Zone 3",D8535="West","Zone 4")</f>
        <v>Zone 3</v>
      </c>
      <c r="P8535">
        <f t="shared" si="267"/>
        <v>62112.9</v>
      </c>
      <c r="Q8535" t="str">
        <f>VLOOKUP(C8535,Product_Master!$A:$D,3,FALSE)</f>
        <v>Electronics</v>
      </c>
    </row>
    <row r="8536" spans="1:17" x14ac:dyDescent="0.3">
      <c r="A8536" t="s">
        <v>14764</v>
      </c>
      <c r="B8536" t="s">
        <v>1075</v>
      </c>
      <c r="C8536" t="s">
        <v>79</v>
      </c>
      <c r="D8536" t="s">
        <v>178</v>
      </c>
      <c r="E8536" t="s">
        <v>310</v>
      </c>
      <c r="F8536" t="s">
        <v>311</v>
      </c>
      <c r="G8536" t="s">
        <v>315</v>
      </c>
      <c r="H8536" t="s">
        <v>8457</v>
      </c>
      <c r="I8536">
        <v>10</v>
      </c>
      <c r="J8536">
        <v>10</v>
      </c>
      <c r="K8536">
        <v>36936</v>
      </c>
      <c r="L8536" t="str">
        <f>VLOOKUP(Sales_Data!C8536,Product_Master!$A:$D,2,FALSE)</f>
        <v>Formal Shirt</v>
      </c>
      <c r="M8536">
        <f>VLOOKUP(C8536,Product_Master!$A:$D,4,FALSE)</f>
        <v>4104</v>
      </c>
      <c r="N8536" t="str">
        <f t="shared" si="266"/>
        <v>HIGH</v>
      </c>
      <c r="O8536" t="str" cm="1">
        <f t="array" ref="O8536">_xlfn.IFS(D8536="North","Zone 1",D8536="South","Zone 2",D8536="East","Zone 3",D8536="West","Zone 4")</f>
        <v>Zone 3</v>
      </c>
      <c r="P8536">
        <f t="shared" si="267"/>
        <v>3693.6000000000004</v>
      </c>
      <c r="Q8536" t="str">
        <f>VLOOKUP(C8536,Product_Master!$A:$D,3,FALSE)</f>
        <v>Clothing</v>
      </c>
    </row>
    <row r="8537" spans="1:17" x14ac:dyDescent="0.3">
      <c r="A8537" t="s">
        <v>14765</v>
      </c>
      <c r="B8537" t="s">
        <v>2452</v>
      </c>
      <c r="C8537" t="s">
        <v>155</v>
      </c>
      <c r="D8537" t="s">
        <v>178</v>
      </c>
      <c r="E8537" t="s">
        <v>179</v>
      </c>
      <c r="F8537" t="s">
        <v>180</v>
      </c>
      <c r="G8537" t="s">
        <v>212</v>
      </c>
      <c r="H8537" t="s">
        <v>7078</v>
      </c>
      <c r="I8537">
        <v>10</v>
      </c>
      <c r="J8537">
        <v>20</v>
      </c>
      <c r="K8537">
        <v>574552</v>
      </c>
      <c r="L8537" t="str">
        <f>VLOOKUP(Sales_Data!C8537,Product_Master!$A:$D,2,FALSE)</f>
        <v>Cycling Bottle</v>
      </c>
      <c r="M8537">
        <f>VLOOKUP(C8537,Product_Master!$A:$D,4,FALSE)</f>
        <v>71819</v>
      </c>
      <c r="N8537" t="str">
        <f t="shared" si="266"/>
        <v>HIGH</v>
      </c>
      <c r="O8537" t="str" cm="1">
        <f t="array" ref="O8537">_xlfn.IFS(D8537="North","Zone 1",D8537="South","Zone 2",D8537="East","Zone 3",D8537="West","Zone 4")</f>
        <v>Zone 3</v>
      </c>
      <c r="P8537">
        <f t="shared" si="267"/>
        <v>57455.200000000004</v>
      </c>
      <c r="Q8537" t="str">
        <f>VLOOKUP(C8537,Product_Master!$A:$D,3,FALSE)</f>
        <v>Sports</v>
      </c>
    </row>
    <row r="8538" spans="1:17" x14ac:dyDescent="0.3">
      <c r="A8538" t="s">
        <v>14766</v>
      </c>
      <c r="B8538" t="s">
        <v>1648</v>
      </c>
      <c r="C8538" t="s">
        <v>54</v>
      </c>
      <c r="D8538" t="s">
        <v>178</v>
      </c>
      <c r="E8538" t="s">
        <v>310</v>
      </c>
      <c r="F8538" t="s">
        <v>311</v>
      </c>
      <c r="G8538" t="s">
        <v>212</v>
      </c>
      <c r="H8538" t="s">
        <v>12168</v>
      </c>
      <c r="I8538">
        <v>8</v>
      </c>
      <c r="J8538">
        <v>15</v>
      </c>
      <c r="K8538">
        <v>85686</v>
      </c>
      <c r="L8538" t="str">
        <f>VLOOKUP(Sales_Data!C8538,Product_Master!$A:$D,2,FALSE)</f>
        <v>Cabinet</v>
      </c>
      <c r="M8538">
        <f>VLOOKUP(C8538,Product_Master!$A:$D,4,FALSE)</f>
        <v>12601</v>
      </c>
      <c r="N8538" t="str">
        <f t="shared" si="266"/>
        <v>HIGH</v>
      </c>
      <c r="O8538" t="str" cm="1">
        <f t="array" ref="O8538">_xlfn.IFS(D8538="North","Zone 1",D8538="South","Zone 2",D8538="East","Zone 3",D8538="West","Zone 4")</f>
        <v>Zone 3</v>
      </c>
      <c r="P8538">
        <f t="shared" si="267"/>
        <v>8568.6</v>
      </c>
      <c r="Q8538" t="str">
        <f>VLOOKUP(C8538,Product_Master!$A:$D,3,FALSE)</f>
        <v>Furniture</v>
      </c>
    </row>
    <row r="8539" spans="1:17" x14ac:dyDescent="0.3">
      <c r="A8539" t="s">
        <v>14767</v>
      </c>
      <c r="B8539" t="s">
        <v>3911</v>
      </c>
      <c r="C8539" t="s">
        <v>40</v>
      </c>
      <c r="D8539" t="s">
        <v>178</v>
      </c>
      <c r="E8539" t="s">
        <v>185</v>
      </c>
      <c r="F8539" t="s">
        <v>186</v>
      </c>
      <c r="G8539" t="s">
        <v>315</v>
      </c>
      <c r="H8539" t="s">
        <v>6244</v>
      </c>
      <c r="I8539">
        <v>4</v>
      </c>
      <c r="J8539">
        <v>0</v>
      </c>
      <c r="K8539">
        <v>245728</v>
      </c>
      <c r="L8539" t="str">
        <f>VLOOKUP(Sales_Data!C8539,Product_Master!$A:$D,2,FALSE)</f>
        <v>Dining Table</v>
      </c>
      <c r="M8539">
        <f>VLOOKUP(C8539,Product_Master!$A:$D,4,FALSE)</f>
        <v>61432</v>
      </c>
      <c r="N8539" t="str">
        <f t="shared" si="266"/>
        <v>HIGH</v>
      </c>
      <c r="O8539" t="str" cm="1">
        <f t="array" ref="O8539">_xlfn.IFS(D8539="North","Zone 1",D8539="South","Zone 2",D8539="East","Zone 3",D8539="West","Zone 4")</f>
        <v>Zone 3</v>
      </c>
      <c r="P8539">
        <f t="shared" si="267"/>
        <v>24572.800000000003</v>
      </c>
      <c r="Q8539" t="str">
        <f>VLOOKUP(C8539,Product_Master!$A:$D,3,FALSE)</f>
        <v>Furniture</v>
      </c>
    </row>
    <row r="8540" spans="1:17" x14ac:dyDescent="0.3">
      <c r="A8540" t="s">
        <v>14768</v>
      </c>
      <c r="B8540" t="s">
        <v>1142</v>
      </c>
      <c r="C8540" t="s">
        <v>112</v>
      </c>
      <c r="D8540" t="s">
        <v>197</v>
      </c>
      <c r="E8540" t="s">
        <v>210</v>
      </c>
      <c r="F8540" t="s">
        <v>211</v>
      </c>
      <c r="G8540" t="s">
        <v>206</v>
      </c>
      <c r="H8540" t="s">
        <v>5486</v>
      </c>
      <c r="I8540">
        <v>10</v>
      </c>
      <c r="J8540">
        <v>10</v>
      </c>
      <c r="K8540">
        <v>38493</v>
      </c>
      <c r="L8540" t="str">
        <f>VLOOKUP(Sales_Data!C8540,Product_Master!$A:$D,2,FALSE)</f>
        <v>Pasta</v>
      </c>
      <c r="M8540">
        <f>VLOOKUP(C8540,Product_Master!$A:$D,4,FALSE)</f>
        <v>4277</v>
      </c>
      <c r="N8540" t="str">
        <f t="shared" si="266"/>
        <v>HIGH</v>
      </c>
      <c r="O8540" t="str" cm="1">
        <f t="array" ref="O8540">_xlfn.IFS(D8540="North","Zone 1",D8540="South","Zone 2",D8540="East","Zone 3",D8540="West","Zone 4")</f>
        <v>Zone 4</v>
      </c>
      <c r="P8540">
        <f t="shared" si="267"/>
        <v>3849.3</v>
      </c>
      <c r="Q8540" t="str">
        <f>VLOOKUP(C8540,Product_Master!$A:$D,3,FALSE)</f>
        <v>Grocery</v>
      </c>
    </row>
    <row r="8541" spans="1:17" x14ac:dyDescent="0.3">
      <c r="A8541" t="s">
        <v>14769</v>
      </c>
      <c r="B8541" t="s">
        <v>3500</v>
      </c>
      <c r="C8541" t="s">
        <v>147</v>
      </c>
      <c r="D8541" t="s">
        <v>171</v>
      </c>
      <c r="E8541" t="s">
        <v>172</v>
      </c>
      <c r="F8541" t="s">
        <v>173</v>
      </c>
      <c r="G8541" t="s">
        <v>200</v>
      </c>
      <c r="H8541" t="s">
        <v>3241</v>
      </c>
      <c r="I8541">
        <v>4</v>
      </c>
      <c r="J8541">
        <v>0</v>
      </c>
      <c r="K8541">
        <v>257896</v>
      </c>
      <c r="L8541" t="str">
        <f>VLOOKUP(Sales_Data!C8541,Product_Master!$A:$D,2,FALSE)</f>
        <v>Tennis Ball</v>
      </c>
      <c r="M8541">
        <f>VLOOKUP(C8541,Product_Master!$A:$D,4,FALSE)</f>
        <v>64474</v>
      </c>
      <c r="N8541" t="str">
        <f t="shared" si="266"/>
        <v>HIGH</v>
      </c>
      <c r="O8541" t="str" cm="1">
        <f t="array" ref="O8541">_xlfn.IFS(D8541="North","Zone 1",D8541="South","Zone 2",D8541="East","Zone 3",D8541="West","Zone 4")</f>
        <v>Zone 2</v>
      </c>
      <c r="P8541">
        <f t="shared" si="267"/>
        <v>25789.600000000002</v>
      </c>
      <c r="Q8541" t="str">
        <f>VLOOKUP(C8541,Product_Master!$A:$D,3,FALSE)</f>
        <v>Sports</v>
      </c>
    </row>
    <row r="8542" spans="1:17" x14ac:dyDescent="0.3">
      <c r="A8542" t="s">
        <v>14770</v>
      </c>
      <c r="B8542" t="s">
        <v>237</v>
      </c>
      <c r="C8542" t="s">
        <v>128</v>
      </c>
      <c r="D8542" t="s">
        <v>178</v>
      </c>
      <c r="E8542" t="s">
        <v>185</v>
      </c>
      <c r="F8542" t="s">
        <v>186</v>
      </c>
      <c r="G8542" t="s">
        <v>174</v>
      </c>
      <c r="H8542" t="s">
        <v>14771</v>
      </c>
      <c r="I8542">
        <v>4</v>
      </c>
      <c r="J8542">
        <v>15</v>
      </c>
      <c r="K8542">
        <v>199981</v>
      </c>
      <c r="L8542" t="str">
        <f>VLOOKUP(Sales_Data!C8542,Product_Master!$A:$D,2,FALSE)</f>
        <v>Cricket Bat</v>
      </c>
      <c r="M8542">
        <f>VLOOKUP(C8542,Product_Master!$A:$D,4,FALSE)</f>
        <v>58818</v>
      </c>
      <c r="N8542" t="str">
        <f t="shared" si="266"/>
        <v>HIGH</v>
      </c>
      <c r="O8542" t="str" cm="1">
        <f t="array" ref="O8542">_xlfn.IFS(D8542="North","Zone 1",D8542="South","Zone 2",D8542="East","Zone 3",D8542="West","Zone 4")</f>
        <v>Zone 3</v>
      </c>
      <c r="P8542">
        <f t="shared" si="267"/>
        <v>19998.100000000002</v>
      </c>
      <c r="Q8542" t="str">
        <f>VLOOKUP(C8542,Product_Master!$A:$D,3,FALSE)</f>
        <v>Sports</v>
      </c>
    </row>
    <row r="8543" spans="1:17" x14ac:dyDescent="0.3">
      <c r="A8543" t="s">
        <v>14772</v>
      </c>
      <c r="B8543" t="s">
        <v>2284</v>
      </c>
      <c r="C8543" t="s">
        <v>4</v>
      </c>
      <c r="D8543" t="s">
        <v>171</v>
      </c>
      <c r="E8543" t="s">
        <v>223</v>
      </c>
      <c r="F8543" t="s">
        <v>224</v>
      </c>
      <c r="G8543" t="s">
        <v>253</v>
      </c>
      <c r="H8543" t="s">
        <v>14773</v>
      </c>
      <c r="I8543">
        <v>12</v>
      </c>
      <c r="J8543">
        <v>20</v>
      </c>
      <c r="K8543">
        <v>10147</v>
      </c>
      <c r="L8543" t="str">
        <f>VLOOKUP(Sales_Data!C8543,Product_Master!$A:$D,2,FALSE)</f>
        <v>Samsung TV</v>
      </c>
      <c r="M8543">
        <f>VLOOKUP(C8543,Product_Master!$A:$D,4,FALSE)</f>
        <v>1057</v>
      </c>
      <c r="N8543" t="str">
        <f t="shared" si="266"/>
        <v>MEDIUM</v>
      </c>
      <c r="O8543" t="str" cm="1">
        <f t="array" ref="O8543">_xlfn.IFS(D8543="North","Zone 1",D8543="South","Zone 2",D8543="East","Zone 3",D8543="West","Zone 4")</f>
        <v>Zone 2</v>
      </c>
      <c r="P8543">
        <f t="shared" si="267"/>
        <v>507.35</v>
      </c>
      <c r="Q8543" t="str">
        <f>VLOOKUP(C8543,Product_Master!$A:$D,3,FALSE)</f>
        <v>Electronics</v>
      </c>
    </row>
    <row r="8544" spans="1:17" x14ac:dyDescent="0.3">
      <c r="A8544" t="s">
        <v>14774</v>
      </c>
      <c r="B8544" t="s">
        <v>678</v>
      </c>
      <c r="C8544" t="s">
        <v>52</v>
      </c>
      <c r="D8544" t="s">
        <v>191</v>
      </c>
      <c r="E8544" t="s">
        <v>238</v>
      </c>
      <c r="F8544" t="s">
        <v>238</v>
      </c>
      <c r="G8544" t="s">
        <v>253</v>
      </c>
      <c r="H8544" t="s">
        <v>10197</v>
      </c>
      <c r="I8544">
        <v>5</v>
      </c>
      <c r="J8544">
        <v>20</v>
      </c>
      <c r="K8544">
        <v>8376</v>
      </c>
      <c r="L8544" t="str">
        <f>VLOOKUP(Sales_Data!C8544,Product_Master!$A:$D,2,FALSE)</f>
        <v>TV Unit</v>
      </c>
      <c r="M8544">
        <f>VLOOKUP(C8544,Product_Master!$A:$D,4,FALSE)</f>
        <v>2094</v>
      </c>
      <c r="N8544" t="str">
        <f t="shared" si="266"/>
        <v>MEDIUM</v>
      </c>
      <c r="O8544" t="str" cm="1">
        <f t="array" ref="O8544">_xlfn.IFS(D8544="North","Zone 1",D8544="South","Zone 2",D8544="East","Zone 3",D8544="West","Zone 4")</f>
        <v>Zone 1</v>
      </c>
      <c r="P8544">
        <f t="shared" si="267"/>
        <v>418.8</v>
      </c>
      <c r="Q8544" t="str">
        <f>VLOOKUP(C8544,Product_Master!$A:$D,3,FALSE)</f>
        <v>Furniture</v>
      </c>
    </row>
    <row r="8545" spans="1:17" x14ac:dyDescent="0.3">
      <c r="A8545" t="s">
        <v>14775</v>
      </c>
      <c r="B8545" t="s">
        <v>348</v>
      </c>
      <c r="C8545" t="s">
        <v>25</v>
      </c>
      <c r="D8545" t="s">
        <v>191</v>
      </c>
      <c r="E8545" t="s">
        <v>238</v>
      </c>
      <c r="F8545" t="s">
        <v>238</v>
      </c>
      <c r="G8545" t="s">
        <v>206</v>
      </c>
      <c r="H8545" t="s">
        <v>2878</v>
      </c>
      <c r="I8545">
        <v>5</v>
      </c>
      <c r="J8545">
        <v>10</v>
      </c>
      <c r="K8545">
        <v>44725</v>
      </c>
      <c r="L8545" t="str">
        <f>VLOOKUP(Sales_Data!C8545,Product_Master!$A:$D,2,FALSE)</f>
        <v>Washing Machine</v>
      </c>
      <c r="M8545">
        <f>VLOOKUP(C8545,Product_Master!$A:$D,4,FALSE)</f>
        <v>9939</v>
      </c>
      <c r="N8545" t="str">
        <f t="shared" si="266"/>
        <v>HIGH</v>
      </c>
      <c r="O8545" t="str" cm="1">
        <f t="array" ref="O8545">_xlfn.IFS(D8545="North","Zone 1",D8545="South","Zone 2",D8545="East","Zone 3",D8545="West","Zone 4")</f>
        <v>Zone 1</v>
      </c>
      <c r="P8545">
        <f t="shared" si="267"/>
        <v>4472.5</v>
      </c>
      <c r="Q8545" t="str">
        <f>VLOOKUP(C8545,Product_Master!$A:$D,3,FALSE)</f>
        <v>Electronics</v>
      </c>
    </row>
    <row r="8546" spans="1:17" x14ac:dyDescent="0.3">
      <c r="A8546" t="s">
        <v>14776</v>
      </c>
      <c r="B8546" t="s">
        <v>469</v>
      </c>
      <c r="C8546" t="s">
        <v>133</v>
      </c>
      <c r="D8546" t="s">
        <v>191</v>
      </c>
      <c r="E8546" t="s">
        <v>192</v>
      </c>
      <c r="F8546" t="s">
        <v>193</v>
      </c>
      <c r="G8546" t="s">
        <v>243</v>
      </c>
      <c r="H8546" t="s">
        <v>14777</v>
      </c>
      <c r="I8546">
        <v>1</v>
      </c>
      <c r="J8546">
        <v>0</v>
      </c>
      <c r="K8546">
        <v>28486</v>
      </c>
      <c r="L8546" t="str">
        <f>VLOOKUP(Sales_Data!C8546,Product_Master!$A:$D,2,FALSE)</f>
        <v>Basketball</v>
      </c>
      <c r="M8546">
        <f>VLOOKUP(C8546,Product_Master!$A:$D,4,FALSE)</f>
        <v>28486</v>
      </c>
      <c r="N8546" t="str">
        <f t="shared" si="266"/>
        <v>HIGH</v>
      </c>
      <c r="O8546" t="str" cm="1">
        <f t="array" ref="O8546">_xlfn.IFS(D8546="North","Zone 1",D8546="South","Zone 2",D8546="East","Zone 3",D8546="West","Zone 4")</f>
        <v>Zone 1</v>
      </c>
      <c r="P8546">
        <f t="shared" si="267"/>
        <v>2848.6000000000004</v>
      </c>
      <c r="Q8546" t="str">
        <f>VLOOKUP(C8546,Product_Master!$A:$D,3,FALSE)</f>
        <v>Sports</v>
      </c>
    </row>
    <row r="8547" spans="1:17" x14ac:dyDescent="0.3">
      <c r="A8547" t="s">
        <v>14778</v>
      </c>
      <c r="B8547" t="s">
        <v>1488</v>
      </c>
      <c r="C8547" t="s">
        <v>25</v>
      </c>
      <c r="D8547" t="s">
        <v>171</v>
      </c>
      <c r="E8547" t="s">
        <v>204</v>
      </c>
      <c r="F8547" t="s">
        <v>205</v>
      </c>
      <c r="G8547" t="s">
        <v>219</v>
      </c>
      <c r="H8547" t="s">
        <v>14779</v>
      </c>
      <c r="I8547">
        <v>2</v>
      </c>
      <c r="J8547">
        <v>20</v>
      </c>
      <c r="K8547">
        <v>15902</v>
      </c>
      <c r="L8547" t="str">
        <f>VLOOKUP(Sales_Data!C8547,Product_Master!$A:$D,2,FALSE)</f>
        <v>Washing Machine</v>
      </c>
      <c r="M8547">
        <f>VLOOKUP(C8547,Product_Master!$A:$D,4,FALSE)</f>
        <v>9939</v>
      </c>
      <c r="N8547" t="str">
        <f t="shared" si="266"/>
        <v>HIGH</v>
      </c>
      <c r="O8547" t="str" cm="1">
        <f t="array" ref="O8547">_xlfn.IFS(D8547="North","Zone 1",D8547="South","Zone 2",D8547="East","Zone 3",D8547="West","Zone 4")</f>
        <v>Zone 2</v>
      </c>
      <c r="P8547">
        <f t="shared" si="267"/>
        <v>1590.2</v>
      </c>
      <c r="Q8547" t="str">
        <f>VLOOKUP(C8547,Product_Master!$A:$D,3,FALSE)</f>
        <v>Electronics</v>
      </c>
    </row>
    <row r="8548" spans="1:17" x14ac:dyDescent="0.3">
      <c r="A8548" t="s">
        <v>14780</v>
      </c>
      <c r="B8548" t="s">
        <v>1262</v>
      </c>
      <c r="C8548" t="s">
        <v>38</v>
      </c>
      <c r="D8548" t="s">
        <v>191</v>
      </c>
      <c r="E8548" t="s">
        <v>192</v>
      </c>
      <c r="F8548" t="s">
        <v>193</v>
      </c>
      <c r="G8548" t="s">
        <v>285</v>
      </c>
      <c r="H8548" t="s">
        <v>14781</v>
      </c>
      <c r="I8548">
        <v>11</v>
      </c>
      <c r="J8548">
        <v>5</v>
      </c>
      <c r="K8548">
        <v>423204</v>
      </c>
      <c r="L8548" t="str">
        <f>VLOOKUP(Sales_Data!C8548,Product_Master!$A:$D,2,FALSE)</f>
        <v>Study Table</v>
      </c>
      <c r="M8548">
        <f>VLOOKUP(C8548,Product_Master!$A:$D,4,FALSE)</f>
        <v>40498</v>
      </c>
      <c r="N8548" t="str">
        <f t="shared" si="266"/>
        <v>HIGH</v>
      </c>
      <c r="O8548" t="str" cm="1">
        <f t="array" ref="O8548">_xlfn.IFS(D8548="North","Zone 1",D8548="South","Zone 2",D8548="East","Zone 3",D8548="West","Zone 4")</f>
        <v>Zone 1</v>
      </c>
      <c r="P8548">
        <f t="shared" si="267"/>
        <v>42320.4</v>
      </c>
      <c r="Q8548" t="str">
        <f>VLOOKUP(C8548,Product_Master!$A:$D,3,FALSE)</f>
        <v>Furniture</v>
      </c>
    </row>
    <row r="8549" spans="1:17" x14ac:dyDescent="0.3">
      <c r="A8549" t="s">
        <v>14782</v>
      </c>
      <c r="B8549" t="s">
        <v>1988</v>
      </c>
      <c r="C8549" t="s">
        <v>91</v>
      </c>
      <c r="D8549" t="s">
        <v>171</v>
      </c>
      <c r="E8549" t="s">
        <v>172</v>
      </c>
      <c r="F8549" t="s">
        <v>173</v>
      </c>
      <c r="G8549" t="s">
        <v>269</v>
      </c>
      <c r="H8549" t="s">
        <v>14783</v>
      </c>
      <c r="I8549">
        <v>12</v>
      </c>
      <c r="J8549">
        <v>15</v>
      </c>
      <c r="K8549">
        <v>303827</v>
      </c>
      <c r="L8549" t="str">
        <f>VLOOKUP(Sales_Data!C8549,Product_Master!$A:$D,2,FALSE)</f>
        <v>Sweater</v>
      </c>
      <c r="M8549">
        <f>VLOOKUP(C8549,Product_Master!$A:$D,4,FALSE)</f>
        <v>29787</v>
      </c>
      <c r="N8549" t="str">
        <f t="shared" si="266"/>
        <v>HIGH</v>
      </c>
      <c r="O8549" t="str" cm="1">
        <f t="array" ref="O8549">_xlfn.IFS(D8549="North","Zone 1",D8549="South","Zone 2",D8549="East","Zone 3",D8549="West","Zone 4")</f>
        <v>Zone 2</v>
      </c>
      <c r="P8549">
        <f t="shared" si="267"/>
        <v>30382.7</v>
      </c>
      <c r="Q8549" t="str">
        <f>VLOOKUP(C8549,Product_Master!$A:$D,3,FALSE)</f>
        <v>Clothing</v>
      </c>
    </row>
    <row r="8550" spans="1:17" x14ac:dyDescent="0.3">
      <c r="A8550" t="s">
        <v>14784</v>
      </c>
      <c r="B8550" t="s">
        <v>1453</v>
      </c>
      <c r="C8550" t="s">
        <v>110</v>
      </c>
      <c r="D8550" t="s">
        <v>171</v>
      </c>
      <c r="E8550" t="s">
        <v>204</v>
      </c>
      <c r="F8550" t="s">
        <v>205</v>
      </c>
      <c r="G8550" t="s">
        <v>257</v>
      </c>
      <c r="H8550" t="s">
        <v>4997</v>
      </c>
      <c r="I8550">
        <v>6</v>
      </c>
      <c r="J8550">
        <v>5</v>
      </c>
      <c r="K8550">
        <v>160791</v>
      </c>
      <c r="L8550" t="str">
        <f>VLOOKUP(Sales_Data!C8550,Product_Master!$A:$D,2,FALSE)</f>
        <v>Spices</v>
      </c>
      <c r="M8550">
        <f>VLOOKUP(C8550,Product_Master!$A:$D,4,FALSE)</f>
        <v>28209</v>
      </c>
      <c r="N8550" t="str">
        <f t="shared" si="266"/>
        <v>HIGH</v>
      </c>
      <c r="O8550" t="str" cm="1">
        <f t="array" ref="O8550">_xlfn.IFS(D8550="North","Zone 1",D8550="South","Zone 2",D8550="East","Zone 3",D8550="West","Zone 4")</f>
        <v>Zone 2</v>
      </c>
      <c r="P8550">
        <f t="shared" si="267"/>
        <v>16079.1</v>
      </c>
      <c r="Q8550" t="str">
        <f>VLOOKUP(C8550,Product_Master!$A:$D,3,FALSE)</f>
        <v>Grocery</v>
      </c>
    </row>
    <row r="8551" spans="1:17" x14ac:dyDescent="0.3">
      <c r="A8551" t="s">
        <v>14785</v>
      </c>
      <c r="B8551" t="s">
        <v>521</v>
      </c>
      <c r="C8551" t="s">
        <v>25</v>
      </c>
      <c r="D8551" t="s">
        <v>171</v>
      </c>
      <c r="E8551" t="s">
        <v>204</v>
      </c>
      <c r="F8551" t="s">
        <v>205</v>
      </c>
      <c r="G8551" t="s">
        <v>253</v>
      </c>
      <c r="H8551" t="s">
        <v>6283</v>
      </c>
      <c r="I8551">
        <v>10</v>
      </c>
      <c r="J8551">
        <v>10</v>
      </c>
      <c r="K8551">
        <v>89451</v>
      </c>
      <c r="L8551" t="str">
        <f>VLOOKUP(Sales_Data!C8551,Product_Master!$A:$D,2,FALSE)</f>
        <v>Washing Machine</v>
      </c>
      <c r="M8551">
        <f>VLOOKUP(C8551,Product_Master!$A:$D,4,FALSE)</f>
        <v>9939</v>
      </c>
      <c r="N8551" t="str">
        <f t="shared" si="266"/>
        <v>HIGH</v>
      </c>
      <c r="O8551" t="str" cm="1">
        <f t="array" ref="O8551">_xlfn.IFS(D8551="North","Zone 1",D8551="South","Zone 2",D8551="East","Zone 3",D8551="West","Zone 4")</f>
        <v>Zone 2</v>
      </c>
      <c r="P8551">
        <f t="shared" si="267"/>
        <v>8945.1</v>
      </c>
      <c r="Q8551" t="str">
        <f>VLOOKUP(C8551,Product_Master!$A:$D,3,FALSE)</f>
        <v>Electronics</v>
      </c>
    </row>
    <row r="8552" spans="1:17" x14ac:dyDescent="0.3">
      <c r="A8552" t="s">
        <v>14786</v>
      </c>
      <c r="B8552" t="s">
        <v>2056</v>
      </c>
      <c r="C8552" t="s">
        <v>62</v>
      </c>
      <c r="D8552" t="s">
        <v>178</v>
      </c>
      <c r="E8552" t="s">
        <v>310</v>
      </c>
      <c r="F8552" t="s">
        <v>311</v>
      </c>
      <c r="G8552" t="s">
        <v>200</v>
      </c>
      <c r="H8552" t="s">
        <v>14787</v>
      </c>
      <c r="I8552">
        <v>2</v>
      </c>
      <c r="J8552">
        <v>15</v>
      </c>
      <c r="K8552">
        <v>84442</v>
      </c>
      <c r="L8552" t="str">
        <f>VLOOKUP(Sales_Data!C8552,Product_Master!$A:$D,2,FALSE)</f>
        <v>Recliner</v>
      </c>
      <c r="M8552">
        <f>VLOOKUP(C8552,Product_Master!$A:$D,4,FALSE)</f>
        <v>49672</v>
      </c>
      <c r="N8552" t="str">
        <f t="shared" si="266"/>
        <v>HIGH</v>
      </c>
      <c r="O8552" t="str" cm="1">
        <f t="array" ref="O8552">_xlfn.IFS(D8552="North","Zone 1",D8552="South","Zone 2",D8552="East","Zone 3",D8552="West","Zone 4")</f>
        <v>Zone 3</v>
      </c>
      <c r="P8552">
        <f t="shared" si="267"/>
        <v>8444.2000000000007</v>
      </c>
      <c r="Q8552" t="str">
        <f>VLOOKUP(C8552,Product_Master!$A:$D,3,FALSE)</f>
        <v>Furniture</v>
      </c>
    </row>
    <row r="8553" spans="1:17" x14ac:dyDescent="0.3">
      <c r="A8553" t="s">
        <v>14788</v>
      </c>
      <c r="B8553" t="s">
        <v>1612</v>
      </c>
      <c r="C8553" t="s">
        <v>33</v>
      </c>
      <c r="D8553" t="s">
        <v>178</v>
      </c>
      <c r="E8553" t="s">
        <v>179</v>
      </c>
      <c r="F8553" t="s">
        <v>180</v>
      </c>
      <c r="G8553" t="s">
        <v>243</v>
      </c>
      <c r="H8553" t="s">
        <v>2663</v>
      </c>
      <c r="I8553">
        <v>9</v>
      </c>
      <c r="J8553">
        <v>5</v>
      </c>
      <c r="K8553">
        <v>506331</v>
      </c>
      <c r="L8553" t="str">
        <f>VLOOKUP(Sales_Data!C8553,Product_Master!$A:$D,2,FALSE)</f>
        <v>Headphones</v>
      </c>
      <c r="M8553">
        <f>VLOOKUP(C8553,Product_Master!$A:$D,4,FALSE)</f>
        <v>59220</v>
      </c>
      <c r="N8553" t="str">
        <f t="shared" si="266"/>
        <v>HIGH</v>
      </c>
      <c r="O8553" t="str" cm="1">
        <f t="array" ref="O8553">_xlfn.IFS(D8553="North","Zone 1",D8553="South","Zone 2",D8553="East","Zone 3",D8553="West","Zone 4")</f>
        <v>Zone 3</v>
      </c>
      <c r="P8553">
        <f t="shared" si="267"/>
        <v>50633.100000000006</v>
      </c>
      <c r="Q8553" t="str">
        <f>VLOOKUP(C8553,Product_Master!$A:$D,3,FALSE)</f>
        <v>Electronics</v>
      </c>
    </row>
    <row r="8554" spans="1:17" x14ac:dyDescent="0.3">
      <c r="A8554" t="s">
        <v>14789</v>
      </c>
      <c r="B8554" t="s">
        <v>2452</v>
      </c>
      <c r="C8554" t="s">
        <v>118</v>
      </c>
      <c r="D8554" t="s">
        <v>197</v>
      </c>
      <c r="E8554" t="s">
        <v>198</v>
      </c>
      <c r="F8554" t="s">
        <v>199</v>
      </c>
      <c r="G8554" t="s">
        <v>243</v>
      </c>
      <c r="H8554" t="s">
        <v>14790</v>
      </c>
      <c r="I8554">
        <v>12</v>
      </c>
      <c r="J8554">
        <v>10</v>
      </c>
      <c r="K8554">
        <v>155682</v>
      </c>
      <c r="L8554" t="str">
        <f>VLOOKUP(Sales_Data!C8554,Product_Master!$A:$D,2,FALSE)</f>
        <v>Juice</v>
      </c>
      <c r="M8554">
        <f>VLOOKUP(C8554,Product_Master!$A:$D,4,FALSE)</f>
        <v>14415</v>
      </c>
      <c r="N8554" t="str">
        <f t="shared" si="266"/>
        <v>HIGH</v>
      </c>
      <c r="O8554" t="str" cm="1">
        <f t="array" ref="O8554">_xlfn.IFS(D8554="North","Zone 1",D8554="South","Zone 2",D8554="East","Zone 3",D8554="West","Zone 4")</f>
        <v>Zone 4</v>
      </c>
      <c r="P8554">
        <f t="shared" si="267"/>
        <v>15568.2</v>
      </c>
      <c r="Q8554" t="str">
        <f>VLOOKUP(C8554,Product_Master!$A:$D,3,FALSE)</f>
        <v>Grocery</v>
      </c>
    </row>
    <row r="8555" spans="1:17" x14ac:dyDescent="0.3">
      <c r="A8555" t="s">
        <v>14791</v>
      </c>
      <c r="B8555" t="s">
        <v>241</v>
      </c>
      <c r="C8555" t="s">
        <v>95</v>
      </c>
      <c r="D8555" t="s">
        <v>197</v>
      </c>
      <c r="E8555" t="s">
        <v>210</v>
      </c>
      <c r="F8555" t="s">
        <v>211</v>
      </c>
      <c r="G8555" t="s">
        <v>174</v>
      </c>
      <c r="H8555" t="s">
        <v>14488</v>
      </c>
      <c r="I8555">
        <v>5</v>
      </c>
      <c r="J8555">
        <v>5</v>
      </c>
      <c r="K8555">
        <v>343434</v>
      </c>
      <c r="L8555" t="str">
        <f>VLOOKUP(Sales_Data!C8555,Product_Master!$A:$D,2,FALSE)</f>
        <v>Dress</v>
      </c>
      <c r="M8555">
        <f>VLOOKUP(C8555,Product_Master!$A:$D,4,FALSE)</f>
        <v>72302</v>
      </c>
      <c r="N8555" t="str">
        <f t="shared" si="266"/>
        <v>HIGH</v>
      </c>
      <c r="O8555" t="str" cm="1">
        <f t="array" ref="O8555">_xlfn.IFS(D8555="North","Zone 1",D8555="South","Zone 2",D8555="East","Zone 3",D8555="West","Zone 4")</f>
        <v>Zone 4</v>
      </c>
      <c r="P8555">
        <f t="shared" si="267"/>
        <v>34343.4</v>
      </c>
      <c r="Q8555" t="str">
        <f>VLOOKUP(C8555,Product_Master!$A:$D,3,FALSE)</f>
        <v>Clothing</v>
      </c>
    </row>
    <row r="8556" spans="1:17" x14ac:dyDescent="0.3">
      <c r="A8556" t="s">
        <v>14792</v>
      </c>
      <c r="B8556" t="s">
        <v>1585</v>
      </c>
      <c r="C8556" t="s">
        <v>135</v>
      </c>
      <c r="D8556" t="s">
        <v>178</v>
      </c>
      <c r="E8556" t="s">
        <v>310</v>
      </c>
      <c r="F8556" t="s">
        <v>311</v>
      </c>
      <c r="G8556" t="s">
        <v>219</v>
      </c>
      <c r="H8556" t="s">
        <v>9009</v>
      </c>
      <c r="I8556">
        <v>6</v>
      </c>
      <c r="J8556">
        <v>15</v>
      </c>
      <c r="K8556">
        <v>130988</v>
      </c>
      <c r="L8556" t="str">
        <f>VLOOKUP(Sales_Data!C8556,Product_Master!$A:$D,2,FALSE)</f>
        <v>Yoga Mat</v>
      </c>
      <c r="M8556">
        <f>VLOOKUP(C8556,Product_Master!$A:$D,4,FALSE)</f>
        <v>25684</v>
      </c>
      <c r="N8556" t="str">
        <f t="shared" si="266"/>
        <v>HIGH</v>
      </c>
      <c r="O8556" t="str" cm="1">
        <f t="array" ref="O8556">_xlfn.IFS(D8556="North","Zone 1",D8556="South","Zone 2",D8556="East","Zone 3",D8556="West","Zone 4")</f>
        <v>Zone 3</v>
      </c>
      <c r="P8556">
        <f t="shared" si="267"/>
        <v>13098.800000000001</v>
      </c>
      <c r="Q8556" t="str">
        <f>VLOOKUP(C8556,Product_Master!$A:$D,3,FALSE)</f>
        <v>Sports</v>
      </c>
    </row>
    <row r="8557" spans="1:17" x14ac:dyDescent="0.3">
      <c r="A8557" t="s">
        <v>14793</v>
      </c>
      <c r="B8557" t="s">
        <v>1695</v>
      </c>
      <c r="C8557" t="s">
        <v>93</v>
      </c>
      <c r="D8557" t="s">
        <v>171</v>
      </c>
      <c r="E8557" t="s">
        <v>172</v>
      </c>
      <c r="F8557" t="s">
        <v>173</v>
      </c>
      <c r="G8557" t="s">
        <v>219</v>
      </c>
      <c r="H8557" t="s">
        <v>12149</v>
      </c>
      <c r="I8557">
        <v>2</v>
      </c>
      <c r="J8557">
        <v>15</v>
      </c>
      <c r="K8557">
        <v>132231</v>
      </c>
      <c r="L8557" t="str">
        <f>VLOOKUP(Sales_Data!C8557,Product_Master!$A:$D,2,FALSE)</f>
        <v>Skirt</v>
      </c>
      <c r="M8557">
        <f>VLOOKUP(C8557,Product_Master!$A:$D,4,FALSE)</f>
        <v>77783</v>
      </c>
      <c r="N8557" t="str">
        <f t="shared" si="266"/>
        <v>HIGH</v>
      </c>
      <c r="O8557" t="str" cm="1">
        <f t="array" ref="O8557">_xlfn.IFS(D8557="North","Zone 1",D8557="South","Zone 2",D8557="East","Zone 3",D8557="West","Zone 4")</f>
        <v>Zone 2</v>
      </c>
      <c r="P8557">
        <f t="shared" si="267"/>
        <v>13223.1</v>
      </c>
      <c r="Q8557" t="str">
        <f>VLOOKUP(C8557,Product_Master!$A:$D,3,FALSE)</f>
        <v>Clothing</v>
      </c>
    </row>
    <row r="8558" spans="1:17" x14ac:dyDescent="0.3">
      <c r="A8558" t="s">
        <v>14794</v>
      </c>
      <c r="B8558" t="s">
        <v>1593</v>
      </c>
      <c r="C8558" t="s">
        <v>29</v>
      </c>
      <c r="D8558" t="s">
        <v>171</v>
      </c>
      <c r="E8558" t="s">
        <v>204</v>
      </c>
      <c r="F8558" t="s">
        <v>205</v>
      </c>
      <c r="G8558" t="s">
        <v>212</v>
      </c>
      <c r="H8558" t="s">
        <v>4741</v>
      </c>
      <c r="I8558">
        <v>6</v>
      </c>
      <c r="J8558">
        <v>0</v>
      </c>
      <c r="K8558">
        <v>93672</v>
      </c>
      <c r="L8558" t="str">
        <f>VLOOKUP(Sales_Data!C8558,Product_Master!$A:$D,2,FALSE)</f>
        <v>Bluetooth Speaker</v>
      </c>
      <c r="M8558">
        <f>VLOOKUP(C8558,Product_Master!$A:$D,4,FALSE)</f>
        <v>15612</v>
      </c>
      <c r="N8558" t="str">
        <f t="shared" si="266"/>
        <v>HIGH</v>
      </c>
      <c r="O8558" t="str" cm="1">
        <f t="array" ref="O8558">_xlfn.IFS(D8558="North","Zone 1",D8558="South","Zone 2",D8558="East","Zone 3",D8558="West","Zone 4")</f>
        <v>Zone 2</v>
      </c>
      <c r="P8558">
        <f t="shared" si="267"/>
        <v>9367.2000000000007</v>
      </c>
      <c r="Q8558" t="str">
        <f>VLOOKUP(C8558,Product_Master!$A:$D,3,FALSE)</f>
        <v>Electronics</v>
      </c>
    </row>
    <row r="8559" spans="1:17" x14ac:dyDescent="0.3">
      <c r="A8559" t="s">
        <v>14795</v>
      </c>
      <c r="B8559" t="s">
        <v>1384</v>
      </c>
      <c r="C8559" t="s">
        <v>33</v>
      </c>
      <c r="D8559" t="s">
        <v>197</v>
      </c>
      <c r="E8559" t="s">
        <v>210</v>
      </c>
      <c r="F8559" t="s">
        <v>211</v>
      </c>
      <c r="G8559" t="s">
        <v>315</v>
      </c>
      <c r="H8559" t="s">
        <v>2590</v>
      </c>
      <c r="I8559">
        <v>7</v>
      </c>
      <c r="J8559">
        <v>15</v>
      </c>
      <c r="K8559">
        <v>352359</v>
      </c>
      <c r="L8559" t="str">
        <f>VLOOKUP(Sales_Data!C8559,Product_Master!$A:$D,2,FALSE)</f>
        <v>Headphones</v>
      </c>
      <c r="M8559">
        <f>VLOOKUP(C8559,Product_Master!$A:$D,4,FALSE)</f>
        <v>59220</v>
      </c>
      <c r="N8559" t="str">
        <f t="shared" si="266"/>
        <v>HIGH</v>
      </c>
      <c r="O8559" t="str" cm="1">
        <f t="array" ref="O8559">_xlfn.IFS(D8559="North","Zone 1",D8559="South","Zone 2",D8559="East","Zone 3",D8559="West","Zone 4")</f>
        <v>Zone 4</v>
      </c>
      <c r="P8559">
        <f t="shared" si="267"/>
        <v>35235.9</v>
      </c>
      <c r="Q8559" t="str">
        <f>VLOOKUP(C8559,Product_Master!$A:$D,3,FALSE)</f>
        <v>Electronics</v>
      </c>
    </row>
    <row r="8560" spans="1:17" x14ac:dyDescent="0.3">
      <c r="A8560" t="s">
        <v>14796</v>
      </c>
      <c r="B8560" t="s">
        <v>972</v>
      </c>
      <c r="C8560" t="s">
        <v>93</v>
      </c>
      <c r="D8560" t="s">
        <v>171</v>
      </c>
      <c r="E8560" t="s">
        <v>204</v>
      </c>
      <c r="F8560" t="s">
        <v>205</v>
      </c>
      <c r="G8560" t="s">
        <v>243</v>
      </c>
      <c r="H8560" t="s">
        <v>5538</v>
      </c>
      <c r="I8560">
        <v>1</v>
      </c>
      <c r="J8560">
        <v>20</v>
      </c>
      <c r="K8560">
        <v>62226</v>
      </c>
      <c r="L8560" t="str">
        <f>VLOOKUP(Sales_Data!C8560,Product_Master!$A:$D,2,FALSE)</f>
        <v>Skirt</v>
      </c>
      <c r="M8560">
        <f>VLOOKUP(C8560,Product_Master!$A:$D,4,FALSE)</f>
        <v>77783</v>
      </c>
      <c r="N8560" t="str">
        <f t="shared" si="266"/>
        <v>HIGH</v>
      </c>
      <c r="O8560" t="str" cm="1">
        <f t="array" ref="O8560">_xlfn.IFS(D8560="North","Zone 1",D8560="South","Zone 2",D8560="East","Zone 3",D8560="West","Zone 4")</f>
        <v>Zone 2</v>
      </c>
      <c r="P8560">
        <f t="shared" si="267"/>
        <v>6222.6</v>
      </c>
      <c r="Q8560" t="str">
        <f>VLOOKUP(C8560,Product_Master!$A:$D,3,FALSE)</f>
        <v>Clothing</v>
      </c>
    </row>
    <row r="8561" spans="1:17" x14ac:dyDescent="0.3">
      <c r="A8561" t="s">
        <v>14797</v>
      </c>
      <c r="B8561" t="s">
        <v>1050</v>
      </c>
      <c r="C8561" t="s">
        <v>81</v>
      </c>
      <c r="D8561" t="s">
        <v>191</v>
      </c>
      <c r="E8561" t="s">
        <v>192</v>
      </c>
      <c r="F8561" t="s">
        <v>193</v>
      </c>
      <c r="G8561" t="s">
        <v>219</v>
      </c>
      <c r="H8561" t="s">
        <v>13086</v>
      </c>
      <c r="I8561">
        <v>8</v>
      </c>
      <c r="J8561">
        <v>15</v>
      </c>
      <c r="K8561">
        <v>224685</v>
      </c>
      <c r="L8561" t="str">
        <f>VLOOKUP(Sales_Data!C8561,Product_Master!$A:$D,2,FALSE)</f>
        <v>Blazer</v>
      </c>
      <c r="M8561">
        <f>VLOOKUP(C8561,Product_Master!$A:$D,4,FALSE)</f>
        <v>33042</v>
      </c>
      <c r="N8561" t="str">
        <f t="shared" si="266"/>
        <v>HIGH</v>
      </c>
      <c r="O8561" t="str" cm="1">
        <f t="array" ref="O8561">_xlfn.IFS(D8561="North","Zone 1",D8561="South","Zone 2",D8561="East","Zone 3",D8561="West","Zone 4")</f>
        <v>Zone 1</v>
      </c>
      <c r="P8561">
        <f t="shared" si="267"/>
        <v>22468.5</v>
      </c>
      <c r="Q8561" t="str">
        <f>VLOOKUP(C8561,Product_Master!$A:$D,3,FALSE)</f>
        <v>Clothing</v>
      </c>
    </row>
    <row r="8562" spans="1:17" x14ac:dyDescent="0.3">
      <c r="A8562" t="s">
        <v>14798</v>
      </c>
      <c r="B8562" t="s">
        <v>481</v>
      </c>
      <c r="C8562" t="s">
        <v>81</v>
      </c>
      <c r="D8562" t="s">
        <v>178</v>
      </c>
      <c r="E8562" t="s">
        <v>185</v>
      </c>
      <c r="F8562" t="s">
        <v>186</v>
      </c>
      <c r="G8562" t="s">
        <v>262</v>
      </c>
      <c r="H8562" t="s">
        <v>5538</v>
      </c>
      <c r="I8562">
        <v>11</v>
      </c>
      <c r="J8562">
        <v>15</v>
      </c>
      <c r="K8562">
        <v>308942</v>
      </c>
      <c r="L8562" t="str">
        <f>VLOOKUP(Sales_Data!C8562,Product_Master!$A:$D,2,FALSE)</f>
        <v>Blazer</v>
      </c>
      <c r="M8562">
        <f>VLOOKUP(C8562,Product_Master!$A:$D,4,FALSE)</f>
        <v>33042</v>
      </c>
      <c r="N8562" t="str">
        <f t="shared" si="266"/>
        <v>HIGH</v>
      </c>
      <c r="O8562" t="str" cm="1">
        <f t="array" ref="O8562">_xlfn.IFS(D8562="North","Zone 1",D8562="South","Zone 2",D8562="East","Zone 3",D8562="West","Zone 4")</f>
        <v>Zone 3</v>
      </c>
      <c r="P8562">
        <f t="shared" si="267"/>
        <v>30894.2</v>
      </c>
      <c r="Q8562" t="str">
        <f>VLOOKUP(C8562,Product_Master!$A:$D,3,FALSE)</f>
        <v>Clothing</v>
      </c>
    </row>
    <row r="8563" spans="1:17" x14ac:dyDescent="0.3">
      <c r="A8563" t="s">
        <v>14799</v>
      </c>
      <c r="B8563" t="s">
        <v>2529</v>
      </c>
      <c r="C8563" t="s">
        <v>58</v>
      </c>
      <c r="D8563" t="s">
        <v>197</v>
      </c>
      <c r="E8563" t="s">
        <v>210</v>
      </c>
      <c r="F8563" t="s">
        <v>211</v>
      </c>
      <c r="G8563" t="s">
        <v>285</v>
      </c>
      <c r="H8563" t="s">
        <v>449</v>
      </c>
      <c r="I8563">
        <v>12</v>
      </c>
      <c r="J8563">
        <v>5</v>
      </c>
      <c r="K8563">
        <v>315780</v>
      </c>
      <c r="L8563" t="str">
        <f>VLOOKUP(Sales_Data!C8563,Product_Master!$A:$D,2,FALSE)</f>
        <v>Side Table</v>
      </c>
      <c r="M8563">
        <f>VLOOKUP(C8563,Product_Master!$A:$D,4,FALSE)</f>
        <v>27700</v>
      </c>
      <c r="N8563" t="str">
        <f t="shared" si="266"/>
        <v>HIGH</v>
      </c>
      <c r="O8563" t="str" cm="1">
        <f t="array" ref="O8563">_xlfn.IFS(D8563="North","Zone 1",D8563="South","Zone 2",D8563="East","Zone 3",D8563="West","Zone 4")</f>
        <v>Zone 4</v>
      </c>
      <c r="P8563">
        <f t="shared" si="267"/>
        <v>31578</v>
      </c>
      <c r="Q8563" t="str">
        <f>VLOOKUP(C8563,Product_Master!$A:$D,3,FALSE)</f>
        <v>Furniture</v>
      </c>
    </row>
    <row r="8564" spans="1:17" x14ac:dyDescent="0.3">
      <c r="A8564" t="s">
        <v>14800</v>
      </c>
      <c r="B8564" t="s">
        <v>209</v>
      </c>
      <c r="C8564" t="s">
        <v>38</v>
      </c>
      <c r="D8564" t="s">
        <v>171</v>
      </c>
      <c r="E8564" t="s">
        <v>172</v>
      </c>
      <c r="F8564" t="s">
        <v>173</v>
      </c>
      <c r="G8564" t="s">
        <v>253</v>
      </c>
      <c r="H8564" t="s">
        <v>14801</v>
      </c>
      <c r="I8564">
        <v>2</v>
      </c>
      <c r="J8564">
        <v>5</v>
      </c>
      <c r="K8564">
        <v>76946</v>
      </c>
      <c r="L8564" t="str">
        <f>VLOOKUP(Sales_Data!C8564,Product_Master!$A:$D,2,FALSE)</f>
        <v>Study Table</v>
      </c>
      <c r="M8564">
        <f>VLOOKUP(C8564,Product_Master!$A:$D,4,FALSE)</f>
        <v>40498</v>
      </c>
      <c r="N8564" t="str">
        <f t="shared" si="266"/>
        <v>HIGH</v>
      </c>
      <c r="O8564" t="str" cm="1">
        <f t="array" ref="O8564">_xlfn.IFS(D8564="North","Zone 1",D8564="South","Zone 2",D8564="East","Zone 3",D8564="West","Zone 4")</f>
        <v>Zone 2</v>
      </c>
      <c r="P8564">
        <f t="shared" si="267"/>
        <v>7694.6</v>
      </c>
      <c r="Q8564" t="str">
        <f>VLOOKUP(C8564,Product_Master!$A:$D,3,FALSE)</f>
        <v>Furniture</v>
      </c>
    </row>
    <row r="8565" spans="1:17" x14ac:dyDescent="0.3">
      <c r="A8565" t="s">
        <v>14802</v>
      </c>
      <c r="B8565" t="s">
        <v>2981</v>
      </c>
      <c r="C8565" t="s">
        <v>110</v>
      </c>
      <c r="D8565" t="s">
        <v>171</v>
      </c>
      <c r="E8565" t="s">
        <v>223</v>
      </c>
      <c r="F8565" t="s">
        <v>224</v>
      </c>
      <c r="G8565" t="s">
        <v>262</v>
      </c>
      <c r="H8565" t="s">
        <v>5677</v>
      </c>
      <c r="I8565">
        <v>1</v>
      </c>
      <c r="J8565">
        <v>20</v>
      </c>
      <c r="K8565">
        <v>22567</v>
      </c>
      <c r="L8565" t="str">
        <f>VLOOKUP(Sales_Data!C8565,Product_Master!$A:$D,2,FALSE)</f>
        <v>Spices</v>
      </c>
      <c r="M8565">
        <f>VLOOKUP(C8565,Product_Master!$A:$D,4,FALSE)</f>
        <v>28209</v>
      </c>
      <c r="N8565" t="str">
        <f t="shared" si="266"/>
        <v>HIGH</v>
      </c>
      <c r="O8565" t="str" cm="1">
        <f t="array" ref="O8565">_xlfn.IFS(D8565="North","Zone 1",D8565="South","Zone 2",D8565="East","Zone 3",D8565="West","Zone 4")</f>
        <v>Zone 2</v>
      </c>
      <c r="P8565">
        <f t="shared" si="267"/>
        <v>2256.7000000000003</v>
      </c>
      <c r="Q8565" t="str">
        <f>VLOOKUP(C8565,Product_Master!$A:$D,3,FALSE)</f>
        <v>Grocery</v>
      </c>
    </row>
    <row r="8566" spans="1:17" x14ac:dyDescent="0.3">
      <c r="A8566" t="s">
        <v>14803</v>
      </c>
      <c r="B8566" t="s">
        <v>5942</v>
      </c>
      <c r="C8566" t="s">
        <v>62</v>
      </c>
      <c r="D8566" t="s">
        <v>197</v>
      </c>
      <c r="E8566" t="s">
        <v>198</v>
      </c>
      <c r="F8566" t="s">
        <v>199</v>
      </c>
      <c r="G8566" t="s">
        <v>243</v>
      </c>
      <c r="H8566" t="s">
        <v>1860</v>
      </c>
      <c r="I8566">
        <v>7</v>
      </c>
      <c r="J8566">
        <v>10</v>
      </c>
      <c r="K8566">
        <v>312933</v>
      </c>
      <c r="L8566" t="str">
        <f>VLOOKUP(Sales_Data!C8566,Product_Master!$A:$D,2,FALSE)</f>
        <v>Recliner</v>
      </c>
      <c r="M8566">
        <f>VLOOKUP(C8566,Product_Master!$A:$D,4,FALSE)</f>
        <v>49672</v>
      </c>
      <c r="N8566" t="str">
        <f t="shared" si="266"/>
        <v>HIGH</v>
      </c>
      <c r="O8566" t="str" cm="1">
        <f t="array" ref="O8566">_xlfn.IFS(D8566="North","Zone 1",D8566="South","Zone 2",D8566="East","Zone 3",D8566="West","Zone 4")</f>
        <v>Zone 4</v>
      </c>
      <c r="P8566">
        <f t="shared" si="267"/>
        <v>31293.300000000003</v>
      </c>
      <c r="Q8566" t="str">
        <f>VLOOKUP(C8566,Product_Master!$A:$D,3,FALSE)</f>
        <v>Furniture</v>
      </c>
    </row>
    <row r="8567" spans="1:17" x14ac:dyDescent="0.3">
      <c r="A8567" t="s">
        <v>14804</v>
      </c>
      <c r="B8567" t="s">
        <v>1700</v>
      </c>
      <c r="C8567" t="s">
        <v>33</v>
      </c>
      <c r="D8567" t="s">
        <v>178</v>
      </c>
      <c r="E8567" t="s">
        <v>179</v>
      </c>
      <c r="F8567" t="s">
        <v>180</v>
      </c>
      <c r="G8567" t="s">
        <v>174</v>
      </c>
      <c r="H8567" t="s">
        <v>14805</v>
      </c>
      <c r="I8567">
        <v>8</v>
      </c>
      <c r="J8567">
        <v>0</v>
      </c>
      <c r="K8567">
        <v>473760</v>
      </c>
      <c r="L8567" t="str">
        <f>VLOOKUP(Sales_Data!C8567,Product_Master!$A:$D,2,FALSE)</f>
        <v>Headphones</v>
      </c>
      <c r="M8567">
        <f>VLOOKUP(C8567,Product_Master!$A:$D,4,FALSE)</f>
        <v>59220</v>
      </c>
      <c r="N8567" t="str">
        <f t="shared" si="266"/>
        <v>HIGH</v>
      </c>
      <c r="O8567" t="str" cm="1">
        <f t="array" ref="O8567">_xlfn.IFS(D8567="North","Zone 1",D8567="South","Zone 2",D8567="East","Zone 3",D8567="West","Zone 4")</f>
        <v>Zone 3</v>
      </c>
      <c r="P8567">
        <f t="shared" si="267"/>
        <v>47376</v>
      </c>
      <c r="Q8567" t="str">
        <f>VLOOKUP(C8567,Product_Master!$A:$D,3,FALSE)</f>
        <v>Electronics</v>
      </c>
    </row>
    <row r="8568" spans="1:17" x14ac:dyDescent="0.3">
      <c r="A8568" t="s">
        <v>14806</v>
      </c>
      <c r="B8568" t="s">
        <v>655</v>
      </c>
      <c r="C8568" t="s">
        <v>147</v>
      </c>
      <c r="D8568" t="s">
        <v>171</v>
      </c>
      <c r="E8568" t="s">
        <v>204</v>
      </c>
      <c r="F8568" t="s">
        <v>205</v>
      </c>
      <c r="G8568" t="s">
        <v>219</v>
      </c>
      <c r="H8568" t="s">
        <v>2663</v>
      </c>
      <c r="I8568">
        <v>8</v>
      </c>
      <c r="J8568">
        <v>20</v>
      </c>
      <c r="K8568">
        <v>412633</v>
      </c>
      <c r="L8568" t="str">
        <f>VLOOKUP(Sales_Data!C8568,Product_Master!$A:$D,2,FALSE)</f>
        <v>Tennis Ball</v>
      </c>
      <c r="M8568">
        <f>VLOOKUP(C8568,Product_Master!$A:$D,4,FALSE)</f>
        <v>64474</v>
      </c>
      <c r="N8568" t="str">
        <f t="shared" si="266"/>
        <v>HIGH</v>
      </c>
      <c r="O8568" t="str" cm="1">
        <f t="array" ref="O8568">_xlfn.IFS(D8568="North","Zone 1",D8568="South","Zone 2",D8568="East","Zone 3",D8568="West","Zone 4")</f>
        <v>Zone 2</v>
      </c>
      <c r="P8568">
        <f t="shared" si="267"/>
        <v>41263.300000000003</v>
      </c>
      <c r="Q8568" t="str">
        <f>VLOOKUP(C8568,Product_Master!$A:$D,3,FALSE)</f>
        <v>Sports</v>
      </c>
    </row>
    <row r="8569" spans="1:17" x14ac:dyDescent="0.3">
      <c r="A8569" t="s">
        <v>14807</v>
      </c>
      <c r="B8569" t="s">
        <v>664</v>
      </c>
      <c r="C8569" t="s">
        <v>87</v>
      </c>
      <c r="D8569" t="s">
        <v>178</v>
      </c>
      <c r="E8569" t="s">
        <v>310</v>
      </c>
      <c r="F8569" t="s">
        <v>311</v>
      </c>
      <c r="G8569" t="s">
        <v>212</v>
      </c>
      <c r="H8569" t="s">
        <v>7045</v>
      </c>
      <c r="I8569">
        <v>2</v>
      </c>
      <c r="J8569">
        <v>0</v>
      </c>
      <c r="K8569">
        <v>40458</v>
      </c>
      <c r="L8569" t="str">
        <f>VLOOKUP(Sales_Data!C8569,Product_Master!$A:$D,2,FALSE)</f>
        <v>Hoodie</v>
      </c>
      <c r="M8569">
        <f>VLOOKUP(C8569,Product_Master!$A:$D,4,FALSE)</f>
        <v>20229</v>
      </c>
      <c r="N8569" t="str">
        <f t="shared" si="266"/>
        <v>HIGH</v>
      </c>
      <c r="O8569" t="str" cm="1">
        <f t="array" ref="O8569">_xlfn.IFS(D8569="North","Zone 1",D8569="South","Zone 2",D8569="East","Zone 3",D8569="West","Zone 4")</f>
        <v>Zone 3</v>
      </c>
      <c r="P8569">
        <f t="shared" si="267"/>
        <v>4045.8</v>
      </c>
      <c r="Q8569" t="str">
        <f>VLOOKUP(C8569,Product_Master!$A:$D,3,FALSE)</f>
        <v>Clothing</v>
      </c>
    </row>
    <row r="8570" spans="1:17" x14ac:dyDescent="0.3">
      <c r="A8570" t="s">
        <v>14808</v>
      </c>
      <c r="B8570" t="s">
        <v>2460</v>
      </c>
      <c r="C8570" t="s">
        <v>141</v>
      </c>
      <c r="D8570" t="s">
        <v>197</v>
      </c>
      <c r="E8570" t="s">
        <v>198</v>
      </c>
      <c r="F8570" t="s">
        <v>199</v>
      </c>
      <c r="G8570" t="s">
        <v>219</v>
      </c>
      <c r="H8570" t="s">
        <v>14809</v>
      </c>
      <c r="I8570">
        <v>10</v>
      </c>
      <c r="J8570">
        <v>15</v>
      </c>
      <c r="K8570">
        <v>352367</v>
      </c>
      <c r="L8570" t="str">
        <f>VLOOKUP(Sales_Data!C8570,Product_Master!$A:$D,2,FALSE)</f>
        <v>Gloves</v>
      </c>
      <c r="M8570">
        <f>VLOOKUP(C8570,Product_Master!$A:$D,4,FALSE)</f>
        <v>41455</v>
      </c>
      <c r="N8570" t="str">
        <f t="shared" si="266"/>
        <v>HIGH</v>
      </c>
      <c r="O8570" t="str" cm="1">
        <f t="array" ref="O8570">_xlfn.IFS(D8570="North","Zone 1",D8570="South","Zone 2",D8570="East","Zone 3",D8570="West","Zone 4")</f>
        <v>Zone 4</v>
      </c>
      <c r="P8570">
        <f t="shared" si="267"/>
        <v>35236.700000000004</v>
      </c>
      <c r="Q8570" t="str">
        <f>VLOOKUP(C8570,Product_Master!$A:$D,3,FALSE)</f>
        <v>Sports</v>
      </c>
    </row>
    <row r="8571" spans="1:17" x14ac:dyDescent="0.3">
      <c r="A8571" t="s">
        <v>14810</v>
      </c>
      <c r="B8571" t="s">
        <v>832</v>
      </c>
      <c r="C8571" t="s">
        <v>35</v>
      </c>
      <c r="D8571" t="s">
        <v>191</v>
      </c>
      <c r="E8571" t="s">
        <v>238</v>
      </c>
      <c r="F8571" t="s">
        <v>238</v>
      </c>
      <c r="G8571" t="s">
        <v>206</v>
      </c>
      <c r="H8571" t="s">
        <v>14811</v>
      </c>
      <c r="I8571">
        <v>4</v>
      </c>
      <c r="J8571">
        <v>15</v>
      </c>
      <c r="K8571">
        <v>147369</v>
      </c>
      <c r="L8571" t="str">
        <f>VLOOKUP(Sales_Data!C8571,Product_Master!$A:$D,2,FALSE)</f>
        <v>Office Chair</v>
      </c>
      <c r="M8571">
        <f>VLOOKUP(C8571,Product_Master!$A:$D,4,FALSE)</f>
        <v>43344</v>
      </c>
      <c r="N8571" t="str">
        <f t="shared" si="266"/>
        <v>HIGH</v>
      </c>
      <c r="O8571" t="str" cm="1">
        <f t="array" ref="O8571">_xlfn.IFS(D8571="North","Zone 1",D8571="South","Zone 2",D8571="East","Zone 3",D8571="West","Zone 4")</f>
        <v>Zone 1</v>
      </c>
      <c r="P8571">
        <f t="shared" si="267"/>
        <v>14736.900000000001</v>
      </c>
      <c r="Q8571" t="str">
        <f>VLOOKUP(C8571,Product_Master!$A:$D,3,FALSE)</f>
        <v>Furniture</v>
      </c>
    </row>
    <row r="8572" spans="1:17" x14ac:dyDescent="0.3">
      <c r="A8572" t="s">
        <v>14812</v>
      </c>
      <c r="B8572" t="s">
        <v>815</v>
      </c>
      <c r="C8572" t="s">
        <v>48</v>
      </c>
      <c r="D8572" t="s">
        <v>171</v>
      </c>
      <c r="E8572" t="s">
        <v>172</v>
      </c>
      <c r="F8572" t="s">
        <v>173</v>
      </c>
      <c r="G8572" t="s">
        <v>174</v>
      </c>
      <c r="H8572" t="s">
        <v>10835</v>
      </c>
      <c r="I8572">
        <v>12</v>
      </c>
      <c r="J8572">
        <v>5</v>
      </c>
      <c r="K8572">
        <v>491955</v>
      </c>
      <c r="L8572" t="str">
        <f>VLOOKUP(Sales_Data!C8572,Product_Master!$A:$D,2,FALSE)</f>
        <v>Bed</v>
      </c>
      <c r="M8572">
        <f>VLOOKUP(C8572,Product_Master!$A:$D,4,FALSE)</f>
        <v>43154</v>
      </c>
      <c r="N8572" t="str">
        <f t="shared" si="266"/>
        <v>HIGH</v>
      </c>
      <c r="O8572" t="str" cm="1">
        <f t="array" ref="O8572">_xlfn.IFS(D8572="North","Zone 1",D8572="South","Zone 2",D8572="East","Zone 3",D8572="West","Zone 4")</f>
        <v>Zone 2</v>
      </c>
      <c r="P8572">
        <f t="shared" si="267"/>
        <v>49195.5</v>
      </c>
      <c r="Q8572" t="str">
        <f>VLOOKUP(C8572,Product_Master!$A:$D,3,FALSE)</f>
        <v>Furniture</v>
      </c>
    </row>
    <row r="8573" spans="1:17" x14ac:dyDescent="0.3">
      <c r="A8573" t="s">
        <v>14813</v>
      </c>
      <c r="B8573" t="s">
        <v>2056</v>
      </c>
      <c r="C8573" t="s">
        <v>126</v>
      </c>
      <c r="D8573" t="s">
        <v>191</v>
      </c>
      <c r="E8573" t="s">
        <v>192</v>
      </c>
      <c r="F8573" t="s">
        <v>193</v>
      </c>
      <c r="G8573" t="s">
        <v>200</v>
      </c>
      <c r="H8573" t="s">
        <v>14814</v>
      </c>
      <c r="I8573">
        <v>3</v>
      </c>
      <c r="J8573">
        <v>20</v>
      </c>
      <c r="K8573">
        <v>9888</v>
      </c>
      <c r="L8573" t="str">
        <f>VLOOKUP(Sales_Data!C8573,Product_Master!$A:$D,2,FALSE)</f>
        <v>Honey</v>
      </c>
      <c r="M8573">
        <f>VLOOKUP(C8573,Product_Master!$A:$D,4,FALSE)</f>
        <v>4120</v>
      </c>
      <c r="N8573" t="str">
        <f t="shared" si="266"/>
        <v>MEDIUM</v>
      </c>
      <c r="O8573" t="str" cm="1">
        <f t="array" ref="O8573">_xlfn.IFS(D8573="North","Zone 1",D8573="South","Zone 2",D8573="East","Zone 3",D8573="West","Zone 4")</f>
        <v>Zone 1</v>
      </c>
      <c r="P8573">
        <f t="shared" si="267"/>
        <v>494.40000000000003</v>
      </c>
      <c r="Q8573" t="str">
        <f>VLOOKUP(C8573,Product_Master!$A:$D,3,FALSE)</f>
        <v>Grocery</v>
      </c>
    </row>
    <row r="8574" spans="1:17" x14ac:dyDescent="0.3">
      <c r="A8574" t="s">
        <v>14815</v>
      </c>
      <c r="B8574" t="s">
        <v>463</v>
      </c>
      <c r="C8574" t="s">
        <v>66</v>
      </c>
      <c r="D8574" t="s">
        <v>178</v>
      </c>
      <c r="E8574" t="s">
        <v>310</v>
      </c>
      <c r="F8574" t="s">
        <v>311</v>
      </c>
      <c r="G8574" t="s">
        <v>262</v>
      </c>
      <c r="H8574" t="s">
        <v>578</v>
      </c>
      <c r="I8574">
        <v>11</v>
      </c>
      <c r="J8574">
        <v>0</v>
      </c>
      <c r="K8574">
        <v>533566</v>
      </c>
      <c r="L8574" t="str">
        <f>VLOOKUP(Sales_Data!C8574,Product_Master!$A:$D,2,FALSE)</f>
        <v>Men Shirt</v>
      </c>
      <c r="M8574">
        <f>VLOOKUP(C8574,Product_Master!$A:$D,4,FALSE)</f>
        <v>48506</v>
      </c>
      <c r="N8574" t="str">
        <f t="shared" si="266"/>
        <v>HIGH</v>
      </c>
      <c r="O8574" t="str" cm="1">
        <f t="array" ref="O8574">_xlfn.IFS(D8574="North","Zone 1",D8574="South","Zone 2",D8574="East","Zone 3",D8574="West","Zone 4")</f>
        <v>Zone 3</v>
      </c>
      <c r="P8574">
        <f t="shared" si="267"/>
        <v>53356.600000000006</v>
      </c>
      <c r="Q8574" t="str">
        <f>VLOOKUP(C8574,Product_Master!$A:$D,3,FALSE)</f>
        <v>Clothing</v>
      </c>
    </row>
    <row r="8575" spans="1:17" x14ac:dyDescent="0.3">
      <c r="A8575" t="s">
        <v>14816</v>
      </c>
      <c r="B8575" t="s">
        <v>2455</v>
      </c>
      <c r="C8575" t="s">
        <v>52</v>
      </c>
      <c r="D8575" t="s">
        <v>191</v>
      </c>
      <c r="E8575" t="s">
        <v>192</v>
      </c>
      <c r="F8575" t="s">
        <v>193</v>
      </c>
      <c r="G8575" t="s">
        <v>253</v>
      </c>
      <c r="H8575" t="s">
        <v>13200</v>
      </c>
      <c r="I8575">
        <v>7</v>
      </c>
      <c r="J8575">
        <v>15</v>
      </c>
      <c r="K8575">
        <v>12459</v>
      </c>
      <c r="L8575" t="str">
        <f>VLOOKUP(Sales_Data!C8575,Product_Master!$A:$D,2,FALSE)</f>
        <v>TV Unit</v>
      </c>
      <c r="M8575">
        <f>VLOOKUP(C8575,Product_Master!$A:$D,4,FALSE)</f>
        <v>2094</v>
      </c>
      <c r="N8575" t="str">
        <f t="shared" si="266"/>
        <v>MEDIUM</v>
      </c>
      <c r="O8575" t="str" cm="1">
        <f t="array" ref="O8575">_xlfn.IFS(D8575="North","Zone 1",D8575="South","Zone 2",D8575="East","Zone 3",D8575="West","Zone 4")</f>
        <v>Zone 1</v>
      </c>
      <c r="P8575">
        <f t="shared" si="267"/>
        <v>622.95000000000005</v>
      </c>
      <c r="Q8575" t="str">
        <f>VLOOKUP(C8575,Product_Master!$A:$D,3,FALSE)</f>
        <v>Furniture</v>
      </c>
    </row>
    <row r="8576" spans="1:17" x14ac:dyDescent="0.3">
      <c r="A8576" t="s">
        <v>14817</v>
      </c>
      <c r="B8576" t="s">
        <v>428</v>
      </c>
      <c r="C8576" t="s">
        <v>124</v>
      </c>
      <c r="D8576" t="s">
        <v>197</v>
      </c>
      <c r="E8576" t="s">
        <v>210</v>
      </c>
      <c r="F8576" t="s">
        <v>211</v>
      </c>
      <c r="G8576" t="s">
        <v>181</v>
      </c>
      <c r="H8576" t="s">
        <v>14818</v>
      </c>
      <c r="I8576">
        <v>5</v>
      </c>
      <c r="J8576">
        <v>5</v>
      </c>
      <c r="K8576">
        <v>154897</v>
      </c>
      <c r="L8576" t="str">
        <f>VLOOKUP(Sales_Data!C8576,Product_Master!$A:$D,2,FALSE)</f>
        <v>Dry Fruits</v>
      </c>
      <c r="M8576">
        <f>VLOOKUP(C8576,Product_Master!$A:$D,4,FALSE)</f>
        <v>32610</v>
      </c>
      <c r="N8576" t="str">
        <f t="shared" si="266"/>
        <v>HIGH</v>
      </c>
      <c r="O8576" t="str" cm="1">
        <f t="array" ref="O8576">_xlfn.IFS(D8576="North","Zone 1",D8576="South","Zone 2",D8576="East","Zone 3",D8576="West","Zone 4")</f>
        <v>Zone 4</v>
      </c>
      <c r="P8576">
        <f t="shared" si="267"/>
        <v>15489.7</v>
      </c>
      <c r="Q8576" t="str">
        <f>VLOOKUP(C8576,Product_Master!$A:$D,3,FALSE)</f>
        <v>Grocery</v>
      </c>
    </row>
    <row r="8577" spans="1:17" x14ac:dyDescent="0.3">
      <c r="A8577" t="s">
        <v>14819</v>
      </c>
      <c r="B8577" t="s">
        <v>2436</v>
      </c>
      <c r="C8577" t="s">
        <v>60</v>
      </c>
      <c r="D8577" t="s">
        <v>171</v>
      </c>
      <c r="E8577" t="s">
        <v>204</v>
      </c>
      <c r="F8577" t="s">
        <v>205</v>
      </c>
      <c r="G8577" t="s">
        <v>269</v>
      </c>
      <c r="H8577" t="s">
        <v>14820</v>
      </c>
      <c r="I8577">
        <v>7</v>
      </c>
      <c r="J8577">
        <v>15</v>
      </c>
      <c r="K8577">
        <v>354858</v>
      </c>
      <c r="L8577" t="str">
        <f>VLOOKUP(Sales_Data!C8577,Product_Master!$A:$D,2,FALSE)</f>
        <v>Cupboard</v>
      </c>
      <c r="M8577">
        <f>VLOOKUP(C8577,Product_Master!$A:$D,4,FALSE)</f>
        <v>59640</v>
      </c>
      <c r="N8577" t="str">
        <f t="shared" si="266"/>
        <v>HIGH</v>
      </c>
      <c r="O8577" t="str" cm="1">
        <f t="array" ref="O8577">_xlfn.IFS(D8577="North","Zone 1",D8577="South","Zone 2",D8577="East","Zone 3",D8577="West","Zone 4")</f>
        <v>Zone 2</v>
      </c>
      <c r="P8577">
        <f t="shared" si="267"/>
        <v>35485.800000000003</v>
      </c>
      <c r="Q8577" t="str">
        <f>VLOOKUP(C8577,Product_Master!$A:$D,3,FALSE)</f>
        <v>Furniture</v>
      </c>
    </row>
    <row r="8578" spans="1:17" x14ac:dyDescent="0.3">
      <c r="A8578" t="s">
        <v>14821</v>
      </c>
      <c r="B8578" t="s">
        <v>291</v>
      </c>
      <c r="C8578" t="s">
        <v>91</v>
      </c>
      <c r="D8578" t="s">
        <v>178</v>
      </c>
      <c r="E8578" t="s">
        <v>310</v>
      </c>
      <c r="F8578" t="s">
        <v>311</v>
      </c>
      <c r="G8578" t="s">
        <v>174</v>
      </c>
      <c r="H8578" t="s">
        <v>14822</v>
      </c>
      <c r="I8578">
        <v>2</v>
      </c>
      <c r="J8578">
        <v>20</v>
      </c>
      <c r="K8578">
        <v>47659</v>
      </c>
      <c r="L8578" t="str">
        <f>VLOOKUP(Sales_Data!C8578,Product_Master!$A:$D,2,FALSE)</f>
        <v>Sweater</v>
      </c>
      <c r="M8578">
        <f>VLOOKUP(C8578,Product_Master!$A:$D,4,FALSE)</f>
        <v>29787</v>
      </c>
      <c r="N8578" t="str">
        <f t="shared" si="266"/>
        <v>HIGH</v>
      </c>
      <c r="O8578" t="str" cm="1">
        <f t="array" ref="O8578">_xlfn.IFS(D8578="North","Zone 1",D8578="South","Zone 2",D8578="East","Zone 3",D8578="West","Zone 4")</f>
        <v>Zone 3</v>
      </c>
      <c r="P8578">
        <f t="shared" si="267"/>
        <v>4765.9000000000005</v>
      </c>
      <c r="Q8578" t="str">
        <f>VLOOKUP(C8578,Product_Master!$A:$D,3,FALSE)</f>
        <v>Clothing</v>
      </c>
    </row>
    <row r="8579" spans="1:17" x14ac:dyDescent="0.3">
      <c r="A8579" t="s">
        <v>14823</v>
      </c>
      <c r="B8579" t="s">
        <v>288</v>
      </c>
      <c r="C8579" t="s">
        <v>15</v>
      </c>
      <c r="D8579" t="s">
        <v>197</v>
      </c>
      <c r="E8579" t="s">
        <v>260</v>
      </c>
      <c r="F8579" t="s">
        <v>261</v>
      </c>
      <c r="G8579" t="s">
        <v>187</v>
      </c>
      <c r="H8579" t="s">
        <v>3013</v>
      </c>
      <c r="I8579">
        <v>5</v>
      </c>
      <c r="J8579">
        <v>5</v>
      </c>
      <c r="K8579">
        <v>43643</v>
      </c>
      <c r="L8579" t="str">
        <f>VLOOKUP(Sales_Data!C8579,Product_Master!$A:$D,2,FALSE)</f>
        <v>OnePlus Phone</v>
      </c>
      <c r="M8579">
        <f>VLOOKUP(C8579,Product_Master!$A:$D,4,FALSE)</f>
        <v>9188</v>
      </c>
      <c r="N8579" t="str">
        <f t="shared" ref="N8579:N8642" si="268">IF(K8579&gt;15000,"HIGH",IF(K8579&gt;=5000,"MEDIUM","LOW"))</f>
        <v>HIGH</v>
      </c>
      <c r="O8579" t="str" cm="1">
        <f t="array" ref="O8579">_xlfn.IFS(D8579="North","Zone 1",D8579="South","Zone 2",D8579="East","Zone 3",D8579="West","Zone 4")</f>
        <v>Zone 4</v>
      </c>
      <c r="P8579">
        <f t="shared" ref="P8579:P8642" si="269">IF(N8579="HIGH",K8579*10%,IF(N8579="MEDIUM",K8579*5%,K8579*2%))</f>
        <v>4364.3</v>
      </c>
      <c r="Q8579" t="str">
        <f>VLOOKUP(C8579,Product_Master!$A:$D,3,FALSE)</f>
        <v>Electronics</v>
      </c>
    </row>
    <row r="8580" spans="1:17" x14ac:dyDescent="0.3">
      <c r="A8580" t="s">
        <v>14824</v>
      </c>
      <c r="B8580" t="s">
        <v>2709</v>
      </c>
      <c r="C8580" t="s">
        <v>114</v>
      </c>
      <c r="D8580" t="s">
        <v>197</v>
      </c>
      <c r="E8580" t="s">
        <v>260</v>
      </c>
      <c r="F8580" t="s">
        <v>261</v>
      </c>
      <c r="G8580" t="s">
        <v>315</v>
      </c>
      <c r="H8580" t="s">
        <v>14285</v>
      </c>
      <c r="I8580">
        <v>9</v>
      </c>
      <c r="J8580">
        <v>5</v>
      </c>
      <c r="K8580">
        <v>497704</v>
      </c>
      <c r="L8580" t="str">
        <f>VLOOKUP(Sales_Data!C8580,Product_Master!$A:$D,2,FALSE)</f>
        <v>Flour</v>
      </c>
      <c r="M8580">
        <f>VLOOKUP(C8580,Product_Master!$A:$D,4,FALSE)</f>
        <v>58211</v>
      </c>
      <c r="N8580" t="str">
        <f t="shared" si="268"/>
        <v>HIGH</v>
      </c>
      <c r="O8580" t="str" cm="1">
        <f t="array" ref="O8580">_xlfn.IFS(D8580="North","Zone 1",D8580="South","Zone 2",D8580="East","Zone 3",D8580="West","Zone 4")</f>
        <v>Zone 4</v>
      </c>
      <c r="P8580">
        <f t="shared" si="269"/>
        <v>49770.400000000001</v>
      </c>
      <c r="Q8580" t="str">
        <f>VLOOKUP(C8580,Product_Master!$A:$D,3,FALSE)</f>
        <v>Grocery</v>
      </c>
    </row>
    <row r="8581" spans="1:17" x14ac:dyDescent="0.3">
      <c r="A8581" t="s">
        <v>14825</v>
      </c>
      <c r="B8581" t="s">
        <v>3562</v>
      </c>
      <c r="C8581" t="s">
        <v>124</v>
      </c>
      <c r="D8581" t="s">
        <v>191</v>
      </c>
      <c r="E8581" t="s">
        <v>192</v>
      </c>
      <c r="F8581" t="s">
        <v>193</v>
      </c>
      <c r="G8581" t="s">
        <v>243</v>
      </c>
      <c r="H8581" t="s">
        <v>3412</v>
      </c>
      <c r="I8581">
        <v>7</v>
      </c>
      <c r="J8581">
        <v>10</v>
      </c>
      <c r="K8581">
        <v>205443</v>
      </c>
      <c r="L8581" t="str">
        <f>VLOOKUP(Sales_Data!C8581,Product_Master!$A:$D,2,FALSE)</f>
        <v>Dry Fruits</v>
      </c>
      <c r="M8581">
        <f>VLOOKUP(C8581,Product_Master!$A:$D,4,FALSE)</f>
        <v>32610</v>
      </c>
      <c r="N8581" t="str">
        <f t="shared" si="268"/>
        <v>HIGH</v>
      </c>
      <c r="O8581" t="str" cm="1">
        <f t="array" ref="O8581">_xlfn.IFS(D8581="North","Zone 1",D8581="South","Zone 2",D8581="East","Zone 3",D8581="West","Zone 4")</f>
        <v>Zone 1</v>
      </c>
      <c r="P8581">
        <f t="shared" si="269"/>
        <v>20544.300000000003</v>
      </c>
      <c r="Q8581" t="str">
        <f>VLOOKUP(C8581,Product_Master!$A:$D,3,FALSE)</f>
        <v>Grocery</v>
      </c>
    </row>
    <row r="8582" spans="1:17" x14ac:dyDescent="0.3">
      <c r="A8582" t="s">
        <v>14826</v>
      </c>
      <c r="B8582" t="s">
        <v>1988</v>
      </c>
      <c r="C8582" t="s">
        <v>27</v>
      </c>
      <c r="D8582" t="s">
        <v>178</v>
      </c>
      <c r="E8582" t="s">
        <v>310</v>
      </c>
      <c r="F8582" t="s">
        <v>311</v>
      </c>
      <c r="G8582" t="s">
        <v>253</v>
      </c>
      <c r="H8582" t="s">
        <v>5826</v>
      </c>
      <c r="I8582">
        <v>9</v>
      </c>
      <c r="J8582">
        <v>10</v>
      </c>
      <c r="K8582">
        <v>456151</v>
      </c>
      <c r="L8582" t="str">
        <f>VLOOKUP(Sales_Data!C8582,Product_Master!$A:$D,2,FALSE)</f>
        <v>Microwave</v>
      </c>
      <c r="M8582">
        <f>VLOOKUP(C8582,Product_Master!$A:$D,4,FALSE)</f>
        <v>56315</v>
      </c>
      <c r="N8582" t="str">
        <f t="shared" si="268"/>
        <v>HIGH</v>
      </c>
      <c r="O8582" t="str" cm="1">
        <f t="array" ref="O8582">_xlfn.IFS(D8582="North","Zone 1",D8582="South","Zone 2",D8582="East","Zone 3",D8582="West","Zone 4")</f>
        <v>Zone 3</v>
      </c>
      <c r="P8582">
        <f t="shared" si="269"/>
        <v>45615.100000000006</v>
      </c>
      <c r="Q8582" t="str">
        <f>VLOOKUP(C8582,Product_Master!$A:$D,3,FALSE)</f>
        <v>Electronics</v>
      </c>
    </row>
    <row r="8583" spans="1:17" x14ac:dyDescent="0.3">
      <c r="A8583" t="s">
        <v>14827</v>
      </c>
      <c r="B8583" t="s">
        <v>487</v>
      </c>
      <c r="C8583" t="s">
        <v>100</v>
      </c>
      <c r="D8583" t="s">
        <v>191</v>
      </c>
      <c r="E8583" t="s">
        <v>242</v>
      </c>
      <c r="F8583" t="s">
        <v>242</v>
      </c>
      <c r="G8583" t="s">
        <v>257</v>
      </c>
      <c r="H8583" t="s">
        <v>4197</v>
      </c>
      <c r="I8583">
        <v>2</v>
      </c>
      <c r="J8583">
        <v>15</v>
      </c>
      <c r="K8583">
        <v>105126</v>
      </c>
      <c r="L8583" t="str">
        <f>VLOOKUP(Sales_Data!C8583,Product_Master!$A:$D,2,FALSE)</f>
        <v>Sugar</v>
      </c>
      <c r="M8583">
        <f>VLOOKUP(C8583,Product_Master!$A:$D,4,FALSE)</f>
        <v>61839</v>
      </c>
      <c r="N8583" t="str">
        <f t="shared" si="268"/>
        <v>HIGH</v>
      </c>
      <c r="O8583" t="str" cm="1">
        <f t="array" ref="O8583">_xlfn.IFS(D8583="North","Zone 1",D8583="South","Zone 2",D8583="East","Zone 3",D8583="West","Zone 4")</f>
        <v>Zone 1</v>
      </c>
      <c r="P8583">
        <f t="shared" si="269"/>
        <v>10512.6</v>
      </c>
      <c r="Q8583" t="str">
        <f>VLOOKUP(C8583,Product_Master!$A:$D,3,FALSE)</f>
        <v>Grocery</v>
      </c>
    </row>
    <row r="8584" spans="1:17" x14ac:dyDescent="0.3">
      <c r="A8584" t="s">
        <v>14828</v>
      </c>
      <c r="B8584" t="s">
        <v>484</v>
      </c>
      <c r="C8584" t="s">
        <v>122</v>
      </c>
      <c r="D8584" t="s">
        <v>197</v>
      </c>
      <c r="E8584" t="s">
        <v>210</v>
      </c>
      <c r="F8584" t="s">
        <v>211</v>
      </c>
      <c r="G8584" t="s">
        <v>228</v>
      </c>
      <c r="H8584" t="s">
        <v>4009</v>
      </c>
      <c r="I8584">
        <v>2</v>
      </c>
      <c r="J8584">
        <v>15</v>
      </c>
      <c r="K8584">
        <v>111404</v>
      </c>
      <c r="L8584" t="str">
        <f>VLOOKUP(Sales_Data!C8584,Product_Master!$A:$D,2,FALSE)</f>
        <v>Noodles</v>
      </c>
      <c r="M8584">
        <f>VLOOKUP(C8584,Product_Master!$A:$D,4,FALSE)</f>
        <v>65532</v>
      </c>
      <c r="N8584" t="str">
        <f t="shared" si="268"/>
        <v>HIGH</v>
      </c>
      <c r="O8584" t="str" cm="1">
        <f t="array" ref="O8584">_xlfn.IFS(D8584="North","Zone 1",D8584="South","Zone 2",D8584="East","Zone 3",D8584="West","Zone 4")</f>
        <v>Zone 4</v>
      </c>
      <c r="P8584">
        <f t="shared" si="269"/>
        <v>11140.400000000001</v>
      </c>
      <c r="Q8584" t="str">
        <f>VLOOKUP(C8584,Product_Master!$A:$D,3,FALSE)</f>
        <v>Grocery</v>
      </c>
    </row>
    <row r="8585" spans="1:17" x14ac:dyDescent="0.3">
      <c r="A8585" t="s">
        <v>14829</v>
      </c>
      <c r="B8585" t="s">
        <v>790</v>
      </c>
      <c r="C8585" t="s">
        <v>149</v>
      </c>
      <c r="D8585" t="s">
        <v>178</v>
      </c>
      <c r="E8585" t="s">
        <v>179</v>
      </c>
      <c r="F8585" t="s">
        <v>180</v>
      </c>
      <c r="G8585" t="s">
        <v>285</v>
      </c>
      <c r="H8585" t="s">
        <v>7236</v>
      </c>
      <c r="I8585">
        <v>6</v>
      </c>
      <c r="J8585">
        <v>20</v>
      </c>
      <c r="K8585">
        <v>164539</v>
      </c>
      <c r="L8585" t="str">
        <f>VLOOKUP(Sales_Data!C8585,Product_Master!$A:$D,2,FALSE)</f>
        <v>Football Shoes</v>
      </c>
      <c r="M8585">
        <f>VLOOKUP(C8585,Product_Master!$A:$D,4,FALSE)</f>
        <v>34279</v>
      </c>
      <c r="N8585" t="str">
        <f t="shared" si="268"/>
        <v>HIGH</v>
      </c>
      <c r="O8585" t="str" cm="1">
        <f t="array" ref="O8585">_xlfn.IFS(D8585="North","Zone 1",D8585="South","Zone 2",D8585="East","Zone 3",D8585="West","Zone 4")</f>
        <v>Zone 3</v>
      </c>
      <c r="P8585">
        <f t="shared" si="269"/>
        <v>16453.900000000001</v>
      </c>
      <c r="Q8585" t="str">
        <f>VLOOKUP(C8585,Product_Master!$A:$D,3,FALSE)</f>
        <v>Sports</v>
      </c>
    </row>
    <row r="8586" spans="1:17" x14ac:dyDescent="0.3">
      <c r="A8586" t="s">
        <v>14830</v>
      </c>
      <c r="B8586" t="s">
        <v>796</v>
      </c>
      <c r="C8586" t="s">
        <v>97</v>
      </c>
      <c r="D8586" t="s">
        <v>178</v>
      </c>
      <c r="E8586" t="s">
        <v>185</v>
      </c>
      <c r="F8586" t="s">
        <v>186</v>
      </c>
      <c r="G8586" t="s">
        <v>181</v>
      </c>
      <c r="H8586" t="s">
        <v>14831</v>
      </c>
      <c r="I8586">
        <v>5</v>
      </c>
      <c r="J8586">
        <v>15</v>
      </c>
      <c r="K8586">
        <v>90291</v>
      </c>
      <c r="L8586" t="str">
        <f>VLOOKUP(Sales_Data!C8586,Product_Master!$A:$D,2,FALSE)</f>
        <v>Rice</v>
      </c>
      <c r="M8586">
        <f>VLOOKUP(C8586,Product_Master!$A:$D,4,FALSE)</f>
        <v>21245</v>
      </c>
      <c r="N8586" t="str">
        <f t="shared" si="268"/>
        <v>HIGH</v>
      </c>
      <c r="O8586" t="str" cm="1">
        <f t="array" ref="O8586">_xlfn.IFS(D8586="North","Zone 1",D8586="South","Zone 2",D8586="East","Zone 3",D8586="West","Zone 4")</f>
        <v>Zone 3</v>
      </c>
      <c r="P8586">
        <f t="shared" si="269"/>
        <v>9029.1</v>
      </c>
      <c r="Q8586" t="str">
        <f>VLOOKUP(C8586,Product_Master!$A:$D,3,FALSE)</f>
        <v>Grocery</v>
      </c>
    </row>
    <row r="8587" spans="1:17" x14ac:dyDescent="0.3">
      <c r="A8587" t="s">
        <v>14832</v>
      </c>
      <c r="B8587" t="s">
        <v>351</v>
      </c>
      <c r="C8587" t="s">
        <v>50</v>
      </c>
      <c r="D8587" t="s">
        <v>178</v>
      </c>
      <c r="E8587" t="s">
        <v>185</v>
      </c>
      <c r="F8587" t="s">
        <v>186</v>
      </c>
      <c r="G8587" t="s">
        <v>315</v>
      </c>
      <c r="H8587" t="s">
        <v>14833</v>
      </c>
      <c r="I8587">
        <v>1</v>
      </c>
      <c r="J8587">
        <v>15</v>
      </c>
      <c r="K8587">
        <v>48383</v>
      </c>
      <c r="L8587" t="str">
        <f>VLOOKUP(Sales_Data!C8587,Product_Master!$A:$D,2,FALSE)</f>
        <v>Sofa</v>
      </c>
      <c r="M8587">
        <f>VLOOKUP(C8587,Product_Master!$A:$D,4,FALSE)</f>
        <v>56922</v>
      </c>
      <c r="N8587" t="str">
        <f t="shared" si="268"/>
        <v>HIGH</v>
      </c>
      <c r="O8587" t="str" cm="1">
        <f t="array" ref="O8587">_xlfn.IFS(D8587="North","Zone 1",D8587="South","Zone 2",D8587="East","Zone 3",D8587="West","Zone 4")</f>
        <v>Zone 3</v>
      </c>
      <c r="P8587">
        <f t="shared" si="269"/>
        <v>4838.3</v>
      </c>
      <c r="Q8587" t="str">
        <f>VLOOKUP(C8587,Product_Master!$A:$D,3,FALSE)</f>
        <v>Furniture</v>
      </c>
    </row>
    <row r="8588" spans="1:17" x14ac:dyDescent="0.3">
      <c r="A8588" t="s">
        <v>14834</v>
      </c>
      <c r="B8588" t="s">
        <v>3827</v>
      </c>
      <c r="C8588" t="s">
        <v>106</v>
      </c>
      <c r="D8588" t="s">
        <v>191</v>
      </c>
      <c r="E8588" t="s">
        <v>242</v>
      </c>
      <c r="F8588" t="s">
        <v>242</v>
      </c>
      <c r="G8588" t="s">
        <v>200</v>
      </c>
      <c r="H8588" t="s">
        <v>13901</v>
      </c>
      <c r="I8588">
        <v>10</v>
      </c>
      <c r="J8588">
        <v>15</v>
      </c>
      <c r="K8588">
        <v>565870</v>
      </c>
      <c r="L8588" t="str">
        <f>VLOOKUP(Sales_Data!C8588,Product_Master!$A:$D,2,FALSE)</f>
        <v>Oil</v>
      </c>
      <c r="M8588">
        <f>VLOOKUP(C8588,Product_Master!$A:$D,4,FALSE)</f>
        <v>66573</v>
      </c>
      <c r="N8588" t="str">
        <f t="shared" si="268"/>
        <v>HIGH</v>
      </c>
      <c r="O8588" t="str" cm="1">
        <f t="array" ref="O8588">_xlfn.IFS(D8588="North","Zone 1",D8588="South","Zone 2",D8588="East","Zone 3",D8588="West","Zone 4")</f>
        <v>Zone 1</v>
      </c>
      <c r="P8588">
        <f t="shared" si="269"/>
        <v>56587</v>
      </c>
      <c r="Q8588" t="str">
        <f>VLOOKUP(C8588,Product_Master!$A:$D,3,FALSE)</f>
        <v>Grocery</v>
      </c>
    </row>
    <row r="8589" spans="1:17" x14ac:dyDescent="0.3">
      <c r="A8589" t="s">
        <v>14835</v>
      </c>
      <c r="B8589" t="s">
        <v>885</v>
      </c>
      <c r="C8589" t="s">
        <v>50</v>
      </c>
      <c r="D8589" t="s">
        <v>171</v>
      </c>
      <c r="E8589" t="s">
        <v>204</v>
      </c>
      <c r="F8589" t="s">
        <v>205</v>
      </c>
      <c r="G8589" t="s">
        <v>219</v>
      </c>
      <c r="H8589" t="s">
        <v>6101</v>
      </c>
      <c r="I8589">
        <v>5</v>
      </c>
      <c r="J8589">
        <v>5</v>
      </c>
      <c r="K8589">
        <v>270379</v>
      </c>
      <c r="L8589" t="str">
        <f>VLOOKUP(Sales_Data!C8589,Product_Master!$A:$D,2,FALSE)</f>
        <v>Sofa</v>
      </c>
      <c r="M8589">
        <f>VLOOKUP(C8589,Product_Master!$A:$D,4,FALSE)</f>
        <v>56922</v>
      </c>
      <c r="N8589" t="str">
        <f t="shared" si="268"/>
        <v>HIGH</v>
      </c>
      <c r="O8589" t="str" cm="1">
        <f t="array" ref="O8589">_xlfn.IFS(D8589="North","Zone 1",D8589="South","Zone 2",D8589="East","Zone 3",D8589="West","Zone 4")</f>
        <v>Zone 2</v>
      </c>
      <c r="P8589">
        <f t="shared" si="269"/>
        <v>27037.9</v>
      </c>
      <c r="Q8589" t="str">
        <f>VLOOKUP(C8589,Product_Master!$A:$D,3,FALSE)</f>
        <v>Furniture</v>
      </c>
    </row>
    <row r="8590" spans="1:17" x14ac:dyDescent="0.3">
      <c r="A8590" t="s">
        <v>14836</v>
      </c>
      <c r="B8590" t="s">
        <v>475</v>
      </c>
      <c r="C8590" t="s">
        <v>50</v>
      </c>
      <c r="D8590" t="s">
        <v>191</v>
      </c>
      <c r="E8590" t="s">
        <v>238</v>
      </c>
      <c r="F8590" t="s">
        <v>238</v>
      </c>
      <c r="G8590" t="s">
        <v>285</v>
      </c>
      <c r="H8590" t="s">
        <v>1522</v>
      </c>
      <c r="I8590">
        <v>4</v>
      </c>
      <c r="J8590">
        <v>15</v>
      </c>
      <c r="K8590">
        <v>193534</v>
      </c>
      <c r="L8590" t="str">
        <f>VLOOKUP(Sales_Data!C8590,Product_Master!$A:$D,2,FALSE)</f>
        <v>Sofa</v>
      </c>
      <c r="M8590">
        <f>VLOOKUP(C8590,Product_Master!$A:$D,4,FALSE)</f>
        <v>56922</v>
      </c>
      <c r="N8590" t="str">
        <f t="shared" si="268"/>
        <v>HIGH</v>
      </c>
      <c r="O8590" t="str" cm="1">
        <f t="array" ref="O8590">_xlfn.IFS(D8590="North","Zone 1",D8590="South","Zone 2",D8590="East","Zone 3",D8590="West","Zone 4")</f>
        <v>Zone 1</v>
      </c>
      <c r="P8590">
        <f t="shared" si="269"/>
        <v>19353.400000000001</v>
      </c>
      <c r="Q8590" t="str">
        <f>VLOOKUP(C8590,Product_Master!$A:$D,3,FALSE)</f>
        <v>Furniture</v>
      </c>
    </row>
    <row r="8591" spans="1:17" x14ac:dyDescent="0.3">
      <c r="A8591" t="s">
        <v>14837</v>
      </c>
      <c r="B8591" t="s">
        <v>2061</v>
      </c>
      <c r="C8591" t="s">
        <v>21</v>
      </c>
      <c r="D8591" t="s">
        <v>171</v>
      </c>
      <c r="E8591" t="s">
        <v>223</v>
      </c>
      <c r="F8591" t="s">
        <v>224</v>
      </c>
      <c r="G8591" t="s">
        <v>315</v>
      </c>
      <c r="H8591" t="s">
        <v>14838</v>
      </c>
      <c r="I8591">
        <v>2</v>
      </c>
      <c r="J8591">
        <v>0</v>
      </c>
      <c r="K8591">
        <v>97072</v>
      </c>
      <c r="L8591" t="str">
        <f>VLOOKUP(Sales_Data!C8591,Product_Master!$A:$D,2,FALSE)</f>
        <v>Air Conditioner</v>
      </c>
      <c r="M8591">
        <f>VLOOKUP(C8591,Product_Master!$A:$D,4,FALSE)</f>
        <v>48536</v>
      </c>
      <c r="N8591" t="str">
        <f t="shared" si="268"/>
        <v>HIGH</v>
      </c>
      <c r="O8591" t="str" cm="1">
        <f t="array" ref="O8591">_xlfn.IFS(D8591="North","Zone 1",D8591="South","Zone 2",D8591="East","Zone 3",D8591="West","Zone 4")</f>
        <v>Zone 2</v>
      </c>
      <c r="P8591">
        <f t="shared" si="269"/>
        <v>9707.2000000000007</v>
      </c>
      <c r="Q8591" t="str">
        <f>VLOOKUP(C8591,Product_Master!$A:$D,3,FALSE)</f>
        <v>Electronics</v>
      </c>
    </row>
    <row r="8592" spans="1:17" x14ac:dyDescent="0.3">
      <c r="A8592" t="s">
        <v>14839</v>
      </c>
      <c r="B8592" t="s">
        <v>345</v>
      </c>
      <c r="C8592" t="s">
        <v>155</v>
      </c>
      <c r="D8592" t="s">
        <v>191</v>
      </c>
      <c r="E8592" t="s">
        <v>242</v>
      </c>
      <c r="F8592" t="s">
        <v>242</v>
      </c>
      <c r="G8592" t="s">
        <v>219</v>
      </c>
      <c r="H8592" t="s">
        <v>5459</v>
      </c>
      <c r="I8592">
        <v>7</v>
      </c>
      <c r="J8592">
        <v>0</v>
      </c>
      <c r="K8592">
        <v>502733</v>
      </c>
      <c r="L8592" t="str">
        <f>VLOOKUP(Sales_Data!C8592,Product_Master!$A:$D,2,FALSE)</f>
        <v>Cycling Bottle</v>
      </c>
      <c r="M8592">
        <f>VLOOKUP(C8592,Product_Master!$A:$D,4,FALSE)</f>
        <v>71819</v>
      </c>
      <c r="N8592" t="str">
        <f t="shared" si="268"/>
        <v>HIGH</v>
      </c>
      <c r="O8592" t="str" cm="1">
        <f t="array" ref="O8592">_xlfn.IFS(D8592="North","Zone 1",D8592="South","Zone 2",D8592="East","Zone 3",D8592="West","Zone 4")</f>
        <v>Zone 1</v>
      </c>
      <c r="P8592">
        <f t="shared" si="269"/>
        <v>50273.3</v>
      </c>
      <c r="Q8592" t="str">
        <f>VLOOKUP(C8592,Product_Master!$A:$D,3,FALSE)</f>
        <v>Sports</v>
      </c>
    </row>
    <row r="8593" spans="1:17" x14ac:dyDescent="0.3">
      <c r="A8593" t="s">
        <v>14840</v>
      </c>
      <c r="B8593" t="s">
        <v>957</v>
      </c>
      <c r="C8593" t="s">
        <v>25</v>
      </c>
      <c r="D8593" t="s">
        <v>171</v>
      </c>
      <c r="E8593" t="s">
        <v>204</v>
      </c>
      <c r="F8593" t="s">
        <v>205</v>
      </c>
      <c r="G8593" t="s">
        <v>219</v>
      </c>
      <c r="H8593" t="s">
        <v>11442</v>
      </c>
      <c r="I8593">
        <v>3</v>
      </c>
      <c r="J8593">
        <v>10</v>
      </c>
      <c r="K8593">
        <v>26835</v>
      </c>
      <c r="L8593" t="str">
        <f>VLOOKUP(Sales_Data!C8593,Product_Master!$A:$D,2,FALSE)</f>
        <v>Washing Machine</v>
      </c>
      <c r="M8593">
        <f>VLOOKUP(C8593,Product_Master!$A:$D,4,FALSE)</f>
        <v>9939</v>
      </c>
      <c r="N8593" t="str">
        <f t="shared" si="268"/>
        <v>HIGH</v>
      </c>
      <c r="O8593" t="str" cm="1">
        <f t="array" ref="O8593">_xlfn.IFS(D8593="North","Zone 1",D8593="South","Zone 2",D8593="East","Zone 3",D8593="West","Zone 4")</f>
        <v>Zone 2</v>
      </c>
      <c r="P8593">
        <f t="shared" si="269"/>
        <v>2683.5</v>
      </c>
      <c r="Q8593" t="str">
        <f>VLOOKUP(C8593,Product_Master!$A:$D,3,FALSE)</f>
        <v>Electronics</v>
      </c>
    </row>
    <row r="8594" spans="1:17" x14ac:dyDescent="0.3">
      <c r="A8594" t="s">
        <v>14841</v>
      </c>
      <c r="B8594" t="s">
        <v>1058</v>
      </c>
      <c r="C8594" t="s">
        <v>7</v>
      </c>
      <c r="D8594" t="s">
        <v>197</v>
      </c>
      <c r="E8594" t="s">
        <v>198</v>
      </c>
      <c r="F8594" t="s">
        <v>199</v>
      </c>
      <c r="G8594" t="s">
        <v>206</v>
      </c>
      <c r="H8594" t="s">
        <v>7321</v>
      </c>
      <c r="I8594">
        <v>8</v>
      </c>
      <c r="J8594">
        <v>10</v>
      </c>
      <c r="K8594">
        <v>460807</v>
      </c>
      <c r="L8594" t="str">
        <f>VLOOKUP(Sales_Data!C8594,Product_Master!$A:$D,2,FALSE)</f>
        <v>HP Laptop</v>
      </c>
      <c r="M8594">
        <f>VLOOKUP(C8594,Product_Master!$A:$D,4,FALSE)</f>
        <v>64001</v>
      </c>
      <c r="N8594" t="str">
        <f t="shared" si="268"/>
        <v>HIGH</v>
      </c>
      <c r="O8594" t="str" cm="1">
        <f t="array" ref="O8594">_xlfn.IFS(D8594="North","Zone 1",D8594="South","Zone 2",D8594="East","Zone 3",D8594="West","Zone 4")</f>
        <v>Zone 4</v>
      </c>
      <c r="P8594">
        <f t="shared" si="269"/>
        <v>46080.700000000004</v>
      </c>
      <c r="Q8594" t="str">
        <f>VLOOKUP(C8594,Product_Master!$A:$D,3,FALSE)</f>
        <v>Electronics</v>
      </c>
    </row>
    <row r="8595" spans="1:17" x14ac:dyDescent="0.3">
      <c r="A8595" t="s">
        <v>14842</v>
      </c>
      <c r="B8595" t="s">
        <v>490</v>
      </c>
      <c r="C8595" t="s">
        <v>133</v>
      </c>
      <c r="D8595" t="s">
        <v>197</v>
      </c>
      <c r="E8595" t="s">
        <v>210</v>
      </c>
      <c r="F8595" t="s">
        <v>211</v>
      </c>
      <c r="G8595" t="s">
        <v>174</v>
      </c>
      <c r="H8595" t="s">
        <v>3302</v>
      </c>
      <c r="I8595">
        <v>9</v>
      </c>
      <c r="J8595">
        <v>0</v>
      </c>
      <c r="K8595">
        <v>256374</v>
      </c>
      <c r="L8595" t="str">
        <f>VLOOKUP(Sales_Data!C8595,Product_Master!$A:$D,2,FALSE)</f>
        <v>Basketball</v>
      </c>
      <c r="M8595">
        <f>VLOOKUP(C8595,Product_Master!$A:$D,4,FALSE)</f>
        <v>28486</v>
      </c>
      <c r="N8595" t="str">
        <f t="shared" si="268"/>
        <v>HIGH</v>
      </c>
      <c r="O8595" t="str" cm="1">
        <f t="array" ref="O8595">_xlfn.IFS(D8595="North","Zone 1",D8595="South","Zone 2",D8595="East","Zone 3",D8595="West","Zone 4")</f>
        <v>Zone 4</v>
      </c>
      <c r="P8595">
        <f t="shared" si="269"/>
        <v>25637.4</v>
      </c>
      <c r="Q8595" t="str">
        <f>VLOOKUP(C8595,Product_Master!$A:$D,3,FALSE)</f>
        <v>Sports</v>
      </c>
    </row>
    <row r="8596" spans="1:17" x14ac:dyDescent="0.3">
      <c r="A8596" t="s">
        <v>14843</v>
      </c>
      <c r="B8596" t="s">
        <v>2065</v>
      </c>
      <c r="C8596" t="s">
        <v>46</v>
      </c>
      <c r="D8596" t="s">
        <v>191</v>
      </c>
      <c r="E8596" t="s">
        <v>242</v>
      </c>
      <c r="F8596" t="s">
        <v>242</v>
      </c>
      <c r="G8596" t="s">
        <v>285</v>
      </c>
      <c r="H8596" t="s">
        <v>7553</v>
      </c>
      <c r="I8596">
        <v>7</v>
      </c>
      <c r="J8596">
        <v>5</v>
      </c>
      <c r="K8596">
        <v>415046</v>
      </c>
      <c r="L8596" t="str">
        <f>VLOOKUP(Sales_Data!C8596,Product_Master!$A:$D,2,FALSE)</f>
        <v>Wardrobe</v>
      </c>
      <c r="M8596">
        <f>VLOOKUP(C8596,Product_Master!$A:$D,4,FALSE)</f>
        <v>62413</v>
      </c>
      <c r="N8596" t="str">
        <f t="shared" si="268"/>
        <v>HIGH</v>
      </c>
      <c r="O8596" t="str" cm="1">
        <f t="array" ref="O8596">_xlfn.IFS(D8596="North","Zone 1",D8596="South","Zone 2",D8596="East","Zone 3",D8596="West","Zone 4")</f>
        <v>Zone 1</v>
      </c>
      <c r="P8596">
        <f t="shared" si="269"/>
        <v>41504.600000000006</v>
      </c>
      <c r="Q8596" t="str">
        <f>VLOOKUP(C8596,Product_Master!$A:$D,3,FALSE)</f>
        <v>Furniture</v>
      </c>
    </row>
    <row r="8597" spans="1:17" x14ac:dyDescent="0.3">
      <c r="A8597" t="s">
        <v>14844</v>
      </c>
      <c r="B8597" t="s">
        <v>1713</v>
      </c>
      <c r="C8597" t="s">
        <v>151</v>
      </c>
      <c r="D8597" t="s">
        <v>178</v>
      </c>
      <c r="E8597" t="s">
        <v>179</v>
      </c>
      <c r="F8597" t="s">
        <v>180</v>
      </c>
      <c r="G8597" t="s">
        <v>174</v>
      </c>
      <c r="H8597" t="s">
        <v>4131</v>
      </c>
      <c r="I8597">
        <v>2</v>
      </c>
      <c r="J8597">
        <v>15</v>
      </c>
      <c r="K8597">
        <v>64764</v>
      </c>
      <c r="L8597" t="str">
        <f>VLOOKUP(Sales_Data!C8597,Product_Master!$A:$D,2,FALSE)</f>
        <v>Volleyball</v>
      </c>
      <c r="M8597">
        <f>VLOOKUP(C8597,Product_Master!$A:$D,4,FALSE)</f>
        <v>38097</v>
      </c>
      <c r="N8597" t="str">
        <f t="shared" si="268"/>
        <v>HIGH</v>
      </c>
      <c r="O8597" t="str" cm="1">
        <f t="array" ref="O8597">_xlfn.IFS(D8597="North","Zone 1",D8597="South","Zone 2",D8597="East","Zone 3",D8597="West","Zone 4")</f>
        <v>Zone 3</v>
      </c>
      <c r="P8597">
        <f t="shared" si="269"/>
        <v>6476.4000000000005</v>
      </c>
      <c r="Q8597" t="str">
        <f>VLOOKUP(C8597,Product_Master!$A:$D,3,FALSE)</f>
        <v>Sports</v>
      </c>
    </row>
    <row r="8598" spans="1:17" x14ac:dyDescent="0.3">
      <c r="A8598" t="s">
        <v>14845</v>
      </c>
      <c r="B8598" t="s">
        <v>1421</v>
      </c>
      <c r="C8598" t="s">
        <v>157</v>
      </c>
      <c r="D8598" t="s">
        <v>171</v>
      </c>
      <c r="E8598" t="s">
        <v>204</v>
      </c>
      <c r="F8598" t="s">
        <v>205</v>
      </c>
      <c r="G8598" t="s">
        <v>315</v>
      </c>
      <c r="H8598" t="s">
        <v>14846</v>
      </c>
      <c r="I8598">
        <v>11</v>
      </c>
      <c r="J8598">
        <v>10</v>
      </c>
      <c r="K8598">
        <v>386208</v>
      </c>
      <c r="L8598" t="str">
        <f>VLOOKUP(Sales_Data!C8598,Product_Master!$A:$D,2,FALSE)</f>
        <v>Sports Bag</v>
      </c>
      <c r="M8598">
        <f>VLOOKUP(C8598,Product_Master!$A:$D,4,FALSE)</f>
        <v>39011</v>
      </c>
      <c r="N8598" t="str">
        <f t="shared" si="268"/>
        <v>HIGH</v>
      </c>
      <c r="O8598" t="str" cm="1">
        <f t="array" ref="O8598">_xlfn.IFS(D8598="North","Zone 1",D8598="South","Zone 2",D8598="East","Zone 3",D8598="West","Zone 4")</f>
        <v>Zone 2</v>
      </c>
      <c r="P8598">
        <f t="shared" si="269"/>
        <v>38620.800000000003</v>
      </c>
      <c r="Q8598" t="str">
        <f>VLOOKUP(C8598,Product_Master!$A:$D,3,FALSE)</f>
        <v>Sports</v>
      </c>
    </row>
    <row r="8599" spans="1:17" x14ac:dyDescent="0.3">
      <c r="A8599" t="s">
        <v>14847</v>
      </c>
      <c r="B8599" t="s">
        <v>793</v>
      </c>
      <c r="C8599" t="s">
        <v>153</v>
      </c>
      <c r="D8599" t="s">
        <v>191</v>
      </c>
      <c r="E8599" t="s">
        <v>242</v>
      </c>
      <c r="F8599" t="s">
        <v>242</v>
      </c>
      <c r="G8599" t="s">
        <v>181</v>
      </c>
      <c r="H8599" t="s">
        <v>14848</v>
      </c>
      <c r="I8599">
        <v>8</v>
      </c>
      <c r="J8599">
        <v>15</v>
      </c>
      <c r="K8599">
        <v>240849</v>
      </c>
      <c r="L8599" t="str">
        <f>VLOOKUP(Sales_Data!C8599,Product_Master!$A:$D,2,FALSE)</f>
        <v>Knee Guard</v>
      </c>
      <c r="M8599">
        <f>VLOOKUP(C8599,Product_Master!$A:$D,4,FALSE)</f>
        <v>35419</v>
      </c>
      <c r="N8599" t="str">
        <f t="shared" si="268"/>
        <v>HIGH</v>
      </c>
      <c r="O8599" t="str" cm="1">
        <f t="array" ref="O8599">_xlfn.IFS(D8599="North","Zone 1",D8599="South","Zone 2",D8599="East","Zone 3",D8599="West","Zone 4")</f>
        <v>Zone 1</v>
      </c>
      <c r="P8599">
        <f t="shared" si="269"/>
        <v>24084.9</v>
      </c>
      <c r="Q8599" t="str">
        <f>VLOOKUP(C8599,Product_Master!$A:$D,3,FALSE)</f>
        <v>Sports</v>
      </c>
    </row>
    <row r="8600" spans="1:17" x14ac:dyDescent="0.3">
      <c r="A8600" t="s">
        <v>14849</v>
      </c>
      <c r="B8600" t="s">
        <v>1526</v>
      </c>
      <c r="C8600" t="s">
        <v>71</v>
      </c>
      <c r="D8600" t="s">
        <v>197</v>
      </c>
      <c r="E8600" t="s">
        <v>210</v>
      </c>
      <c r="F8600" t="s">
        <v>211</v>
      </c>
      <c r="G8600" t="s">
        <v>269</v>
      </c>
      <c r="H8600" t="s">
        <v>1760</v>
      </c>
      <c r="I8600">
        <v>6</v>
      </c>
      <c r="J8600">
        <v>15</v>
      </c>
      <c r="K8600">
        <v>292311</v>
      </c>
      <c r="L8600" t="str">
        <f>VLOOKUP(Sales_Data!C8600,Product_Master!$A:$D,2,FALSE)</f>
        <v>Jeans</v>
      </c>
      <c r="M8600">
        <f>VLOOKUP(C8600,Product_Master!$A:$D,4,FALSE)</f>
        <v>57316</v>
      </c>
      <c r="N8600" t="str">
        <f t="shared" si="268"/>
        <v>HIGH</v>
      </c>
      <c r="O8600" t="str" cm="1">
        <f t="array" ref="O8600">_xlfn.IFS(D8600="North","Zone 1",D8600="South","Zone 2",D8600="East","Zone 3",D8600="West","Zone 4")</f>
        <v>Zone 4</v>
      </c>
      <c r="P8600">
        <f t="shared" si="269"/>
        <v>29231.100000000002</v>
      </c>
      <c r="Q8600" t="str">
        <f>VLOOKUP(C8600,Product_Master!$A:$D,3,FALSE)</f>
        <v>Clothing</v>
      </c>
    </row>
    <row r="8601" spans="1:17" x14ac:dyDescent="0.3">
      <c r="A8601" t="s">
        <v>14850</v>
      </c>
      <c r="B8601" t="s">
        <v>1764</v>
      </c>
      <c r="C8601" t="s">
        <v>15</v>
      </c>
      <c r="D8601" t="s">
        <v>178</v>
      </c>
      <c r="E8601" t="s">
        <v>179</v>
      </c>
      <c r="F8601" t="s">
        <v>180</v>
      </c>
      <c r="G8601" t="s">
        <v>257</v>
      </c>
      <c r="H8601" t="s">
        <v>5895</v>
      </c>
      <c r="I8601">
        <v>11</v>
      </c>
      <c r="J8601">
        <v>20</v>
      </c>
      <c r="K8601">
        <v>80854</v>
      </c>
      <c r="L8601" t="str">
        <f>VLOOKUP(Sales_Data!C8601,Product_Master!$A:$D,2,FALSE)</f>
        <v>OnePlus Phone</v>
      </c>
      <c r="M8601">
        <f>VLOOKUP(C8601,Product_Master!$A:$D,4,FALSE)</f>
        <v>9188</v>
      </c>
      <c r="N8601" t="str">
        <f t="shared" si="268"/>
        <v>HIGH</v>
      </c>
      <c r="O8601" t="str" cm="1">
        <f t="array" ref="O8601">_xlfn.IFS(D8601="North","Zone 1",D8601="South","Zone 2",D8601="East","Zone 3",D8601="West","Zone 4")</f>
        <v>Zone 3</v>
      </c>
      <c r="P8601">
        <f t="shared" si="269"/>
        <v>8085.4000000000005</v>
      </c>
      <c r="Q8601" t="str">
        <f>VLOOKUP(C8601,Product_Master!$A:$D,3,FALSE)</f>
        <v>Electronics</v>
      </c>
    </row>
    <row r="8602" spans="1:17" x14ac:dyDescent="0.3">
      <c r="A8602" t="s">
        <v>14851</v>
      </c>
      <c r="B8602" t="s">
        <v>1784</v>
      </c>
      <c r="C8602" t="s">
        <v>54</v>
      </c>
      <c r="D8602" t="s">
        <v>197</v>
      </c>
      <c r="E8602" t="s">
        <v>198</v>
      </c>
      <c r="F8602" t="s">
        <v>199</v>
      </c>
      <c r="G8602" t="s">
        <v>219</v>
      </c>
      <c r="H8602" t="s">
        <v>8292</v>
      </c>
      <c r="I8602">
        <v>1</v>
      </c>
      <c r="J8602">
        <v>15</v>
      </c>
      <c r="K8602">
        <v>10710</v>
      </c>
      <c r="L8602" t="str">
        <f>VLOOKUP(Sales_Data!C8602,Product_Master!$A:$D,2,FALSE)</f>
        <v>Cabinet</v>
      </c>
      <c r="M8602">
        <f>VLOOKUP(C8602,Product_Master!$A:$D,4,FALSE)</f>
        <v>12601</v>
      </c>
      <c r="N8602" t="str">
        <f t="shared" si="268"/>
        <v>MEDIUM</v>
      </c>
      <c r="O8602" t="str" cm="1">
        <f t="array" ref="O8602">_xlfn.IFS(D8602="North","Zone 1",D8602="South","Zone 2",D8602="East","Zone 3",D8602="West","Zone 4")</f>
        <v>Zone 4</v>
      </c>
      <c r="P8602">
        <f t="shared" si="269"/>
        <v>535.5</v>
      </c>
      <c r="Q8602" t="str">
        <f>VLOOKUP(C8602,Product_Master!$A:$D,3,FALSE)</f>
        <v>Furniture</v>
      </c>
    </row>
    <row r="8603" spans="1:17" x14ac:dyDescent="0.3">
      <c r="A8603" t="s">
        <v>14852</v>
      </c>
      <c r="B8603" t="s">
        <v>3735</v>
      </c>
      <c r="C8603" t="s">
        <v>15</v>
      </c>
      <c r="D8603" t="s">
        <v>178</v>
      </c>
      <c r="E8603" t="s">
        <v>179</v>
      </c>
      <c r="F8603" t="s">
        <v>180</v>
      </c>
      <c r="G8603" t="s">
        <v>206</v>
      </c>
      <c r="H8603" t="s">
        <v>3738</v>
      </c>
      <c r="I8603">
        <v>12</v>
      </c>
      <c r="J8603">
        <v>5</v>
      </c>
      <c r="K8603">
        <v>104743</v>
      </c>
      <c r="L8603" t="str">
        <f>VLOOKUP(Sales_Data!C8603,Product_Master!$A:$D,2,FALSE)</f>
        <v>OnePlus Phone</v>
      </c>
      <c r="M8603">
        <f>VLOOKUP(C8603,Product_Master!$A:$D,4,FALSE)</f>
        <v>9188</v>
      </c>
      <c r="N8603" t="str">
        <f t="shared" si="268"/>
        <v>HIGH</v>
      </c>
      <c r="O8603" t="str" cm="1">
        <f t="array" ref="O8603">_xlfn.IFS(D8603="North","Zone 1",D8603="South","Zone 2",D8603="East","Zone 3",D8603="West","Zone 4")</f>
        <v>Zone 3</v>
      </c>
      <c r="P8603">
        <f t="shared" si="269"/>
        <v>10474.300000000001</v>
      </c>
      <c r="Q8603" t="str">
        <f>VLOOKUP(C8603,Product_Master!$A:$D,3,FALSE)</f>
        <v>Electronics</v>
      </c>
    </row>
    <row r="8604" spans="1:17" x14ac:dyDescent="0.3">
      <c r="A8604" t="s">
        <v>14853</v>
      </c>
      <c r="B8604" t="s">
        <v>518</v>
      </c>
      <c r="C8604" t="s">
        <v>91</v>
      </c>
      <c r="D8604" t="s">
        <v>171</v>
      </c>
      <c r="E8604" t="s">
        <v>204</v>
      </c>
      <c r="F8604" t="s">
        <v>205</v>
      </c>
      <c r="G8604" t="s">
        <v>243</v>
      </c>
      <c r="H8604" t="s">
        <v>14854</v>
      </c>
      <c r="I8604">
        <v>7</v>
      </c>
      <c r="J8604">
        <v>20</v>
      </c>
      <c r="K8604">
        <v>166807</v>
      </c>
      <c r="L8604" t="str">
        <f>VLOOKUP(Sales_Data!C8604,Product_Master!$A:$D,2,FALSE)</f>
        <v>Sweater</v>
      </c>
      <c r="M8604">
        <f>VLOOKUP(C8604,Product_Master!$A:$D,4,FALSE)</f>
        <v>29787</v>
      </c>
      <c r="N8604" t="str">
        <f t="shared" si="268"/>
        <v>HIGH</v>
      </c>
      <c r="O8604" t="str" cm="1">
        <f t="array" ref="O8604">_xlfn.IFS(D8604="North","Zone 1",D8604="South","Zone 2",D8604="East","Zone 3",D8604="West","Zone 4")</f>
        <v>Zone 2</v>
      </c>
      <c r="P8604">
        <f t="shared" si="269"/>
        <v>16680.7</v>
      </c>
      <c r="Q8604" t="str">
        <f>VLOOKUP(C8604,Product_Master!$A:$D,3,FALSE)</f>
        <v>Clothing</v>
      </c>
    </row>
    <row r="8605" spans="1:17" x14ac:dyDescent="0.3">
      <c r="A8605" t="s">
        <v>14855</v>
      </c>
      <c r="B8605" t="s">
        <v>6098</v>
      </c>
      <c r="C8605" t="s">
        <v>128</v>
      </c>
      <c r="D8605" t="s">
        <v>171</v>
      </c>
      <c r="E8605" t="s">
        <v>204</v>
      </c>
      <c r="F8605" t="s">
        <v>205</v>
      </c>
      <c r="G8605" t="s">
        <v>269</v>
      </c>
      <c r="H8605" t="s">
        <v>14856</v>
      </c>
      <c r="I8605">
        <v>1</v>
      </c>
      <c r="J8605">
        <v>5</v>
      </c>
      <c r="K8605">
        <v>55877</v>
      </c>
      <c r="L8605" t="str">
        <f>VLOOKUP(Sales_Data!C8605,Product_Master!$A:$D,2,FALSE)</f>
        <v>Cricket Bat</v>
      </c>
      <c r="M8605">
        <f>VLOOKUP(C8605,Product_Master!$A:$D,4,FALSE)</f>
        <v>58818</v>
      </c>
      <c r="N8605" t="str">
        <f t="shared" si="268"/>
        <v>HIGH</v>
      </c>
      <c r="O8605" t="str" cm="1">
        <f t="array" ref="O8605">_xlfn.IFS(D8605="North","Zone 1",D8605="South","Zone 2",D8605="East","Zone 3",D8605="West","Zone 4")</f>
        <v>Zone 2</v>
      </c>
      <c r="P8605">
        <f t="shared" si="269"/>
        <v>5587.7000000000007</v>
      </c>
      <c r="Q8605" t="str">
        <f>VLOOKUP(C8605,Product_Master!$A:$D,3,FALSE)</f>
        <v>Sports</v>
      </c>
    </row>
    <row r="8606" spans="1:17" x14ac:dyDescent="0.3">
      <c r="A8606" t="s">
        <v>14857</v>
      </c>
      <c r="B8606" t="s">
        <v>413</v>
      </c>
      <c r="C8606" t="s">
        <v>13</v>
      </c>
      <c r="D8606" t="s">
        <v>171</v>
      </c>
      <c r="E8606" t="s">
        <v>204</v>
      </c>
      <c r="F8606" t="s">
        <v>205</v>
      </c>
      <c r="G8606" t="s">
        <v>285</v>
      </c>
      <c r="H8606" t="s">
        <v>14858</v>
      </c>
      <c r="I8606">
        <v>1</v>
      </c>
      <c r="J8606">
        <v>20</v>
      </c>
      <c r="K8606">
        <v>21369</v>
      </c>
      <c r="L8606" t="str">
        <f>VLOOKUP(Sales_Data!C8606,Product_Master!$A:$D,2,FALSE)</f>
        <v>iPhone</v>
      </c>
      <c r="M8606">
        <f>VLOOKUP(C8606,Product_Master!$A:$D,4,FALSE)</f>
        <v>26712</v>
      </c>
      <c r="N8606" t="str">
        <f t="shared" si="268"/>
        <v>HIGH</v>
      </c>
      <c r="O8606" t="str" cm="1">
        <f t="array" ref="O8606">_xlfn.IFS(D8606="North","Zone 1",D8606="South","Zone 2",D8606="East","Zone 3",D8606="West","Zone 4")</f>
        <v>Zone 2</v>
      </c>
      <c r="P8606">
        <f t="shared" si="269"/>
        <v>2136.9</v>
      </c>
      <c r="Q8606" t="str">
        <f>VLOOKUP(C8606,Product_Master!$A:$D,3,FALSE)</f>
        <v>Electronics</v>
      </c>
    </row>
    <row r="8607" spans="1:17" x14ac:dyDescent="0.3">
      <c r="A8607" t="s">
        <v>14859</v>
      </c>
      <c r="B8607" t="s">
        <v>935</v>
      </c>
      <c r="C8607" t="s">
        <v>81</v>
      </c>
      <c r="D8607" t="s">
        <v>191</v>
      </c>
      <c r="E8607" t="s">
        <v>242</v>
      </c>
      <c r="F8607" t="s">
        <v>242</v>
      </c>
      <c r="G8607" t="s">
        <v>200</v>
      </c>
      <c r="H8607" t="s">
        <v>1197</v>
      </c>
      <c r="I8607">
        <v>12</v>
      </c>
      <c r="J8607">
        <v>5</v>
      </c>
      <c r="K8607">
        <v>376678</v>
      </c>
      <c r="L8607" t="str">
        <f>VLOOKUP(Sales_Data!C8607,Product_Master!$A:$D,2,FALSE)</f>
        <v>Blazer</v>
      </c>
      <c r="M8607">
        <f>VLOOKUP(C8607,Product_Master!$A:$D,4,FALSE)</f>
        <v>33042</v>
      </c>
      <c r="N8607" t="str">
        <f t="shared" si="268"/>
        <v>HIGH</v>
      </c>
      <c r="O8607" t="str" cm="1">
        <f t="array" ref="O8607">_xlfn.IFS(D8607="North","Zone 1",D8607="South","Zone 2",D8607="East","Zone 3",D8607="West","Zone 4")</f>
        <v>Zone 1</v>
      </c>
      <c r="P8607">
        <f t="shared" si="269"/>
        <v>37667.800000000003</v>
      </c>
      <c r="Q8607" t="str">
        <f>VLOOKUP(C8607,Product_Master!$A:$D,3,FALSE)</f>
        <v>Clothing</v>
      </c>
    </row>
    <row r="8608" spans="1:17" x14ac:dyDescent="0.3">
      <c r="A8608" t="s">
        <v>14860</v>
      </c>
      <c r="B8608" t="s">
        <v>1220</v>
      </c>
      <c r="C8608" t="s">
        <v>145</v>
      </c>
      <c r="D8608" t="s">
        <v>191</v>
      </c>
      <c r="E8608" t="s">
        <v>238</v>
      </c>
      <c r="F8608" t="s">
        <v>238</v>
      </c>
      <c r="G8608" t="s">
        <v>219</v>
      </c>
      <c r="H8608" t="s">
        <v>7557</v>
      </c>
      <c r="I8608">
        <v>8</v>
      </c>
      <c r="J8608">
        <v>10</v>
      </c>
      <c r="K8608">
        <v>127843</v>
      </c>
      <c r="L8608" t="str">
        <f>VLOOKUP(Sales_Data!C8608,Product_Master!$A:$D,2,FALSE)</f>
        <v>Badminton Racket</v>
      </c>
      <c r="M8608">
        <f>VLOOKUP(C8608,Product_Master!$A:$D,4,FALSE)</f>
        <v>17756</v>
      </c>
      <c r="N8608" t="str">
        <f t="shared" si="268"/>
        <v>HIGH</v>
      </c>
      <c r="O8608" t="str" cm="1">
        <f t="array" ref="O8608">_xlfn.IFS(D8608="North","Zone 1",D8608="South","Zone 2",D8608="East","Zone 3",D8608="West","Zone 4")</f>
        <v>Zone 1</v>
      </c>
      <c r="P8608">
        <f t="shared" si="269"/>
        <v>12784.300000000001</v>
      </c>
      <c r="Q8608" t="str">
        <f>VLOOKUP(C8608,Product_Master!$A:$D,3,FALSE)</f>
        <v>Sports</v>
      </c>
    </row>
    <row r="8609" spans="1:17" x14ac:dyDescent="0.3">
      <c r="A8609" t="s">
        <v>14861</v>
      </c>
      <c r="B8609" t="s">
        <v>1936</v>
      </c>
      <c r="C8609" t="s">
        <v>93</v>
      </c>
      <c r="D8609" t="s">
        <v>171</v>
      </c>
      <c r="E8609" t="s">
        <v>172</v>
      </c>
      <c r="F8609" t="s">
        <v>173</v>
      </c>
      <c r="G8609" t="s">
        <v>181</v>
      </c>
      <c r="H8609" t="s">
        <v>14862</v>
      </c>
      <c r="I8609">
        <v>6</v>
      </c>
      <c r="J8609">
        <v>0</v>
      </c>
      <c r="K8609">
        <v>466698</v>
      </c>
      <c r="L8609" t="str">
        <f>VLOOKUP(Sales_Data!C8609,Product_Master!$A:$D,2,FALSE)</f>
        <v>Skirt</v>
      </c>
      <c r="M8609">
        <f>VLOOKUP(C8609,Product_Master!$A:$D,4,FALSE)</f>
        <v>77783</v>
      </c>
      <c r="N8609" t="str">
        <f t="shared" si="268"/>
        <v>HIGH</v>
      </c>
      <c r="O8609" t="str" cm="1">
        <f t="array" ref="O8609">_xlfn.IFS(D8609="North","Zone 1",D8609="South","Zone 2",D8609="East","Zone 3",D8609="West","Zone 4")</f>
        <v>Zone 2</v>
      </c>
      <c r="P8609">
        <f t="shared" si="269"/>
        <v>46669.8</v>
      </c>
      <c r="Q8609" t="str">
        <f>VLOOKUP(C8609,Product_Master!$A:$D,3,FALSE)</f>
        <v>Clothing</v>
      </c>
    </row>
    <row r="8610" spans="1:17" x14ac:dyDescent="0.3">
      <c r="A8610" t="s">
        <v>14863</v>
      </c>
      <c r="B8610" t="s">
        <v>1703</v>
      </c>
      <c r="C8610" t="s">
        <v>75</v>
      </c>
      <c r="D8610" t="s">
        <v>171</v>
      </c>
      <c r="E8610" t="s">
        <v>172</v>
      </c>
      <c r="F8610" t="s">
        <v>173</v>
      </c>
      <c r="G8610" t="s">
        <v>212</v>
      </c>
      <c r="H8610" t="s">
        <v>14864</v>
      </c>
      <c r="I8610">
        <v>10</v>
      </c>
      <c r="J8610">
        <v>20</v>
      </c>
      <c r="K8610">
        <v>321040</v>
      </c>
      <c r="L8610" t="str">
        <f>VLOOKUP(Sales_Data!C8610,Product_Master!$A:$D,2,FALSE)</f>
        <v>Jacket</v>
      </c>
      <c r="M8610">
        <f>VLOOKUP(C8610,Product_Master!$A:$D,4,FALSE)</f>
        <v>40130</v>
      </c>
      <c r="N8610" t="str">
        <f t="shared" si="268"/>
        <v>HIGH</v>
      </c>
      <c r="O8610" t="str" cm="1">
        <f t="array" ref="O8610">_xlfn.IFS(D8610="North","Zone 1",D8610="South","Zone 2",D8610="East","Zone 3",D8610="West","Zone 4")</f>
        <v>Zone 2</v>
      </c>
      <c r="P8610">
        <f t="shared" si="269"/>
        <v>32104</v>
      </c>
      <c r="Q8610" t="str">
        <f>VLOOKUP(C8610,Product_Master!$A:$D,3,FALSE)</f>
        <v>Clothing</v>
      </c>
    </row>
    <row r="8611" spans="1:17" x14ac:dyDescent="0.3">
      <c r="A8611" t="s">
        <v>14865</v>
      </c>
      <c r="B8611" t="s">
        <v>1531</v>
      </c>
      <c r="C8611" t="s">
        <v>7</v>
      </c>
      <c r="D8611" t="s">
        <v>178</v>
      </c>
      <c r="E8611" t="s">
        <v>179</v>
      </c>
      <c r="F8611" t="s">
        <v>180</v>
      </c>
      <c r="G8611" t="s">
        <v>187</v>
      </c>
      <c r="H8611" t="s">
        <v>12399</v>
      </c>
      <c r="I8611">
        <v>7</v>
      </c>
      <c r="J8611">
        <v>10</v>
      </c>
      <c r="K8611">
        <v>403206</v>
      </c>
      <c r="L8611" t="str">
        <f>VLOOKUP(Sales_Data!C8611,Product_Master!$A:$D,2,FALSE)</f>
        <v>HP Laptop</v>
      </c>
      <c r="M8611">
        <f>VLOOKUP(C8611,Product_Master!$A:$D,4,FALSE)</f>
        <v>64001</v>
      </c>
      <c r="N8611" t="str">
        <f t="shared" si="268"/>
        <v>HIGH</v>
      </c>
      <c r="O8611" t="str" cm="1">
        <f t="array" ref="O8611">_xlfn.IFS(D8611="North","Zone 1",D8611="South","Zone 2",D8611="East","Zone 3",D8611="West","Zone 4")</f>
        <v>Zone 3</v>
      </c>
      <c r="P8611">
        <f t="shared" si="269"/>
        <v>40320.600000000006</v>
      </c>
      <c r="Q8611" t="str">
        <f>VLOOKUP(C8611,Product_Master!$A:$D,3,FALSE)</f>
        <v>Electronics</v>
      </c>
    </row>
    <row r="8612" spans="1:17" x14ac:dyDescent="0.3">
      <c r="A8612" t="s">
        <v>14866</v>
      </c>
      <c r="B8612" t="s">
        <v>822</v>
      </c>
      <c r="C8612" t="s">
        <v>89</v>
      </c>
      <c r="D8612" t="s">
        <v>171</v>
      </c>
      <c r="E8612" t="s">
        <v>223</v>
      </c>
      <c r="F8612" t="s">
        <v>224</v>
      </c>
      <c r="G8612" t="s">
        <v>187</v>
      </c>
      <c r="H8612" t="s">
        <v>14867</v>
      </c>
      <c r="I8612">
        <v>9</v>
      </c>
      <c r="J8612">
        <v>10</v>
      </c>
      <c r="K8612">
        <v>419580</v>
      </c>
      <c r="L8612" t="str">
        <f>VLOOKUP(Sales_Data!C8612,Product_Master!$A:$D,2,FALSE)</f>
        <v>Shorts</v>
      </c>
      <c r="M8612">
        <f>VLOOKUP(C8612,Product_Master!$A:$D,4,FALSE)</f>
        <v>51800</v>
      </c>
      <c r="N8612" t="str">
        <f t="shared" si="268"/>
        <v>HIGH</v>
      </c>
      <c r="O8612" t="str" cm="1">
        <f t="array" ref="O8612">_xlfn.IFS(D8612="North","Zone 1",D8612="South","Zone 2",D8612="East","Zone 3",D8612="West","Zone 4")</f>
        <v>Zone 2</v>
      </c>
      <c r="P8612">
        <f t="shared" si="269"/>
        <v>41958</v>
      </c>
      <c r="Q8612" t="str">
        <f>VLOOKUP(C8612,Product_Master!$A:$D,3,FALSE)</f>
        <v>Clothing</v>
      </c>
    </row>
    <row r="8613" spans="1:17" x14ac:dyDescent="0.3">
      <c r="A8613" t="s">
        <v>14868</v>
      </c>
      <c r="B8613" t="s">
        <v>6430</v>
      </c>
      <c r="C8613" t="s">
        <v>83</v>
      </c>
      <c r="D8613" t="s">
        <v>171</v>
      </c>
      <c r="E8613" t="s">
        <v>172</v>
      </c>
      <c r="F8613" t="s">
        <v>173</v>
      </c>
      <c r="G8613" t="s">
        <v>253</v>
      </c>
      <c r="H8613" t="s">
        <v>5324</v>
      </c>
      <c r="I8613">
        <v>9</v>
      </c>
      <c r="J8613">
        <v>20</v>
      </c>
      <c r="K8613">
        <v>563500</v>
      </c>
      <c r="L8613" t="str">
        <f>VLOOKUP(Sales_Data!C8613,Product_Master!$A:$D,2,FALSE)</f>
        <v>Track Pants</v>
      </c>
      <c r="M8613">
        <f>VLOOKUP(C8613,Product_Master!$A:$D,4,FALSE)</f>
        <v>78264</v>
      </c>
      <c r="N8613" t="str">
        <f t="shared" si="268"/>
        <v>HIGH</v>
      </c>
      <c r="O8613" t="str" cm="1">
        <f t="array" ref="O8613">_xlfn.IFS(D8613="North","Zone 1",D8613="South","Zone 2",D8613="East","Zone 3",D8613="West","Zone 4")</f>
        <v>Zone 2</v>
      </c>
      <c r="P8613">
        <f t="shared" si="269"/>
        <v>56350</v>
      </c>
      <c r="Q8613" t="str">
        <f>VLOOKUP(C8613,Product_Master!$A:$D,3,FALSE)</f>
        <v>Clothing</v>
      </c>
    </row>
    <row r="8614" spans="1:17" x14ac:dyDescent="0.3">
      <c r="A8614" t="s">
        <v>14869</v>
      </c>
      <c r="B8614" t="s">
        <v>2266</v>
      </c>
      <c r="C8614" t="s">
        <v>50</v>
      </c>
      <c r="D8614" t="s">
        <v>178</v>
      </c>
      <c r="E8614" t="s">
        <v>310</v>
      </c>
      <c r="F8614" t="s">
        <v>311</v>
      </c>
      <c r="G8614" t="s">
        <v>243</v>
      </c>
      <c r="H8614" t="s">
        <v>14870</v>
      </c>
      <c r="I8614">
        <v>12</v>
      </c>
      <c r="J8614">
        <v>15</v>
      </c>
      <c r="K8614">
        <v>580604</v>
      </c>
      <c r="L8614" t="str">
        <f>VLOOKUP(Sales_Data!C8614,Product_Master!$A:$D,2,FALSE)</f>
        <v>Sofa</v>
      </c>
      <c r="M8614">
        <f>VLOOKUP(C8614,Product_Master!$A:$D,4,FALSE)</f>
        <v>56922</v>
      </c>
      <c r="N8614" t="str">
        <f t="shared" si="268"/>
        <v>HIGH</v>
      </c>
      <c r="O8614" t="str" cm="1">
        <f t="array" ref="O8614">_xlfn.IFS(D8614="North","Zone 1",D8614="South","Zone 2",D8614="East","Zone 3",D8614="West","Zone 4")</f>
        <v>Zone 3</v>
      </c>
      <c r="P8614">
        <f t="shared" si="269"/>
        <v>58060.4</v>
      </c>
      <c r="Q8614" t="str">
        <f>VLOOKUP(C8614,Product_Master!$A:$D,3,FALSE)</f>
        <v>Furniture</v>
      </c>
    </row>
    <row r="8615" spans="1:17" x14ac:dyDescent="0.3">
      <c r="A8615" t="s">
        <v>14871</v>
      </c>
      <c r="B8615" t="s">
        <v>1752</v>
      </c>
      <c r="C8615" t="s">
        <v>25</v>
      </c>
      <c r="D8615" t="s">
        <v>178</v>
      </c>
      <c r="E8615" t="s">
        <v>310</v>
      </c>
      <c r="F8615" t="s">
        <v>311</v>
      </c>
      <c r="G8615" t="s">
        <v>228</v>
      </c>
      <c r="H8615" t="s">
        <v>4999</v>
      </c>
      <c r="I8615">
        <v>1</v>
      </c>
      <c r="J8615">
        <v>0</v>
      </c>
      <c r="K8615">
        <v>9939</v>
      </c>
      <c r="L8615" t="str">
        <f>VLOOKUP(Sales_Data!C8615,Product_Master!$A:$D,2,FALSE)</f>
        <v>Washing Machine</v>
      </c>
      <c r="M8615">
        <f>VLOOKUP(C8615,Product_Master!$A:$D,4,FALSE)</f>
        <v>9939</v>
      </c>
      <c r="N8615" t="str">
        <f t="shared" si="268"/>
        <v>MEDIUM</v>
      </c>
      <c r="O8615" t="str" cm="1">
        <f t="array" ref="O8615">_xlfn.IFS(D8615="North","Zone 1",D8615="South","Zone 2",D8615="East","Zone 3",D8615="West","Zone 4")</f>
        <v>Zone 3</v>
      </c>
      <c r="P8615">
        <f t="shared" si="269"/>
        <v>496.95000000000005</v>
      </c>
      <c r="Q8615" t="str">
        <f>VLOOKUP(C8615,Product_Master!$A:$D,3,FALSE)</f>
        <v>Electronics</v>
      </c>
    </row>
    <row r="8616" spans="1:17" x14ac:dyDescent="0.3">
      <c r="A8616" t="s">
        <v>14872</v>
      </c>
      <c r="B8616" t="s">
        <v>1299</v>
      </c>
      <c r="C8616" t="s">
        <v>66</v>
      </c>
      <c r="D8616" t="s">
        <v>191</v>
      </c>
      <c r="E8616" t="s">
        <v>238</v>
      </c>
      <c r="F8616" t="s">
        <v>238</v>
      </c>
      <c r="G8616" t="s">
        <v>200</v>
      </c>
      <c r="H8616" t="s">
        <v>14873</v>
      </c>
      <c r="I8616">
        <v>3</v>
      </c>
      <c r="J8616">
        <v>0</v>
      </c>
      <c r="K8616">
        <v>145518</v>
      </c>
      <c r="L8616" t="str">
        <f>VLOOKUP(Sales_Data!C8616,Product_Master!$A:$D,2,FALSE)</f>
        <v>Men Shirt</v>
      </c>
      <c r="M8616">
        <f>VLOOKUP(C8616,Product_Master!$A:$D,4,FALSE)</f>
        <v>48506</v>
      </c>
      <c r="N8616" t="str">
        <f t="shared" si="268"/>
        <v>HIGH</v>
      </c>
      <c r="O8616" t="str" cm="1">
        <f t="array" ref="O8616">_xlfn.IFS(D8616="North","Zone 1",D8616="South","Zone 2",D8616="East","Zone 3",D8616="West","Zone 4")</f>
        <v>Zone 1</v>
      </c>
      <c r="P8616">
        <f t="shared" si="269"/>
        <v>14551.800000000001</v>
      </c>
      <c r="Q8616" t="str">
        <f>VLOOKUP(C8616,Product_Master!$A:$D,3,FALSE)</f>
        <v>Clothing</v>
      </c>
    </row>
    <row r="8617" spans="1:17" x14ac:dyDescent="0.3">
      <c r="A8617" t="s">
        <v>14874</v>
      </c>
      <c r="B8617" t="s">
        <v>2223</v>
      </c>
      <c r="C8617" t="s">
        <v>15</v>
      </c>
      <c r="D8617" t="s">
        <v>171</v>
      </c>
      <c r="E8617" t="s">
        <v>172</v>
      </c>
      <c r="F8617" t="s">
        <v>173</v>
      </c>
      <c r="G8617" t="s">
        <v>269</v>
      </c>
      <c r="H8617" t="s">
        <v>10726</v>
      </c>
      <c r="I8617">
        <v>9</v>
      </c>
      <c r="J8617">
        <v>20</v>
      </c>
      <c r="K8617">
        <v>66153</v>
      </c>
      <c r="L8617" t="str">
        <f>VLOOKUP(Sales_Data!C8617,Product_Master!$A:$D,2,FALSE)</f>
        <v>OnePlus Phone</v>
      </c>
      <c r="M8617">
        <f>VLOOKUP(C8617,Product_Master!$A:$D,4,FALSE)</f>
        <v>9188</v>
      </c>
      <c r="N8617" t="str">
        <f t="shared" si="268"/>
        <v>HIGH</v>
      </c>
      <c r="O8617" t="str" cm="1">
        <f t="array" ref="O8617">_xlfn.IFS(D8617="North","Zone 1",D8617="South","Zone 2",D8617="East","Zone 3",D8617="West","Zone 4")</f>
        <v>Zone 2</v>
      </c>
      <c r="P8617">
        <f t="shared" si="269"/>
        <v>6615.3</v>
      </c>
      <c r="Q8617" t="str">
        <f>VLOOKUP(C8617,Product_Master!$A:$D,3,FALSE)</f>
        <v>Electronics</v>
      </c>
    </row>
    <row r="8618" spans="1:17" x14ac:dyDescent="0.3">
      <c r="A8618" t="s">
        <v>14875</v>
      </c>
      <c r="B8618" t="s">
        <v>1903</v>
      </c>
      <c r="C8618" t="s">
        <v>75</v>
      </c>
      <c r="D8618" t="s">
        <v>178</v>
      </c>
      <c r="E8618" t="s">
        <v>185</v>
      </c>
      <c r="F8618" t="s">
        <v>186</v>
      </c>
      <c r="G8618" t="s">
        <v>181</v>
      </c>
      <c r="H8618" t="s">
        <v>11625</v>
      </c>
      <c r="I8618">
        <v>12</v>
      </c>
      <c r="J8618">
        <v>10</v>
      </c>
      <c r="K8618">
        <v>433404</v>
      </c>
      <c r="L8618" t="str">
        <f>VLOOKUP(Sales_Data!C8618,Product_Master!$A:$D,2,FALSE)</f>
        <v>Jacket</v>
      </c>
      <c r="M8618">
        <f>VLOOKUP(C8618,Product_Master!$A:$D,4,FALSE)</f>
        <v>40130</v>
      </c>
      <c r="N8618" t="str">
        <f t="shared" si="268"/>
        <v>HIGH</v>
      </c>
      <c r="O8618" t="str" cm="1">
        <f t="array" ref="O8618">_xlfn.IFS(D8618="North","Zone 1",D8618="South","Zone 2",D8618="East","Zone 3",D8618="West","Zone 4")</f>
        <v>Zone 3</v>
      </c>
      <c r="P8618">
        <f t="shared" si="269"/>
        <v>43340.4</v>
      </c>
      <c r="Q8618" t="str">
        <f>VLOOKUP(C8618,Product_Master!$A:$D,3,FALSE)</f>
        <v>Clothing</v>
      </c>
    </row>
    <row r="8619" spans="1:17" x14ac:dyDescent="0.3">
      <c r="A8619" t="s">
        <v>14876</v>
      </c>
      <c r="B8619" t="s">
        <v>1331</v>
      </c>
      <c r="C8619" t="s">
        <v>106</v>
      </c>
      <c r="D8619" t="s">
        <v>171</v>
      </c>
      <c r="E8619" t="s">
        <v>223</v>
      </c>
      <c r="F8619" t="s">
        <v>224</v>
      </c>
      <c r="G8619" t="s">
        <v>253</v>
      </c>
      <c r="H8619" t="s">
        <v>14877</v>
      </c>
      <c r="I8619">
        <v>1</v>
      </c>
      <c r="J8619">
        <v>0</v>
      </c>
      <c r="K8619">
        <v>66573</v>
      </c>
      <c r="L8619" t="str">
        <f>VLOOKUP(Sales_Data!C8619,Product_Master!$A:$D,2,FALSE)</f>
        <v>Oil</v>
      </c>
      <c r="M8619">
        <f>VLOOKUP(C8619,Product_Master!$A:$D,4,FALSE)</f>
        <v>66573</v>
      </c>
      <c r="N8619" t="str">
        <f t="shared" si="268"/>
        <v>HIGH</v>
      </c>
      <c r="O8619" t="str" cm="1">
        <f t="array" ref="O8619">_xlfn.IFS(D8619="North","Zone 1",D8619="South","Zone 2",D8619="East","Zone 3",D8619="West","Zone 4")</f>
        <v>Zone 2</v>
      </c>
      <c r="P8619">
        <f t="shared" si="269"/>
        <v>6657.3</v>
      </c>
      <c r="Q8619" t="str">
        <f>VLOOKUP(C8619,Product_Master!$A:$D,3,FALSE)</f>
        <v>Grocery</v>
      </c>
    </row>
    <row r="8620" spans="1:17" x14ac:dyDescent="0.3">
      <c r="A8620" t="s">
        <v>14878</v>
      </c>
      <c r="B8620" t="s">
        <v>1453</v>
      </c>
      <c r="C8620" t="s">
        <v>60</v>
      </c>
      <c r="D8620" t="s">
        <v>191</v>
      </c>
      <c r="E8620" t="s">
        <v>238</v>
      </c>
      <c r="F8620" t="s">
        <v>238</v>
      </c>
      <c r="G8620" t="s">
        <v>206</v>
      </c>
      <c r="H8620" t="s">
        <v>14879</v>
      </c>
      <c r="I8620">
        <v>10</v>
      </c>
      <c r="J8620">
        <v>20</v>
      </c>
      <c r="K8620">
        <v>477120</v>
      </c>
      <c r="L8620" t="str">
        <f>VLOOKUP(Sales_Data!C8620,Product_Master!$A:$D,2,FALSE)</f>
        <v>Cupboard</v>
      </c>
      <c r="M8620">
        <f>VLOOKUP(C8620,Product_Master!$A:$D,4,FALSE)</f>
        <v>59640</v>
      </c>
      <c r="N8620" t="str">
        <f t="shared" si="268"/>
        <v>HIGH</v>
      </c>
      <c r="O8620" t="str" cm="1">
        <f t="array" ref="O8620">_xlfn.IFS(D8620="North","Zone 1",D8620="South","Zone 2",D8620="East","Zone 3",D8620="West","Zone 4")</f>
        <v>Zone 1</v>
      </c>
      <c r="P8620">
        <f t="shared" si="269"/>
        <v>47712</v>
      </c>
      <c r="Q8620" t="str">
        <f>VLOOKUP(C8620,Product_Master!$A:$D,3,FALSE)</f>
        <v>Furniture</v>
      </c>
    </row>
    <row r="8621" spans="1:17" x14ac:dyDescent="0.3">
      <c r="A8621" t="s">
        <v>14880</v>
      </c>
      <c r="B8621" t="s">
        <v>1350</v>
      </c>
      <c r="C8621" t="s">
        <v>124</v>
      </c>
      <c r="D8621" t="s">
        <v>171</v>
      </c>
      <c r="E8621" t="s">
        <v>172</v>
      </c>
      <c r="F8621" t="s">
        <v>173</v>
      </c>
      <c r="G8621" t="s">
        <v>243</v>
      </c>
      <c r="H8621" t="s">
        <v>3340</v>
      </c>
      <c r="I8621">
        <v>2</v>
      </c>
      <c r="J8621">
        <v>5</v>
      </c>
      <c r="K8621">
        <v>61959</v>
      </c>
      <c r="L8621" t="str">
        <f>VLOOKUP(Sales_Data!C8621,Product_Master!$A:$D,2,FALSE)</f>
        <v>Dry Fruits</v>
      </c>
      <c r="M8621">
        <f>VLOOKUP(C8621,Product_Master!$A:$D,4,FALSE)</f>
        <v>32610</v>
      </c>
      <c r="N8621" t="str">
        <f t="shared" si="268"/>
        <v>HIGH</v>
      </c>
      <c r="O8621" t="str" cm="1">
        <f t="array" ref="O8621">_xlfn.IFS(D8621="North","Zone 1",D8621="South","Zone 2",D8621="East","Zone 3",D8621="West","Zone 4")</f>
        <v>Zone 2</v>
      </c>
      <c r="P8621">
        <f t="shared" si="269"/>
        <v>6195.9000000000005</v>
      </c>
      <c r="Q8621" t="str">
        <f>VLOOKUP(C8621,Product_Master!$A:$D,3,FALSE)</f>
        <v>Grocery</v>
      </c>
    </row>
    <row r="8622" spans="1:17" x14ac:dyDescent="0.3">
      <c r="A8622" t="s">
        <v>14881</v>
      </c>
      <c r="B8622" t="s">
        <v>2185</v>
      </c>
      <c r="C8622" t="s">
        <v>21</v>
      </c>
      <c r="D8622" t="s">
        <v>197</v>
      </c>
      <c r="E8622" t="s">
        <v>260</v>
      </c>
      <c r="F8622" t="s">
        <v>261</v>
      </c>
      <c r="G8622" t="s">
        <v>206</v>
      </c>
      <c r="H8622" t="s">
        <v>14882</v>
      </c>
      <c r="I8622">
        <v>5</v>
      </c>
      <c r="J8622">
        <v>5</v>
      </c>
      <c r="K8622">
        <v>230546</v>
      </c>
      <c r="L8622" t="str">
        <f>VLOOKUP(Sales_Data!C8622,Product_Master!$A:$D,2,FALSE)</f>
        <v>Air Conditioner</v>
      </c>
      <c r="M8622">
        <f>VLOOKUP(C8622,Product_Master!$A:$D,4,FALSE)</f>
        <v>48536</v>
      </c>
      <c r="N8622" t="str">
        <f t="shared" si="268"/>
        <v>HIGH</v>
      </c>
      <c r="O8622" t="str" cm="1">
        <f t="array" ref="O8622">_xlfn.IFS(D8622="North","Zone 1",D8622="South","Zone 2",D8622="East","Zone 3",D8622="West","Zone 4")</f>
        <v>Zone 4</v>
      </c>
      <c r="P8622">
        <f t="shared" si="269"/>
        <v>23054.600000000002</v>
      </c>
      <c r="Q8622" t="str">
        <f>VLOOKUP(C8622,Product_Master!$A:$D,3,FALSE)</f>
        <v>Electronics</v>
      </c>
    </row>
    <row r="8623" spans="1:17" x14ac:dyDescent="0.3">
      <c r="A8623" t="s">
        <v>14883</v>
      </c>
      <c r="B8623" t="s">
        <v>1186</v>
      </c>
      <c r="C8623" t="s">
        <v>147</v>
      </c>
      <c r="D8623" t="s">
        <v>178</v>
      </c>
      <c r="E8623" t="s">
        <v>185</v>
      </c>
      <c r="F8623" t="s">
        <v>186</v>
      </c>
      <c r="G8623" t="s">
        <v>174</v>
      </c>
      <c r="H8623" t="s">
        <v>443</v>
      </c>
      <c r="I8623">
        <v>11</v>
      </c>
      <c r="J8623">
        <v>10</v>
      </c>
      <c r="K8623">
        <v>638292</v>
      </c>
      <c r="L8623" t="str">
        <f>VLOOKUP(Sales_Data!C8623,Product_Master!$A:$D,2,FALSE)</f>
        <v>Tennis Ball</v>
      </c>
      <c r="M8623">
        <f>VLOOKUP(C8623,Product_Master!$A:$D,4,FALSE)</f>
        <v>64474</v>
      </c>
      <c r="N8623" t="str">
        <f t="shared" si="268"/>
        <v>HIGH</v>
      </c>
      <c r="O8623" t="str" cm="1">
        <f t="array" ref="O8623">_xlfn.IFS(D8623="North","Zone 1",D8623="South","Zone 2",D8623="East","Zone 3",D8623="West","Zone 4")</f>
        <v>Zone 3</v>
      </c>
      <c r="P8623">
        <f t="shared" si="269"/>
        <v>63829.200000000004</v>
      </c>
      <c r="Q8623" t="str">
        <f>VLOOKUP(C8623,Product_Master!$A:$D,3,FALSE)</f>
        <v>Sports</v>
      </c>
    </row>
    <row r="8624" spans="1:17" x14ac:dyDescent="0.3">
      <c r="A8624" t="s">
        <v>14884</v>
      </c>
      <c r="B8624" t="s">
        <v>333</v>
      </c>
      <c r="C8624" t="s">
        <v>77</v>
      </c>
      <c r="D8624" t="s">
        <v>191</v>
      </c>
      <c r="E8624" t="s">
        <v>242</v>
      </c>
      <c r="F8624" t="s">
        <v>242</v>
      </c>
      <c r="G8624" t="s">
        <v>269</v>
      </c>
      <c r="H8624" t="s">
        <v>14885</v>
      </c>
      <c r="I8624">
        <v>8</v>
      </c>
      <c r="J8624">
        <v>20</v>
      </c>
      <c r="K8624">
        <v>132384</v>
      </c>
      <c r="L8624" t="str">
        <f>VLOOKUP(Sales_Data!C8624,Product_Master!$A:$D,2,FALSE)</f>
        <v>Saree</v>
      </c>
      <c r="M8624">
        <f>VLOOKUP(C8624,Product_Master!$A:$D,4,FALSE)</f>
        <v>20685</v>
      </c>
      <c r="N8624" t="str">
        <f t="shared" si="268"/>
        <v>HIGH</v>
      </c>
      <c r="O8624" t="str" cm="1">
        <f t="array" ref="O8624">_xlfn.IFS(D8624="North","Zone 1",D8624="South","Zone 2",D8624="East","Zone 3",D8624="West","Zone 4")</f>
        <v>Zone 1</v>
      </c>
      <c r="P8624">
        <f t="shared" si="269"/>
        <v>13238.400000000001</v>
      </c>
      <c r="Q8624" t="str">
        <f>VLOOKUP(C8624,Product_Master!$A:$D,3,FALSE)</f>
        <v>Clothing</v>
      </c>
    </row>
    <row r="8625" spans="1:17" x14ac:dyDescent="0.3">
      <c r="A8625" t="s">
        <v>14886</v>
      </c>
      <c r="B8625" t="s">
        <v>416</v>
      </c>
      <c r="C8625" t="s">
        <v>137</v>
      </c>
      <c r="D8625" t="s">
        <v>191</v>
      </c>
      <c r="E8625" t="s">
        <v>192</v>
      </c>
      <c r="F8625" t="s">
        <v>193</v>
      </c>
      <c r="G8625" t="s">
        <v>181</v>
      </c>
      <c r="H8625" t="s">
        <v>10165</v>
      </c>
      <c r="I8625">
        <v>3</v>
      </c>
      <c r="J8625">
        <v>10</v>
      </c>
      <c r="K8625">
        <v>137988</v>
      </c>
      <c r="L8625" t="str">
        <f>VLOOKUP(Sales_Data!C8625,Product_Master!$A:$D,2,FALSE)</f>
        <v>Dumbbells</v>
      </c>
      <c r="M8625">
        <f>VLOOKUP(C8625,Product_Master!$A:$D,4,FALSE)</f>
        <v>51107</v>
      </c>
      <c r="N8625" t="str">
        <f t="shared" si="268"/>
        <v>HIGH</v>
      </c>
      <c r="O8625" t="str" cm="1">
        <f t="array" ref="O8625">_xlfn.IFS(D8625="North","Zone 1",D8625="South","Zone 2",D8625="East","Zone 3",D8625="West","Zone 4")</f>
        <v>Zone 1</v>
      </c>
      <c r="P8625">
        <f t="shared" si="269"/>
        <v>13798.800000000001</v>
      </c>
      <c r="Q8625" t="str">
        <f>VLOOKUP(C8625,Product_Master!$A:$D,3,FALSE)</f>
        <v>Sports</v>
      </c>
    </row>
    <row r="8626" spans="1:17" x14ac:dyDescent="0.3">
      <c r="A8626" t="s">
        <v>14887</v>
      </c>
      <c r="B8626" t="s">
        <v>1232</v>
      </c>
      <c r="C8626" t="s">
        <v>124</v>
      </c>
      <c r="D8626" t="s">
        <v>197</v>
      </c>
      <c r="E8626" t="s">
        <v>210</v>
      </c>
      <c r="F8626" t="s">
        <v>211</v>
      </c>
      <c r="G8626" t="s">
        <v>187</v>
      </c>
      <c r="H8626" t="s">
        <v>6024</v>
      </c>
      <c r="I8626">
        <v>1</v>
      </c>
      <c r="J8626">
        <v>0</v>
      </c>
      <c r="K8626">
        <v>32610</v>
      </c>
      <c r="L8626" t="str">
        <f>VLOOKUP(Sales_Data!C8626,Product_Master!$A:$D,2,FALSE)</f>
        <v>Dry Fruits</v>
      </c>
      <c r="M8626">
        <f>VLOOKUP(C8626,Product_Master!$A:$D,4,FALSE)</f>
        <v>32610</v>
      </c>
      <c r="N8626" t="str">
        <f t="shared" si="268"/>
        <v>HIGH</v>
      </c>
      <c r="O8626" t="str" cm="1">
        <f t="array" ref="O8626">_xlfn.IFS(D8626="North","Zone 1",D8626="South","Zone 2",D8626="East","Zone 3",D8626="West","Zone 4")</f>
        <v>Zone 4</v>
      </c>
      <c r="P8626">
        <f t="shared" si="269"/>
        <v>3261</v>
      </c>
      <c r="Q8626" t="str">
        <f>VLOOKUP(C8626,Product_Master!$A:$D,3,FALSE)</f>
        <v>Grocery</v>
      </c>
    </row>
    <row r="8627" spans="1:17" x14ac:dyDescent="0.3">
      <c r="A8627" t="s">
        <v>14888</v>
      </c>
      <c r="B8627" t="s">
        <v>2289</v>
      </c>
      <c r="C8627" t="s">
        <v>145</v>
      </c>
      <c r="D8627" t="s">
        <v>191</v>
      </c>
      <c r="E8627" t="s">
        <v>238</v>
      </c>
      <c r="F8627" t="s">
        <v>238</v>
      </c>
      <c r="G8627" t="s">
        <v>206</v>
      </c>
      <c r="H8627" t="s">
        <v>14889</v>
      </c>
      <c r="I8627">
        <v>1</v>
      </c>
      <c r="J8627">
        <v>15</v>
      </c>
      <c r="K8627">
        <v>15092</v>
      </c>
      <c r="L8627" t="str">
        <f>VLOOKUP(Sales_Data!C8627,Product_Master!$A:$D,2,FALSE)</f>
        <v>Badminton Racket</v>
      </c>
      <c r="M8627">
        <f>VLOOKUP(C8627,Product_Master!$A:$D,4,FALSE)</f>
        <v>17756</v>
      </c>
      <c r="N8627" t="str">
        <f t="shared" si="268"/>
        <v>HIGH</v>
      </c>
      <c r="O8627" t="str" cm="1">
        <f t="array" ref="O8627">_xlfn.IFS(D8627="North","Zone 1",D8627="South","Zone 2",D8627="East","Zone 3",D8627="West","Zone 4")</f>
        <v>Zone 1</v>
      </c>
      <c r="P8627">
        <f t="shared" si="269"/>
        <v>1509.2</v>
      </c>
      <c r="Q8627" t="str">
        <f>VLOOKUP(C8627,Product_Master!$A:$D,3,FALSE)</f>
        <v>Sports</v>
      </c>
    </row>
    <row r="8628" spans="1:17" x14ac:dyDescent="0.3">
      <c r="A8628" t="s">
        <v>14890</v>
      </c>
      <c r="B8628" t="s">
        <v>1389</v>
      </c>
      <c r="C8628" t="s">
        <v>87</v>
      </c>
      <c r="D8628" t="s">
        <v>178</v>
      </c>
      <c r="E8628" t="s">
        <v>310</v>
      </c>
      <c r="F8628" t="s">
        <v>311</v>
      </c>
      <c r="G8628" t="s">
        <v>219</v>
      </c>
      <c r="H8628" t="s">
        <v>13682</v>
      </c>
      <c r="I8628">
        <v>7</v>
      </c>
      <c r="J8628">
        <v>10</v>
      </c>
      <c r="K8628">
        <v>127442</v>
      </c>
      <c r="L8628" t="str">
        <f>VLOOKUP(Sales_Data!C8628,Product_Master!$A:$D,2,FALSE)</f>
        <v>Hoodie</v>
      </c>
      <c r="M8628">
        <f>VLOOKUP(C8628,Product_Master!$A:$D,4,FALSE)</f>
        <v>20229</v>
      </c>
      <c r="N8628" t="str">
        <f t="shared" si="268"/>
        <v>HIGH</v>
      </c>
      <c r="O8628" t="str" cm="1">
        <f t="array" ref="O8628">_xlfn.IFS(D8628="North","Zone 1",D8628="South","Zone 2",D8628="East","Zone 3",D8628="West","Zone 4")</f>
        <v>Zone 3</v>
      </c>
      <c r="P8628">
        <f t="shared" si="269"/>
        <v>12744.2</v>
      </c>
      <c r="Q8628" t="str">
        <f>VLOOKUP(C8628,Product_Master!$A:$D,3,FALSE)</f>
        <v>Clothing</v>
      </c>
    </row>
    <row r="8629" spans="1:17" x14ac:dyDescent="0.3">
      <c r="A8629" t="s">
        <v>14891</v>
      </c>
      <c r="B8629" t="s">
        <v>589</v>
      </c>
      <c r="C8629" t="s">
        <v>100</v>
      </c>
      <c r="D8629" t="s">
        <v>197</v>
      </c>
      <c r="E8629" t="s">
        <v>210</v>
      </c>
      <c r="F8629" t="s">
        <v>211</v>
      </c>
      <c r="G8629" t="s">
        <v>315</v>
      </c>
      <c r="H8629" t="s">
        <v>2063</v>
      </c>
      <c r="I8629">
        <v>6</v>
      </c>
      <c r="J8629">
        <v>20</v>
      </c>
      <c r="K8629">
        <v>296827</v>
      </c>
      <c r="L8629" t="str">
        <f>VLOOKUP(Sales_Data!C8629,Product_Master!$A:$D,2,FALSE)</f>
        <v>Sugar</v>
      </c>
      <c r="M8629">
        <f>VLOOKUP(C8629,Product_Master!$A:$D,4,FALSE)</f>
        <v>61839</v>
      </c>
      <c r="N8629" t="str">
        <f t="shared" si="268"/>
        <v>HIGH</v>
      </c>
      <c r="O8629" t="str" cm="1">
        <f t="array" ref="O8629">_xlfn.IFS(D8629="North","Zone 1",D8629="South","Zone 2",D8629="East","Zone 3",D8629="West","Zone 4")</f>
        <v>Zone 4</v>
      </c>
      <c r="P8629">
        <f t="shared" si="269"/>
        <v>29682.7</v>
      </c>
      <c r="Q8629" t="str">
        <f>VLOOKUP(C8629,Product_Master!$A:$D,3,FALSE)</f>
        <v>Grocery</v>
      </c>
    </row>
    <row r="8630" spans="1:17" x14ac:dyDescent="0.3">
      <c r="A8630" t="s">
        <v>14892</v>
      </c>
      <c r="B8630" t="s">
        <v>2061</v>
      </c>
      <c r="C8630" t="s">
        <v>137</v>
      </c>
      <c r="D8630" t="s">
        <v>171</v>
      </c>
      <c r="E8630" t="s">
        <v>204</v>
      </c>
      <c r="F8630" t="s">
        <v>205</v>
      </c>
      <c r="G8630" t="s">
        <v>174</v>
      </c>
      <c r="H8630" t="s">
        <v>14893</v>
      </c>
      <c r="I8630">
        <v>12</v>
      </c>
      <c r="J8630">
        <v>20</v>
      </c>
      <c r="K8630">
        <v>490627</v>
      </c>
      <c r="L8630" t="str">
        <f>VLOOKUP(Sales_Data!C8630,Product_Master!$A:$D,2,FALSE)</f>
        <v>Dumbbells</v>
      </c>
      <c r="M8630">
        <f>VLOOKUP(C8630,Product_Master!$A:$D,4,FALSE)</f>
        <v>51107</v>
      </c>
      <c r="N8630" t="str">
        <f t="shared" si="268"/>
        <v>HIGH</v>
      </c>
      <c r="O8630" t="str" cm="1">
        <f t="array" ref="O8630">_xlfn.IFS(D8630="North","Zone 1",D8630="South","Zone 2",D8630="East","Zone 3",D8630="West","Zone 4")</f>
        <v>Zone 2</v>
      </c>
      <c r="P8630">
        <f t="shared" si="269"/>
        <v>49062.700000000004</v>
      </c>
      <c r="Q8630" t="str">
        <f>VLOOKUP(C8630,Product_Master!$A:$D,3,FALSE)</f>
        <v>Sports</v>
      </c>
    </row>
    <row r="8631" spans="1:17" x14ac:dyDescent="0.3">
      <c r="A8631" t="s">
        <v>14894</v>
      </c>
      <c r="B8631" t="s">
        <v>1021</v>
      </c>
      <c r="C8631" t="s">
        <v>33</v>
      </c>
      <c r="D8631" t="s">
        <v>197</v>
      </c>
      <c r="E8631" t="s">
        <v>210</v>
      </c>
      <c r="F8631" t="s">
        <v>211</v>
      </c>
      <c r="G8631" t="s">
        <v>206</v>
      </c>
      <c r="H8631" t="s">
        <v>1001</v>
      </c>
      <c r="I8631">
        <v>9</v>
      </c>
      <c r="J8631">
        <v>20</v>
      </c>
      <c r="K8631">
        <v>426384</v>
      </c>
      <c r="L8631" t="str">
        <f>VLOOKUP(Sales_Data!C8631,Product_Master!$A:$D,2,FALSE)</f>
        <v>Headphones</v>
      </c>
      <c r="M8631">
        <f>VLOOKUP(C8631,Product_Master!$A:$D,4,FALSE)</f>
        <v>59220</v>
      </c>
      <c r="N8631" t="str">
        <f t="shared" si="268"/>
        <v>HIGH</v>
      </c>
      <c r="O8631" t="str" cm="1">
        <f t="array" ref="O8631">_xlfn.IFS(D8631="North","Zone 1",D8631="South","Zone 2",D8631="East","Zone 3",D8631="West","Zone 4")</f>
        <v>Zone 4</v>
      </c>
      <c r="P8631">
        <f t="shared" si="269"/>
        <v>42638.400000000001</v>
      </c>
      <c r="Q8631" t="str">
        <f>VLOOKUP(C8631,Product_Master!$A:$D,3,FALSE)</f>
        <v>Electronics</v>
      </c>
    </row>
    <row r="8632" spans="1:17" x14ac:dyDescent="0.3">
      <c r="A8632" t="s">
        <v>14895</v>
      </c>
      <c r="B8632" t="s">
        <v>1784</v>
      </c>
      <c r="C8632" t="s">
        <v>29</v>
      </c>
      <c r="D8632" t="s">
        <v>197</v>
      </c>
      <c r="E8632" t="s">
        <v>198</v>
      </c>
      <c r="F8632" t="s">
        <v>199</v>
      </c>
      <c r="G8632" t="s">
        <v>187</v>
      </c>
      <c r="H8632" t="s">
        <v>14896</v>
      </c>
      <c r="I8632">
        <v>1</v>
      </c>
      <c r="J8632">
        <v>5</v>
      </c>
      <c r="K8632">
        <v>14831</v>
      </c>
      <c r="L8632" t="str">
        <f>VLOOKUP(Sales_Data!C8632,Product_Master!$A:$D,2,FALSE)</f>
        <v>Bluetooth Speaker</v>
      </c>
      <c r="M8632">
        <f>VLOOKUP(C8632,Product_Master!$A:$D,4,FALSE)</f>
        <v>15612</v>
      </c>
      <c r="N8632" t="str">
        <f t="shared" si="268"/>
        <v>MEDIUM</v>
      </c>
      <c r="O8632" t="str" cm="1">
        <f t="array" ref="O8632">_xlfn.IFS(D8632="North","Zone 1",D8632="South","Zone 2",D8632="East","Zone 3",D8632="West","Zone 4")</f>
        <v>Zone 4</v>
      </c>
      <c r="P8632">
        <f t="shared" si="269"/>
        <v>741.55000000000007</v>
      </c>
      <c r="Q8632" t="str">
        <f>VLOOKUP(C8632,Product_Master!$A:$D,3,FALSE)</f>
        <v>Electronics</v>
      </c>
    </row>
    <row r="8633" spans="1:17" x14ac:dyDescent="0.3">
      <c r="A8633" t="s">
        <v>14897</v>
      </c>
      <c r="B8633" t="s">
        <v>505</v>
      </c>
      <c r="C8633" t="s">
        <v>4</v>
      </c>
      <c r="D8633" t="s">
        <v>171</v>
      </c>
      <c r="E8633" t="s">
        <v>204</v>
      </c>
      <c r="F8633" t="s">
        <v>205</v>
      </c>
      <c r="G8633" t="s">
        <v>243</v>
      </c>
      <c r="H8633" t="s">
        <v>14898</v>
      </c>
      <c r="I8633">
        <v>4</v>
      </c>
      <c r="J8633">
        <v>0</v>
      </c>
      <c r="K8633">
        <v>4228</v>
      </c>
      <c r="L8633" t="str">
        <f>VLOOKUP(Sales_Data!C8633,Product_Master!$A:$D,2,FALSE)</f>
        <v>Samsung TV</v>
      </c>
      <c r="M8633">
        <f>VLOOKUP(C8633,Product_Master!$A:$D,4,FALSE)</f>
        <v>1057</v>
      </c>
      <c r="N8633" t="str">
        <f t="shared" si="268"/>
        <v>LOW</v>
      </c>
      <c r="O8633" t="str" cm="1">
        <f t="array" ref="O8633">_xlfn.IFS(D8633="North","Zone 1",D8633="South","Zone 2",D8633="East","Zone 3",D8633="West","Zone 4")</f>
        <v>Zone 2</v>
      </c>
      <c r="P8633">
        <f t="shared" si="269"/>
        <v>84.56</v>
      </c>
      <c r="Q8633" t="str">
        <f>VLOOKUP(C8633,Product_Master!$A:$D,3,FALSE)</f>
        <v>Electronics</v>
      </c>
    </row>
    <row r="8634" spans="1:17" x14ac:dyDescent="0.3">
      <c r="A8634" t="s">
        <v>14899</v>
      </c>
      <c r="B8634" t="s">
        <v>1283</v>
      </c>
      <c r="C8634" t="s">
        <v>91</v>
      </c>
      <c r="D8634" t="s">
        <v>197</v>
      </c>
      <c r="E8634" t="s">
        <v>210</v>
      </c>
      <c r="F8634" t="s">
        <v>211</v>
      </c>
      <c r="G8634" t="s">
        <v>228</v>
      </c>
      <c r="H8634" t="s">
        <v>8746</v>
      </c>
      <c r="I8634">
        <v>6</v>
      </c>
      <c r="J8634">
        <v>10</v>
      </c>
      <c r="K8634">
        <v>160849</v>
      </c>
      <c r="L8634" t="str">
        <f>VLOOKUP(Sales_Data!C8634,Product_Master!$A:$D,2,FALSE)</f>
        <v>Sweater</v>
      </c>
      <c r="M8634">
        <f>VLOOKUP(C8634,Product_Master!$A:$D,4,FALSE)</f>
        <v>29787</v>
      </c>
      <c r="N8634" t="str">
        <f t="shared" si="268"/>
        <v>HIGH</v>
      </c>
      <c r="O8634" t="str" cm="1">
        <f t="array" ref="O8634">_xlfn.IFS(D8634="North","Zone 1",D8634="South","Zone 2",D8634="East","Zone 3",D8634="West","Zone 4")</f>
        <v>Zone 4</v>
      </c>
      <c r="P8634">
        <f t="shared" si="269"/>
        <v>16084.900000000001</v>
      </c>
      <c r="Q8634" t="str">
        <f>VLOOKUP(C8634,Product_Master!$A:$D,3,FALSE)</f>
        <v>Clothing</v>
      </c>
    </row>
    <row r="8635" spans="1:17" x14ac:dyDescent="0.3">
      <c r="A8635" t="s">
        <v>14900</v>
      </c>
      <c r="B8635" t="s">
        <v>1096</v>
      </c>
      <c r="C8635" t="s">
        <v>60</v>
      </c>
      <c r="D8635" t="s">
        <v>197</v>
      </c>
      <c r="E8635" t="s">
        <v>210</v>
      </c>
      <c r="F8635" t="s">
        <v>211</v>
      </c>
      <c r="G8635" t="s">
        <v>200</v>
      </c>
      <c r="H8635" t="s">
        <v>14901</v>
      </c>
      <c r="I8635">
        <v>10</v>
      </c>
      <c r="J8635">
        <v>20</v>
      </c>
      <c r="K8635">
        <v>477120</v>
      </c>
      <c r="L8635" t="str">
        <f>VLOOKUP(Sales_Data!C8635,Product_Master!$A:$D,2,FALSE)</f>
        <v>Cupboard</v>
      </c>
      <c r="M8635">
        <f>VLOOKUP(C8635,Product_Master!$A:$D,4,FALSE)</f>
        <v>59640</v>
      </c>
      <c r="N8635" t="str">
        <f t="shared" si="268"/>
        <v>HIGH</v>
      </c>
      <c r="O8635" t="str" cm="1">
        <f t="array" ref="O8635">_xlfn.IFS(D8635="North","Zone 1",D8635="South","Zone 2",D8635="East","Zone 3",D8635="West","Zone 4")</f>
        <v>Zone 4</v>
      </c>
      <c r="P8635">
        <f t="shared" si="269"/>
        <v>47712</v>
      </c>
      <c r="Q8635" t="str">
        <f>VLOOKUP(C8635,Product_Master!$A:$D,3,FALSE)</f>
        <v>Furniture</v>
      </c>
    </row>
    <row r="8636" spans="1:17" x14ac:dyDescent="0.3">
      <c r="A8636" t="s">
        <v>14902</v>
      </c>
      <c r="B8636" t="s">
        <v>914</v>
      </c>
      <c r="C8636" t="s">
        <v>38</v>
      </c>
      <c r="D8636" t="s">
        <v>171</v>
      </c>
      <c r="E8636" t="s">
        <v>172</v>
      </c>
      <c r="F8636" t="s">
        <v>173</v>
      </c>
      <c r="G8636" t="s">
        <v>257</v>
      </c>
      <c r="H8636" t="s">
        <v>14903</v>
      </c>
      <c r="I8636">
        <v>1</v>
      </c>
      <c r="J8636">
        <v>5</v>
      </c>
      <c r="K8636">
        <v>38473</v>
      </c>
      <c r="L8636" t="str">
        <f>VLOOKUP(Sales_Data!C8636,Product_Master!$A:$D,2,FALSE)</f>
        <v>Study Table</v>
      </c>
      <c r="M8636">
        <f>VLOOKUP(C8636,Product_Master!$A:$D,4,FALSE)</f>
        <v>40498</v>
      </c>
      <c r="N8636" t="str">
        <f t="shared" si="268"/>
        <v>HIGH</v>
      </c>
      <c r="O8636" t="str" cm="1">
        <f t="array" ref="O8636">_xlfn.IFS(D8636="North","Zone 1",D8636="South","Zone 2",D8636="East","Zone 3",D8636="West","Zone 4")</f>
        <v>Zone 2</v>
      </c>
      <c r="P8636">
        <f t="shared" si="269"/>
        <v>3847.3</v>
      </c>
      <c r="Q8636" t="str">
        <f>VLOOKUP(C8636,Product_Master!$A:$D,3,FALSE)</f>
        <v>Furniture</v>
      </c>
    </row>
    <row r="8637" spans="1:17" x14ac:dyDescent="0.3">
      <c r="A8637" t="s">
        <v>14904</v>
      </c>
      <c r="B8637" t="s">
        <v>2228</v>
      </c>
      <c r="C8637" t="s">
        <v>31</v>
      </c>
      <c r="D8637" t="s">
        <v>178</v>
      </c>
      <c r="E8637" t="s">
        <v>185</v>
      </c>
      <c r="F8637" t="s">
        <v>186</v>
      </c>
      <c r="G8637" t="s">
        <v>174</v>
      </c>
      <c r="H8637" t="s">
        <v>9899</v>
      </c>
      <c r="I8637">
        <v>9</v>
      </c>
      <c r="J8637">
        <v>5</v>
      </c>
      <c r="K8637">
        <v>329910</v>
      </c>
      <c r="L8637" t="str">
        <f>VLOOKUP(Sales_Data!C8637,Product_Master!$A:$D,2,FALSE)</f>
        <v>Smart Watch</v>
      </c>
      <c r="M8637">
        <f>VLOOKUP(C8637,Product_Master!$A:$D,4,FALSE)</f>
        <v>38586</v>
      </c>
      <c r="N8637" t="str">
        <f t="shared" si="268"/>
        <v>HIGH</v>
      </c>
      <c r="O8637" t="str" cm="1">
        <f t="array" ref="O8637">_xlfn.IFS(D8637="North","Zone 1",D8637="South","Zone 2",D8637="East","Zone 3",D8637="West","Zone 4")</f>
        <v>Zone 3</v>
      </c>
      <c r="P8637">
        <f t="shared" si="269"/>
        <v>32991</v>
      </c>
      <c r="Q8637" t="str">
        <f>VLOOKUP(C8637,Product_Master!$A:$D,3,FALSE)</f>
        <v>Electronics</v>
      </c>
    </row>
    <row r="8638" spans="1:17" x14ac:dyDescent="0.3">
      <c r="A8638" t="s">
        <v>14905</v>
      </c>
      <c r="B8638" t="s">
        <v>275</v>
      </c>
      <c r="C8638" t="s">
        <v>153</v>
      </c>
      <c r="D8638" t="s">
        <v>191</v>
      </c>
      <c r="E8638" t="s">
        <v>238</v>
      </c>
      <c r="F8638" t="s">
        <v>238</v>
      </c>
      <c r="G8638" t="s">
        <v>174</v>
      </c>
      <c r="H8638" t="s">
        <v>11352</v>
      </c>
      <c r="I8638">
        <v>10</v>
      </c>
      <c r="J8638">
        <v>0</v>
      </c>
      <c r="K8638">
        <v>354190</v>
      </c>
      <c r="L8638" t="str">
        <f>VLOOKUP(Sales_Data!C8638,Product_Master!$A:$D,2,FALSE)</f>
        <v>Knee Guard</v>
      </c>
      <c r="M8638">
        <f>VLOOKUP(C8638,Product_Master!$A:$D,4,FALSE)</f>
        <v>35419</v>
      </c>
      <c r="N8638" t="str">
        <f t="shared" si="268"/>
        <v>HIGH</v>
      </c>
      <c r="O8638" t="str" cm="1">
        <f t="array" ref="O8638">_xlfn.IFS(D8638="North","Zone 1",D8638="South","Zone 2",D8638="East","Zone 3",D8638="West","Zone 4")</f>
        <v>Zone 1</v>
      </c>
      <c r="P8638">
        <f t="shared" si="269"/>
        <v>35419</v>
      </c>
      <c r="Q8638" t="str">
        <f>VLOOKUP(C8638,Product_Master!$A:$D,3,FALSE)</f>
        <v>Sports</v>
      </c>
    </row>
    <row r="8639" spans="1:17" x14ac:dyDescent="0.3">
      <c r="A8639" t="s">
        <v>14906</v>
      </c>
      <c r="B8639" t="s">
        <v>723</v>
      </c>
      <c r="C8639" t="s">
        <v>137</v>
      </c>
      <c r="D8639" t="s">
        <v>191</v>
      </c>
      <c r="E8639" t="s">
        <v>192</v>
      </c>
      <c r="F8639" t="s">
        <v>193</v>
      </c>
      <c r="G8639" t="s">
        <v>219</v>
      </c>
      <c r="H8639" t="s">
        <v>3987</v>
      </c>
      <c r="I8639">
        <v>11</v>
      </c>
      <c r="J8639">
        <v>0</v>
      </c>
      <c r="K8639">
        <v>562177</v>
      </c>
      <c r="L8639" t="str">
        <f>VLOOKUP(Sales_Data!C8639,Product_Master!$A:$D,2,FALSE)</f>
        <v>Dumbbells</v>
      </c>
      <c r="M8639">
        <f>VLOOKUP(C8639,Product_Master!$A:$D,4,FALSE)</f>
        <v>51107</v>
      </c>
      <c r="N8639" t="str">
        <f t="shared" si="268"/>
        <v>HIGH</v>
      </c>
      <c r="O8639" t="str" cm="1">
        <f t="array" ref="O8639">_xlfn.IFS(D8639="North","Zone 1",D8639="South","Zone 2",D8639="East","Zone 3",D8639="West","Zone 4")</f>
        <v>Zone 1</v>
      </c>
      <c r="P8639">
        <f t="shared" si="269"/>
        <v>56217.700000000004</v>
      </c>
      <c r="Q8639" t="str">
        <f>VLOOKUP(C8639,Product_Master!$A:$D,3,FALSE)</f>
        <v>Sports</v>
      </c>
    </row>
    <row r="8640" spans="1:17" x14ac:dyDescent="0.3">
      <c r="A8640" t="s">
        <v>14907</v>
      </c>
      <c r="B8640" t="s">
        <v>342</v>
      </c>
      <c r="C8640" t="s">
        <v>81</v>
      </c>
      <c r="D8640" t="s">
        <v>171</v>
      </c>
      <c r="E8640" t="s">
        <v>172</v>
      </c>
      <c r="F8640" t="s">
        <v>173</v>
      </c>
      <c r="G8640" t="s">
        <v>253</v>
      </c>
      <c r="H8640" t="s">
        <v>14341</v>
      </c>
      <c r="I8640">
        <v>5</v>
      </c>
      <c r="J8640">
        <v>5</v>
      </c>
      <c r="K8640">
        <v>156949</v>
      </c>
      <c r="L8640" t="str">
        <f>VLOOKUP(Sales_Data!C8640,Product_Master!$A:$D,2,FALSE)</f>
        <v>Blazer</v>
      </c>
      <c r="M8640">
        <f>VLOOKUP(C8640,Product_Master!$A:$D,4,FALSE)</f>
        <v>33042</v>
      </c>
      <c r="N8640" t="str">
        <f t="shared" si="268"/>
        <v>HIGH</v>
      </c>
      <c r="O8640" t="str" cm="1">
        <f t="array" ref="O8640">_xlfn.IFS(D8640="North","Zone 1",D8640="South","Zone 2",D8640="East","Zone 3",D8640="West","Zone 4")</f>
        <v>Zone 2</v>
      </c>
      <c r="P8640">
        <f t="shared" si="269"/>
        <v>15694.900000000001</v>
      </c>
      <c r="Q8640" t="str">
        <f>VLOOKUP(C8640,Product_Master!$A:$D,3,FALSE)</f>
        <v>Clothing</v>
      </c>
    </row>
    <row r="8641" spans="1:17" x14ac:dyDescent="0.3">
      <c r="A8641" t="s">
        <v>14908</v>
      </c>
      <c r="B8641" t="s">
        <v>1262</v>
      </c>
      <c r="C8641" t="s">
        <v>151</v>
      </c>
      <c r="D8641" t="s">
        <v>171</v>
      </c>
      <c r="E8641" t="s">
        <v>204</v>
      </c>
      <c r="F8641" t="s">
        <v>205</v>
      </c>
      <c r="G8641" t="s">
        <v>174</v>
      </c>
      <c r="H8641" t="s">
        <v>952</v>
      </c>
      <c r="I8641">
        <v>2</v>
      </c>
      <c r="J8641">
        <v>20</v>
      </c>
      <c r="K8641">
        <v>60955</v>
      </c>
      <c r="L8641" t="str">
        <f>VLOOKUP(Sales_Data!C8641,Product_Master!$A:$D,2,FALSE)</f>
        <v>Volleyball</v>
      </c>
      <c r="M8641">
        <f>VLOOKUP(C8641,Product_Master!$A:$D,4,FALSE)</f>
        <v>38097</v>
      </c>
      <c r="N8641" t="str">
        <f t="shared" si="268"/>
        <v>HIGH</v>
      </c>
      <c r="O8641" t="str" cm="1">
        <f t="array" ref="O8641">_xlfn.IFS(D8641="North","Zone 1",D8641="South","Zone 2",D8641="East","Zone 3",D8641="West","Zone 4")</f>
        <v>Zone 2</v>
      </c>
      <c r="P8641">
        <f t="shared" si="269"/>
        <v>6095.5</v>
      </c>
      <c r="Q8641" t="str">
        <f>VLOOKUP(C8641,Product_Master!$A:$D,3,FALSE)</f>
        <v>Sports</v>
      </c>
    </row>
    <row r="8642" spans="1:17" x14ac:dyDescent="0.3">
      <c r="A8642" t="s">
        <v>14909</v>
      </c>
      <c r="B8642" t="s">
        <v>2494</v>
      </c>
      <c r="C8642" t="s">
        <v>58</v>
      </c>
      <c r="D8642" t="s">
        <v>191</v>
      </c>
      <c r="E8642" t="s">
        <v>242</v>
      </c>
      <c r="F8642" t="s">
        <v>242</v>
      </c>
      <c r="G8642" t="s">
        <v>181</v>
      </c>
      <c r="H8642" t="s">
        <v>14910</v>
      </c>
      <c r="I8642">
        <v>2</v>
      </c>
      <c r="J8642">
        <v>20</v>
      </c>
      <c r="K8642">
        <v>44320</v>
      </c>
      <c r="L8642" t="str">
        <f>VLOOKUP(Sales_Data!C8642,Product_Master!$A:$D,2,FALSE)</f>
        <v>Side Table</v>
      </c>
      <c r="M8642">
        <f>VLOOKUP(C8642,Product_Master!$A:$D,4,FALSE)</f>
        <v>27700</v>
      </c>
      <c r="N8642" t="str">
        <f t="shared" si="268"/>
        <v>HIGH</v>
      </c>
      <c r="O8642" t="str" cm="1">
        <f t="array" ref="O8642">_xlfn.IFS(D8642="North","Zone 1",D8642="South","Zone 2",D8642="East","Zone 3",D8642="West","Zone 4")</f>
        <v>Zone 1</v>
      </c>
      <c r="P8642">
        <f t="shared" si="269"/>
        <v>4432</v>
      </c>
      <c r="Q8642" t="str">
        <f>VLOOKUP(C8642,Product_Master!$A:$D,3,FALSE)</f>
        <v>Furniture</v>
      </c>
    </row>
    <row r="8643" spans="1:17" x14ac:dyDescent="0.3">
      <c r="A8643" t="s">
        <v>14911</v>
      </c>
      <c r="B8643" t="s">
        <v>1194</v>
      </c>
      <c r="C8643" t="s">
        <v>62</v>
      </c>
      <c r="D8643" t="s">
        <v>178</v>
      </c>
      <c r="E8643" t="s">
        <v>185</v>
      </c>
      <c r="F8643" t="s">
        <v>186</v>
      </c>
      <c r="G8643" t="s">
        <v>219</v>
      </c>
      <c r="H8643" t="s">
        <v>14912</v>
      </c>
      <c r="I8643">
        <v>1</v>
      </c>
      <c r="J8643">
        <v>10</v>
      </c>
      <c r="K8643">
        <v>44704</v>
      </c>
      <c r="L8643" t="str">
        <f>VLOOKUP(Sales_Data!C8643,Product_Master!$A:$D,2,FALSE)</f>
        <v>Recliner</v>
      </c>
      <c r="M8643">
        <f>VLOOKUP(C8643,Product_Master!$A:$D,4,FALSE)</f>
        <v>49672</v>
      </c>
      <c r="N8643" t="str">
        <f t="shared" ref="N8643:N8706" si="270">IF(K8643&gt;15000,"HIGH",IF(K8643&gt;=5000,"MEDIUM","LOW"))</f>
        <v>HIGH</v>
      </c>
      <c r="O8643" t="str" cm="1">
        <f t="array" ref="O8643">_xlfn.IFS(D8643="North","Zone 1",D8643="South","Zone 2",D8643="East","Zone 3",D8643="West","Zone 4")</f>
        <v>Zone 3</v>
      </c>
      <c r="P8643">
        <f t="shared" ref="P8643:P8706" si="271">IF(N8643="HIGH",K8643*10%,IF(N8643="MEDIUM",K8643*5%,K8643*2%))</f>
        <v>4470.4000000000005</v>
      </c>
      <c r="Q8643" t="str">
        <f>VLOOKUP(C8643,Product_Master!$A:$D,3,FALSE)</f>
        <v>Furniture</v>
      </c>
    </row>
    <row r="8644" spans="1:17" x14ac:dyDescent="0.3">
      <c r="A8644" t="s">
        <v>14913</v>
      </c>
      <c r="B8644" t="s">
        <v>4130</v>
      </c>
      <c r="C8644" t="s">
        <v>137</v>
      </c>
      <c r="D8644" t="s">
        <v>178</v>
      </c>
      <c r="E8644" t="s">
        <v>179</v>
      </c>
      <c r="F8644" t="s">
        <v>180</v>
      </c>
      <c r="G8644" t="s">
        <v>219</v>
      </c>
      <c r="H8644" t="s">
        <v>4317</v>
      </c>
      <c r="I8644">
        <v>9</v>
      </c>
      <c r="J8644">
        <v>15</v>
      </c>
      <c r="K8644">
        <v>390968</v>
      </c>
      <c r="L8644" t="str">
        <f>VLOOKUP(Sales_Data!C8644,Product_Master!$A:$D,2,FALSE)</f>
        <v>Dumbbells</v>
      </c>
      <c r="M8644">
        <f>VLOOKUP(C8644,Product_Master!$A:$D,4,FALSE)</f>
        <v>51107</v>
      </c>
      <c r="N8644" t="str">
        <f t="shared" si="270"/>
        <v>HIGH</v>
      </c>
      <c r="O8644" t="str" cm="1">
        <f t="array" ref="O8644">_xlfn.IFS(D8644="North","Zone 1",D8644="South","Zone 2",D8644="East","Zone 3",D8644="West","Zone 4")</f>
        <v>Zone 3</v>
      </c>
      <c r="P8644">
        <f t="shared" si="271"/>
        <v>39096.800000000003</v>
      </c>
      <c r="Q8644" t="str">
        <f>VLOOKUP(C8644,Product_Master!$A:$D,3,FALSE)</f>
        <v>Sports</v>
      </c>
    </row>
    <row r="8645" spans="1:17" x14ac:dyDescent="0.3">
      <c r="A8645" t="s">
        <v>14914</v>
      </c>
      <c r="B8645" t="s">
        <v>905</v>
      </c>
      <c r="C8645" t="s">
        <v>38</v>
      </c>
      <c r="D8645" t="s">
        <v>197</v>
      </c>
      <c r="E8645" t="s">
        <v>260</v>
      </c>
      <c r="F8645" t="s">
        <v>261</v>
      </c>
      <c r="G8645" t="s">
        <v>181</v>
      </c>
      <c r="H8645" t="s">
        <v>14915</v>
      </c>
      <c r="I8645">
        <v>1</v>
      </c>
      <c r="J8645">
        <v>0</v>
      </c>
      <c r="K8645">
        <v>40498</v>
      </c>
      <c r="L8645" t="str">
        <f>VLOOKUP(Sales_Data!C8645,Product_Master!$A:$D,2,FALSE)</f>
        <v>Study Table</v>
      </c>
      <c r="M8645">
        <f>VLOOKUP(C8645,Product_Master!$A:$D,4,FALSE)</f>
        <v>40498</v>
      </c>
      <c r="N8645" t="str">
        <f t="shared" si="270"/>
        <v>HIGH</v>
      </c>
      <c r="O8645" t="str" cm="1">
        <f t="array" ref="O8645">_xlfn.IFS(D8645="North","Zone 1",D8645="South","Zone 2",D8645="East","Zone 3",D8645="West","Zone 4")</f>
        <v>Zone 4</v>
      </c>
      <c r="P8645">
        <f t="shared" si="271"/>
        <v>4049.8</v>
      </c>
      <c r="Q8645" t="str">
        <f>VLOOKUP(C8645,Product_Master!$A:$D,3,FALSE)</f>
        <v>Furniture</v>
      </c>
    </row>
    <row r="8646" spans="1:17" x14ac:dyDescent="0.3">
      <c r="A8646" t="s">
        <v>14916</v>
      </c>
      <c r="B8646" t="s">
        <v>272</v>
      </c>
      <c r="C8646" t="s">
        <v>19</v>
      </c>
      <c r="D8646" t="s">
        <v>197</v>
      </c>
      <c r="E8646" t="s">
        <v>210</v>
      </c>
      <c r="F8646" t="s">
        <v>211</v>
      </c>
      <c r="G8646" t="s">
        <v>219</v>
      </c>
      <c r="H8646" t="s">
        <v>12858</v>
      </c>
      <c r="I8646">
        <v>8</v>
      </c>
      <c r="J8646">
        <v>20</v>
      </c>
      <c r="K8646">
        <v>125881</v>
      </c>
      <c r="L8646" t="str">
        <f>VLOOKUP(Sales_Data!C8646,Product_Master!$A:$D,2,FALSE)</f>
        <v>Projector</v>
      </c>
      <c r="M8646">
        <f>VLOOKUP(C8646,Product_Master!$A:$D,4,FALSE)</f>
        <v>19669</v>
      </c>
      <c r="N8646" t="str">
        <f t="shared" si="270"/>
        <v>HIGH</v>
      </c>
      <c r="O8646" t="str" cm="1">
        <f t="array" ref="O8646">_xlfn.IFS(D8646="North","Zone 1",D8646="South","Zone 2",D8646="East","Zone 3",D8646="West","Zone 4")</f>
        <v>Zone 4</v>
      </c>
      <c r="P8646">
        <f t="shared" si="271"/>
        <v>12588.1</v>
      </c>
      <c r="Q8646" t="str">
        <f>VLOOKUP(C8646,Product_Master!$A:$D,3,FALSE)</f>
        <v>Electronics</v>
      </c>
    </row>
    <row r="8647" spans="1:17" x14ac:dyDescent="0.3">
      <c r="A8647" t="s">
        <v>14917</v>
      </c>
      <c r="B8647" t="s">
        <v>3398</v>
      </c>
      <c r="C8647" t="s">
        <v>97</v>
      </c>
      <c r="D8647" t="s">
        <v>191</v>
      </c>
      <c r="E8647" t="s">
        <v>238</v>
      </c>
      <c r="F8647" t="s">
        <v>238</v>
      </c>
      <c r="G8647" t="s">
        <v>206</v>
      </c>
      <c r="H8647" t="s">
        <v>4870</v>
      </c>
      <c r="I8647">
        <v>11</v>
      </c>
      <c r="J8647">
        <v>15</v>
      </c>
      <c r="K8647">
        <v>198640</v>
      </c>
      <c r="L8647" t="str">
        <f>VLOOKUP(Sales_Data!C8647,Product_Master!$A:$D,2,FALSE)</f>
        <v>Rice</v>
      </c>
      <c r="M8647">
        <f>VLOOKUP(C8647,Product_Master!$A:$D,4,FALSE)</f>
        <v>21245</v>
      </c>
      <c r="N8647" t="str">
        <f t="shared" si="270"/>
        <v>HIGH</v>
      </c>
      <c r="O8647" t="str" cm="1">
        <f t="array" ref="O8647">_xlfn.IFS(D8647="North","Zone 1",D8647="South","Zone 2",D8647="East","Zone 3",D8647="West","Zone 4")</f>
        <v>Zone 1</v>
      </c>
      <c r="P8647">
        <f t="shared" si="271"/>
        <v>19864</v>
      </c>
      <c r="Q8647" t="str">
        <f>VLOOKUP(C8647,Product_Master!$A:$D,3,FALSE)</f>
        <v>Grocery</v>
      </c>
    </row>
    <row r="8648" spans="1:17" x14ac:dyDescent="0.3">
      <c r="A8648" t="s">
        <v>14918</v>
      </c>
      <c r="B8648" t="s">
        <v>6430</v>
      </c>
      <c r="C8648" t="s">
        <v>31</v>
      </c>
      <c r="D8648" t="s">
        <v>178</v>
      </c>
      <c r="E8648" t="s">
        <v>310</v>
      </c>
      <c r="F8648" t="s">
        <v>311</v>
      </c>
      <c r="G8648" t="s">
        <v>285</v>
      </c>
      <c r="H8648" t="s">
        <v>5088</v>
      </c>
      <c r="I8648">
        <v>3</v>
      </c>
      <c r="J8648">
        <v>0</v>
      </c>
      <c r="K8648">
        <v>115758</v>
      </c>
      <c r="L8648" t="str">
        <f>VLOOKUP(Sales_Data!C8648,Product_Master!$A:$D,2,FALSE)</f>
        <v>Smart Watch</v>
      </c>
      <c r="M8648">
        <f>VLOOKUP(C8648,Product_Master!$A:$D,4,FALSE)</f>
        <v>38586</v>
      </c>
      <c r="N8648" t="str">
        <f t="shared" si="270"/>
        <v>HIGH</v>
      </c>
      <c r="O8648" t="str" cm="1">
        <f t="array" ref="O8648">_xlfn.IFS(D8648="North","Zone 1",D8648="South","Zone 2",D8648="East","Zone 3",D8648="West","Zone 4")</f>
        <v>Zone 3</v>
      </c>
      <c r="P8648">
        <f t="shared" si="271"/>
        <v>11575.800000000001</v>
      </c>
      <c r="Q8648" t="str">
        <f>VLOOKUP(C8648,Product_Master!$A:$D,3,FALSE)</f>
        <v>Electronics</v>
      </c>
    </row>
    <row r="8649" spans="1:17" x14ac:dyDescent="0.3">
      <c r="A8649" t="s">
        <v>14919</v>
      </c>
      <c r="B8649" t="s">
        <v>1565</v>
      </c>
      <c r="C8649" t="s">
        <v>147</v>
      </c>
      <c r="D8649" t="s">
        <v>171</v>
      </c>
      <c r="E8649" t="s">
        <v>204</v>
      </c>
      <c r="F8649" t="s">
        <v>205</v>
      </c>
      <c r="G8649" t="s">
        <v>219</v>
      </c>
      <c r="H8649" t="s">
        <v>3564</v>
      </c>
      <c r="I8649">
        <v>12</v>
      </c>
      <c r="J8649">
        <v>0</v>
      </c>
      <c r="K8649">
        <v>773688</v>
      </c>
      <c r="L8649" t="str">
        <f>VLOOKUP(Sales_Data!C8649,Product_Master!$A:$D,2,FALSE)</f>
        <v>Tennis Ball</v>
      </c>
      <c r="M8649">
        <f>VLOOKUP(C8649,Product_Master!$A:$D,4,FALSE)</f>
        <v>64474</v>
      </c>
      <c r="N8649" t="str">
        <f t="shared" si="270"/>
        <v>HIGH</v>
      </c>
      <c r="O8649" t="str" cm="1">
        <f t="array" ref="O8649">_xlfn.IFS(D8649="North","Zone 1",D8649="South","Zone 2",D8649="East","Zone 3",D8649="West","Zone 4")</f>
        <v>Zone 2</v>
      </c>
      <c r="P8649">
        <f t="shared" si="271"/>
        <v>77368.800000000003</v>
      </c>
      <c r="Q8649" t="str">
        <f>VLOOKUP(C8649,Product_Master!$A:$D,3,FALSE)</f>
        <v>Sports</v>
      </c>
    </row>
    <row r="8650" spans="1:17" x14ac:dyDescent="0.3">
      <c r="A8650" t="s">
        <v>14920</v>
      </c>
      <c r="B8650" t="s">
        <v>3353</v>
      </c>
      <c r="C8650" t="s">
        <v>9</v>
      </c>
      <c r="D8650" t="s">
        <v>178</v>
      </c>
      <c r="E8650" t="s">
        <v>185</v>
      </c>
      <c r="F8650" t="s">
        <v>186</v>
      </c>
      <c r="G8650" t="s">
        <v>228</v>
      </c>
      <c r="H8650" t="s">
        <v>14921</v>
      </c>
      <c r="I8650">
        <v>1</v>
      </c>
      <c r="J8650">
        <v>10</v>
      </c>
      <c r="K8650">
        <v>38369</v>
      </c>
      <c r="L8650" t="str">
        <f>VLOOKUP(Sales_Data!C8650,Product_Master!$A:$D,2,FALSE)</f>
        <v>Dell Monitor</v>
      </c>
      <c r="M8650">
        <f>VLOOKUP(C8650,Product_Master!$A:$D,4,FALSE)</f>
        <v>42633</v>
      </c>
      <c r="N8650" t="str">
        <f t="shared" si="270"/>
        <v>HIGH</v>
      </c>
      <c r="O8650" t="str" cm="1">
        <f t="array" ref="O8650">_xlfn.IFS(D8650="North","Zone 1",D8650="South","Zone 2",D8650="East","Zone 3",D8650="West","Zone 4")</f>
        <v>Zone 3</v>
      </c>
      <c r="P8650">
        <f t="shared" si="271"/>
        <v>3836.9</v>
      </c>
      <c r="Q8650" t="str">
        <f>VLOOKUP(C8650,Product_Master!$A:$D,3,FALSE)</f>
        <v>Electronics</v>
      </c>
    </row>
    <row r="8651" spans="1:17" x14ac:dyDescent="0.3">
      <c r="A8651" t="s">
        <v>14922</v>
      </c>
      <c r="B8651" t="s">
        <v>2436</v>
      </c>
      <c r="C8651" t="s">
        <v>112</v>
      </c>
      <c r="D8651" t="s">
        <v>178</v>
      </c>
      <c r="E8651" t="s">
        <v>185</v>
      </c>
      <c r="F8651" t="s">
        <v>186</v>
      </c>
      <c r="G8651" t="s">
        <v>269</v>
      </c>
      <c r="H8651" t="s">
        <v>4898</v>
      </c>
      <c r="I8651">
        <v>7</v>
      </c>
      <c r="J8651">
        <v>15</v>
      </c>
      <c r="K8651">
        <v>25448</v>
      </c>
      <c r="L8651" t="str">
        <f>VLOOKUP(Sales_Data!C8651,Product_Master!$A:$D,2,FALSE)</f>
        <v>Pasta</v>
      </c>
      <c r="M8651">
        <f>VLOOKUP(C8651,Product_Master!$A:$D,4,FALSE)</f>
        <v>4277</v>
      </c>
      <c r="N8651" t="str">
        <f t="shared" si="270"/>
        <v>HIGH</v>
      </c>
      <c r="O8651" t="str" cm="1">
        <f t="array" ref="O8651">_xlfn.IFS(D8651="North","Zone 1",D8651="South","Zone 2",D8651="East","Zone 3",D8651="West","Zone 4")</f>
        <v>Zone 3</v>
      </c>
      <c r="P8651">
        <f t="shared" si="271"/>
        <v>2544.8000000000002</v>
      </c>
      <c r="Q8651" t="str">
        <f>VLOOKUP(C8651,Product_Master!$A:$D,3,FALSE)</f>
        <v>Grocery</v>
      </c>
    </row>
    <row r="8652" spans="1:17" x14ac:dyDescent="0.3">
      <c r="A8652" t="s">
        <v>14923</v>
      </c>
      <c r="B8652" t="s">
        <v>545</v>
      </c>
      <c r="C8652" t="s">
        <v>93</v>
      </c>
      <c r="D8652" t="s">
        <v>171</v>
      </c>
      <c r="E8652" t="s">
        <v>223</v>
      </c>
      <c r="F8652" t="s">
        <v>224</v>
      </c>
      <c r="G8652" t="s">
        <v>285</v>
      </c>
      <c r="H8652" t="s">
        <v>5112</v>
      </c>
      <c r="I8652">
        <v>3</v>
      </c>
      <c r="J8652">
        <v>0</v>
      </c>
      <c r="K8652">
        <v>233349</v>
      </c>
      <c r="L8652" t="str">
        <f>VLOOKUP(Sales_Data!C8652,Product_Master!$A:$D,2,FALSE)</f>
        <v>Skirt</v>
      </c>
      <c r="M8652">
        <f>VLOOKUP(C8652,Product_Master!$A:$D,4,FALSE)</f>
        <v>77783</v>
      </c>
      <c r="N8652" t="str">
        <f t="shared" si="270"/>
        <v>HIGH</v>
      </c>
      <c r="O8652" t="str" cm="1">
        <f t="array" ref="O8652">_xlfn.IFS(D8652="North","Zone 1",D8652="South","Zone 2",D8652="East","Zone 3",D8652="West","Zone 4")</f>
        <v>Zone 2</v>
      </c>
      <c r="P8652">
        <f t="shared" si="271"/>
        <v>23334.9</v>
      </c>
      <c r="Q8652" t="str">
        <f>VLOOKUP(C8652,Product_Master!$A:$D,3,FALSE)</f>
        <v>Clothing</v>
      </c>
    </row>
    <row r="8653" spans="1:17" x14ac:dyDescent="0.3">
      <c r="A8653" t="s">
        <v>14924</v>
      </c>
      <c r="B8653" t="s">
        <v>384</v>
      </c>
      <c r="C8653" t="s">
        <v>95</v>
      </c>
      <c r="D8653" t="s">
        <v>191</v>
      </c>
      <c r="E8653" t="s">
        <v>242</v>
      </c>
      <c r="F8653" t="s">
        <v>242</v>
      </c>
      <c r="G8653" t="s">
        <v>187</v>
      </c>
      <c r="H8653" t="s">
        <v>10259</v>
      </c>
      <c r="I8653">
        <v>7</v>
      </c>
      <c r="J8653">
        <v>10</v>
      </c>
      <c r="K8653">
        <v>455502</v>
      </c>
      <c r="L8653" t="str">
        <f>VLOOKUP(Sales_Data!C8653,Product_Master!$A:$D,2,FALSE)</f>
        <v>Dress</v>
      </c>
      <c r="M8653">
        <f>VLOOKUP(C8653,Product_Master!$A:$D,4,FALSE)</f>
        <v>72302</v>
      </c>
      <c r="N8653" t="str">
        <f t="shared" si="270"/>
        <v>HIGH</v>
      </c>
      <c r="O8653" t="str" cm="1">
        <f t="array" ref="O8653">_xlfn.IFS(D8653="North","Zone 1",D8653="South","Zone 2",D8653="East","Zone 3",D8653="West","Zone 4")</f>
        <v>Zone 1</v>
      </c>
      <c r="P8653">
        <f t="shared" si="271"/>
        <v>45550.200000000004</v>
      </c>
      <c r="Q8653" t="str">
        <f>VLOOKUP(C8653,Product_Master!$A:$D,3,FALSE)</f>
        <v>Clothing</v>
      </c>
    </row>
    <row r="8654" spans="1:17" x14ac:dyDescent="0.3">
      <c r="A8654" t="s">
        <v>14925</v>
      </c>
      <c r="B8654" t="s">
        <v>5672</v>
      </c>
      <c r="C8654" t="s">
        <v>141</v>
      </c>
      <c r="D8654" t="s">
        <v>178</v>
      </c>
      <c r="E8654" t="s">
        <v>179</v>
      </c>
      <c r="F8654" t="s">
        <v>180</v>
      </c>
      <c r="G8654" t="s">
        <v>257</v>
      </c>
      <c r="H8654" t="s">
        <v>14926</v>
      </c>
      <c r="I8654">
        <v>10</v>
      </c>
      <c r="J8654">
        <v>10</v>
      </c>
      <c r="K8654">
        <v>373095</v>
      </c>
      <c r="L8654" t="str">
        <f>VLOOKUP(Sales_Data!C8654,Product_Master!$A:$D,2,FALSE)</f>
        <v>Gloves</v>
      </c>
      <c r="M8654">
        <f>VLOOKUP(C8654,Product_Master!$A:$D,4,FALSE)</f>
        <v>41455</v>
      </c>
      <c r="N8654" t="str">
        <f t="shared" si="270"/>
        <v>HIGH</v>
      </c>
      <c r="O8654" t="str" cm="1">
        <f t="array" ref="O8654">_xlfn.IFS(D8654="North","Zone 1",D8654="South","Zone 2",D8654="East","Zone 3",D8654="West","Zone 4")</f>
        <v>Zone 3</v>
      </c>
      <c r="P8654">
        <f t="shared" si="271"/>
        <v>37309.5</v>
      </c>
      <c r="Q8654" t="str">
        <f>VLOOKUP(C8654,Product_Master!$A:$D,3,FALSE)</f>
        <v>Sports</v>
      </c>
    </row>
    <row r="8655" spans="1:17" x14ac:dyDescent="0.3">
      <c r="A8655" t="s">
        <v>14927</v>
      </c>
      <c r="B8655" t="s">
        <v>4656</v>
      </c>
      <c r="C8655" t="s">
        <v>13</v>
      </c>
      <c r="D8655" t="s">
        <v>171</v>
      </c>
      <c r="E8655" t="s">
        <v>223</v>
      </c>
      <c r="F8655" t="s">
        <v>224</v>
      </c>
      <c r="G8655" t="s">
        <v>243</v>
      </c>
      <c r="H8655" t="s">
        <v>14928</v>
      </c>
      <c r="I8655">
        <v>8</v>
      </c>
      <c r="J8655">
        <v>0</v>
      </c>
      <c r="K8655">
        <v>213696</v>
      </c>
      <c r="L8655" t="str">
        <f>VLOOKUP(Sales_Data!C8655,Product_Master!$A:$D,2,FALSE)</f>
        <v>iPhone</v>
      </c>
      <c r="M8655">
        <f>VLOOKUP(C8655,Product_Master!$A:$D,4,FALSE)</f>
        <v>26712</v>
      </c>
      <c r="N8655" t="str">
        <f t="shared" si="270"/>
        <v>HIGH</v>
      </c>
      <c r="O8655" t="str" cm="1">
        <f t="array" ref="O8655">_xlfn.IFS(D8655="North","Zone 1",D8655="South","Zone 2",D8655="East","Zone 3",D8655="West","Zone 4")</f>
        <v>Zone 2</v>
      </c>
      <c r="P8655">
        <f t="shared" si="271"/>
        <v>21369.600000000002</v>
      </c>
      <c r="Q8655" t="str">
        <f>VLOOKUP(C8655,Product_Master!$A:$D,3,FALSE)</f>
        <v>Electronics</v>
      </c>
    </row>
    <row r="8656" spans="1:17" x14ac:dyDescent="0.3">
      <c r="A8656" t="s">
        <v>14929</v>
      </c>
      <c r="B8656" t="s">
        <v>231</v>
      </c>
      <c r="C8656" t="s">
        <v>131</v>
      </c>
      <c r="D8656" t="s">
        <v>191</v>
      </c>
      <c r="E8656" t="s">
        <v>192</v>
      </c>
      <c r="F8656" t="s">
        <v>193</v>
      </c>
      <c r="G8656" t="s">
        <v>181</v>
      </c>
      <c r="H8656" t="s">
        <v>9571</v>
      </c>
      <c r="I8656">
        <v>6</v>
      </c>
      <c r="J8656">
        <v>0</v>
      </c>
      <c r="K8656">
        <v>377022</v>
      </c>
      <c r="L8656" t="str">
        <f>VLOOKUP(Sales_Data!C8656,Product_Master!$A:$D,2,FALSE)</f>
        <v>Football</v>
      </c>
      <c r="M8656">
        <f>VLOOKUP(C8656,Product_Master!$A:$D,4,FALSE)</f>
        <v>62837</v>
      </c>
      <c r="N8656" t="str">
        <f t="shared" si="270"/>
        <v>HIGH</v>
      </c>
      <c r="O8656" t="str" cm="1">
        <f t="array" ref="O8656">_xlfn.IFS(D8656="North","Zone 1",D8656="South","Zone 2",D8656="East","Zone 3",D8656="West","Zone 4")</f>
        <v>Zone 1</v>
      </c>
      <c r="P8656">
        <f t="shared" si="271"/>
        <v>37702.200000000004</v>
      </c>
      <c r="Q8656" t="str">
        <f>VLOOKUP(C8656,Product_Master!$A:$D,3,FALSE)</f>
        <v>Sports</v>
      </c>
    </row>
    <row r="8657" spans="1:17" x14ac:dyDescent="0.3">
      <c r="A8657" t="s">
        <v>14930</v>
      </c>
      <c r="B8657" t="s">
        <v>1531</v>
      </c>
      <c r="C8657" t="s">
        <v>17</v>
      </c>
      <c r="D8657" t="s">
        <v>171</v>
      </c>
      <c r="E8657" t="s">
        <v>204</v>
      </c>
      <c r="F8657" t="s">
        <v>205</v>
      </c>
      <c r="G8657" t="s">
        <v>212</v>
      </c>
      <c r="H8657" t="s">
        <v>14931</v>
      </c>
      <c r="I8657">
        <v>4</v>
      </c>
      <c r="J8657">
        <v>20</v>
      </c>
      <c r="K8657">
        <v>214224</v>
      </c>
      <c r="L8657" t="str">
        <f>VLOOKUP(Sales_Data!C8657,Product_Master!$A:$D,2,FALSE)</f>
        <v>Printer</v>
      </c>
      <c r="M8657">
        <f>VLOOKUP(C8657,Product_Master!$A:$D,4,FALSE)</f>
        <v>66945</v>
      </c>
      <c r="N8657" t="str">
        <f t="shared" si="270"/>
        <v>HIGH</v>
      </c>
      <c r="O8657" t="str" cm="1">
        <f t="array" ref="O8657">_xlfn.IFS(D8657="North","Zone 1",D8657="South","Zone 2",D8657="East","Zone 3",D8657="West","Zone 4")</f>
        <v>Zone 2</v>
      </c>
      <c r="P8657">
        <f t="shared" si="271"/>
        <v>21422.400000000001</v>
      </c>
      <c r="Q8657" t="str">
        <f>VLOOKUP(C8657,Product_Master!$A:$D,3,FALSE)</f>
        <v>Electronics</v>
      </c>
    </row>
    <row r="8658" spans="1:17" x14ac:dyDescent="0.3">
      <c r="A8658" t="s">
        <v>14932</v>
      </c>
      <c r="B8658" t="s">
        <v>1728</v>
      </c>
      <c r="C8658" t="s">
        <v>48</v>
      </c>
      <c r="D8658" t="s">
        <v>171</v>
      </c>
      <c r="E8658" t="s">
        <v>223</v>
      </c>
      <c r="F8658" t="s">
        <v>224</v>
      </c>
      <c r="G8658" t="s">
        <v>206</v>
      </c>
      <c r="H8658" t="s">
        <v>14933</v>
      </c>
      <c r="I8658">
        <v>1</v>
      </c>
      <c r="J8658">
        <v>15</v>
      </c>
      <c r="K8658">
        <v>36680</v>
      </c>
      <c r="L8658" t="str">
        <f>VLOOKUP(Sales_Data!C8658,Product_Master!$A:$D,2,FALSE)</f>
        <v>Bed</v>
      </c>
      <c r="M8658">
        <f>VLOOKUP(C8658,Product_Master!$A:$D,4,FALSE)</f>
        <v>43154</v>
      </c>
      <c r="N8658" t="str">
        <f t="shared" si="270"/>
        <v>HIGH</v>
      </c>
      <c r="O8658" t="str" cm="1">
        <f t="array" ref="O8658">_xlfn.IFS(D8658="North","Zone 1",D8658="South","Zone 2",D8658="East","Zone 3",D8658="West","Zone 4")</f>
        <v>Zone 2</v>
      </c>
      <c r="P8658">
        <f t="shared" si="271"/>
        <v>3668</v>
      </c>
      <c r="Q8658" t="str">
        <f>VLOOKUP(C8658,Product_Master!$A:$D,3,FALSE)</f>
        <v>Furniture</v>
      </c>
    </row>
    <row r="8659" spans="1:17" x14ac:dyDescent="0.3">
      <c r="A8659" t="s">
        <v>14934</v>
      </c>
      <c r="B8659" t="s">
        <v>502</v>
      </c>
      <c r="C8659" t="s">
        <v>46</v>
      </c>
      <c r="D8659" t="s">
        <v>197</v>
      </c>
      <c r="E8659" t="s">
        <v>210</v>
      </c>
      <c r="F8659" t="s">
        <v>211</v>
      </c>
      <c r="G8659" t="s">
        <v>200</v>
      </c>
      <c r="H8659" t="s">
        <v>7073</v>
      </c>
      <c r="I8659">
        <v>6</v>
      </c>
      <c r="J8659">
        <v>10</v>
      </c>
      <c r="K8659">
        <v>337030</v>
      </c>
      <c r="L8659" t="str">
        <f>VLOOKUP(Sales_Data!C8659,Product_Master!$A:$D,2,FALSE)</f>
        <v>Wardrobe</v>
      </c>
      <c r="M8659">
        <f>VLOOKUP(C8659,Product_Master!$A:$D,4,FALSE)</f>
        <v>62413</v>
      </c>
      <c r="N8659" t="str">
        <f t="shared" si="270"/>
        <v>HIGH</v>
      </c>
      <c r="O8659" t="str" cm="1">
        <f t="array" ref="O8659">_xlfn.IFS(D8659="North","Zone 1",D8659="South","Zone 2",D8659="East","Zone 3",D8659="West","Zone 4")</f>
        <v>Zone 4</v>
      </c>
      <c r="P8659">
        <f t="shared" si="271"/>
        <v>33703</v>
      </c>
      <c r="Q8659" t="str">
        <f>VLOOKUP(C8659,Product_Master!$A:$D,3,FALSE)</f>
        <v>Furniture</v>
      </c>
    </row>
    <row r="8660" spans="1:17" x14ac:dyDescent="0.3">
      <c r="A8660" t="s">
        <v>14935</v>
      </c>
      <c r="B8660" t="s">
        <v>3744</v>
      </c>
      <c r="C8660" t="s">
        <v>31</v>
      </c>
      <c r="D8660" t="s">
        <v>171</v>
      </c>
      <c r="E8660" t="s">
        <v>172</v>
      </c>
      <c r="F8660" t="s">
        <v>173</v>
      </c>
      <c r="G8660" t="s">
        <v>285</v>
      </c>
      <c r="H8660" t="s">
        <v>14936</v>
      </c>
      <c r="I8660">
        <v>7</v>
      </c>
      <c r="J8660">
        <v>20</v>
      </c>
      <c r="K8660">
        <v>216081</v>
      </c>
      <c r="L8660" t="str">
        <f>VLOOKUP(Sales_Data!C8660,Product_Master!$A:$D,2,FALSE)</f>
        <v>Smart Watch</v>
      </c>
      <c r="M8660">
        <f>VLOOKUP(C8660,Product_Master!$A:$D,4,FALSE)</f>
        <v>38586</v>
      </c>
      <c r="N8660" t="str">
        <f t="shared" si="270"/>
        <v>HIGH</v>
      </c>
      <c r="O8660" t="str" cm="1">
        <f t="array" ref="O8660">_xlfn.IFS(D8660="North","Zone 1",D8660="South","Zone 2",D8660="East","Zone 3",D8660="West","Zone 4")</f>
        <v>Zone 2</v>
      </c>
      <c r="P8660">
        <f t="shared" si="271"/>
        <v>21608.100000000002</v>
      </c>
      <c r="Q8660" t="str">
        <f>VLOOKUP(C8660,Product_Master!$A:$D,3,FALSE)</f>
        <v>Electronics</v>
      </c>
    </row>
    <row r="8661" spans="1:17" x14ac:dyDescent="0.3">
      <c r="A8661" t="s">
        <v>14937</v>
      </c>
      <c r="B8661" t="s">
        <v>835</v>
      </c>
      <c r="C8661" t="s">
        <v>104</v>
      </c>
      <c r="D8661" t="s">
        <v>191</v>
      </c>
      <c r="E8661" t="s">
        <v>242</v>
      </c>
      <c r="F8661" t="s">
        <v>242</v>
      </c>
      <c r="G8661" t="s">
        <v>315</v>
      </c>
      <c r="H8661" t="s">
        <v>1977</v>
      </c>
      <c r="I8661">
        <v>7</v>
      </c>
      <c r="J8661">
        <v>5</v>
      </c>
      <c r="K8661">
        <v>227104</v>
      </c>
      <c r="L8661" t="str">
        <f>VLOOKUP(Sales_Data!C8661,Product_Master!$A:$D,2,FALSE)</f>
        <v>Coffee</v>
      </c>
      <c r="M8661">
        <f>VLOOKUP(C8661,Product_Master!$A:$D,4,FALSE)</f>
        <v>34151</v>
      </c>
      <c r="N8661" t="str">
        <f t="shared" si="270"/>
        <v>HIGH</v>
      </c>
      <c r="O8661" t="str" cm="1">
        <f t="array" ref="O8661">_xlfn.IFS(D8661="North","Zone 1",D8661="South","Zone 2",D8661="East","Zone 3",D8661="West","Zone 4")</f>
        <v>Zone 1</v>
      </c>
      <c r="P8661">
        <f t="shared" si="271"/>
        <v>22710.400000000001</v>
      </c>
      <c r="Q8661" t="str">
        <f>VLOOKUP(C8661,Product_Master!$A:$D,3,FALSE)</f>
        <v>Grocery</v>
      </c>
    </row>
    <row r="8662" spans="1:17" x14ac:dyDescent="0.3">
      <c r="A8662" t="s">
        <v>14938</v>
      </c>
      <c r="B8662" t="s">
        <v>801</v>
      </c>
      <c r="C8662" t="s">
        <v>50</v>
      </c>
      <c r="D8662" t="s">
        <v>191</v>
      </c>
      <c r="E8662" t="s">
        <v>242</v>
      </c>
      <c r="F8662" t="s">
        <v>242</v>
      </c>
      <c r="G8662" t="s">
        <v>187</v>
      </c>
      <c r="H8662" t="s">
        <v>9405</v>
      </c>
      <c r="I8662">
        <v>12</v>
      </c>
      <c r="J8662">
        <v>20</v>
      </c>
      <c r="K8662">
        <v>546451</v>
      </c>
      <c r="L8662" t="str">
        <f>VLOOKUP(Sales_Data!C8662,Product_Master!$A:$D,2,FALSE)</f>
        <v>Sofa</v>
      </c>
      <c r="M8662">
        <f>VLOOKUP(C8662,Product_Master!$A:$D,4,FALSE)</f>
        <v>56922</v>
      </c>
      <c r="N8662" t="str">
        <f t="shared" si="270"/>
        <v>HIGH</v>
      </c>
      <c r="O8662" t="str" cm="1">
        <f t="array" ref="O8662">_xlfn.IFS(D8662="North","Zone 1",D8662="South","Zone 2",D8662="East","Zone 3",D8662="West","Zone 4")</f>
        <v>Zone 1</v>
      </c>
      <c r="P8662">
        <f t="shared" si="271"/>
        <v>54645.100000000006</v>
      </c>
      <c r="Q8662" t="str">
        <f>VLOOKUP(C8662,Product_Master!$A:$D,3,FALSE)</f>
        <v>Furniture</v>
      </c>
    </row>
    <row r="8663" spans="1:17" x14ac:dyDescent="0.3">
      <c r="A8663" t="s">
        <v>14939</v>
      </c>
      <c r="B8663" t="s">
        <v>3841</v>
      </c>
      <c r="C8663" t="s">
        <v>91</v>
      </c>
      <c r="D8663" t="s">
        <v>197</v>
      </c>
      <c r="E8663" t="s">
        <v>260</v>
      </c>
      <c r="F8663" t="s">
        <v>261</v>
      </c>
      <c r="G8663" t="s">
        <v>187</v>
      </c>
      <c r="H8663" t="s">
        <v>14940</v>
      </c>
      <c r="I8663">
        <v>2</v>
      </c>
      <c r="J8663">
        <v>15</v>
      </c>
      <c r="K8663">
        <v>50637</v>
      </c>
      <c r="L8663" t="str">
        <f>VLOOKUP(Sales_Data!C8663,Product_Master!$A:$D,2,FALSE)</f>
        <v>Sweater</v>
      </c>
      <c r="M8663">
        <f>VLOOKUP(C8663,Product_Master!$A:$D,4,FALSE)</f>
        <v>29787</v>
      </c>
      <c r="N8663" t="str">
        <f t="shared" si="270"/>
        <v>HIGH</v>
      </c>
      <c r="O8663" t="str" cm="1">
        <f t="array" ref="O8663">_xlfn.IFS(D8663="North","Zone 1",D8663="South","Zone 2",D8663="East","Zone 3",D8663="West","Zone 4")</f>
        <v>Zone 4</v>
      </c>
      <c r="P8663">
        <f t="shared" si="271"/>
        <v>5063.7000000000007</v>
      </c>
      <c r="Q8663" t="str">
        <f>VLOOKUP(C8663,Product_Master!$A:$D,3,FALSE)</f>
        <v>Clothing</v>
      </c>
    </row>
    <row r="8664" spans="1:17" x14ac:dyDescent="0.3">
      <c r="A8664" t="s">
        <v>14941</v>
      </c>
      <c r="B8664" t="s">
        <v>407</v>
      </c>
      <c r="C8664" t="s">
        <v>33</v>
      </c>
      <c r="D8664" t="s">
        <v>171</v>
      </c>
      <c r="E8664" t="s">
        <v>223</v>
      </c>
      <c r="F8664" t="s">
        <v>224</v>
      </c>
      <c r="G8664" t="s">
        <v>315</v>
      </c>
      <c r="H8664" t="s">
        <v>6472</v>
      </c>
      <c r="I8664">
        <v>5</v>
      </c>
      <c r="J8664">
        <v>20</v>
      </c>
      <c r="K8664">
        <v>236880</v>
      </c>
      <c r="L8664" t="str">
        <f>VLOOKUP(Sales_Data!C8664,Product_Master!$A:$D,2,FALSE)</f>
        <v>Headphones</v>
      </c>
      <c r="M8664">
        <f>VLOOKUP(C8664,Product_Master!$A:$D,4,FALSE)</f>
        <v>59220</v>
      </c>
      <c r="N8664" t="str">
        <f t="shared" si="270"/>
        <v>HIGH</v>
      </c>
      <c r="O8664" t="str" cm="1">
        <f t="array" ref="O8664">_xlfn.IFS(D8664="North","Zone 1",D8664="South","Zone 2",D8664="East","Zone 3",D8664="West","Zone 4")</f>
        <v>Zone 2</v>
      </c>
      <c r="P8664">
        <f t="shared" si="271"/>
        <v>23688</v>
      </c>
      <c r="Q8664" t="str">
        <f>VLOOKUP(C8664,Product_Master!$A:$D,3,FALSE)</f>
        <v>Electronics</v>
      </c>
    </row>
    <row r="8665" spans="1:17" x14ac:dyDescent="0.3">
      <c r="A8665" t="s">
        <v>14942</v>
      </c>
      <c r="B8665" t="s">
        <v>5446</v>
      </c>
      <c r="C8665" t="s">
        <v>11</v>
      </c>
      <c r="D8665" t="s">
        <v>171</v>
      </c>
      <c r="E8665" t="s">
        <v>204</v>
      </c>
      <c r="F8665" t="s">
        <v>205</v>
      </c>
      <c r="G8665" t="s">
        <v>206</v>
      </c>
      <c r="H8665" t="s">
        <v>9178</v>
      </c>
      <c r="I8665">
        <v>11</v>
      </c>
      <c r="J8665">
        <v>20</v>
      </c>
      <c r="K8665">
        <v>261817</v>
      </c>
      <c r="L8665" t="str">
        <f>VLOOKUP(Sales_Data!C8665,Product_Master!$A:$D,2,FALSE)</f>
        <v>Lenovo Laptop</v>
      </c>
      <c r="M8665">
        <f>VLOOKUP(C8665,Product_Master!$A:$D,4,FALSE)</f>
        <v>29752</v>
      </c>
      <c r="N8665" t="str">
        <f t="shared" si="270"/>
        <v>HIGH</v>
      </c>
      <c r="O8665" t="str" cm="1">
        <f t="array" ref="O8665">_xlfn.IFS(D8665="North","Zone 1",D8665="South","Zone 2",D8665="East","Zone 3",D8665="West","Zone 4")</f>
        <v>Zone 2</v>
      </c>
      <c r="P8665">
        <f t="shared" si="271"/>
        <v>26181.7</v>
      </c>
      <c r="Q8665" t="str">
        <f>VLOOKUP(C8665,Product_Master!$A:$D,3,FALSE)</f>
        <v>Electronics</v>
      </c>
    </row>
    <row r="8666" spans="1:17" x14ac:dyDescent="0.3">
      <c r="A8666" t="s">
        <v>14943</v>
      </c>
      <c r="B8666" t="s">
        <v>1361</v>
      </c>
      <c r="C8666" t="s">
        <v>75</v>
      </c>
      <c r="D8666" t="s">
        <v>197</v>
      </c>
      <c r="E8666" t="s">
        <v>210</v>
      </c>
      <c r="F8666" t="s">
        <v>211</v>
      </c>
      <c r="G8666" t="s">
        <v>212</v>
      </c>
      <c r="H8666" t="s">
        <v>14944</v>
      </c>
      <c r="I8666">
        <v>12</v>
      </c>
      <c r="J8666">
        <v>5</v>
      </c>
      <c r="K8666">
        <v>457482</v>
      </c>
      <c r="L8666" t="str">
        <f>VLOOKUP(Sales_Data!C8666,Product_Master!$A:$D,2,FALSE)</f>
        <v>Jacket</v>
      </c>
      <c r="M8666">
        <f>VLOOKUP(C8666,Product_Master!$A:$D,4,FALSE)</f>
        <v>40130</v>
      </c>
      <c r="N8666" t="str">
        <f t="shared" si="270"/>
        <v>HIGH</v>
      </c>
      <c r="O8666" t="str" cm="1">
        <f t="array" ref="O8666">_xlfn.IFS(D8666="North","Zone 1",D8666="South","Zone 2",D8666="East","Zone 3",D8666="West","Zone 4")</f>
        <v>Zone 4</v>
      </c>
      <c r="P8666">
        <f t="shared" si="271"/>
        <v>45748.200000000004</v>
      </c>
      <c r="Q8666" t="str">
        <f>VLOOKUP(C8666,Product_Master!$A:$D,3,FALSE)</f>
        <v>Clothing</v>
      </c>
    </row>
    <row r="8667" spans="1:17" x14ac:dyDescent="0.3">
      <c r="A8667" t="s">
        <v>14945</v>
      </c>
      <c r="B8667" t="s">
        <v>1556</v>
      </c>
      <c r="C8667" t="s">
        <v>38</v>
      </c>
      <c r="D8667" t="s">
        <v>197</v>
      </c>
      <c r="E8667" t="s">
        <v>198</v>
      </c>
      <c r="F8667" t="s">
        <v>199</v>
      </c>
      <c r="G8667" t="s">
        <v>243</v>
      </c>
      <c r="H8667" t="s">
        <v>11616</v>
      </c>
      <c r="I8667">
        <v>7</v>
      </c>
      <c r="J8667">
        <v>0</v>
      </c>
      <c r="K8667">
        <v>283486</v>
      </c>
      <c r="L8667" t="str">
        <f>VLOOKUP(Sales_Data!C8667,Product_Master!$A:$D,2,FALSE)</f>
        <v>Study Table</v>
      </c>
      <c r="M8667">
        <f>VLOOKUP(C8667,Product_Master!$A:$D,4,FALSE)</f>
        <v>40498</v>
      </c>
      <c r="N8667" t="str">
        <f t="shared" si="270"/>
        <v>HIGH</v>
      </c>
      <c r="O8667" t="str" cm="1">
        <f t="array" ref="O8667">_xlfn.IFS(D8667="North","Zone 1",D8667="South","Zone 2",D8667="East","Zone 3",D8667="West","Zone 4")</f>
        <v>Zone 4</v>
      </c>
      <c r="P8667">
        <f t="shared" si="271"/>
        <v>28348.600000000002</v>
      </c>
      <c r="Q8667" t="str">
        <f>VLOOKUP(C8667,Product_Master!$A:$D,3,FALSE)</f>
        <v>Furniture</v>
      </c>
    </row>
    <row r="8668" spans="1:17" x14ac:dyDescent="0.3">
      <c r="A8668" t="s">
        <v>14946</v>
      </c>
      <c r="B8668" t="s">
        <v>1240</v>
      </c>
      <c r="C8668" t="s">
        <v>143</v>
      </c>
      <c r="D8668" t="s">
        <v>191</v>
      </c>
      <c r="E8668" t="s">
        <v>192</v>
      </c>
      <c r="F8668" t="s">
        <v>193</v>
      </c>
      <c r="G8668" t="s">
        <v>315</v>
      </c>
      <c r="H8668" t="s">
        <v>7946</v>
      </c>
      <c r="I8668">
        <v>12</v>
      </c>
      <c r="J8668">
        <v>5</v>
      </c>
      <c r="K8668">
        <v>64330</v>
      </c>
      <c r="L8668" t="str">
        <f>VLOOKUP(Sales_Data!C8668,Product_Master!$A:$D,2,FALSE)</f>
        <v>Skipping Rope</v>
      </c>
      <c r="M8668">
        <f>VLOOKUP(C8668,Product_Master!$A:$D,4,FALSE)</f>
        <v>5643</v>
      </c>
      <c r="N8668" t="str">
        <f t="shared" si="270"/>
        <v>HIGH</v>
      </c>
      <c r="O8668" t="str" cm="1">
        <f t="array" ref="O8668">_xlfn.IFS(D8668="North","Zone 1",D8668="South","Zone 2",D8668="East","Zone 3",D8668="West","Zone 4")</f>
        <v>Zone 1</v>
      </c>
      <c r="P8668">
        <f t="shared" si="271"/>
        <v>6433</v>
      </c>
      <c r="Q8668" t="str">
        <f>VLOOKUP(C8668,Product_Master!$A:$D,3,FALSE)</f>
        <v>Sports</v>
      </c>
    </row>
    <row r="8669" spans="1:17" x14ac:dyDescent="0.3">
      <c r="A8669" t="s">
        <v>14947</v>
      </c>
      <c r="B8669" t="s">
        <v>3841</v>
      </c>
      <c r="C8669" t="s">
        <v>118</v>
      </c>
      <c r="D8669" t="s">
        <v>178</v>
      </c>
      <c r="E8669" t="s">
        <v>179</v>
      </c>
      <c r="F8669" t="s">
        <v>180</v>
      </c>
      <c r="G8669" t="s">
        <v>187</v>
      </c>
      <c r="H8669" t="s">
        <v>3935</v>
      </c>
      <c r="I8669">
        <v>7</v>
      </c>
      <c r="J8669">
        <v>15</v>
      </c>
      <c r="K8669">
        <v>85769</v>
      </c>
      <c r="L8669" t="str">
        <f>VLOOKUP(Sales_Data!C8669,Product_Master!$A:$D,2,FALSE)</f>
        <v>Juice</v>
      </c>
      <c r="M8669">
        <f>VLOOKUP(C8669,Product_Master!$A:$D,4,FALSE)</f>
        <v>14415</v>
      </c>
      <c r="N8669" t="str">
        <f t="shared" si="270"/>
        <v>HIGH</v>
      </c>
      <c r="O8669" t="str" cm="1">
        <f t="array" ref="O8669">_xlfn.IFS(D8669="North","Zone 1",D8669="South","Zone 2",D8669="East","Zone 3",D8669="West","Zone 4")</f>
        <v>Zone 3</v>
      </c>
      <c r="P8669">
        <f t="shared" si="271"/>
        <v>8576.9</v>
      </c>
      <c r="Q8669" t="str">
        <f>VLOOKUP(C8669,Product_Master!$A:$D,3,FALSE)</f>
        <v>Grocery</v>
      </c>
    </row>
    <row r="8670" spans="1:17" x14ac:dyDescent="0.3">
      <c r="A8670" t="s">
        <v>14948</v>
      </c>
      <c r="B8670" t="s">
        <v>1117</v>
      </c>
      <c r="C8670" t="s">
        <v>58</v>
      </c>
      <c r="D8670" t="s">
        <v>171</v>
      </c>
      <c r="E8670" t="s">
        <v>172</v>
      </c>
      <c r="F8670" t="s">
        <v>173</v>
      </c>
      <c r="G8670" t="s">
        <v>257</v>
      </c>
      <c r="H8670" t="s">
        <v>14949</v>
      </c>
      <c r="I8670">
        <v>12</v>
      </c>
      <c r="J8670">
        <v>20</v>
      </c>
      <c r="K8670">
        <v>265920</v>
      </c>
      <c r="L8670" t="str">
        <f>VLOOKUP(Sales_Data!C8670,Product_Master!$A:$D,2,FALSE)</f>
        <v>Side Table</v>
      </c>
      <c r="M8670">
        <f>VLOOKUP(C8670,Product_Master!$A:$D,4,FALSE)</f>
        <v>27700</v>
      </c>
      <c r="N8670" t="str">
        <f t="shared" si="270"/>
        <v>HIGH</v>
      </c>
      <c r="O8670" t="str" cm="1">
        <f t="array" ref="O8670">_xlfn.IFS(D8670="North","Zone 1",D8670="South","Zone 2",D8670="East","Zone 3",D8670="West","Zone 4")</f>
        <v>Zone 2</v>
      </c>
      <c r="P8670">
        <f t="shared" si="271"/>
        <v>26592</v>
      </c>
      <c r="Q8670" t="str">
        <f>VLOOKUP(C8670,Product_Master!$A:$D,3,FALSE)</f>
        <v>Furniture</v>
      </c>
    </row>
    <row r="8671" spans="1:17" x14ac:dyDescent="0.3">
      <c r="A8671" t="s">
        <v>14950</v>
      </c>
      <c r="B8671" t="s">
        <v>284</v>
      </c>
      <c r="C8671" t="s">
        <v>93</v>
      </c>
      <c r="D8671" t="s">
        <v>191</v>
      </c>
      <c r="E8671" t="s">
        <v>242</v>
      </c>
      <c r="F8671" t="s">
        <v>242</v>
      </c>
      <c r="G8671" t="s">
        <v>257</v>
      </c>
      <c r="H8671" t="s">
        <v>2557</v>
      </c>
      <c r="I8671">
        <v>5</v>
      </c>
      <c r="J8671">
        <v>20</v>
      </c>
      <c r="K8671">
        <v>311132</v>
      </c>
      <c r="L8671" t="str">
        <f>VLOOKUP(Sales_Data!C8671,Product_Master!$A:$D,2,FALSE)</f>
        <v>Skirt</v>
      </c>
      <c r="M8671">
        <f>VLOOKUP(C8671,Product_Master!$A:$D,4,FALSE)</f>
        <v>77783</v>
      </c>
      <c r="N8671" t="str">
        <f t="shared" si="270"/>
        <v>HIGH</v>
      </c>
      <c r="O8671" t="str" cm="1">
        <f t="array" ref="O8671">_xlfn.IFS(D8671="North","Zone 1",D8671="South","Zone 2",D8671="East","Zone 3",D8671="West","Zone 4")</f>
        <v>Zone 1</v>
      </c>
      <c r="P8671">
        <f t="shared" si="271"/>
        <v>31113.200000000001</v>
      </c>
      <c r="Q8671" t="str">
        <f>VLOOKUP(C8671,Product_Master!$A:$D,3,FALSE)</f>
        <v>Clothing</v>
      </c>
    </row>
    <row r="8672" spans="1:17" x14ac:dyDescent="0.3">
      <c r="A8672" t="s">
        <v>14951</v>
      </c>
      <c r="B8672" t="s">
        <v>472</v>
      </c>
      <c r="C8672" t="s">
        <v>97</v>
      </c>
      <c r="D8672" t="s">
        <v>178</v>
      </c>
      <c r="E8672" t="s">
        <v>310</v>
      </c>
      <c r="F8672" t="s">
        <v>311</v>
      </c>
      <c r="G8672" t="s">
        <v>269</v>
      </c>
      <c r="H8672" t="s">
        <v>14952</v>
      </c>
      <c r="I8672">
        <v>9</v>
      </c>
      <c r="J8672">
        <v>5</v>
      </c>
      <c r="K8672">
        <v>181644</v>
      </c>
      <c r="L8672" t="str">
        <f>VLOOKUP(Sales_Data!C8672,Product_Master!$A:$D,2,FALSE)</f>
        <v>Rice</v>
      </c>
      <c r="M8672">
        <f>VLOOKUP(C8672,Product_Master!$A:$D,4,FALSE)</f>
        <v>21245</v>
      </c>
      <c r="N8672" t="str">
        <f t="shared" si="270"/>
        <v>HIGH</v>
      </c>
      <c r="O8672" t="str" cm="1">
        <f t="array" ref="O8672">_xlfn.IFS(D8672="North","Zone 1",D8672="South","Zone 2",D8672="East","Zone 3",D8672="West","Zone 4")</f>
        <v>Zone 3</v>
      </c>
      <c r="P8672">
        <f t="shared" si="271"/>
        <v>18164.400000000001</v>
      </c>
      <c r="Q8672" t="str">
        <f>VLOOKUP(C8672,Product_Master!$A:$D,3,FALSE)</f>
        <v>Grocery</v>
      </c>
    </row>
    <row r="8673" spans="1:17" x14ac:dyDescent="0.3">
      <c r="A8673" t="s">
        <v>14953</v>
      </c>
      <c r="B8673" t="s">
        <v>1243</v>
      </c>
      <c r="C8673" t="s">
        <v>95</v>
      </c>
      <c r="D8673" t="s">
        <v>178</v>
      </c>
      <c r="E8673" t="s">
        <v>179</v>
      </c>
      <c r="F8673" t="s">
        <v>180</v>
      </c>
      <c r="G8673" t="s">
        <v>285</v>
      </c>
      <c r="H8673" t="s">
        <v>14954</v>
      </c>
      <c r="I8673">
        <v>1</v>
      </c>
      <c r="J8673">
        <v>10</v>
      </c>
      <c r="K8673">
        <v>65071</v>
      </c>
      <c r="L8673" t="str">
        <f>VLOOKUP(Sales_Data!C8673,Product_Master!$A:$D,2,FALSE)</f>
        <v>Dress</v>
      </c>
      <c r="M8673">
        <f>VLOOKUP(C8673,Product_Master!$A:$D,4,FALSE)</f>
        <v>72302</v>
      </c>
      <c r="N8673" t="str">
        <f t="shared" si="270"/>
        <v>HIGH</v>
      </c>
      <c r="O8673" t="str" cm="1">
        <f t="array" ref="O8673">_xlfn.IFS(D8673="North","Zone 1",D8673="South","Zone 2",D8673="East","Zone 3",D8673="West","Zone 4")</f>
        <v>Zone 3</v>
      </c>
      <c r="P8673">
        <f t="shared" si="271"/>
        <v>6507.1</v>
      </c>
      <c r="Q8673" t="str">
        <f>VLOOKUP(C8673,Product_Master!$A:$D,3,FALSE)</f>
        <v>Clothing</v>
      </c>
    </row>
    <row r="8674" spans="1:17" x14ac:dyDescent="0.3">
      <c r="A8674" t="s">
        <v>14955</v>
      </c>
      <c r="B8674" t="s">
        <v>1499</v>
      </c>
      <c r="C8674" t="s">
        <v>87</v>
      </c>
      <c r="D8674" t="s">
        <v>191</v>
      </c>
      <c r="E8674" t="s">
        <v>192</v>
      </c>
      <c r="F8674" t="s">
        <v>193</v>
      </c>
      <c r="G8674" t="s">
        <v>285</v>
      </c>
      <c r="H8674" t="s">
        <v>14956</v>
      </c>
      <c r="I8674">
        <v>1</v>
      </c>
      <c r="J8674">
        <v>10</v>
      </c>
      <c r="K8674">
        <v>18206</v>
      </c>
      <c r="L8674" t="str">
        <f>VLOOKUP(Sales_Data!C8674,Product_Master!$A:$D,2,FALSE)</f>
        <v>Hoodie</v>
      </c>
      <c r="M8674">
        <f>VLOOKUP(C8674,Product_Master!$A:$D,4,FALSE)</f>
        <v>20229</v>
      </c>
      <c r="N8674" t="str">
        <f t="shared" si="270"/>
        <v>HIGH</v>
      </c>
      <c r="O8674" t="str" cm="1">
        <f t="array" ref="O8674">_xlfn.IFS(D8674="North","Zone 1",D8674="South","Zone 2",D8674="East","Zone 3",D8674="West","Zone 4")</f>
        <v>Zone 1</v>
      </c>
      <c r="P8674">
        <f t="shared" si="271"/>
        <v>1820.6000000000001</v>
      </c>
      <c r="Q8674" t="str">
        <f>VLOOKUP(C8674,Product_Master!$A:$D,3,FALSE)</f>
        <v>Clothing</v>
      </c>
    </row>
    <row r="8675" spans="1:17" x14ac:dyDescent="0.3">
      <c r="A8675" t="s">
        <v>14957</v>
      </c>
      <c r="B8675" t="s">
        <v>1426</v>
      </c>
      <c r="C8675" t="s">
        <v>71</v>
      </c>
      <c r="D8675" t="s">
        <v>197</v>
      </c>
      <c r="E8675" t="s">
        <v>260</v>
      </c>
      <c r="F8675" t="s">
        <v>261</v>
      </c>
      <c r="G8675" t="s">
        <v>253</v>
      </c>
      <c r="H8675" t="s">
        <v>14958</v>
      </c>
      <c r="I8675">
        <v>4</v>
      </c>
      <c r="J8675">
        <v>20</v>
      </c>
      <c r="K8675">
        <v>183411</v>
      </c>
      <c r="L8675" t="str">
        <f>VLOOKUP(Sales_Data!C8675,Product_Master!$A:$D,2,FALSE)</f>
        <v>Jeans</v>
      </c>
      <c r="M8675">
        <f>VLOOKUP(C8675,Product_Master!$A:$D,4,FALSE)</f>
        <v>57316</v>
      </c>
      <c r="N8675" t="str">
        <f t="shared" si="270"/>
        <v>HIGH</v>
      </c>
      <c r="O8675" t="str" cm="1">
        <f t="array" ref="O8675">_xlfn.IFS(D8675="North","Zone 1",D8675="South","Zone 2",D8675="East","Zone 3",D8675="West","Zone 4")</f>
        <v>Zone 4</v>
      </c>
      <c r="P8675">
        <f t="shared" si="271"/>
        <v>18341.100000000002</v>
      </c>
      <c r="Q8675" t="str">
        <f>VLOOKUP(C8675,Product_Master!$A:$D,3,FALSE)</f>
        <v>Clothing</v>
      </c>
    </row>
    <row r="8676" spans="1:17" x14ac:dyDescent="0.3">
      <c r="A8676" t="s">
        <v>14959</v>
      </c>
      <c r="B8676" t="s">
        <v>1677</v>
      </c>
      <c r="C8676" t="s">
        <v>48</v>
      </c>
      <c r="D8676" t="s">
        <v>191</v>
      </c>
      <c r="E8676" t="s">
        <v>238</v>
      </c>
      <c r="F8676" t="s">
        <v>238</v>
      </c>
      <c r="G8676" t="s">
        <v>243</v>
      </c>
      <c r="H8676" t="s">
        <v>14831</v>
      </c>
      <c r="I8676">
        <v>1</v>
      </c>
      <c r="J8676">
        <v>0</v>
      </c>
      <c r="K8676">
        <v>43154</v>
      </c>
      <c r="L8676" t="str">
        <f>VLOOKUP(Sales_Data!C8676,Product_Master!$A:$D,2,FALSE)</f>
        <v>Bed</v>
      </c>
      <c r="M8676">
        <f>VLOOKUP(C8676,Product_Master!$A:$D,4,FALSE)</f>
        <v>43154</v>
      </c>
      <c r="N8676" t="str">
        <f t="shared" si="270"/>
        <v>HIGH</v>
      </c>
      <c r="O8676" t="str" cm="1">
        <f t="array" ref="O8676">_xlfn.IFS(D8676="North","Zone 1",D8676="South","Zone 2",D8676="East","Zone 3",D8676="West","Zone 4")</f>
        <v>Zone 1</v>
      </c>
      <c r="P8676">
        <f t="shared" si="271"/>
        <v>4315.4000000000005</v>
      </c>
      <c r="Q8676" t="str">
        <f>VLOOKUP(C8676,Product_Master!$A:$D,3,FALSE)</f>
        <v>Furniture</v>
      </c>
    </row>
    <row r="8677" spans="1:17" x14ac:dyDescent="0.3">
      <c r="A8677" t="s">
        <v>14960</v>
      </c>
      <c r="B8677" t="s">
        <v>4376</v>
      </c>
      <c r="C8677" t="s">
        <v>81</v>
      </c>
      <c r="D8677" t="s">
        <v>197</v>
      </c>
      <c r="E8677" t="s">
        <v>198</v>
      </c>
      <c r="F8677" t="s">
        <v>199</v>
      </c>
      <c r="G8677" t="s">
        <v>243</v>
      </c>
      <c r="H8677" t="s">
        <v>14961</v>
      </c>
      <c r="I8677">
        <v>2</v>
      </c>
      <c r="J8677">
        <v>5</v>
      </c>
      <c r="K8677">
        <v>62779</v>
      </c>
      <c r="L8677" t="str">
        <f>VLOOKUP(Sales_Data!C8677,Product_Master!$A:$D,2,FALSE)</f>
        <v>Blazer</v>
      </c>
      <c r="M8677">
        <f>VLOOKUP(C8677,Product_Master!$A:$D,4,FALSE)</f>
        <v>33042</v>
      </c>
      <c r="N8677" t="str">
        <f t="shared" si="270"/>
        <v>HIGH</v>
      </c>
      <c r="O8677" t="str" cm="1">
        <f t="array" ref="O8677">_xlfn.IFS(D8677="North","Zone 1",D8677="South","Zone 2",D8677="East","Zone 3",D8677="West","Zone 4")</f>
        <v>Zone 4</v>
      </c>
      <c r="P8677">
        <f t="shared" si="271"/>
        <v>6277.9000000000005</v>
      </c>
      <c r="Q8677" t="str">
        <f>VLOOKUP(C8677,Product_Master!$A:$D,3,FALSE)</f>
        <v>Clothing</v>
      </c>
    </row>
    <row r="8678" spans="1:17" x14ac:dyDescent="0.3">
      <c r="A8678" t="s">
        <v>14962</v>
      </c>
      <c r="B8678" t="s">
        <v>1220</v>
      </c>
      <c r="C8678" t="s">
        <v>124</v>
      </c>
      <c r="D8678" t="s">
        <v>171</v>
      </c>
      <c r="E8678" t="s">
        <v>204</v>
      </c>
      <c r="F8678" t="s">
        <v>205</v>
      </c>
      <c r="G8678" t="s">
        <v>253</v>
      </c>
      <c r="H8678" t="s">
        <v>14963</v>
      </c>
      <c r="I8678">
        <v>10</v>
      </c>
      <c r="J8678">
        <v>10</v>
      </c>
      <c r="K8678">
        <v>293490</v>
      </c>
      <c r="L8678" t="str">
        <f>VLOOKUP(Sales_Data!C8678,Product_Master!$A:$D,2,FALSE)</f>
        <v>Dry Fruits</v>
      </c>
      <c r="M8678">
        <f>VLOOKUP(C8678,Product_Master!$A:$D,4,FALSE)</f>
        <v>32610</v>
      </c>
      <c r="N8678" t="str">
        <f t="shared" si="270"/>
        <v>HIGH</v>
      </c>
      <c r="O8678" t="str" cm="1">
        <f t="array" ref="O8678">_xlfn.IFS(D8678="North","Zone 1",D8678="South","Zone 2",D8678="East","Zone 3",D8678="West","Zone 4")</f>
        <v>Zone 2</v>
      </c>
      <c r="P8678">
        <f t="shared" si="271"/>
        <v>29349</v>
      </c>
      <c r="Q8678" t="str">
        <f>VLOOKUP(C8678,Product_Master!$A:$D,3,FALSE)</f>
        <v>Grocery</v>
      </c>
    </row>
    <row r="8679" spans="1:17" x14ac:dyDescent="0.3">
      <c r="A8679" t="s">
        <v>14964</v>
      </c>
      <c r="B8679" t="s">
        <v>1494</v>
      </c>
      <c r="C8679" t="s">
        <v>91</v>
      </c>
      <c r="D8679" t="s">
        <v>178</v>
      </c>
      <c r="E8679" t="s">
        <v>310</v>
      </c>
      <c r="F8679" t="s">
        <v>311</v>
      </c>
      <c r="G8679" t="s">
        <v>187</v>
      </c>
      <c r="H8679" t="s">
        <v>14965</v>
      </c>
      <c r="I8679">
        <v>1</v>
      </c>
      <c r="J8679">
        <v>15</v>
      </c>
      <c r="K8679">
        <v>25318</v>
      </c>
      <c r="L8679" t="str">
        <f>VLOOKUP(Sales_Data!C8679,Product_Master!$A:$D,2,FALSE)</f>
        <v>Sweater</v>
      </c>
      <c r="M8679">
        <f>VLOOKUP(C8679,Product_Master!$A:$D,4,FALSE)</f>
        <v>29787</v>
      </c>
      <c r="N8679" t="str">
        <f t="shared" si="270"/>
        <v>HIGH</v>
      </c>
      <c r="O8679" t="str" cm="1">
        <f t="array" ref="O8679">_xlfn.IFS(D8679="North","Zone 1",D8679="South","Zone 2",D8679="East","Zone 3",D8679="West","Zone 4")</f>
        <v>Zone 3</v>
      </c>
      <c r="P8679">
        <f t="shared" si="271"/>
        <v>2531.8000000000002</v>
      </c>
      <c r="Q8679" t="str">
        <f>VLOOKUP(C8679,Product_Master!$A:$D,3,FALSE)</f>
        <v>Clothing</v>
      </c>
    </row>
    <row r="8680" spans="1:17" x14ac:dyDescent="0.3">
      <c r="A8680" t="s">
        <v>14966</v>
      </c>
      <c r="B8680" t="s">
        <v>1421</v>
      </c>
      <c r="C8680" t="s">
        <v>7</v>
      </c>
      <c r="D8680" t="s">
        <v>178</v>
      </c>
      <c r="E8680" t="s">
        <v>179</v>
      </c>
      <c r="F8680" t="s">
        <v>180</v>
      </c>
      <c r="G8680" t="s">
        <v>200</v>
      </c>
      <c r="H8680" t="s">
        <v>14967</v>
      </c>
      <c r="I8680">
        <v>9</v>
      </c>
      <c r="J8680">
        <v>20</v>
      </c>
      <c r="K8680">
        <v>460807</v>
      </c>
      <c r="L8680" t="str">
        <f>VLOOKUP(Sales_Data!C8680,Product_Master!$A:$D,2,FALSE)</f>
        <v>HP Laptop</v>
      </c>
      <c r="M8680">
        <f>VLOOKUP(C8680,Product_Master!$A:$D,4,FALSE)</f>
        <v>64001</v>
      </c>
      <c r="N8680" t="str">
        <f t="shared" si="270"/>
        <v>HIGH</v>
      </c>
      <c r="O8680" t="str" cm="1">
        <f t="array" ref="O8680">_xlfn.IFS(D8680="North","Zone 1",D8680="South","Zone 2",D8680="East","Zone 3",D8680="West","Zone 4")</f>
        <v>Zone 3</v>
      </c>
      <c r="P8680">
        <f t="shared" si="271"/>
        <v>46080.700000000004</v>
      </c>
      <c r="Q8680" t="str">
        <f>VLOOKUP(C8680,Product_Master!$A:$D,3,FALSE)</f>
        <v>Electronics</v>
      </c>
    </row>
    <row r="8681" spans="1:17" x14ac:dyDescent="0.3">
      <c r="A8681" t="s">
        <v>14968</v>
      </c>
      <c r="B8681" t="s">
        <v>572</v>
      </c>
      <c r="C8681" t="s">
        <v>145</v>
      </c>
      <c r="D8681" t="s">
        <v>171</v>
      </c>
      <c r="E8681" t="s">
        <v>223</v>
      </c>
      <c r="F8681" t="s">
        <v>224</v>
      </c>
      <c r="G8681" t="s">
        <v>243</v>
      </c>
      <c r="H8681" t="s">
        <v>5227</v>
      </c>
      <c r="I8681">
        <v>2</v>
      </c>
      <c r="J8681">
        <v>15</v>
      </c>
      <c r="K8681">
        <v>30185</v>
      </c>
      <c r="L8681" t="str">
        <f>VLOOKUP(Sales_Data!C8681,Product_Master!$A:$D,2,FALSE)</f>
        <v>Badminton Racket</v>
      </c>
      <c r="M8681">
        <f>VLOOKUP(C8681,Product_Master!$A:$D,4,FALSE)</f>
        <v>17756</v>
      </c>
      <c r="N8681" t="str">
        <f t="shared" si="270"/>
        <v>HIGH</v>
      </c>
      <c r="O8681" t="str" cm="1">
        <f t="array" ref="O8681">_xlfn.IFS(D8681="North","Zone 1",D8681="South","Zone 2",D8681="East","Zone 3",D8681="West","Zone 4")</f>
        <v>Zone 2</v>
      </c>
      <c r="P8681">
        <f t="shared" si="271"/>
        <v>3018.5</v>
      </c>
      <c r="Q8681" t="str">
        <f>VLOOKUP(C8681,Product_Master!$A:$D,3,FALSE)</f>
        <v>Sports</v>
      </c>
    </row>
    <row r="8682" spans="1:17" x14ac:dyDescent="0.3">
      <c r="A8682" t="s">
        <v>14969</v>
      </c>
      <c r="B8682" t="s">
        <v>209</v>
      </c>
      <c r="C8682" t="s">
        <v>143</v>
      </c>
      <c r="D8682" t="s">
        <v>171</v>
      </c>
      <c r="E8682" t="s">
        <v>172</v>
      </c>
      <c r="F8682" t="s">
        <v>173</v>
      </c>
      <c r="G8682" t="s">
        <v>212</v>
      </c>
      <c r="H8682" t="s">
        <v>14970</v>
      </c>
      <c r="I8682">
        <v>11</v>
      </c>
      <c r="J8682">
        <v>20</v>
      </c>
      <c r="K8682">
        <v>49658</v>
      </c>
      <c r="L8682" t="str">
        <f>VLOOKUP(Sales_Data!C8682,Product_Master!$A:$D,2,FALSE)</f>
        <v>Skipping Rope</v>
      </c>
      <c r="M8682">
        <f>VLOOKUP(C8682,Product_Master!$A:$D,4,FALSE)</f>
        <v>5643</v>
      </c>
      <c r="N8682" t="str">
        <f t="shared" si="270"/>
        <v>HIGH</v>
      </c>
      <c r="O8682" t="str" cm="1">
        <f t="array" ref="O8682">_xlfn.IFS(D8682="North","Zone 1",D8682="South","Zone 2",D8682="East","Zone 3",D8682="West","Zone 4")</f>
        <v>Zone 2</v>
      </c>
      <c r="P8682">
        <f t="shared" si="271"/>
        <v>4965.8</v>
      </c>
      <c r="Q8682" t="str">
        <f>VLOOKUP(C8682,Product_Master!$A:$D,3,FALSE)</f>
        <v>Sports</v>
      </c>
    </row>
    <row r="8683" spans="1:17" x14ac:dyDescent="0.3">
      <c r="A8683" t="s">
        <v>14971</v>
      </c>
      <c r="B8683" t="s">
        <v>360</v>
      </c>
      <c r="C8683" t="s">
        <v>40</v>
      </c>
      <c r="D8683" t="s">
        <v>171</v>
      </c>
      <c r="E8683" t="s">
        <v>204</v>
      </c>
      <c r="F8683" t="s">
        <v>205</v>
      </c>
      <c r="G8683" t="s">
        <v>243</v>
      </c>
      <c r="H8683" t="s">
        <v>10072</v>
      </c>
      <c r="I8683">
        <v>8</v>
      </c>
      <c r="J8683">
        <v>15</v>
      </c>
      <c r="K8683">
        <v>417737</v>
      </c>
      <c r="L8683" t="str">
        <f>VLOOKUP(Sales_Data!C8683,Product_Master!$A:$D,2,FALSE)</f>
        <v>Dining Table</v>
      </c>
      <c r="M8683">
        <f>VLOOKUP(C8683,Product_Master!$A:$D,4,FALSE)</f>
        <v>61432</v>
      </c>
      <c r="N8683" t="str">
        <f t="shared" si="270"/>
        <v>HIGH</v>
      </c>
      <c r="O8683" t="str" cm="1">
        <f t="array" ref="O8683">_xlfn.IFS(D8683="North","Zone 1",D8683="South","Zone 2",D8683="East","Zone 3",D8683="West","Zone 4")</f>
        <v>Zone 2</v>
      </c>
      <c r="P8683">
        <f t="shared" si="271"/>
        <v>41773.700000000004</v>
      </c>
      <c r="Q8683" t="str">
        <f>VLOOKUP(C8683,Product_Master!$A:$D,3,FALSE)</f>
        <v>Furniture</v>
      </c>
    </row>
    <row r="8684" spans="1:17" x14ac:dyDescent="0.3">
      <c r="A8684" t="s">
        <v>14972</v>
      </c>
      <c r="B8684" t="s">
        <v>2045</v>
      </c>
      <c r="C8684" t="s">
        <v>31</v>
      </c>
      <c r="D8684" t="s">
        <v>197</v>
      </c>
      <c r="E8684" t="s">
        <v>198</v>
      </c>
      <c r="F8684" t="s">
        <v>199</v>
      </c>
      <c r="G8684" t="s">
        <v>243</v>
      </c>
      <c r="H8684" t="s">
        <v>14567</v>
      </c>
      <c r="I8684">
        <v>10</v>
      </c>
      <c r="J8684">
        <v>5</v>
      </c>
      <c r="K8684">
        <v>366567</v>
      </c>
      <c r="L8684" t="str">
        <f>VLOOKUP(Sales_Data!C8684,Product_Master!$A:$D,2,FALSE)</f>
        <v>Smart Watch</v>
      </c>
      <c r="M8684">
        <f>VLOOKUP(C8684,Product_Master!$A:$D,4,FALSE)</f>
        <v>38586</v>
      </c>
      <c r="N8684" t="str">
        <f t="shared" si="270"/>
        <v>HIGH</v>
      </c>
      <c r="O8684" t="str" cm="1">
        <f t="array" ref="O8684">_xlfn.IFS(D8684="North","Zone 1",D8684="South","Zone 2",D8684="East","Zone 3",D8684="West","Zone 4")</f>
        <v>Zone 4</v>
      </c>
      <c r="P8684">
        <f t="shared" si="271"/>
        <v>36656.700000000004</v>
      </c>
      <c r="Q8684" t="str">
        <f>VLOOKUP(C8684,Product_Master!$A:$D,3,FALSE)</f>
        <v>Electronics</v>
      </c>
    </row>
    <row r="8685" spans="1:17" x14ac:dyDescent="0.3">
      <c r="A8685" t="s">
        <v>14973</v>
      </c>
      <c r="B8685" t="s">
        <v>1096</v>
      </c>
      <c r="C8685" t="s">
        <v>93</v>
      </c>
      <c r="D8685" t="s">
        <v>171</v>
      </c>
      <c r="E8685" t="s">
        <v>172</v>
      </c>
      <c r="F8685" t="s">
        <v>173</v>
      </c>
      <c r="G8685" t="s">
        <v>285</v>
      </c>
      <c r="H8685" t="s">
        <v>14974</v>
      </c>
      <c r="I8685">
        <v>4</v>
      </c>
      <c r="J8685">
        <v>15</v>
      </c>
      <c r="K8685">
        <v>264462</v>
      </c>
      <c r="L8685" t="str">
        <f>VLOOKUP(Sales_Data!C8685,Product_Master!$A:$D,2,FALSE)</f>
        <v>Skirt</v>
      </c>
      <c r="M8685">
        <f>VLOOKUP(C8685,Product_Master!$A:$D,4,FALSE)</f>
        <v>77783</v>
      </c>
      <c r="N8685" t="str">
        <f t="shared" si="270"/>
        <v>HIGH</v>
      </c>
      <c r="O8685" t="str" cm="1">
        <f t="array" ref="O8685">_xlfn.IFS(D8685="North","Zone 1",D8685="South","Zone 2",D8685="East","Zone 3",D8685="West","Zone 4")</f>
        <v>Zone 2</v>
      </c>
      <c r="P8685">
        <f t="shared" si="271"/>
        <v>26446.2</v>
      </c>
      <c r="Q8685" t="str">
        <f>VLOOKUP(C8685,Product_Master!$A:$D,3,FALSE)</f>
        <v>Clothing</v>
      </c>
    </row>
    <row r="8686" spans="1:17" x14ac:dyDescent="0.3">
      <c r="A8686" t="s">
        <v>14975</v>
      </c>
      <c r="B8686" t="s">
        <v>876</v>
      </c>
      <c r="C8686" t="s">
        <v>87</v>
      </c>
      <c r="D8686" t="s">
        <v>171</v>
      </c>
      <c r="E8686" t="s">
        <v>223</v>
      </c>
      <c r="F8686" t="s">
        <v>224</v>
      </c>
      <c r="G8686" t="s">
        <v>269</v>
      </c>
      <c r="H8686" t="s">
        <v>12745</v>
      </c>
      <c r="I8686">
        <v>6</v>
      </c>
      <c r="J8686">
        <v>20</v>
      </c>
      <c r="K8686">
        <v>97099</v>
      </c>
      <c r="L8686" t="str">
        <f>VLOOKUP(Sales_Data!C8686,Product_Master!$A:$D,2,FALSE)</f>
        <v>Hoodie</v>
      </c>
      <c r="M8686">
        <f>VLOOKUP(C8686,Product_Master!$A:$D,4,FALSE)</f>
        <v>20229</v>
      </c>
      <c r="N8686" t="str">
        <f t="shared" si="270"/>
        <v>HIGH</v>
      </c>
      <c r="O8686" t="str" cm="1">
        <f t="array" ref="O8686">_xlfn.IFS(D8686="North","Zone 1",D8686="South","Zone 2",D8686="East","Zone 3",D8686="West","Zone 4")</f>
        <v>Zone 2</v>
      </c>
      <c r="P8686">
        <f t="shared" si="271"/>
        <v>9709.9</v>
      </c>
      <c r="Q8686" t="str">
        <f>VLOOKUP(C8686,Product_Master!$A:$D,3,FALSE)</f>
        <v>Clothing</v>
      </c>
    </row>
    <row r="8687" spans="1:17" x14ac:dyDescent="0.3">
      <c r="A8687" t="s">
        <v>14976</v>
      </c>
      <c r="B8687" t="s">
        <v>678</v>
      </c>
      <c r="C8687" t="s">
        <v>143</v>
      </c>
      <c r="D8687" t="s">
        <v>171</v>
      </c>
      <c r="E8687" t="s">
        <v>204</v>
      </c>
      <c r="F8687" t="s">
        <v>205</v>
      </c>
      <c r="G8687" t="s">
        <v>174</v>
      </c>
      <c r="H8687" t="s">
        <v>14977</v>
      </c>
      <c r="I8687">
        <v>12</v>
      </c>
      <c r="J8687">
        <v>5</v>
      </c>
      <c r="K8687">
        <v>64330</v>
      </c>
      <c r="L8687" t="str">
        <f>VLOOKUP(Sales_Data!C8687,Product_Master!$A:$D,2,FALSE)</f>
        <v>Skipping Rope</v>
      </c>
      <c r="M8687">
        <f>VLOOKUP(C8687,Product_Master!$A:$D,4,FALSE)</f>
        <v>5643</v>
      </c>
      <c r="N8687" t="str">
        <f t="shared" si="270"/>
        <v>HIGH</v>
      </c>
      <c r="O8687" t="str" cm="1">
        <f t="array" ref="O8687">_xlfn.IFS(D8687="North","Zone 1",D8687="South","Zone 2",D8687="East","Zone 3",D8687="West","Zone 4")</f>
        <v>Zone 2</v>
      </c>
      <c r="P8687">
        <f t="shared" si="271"/>
        <v>6433</v>
      </c>
      <c r="Q8687" t="str">
        <f>VLOOKUP(C8687,Product_Master!$A:$D,3,FALSE)</f>
        <v>Sports</v>
      </c>
    </row>
    <row r="8688" spans="1:17" x14ac:dyDescent="0.3">
      <c r="A8688" t="s">
        <v>14978</v>
      </c>
      <c r="B8688" t="s">
        <v>649</v>
      </c>
      <c r="C8688" t="s">
        <v>89</v>
      </c>
      <c r="D8688" t="s">
        <v>197</v>
      </c>
      <c r="E8688" t="s">
        <v>260</v>
      </c>
      <c r="F8688" t="s">
        <v>261</v>
      </c>
      <c r="G8688" t="s">
        <v>285</v>
      </c>
      <c r="H8688" t="s">
        <v>8357</v>
      </c>
      <c r="I8688">
        <v>12</v>
      </c>
      <c r="J8688">
        <v>0</v>
      </c>
      <c r="K8688">
        <v>621600</v>
      </c>
      <c r="L8688" t="str">
        <f>VLOOKUP(Sales_Data!C8688,Product_Master!$A:$D,2,FALSE)</f>
        <v>Shorts</v>
      </c>
      <c r="M8688">
        <f>VLOOKUP(C8688,Product_Master!$A:$D,4,FALSE)</f>
        <v>51800</v>
      </c>
      <c r="N8688" t="str">
        <f t="shared" si="270"/>
        <v>HIGH</v>
      </c>
      <c r="O8688" t="str" cm="1">
        <f t="array" ref="O8688">_xlfn.IFS(D8688="North","Zone 1",D8688="South","Zone 2",D8688="East","Zone 3",D8688="West","Zone 4")</f>
        <v>Zone 4</v>
      </c>
      <c r="P8688">
        <f t="shared" si="271"/>
        <v>62160</v>
      </c>
      <c r="Q8688" t="str">
        <f>VLOOKUP(C8688,Product_Master!$A:$D,3,FALSE)</f>
        <v>Clothing</v>
      </c>
    </row>
    <row r="8689" spans="1:17" x14ac:dyDescent="0.3">
      <c r="A8689" t="s">
        <v>14979</v>
      </c>
      <c r="B8689" t="s">
        <v>381</v>
      </c>
      <c r="C8689" t="s">
        <v>50</v>
      </c>
      <c r="D8689" t="s">
        <v>178</v>
      </c>
      <c r="E8689" t="s">
        <v>185</v>
      </c>
      <c r="F8689" t="s">
        <v>186</v>
      </c>
      <c r="G8689" t="s">
        <v>269</v>
      </c>
      <c r="H8689" t="s">
        <v>14980</v>
      </c>
      <c r="I8689">
        <v>10</v>
      </c>
      <c r="J8689">
        <v>5</v>
      </c>
      <c r="K8689">
        <v>540759</v>
      </c>
      <c r="L8689" t="str">
        <f>VLOOKUP(Sales_Data!C8689,Product_Master!$A:$D,2,FALSE)</f>
        <v>Sofa</v>
      </c>
      <c r="M8689">
        <f>VLOOKUP(C8689,Product_Master!$A:$D,4,FALSE)</f>
        <v>56922</v>
      </c>
      <c r="N8689" t="str">
        <f t="shared" si="270"/>
        <v>HIGH</v>
      </c>
      <c r="O8689" t="str" cm="1">
        <f t="array" ref="O8689">_xlfn.IFS(D8689="North","Zone 1",D8689="South","Zone 2",D8689="East","Zone 3",D8689="West","Zone 4")</f>
        <v>Zone 3</v>
      </c>
      <c r="P8689">
        <f t="shared" si="271"/>
        <v>54075.9</v>
      </c>
      <c r="Q8689" t="str">
        <f>VLOOKUP(C8689,Product_Master!$A:$D,3,FALSE)</f>
        <v>Furniture</v>
      </c>
    </row>
    <row r="8690" spans="1:17" x14ac:dyDescent="0.3">
      <c r="A8690" t="s">
        <v>14981</v>
      </c>
      <c r="B8690" t="s">
        <v>1091</v>
      </c>
      <c r="C8690" t="s">
        <v>128</v>
      </c>
      <c r="D8690" t="s">
        <v>178</v>
      </c>
      <c r="E8690" t="s">
        <v>310</v>
      </c>
      <c r="F8690" t="s">
        <v>311</v>
      </c>
      <c r="G8690" t="s">
        <v>212</v>
      </c>
      <c r="H8690" t="s">
        <v>7116</v>
      </c>
      <c r="I8690">
        <v>4</v>
      </c>
      <c r="J8690">
        <v>20</v>
      </c>
      <c r="K8690">
        <v>188217</v>
      </c>
      <c r="L8690" t="str">
        <f>VLOOKUP(Sales_Data!C8690,Product_Master!$A:$D,2,FALSE)</f>
        <v>Cricket Bat</v>
      </c>
      <c r="M8690">
        <f>VLOOKUP(C8690,Product_Master!$A:$D,4,FALSE)</f>
        <v>58818</v>
      </c>
      <c r="N8690" t="str">
        <f t="shared" si="270"/>
        <v>HIGH</v>
      </c>
      <c r="O8690" t="str" cm="1">
        <f t="array" ref="O8690">_xlfn.IFS(D8690="North","Zone 1",D8690="South","Zone 2",D8690="East","Zone 3",D8690="West","Zone 4")</f>
        <v>Zone 3</v>
      </c>
      <c r="P8690">
        <f t="shared" si="271"/>
        <v>18821.7</v>
      </c>
      <c r="Q8690" t="str">
        <f>VLOOKUP(C8690,Product_Master!$A:$D,3,FALSE)</f>
        <v>Sports</v>
      </c>
    </row>
    <row r="8691" spans="1:17" x14ac:dyDescent="0.3">
      <c r="A8691" t="s">
        <v>14982</v>
      </c>
      <c r="B8691" t="s">
        <v>505</v>
      </c>
      <c r="C8691" t="s">
        <v>75</v>
      </c>
      <c r="D8691" t="s">
        <v>171</v>
      </c>
      <c r="E8691" t="s">
        <v>204</v>
      </c>
      <c r="F8691" t="s">
        <v>205</v>
      </c>
      <c r="G8691" t="s">
        <v>315</v>
      </c>
      <c r="H8691" t="s">
        <v>4733</v>
      </c>
      <c r="I8691">
        <v>5</v>
      </c>
      <c r="J8691">
        <v>15</v>
      </c>
      <c r="K8691">
        <v>170552</v>
      </c>
      <c r="L8691" t="str">
        <f>VLOOKUP(Sales_Data!C8691,Product_Master!$A:$D,2,FALSE)</f>
        <v>Jacket</v>
      </c>
      <c r="M8691">
        <f>VLOOKUP(C8691,Product_Master!$A:$D,4,FALSE)</f>
        <v>40130</v>
      </c>
      <c r="N8691" t="str">
        <f t="shared" si="270"/>
        <v>HIGH</v>
      </c>
      <c r="O8691" t="str" cm="1">
        <f t="array" ref="O8691">_xlfn.IFS(D8691="North","Zone 1",D8691="South","Zone 2",D8691="East","Zone 3",D8691="West","Zone 4")</f>
        <v>Zone 2</v>
      </c>
      <c r="P8691">
        <f t="shared" si="271"/>
        <v>17055.2</v>
      </c>
      <c r="Q8691" t="str">
        <f>VLOOKUP(C8691,Product_Master!$A:$D,3,FALSE)</f>
        <v>Clothing</v>
      </c>
    </row>
    <row r="8692" spans="1:17" x14ac:dyDescent="0.3">
      <c r="A8692" t="s">
        <v>14983</v>
      </c>
      <c r="B8692" t="s">
        <v>1627</v>
      </c>
      <c r="C8692" t="s">
        <v>40</v>
      </c>
      <c r="D8692" t="s">
        <v>191</v>
      </c>
      <c r="E8692" t="s">
        <v>192</v>
      </c>
      <c r="F8692" t="s">
        <v>193</v>
      </c>
      <c r="G8692" t="s">
        <v>257</v>
      </c>
      <c r="H8692" t="s">
        <v>8712</v>
      </c>
      <c r="I8692">
        <v>9</v>
      </c>
      <c r="J8692">
        <v>10</v>
      </c>
      <c r="K8692">
        <v>497599</v>
      </c>
      <c r="L8692" t="str">
        <f>VLOOKUP(Sales_Data!C8692,Product_Master!$A:$D,2,FALSE)</f>
        <v>Dining Table</v>
      </c>
      <c r="M8692">
        <f>VLOOKUP(C8692,Product_Master!$A:$D,4,FALSE)</f>
        <v>61432</v>
      </c>
      <c r="N8692" t="str">
        <f t="shared" si="270"/>
        <v>HIGH</v>
      </c>
      <c r="O8692" t="str" cm="1">
        <f t="array" ref="O8692">_xlfn.IFS(D8692="North","Zone 1",D8692="South","Zone 2",D8692="East","Zone 3",D8692="West","Zone 4")</f>
        <v>Zone 1</v>
      </c>
      <c r="P8692">
        <f t="shared" si="271"/>
        <v>49759.9</v>
      </c>
      <c r="Q8692" t="str">
        <f>VLOOKUP(C8692,Product_Master!$A:$D,3,FALSE)</f>
        <v>Furniture</v>
      </c>
    </row>
    <row r="8693" spans="1:17" x14ac:dyDescent="0.3">
      <c r="A8693" t="s">
        <v>14984</v>
      </c>
      <c r="B8693" t="s">
        <v>2771</v>
      </c>
      <c r="C8693" t="s">
        <v>11</v>
      </c>
      <c r="D8693" t="s">
        <v>178</v>
      </c>
      <c r="E8693" t="s">
        <v>310</v>
      </c>
      <c r="F8693" t="s">
        <v>311</v>
      </c>
      <c r="G8693" t="s">
        <v>181</v>
      </c>
      <c r="H8693" t="s">
        <v>2363</v>
      </c>
      <c r="I8693">
        <v>3</v>
      </c>
      <c r="J8693">
        <v>0</v>
      </c>
      <c r="K8693">
        <v>89256</v>
      </c>
      <c r="L8693" t="str">
        <f>VLOOKUP(Sales_Data!C8693,Product_Master!$A:$D,2,FALSE)</f>
        <v>Lenovo Laptop</v>
      </c>
      <c r="M8693">
        <f>VLOOKUP(C8693,Product_Master!$A:$D,4,FALSE)</f>
        <v>29752</v>
      </c>
      <c r="N8693" t="str">
        <f t="shared" si="270"/>
        <v>HIGH</v>
      </c>
      <c r="O8693" t="str" cm="1">
        <f t="array" ref="O8693">_xlfn.IFS(D8693="North","Zone 1",D8693="South","Zone 2",D8693="East","Zone 3",D8693="West","Zone 4")</f>
        <v>Zone 3</v>
      </c>
      <c r="P8693">
        <f t="shared" si="271"/>
        <v>8925.6</v>
      </c>
      <c r="Q8693" t="str">
        <f>VLOOKUP(C8693,Product_Master!$A:$D,3,FALSE)</f>
        <v>Electronics</v>
      </c>
    </row>
    <row r="8694" spans="1:17" x14ac:dyDescent="0.3">
      <c r="A8694" t="s">
        <v>14985</v>
      </c>
      <c r="B8694" t="s">
        <v>4471</v>
      </c>
      <c r="C8694" t="s">
        <v>25</v>
      </c>
      <c r="D8694" t="s">
        <v>171</v>
      </c>
      <c r="E8694" t="s">
        <v>172</v>
      </c>
      <c r="F8694" t="s">
        <v>173</v>
      </c>
      <c r="G8694" t="s">
        <v>315</v>
      </c>
      <c r="H8694" t="s">
        <v>7681</v>
      </c>
      <c r="I8694">
        <v>4</v>
      </c>
      <c r="J8694">
        <v>0</v>
      </c>
      <c r="K8694">
        <v>39756</v>
      </c>
      <c r="L8694" t="str">
        <f>VLOOKUP(Sales_Data!C8694,Product_Master!$A:$D,2,FALSE)</f>
        <v>Washing Machine</v>
      </c>
      <c r="M8694">
        <f>VLOOKUP(C8694,Product_Master!$A:$D,4,FALSE)</f>
        <v>9939</v>
      </c>
      <c r="N8694" t="str">
        <f t="shared" si="270"/>
        <v>HIGH</v>
      </c>
      <c r="O8694" t="str" cm="1">
        <f t="array" ref="O8694">_xlfn.IFS(D8694="North","Zone 1",D8694="South","Zone 2",D8694="East","Zone 3",D8694="West","Zone 4")</f>
        <v>Zone 2</v>
      </c>
      <c r="P8694">
        <f t="shared" si="271"/>
        <v>3975.6000000000004</v>
      </c>
      <c r="Q8694" t="str">
        <f>VLOOKUP(C8694,Product_Master!$A:$D,3,FALSE)</f>
        <v>Electronics</v>
      </c>
    </row>
    <row r="8695" spans="1:17" x14ac:dyDescent="0.3">
      <c r="A8695" t="s">
        <v>14986</v>
      </c>
      <c r="B8695" t="s">
        <v>3041</v>
      </c>
      <c r="C8695" t="s">
        <v>93</v>
      </c>
      <c r="D8695" t="s">
        <v>178</v>
      </c>
      <c r="E8695" t="s">
        <v>185</v>
      </c>
      <c r="F8695" t="s">
        <v>186</v>
      </c>
      <c r="G8695" t="s">
        <v>206</v>
      </c>
      <c r="H8695" t="s">
        <v>11587</v>
      </c>
      <c r="I8695">
        <v>3</v>
      </c>
      <c r="J8695">
        <v>20</v>
      </c>
      <c r="K8695">
        <v>186679</v>
      </c>
      <c r="L8695" t="str">
        <f>VLOOKUP(Sales_Data!C8695,Product_Master!$A:$D,2,FALSE)</f>
        <v>Skirt</v>
      </c>
      <c r="M8695">
        <f>VLOOKUP(C8695,Product_Master!$A:$D,4,FALSE)</f>
        <v>77783</v>
      </c>
      <c r="N8695" t="str">
        <f t="shared" si="270"/>
        <v>HIGH</v>
      </c>
      <c r="O8695" t="str" cm="1">
        <f t="array" ref="O8695">_xlfn.IFS(D8695="North","Zone 1",D8695="South","Zone 2",D8695="East","Zone 3",D8695="West","Zone 4")</f>
        <v>Zone 3</v>
      </c>
      <c r="P8695">
        <f t="shared" si="271"/>
        <v>18667.900000000001</v>
      </c>
      <c r="Q8695" t="str">
        <f>VLOOKUP(C8695,Product_Master!$A:$D,3,FALSE)</f>
        <v>Clothing</v>
      </c>
    </row>
    <row r="8696" spans="1:17" x14ac:dyDescent="0.3">
      <c r="A8696" t="s">
        <v>14987</v>
      </c>
      <c r="B8696" t="s">
        <v>1106</v>
      </c>
      <c r="C8696" t="s">
        <v>21</v>
      </c>
      <c r="D8696" t="s">
        <v>197</v>
      </c>
      <c r="E8696" t="s">
        <v>260</v>
      </c>
      <c r="F8696" t="s">
        <v>261</v>
      </c>
      <c r="G8696" t="s">
        <v>181</v>
      </c>
      <c r="H8696" t="s">
        <v>14988</v>
      </c>
      <c r="I8696">
        <v>1</v>
      </c>
      <c r="J8696">
        <v>5</v>
      </c>
      <c r="K8696">
        <v>46109</v>
      </c>
      <c r="L8696" t="str">
        <f>VLOOKUP(Sales_Data!C8696,Product_Master!$A:$D,2,FALSE)</f>
        <v>Air Conditioner</v>
      </c>
      <c r="M8696">
        <f>VLOOKUP(C8696,Product_Master!$A:$D,4,FALSE)</f>
        <v>48536</v>
      </c>
      <c r="N8696" t="str">
        <f t="shared" si="270"/>
        <v>HIGH</v>
      </c>
      <c r="O8696" t="str" cm="1">
        <f t="array" ref="O8696">_xlfn.IFS(D8696="North","Zone 1",D8696="South","Zone 2",D8696="East","Zone 3",D8696="West","Zone 4")</f>
        <v>Zone 4</v>
      </c>
      <c r="P8696">
        <f t="shared" si="271"/>
        <v>4610.9000000000005</v>
      </c>
      <c r="Q8696" t="str">
        <f>VLOOKUP(C8696,Product_Master!$A:$D,3,FALSE)</f>
        <v>Electronics</v>
      </c>
    </row>
    <row r="8697" spans="1:17" x14ac:dyDescent="0.3">
      <c r="A8697" t="s">
        <v>14989</v>
      </c>
      <c r="B8697" t="s">
        <v>1453</v>
      </c>
      <c r="C8697" t="s">
        <v>122</v>
      </c>
      <c r="D8697" t="s">
        <v>171</v>
      </c>
      <c r="E8697" t="s">
        <v>223</v>
      </c>
      <c r="F8697" t="s">
        <v>224</v>
      </c>
      <c r="G8697" t="s">
        <v>228</v>
      </c>
      <c r="H8697" t="s">
        <v>14990</v>
      </c>
      <c r="I8697">
        <v>5</v>
      </c>
      <c r="J8697">
        <v>15</v>
      </c>
      <c r="K8697">
        <v>278511</v>
      </c>
      <c r="L8697" t="str">
        <f>VLOOKUP(Sales_Data!C8697,Product_Master!$A:$D,2,FALSE)</f>
        <v>Noodles</v>
      </c>
      <c r="M8697">
        <f>VLOOKUP(C8697,Product_Master!$A:$D,4,FALSE)</f>
        <v>65532</v>
      </c>
      <c r="N8697" t="str">
        <f t="shared" si="270"/>
        <v>HIGH</v>
      </c>
      <c r="O8697" t="str" cm="1">
        <f t="array" ref="O8697">_xlfn.IFS(D8697="North","Zone 1",D8697="South","Zone 2",D8697="East","Zone 3",D8697="West","Zone 4")</f>
        <v>Zone 2</v>
      </c>
      <c r="P8697">
        <f t="shared" si="271"/>
        <v>27851.100000000002</v>
      </c>
      <c r="Q8697" t="str">
        <f>VLOOKUP(C8697,Product_Master!$A:$D,3,FALSE)</f>
        <v>Grocery</v>
      </c>
    </row>
    <row r="8698" spans="1:17" x14ac:dyDescent="0.3">
      <c r="A8698" t="s">
        <v>14991</v>
      </c>
      <c r="B8698" t="s">
        <v>2391</v>
      </c>
      <c r="C8698" t="s">
        <v>89</v>
      </c>
      <c r="D8698" t="s">
        <v>191</v>
      </c>
      <c r="E8698" t="s">
        <v>242</v>
      </c>
      <c r="F8698" t="s">
        <v>242</v>
      </c>
      <c r="G8698" t="s">
        <v>228</v>
      </c>
      <c r="H8698" t="s">
        <v>14465</v>
      </c>
      <c r="I8698">
        <v>6</v>
      </c>
      <c r="J8698">
        <v>5</v>
      </c>
      <c r="K8698">
        <v>295260</v>
      </c>
      <c r="L8698" t="str">
        <f>VLOOKUP(Sales_Data!C8698,Product_Master!$A:$D,2,FALSE)</f>
        <v>Shorts</v>
      </c>
      <c r="M8698">
        <f>VLOOKUP(C8698,Product_Master!$A:$D,4,FALSE)</f>
        <v>51800</v>
      </c>
      <c r="N8698" t="str">
        <f t="shared" si="270"/>
        <v>HIGH</v>
      </c>
      <c r="O8698" t="str" cm="1">
        <f t="array" ref="O8698">_xlfn.IFS(D8698="North","Zone 1",D8698="South","Zone 2",D8698="East","Zone 3",D8698="West","Zone 4")</f>
        <v>Zone 1</v>
      </c>
      <c r="P8698">
        <f t="shared" si="271"/>
        <v>29526</v>
      </c>
      <c r="Q8698" t="str">
        <f>VLOOKUP(C8698,Product_Master!$A:$D,3,FALSE)</f>
        <v>Clothing</v>
      </c>
    </row>
    <row r="8699" spans="1:17" x14ac:dyDescent="0.3">
      <c r="A8699" t="s">
        <v>14992</v>
      </c>
      <c r="B8699" t="s">
        <v>1055</v>
      </c>
      <c r="C8699" t="s">
        <v>21</v>
      </c>
      <c r="D8699" t="s">
        <v>171</v>
      </c>
      <c r="E8699" t="s">
        <v>223</v>
      </c>
      <c r="F8699" t="s">
        <v>224</v>
      </c>
      <c r="G8699" t="s">
        <v>285</v>
      </c>
      <c r="H8699" t="s">
        <v>14993</v>
      </c>
      <c r="I8699">
        <v>8</v>
      </c>
      <c r="J8699">
        <v>15</v>
      </c>
      <c r="K8699">
        <v>330044</v>
      </c>
      <c r="L8699" t="str">
        <f>VLOOKUP(Sales_Data!C8699,Product_Master!$A:$D,2,FALSE)</f>
        <v>Air Conditioner</v>
      </c>
      <c r="M8699">
        <f>VLOOKUP(C8699,Product_Master!$A:$D,4,FALSE)</f>
        <v>48536</v>
      </c>
      <c r="N8699" t="str">
        <f t="shared" si="270"/>
        <v>HIGH</v>
      </c>
      <c r="O8699" t="str" cm="1">
        <f t="array" ref="O8699">_xlfn.IFS(D8699="North","Zone 1",D8699="South","Zone 2",D8699="East","Zone 3",D8699="West","Zone 4")</f>
        <v>Zone 2</v>
      </c>
      <c r="P8699">
        <f t="shared" si="271"/>
        <v>33004.400000000001</v>
      </c>
      <c r="Q8699" t="str">
        <f>VLOOKUP(C8699,Product_Master!$A:$D,3,FALSE)</f>
        <v>Electronics</v>
      </c>
    </row>
    <row r="8700" spans="1:17" x14ac:dyDescent="0.3">
      <c r="A8700" t="s">
        <v>14994</v>
      </c>
      <c r="B8700" t="s">
        <v>381</v>
      </c>
      <c r="C8700" t="s">
        <v>135</v>
      </c>
      <c r="D8700" t="s">
        <v>178</v>
      </c>
      <c r="E8700" t="s">
        <v>179</v>
      </c>
      <c r="F8700" t="s">
        <v>180</v>
      </c>
      <c r="G8700" t="s">
        <v>269</v>
      </c>
      <c r="H8700" t="s">
        <v>14995</v>
      </c>
      <c r="I8700">
        <v>2</v>
      </c>
      <c r="J8700">
        <v>20</v>
      </c>
      <c r="K8700">
        <v>41094</v>
      </c>
      <c r="L8700" t="str">
        <f>VLOOKUP(Sales_Data!C8700,Product_Master!$A:$D,2,FALSE)</f>
        <v>Yoga Mat</v>
      </c>
      <c r="M8700">
        <f>VLOOKUP(C8700,Product_Master!$A:$D,4,FALSE)</f>
        <v>25684</v>
      </c>
      <c r="N8700" t="str">
        <f t="shared" si="270"/>
        <v>HIGH</v>
      </c>
      <c r="O8700" t="str" cm="1">
        <f t="array" ref="O8700">_xlfn.IFS(D8700="North","Zone 1",D8700="South","Zone 2",D8700="East","Zone 3",D8700="West","Zone 4")</f>
        <v>Zone 3</v>
      </c>
      <c r="P8700">
        <f t="shared" si="271"/>
        <v>4109.4000000000005</v>
      </c>
      <c r="Q8700" t="str">
        <f>VLOOKUP(C8700,Product_Master!$A:$D,3,FALSE)</f>
        <v>Sports</v>
      </c>
    </row>
    <row r="8701" spans="1:17" x14ac:dyDescent="0.3">
      <c r="A8701" t="s">
        <v>14996</v>
      </c>
      <c r="B8701" t="s">
        <v>490</v>
      </c>
      <c r="C8701" t="s">
        <v>122</v>
      </c>
      <c r="D8701" t="s">
        <v>178</v>
      </c>
      <c r="E8701" t="s">
        <v>185</v>
      </c>
      <c r="F8701" t="s">
        <v>186</v>
      </c>
      <c r="G8701" t="s">
        <v>315</v>
      </c>
      <c r="H8701" t="s">
        <v>2792</v>
      </c>
      <c r="I8701">
        <v>11</v>
      </c>
      <c r="J8701">
        <v>20</v>
      </c>
      <c r="K8701">
        <v>576681</v>
      </c>
      <c r="L8701" t="str">
        <f>VLOOKUP(Sales_Data!C8701,Product_Master!$A:$D,2,FALSE)</f>
        <v>Noodles</v>
      </c>
      <c r="M8701">
        <f>VLOOKUP(C8701,Product_Master!$A:$D,4,FALSE)</f>
        <v>65532</v>
      </c>
      <c r="N8701" t="str">
        <f t="shared" si="270"/>
        <v>HIGH</v>
      </c>
      <c r="O8701" t="str" cm="1">
        <f t="array" ref="O8701">_xlfn.IFS(D8701="North","Zone 1",D8701="South","Zone 2",D8701="East","Zone 3",D8701="West","Zone 4")</f>
        <v>Zone 3</v>
      </c>
      <c r="P8701">
        <f t="shared" si="271"/>
        <v>57668.100000000006</v>
      </c>
      <c r="Q8701" t="str">
        <f>VLOOKUP(C8701,Product_Master!$A:$D,3,FALSE)</f>
        <v>Grocery</v>
      </c>
    </row>
    <row r="8702" spans="1:17" x14ac:dyDescent="0.3">
      <c r="A8702" t="s">
        <v>14997</v>
      </c>
      <c r="B8702" t="s">
        <v>1232</v>
      </c>
      <c r="C8702" t="s">
        <v>52</v>
      </c>
      <c r="D8702" t="s">
        <v>171</v>
      </c>
      <c r="E8702" t="s">
        <v>172</v>
      </c>
      <c r="F8702" t="s">
        <v>173</v>
      </c>
      <c r="G8702" t="s">
        <v>212</v>
      </c>
      <c r="H8702" t="s">
        <v>14998</v>
      </c>
      <c r="I8702">
        <v>9</v>
      </c>
      <c r="J8702">
        <v>15</v>
      </c>
      <c r="K8702">
        <v>16019</v>
      </c>
      <c r="L8702" t="str">
        <f>VLOOKUP(Sales_Data!C8702,Product_Master!$A:$D,2,FALSE)</f>
        <v>TV Unit</v>
      </c>
      <c r="M8702">
        <f>VLOOKUP(C8702,Product_Master!$A:$D,4,FALSE)</f>
        <v>2094</v>
      </c>
      <c r="N8702" t="str">
        <f t="shared" si="270"/>
        <v>HIGH</v>
      </c>
      <c r="O8702" t="str" cm="1">
        <f t="array" ref="O8702">_xlfn.IFS(D8702="North","Zone 1",D8702="South","Zone 2",D8702="East","Zone 3",D8702="West","Zone 4")</f>
        <v>Zone 2</v>
      </c>
      <c r="P8702">
        <f t="shared" si="271"/>
        <v>1601.9</v>
      </c>
      <c r="Q8702" t="str">
        <f>VLOOKUP(C8702,Product_Master!$A:$D,3,FALSE)</f>
        <v>Furniture</v>
      </c>
    </row>
    <row r="8703" spans="1:17" x14ac:dyDescent="0.3">
      <c r="A8703" t="s">
        <v>14999</v>
      </c>
      <c r="B8703" t="s">
        <v>2455</v>
      </c>
      <c r="C8703" t="s">
        <v>106</v>
      </c>
      <c r="D8703" t="s">
        <v>178</v>
      </c>
      <c r="E8703" t="s">
        <v>185</v>
      </c>
      <c r="F8703" t="s">
        <v>186</v>
      </c>
      <c r="G8703" t="s">
        <v>200</v>
      </c>
      <c r="H8703" t="s">
        <v>15000</v>
      </c>
      <c r="I8703">
        <v>3</v>
      </c>
      <c r="J8703">
        <v>20</v>
      </c>
      <c r="K8703">
        <v>159775</v>
      </c>
      <c r="L8703" t="str">
        <f>VLOOKUP(Sales_Data!C8703,Product_Master!$A:$D,2,FALSE)</f>
        <v>Oil</v>
      </c>
      <c r="M8703">
        <f>VLOOKUP(C8703,Product_Master!$A:$D,4,FALSE)</f>
        <v>66573</v>
      </c>
      <c r="N8703" t="str">
        <f t="shared" si="270"/>
        <v>HIGH</v>
      </c>
      <c r="O8703" t="str" cm="1">
        <f t="array" ref="O8703">_xlfn.IFS(D8703="North","Zone 1",D8703="South","Zone 2",D8703="East","Zone 3",D8703="West","Zone 4")</f>
        <v>Zone 3</v>
      </c>
      <c r="P8703">
        <f t="shared" si="271"/>
        <v>15977.5</v>
      </c>
      <c r="Q8703" t="str">
        <f>VLOOKUP(C8703,Product_Master!$A:$D,3,FALSE)</f>
        <v>Grocery</v>
      </c>
    </row>
    <row r="8704" spans="1:17" x14ac:dyDescent="0.3">
      <c r="A8704" t="s">
        <v>15001</v>
      </c>
      <c r="B8704" t="s">
        <v>2969</v>
      </c>
      <c r="C8704" t="s">
        <v>157</v>
      </c>
      <c r="D8704" t="s">
        <v>191</v>
      </c>
      <c r="E8704" t="s">
        <v>242</v>
      </c>
      <c r="F8704" t="s">
        <v>242</v>
      </c>
      <c r="G8704" t="s">
        <v>212</v>
      </c>
      <c r="H8704" t="s">
        <v>12139</v>
      </c>
      <c r="I8704">
        <v>6</v>
      </c>
      <c r="J8704">
        <v>5</v>
      </c>
      <c r="K8704">
        <v>222362</v>
      </c>
      <c r="L8704" t="str">
        <f>VLOOKUP(Sales_Data!C8704,Product_Master!$A:$D,2,FALSE)</f>
        <v>Sports Bag</v>
      </c>
      <c r="M8704">
        <f>VLOOKUP(C8704,Product_Master!$A:$D,4,FALSE)</f>
        <v>39011</v>
      </c>
      <c r="N8704" t="str">
        <f t="shared" si="270"/>
        <v>HIGH</v>
      </c>
      <c r="O8704" t="str" cm="1">
        <f t="array" ref="O8704">_xlfn.IFS(D8704="North","Zone 1",D8704="South","Zone 2",D8704="East","Zone 3",D8704="West","Zone 4")</f>
        <v>Zone 1</v>
      </c>
      <c r="P8704">
        <f t="shared" si="271"/>
        <v>22236.2</v>
      </c>
      <c r="Q8704" t="str">
        <f>VLOOKUP(C8704,Product_Master!$A:$D,3,FALSE)</f>
        <v>Sports</v>
      </c>
    </row>
    <row r="8705" spans="1:17" x14ac:dyDescent="0.3">
      <c r="A8705" t="s">
        <v>15002</v>
      </c>
      <c r="B8705" t="s">
        <v>557</v>
      </c>
      <c r="C8705" t="s">
        <v>100</v>
      </c>
      <c r="D8705" t="s">
        <v>171</v>
      </c>
      <c r="E8705" t="s">
        <v>172</v>
      </c>
      <c r="F8705" t="s">
        <v>173</v>
      </c>
      <c r="G8705" t="s">
        <v>269</v>
      </c>
      <c r="H8705" t="s">
        <v>15003</v>
      </c>
      <c r="I8705">
        <v>6</v>
      </c>
      <c r="J8705">
        <v>20</v>
      </c>
      <c r="K8705">
        <v>296827</v>
      </c>
      <c r="L8705" t="str">
        <f>VLOOKUP(Sales_Data!C8705,Product_Master!$A:$D,2,FALSE)</f>
        <v>Sugar</v>
      </c>
      <c r="M8705">
        <f>VLOOKUP(C8705,Product_Master!$A:$D,4,FALSE)</f>
        <v>61839</v>
      </c>
      <c r="N8705" t="str">
        <f t="shared" si="270"/>
        <v>HIGH</v>
      </c>
      <c r="O8705" t="str" cm="1">
        <f t="array" ref="O8705">_xlfn.IFS(D8705="North","Zone 1",D8705="South","Zone 2",D8705="East","Zone 3",D8705="West","Zone 4")</f>
        <v>Zone 2</v>
      </c>
      <c r="P8705">
        <f t="shared" si="271"/>
        <v>29682.7</v>
      </c>
      <c r="Q8705" t="str">
        <f>VLOOKUP(C8705,Product_Master!$A:$D,3,FALSE)</f>
        <v>Grocery</v>
      </c>
    </row>
    <row r="8706" spans="1:17" x14ac:dyDescent="0.3">
      <c r="A8706" t="s">
        <v>15004</v>
      </c>
      <c r="B8706" t="s">
        <v>699</v>
      </c>
      <c r="C8706" t="s">
        <v>75</v>
      </c>
      <c r="D8706" t="s">
        <v>178</v>
      </c>
      <c r="E8706" t="s">
        <v>185</v>
      </c>
      <c r="F8706" t="s">
        <v>186</v>
      </c>
      <c r="G8706" t="s">
        <v>315</v>
      </c>
      <c r="H8706" t="s">
        <v>7259</v>
      </c>
      <c r="I8706">
        <v>2</v>
      </c>
      <c r="J8706">
        <v>0</v>
      </c>
      <c r="K8706">
        <v>80260</v>
      </c>
      <c r="L8706" t="str">
        <f>VLOOKUP(Sales_Data!C8706,Product_Master!$A:$D,2,FALSE)</f>
        <v>Jacket</v>
      </c>
      <c r="M8706">
        <f>VLOOKUP(C8706,Product_Master!$A:$D,4,FALSE)</f>
        <v>40130</v>
      </c>
      <c r="N8706" t="str">
        <f t="shared" si="270"/>
        <v>HIGH</v>
      </c>
      <c r="O8706" t="str" cm="1">
        <f t="array" ref="O8706">_xlfn.IFS(D8706="North","Zone 1",D8706="South","Zone 2",D8706="East","Zone 3",D8706="West","Zone 4")</f>
        <v>Zone 3</v>
      </c>
      <c r="P8706">
        <f t="shared" si="271"/>
        <v>8026</v>
      </c>
      <c r="Q8706" t="str">
        <f>VLOOKUP(C8706,Product_Master!$A:$D,3,FALSE)</f>
        <v>Clothing</v>
      </c>
    </row>
    <row r="8707" spans="1:17" x14ac:dyDescent="0.3">
      <c r="A8707" t="s">
        <v>15005</v>
      </c>
      <c r="B8707" t="s">
        <v>1903</v>
      </c>
      <c r="C8707" t="s">
        <v>31</v>
      </c>
      <c r="D8707" t="s">
        <v>191</v>
      </c>
      <c r="E8707" t="s">
        <v>192</v>
      </c>
      <c r="F8707" t="s">
        <v>193</v>
      </c>
      <c r="G8707" t="s">
        <v>174</v>
      </c>
      <c r="H8707" t="s">
        <v>15006</v>
      </c>
      <c r="I8707">
        <v>6</v>
      </c>
      <c r="J8707">
        <v>5</v>
      </c>
      <c r="K8707">
        <v>219940</v>
      </c>
      <c r="L8707" t="str">
        <f>VLOOKUP(Sales_Data!C8707,Product_Master!$A:$D,2,FALSE)</f>
        <v>Smart Watch</v>
      </c>
      <c r="M8707">
        <f>VLOOKUP(C8707,Product_Master!$A:$D,4,FALSE)</f>
        <v>38586</v>
      </c>
      <c r="N8707" t="str">
        <f t="shared" ref="N8707:N8770" si="272">IF(K8707&gt;15000,"HIGH",IF(K8707&gt;=5000,"MEDIUM","LOW"))</f>
        <v>HIGH</v>
      </c>
      <c r="O8707" t="str" cm="1">
        <f t="array" ref="O8707">_xlfn.IFS(D8707="North","Zone 1",D8707="South","Zone 2",D8707="East","Zone 3",D8707="West","Zone 4")</f>
        <v>Zone 1</v>
      </c>
      <c r="P8707">
        <f t="shared" ref="P8707:P8770" si="273">IF(N8707="HIGH",K8707*10%,IF(N8707="MEDIUM",K8707*5%,K8707*2%))</f>
        <v>21994</v>
      </c>
      <c r="Q8707" t="str">
        <f>VLOOKUP(C8707,Product_Master!$A:$D,3,FALSE)</f>
        <v>Electronics</v>
      </c>
    </row>
    <row r="8708" spans="1:17" x14ac:dyDescent="0.3">
      <c r="A8708" t="s">
        <v>15007</v>
      </c>
      <c r="B8708" t="s">
        <v>761</v>
      </c>
      <c r="C8708" t="s">
        <v>50</v>
      </c>
      <c r="D8708" t="s">
        <v>171</v>
      </c>
      <c r="E8708" t="s">
        <v>204</v>
      </c>
      <c r="F8708" t="s">
        <v>205</v>
      </c>
      <c r="G8708" t="s">
        <v>187</v>
      </c>
      <c r="H8708" t="s">
        <v>3209</v>
      </c>
      <c r="I8708">
        <v>12</v>
      </c>
      <c r="J8708">
        <v>15</v>
      </c>
      <c r="K8708">
        <v>580604</v>
      </c>
      <c r="L8708" t="str">
        <f>VLOOKUP(Sales_Data!C8708,Product_Master!$A:$D,2,FALSE)</f>
        <v>Sofa</v>
      </c>
      <c r="M8708">
        <f>VLOOKUP(C8708,Product_Master!$A:$D,4,FALSE)</f>
        <v>56922</v>
      </c>
      <c r="N8708" t="str">
        <f t="shared" si="272"/>
        <v>HIGH</v>
      </c>
      <c r="O8708" t="str" cm="1">
        <f t="array" ref="O8708">_xlfn.IFS(D8708="North","Zone 1",D8708="South","Zone 2",D8708="East","Zone 3",D8708="West","Zone 4")</f>
        <v>Zone 2</v>
      </c>
      <c r="P8708">
        <f t="shared" si="273"/>
        <v>58060.4</v>
      </c>
      <c r="Q8708" t="str">
        <f>VLOOKUP(C8708,Product_Master!$A:$D,3,FALSE)</f>
        <v>Furniture</v>
      </c>
    </row>
    <row r="8709" spans="1:17" x14ac:dyDescent="0.3">
      <c r="A8709" t="s">
        <v>15008</v>
      </c>
      <c r="B8709" t="s">
        <v>2556</v>
      </c>
      <c r="C8709" t="s">
        <v>50</v>
      </c>
      <c r="D8709" t="s">
        <v>197</v>
      </c>
      <c r="E8709" t="s">
        <v>260</v>
      </c>
      <c r="F8709" t="s">
        <v>261</v>
      </c>
      <c r="G8709" t="s">
        <v>285</v>
      </c>
      <c r="H8709" t="s">
        <v>15009</v>
      </c>
      <c r="I8709">
        <v>9</v>
      </c>
      <c r="J8709">
        <v>20</v>
      </c>
      <c r="K8709">
        <v>409838</v>
      </c>
      <c r="L8709" t="str">
        <f>VLOOKUP(Sales_Data!C8709,Product_Master!$A:$D,2,FALSE)</f>
        <v>Sofa</v>
      </c>
      <c r="M8709">
        <f>VLOOKUP(C8709,Product_Master!$A:$D,4,FALSE)</f>
        <v>56922</v>
      </c>
      <c r="N8709" t="str">
        <f t="shared" si="272"/>
        <v>HIGH</v>
      </c>
      <c r="O8709" t="str" cm="1">
        <f t="array" ref="O8709">_xlfn.IFS(D8709="North","Zone 1",D8709="South","Zone 2",D8709="East","Zone 3",D8709="West","Zone 4")</f>
        <v>Zone 4</v>
      </c>
      <c r="P8709">
        <f t="shared" si="273"/>
        <v>40983.800000000003</v>
      </c>
      <c r="Q8709" t="str">
        <f>VLOOKUP(C8709,Product_Master!$A:$D,3,FALSE)</f>
        <v>Furniture</v>
      </c>
    </row>
    <row r="8710" spans="1:17" x14ac:dyDescent="0.3">
      <c r="A8710" t="s">
        <v>15010</v>
      </c>
      <c r="B8710" t="s">
        <v>1209</v>
      </c>
      <c r="C8710" t="s">
        <v>120</v>
      </c>
      <c r="D8710" t="s">
        <v>197</v>
      </c>
      <c r="E8710" t="s">
        <v>260</v>
      </c>
      <c r="F8710" t="s">
        <v>261</v>
      </c>
      <c r="G8710" t="s">
        <v>212</v>
      </c>
      <c r="H8710" t="s">
        <v>2160</v>
      </c>
      <c r="I8710">
        <v>4</v>
      </c>
      <c r="J8710">
        <v>5</v>
      </c>
      <c r="K8710">
        <v>117309</v>
      </c>
      <c r="L8710" t="str">
        <f>VLOOKUP(Sales_Data!C8710,Product_Master!$A:$D,2,FALSE)</f>
        <v>Soft Drink</v>
      </c>
      <c r="M8710">
        <f>VLOOKUP(C8710,Product_Master!$A:$D,4,FALSE)</f>
        <v>30871</v>
      </c>
      <c r="N8710" t="str">
        <f t="shared" si="272"/>
        <v>HIGH</v>
      </c>
      <c r="O8710" t="str" cm="1">
        <f t="array" ref="O8710">_xlfn.IFS(D8710="North","Zone 1",D8710="South","Zone 2",D8710="East","Zone 3",D8710="West","Zone 4")</f>
        <v>Zone 4</v>
      </c>
      <c r="P8710">
        <f t="shared" si="273"/>
        <v>11730.900000000001</v>
      </c>
      <c r="Q8710" t="str">
        <f>VLOOKUP(C8710,Product_Master!$A:$D,3,FALSE)</f>
        <v>Grocery</v>
      </c>
    </row>
    <row r="8711" spans="1:17" x14ac:dyDescent="0.3">
      <c r="A8711" t="s">
        <v>15011</v>
      </c>
      <c r="B8711" t="s">
        <v>542</v>
      </c>
      <c r="C8711" t="s">
        <v>48</v>
      </c>
      <c r="D8711" t="s">
        <v>191</v>
      </c>
      <c r="E8711" t="s">
        <v>192</v>
      </c>
      <c r="F8711" t="s">
        <v>193</v>
      </c>
      <c r="G8711" t="s">
        <v>219</v>
      </c>
      <c r="H8711" t="s">
        <v>12218</v>
      </c>
      <c r="I8711">
        <v>3</v>
      </c>
      <c r="J8711">
        <v>5</v>
      </c>
      <c r="K8711">
        <v>122988</v>
      </c>
      <c r="L8711" t="str">
        <f>VLOOKUP(Sales_Data!C8711,Product_Master!$A:$D,2,FALSE)</f>
        <v>Bed</v>
      </c>
      <c r="M8711">
        <f>VLOOKUP(C8711,Product_Master!$A:$D,4,FALSE)</f>
        <v>43154</v>
      </c>
      <c r="N8711" t="str">
        <f t="shared" si="272"/>
        <v>HIGH</v>
      </c>
      <c r="O8711" t="str" cm="1">
        <f t="array" ref="O8711">_xlfn.IFS(D8711="North","Zone 1",D8711="South","Zone 2",D8711="East","Zone 3",D8711="West","Zone 4")</f>
        <v>Zone 1</v>
      </c>
      <c r="P8711">
        <f t="shared" si="273"/>
        <v>12298.800000000001</v>
      </c>
      <c r="Q8711" t="str">
        <f>VLOOKUP(C8711,Product_Master!$A:$D,3,FALSE)</f>
        <v>Furniture</v>
      </c>
    </row>
    <row r="8712" spans="1:17" x14ac:dyDescent="0.3">
      <c r="A8712" t="s">
        <v>15012</v>
      </c>
      <c r="B8712" t="s">
        <v>2436</v>
      </c>
      <c r="C8712" t="s">
        <v>35</v>
      </c>
      <c r="D8712" t="s">
        <v>171</v>
      </c>
      <c r="E8712" t="s">
        <v>204</v>
      </c>
      <c r="F8712" t="s">
        <v>205</v>
      </c>
      <c r="G8712" t="s">
        <v>219</v>
      </c>
      <c r="H8712" t="s">
        <v>14893</v>
      </c>
      <c r="I8712">
        <v>5</v>
      </c>
      <c r="J8712">
        <v>0</v>
      </c>
      <c r="K8712">
        <v>216720</v>
      </c>
      <c r="L8712" t="str">
        <f>VLOOKUP(Sales_Data!C8712,Product_Master!$A:$D,2,FALSE)</f>
        <v>Office Chair</v>
      </c>
      <c r="M8712">
        <f>VLOOKUP(C8712,Product_Master!$A:$D,4,FALSE)</f>
        <v>43344</v>
      </c>
      <c r="N8712" t="str">
        <f t="shared" si="272"/>
        <v>HIGH</v>
      </c>
      <c r="O8712" t="str" cm="1">
        <f t="array" ref="O8712">_xlfn.IFS(D8712="North","Zone 1",D8712="South","Zone 2",D8712="East","Zone 3",D8712="West","Zone 4")</f>
        <v>Zone 2</v>
      </c>
      <c r="P8712">
        <f t="shared" si="273"/>
        <v>21672</v>
      </c>
      <c r="Q8712" t="str">
        <f>VLOOKUP(C8712,Product_Master!$A:$D,3,FALSE)</f>
        <v>Furniture</v>
      </c>
    </row>
    <row r="8713" spans="1:17" x14ac:dyDescent="0.3">
      <c r="A8713" t="s">
        <v>15013</v>
      </c>
      <c r="B8713" t="s">
        <v>1742</v>
      </c>
      <c r="C8713" t="s">
        <v>143</v>
      </c>
      <c r="D8713" t="s">
        <v>171</v>
      </c>
      <c r="E8713" t="s">
        <v>204</v>
      </c>
      <c r="F8713" t="s">
        <v>205</v>
      </c>
      <c r="G8713" t="s">
        <v>174</v>
      </c>
      <c r="H8713" t="s">
        <v>5459</v>
      </c>
      <c r="I8713">
        <v>4</v>
      </c>
      <c r="J8713">
        <v>15</v>
      </c>
      <c r="K8713">
        <v>19186</v>
      </c>
      <c r="L8713" t="str">
        <f>VLOOKUP(Sales_Data!C8713,Product_Master!$A:$D,2,FALSE)</f>
        <v>Skipping Rope</v>
      </c>
      <c r="M8713">
        <f>VLOOKUP(C8713,Product_Master!$A:$D,4,FALSE)</f>
        <v>5643</v>
      </c>
      <c r="N8713" t="str">
        <f t="shared" si="272"/>
        <v>HIGH</v>
      </c>
      <c r="O8713" t="str" cm="1">
        <f t="array" ref="O8713">_xlfn.IFS(D8713="North","Zone 1",D8713="South","Zone 2",D8713="East","Zone 3",D8713="West","Zone 4")</f>
        <v>Zone 2</v>
      </c>
      <c r="P8713">
        <f t="shared" si="273"/>
        <v>1918.6000000000001</v>
      </c>
      <c r="Q8713" t="str">
        <f>VLOOKUP(C8713,Product_Master!$A:$D,3,FALSE)</f>
        <v>Sports</v>
      </c>
    </row>
    <row r="8714" spans="1:17" x14ac:dyDescent="0.3">
      <c r="A8714" t="s">
        <v>15014</v>
      </c>
      <c r="B8714" t="s">
        <v>637</v>
      </c>
      <c r="C8714" t="s">
        <v>54</v>
      </c>
      <c r="D8714" t="s">
        <v>171</v>
      </c>
      <c r="E8714" t="s">
        <v>204</v>
      </c>
      <c r="F8714" t="s">
        <v>205</v>
      </c>
      <c r="G8714" t="s">
        <v>200</v>
      </c>
      <c r="H8714" t="s">
        <v>15015</v>
      </c>
      <c r="I8714">
        <v>5</v>
      </c>
      <c r="J8714">
        <v>20</v>
      </c>
      <c r="K8714">
        <v>50404</v>
      </c>
      <c r="L8714" t="str">
        <f>VLOOKUP(Sales_Data!C8714,Product_Master!$A:$D,2,FALSE)</f>
        <v>Cabinet</v>
      </c>
      <c r="M8714">
        <f>VLOOKUP(C8714,Product_Master!$A:$D,4,FALSE)</f>
        <v>12601</v>
      </c>
      <c r="N8714" t="str">
        <f t="shared" si="272"/>
        <v>HIGH</v>
      </c>
      <c r="O8714" t="str" cm="1">
        <f t="array" ref="O8714">_xlfn.IFS(D8714="North","Zone 1",D8714="South","Zone 2",D8714="East","Zone 3",D8714="West","Zone 4")</f>
        <v>Zone 2</v>
      </c>
      <c r="P8714">
        <f t="shared" si="273"/>
        <v>5040.4000000000005</v>
      </c>
      <c r="Q8714" t="str">
        <f>VLOOKUP(C8714,Product_Master!$A:$D,3,FALSE)</f>
        <v>Furniture</v>
      </c>
    </row>
    <row r="8715" spans="1:17" x14ac:dyDescent="0.3">
      <c r="A8715" t="s">
        <v>15016</v>
      </c>
      <c r="B8715" t="s">
        <v>3544</v>
      </c>
      <c r="C8715" t="s">
        <v>21</v>
      </c>
      <c r="D8715" t="s">
        <v>178</v>
      </c>
      <c r="E8715" t="s">
        <v>310</v>
      </c>
      <c r="F8715" t="s">
        <v>311</v>
      </c>
      <c r="G8715" t="s">
        <v>181</v>
      </c>
      <c r="H8715" t="s">
        <v>6868</v>
      </c>
      <c r="I8715">
        <v>7</v>
      </c>
      <c r="J8715">
        <v>0</v>
      </c>
      <c r="K8715">
        <v>339752</v>
      </c>
      <c r="L8715" t="str">
        <f>VLOOKUP(Sales_Data!C8715,Product_Master!$A:$D,2,FALSE)</f>
        <v>Air Conditioner</v>
      </c>
      <c r="M8715">
        <f>VLOOKUP(C8715,Product_Master!$A:$D,4,FALSE)</f>
        <v>48536</v>
      </c>
      <c r="N8715" t="str">
        <f t="shared" si="272"/>
        <v>HIGH</v>
      </c>
      <c r="O8715" t="str" cm="1">
        <f t="array" ref="O8715">_xlfn.IFS(D8715="North","Zone 1",D8715="South","Zone 2",D8715="East","Zone 3",D8715="West","Zone 4")</f>
        <v>Zone 3</v>
      </c>
      <c r="P8715">
        <f t="shared" si="273"/>
        <v>33975.200000000004</v>
      </c>
      <c r="Q8715" t="str">
        <f>VLOOKUP(C8715,Product_Master!$A:$D,3,FALSE)</f>
        <v>Electronics</v>
      </c>
    </row>
    <row r="8716" spans="1:17" x14ac:dyDescent="0.3">
      <c r="A8716" t="s">
        <v>15017</v>
      </c>
      <c r="B8716" t="s">
        <v>1120</v>
      </c>
      <c r="C8716" t="s">
        <v>139</v>
      </c>
      <c r="D8716" t="s">
        <v>191</v>
      </c>
      <c r="E8716" t="s">
        <v>242</v>
      </c>
      <c r="F8716" t="s">
        <v>242</v>
      </c>
      <c r="G8716" t="s">
        <v>181</v>
      </c>
      <c r="H8716" t="s">
        <v>15018</v>
      </c>
      <c r="I8716">
        <v>10</v>
      </c>
      <c r="J8716">
        <v>0</v>
      </c>
      <c r="K8716">
        <v>229610</v>
      </c>
      <c r="L8716" t="str">
        <f>VLOOKUP(Sales_Data!C8716,Product_Master!$A:$D,2,FALSE)</f>
        <v>Helmet</v>
      </c>
      <c r="M8716">
        <f>VLOOKUP(C8716,Product_Master!$A:$D,4,FALSE)</f>
        <v>22961</v>
      </c>
      <c r="N8716" t="str">
        <f t="shared" si="272"/>
        <v>HIGH</v>
      </c>
      <c r="O8716" t="str" cm="1">
        <f t="array" ref="O8716">_xlfn.IFS(D8716="North","Zone 1",D8716="South","Zone 2",D8716="East","Zone 3",D8716="West","Zone 4")</f>
        <v>Zone 1</v>
      </c>
      <c r="P8716">
        <f t="shared" si="273"/>
        <v>22961</v>
      </c>
      <c r="Q8716" t="str">
        <f>VLOOKUP(C8716,Product_Master!$A:$D,3,FALSE)</f>
        <v>Sports</v>
      </c>
    </row>
    <row r="8717" spans="1:17" x14ac:dyDescent="0.3">
      <c r="A8717" t="s">
        <v>15019</v>
      </c>
      <c r="B8717" t="s">
        <v>1441</v>
      </c>
      <c r="C8717" t="s">
        <v>135</v>
      </c>
      <c r="D8717" t="s">
        <v>178</v>
      </c>
      <c r="E8717" t="s">
        <v>310</v>
      </c>
      <c r="F8717" t="s">
        <v>311</v>
      </c>
      <c r="G8717" t="s">
        <v>219</v>
      </c>
      <c r="H8717" t="s">
        <v>6240</v>
      </c>
      <c r="I8717">
        <v>9</v>
      </c>
      <c r="J8717">
        <v>20</v>
      </c>
      <c r="K8717">
        <v>184924</v>
      </c>
      <c r="L8717" t="str">
        <f>VLOOKUP(Sales_Data!C8717,Product_Master!$A:$D,2,FALSE)</f>
        <v>Yoga Mat</v>
      </c>
      <c r="M8717">
        <f>VLOOKUP(C8717,Product_Master!$A:$D,4,FALSE)</f>
        <v>25684</v>
      </c>
      <c r="N8717" t="str">
        <f t="shared" si="272"/>
        <v>HIGH</v>
      </c>
      <c r="O8717" t="str" cm="1">
        <f t="array" ref="O8717">_xlfn.IFS(D8717="North","Zone 1",D8717="South","Zone 2",D8717="East","Zone 3",D8717="West","Zone 4")</f>
        <v>Zone 3</v>
      </c>
      <c r="P8717">
        <f t="shared" si="273"/>
        <v>18492.400000000001</v>
      </c>
      <c r="Q8717" t="str">
        <f>VLOOKUP(C8717,Product_Master!$A:$D,3,FALSE)</f>
        <v>Sports</v>
      </c>
    </row>
    <row r="8718" spans="1:17" x14ac:dyDescent="0.3">
      <c r="A8718" t="s">
        <v>15020</v>
      </c>
      <c r="B8718" t="s">
        <v>592</v>
      </c>
      <c r="C8718" t="s">
        <v>9</v>
      </c>
      <c r="D8718" t="s">
        <v>191</v>
      </c>
      <c r="E8718" t="s">
        <v>192</v>
      </c>
      <c r="F8718" t="s">
        <v>193</v>
      </c>
      <c r="G8718" t="s">
        <v>253</v>
      </c>
      <c r="H8718" t="s">
        <v>4425</v>
      </c>
      <c r="I8718">
        <v>7</v>
      </c>
      <c r="J8718">
        <v>0</v>
      </c>
      <c r="K8718">
        <v>298431</v>
      </c>
      <c r="L8718" t="str">
        <f>VLOOKUP(Sales_Data!C8718,Product_Master!$A:$D,2,FALSE)</f>
        <v>Dell Monitor</v>
      </c>
      <c r="M8718">
        <f>VLOOKUP(C8718,Product_Master!$A:$D,4,FALSE)</f>
        <v>42633</v>
      </c>
      <c r="N8718" t="str">
        <f t="shared" si="272"/>
        <v>HIGH</v>
      </c>
      <c r="O8718" t="str" cm="1">
        <f t="array" ref="O8718">_xlfn.IFS(D8718="North","Zone 1",D8718="South","Zone 2",D8718="East","Zone 3",D8718="West","Zone 4")</f>
        <v>Zone 1</v>
      </c>
      <c r="P8718">
        <f t="shared" si="273"/>
        <v>29843.100000000002</v>
      </c>
      <c r="Q8718" t="str">
        <f>VLOOKUP(C8718,Product_Master!$A:$D,3,FALSE)</f>
        <v>Electronics</v>
      </c>
    </row>
    <row r="8719" spans="1:17" x14ac:dyDescent="0.3">
      <c r="A8719" t="s">
        <v>15021</v>
      </c>
      <c r="B8719" t="s">
        <v>1307</v>
      </c>
      <c r="C8719" t="s">
        <v>133</v>
      </c>
      <c r="D8719" t="s">
        <v>197</v>
      </c>
      <c r="E8719" t="s">
        <v>198</v>
      </c>
      <c r="F8719" t="s">
        <v>199</v>
      </c>
      <c r="G8719" t="s">
        <v>187</v>
      </c>
      <c r="H8719" t="s">
        <v>15022</v>
      </c>
      <c r="I8719">
        <v>11</v>
      </c>
      <c r="J8719">
        <v>5</v>
      </c>
      <c r="K8719">
        <v>297678</v>
      </c>
      <c r="L8719" t="str">
        <f>VLOOKUP(Sales_Data!C8719,Product_Master!$A:$D,2,FALSE)</f>
        <v>Basketball</v>
      </c>
      <c r="M8719">
        <f>VLOOKUP(C8719,Product_Master!$A:$D,4,FALSE)</f>
        <v>28486</v>
      </c>
      <c r="N8719" t="str">
        <f t="shared" si="272"/>
        <v>HIGH</v>
      </c>
      <c r="O8719" t="str" cm="1">
        <f t="array" ref="O8719">_xlfn.IFS(D8719="North","Zone 1",D8719="South","Zone 2",D8719="East","Zone 3",D8719="West","Zone 4")</f>
        <v>Zone 4</v>
      </c>
      <c r="P8719">
        <f t="shared" si="273"/>
        <v>29767.800000000003</v>
      </c>
      <c r="Q8719" t="str">
        <f>VLOOKUP(C8719,Product_Master!$A:$D,3,FALSE)</f>
        <v>Sports</v>
      </c>
    </row>
    <row r="8720" spans="1:17" x14ac:dyDescent="0.3">
      <c r="A8720" t="s">
        <v>15023</v>
      </c>
      <c r="B8720" t="s">
        <v>603</v>
      </c>
      <c r="C8720" t="s">
        <v>64</v>
      </c>
      <c r="D8720" t="s">
        <v>178</v>
      </c>
      <c r="E8720" t="s">
        <v>185</v>
      </c>
      <c r="F8720" t="s">
        <v>186</v>
      </c>
      <c r="G8720" t="s">
        <v>228</v>
      </c>
      <c r="H8720" t="s">
        <v>11361</v>
      </c>
      <c r="I8720">
        <v>8</v>
      </c>
      <c r="J8720">
        <v>15</v>
      </c>
      <c r="K8720">
        <v>309332</v>
      </c>
      <c r="L8720" t="str">
        <f>VLOOKUP(Sales_Data!C8720,Product_Master!$A:$D,2,FALSE)</f>
        <v>Stool</v>
      </c>
      <c r="M8720">
        <f>VLOOKUP(C8720,Product_Master!$A:$D,4,FALSE)</f>
        <v>45490</v>
      </c>
      <c r="N8720" t="str">
        <f t="shared" si="272"/>
        <v>HIGH</v>
      </c>
      <c r="O8720" t="str" cm="1">
        <f t="array" ref="O8720">_xlfn.IFS(D8720="North","Zone 1",D8720="South","Zone 2",D8720="East","Zone 3",D8720="West","Zone 4")</f>
        <v>Zone 3</v>
      </c>
      <c r="P8720">
        <f t="shared" si="273"/>
        <v>30933.200000000001</v>
      </c>
      <c r="Q8720" t="str">
        <f>VLOOKUP(C8720,Product_Master!$A:$D,3,FALSE)</f>
        <v>Furniture</v>
      </c>
    </row>
    <row r="8721" spans="1:17" x14ac:dyDescent="0.3">
      <c r="A8721" t="s">
        <v>15024</v>
      </c>
      <c r="B8721" t="s">
        <v>940</v>
      </c>
      <c r="C8721" t="s">
        <v>124</v>
      </c>
      <c r="D8721" t="s">
        <v>191</v>
      </c>
      <c r="E8721" t="s">
        <v>238</v>
      </c>
      <c r="F8721" t="s">
        <v>238</v>
      </c>
      <c r="G8721" t="s">
        <v>269</v>
      </c>
      <c r="H8721" t="s">
        <v>11085</v>
      </c>
      <c r="I8721">
        <v>3</v>
      </c>
      <c r="J8721">
        <v>5</v>
      </c>
      <c r="K8721">
        <v>92938</v>
      </c>
      <c r="L8721" t="str">
        <f>VLOOKUP(Sales_Data!C8721,Product_Master!$A:$D,2,FALSE)</f>
        <v>Dry Fruits</v>
      </c>
      <c r="M8721">
        <f>VLOOKUP(C8721,Product_Master!$A:$D,4,FALSE)</f>
        <v>32610</v>
      </c>
      <c r="N8721" t="str">
        <f t="shared" si="272"/>
        <v>HIGH</v>
      </c>
      <c r="O8721" t="str" cm="1">
        <f t="array" ref="O8721">_xlfn.IFS(D8721="North","Zone 1",D8721="South","Zone 2",D8721="East","Zone 3",D8721="West","Zone 4")</f>
        <v>Zone 1</v>
      </c>
      <c r="P8721">
        <f t="shared" si="273"/>
        <v>9293.8000000000011</v>
      </c>
      <c r="Q8721" t="str">
        <f>VLOOKUP(C8721,Product_Master!$A:$D,3,FALSE)</f>
        <v>Grocery</v>
      </c>
    </row>
    <row r="8722" spans="1:17" x14ac:dyDescent="0.3">
      <c r="A8722" t="s">
        <v>15025</v>
      </c>
      <c r="B8722" t="s">
        <v>419</v>
      </c>
      <c r="C8722" t="s">
        <v>112</v>
      </c>
      <c r="D8722" t="s">
        <v>191</v>
      </c>
      <c r="E8722" t="s">
        <v>242</v>
      </c>
      <c r="F8722" t="s">
        <v>242</v>
      </c>
      <c r="G8722" t="s">
        <v>219</v>
      </c>
      <c r="H8722" t="s">
        <v>12339</v>
      </c>
      <c r="I8722">
        <v>9</v>
      </c>
      <c r="J8722">
        <v>0</v>
      </c>
      <c r="K8722">
        <v>38493</v>
      </c>
      <c r="L8722" t="str">
        <f>VLOOKUP(Sales_Data!C8722,Product_Master!$A:$D,2,FALSE)</f>
        <v>Pasta</v>
      </c>
      <c r="M8722">
        <f>VLOOKUP(C8722,Product_Master!$A:$D,4,FALSE)</f>
        <v>4277</v>
      </c>
      <c r="N8722" t="str">
        <f t="shared" si="272"/>
        <v>HIGH</v>
      </c>
      <c r="O8722" t="str" cm="1">
        <f t="array" ref="O8722">_xlfn.IFS(D8722="North","Zone 1",D8722="South","Zone 2",D8722="East","Zone 3",D8722="West","Zone 4")</f>
        <v>Zone 1</v>
      </c>
      <c r="P8722">
        <f t="shared" si="273"/>
        <v>3849.3</v>
      </c>
      <c r="Q8722" t="str">
        <f>VLOOKUP(C8722,Product_Master!$A:$D,3,FALSE)</f>
        <v>Grocery</v>
      </c>
    </row>
    <row r="8723" spans="1:17" x14ac:dyDescent="0.3">
      <c r="A8723" t="s">
        <v>15026</v>
      </c>
      <c r="B8723" t="s">
        <v>774</v>
      </c>
      <c r="C8723" t="s">
        <v>64</v>
      </c>
      <c r="D8723" t="s">
        <v>171</v>
      </c>
      <c r="E8723" t="s">
        <v>223</v>
      </c>
      <c r="F8723" t="s">
        <v>224</v>
      </c>
      <c r="G8723" t="s">
        <v>212</v>
      </c>
      <c r="H8723" t="s">
        <v>12170</v>
      </c>
      <c r="I8723">
        <v>8</v>
      </c>
      <c r="J8723">
        <v>0</v>
      </c>
      <c r="K8723">
        <v>363920</v>
      </c>
      <c r="L8723" t="str">
        <f>VLOOKUP(Sales_Data!C8723,Product_Master!$A:$D,2,FALSE)</f>
        <v>Stool</v>
      </c>
      <c r="M8723">
        <f>VLOOKUP(C8723,Product_Master!$A:$D,4,FALSE)</f>
        <v>45490</v>
      </c>
      <c r="N8723" t="str">
        <f t="shared" si="272"/>
        <v>HIGH</v>
      </c>
      <c r="O8723" t="str" cm="1">
        <f t="array" ref="O8723">_xlfn.IFS(D8723="North","Zone 1",D8723="South","Zone 2",D8723="East","Zone 3",D8723="West","Zone 4")</f>
        <v>Zone 2</v>
      </c>
      <c r="P8723">
        <f t="shared" si="273"/>
        <v>36392</v>
      </c>
      <c r="Q8723" t="str">
        <f>VLOOKUP(C8723,Product_Master!$A:$D,3,FALSE)</f>
        <v>Furniture</v>
      </c>
    </row>
    <row r="8724" spans="1:17" x14ac:dyDescent="0.3">
      <c r="A8724" t="s">
        <v>15027</v>
      </c>
      <c r="B8724" t="s">
        <v>990</v>
      </c>
      <c r="C8724" t="s">
        <v>114</v>
      </c>
      <c r="D8724" t="s">
        <v>178</v>
      </c>
      <c r="E8724" t="s">
        <v>179</v>
      </c>
      <c r="F8724" t="s">
        <v>180</v>
      </c>
      <c r="G8724" t="s">
        <v>315</v>
      </c>
      <c r="H8724" t="s">
        <v>15028</v>
      </c>
      <c r="I8724">
        <v>11</v>
      </c>
      <c r="J8724">
        <v>0</v>
      </c>
      <c r="K8724">
        <v>640321</v>
      </c>
      <c r="L8724" t="str">
        <f>VLOOKUP(Sales_Data!C8724,Product_Master!$A:$D,2,FALSE)</f>
        <v>Flour</v>
      </c>
      <c r="M8724">
        <f>VLOOKUP(C8724,Product_Master!$A:$D,4,FALSE)</f>
        <v>58211</v>
      </c>
      <c r="N8724" t="str">
        <f t="shared" si="272"/>
        <v>HIGH</v>
      </c>
      <c r="O8724" t="str" cm="1">
        <f t="array" ref="O8724">_xlfn.IFS(D8724="North","Zone 1",D8724="South","Zone 2",D8724="East","Zone 3",D8724="West","Zone 4")</f>
        <v>Zone 3</v>
      </c>
      <c r="P8724">
        <f t="shared" si="273"/>
        <v>64032.100000000006</v>
      </c>
      <c r="Q8724" t="str">
        <f>VLOOKUP(C8724,Product_Master!$A:$D,3,FALSE)</f>
        <v>Grocery</v>
      </c>
    </row>
    <row r="8725" spans="1:17" x14ac:dyDescent="0.3">
      <c r="A8725" t="s">
        <v>15029</v>
      </c>
      <c r="B8725" t="s">
        <v>885</v>
      </c>
      <c r="C8725" t="s">
        <v>11</v>
      </c>
      <c r="D8725" t="s">
        <v>171</v>
      </c>
      <c r="E8725" t="s">
        <v>223</v>
      </c>
      <c r="F8725" t="s">
        <v>224</v>
      </c>
      <c r="G8725" t="s">
        <v>174</v>
      </c>
      <c r="H8725" t="s">
        <v>15030</v>
      </c>
      <c r="I8725">
        <v>5</v>
      </c>
      <c r="J8725">
        <v>10</v>
      </c>
      <c r="K8725">
        <v>133884</v>
      </c>
      <c r="L8725" t="str">
        <f>VLOOKUP(Sales_Data!C8725,Product_Master!$A:$D,2,FALSE)</f>
        <v>Lenovo Laptop</v>
      </c>
      <c r="M8725">
        <f>VLOOKUP(C8725,Product_Master!$A:$D,4,FALSE)</f>
        <v>29752</v>
      </c>
      <c r="N8725" t="str">
        <f t="shared" si="272"/>
        <v>HIGH</v>
      </c>
      <c r="O8725" t="str" cm="1">
        <f t="array" ref="O8725">_xlfn.IFS(D8725="North","Zone 1",D8725="South","Zone 2",D8725="East","Zone 3",D8725="West","Zone 4")</f>
        <v>Zone 2</v>
      </c>
      <c r="P8725">
        <f t="shared" si="273"/>
        <v>13388.400000000001</v>
      </c>
      <c r="Q8725" t="str">
        <f>VLOOKUP(C8725,Product_Master!$A:$D,3,FALSE)</f>
        <v>Electronics</v>
      </c>
    </row>
    <row r="8726" spans="1:17" x14ac:dyDescent="0.3">
      <c r="A8726" t="s">
        <v>15031</v>
      </c>
      <c r="B8726" t="s">
        <v>1453</v>
      </c>
      <c r="C8726" t="s">
        <v>44</v>
      </c>
      <c r="D8726" t="s">
        <v>197</v>
      </c>
      <c r="E8726" t="s">
        <v>210</v>
      </c>
      <c r="F8726" t="s">
        <v>211</v>
      </c>
      <c r="G8726" t="s">
        <v>315</v>
      </c>
      <c r="H8726" t="s">
        <v>13686</v>
      </c>
      <c r="I8726">
        <v>5</v>
      </c>
      <c r="J8726">
        <v>20</v>
      </c>
      <c r="K8726">
        <v>300036</v>
      </c>
      <c r="L8726" t="str">
        <f>VLOOKUP(Sales_Data!C8726,Product_Master!$A:$D,2,FALSE)</f>
        <v>Bookshelf</v>
      </c>
      <c r="M8726">
        <f>VLOOKUP(C8726,Product_Master!$A:$D,4,FALSE)</f>
        <v>75009</v>
      </c>
      <c r="N8726" t="str">
        <f t="shared" si="272"/>
        <v>HIGH</v>
      </c>
      <c r="O8726" t="str" cm="1">
        <f t="array" ref="O8726">_xlfn.IFS(D8726="North","Zone 1",D8726="South","Zone 2",D8726="East","Zone 3",D8726="West","Zone 4")</f>
        <v>Zone 4</v>
      </c>
      <c r="P8726">
        <f t="shared" si="273"/>
        <v>30003.600000000002</v>
      </c>
      <c r="Q8726" t="str">
        <f>VLOOKUP(C8726,Product_Master!$A:$D,3,FALSE)</f>
        <v>Furniture</v>
      </c>
    </row>
    <row r="8727" spans="1:17" x14ac:dyDescent="0.3">
      <c r="A8727" t="s">
        <v>15032</v>
      </c>
      <c r="B8727" t="s">
        <v>3744</v>
      </c>
      <c r="C8727" t="s">
        <v>137</v>
      </c>
      <c r="D8727" t="s">
        <v>197</v>
      </c>
      <c r="E8727" t="s">
        <v>198</v>
      </c>
      <c r="F8727" t="s">
        <v>199</v>
      </c>
      <c r="G8727" t="s">
        <v>262</v>
      </c>
      <c r="H8727" t="s">
        <v>15033</v>
      </c>
      <c r="I8727">
        <v>10</v>
      </c>
      <c r="J8727">
        <v>15</v>
      </c>
      <c r="K8727">
        <v>434409</v>
      </c>
      <c r="L8727" t="str">
        <f>VLOOKUP(Sales_Data!C8727,Product_Master!$A:$D,2,FALSE)</f>
        <v>Dumbbells</v>
      </c>
      <c r="M8727">
        <f>VLOOKUP(C8727,Product_Master!$A:$D,4,FALSE)</f>
        <v>51107</v>
      </c>
      <c r="N8727" t="str">
        <f t="shared" si="272"/>
        <v>HIGH</v>
      </c>
      <c r="O8727" t="str" cm="1">
        <f t="array" ref="O8727">_xlfn.IFS(D8727="North","Zone 1",D8727="South","Zone 2",D8727="East","Zone 3",D8727="West","Zone 4")</f>
        <v>Zone 4</v>
      </c>
      <c r="P8727">
        <f t="shared" si="273"/>
        <v>43440.9</v>
      </c>
      <c r="Q8727" t="str">
        <f>VLOOKUP(C8727,Product_Master!$A:$D,3,FALSE)</f>
        <v>Sports</v>
      </c>
    </row>
    <row r="8728" spans="1:17" x14ac:dyDescent="0.3">
      <c r="A8728" t="s">
        <v>15034</v>
      </c>
      <c r="B8728" t="s">
        <v>333</v>
      </c>
      <c r="C8728" t="s">
        <v>126</v>
      </c>
      <c r="D8728" t="s">
        <v>191</v>
      </c>
      <c r="E8728" t="s">
        <v>192</v>
      </c>
      <c r="F8728" t="s">
        <v>193</v>
      </c>
      <c r="G8728" t="s">
        <v>315</v>
      </c>
      <c r="H8728" t="s">
        <v>12174</v>
      </c>
      <c r="I8728">
        <v>3</v>
      </c>
      <c r="J8728">
        <v>20</v>
      </c>
      <c r="K8728">
        <v>9888</v>
      </c>
      <c r="L8728" t="str">
        <f>VLOOKUP(Sales_Data!C8728,Product_Master!$A:$D,2,FALSE)</f>
        <v>Honey</v>
      </c>
      <c r="M8728">
        <f>VLOOKUP(C8728,Product_Master!$A:$D,4,FALSE)</f>
        <v>4120</v>
      </c>
      <c r="N8728" t="str">
        <f t="shared" si="272"/>
        <v>MEDIUM</v>
      </c>
      <c r="O8728" t="str" cm="1">
        <f t="array" ref="O8728">_xlfn.IFS(D8728="North","Zone 1",D8728="South","Zone 2",D8728="East","Zone 3",D8728="West","Zone 4")</f>
        <v>Zone 1</v>
      </c>
      <c r="P8728">
        <f t="shared" si="273"/>
        <v>494.40000000000003</v>
      </c>
      <c r="Q8728" t="str">
        <f>VLOOKUP(C8728,Product_Master!$A:$D,3,FALSE)</f>
        <v>Grocery</v>
      </c>
    </row>
    <row r="8729" spans="1:17" x14ac:dyDescent="0.3">
      <c r="A8729" t="s">
        <v>15035</v>
      </c>
      <c r="B8729" t="s">
        <v>2008</v>
      </c>
      <c r="C8729" t="s">
        <v>124</v>
      </c>
      <c r="D8729" t="s">
        <v>171</v>
      </c>
      <c r="E8729" t="s">
        <v>204</v>
      </c>
      <c r="F8729" t="s">
        <v>205</v>
      </c>
      <c r="G8729" t="s">
        <v>174</v>
      </c>
      <c r="H8729" t="s">
        <v>12308</v>
      </c>
      <c r="I8729">
        <v>9</v>
      </c>
      <c r="J8729">
        <v>20</v>
      </c>
      <c r="K8729">
        <v>234792</v>
      </c>
      <c r="L8729" t="str">
        <f>VLOOKUP(Sales_Data!C8729,Product_Master!$A:$D,2,FALSE)</f>
        <v>Dry Fruits</v>
      </c>
      <c r="M8729">
        <f>VLOOKUP(C8729,Product_Master!$A:$D,4,FALSE)</f>
        <v>32610</v>
      </c>
      <c r="N8729" t="str">
        <f t="shared" si="272"/>
        <v>HIGH</v>
      </c>
      <c r="O8729" t="str" cm="1">
        <f t="array" ref="O8729">_xlfn.IFS(D8729="North","Zone 1",D8729="South","Zone 2",D8729="East","Zone 3",D8729="West","Zone 4")</f>
        <v>Zone 2</v>
      </c>
      <c r="P8729">
        <f t="shared" si="273"/>
        <v>23479.200000000001</v>
      </c>
      <c r="Q8729" t="str">
        <f>VLOOKUP(C8729,Product_Master!$A:$D,3,FALSE)</f>
        <v>Grocery</v>
      </c>
    </row>
    <row r="8730" spans="1:17" x14ac:dyDescent="0.3">
      <c r="A8730" t="s">
        <v>15036</v>
      </c>
      <c r="B8730" t="s">
        <v>209</v>
      </c>
      <c r="C8730" t="s">
        <v>126</v>
      </c>
      <c r="D8730" t="s">
        <v>171</v>
      </c>
      <c r="E8730" t="s">
        <v>223</v>
      </c>
      <c r="F8730" t="s">
        <v>224</v>
      </c>
      <c r="G8730" t="s">
        <v>243</v>
      </c>
      <c r="H8730" t="s">
        <v>13361</v>
      </c>
      <c r="I8730">
        <v>5</v>
      </c>
      <c r="J8730">
        <v>15</v>
      </c>
      <c r="K8730">
        <v>17510</v>
      </c>
      <c r="L8730" t="str">
        <f>VLOOKUP(Sales_Data!C8730,Product_Master!$A:$D,2,FALSE)</f>
        <v>Honey</v>
      </c>
      <c r="M8730">
        <f>VLOOKUP(C8730,Product_Master!$A:$D,4,FALSE)</f>
        <v>4120</v>
      </c>
      <c r="N8730" t="str">
        <f t="shared" si="272"/>
        <v>HIGH</v>
      </c>
      <c r="O8730" t="str" cm="1">
        <f t="array" ref="O8730">_xlfn.IFS(D8730="North","Zone 1",D8730="South","Zone 2",D8730="East","Zone 3",D8730="West","Zone 4")</f>
        <v>Zone 2</v>
      </c>
      <c r="P8730">
        <f t="shared" si="273"/>
        <v>1751</v>
      </c>
      <c r="Q8730" t="str">
        <f>VLOOKUP(C8730,Product_Master!$A:$D,3,FALSE)</f>
        <v>Grocery</v>
      </c>
    </row>
    <row r="8731" spans="1:17" x14ac:dyDescent="0.3">
      <c r="A8731" t="s">
        <v>15037</v>
      </c>
      <c r="B8731" t="s">
        <v>384</v>
      </c>
      <c r="C8731" t="s">
        <v>91</v>
      </c>
      <c r="D8731" t="s">
        <v>197</v>
      </c>
      <c r="E8731" t="s">
        <v>198</v>
      </c>
      <c r="F8731" t="s">
        <v>199</v>
      </c>
      <c r="G8731" t="s">
        <v>257</v>
      </c>
      <c r="H8731" t="s">
        <v>6925</v>
      </c>
      <c r="I8731">
        <v>4</v>
      </c>
      <c r="J8731">
        <v>0</v>
      </c>
      <c r="K8731">
        <v>119148</v>
      </c>
      <c r="L8731" t="str">
        <f>VLOOKUP(Sales_Data!C8731,Product_Master!$A:$D,2,FALSE)</f>
        <v>Sweater</v>
      </c>
      <c r="M8731">
        <f>VLOOKUP(C8731,Product_Master!$A:$D,4,FALSE)</f>
        <v>29787</v>
      </c>
      <c r="N8731" t="str">
        <f t="shared" si="272"/>
        <v>HIGH</v>
      </c>
      <c r="O8731" t="str" cm="1">
        <f t="array" ref="O8731">_xlfn.IFS(D8731="North","Zone 1",D8731="South","Zone 2",D8731="East","Zone 3",D8731="West","Zone 4")</f>
        <v>Zone 4</v>
      </c>
      <c r="P8731">
        <f t="shared" si="273"/>
        <v>11914.800000000001</v>
      </c>
      <c r="Q8731" t="str">
        <f>VLOOKUP(C8731,Product_Master!$A:$D,3,FALSE)</f>
        <v>Clothing</v>
      </c>
    </row>
    <row r="8732" spans="1:17" x14ac:dyDescent="0.3">
      <c r="A8732" t="s">
        <v>15038</v>
      </c>
      <c r="B8732" t="s">
        <v>324</v>
      </c>
      <c r="C8732" t="s">
        <v>89</v>
      </c>
      <c r="D8732" t="s">
        <v>171</v>
      </c>
      <c r="E8732" t="s">
        <v>223</v>
      </c>
      <c r="F8732" t="s">
        <v>224</v>
      </c>
      <c r="G8732" t="s">
        <v>212</v>
      </c>
      <c r="H8732" t="s">
        <v>4636</v>
      </c>
      <c r="I8732">
        <v>10</v>
      </c>
      <c r="J8732">
        <v>5</v>
      </c>
      <c r="K8732">
        <v>492100</v>
      </c>
      <c r="L8732" t="str">
        <f>VLOOKUP(Sales_Data!C8732,Product_Master!$A:$D,2,FALSE)</f>
        <v>Shorts</v>
      </c>
      <c r="M8732">
        <f>VLOOKUP(C8732,Product_Master!$A:$D,4,FALSE)</f>
        <v>51800</v>
      </c>
      <c r="N8732" t="str">
        <f t="shared" si="272"/>
        <v>HIGH</v>
      </c>
      <c r="O8732" t="str" cm="1">
        <f t="array" ref="O8732">_xlfn.IFS(D8732="North","Zone 1",D8732="South","Zone 2",D8732="East","Zone 3",D8732="West","Zone 4")</f>
        <v>Zone 2</v>
      </c>
      <c r="P8732">
        <f t="shared" si="273"/>
        <v>49210</v>
      </c>
      <c r="Q8732" t="str">
        <f>VLOOKUP(C8732,Product_Master!$A:$D,3,FALSE)</f>
        <v>Clothing</v>
      </c>
    </row>
    <row r="8733" spans="1:17" x14ac:dyDescent="0.3">
      <c r="A8733" t="s">
        <v>15039</v>
      </c>
      <c r="B8733" t="s">
        <v>1217</v>
      </c>
      <c r="C8733" t="s">
        <v>122</v>
      </c>
      <c r="D8733" t="s">
        <v>197</v>
      </c>
      <c r="E8733" t="s">
        <v>198</v>
      </c>
      <c r="F8733" t="s">
        <v>199</v>
      </c>
      <c r="G8733" t="s">
        <v>200</v>
      </c>
      <c r="H8733" t="s">
        <v>4387</v>
      </c>
      <c r="I8733">
        <v>4</v>
      </c>
      <c r="J8733">
        <v>5</v>
      </c>
      <c r="K8733">
        <v>249021</v>
      </c>
      <c r="L8733" t="str">
        <f>VLOOKUP(Sales_Data!C8733,Product_Master!$A:$D,2,FALSE)</f>
        <v>Noodles</v>
      </c>
      <c r="M8733">
        <f>VLOOKUP(C8733,Product_Master!$A:$D,4,FALSE)</f>
        <v>65532</v>
      </c>
      <c r="N8733" t="str">
        <f t="shared" si="272"/>
        <v>HIGH</v>
      </c>
      <c r="O8733" t="str" cm="1">
        <f t="array" ref="O8733">_xlfn.IFS(D8733="North","Zone 1",D8733="South","Zone 2",D8733="East","Zone 3",D8733="West","Zone 4")</f>
        <v>Zone 4</v>
      </c>
      <c r="P8733">
        <f t="shared" si="273"/>
        <v>24902.100000000002</v>
      </c>
      <c r="Q8733" t="str">
        <f>VLOOKUP(C8733,Product_Master!$A:$D,3,FALSE)</f>
        <v>Grocery</v>
      </c>
    </row>
    <row r="8734" spans="1:17" x14ac:dyDescent="0.3">
      <c r="A8734" t="s">
        <v>15040</v>
      </c>
      <c r="B8734" t="s">
        <v>215</v>
      </c>
      <c r="C8734" t="s">
        <v>71</v>
      </c>
      <c r="D8734" t="s">
        <v>178</v>
      </c>
      <c r="E8734" t="s">
        <v>310</v>
      </c>
      <c r="F8734" t="s">
        <v>311</v>
      </c>
      <c r="G8734" t="s">
        <v>200</v>
      </c>
      <c r="H8734" t="s">
        <v>1065</v>
      </c>
      <c r="I8734">
        <v>1</v>
      </c>
      <c r="J8734">
        <v>15</v>
      </c>
      <c r="K8734">
        <v>48718</v>
      </c>
      <c r="L8734" t="str">
        <f>VLOOKUP(Sales_Data!C8734,Product_Master!$A:$D,2,FALSE)</f>
        <v>Jeans</v>
      </c>
      <c r="M8734">
        <f>VLOOKUP(C8734,Product_Master!$A:$D,4,FALSE)</f>
        <v>57316</v>
      </c>
      <c r="N8734" t="str">
        <f t="shared" si="272"/>
        <v>HIGH</v>
      </c>
      <c r="O8734" t="str" cm="1">
        <f t="array" ref="O8734">_xlfn.IFS(D8734="North","Zone 1",D8734="South","Zone 2",D8734="East","Zone 3",D8734="West","Zone 4")</f>
        <v>Zone 3</v>
      </c>
      <c r="P8734">
        <f t="shared" si="273"/>
        <v>4871.8</v>
      </c>
      <c r="Q8734" t="str">
        <f>VLOOKUP(C8734,Product_Master!$A:$D,3,FALSE)</f>
        <v>Clothing</v>
      </c>
    </row>
    <row r="8735" spans="1:17" x14ac:dyDescent="0.3">
      <c r="A8735" t="s">
        <v>15041</v>
      </c>
      <c r="B8735" t="s">
        <v>1526</v>
      </c>
      <c r="C8735" t="s">
        <v>58</v>
      </c>
      <c r="D8735" t="s">
        <v>171</v>
      </c>
      <c r="E8735" t="s">
        <v>223</v>
      </c>
      <c r="F8735" t="s">
        <v>224</v>
      </c>
      <c r="G8735" t="s">
        <v>257</v>
      </c>
      <c r="H8735" t="s">
        <v>10057</v>
      </c>
      <c r="I8735">
        <v>8</v>
      </c>
      <c r="J8735">
        <v>0</v>
      </c>
      <c r="K8735">
        <v>221600</v>
      </c>
      <c r="L8735" t="str">
        <f>VLOOKUP(Sales_Data!C8735,Product_Master!$A:$D,2,FALSE)</f>
        <v>Side Table</v>
      </c>
      <c r="M8735">
        <f>VLOOKUP(C8735,Product_Master!$A:$D,4,FALSE)</f>
        <v>27700</v>
      </c>
      <c r="N8735" t="str">
        <f t="shared" si="272"/>
        <v>HIGH</v>
      </c>
      <c r="O8735" t="str" cm="1">
        <f t="array" ref="O8735">_xlfn.IFS(D8735="North","Zone 1",D8735="South","Zone 2",D8735="East","Zone 3",D8735="West","Zone 4")</f>
        <v>Zone 2</v>
      </c>
      <c r="P8735">
        <f t="shared" si="273"/>
        <v>22160</v>
      </c>
      <c r="Q8735" t="str">
        <f>VLOOKUP(C8735,Product_Master!$A:$D,3,FALSE)</f>
        <v>Furniture</v>
      </c>
    </row>
    <row r="8736" spans="1:17" x14ac:dyDescent="0.3">
      <c r="A8736" t="s">
        <v>15042</v>
      </c>
      <c r="B8736" t="s">
        <v>2245</v>
      </c>
      <c r="C8736" t="s">
        <v>85</v>
      </c>
      <c r="D8736" t="s">
        <v>171</v>
      </c>
      <c r="E8736" t="s">
        <v>223</v>
      </c>
      <c r="F8736" t="s">
        <v>224</v>
      </c>
      <c r="G8736" t="s">
        <v>212</v>
      </c>
      <c r="H8736" t="s">
        <v>15043</v>
      </c>
      <c r="I8736">
        <v>5</v>
      </c>
      <c r="J8736">
        <v>10</v>
      </c>
      <c r="K8736">
        <v>331204</v>
      </c>
      <c r="L8736" t="str">
        <f>VLOOKUP(Sales_Data!C8736,Product_Master!$A:$D,2,FALSE)</f>
        <v>Shoes</v>
      </c>
      <c r="M8736">
        <f>VLOOKUP(C8736,Product_Master!$A:$D,4,FALSE)</f>
        <v>73601</v>
      </c>
      <c r="N8736" t="str">
        <f t="shared" si="272"/>
        <v>HIGH</v>
      </c>
      <c r="O8736" t="str" cm="1">
        <f t="array" ref="O8736">_xlfn.IFS(D8736="North","Zone 1",D8736="South","Zone 2",D8736="East","Zone 3",D8736="West","Zone 4")</f>
        <v>Zone 2</v>
      </c>
      <c r="P8736">
        <f t="shared" si="273"/>
        <v>33120.400000000001</v>
      </c>
      <c r="Q8736" t="str">
        <f>VLOOKUP(C8736,Product_Master!$A:$D,3,FALSE)</f>
        <v>Clothing</v>
      </c>
    </row>
    <row r="8737" spans="1:17" x14ac:dyDescent="0.3">
      <c r="A8737" t="s">
        <v>15044</v>
      </c>
      <c r="B8737" t="s">
        <v>1463</v>
      </c>
      <c r="C8737" t="s">
        <v>128</v>
      </c>
      <c r="D8737" t="s">
        <v>178</v>
      </c>
      <c r="E8737" t="s">
        <v>179</v>
      </c>
      <c r="F8737" t="s">
        <v>180</v>
      </c>
      <c r="G8737" t="s">
        <v>187</v>
      </c>
      <c r="H8737" t="s">
        <v>4456</v>
      </c>
      <c r="I8737">
        <v>7</v>
      </c>
      <c r="J8737">
        <v>20</v>
      </c>
      <c r="K8737">
        <v>329380</v>
      </c>
      <c r="L8737" t="str">
        <f>VLOOKUP(Sales_Data!C8737,Product_Master!$A:$D,2,FALSE)</f>
        <v>Cricket Bat</v>
      </c>
      <c r="M8737">
        <f>VLOOKUP(C8737,Product_Master!$A:$D,4,FALSE)</f>
        <v>58818</v>
      </c>
      <c r="N8737" t="str">
        <f t="shared" si="272"/>
        <v>HIGH</v>
      </c>
      <c r="O8737" t="str" cm="1">
        <f t="array" ref="O8737">_xlfn.IFS(D8737="North","Zone 1",D8737="South","Zone 2",D8737="East","Zone 3",D8737="West","Zone 4")</f>
        <v>Zone 3</v>
      </c>
      <c r="P8737">
        <f t="shared" si="273"/>
        <v>32938</v>
      </c>
      <c r="Q8737" t="str">
        <f>VLOOKUP(C8737,Product_Master!$A:$D,3,FALSE)</f>
        <v>Sports</v>
      </c>
    </row>
    <row r="8738" spans="1:17" x14ac:dyDescent="0.3">
      <c r="A8738" t="s">
        <v>15045</v>
      </c>
      <c r="B8738" t="s">
        <v>419</v>
      </c>
      <c r="C8738" t="s">
        <v>124</v>
      </c>
      <c r="D8738" t="s">
        <v>178</v>
      </c>
      <c r="E8738" t="s">
        <v>179</v>
      </c>
      <c r="F8738" t="s">
        <v>180</v>
      </c>
      <c r="G8738" t="s">
        <v>206</v>
      </c>
      <c r="H8738" t="s">
        <v>9123</v>
      </c>
      <c r="I8738">
        <v>8</v>
      </c>
      <c r="J8738">
        <v>15</v>
      </c>
      <c r="K8738">
        <v>221748</v>
      </c>
      <c r="L8738" t="str">
        <f>VLOOKUP(Sales_Data!C8738,Product_Master!$A:$D,2,FALSE)</f>
        <v>Dry Fruits</v>
      </c>
      <c r="M8738">
        <f>VLOOKUP(C8738,Product_Master!$A:$D,4,FALSE)</f>
        <v>32610</v>
      </c>
      <c r="N8738" t="str">
        <f t="shared" si="272"/>
        <v>HIGH</v>
      </c>
      <c r="O8738" t="str" cm="1">
        <f t="array" ref="O8738">_xlfn.IFS(D8738="North","Zone 1",D8738="South","Zone 2",D8738="East","Zone 3",D8738="West","Zone 4")</f>
        <v>Zone 3</v>
      </c>
      <c r="P8738">
        <f t="shared" si="273"/>
        <v>22174.800000000003</v>
      </c>
      <c r="Q8738" t="str">
        <f>VLOOKUP(C8738,Product_Master!$A:$D,3,FALSE)</f>
        <v>Grocery</v>
      </c>
    </row>
    <row r="8739" spans="1:17" x14ac:dyDescent="0.3">
      <c r="A8739" t="s">
        <v>15046</v>
      </c>
      <c r="B8739" t="s">
        <v>469</v>
      </c>
      <c r="C8739" t="s">
        <v>91</v>
      </c>
      <c r="D8739" t="s">
        <v>191</v>
      </c>
      <c r="E8739" t="s">
        <v>238</v>
      </c>
      <c r="F8739" t="s">
        <v>238</v>
      </c>
      <c r="G8739" t="s">
        <v>262</v>
      </c>
      <c r="H8739" t="s">
        <v>2735</v>
      </c>
      <c r="I8739">
        <v>5</v>
      </c>
      <c r="J8739">
        <v>20</v>
      </c>
      <c r="K8739">
        <v>119148</v>
      </c>
      <c r="L8739" t="str">
        <f>VLOOKUP(Sales_Data!C8739,Product_Master!$A:$D,2,FALSE)</f>
        <v>Sweater</v>
      </c>
      <c r="M8739">
        <f>VLOOKUP(C8739,Product_Master!$A:$D,4,FALSE)</f>
        <v>29787</v>
      </c>
      <c r="N8739" t="str">
        <f t="shared" si="272"/>
        <v>HIGH</v>
      </c>
      <c r="O8739" t="str" cm="1">
        <f t="array" ref="O8739">_xlfn.IFS(D8739="North","Zone 1",D8739="South","Zone 2",D8739="East","Zone 3",D8739="West","Zone 4")</f>
        <v>Zone 1</v>
      </c>
      <c r="P8739">
        <f t="shared" si="273"/>
        <v>11914.800000000001</v>
      </c>
      <c r="Q8739" t="str">
        <f>VLOOKUP(C8739,Product_Master!$A:$D,3,FALSE)</f>
        <v>Clothing</v>
      </c>
    </row>
    <row r="8740" spans="1:17" x14ac:dyDescent="0.3">
      <c r="A8740" t="s">
        <v>15047</v>
      </c>
      <c r="B8740" t="s">
        <v>1982</v>
      </c>
      <c r="C8740" t="s">
        <v>93</v>
      </c>
      <c r="D8740" t="s">
        <v>191</v>
      </c>
      <c r="E8740" t="s">
        <v>192</v>
      </c>
      <c r="F8740" t="s">
        <v>193</v>
      </c>
      <c r="G8740" t="s">
        <v>219</v>
      </c>
      <c r="H8740" t="s">
        <v>15048</v>
      </c>
      <c r="I8740">
        <v>11</v>
      </c>
      <c r="J8740">
        <v>20</v>
      </c>
      <c r="K8740">
        <v>684490</v>
      </c>
      <c r="L8740" t="str">
        <f>VLOOKUP(Sales_Data!C8740,Product_Master!$A:$D,2,FALSE)</f>
        <v>Skirt</v>
      </c>
      <c r="M8740">
        <f>VLOOKUP(C8740,Product_Master!$A:$D,4,FALSE)</f>
        <v>77783</v>
      </c>
      <c r="N8740" t="str">
        <f t="shared" si="272"/>
        <v>HIGH</v>
      </c>
      <c r="O8740" t="str" cm="1">
        <f t="array" ref="O8740">_xlfn.IFS(D8740="North","Zone 1",D8740="South","Zone 2",D8740="East","Zone 3",D8740="West","Zone 4")</f>
        <v>Zone 1</v>
      </c>
      <c r="P8740">
        <f t="shared" si="273"/>
        <v>68449</v>
      </c>
      <c r="Q8740" t="str">
        <f>VLOOKUP(C8740,Product_Master!$A:$D,3,FALSE)</f>
        <v>Clothing</v>
      </c>
    </row>
    <row r="8741" spans="1:17" x14ac:dyDescent="0.3">
      <c r="A8741" t="s">
        <v>15049</v>
      </c>
      <c r="B8741" t="s">
        <v>510</v>
      </c>
      <c r="C8741" t="s">
        <v>133</v>
      </c>
      <c r="D8741" t="s">
        <v>197</v>
      </c>
      <c r="E8741" t="s">
        <v>260</v>
      </c>
      <c r="F8741" t="s">
        <v>261</v>
      </c>
      <c r="G8741" t="s">
        <v>212</v>
      </c>
      <c r="H8741" t="s">
        <v>15050</v>
      </c>
      <c r="I8741">
        <v>10</v>
      </c>
      <c r="J8741">
        <v>20</v>
      </c>
      <c r="K8741">
        <v>227888</v>
      </c>
      <c r="L8741" t="str">
        <f>VLOOKUP(Sales_Data!C8741,Product_Master!$A:$D,2,FALSE)</f>
        <v>Basketball</v>
      </c>
      <c r="M8741">
        <f>VLOOKUP(C8741,Product_Master!$A:$D,4,FALSE)</f>
        <v>28486</v>
      </c>
      <c r="N8741" t="str">
        <f t="shared" si="272"/>
        <v>HIGH</v>
      </c>
      <c r="O8741" t="str" cm="1">
        <f t="array" ref="O8741">_xlfn.IFS(D8741="North","Zone 1",D8741="South","Zone 2",D8741="East","Zone 3",D8741="West","Zone 4")</f>
        <v>Zone 4</v>
      </c>
      <c r="P8741">
        <f t="shared" si="273"/>
        <v>22788.800000000003</v>
      </c>
      <c r="Q8741" t="str">
        <f>VLOOKUP(C8741,Product_Master!$A:$D,3,FALSE)</f>
        <v>Sports</v>
      </c>
    </row>
    <row r="8742" spans="1:17" x14ac:dyDescent="0.3">
      <c r="A8742" t="s">
        <v>15051</v>
      </c>
      <c r="B8742" t="s">
        <v>1516</v>
      </c>
      <c r="C8742" t="s">
        <v>19</v>
      </c>
      <c r="D8742" t="s">
        <v>178</v>
      </c>
      <c r="E8742" t="s">
        <v>185</v>
      </c>
      <c r="F8742" t="s">
        <v>186</v>
      </c>
      <c r="G8742" t="s">
        <v>187</v>
      </c>
      <c r="H8742" t="s">
        <v>15052</v>
      </c>
      <c r="I8742">
        <v>9</v>
      </c>
      <c r="J8742">
        <v>0</v>
      </c>
      <c r="K8742">
        <v>177021</v>
      </c>
      <c r="L8742" t="str">
        <f>VLOOKUP(Sales_Data!C8742,Product_Master!$A:$D,2,FALSE)</f>
        <v>Projector</v>
      </c>
      <c r="M8742">
        <f>VLOOKUP(C8742,Product_Master!$A:$D,4,FALSE)</f>
        <v>19669</v>
      </c>
      <c r="N8742" t="str">
        <f t="shared" si="272"/>
        <v>HIGH</v>
      </c>
      <c r="O8742" t="str" cm="1">
        <f t="array" ref="O8742">_xlfn.IFS(D8742="North","Zone 1",D8742="South","Zone 2",D8742="East","Zone 3",D8742="West","Zone 4")</f>
        <v>Zone 3</v>
      </c>
      <c r="P8742">
        <f t="shared" si="273"/>
        <v>17702.100000000002</v>
      </c>
      <c r="Q8742" t="str">
        <f>VLOOKUP(C8742,Product_Master!$A:$D,3,FALSE)</f>
        <v>Electronics</v>
      </c>
    </row>
    <row r="8743" spans="1:17" x14ac:dyDescent="0.3">
      <c r="A8743" t="s">
        <v>15053</v>
      </c>
      <c r="B8743" t="s">
        <v>291</v>
      </c>
      <c r="C8743" t="s">
        <v>124</v>
      </c>
      <c r="D8743" t="s">
        <v>171</v>
      </c>
      <c r="E8743" t="s">
        <v>172</v>
      </c>
      <c r="F8743" t="s">
        <v>173</v>
      </c>
      <c r="G8743" t="s">
        <v>243</v>
      </c>
      <c r="H8743" t="s">
        <v>7298</v>
      </c>
      <c r="I8743">
        <v>4</v>
      </c>
      <c r="J8743">
        <v>15</v>
      </c>
      <c r="K8743">
        <v>110874</v>
      </c>
      <c r="L8743" t="str">
        <f>VLOOKUP(Sales_Data!C8743,Product_Master!$A:$D,2,FALSE)</f>
        <v>Dry Fruits</v>
      </c>
      <c r="M8743">
        <f>VLOOKUP(C8743,Product_Master!$A:$D,4,FALSE)</f>
        <v>32610</v>
      </c>
      <c r="N8743" t="str">
        <f t="shared" si="272"/>
        <v>HIGH</v>
      </c>
      <c r="O8743" t="str" cm="1">
        <f t="array" ref="O8743">_xlfn.IFS(D8743="North","Zone 1",D8743="South","Zone 2",D8743="East","Zone 3",D8743="West","Zone 4")</f>
        <v>Zone 2</v>
      </c>
      <c r="P8743">
        <f t="shared" si="273"/>
        <v>11087.400000000001</v>
      </c>
      <c r="Q8743" t="str">
        <f>VLOOKUP(C8743,Product_Master!$A:$D,3,FALSE)</f>
        <v>Grocery</v>
      </c>
    </row>
    <row r="8744" spans="1:17" x14ac:dyDescent="0.3">
      <c r="A8744" t="s">
        <v>15054</v>
      </c>
      <c r="B8744" t="s">
        <v>272</v>
      </c>
      <c r="C8744" t="s">
        <v>48</v>
      </c>
      <c r="D8744" t="s">
        <v>178</v>
      </c>
      <c r="E8744" t="s">
        <v>185</v>
      </c>
      <c r="F8744" t="s">
        <v>186</v>
      </c>
      <c r="G8744" t="s">
        <v>269</v>
      </c>
      <c r="H8744" t="s">
        <v>3472</v>
      </c>
      <c r="I8744">
        <v>6</v>
      </c>
      <c r="J8744">
        <v>15</v>
      </c>
      <c r="K8744">
        <v>220085</v>
      </c>
      <c r="L8744" t="str">
        <f>VLOOKUP(Sales_Data!C8744,Product_Master!$A:$D,2,FALSE)</f>
        <v>Bed</v>
      </c>
      <c r="M8744">
        <f>VLOOKUP(C8744,Product_Master!$A:$D,4,FALSE)</f>
        <v>43154</v>
      </c>
      <c r="N8744" t="str">
        <f t="shared" si="272"/>
        <v>HIGH</v>
      </c>
      <c r="O8744" t="str" cm="1">
        <f t="array" ref="O8744">_xlfn.IFS(D8744="North","Zone 1",D8744="South","Zone 2",D8744="East","Zone 3",D8744="West","Zone 4")</f>
        <v>Zone 3</v>
      </c>
      <c r="P8744">
        <f t="shared" si="273"/>
        <v>22008.5</v>
      </c>
      <c r="Q8744" t="str">
        <f>VLOOKUP(C8744,Product_Master!$A:$D,3,FALSE)</f>
        <v>Furniture</v>
      </c>
    </row>
    <row r="8745" spans="1:17" x14ac:dyDescent="0.3">
      <c r="A8745" t="s">
        <v>15055</v>
      </c>
      <c r="B8745" t="s">
        <v>616</v>
      </c>
      <c r="C8745" t="s">
        <v>83</v>
      </c>
      <c r="D8745" t="s">
        <v>171</v>
      </c>
      <c r="E8745" t="s">
        <v>223</v>
      </c>
      <c r="F8745" t="s">
        <v>224</v>
      </c>
      <c r="G8745" t="s">
        <v>262</v>
      </c>
      <c r="H8745" t="s">
        <v>7441</v>
      </c>
      <c r="I8745">
        <v>7</v>
      </c>
      <c r="J8745">
        <v>15</v>
      </c>
      <c r="K8745">
        <v>465670</v>
      </c>
      <c r="L8745" t="str">
        <f>VLOOKUP(Sales_Data!C8745,Product_Master!$A:$D,2,FALSE)</f>
        <v>Track Pants</v>
      </c>
      <c r="M8745">
        <f>VLOOKUP(C8745,Product_Master!$A:$D,4,FALSE)</f>
        <v>78264</v>
      </c>
      <c r="N8745" t="str">
        <f t="shared" si="272"/>
        <v>HIGH</v>
      </c>
      <c r="O8745" t="str" cm="1">
        <f t="array" ref="O8745">_xlfn.IFS(D8745="North","Zone 1",D8745="South","Zone 2",D8745="East","Zone 3",D8745="West","Zone 4")</f>
        <v>Zone 2</v>
      </c>
      <c r="P8745">
        <f t="shared" si="273"/>
        <v>46567</v>
      </c>
      <c r="Q8745" t="str">
        <f>VLOOKUP(C8745,Product_Master!$A:$D,3,FALSE)</f>
        <v>Clothing</v>
      </c>
    </row>
    <row r="8746" spans="1:17" x14ac:dyDescent="0.3">
      <c r="A8746" t="s">
        <v>15056</v>
      </c>
      <c r="B8746" t="s">
        <v>2969</v>
      </c>
      <c r="C8746" t="s">
        <v>89</v>
      </c>
      <c r="D8746" t="s">
        <v>191</v>
      </c>
      <c r="E8746" t="s">
        <v>238</v>
      </c>
      <c r="F8746" t="s">
        <v>238</v>
      </c>
      <c r="G8746" t="s">
        <v>181</v>
      </c>
      <c r="H8746" t="s">
        <v>15057</v>
      </c>
      <c r="I8746">
        <v>5</v>
      </c>
      <c r="J8746">
        <v>5</v>
      </c>
      <c r="K8746">
        <v>246050</v>
      </c>
      <c r="L8746" t="str">
        <f>VLOOKUP(Sales_Data!C8746,Product_Master!$A:$D,2,FALSE)</f>
        <v>Shorts</v>
      </c>
      <c r="M8746">
        <f>VLOOKUP(C8746,Product_Master!$A:$D,4,FALSE)</f>
        <v>51800</v>
      </c>
      <c r="N8746" t="str">
        <f t="shared" si="272"/>
        <v>HIGH</v>
      </c>
      <c r="O8746" t="str" cm="1">
        <f t="array" ref="O8746">_xlfn.IFS(D8746="North","Zone 1",D8746="South","Zone 2",D8746="East","Zone 3",D8746="West","Zone 4")</f>
        <v>Zone 1</v>
      </c>
      <c r="P8746">
        <f t="shared" si="273"/>
        <v>24605</v>
      </c>
      <c r="Q8746" t="str">
        <f>VLOOKUP(C8746,Product_Master!$A:$D,3,FALSE)</f>
        <v>Clothing</v>
      </c>
    </row>
    <row r="8747" spans="1:17" x14ac:dyDescent="0.3">
      <c r="A8747" t="s">
        <v>15058</v>
      </c>
      <c r="B8747" t="s">
        <v>448</v>
      </c>
      <c r="C8747" t="s">
        <v>50</v>
      </c>
      <c r="D8747" t="s">
        <v>197</v>
      </c>
      <c r="E8747" t="s">
        <v>198</v>
      </c>
      <c r="F8747" t="s">
        <v>199</v>
      </c>
      <c r="G8747" t="s">
        <v>262</v>
      </c>
      <c r="H8747" t="s">
        <v>15059</v>
      </c>
      <c r="I8747">
        <v>4</v>
      </c>
      <c r="J8747">
        <v>0</v>
      </c>
      <c r="K8747">
        <v>227688</v>
      </c>
      <c r="L8747" t="str">
        <f>VLOOKUP(Sales_Data!C8747,Product_Master!$A:$D,2,FALSE)</f>
        <v>Sofa</v>
      </c>
      <c r="M8747">
        <f>VLOOKUP(C8747,Product_Master!$A:$D,4,FALSE)</f>
        <v>56922</v>
      </c>
      <c r="N8747" t="str">
        <f t="shared" si="272"/>
        <v>HIGH</v>
      </c>
      <c r="O8747" t="str" cm="1">
        <f t="array" ref="O8747">_xlfn.IFS(D8747="North","Zone 1",D8747="South","Zone 2",D8747="East","Zone 3",D8747="West","Zone 4")</f>
        <v>Zone 4</v>
      </c>
      <c r="P8747">
        <f t="shared" si="273"/>
        <v>22768.800000000003</v>
      </c>
      <c r="Q8747" t="str">
        <f>VLOOKUP(C8747,Product_Master!$A:$D,3,FALSE)</f>
        <v>Furniture</v>
      </c>
    </row>
    <row r="8748" spans="1:17" x14ac:dyDescent="0.3">
      <c r="A8748" t="s">
        <v>15060</v>
      </c>
      <c r="B8748" t="s">
        <v>1562</v>
      </c>
      <c r="C8748" t="s">
        <v>35</v>
      </c>
      <c r="D8748" t="s">
        <v>197</v>
      </c>
      <c r="E8748" t="s">
        <v>210</v>
      </c>
      <c r="F8748" t="s">
        <v>211</v>
      </c>
      <c r="G8748" t="s">
        <v>187</v>
      </c>
      <c r="H8748" t="s">
        <v>4850</v>
      </c>
      <c r="I8748">
        <v>5</v>
      </c>
      <c r="J8748">
        <v>15</v>
      </c>
      <c r="K8748">
        <v>184212</v>
      </c>
      <c r="L8748" t="str">
        <f>VLOOKUP(Sales_Data!C8748,Product_Master!$A:$D,2,FALSE)</f>
        <v>Office Chair</v>
      </c>
      <c r="M8748">
        <f>VLOOKUP(C8748,Product_Master!$A:$D,4,FALSE)</f>
        <v>43344</v>
      </c>
      <c r="N8748" t="str">
        <f t="shared" si="272"/>
        <v>HIGH</v>
      </c>
      <c r="O8748" t="str" cm="1">
        <f t="array" ref="O8748">_xlfn.IFS(D8748="North","Zone 1",D8748="South","Zone 2",D8748="East","Zone 3",D8748="West","Zone 4")</f>
        <v>Zone 4</v>
      </c>
      <c r="P8748">
        <f t="shared" si="273"/>
        <v>18421.2</v>
      </c>
      <c r="Q8748" t="str">
        <f>VLOOKUP(C8748,Product_Master!$A:$D,3,FALSE)</f>
        <v>Furniture</v>
      </c>
    </row>
    <row r="8749" spans="1:17" x14ac:dyDescent="0.3">
      <c r="A8749" t="s">
        <v>15061</v>
      </c>
      <c r="B8749" t="s">
        <v>993</v>
      </c>
      <c r="C8749" t="s">
        <v>13</v>
      </c>
      <c r="D8749" t="s">
        <v>178</v>
      </c>
      <c r="E8749" t="s">
        <v>179</v>
      </c>
      <c r="F8749" t="s">
        <v>180</v>
      </c>
      <c r="G8749" t="s">
        <v>285</v>
      </c>
      <c r="H8749" t="s">
        <v>15062</v>
      </c>
      <c r="I8749">
        <v>1</v>
      </c>
      <c r="J8749">
        <v>10</v>
      </c>
      <c r="K8749">
        <v>24040</v>
      </c>
      <c r="L8749" t="str">
        <f>VLOOKUP(Sales_Data!C8749,Product_Master!$A:$D,2,FALSE)</f>
        <v>iPhone</v>
      </c>
      <c r="M8749">
        <f>VLOOKUP(C8749,Product_Master!$A:$D,4,FALSE)</f>
        <v>26712</v>
      </c>
      <c r="N8749" t="str">
        <f t="shared" si="272"/>
        <v>HIGH</v>
      </c>
      <c r="O8749" t="str" cm="1">
        <f t="array" ref="O8749">_xlfn.IFS(D8749="North","Zone 1",D8749="South","Zone 2",D8749="East","Zone 3",D8749="West","Zone 4")</f>
        <v>Zone 3</v>
      </c>
      <c r="P8749">
        <f t="shared" si="273"/>
        <v>2404</v>
      </c>
      <c r="Q8749" t="str">
        <f>VLOOKUP(C8749,Product_Master!$A:$D,3,FALSE)</f>
        <v>Electronics</v>
      </c>
    </row>
    <row r="8750" spans="1:17" x14ac:dyDescent="0.3">
      <c r="A8750" t="s">
        <v>15063</v>
      </c>
      <c r="B8750" t="s">
        <v>2882</v>
      </c>
      <c r="C8750" t="s">
        <v>112</v>
      </c>
      <c r="D8750" t="s">
        <v>191</v>
      </c>
      <c r="E8750" t="s">
        <v>242</v>
      </c>
      <c r="F8750" t="s">
        <v>242</v>
      </c>
      <c r="G8750" t="s">
        <v>219</v>
      </c>
      <c r="H8750" t="s">
        <v>1408</v>
      </c>
      <c r="I8750">
        <v>11</v>
      </c>
      <c r="J8750">
        <v>0</v>
      </c>
      <c r="K8750">
        <v>47047</v>
      </c>
      <c r="L8750" t="str">
        <f>VLOOKUP(Sales_Data!C8750,Product_Master!$A:$D,2,FALSE)</f>
        <v>Pasta</v>
      </c>
      <c r="M8750">
        <f>VLOOKUP(C8750,Product_Master!$A:$D,4,FALSE)</f>
        <v>4277</v>
      </c>
      <c r="N8750" t="str">
        <f t="shared" si="272"/>
        <v>HIGH</v>
      </c>
      <c r="O8750" t="str" cm="1">
        <f t="array" ref="O8750">_xlfn.IFS(D8750="North","Zone 1",D8750="South","Zone 2",D8750="East","Zone 3",D8750="West","Zone 4")</f>
        <v>Zone 1</v>
      </c>
      <c r="P8750">
        <f t="shared" si="273"/>
        <v>4704.7</v>
      </c>
      <c r="Q8750" t="str">
        <f>VLOOKUP(C8750,Product_Master!$A:$D,3,FALSE)</f>
        <v>Grocery</v>
      </c>
    </row>
    <row r="8751" spans="1:17" x14ac:dyDescent="0.3">
      <c r="A8751" t="s">
        <v>15064</v>
      </c>
      <c r="B8751" t="s">
        <v>1199</v>
      </c>
      <c r="C8751" t="s">
        <v>77</v>
      </c>
      <c r="D8751" t="s">
        <v>171</v>
      </c>
      <c r="E8751" t="s">
        <v>172</v>
      </c>
      <c r="F8751" t="s">
        <v>173</v>
      </c>
      <c r="G8751" t="s">
        <v>187</v>
      </c>
      <c r="H8751" t="s">
        <v>6371</v>
      </c>
      <c r="I8751">
        <v>9</v>
      </c>
      <c r="J8751">
        <v>5</v>
      </c>
      <c r="K8751">
        <v>176856</v>
      </c>
      <c r="L8751" t="str">
        <f>VLOOKUP(Sales_Data!C8751,Product_Master!$A:$D,2,FALSE)</f>
        <v>Saree</v>
      </c>
      <c r="M8751">
        <f>VLOOKUP(C8751,Product_Master!$A:$D,4,FALSE)</f>
        <v>20685</v>
      </c>
      <c r="N8751" t="str">
        <f t="shared" si="272"/>
        <v>HIGH</v>
      </c>
      <c r="O8751" t="str" cm="1">
        <f t="array" ref="O8751">_xlfn.IFS(D8751="North","Zone 1",D8751="South","Zone 2",D8751="East","Zone 3",D8751="West","Zone 4")</f>
        <v>Zone 2</v>
      </c>
      <c r="P8751">
        <f t="shared" si="273"/>
        <v>17685.600000000002</v>
      </c>
      <c r="Q8751" t="str">
        <f>VLOOKUP(C8751,Product_Master!$A:$D,3,FALSE)</f>
        <v>Clothing</v>
      </c>
    </row>
    <row r="8752" spans="1:17" x14ac:dyDescent="0.3">
      <c r="A8752" t="s">
        <v>15065</v>
      </c>
      <c r="B8752" t="s">
        <v>2000</v>
      </c>
      <c r="C8752" t="s">
        <v>69</v>
      </c>
      <c r="D8752" t="s">
        <v>178</v>
      </c>
      <c r="E8752" t="s">
        <v>179</v>
      </c>
      <c r="F8752" t="s">
        <v>180</v>
      </c>
      <c r="G8752" t="s">
        <v>174</v>
      </c>
      <c r="H8752" t="s">
        <v>1610</v>
      </c>
      <c r="I8752">
        <v>2</v>
      </c>
      <c r="J8752">
        <v>0</v>
      </c>
      <c r="K8752">
        <v>17796</v>
      </c>
      <c r="L8752" t="str">
        <f>VLOOKUP(Sales_Data!C8752,Product_Master!$A:$D,2,FALSE)</f>
        <v>Women Kurti</v>
      </c>
      <c r="M8752">
        <f>VLOOKUP(C8752,Product_Master!$A:$D,4,FALSE)</f>
        <v>8898</v>
      </c>
      <c r="N8752" t="str">
        <f t="shared" si="272"/>
        <v>HIGH</v>
      </c>
      <c r="O8752" t="str" cm="1">
        <f t="array" ref="O8752">_xlfn.IFS(D8752="North","Zone 1",D8752="South","Zone 2",D8752="East","Zone 3",D8752="West","Zone 4")</f>
        <v>Zone 3</v>
      </c>
      <c r="P8752">
        <f t="shared" si="273"/>
        <v>1779.6000000000001</v>
      </c>
      <c r="Q8752" t="str">
        <f>VLOOKUP(C8752,Product_Master!$A:$D,3,FALSE)</f>
        <v>Clothing</v>
      </c>
    </row>
    <row r="8753" spans="1:17" x14ac:dyDescent="0.3">
      <c r="A8753" t="s">
        <v>15066</v>
      </c>
      <c r="B8753" t="s">
        <v>1384</v>
      </c>
      <c r="C8753" t="s">
        <v>87</v>
      </c>
      <c r="D8753" t="s">
        <v>191</v>
      </c>
      <c r="E8753" t="s">
        <v>242</v>
      </c>
      <c r="F8753" t="s">
        <v>242</v>
      </c>
      <c r="G8753" t="s">
        <v>181</v>
      </c>
      <c r="H8753" t="s">
        <v>15067</v>
      </c>
      <c r="I8753">
        <v>5</v>
      </c>
      <c r="J8753">
        <v>20</v>
      </c>
      <c r="K8753">
        <v>80916</v>
      </c>
      <c r="L8753" t="str">
        <f>VLOOKUP(Sales_Data!C8753,Product_Master!$A:$D,2,FALSE)</f>
        <v>Hoodie</v>
      </c>
      <c r="M8753">
        <f>VLOOKUP(C8753,Product_Master!$A:$D,4,FALSE)</f>
        <v>20229</v>
      </c>
      <c r="N8753" t="str">
        <f t="shared" si="272"/>
        <v>HIGH</v>
      </c>
      <c r="O8753" t="str" cm="1">
        <f t="array" ref="O8753">_xlfn.IFS(D8753="North","Zone 1",D8753="South","Zone 2",D8753="East","Zone 3",D8753="West","Zone 4")</f>
        <v>Zone 1</v>
      </c>
      <c r="P8753">
        <f t="shared" si="273"/>
        <v>8091.6</v>
      </c>
      <c r="Q8753" t="str">
        <f>VLOOKUP(C8753,Product_Master!$A:$D,3,FALSE)</f>
        <v>Clothing</v>
      </c>
    </row>
    <row r="8754" spans="1:17" x14ac:dyDescent="0.3">
      <c r="A8754" t="s">
        <v>15068</v>
      </c>
      <c r="B8754" t="s">
        <v>768</v>
      </c>
      <c r="C8754" t="s">
        <v>89</v>
      </c>
      <c r="D8754" t="s">
        <v>191</v>
      </c>
      <c r="E8754" t="s">
        <v>192</v>
      </c>
      <c r="F8754" t="s">
        <v>193</v>
      </c>
      <c r="G8754" t="s">
        <v>181</v>
      </c>
      <c r="H8754" t="s">
        <v>15069</v>
      </c>
      <c r="I8754">
        <v>8</v>
      </c>
      <c r="J8754">
        <v>10</v>
      </c>
      <c r="K8754">
        <v>372960</v>
      </c>
      <c r="L8754" t="str">
        <f>VLOOKUP(Sales_Data!C8754,Product_Master!$A:$D,2,FALSE)</f>
        <v>Shorts</v>
      </c>
      <c r="M8754">
        <f>VLOOKUP(C8754,Product_Master!$A:$D,4,FALSE)</f>
        <v>51800</v>
      </c>
      <c r="N8754" t="str">
        <f t="shared" si="272"/>
        <v>HIGH</v>
      </c>
      <c r="O8754" t="str" cm="1">
        <f t="array" ref="O8754">_xlfn.IFS(D8754="North","Zone 1",D8754="South","Zone 2",D8754="East","Zone 3",D8754="West","Zone 4")</f>
        <v>Zone 1</v>
      </c>
      <c r="P8754">
        <f t="shared" si="273"/>
        <v>37296</v>
      </c>
      <c r="Q8754" t="str">
        <f>VLOOKUP(C8754,Product_Master!$A:$D,3,FALSE)</f>
        <v>Clothing</v>
      </c>
    </row>
    <row r="8755" spans="1:17" x14ac:dyDescent="0.3">
      <c r="A8755" t="s">
        <v>15070</v>
      </c>
      <c r="B8755" t="s">
        <v>1214</v>
      </c>
      <c r="C8755" t="s">
        <v>60</v>
      </c>
      <c r="D8755" t="s">
        <v>178</v>
      </c>
      <c r="E8755" t="s">
        <v>185</v>
      </c>
      <c r="F8755" t="s">
        <v>186</v>
      </c>
      <c r="G8755" t="s">
        <v>228</v>
      </c>
      <c r="H8755" t="s">
        <v>4226</v>
      </c>
      <c r="I8755">
        <v>6</v>
      </c>
      <c r="J8755">
        <v>10</v>
      </c>
      <c r="K8755">
        <v>322056</v>
      </c>
      <c r="L8755" t="str">
        <f>VLOOKUP(Sales_Data!C8755,Product_Master!$A:$D,2,FALSE)</f>
        <v>Cupboard</v>
      </c>
      <c r="M8755">
        <f>VLOOKUP(C8755,Product_Master!$A:$D,4,FALSE)</f>
        <v>59640</v>
      </c>
      <c r="N8755" t="str">
        <f t="shared" si="272"/>
        <v>HIGH</v>
      </c>
      <c r="O8755" t="str" cm="1">
        <f t="array" ref="O8755">_xlfn.IFS(D8755="North","Zone 1",D8755="South","Zone 2",D8755="East","Zone 3",D8755="West","Zone 4")</f>
        <v>Zone 3</v>
      </c>
      <c r="P8755">
        <f t="shared" si="273"/>
        <v>32205.600000000002</v>
      </c>
      <c r="Q8755" t="str">
        <f>VLOOKUP(C8755,Product_Master!$A:$D,3,FALSE)</f>
        <v>Furniture</v>
      </c>
    </row>
    <row r="8756" spans="1:17" x14ac:dyDescent="0.3">
      <c r="A8756" t="s">
        <v>15071</v>
      </c>
      <c r="B8756" t="s">
        <v>2721</v>
      </c>
      <c r="C8756" t="s">
        <v>153</v>
      </c>
      <c r="D8756" t="s">
        <v>178</v>
      </c>
      <c r="E8756" t="s">
        <v>185</v>
      </c>
      <c r="F8756" t="s">
        <v>186</v>
      </c>
      <c r="G8756" t="s">
        <v>243</v>
      </c>
      <c r="H8756" t="s">
        <v>4292</v>
      </c>
      <c r="I8756">
        <v>5</v>
      </c>
      <c r="J8756">
        <v>20</v>
      </c>
      <c r="K8756">
        <v>141676</v>
      </c>
      <c r="L8756" t="str">
        <f>VLOOKUP(Sales_Data!C8756,Product_Master!$A:$D,2,FALSE)</f>
        <v>Knee Guard</v>
      </c>
      <c r="M8756">
        <f>VLOOKUP(C8756,Product_Master!$A:$D,4,FALSE)</f>
        <v>35419</v>
      </c>
      <c r="N8756" t="str">
        <f t="shared" si="272"/>
        <v>HIGH</v>
      </c>
      <c r="O8756" t="str" cm="1">
        <f t="array" ref="O8756">_xlfn.IFS(D8756="North","Zone 1",D8756="South","Zone 2",D8756="East","Zone 3",D8756="West","Zone 4")</f>
        <v>Zone 3</v>
      </c>
      <c r="P8756">
        <f t="shared" si="273"/>
        <v>14167.6</v>
      </c>
      <c r="Q8756" t="str">
        <f>VLOOKUP(C8756,Product_Master!$A:$D,3,FALSE)</f>
        <v>Sports</v>
      </c>
    </row>
    <row r="8757" spans="1:17" x14ac:dyDescent="0.3">
      <c r="A8757" t="s">
        <v>15072</v>
      </c>
      <c r="B8757" t="s">
        <v>484</v>
      </c>
      <c r="C8757" t="s">
        <v>97</v>
      </c>
      <c r="D8757" t="s">
        <v>178</v>
      </c>
      <c r="E8757" t="s">
        <v>310</v>
      </c>
      <c r="F8757" t="s">
        <v>311</v>
      </c>
      <c r="G8757" t="s">
        <v>181</v>
      </c>
      <c r="H8757" t="s">
        <v>11299</v>
      </c>
      <c r="I8757">
        <v>10</v>
      </c>
      <c r="J8757">
        <v>5</v>
      </c>
      <c r="K8757">
        <v>201827</v>
      </c>
      <c r="L8757" t="str">
        <f>VLOOKUP(Sales_Data!C8757,Product_Master!$A:$D,2,FALSE)</f>
        <v>Rice</v>
      </c>
      <c r="M8757">
        <f>VLOOKUP(C8757,Product_Master!$A:$D,4,FALSE)</f>
        <v>21245</v>
      </c>
      <c r="N8757" t="str">
        <f t="shared" si="272"/>
        <v>HIGH</v>
      </c>
      <c r="O8757" t="str" cm="1">
        <f t="array" ref="O8757">_xlfn.IFS(D8757="North","Zone 1",D8757="South","Zone 2",D8757="East","Zone 3",D8757="West","Zone 4")</f>
        <v>Zone 3</v>
      </c>
      <c r="P8757">
        <f t="shared" si="273"/>
        <v>20182.7</v>
      </c>
      <c r="Q8757" t="str">
        <f>VLOOKUP(C8757,Product_Master!$A:$D,3,FALSE)</f>
        <v>Grocery</v>
      </c>
    </row>
    <row r="8758" spans="1:17" x14ac:dyDescent="0.3">
      <c r="A8758" t="s">
        <v>15073</v>
      </c>
      <c r="B8758" t="s">
        <v>3480</v>
      </c>
      <c r="C8758" t="s">
        <v>149</v>
      </c>
      <c r="D8758" t="s">
        <v>197</v>
      </c>
      <c r="E8758" t="s">
        <v>260</v>
      </c>
      <c r="F8758" t="s">
        <v>261</v>
      </c>
      <c r="G8758" t="s">
        <v>187</v>
      </c>
      <c r="H8758" t="s">
        <v>1544</v>
      </c>
      <c r="I8758">
        <v>3</v>
      </c>
      <c r="J8758">
        <v>5</v>
      </c>
      <c r="K8758">
        <v>97695</v>
      </c>
      <c r="L8758" t="str">
        <f>VLOOKUP(Sales_Data!C8758,Product_Master!$A:$D,2,FALSE)</f>
        <v>Football Shoes</v>
      </c>
      <c r="M8758">
        <f>VLOOKUP(C8758,Product_Master!$A:$D,4,FALSE)</f>
        <v>34279</v>
      </c>
      <c r="N8758" t="str">
        <f t="shared" si="272"/>
        <v>HIGH</v>
      </c>
      <c r="O8758" t="str" cm="1">
        <f t="array" ref="O8758">_xlfn.IFS(D8758="North","Zone 1",D8758="South","Zone 2",D8758="East","Zone 3",D8758="West","Zone 4")</f>
        <v>Zone 4</v>
      </c>
      <c r="P8758">
        <f t="shared" si="273"/>
        <v>9769.5</v>
      </c>
      <c r="Q8758" t="str">
        <f>VLOOKUP(C8758,Product_Master!$A:$D,3,FALSE)</f>
        <v>Sports</v>
      </c>
    </row>
    <row r="8759" spans="1:17" x14ac:dyDescent="0.3">
      <c r="A8759" t="s">
        <v>15074</v>
      </c>
      <c r="B8759" t="s">
        <v>1630</v>
      </c>
      <c r="C8759" t="s">
        <v>19</v>
      </c>
      <c r="D8759" t="s">
        <v>197</v>
      </c>
      <c r="E8759" t="s">
        <v>260</v>
      </c>
      <c r="F8759" t="s">
        <v>261</v>
      </c>
      <c r="G8759" t="s">
        <v>219</v>
      </c>
      <c r="H8759" t="s">
        <v>3672</v>
      </c>
      <c r="I8759">
        <v>6</v>
      </c>
      <c r="J8759">
        <v>20</v>
      </c>
      <c r="K8759">
        <v>94411</v>
      </c>
      <c r="L8759" t="str">
        <f>VLOOKUP(Sales_Data!C8759,Product_Master!$A:$D,2,FALSE)</f>
        <v>Projector</v>
      </c>
      <c r="M8759">
        <f>VLOOKUP(C8759,Product_Master!$A:$D,4,FALSE)</f>
        <v>19669</v>
      </c>
      <c r="N8759" t="str">
        <f t="shared" si="272"/>
        <v>HIGH</v>
      </c>
      <c r="O8759" t="str" cm="1">
        <f t="array" ref="O8759">_xlfn.IFS(D8759="North","Zone 1",D8759="South","Zone 2",D8759="East","Zone 3",D8759="West","Zone 4")</f>
        <v>Zone 4</v>
      </c>
      <c r="P8759">
        <f t="shared" si="273"/>
        <v>9441.1</v>
      </c>
      <c r="Q8759" t="str">
        <f>VLOOKUP(C8759,Product_Master!$A:$D,3,FALSE)</f>
        <v>Electronics</v>
      </c>
    </row>
    <row r="8760" spans="1:17" x14ac:dyDescent="0.3">
      <c r="A8760" t="s">
        <v>15075</v>
      </c>
      <c r="B8760" t="s">
        <v>710</v>
      </c>
      <c r="C8760" t="s">
        <v>87</v>
      </c>
      <c r="D8760" t="s">
        <v>178</v>
      </c>
      <c r="E8760" t="s">
        <v>179</v>
      </c>
      <c r="F8760" t="s">
        <v>180</v>
      </c>
      <c r="G8760" t="s">
        <v>253</v>
      </c>
      <c r="H8760" t="s">
        <v>14757</v>
      </c>
      <c r="I8760">
        <v>1</v>
      </c>
      <c r="J8760">
        <v>10</v>
      </c>
      <c r="K8760">
        <v>18206</v>
      </c>
      <c r="L8760" t="str">
        <f>VLOOKUP(Sales_Data!C8760,Product_Master!$A:$D,2,FALSE)</f>
        <v>Hoodie</v>
      </c>
      <c r="M8760">
        <f>VLOOKUP(C8760,Product_Master!$A:$D,4,FALSE)</f>
        <v>20229</v>
      </c>
      <c r="N8760" t="str">
        <f t="shared" si="272"/>
        <v>HIGH</v>
      </c>
      <c r="O8760" t="str" cm="1">
        <f t="array" ref="O8760">_xlfn.IFS(D8760="North","Zone 1",D8760="South","Zone 2",D8760="East","Zone 3",D8760="West","Zone 4")</f>
        <v>Zone 3</v>
      </c>
      <c r="P8760">
        <f t="shared" si="273"/>
        <v>1820.6000000000001</v>
      </c>
      <c r="Q8760" t="str">
        <f>VLOOKUP(C8760,Product_Master!$A:$D,3,FALSE)</f>
        <v>Clothing</v>
      </c>
    </row>
    <row r="8761" spans="1:17" x14ac:dyDescent="0.3">
      <c r="A8761" t="s">
        <v>15076</v>
      </c>
      <c r="B8761" t="s">
        <v>2556</v>
      </c>
      <c r="C8761" t="s">
        <v>25</v>
      </c>
      <c r="D8761" t="s">
        <v>197</v>
      </c>
      <c r="E8761" t="s">
        <v>210</v>
      </c>
      <c r="F8761" t="s">
        <v>211</v>
      </c>
      <c r="G8761" t="s">
        <v>212</v>
      </c>
      <c r="H8761" t="s">
        <v>15077</v>
      </c>
      <c r="I8761">
        <v>11</v>
      </c>
      <c r="J8761">
        <v>20</v>
      </c>
      <c r="K8761">
        <v>87463</v>
      </c>
      <c r="L8761" t="str">
        <f>VLOOKUP(Sales_Data!C8761,Product_Master!$A:$D,2,FALSE)</f>
        <v>Washing Machine</v>
      </c>
      <c r="M8761">
        <f>VLOOKUP(C8761,Product_Master!$A:$D,4,FALSE)</f>
        <v>9939</v>
      </c>
      <c r="N8761" t="str">
        <f t="shared" si="272"/>
        <v>HIGH</v>
      </c>
      <c r="O8761" t="str" cm="1">
        <f t="array" ref="O8761">_xlfn.IFS(D8761="North","Zone 1",D8761="South","Zone 2",D8761="East","Zone 3",D8761="West","Zone 4")</f>
        <v>Zone 4</v>
      </c>
      <c r="P8761">
        <f t="shared" si="273"/>
        <v>8746.3000000000011</v>
      </c>
      <c r="Q8761" t="str">
        <f>VLOOKUP(C8761,Product_Master!$A:$D,3,FALSE)</f>
        <v>Electronics</v>
      </c>
    </row>
    <row r="8762" spans="1:17" x14ac:dyDescent="0.3">
      <c r="A8762" t="s">
        <v>15078</v>
      </c>
      <c r="B8762" t="s">
        <v>1058</v>
      </c>
      <c r="C8762" t="s">
        <v>108</v>
      </c>
      <c r="D8762" t="s">
        <v>171</v>
      </c>
      <c r="E8762" t="s">
        <v>204</v>
      </c>
      <c r="F8762" t="s">
        <v>205</v>
      </c>
      <c r="G8762" t="s">
        <v>262</v>
      </c>
      <c r="H8762" t="s">
        <v>15079</v>
      </c>
      <c r="I8762">
        <v>2</v>
      </c>
      <c r="J8762">
        <v>5</v>
      </c>
      <c r="K8762">
        <v>28049</v>
      </c>
      <c r="L8762" t="str">
        <f>VLOOKUP(Sales_Data!C8762,Product_Master!$A:$D,2,FALSE)</f>
        <v>Salt</v>
      </c>
      <c r="M8762">
        <f>VLOOKUP(C8762,Product_Master!$A:$D,4,FALSE)</f>
        <v>14763</v>
      </c>
      <c r="N8762" t="str">
        <f t="shared" si="272"/>
        <v>HIGH</v>
      </c>
      <c r="O8762" t="str" cm="1">
        <f t="array" ref="O8762">_xlfn.IFS(D8762="North","Zone 1",D8762="South","Zone 2",D8762="East","Zone 3",D8762="West","Zone 4")</f>
        <v>Zone 2</v>
      </c>
      <c r="P8762">
        <f t="shared" si="273"/>
        <v>2804.9</v>
      </c>
      <c r="Q8762" t="str">
        <f>VLOOKUP(C8762,Product_Master!$A:$D,3,FALSE)</f>
        <v>Grocery</v>
      </c>
    </row>
    <row r="8763" spans="1:17" x14ac:dyDescent="0.3">
      <c r="A8763" t="s">
        <v>15080</v>
      </c>
      <c r="B8763" t="s">
        <v>1728</v>
      </c>
      <c r="C8763" t="s">
        <v>23</v>
      </c>
      <c r="D8763" t="s">
        <v>197</v>
      </c>
      <c r="E8763" t="s">
        <v>210</v>
      </c>
      <c r="F8763" t="s">
        <v>211</v>
      </c>
      <c r="G8763" t="s">
        <v>181</v>
      </c>
      <c r="H8763" t="s">
        <v>13100</v>
      </c>
      <c r="I8763">
        <v>3</v>
      </c>
      <c r="J8763">
        <v>15</v>
      </c>
      <c r="K8763">
        <v>169399</v>
      </c>
      <c r="L8763" t="str">
        <f>VLOOKUP(Sales_Data!C8763,Product_Master!$A:$D,2,FALSE)</f>
        <v>Refrigerator</v>
      </c>
      <c r="M8763">
        <f>VLOOKUP(C8763,Product_Master!$A:$D,4,FALSE)</f>
        <v>66431</v>
      </c>
      <c r="N8763" t="str">
        <f t="shared" si="272"/>
        <v>HIGH</v>
      </c>
      <c r="O8763" t="str" cm="1">
        <f t="array" ref="O8763">_xlfn.IFS(D8763="North","Zone 1",D8763="South","Zone 2",D8763="East","Zone 3",D8763="West","Zone 4")</f>
        <v>Zone 4</v>
      </c>
      <c r="P8763">
        <f t="shared" si="273"/>
        <v>16939.900000000001</v>
      </c>
      <c r="Q8763" t="str">
        <f>VLOOKUP(C8763,Product_Master!$A:$D,3,FALSE)</f>
        <v>Electronics</v>
      </c>
    </row>
    <row r="8764" spans="1:17" x14ac:dyDescent="0.3">
      <c r="A8764" t="s">
        <v>15081</v>
      </c>
      <c r="B8764" t="s">
        <v>384</v>
      </c>
      <c r="C8764" t="s">
        <v>135</v>
      </c>
      <c r="D8764" t="s">
        <v>171</v>
      </c>
      <c r="E8764" t="s">
        <v>204</v>
      </c>
      <c r="F8764" t="s">
        <v>205</v>
      </c>
      <c r="G8764" t="s">
        <v>181</v>
      </c>
      <c r="H8764" t="s">
        <v>10060</v>
      </c>
      <c r="I8764">
        <v>1</v>
      </c>
      <c r="J8764">
        <v>0</v>
      </c>
      <c r="K8764">
        <v>25684</v>
      </c>
      <c r="L8764" t="str">
        <f>VLOOKUP(Sales_Data!C8764,Product_Master!$A:$D,2,FALSE)</f>
        <v>Yoga Mat</v>
      </c>
      <c r="M8764">
        <f>VLOOKUP(C8764,Product_Master!$A:$D,4,FALSE)</f>
        <v>25684</v>
      </c>
      <c r="N8764" t="str">
        <f t="shared" si="272"/>
        <v>HIGH</v>
      </c>
      <c r="O8764" t="str" cm="1">
        <f t="array" ref="O8764">_xlfn.IFS(D8764="North","Zone 1",D8764="South","Zone 2",D8764="East","Zone 3",D8764="West","Zone 4")</f>
        <v>Zone 2</v>
      </c>
      <c r="P8764">
        <f t="shared" si="273"/>
        <v>2568.4</v>
      </c>
      <c r="Q8764" t="str">
        <f>VLOOKUP(C8764,Product_Master!$A:$D,3,FALSE)</f>
        <v>Sports</v>
      </c>
    </row>
    <row r="8765" spans="1:17" x14ac:dyDescent="0.3">
      <c r="A8765" t="s">
        <v>15082</v>
      </c>
      <c r="B8765" t="s">
        <v>2660</v>
      </c>
      <c r="C8765" t="s">
        <v>69</v>
      </c>
      <c r="D8765" t="s">
        <v>191</v>
      </c>
      <c r="E8765" t="s">
        <v>238</v>
      </c>
      <c r="F8765" t="s">
        <v>238</v>
      </c>
      <c r="G8765" t="s">
        <v>285</v>
      </c>
      <c r="H8765" t="s">
        <v>4077</v>
      </c>
      <c r="I8765">
        <v>2</v>
      </c>
      <c r="J8765">
        <v>20</v>
      </c>
      <c r="K8765">
        <v>14236</v>
      </c>
      <c r="L8765" t="str">
        <f>VLOOKUP(Sales_Data!C8765,Product_Master!$A:$D,2,FALSE)</f>
        <v>Women Kurti</v>
      </c>
      <c r="M8765">
        <f>VLOOKUP(C8765,Product_Master!$A:$D,4,FALSE)</f>
        <v>8898</v>
      </c>
      <c r="N8765" t="str">
        <f t="shared" si="272"/>
        <v>MEDIUM</v>
      </c>
      <c r="O8765" t="str" cm="1">
        <f t="array" ref="O8765">_xlfn.IFS(D8765="North","Zone 1",D8765="South","Zone 2",D8765="East","Zone 3",D8765="West","Zone 4")</f>
        <v>Zone 1</v>
      </c>
      <c r="P8765">
        <f t="shared" si="273"/>
        <v>711.80000000000007</v>
      </c>
      <c r="Q8765" t="str">
        <f>VLOOKUP(C8765,Product_Master!$A:$D,3,FALSE)</f>
        <v>Clothing</v>
      </c>
    </row>
    <row r="8766" spans="1:17" x14ac:dyDescent="0.3">
      <c r="A8766" t="s">
        <v>15083</v>
      </c>
      <c r="B8766" t="s">
        <v>2660</v>
      </c>
      <c r="C8766" t="s">
        <v>40</v>
      </c>
      <c r="D8766" t="s">
        <v>178</v>
      </c>
      <c r="E8766" t="s">
        <v>179</v>
      </c>
      <c r="F8766" t="s">
        <v>180</v>
      </c>
      <c r="G8766" t="s">
        <v>181</v>
      </c>
      <c r="H8766" t="s">
        <v>9705</v>
      </c>
      <c r="I8766">
        <v>5</v>
      </c>
      <c r="J8766">
        <v>0</v>
      </c>
      <c r="K8766">
        <v>307160</v>
      </c>
      <c r="L8766" t="str">
        <f>VLOOKUP(Sales_Data!C8766,Product_Master!$A:$D,2,FALSE)</f>
        <v>Dining Table</v>
      </c>
      <c r="M8766">
        <f>VLOOKUP(C8766,Product_Master!$A:$D,4,FALSE)</f>
        <v>61432</v>
      </c>
      <c r="N8766" t="str">
        <f t="shared" si="272"/>
        <v>HIGH</v>
      </c>
      <c r="O8766" t="str" cm="1">
        <f t="array" ref="O8766">_xlfn.IFS(D8766="North","Zone 1",D8766="South","Zone 2",D8766="East","Zone 3",D8766="West","Zone 4")</f>
        <v>Zone 3</v>
      </c>
      <c r="P8766">
        <f t="shared" si="273"/>
        <v>30716</v>
      </c>
      <c r="Q8766" t="str">
        <f>VLOOKUP(C8766,Product_Master!$A:$D,3,FALSE)</f>
        <v>Furniture</v>
      </c>
    </row>
    <row r="8767" spans="1:17" x14ac:dyDescent="0.3">
      <c r="A8767" t="s">
        <v>15084</v>
      </c>
      <c r="B8767" t="s">
        <v>1511</v>
      </c>
      <c r="C8767" t="s">
        <v>15</v>
      </c>
      <c r="D8767" t="s">
        <v>178</v>
      </c>
      <c r="E8767" t="s">
        <v>185</v>
      </c>
      <c r="F8767" t="s">
        <v>186</v>
      </c>
      <c r="G8767" t="s">
        <v>187</v>
      </c>
      <c r="H8767" t="s">
        <v>15085</v>
      </c>
      <c r="I8767">
        <v>10</v>
      </c>
      <c r="J8767">
        <v>15</v>
      </c>
      <c r="K8767">
        <v>78098</v>
      </c>
      <c r="L8767" t="str">
        <f>VLOOKUP(Sales_Data!C8767,Product_Master!$A:$D,2,FALSE)</f>
        <v>OnePlus Phone</v>
      </c>
      <c r="M8767">
        <f>VLOOKUP(C8767,Product_Master!$A:$D,4,FALSE)</f>
        <v>9188</v>
      </c>
      <c r="N8767" t="str">
        <f t="shared" si="272"/>
        <v>HIGH</v>
      </c>
      <c r="O8767" t="str" cm="1">
        <f t="array" ref="O8767">_xlfn.IFS(D8767="North","Zone 1",D8767="South","Zone 2",D8767="East","Zone 3",D8767="West","Zone 4")</f>
        <v>Zone 3</v>
      </c>
      <c r="P8767">
        <f t="shared" si="273"/>
        <v>7809.8</v>
      </c>
      <c r="Q8767" t="str">
        <f>VLOOKUP(C8767,Product_Master!$A:$D,3,FALSE)</f>
        <v>Electronics</v>
      </c>
    </row>
    <row r="8768" spans="1:17" x14ac:dyDescent="0.3">
      <c r="A8768" t="s">
        <v>15086</v>
      </c>
      <c r="B8768" t="s">
        <v>747</v>
      </c>
      <c r="C8768" t="s">
        <v>153</v>
      </c>
      <c r="D8768" t="s">
        <v>178</v>
      </c>
      <c r="E8768" t="s">
        <v>179</v>
      </c>
      <c r="F8768" t="s">
        <v>180</v>
      </c>
      <c r="G8768" t="s">
        <v>206</v>
      </c>
      <c r="H8768" t="s">
        <v>7689</v>
      </c>
      <c r="I8768">
        <v>11</v>
      </c>
      <c r="J8768">
        <v>20</v>
      </c>
      <c r="K8768">
        <v>311687</v>
      </c>
      <c r="L8768" t="str">
        <f>VLOOKUP(Sales_Data!C8768,Product_Master!$A:$D,2,FALSE)</f>
        <v>Knee Guard</v>
      </c>
      <c r="M8768">
        <f>VLOOKUP(C8768,Product_Master!$A:$D,4,FALSE)</f>
        <v>35419</v>
      </c>
      <c r="N8768" t="str">
        <f t="shared" si="272"/>
        <v>HIGH</v>
      </c>
      <c r="O8768" t="str" cm="1">
        <f t="array" ref="O8768">_xlfn.IFS(D8768="North","Zone 1",D8768="South","Zone 2",D8768="East","Zone 3",D8768="West","Zone 4")</f>
        <v>Zone 3</v>
      </c>
      <c r="P8768">
        <f t="shared" si="273"/>
        <v>31168.7</v>
      </c>
      <c r="Q8768" t="str">
        <f>VLOOKUP(C8768,Product_Master!$A:$D,3,FALSE)</f>
        <v>Sports</v>
      </c>
    </row>
    <row r="8769" spans="1:17" x14ac:dyDescent="0.3">
      <c r="A8769" t="s">
        <v>15087</v>
      </c>
      <c r="B8769" t="s">
        <v>375</v>
      </c>
      <c r="C8769" t="s">
        <v>83</v>
      </c>
      <c r="D8769" t="s">
        <v>171</v>
      </c>
      <c r="E8769" t="s">
        <v>204</v>
      </c>
      <c r="F8769" t="s">
        <v>205</v>
      </c>
      <c r="G8769" t="s">
        <v>174</v>
      </c>
      <c r="H8769" t="s">
        <v>1832</v>
      </c>
      <c r="I8769">
        <v>4</v>
      </c>
      <c r="J8769">
        <v>0</v>
      </c>
      <c r="K8769">
        <v>313056</v>
      </c>
      <c r="L8769" t="str">
        <f>VLOOKUP(Sales_Data!C8769,Product_Master!$A:$D,2,FALSE)</f>
        <v>Track Pants</v>
      </c>
      <c r="M8769">
        <f>VLOOKUP(C8769,Product_Master!$A:$D,4,FALSE)</f>
        <v>78264</v>
      </c>
      <c r="N8769" t="str">
        <f t="shared" si="272"/>
        <v>HIGH</v>
      </c>
      <c r="O8769" t="str" cm="1">
        <f t="array" ref="O8769">_xlfn.IFS(D8769="North","Zone 1",D8769="South","Zone 2",D8769="East","Zone 3",D8769="West","Zone 4")</f>
        <v>Zone 2</v>
      </c>
      <c r="P8769">
        <f t="shared" si="273"/>
        <v>31305.600000000002</v>
      </c>
      <c r="Q8769" t="str">
        <f>VLOOKUP(C8769,Product_Master!$A:$D,3,FALSE)</f>
        <v>Clothing</v>
      </c>
    </row>
    <row r="8770" spans="1:17" x14ac:dyDescent="0.3">
      <c r="A8770" t="s">
        <v>15088</v>
      </c>
      <c r="B8770" t="s">
        <v>1246</v>
      </c>
      <c r="C8770" t="s">
        <v>42</v>
      </c>
      <c r="D8770" t="s">
        <v>191</v>
      </c>
      <c r="E8770" t="s">
        <v>238</v>
      </c>
      <c r="F8770" t="s">
        <v>238</v>
      </c>
      <c r="G8770" t="s">
        <v>174</v>
      </c>
      <c r="H8770" t="s">
        <v>4757</v>
      </c>
      <c r="I8770">
        <v>5</v>
      </c>
      <c r="J8770">
        <v>5</v>
      </c>
      <c r="K8770">
        <v>89822</v>
      </c>
      <c r="L8770" t="str">
        <f>VLOOKUP(Sales_Data!C8770,Product_Master!$A:$D,2,FALSE)</f>
        <v>Coffee Table</v>
      </c>
      <c r="M8770">
        <f>VLOOKUP(C8770,Product_Master!$A:$D,4,FALSE)</f>
        <v>18910</v>
      </c>
      <c r="N8770" t="str">
        <f t="shared" si="272"/>
        <v>HIGH</v>
      </c>
      <c r="O8770" t="str" cm="1">
        <f t="array" ref="O8770">_xlfn.IFS(D8770="North","Zone 1",D8770="South","Zone 2",D8770="East","Zone 3",D8770="West","Zone 4")</f>
        <v>Zone 1</v>
      </c>
      <c r="P8770">
        <f t="shared" si="273"/>
        <v>8982.2000000000007</v>
      </c>
      <c r="Q8770" t="str">
        <f>VLOOKUP(C8770,Product_Master!$A:$D,3,FALSE)</f>
        <v>Furniture</v>
      </c>
    </row>
    <row r="8771" spans="1:17" x14ac:dyDescent="0.3">
      <c r="A8771" t="s">
        <v>15089</v>
      </c>
      <c r="B8771" t="s">
        <v>372</v>
      </c>
      <c r="C8771" t="s">
        <v>110</v>
      </c>
      <c r="D8771" t="s">
        <v>171</v>
      </c>
      <c r="E8771" t="s">
        <v>223</v>
      </c>
      <c r="F8771" t="s">
        <v>224</v>
      </c>
      <c r="G8771" t="s">
        <v>219</v>
      </c>
      <c r="H8771" t="s">
        <v>5037</v>
      </c>
      <c r="I8771">
        <v>9</v>
      </c>
      <c r="J8771">
        <v>15</v>
      </c>
      <c r="K8771">
        <v>215798</v>
      </c>
      <c r="L8771" t="str">
        <f>VLOOKUP(Sales_Data!C8771,Product_Master!$A:$D,2,FALSE)</f>
        <v>Spices</v>
      </c>
      <c r="M8771">
        <f>VLOOKUP(C8771,Product_Master!$A:$D,4,FALSE)</f>
        <v>28209</v>
      </c>
      <c r="N8771" t="str">
        <f t="shared" ref="N8771:N8834" si="274">IF(K8771&gt;15000,"HIGH",IF(K8771&gt;=5000,"MEDIUM","LOW"))</f>
        <v>HIGH</v>
      </c>
      <c r="O8771" t="str" cm="1">
        <f t="array" ref="O8771">_xlfn.IFS(D8771="North","Zone 1",D8771="South","Zone 2",D8771="East","Zone 3",D8771="West","Zone 4")</f>
        <v>Zone 2</v>
      </c>
      <c r="P8771">
        <f t="shared" ref="P8771:P8834" si="275">IF(N8771="HIGH",K8771*10%,IF(N8771="MEDIUM",K8771*5%,K8771*2%))</f>
        <v>21579.800000000003</v>
      </c>
      <c r="Q8771" t="str">
        <f>VLOOKUP(C8771,Product_Master!$A:$D,3,FALSE)</f>
        <v>Grocery</v>
      </c>
    </row>
    <row r="8772" spans="1:17" x14ac:dyDescent="0.3">
      <c r="A8772" t="s">
        <v>15090</v>
      </c>
      <c r="B8772" t="s">
        <v>1376</v>
      </c>
      <c r="C8772" t="s">
        <v>79</v>
      </c>
      <c r="D8772" t="s">
        <v>191</v>
      </c>
      <c r="E8772" t="s">
        <v>238</v>
      </c>
      <c r="F8772" t="s">
        <v>238</v>
      </c>
      <c r="G8772" t="s">
        <v>315</v>
      </c>
      <c r="H8772" t="s">
        <v>15091</v>
      </c>
      <c r="I8772">
        <v>8</v>
      </c>
      <c r="J8772">
        <v>20</v>
      </c>
      <c r="K8772">
        <v>26265</v>
      </c>
      <c r="L8772" t="str">
        <f>VLOOKUP(Sales_Data!C8772,Product_Master!$A:$D,2,FALSE)</f>
        <v>Formal Shirt</v>
      </c>
      <c r="M8772">
        <f>VLOOKUP(C8772,Product_Master!$A:$D,4,FALSE)</f>
        <v>4104</v>
      </c>
      <c r="N8772" t="str">
        <f t="shared" si="274"/>
        <v>HIGH</v>
      </c>
      <c r="O8772" t="str" cm="1">
        <f t="array" ref="O8772">_xlfn.IFS(D8772="North","Zone 1",D8772="South","Zone 2",D8772="East","Zone 3",D8772="West","Zone 4")</f>
        <v>Zone 1</v>
      </c>
      <c r="P8772">
        <f t="shared" si="275"/>
        <v>2626.5</v>
      </c>
      <c r="Q8772" t="str">
        <f>VLOOKUP(C8772,Product_Master!$A:$D,3,FALSE)</f>
        <v>Clothing</v>
      </c>
    </row>
    <row r="8773" spans="1:17" x14ac:dyDescent="0.3">
      <c r="A8773" t="s">
        <v>15092</v>
      </c>
      <c r="B8773" t="s">
        <v>1209</v>
      </c>
      <c r="C8773" t="s">
        <v>69</v>
      </c>
      <c r="D8773" t="s">
        <v>197</v>
      </c>
      <c r="E8773" t="s">
        <v>260</v>
      </c>
      <c r="F8773" t="s">
        <v>261</v>
      </c>
      <c r="G8773" t="s">
        <v>262</v>
      </c>
      <c r="H8773" t="s">
        <v>15093</v>
      </c>
      <c r="I8773">
        <v>8</v>
      </c>
      <c r="J8773">
        <v>0</v>
      </c>
      <c r="K8773">
        <v>71184</v>
      </c>
      <c r="L8773" t="str">
        <f>VLOOKUP(Sales_Data!C8773,Product_Master!$A:$D,2,FALSE)</f>
        <v>Women Kurti</v>
      </c>
      <c r="M8773">
        <f>VLOOKUP(C8773,Product_Master!$A:$D,4,FALSE)</f>
        <v>8898</v>
      </c>
      <c r="N8773" t="str">
        <f t="shared" si="274"/>
        <v>HIGH</v>
      </c>
      <c r="O8773" t="str" cm="1">
        <f t="array" ref="O8773">_xlfn.IFS(D8773="North","Zone 1",D8773="South","Zone 2",D8773="East","Zone 3",D8773="West","Zone 4")</f>
        <v>Zone 4</v>
      </c>
      <c r="P8773">
        <f t="shared" si="275"/>
        <v>7118.4000000000005</v>
      </c>
      <c r="Q8773" t="str">
        <f>VLOOKUP(C8773,Product_Master!$A:$D,3,FALSE)</f>
        <v>Clothing</v>
      </c>
    </row>
    <row r="8774" spans="1:17" x14ac:dyDescent="0.3">
      <c r="A8774" t="s">
        <v>15094</v>
      </c>
      <c r="B8774" t="s">
        <v>2660</v>
      </c>
      <c r="C8774" t="s">
        <v>64</v>
      </c>
      <c r="D8774" t="s">
        <v>178</v>
      </c>
      <c r="E8774" t="s">
        <v>185</v>
      </c>
      <c r="F8774" t="s">
        <v>186</v>
      </c>
      <c r="G8774" t="s">
        <v>315</v>
      </c>
      <c r="H8774" t="s">
        <v>12601</v>
      </c>
      <c r="I8774">
        <v>8</v>
      </c>
      <c r="J8774">
        <v>20</v>
      </c>
      <c r="K8774">
        <v>291136</v>
      </c>
      <c r="L8774" t="str">
        <f>VLOOKUP(Sales_Data!C8774,Product_Master!$A:$D,2,FALSE)</f>
        <v>Stool</v>
      </c>
      <c r="M8774">
        <f>VLOOKUP(C8774,Product_Master!$A:$D,4,FALSE)</f>
        <v>45490</v>
      </c>
      <c r="N8774" t="str">
        <f t="shared" si="274"/>
        <v>HIGH</v>
      </c>
      <c r="O8774" t="str" cm="1">
        <f t="array" ref="O8774">_xlfn.IFS(D8774="North","Zone 1",D8774="South","Zone 2",D8774="East","Zone 3",D8774="West","Zone 4")</f>
        <v>Zone 3</v>
      </c>
      <c r="P8774">
        <f t="shared" si="275"/>
        <v>29113.600000000002</v>
      </c>
      <c r="Q8774" t="str">
        <f>VLOOKUP(C8774,Product_Master!$A:$D,3,FALSE)</f>
        <v>Furniture</v>
      </c>
    </row>
    <row r="8775" spans="1:17" x14ac:dyDescent="0.3">
      <c r="A8775" t="s">
        <v>15095</v>
      </c>
      <c r="B8775" t="s">
        <v>661</v>
      </c>
      <c r="C8775" t="s">
        <v>27</v>
      </c>
      <c r="D8775" t="s">
        <v>191</v>
      </c>
      <c r="E8775" t="s">
        <v>242</v>
      </c>
      <c r="F8775" t="s">
        <v>242</v>
      </c>
      <c r="G8775" t="s">
        <v>269</v>
      </c>
      <c r="H8775" t="s">
        <v>782</v>
      </c>
      <c r="I8775">
        <v>10</v>
      </c>
      <c r="J8775">
        <v>5</v>
      </c>
      <c r="K8775">
        <v>534992</v>
      </c>
      <c r="L8775" t="str">
        <f>VLOOKUP(Sales_Data!C8775,Product_Master!$A:$D,2,FALSE)</f>
        <v>Microwave</v>
      </c>
      <c r="M8775">
        <f>VLOOKUP(C8775,Product_Master!$A:$D,4,FALSE)</f>
        <v>56315</v>
      </c>
      <c r="N8775" t="str">
        <f t="shared" si="274"/>
        <v>HIGH</v>
      </c>
      <c r="O8775" t="str" cm="1">
        <f t="array" ref="O8775">_xlfn.IFS(D8775="North","Zone 1",D8775="South","Zone 2",D8775="East","Zone 3",D8775="West","Zone 4")</f>
        <v>Zone 1</v>
      </c>
      <c r="P8775">
        <f t="shared" si="275"/>
        <v>53499.200000000004</v>
      </c>
      <c r="Q8775" t="str">
        <f>VLOOKUP(C8775,Product_Master!$A:$D,3,FALSE)</f>
        <v>Electronics</v>
      </c>
    </row>
    <row r="8776" spans="1:17" x14ac:dyDescent="0.3">
      <c r="A8776" t="s">
        <v>15096</v>
      </c>
      <c r="B8776" t="s">
        <v>2939</v>
      </c>
      <c r="C8776" t="s">
        <v>110</v>
      </c>
      <c r="D8776" t="s">
        <v>178</v>
      </c>
      <c r="E8776" t="s">
        <v>185</v>
      </c>
      <c r="F8776" t="s">
        <v>186</v>
      </c>
      <c r="G8776" t="s">
        <v>187</v>
      </c>
      <c r="H8776" t="s">
        <v>8328</v>
      </c>
      <c r="I8776">
        <v>4</v>
      </c>
      <c r="J8776">
        <v>10</v>
      </c>
      <c r="K8776">
        <v>101552</v>
      </c>
      <c r="L8776" t="str">
        <f>VLOOKUP(Sales_Data!C8776,Product_Master!$A:$D,2,FALSE)</f>
        <v>Spices</v>
      </c>
      <c r="M8776">
        <f>VLOOKUP(C8776,Product_Master!$A:$D,4,FALSE)</f>
        <v>28209</v>
      </c>
      <c r="N8776" t="str">
        <f t="shared" si="274"/>
        <v>HIGH</v>
      </c>
      <c r="O8776" t="str" cm="1">
        <f t="array" ref="O8776">_xlfn.IFS(D8776="North","Zone 1",D8776="South","Zone 2",D8776="East","Zone 3",D8776="West","Zone 4")</f>
        <v>Zone 3</v>
      </c>
      <c r="P8776">
        <f t="shared" si="275"/>
        <v>10155.200000000001</v>
      </c>
      <c r="Q8776" t="str">
        <f>VLOOKUP(C8776,Product_Master!$A:$D,3,FALSE)</f>
        <v>Grocery</v>
      </c>
    </row>
    <row r="8777" spans="1:17" x14ac:dyDescent="0.3">
      <c r="A8777" t="s">
        <v>15097</v>
      </c>
      <c r="B8777" t="s">
        <v>369</v>
      </c>
      <c r="C8777" t="s">
        <v>19</v>
      </c>
      <c r="D8777" t="s">
        <v>178</v>
      </c>
      <c r="E8777" t="s">
        <v>185</v>
      </c>
      <c r="F8777" t="s">
        <v>186</v>
      </c>
      <c r="G8777" t="s">
        <v>243</v>
      </c>
      <c r="H8777" t="s">
        <v>5068</v>
      </c>
      <c r="I8777">
        <v>5</v>
      </c>
      <c r="J8777">
        <v>0</v>
      </c>
      <c r="K8777">
        <v>98345</v>
      </c>
      <c r="L8777" t="str">
        <f>VLOOKUP(Sales_Data!C8777,Product_Master!$A:$D,2,FALSE)</f>
        <v>Projector</v>
      </c>
      <c r="M8777">
        <f>VLOOKUP(C8777,Product_Master!$A:$D,4,FALSE)</f>
        <v>19669</v>
      </c>
      <c r="N8777" t="str">
        <f t="shared" si="274"/>
        <v>HIGH</v>
      </c>
      <c r="O8777" t="str" cm="1">
        <f t="array" ref="O8777">_xlfn.IFS(D8777="North","Zone 1",D8777="South","Zone 2",D8777="East","Zone 3",D8777="West","Zone 4")</f>
        <v>Zone 3</v>
      </c>
      <c r="P8777">
        <f t="shared" si="275"/>
        <v>9834.5</v>
      </c>
      <c r="Q8777" t="str">
        <f>VLOOKUP(C8777,Product_Master!$A:$D,3,FALSE)</f>
        <v>Electronics</v>
      </c>
    </row>
    <row r="8778" spans="1:17" x14ac:dyDescent="0.3">
      <c r="A8778" t="s">
        <v>15098</v>
      </c>
      <c r="B8778" t="s">
        <v>318</v>
      </c>
      <c r="C8778" t="s">
        <v>149</v>
      </c>
      <c r="D8778" t="s">
        <v>197</v>
      </c>
      <c r="E8778" t="s">
        <v>210</v>
      </c>
      <c r="F8778" t="s">
        <v>211</v>
      </c>
      <c r="G8778" t="s">
        <v>228</v>
      </c>
      <c r="H8778" t="s">
        <v>4159</v>
      </c>
      <c r="I8778">
        <v>7</v>
      </c>
      <c r="J8778">
        <v>20</v>
      </c>
      <c r="K8778">
        <v>191962</v>
      </c>
      <c r="L8778" t="str">
        <f>VLOOKUP(Sales_Data!C8778,Product_Master!$A:$D,2,FALSE)</f>
        <v>Football Shoes</v>
      </c>
      <c r="M8778">
        <f>VLOOKUP(C8778,Product_Master!$A:$D,4,FALSE)</f>
        <v>34279</v>
      </c>
      <c r="N8778" t="str">
        <f t="shared" si="274"/>
        <v>HIGH</v>
      </c>
      <c r="O8778" t="str" cm="1">
        <f t="array" ref="O8778">_xlfn.IFS(D8778="North","Zone 1",D8778="South","Zone 2",D8778="East","Zone 3",D8778="West","Zone 4")</f>
        <v>Zone 4</v>
      </c>
      <c r="P8778">
        <f t="shared" si="275"/>
        <v>19196.2</v>
      </c>
      <c r="Q8778" t="str">
        <f>VLOOKUP(C8778,Product_Master!$A:$D,3,FALSE)</f>
        <v>Sports</v>
      </c>
    </row>
    <row r="8779" spans="1:17" x14ac:dyDescent="0.3">
      <c r="A8779" t="s">
        <v>15099</v>
      </c>
      <c r="B8779" t="s">
        <v>237</v>
      </c>
      <c r="C8779" t="s">
        <v>81</v>
      </c>
      <c r="D8779" t="s">
        <v>197</v>
      </c>
      <c r="E8779" t="s">
        <v>210</v>
      </c>
      <c r="F8779" t="s">
        <v>211</v>
      </c>
      <c r="G8779" t="s">
        <v>181</v>
      </c>
      <c r="H8779" t="s">
        <v>15100</v>
      </c>
      <c r="I8779">
        <v>7</v>
      </c>
      <c r="J8779">
        <v>20</v>
      </c>
      <c r="K8779">
        <v>185035</v>
      </c>
      <c r="L8779" t="str">
        <f>VLOOKUP(Sales_Data!C8779,Product_Master!$A:$D,2,FALSE)</f>
        <v>Blazer</v>
      </c>
      <c r="M8779">
        <f>VLOOKUP(C8779,Product_Master!$A:$D,4,FALSE)</f>
        <v>33042</v>
      </c>
      <c r="N8779" t="str">
        <f t="shared" si="274"/>
        <v>HIGH</v>
      </c>
      <c r="O8779" t="str" cm="1">
        <f t="array" ref="O8779">_xlfn.IFS(D8779="North","Zone 1",D8779="South","Zone 2",D8779="East","Zone 3",D8779="West","Zone 4")</f>
        <v>Zone 4</v>
      </c>
      <c r="P8779">
        <f t="shared" si="275"/>
        <v>18503.5</v>
      </c>
      <c r="Q8779" t="str">
        <f>VLOOKUP(C8779,Product_Master!$A:$D,3,FALSE)</f>
        <v>Clothing</v>
      </c>
    </row>
    <row r="8780" spans="1:17" x14ac:dyDescent="0.3">
      <c r="A8780" t="s">
        <v>15101</v>
      </c>
      <c r="B8780" t="s">
        <v>2641</v>
      </c>
      <c r="C8780" t="s">
        <v>4</v>
      </c>
      <c r="D8780" t="s">
        <v>191</v>
      </c>
      <c r="E8780" t="s">
        <v>238</v>
      </c>
      <c r="F8780" t="s">
        <v>238</v>
      </c>
      <c r="G8780" t="s">
        <v>212</v>
      </c>
      <c r="H8780" t="s">
        <v>12003</v>
      </c>
      <c r="I8780">
        <v>10</v>
      </c>
      <c r="J8780">
        <v>0</v>
      </c>
      <c r="K8780">
        <v>10570</v>
      </c>
      <c r="L8780" t="str">
        <f>VLOOKUP(Sales_Data!C8780,Product_Master!$A:$D,2,FALSE)</f>
        <v>Samsung TV</v>
      </c>
      <c r="M8780">
        <f>VLOOKUP(C8780,Product_Master!$A:$D,4,FALSE)</f>
        <v>1057</v>
      </c>
      <c r="N8780" t="str">
        <f t="shared" si="274"/>
        <v>MEDIUM</v>
      </c>
      <c r="O8780" t="str" cm="1">
        <f t="array" ref="O8780">_xlfn.IFS(D8780="North","Zone 1",D8780="South","Zone 2",D8780="East","Zone 3",D8780="West","Zone 4")</f>
        <v>Zone 1</v>
      </c>
      <c r="P8780">
        <f t="shared" si="275"/>
        <v>528.5</v>
      </c>
      <c r="Q8780" t="str">
        <f>VLOOKUP(C8780,Product_Master!$A:$D,3,FALSE)</f>
        <v>Electronics</v>
      </c>
    </row>
    <row r="8781" spans="1:17" x14ac:dyDescent="0.3">
      <c r="A8781" t="s">
        <v>15102</v>
      </c>
      <c r="B8781" t="s">
        <v>1559</v>
      </c>
      <c r="C8781" t="s">
        <v>52</v>
      </c>
      <c r="D8781" t="s">
        <v>197</v>
      </c>
      <c r="E8781" t="s">
        <v>210</v>
      </c>
      <c r="F8781" t="s">
        <v>211</v>
      </c>
      <c r="G8781" t="s">
        <v>219</v>
      </c>
      <c r="H8781" t="s">
        <v>6549</v>
      </c>
      <c r="I8781">
        <v>3</v>
      </c>
      <c r="J8781">
        <v>5</v>
      </c>
      <c r="K8781">
        <v>5967</v>
      </c>
      <c r="L8781" t="str">
        <f>VLOOKUP(Sales_Data!C8781,Product_Master!$A:$D,2,FALSE)</f>
        <v>TV Unit</v>
      </c>
      <c r="M8781">
        <f>VLOOKUP(C8781,Product_Master!$A:$D,4,FALSE)</f>
        <v>2094</v>
      </c>
      <c r="N8781" t="str">
        <f t="shared" si="274"/>
        <v>MEDIUM</v>
      </c>
      <c r="O8781" t="str" cm="1">
        <f t="array" ref="O8781">_xlfn.IFS(D8781="North","Zone 1",D8781="South","Zone 2",D8781="East","Zone 3",D8781="West","Zone 4")</f>
        <v>Zone 4</v>
      </c>
      <c r="P8781">
        <f t="shared" si="275"/>
        <v>298.35000000000002</v>
      </c>
      <c r="Q8781" t="str">
        <f>VLOOKUP(C8781,Product_Master!$A:$D,3,FALSE)</f>
        <v>Furniture</v>
      </c>
    </row>
    <row r="8782" spans="1:17" x14ac:dyDescent="0.3">
      <c r="A8782" t="s">
        <v>15103</v>
      </c>
      <c r="B8782" t="s">
        <v>3142</v>
      </c>
      <c r="C8782" t="s">
        <v>54</v>
      </c>
      <c r="D8782" t="s">
        <v>197</v>
      </c>
      <c r="E8782" t="s">
        <v>260</v>
      </c>
      <c r="F8782" t="s">
        <v>261</v>
      </c>
      <c r="G8782" t="s">
        <v>285</v>
      </c>
      <c r="H8782" t="s">
        <v>15104</v>
      </c>
      <c r="I8782">
        <v>8</v>
      </c>
      <c r="J8782">
        <v>0</v>
      </c>
      <c r="K8782">
        <v>100808</v>
      </c>
      <c r="L8782" t="str">
        <f>VLOOKUP(Sales_Data!C8782,Product_Master!$A:$D,2,FALSE)</f>
        <v>Cabinet</v>
      </c>
      <c r="M8782">
        <f>VLOOKUP(C8782,Product_Master!$A:$D,4,FALSE)</f>
        <v>12601</v>
      </c>
      <c r="N8782" t="str">
        <f t="shared" si="274"/>
        <v>HIGH</v>
      </c>
      <c r="O8782" t="str" cm="1">
        <f t="array" ref="O8782">_xlfn.IFS(D8782="North","Zone 1",D8782="South","Zone 2",D8782="East","Zone 3",D8782="West","Zone 4")</f>
        <v>Zone 4</v>
      </c>
      <c r="P8782">
        <f t="shared" si="275"/>
        <v>10080.800000000001</v>
      </c>
      <c r="Q8782" t="str">
        <f>VLOOKUP(C8782,Product_Master!$A:$D,3,FALSE)</f>
        <v>Furniture</v>
      </c>
    </row>
    <row r="8783" spans="1:17" x14ac:dyDescent="0.3">
      <c r="A8783" t="s">
        <v>15105</v>
      </c>
      <c r="B8783" t="s">
        <v>3744</v>
      </c>
      <c r="C8783" t="s">
        <v>52</v>
      </c>
      <c r="D8783" t="s">
        <v>197</v>
      </c>
      <c r="E8783" t="s">
        <v>198</v>
      </c>
      <c r="F8783" t="s">
        <v>199</v>
      </c>
      <c r="G8783" t="s">
        <v>187</v>
      </c>
      <c r="H8783" t="s">
        <v>15106</v>
      </c>
      <c r="I8783">
        <v>11</v>
      </c>
      <c r="J8783">
        <v>5</v>
      </c>
      <c r="K8783">
        <v>21882</v>
      </c>
      <c r="L8783" t="str">
        <f>VLOOKUP(Sales_Data!C8783,Product_Master!$A:$D,2,FALSE)</f>
        <v>TV Unit</v>
      </c>
      <c r="M8783">
        <f>VLOOKUP(C8783,Product_Master!$A:$D,4,FALSE)</f>
        <v>2094</v>
      </c>
      <c r="N8783" t="str">
        <f t="shared" si="274"/>
        <v>HIGH</v>
      </c>
      <c r="O8783" t="str" cm="1">
        <f t="array" ref="O8783">_xlfn.IFS(D8783="North","Zone 1",D8783="South","Zone 2",D8783="East","Zone 3",D8783="West","Zone 4")</f>
        <v>Zone 4</v>
      </c>
      <c r="P8783">
        <f t="shared" si="275"/>
        <v>2188.2000000000003</v>
      </c>
      <c r="Q8783" t="str">
        <f>VLOOKUP(C8783,Product_Master!$A:$D,3,FALSE)</f>
        <v>Furniture</v>
      </c>
    </row>
    <row r="8784" spans="1:17" x14ac:dyDescent="0.3">
      <c r="A8784" t="s">
        <v>15107</v>
      </c>
      <c r="B8784" t="s">
        <v>675</v>
      </c>
      <c r="C8784" t="s">
        <v>157</v>
      </c>
      <c r="D8784" t="s">
        <v>171</v>
      </c>
      <c r="E8784" t="s">
        <v>172</v>
      </c>
      <c r="F8784" t="s">
        <v>173</v>
      </c>
      <c r="G8784" t="s">
        <v>285</v>
      </c>
      <c r="H8784" t="s">
        <v>15108</v>
      </c>
      <c r="I8784">
        <v>9</v>
      </c>
      <c r="J8784">
        <v>0</v>
      </c>
      <c r="K8784">
        <v>351099</v>
      </c>
      <c r="L8784" t="str">
        <f>VLOOKUP(Sales_Data!C8784,Product_Master!$A:$D,2,FALSE)</f>
        <v>Sports Bag</v>
      </c>
      <c r="M8784">
        <f>VLOOKUP(C8784,Product_Master!$A:$D,4,FALSE)</f>
        <v>39011</v>
      </c>
      <c r="N8784" t="str">
        <f t="shared" si="274"/>
        <v>HIGH</v>
      </c>
      <c r="O8784" t="str" cm="1">
        <f t="array" ref="O8784">_xlfn.IFS(D8784="North","Zone 1",D8784="South","Zone 2",D8784="East","Zone 3",D8784="West","Zone 4")</f>
        <v>Zone 2</v>
      </c>
      <c r="P8784">
        <f t="shared" si="275"/>
        <v>35109.9</v>
      </c>
      <c r="Q8784" t="str">
        <f>VLOOKUP(C8784,Product_Master!$A:$D,3,FALSE)</f>
        <v>Sports</v>
      </c>
    </row>
    <row r="8785" spans="1:17" x14ac:dyDescent="0.3">
      <c r="A8785" t="s">
        <v>15109</v>
      </c>
      <c r="B8785" t="s">
        <v>2045</v>
      </c>
      <c r="C8785" t="s">
        <v>62</v>
      </c>
      <c r="D8785" t="s">
        <v>191</v>
      </c>
      <c r="E8785" t="s">
        <v>192</v>
      </c>
      <c r="F8785" t="s">
        <v>193</v>
      </c>
      <c r="G8785" t="s">
        <v>269</v>
      </c>
      <c r="H8785" t="s">
        <v>2800</v>
      </c>
      <c r="I8785">
        <v>10</v>
      </c>
      <c r="J8785">
        <v>15</v>
      </c>
      <c r="K8785">
        <v>422212</v>
      </c>
      <c r="L8785" t="str">
        <f>VLOOKUP(Sales_Data!C8785,Product_Master!$A:$D,2,FALSE)</f>
        <v>Recliner</v>
      </c>
      <c r="M8785">
        <f>VLOOKUP(C8785,Product_Master!$A:$D,4,FALSE)</f>
        <v>49672</v>
      </c>
      <c r="N8785" t="str">
        <f t="shared" si="274"/>
        <v>HIGH</v>
      </c>
      <c r="O8785" t="str" cm="1">
        <f t="array" ref="O8785">_xlfn.IFS(D8785="North","Zone 1",D8785="South","Zone 2",D8785="East","Zone 3",D8785="West","Zone 4")</f>
        <v>Zone 1</v>
      </c>
      <c r="P8785">
        <f t="shared" si="275"/>
        <v>42221.200000000004</v>
      </c>
      <c r="Q8785" t="str">
        <f>VLOOKUP(C8785,Product_Master!$A:$D,3,FALSE)</f>
        <v>Furniture</v>
      </c>
    </row>
    <row r="8786" spans="1:17" x14ac:dyDescent="0.3">
      <c r="A8786" t="s">
        <v>15110</v>
      </c>
      <c r="B8786" t="s">
        <v>707</v>
      </c>
      <c r="C8786" t="s">
        <v>17</v>
      </c>
      <c r="D8786" t="s">
        <v>197</v>
      </c>
      <c r="E8786" t="s">
        <v>260</v>
      </c>
      <c r="F8786" t="s">
        <v>261</v>
      </c>
      <c r="G8786" t="s">
        <v>174</v>
      </c>
      <c r="H8786" t="s">
        <v>6197</v>
      </c>
      <c r="I8786">
        <v>1</v>
      </c>
      <c r="J8786">
        <v>10</v>
      </c>
      <c r="K8786">
        <v>60250</v>
      </c>
      <c r="L8786" t="str">
        <f>VLOOKUP(Sales_Data!C8786,Product_Master!$A:$D,2,FALSE)</f>
        <v>Printer</v>
      </c>
      <c r="M8786">
        <f>VLOOKUP(C8786,Product_Master!$A:$D,4,FALSE)</f>
        <v>66945</v>
      </c>
      <c r="N8786" t="str">
        <f t="shared" si="274"/>
        <v>HIGH</v>
      </c>
      <c r="O8786" t="str" cm="1">
        <f t="array" ref="O8786">_xlfn.IFS(D8786="North","Zone 1",D8786="South","Zone 2",D8786="East","Zone 3",D8786="West","Zone 4")</f>
        <v>Zone 4</v>
      </c>
      <c r="P8786">
        <f t="shared" si="275"/>
        <v>6025</v>
      </c>
      <c r="Q8786" t="str">
        <f>VLOOKUP(C8786,Product_Master!$A:$D,3,FALSE)</f>
        <v>Electronics</v>
      </c>
    </row>
    <row r="8787" spans="1:17" x14ac:dyDescent="0.3">
      <c r="A8787" t="s">
        <v>15111</v>
      </c>
      <c r="B8787" t="s">
        <v>1787</v>
      </c>
      <c r="C8787" t="s">
        <v>118</v>
      </c>
      <c r="D8787" t="s">
        <v>197</v>
      </c>
      <c r="E8787" t="s">
        <v>210</v>
      </c>
      <c r="F8787" t="s">
        <v>211</v>
      </c>
      <c r="G8787" t="s">
        <v>269</v>
      </c>
      <c r="H8787" t="s">
        <v>6690</v>
      </c>
      <c r="I8787">
        <v>11</v>
      </c>
      <c r="J8787">
        <v>5</v>
      </c>
      <c r="K8787">
        <v>150636</v>
      </c>
      <c r="L8787" t="str">
        <f>VLOOKUP(Sales_Data!C8787,Product_Master!$A:$D,2,FALSE)</f>
        <v>Juice</v>
      </c>
      <c r="M8787">
        <f>VLOOKUP(C8787,Product_Master!$A:$D,4,FALSE)</f>
        <v>14415</v>
      </c>
      <c r="N8787" t="str">
        <f t="shared" si="274"/>
        <v>HIGH</v>
      </c>
      <c r="O8787" t="str" cm="1">
        <f t="array" ref="O8787">_xlfn.IFS(D8787="North","Zone 1",D8787="South","Zone 2",D8787="East","Zone 3",D8787="West","Zone 4")</f>
        <v>Zone 4</v>
      </c>
      <c r="P8787">
        <f t="shared" si="275"/>
        <v>15063.6</v>
      </c>
      <c r="Q8787" t="str">
        <f>VLOOKUP(C8787,Product_Master!$A:$D,3,FALSE)</f>
        <v>Grocery</v>
      </c>
    </row>
    <row r="8788" spans="1:17" x14ac:dyDescent="0.3">
      <c r="A8788" t="s">
        <v>15112</v>
      </c>
      <c r="B8788" t="s">
        <v>1069</v>
      </c>
      <c r="C8788" t="s">
        <v>87</v>
      </c>
      <c r="D8788" t="s">
        <v>191</v>
      </c>
      <c r="E8788" t="s">
        <v>242</v>
      </c>
      <c r="F8788" t="s">
        <v>242</v>
      </c>
      <c r="G8788" t="s">
        <v>257</v>
      </c>
      <c r="H8788" t="s">
        <v>15113</v>
      </c>
      <c r="I8788">
        <v>7</v>
      </c>
      <c r="J8788">
        <v>15</v>
      </c>
      <c r="K8788">
        <v>120362</v>
      </c>
      <c r="L8788" t="str">
        <f>VLOOKUP(Sales_Data!C8788,Product_Master!$A:$D,2,FALSE)</f>
        <v>Hoodie</v>
      </c>
      <c r="M8788">
        <f>VLOOKUP(C8788,Product_Master!$A:$D,4,FALSE)</f>
        <v>20229</v>
      </c>
      <c r="N8788" t="str">
        <f t="shared" si="274"/>
        <v>HIGH</v>
      </c>
      <c r="O8788" t="str" cm="1">
        <f t="array" ref="O8788">_xlfn.IFS(D8788="North","Zone 1",D8788="South","Zone 2",D8788="East","Zone 3",D8788="West","Zone 4")</f>
        <v>Zone 1</v>
      </c>
      <c r="P8788">
        <f t="shared" si="275"/>
        <v>12036.2</v>
      </c>
      <c r="Q8788" t="str">
        <f>VLOOKUP(C8788,Product_Master!$A:$D,3,FALSE)</f>
        <v>Clothing</v>
      </c>
    </row>
    <row r="8789" spans="1:17" x14ac:dyDescent="0.3">
      <c r="A8789" t="s">
        <v>15114</v>
      </c>
      <c r="B8789" t="s">
        <v>972</v>
      </c>
      <c r="C8789" t="s">
        <v>66</v>
      </c>
      <c r="D8789" t="s">
        <v>197</v>
      </c>
      <c r="E8789" t="s">
        <v>260</v>
      </c>
      <c r="F8789" t="s">
        <v>261</v>
      </c>
      <c r="G8789" t="s">
        <v>181</v>
      </c>
      <c r="H8789" t="s">
        <v>2868</v>
      </c>
      <c r="I8789">
        <v>12</v>
      </c>
      <c r="J8789">
        <v>10</v>
      </c>
      <c r="K8789">
        <v>523864</v>
      </c>
      <c r="L8789" t="str">
        <f>VLOOKUP(Sales_Data!C8789,Product_Master!$A:$D,2,FALSE)</f>
        <v>Men Shirt</v>
      </c>
      <c r="M8789">
        <f>VLOOKUP(C8789,Product_Master!$A:$D,4,FALSE)</f>
        <v>48506</v>
      </c>
      <c r="N8789" t="str">
        <f t="shared" si="274"/>
        <v>HIGH</v>
      </c>
      <c r="O8789" t="str" cm="1">
        <f t="array" ref="O8789">_xlfn.IFS(D8789="North","Zone 1",D8789="South","Zone 2",D8789="East","Zone 3",D8789="West","Zone 4")</f>
        <v>Zone 4</v>
      </c>
      <c r="P8789">
        <f t="shared" si="275"/>
        <v>52386.400000000001</v>
      </c>
      <c r="Q8789" t="str">
        <f>VLOOKUP(C8789,Product_Master!$A:$D,3,FALSE)</f>
        <v>Clothing</v>
      </c>
    </row>
    <row r="8790" spans="1:17" x14ac:dyDescent="0.3">
      <c r="A8790" t="s">
        <v>15115</v>
      </c>
      <c r="B8790" t="s">
        <v>458</v>
      </c>
      <c r="C8790" t="s">
        <v>64</v>
      </c>
      <c r="D8790" t="s">
        <v>178</v>
      </c>
      <c r="E8790" t="s">
        <v>179</v>
      </c>
      <c r="F8790" t="s">
        <v>180</v>
      </c>
      <c r="G8790" t="s">
        <v>257</v>
      </c>
      <c r="H8790" t="s">
        <v>5737</v>
      </c>
      <c r="I8790">
        <v>10</v>
      </c>
      <c r="J8790">
        <v>15</v>
      </c>
      <c r="K8790">
        <v>386665</v>
      </c>
      <c r="L8790" t="str">
        <f>VLOOKUP(Sales_Data!C8790,Product_Master!$A:$D,2,FALSE)</f>
        <v>Stool</v>
      </c>
      <c r="M8790">
        <f>VLOOKUP(C8790,Product_Master!$A:$D,4,FALSE)</f>
        <v>45490</v>
      </c>
      <c r="N8790" t="str">
        <f t="shared" si="274"/>
        <v>HIGH</v>
      </c>
      <c r="O8790" t="str" cm="1">
        <f t="array" ref="O8790">_xlfn.IFS(D8790="North","Zone 1",D8790="South","Zone 2",D8790="East","Zone 3",D8790="West","Zone 4")</f>
        <v>Zone 3</v>
      </c>
      <c r="P8790">
        <f t="shared" si="275"/>
        <v>38666.5</v>
      </c>
      <c r="Q8790" t="str">
        <f>VLOOKUP(C8790,Product_Master!$A:$D,3,FALSE)</f>
        <v>Furniture</v>
      </c>
    </row>
    <row r="8791" spans="1:17" x14ac:dyDescent="0.3">
      <c r="A8791" t="s">
        <v>15116</v>
      </c>
      <c r="B8791" t="s">
        <v>3041</v>
      </c>
      <c r="C8791" t="s">
        <v>120</v>
      </c>
      <c r="D8791" t="s">
        <v>197</v>
      </c>
      <c r="E8791" t="s">
        <v>260</v>
      </c>
      <c r="F8791" t="s">
        <v>261</v>
      </c>
      <c r="G8791" t="s">
        <v>257</v>
      </c>
      <c r="H8791" t="s">
        <v>3181</v>
      </c>
      <c r="I8791">
        <v>9</v>
      </c>
      <c r="J8791">
        <v>10</v>
      </c>
      <c r="K8791">
        <v>250055</v>
      </c>
      <c r="L8791" t="str">
        <f>VLOOKUP(Sales_Data!C8791,Product_Master!$A:$D,2,FALSE)</f>
        <v>Soft Drink</v>
      </c>
      <c r="M8791">
        <f>VLOOKUP(C8791,Product_Master!$A:$D,4,FALSE)</f>
        <v>30871</v>
      </c>
      <c r="N8791" t="str">
        <f t="shared" si="274"/>
        <v>HIGH</v>
      </c>
      <c r="O8791" t="str" cm="1">
        <f t="array" ref="O8791">_xlfn.IFS(D8791="North","Zone 1",D8791="South","Zone 2",D8791="East","Zone 3",D8791="West","Zone 4")</f>
        <v>Zone 4</v>
      </c>
      <c r="P8791">
        <f t="shared" si="275"/>
        <v>25005.5</v>
      </c>
      <c r="Q8791" t="str">
        <f>VLOOKUP(C8791,Product_Master!$A:$D,3,FALSE)</f>
        <v>Grocery</v>
      </c>
    </row>
    <row r="8792" spans="1:17" x14ac:dyDescent="0.3">
      <c r="A8792" t="s">
        <v>15117</v>
      </c>
      <c r="B8792" t="s">
        <v>2696</v>
      </c>
      <c r="C8792" t="s">
        <v>91</v>
      </c>
      <c r="D8792" t="s">
        <v>191</v>
      </c>
      <c r="E8792" t="s">
        <v>238</v>
      </c>
      <c r="F8792" t="s">
        <v>238</v>
      </c>
      <c r="G8792" t="s">
        <v>262</v>
      </c>
      <c r="H8792" t="s">
        <v>6027</v>
      </c>
      <c r="I8792">
        <v>10</v>
      </c>
      <c r="J8792">
        <v>20</v>
      </c>
      <c r="K8792">
        <v>238296</v>
      </c>
      <c r="L8792" t="str">
        <f>VLOOKUP(Sales_Data!C8792,Product_Master!$A:$D,2,FALSE)</f>
        <v>Sweater</v>
      </c>
      <c r="M8792">
        <f>VLOOKUP(C8792,Product_Master!$A:$D,4,FALSE)</f>
        <v>29787</v>
      </c>
      <c r="N8792" t="str">
        <f t="shared" si="274"/>
        <v>HIGH</v>
      </c>
      <c r="O8792" t="str" cm="1">
        <f t="array" ref="O8792">_xlfn.IFS(D8792="North","Zone 1",D8792="South","Zone 2",D8792="East","Zone 3",D8792="West","Zone 4")</f>
        <v>Zone 1</v>
      </c>
      <c r="P8792">
        <f t="shared" si="275"/>
        <v>23829.600000000002</v>
      </c>
      <c r="Q8792" t="str">
        <f>VLOOKUP(C8792,Product_Master!$A:$D,3,FALSE)</f>
        <v>Clothing</v>
      </c>
    </row>
    <row r="8793" spans="1:17" x14ac:dyDescent="0.3">
      <c r="A8793" t="s">
        <v>15118</v>
      </c>
      <c r="B8793" t="s">
        <v>1209</v>
      </c>
      <c r="C8793" t="s">
        <v>58</v>
      </c>
      <c r="D8793" t="s">
        <v>191</v>
      </c>
      <c r="E8793" t="s">
        <v>238</v>
      </c>
      <c r="F8793" t="s">
        <v>238</v>
      </c>
      <c r="G8793" t="s">
        <v>174</v>
      </c>
      <c r="H8793" t="s">
        <v>15119</v>
      </c>
      <c r="I8793">
        <v>1</v>
      </c>
      <c r="J8793">
        <v>10</v>
      </c>
      <c r="K8793">
        <v>24930</v>
      </c>
      <c r="L8793" t="str">
        <f>VLOOKUP(Sales_Data!C8793,Product_Master!$A:$D,2,FALSE)</f>
        <v>Side Table</v>
      </c>
      <c r="M8793">
        <f>VLOOKUP(C8793,Product_Master!$A:$D,4,FALSE)</f>
        <v>27700</v>
      </c>
      <c r="N8793" t="str">
        <f t="shared" si="274"/>
        <v>HIGH</v>
      </c>
      <c r="O8793" t="str" cm="1">
        <f t="array" ref="O8793">_xlfn.IFS(D8793="North","Zone 1",D8793="South","Zone 2",D8793="East","Zone 3",D8793="West","Zone 4")</f>
        <v>Zone 1</v>
      </c>
      <c r="P8793">
        <f t="shared" si="275"/>
        <v>2493</v>
      </c>
      <c r="Q8793" t="str">
        <f>VLOOKUP(C8793,Product_Master!$A:$D,3,FALSE)</f>
        <v>Furniture</v>
      </c>
    </row>
    <row r="8794" spans="1:17" x14ac:dyDescent="0.3">
      <c r="A8794" t="s">
        <v>15120</v>
      </c>
      <c r="B8794" t="s">
        <v>1920</v>
      </c>
      <c r="C8794" t="s">
        <v>58</v>
      </c>
      <c r="D8794" t="s">
        <v>178</v>
      </c>
      <c r="E8794" t="s">
        <v>185</v>
      </c>
      <c r="F8794" t="s">
        <v>186</v>
      </c>
      <c r="G8794" t="s">
        <v>269</v>
      </c>
      <c r="H8794" t="s">
        <v>5965</v>
      </c>
      <c r="I8794">
        <v>1</v>
      </c>
      <c r="J8794">
        <v>5</v>
      </c>
      <c r="K8794">
        <v>26315</v>
      </c>
      <c r="L8794" t="str">
        <f>VLOOKUP(Sales_Data!C8794,Product_Master!$A:$D,2,FALSE)</f>
        <v>Side Table</v>
      </c>
      <c r="M8794">
        <f>VLOOKUP(C8794,Product_Master!$A:$D,4,FALSE)</f>
        <v>27700</v>
      </c>
      <c r="N8794" t="str">
        <f t="shared" si="274"/>
        <v>HIGH</v>
      </c>
      <c r="O8794" t="str" cm="1">
        <f t="array" ref="O8794">_xlfn.IFS(D8794="North","Zone 1",D8794="South","Zone 2",D8794="East","Zone 3",D8794="West","Zone 4")</f>
        <v>Zone 3</v>
      </c>
      <c r="P8794">
        <f t="shared" si="275"/>
        <v>2631.5</v>
      </c>
      <c r="Q8794" t="str">
        <f>VLOOKUP(C8794,Product_Master!$A:$D,3,FALSE)</f>
        <v>Furniture</v>
      </c>
    </row>
    <row r="8795" spans="1:17" x14ac:dyDescent="0.3">
      <c r="A8795" t="s">
        <v>15121</v>
      </c>
      <c r="B8795" t="s">
        <v>2228</v>
      </c>
      <c r="C8795" t="s">
        <v>137</v>
      </c>
      <c r="D8795" t="s">
        <v>191</v>
      </c>
      <c r="E8795" t="s">
        <v>238</v>
      </c>
      <c r="F8795" t="s">
        <v>238</v>
      </c>
      <c r="G8795" t="s">
        <v>219</v>
      </c>
      <c r="H8795" t="s">
        <v>6029</v>
      </c>
      <c r="I8795">
        <v>4</v>
      </c>
      <c r="J8795">
        <v>20</v>
      </c>
      <c r="K8795">
        <v>163542</v>
      </c>
      <c r="L8795" t="str">
        <f>VLOOKUP(Sales_Data!C8795,Product_Master!$A:$D,2,FALSE)</f>
        <v>Dumbbells</v>
      </c>
      <c r="M8795">
        <f>VLOOKUP(C8795,Product_Master!$A:$D,4,FALSE)</f>
        <v>51107</v>
      </c>
      <c r="N8795" t="str">
        <f t="shared" si="274"/>
        <v>HIGH</v>
      </c>
      <c r="O8795" t="str" cm="1">
        <f t="array" ref="O8795">_xlfn.IFS(D8795="North","Zone 1",D8795="South","Zone 2",D8795="East","Zone 3",D8795="West","Zone 4")</f>
        <v>Zone 1</v>
      </c>
      <c r="P8795">
        <f t="shared" si="275"/>
        <v>16354.2</v>
      </c>
      <c r="Q8795" t="str">
        <f>VLOOKUP(C8795,Product_Master!$A:$D,3,FALSE)</f>
        <v>Sports</v>
      </c>
    </row>
    <row r="8796" spans="1:17" x14ac:dyDescent="0.3">
      <c r="A8796" t="s">
        <v>15122</v>
      </c>
      <c r="B8796" t="s">
        <v>6098</v>
      </c>
      <c r="C8796" t="s">
        <v>27</v>
      </c>
      <c r="D8796" t="s">
        <v>191</v>
      </c>
      <c r="E8796" t="s">
        <v>192</v>
      </c>
      <c r="F8796" t="s">
        <v>193</v>
      </c>
      <c r="G8796" t="s">
        <v>181</v>
      </c>
      <c r="H8796" t="s">
        <v>2741</v>
      </c>
      <c r="I8796">
        <v>10</v>
      </c>
      <c r="J8796">
        <v>20</v>
      </c>
      <c r="K8796">
        <v>450520</v>
      </c>
      <c r="L8796" t="str">
        <f>VLOOKUP(Sales_Data!C8796,Product_Master!$A:$D,2,FALSE)</f>
        <v>Microwave</v>
      </c>
      <c r="M8796">
        <f>VLOOKUP(C8796,Product_Master!$A:$D,4,FALSE)</f>
        <v>56315</v>
      </c>
      <c r="N8796" t="str">
        <f t="shared" si="274"/>
        <v>HIGH</v>
      </c>
      <c r="O8796" t="str" cm="1">
        <f t="array" ref="O8796">_xlfn.IFS(D8796="North","Zone 1",D8796="South","Zone 2",D8796="East","Zone 3",D8796="West","Zone 4")</f>
        <v>Zone 1</v>
      </c>
      <c r="P8796">
        <f t="shared" si="275"/>
        <v>45052</v>
      </c>
      <c r="Q8796" t="str">
        <f>VLOOKUP(C8796,Product_Master!$A:$D,3,FALSE)</f>
        <v>Electronics</v>
      </c>
    </row>
    <row r="8797" spans="1:17" x14ac:dyDescent="0.3">
      <c r="A8797" t="s">
        <v>15123</v>
      </c>
      <c r="B8797" t="s">
        <v>2065</v>
      </c>
      <c r="C8797" t="s">
        <v>46</v>
      </c>
      <c r="D8797" t="s">
        <v>171</v>
      </c>
      <c r="E8797" t="s">
        <v>223</v>
      </c>
      <c r="F8797" t="s">
        <v>224</v>
      </c>
      <c r="G8797" t="s">
        <v>285</v>
      </c>
      <c r="H8797" t="s">
        <v>15124</v>
      </c>
      <c r="I8797">
        <v>1</v>
      </c>
      <c r="J8797">
        <v>10</v>
      </c>
      <c r="K8797">
        <v>56171</v>
      </c>
      <c r="L8797" t="str">
        <f>VLOOKUP(Sales_Data!C8797,Product_Master!$A:$D,2,FALSE)</f>
        <v>Wardrobe</v>
      </c>
      <c r="M8797">
        <f>VLOOKUP(C8797,Product_Master!$A:$D,4,FALSE)</f>
        <v>62413</v>
      </c>
      <c r="N8797" t="str">
        <f t="shared" si="274"/>
        <v>HIGH</v>
      </c>
      <c r="O8797" t="str" cm="1">
        <f t="array" ref="O8797">_xlfn.IFS(D8797="North","Zone 1",D8797="South","Zone 2",D8797="East","Zone 3",D8797="West","Zone 4")</f>
        <v>Zone 2</v>
      </c>
      <c r="P8797">
        <f t="shared" si="275"/>
        <v>5617.1</v>
      </c>
      <c r="Q8797" t="str">
        <f>VLOOKUP(C8797,Product_Master!$A:$D,3,FALSE)</f>
        <v>Furniture</v>
      </c>
    </row>
    <row r="8798" spans="1:17" x14ac:dyDescent="0.3">
      <c r="A8798" t="s">
        <v>15125</v>
      </c>
      <c r="B8798" t="s">
        <v>309</v>
      </c>
      <c r="C8798" t="s">
        <v>95</v>
      </c>
      <c r="D8798" t="s">
        <v>178</v>
      </c>
      <c r="E8798" t="s">
        <v>185</v>
      </c>
      <c r="F8798" t="s">
        <v>186</v>
      </c>
      <c r="G8798" t="s">
        <v>174</v>
      </c>
      <c r="H8798" t="s">
        <v>6617</v>
      </c>
      <c r="I8798">
        <v>2</v>
      </c>
      <c r="J8798">
        <v>20</v>
      </c>
      <c r="K8798">
        <v>115683</v>
      </c>
      <c r="L8798" t="str">
        <f>VLOOKUP(Sales_Data!C8798,Product_Master!$A:$D,2,FALSE)</f>
        <v>Dress</v>
      </c>
      <c r="M8798">
        <f>VLOOKUP(C8798,Product_Master!$A:$D,4,FALSE)</f>
        <v>72302</v>
      </c>
      <c r="N8798" t="str">
        <f t="shared" si="274"/>
        <v>HIGH</v>
      </c>
      <c r="O8798" t="str" cm="1">
        <f t="array" ref="O8798">_xlfn.IFS(D8798="North","Zone 1",D8798="South","Zone 2",D8798="East","Zone 3",D8798="West","Zone 4")</f>
        <v>Zone 3</v>
      </c>
      <c r="P8798">
        <f t="shared" si="275"/>
        <v>11568.300000000001</v>
      </c>
      <c r="Q8798" t="str">
        <f>VLOOKUP(C8798,Product_Master!$A:$D,3,FALSE)</f>
        <v>Clothing</v>
      </c>
    </row>
    <row r="8799" spans="1:17" x14ac:dyDescent="0.3">
      <c r="A8799" t="s">
        <v>15126</v>
      </c>
      <c r="B8799" t="s">
        <v>911</v>
      </c>
      <c r="C8799" t="s">
        <v>54</v>
      </c>
      <c r="D8799" t="s">
        <v>191</v>
      </c>
      <c r="E8799" t="s">
        <v>242</v>
      </c>
      <c r="F8799" t="s">
        <v>242</v>
      </c>
      <c r="G8799" t="s">
        <v>228</v>
      </c>
      <c r="H8799" t="s">
        <v>15127</v>
      </c>
      <c r="I8799">
        <v>4</v>
      </c>
      <c r="J8799">
        <v>10</v>
      </c>
      <c r="K8799">
        <v>45363</v>
      </c>
      <c r="L8799" t="str">
        <f>VLOOKUP(Sales_Data!C8799,Product_Master!$A:$D,2,FALSE)</f>
        <v>Cabinet</v>
      </c>
      <c r="M8799">
        <f>VLOOKUP(C8799,Product_Master!$A:$D,4,FALSE)</f>
        <v>12601</v>
      </c>
      <c r="N8799" t="str">
        <f t="shared" si="274"/>
        <v>HIGH</v>
      </c>
      <c r="O8799" t="str" cm="1">
        <f t="array" ref="O8799">_xlfn.IFS(D8799="North","Zone 1",D8799="South","Zone 2",D8799="East","Zone 3",D8799="West","Zone 4")</f>
        <v>Zone 1</v>
      </c>
      <c r="P8799">
        <f t="shared" si="275"/>
        <v>4536.3</v>
      </c>
      <c r="Q8799" t="str">
        <f>VLOOKUP(C8799,Product_Master!$A:$D,3,FALSE)</f>
        <v>Furniture</v>
      </c>
    </row>
    <row r="8800" spans="1:17" x14ac:dyDescent="0.3">
      <c r="A8800" t="s">
        <v>15128</v>
      </c>
      <c r="B8800" t="s">
        <v>2000</v>
      </c>
      <c r="C8800" t="s">
        <v>116</v>
      </c>
      <c r="D8800" t="s">
        <v>178</v>
      </c>
      <c r="E8800" t="s">
        <v>185</v>
      </c>
      <c r="F8800" t="s">
        <v>186</v>
      </c>
      <c r="G8800" t="s">
        <v>228</v>
      </c>
      <c r="H8800" t="s">
        <v>7255</v>
      </c>
      <c r="I8800">
        <v>4</v>
      </c>
      <c r="J8800">
        <v>0</v>
      </c>
      <c r="K8800">
        <v>38404</v>
      </c>
      <c r="L8800" t="str">
        <f>VLOOKUP(Sales_Data!C8800,Product_Master!$A:$D,2,FALSE)</f>
        <v>Biscuits</v>
      </c>
      <c r="M8800">
        <f>VLOOKUP(C8800,Product_Master!$A:$D,4,FALSE)</f>
        <v>9601</v>
      </c>
      <c r="N8800" t="str">
        <f t="shared" si="274"/>
        <v>HIGH</v>
      </c>
      <c r="O8800" t="str" cm="1">
        <f t="array" ref="O8800">_xlfn.IFS(D8800="North","Zone 1",D8800="South","Zone 2",D8800="East","Zone 3",D8800="West","Zone 4")</f>
        <v>Zone 3</v>
      </c>
      <c r="P8800">
        <f t="shared" si="275"/>
        <v>3840.4</v>
      </c>
      <c r="Q8800" t="str">
        <f>VLOOKUP(C8800,Product_Master!$A:$D,3,FALSE)</f>
        <v>Grocery</v>
      </c>
    </row>
    <row r="8801" spans="1:17" x14ac:dyDescent="0.3">
      <c r="A8801" t="s">
        <v>15129</v>
      </c>
      <c r="B8801" t="s">
        <v>825</v>
      </c>
      <c r="C8801" t="s">
        <v>155</v>
      </c>
      <c r="D8801" t="s">
        <v>197</v>
      </c>
      <c r="E8801" t="s">
        <v>198</v>
      </c>
      <c r="F8801" t="s">
        <v>199</v>
      </c>
      <c r="G8801" t="s">
        <v>269</v>
      </c>
      <c r="H8801" t="s">
        <v>5645</v>
      </c>
      <c r="I8801">
        <v>9</v>
      </c>
      <c r="J8801">
        <v>15</v>
      </c>
      <c r="K8801">
        <v>549415</v>
      </c>
      <c r="L8801" t="str">
        <f>VLOOKUP(Sales_Data!C8801,Product_Master!$A:$D,2,FALSE)</f>
        <v>Cycling Bottle</v>
      </c>
      <c r="M8801">
        <f>VLOOKUP(C8801,Product_Master!$A:$D,4,FALSE)</f>
        <v>71819</v>
      </c>
      <c r="N8801" t="str">
        <f t="shared" si="274"/>
        <v>HIGH</v>
      </c>
      <c r="O8801" t="str" cm="1">
        <f t="array" ref="O8801">_xlfn.IFS(D8801="North","Zone 1",D8801="South","Zone 2",D8801="East","Zone 3",D8801="West","Zone 4")</f>
        <v>Zone 4</v>
      </c>
      <c r="P8801">
        <f t="shared" si="275"/>
        <v>54941.5</v>
      </c>
      <c r="Q8801" t="str">
        <f>VLOOKUP(C8801,Product_Master!$A:$D,3,FALSE)</f>
        <v>Sports</v>
      </c>
    </row>
    <row r="8802" spans="1:17" x14ac:dyDescent="0.3">
      <c r="A8802" t="s">
        <v>15130</v>
      </c>
      <c r="B8802" t="s">
        <v>1229</v>
      </c>
      <c r="C8802" t="s">
        <v>143</v>
      </c>
      <c r="D8802" t="s">
        <v>191</v>
      </c>
      <c r="E8802" t="s">
        <v>238</v>
      </c>
      <c r="F8802" t="s">
        <v>238</v>
      </c>
      <c r="G8802" t="s">
        <v>219</v>
      </c>
      <c r="H8802" t="s">
        <v>13283</v>
      </c>
      <c r="I8802">
        <v>10</v>
      </c>
      <c r="J8802">
        <v>0</v>
      </c>
      <c r="K8802">
        <v>56430</v>
      </c>
      <c r="L8802" t="str">
        <f>VLOOKUP(Sales_Data!C8802,Product_Master!$A:$D,2,FALSE)</f>
        <v>Skipping Rope</v>
      </c>
      <c r="M8802">
        <f>VLOOKUP(C8802,Product_Master!$A:$D,4,FALSE)</f>
        <v>5643</v>
      </c>
      <c r="N8802" t="str">
        <f t="shared" si="274"/>
        <v>HIGH</v>
      </c>
      <c r="O8802" t="str" cm="1">
        <f t="array" ref="O8802">_xlfn.IFS(D8802="North","Zone 1",D8802="South","Zone 2",D8802="East","Zone 3",D8802="West","Zone 4")</f>
        <v>Zone 1</v>
      </c>
      <c r="P8802">
        <f t="shared" si="275"/>
        <v>5643</v>
      </c>
      <c r="Q8802" t="str">
        <f>VLOOKUP(C8802,Product_Master!$A:$D,3,FALSE)</f>
        <v>Sports</v>
      </c>
    </row>
    <row r="8803" spans="1:17" x14ac:dyDescent="0.3">
      <c r="A8803" t="s">
        <v>15131</v>
      </c>
      <c r="B8803" t="s">
        <v>2250</v>
      </c>
      <c r="C8803" t="s">
        <v>104</v>
      </c>
      <c r="D8803" t="s">
        <v>178</v>
      </c>
      <c r="E8803" t="s">
        <v>179</v>
      </c>
      <c r="F8803" t="s">
        <v>180</v>
      </c>
      <c r="G8803" t="s">
        <v>187</v>
      </c>
      <c r="H8803" t="s">
        <v>2735</v>
      </c>
      <c r="I8803">
        <v>9</v>
      </c>
      <c r="J8803">
        <v>20</v>
      </c>
      <c r="K8803">
        <v>245887</v>
      </c>
      <c r="L8803" t="str">
        <f>VLOOKUP(Sales_Data!C8803,Product_Master!$A:$D,2,FALSE)</f>
        <v>Coffee</v>
      </c>
      <c r="M8803">
        <f>VLOOKUP(C8803,Product_Master!$A:$D,4,FALSE)</f>
        <v>34151</v>
      </c>
      <c r="N8803" t="str">
        <f t="shared" si="274"/>
        <v>HIGH</v>
      </c>
      <c r="O8803" t="str" cm="1">
        <f t="array" ref="O8803">_xlfn.IFS(D8803="North","Zone 1",D8803="South","Zone 2",D8803="East","Zone 3",D8803="West","Zone 4")</f>
        <v>Zone 3</v>
      </c>
      <c r="P8803">
        <f t="shared" si="275"/>
        <v>24588.7</v>
      </c>
      <c r="Q8803" t="str">
        <f>VLOOKUP(C8803,Product_Master!$A:$D,3,FALSE)</f>
        <v>Grocery</v>
      </c>
    </row>
    <row r="8804" spans="1:17" x14ac:dyDescent="0.3">
      <c r="A8804" t="s">
        <v>15132</v>
      </c>
      <c r="B8804" t="s">
        <v>946</v>
      </c>
      <c r="C8804" t="s">
        <v>44</v>
      </c>
      <c r="D8804" t="s">
        <v>171</v>
      </c>
      <c r="E8804" t="s">
        <v>223</v>
      </c>
      <c r="F8804" t="s">
        <v>224</v>
      </c>
      <c r="G8804" t="s">
        <v>174</v>
      </c>
      <c r="H8804" t="s">
        <v>14314</v>
      </c>
      <c r="I8804">
        <v>3</v>
      </c>
      <c r="J8804">
        <v>10</v>
      </c>
      <c r="K8804">
        <v>202524</v>
      </c>
      <c r="L8804" t="str">
        <f>VLOOKUP(Sales_Data!C8804,Product_Master!$A:$D,2,FALSE)</f>
        <v>Bookshelf</v>
      </c>
      <c r="M8804">
        <f>VLOOKUP(C8804,Product_Master!$A:$D,4,FALSE)</f>
        <v>75009</v>
      </c>
      <c r="N8804" t="str">
        <f t="shared" si="274"/>
        <v>HIGH</v>
      </c>
      <c r="O8804" t="str" cm="1">
        <f t="array" ref="O8804">_xlfn.IFS(D8804="North","Zone 1",D8804="South","Zone 2",D8804="East","Zone 3",D8804="West","Zone 4")</f>
        <v>Zone 2</v>
      </c>
      <c r="P8804">
        <f t="shared" si="275"/>
        <v>20252.400000000001</v>
      </c>
      <c r="Q8804" t="str">
        <f>VLOOKUP(C8804,Product_Master!$A:$D,3,FALSE)</f>
        <v>Furniture</v>
      </c>
    </row>
    <row r="8805" spans="1:17" x14ac:dyDescent="0.3">
      <c r="A8805" t="s">
        <v>15133</v>
      </c>
      <c r="B8805" t="s">
        <v>351</v>
      </c>
      <c r="C8805" t="s">
        <v>66</v>
      </c>
      <c r="D8805" t="s">
        <v>171</v>
      </c>
      <c r="E8805" t="s">
        <v>172</v>
      </c>
      <c r="F8805" t="s">
        <v>173</v>
      </c>
      <c r="G8805" t="s">
        <v>285</v>
      </c>
      <c r="H8805" t="s">
        <v>10672</v>
      </c>
      <c r="I8805">
        <v>7</v>
      </c>
      <c r="J8805">
        <v>10</v>
      </c>
      <c r="K8805">
        <v>305587</v>
      </c>
      <c r="L8805" t="str">
        <f>VLOOKUP(Sales_Data!C8805,Product_Master!$A:$D,2,FALSE)</f>
        <v>Men Shirt</v>
      </c>
      <c r="M8805">
        <f>VLOOKUP(C8805,Product_Master!$A:$D,4,FALSE)</f>
        <v>48506</v>
      </c>
      <c r="N8805" t="str">
        <f t="shared" si="274"/>
        <v>HIGH</v>
      </c>
      <c r="O8805" t="str" cm="1">
        <f t="array" ref="O8805">_xlfn.IFS(D8805="North","Zone 1",D8805="South","Zone 2",D8805="East","Zone 3",D8805="West","Zone 4")</f>
        <v>Zone 2</v>
      </c>
      <c r="P8805">
        <f t="shared" si="275"/>
        <v>30558.7</v>
      </c>
      <c r="Q8805" t="str">
        <f>VLOOKUP(C8805,Product_Master!$A:$D,3,FALSE)</f>
        <v>Clothing</v>
      </c>
    </row>
    <row r="8806" spans="1:17" x14ac:dyDescent="0.3">
      <c r="A8806" t="s">
        <v>15134</v>
      </c>
      <c r="B8806" t="s">
        <v>835</v>
      </c>
      <c r="C8806" t="s">
        <v>69</v>
      </c>
      <c r="D8806" t="s">
        <v>171</v>
      </c>
      <c r="E8806" t="s">
        <v>204</v>
      </c>
      <c r="F8806" t="s">
        <v>205</v>
      </c>
      <c r="G8806" t="s">
        <v>257</v>
      </c>
      <c r="H8806" t="s">
        <v>4644</v>
      </c>
      <c r="I8806">
        <v>10</v>
      </c>
      <c r="J8806">
        <v>15</v>
      </c>
      <c r="K8806">
        <v>75633</v>
      </c>
      <c r="L8806" t="str">
        <f>VLOOKUP(Sales_Data!C8806,Product_Master!$A:$D,2,FALSE)</f>
        <v>Women Kurti</v>
      </c>
      <c r="M8806">
        <f>VLOOKUP(C8806,Product_Master!$A:$D,4,FALSE)</f>
        <v>8898</v>
      </c>
      <c r="N8806" t="str">
        <f t="shared" si="274"/>
        <v>HIGH</v>
      </c>
      <c r="O8806" t="str" cm="1">
        <f t="array" ref="O8806">_xlfn.IFS(D8806="North","Zone 1",D8806="South","Zone 2",D8806="East","Zone 3",D8806="West","Zone 4")</f>
        <v>Zone 2</v>
      </c>
      <c r="P8806">
        <f t="shared" si="275"/>
        <v>7563.3</v>
      </c>
      <c r="Q8806" t="str">
        <f>VLOOKUP(C8806,Product_Master!$A:$D,3,FALSE)</f>
        <v>Clothing</v>
      </c>
    </row>
    <row r="8807" spans="1:17" x14ac:dyDescent="0.3">
      <c r="A8807" t="s">
        <v>15135</v>
      </c>
      <c r="B8807" t="s">
        <v>1735</v>
      </c>
      <c r="C8807" t="s">
        <v>118</v>
      </c>
      <c r="D8807" t="s">
        <v>197</v>
      </c>
      <c r="E8807" t="s">
        <v>210</v>
      </c>
      <c r="F8807" t="s">
        <v>211</v>
      </c>
      <c r="G8807" t="s">
        <v>285</v>
      </c>
      <c r="H8807" t="s">
        <v>15136</v>
      </c>
      <c r="I8807">
        <v>3</v>
      </c>
      <c r="J8807">
        <v>0</v>
      </c>
      <c r="K8807">
        <v>43245</v>
      </c>
      <c r="L8807" t="str">
        <f>VLOOKUP(Sales_Data!C8807,Product_Master!$A:$D,2,FALSE)</f>
        <v>Juice</v>
      </c>
      <c r="M8807">
        <f>VLOOKUP(C8807,Product_Master!$A:$D,4,FALSE)</f>
        <v>14415</v>
      </c>
      <c r="N8807" t="str">
        <f t="shared" si="274"/>
        <v>HIGH</v>
      </c>
      <c r="O8807" t="str" cm="1">
        <f t="array" ref="O8807">_xlfn.IFS(D8807="North","Zone 1",D8807="South","Zone 2",D8807="East","Zone 3",D8807="West","Zone 4")</f>
        <v>Zone 4</v>
      </c>
      <c r="P8807">
        <f t="shared" si="275"/>
        <v>4324.5</v>
      </c>
      <c r="Q8807" t="str">
        <f>VLOOKUP(C8807,Product_Master!$A:$D,3,FALSE)</f>
        <v>Grocery</v>
      </c>
    </row>
    <row r="8808" spans="1:17" x14ac:dyDescent="0.3">
      <c r="A8808" t="s">
        <v>15137</v>
      </c>
      <c r="B8808" t="s">
        <v>1358</v>
      </c>
      <c r="C8808" t="s">
        <v>87</v>
      </c>
      <c r="D8808" t="s">
        <v>191</v>
      </c>
      <c r="E8808" t="s">
        <v>242</v>
      </c>
      <c r="F8808" t="s">
        <v>242</v>
      </c>
      <c r="G8808" t="s">
        <v>228</v>
      </c>
      <c r="H8808" t="s">
        <v>15138</v>
      </c>
      <c r="I8808">
        <v>4</v>
      </c>
      <c r="J8808">
        <v>20</v>
      </c>
      <c r="K8808">
        <v>64732</v>
      </c>
      <c r="L8808" t="str">
        <f>VLOOKUP(Sales_Data!C8808,Product_Master!$A:$D,2,FALSE)</f>
        <v>Hoodie</v>
      </c>
      <c r="M8808">
        <f>VLOOKUP(C8808,Product_Master!$A:$D,4,FALSE)</f>
        <v>20229</v>
      </c>
      <c r="N8808" t="str">
        <f t="shared" si="274"/>
        <v>HIGH</v>
      </c>
      <c r="O8808" t="str" cm="1">
        <f t="array" ref="O8808">_xlfn.IFS(D8808="North","Zone 1",D8808="South","Zone 2",D8808="East","Zone 3",D8808="West","Zone 4")</f>
        <v>Zone 1</v>
      </c>
      <c r="P8808">
        <f t="shared" si="275"/>
        <v>6473.2000000000007</v>
      </c>
      <c r="Q8808" t="str">
        <f>VLOOKUP(C8808,Product_Master!$A:$D,3,FALSE)</f>
        <v>Clothing</v>
      </c>
    </row>
    <row r="8809" spans="1:17" x14ac:dyDescent="0.3">
      <c r="A8809" t="s">
        <v>15139</v>
      </c>
      <c r="B8809" t="s">
        <v>3744</v>
      </c>
      <c r="C8809" t="s">
        <v>48</v>
      </c>
      <c r="D8809" t="s">
        <v>178</v>
      </c>
      <c r="E8809" t="s">
        <v>310</v>
      </c>
      <c r="F8809" t="s">
        <v>311</v>
      </c>
      <c r="G8809" t="s">
        <v>181</v>
      </c>
      <c r="H8809" t="s">
        <v>15140</v>
      </c>
      <c r="I8809">
        <v>1</v>
      </c>
      <c r="J8809">
        <v>0</v>
      </c>
      <c r="K8809">
        <v>43154</v>
      </c>
      <c r="L8809" t="str">
        <f>VLOOKUP(Sales_Data!C8809,Product_Master!$A:$D,2,FALSE)</f>
        <v>Bed</v>
      </c>
      <c r="M8809">
        <f>VLOOKUP(C8809,Product_Master!$A:$D,4,FALSE)</f>
        <v>43154</v>
      </c>
      <c r="N8809" t="str">
        <f t="shared" si="274"/>
        <v>HIGH</v>
      </c>
      <c r="O8809" t="str" cm="1">
        <f t="array" ref="O8809">_xlfn.IFS(D8809="North","Zone 1",D8809="South","Zone 2",D8809="East","Zone 3",D8809="West","Zone 4")</f>
        <v>Zone 3</v>
      </c>
      <c r="P8809">
        <f t="shared" si="275"/>
        <v>4315.4000000000005</v>
      </c>
      <c r="Q8809" t="str">
        <f>VLOOKUP(C8809,Product_Master!$A:$D,3,FALSE)</f>
        <v>Furniture</v>
      </c>
    </row>
    <row r="8810" spans="1:17" x14ac:dyDescent="0.3">
      <c r="A8810" t="s">
        <v>15141</v>
      </c>
      <c r="B8810" t="s">
        <v>1635</v>
      </c>
      <c r="C8810" t="s">
        <v>54</v>
      </c>
      <c r="D8810" t="s">
        <v>197</v>
      </c>
      <c r="E8810" t="s">
        <v>260</v>
      </c>
      <c r="F8810" t="s">
        <v>261</v>
      </c>
      <c r="G8810" t="s">
        <v>257</v>
      </c>
      <c r="H8810" t="s">
        <v>10048</v>
      </c>
      <c r="I8810">
        <v>12</v>
      </c>
      <c r="J8810">
        <v>20</v>
      </c>
      <c r="K8810">
        <v>120969</v>
      </c>
      <c r="L8810" t="str">
        <f>VLOOKUP(Sales_Data!C8810,Product_Master!$A:$D,2,FALSE)</f>
        <v>Cabinet</v>
      </c>
      <c r="M8810">
        <f>VLOOKUP(C8810,Product_Master!$A:$D,4,FALSE)</f>
        <v>12601</v>
      </c>
      <c r="N8810" t="str">
        <f t="shared" si="274"/>
        <v>HIGH</v>
      </c>
      <c r="O8810" t="str" cm="1">
        <f t="array" ref="O8810">_xlfn.IFS(D8810="North","Zone 1",D8810="South","Zone 2",D8810="East","Zone 3",D8810="West","Zone 4")</f>
        <v>Zone 4</v>
      </c>
      <c r="P8810">
        <f t="shared" si="275"/>
        <v>12096.900000000001</v>
      </c>
      <c r="Q8810" t="str">
        <f>VLOOKUP(C8810,Product_Master!$A:$D,3,FALSE)</f>
        <v>Furniture</v>
      </c>
    </row>
    <row r="8811" spans="1:17" x14ac:dyDescent="0.3">
      <c r="A8811" t="s">
        <v>15142</v>
      </c>
      <c r="B8811" t="s">
        <v>1640</v>
      </c>
      <c r="C8811" t="s">
        <v>7</v>
      </c>
      <c r="D8811" t="s">
        <v>197</v>
      </c>
      <c r="E8811" t="s">
        <v>198</v>
      </c>
      <c r="F8811" t="s">
        <v>199</v>
      </c>
      <c r="G8811" t="s">
        <v>181</v>
      </c>
      <c r="H8811" t="s">
        <v>343</v>
      </c>
      <c r="I8811">
        <v>6</v>
      </c>
      <c r="J8811">
        <v>15</v>
      </c>
      <c r="K8811">
        <v>326405</v>
      </c>
      <c r="L8811" t="str">
        <f>VLOOKUP(Sales_Data!C8811,Product_Master!$A:$D,2,FALSE)</f>
        <v>HP Laptop</v>
      </c>
      <c r="M8811">
        <f>VLOOKUP(C8811,Product_Master!$A:$D,4,FALSE)</f>
        <v>64001</v>
      </c>
      <c r="N8811" t="str">
        <f t="shared" si="274"/>
        <v>HIGH</v>
      </c>
      <c r="O8811" t="str" cm="1">
        <f t="array" ref="O8811">_xlfn.IFS(D8811="North","Zone 1",D8811="South","Zone 2",D8811="East","Zone 3",D8811="West","Zone 4")</f>
        <v>Zone 4</v>
      </c>
      <c r="P8811">
        <f t="shared" si="275"/>
        <v>32640.5</v>
      </c>
      <c r="Q8811" t="str">
        <f>VLOOKUP(C8811,Product_Master!$A:$D,3,FALSE)</f>
        <v>Electronics</v>
      </c>
    </row>
    <row r="8812" spans="1:17" x14ac:dyDescent="0.3">
      <c r="A8812" t="s">
        <v>15143</v>
      </c>
      <c r="B8812" t="s">
        <v>348</v>
      </c>
      <c r="C8812" t="s">
        <v>128</v>
      </c>
      <c r="D8812" t="s">
        <v>178</v>
      </c>
      <c r="E8812" t="s">
        <v>185</v>
      </c>
      <c r="F8812" t="s">
        <v>186</v>
      </c>
      <c r="G8812" t="s">
        <v>262</v>
      </c>
      <c r="H8812" t="s">
        <v>15144</v>
      </c>
      <c r="I8812">
        <v>4</v>
      </c>
      <c r="J8812">
        <v>10</v>
      </c>
      <c r="K8812">
        <v>211744</v>
      </c>
      <c r="L8812" t="str">
        <f>VLOOKUP(Sales_Data!C8812,Product_Master!$A:$D,2,FALSE)</f>
        <v>Cricket Bat</v>
      </c>
      <c r="M8812">
        <f>VLOOKUP(C8812,Product_Master!$A:$D,4,FALSE)</f>
        <v>58818</v>
      </c>
      <c r="N8812" t="str">
        <f t="shared" si="274"/>
        <v>HIGH</v>
      </c>
      <c r="O8812" t="str" cm="1">
        <f t="array" ref="O8812">_xlfn.IFS(D8812="North","Zone 1",D8812="South","Zone 2",D8812="East","Zone 3",D8812="West","Zone 4")</f>
        <v>Zone 3</v>
      </c>
      <c r="P8812">
        <f t="shared" si="275"/>
        <v>21174.400000000001</v>
      </c>
      <c r="Q8812" t="str">
        <f>VLOOKUP(C8812,Product_Master!$A:$D,3,FALSE)</f>
        <v>Sports</v>
      </c>
    </row>
    <row r="8813" spans="1:17" x14ac:dyDescent="0.3">
      <c r="A8813" t="s">
        <v>15145</v>
      </c>
      <c r="B8813" t="s">
        <v>318</v>
      </c>
      <c r="C8813" t="s">
        <v>157</v>
      </c>
      <c r="D8813" t="s">
        <v>191</v>
      </c>
      <c r="E8813" t="s">
        <v>238</v>
      </c>
      <c r="F8813" t="s">
        <v>238</v>
      </c>
      <c r="G8813" t="s">
        <v>285</v>
      </c>
      <c r="H8813" t="s">
        <v>15146</v>
      </c>
      <c r="I8813">
        <v>7</v>
      </c>
      <c r="J8813">
        <v>5</v>
      </c>
      <c r="K8813">
        <v>259423</v>
      </c>
      <c r="L8813" t="str">
        <f>VLOOKUP(Sales_Data!C8813,Product_Master!$A:$D,2,FALSE)</f>
        <v>Sports Bag</v>
      </c>
      <c r="M8813">
        <f>VLOOKUP(C8813,Product_Master!$A:$D,4,FALSE)</f>
        <v>39011</v>
      </c>
      <c r="N8813" t="str">
        <f t="shared" si="274"/>
        <v>HIGH</v>
      </c>
      <c r="O8813" t="str" cm="1">
        <f t="array" ref="O8813">_xlfn.IFS(D8813="North","Zone 1",D8813="South","Zone 2",D8813="East","Zone 3",D8813="West","Zone 4")</f>
        <v>Zone 1</v>
      </c>
      <c r="P8813">
        <f t="shared" si="275"/>
        <v>25942.300000000003</v>
      </c>
      <c r="Q8813" t="str">
        <f>VLOOKUP(C8813,Product_Master!$A:$D,3,FALSE)</f>
        <v>Sports</v>
      </c>
    </row>
    <row r="8814" spans="1:17" x14ac:dyDescent="0.3">
      <c r="A8814" t="s">
        <v>15147</v>
      </c>
      <c r="B8814" t="s">
        <v>838</v>
      </c>
      <c r="C8814" t="s">
        <v>116</v>
      </c>
      <c r="D8814" t="s">
        <v>171</v>
      </c>
      <c r="E8814" t="s">
        <v>223</v>
      </c>
      <c r="F8814" t="s">
        <v>224</v>
      </c>
      <c r="G8814" t="s">
        <v>174</v>
      </c>
      <c r="H8814" t="s">
        <v>3719</v>
      </c>
      <c r="I8814">
        <v>9</v>
      </c>
      <c r="J8814">
        <v>20</v>
      </c>
      <c r="K8814">
        <v>69127</v>
      </c>
      <c r="L8814" t="str">
        <f>VLOOKUP(Sales_Data!C8814,Product_Master!$A:$D,2,FALSE)</f>
        <v>Biscuits</v>
      </c>
      <c r="M8814">
        <f>VLOOKUP(C8814,Product_Master!$A:$D,4,FALSE)</f>
        <v>9601</v>
      </c>
      <c r="N8814" t="str">
        <f t="shared" si="274"/>
        <v>HIGH</v>
      </c>
      <c r="O8814" t="str" cm="1">
        <f t="array" ref="O8814">_xlfn.IFS(D8814="North","Zone 1",D8814="South","Zone 2",D8814="East","Zone 3",D8814="West","Zone 4")</f>
        <v>Zone 2</v>
      </c>
      <c r="P8814">
        <f t="shared" si="275"/>
        <v>6912.7000000000007</v>
      </c>
      <c r="Q8814" t="str">
        <f>VLOOKUP(C8814,Product_Master!$A:$D,3,FALSE)</f>
        <v>Grocery</v>
      </c>
    </row>
    <row r="8815" spans="1:17" x14ac:dyDescent="0.3">
      <c r="A8815" t="s">
        <v>15148</v>
      </c>
      <c r="B8815" t="s">
        <v>705</v>
      </c>
      <c r="C8815" t="s">
        <v>87</v>
      </c>
      <c r="D8815" t="s">
        <v>178</v>
      </c>
      <c r="E8815" t="s">
        <v>185</v>
      </c>
      <c r="F8815" t="s">
        <v>186</v>
      </c>
      <c r="G8815" t="s">
        <v>187</v>
      </c>
      <c r="H8815" t="s">
        <v>15149</v>
      </c>
      <c r="I8815">
        <v>5</v>
      </c>
      <c r="J8815">
        <v>20</v>
      </c>
      <c r="K8815">
        <v>80916</v>
      </c>
      <c r="L8815" t="str">
        <f>VLOOKUP(Sales_Data!C8815,Product_Master!$A:$D,2,FALSE)</f>
        <v>Hoodie</v>
      </c>
      <c r="M8815">
        <f>VLOOKUP(C8815,Product_Master!$A:$D,4,FALSE)</f>
        <v>20229</v>
      </c>
      <c r="N8815" t="str">
        <f t="shared" si="274"/>
        <v>HIGH</v>
      </c>
      <c r="O8815" t="str" cm="1">
        <f t="array" ref="O8815">_xlfn.IFS(D8815="North","Zone 1",D8815="South","Zone 2",D8815="East","Zone 3",D8815="West","Zone 4")</f>
        <v>Zone 3</v>
      </c>
      <c r="P8815">
        <f t="shared" si="275"/>
        <v>8091.6</v>
      </c>
      <c r="Q8815" t="str">
        <f>VLOOKUP(C8815,Product_Master!$A:$D,3,FALSE)</f>
        <v>Clothing</v>
      </c>
    </row>
    <row r="8816" spans="1:17" x14ac:dyDescent="0.3">
      <c r="A8816" t="s">
        <v>15150</v>
      </c>
      <c r="B8816" t="s">
        <v>3223</v>
      </c>
      <c r="C8816" t="s">
        <v>89</v>
      </c>
      <c r="D8816" t="s">
        <v>191</v>
      </c>
      <c r="E8816" t="s">
        <v>238</v>
      </c>
      <c r="F8816" t="s">
        <v>238</v>
      </c>
      <c r="G8816" t="s">
        <v>206</v>
      </c>
      <c r="H8816" t="s">
        <v>15151</v>
      </c>
      <c r="I8816">
        <v>1</v>
      </c>
      <c r="J8816">
        <v>20</v>
      </c>
      <c r="K8816">
        <v>41440</v>
      </c>
      <c r="L8816" t="str">
        <f>VLOOKUP(Sales_Data!C8816,Product_Master!$A:$D,2,FALSE)</f>
        <v>Shorts</v>
      </c>
      <c r="M8816">
        <f>VLOOKUP(C8816,Product_Master!$A:$D,4,FALSE)</f>
        <v>51800</v>
      </c>
      <c r="N8816" t="str">
        <f t="shared" si="274"/>
        <v>HIGH</v>
      </c>
      <c r="O8816" t="str" cm="1">
        <f t="array" ref="O8816">_xlfn.IFS(D8816="North","Zone 1",D8816="South","Zone 2",D8816="East","Zone 3",D8816="West","Zone 4")</f>
        <v>Zone 1</v>
      </c>
      <c r="P8816">
        <f t="shared" si="275"/>
        <v>4144</v>
      </c>
      <c r="Q8816" t="str">
        <f>VLOOKUP(C8816,Product_Master!$A:$D,3,FALSE)</f>
        <v>Clothing</v>
      </c>
    </row>
    <row r="8817" spans="1:17" x14ac:dyDescent="0.3">
      <c r="A8817" t="s">
        <v>15152</v>
      </c>
      <c r="B8817" t="s">
        <v>314</v>
      </c>
      <c r="C8817" t="s">
        <v>7</v>
      </c>
      <c r="D8817" t="s">
        <v>197</v>
      </c>
      <c r="E8817" t="s">
        <v>260</v>
      </c>
      <c r="F8817" t="s">
        <v>261</v>
      </c>
      <c r="G8817" t="s">
        <v>212</v>
      </c>
      <c r="H8817" t="s">
        <v>15153</v>
      </c>
      <c r="I8817">
        <v>12</v>
      </c>
      <c r="J8817">
        <v>0</v>
      </c>
      <c r="K8817">
        <v>768012</v>
      </c>
      <c r="L8817" t="str">
        <f>VLOOKUP(Sales_Data!C8817,Product_Master!$A:$D,2,FALSE)</f>
        <v>HP Laptop</v>
      </c>
      <c r="M8817">
        <f>VLOOKUP(C8817,Product_Master!$A:$D,4,FALSE)</f>
        <v>64001</v>
      </c>
      <c r="N8817" t="str">
        <f t="shared" si="274"/>
        <v>HIGH</v>
      </c>
      <c r="O8817" t="str" cm="1">
        <f t="array" ref="O8817">_xlfn.IFS(D8817="North","Zone 1",D8817="South","Zone 2",D8817="East","Zone 3",D8817="West","Zone 4")</f>
        <v>Zone 4</v>
      </c>
      <c r="P8817">
        <f t="shared" si="275"/>
        <v>76801.2</v>
      </c>
      <c r="Q8817" t="str">
        <f>VLOOKUP(C8817,Product_Master!$A:$D,3,FALSE)</f>
        <v>Electronics</v>
      </c>
    </row>
    <row r="8818" spans="1:17" x14ac:dyDescent="0.3">
      <c r="A8818" t="s">
        <v>15154</v>
      </c>
      <c r="B8818" t="s">
        <v>2245</v>
      </c>
      <c r="C8818" t="s">
        <v>25</v>
      </c>
      <c r="D8818" t="s">
        <v>171</v>
      </c>
      <c r="E8818" t="s">
        <v>223</v>
      </c>
      <c r="F8818" t="s">
        <v>224</v>
      </c>
      <c r="G8818" t="s">
        <v>243</v>
      </c>
      <c r="H8818" t="s">
        <v>6240</v>
      </c>
      <c r="I8818">
        <v>5</v>
      </c>
      <c r="J8818">
        <v>0</v>
      </c>
      <c r="K8818">
        <v>49695</v>
      </c>
      <c r="L8818" t="str">
        <f>VLOOKUP(Sales_Data!C8818,Product_Master!$A:$D,2,FALSE)</f>
        <v>Washing Machine</v>
      </c>
      <c r="M8818">
        <f>VLOOKUP(C8818,Product_Master!$A:$D,4,FALSE)</f>
        <v>9939</v>
      </c>
      <c r="N8818" t="str">
        <f t="shared" si="274"/>
        <v>HIGH</v>
      </c>
      <c r="O8818" t="str" cm="1">
        <f t="array" ref="O8818">_xlfn.IFS(D8818="North","Zone 1",D8818="South","Zone 2",D8818="East","Zone 3",D8818="West","Zone 4")</f>
        <v>Zone 2</v>
      </c>
      <c r="P8818">
        <f t="shared" si="275"/>
        <v>4969.5</v>
      </c>
      <c r="Q8818" t="str">
        <f>VLOOKUP(C8818,Product_Master!$A:$D,3,FALSE)</f>
        <v>Electronics</v>
      </c>
    </row>
    <row r="8819" spans="1:17" x14ac:dyDescent="0.3">
      <c r="A8819" t="s">
        <v>15155</v>
      </c>
      <c r="B8819" t="s">
        <v>3000</v>
      </c>
      <c r="C8819" t="s">
        <v>44</v>
      </c>
      <c r="D8819" t="s">
        <v>197</v>
      </c>
      <c r="E8819" t="s">
        <v>198</v>
      </c>
      <c r="F8819" t="s">
        <v>199</v>
      </c>
      <c r="G8819" t="s">
        <v>262</v>
      </c>
      <c r="H8819" t="s">
        <v>15156</v>
      </c>
      <c r="I8819">
        <v>5</v>
      </c>
      <c r="J8819">
        <v>15</v>
      </c>
      <c r="K8819">
        <v>318788</v>
      </c>
      <c r="L8819" t="str">
        <f>VLOOKUP(Sales_Data!C8819,Product_Master!$A:$D,2,FALSE)</f>
        <v>Bookshelf</v>
      </c>
      <c r="M8819">
        <f>VLOOKUP(C8819,Product_Master!$A:$D,4,FALSE)</f>
        <v>75009</v>
      </c>
      <c r="N8819" t="str">
        <f t="shared" si="274"/>
        <v>HIGH</v>
      </c>
      <c r="O8819" t="str" cm="1">
        <f t="array" ref="O8819">_xlfn.IFS(D8819="North","Zone 1",D8819="South","Zone 2",D8819="East","Zone 3",D8819="West","Zone 4")</f>
        <v>Zone 4</v>
      </c>
      <c r="P8819">
        <f t="shared" si="275"/>
        <v>31878.800000000003</v>
      </c>
      <c r="Q8819" t="str">
        <f>VLOOKUP(C8819,Product_Master!$A:$D,3,FALSE)</f>
        <v>Furniture</v>
      </c>
    </row>
    <row r="8820" spans="1:17" x14ac:dyDescent="0.3">
      <c r="A8820" t="s">
        <v>15157</v>
      </c>
      <c r="B8820" t="s">
        <v>1120</v>
      </c>
      <c r="C8820" t="s">
        <v>79</v>
      </c>
      <c r="D8820" t="s">
        <v>171</v>
      </c>
      <c r="E8820" t="s">
        <v>204</v>
      </c>
      <c r="F8820" t="s">
        <v>205</v>
      </c>
      <c r="G8820" t="s">
        <v>219</v>
      </c>
      <c r="H8820" t="s">
        <v>3443</v>
      </c>
      <c r="I8820">
        <v>11</v>
      </c>
      <c r="J8820">
        <v>15</v>
      </c>
      <c r="K8820">
        <v>38372</v>
      </c>
      <c r="L8820" t="str">
        <f>VLOOKUP(Sales_Data!C8820,Product_Master!$A:$D,2,FALSE)</f>
        <v>Formal Shirt</v>
      </c>
      <c r="M8820">
        <f>VLOOKUP(C8820,Product_Master!$A:$D,4,FALSE)</f>
        <v>4104</v>
      </c>
      <c r="N8820" t="str">
        <f t="shared" si="274"/>
        <v>HIGH</v>
      </c>
      <c r="O8820" t="str" cm="1">
        <f t="array" ref="O8820">_xlfn.IFS(D8820="North","Zone 1",D8820="South","Zone 2",D8820="East","Zone 3",D8820="West","Zone 4")</f>
        <v>Zone 2</v>
      </c>
      <c r="P8820">
        <f t="shared" si="275"/>
        <v>3837.2000000000003</v>
      </c>
      <c r="Q8820" t="str">
        <f>VLOOKUP(C8820,Product_Master!$A:$D,3,FALSE)</f>
        <v>Clothing</v>
      </c>
    </row>
    <row r="8821" spans="1:17" x14ac:dyDescent="0.3">
      <c r="A8821" t="s">
        <v>15158</v>
      </c>
      <c r="B8821" t="s">
        <v>1693</v>
      </c>
      <c r="C8821" t="s">
        <v>157</v>
      </c>
      <c r="D8821" t="s">
        <v>171</v>
      </c>
      <c r="E8821" t="s">
        <v>223</v>
      </c>
      <c r="F8821" t="s">
        <v>224</v>
      </c>
      <c r="G8821" t="s">
        <v>206</v>
      </c>
      <c r="H8821" t="s">
        <v>14172</v>
      </c>
      <c r="I8821">
        <v>3</v>
      </c>
      <c r="J8821">
        <v>15</v>
      </c>
      <c r="K8821">
        <v>99478</v>
      </c>
      <c r="L8821" t="str">
        <f>VLOOKUP(Sales_Data!C8821,Product_Master!$A:$D,2,FALSE)</f>
        <v>Sports Bag</v>
      </c>
      <c r="M8821">
        <f>VLOOKUP(C8821,Product_Master!$A:$D,4,FALSE)</f>
        <v>39011</v>
      </c>
      <c r="N8821" t="str">
        <f t="shared" si="274"/>
        <v>HIGH</v>
      </c>
      <c r="O8821" t="str" cm="1">
        <f t="array" ref="O8821">_xlfn.IFS(D8821="North","Zone 1",D8821="South","Zone 2",D8821="East","Zone 3",D8821="West","Zone 4")</f>
        <v>Zone 2</v>
      </c>
      <c r="P8821">
        <f t="shared" si="275"/>
        <v>9947.8000000000011</v>
      </c>
      <c r="Q8821" t="str">
        <f>VLOOKUP(C8821,Product_Master!$A:$D,3,FALSE)</f>
        <v>Sports</v>
      </c>
    </row>
    <row r="8822" spans="1:17" x14ac:dyDescent="0.3">
      <c r="A8822" t="s">
        <v>15159</v>
      </c>
      <c r="B8822" t="s">
        <v>691</v>
      </c>
      <c r="C8822" t="s">
        <v>64</v>
      </c>
      <c r="D8822" t="s">
        <v>178</v>
      </c>
      <c r="E8822" t="s">
        <v>185</v>
      </c>
      <c r="F8822" t="s">
        <v>186</v>
      </c>
      <c r="G8822" t="s">
        <v>285</v>
      </c>
      <c r="H8822" t="s">
        <v>11722</v>
      </c>
      <c r="I8822">
        <v>3</v>
      </c>
      <c r="J8822">
        <v>10</v>
      </c>
      <c r="K8822">
        <v>122823</v>
      </c>
      <c r="L8822" t="str">
        <f>VLOOKUP(Sales_Data!C8822,Product_Master!$A:$D,2,FALSE)</f>
        <v>Stool</v>
      </c>
      <c r="M8822">
        <f>VLOOKUP(C8822,Product_Master!$A:$D,4,FALSE)</f>
        <v>45490</v>
      </c>
      <c r="N8822" t="str">
        <f t="shared" si="274"/>
        <v>HIGH</v>
      </c>
      <c r="O8822" t="str" cm="1">
        <f t="array" ref="O8822">_xlfn.IFS(D8822="North","Zone 1",D8822="South","Zone 2",D8822="East","Zone 3",D8822="West","Zone 4")</f>
        <v>Zone 3</v>
      </c>
      <c r="P8822">
        <f t="shared" si="275"/>
        <v>12282.300000000001</v>
      </c>
      <c r="Q8822" t="str">
        <f>VLOOKUP(C8822,Product_Master!$A:$D,3,FALSE)</f>
        <v>Furniture</v>
      </c>
    </row>
    <row r="8823" spans="1:17" x14ac:dyDescent="0.3">
      <c r="A8823" t="s">
        <v>15160</v>
      </c>
      <c r="B8823" t="s">
        <v>1671</v>
      </c>
      <c r="C8823" t="s">
        <v>31</v>
      </c>
      <c r="D8823" t="s">
        <v>171</v>
      </c>
      <c r="E8823" t="s">
        <v>204</v>
      </c>
      <c r="F8823" t="s">
        <v>205</v>
      </c>
      <c r="G8823" t="s">
        <v>219</v>
      </c>
      <c r="H8823" t="s">
        <v>2304</v>
      </c>
      <c r="I8823">
        <v>6</v>
      </c>
      <c r="J8823">
        <v>10</v>
      </c>
      <c r="K8823">
        <v>208364</v>
      </c>
      <c r="L8823" t="str">
        <f>VLOOKUP(Sales_Data!C8823,Product_Master!$A:$D,2,FALSE)</f>
        <v>Smart Watch</v>
      </c>
      <c r="M8823">
        <f>VLOOKUP(C8823,Product_Master!$A:$D,4,FALSE)</f>
        <v>38586</v>
      </c>
      <c r="N8823" t="str">
        <f t="shared" si="274"/>
        <v>HIGH</v>
      </c>
      <c r="O8823" t="str" cm="1">
        <f t="array" ref="O8823">_xlfn.IFS(D8823="North","Zone 1",D8823="South","Zone 2",D8823="East","Zone 3",D8823="West","Zone 4")</f>
        <v>Zone 2</v>
      </c>
      <c r="P8823">
        <f t="shared" si="275"/>
        <v>20836.400000000001</v>
      </c>
      <c r="Q8823" t="str">
        <f>VLOOKUP(C8823,Product_Master!$A:$D,3,FALSE)</f>
        <v>Electronics</v>
      </c>
    </row>
    <row r="8824" spans="1:17" x14ac:dyDescent="0.3">
      <c r="A8824" t="s">
        <v>15161</v>
      </c>
      <c r="B8824" t="s">
        <v>1273</v>
      </c>
      <c r="C8824" t="s">
        <v>153</v>
      </c>
      <c r="D8824" t="s">
        <v>197</v>
      </c>
      <c r="E8824" t="s">
        <v>260</v>
      </c>
      <c r="F8824" t="s">
        <v>261</v>
      </c>
      <c r="G8824" t="s">
        <v>262</v>
      </c>
      <c r="H8824" t="s">
        <v>15162</v>
      </c>
      <c r="I8824">
        <v>2</v>
      </c>
      <c r="J8824">
        <v>10</v>
      </c>
      <c r="K8824">
        <v>63754</v>
      </c>
      <c r="L8824" t="str">
        <f>VLOOKUP(Sales_Data!C8824,Product_Master!$A:$D,2,FALSE)</f>
        <v>Knee Guard</v>
      </c>
      <c r="M8824">
        <f>VLOOKUP(C8824,Product_Master!$A:$D,4,FALSE)</f>
        <v>35419</v>
      </c>
      <c r="N8824" t="str">
        <f t="shared" si="274"/>
        <v>HIGH</v>
      </c>
      <c r="O8824" t="str" cm="1">
        <f t="array" ref="O8824">_xlfn.IFS(D8824="North","Zone 1",D8824="South","Zone 2",D8824="East","Zone 3",D8824="West","Zone 4")</f>
        <v>Zone 4</v>
      </c>
      <c r="P8824">
        <f t="shared" si="275"/>
        <v>6375.4000000000005</v>
      </c>
      <c r="Q8824" t="str">
        <f>VLOOKUP(C8824,Product_Master!$A:$D,3,FALSE)</f>
        <v>Sports</v>
      </c>
    </row>
    <row r="8825" spans="1:17" x14ac:dyDescent="0.3">
      <c r="A8825" t="s">
        <v>15163</v>
      </c>
      <c r="B8825" t="s">
        <v>876</v>
      </c>
      <c r="C8825" t="s">
        <v>151</v>
      </c>
      <c r="D8825" t="s">
        <v>171</v>
      </c>
      <c r="E8825" t="s">
        <v>223</v>
      </c>
      <c r="F8825" t="s">
        <v>224</v>
      </c>
      <c r="G8825" t="s">
        <v>257</v>
      </c>
      <c r="H8825" t="s">
        <v>15164</v>
      </c>
      <c r="I8825">
        <v>3</v>
      </c>
      <c r="J8825">
        <v>20</v>
      </c>
      <c r="K8825">
        <v>91432</v>
      </c>
      <c r="L8825" t="str">
        <f>VLOOKUP(Sales_Data!C8825,Product_Master!$A:$D,2,FALSE)</f>
        <v>Volleyball</v>
      </c>
      <c r="M8825">
        <f>VLOOKUP(C8825,Product_Master!$A:$D,4,FALSE)</f>
        <v>38097</v>
      </c>
      <c r="N8825" t="str">
        <f t="shared" si="274"/>
        <v>HIGH</v>
      </c>
      <c r="O8825" t="str" cm="1">
        <f t="array" ref="O8825">_xlfn.IFS(D8825="North","Zone 1",D8825="South","Zone 2",D8825="East","Zone 3",D8825="West","Zone 4")</f>
        <v>Zone 2</v>
      </c>
      <c r="P8825">
        <f t="shared" si="275"/>
        <v>9143.2000000000007</v>
      </c>
      <c r="Q8825" t="str">
        <f>VLOOKUP(C8825,Product_Master!$A:$D,3,FALSE)</f>
        <v>Sports</v>
      </c>
    </row>
    <row r="8826" spans="1:17" x14ac:dyDescent="0.3">
      <c r="A8826" t="s">
        <v>15165</v>
      </c>
      <c r="B8826" t="s">
        <v>407</v>
      </c>
      <c r="C8826" t="s">
        <v>141</v>
      </c>
      <c r="D8826" t="s">
        <v>171</v>
      </c>
      <c r="E8826" t="s">
        <v>172</v>
      </c>
      <c r="F8826" t="s">
        <v>173</v>
      </c>
      <c r="G8826" t="s">
        <v>269</v>
      </c>
      <c r="H8826" t="s">
        <v>5411</v>
      </c>
      <c r="I8826">
        <v>8</v>
      </c>
      <c r="J8826">
        <v>20</v>
      </c>
      <c r="K8826">
        <v>265312</v>
      </c>
      <c r="L8826" t="str">
        <f>VLOOKUP(Sales_Data!C8826,Product_Master!$A:$D,2,FALSE)</f>
        <v>Gloves</v>
      </c>
      <c r="M8826">
        <f>VLOOKUP(C8826,Product_Master!$A:$D,4,FALSE)</f>
        <v>41455</v>
      </c>
      <c r="N8826" t="str">
        <f t="shared" si="274"/>
        <v>HIGH</v>
      </c>
      <c r="O8826" t="str" cm="1">
        <f t="array" ref="O8826">_xlfn.IFS(D8826="North","Zone 1",D8826="South","Zone 2",D8826="East","Zone 3",D8826="West","Zone 4")</f>
        <v>Zone 2</v>
      </c>
      <c r="P8826">
        <f t="shared" si="275"/>
        <v>26531.200000000001</v>
      </c>
      <c r="Q8826" t="str">
        <f>VLOOKUP(C8826,Product_Master!$A:$D,3,FALSE)</f>
        <v>Sports</v>
      </c>
    </row>
    <row r="8827" spans="1:17" x14ac:dyDescent="0.3">
      <c r="A8827" t="s">
        <v>15166</v>
      </c>
      <c r="B8827" t="s">
        <v>1114</v>
      </c>
      <c r="C8827" t="s">
        <v>15</v>
      </c>
      <c r="D8827" t="s">
        <v>197</v>
      </c>
      <c r="E8827" t="s">
        <v>198</v>
      </c>
      <c r="F8827" t="s">
        <v>199</v>
      </c>
      <c r="G8827" t="s">
        <v>257</v>
      </c>
      <c r="H8827" t="s">
        <v>8723</v>
      </c>
      <c r="I8827">
        <v>8</v>
      </c>
      <c r="J8827">
        <v>10</v>
      </c>
      <c r="K8827">
        <v>66153</v>
      </c>
      <c r="L8827" t="str">
        <f>VLOOKUP(Sales_Data!C8827,Product_Master!$A:$D,2,FALSE)</f>
        <v>OnePlus Phone</v>
      </c>
      <c r="M8827">
        <f>VLOOKUP(C8827,Product_Master!$A:$D,4,FALSE)</f>
        <v>9188</v>
      </c>
      <c r="N8827" t="str">
        <f t="shared" si="274"/>
        <v>HIGH</v>
      </c>
      <c r="O8827" t="str" cm="1">
        <f t="array" ref="O8827">_xlfn.IFS(D8827="North","Zone 1",D8827="South","Zone 2",D8827="East","Zone 3",D8827="West","Zone 4")</f>
        <v>Zone 4</v>
      </c>
      <c r="P8827">
        <f t="shared" si="275"/>
        <v>6615.3</v>
      </c>
      <c r="Q8827" t="str">
        <f>VLOOKUP(C8827,Product_Master!$A:$D,3,FALSE)</f>
        <v>Electronics</v>
      </c>
    </row>
    <row r="8828" spans="1:17" x14ac:dyDescent="0.3">
      <c r="A8828" t="s">
        <v>15167</v>
      </c>
      <c r="B8828" t="s">
        <v>327</v>
      </c>
      <c r="C8828" t="s">
        <v>141</v>
      </c>
      <c r="D8828" t="s">
        <v>178</v>
      </c>
      <c r="E8828" t="s">
        <v>185</v>
      </c>
      <c r="F8828" t="s">
        <v>186</v>
      </c>
      <c r="G8828" t="s">
        <v>206</v>
      </c>
      <c r="H8828" t="s">
        <v>3907</v>
      </c>
      <c r="I8828">
        <v>3</v>
      </c>
      <c r="J8828">
        <v>0</v>
      </c>
      <c r="K8828">
        <v>124365</v>
      </c>
      <c r="L8828" t="str">
        <f>VLOOKUP(Sales_Data!C8828,Product_Master!$A:$D,2,FALSE)</f>
        <v>Gloves</v>
      </c>
      <c r="M8828">
        <f>VLOOKUP(C8828,Product_Master!$A:$D,4,FALSE)</f>
        <v>41455</v>
      </c>
      <c r="N8828" t="str">
        <f t="shared" si="274"/>
        <v>HIGH</v>
      </c>
      <c r="O8828" t="str" cm="1">
        <f t="array" ref="O8828">_xlfn.IFS(D8828="North","Zone 1",D8828="South","Zone 2",D8828="East","Zone 3",D8828="West","Zone 4")</f>
        <v>Zone 3</v>
      </c>
      <c r="P8828">
        <f t="shared" si="275"/>
        <v>12436.5</v>
      </c>
      <c r="Q8828" t="str">
        <f>VLOOKUP(C8828,Product_Master!$A:$D,3,FALSE)</f>
        <v>Sports</v>
      </c>
    </row>
    <row r="8829" spans="1:17" x14ac:dyDescent="0.3">
      <c r="A8829" t="s">
        <v>15168</v>
      </c>
      <c r="B8829" t="s">
        <v>1283</v>
      </c>
      <c r="C8829" t="s">
        <v>48</v>
      </c>
      <c r="D8829" t="s">
        <v>178</v>
      </c>
      <c r="E8829" t="s">
        <v>185</v>
      </c>
      <c r="F8829" t="s">
        <v>186</v>
      </c>
      <c r="G8829" t="s">
        <v>253</v>
      </c>
      <c r="H8829" t="s">
        <v>15169</v>
      </c>
      <c r="I8829">
        <v>1</v>
      </c>
      <c r="J8829">
        <v>15</v>
      </c>
      <c r="K8829">
        <v>36680</v>
      </c>
      <c r="L8829" t="str">
        <f>VLOOKUP(Sales_Data!C8829,Product_Master!$A:$D,2,FALSE)</f>
        <v>Bed</v>
      </c>
      <c r="M8829">
        <f>VLOOKUP(C8829,Product_Master!$A:$D,4,FALSE)</f>
        <v>43154</v>
      </c>
      <c r="N8829" t="str">
        <f t="shared" si="274"/>
        <v>HIGH</v>
      </c>
      <c r="O8829" t="str" cm="1">
        <f t="array" ref="O8829">_xlfn.IFS(D8829="North","Zone 1",D8829="South","Zone 2",D8829="East","Zone 3",D8829="West","Zone 4")</f>
        <v>Zone 3</v>
      </c>
      <c r="P8829">
        <f t="shared" si="275"/>
        <v>3668</v>
      </c>
      <c r="Q8829" t="str">
        <f>VLOOKUP(C8829,Product_Master!$A:$D,3,FALSE)</f>
        <v>Furniture</v>
      </c>
    </row>
    <row r="8830" spans="1:17" x14ac:dyDescent="0.3">
      <c r="A8830" t="s">
        <v>15170</v>
      </c>
      <c r="B8830" t="s">
        <v>2100</v>
      </c>
      <c r="C8830" t="s">
        <v>40</v>
      </c>
      <c r="D8830" t="s">
        <v>197</v>
      </c>
      <c r="E8830" t="s">
        <v>210</v>
      </c>
      <c r="F8830" t="s">
        <v>211</v>
      </c>
      <c r="G8830" t="s">
        <v>187</v>
      </c>
      <c r="H8830" t="s">
        <v>15171</v>
      </c>
      <c r="I8830">
        <v>12</v>
      </c>
      <c r="J8830">
        <v>0</v>
      </c>
      <c r="K8830">
        <v>737184</v>
      </c>
      <c r="L8830" t="str">
        <f>VLOOKUP(Sales_Data!C8830,Product_Master!$A:$D,2,FALSE)</f>
        <v>Dining Table</v>
      </c>
      <c r="M8830">
        <f>VLOOKUP(C8830,Product_Master!$A:$D,4,FALSE)</f>
        <v>61432</v>
      </c>
      <c r="N8830" t="str">
        <f t="shared" si="274"/>
        <v>HIGH</v>
      </c>
      <c r="O8830" t="str" cm="1">
        <f t="array" ref="O8830">_xlfn.IFS(D8830="North","Zone 1",D8830="South","Zone 2",D8830="East","Zone 3",D8830="West","Zone 4")</f>
        <v>Zone 4</v>
      </c>
      <c r="P8830">
        <f t="shared" si="275"/>
        <v>73718.400000000009</v>
      </c>
      <c r="Q8830" t="str">
        <f>VLOOKUP(C8830,Product_Master!$A:$D,3,FALSE)</f>
        <v>Furniture</v>
      </c>
    </row>
    <row r="8831" spans="1:17" x14ac:dyDescent="0.3">
      <c r="A8831" t="s">
        <v>15172</v>
      </c>
      <c r="B8831" t="s">
        <v>478</v>
      </c>
      <c r="C8831" t="s">
        <v>93</v>
      </c>
      <c r="D8831" t="s">
        <v>178</v>
      </c>
      <c r="E8831" t="s">
        <v>310</v>
      </c>
      <c r="F8831" t="s">
        <v>311</v>
      </c>
      <c r="G8831" t="s">
        <v>315</v>
      </c>
      <c r="H8831" t="s">
        <v>2870</v>
      </c>
      <c r="I8831">
        <v>12</v>
      </c>
      <c r="J8831">
        <v>10</v>
      </c>
      <c r="K8831">
        <v>840056</v>
      </c>
      <c r="L8831" t="str">
        <f>VLOOKUP(Sales_Data!C8831,Product_Master!$A:$D,2,FALSE)</f>
        <v>Skirt</v>
      </c>
      <c r="M8831">
        <f>VLOOKUP(C8831,Product_Master!$A:$D,4,FALSE)</f>
        <v>77783</v>
      </c>
      <c r="N8831" t="str">
        <f t="shared" si="274"/>
        <v>HIGH</v>
      </c>
      <c r="O8831" t="str" cm="1">
        <f t="array" ref="O8831">_xlfn.IFS(D8831="North","Zone 1",D8831="South","Zone 2",D8831="East","Zone 3",D8831="West","Zone 4")</f>
        <v>Zone 3</v>
      </c>
      <c r="P8831">
        <f t="shared" si="275"/>
        <v>84005.6</v>
      </c>
      <c r="Q8831" t="str">
        <f>VLOOKUP(C8831,Product_Master!$A:$D,3,FALSE)</f>
        <v>Clothing</v>
      </c>
    </row>
    <row r="8832" spans="1:17" x14ac:dyDescent="0.3">
      <c r="A8832" t="s">
        <v>15173</v>
      </c>
      <c r="B8832" t="s">
        <v>1769</v>
      </c>
      <c r="C8832" t="s">
        <v>133</v>
      </c>
      <c r="D8832" t="s">
        <v>191</v>
      </c>
      <c r="E8832" t="s">
        <v>238</v>
      </c>
      <c r="F8832" t="s">
        <v>238</v>
      </c>
      <c r="G8832" t="s">
        <v>253</v>
      </c>
      <c r="H8832" t="s">
        <v>15174</v>
      </c>
      <c r="I8832">
        <v>12</v>
      </c>
      <c r="J8832">
        <v>20</v>
      </c>
      <c r="K8832">
        <v>273465</v>
      </c>
      <c r="L8832" t="str">
        <f>VLOOKUP(Sales_Data!C8832,Product_Master!$A:$D,2,FALSE)</f>
        <v>Basketball</v>
      </c>
      <c r="M8832">
        <f>VLOOKUP(C8832,Product_Master!$A:$D,4,FALSE)</f>
        <v>28486</v>
      </c>
      <c r="N8832" t="str">
        <f t="shared" si="274"/>
        <v>HIGH</v>
      </c>
      <c r="O8832" t="str" cm="1">
        <f t="array" ref="O8832">_xlfn.IFS(D8832="North","Zone 1",D8832="South","Zone 2",D8832="East","Zone 3",D8832="West","Zone 4")</f>
        <v>Zone 1</v>
      </c>
      <c r="P8832">
        <f t="shared" si="275"/>
        <v>27346.5</v>
      </c>
      <c r="Q8832" t="str">
        <f>VLOOKUP(C8832,Product_Master!$A:$D,3,FALSE)</f>
        <v>Sports</v>
      </c>
    </row>
    <row r="8833" spans="1:17" x14ac:dyDescent="0.3">
      <c r="A8833" t="s">
        <v>15175</v>
      </c>
      <c r="B8833" t="s">
        <v>1463</v>
      </c>
      <c r="C8833" t="s">
        <v>157</v>
      </c>
      <c r="D8833" t="s">
        <v>191</v>
      </c>
      <c r="E8833" t="s">
        <v>242</v>
      </c>
      <c r="F8833" t="s">
        <v>242</v>
      </c>
      <c r="G8833" t="s">
        <v>253</v>
      </c>
      <c r="H8833" t="s">
        <v>15176</v>
      </c>
      <c r="I8833">
        <v>4</v>
      </c>
      <c r="J8833">
        <v>15</v>
      </c>
      <c r="K8833">
        <v>132637</v>
      </c>
      <c r="L8833" t="str">
        <f>VLOOKUP(Sales_Data!C8833,Product_Master!$A:$D,2,FALSE)</f>
        <v>Sports Bag</v>
      </c>
      <c r="M8833">
        <f>VLOOKUP(C8833,Product_Master!$A:$D,4,FALSE)</f>
        <v>39011</v>
      </c>
      <c r="N8833" t="str">
        <f t="shared" si="274"/>
        <v>HIGH</v>
      </c>
      <c r="O8833" t="str" cm="1">
        <f t="array" ref="O8833">_xlfn.IFS(D8833="North","Zone 1",D8833="South","Zone 2",D8833="East","Zone 3",D8833="West","Zone 4")</f>
        <v>Zone 1</v>
      </c>
      <c r="P8833">
        <f t="shared" si="275"/>
        <v>13263.7</v>
      </c>
      <c r="Q8833" t="str">
        <f>VLOOKUP(C8833,Product_Master!$A:$D,3,FALSE)</f>
        <v>Sports</v>
      </c>
    </row>
    <row r="8834" spans="1:17" x14ac:dyDescent="0.3">
      <c r="A8834" t="s">
        <v>15177</v>
      </c>
      <c r="B8834" t="s">
        <v>796</v>
      </c>
      <c r="C8834" t="s">
        <v>33</v>
      </c>
      <c r="D8834" t="s">
        <v>178</v>
      </c>
      <c r="E8834" t="s">
        <v>179</v>
      </c>
      <c r="F8834" t="s">
        <v>180</v>
      </c>
      <c r="G8834" t="s">
        <v>269</v>
      </c>
      <c r="H8834" t="s">
        <v>2188</v>
      </c>
      <c r="I8834">
        <v>5</v>
      </c>
      <c r="J8834">
        <v>15</v>
      </c>
      <c r="K8834">
        <v>251685</v>
      </c>
      <c r="L8834" t="str">
        <f>VLOOKUP(Sales_Data!C8834,Product_Master!$A:$D,2,FALSE)</f>
        <v>Headphones</v>
      </c>
      <c r="M8834">
        <f>VLOOKUP(C8834,Product_Master!$A:$D,4,FALSE)</f>
        <v>59220</v>
      </c>
      <c r="N8834" t="str">
        <f t="shared" si="274"/>
        <v>HIGH</v>
      </c>
      <c r="O8834" t="str" cm="1">
        <f t="array" ref="O8834">_xlfn.IFS(D8834="North","Zone 1",D8834="South","Zone 2",D8834="East","Zone 3",D8834="West","Zone 4")</f>
        <v>Zone 3</v>
      </c>
      <c r="P8834">
        <f t="shared" si="275"/>
        <v>25168.5</v>
      </c>
      <c r="Q8834" t="str">
        <f>VLOOKUP(C8834,Product_Master!$A:$D,3,FALSE)</f>
        <v>Electronics</v>
      </c>
    </row>
    <row r="8835" spans="1:17" x14ac:dyDescent="0.3">
      <c r="A8835" t="s">
        <v>15178</v>
      </c>
      <c r="B8835" t="s">
        <v>1585</v>
      </c>
      <c r="C8835" t="s">
        <v>17</v>
      </c>
      <c r="D8835" t="s">
        <v>197</v>
      </c>
      <c r="E8835" t="s">
        <v>198</v>
      </c>
      <c r="F8835" t="s">
        <v>199</v>
      </c>
      <c r="G8835" t="s">
        <v>212</v>
      </c>
      <c r="H8835" t="s">
        <v>15179</v>
      </c>
      <c r="I8835">
        <v>6</v>
      </c>
      <c r="J8835">
        <v>10</v>
      </c>
      <c r="K8835">
        <v>361503</v>
      </c>
      <c r="L8835" t="str">
        <f>VLOOKUP(Sales_Data!C8835,Product_Master!$A:$D,2,FALSE)</f>
        <v>Printer</v>
      </c>
      <c r="M8835">
        <f>VLOOKUP(C8835,Product_Master!$A:$D,4,FALSE)</f>
        <v>66945</v>
      </c>
      <c r="N8835" t="str">
        <f t="shared" ref="N8835:N8898" si="276">IF(K8835&gt;15000,"HIGH",IF(K8835&gt;=5000,"MEDIUM","LOW"))</f>
        <v>HIGH</v>
      </c>
      <c r="O8835" t="str" cm="1">
        <f t="array" ref="O8835">_xlfn.IFS(D8835="North","Zone 1",D8835="South","Zone 2",D8835="East","Zone 3",D8835="West","Zone 4")</f>
        <v>Zone 4</v>
      </c>
      <c r="P8835">
        <f t="shared" ref="P8835:P8898" si="277">IF(N8835="HIGH",K8835*10%,IF(N8835="MEDIUM",K8835*5%,K8835*2%))</f>
        <v>36150.300000000003</v>
      </c>
      <c r="Q8835" t="str">
        <f>VLOOKUP(C8835,Product_Master!$A:$D,3,FALSE)</f>
        <v>Electronics</v>
      </c>
    </row>
    <row r="8836" spans="1:17" x14ac:dyDescent="0.3">
      <c r="A8836" t="s">
        <v>15180</v>
      </c>
      <c r="B8836" t="s">
        <v>1410</v>
      </c>
      <c r="C8836" t="s">
        <v>73</v>
      </c>
      <c r="D8836" t="s">
        <v>191</v>
      </c>
      <c r="E8836" t="s">
        <v>242</v>
      </c>
      <c r="F8836" t="s">
        <v>242</v>
      </c>
      <c r="G8836" t="s">
        <v>219</v>
      </c>
      <c r="H8836" t="s">
        <v>3001</v>
      </c>
      <c r="I8836">
        <v>3</v>
      </c>
      <c r="J8836">
        <v>0</v>
      </c>
      <c r="K8836">
        <v>206445</v>
      </c>
      <c r="L8836" t="str">
        <f>VLOOKUP(Sales_Data!C8836,Product_Master!$A:$D,2,FALSE)</f>
        <v>T-Shirt</v>
      </c>
      <c r="M8836">
        <f>VLOOKUP(C8836,Product_Master!$A:$D,4,FALSE)</f>
        <v>68815</v>
      </c>
      <c r="N8836" t="str">
        <f t="shared" si="276"/>
        <v>HIGH</v>
      </c>
      <c r="O8836" t="str" cm="1">
        <f t="array" ref="O8836">_xlfn.IFS(D8836="North","Zone 1",D8836="South","Zone 2",D8836="East","Zone 3",D8836="West","Zone 4")</f>
        <v>Zone 1</v>
      </c>
      <c r="P8836">
        <f t="shared" si="277"/>
        <v>20644.5</v>
      </c>
      <c r="Q8836" t="str">
        <f>VLOOKUP(C8836,Product_Master!$A:$D,3,FALSE)</f>
        <v>Clothing</v>
      </c>
    </row>
    <row r="8837" spans="1:17" x14ac:dyDescent="0.3">
      <c r="A8837" t="s">
        <v>15181</v>
      </c>
      <c r="B8837" t="s">
        <v>1050</v>
      </c>
      <c r="C8837" t="s">
        <v>128</v>
      </c>
      <c r="D8837" t="s">
        <v>171</v>
      </c>
      <c r="E8837" t="s">
        <v>223</v>
      </c>
      <c r="F8837" t="s">
        <v>224</v>
      </c>
      <c r="G8837" t="s">
        <v>219</v>
      </c>
      <c r="H8837" t="s">
        <v>8162</v>
      </c>
      <c r="I8837">
        <v>6</v>
      </c>
      <c r="J8837">
        <v>15</v>
      </c>
      <c r="K8837">
        <v>299971</v>
      </c>
      <c r="L8837" t="str">
        <f>VLOOKUP(Sales_Data!C8837,Product_Master!$A:$D,2,FALSE)</f>
        <v>Cricket Bat</v>
      </c>
      <c r="M8837">
        <f>VLOOKUP(C8837,Product_Master!$A:$D,4,FALSE)</f>
        <v>58818</v>
      </c>
      <c r="N8837" t="str">
        <f t="shared" si="276"/>
        <v>HIGH</v>
      </c>
      <c r="O8837" t="str" cm="1">
        <f t="array" ref="O8837">_xlfn.IFS(D8837="North","Zone 1",D8837="South","Zone 2",D8837="East","Zone 3",D8837="West","Zone 4")</f>
        <v>Zone 2</v>
      </c>
      <c r="P8837">
        <f t="shared" si="277"/>
        <v>29997.100000000002</v>
      </c>
      <c r="Q8837" t="str">
        <f>VLOOKUP(C8837,Product_Master!$A:$D,3,FALSE)</f>
        <v>Sports</v>
      </c>
    </row>
    <row r="8838" spans="1:17" x14ac:dyDescent="0.3">
      <c r="A8838" t="s">
        <v>15182</v>
      </c>
      <c r="B8838" t="s">
        <v>1243</v>
      </c>
      <c r="C8838" t="s">
        <v>69</v>
      </c>
      <c r="D8838" t="s">
        <v>197</v>
      </c>
      <c r="E8838" t="s">
        <v>210</v>
      </c>
      <c r="F8838" t="s">
        <v>211</v>
      </c>
      <c r="G8838" t="s">
        <v>212</v>
      </c>
      <c r="H8838" t="s">
        <v>7982</v>
      </c>
      <c r="I8838">
        <v>7</v>
      </c>
      <c r="J8838">
        <v>0</v>
      </c>
      <c r="K8838">
        <v>62286</v>
      </c>
      <c r="L8838" t="str">
        <f>VLOOKUP(Sales_Data!C8838,Product_Master!$A:$D,2,FALSE)</f>
        <v>Women Kurti</v>
      </c>
      <c r="M8838">
        <f>VLOOKUP(C8838,Product_Master!$A:$D,4,FALSE)</f>
        <v>8898</v>
      </c>
      <c r="N8838" t="str">
        <f t="shared" si="276"/>
        <v>HIGH</v>
      </c>
      <c r="O8838" t="str" cm="1">
        <f t="array" ref="O8838">_xlfn.IFS(D8838="North","Zone 1",D8838="South","Zone 2",D8838="East","Zone 3",D8838="West","Zone 4")</f>
        <v>Zone 4</v>
      </c>
      <c r="P8838">
        <f t="shared" si="277"/>
        <v>6228.6</v>
      </c>
      <c r="Q8838" t="str">
        <f>VLOOKUP(C8838,Product_Master!$A:$D,3,FALSE)</f>
        <v>Clothing</v>
      </c>
    </row>
    <row r="8839" spans="1:17" x14ac:dyDescent="0.3">
      <c r="A8839" t="s">
        <v>15183</v>
      </c>
      <c r="B8839" t="s">
        <v>1024</v>
      </c>
      <c r="C8839" t="s">
        <v>71</v>
      </c>
      <c r="D8839" t="s">
        <v>171</v>
      </c>
      <c r="E8839" t="s">
        <v>204</v>
      </c>
      <c r="F8839" t="s">
        <v>205</v>
      </c>
      <c r="G8839" t="s">
        <v>269</v>
      </c>
      <c r="H8839" t="s">
        <v>15184</v>
      </c>
      <c r="I8839">
        <v>11</v>
      </c>
      <c r="J8839">
        <v>20</v>
      </c>
      <c r="K8839">
        <v>504380</v>
      </c>
      <c r="L8839" t="str">
        <f>VLOOKUP(Sales_Data!C8839,Product_Master!$A:$D,2,FALSE)</f>
        <v>Jeans</v>
      </c>
      <c r="M8839">
        <f>VLOOKUP(C8839,Product_Master!$A:$D,4,FALSE)</f>
        <v>57316</v>
      </c>
      <c r="N8839" t="str">
        <f t="shared" si="276"/>
        <v>HIGH</v>
      </c>
      <c r="O8839" t="str" cm="1">
        <f t="array" ref="O8839">_xlfn.IFS(D8839="North","Zone 1",D8839="South","Zone 2",D8839="East","Zone 3",D8839="West","Zone 4")</f>
        <v>Zone 2</v>
      </c>
      <c r="P8839">
        <f t="shared" si="277"/>
        <v>50438</v>
      </c>
      <c r="Q8839" t="str">
        <f>VLOOKUP(C8839,Product_Master!$A:$D,3,FALSE)</f>
        <v>Clothing</v>
      </c>
    </row>
    <row r="8840" spans="1:17" x14ac:dyDescent="0.3">
      <c r="A8840" t="s">
        <v>15185</v>
      </c>
      <c r="B8840" t="s">
        <v>3119</v>
      </c>
      <c r="C8840" t="s">
        <v>35</v>
      </c>
      <c r="D8840" t="s">
        <v>197</v>
      </c>
      <c r="E8840" t="s">
        <v>260</v>
      </c>
      <c r="F8840" t="s">
        <v>261</v>
      </c>
      <c r="G8840" t="s">
        <v>206</v>
      </c>
      <c r="H8840" t="s">
        <v>15186</v>
      </c>
      <c r="I8840">
        <v>7</v>
      </c>
      <c r="J8840">
        <v>20</v>
      </c>
      <c r="K8840">
        <v>242726</v>
      </c>
      <c r="L8840" t="str">
        <f>VLOOKUP(Sales_Data!C8840,Product_Master!$A:$D,2,FALSE)</f>
        <v>Office Chair</v>
      </c>
      <c r="M8840">
        <f>VLOOKUP(C8840,Product_Master!$A:$D,4,FALSE)</f>
        <v>43344</v>
      </c>
      <c r="N8840" t="str">
        <f t="shared" si="276"/>
        <v>HIGH</v>
      </c>
      <c r="O8840" t="str" cm="1">
        <f t="array" ref="O8840">_xlfn.IFS(D8840="North","Zone 1",D8840="South","Zone 2",D8840="East","Zone 3",D8840="West","Zone 4")</f>
        <v>Zone 4</v>
      </c>
      <c r="P8840">
        <f t="shared" si="277"/>
        <v>24272.600000000002</v>
      </c>
      <c r="Q8840" t="str">
        <f>VLOOKUP(C8840,Product_Master!$A:$D,3,FALSE)</f>
        <v>Furniture</v>
      </c>
    </row>
    <row r="8841" spans="1:17" x14ac:dyDescent="0.3">
      <c r="A8841" t="s">
        <v>15187</v>
      </c>
      <c r="B8841" t="s">
        <v>600</v>
      </c>
      <c r="C8841" t="s">
        <v>60</v>
      </c>
      <c r="D8841" t="s">
        <v>191</v>
      </c>
      <c r="E8841" t="s">
        <v>242</v>
      </c>
      <c r="F8841" t="s">
        <v>242</v>
      </c>
      <c r="G8841" t="s">
        <v>181</v>
      </c>
      <c r="H8841" t="s">
        <v>15188</v>
      </c>
      <c r="I8841">
        <v>10</v>
      </c>
      <c r="J8841">
        <v>15</v>
      </c>
      <c r="K8841">
        <v>506940</v>
      </c>
      <c r="L8841" t="str">
        <f>VLOOKUP(Sales_Data!C8841,Product_Master!$A:$D,2,FALSE)</f>
        <v>Cupboard</v>
      </c>
      <c r="M8841">
        <f>VLOOKUP(C8841,Product_Master!$A:$D,4,FALSE)</f>
        <v>59640</v>
      </c>
      <c r="N8841" t="str">
        <f t="shared" si="276"/>
        <v>HIGH</v>
      </c>
      <c r="O8841" t="str" cm="1">
        <f t="array" ref="O8841">_xlfn.IFS(D8841="North","Zone 1",D8841="South","Zone 2",D8841="East","Zone 3",D8841="West","Zone 4")</f>
        <v>Zone 1</v>
      </c>
      <c r="P8841">
        <f t="shared" si="277"/>
        <v>50694</v>
      </c>
      <c r="Q8841" t="str">
        <f>VLOOKUP(C8841,Product_Master!$A:$D,3,FALSE)</f>
        <v>Furniture</v>
      </c>
    </row>
    <row r="8842" spans="1:17" x14ac:dyDescent="0.3">
      <c r="A8842" t="s">
        <v>15189</v>
      </c>
      <c r="B8842" t="s">
        <v>940</v>
      </c>
      <c r="C8842" t="s">
        <v>17</v>
      </c>
      <c r="D8842" t="s">
        <v>197</v>
      </c>
      <c r="E8842" t="s">
        <v>198</v>
      </c>
      <c r="F8842" t="s">
        <v>199</v>
      </c>
      <c r="G8842" t="s">
        <v>187</v>
      </c>
      <c r="H8842" t="s">
        <v>15190</v>
      </c>
      <c r="I8842">
        <v>3</v>
      </c>
      <c r="J8842">
        <v>0</v>
      </c>
      <c r="K8842">
        <v>200835</v>
      </c>
      <c r="L8842" t="str">
        <f>VLOOKUP(Sales_Data!C8842,Product_Master!$A:$D,2,FALSE)</f>
        <v>Printer</v>
      </c>
      <c r="M8842">
        <f>VLOOKUP(C8842,Product_Master!$A:$D,4,FALSE)</f>
        <v>66945</v>
      </c>
      <c r="N8842" t="str">
        <f t="shared" si="276"/>
        <v>HIGH</v>
      </c>
      <c r="O8842" t="str" cm="1">
        <f t="array" ref="O8842">_xlfn.IFS(D8842="North","Zone 1",D8842="South","Zone 2",D8842="East","Zone 3",D8842="West","Zone 4")</f>
        <v>Zone 4</v>
      </c>
      <c r="P8842">
        <f t="shared" si="277"/>
        <v>20083.5</v>
      </c>
      <c r="Q8842" t="str">
        <f>VLOOKUP(C8842,Product_Master!$A:$D,3,FALSE)</f>
        <v>Electronics</v>
      </c>
    </row>
    <row r="8843" spans="1:17" x14ac:dyDescent="0.3">
      <c r="A8843" t="s">
        <v>15191</v>
      </c>
      <c r="B8843" t="s">
        <v>431</v>
      </c>
      <c r="C8843" t="s">
        <v>52</v>
      </c>
      <c r="D8843" t="s">
        <v>191</v>
      </c>
      <c r="E8843" t="s">
        <v>242</v>
      </c>
      <c r="F8843" t="s">
        <v>242</v>
      </c>
      <c r="G8843" t="s">
        <v>212</v>
      </c>
      <c r="H8843" t="s">
        <v>15192</v>
      </c>
      <c r="I8843">
        <v>12</v>
      </c>
      <c r="J8843">
        <v>5</v>
      </c>
      <c r="K8843">
        <v>23871</v>
      </c>
      <c r="L8843" t="str">
        <f>VLOOKUP(Sales_Data!C8843,Product_Master!$A:$D,2,FALSE)</f>
        <v>TV Unit</v>
      </c>
      <c r="M8843">
        <f>VLOOKUP(C8843,Product_Master!$A:$D,4,FALSE)</f>
        <v>2094</v>
      </c>
      <c r="N8843" t="str">
        <f t="shared" si="276"/>
        <v>HIGH</v>
      </c>
      <c r="O8843" t="str" cm="1">
        <f t="array" ref="O8843">_xlfn.IFS(D8843="North","Zone 1",D8843="South","Zone 2",D8843="East","Zone 3",D8843="West","Zone 4")</f>
        <v>Zone 1</v>
      </c>
      <c r="P8843">
        <f t="shared" si="277"/>
        <v>2387.1</v>
      </c>
      <c r="Q8843" t="str">
        <f>VLOOKUP(C8843,Product_Master!$A:$D,3,FALSE)</f>
        <v>Furniture</v>
      </c>
    </row>
    <row r="8844" spans="1:17" x14ac:dyDescent="0.3">
      <c r="A8844" t="s">
        <v>15193</v>
      </c>
      <c r="B8844" t="s">
        <v>1072</v>
      </c>
      <c r="C8844" t="s">
        <v>110</v>
      </c>
      <c r="D8844" t="s">
        <v>191</v>
      </c>
      <c r="E8844" t="s">
        <v>192</v>
      </c>
      <c r="F8844" t="s">
        <v>193</v>
      </c>
      <c r="G8844" t="s">
        <v>243</v>
      </c>
      <c r="H8844" t="s">
        <v>494</v>
      </c>
      <c r="I8844">
        <v>7</v>
      </c>
      <c r="J8844">
        <v>5</v>
      </c>
      <c r="K8844">
        <v>187589</v>
      </c>
      <c r="L8844" t="str">
        <f>VLOOKUP(Sales_Data!C8844,Product_Master!$A:$D,2,FALSE)</f>
        <v>Spices</v>
      </c>
      <c r="M8844">
        <f>VLOOKUP(C8844,Product_Master!$A:$D,4,FALSE)</f>
        <v>28209</v>
      </c>
      <c r="N8844" t="str">
        <f t="shared" si="276"/>
        <v>HIGH</v>
      </c>
      <c r="O8844" t="str" cm="1">
        <f t="array" ref="O8844">_xlfn.IFS(D8844="North","Zone 1",D8844="South","Zone 2",D8844="East","Zone 3",D8844="West","Zone 4")</f>
        <v>Zone 1</v>
      </c>
      <c r="P8844">
        <f t="shared" si="277"/>
        <v>18758.900000000001</v>
      </c>
      <c r="Q8844" t="str">
        <f>VLOOKUP(C8844,Product_Master!$A:$D,3,FALSE)</f>
        <v>Grocery</v>
      </c>
    </row>
    <row r="8845" spans="1:17" x14ac:dyDescent="0.3">
      <c r="A8845" t="s">
        <v>15194</v>
      </c>
      <c r="B8845" t="s">
        <v>580</v>
      </c>
      <c r="C8845" t="s">
        <v>153</v>
      </c>
      <c r="D8845" t="s">
        <v>191</v>
      </c>
      <c r="E8845" t="s">
        <v>238</v>
      </c>
      <c r="F8845" t="s">
        <v>238</v>
      </c>
      <c r="G8845" t="s">
        <v>257</v>
      </c>
      <c r="H8845" t="s">
        <v>3410</v>
      </c>
      <c r="I8845">
        <v>3</v>
      </c>
      <c r="J8845">
        <v>5</v>
      </c>
      <c r="K8845">
        <v>100944</v>
      </c>
      <c r="L8845" t="str">
        <f>VLOOKUP(Sales_Data!C8845,Product_Master!$A:$D,2,FALSE)</f>
        <v>Knee Guard</v>
      </c>
      <c r="M8845">
        <f>VLOOKUP(C8845,Product_Master!$A:$D,4,FALSE)</f>
        <v>35419</v>
      </c>
      <c r="N8845" t="str">
        <f t="shared" si="276"/>
        <v>HIGH</v>
      </c>
      <c r="O8845" t="str" cm="1">
        <f t="array" ref="O8845">_xlfn.IFS(D8845="North","Zone 1",D8845="South","Zone 2",D8845="East","Zone 3",D8845="West","Zone 4")</f>
        <v>Zone 1</v>
      </c>
      <c r="P8845">
        <f t="shared" si="277"/>
        <v>10094.400000000001</v>
      </c>
      <c r="Q8845" t="str">
        <f>VLOOKUP(C8845,Product_Master!$A:$D,3,FALSE)</f>
        <v>Sports</v>
      </c>
    </row>
    <row r="8846" spans="1:17" x14ac:dyDescent="0.3">
      <c r="A8846" t="s">
        <v>15195</v>
      </c>
      <c r="B8846" t="s">
        <v>1235</v>
      </c>
      <c r="C8846" t="s">
        <v>147</v>
      </c>
      <c r="D8846" t="s">
        <v>178</v>
      </c>
      <c r="E8846" t="s">
        <v>310</v>
      </c>
      <c r="F8846" t="s">
        <v>311</v>
      </c>
      <c r="G8846" t="s">
        <v>269</v>
      </c>
      <c r="H8846" t="s">
        <v>15196</v>
      </c>
      <c r="I8846">
        <v>9</v>
      </c>
      <c r="J8846">
        <v>5</v>
      </c>
      <c r="K8846">
        <v>551252</v>
      </c>
      <c r="L8846" t="str">
        <f>VLOOKUP(Sales_Data!C8846,Product_Master!$A:$D,2,FALSE)</f>
        <v>Tennis Ball</v>
      </c>
      <c r="M8846">
        <f>VLOOKUP(C8846,Product_Master!$A:$D,4,FALSE)</f>
        <v>64474</v>
      </c>
      <c r="N8846" t="str">
        <f t="shared" si="276"/>
        <v>HIGH</v>
      </c>
      <c r="O8846" t="str" cm="1">
        <f t="array" ref="O8846">_xlfn.IFS(D8846="North","Zone 1",D8846="South","Zone 2",D8846="East","Zone 3",D8846="West","Zone 4")</f>
        <v>Zone 3</v>
      </c>
      <c r="P8846">
        <f t="shared" si="277"/>
        <v>55125.200000000004</v>
      </c>
      <c r="Q8846" t="str">
        <f>VLOOKUP(C8846,Product_Master!$A:$D,3,FALSE)</f>
        <v>Sports</v>
      </c>
    </row>
    <row r="8847" spans="1:17" x14ac:dyDescent="0.3">
      <c r="A8847" t="s">
        <v>15197</v>
      </c>
      <c r="B8847" t="s">
        <v>684</v>
      </c>
      <c r="C8847" t="s">
        <v>120</v>
      </c>
      <c r="D8847" t="s">
        <v>171</v>
      </c>
      <c r="E8847" t="s">
        <v>204</v>
      </c>
      <c r="F8847" t="s">
        <v>205</v>
      </c>
      <c r="G8847" t="s">
        <v>285</v>
      </c>
      <c r="H8847" t="s">
        <v>8066</v>
      </c>
      <c r="I8847">
        <v>8</v>
      </c>
      <c r="J8847">
        <v>15</v>
      </c>
      <c r="K8847">
        <v>209922</v>
      </c>
      <c r="L8847" t="str">
        <f>VLOOKUP(Sales_Data!C8847,Product_Master!$A:$D,2,FALSE)</f>
        <v>Soft Drink</v>
      </c>
      <c r="M8847">
        <f>VLOOKUP(C8847,Product_Master!$A:$D,4,FALSE)</f>
        <v>30871</v>
      </c>
      <c r="N8847" t="str">
        <f t="shared" si="276"/>
        <v>HIGH</v>
      </c>
      <c r="O8847" t="str" cm="1">
        <f t="array" ref="O8847">_xlfn.IFS(D8847="North","Zone 1",D8847="South","Zone 2",D8847="East","Zone 3",D8847="West","Zone 4")</f>
        <v>Zone 2</v>
      </c>
      <c r="P8847">
        <f t="shared" si="277"/>
        <v>20992.2</v>
      </c>
      <c r="Q8847" t="str">
        <f>VLOOKUP(C8847,Product_Master!$A:$D,3,FALSE)</f>
        <v>Grocery</v>
      </c>
    </row>
    <row r="8848" spans="1:17" x14ac:dyDescent="0.3">
      <c r="A8848" t="s">
        <v>15198</v>
      </c>
      <c r="B8848" t="s">
        <v>3006</v>
      </c>
      <c r="C8848" t="s">
        <v>104</v>
      </c>
      <c r="D8848" t="s">
        <v>171</v>
      </c>
      <c r="E8848" t="s">
        <v>223</v>
      </c>
      <c r="F8848" t="s">
        <v>224</v>
      </c>
      <c r="G8848" t="s">
        <v>253</v>
      </c>
      <c r="H8848" t="s">
        <v>11540</v>
      </c>
      <c r="I8848">
        <v>11</v>
      </c>
      <c r="J8848">
        <v>15</v>
      </c>
      <c r="K8848">
        <v>319311</v>
      </c>
      <c r="L8848" t="str">
        <f>VLOOKUP(Sales_Data!C8848,Product_Master!$A:$D,2,FALSE)</f>
        <v>Coffee</v>
      </c>
      <c r="M8848">
        <f>VLOOKUP(C8848,Product_Master!$A:$D,4,FALSE)</f>
        <v>34151</v>
      </c>
      <c r="N8848" t="str">
        <f t="shared" si="276"/>
        <v>HIGH</v>
      </c>
      <c r="O8848" t="str" cm="1">
        <f t="array" ref="O8848">_xlfn.IFS(D8848="North","Zone 1",D8848="South","Zone 2",D8848="East","Zone 3",D8848="West","Zone 4")</f>
        <v>Zone 2</v>
      </c>
      <c r="P8848">
        <f t="shared" si="277"/>
        <v>31931.100000000002</v>
      </c>
      <c r="Q8848" t="str">
        <f>VLOOKUP(C8848,Product_Master!$A:$D,3,FALSE)</f>
        <v>Grocery</v>
      </c>
    </row>
    <row r="8849" spans="1:17" x14ac:dyDescent="0.3">
      <c r="A8849" t="s">
        <v>15199</v>
      </c>
      <c r="B8849" t="s">
        <v>1229</v>
      </c>
      <c r="C8849" t="s">
        <v>157</v>
      </c>
      <c r="D8849" t="s">
        <v>171</v>
      </c>
      <c r="E8849" t="s">
        <v>172</v>
      </c>
      <c r="F8849" t="s">
        <v>173</v>
      </c>
      <c r="G8849" t="s">
        <v>285</v>
      </c>
      <c r="H8849" t="s">
        <v>247</v>
      </c>
      <c r="I8849">
        <v>12</v>
      </c>
      <c r="J8849">
        <v>5</v>
      </c>
      <c r="K8849">
        <v>444725</v>
      </c>
      <c r="L8849" t="str">
        <f>VLOOKUP(Sales_Data!C8849,Product_Master!$A:$D,2,FALSE)</f>
        <v>Sports Bag</v>
      </c>
      <c r="M8849">
        <f>VLOOKUP(C8849,Product_Master!$A:$D,4,FALSE)</f>
        <v>39011</v>
      </c>
      <c r="N8849" t="str">
        <f t="shared" si="276"/>
        <v>HIGH</v>
      </c>
      <c r="O8849" t="str" cm="1">
        <f t="array" ref="O8849">_xlfn.IFS(D8849="North","Zone 1",D8849="South","Zone 2",D8849="East","Zone 3",D8849="West","Zone 4")</f>
        <v>Zone 2</v>
      </c>
      <c r="P8849">
        <f t="shared" si="277"/>
        <v>44472.5</v>
      </c>
      <c r="Q8849" t="str">
        <f>VLOOKUP(C8849,Product_Master!$A:$D,3,FALSE)</f>
        <v>Sports</v>
      </c>
    </row>
    <row r="8850" spans="1:17" x14ac:dyDescent="0.3">
      <c r="A8850" t="s">
        <v>15200</v>
      </c>
      <c r="B8850" t="s">
        <v>1635</v>
      </c>
      <c r="C8850" t="s">
        <v>79</v>
      </c>
      <c r="D8850" t="s">
        <v>197</v>
      </c>
      <c r="E8850" t="s">
        <v>260</v>
      </c>
      <c r="F8850" t="s">
        <v>261</v>
      </c>
      <c r="G8850" t="s">
        <v>219</v>
      </c>
      <c r="H8850" t="s">
        <v>7679</v>
      </c>
      <c r="I8850">
        <v>8</v>
      </c>
      <c r="J8850">
        <v>5</v>
      </c>
      <c r="K8850">
        <v>31190</v>
      </c>
      <c r="L8850" t="str">
        <f>VLOOKUP(Sales_Data!C8850,Product_Master!$A:$D,2,FALSE)</f>
        <v>Formal Shirt</v>
      </c>
      <c r="M8850">
        <f>VLOOKUP(C8850,Product_Master!$A:$D,4,FALSE)</f>
        <v>4104</v>
      </c>
      <c r="N8850" t="str">
        <f t="shared" si="276"/>
        <v>HIGH</v>
      </c>
      <c r="O8850" t="str" cm="1">
        <f t="array" ref="O8850">_xlfn.IFS(D8850="North","Zone 1",D8850="South","Zone 2",D8850="East","Zone 3",D8850="West","Zone 4")</f>
        <v>Zone 4</v>
      </c>
      <c r="P8850">
        <f t="shared" si="277"/>
        <v>3119</v>
      </c>
      <c r="Q8850" t="str">
        <f>VLOOKUP(C8850,Product_Master!$A:$D,3,FALSE)</f>
        <v>Clothing</v>
      </c>
    </row>
    <row r="8851" spans="1:17" x14ac:dyDescent="0.3">
      <c r="A8851" t="s">
        <v>15201</v>
      </c>
      <c r="B8851" t="s">
        <v>3803</v>
      </c>
      <c r="C8851" t="s">
        <v>11</v>
      </c>
      <c r="D8851" t="s">
        <v>178</v>
      </c>
      <c r="E8851" t="s">
        <v>185</v>
      </c>
      <c r="F8851" t="s">
        <v>186</v>
      </c>
      <c r="G8851" t="s">
        <v>228</v>
      </c>
      <c r="H8851" t="s">
        <v>14238</v>
      </c>
      <c r="I8851">
        <v>2</v>
      </c>
      <c r="J8851">
        <v>15</v>
      </c>
      <c r="K8851">
        <v>50578</v>
      </c>
      <c r="L8851" t="str">
        <f>VLOOKUP(Sales_Data!C8851,Product_Master!$A:$D,2,FALSE)</f>
        <v>Lenovo Laptop</v>
      </c>
      <c r="M8851">
        <f>VLOOKUP(C8851,Product_Master!$A:$D,4,FALSE)</f>
        <v>29752</v>
      </c>
      <c r="N8851" t="str">
        <f t="shared" si="276"/>
        <v>HIGH</v>
      </c>
      <c r="O8851" t="str" cm="1">
        <f t="array" ref="O8851">_xlfn.IFS(D8851="North","Zone 1",D8851="South","Zone 2",D8851="East","Zone 3",D8851="West","Zone 4")</f>
        <v>Zone 3</v>
      </c>
      <c r="P8851">
        <f t="shared" si="277"/>
        <v>5057.8</v>
      </c>
      <c r="Q8851" t="str">
        <f>VLOOKUP(C8851,Product_Master!$A:$D,3,FALSE)</f>
        <v>Electronics</v>
      </c>
    </row>
    <row r="8852" spans="1:17" x14ac:dyDescent="0.3">
      <c r="A8852" t="s">
        <v>15202</v>
      </c>
      <c r="B8852" t="s">
        <v>993</v>
      </c>
      <c r="C8852" t="s">
        <v>66</v>
      </c>
      <c r="D8852" t="s">
        <v>171</v>
      </c>
      <c r="E8852" t="s">
        <v>223</v>
      </c>
      <c r="F8852" t="s">
        <v>224</v>
      </c>
      <c r="G8852" t="s">
        <v>285</v>
      </c>
      <c r="H8852" t="s">
        <v>15203</v>
      </c>
      <c r="I8852">
        <v>9</v>
      </c>
      <c r="J8852">
        <v>20</v>
      </c>
      <c r="K8852">
        <v>349243</v>
      </c>
      <c r="L8852" t="str">
        <f>VLOOKUP(Sales_Data!C8852,Product_Master!$A:$D,2,FALSE)</f>
        <v>Men Shirt</v>
      </c>
      <c r="M8852">
        <f>VLOOKUP(C8852,Product_Master!$A:$D,4,FALSE)</f>
        <v>48506</v>
      </c>
      <c r="N8852" t="str">
        <f t="shared" si="276"/>
        <v>HIGH</v>
      </c>
      <c r="O8852" t="str" cm="1">
        <f t="array" ref="O8852">_xlfn.IFS(D8852="North","Zone 1",D8852="South","Zone 2",D8852="East","Zone 3",D8852="West","Zone 4")</f>
        <v>Zone 2</v>
      </c>
      <c r="P8852">
        <f t="shared" si="277"/>
        <v>34924.300000000003</v>
      </c>
      <c r="Q8852" t="str">
        <f>VLOOKUP(C8852,Product_Master!$A:$D,3,FALSE)</f>
        <v>Clothing</v>
      </c>
    </row>
    <row r="8853" spans="1:17" x14ac:dyDescent="0.3">
      <c r="A8853" t="s">
        <v>15204</v>
      </c>
      <c r="B8853" t="s">
        <v>990</v>
      </c>
      <c r="C8853" t="s">
        <v>135</v>
      </c>
      <c r="D8853" t="s">
        <v>197</v>
      </c>
      <c r="E8853" t="s">
        <v>210</v>
      </c>
      <c r="F8853" t="s">
        <v>211</v>
      </c>
      <c r="G8853" t="s">
        <v>187</v>
      </c>
      <c r="H8853" t="s">
        <v>8024</v>
      </c>
      <c r="I8853">
        <v>6</v>
      </c>
      <c r="J8853">
        <v>20</v>
      </c>
      <c r="K8853">
        <v>123283</v>
      </c>
      <c r="L8853" t="str">
        <f>VLOOKUP(Sales_Data!C8853,Product_Master!$A:$D,2,FALSE)</f>
        <v>Yoga Mat</v>
      </c>
      <c r="M8853">
        <f>VLOOKUP(C8853,Product_Master!$A:$D,4,FALSE)</f>
        <v>25684</v>
      </c>
      <c r="N8853" t="str">
        <f t="shared" si="276"/>
        <v>HIGH</v>
      </c>
      <c r="O8853" t="str" cm="1">
        <f t="array" ref="O8853">_xlfn.IFS(D8853="North","Zone 1",D8853="South","Zone 2",D8853="East","Zone 3",D8853="West","Zone 4")</f>
        <v>Zone 4</v>
      </c>
      <c r="P8853">
        <f t="shared" si="277"/>
        <v>12328.300000000001</v>
      </c>
      <c r="Q8853" t="str">
        <f>VLOOKUP(C8853,Product_Master!$A:$D,3,FALSE)</f>
        <v>Sports</v>
      </c>
    </row>
    <row r="8854" spans="1:17" x14ac:dyDescent="0.3">
      <c r="A8854" t="s">
        <v>15205</v>
      </c>
      <c r="B8854" t="s">
        <v>510</v>
      </c>
      <c r="C8854" t="s">
        <v>52</v>
      </c>
      <c r="D8854" t="s">
        <v>171</v>
      </c>
      <c r="E8854" t="s">
        <v>223</v>
      </c>
      <c r="F8854" t="s">
        <v>224</v>
      </c>
      <c r="G8854" t="s">
        <v>174</v>
      </c>
      <c r="H8854" t="s">
        <v>4296</v>
      </c>
      <c r="I8854">
        <v>9</v>
      </c>
      <c r="J8854">
        <v>15</v>
      </c>
      <c r="K8854">
        <v>16019</v>
      </c>
      <c r="L8854" t="str">
        <f>VLOOKUP(Sales_Data!C8854,Product_Master!$A:$D,2,FALSE)</f>
        <v>TV Unit</v>
      </c>
      <c r="M8854">
        <f>VLOOKUP(C8854,Product_Master!$A:$D,4,FALSE)</f>
        <v>2094</v>
      </c>
      <c r="N8854" t="str">
        <f t="shared" si="276"/>
        <v>HIGH</v>
      </c>
      <c r="O8854" t="str" cm="1">
        <f t="array" ref="O8854">_xlfn.IFS(D8854="North","Zone 1",D8854="South","Zone 2",D8854="East","Zone 3",D8854="West","Zone 4")</f>
        <v>Zone 2</v>
      </c>
      <c r="P8854">
        <f t="shared" si="277"/>
        <v>1601.9</v>
      </c>
      <c r="Q8854" t="str">
        <f>VLOOKUP(C8854,Product_Master!$A:$D,3,FALSE)</f>
        <v>Furniture</v>
      </c>
    </row>
    <row r="8855" spans="1:17" x14ac:dyDescent="0.3">
      <c r="A8855" t="s">
        <v>15206</v>
      </c>
      <c r="B8855" t="s">
        <v>484</v>
      </c>
      <c r="C8855" t="s">
        <v>11</v>
      </c>
      <c r="D8855" t="s">
        <v>171</v>
      </c>
      <c r="E8855" t="s">
        <v>204</v>
      </c>
      <c r="F8855" t="s">
        <v>205</v>
      </c>
      <c r="G8855" t="s">
        <v>200</v>
      </c>
      <c r="H8855" t="s">
        <v>7670</v>
      </c>
      <c r="I8855">
        <v>3</v>
      </c>
      <c r="J8855">
        <v>5</v>
      </c>
      <c r="K8855">
        <v>84793</v>
      </c>
      <c r="L8855" t="str">
        <f>VLOOKUP(Sales_Data!C8855,Product_Master!$A:$D,2,FALSE)</f>
        <v>Lenovo Laptop</v>
      </c>
      <c r="M8855">
        <f>VLOOKUP(C8855,Product_Master!$A:$D,4,FALSE)</f>
        <v>29752</v>
      </c>
      <c r="N8855" t="str">
        <f t="shared" si="276"/>
        <v>HIGH</v>
      </c>
      <c r="O8855" t="str" cm="1">
        <f t="array" ref="O8855">_xlfn.IFS(D8855="North","Zone 1",D8855="South","Zone 2",D8855="East","Zone 3",D8855="West","Zone 4")</f>
        <v>Zone 2</v>
      </c>
      <c r="P8855">
        <f t="shared" si="277"/>
        <v>8479.3000000000011</v>
      </c>
      <c r="Q8855" t="str">
        <f>VLOOKUP(C8855,Product_Master!$A:$D,3,FALSE)</f>
        <v>Electronics</v>
      </c>
    </row>
    <row r="8856" spans="1:17" x14ac:dyDescent="0.3">
      <c r="A8856" t="s">
        <v>15207</v>
      </c>
      <c r="B8856" t="s">
        <v>1149</v>
      </c>
      <c r="C8856" t="s">
        <v>122</v>
      </c>
      <c r="D8856" t="s">
        <v>178</v>
      </c>
      <c r="E8856" t="s">
        <v>179</v>
      </c>
      <c r="F8856" t="s">
        <v>180</v>
      </c>
      <c r="G8856" t="s">
        <v>181</v>
      </c>
      <c r="H8856" t="s">
        <v>2832</v>
      </c>
      <c r="I8856">
        <v>12</v>
      </c>
      <c r="J8856">
        <v>10</v>
      </c>
      <c r="K8856">
        <v>707745</v>
      </c>
      <c r="L8856" t="str">
        <f>VLOOKUP(Sales_Data!C8856,Product_Master!$A:$D,2,FALSE)</f>
        <v>Noodles</v>
      </c>
      <c r="M8856">
        <f>VLOOKUP(C8856,Product_Master!$A:$D,4,FALSE)</f>
        <v>65532</v>
      </c>
      <c r="N8856" t="str">
        <f t="shared" si="276"/>
        <v>HIGH</v>
      </c>
      <c r="O8856" t="str" cm="1">
        <f t="array" ref="O8856">_xlfn.IFS(D8856="North","Zone 1",D8856="South","Zone 2",D8856="East","Zone 3",D8856="West","Zone 4")</f>
        <v>Zone 3</v>
      </c>
      <c r="P8856">
        <f t="shared" si="277"/>
        <v>70774.5</v>
      </c>
      <c r="Q8856" t="str">
        <f>VLOOKUP(C8856,Product_Master!$A:$D,3,FALSE)</f>
        <v>Grocery</v>
      </c>
    </row>
    <row r="8857" spans="1:17" x14ac:dyDescent="0.3">
      <c r="A8857" t="s">
        <v>15208</v>
      </c>
      <c r="B8857" t="s">
        <v>4656</v>
      </c>
      <c r="C8857" t="s">
        <v>102</v>
      </c>
      <c r="D8857" t="s">
        <v>191</v>
      </c>
      <c r="E8857" t="s">
        <v>192</v>
      </c>
      <c r="F8857" t="s">
        <v>193</v>
      </c>
      <c r="G8857" t="s">
        <v>262</v>
      </c>
      <c r="H8857" t="s">
        <v>15209</v>
      </c>
      <c r="I8857">
        <v>8</v>
      </c>
      <c r="J8857">
        <v>10</v>
      </c>
      <c r="K8857">
        <v>526104</v>
      </c>
      <c r="L8857" t="str">
        <f>VLOOKUP(Sales_Data!C8857,Product_Master!$A:$D,2,FALSE)</f>
        <v>Tea</v>
      </c>
      <c r="M8857">
        <f>VLOOKUP(C8857,Product_Master!$A:$D,4,FALSE)</f>
        <v>73070</v>
      </c>
      <c r="N8857" t="str">
        <f t="shared" si="276"/>
        <v>HIGH</v>
      </c>
      <c r="O8857" t="str" cm="1">
        <f t="array" ref="O8857">_xlfn.IFS(D8857="North","Zone 1",D8857="South","Zone 2",D8857="East","Zone 3",D8857="West","Zone 4")</f>
        <v>Zone 1</v>
      </c>
      <c r="P8857">
        <f t="shared" si="277"/>
        <v>52610.400000000001</v>
      </c>
      <c r="Q8857" t="str">
        <f>VLOOKUP(C8857,Product_Master!$A:$D,3,FALSE)</f>
        <v>Grocery</v>
      </c>
    </row>
    <row r="8858" spans="1:17" x14ac:dyDescent="0.3">
      <c r="A8858" t="s">
        <v>15210</v>
      </c>
      <c r="B8858" t="s">
        <v>972</v>
      </c>
      <c r="C8858" t="s">
        <v>108</v>
      </c>
      <c r="D8858" t="s">
        <v>178</v>
      </c>
      <c r="E8858" t="s">
        <v>179</v>
      </c>
      <c r="F8858" t="s">
        <v>180</v>
      </c>
      <c r="G8858" t="s">
        <v>181</v>
      </c>
      <c r="H8858" t="s">
        <v>3941</v>
      </c>
      <c r="I8858">
        <v>2</v>
      </c>
      <c r="J8858">
        <v>10</v>
      </c>
      <c r="K8858">
        <v>26573</v>
      </c>
      <c r="L8858" t="str">
        <f>VLOOKUP(Sales_Data!C8858,Product_Master!$A:$D,2,FALSE)</f>
        <v>Salt</v>
      </c>
      <c r="M8858">
        <f>VLOOKUP(C8858,Product_Master!$A:$D,4,FALSE)</f>
        <v>14763</v>
      </c>
      <c r="N8858" t="str">
        <f t="shared" si="276"/>
        <v>HIGH</v>
      </c>
      <c r="O8858" t="str" cm="1">
        <f t="array" ref="O8858">_xlfn.IFS(D8858="North","Zone 1",D8858="South","Zone 2",D8858="East","Zone 3",D8858="West","Zone 4")</f>
        <v>Zone 3</v>
      </c>
      <c r="P8858">
        <f t="shared" si="277"/>
        <v>2657.3</v>
      </c>
      <c r="Q8858" t="str">
        <f>VLOOKUP(C8858,Product_Master!$A:$D,3,FALSE)</f>
        <v>Grocery</v>
      </c>
    </row>
    <row r="8859" spans="1:17" x14ac:dyDescent="0.3">
      <c r="A8859" t="s">
        <v>15211</v>
      </c>
      <c r="B8859" t="s">
        <v>2281</v>
      </c>
      <c r="C8859" t="s">
        <v>69</v>
      </c>
      <c r="D8859" t="s">
        <v>191</v>
      </c>
      <c r="E8859" t="s">
        <v>192</v>
      </c>
      <c r="F8859" t="s">
        <v>193</v>
      </c>
      <c r="G8859" t="s">
        <v>187</v>
      </c>
      <c r="H8859" t="s">
        <v>15212</v>
      </c>
      <c r="I8859">
        <v>2</v>
      </c>
      <c r="J8859">
        <v>10</v>
      </c>
      <c r="K8859">
        <v>16016</v>
      </c>
      <c r="L8859" t="str">
        <f>VLOOKUP(Sales_Data!C8859,Product_Master!$A:$D,2,FALSE)</f>
        <v>Women Kurti</v>
      </c>
      <c r="M8859">
        <f>VLOOKUP(C8859,Product_Master!$A:$D,4,FALSE)</f>
        <v>8898</v>
      </c>
      <c r="N8859" t="str">
        <f t="shared" si="276"/>
        <v>HIGH</v>
      </c>
      <c r="O8859" t="str" cm="1">
        <f t="array" ref="O8859">_xlfn.IFS(D8859="North","Zone 1",D8859="South","Zone 2",D8859="East","Zone 3",D8859="West","Zone 4")</f>
        <v>Zone 1</v>
      </c>
      <c r="P8859">
        <f t="shared" si="277"/>
        <v>1601.6000000000001</v>
      </c>
      <c r="Q8859" t="str">
        <f>VLOOKUP(C8859,Product_Master!$A:$D,3,FALSE)</f>
        <v>Clothing</v>
      </c>
    </row>
    <row r="8860" spans="1:17" x14ac:dyDescent="0.3">
      <c r="A8860" t="s">
        <v>15213</v>
      </c>
      <c r="B8860" t="s">
        <v>1556</v>
      </c>
      <c r="C8860" t="s">
        <v>66</v>
      </c>
      <c r="D8860" t="s">
        <v>178</v>
      </c>
      <c r="E8860" t="s">
        <v>179</v>
      </c>
      <c r="F8860" t="s">
        <v>180</v>
      </c>
      <c r="G8860" t="s">
        <v>285</v>
      </c>
      <c r="H8860" t="s">
        <v>4013</v>
      </c>
      <c r="I8860">
        <v>3</v>
      </c>
      <c r="J8860">
        <v>15</v>
      </c>
      <c r="K8860">
        <v>123690</v>
      </c>
      <c r="L8860" t="str">
        <f>VLOOKUP(Sales_Data!C8860,Product_Master!$A:$D,2,FALSE)</f>
        <v>Men Shirt</v>
      </c>
      <c r="M8860">
        <f>VLOOKUP(C8860,Product_Master!$A:$D,4,FALSE)</f>
        <v>48506</v>
      </c>
      <c r="N8860" t="str">
        <f t="shared" si="276"/>
        <v>HIGH</v>
      </c>
      <c r="O8860" t="str" cm="1">
        <f t="array" ref="O8860">_xlfn.IFS(D8860="North","Zone 1",D8860="South","Zone 2",D8860="East","Zone 3",D8860="West","Zone 4")</f>
        <v>Zone 3</v>
      </c>
      <c r="P8860">
        <f t="shared" si="277"/>
        <v>12369</v>
      </c>
      <c r="Q8860" t="str">
        <f>VLOOKUP(C8860,Product_Master!$A:$D,3,FALSE)</f>
        <v>Clothing</v>
      </c>
    </row>
    <row r="8861" spans="1:17" x14ac:dyDescent="0.3">
      <c r="A8861" t="s">
        <v>15214</v>
      </c>
      <c r="B8861" t="s">
        <v>1400</v>
      </c>
      <c r="C8861" t="s">
        <v>54</v>
      </c>
      <c r="D8861" t="s">
        <v>197</v>
      </c>
      <c r="E8861" t="s">
        <v>210</v>
      </c>
      <c r="F8861" t="s">
        <v>211</v>
      </c>
      <c r="G8861" t="s">
        <v>285</v>
      </c>
      <c r="H8861" t="s">
        <v>12434</v>
      </c>
      <c r="I8861">
        <v>12</v>
      </c>
      <c r="J8861">
        <v>20</v>
      </c>
      <c r="K8861">
        <v>120969</v>
      </c>
      <c r="L8861" t="str">
        <f>VLOOKUP(Sales_Data!C8861,Product_Master!$A:$D,2,FALSE)</f>
        <v>Cabinet</v>
      </c>
      <c r="M8861">
        <f>VLOOKUP(C8861,Product_Master!$A:$D,4,FALSE)</f>
        <v>12601</v>
      </c>
      <c r="N8861" t="str">
        <f t="shared" si="276"/>
        <v>HIGH</v>
      </c>
      <c r="O8861" t="str" cm="1">
        <f t="array" ref="O8861">_xlfn.IFS(D8861="North","Zone 1",D8861="South","Zone 2",D8861="East","Zone 3",D8861="West","Zone 4")</f>
        <v>Zone 4</v>
      </c>
      <c r="P8861">
        <f t="shared" si="277"/>
        <v>12096.900000000001</v>
      </c>
      <c r="Q8861" t="str">
        <f>VLOOKUP(C8861,Product_Master!$A:$D,3,FALSE)</f>
        <v>Furniture</v>
      </c>
    </row>
    <row r="8862" spans="1:17" x14ac:dyDescent="0.3">
      <c r="A8862" t="s">
        <v>15215</v>
      </c>
      <c r="B8862" t="s">
        <v>1286</v>
      </c>
      <c r="C8862" t="s">
        <v>25</v>
      </c>
      <c r="D8862" t="s">
        <v>191</v>
      </c>
      <c r="E8862" t="s">
        <v>238</v>
      </c>
      <c r="F8862" t="s">
        <v>238</v>
      </c>
      <c r="G8862" t="s">
        <v>174</v>
      </c>
      <c r="H8862" t="s">
        <v>15216</v>
      </c>
      <c r="I8862">
        <v>11</v>
      </c>
      <c r="J8862">
        <v>5</v>
      </c>
      <c r="K8862">
        <v>103862</v>
      </c>
      <c r="L8862" t="str">
        <f>VLOOKUP(Sales_Data!C8862,Product_Master!$A:$D,2,FALSE)</f>
        <v>Washing Machine</v>
      </c>
      <c r="M8862">
        <f>VLOOKUP(C8862,Product_Master!$A:$D,4,FALSE)</f>
        <v>9939</v>
      </c>
      <c r="N8862" t="str">
        <f t="shared" si="276"/>
        <v>HIGH</v>
      </c>
      <c r="O8862" t="str" cm="1">
        <f t="array" ref="O8862">_xlfn.IFS(D8862="North","Zone 1",D8862="South","Zone 2",D8862="East","Zone 3",D8862="West","Zone 4")</f>
        <v>Zone 1</v>
      </c>
      <c r="P8862">
        <f t="shared" si="277"/>
        <v>10386.200000000001</v>
      </c>
      <c r="Q8862" t="str">
        <f>VLOOKUP(C8862,Product_Master!$A:$D,3,FALSE)</f>
        <v>Electronics</v>
      </c>
    </row>
    <row r="8863" spans="1:17" x14ac:dyDescent="0.3">
      <c r="A8863" t="s">
        <v>15217</v>
      </c>
      <c r="B8863" t="s">
        <v>847</v>
      </c>
      <c r="C8863" t="s">
        <v>110</v>
      </c>
      <c r="D8863" t="s">
        <v>178</v>
      </c>
      <c r="E8863" t="s">
        <v>310</v>
      </c>
      <c r="F8863" t="s">
        <v>311</v>
      </c>
      <c r="G8863" t="s">
        <v>187</v>
      </c>
      <c r="H8863" t="s">
        <v>4586</v>
      </c>
      <c r="I8863">
        <v>7</v>
      </c>
      <c r="J8863">
        <v>20</v>
      </c>
      <c r="K8863">
        <v>157970</v>
      </c>
      <c r="L8863" t="str">
        <f>VLOOKUP(Sales_Data!C8863,Product_Master!$A:$D,2,FALSE)</f>
        <v>Spices</v>
      </c>
      <c r="M8863">
        <f>VLOOKUP(C8863,Product_Master!$A:$D,4,FALSE)</f>
        <v>28209</v>
      </c>
      <c r="N8863" t="str">
        <f t="shared" si="276"/>
        <v>HIGH</v>
      </c>
      <c r="O8863" t="str" cm="1">
        <f t="array" ref="O8863">_xlfn.IFS(D8863="North","Zone 1",D8863="South","Zone 2",D8863="East","Zone 3",D8863="West","Zone 4")</f>
        <v>Zone 3</v>
      </c>
      <c r="P8863">
        <f t="shared" si="277"/>
        <v>15797</v>
      </c>
      <c r="Q8863" t="str">
        <f>VLOOKUP(C8863,Product_Master!$A:$D,3,FALSE)</f>
        <v>Grocery</v>
      </c>
    </row>
    <row r="8864" spans="1:17" x14ac:dyDescent="0.3">
      <c r="A8864" t="s">
        <v>15218</v>
      </c>
      <c r="B8864" t="s">
        <v>835</v>
      </c>
      <c r="C8864" t="s">
        <v>46</v>
      </c>
      <c r="D8864" t="s">
        <v>171</v>
      </c>
      <c r="E8864" t="s">
        <v>204</v>
      </c>
      <c r="F8864" t="s">
        <v>205</v>
      </c>
      <c r="G8864" t="s">
        <v>228</v>
      </c>
      <c r="H8864" t="s">
        <v>4000</v>
      </c>
      <c r="I8864">
        <v>3</v>
      </c>
      <c r="J8864">
        <v>0</v>
      </c>
      <c r="K8864">
        <v>187239</v>
      </c>
      <c r="L8864" t="str">
        <f>VLOOKUP(Sales_Data!C8864,Product_Master!$A:$D,2,FALSE)</f>
        <v>Wardrobe</v>
      </c>
      <c r="M8864">
        <f>VLOOKUP(C8864,Product_Master!$A:$D,4,FALSE)</f>
        <v>62413</v>
      </c>
      <c r="N8864" t="str">
        <f t="shared" si="276"/>
        <v>HIGH</v>
      </c>
      <c r="O8864" t="str" cm="1">
        <f t="array" ref="O8864">_xlfn.IFS(D8864="North","Zone 1",D8864="South","Zone 2",D8864="East","Zone 3",D8864="West","Zone 4")</f>
        <v>Zone 2</v>
      </c>
      <c r="P8864">
        <f t="shared" si="277"/>
        <v>18723.900000000001</v>
      </c>
      <c r="Q8864" t="str">
        <f>VLOOKUP(C8864,Product_Master!$A:$D,3,FALSE)</f>
        <v>Furniture</v>
      </c>
    </row>
    <row r="8865" spans="1:17" x14ac:dyDescent="0.3">
      <c r="A8865" t="s">
        <v>15219</v>
      </c>
      <c r="B8865" t="s">
        <v>1000</v>
      </c>
      <c r="C8865" t="s">
        <v>38</v>
      </c>
      <c r="D8865" t="s">
        <v>191</v>
      </c>
      <c r="E8865" t="s">
        <v>192</v>
      </c>
      <c r="F8865" t="s">
        <v>193</v>
      </c>
      <c r="G8865" t="s">
        <v>243</v>
      </c>
      <c r="H8865" t="s">
        <v>12882</v>
      </c>
      <c r="I8865">
        <v>9</v>
      </c>
      <c r="J8865">
        <v>20</v>
      </c>
      <c r="K8865">
        <v>291585</v>
      </c>
      <c r="L8865" t="str">
        <f>VLOOKUP(Sales_Data!C8865,Product_Master!$A:$D,2,FALSE)</f>
        <v>Study Table</v>
      </c>
      <c r="M8865">
        <f>VLOOKUP(C8865,Product_Master!$A:$D,4,FALSE)</f>
        <v>40498</v>
      </c>
      <c r="N8865" t="str">
        <f t="shared" si="276"/>
        <v>HIGH</v>
      </c>
      <c r="O8865" t="str" cm="1">
        <f t="array" ref="O8865">_xlfn.IFS(D8865="North","Zone 1",D8865="South","Zone 2",D8865="East","Zone 3",D8865="West","Zone 4")</f>
        <v>Zone 1</v>
      </c>
      <c r="P8865">
        <f t="shared" si="277"/>
        <v>29158.5</v>
      </c>
      <c r="Q8865" t="str">
        <f>VLOOKUP(C8865,Product_Master!$A:$D,3,FALSE)</f>
        <v>Furniture</v>
      </c>
    </row>
    <row r="8866" spans="1:17" x14ac:dyDescent="0.3">
      <c r="A8866" t="s">
        <v>15220</v>
      </c>
      <c r="B8866" t="s">
        <v>1651</v>
      </c>
      <c r="C8866" t="s">
        <v>35</v>
      </c>
      <c r="D8866" t="s">
        <v>197</v>
      </c>
      <c r="E8866" t="s">
        <v>260</v>
      </c>
      <c r="F8866" t="s">
        <v>261</v>
      </c>
      <c r="G8866" t="s">
        <v>219</v>
      </c>
      <c r="H8866" t="s">
        <v>2009</v>
      </c>
      <c r="I8866">
        <v>12</v>
      </c>
      <c r="J8866">
        <v>10</v>
      </c>
      <c r="K8866">
        <v>468115</v>
      </c>
      <c r="L8866" t="str">
        <f>VLOOKUP(Sales_Data!C8866,Product_Master!$A:$D,2,FALSE)</f>
        <v>Office Chair</v>
      </c>
      <c r="M8866">
        <f>VLOOKUP(C8866,Product_Master!$A:$D,4,FALSE)</f>
        <v>43344</v>
      </c>
      <c r="N8866" t="str">
        <f t="shared" si="276"/>
        <v>HIGH</v>
      </c>
      <c r="O8866" t="str" cm="1">
        <f t="array" ref="O8866">_xlfn.IFS(D8866="North","Zone 1",D8866="South","Zone 2",D8866="East","Zone 3",D8866="West","Zone 4")</f>
        <v>Zone 4</v>
      </c>
      <c r="P8866">
        <f t="shared" si="277"/>
        <v>46811.5</v>
      </c>
      <c r="Q8866" t="str">
        <f>VLOOKUP(C8866,Product_Master!$A:$D,3,FALSE)</f>
        <v>Furniture</v>
      </c>
    </row>
    <row r="8867" spans="1:17" x14ac:dyDescent="0.3">
      <c r="A8867" t="s">
        <v>15221</v>
      </c>
      <c r="B8867" t="s">
        <v>463</v>
      </c>
      <c r="C8867" t="s">
        <v>106</v>
      </c>
      <c r="D8867" t="s">
        <v>197</v>
      </c>
      <c r="E8867" t="s">
        <v>198</v>
      </c>
      <c r="F8867" t="s">
        <v>199</v>
      </c>
      <c r="G8867" t="s">
        <v>212</v>
      </c>
      <c r="H8867" t="s">
        <v>15222</v>
      </c>
      <c r="I8867">
        <v>5</v>
      </c>
      <c r="J8867">
        <v>10</v>
      </c>
      <c r="K8867">
        <v>299578</v>
      </c>
      <c r="L8867" t="str">
        <f>VLOOKUP(Sales_Data!C8867,Product_Master!$A:$D,2,FALSE)</f>
        <v>Oil</v>
      </c>
      <c r="M8867">
        <f>VLOOKUP(C8867,Product_Master!$A:$D,4,FALSE)</f>
        <v>66573</v>
      </c>
      <c r="N8867" t="str">
        <f t="shared" si="276"/>
        <v>HIGH</v>
      </c>
      <c r="O8867" t="str" cm="1">
        <f t="array" ref="O8867">_xlfn.IFS(D8867="North","Zone 1",D8867="South","Zone 2",D8867="East","Zone 3",D8867="West","Zone 4")</f>
        <v>Zone 4</v>
      </c>
      <c r="P8867">
        <f t="shared" si="277"/>
        <v>29957.800000000003</v>
      </c>
      <c r="Q8867" t="str">
        <f>VLOOKUP(C8867,Product_Master!$A:$D,3,FALSE)</f>
        <v>Grocery</v>
      </c>
    </row>
    <row r="8868" spans="1:17" x14ac:dyDescent="0.3">
      <c r="A8868" t="s">
        <v>15223</v>
      </c>
      <c r="B8868" t="s">
        <v>505</v>
      </c>
      <c r="C8868" t="s">
        <v>19</v>
      </c>
      <c r="D8868" t="s">
        <v>178</v>
      </c>
      <c r="E8868" t="s">
        <v>179</v>
      </c>
      <c r="F8868" t="s">
        <v>180</v>
      </c>
      <c r="G8868" t="s">
        <v>200</v>
      </c>
      <c r="H8868" t="s">
        <v>1094</v>
      </c>
      <c r="I8868">
        <v>12</v>
      </c>
      <c r="J8868">
        <v>0</v>
      </c>
      <c r="K8868">
        <v>236028</v>
      </c>
      <c r="L8868" t="str">
        <f>VLOOKUP(Sales_Data!C8868,Product_Master!$A:$D,2,FALSE)</f>
        <v>Projector</v>
      </c>
      <c r="M8868">
        <f>VLOOKUP(C8868,Product_Master!$A:$D,4,FALSE)</f>
        <v>19669</v>
      </c>
      <c r="N8868" t="str">
        <f t="shared" si="276"/>
        <v>HIGH</v>
      </c>
      <c r="O8868" t="str" cm="1">
        <f t="array" ref="O8868">_xlfn.IFS(D8868="North","Zone 1",D8868="South","Zone 2",D8868="East","Zone 3",D8868="West","Zone 4")</f>
        <v>Zone 3</v>
      </c>
      <c r="P8868">
        <f t="shared" si="277"/>
        <v>23602.800000000003</v>
      </c>
      <c r="Q8868" t="str">
        <f>VLOOKUP(C8868,Product_Master!$A:$D,3,FALSE)</f>
        <v>Electronics</v>
      </c>
    </row>
    <row r="8869" spans="1:17" x14ac:dyDescent="0.3">
      <c r="A8869" t="s">
        <v>15224</v>
      </c>
      <c r="B8869" t="s">
        <v>1058</v>
      </c>
      <c r="C8869" t="s">
        <v>124</v>
      </c>
      <c r="D8869" t="s">
        <v>171</v>
      </c>
      <c r="E8869" t="s">
        <v>204</v>
      </c>
      <c r="F8869" t="s">
        <v>205</v>
      </c>
      <c r="G8869" t="s">
        <v>206</v>
      </c>
      <c r="H8869" t="s">
        <v>15225</v>
      </c>
      <c r="I8869">
        <v>9</v>
      </c>
      <c r="J8869">
        <v>0</v>
      </c>
      <c r="K8869">
        <v>293490</v>
      </c>
      <c r="L8869" t="str">
        <f>VLOOKUP(Sales_Data!C8869,Product_Master!$A:$D,2,FALSE)</f>
        <v>Dry Fruits</v>
      </c>
      <c r="M8869">
        <f>VLOOKUP(C8869,Product_Master!$A:$D,4,FALSE)</f>
        <v>32610</v>
      </c>
      <c r="N8869" t="str">
        <f t="shared" si="276"/>
        <v>HIGH</v>
      </c>
      <c r="O8869" t="str" cm="1">
        <f t="array" ref="O8869">_xlfn.IFS(D8869="North","Zone 1",D8869="South","Zone 2",D8869="East","Zone 3",D8869="West","Zone 4")</f>
        <v>Zone 2</v>
      </c>
      <c r="P8869">
        <f t="shared" si="277"/>
        <v>29349</v>
      </c>
      <c r="Q8869" t="str">
        <f>VLOOKUP(C8869,Product_Master!$A:$D,3,FALSE)</f>
        <v>Grocery</v>
      </c>
    </row>
    <row r="8870" spans="1:17" x14ac:dyDescent="0.3">
      <c r="A8870" t="s">
        <v>15226</v>
      </c>
      <c r="B8870" t="s">
        <v>1171</v>
      </c>
      <c r="C8870" t="s">
        <v>9</v>
      </c>
      <c r="D8870" t="s">
        <v>197</v>
      </c>
      <c r="E8870" t="s">
        <v>260</v>
      </c>
      <c r="F8870" t="s">
        <v>261</v>
      </c>
      <c r="G8870" t="s">
        <v>257</v>
      </c>
      <c r="H8870" t="s">
        <v>15227</v>
      </c>
      <c r="I8870">
        <v>3</v>
      </c>
      <c r="J8870">
        <v>10</v>
      </c>
      <c r="K8870">
        <v>115109</v>
      </c>
      <c r="L8870" t="str">
        <f>VLOOKUP(Sales_Data!C8870,Product_Master!$A:$D,2,FALSE)</f>
        <v>Dell Monitor</v>
      </c>
      <c r="M8870">
        <f>VLOOKUP(C8870,Product_Master!$A:$D,4,FALSE)</f>
        <v>42633</v>
      </c>
      <c r="N8870" t="str">
        <f t="shared" si="276"/>
        <v>HIGH</v>
      </c>
      <c r="O8870" t="str" cm="1">
        <f t="array" ref="O8870">_xlfn.IFS(D8870="North","Zone 1",D8870="South","Zone 2",D8870="East","Zone 3",D8870="West","Zone 4")</f>
        <v>Zone 4</v>
      </c>
      <c r="P8870">
        <f t="shared" si="277"/>
        <v>11510.900000000001</v>
      </c>
      <c r="Q8870" t="str">
        <f>VLOOKUP(C8870,Product_Master!$A:$D,3,FALSE)</f>
        <v>Electronics</v>
      </c>
    </row>
    <row r="8871" spans="1:17" x14ac:dyDescent="0.3">
      <c r="A8871" t="s">
        <v>15228</v>
      </c>
      <c r="B8871" t="s">
        <v>557</v>
      </c>
      <c r="C8871" t="s">
        <v>128</v>
      </c>
      <c r="D8871" t="s">
        <v>171</v>
      </c>
      <c r="E8871" t="s">
        <v>204</v>
      </c>
      <c r="F8871" t="s">
        <v>205</v>
      </c>
      <c r="G8871" t="s">
        <v>257</v>
      </c>
      <c r="H8871" t="s">
        <v>4554</v>
      </c>
      <c r="I8871">
        <v>8</v>
      </c>
      <c r="J8871">
        <v>5</v>
      </c>
      <c r="K8871">
        <v>447016</v>
      </c>
      <c r="L8871" t="str">
        <f>VLOOKUP(Sales_Data!C8871,Product_Master!$A:$D,2,FALSE)</f>
        <v>Cricket Bat</v>
      </c>
      <c r="M8871">
        <f>VLOOKUP(C8871,Product_Master!$A:$D,4,FALSE)</f>
        <v>58818</v>
      </c>
      <c r="N8871" t="str">
        <f t="shared" si="276"/>
        <v>HIGH</v>
      </c>
      <c r="O8871" t="str" cm="1">
        <f t="array" ref="O8871">_xlfn.IFS(D8871="North","Zone 1",D8871="South","Zone 2",D8871="East","Zone 3",D8871="West","Zone 4")</f>
        <v>Zone 2</v>
      </c>
      <c r="P8871">
        <f t="shared" si="277"/>
        <v>44701.600000000006</v>
      </c>
      <c r="Q8871" t="str">
        <f>VLOOKUP(C8871,Product_Master!$A:$D,3,FALSE)</f>
        <v>Sports</v>
      </c>
    </row>
    <row r="8872" spans="1:17" x14ac:dyDescent="0.3">
      <c r="A8872" t="s">
        <v>15229</v>
      </c>
      <c r="B8872" t="s">
        <v>1475</v>
      </c>
      <c r="C8872" t="s">
        <v>157</v>
      </c>
      <c r="D8872" t="s">
        <v>197</v>
      </c>
      <c r="E8872" t="s">
        <v>260</v>
      </c>
      <c r="F8872" t="s">
        <v>261</v>
      </c>
      <c r="G8872" t="s">
        <v>200</v>
      </c>
      <c r="H8872" t="s">
        <v>15230</v>
      </c>
      <c r="I8872">
        <v>6</v>
      </c>
      <c r="J8872">
        <v>15</v>
      </c>
      <c r="K8872">
        <v>198956</v>
      </c>
      <c r="L8872" t="str">
        <f>VLOOKUP(Sales_Data!C8872,Product_Master!$A:$D,2,FALSE)</f>
        <v>Sports Bag</v>
      </c>
      <c r="M8872">
        <f>VLOOKUP(C8872,Product_Master!$A:$D,4,FALSE)</f>
        <v>39011</v>
      </c>
      <c r="N8872" t="str">
        <f t="shared" si="276"/>
        <v>HIGH</v>
      </c>
      <c r="O8872" t="str" cm="1">
        <f t="array" ref="O8872">_xlfn.IFS(D8872="North","Zone 1",D8872="South","Zone 2",D8872="East","Zone 3",D8872="West","Zone 4")</f>
        <v>Zone 4</v>
      </c>
      <c r="P8872">
        <f t="shared" si="277"/>
        <v>19895.600000000002</v>
      </c>
      <c r="Q8872" t="str">
        <f>VLOOKUP(C8872,Product_Master!$A:$D,3,FALSE)</f>
        <v>Sports</v>
      </c>
    </row>
    <row r="8873" spans="1:17" x14ac:dyDescent="0.3">
      <c r="A8873" t="s">
        <v>15231</v>
      </c>
      <c r="B8873" t="s">
        <v>972</v>
      </c>
      <c r="C8873" t="s">
        <v>97</v>
      </c>
      <c r="D8873" t="s">
        <v>178</v>
      </c>
      <c r="E8873" t="s">
        <v>185</v>
      </c>
      <c r="F8873" t="s">
        <v>186</v>
      </c>
      <c r="G8873" t="s">
        <v>257</v>
      </c>
      <c r="H8873" t="s">
        <v>4006</v>
      </c>
      <c r="I8873">
        <v>9</v>
      </c>
      <c r="J8873">
        <v>20</v>
      </c>
      <c r="K8873">
        <v>152964</v>
      </c>
      <c r="L8873" t="str">
        <f>VLOOKUP(Sales_Data!C8873,Product_Master!$A:$D,2,FALSE)</f>
        <v>Rice</v>
      </c>
      <c r="M8873">
        <f>VLOOKUP(C8873,Product_Master!$A:$D,4,FALSE)</f>
        <v>21245</v>
      </c>
      <c r="N8873" t="str">
        <f t="shared" si="276"/>
        <v>HIGH</v>
      </c>
      <c r="O8873" t="str" cm="1">
        <f t="array" ref="O8873">_xlfn.IFS(D8873="North","Zone 1",D8873="South","Zone 2",D8873="East","Zone 3",D8873="West","Zone 4")</f>
        <v>Zone 3</v>
      </c>
      <c r="P8873">
        <f t="shared" si="277"/>
        <v>15296.400000000001</v>
      </c>
      <c r="Q8873" t="str">
        <f>VLOOKUP(C8873,Product_Master!$A:$D,3,FALSE)</f>
        <v>Grocery</v>
      </c>
    </row>
    <row r="8874" spans="1:17" x14ac:dyDescent="0.3">
      <c r="A8874" t="s">
        <v>15232</v>
      </c>
      <c r="B8874" t="s">
        <v>1226</v>
      </c>
      <c r="C8874" t="s">
        <v>128</v>
      </c>
      <c r="D8874" t="s">
        <v>178</v>
      </c>
      <c r="E8874" t="s">
        <v>310</v>
      </c>
      <c r="F8874" t="s">
        <v>311</v>
      </c>
      <c r="G8874" t="s">
        <v>269</v>
      </c>
      <c r="H8874" t="s">
        <v>1594</v>
      </c>
      <c r="I8874">
        <v>8</v>
      </c>
      <c r="J8874">
        <v>20</v>
      </c>
      <c r="K8874">
        <v>376435</v>
      </c>
      <c r="L8874" t="str">
        <f>VLOOKUP(Sales_Data!C8874,Product_Master!$A:$D,2,FALSE)</f>
        <v>Cricket Bat</v>
      </c>
      <c r="M8874">
        <f>VLOOKUP(C8874,Product_Master!$A:$D,4,FALSE)</f>
        <v>58818</v>
      </c>
      <c r="N8874" t="str">
        <f t="shared" si="276"/>
        <v>HIGH</v>
      </c>
      <c r="O8874" t="str" cm="1">
        <f t="array" ref="O8874">_xlfn.IFS(D8874="North","Zone 1",D8874="South","Zone 2",D8874="East","Zone 3",D8874="West","Zone 4")</f>
        <v>Zone 3</v>
      </c>
      <c r="P8874">
        <f t="shared" si="277"/>
        <v>37643.5</v>
      </c>
      <c r="Q8874" t="str">
        <f>VLOOKUP(C8874,Product_Master!$A:$D,3,FALSE)</f>
        <v>Sports</v>
      </c>
    </row>
    <row r="8875" spans="1:17" x14ac:dyDescent="0.3">
      <c r="A8875" t="s">
        <v>15233</v>
      </c>
      <c r="B8875" t="s">
        <v>410</v>
      </c>
      <c r="C8875" t="s">
        <v>29</v>
      </c>
      <c r="D8875" t="s">
        <v>178</v>
      </c>
      <c r="E8875" t="s">
        <v>310</v>
      </c>
      <c r="F8875" t="s">
        <v>311</v>
      </c>
      <c r="G8875" t="s">
        <v>253</v>
      </c>
      <c r="H8875" t="s">
        <v>15234</v>
      </c>
      <c r="I8875">
        <v>4</v>
      </c>
      <c r="J8875">
        <v>0</v>
      </c>
      <c r="K8875">
        <v>62448</v>
      </c>
      <c r="L8875" t="str">
        <f>VLOOKUP(Sales_Data!C8875,Product_Master!$A:$D,2,FALSE)</f>
        <v>Bluetooth Speaker</v>
      </c>
      <c r="M8875">
        <f>VLOOKUP(C8875,Product_Master!$A:$D,4,FALSE)</f>
        <v>15612</v>
      </c>
      <c r="N8875" t="str">
        <f t="shared" si="276"/>
        <v>HIGH</v>
      </c>
      <c r="O8875" t="str" cm="1">
        <f t="array" ref="O8875">_xlfn.IFS(D8875="North","Zone 1",D8875="South","Zone 2",D8875="East","Zone 3",D8875="West","Zone 4")</f>
        <v>Zone 3</v>
      </c>
      <c r="P8875">
        <f t="shared" si="277"/>
        <v>6244.8</v>
      </c>
      <c r="Q8875" t="str">
        <f>VLOOKUP(C8875,Product_Master!$A:$D,3,FALSE)</f>
        <v>Electronics</v>
      </c>
    </row>
    <row r="8876" spans="1:17" x14ac:dyDescent="0.3">
      <c r="A8876" t="s">
        <v>15235</v>
      </c>
      <c r="B8876" t="s">
        <v>750</v>
      </c>
      <c r="C8876" t="s">
        <v>77</v>
      </c>
      <c r="D8876" t="s">
        <v>171</v>
      </c>
      <c r="E8876" t="s">
        <v>172</v>
      </c>
      <c r="F8876" t="s">
        <v>173</v>
      </c>
      <c r="G8876" t="s">
        <v>187</v>
      </c>
      <c r="H8876" t="s">
        <v>6544</v>
      </c>
      <c r="I8876">
        <v>1</v>
      </c>
      <c r="J8876">
        <v>10</v>
      </c>
      <c r="K8876">
        <v>18616</v>
      </c>
      <c r="L8876" t="str">
        <f>VLOOKUP(Sales_Data!C8876,Product_Master!$A:$D,2,FALSE)</f>
        <v>Saree</v>
      </c>
      <c r="M8876">
        <f>VLOOKUP(C8876,Product_Master!$A:$D,4,FALSE)</f>
        <v>20685</v>
      </c>
      <c r="N8876" t="str">
        <f t="shared" si="276"/>
        <v>HIGH</v>
      </c>
      <c r="O8876" t="str" cm="1">
        <f t="array" ref="O8876">_xlfn.IFS(D8876="North","Zone 1",D8876="South","Zone 2",D8876="East","Zone 3",D8876="West","Zone 4")</f>
        <v>Zone 2</v>
      </c>
      <c r="P8876">
        <f t="shared" si="277"/>
        <v>1861.6000000000001</v>
      </c>
      <c r="Q8876" t="str">
        <f>VLOOKUP(C8876,Product_Master!$A:$D,3,FALSE)</f>
        <v>Clothing</v>
      </c>
    </row>
    <row r="8877" spans="1:17" x14ac:dyDescent="0.3">
      <c r="A8877" t="s">
        <v>15236</v>
      </c>
      <c r="B8877" t="s">
        <v>1779</v>
      </c>
      <c r="C8877" t="s">
        <v>112</v>
      </c>
      <c r="D8877" t="s">
        <v>178</v>
      </c>
      <c r="E8877" t="s">
        <v>179</v>
      </c>
      <c r="F8877" t="s">
        <v>180</v>
      </c>
      <c r="G8877" t="s">
        <v>187</v>
      </c>
      <c r="H8877" t="s">
        <v>15237</v>
      </c>
      <c r="I8877">
        <v>7</v>
      </c>
      <c r="J8877">
        <v>20</v>
      </c>
      <c r="K8877">
        <v>23951</v>
      </c>
      <c r="L8877" t="str">
        <f>VLOOKUP(Sales_Data!C8877,Product_Master!$A:$D,2,FALSE)</f>
        <v>Pasta</v>
      </c>
      <c r="M8877">
        <f>VLOOKUP(C8877,Product_Master!$A:$D,4,FALSE)</f>
        <v>4277</v>
      </c>
      <c r="N8877" t="str">
        <f t="shared" si="276"/>
        <v>HIGH</v>
      </c>
      <c r="O8877" t="str" cm="1">
        <f t="array" ref="O8877">_xlfn.IFS(D8877="North","Zone 1",D8877="South","Zone 2",D8877="East","Zone 3",D8877="West","Zone 4")</f>
        <v>Zone 3</v>
      </c>
      <c r="P8877">
        <f t="shared" si="277"/>
        <v>2395.1</v>
      </c>
      <c r="Q8877" t="str">
        <f>VLOOKUP(C8877,Product_Master!$A:$D,3,FALSE)</f>
        <v>Grocery</v>
      </c>
    </row>
    <row r="8878" spans="1:17" x14ac:dyDescent="0.3">
      <c r="A8878" t="s">
        <v>15238</v>
      </c>
      <c r="B8878" t="s">
        <v>1246</v>
      </c>
      <c r="C8878" t="s">
        <v>93</v>
      </c>
      <c r="D8878" t="s">
        <v>178</v>
      </c>
      <c r="E8878" t="s">
        <v>310</v>
      </c>
      <c r="F8878" t="s">
        <v>311</v>
      </c>
      <c r="G8878" t="s">
        <v>228</v>
      </c>
      <c r="H8878" t="s">
        <v>4018</v>
      </c>
      <c r="I8878">
        <v>3</v>
      </c>
      <c r="J8878">
        <v>5</v>
      </c>
      <c r="K8878">
        <v>221681</v>
      </c>
      <c r="L8878" t="str">
        <f>VLOOKUP(Sales_Data!C8878,Product_Master!$A:$D,2,FALSE)</f>
        <v>Skirt</v>
      </c>
      <c r="M8878">
        <f>VLOOKUP(C8878,Product_Master!$A:$D,4,FALSE)</f>
        <v>77783</v>
      </c>
      <c r="N8878" t="str">
        <f t="shared" si="276"/>
        <v>HIGH</v>
      </c>
      <c r="O8878" t="str" cm="1">
        <f t="array" ref="O8878">_xlfn.IFS(D8878="North","Zone 1",D8878="South","Zone 2",D8878="East","Zone 3",D8878="West","Zone 4")</f>
        <v>Zone 3</v>
      </c>
      <c r="P8878">
        <f t="shared" si="277"/>
        <v>22168.100000000002</v>
      </c>
      <c r="Q8878" t="str">
        <f>VLOOKUP(C8878,Product_Master!$A:$D,3,FALSE)</f>
        <v>Clothing</v>
      </c>
    </row>
    <row r="8879" spans="1:17" x14ac:dyDescent="0.3">
      <c r="A8879" t="s">
        <v>15239</v>
      </c>
      <c r="B8879" t="s">
        <v>655</v>
      </c>
      <c r="C8879" t="s">
        <v>108</v>
      </c>
      <c r="D8879" t="s">
        <v>191</v>
      </c>
      <c r="E8879" t="s">
        <v>192</v>
      </c>
      <c r="F8879" t="s">
        <v>193</v>
      </c>
      <c r="G8879" t="s">
        <v>212</v>
      </c>
      <c r="H8879" t="s">
        <v>3112</v>
      </c>
      <c r="I8879">
        <v>8</v>
      </c>
      <c r="J8879">
        <v>10</v>
      </c>
      <c r="K8879">
        <v>106293</v>
      </c>
      <c r="L8879" t="str">
        <f>VLOOKUP(Sales_Data!C8879,Product_Master!$A:$D,2,FALSE)</f>
        <v>Salt</v>
      </c>
      <c r="M8879">
        <f>VLOOKUP(C8879,Product_Master!$A:$D,4,FALSE)</f>
        <v>14763</v>
      </c>
      <c r="N8879" t="str">
        <f t="shared" si="276"/>
        <v>HIGH</v>
      </c>
      <c r="O8879" t="str" cm="1">
        <f t="array" ref="O8879">_xlfn.IFS(D8879="North","Zone 1",D8879="South","Zone 2",D8879="East","Zone 3",D8879="West","Zone 4")</f>
        <v>Zone 1</v>
      </c>
      <c r="P8879">
        <f t="shared" si="277"/>
        <v>10629.300000000001</v>
      </c>
      <c r="Q8879" t="str">
        <f>VLOOKUP(C8879,Product_Master!$A:$D,3,FALSE)</f>
        <v>Grocery</v>
      </c>
    </row>
    <row r="8880" spans="1:17" x14ac:dyDescent="0.3">
      <c r="A8880" t="s">
        <v>15240</v>
      </c>
      <c r="B8880" t="s">
        <v>1822</v>
      </c>
      <c r="C8880" t="s">
        <v>122</v>
      </c>
      <c r="D8880" t="s">
        <v>197</v>
      </c>
      <c r="E8880" t="s">
        <v>210</v>
      </c>
      <c r="F8880" t="s">
        <v>211</v>
      </c>
      <c r="G8880" t="s">
        <v>181</v>
      </c>
      <c r="H8880" t="s">
        <v>1696</v>
      </c>
      <c r="I8880">
        <v>11</v>
      </c>
      <c r="J8880">
        <v>20</v>
      </c>
      <c r="K8880">
        <v>576681</v>
      </c>
      <c r="L8880" t="str">
        <f>VLOOKUP(Sales_Data!C8880,Product_Master!$A:$D,2,FALSE)</f>
        <v>Noodles</v>
      </c>
      <c r="M8880">
        <f>VLOOKUP(C8880,Product_Master!$A:$D,4,FALSE)</f>
        <v>65532</v>
      </c>
      <c r="N8880" t="str">
        <f t="shared" si="276"/>
        <v>HIGH</v>
      </c>
      <c r="O8880" t="str" cm="1">
        <f t="array" ref="O8880">_xlfn.IFS(D8880="North","Zone 1",D8880="South","Zone 2",D8880="East","Zone 3",D8880="West","Zone 4")</f>
        <v>Zone 4</v>
      </c>
      <c r="P8880">
        <f t="shared" si="277"/>
        <v>57668.100000000006</v>
      </c>
      <c r="Q8880" t="str">
        <f>VLOOKUP(C8880,Product_Master!$A:$D,3,FALSE)</f>
        <v>Grocery</v>
      </c>
    </row>
    <row r="8881" spans="1:17" x14ac:dyDescent="0.3">
      <c r="A8881" t="s">
        <v>15241</v>
      </c>
      <c r="B8881" t="s">
        <v>275</v>
      </c>
      <c r="C8881" t="s">
        <v>15</v>
      </c>
      <c r="D8881" t="s">
        <v>197</v>
      </c>
      <c r="E8881" t="s">
        <v>260</v>
      </c>
      <c r="F8881" t="s">
        <v>261</v>
      </c>
      <c r="G8881" t="s">
        <v>315</v>
      </c>
      <c r="H8881" t="s">
        <v>10229</v>
      </c>
      <c r="I8881">
        <v>8</v>
      </c>
      <c r="J8881">
        <v>10</v>
      </c>
      <c r="K8881">
        <v>66153</v>
      </c>
      <c r="L8881" t="str">
        <f>VLOOKUP(Sales_Data!C8881,Product_Master!$A:$D,2,FALSE)</f>
        <v>OnePlus Phone</v>
      </c>
      <c r="M8881">
        <f>VLOOKUP(C8881,Product_Master!$A:$D,4,FALSE)</f>
        <v>9188</v>
      </c>
      <c r="N8881" t="str">
        <f t="shared" si="276"/>
        <v>HIGH</v>
      </c>
      <c r="O8881" t="str" cm="1">
        <f t="array" ref="O8881">_xlfn.IFS(D8881="North","Zone 1",D8881="South","Zone 2",D8881="East","Zone 3",D8881="West","Zone 4")</f>
        <v>Zone 4</v>
      </c>
      <c r="P8881">
        <f t="shared" si="277"/>
        <v>6615.3</v>
      </c>
      <c r="Q8881" t="str">
        <f>VLOOKUP(C8881,Product_Master!$A:$D,3,FALSE)</f>
        <v>Electronics</v>
      </c>
    </row>
    <row r="8882" spans="1:17" x14ac:dyDescent="0.3">
      <c r="A8882" t="s">
        <v>15242</v>
      </c>
      <c r="B8882" t="s">
        <v>1027</v>
      </c>
      <c r="C8882" t="s">
        <v>69</v>
      </c>
      <c r="D8882" t="s">
        <v>171</v>
      </c>
      <c r="E8882" t="s">
        <v>204</v>
      </c>
      <c r="F8882" t="s">
        <v>205</v>
      </c>
      <c r="G8882" t="s">
        <v>253</v>
      </c>
      <c r="H8882" t="s">
        <v>15243</v>
      </c>
      <c r="I8882">
        <v>8</v>
      </c>
      <c r="J8882">
        <v>10</v>
      </c>
      <c r="K8882">
        <v>64065</v>
      </c>
      <c r="L8882" t="str">
        <f>VLOOKUP(Sales_Data!C8882,Product_Master!$A:$D,2,FALSE)</f>
        <v>Women Kurti</v>
      </c>
      <c r="M8882">
        <f>VLOOKUP(C8882,Product_Master!$A:$D,4,FALSE)</f>
        <v>8898</v>
      </c>
      <c r="N8882" t="str">
        <f t="shared" si="276"/>
        <v>HIGH</v>
      </c>
      <c r="O8882" t="str" cm="1">
        <f t="array" ref="O8882">_xlfn.IFS(D8882="North","Zone 1",D8882="South","Zone 2",D8882="East","Zone 3",D8882="West","Zone 4")</f>
        <v>Zone 2</v>
      </c>
      <c r="P8882">
        <f t="shared" si="277"/>
        <v>6406.5</v>
      </c>
      <c r="Q8882" t="str">
        <f>VLOOKUP(C8882,Product_Master!$A:$D,3,FALSE)</f>
        <v>Clothing</v>
      </c>
    </row>
    <row r="8883" spans="1:17" x14ac:dyDescent="0.3">
      <c r="A8883" t="s">
        <v>15244</v>
      </c>
      <c r="B8883" t="s">
        <v>2122</v>
      </c>
      <c r="C8883" t="s">
        <v>23</v>
      </c>
      <c r="D8883" t="s">
        <v>197</v>
      </c>
      <c r="E8883" t="s">
        <v>260</v>
      </c>
      <c r="F8883" t="s">
        <v>261</v>
      </c>
      <c r="G8883" t="s">
        <v>206</v>
      </c>
      <c r="H8883" t="s">
        <v>6305</v>
      </c>
      <c r="I8883">
        <v>11</v>
      </c>
      <c r="J8883">
        <v>10</v>
      </c>
      <c r="K8883">
        <v>657666</v>
      </c>
      <c r="L8883" t="str">
        <f>VLOOKUP(Sales_Data!C8883,Product_Master!$A:$D,2,FALSE)</f>
        <v>Refrigerator</v>
      </c>
      <c r="M8883">
        <f>VLOOKUP(C8883,Product_Master!$A:$D,4,FALSE)</f>
        <v>66431</v>
      </c>
      <c r="N8883" t="str">
        <f t="shared" si="276"/>
        <v>HIGH</v>
      </c>
      <c r="O8883" t="str" cm="1">
        <f t="array" ref="O8883">_xlfn.IFS(D8883="North","Zone 1",D8883="South","Zone 2",D8883="East","Zone 3",D8883="West","Zone 4")</f>
        <v>Zone 4</v>
      </c>
      <c r="P8883">
        <f t="shared" si="277"/>
        <v>65766.600000000006</v>
      </c>
      <c r="Q8883" t="str">
        <f>VLOOKUP(C8883,Product_Master!$A:$D,3,FALSE)</f>
        <v>Electronics</v>
      </c>
    </row>
    <row r="8884" spans="1:17" x14ac:dyDescent="0.3">
      <c r="A8884" t="s">
        <v>15245</v>
      </c>
      <c r="B8884" t="s">
        <v>4221</v>
      </c>
      <c r="C8884" t="s">
        <v>118</v>
      </c>
      <c r="D8884" t="s">
        <v>178</v>
      </c>
      <c r="E8884" t="s">
        <v>310</v>
      </c>
      <c r="F8884" t="s">
        <v>311</v>
      </c>
      <c r="G8884" t="s">
        <v>174</v>
      </c>
      <c r="H8884" t="s">
        <v>8964</v>
      </c>
      <c r="I8884">
        <v>2</v>
      </c>
      <c r="J8884">
        <v>0</v>
      </c>
      <c r="K8884">
        <v>28830</v>
      </c>
      <c r="L8884" t="str">
        <f>VLOOKUP(Sales_Data!C8884,Product_Master!$A:$D,2,FALSE)</f>
        <v>Juice</v>
      </c>
      <c r="M8884">
        <f>VLOOKUP(C8884,Product_Master!$A:$D,4,FALSE)</f>
        <v>14415</v>
      </c>
      <c r="N8884" t="str">
        <f t="shared" si="276"/>
        <v>HIGH</v>
      </c>
      <c r="O8884" t="str" cm="1">
        <f t="array" ref="O8884">_xlfn.IFS(D8884="North","Zone 1",D8884="South","Zone 2",D8884="East","Zone 3",D8884="West","Zone 4")</f>
        <v>Zone 3</v>
      </c>
      <c r="P8884">
        <f t="shared" si="277"/>
        <v>2883</v>
      </c>
      <c r="Q8884" t="str">
        <f>VLOOKUP(C8884,Product_Master!$A:$D,3,FALSE)</f>
        <v>Grocery</v>
      </c>
    </row>
    <row r="8885" spans="1:17" x14ac:dyDescent="0.3">
      <c r="A8885" t="s">
        <v>15246</v>
      </c>
      <c r="B8885" t="s">
        <v>854</v>
      </c>
      <c r="C8885" t="s">
        <v>114</v>
      </c>
      <c r="D8885" t="s">
        <v>197</v>
      </c>
      <c r="E8885" t="s">
        <v>198</v>
      </c>
      <c r="F8885" t="s">
        <v>199</v>
      </c>
      <c r="G8885" t="s">
        <v>174</v>
      </c>
      <c r="H8885" t="s">
        <v>15247</v>
      </c>
      <c r="I8885">
        <v>12</v>
      </c>
      <c r="J8885">
        <v>5</v>
      </c>
      <c r="K8885">
        <v>663605</v>
      </c>
      <c r="L8885" t="str">
        <f>VLOOKUP(Sales_Data!C8885,Product_Master!$A:$D,2,FALSE)</f>
        <v>Flour</v>
      </c>
      <c r="M8885">
        <f>VLOOKUP(C8885,Product_Master!$A:$D,4,FALSE)</f>
        <v>58211</v>
      </c>
      <c r="N8885" t="str">
        <f t="shared" si="276"/>
        <v>HIGH</v>
      </c>
      <c r="O8885" t="str" cm="1">
        <f t="array" ref="O8885">_xlfn.IFS(D8885="North","Zone 1",D8885="South","Zone 2",D8885="East","Zone 3",D8885="West","Zone 4")</f>
        <v>Zone 4</v>
      </c>
      <c r="P8885">
        <f t="shared" si="277"/>
        <v>66360.5</v>
      </c>
      <c r="Q8885" t="str">
        <f>VLOOKUP(C8885,Product_Master!$A:$D,3,FALSE)</f>
        <v>Grocery</v>
      </c>
    </row>
    <row r="8886" spans="1:17" x14ac:dyDescent="0.3">
      <c r="A8886" t="s">
        <v>15248</v>
      </c>
      <c r="B8886" t="s">
        <v>1847</v>
      </c>
      <c r="C8886" t="s">
        <v>143</v>
      </c>
      <c r="D8886" t="s">
        <v>197</v>
      </c>
      <c r="E8886" t="s">
        <v>198</v>
      </c>
      <c r="F8886" t="s">
        <v>199</v>
      </c>
      <c r="G8886" t="s">
        <v>212</v>
      </c>
      <c r="H8886" t="s">
        <v>3645</v>
      </c>
      <c r="I8886">
        <v>11</v>
      </c>
      <c r="J8886">
        <v>0</v>
      </c>
      <c r="K8886">
        <v>62073</v>
      </c>
      <c r="L8886" t="str">
        <f>VLOOKUP(Sales_Data!C8886,Product_Master!$A:$D,2,FALSE)</f>
        <v>Skipping Rope</v>
      </c>
      <c r="M8886">
        <f>VLOOKUP(C8886,Product_Master!$A:$D,4,FALSE)</f>
        <v>5643</v>
      </c>
      <c r="N8886" t="str">
        <f t="shared" si="276"/>
        <v>HIGH</v>
      </c>
      <c r="O8886" t="str" cm="1">
        <f t="array" ref="O8886">_xlfn.IFS(D8886="North","Zone 1",D8886="South","Zone 2",D8886="East","Zone 3",D8886="West","Zone 4")</f>
        <v>Zone 4</v>
      </c>
      <c r="P8886">
        <f t="shared" si="277"/>
        <v>6207.3</v>
      </c>
      <c r="Q8886" t="str">
        <f>VLOOKUP(C8886,Product_Master!$A:$D,3,FALSE)</f>
        <v>Sports</v>
      </c>
    </row>
    <row r="8887" spans="1:17" x14ac:dyDescent="0.3">
      <c r="A8887" t="s">
        <v>15249</v>
      </c>
      <c r="B8887" t="s">
        <v>1779</v>
      </c>
      <c r="C8887" t="s">
        <v>91</v>
      </c>
      <c r="D8887" t="s">
        <v>191</v>
      </c>
      <c r="E8887" t="s">
        <v>242</v>
      </c>
      <c r="F8887" t="s">
        <v>242</v>
      </c>
      <c r="G8887" t="s">
        <v>174</v>
      </c>
      <c r="H8887" t="s">
        <v>15250</v>
      </c>
      <c r="I8887">
        <v>1</v>
      </c>
      <c r="J8887">
        <v>15</v>
      </c>
      <c r="K8887">
        <v>25318</v>
      </c>
      <c r="L8887" t="str">
        <f>VLOOKUP(Sales_Data!C8887,Product_Master!$A:$D,2,FALSE)</f>
        <v>Sweater</v>
      </c>
      <c r="M8887">
        <f>VLOOKUP(C8887,Product_Master!$A:$D,4,FALSE)</f>
        <v>29787</v>
      </c>
      <c r="N8887" t="str">
        <f t="shared" si="276"/>
        <v>HIGH</v>
      </c>
      <c r="O8887" t="str" cm="1">
        <f t="array" ref="O8887">_xlfn.IFS(D8887="North","Zone 1",D8887="South","Zone 2",D8887="East","Zone 3",D8887="West","Zone 4")</f>
        <v>Zone 1</v>
      </c>
      <c r="P8887">
        <f t="shared" si="277"/>
        <v>2531.8000000000002</v>
      </c>
      <c r="Q8887" t="str">
        <f>VLOOKUP(C8887,Product_Master!$A:$D,3,FALSE)</f>
        <v>Clothing</v>
      </c>
    </row>
    <row r="8888" spans="1:17" x14ac:dyDescent="0.3">
      <c r="A8888" t="s">
        <v>15251</v>
      </c>
      <c r="B8888" t="s">
        <v>1562</v>
      </c>
      <c r="C8888" t="s">
        <v>31</v>
      </c>
      <c r="D8888" t="s">
        <v>171</v>
      </c>
      <c r="E8888" t="s">
        <v>172</v>
      </c>
      <c r="F8888" t="s">
        <v>173</v>
      </c>
      <c r="G8888" t="s">
        <v>206</v>
      </c>
      <c r="H8888" t="s">
        <v>14751</v>
      </c>
      <c r="I8888">
        <v>12</v>
      </c>
      <c r="J8888">
        <v>10</v>
      </c>
      <c r="K8888">
        <v>416728</v>
      </c>
      <c r="L8888" t="str">
        <f>VLOOKUP(Sales_Data!C8888,Product_Master!$A:$D,2,FALSE)</f>
        <v>Smart Watch</v>
      </c>
      <c r="M8888">
        <f>VLOOKUP(C8888,Product_Master!$A:$D,4,FALSE)</f>
        <v>38586</v>
      </c>
      <c r="N8888" t="str">
        <f t="shared" si="276"/>
        <v>HIGH</v>
      </c>
      <c r="O8888" t="str" cm="1">
        <f t="array" ref="O8888">_xlfn.IFS(D8888="North","Zone 1",D8888="South","Zone 2",D8888="East","Zone 3",D8888="West","Zone 4")</f>
        <v>Zone 2</v>
      </c>
      <c r="P8888">
        <f t="shared" si="277"/>
        <v>41672.800000000003</v>
      </c>
      <c r="Q8888" t="str">
        <f>VLOOKUP(C8888,Product_Master!$A:$D,3,FALSE)</f>
        <v>Electronics</v>
      </c>
    </row>
    <row r="8889" spans="1:17" x14ac:dyDescent="0.3">
      <c r="A8889" t="s">
        <v>15252</v>
      </c>
      <c r="B8889" t="s">
        <v>1016</v>
      </c>
      <c r="C8889" t="s">
        <v>110</v>
      </c>
      <c r="D8889" t="s">
        <v>197</v>
      </c>
      <c r="E8889" t="s">
        <v>260</v>
      </c>
      <c r="F8889" t="s">
        <v>261</v>
      </c>
      <c r="G8889" t="s">
        <v>174</v>
      </c>
      <c r="H8889" t="s">
        <v>15253</v>
      </c>
      <c r="I8889">
        <v>4</v>
      </c>
      <c r="J8889">
        <v>0</v>
      </c>
      <c r="K8889">
        <v>112836</v>
      </c>
      <c r="L8889" t="str">
        <f>VLOOKUP(Sales_Data!C8889,Product_Master!$A:$D,2,FALSE)</f>
        <v>Spices</v>
      </c>
      <c r="M8889">
        <f>VLOOKUP(C8889,Product_Master!$A:$D,4,FALSE)</f>
        <v>28209</v>
      </c>
      <c r="N8889" t="str">
        <f t="shared" si="276"/>
        <v>HIGH</v>
      </c>
      <c r="O8889" t="str" cm="1">
        <f t="array" ref="O8889">_xlfn.IFS(D8889="North","Zone 1",D8889="South","Zone 2",D8889="East","Zone 3",D8889="West","Zone 4")</f>
        <v>Zone 4</v>
      </c>
      <c r="P8889">
        <f t="shared" si="277"/>
        <v>11283.6</v>
      </c>
      <c r="Q8889" t="str">
        <f>VLOOKUP(C8889,Product_Master!$A:$D,3,FALSE)</f>
        <v>Grocery</v>
      </c>
    </row>
    <row r="8890" spans="1:17" x14ac:dyDescent="0.3">
      <c r="A8890" t="s">
        <v>15254</v>
      </c>
      <c r="B8890" t="s">
        <v>2061</v>
      </c>
      <c r="C8890" t="s">
        <v>29</v>
      </c>
      <c r="D8890" t="s">
        <v>191</v>
      </c>
      <c r="E8890" t="s">
        <v>238</v>
      </c>
      <c r="F8890" t="s">
        <v>238</v>
      </c>
      <c r="G8890" t="s">
        <v>269</v>
      </c>
      <c r="H8890" t="s">
        <v>4346</v>
      </c>
      <c r="I8890">
        <v>8</v>
      </c>
      <c r="J8890">
        <v>0</v>
      </c>
      <c r="K8890">
        <v>124896</v>
      </c>
      <c r="L8890" t="str">
        <f>VLOOKUP(Sales_Data!C8890,Product_Master!$A:$D,2,FALSE)</f>
        <v>Bluetooth Speaker</v>
      </c>
      <c r="M8890">
        <f>VLOOKUP(C8890,Product_Master!$A:$D,4,FALSE)</f>
        <v>15612</v>
      </c>
      <c r="N8890" t="str">
        <f t="shared" si="276"/>
        <v>HIGH</v>
      </c>
      <c r="O8890" t="str" cm="1">
        <f t="array" ref="O8890">_xlfn.IFS(D8890="North","Zone 1",D8890="South","Zone 2",D8890="East","Zone 3",D8890="West","Zone 4")</f>
        <v>Zone 1</v>
      </c>
      <c r="P8890">
        <f t="shared" si="277"/>
        <v>12489.6</v>
      </c>
      <c r="Q8890" t="str">
        <f>VLOOKUP(C8890,Product_Master!$A:$D,3,FALSE)</f>
        <v>Electronics</v>
      </c>
    </row>
    <row r="8891" spans="1:17" x14ac:dyDescent="0.3">
      <c r="A8891" t="s">
        <v>15255</v>
      </c>
      <c r="B8891" t="s">
        <v>2882</v>
      </c>
      <c r="C8891" t="s">
        <v>7</v>
      </c>
      <c r="D8891" t="s">
        <v>178</v>
      </c>
      <c r="E8891" t="s">
        <v>185</v>
      </c>
      <c r="F8891" t="s">
        <v>186</v>
      </c>
      <c r="G8891" t="s">
        <v>206</v>
      </c>
      <c r="H8891" t="s">
        <v>15256</v>
      </c>
      <c r="I8891">
        <v>5</v>
      </c>
      <c r="J8891">
        <v>20</v>
      </c>
      <c r="K8891">
        <v>256004</v>
      </c>
      <c r="L8891" t="str">
        <f>VLOOKUP(Sales_Data!C8891,Product_Master!$A:$D,2,FALSE)</f>
        <v>HP Laptop</v>
      </c>
      <c r="M8891">
        <f>VLOOKUP(C8891,Product_Master!$A:$D,4,FALSE)</f>
        <v>64001</v>
      </c>
      <c r="N8891" t="str">
        <f t="shared" si="276"/>
        <v>HIGH</v>
      </c>
      <c r="O8891" t="str" cm="1">
        <f t="array" ref="O8891">_xlfn.IFS(D8891="North","Zone 1",D8891="South","Zone 2",D8891="East","Zone 3",D8891="West","Zone 4")</f>
        <v>Zone 3</v>
      </c>
      <c r="P8891">
        <f t="shared" si="277"/>
        <v>25600.400000000001</v>
      </c>
      <c r="Q8891" t="str">
        <f>VLOOKUP(C8891,Product_Master!$A:$D,3,FALSE)</f>
        <v>Electronics</v>
      </c>
    </row>
    <row r="8892" spans="1:17" x14ac:dyDescent="0.3">
      <c r="A8892" t="s">
        <v>15257</v>
      </c>
      <c r="B8892" t="s">
        <v>1822</v>
      </c>
      <c r="C8892" t="s">
        <v>112</v>
      </c>
      <c r="D8892" t="s">
        <v>191</v>
      </c>
      <c r="E8892" t="s">
        <v>242</v>
      </c>
      <c r="F8892" t="s">
        <v>242</v>
      </c>
      <c r="G8892" t="s">
        <v>206</v>
      </c>
      <c r="H8892" t="s">
        <v>8778</v>
      </c>
      <c r="I8892">
        <v>9</v>
      </c>
      <c r="J8892">
        <v>20</v>
      </c>
      <c r="K8892">
        <v>30794</v>
      </c>
      <c r="L8892" t="str">
        <f>VLOOKUP(Sales_Data!C8892,Product_Master!$A:$D,2,FALSE)</f>
        <v>Pasta</v>
      </c>
      <c r="M8892">
        <f>VLOOKUP(C8892,Product_Master!$A:$D,4,FALSE)</f>
        <v>4277</v>
      </c>
      <c r="N8892" t="str">
        <f t="shared" si="276"/>
        <v>HIGH</v>
      </c>
      <c r="O8892" t="str" cm="1">
        <f t="array" ref="O8892">_xlfn.IFS(D8892="North","Zone 1",D8892="South","Zone 2",D8892="East","Zone 3",D8892="West","Zone 4")</f>
        <v>Zone 1</v>
      </c>
      <c r="P8892">
        <f t="shared" si="277"/>
        <v>3079.4</v>
      </c>
      <c r="Q8892" t="str">
        <f>VLOOKUP(C8892,Product_Master!$A:$D,3,FALSE)</f>
        <v>Grocery</v>
      </c>
    </row>
    <row r="8893" spans="1:17" x14ac:dyDescent="0.3">
      <c r="A8893" t="s">
        <v>15258</v>
      </c>
      <c r="B8893" t="s">
        <v>3041</v>
      </c>
      <c r="C8893" t="s">
        <v>114</v>
      </c>
      <c r="D8893" t="s">
        <v>171</v>
      </c>
      <c r="E8893" t="s">
        <v>204</v>
      </c>
      <c r="F8893" t="s">
        <v>205</v>
      </c>
      <c r="G8893" t="s">
        <v>206</v>
      </c>
      <c r="H8893" t="s">
        <v>14148</v>
      </c>
      <c r="I8893">
        <v>1</v>
      </c>
      <c r="J8893">
        <v>15</v>
      </c>
      <c r="K8893">
        <v>49479</v>
      </c>
      <c r="L8893" t="str">
        <f>VLOOKUP(Sales_Data!C8893,Product_Master!$A:$D,2,FALSE)</f>
        <v>Flour</v>
      </c>
      <c r="M8893">
        <f>VLOOKUP(C8893,Product_Master!$A:$D,4,FALSE)</f>
        <v>58211</v>
      </c>
      <c r="N8893" t="str">
        <f t="shared" si="276"/>
        <v>HIGH</v>
      </c>
      <c r="O8893" t="str" cm="1">
        <f t="array" ref="O8893">_xlfn.IFS(D8893="North","Zone 1",D8893="South","Zone 2",D8893="East","Zone 3",D8893="West","Zone 4")</f>
        <v>Zone 2</v>
      </c>
      <c r="P8893">
        <f t="shared" si="277"/>
        <v>4947.9000000000005</v>
      </c>
      <c r="Q8893" t="str">
        <f>VLOOKUP(C8893,Product_Master!$A:$D,3,FALSE)</f>
        <v>Grocery</v>
      </c>
    </row>
    <row r="8894" spans="1:17" x14ac:dyDescent="0.3">
      <c r="A8894" t="s">
        <v>15259</v>
      </c>
      <c r="B8894" t="s">
        <v>3353</v>
      </c>
      <c r="C8894" t="s">
        <v>100</v>
      </c>
      <c r="D8894" t="s">
        <v>197</v>
      </c>
      <c r="E8894" t="s">
        <v>198</v>
      </c>
      <c r="F8894" t="s">
        <v>199</v>
      </c>
      <c r="G8894" t="s">
        <v>315</v>
      </c>
      <c r="H8894" t="s">
        <v>15260</v>
      </c>
      <c r="I8894">
        <v>4</v>
      </c>
      <c r="J8894">
        <v>10</v>
      </c>
      <c r="K8894">
        <v>222620</v>
      </c>
      <c r="L8894" t="str">
        <f>VLOOKUP(Sales_Data!C8894,Product_Master!$A:$D,2,FALSE)</f>
        <v>Sugar</v>
      </c>
      <c r="M8894">
        <f>VLOOKUP(C8894,Product_Master!$A:$D,4,FALSE)</f>
        <v>61839</v>
      </c>
      <c r="N8894" t="str">
        <f t="shared" si="276"/>
        <v>HIGH</v>
      </c>
      <c r="O8894" t="str" cm="1">
        <f t="array" ref="O8894">_xlfn.IFS(D8894="North","Zone 1",D8894="South","Zone 2",D8894="East","Zone 3",D8894="West","Zone 4")</f>
        <v>Zone 4</v>
      </c>
      <c r="P8894">
        <f t="shared" si="277"/>
        <v>22262</v>
      </c>
      <c r="Q8894" t="str">
        <f>VLOOKUP(C8894,Product_Master!$A:$D,3,FALSE)</f>
        <v>Grocery</v>
      </c>
    </row>
    <row r="8895" spans="1:17" x14ac:dyDescent="0.3">
      <c r="A8895" t="s">
        <v>15261</v>
      </c>
      <c r="B8895" t="s">
        <v>1651</v>
      </c>
      <c r="C8895" t="s">
        <v>143</v>
      </c>
      <c r="D8895" t="s">
        <v>178</v>
      </c>
      <c r="E8895" t="s">
        <v>310</v>
      </c>
      <c r="F8895" t="s">
        <v>311</v>
      </c>
      <c r="G8895" t="s">
        <v>200</v>
      </c>
      <c r="H8895" t="s">
        <v>15262</v>
      </c>
      <c r="I8895">
        <v>12</v>
      </c>
      <c r="J8895">
        <v>20</v>
      </c>
      <c r="K8895">
        <v>54172</v>
      </c>
      <c r="L8895" t="str">
        <f>VLOOKUP(Sales_Data!C8895,Product_Master!$A:$D,2,FALSE)</f>
        <v>Skipping Rope</v>
      </c>
      <c r="M8895">
        <f>VLOOKUP(C8895,Product_Master!$A:$D,4,FALSE)</f>
        <v>5643</v>
      </c>
      <c r="N8895" t="str">
        <f t="shared" si="276"/>
        <v>HIGH</v>
      </c>
      <c r="O8895" t="str" cm="1">
        <f t="array" ref="O8895">_xlfn.IFS(D8895="North","Zone 1",D8895="South","Zone 2",D8895="East","Zone 3",D8895="West","Zone 4")</f>
        <v>Zone 3</v>
      </c>
      <c r="P8895">
        <f t="shared" si="277"/>
        <v>5417.2000000000007</v>
      </c>
      <c r="Q8895" t="str">
        <f>VLOOKUP(C8895,Product_Master!$A:$D,3,FALSE)</f>
        <v>Sports</v>
      </c>
    </row>
    <row r="8896" spans="1:17" x14ac:dyDescent="0.3">
      <c r="A8896" t="s">
        <v>15263</v>
      </c>
      <c r="B8896" t="s">
        <v>1338</v>
      </c>
      <c r="C8896" t="s">
        <v>85</v>
      </c>
      <c r="D8896" t="s">
        <v>197</v>
      </c>
      <c r="E8896" t="s">
        <v>210</v>
      </c>
      <c r="F8896" t="s">
        <v>211</v>
      </c>
      <c r="G8896" t="s">
        <v>228</v>
      </c>
      <c r="H8896" t="s">
        <v>340</v>
      </c>
      <c r="I8896">
        <v>10</v>
      </c>
      <c r="J8896">
        <v>10</v>
      </c>
      <c r="K8896">
        <v>662409</v>
      </c>
      <c r="L8896" t="str">
        <f>VLOOKUP(Sales_Data!C8896,Product_Master!$A:$D,2,FALSE)</f>
        <v>Shoes</v>
      </c>
      <c r="M8896">
        <f>VLOOKUP(C8896,Product_Master!$A:$D,4,FALSE)</f>
        <v>73601</v>
      </c>
      <c r="N8896" t="str">
        <f t="shared" si="276"/>
        <v>HIGH</v>
      </c>
      <c r="O8896" t="str" cm="1">
        <f t="array" ref="O8896">_xlfn.IFS(D8896="North","Zone 1",D8896="South","Zone 2",D8896="East","Zone 3",D8896="West","Zone 4")</f>
        <v>Zone 4</v>
      </c>
      <c r="P8896">
        <f t="shared" si="277"/>
        <v>66240.900000000009</v>
      </c>
      <c r="Q8896" t="str">
        <f>VLOOKUP(C8896,Product_Master!$A:$D,3,FALSE)</f>
        <v>Clothing</v>
      </c>
    </row>
    <row r="8897" spans="1:17" x14ac:dyDescent="0.3">
      <c r="A8897" t="s">
        <v>15264</v>
      </c>
      <c r="B8897" t="s">
        <v>731</v>
      </c>
      <c r="C8897" t="s">
        <v>27</v>
      </c>
      <c r="D8897" t="s">
        <v>171</v>
      </c>
      <c r="E8897" t="s">
        <v>204</v>
      </c>
      <c r="F8897" t="s">
        <v>205</v>
      </c>
      <c r="G8897" t="s">
        <v>206</v>
      </c>
      <c r="H8897" t="s">
        <v>14433</v>
      </c>
      <c r="I8897">
        <v>12</v>
      </c>
      <c r="J8897">
        <v>15</v>
      </c>
      <c r="K8897">
        <v>574413</v>
      </c>
      <c r="L8897" t="str">
        <f>VLOOKUP(Sales_Data!C8897,Product_Master!$A:$D,2,FALSE)</f>
        <v>Microwave</v>
      </c>
      <c r="M8897">
        <f>VLOOKUP(C8897,Product_Master!$A:$D,4,FALSE)</f>
        <v>56315</v>
      </c>
      <c r="N8897" t="str">
        <f t="shared" si="276"/>
        <v>HIGH</v>
      </c>
      <c r="O8897" t="str" cm="1">
        <f t="array" ref="O8897">_xlfn.IFS(D8897="North","Zone 1",D8897="South","Zone 2",D8897="East","Zone 3",D8897="West","Zone 4")</f>
        <v>Zone 2</v>
      </c>
      <c r="P8897">
        <f t="shared" si="277"/>
        <v>57441.3</v>
      </c>
      <c r="Q8897" t="str">
        <f>VLOOKUP(C8897,Product_Master!$A:$D,3,FALSE)</f>
        <v>Electronics</v>
      </c>
    </row>
    <row r="8898" spans="1:17" x14ac:dyDescent="0.3">
      <c r="A8898" t="s">
        <v>15265</v>
      </c>
      <c r="B8898" t="s">
        <v>1630</v>
      </c>
      <c r="C8898" t="s">
        <v>31</v>
      </c>
      <c r="D8898" t="s">
        <v>171</v>
      </c>
      <c r="E8898" t="s">
        <v>223</v>
      </c>
      <c r="F8898" t="s">
        <v>224</v>
      </c>
      <c r="G8898" t="s">
        <v>257</v>
      </c>
      <c r="H8898" t="s">
        <v>5534</v>
      </c>
      <c r="I8898">
        <v>10</v>
      </c>
      <c r="J8898">
        <v>5</v>
      </c>
      <c r="K8898">
        <v>366567</v>
      </c>
      <c r="L8898" t="str">
        <f>VLOOKUP(Sales_Data!C8898,Product_Master!$A:$D,2,FALSE)</f>
        <v>Smart Watch</v>
      </c>
      <c r="M8898">
        <f>VLOOKUP(C8898,Product_Master!$A:$D,4,FALSE)</f>
        <v>38586</v>
      </c>
      <c r="N8898" t="str">
        <f t="shared" si="276"/>
        <v>HIGH</v>
      </c>
      <c r="O8898" t="str" cm="1">
        <f t="array" ref="O8898">_xlfn.IFS(D8898="North","Zone 1",D8898="South","Zone 2",D8898="East","Zone 3",D8898="West","Zone 4")</f>
        <v>Zone 2</v>
      </c>
      <c r="P8898">
        <f t="shared" si="277"/>
        <v>36656.700000000004</v>
      </c>
      <c r="Q8898" t="str">
        <f>VLOOKUP(C8898,Product_Master!$A:$D,3,FALSE)</f>
        <v>Electronics</v>
      </c>
    </row>
    <row r="8899" spans="1:17" x14ac:dyDescent="0.3">
      <c r="A8899" t="s">
        <v>15266</v>
      </c>
      <c r="B8899" t="s">
        <v>3195</v>
      </c>
      <c r="C8899" t="s">
        <v>104</v>
      </c>
      <c r="D8899" t="s">
        <v>197</v>
      </c>
      <c r="E8899" t="s">
        <v>210</v>
      </c>
      <c r="F8899" t="s">
        <v>211</v>
      </c>
      <c r="G8899" t="s">
        <v>219</v>
      </c>
      <c r="H8899" t="s">
        <v>9072</v>
      </c>
      <c r="I8899">
        <v>6</v>
      </c>
      <c r="J8899">
        <v>20</v>
      </c>
      <c r="K8899">
        <v>163924</v>
      </c>
      <c r="L8899" t="str">
        <f>VLOOKUP(Sales_Data!C8899,Product_Master!$A:$D,2,FALSE)</f>
        <v>Coffee</v>
      </c>
      <c r="M8899">
        <f>VLOOKUP(C8899,Product_Master!$A:$D,4,FALSE)</f>
        <v>34151</v>
      </c>
      <c r="N8899" t="str">
        <f t="shared" ref="N8899:N8962" si="278">IF(K8899&gt;15000,"HIGH",IF(K8899&gt;=5000,"MEDIUM","LOW"))</f>
        <v>HIGH</v>
      </c>
      <c r="O8899" t="str" cm="1">
        <f t="array" ref="O8899">_xlfn.IFS(D8899="North","Zone 1",D8899="South","Zone 2",D8899="East","Zone 3",D8899="West","Zone 4")</f>
        <v>Zone 4</v>
      </c>
      <c r="P8899">
        <f t="shared" ref="P8899:P8962" si="279">IF(N8899="HIGH",K8899*10%,IF(N8899="MEDIUM",K8899*5%,K8899*2%))</f>
        <v>16392.400000000001</v>
      </c>
      <c r="Q8899" t="str">
        <f>VLOOKUP(C8899,Product_Master!$A:$D,3,FALSE)</f>
        <v>Grocery</v>
      </c>
    </row>
    <row r="8900" spans="1:17" x14ac:dyDescent="0.3">
      <c r="A8900" t="s">
        <v>15267</v>
      </c>
      <c r="B8900" t="s">
        <v>1574</v>
      </c>
      <c r="C8900" t="s">
        <v>17</v>
      </c>
      <c r="D8900" t="s">
        <v>197</v>
      </c>
      <c r="E8900" t="s">
        <v>210</v>
      </c>
      <c r="F8900" t="s">
        <v>211</v>
      </c>
      <c r="G8900" t="s">
        <v>253</v>
      </c>
      <c r="H8900" t="s">
        <v>14253</v>
      </c>
      <c r="I8900">
        <v>11</v>
      </c>
      <c r="J8900">
        <v>5</v>
      </c>
      <c r="K8900">
        <v>699575</v>
      </c>
      <c r="L8900" t="str">
        <f>VLOOKUP(Sales_Data!C8900,Product_Master!$A:$D,2,FALSE)</f>
        <v>Printer</v>
      </c>
      <c r="M8900">
        <f>VLOOKUP(C8900,Product_Master!$A:$D,4,FALSE)</f>
        <v>66945</v>
      </c>
      <c r="N8900" t="str">
        <f t="shared" si="278"/>
        <v>HIGH</v>
      </c>
      <c r="O8900" t="str" cm="1">
        <f t="array" ref="O8900">_xlfn.IFS(D8900="North","Zone 1",D8900="South","Zone 2",D8900="East","Zone 3",D8900="West","Zone 4")</f>
        <v>Zone 4</v>
      </c>
      <c r="P8900">
        <f t="shared" si="279"/>
        <v>69957.5</v>
      </c>
      <c r="Q8900" t="str">
        <f>VLOOKUP(C8900,Product_Master!$A:$D,3,FALSE)</f>
        <v>Electronics</v>
      </c>
    </row>
    <row r="8901" spans="1:17" x14ac:dyDescent="0.3">
      <c r="A8901" t="s">
        <v>15268</v>
      </c>
      <c r="B8901" t="s">
        <v>888</v>
      </c>
      <c r="C8901" t="s">
        <v>17</v>
      </c>
      <c r="D8901" t="s">
        <v>178</v>
      </c>
      <c r="E8901" t="s">
        <v>179</v>
      </c>
      <c r="F8901" t="s">
        <v>180</v>
      </c>
      <c r="G8901" t="s">
        <v>257</v>
      </c>
      <c r="H8901" t="s">
        <v>15269</v>
      </c>
      <c r="I8901">
        <v>1</v>
      </c>
      <c r="J8901">
        <v>5</v>
      </c>
      <c r="K8901">
        <v>63597</v>
      </c>
      <c r="L8901" t="str">
        <f>VLOOKUP(Sales_Data!C8901,Product_Master!$A:$D,2,FALSE)</f>
        <v>Printer</v>
      </c>
      <c r="M8901">
        <f>VLOOKUP(C8901,Product_Master!$A:$D,4,FALSE)</f>
        <v>66945</v>
      </c>
      <c r="N8901" t="str">
        <f t="shared" si="278"/>
        <v>HIGH</v>
      </c>
      <c r="O8901" t="str" cm="1">
        <f t="array" ref="O8901">_xlfn.IFS(D8901="North","Zone 1",D8901="South","Zone 2",D8901="East","Zone 3",D8901="West","Zone 4")</f>
        <v>Zone 3</v>
      </c>
      <c r="P8901">
        <f t="shared" si="279"/>
        <v>6359.7000000000007</v>
      </c>
      <c r="Q8901" t="str">
        <f>VLOOKUP(C8901,Product_Master!$A:$D,3,FALSE)</f>
        <v>Electronics</v>
      </c>
    </row>
    <row r="8902" spans="1:17" x14ac:dyDescent="0.3">
      <c r="A8902" t="s">
        <v>15270</v>
      </c>
      <c r="B8902" t="s">
        <v>917</v>
      </c>
      <c r="C8902" t="s">
        <v>75</v>
      </c>
      <c r="D8902" t="s">
        <v>171</v>
      </c>
      <c r="E8902" t="s">
        <v>223</v>
      </c>
      <c r="F8902" t="s">
        <v>224</v>
      </c>
      <c r="G8902" t="s">
        <v>187</v>
      </c>
      <c r="H8902" t="s">
        <v>7562</v>
      </c>
      <c r="I8902">
        <v>1</v>
      </c>
      <c r="J8902">
        <v>0</v>
      </c>
      <c r="K8902">
        <v>40130</v>
      </c>
      <c r="L8902" t="str">
        <f>VLOOKUP(Sales_Data!C8902,Product_Master!$A:$D,2,FALSE)</f>
        <v>Jacket</v>
      </c>
      <c r="M8902">
        <f>VLOOKUP(C8902,Product_Master!$A:$D,4,FALSE)</f>
        <v>40130</v>
      </c>
      <c r="N8902" t="str">
        <f t="shared" si="278"/>
        <v>HIGH</v>
      </c>
      <c r="O8902" t="str" cm="1">
        <f t="array" ref="O8902">_xlfn.IFS(D8902="North","Zone 1",D8902="South","Zone 2",D8902="East","Zone 3",D8902="West","Zone 4")</f>
        <v>Zone 2</v>
      </c>
      <c r="P8902">
        <f t="shared" si="279"/>
        <v>4013</v>
      </c>
      <c r="Q8902" t="str">
        <f>VLOOKUP(C8902,Product_Master!$A:$D,3,FALSE)</f>
        <v>Clothing</v>
      </c>
    </row>
    <row r="8903" spans="1:17" x14ac:dyDescent="0.3">
      <c r="A8903" t="s">
        <v>15271</v>
      </c>
      <c r="B8903" t="s">
        <v>1003</v>
      </c>
      <c r="C8903" t="s">
        <v>149</v>
      </c>
      <c r="D8903" t="s">
        <v>191</v>
      </c>
      <c r="E8903" t="s">
        <v>192</v>
      </c>
      <c r="F8903" t="s">
        <v>193</v>
      </c>
      <c r="G8903" t="s">
        <v>219</v>
      </c>
      <c r="H8903" t="s">
        <v>15272</v>
      </c>
      <c r="I8903">
        <v>5</v>
      </c>
      <c r="J8903">
        <v>0</v>
      </c>
      <c r="K8903">
        <v>171395</v>
      </c>
      <c r="L8903" t="str">
        <f>VLOOKUP(Sales_Data!C8903,Product_Master!$A:$D,2,FALSE)</f>
        <v>Football Shoes</v>
      </c>
      <c r="M8903">
        <f>VLOOKUP(C8903,Product_Master!$A:$D,4,FALSE)</f>
        <v>34279</v>
      </c>
      <c r="N8903" t="str">
        <f t="shared" si="278"/>
        <v>HIGH</v>
      </c>
      <c r="O8903" t="str" cm="1">
        <f t="array" ref="O8903">_xlfn.IFS(D8903="North","Zone 1",D8903="South","Zone 2",D8903="East","Zone 3",D8903="West","Zone 4")</f>
        <v>Zone 1</v>
      </c>
      <c r="P8903">
        <f t="shared" si="279"/>
        <v>17139.5</v>
      </c>
      <c r="Q8903" t="str">
        <f>VLOOKUP(C8903,Product_Master!$A:$D,3,FALSE)</f>
        <v>Sports</v>
      </c>
    </row>
    <row r="8904" spans="1:17" x14ac:dyDescent="0.3">
      <c r="A8904" t="s">
        <v>15273</v>
      </c>
      <c r="B8904" t="s">
        <v>606</v>
      </c>
      <c r="C8904" t="s">
        <v>13</v>
      </c>
      <c r="D8904" t="s">
        <v>178</v>
      </c>
      <c r="E8904" t="s">
        <v>310</v>
      </c>
      <c r="F8904" t="s">
        <v>311</v>
      </c>
      <c r="G8904" t="s">
        <v>174</v>
      </c>
      <c r="H8904" t="s">
        <v>15274</v>
      </c>
      <c r="I8904">
        <v>9</v>
      </c>
      <c r="J8904">
        <v>10</v>
      </c>
      <c r="K8904">
        <v>216367</v>
      </c>
      <c r="L8904" t="str">
        <f>VLOOKUP(Sales_Data!C8904,Product_Master!$A:$D,2,FALSE)</f>
        <v>iPhone</v>
      </c>
      <c r="M8904">
        <f>VLOOKUP(C8904,Product_Master!$A:$D,4,FALSE)</f>
        <v>26712</v>
      </c>
      <c r="N8904" t="str">
        <f t="shared" si="278"/>
        <v>HIGH</v>
      </c>
      <c r="O8904" t="str" cm="1">
        <f t="array" ref="O8904">_xlfn.IFS(D8904="North","Zone 1",D8904="South","Zone 2",D8904="East","Zone 3",D8904="West","Zone 4")</f>
        <v>Zone 3</v>
      </c>
      <c r="P8904">
        <f t="shared" si="279"/>
        <v>21636.7</v>
      </c>
      <c r="Q8904" t="str">
        <f>VLOOKUP(C8904,Product_Master!$A:$D,3,FALSE)</f>
        <v>Electronics</v>
      </c>
    </row>
    <row r="8905" spans="1:17" x14ac:dyDescent="0.3">
      <c r="A8905" t="s">
        <v>15275</v>
      </c>
      <c r="B8905" t="s">
        <v>2065</v>
      </c>
      <c r="C8905" t="s">
        <v>120</v>
      </c>
      <c r="D8905" t="s">
        <v>171</v>
      </c>
      <c r="E8905" t="s">
        <v>204</v>
      </c>
      <c r="F8905" t="s">
        <v>205</v>
      </c>
      <c r="G8905" t="s">
        <v>269</v>
      </c>
      <c r="H8905" t="s">
        <v>15276</v>
      </c>
      <c r="I8905">
        <v>11</v>
      </c>
      <c r="J8905">
        <v>15</v>
      </c>
      <c r="K8905">
        <v>288643</v>
      </c>
      <c r="L8905" t="str">
        <f>VLOOKUP(Sales_Data!C8905,Product_Master!$A:$D,2,FALSE)</f>
        <v>Soft Drink</v>
      </c>
      <c r="M8905">
        <f>VLOOKUP(C8905,Product_Master!$A:$D,4,FALSE)</f>
        <v>30871</v>
      </c>
      <c r="N8905" t="str">
        <f t="shared" si="278"/>
        <v>HIGH</v>
      </c>
      <c r="O8905" t="str" cm="1">
        <f t="array" ref="O8905">_xlfn.IFS(D8905="North","Zone 1",D8905="South","Zone 2",D8905="East","Zone 3",D8905="West","Zone 4")</f>
        <v>Zone 2</v>
      </c>
      <c r="P8905">
        <f t="shared" si="279"/>
        <v>28864.300000000003</v>
      </c>
      <c r="Q8905" t="str">
        <f>VLOOKUP(C8905,Product_Master!$A:$D,3,FALSE)</f>
        <v>Grocery</v>
      </c>
    </row>
    <row r="8906" spans="1:17" x14ac:dyDescent="0.3">
      <c r="A8906" t="s">
        <v>15277</v>
      </c>
      <c r="B8906" t="s">
        <v>1966</v>
      </c>
      <c r="C8906" t="s">
        <v>35</v>
      </c>
      <c r="D8906" t="s">
        <v>191</v>
      </c>
      <c r="E8906" t="s">
        <v>242</v>
      </c>
      <c r="F8906" t="s">
        <v>242</v>
      </c>
      <c r="G8906" t="s">
        <v>200</v>
      </c>
      <c r="H8906" t="s">
        <v>15278</v>
      </c>
      <c r="I8906">
        <v>2</v>
      </c>
      <c r="J8906">
        <v>0</v>
      </c>
      <c r="K8906">
        <v>86688</v>
      </c>
      <c r="L8906" t="str">
        <f>VLOOKUP(Sales_Data!C8906,Product_Master!$A:$D,2,FALSE)</f>
        <v>Office Chair</v>
      </c>
      <c r="M8906">
        <f>VLOOKUP(C8906,Product_Master!$A:$D,4,FALSE)</f>
        <v>43344</v>
      </c>
      <c r="N8906" t="str">
        <f t="shared" si="278"/>
        <v>HIGH</v>
      </c>
      <c r="O8906" t="str" cm="1">
        <f t="array" ref="O8906">_xlfn.IFS(D8906="North","Zone 1",D8906="South","Zone 2",D8906="East","Zone 3",D8906="West","Zone 4")</f>
        <v>Zone 1</v>
      </c>
      <c r="P8906">
        <f t="shared" si="279"/>
        <v>8668.8000000000011</v>
      </c>
      <c r="Q8906" t="str">
        <f>VLOOKUP(C8906,Product_Master!$A:$D,3,FALSE)</f>
        <v>Furniture</v>
      </c>
    </row>
    <row r="8907" spans="1:17" x14ac:dyDescent="0.3">
      <c r="A8907" t="s">
        <v>15279</v>
      </c>
      <c r="B8907" t="s">
        <v>1050</v>
      </c>
      <c r="C8907" t="s">
        <v>38</v>
      </c>
      <c r="D8907" t="s">
        <v>178</v>
      </c>
      <c r="E8907" t="s">
        <v>185</v>
      </c>
      <c r="F8907" t="s">
        <v>186</v>
      </c>
      <c r="G8907" t="s">
        <v>285</v>
      </c>
      <c r="H8907" t="s">
        <v>1476</v>
      </c>
      <c r="I8907">
        <v>10</v>
      </c>
      <c r="J8907">
        <v>20</v>
      </c>
      <c r="K8907">
        <v>323984</v>
      </c>
      <c r="L8907" t="str">
        <f>VLOOKUP(Sales_Data!C8907,Product_Master!$A:$D,2,FALSE)</f>
        <v>Study Table</v>
      </c>
      <c r="M8907">
        <f>VLOOKUP(C8907,Product_Master!$A:$D,4,FALSE)</f>
        <v>40498</v>
      </c>
      <c r="N8907" t="str">
        <f t="shared" si="278"/>
        <v>HIGH</v>
      </c>
      <c r="O8907" t="str" cm="1">
        <f t="array" ref="O8907">_xlfn.IFS(D8907="North","Zone 1",D8907="South","Zone 2",D8907="East","Zone 3",D8907="West","Zone 4")</f>
        <v>Zone 3</v>
      </c>
      <c r="P8907">
        <f t="shared" si="279"/>
        <v>32398.400000000001</v>
      </c>
      <c r="Q8907" t="str">
        <f>VLOOKUP(C8907,Product_Master!$A:$D,3,FALSE)</f>
        <v>Furniture</v>
      </c>
    </row>
    <row r="8908" spans="1:17" x14ac:dyDescent="0.3">
      <c r="A8908" t="s">
        <v>15280</v>
      </c>
      <c r="B8908" t="s">
        <v>2122</v>
      </c>
      <c r="C8908" t="s">
        <v>133</v>
      </c>
      <c r="D8908" t="s">
        <v>178</v>
      </c>
      <c r="E8908" t="s">
        <v>310</v>
      </c>
      <c r="F8908" t="s">
        <v>311</v>
      </c>
      <c r="G8908" t="s">
        <v>219</v>
      </c>
      <c r="H8908" t="s">
        <v>15281</v>
      </c>
      <c r="I8908">
        <v>11</v>
      </c>
      <c r="J8908">
        <v>20</v>
      </c>
      <c r="K8908">
        <v>250676</v>
      </c>
      <c r="L8908" t="str">
        <f>VLOOKUP(Sales_Data!C8908,Product_Master!$A:$D,2,FALSE)</f>
        <v>Basketball</v>
      </c>
      <c r="M8908">
        <f>VLOOKUP(C8908,Product_Master!$A:$D,4,FALSE)</f>
        <v>28486</v>
      </c>
      <c r="N8908" t="str">
        <f t="shared" si="278"/>
        <v>HIGH</v>
      </c>
      <c r="O8908" t="str" cm="1">
        <f t="array" ref="O8908">_xlfn.IFS(D8908="North","Zone 1",D8908="South","Zone 2",D8908="East","Zone 3",D8908="West","Zone 4")</f>
        <v>Zone 3</v>
      </c>
      <c r="P8908">
        <f t="shared" si="279"/>
        <v>25067.600000000002</v>
      </c>
      <c r="Q8908" t="str">
        <f>VLOOKUP(C8908,Product_Master!$A:$D,3,FALSE)</f>
        <v>Sports</v>
      </c>
    </row>
    <row r="8909" spans="1:17" x14ac:dyDescent="0.3">
      <c r="A8909" t="s">
        <v>15282</v>
      </c>
      <c r="B8909" t="s">
        <v>554</v>
      </c>
      <c r="C8909" t="s">
        <v>106</v>
      </c>
      <c r="D8909" t="s">
        <v>197</v>
      </c>
      <c r="E8909" t="s">
        <v>260</v>
      </c>
      <c r="F8909" t="s">
        <v>261</v>
      </c>
      <c r="G8909" t="s">
        <v>212</v>
      </c>
      <c r="H8909" t="s">
        <v>15283</v>
      </c>
      <c r="I8909">
        <v>9</v>
      </c>
      <c r="J8909">
        <v>5</v>
      </c>
      <c r="K8909">
        <v>569199</v>
      </c>
      <c r="L8909" t="str">
        <f>VLOOKUP(Sales_Data!C8909,Product_Master!$A:$D,2,FALSE)</f>
        <v>Oil</v>
      </c>
      <c r="M8909">
        <f>VLOOKUP(C8909,Product_Master!$A:$D,4,FALSE)</f>
        <v>66573</v>
      </c>
      <c r="N8909" t="str">
        <f t="shared" si="278"/>
        <v>HIGH</v>
      </c>
      <c r="O8909" t="str" cm="1">
        <f t="array" ref="O8909">_xlfn.IFS(D8909="North","Zone 1",D8909="South","Zone 2",D8909="East","Zone 3",D8909="West","Zone 4")</f>
        <v>Zone 4</v>
      </c>
      <c r="P8909">
        <f t="shared" si="279"/>
        <v>56919.9</v>
      </c>
      <c r="Q8909" t="str">
        <f>VLOOKUP(C8909,Product_Master!$A:$D,3,FALSE)</f>
        <v>Grocery</v>
      </c>
    </row>
    <row r="8910" spans="1:17" x14ac:dyDescent="0.3">
      <c r="A8910" t="s">
        <v>15284</v>
      </c>
      <c r="B8910" t="s">
        <v>1869</v>
      </c>
      <c r="C8910" t="s">
        <v>149</v>
      </c>
      <c r="D8910" t="s">
        <v>178</v>
      </c>
      <c r="E8910" t="s">
        <v>179</v>
      </c>
      <c r="F8910" t="s">
        <v>180</v>
      </c>
      <c r="G8910" t="s">
        <v>253</v>
      </c>
      <c r="H8910" t="s">
        <v>15285</v>
      </c>
      <c r="I8910">
        <v>6</v>
      </c>
      <c r="J8910">
        <v>10</v>
      </c>
      <c r="K8910">
        <v>185106</v>
      </c>
      <c r="L8910" t="str">
        <f>VLOOKUP(Sales_Data!C8910,Product_Master!$A:$D,2,FALSE)</f>
        <v>Football Shoes</v>
      </c>
      <c r="M8910">
        <f>VLOOKUP(C8910,Product_Master!$A:$D,4,FALSE)</f>
        <v>34279</v>
      </c>
      <c r="N8910" t="str">
        <f t="shared" si="278"/>
        <v>HIGH</v>
      </c>
      <c r="O8910" t="str" cm="1">
        <f t="array" ref="O8910">_xlfn.IFS(D8910="North","Zone 1",D8910="South","Zone 2",D8910="East","Zone 3",D8910="West","Zone 4")</f>
        <v>Zone 3</v>
      </c>
      <c r="P8910">
        <f t="shared" si="279"/>
        <v>18510.600000000002</v>
      </c>
      <c r="Q8910" t="str">
        <f>VLOOKUP(C8910,Product_Master!$A:$D,3,FALSE)</f>
        <v>Sports</v>
      </c>
    </row>
    <row r="8911" spans="1:17" x14ac:dyDescent="0.3">
      <c r="A8911" t="s">
        <v>15286</v>
      </c>
      <c r="B8911" t="s">
        <v>1903</v>
      </c>
      <c r="C8911" t="s">
        <v>155</v>
      </c>
      <c r="D8911" t="s">
        <v>191</v>
      </c>
      <c r="E8911" t="s">
        <v>242</v>
      </c>
      <c r="F8911" t="s">
        <v>242</v>
      </c>
      <c r="G8911" t="s">
        <v>228</v>
      </c>
      <c r="H8911" t="s">
        <v>14341</v>
      </c>
      <c r="I8911">
        <v>10</v>
      </c>
      <c r="J8911">
        <v>0</v>
      </c>
      <c r="K8911">
        <v>718190</v>
      </c>
      <c r="L8911" t="str">
        <f>VLOOKUP(Sales_Data!C8911,Product_Master!$A:$D,2,FALSE)</f>
        <v>Cycling Bottle</v>
      </c>
      <c r="M8911">
        <f>VLOOKUP(C8911,Product_Master!$A:$D,4,FALSE)</f>
        <v>71819</v>
      </c>
      <c r="N8911" t="str">
        <f t="shared" si="278"/>
        <v>HIGH</v>
      </c>
      <c r="O8911" t="str" cm="1">
        <f t="array" ref="O8911">_xlfn.IFS(D8911="North","Zone 1",D8911="South","Zone 2",D8911="East","Zone 3",D8911="West","Zone 4")</f>
        <v>Zone 1</v>
      </c>
      <c r="P8911">
        <f t="shared" si="279"/>
        <v>71819</v>
      </c>
      <c r="Q8911" t="str">
        <f>VLOOKUP(C8911,Product_Master!$A:$D,3,FALSE)</f>
        <v>Sports</v>
      </c>
    </row>
    <row r="8912" spans="1:17" x14ac:dyDescent="0.3">
      <c r="A8912" t="s">
        <v>15287</v>
      </c>
      <c r="B8912" t="s">
        <v>672</v>
      </c>
      <c r="C8912" t="s">
        <v>52</v>
      </c>
      <c r="D8912" t="s">
        <v>178</v>
      </c>
      <c r="E8912" t="s">
        <v>310</v>
      </c>
      <c r="F8912" t="s">
        <v>311</v>
      </c>
      <c r="G8912" t="s">
        <v>181</v>
      </c>
      <c r="H8912" t="s">
        <v>454</v>
      </c>
      <c r="I8912">
        <v>11</v>
      </c>
      <c r="J8912">
        <v>15</v>
      </c>
      <c r="K8912">
        <v>19578</v>
      </c>
      <c r="L8912" t="str">
        <f>VLOOKUP(Sales_Data!C8912,Product_Master!$A:$D,2,FALSE)</f>
        <v>TV Unit</v>
      </c>
      <c r="M8912">
        <f>VLOOKUP(C8912,Product_Master!$A:$D,4,FALSE)</f>
        <v>2094</v>
      </c>
      <c r="N8912" t="str">
        <f t="shared" si="278"/>
        <v>HIGH</v>
      </c>
      <c r="O8912" t="str" cm="1">
        <f t="array" ref="O8912">_xlfn.IFS(D8912="North","Zone 1",D8912="South","Zone 2",D8912="East","Zone 3",D8912="West","Zone 4")</f>
        <v>Zone 3</v>
      </c>
      <c r="P8912">
        <f t="shared" si="279"/>
        <v>1957.8000000000002</v>
      </c>
      <c r="Q8912" t="str">
        <f>VLOOKUP(C8912,Product_Master!$A:$D,3,FALSE)</f>
        <v>Furniture</v>
      </c>
    </row>
    <row r="8913" spans="1:17" x14ac:dyDescent="0.3">
      <c r="A8913" t="s">
        <v>15288</v>
      </c>
      <c r="B8913" t="s">
        <v>2250</v>
      </c>
      <c r="C8913" t="s">
        <v>13</v>
      </c>
      <c r="D8913" t="s">
        <v>171</v>
      </c>
      <c r="E8913" t="s">
        <v>172</v>
      </c>
      <c r="F8913" t="s">
        <v>173</v>
      </c>
      <c r="G8913" t="s">
        <v>243</v>
      </c>
      <c r="H8913" t="s">
        <v>15289</v>
      </c>
      <c r="I8913">
        <v>10</v>
      </c>
      <c r="J8913">
        <v>15</v>
      </c>
      <c r="K8913">
        <v>227052</v>
      </c>
      <c r="L8913" t="str">
        <f>VLOOKUP(Sales_Data!C8913,Product_Master!$A:$D,2,FALSE)</f>
        <v>iPhone</v>
      </c>
      <c r="M8913">
        <f>VLOOKUP(C8913,Product_Master!$A:$D,4,FALSE)</f>
        <v>26712</v>
      </c>
      <c r="N8913" t="str">
        <f t="shared" si="278"/>
        <v>HIGH</v>
      </c>
      <c r="O8913" t="str" cm="1">
        <f t="array" ref="O8913">_xlfn.IFS(D8913="North","Zone 1",D8913="South","Zone 2",D8913="East","Zone 3",D8913="West","Zone 4")</f>
        <v>Zone 2</v>
      </c>
      <c r="P8913">
        <f t="shared" si="279"/>
        <v>22705.200000000001</v>
      </c>
      <c r="Q8913" t="str">
        <f>VLOOKUP(C8913,Product_Master!$A:$D,3,FALSE)</f>
        <v>Electronics</v>
      </c>
    </row>
    <row r="8914" spans="1:17" x14ac:dyDescent="0.3">
      <c r="A8914" t="s">
        <v>15290</v>
      </c>
      <c r="B8914" t="s">
        <v>4015</v>
      </c>
      <c r="C8914" t="s">
        <v>139</v>
      </c>
      <c r="D8914" t="s">
        <v>191</v>
      </c>
      <c r="E8914" t="s">
        <v>192</v>
      </c>
      <c r="F8914" t="s">
        <v>193</v>
      </c>
      <c r="G8914" t="s">
        <v>174</v>
      </c>
      <c r="H8914" t="s">
        <v>15291</v>
      </c>
      <c r="I8914">
        <v>7</v>
      </c>
      <c r="J8914">
        <v>15</v>
      </c>
      <c r="K8914">
        <v>136617</v>
      </c>
      <c r="L8914" t="str">
        <f>VLOOKUP(Sales_Data!C8914,Product_Master!$A:$D,2,FALSE)</f>
        <v>Helmet</v>
      </c>
      <c r="M8914">
        <f>VLOOKUP(C8914,Product_Master!$A:$D,4,FALSE)</f>
        <v>22961</v>
      </c>
      <c r="N8914" t="str">
        <f t="shared" si="278"/>
        <v>HIGH</v>
      </c>
      <c r="O8914" t="str" cm="1">
        <f t="array" ref="O8914">_xlfn.IFS(D8914="North","Zone 1",D8914="South","Zone 2",D8914="East","Zone 3",D8914="West","Zone 4")</f>
        <v>Zone 1</v>
      </c>
      <c r="P8914">
        <f t="shared" si="279"/>
        <v>13661.7</v>
      </c>
      <c r="Q8914" t="str">
        <f>VLOOKUP(C8914,Product_Master!$A:$D,3,FALSE)</f>
        <v>Sports</v>
      </c>
    </row>
    <row r="8915" spans="1:17" x14ac:dyDescent="0.3">
      <c r="A8915" t="s">
        <v>15292</v>
      </c>
      <c r="B8915" t="s">
        <v>720</v>
      </c>
      <c r="C8915" t="s">
        <v>147</v>
      </c>
      <c r="D8915" t="s">
        <v>191</v>
      </c>
      <c r="E8915" t="s">
        <v>238</v>
      </c>
      <c r="F8915" t="s">
        <v>238</v>
      </c>
      <c r="G8915" t="s">
        <v>228</v>
      </c>
      <c r="H8915" t="s">
        <v>5375</v>
      </c>
      <c r="I8915">
        <v>5</v>
      </c>
      <c r="J8915">
        <v>20</v>
      </c>
      <c r="K8915">
        <v>257896</v>
      </c>
      <c r="L8915" t="str">
        <f>VLOOKUP(Sales_Data!C8915,Product_Master!$A:$D,2,FALSE)</f>
        <v>Tennis Ball</v>
      </c>
      <c r="M8915">
        <f>VLOOKUP(C8915,Product_Master!$A:$D,4,FALSE)</f>
        <v>64474</v>
      </c>
      <c r="N8915" t="str">
        <f t="shared" si="278"/>
        <v>HIGH</v>
      </c>
      <c r="O8915" t="str" cm="1">
        <f t="array" ref="O8915">_xlfn.IFS(D8915="North","Zone 1",D8915="South","Zone 2",D8915="East","Zone 3",D8915="West","Zone 4")</f>
        <v>Zone 1</v>
      </c>
      <c r="P8915">
        <f t="shared" si="279"/>
        <v>25789.600000000002</v>
      </c>
      <c r="Q8915" t="str">
        <f>VLOOKUP(C8915,Product_Master!$A:$D,3,FALSE)</f>
        <v>Sports</v>
      </c>
    </row>
    <row r="8916" spans="1:17" x14ac:dyDescent="0.3">
      <c r="A8916" t="s">
        <v>15293</v>
      </c>
      <c r="B8916" t="s">
        <v>3003</v>
      </c>
      <c r="C8916" t="s">
        <v>122</v>
      </c>
      <c r="D8916" t="s">
        <v>171</v>
      </c>
      <c r="E8916" t="s">
        <v>204</v>
      </c>
      <c r="F8916" t="s">
        <v>205</v>
      </c>
      <c r="G8916" t="s">
        <v>243</v>
      </c>
      <c r="H8916" t="s">
        <v>6186</v>
      </c>
      <c r="I8916">
        <v>11</v>
      </c>
      <c r="J8916">
        <v>20</v>
      </c>
      <c r="K8916">
        <v>576681</v>
      </c>
      <c r="L8916" t="str">
        <f>VLOOKUP(Sales_Data!C8916,Product_Master!$A:$D,2,FALSE)</f>
        <v>Noodles</v>
      </c>
      <c r="M8916">
        <f>VLOOKUP(C8916,Product_Master!$A:$D,4,FALSE)</f>
        <v>65532</v>
      </c>
      <c r="N8916" t="str">
        <f t="shared" si="278"/>
        <v>HIGH</v>
      </c>
      <c r="O8916" t="str" cm="1">
        <f t="array" ref="O8916">_xlfn.IFS(D8916="North","Zone 1",D8916="South","Zone 2",D8916="East","Zone 3",D8916="West","Zone 4")</f>
        <v>Zone 2</v>
      </c>
      <c r="P8916">
        <f t="shared" si="279"/>
        <v>57668.100000000006</v>
      </c>
      <c r="Q8916" t="str">
        <f>VLOOKUP(C8916,Product_Master!$A:$D,3,FALSE)</f>
        <v>Grocery</v>
      </c>
    </row>
    <row r="8917" spans="1:17" x14ac:dyDescent="0.3">
      <c r="A8917" t="s">
        <v>15294</v>
      </c>
      <c r="B8917" t="s">
        <v>1979</v>
      </c>
      <c r="C8917" t="s">
        <v>15</v>
      </c>
      <c r="D8917" t="s">
        <v>197</v>
      </c>
      <c r="E8917" t="s">
        <v>260</v>
      </c>
      <c r="F8917" t="s">
        <v>261</v>
      </c>
      <c r="G8917" t="s">
        <v>200</v>
      </c>
      <c r="H8917" t="s">
        <v>15295</v>
      </c>
      <c r="I8917">
        <v>4</v>
      </c>
      <c r="J8917">
        <v>5</v>
      </c>
      <c r="K8917">
        <v>34914</v>
      </c>
      <c r="L8917" t="str">
        <f>VLOOKUP(Sales_Data!C8917,Product_Master!$A:$D,2,FALSE)</f>
        <v>OnePlus Phone</v>
      </c>
      <c r="M8917">
        <f>VLOOKUP(C8917,Product_Master!$A:$D,4,FALSE)</f>
        <v>9188</v>
      </c>
      <c r="N8917" t="str">
        <f t="shared" si="278"/>
        <v>HIGH</v>
      </c>
      <c r="O8917" t="str" cm="1">
        <f t="array" ref="O8917">_xlfn.IFS(D8917="North","Zone 1",D8917="South","Zone 2",D8917="East","Zone 3",D8917="West","Zone 4")</f>
        <v>Zone 4</v>
      </c>
      <c r="P8917">
        <f t="shared" si="279"/>
        <v>3491.4</v>
      </c>
      <c r="Q8917" t="str">
        <f>VLOOKUP(C8917,Product_Master!$A:$D,3,FALSE)</f>
        <v>Electronics</v>
      </c>
    </row>
    <row r="8918" spans="1:17" x14ac:dyDescent="0.3">
      <c r="A8918" t="s">
        <v>15296</v>
      </c>
      <c r="B8918" t="s">
        <v>1680</v>
      </c>
      <c r="C8918" t="s">
        <v>38</v>
      </c>
      <c r="D8918" t="s">
        <v>178</v>
      </c>
      <c r="E8918" t="s">
        <v>310</v>
      </c>
      <c r="F8918" t="s">
        <v>311</v>
      </c>
      <c r="G8918" t="s">
        <v>228</v>
      </c>
      <c r="H8918" t="s">
        <v>6850</v>
      </c>
      <c r="I8918">
        <v>2</v>
      </c>
      <c r="J8918">
        <v>0</v>
      </c>
      <c r="K8918">
        <v>80996</v>
      </c>
      <c r="L8918" t="str">
        <f>VLOOKUP(Sales_Data!C8918,Product_Master!$A:$D,2,FALSE)</f>
        <v>Study Table</v>
      </c>
      <c r="M8918">
        <f>VLOOKUP(C8918,Product_Master!$A:$D,4,FALSE)</f>
        <v>40498</v>
      </c>
      <c r="N8918" t="str">
        <f t="shared" si="278"/>
        <v>HIGH</v>
      </c>
      <c r="O8918" t="str" cm="1">
        <f t="array" ref="O8918">_xlfn.IFS(D8918="North","Zone 1",D8918="South","Zone 2",D8918="East","Zone 3",D8918="West","Zone 4")</f>
        <v>Zone 3</v>
      </c>
      <c r="P8918">
        <f t="shared" si="279"/>
        <v>8099.6</v>
      </c>
      <c r="Q8918" t="str">
        <f>VLOOKUP(C8918,Product_Master!$A:$D,3,FALSE)</f>
        <v>Furniture</v>
      </c>
    </row>
    <row r="8919" spans="1:17" x14ac:dyDescent="0.3">
      <c r="A8919" t="s">
        <v>15297</v>
      </c>
      <c r="B8919" t="s">
        <v>437</v>
      </c>
      <c r="C8919" t="s">
        <v>71</v>
      </c>
      <c r="D8919" t="s">
        <v>171</v>
      </c>
      <c r="E8919" t="s">
        <v>223</v>
      </c>
      <c r="F8919" t="s">
        <v>224</v>
      </c>
      <c r="G8919" t="s">
        <v>212</v>
      </c>
      <c r="H8919" t="s">
        <v>15298</v>
      </c>
      <c r="I8919">
        <v>4</v>
      </c>
      <c r="J8919">
        <v>15</v>
      </c>
      <c r="K8919">
        <v>194874</v>
      </c>
      <c r="L8919" t="str">
        <f>VLOOKUP(Sales_Data!C8919,Product_Master!$A:$D,2,FALSE)</f>
        <v>Jeans</v>
      </c>
      <c r="M8919">
        <f>VLOOKUP(C8919,Product_Master!$A:$D,4,FALSE)</f>
        <v>57316</v>
      </c>
      <c r="N8919" t="str">
        <f t="shared" si="278"/>
        <v>HIGH</v>
      </c>
      <c r="O8919" t="str" cm="1">
        <f t="array" ref="O8919">_xlfn.IFS(D8919="North","Zone 1",D8919="South","Zone 2",D8919="East","Zone 3",D8919="West","Zone 4")</f>
        <v>Zone 2</v>
      </c>
      <c r="P8919">
        <f t="shared" si="279"/>
        <v>19487.400000000001</v>
      </c>
      <c r="Q8919" t="str">
        <f>VLOOKUP(C8919,Product_Master!$A:$D,3,FALSE)</f>
        <v>Clothing</v>
      </c>
    </row>
    <row r="8920" spans="1:17" x14ac:dyDescent="0.3">
      <c r="A8920" t="s">
        <v>15299</v>
      </c>
      <c r="B8920" t="s">
        <v>828</v>
      </c>
      <c r="C8920" t="s">
        <v>124</v>
      </c>
      <c r="D8920" t="s">
        <v>171</v>
      </c>
      <c r="E8920" t="s">
        <v>172</v>
      </c>
      <c r="F8920" t="s">
        <v>173</v>
      </c>
      <c r="G8920" t="s">
        <v>262</v>
      </c>
      <c r="H8920" t="s">
        <v>1247</v>
      </c>
      <c r="I8920">
        <v>10</v>
      </c>
      <c r="J8920">
        <v>15</v>
      </c>
      <c r="K8920">
        <v>277185</v>
      </c>
      <c r="L8920" t="str">
        <f>VLOOKUP(Sales_Data!C8920,Product_Master!$A:$D,2,FALSE)</f>
        <v>Dry Fruits</v>
      </c>
      <c r="M8920">
        <f>VLOOKUP(C8920,Product_Master!$A:$D,4,FALSE)</f>
        <v>32610</v>
      </c>
      <c r="N8920" t="str">
        <f t="shared" si="278"/>
        <v>HIGH</v>
      </c>
      <c r="O8920" t="str" cm="1">
        <f t="array" ref="O8920">_xlfn.IFS(D8920="North","Zone 1",D8920="South","Zone 2",D8920="East","Zone 3",D8920="West","Zone 4")</f>
        <v>Zone 2</v>
      </c>
      <c r="P8920">
        <f t="shared" si="279"/>
        <v>27718.5</v>
      </c>
      <c r="Q8920" t="str">
        <f>VLOOKUP(C8920,Product_Master!$A:$D,3,FALSE)</f>
        <v>Grocery</v>
      </c>
    </row>
    <row r="8921" spans="1:17" x14ac:dyDescent="0.3">
      <c r="A8921" t="s">
        <v>15300</v>
      </c>
      <c r="B8921" t="s">
        <v>1516</v>
      </c>
      <c r="C8921" t="s">
        <v>124</v>
      </c>
      <c r="D8921" t="s">
        <v>197</v>
      </c>
      <c r="E8921" t="s">
        <v>210</v>
      </c>
      <c r="F8921" t="s">
        <v>211</v>
      </c>
      <c r="G8921" t="s">
        <v>206</v>
      </c>
      <c r="H8921" t="s">
        <v>3155</v>
      </c>
      <c r="I8921">
        <v>9</v>
      </c>
      <c r="J8921">
        <v>5</v>
      </c>
      <c r="K8921">
        <v>278815</v>
      </c>
      <c r="L8921" t="str">
        <f>VLOOKUP(Sales_Data!C8921,Product_Master!$A:$D,2,FALSE)</f>
        <v>Dry Fruits</v>
      </c>
      <c r="M8921">
        <f>VLOOKUP(C8921,Product_Master!$A:$D,4,FALSE)</f>
        <v>32610</v>
      </c>
      <c r="N8921" t="str">
        <f t="shared" si="278"/>
        <v>HIGH</v>
      </c>
      <c r="O8921" t="str" cm="1">
        <f t="array" ref="O8921">_xlfn.IFS(D8921="North","Zone 1",D8921="South","Zone 2",D8921="East","Zone 3",D8921="West","Zone 4")</f>
        <v>Zone 4</v>
      </c>
      <c r="P8921">
        <f t="shared" si="279"/>
        <v>27881.5</v>
      </c>
      <c r="Q8921" t="str">
        <f>VLOOKUP(C8921,Product_Master!$A:$D,3,FALSE)</f>
        <v>Grocery</v>
      </c>
    </row>
    <row r="8922" spans="1:17" x14ac:dyDescent="0.3">
      <c r="A8922" t="s">
        <v>15301</v>
      </c>
      <c r="B8922" t="s">
        <v>2075</v>
      </c>
      <c r="C8922" t="s">
        <v>137</v>
      </c>
      <c r="D8922" t="s">
        <v>197</v>
      </c>
      <c r="E8922" t="s">
        <v>198</v>
      </c>
      <c r="F8922" t="s">
        <v>199</v>
      </c>
      <c r="G8922" t="s">
        <v>243</v>
      </c>
      <c r="H8922" t="s">
        <v>15164</v>
      </c>
      <c r="I8922">
        <v>5</v>
      </c>
      <c r="J8922">
        <v>20</v>
      </c>
      <c r="K8922">
        <v>204428</v>
      </c>
      <c r="L8922" t="str">
        <f>VLOOKUP(Sales_Data!C8922,Product_Master!$A:$D,2,FALSE)</f>
        <v>Dumbbells</v>
      </c>
      <c r="M8922">
        <f>VLOOKUP(C8922,Product_Master!$A:$D,4,FALSE)</f>
        <v>51107</v>
      </c>
      <c r="N8922" t="str">
        <f t="shared" si="278"/>
        <v>HIGH</v>
      </c>
      <c r="O8922" t="str" cm="1">
        <f t="array" ref="O8922">_xlfn.IFS(D8922="North","Zone 1",D8922="South","Zone 2",D8922="East","Zone 3",D8922="West","Zone 4")</f>
        <v>Zone 4</v>
      </c>
      <c r="P8922">
        <f t="shared" si="279"/>
        <v>20442.800000000003</v>
      </c>
      <c r="Q8922" t="str">
        <f>VLOOKUP(C8922,Product_Master!$A:$D,3,FALSE)</f>
        <v>Sports</v>
      </c>
    </row>
    <row r="8923" spans="1:17" x14ac:dyDescent="0.3">
      <c r="A8923" t="s">
        <v>15302</v>
      </c>
      <c r="B8923" t="s">
        <v>539</v>
      </c>
      <c r="C8923" t="s">
        <v>71</v>
      </c>
      <c r="D8923" t="s">
        <v>191</v>
      </c>
      <c r="E8923" t="s">
        <v>242</v>
      </c>
      <c r="F8923" t="s">
        <v>242</v>
      </c>
      <c r="G8923" t="s">
        <v>285</v>
      </c>
      <c r="H8923" t="s">
        <v>15303</v>
      </c>
      <c r="I8923">
        <v>4</v>
      </c>
      <c r="J8923">
        <v>10</v>
      </c>
      <c r="K8923">
        <v>206337</v>
      </c>
      <c r="L8923" t="str">
        <f>VLOOKUP(Sales_Data!C8923,Product_Master!$A:$D,2,FALSE)</f>
        <v>Jeans</v>
      </c>
      <c r="M8923">
        <f>VLOOKUP(C8923,Product_Master!$A:$D,4,FALSE)</f>
        <v>57316</v>
      </c>
      <c r="N8923" t="str">
        <f t="shared" si="278"/>
        <v>HIGH</v>
      </c>
      <c r="O8923" t="str" cm="1">
        <f t="array" ref="O8923">_xlfn.IFS(D8923="North","Zone 1",D8923="South","Zone 2",D8923="East","Zone 3",D8923="West","Zone 4")</f>
        <v>Zone 1</v>
      </c>
      <c r="P8923">
        <f t="shared" si="279"/>
        <v>20633.7</v>
      </c>
      <c r="Q8923" t="str">
        <f>VLOOKUP(C8923,Product_Master!$A:$D,3,FALSE)</f>
        <v>Clothing</v>
      </c>
    </row>
    <row r="8924" spans="1:17" x14ac:dyDescent="0.3">
      <c r="A8924" t="s">
        <v>15304</v>
      </c>
      <c r="B8924" t="s">
        <v>1127</v>
      </c>
      <c r="C8924" t="s">
        <v>143</v>
      </c>
      <c r="D8924" t="s">
        <v>171</v>
      </c>
      <c r="E8924" t="s">
        <v>223</v>
      </c>
      <c r="F8924" t="s">
        <v>224</v>
      </c>
      <c r="G8924" t="s">
        <v>187</v>
      </c>
      <c r="H8924" t="s">
        <v>9311</v>
      </c>
      <c r="I8924">
        <v>11</v>
      </c>
      <c r="J8924">
        <v>5</v>
      </c>
      <c r="K8924">
        <v>58969</v>
      </c>
      <c r="L8924" t="str">
        <f>VLOOKUP(Sales_Data!C8924,Product_Master!$A:$D,2,FALSE)</f>
        <v>Skipping Rope</v>
      </c>
      <c r="M8924">
        <f>VLOOKUP(C8924,Product_Master!$A:$D,4,FALSE)</f>
        <v>5643</v>
      </c>
      <c r="N8924" t="str">
        <f t="shared" si="278"/>
        <v>HIGH</v>
      </c>
      <c r="O8924" t="str" cm="1">
        <f t="array" ref="O8924">_xlfn.IFS(D8924="North","Zone 1",D8924="South","Zone 2",D8924="East","Zone 3",D8924="West","Zone 4")</f>
        <v>Zone 2</v>
      </c>
      <c r="P8924">
        <f t="shared" si="279"/>
        <v>5896.9000000000005</v>
      </c>
      <c r="Q8924" t="str">
        <f>VLOOKUP(C8924,Product_Master!$A:$D,3,FALSE)</f>
        <v>Sports</v>
      </c>
    </row>
    <row r="8925" spans="1:17" x14ac:dyDescent="0.3">
      <c r="A8925" t="s">
        <v>15305</v>
      </c>
      <c r="B8925" t="s">
        <v>1698</v>
      </c>
      <c r="C8925" t="s">
        <v>135</v>
      </c>
      <c r="D8925" t="s">
        <v>197</v>
      </c>
      <c r="E8925" t="s">
        <v>198</v>
      </c>
      <c r="F8925" t="s">
        <v>199</v>
      </c>
      <c r="G8925" t="s">
        <v>315</v>
      </c>
      <c r="H8925" t="s">
        <v>6993</v>
      </c>
      <c r="I8925">
        <v>9</v>
      </c>
      <c r="J8925">
        <v>15</v>
      </c>
      <c r="K8925">
        <v>196482</v>
      </c>
      <c r="L8925" t="str">
        <f>VLOOKUP(Sales_Data!C8925,Product_Master!$A:$D,2,FALSE)</f>
        <v>Yoga Mat</v>
      </c>
      <c r="M8925">
        <f>VLOOKUP(C8925,Product_Master!$A:$D,4,FALSE)</f>
        <v>25684</v>
      </c>
      <c r="N8925" t="str">
        <f t="shared" si="278"/>
        <v>HIGH</v>
      </c>
      <c r="O8925" t="str" cm="1">
        <f t="array" ref="O8925">_xlfn.IFS(D8925="North","Zone 1",D8925="South","Zone 2",D8925="East","Zone 3",D8925="West","Zone 4")</f>
        <v>Zone 4</v>
      </c>
      <c r="P8925">
        <f t="shared" si="279"/>
        <v>19648.2</v>
      </c>
      <c r="Q8925" t="str">
        <f>VLOOKUP(C8925,Product_Master!$A:$D,3,FALSE)</f>
        <v>Sports</v>
      </c>
    </row>
    <row r="8926" spans="1:17" x14ac:dyDescent="0.3">
      <c r="A8926" t="s">
        <v>15306</v>
      </c>
      <c r="B8926" t="s">
        <v>1426</v>
      </c>
      <c r="C8926" t="s">
        <v>54</v>
      </c>
      <c r="D8926" t="s">
        <v>191</v>
      </c>
      <c r="E8926" t="s">
        <v>242</v>
      </c>
      <c r="F8926" t="s">
        <v>242</v>
      </c>
      <c r="G8926" t="s">
        <v>228</v>
      </c>
      <c r="H8926" t="s">
        <v>5859</v>
      </c>
      <c r="I8926">
        <v>12</v>
      </c>
      <c r="J8926">
        <v>0</v>
      </c>
      <c r="K8926">
        <v>151212</v>
      </c>
      <c r="L8926" t="str">
        <f>VLOOKUP(Sales_Data!C8926,Product_Master!$A:$D,2,FALSE)</f>
        <v>Cabinet</v>
      </c>
      <c r="M8926">
        <f>VLOOKUP(C8926,Product_Master!$A:$D,4,FALSE)</f>
        <v>12601</v>
      </c>
      <c r="N8926" t="str">
        <f t="shared" si="278"/>
        <v>HIGH</v>
      </c>
      <c r="O8926" t="str" cm="1">
        <f t="array" ref="O8926">_xlfn.IFS(D8926="North","Zone 1",D8926="South","Zone 2",D8926="East","Zone 3",D8926="West","Zone 4")</f>
        <v>Zone 1</v>
      </c>
      <c r="P8926">
        <f t="shared" si="279"/>
        <v>15121.2</v>
      </c>
      <c r="Q8926" t="str">
        <f>VLOOKUP(C8926,Product_Master!$A:$D,3,FALSE)</f>
        <v>Furniture</v>
      </c>
    </row>
    <row r="8927" spans="1:17" x14ac:dyDescent="0.3">
      <c r="A8927" t="s">
        <v>15307</v>
      </c>
      <c r="B8927" t="s">
        <v>4416</v>
      </c>
      <c r="C8927" t="s">
        <v>149</v>
      </c>
      <c r="D8927" t="s">
        <v>191</v>
      </c>
      <c r="E8927" t="s">
        <v>242</v>
      </c>
      <c r="F8927" t="s">
        <v>242</v>
      </c>
      <c r="G8927" t="s">
        <v>187</v>
      </c>
      <c r="H8927" t="s">
        <v>15308</v>
      </c>
      <c r="I8927">
        <v>12</v>
      </c>
      <c r="J8927">
        <v>15</v>
      </c>
      <c r="K8927">
        <v>349645</v>
      </c>
      <c r="L8927" t="str">
        <f>VLOOKUP(Sales_Data!C8927,Product_Master!$A:$D,2,FALSE)</f>
        <v>Football Shoes</v>
      </c>
      <c r="M8927">
        <f>VLOOKUP(C8927,Product_Master!$A:$D,4,FALSE)</f>
        <v>34279</v>
      </c>
      <c r="N8927" t="str">
        <f t="shared" si="278"/>
        <v>HIGH</v>
      </c>
      <c r="O8927" t="str" cm="1">
        <f t="array" ref="O8927">_xlfn.IFS(D8927="North","Zone 1",D8927="South","Zone 2",D8927="East","Zone 3",D8927="West","Zone 4")</f>
        <v>Zone 1</v>
      </c>
      <c r="P8927">
        <f t="shared" si="279"/>
        <v>34964.5</v>
      </c>
      <c r="Q8927" t="str">
        <f>VLOOKUP(C8927,Product_Master!$A:$D,3,FALSE)</f>
        <v>Sports</v>
      </c>
    </row>
    <row r="8928" spans="1:17" x14ac:dyDescent="0.3">
      <c r="A8928" t="s">
        <v>15309</v>
      </c>
      <c r="B8928" t="s">
        <v>469</v>
      </c>
      <c r="C8928" t="s">
        <v>60</v>
      </c>
      <c r="D8928" t="s">
        <v>171</v>
      </c>
      <c r="E8928" t="s">
        <v>172</v>
      </c>
      <c r="F8928" t="s">
        <v>173</v>
      </c>
      <c r="G8928" t="s">
        <v>228</v>
      </c>
      <c r="H8928" t="s">
        <v>15310</v>
      </c>
      <c r="I8928">
        <v>4</v>
      </c>
      <c r="J8928">
        <v>15</v>
      </c>
      <c r="K8928">
        <v>202776</v>
      </c>
      <c r="L8928" t="str">
        <f>VLOOKUP(Sales_Data!C8928,Product_Master!$A:$D,2,FALSE)</f>
        <v>Cupboard</v>
      </c>
      <c r="M8928">
        <f>VLOOKUP(C8928,Product_Master!$A:$D,4,FALSE)</f>
        <v>59640</v>
      </c>
      <c r="N8928" t="str">
        <f t="shared" si="278"/>
        <v>HIGH</v>
      </c>
      <c r="O8928" t="str" cm="1">
        <f t="array" ref="O8928">_xlfn.IFS(D8928="North","Zone 1",D8928="South","Zone 2",D8928="East","Zone 3",D8928="West","Zone 4")</f>
        <v>Zone 2</v>
      </c>
      <c r="P8928">
        <f t="shared" si="279"/>
        <v>20277.600000000002</v>
      </c>
      <c r="Q8928" t="str">
        <f>VLOOKUP(C8928,Product_Master!$A:$D,3,FALSE)</f>
        <v>Furniture</v>
      </c>
    </row>
    <row r="8929" spans="1:17" x14ac:dyDescent="0.3">
      <c r="A8929" t="s">
        <v>15311</v>
      </c>
      <c r="B8929" t="s">
        <v>330</v>
      </c>
      <c r="C8929" t="s">
        <v>116</v>
      </c>
      <c r="D8929" t="s">
        <v>191</v>
      </c>
      <c r="E8929" t="s">
        <v>242</v>
      </c>
      <c r="F8929" t="s">
        <v>242</v>
      </c>
      <c r="G8929" t="s">
        <v>212</v>
      </c>
      <c r="H8929" t="s">
        <v>15312</v>
      </c>
      <c r="I8929">
        <v>1</v>
      </c>
      <c r="J8929">
        <v>5</v>
      </c>
      <c r="K8929">
        <v>9120</v>
      </c>
      <c r="L8929" t="str">
        <f>VLOOKUP(Sales_Data!C8929,Product_Master!$A:$D,2,FALSE)</f>
        <v>Biscuits</v>
      </c>
      <c r="M8929">
        <f>VLOOKUP(C8929,Product_Master!$A:$D,4,FALSE)</f>
        <v>9601</v>
      </c>
      <c r="N8929" t="str">
        <f t="shared" si="278"/>
        <v>MEDIUM</v>
      </c>
      <c r="O8929" t="str" cm="1">
        <f t="array" ref="O8929">_xlfn.IFS(D8929="North","Zone 1",D8929="South","Zone 2",D8929="East","Zone 3",D8929="West","Zone 4")</f>
        <v>Zone 1</v>
      </c>
      <c r="P8929">
        <f t="shared" si="279"/>
        <v>456</v>
      </c>
      <c r="Q8929" t="str">
        <f>VLOOKUP(C8929,Product_Master!$A:$D,3,FALSE)</f>
        <v>Grocery</v>
      </c>
    </row>
    <row r="8930" spans="1:17" x14ac:dyDescent="0.3">
      <c r="A8930" t="s">
        <v>15313</v>
      </c>
      <c r="B8930" t="s">
        <v>832</v>
      </c>
      <c r="C8930" t="s">
        <v>52</v>
      </c>
      <c r="D8930" t="s">
        <v>171</v>
      </c>
      <c r="E8930" t="s">
        <v>172</v>
      </c>
      <c r="F8930" t="s">
        <v>173</v>
      </c>
      <c r="G8930" t="s">
        <v>285</v>
      </c>
      <c r="H8930" t="s">
        <v>6710</v>
      </c>
      <c r="I8930">
        <v>2</v>
      </c>
      <c r="J8930">
        <v>10</v>
      </c>
      <c r="K8930">
        <v>3769</v>
      </c>
      <c r="L8930" t="str">
        <f>VLOOKUP(Sales_Data!C8930,Product_Master!$A:$D,2,FALSE)</f>
        <v>TV Unit</v>
      </c>
      <c r="M8930">
        <f>VLOOKUP(C8930,Product_Master!$A:$D,4,FALSE)</f>
        <v>2094</v>
      </c>
      <c r="N8930" t="str">
        <f t="shared" si="278"/>
        <v>LOW</v>
      </c>
      <c r="O8930" t="str" cm="1">
        <f t="array" ref="O8930">_xlfn.IFS(D8930="North","Zone 1",D8930="South","Zone 2",D8930="East","Zone 3",D8930="West","Zone 4")</f>
        <v>Zone 2</v>
      </c>
      <c r="P8930">
        <f t="shared" si="279"/>
        <v>75.38</v>
      </c>
      <c r="Q8930" t="str">
        <f>VLOOKUP(C8930,Product_Master!$A:$D,3,FALSE)</f>
        <v>Furniture</v>
      </c>
    </row>
    <row r="8931" spans="1:17" x14ac:dyDescent="0.3">
      <c r="A8931" t="s">
        <v>15314</v>
      </c>
      <c r="B8931" t="s">
        <v>3119</v>
      </c>
      <c r="C8931" t="s">
        <v>69</v>
      </c>
      <c r="D8931" t="s">
        <v>171</v>
      </c>
      <c r="E8931" t="s">
        <v>204</v>
      </c>
      <c r="F8931" t="s">
        <v>205</v>
      </c>
      <c r="G8931" t="s">
        <v>206</v>
      </c>
      <c r="H8931" t="s">
        <v>2171</v>
      </c>
      <c r="I8931">
        <v>5</v>
      </c>
      <c r="J8931">
        <v>15</v>
      </c>
      <c r="K8931">
        <v>37816</v>
      </c>
      <c r="L8931" t="str">
        <f>VLOOKUP(Sales_Data!C8931,Product_Master!$A:$D,2,FALSE)</f>
        <v>Women Kurti</v>
      </c>
      <c r="M8931">
        <f>VLOOKUP(C8931,Product_Master!$A:$D,4,FALSE)</f>
        <v>8898</v>
      </c>
      <c r="N8931" t="str">
        <f t="shared" si="278"/>
        <v>HIGH</v>
      </c>
      <c r="O8931" t="str" cm="1">
        <f t="array" ref="O8931">_xlfn.IFS(D8931="North","Zone 1",D8931="South","Zone 2",D8931="East","Zone 3",D8931="West","Zone 4")</f>
        <v>Zone 2</v>
      </c>
      <c r="P8931">
        <f t="shared" si="279"/>
        <v>3781.6000000000004</v>
      </c>
      <c r="Q8931" t="str">
        <f>VLOOKUP(C8931,Product_Master!$A:$D,3,FALSE)</f>
        <v>Clothing</v>
      </c>
    </row>
    <row r="8932" spans="1:17" x14ac:dyDescent="0.3">
      <c r="A8932" t="s">
        <v>15315</v>
      </c>
      <c r="B8932" t="s">
        <v>1194</v>
      </c>
      <c r="C8932" t="s">
        <v>95</v>
      </c>
      <c r="D8932" t="s">
        <v>191</v>
      </c>
      <c r="E8932" t="s">
        <v>192</v>
      </c>
      <c r="F8932" t="s">
        <v>193</v>
      </c>
      <c r="G8932" t="s">
        <v>269</v>
      </c>
      <c r="H8932" t="s">
        <v>1195</v>
      </c>
      <c r="I8932">
        <v>11</v>
      </c>
      <c r="J8932">
        <v>5</v>
      </c>
      <c r="K8932">
        <v>755555</v>
      </c>
      <c r="L8932" t="str">
        <f>VLOOKUP(Sales_Data!C8932,Product_Master!$A:$D,2,FALSE)</f>
        <v>Dress</v>
      </c>
      <c r="M8932">
        <f>VLOOKUP(C8932,Product_Master!$A:$D,4,FALSE)</f>
        <v>72302</v>
      </c>
      <c r="N8932" t="str">
        <f t="shared" si="278"/>
        <v>HIGH</v>
      </c>
      <c r="O8932" t="str" cm="1">
        <f t="array" ref="O8932">_xlfn.IFS(D8932="North","Zone 1",D8932="South","Zone 2",D8932="East","Zone 3",D8932="West","Zone 4")</f>
        <v>Zone 1</v>
      </c>
      <c r="P8932">
        <f t="shared" si="279"/>
        <v>75555.5</v>
      </c>
      <c r="Q8932" t="str">
        <f>VLOOKUP(C8932,Product_Master!$A:$D,3,FALSE)</f>
        <v>Clothing</v>
      </c>
    </row>
    <row r="8933" spans="1:17" x14ac:dyDescent="0.3">
      <c r="A8933" t="s">
        <v>15316</v>
      </c>
      <c r="B8933" t="s">
        <v>203</v>
      </c>
      <c r="C8933" t="s">
        <v>31</v>
      </c>
      <c r="D8933" t="s">
        <v>171</v>
      </c>
      <c r="E8933" t="s">
        <v>172</v>
      </c>
      <c r="F8933" t="s">
        <v>173</v>
      </c>
      <c r="G8933" t="s">
        <v>285</v>
      </c>
      <c r="H8933" t="s">
        <v>15317</v>
      </c>
      <c r="I8933">
        <v>11</v>
      </c>
      <c r="J8933">
        <v>20</v>
      </c>
      <c r="K8933">
        <v>339556</v>
      </c>
      <c r="L8933" t="str">
        <f>VLOOKUP(Sales_Data!C8933,Product_Master!$A:$D,2,FALSE)</f>
        <v>Smart Watch</v>
      </c>
      <c r="M8933">
        <f>VLOOKUP(C8933,Product_Master!$A:$D,4,FALSE)</f>
        <v>38586</v>
      </c>
      <c r="N8933" t="str">
        <f t="shared" si="278"/>
        <v>HIGH</v>
      </c>
      <c r="O8933" t="str" cm="1">
        <f t="array" ref="O8933">_xlfn.IFS(D8933="North","Zone 1",D8933="South","Zone 2",D8933="East","Zone 3",D8933="West","Zone 4")</f>
        <v>Zone 2</v>
      </c>
      <c r="P8933">
        <f t="shared" si="279"/>
        <v>33955.599999999999</v>
      </c>
      <c r="Q8933" t="str">
        <f>VLOOKUP(C8933,Product_Master!$A:$D,3,FALSE)</f>
        <v>Electronics</v>
      </c>
    </row>
    <row r="8934" spans="1:17" x14ac:dyDescent="0.3">
      <c r="A8934" t="s">
        <v>15318</v>
      </c>
      <c r="B8934" t="s">
        <v>822</v>
      </c>
      <c r="C8934" t="s">
        <v>77</v>
      </c>
      <c r="D8934" t="s">
        <v>191</v>
      </c>
      <c r="E8934" t="s">
        <v>242</v>
      </c>
      <c r="F8934" t="s">
        <v>242</v>
      </c>
      <c r="G8934" t="s">
        <v>181</v>
      </c>
      <c r="H8934" t="s">
        <v>3927</v>
      </c>
      <c r="I8934">
        <v>3</v>
      </c>
      <c r="J8934">
        <v>20</v>
      </c>
      <c r="K8934">
        <v>49644</v>
      </c>
      <c r="L8934" t="str">
        <f>VLOOKUP(Sales_Data!C8934,Product_Master!$A:$D,2,FALSE)</f>
        <v>Saree</v>
      </c>
      <c r="M8934">
        <f>VLOOKUP(C8934,Product_Master!$A:$D,4,FALSE)</f>
        <v>20685</v>
      </c>
      <c r="N8934" t="str">
        <f t="shared" si="278"/>
        <v>HIGH</v>
      </c>
      <c r="O8934" t="str" cm="1">
        <f t="array" ref="O8934">_xlfn.IFS(D8934="North","Zone 1",D8934="South","Zone 2",D8934="East","Zone 3",D8934="West","Zone 4")</f>
        <v>Zone 1</v>
      </c>
      <c r="P8934">
        <f t="shared" si="279"/>
        <v>4964.4000000000005</v>
      </c>
      <c r="Q8934" t="str">
        <f>VLOOKUP(C8934,Product_Master!$A:$D,3,FALSE)</f>
        <v>Clothing</v>
      </c>
    </row>
    <row r="8935" spans="1:17" x14ac:dyDescent="0.3">
      <c r="A8935" t="s">
        <v>15319</v>
      </c>
      <c r="B8935" t="s">
        <v>510</v>
      </c>
      <c r="C8935" t="s">
        <v>50</v>
      </c>
      <c r="D8935" t="s">
        <v>191</v>
      </c>
      <c r="E8935" t="s">
        <v>242</v>
      </c>
      <c r="F8935" t="s">
        <v>242</v>
      </c>
      <c r="G8935" t="s">
        <v>200</v>
      </c>
      <c r="H8935" t="s">
        <v>11343</v>
      </c>
      <c r="I8935">
        <v>1</v>
      </c>
      <c r="J8935">
        <v>10</v>
      </c>
      <c r="K8935">
        <v>51229</v>
      </c>
      <c r="L8935" t="str">
        <f>VLOOKUP(Sales_Data!C8935,Product_Master!$A:$D,2,FALSE)</f>
        <v>Sofa</v>
      </c>
      <c r="M8935">
        <f>VLOOKUP(C8935,Product_Master!$A:$D,4,FALSE)</f>
        <v>56922</v>
      </c>
      <c r="N8935" t="str">
        <f t="shared" si="278"/>
        <v>HIGH</v>
      </c>
      <c r="O8935" t="str" cm="1">
        <f t="array" ref="O8935">_xlfn.IFS(D8935="North","Zone 1",D8935="South","Zone 2",D8935="East","Zone 3",D8935="West","Zone 4")</f>
        <v>Zone 1</v>
      </c>
      <c r="P8935">
        <f t="shared" si="279"/>
        <v>5122.9000000000005</v>
      </c>
      <c r="Q8935" t="str">
        <f>VLOOKUP(C8935,Product_Master!$A:$D,3,FALSE)</f>
        <v>Furniture</v>
      </c>
    </row>
    <row r="8936" spans="1:17" x14ac:dyDescent="0.3">
      <c r="A8936" t="s">
        <v>15320</v>
      </c>
      <c r="B8936" t="s">
        <v>3160</v>
      </c>
      <c r="C8936" t="s">
        <v>33</v>
      </c>
      <c r="D8936" t="s">
        <v>171</v>
      </c>
      <c r="E8936" t="s">
        <v>172</v>
      </c>
      <c r="F8936" t="s">
        <v>173</v>
      </c>
      <c r="G8936" t="s">
        <v>228</v>
      </c>
      <c r="H8936" t="s">
        <v>3029</v>
      </c>
      <c r="I8936">
        <v>8</v>
      </c>
      <c r="J8936">
        <v>10</v>
      </c>
      <c r="K8936">
        <v>426384</v>
      </c>
      <c r="L8936" t="str">
        <f>VLOOKUP(Sales_Data!C8936,Product_Master!$A:$D,2,FALSE)</f>
        <v>Headphones</v>
      </c>
      <c r="M8936">
        <f>VLOOKUP(C8936,Product_Master!$A:$D,4,FALSE)</f>
        <v>59220</v>
      </c>
      <c r="N8936" t="str">
        <f t="shared" si="278"/>
        <v>HIGH</v>
      </c>
      <c r="O8936" t="str" cm="1">
        <f t="array" ref="O8936">_xlfn.IFS(D8936="North","Zone 1",D8936="South","Zone 2",D8936="East","Zone 3",D8936="West","Zone 4")</f>
        <v>Zone 2</v>
      </c>
      <c r="P8936">
        <f t="shared" si="279"/>
        <v>42638.400000000001</v>
      </c>
      <c r="Q8936" t="str">
        <f>VLOOKUP(C8936,Product_Master!$A:$D,3,FALSE)</f>
        <v>Electronics</v>
      </c>
    </row>
    <row r="8937" spans="1:17" x14ac:dyDescent="0.3">
      <c r="A8937" t="s">
        <v>15321</v>
      </c>
      <c r="B8937" t="s">
        <v>1096</v>
      </c>
      <c r="C8937" t="s">
        <v>23</v>
      </c>
      <c r="D8937" t="s">
        <v>191</v>
      </c>
      <c r="E8937" t="s">
        <v>242</v>
      </c>
      <c r="F8937" t="s">
        <v>242</v>
      </c>
      <c r="G8937" t="s">
        <v>206</v>
      </c>
      <c r="H8937" t="s">
        <v>270</v>
      </c>
      <c r="I8937">
        <v>2</v>
      </c>
      <c r="J8937">
        <v>10</v>
      </c>
      <c r="K8937">
        <v>119575</v>
      </c>
      <c r="L8937" t="str">
        <f>VLOOKUP(Sales_Data!C8937,Product_Master!$A:$D,2,FALSE)</f>
        <v>Refrigerator</v>
      </c>
      <c r="M8937">
        <f>VLOOKUP(C8937,Product_Master!$A:$D,4,FALSE)</f>
        <v>66431</v>
      </c>
      <c r="N8937" t="str">
        <f t="shared" si="278"/>
        <v>HIGH</v>
      </c>
      <c r="O8937" t="str" cm="1">
        <f t="array" ref="O8937">_xlfn.IFS(D8937="North","Zone 1",D8937="South","Zone 2",D8937="East","Zone 3",D8937="West","Zone 4")</f>
        <v>Zone 1</v>
      </c>
      <c r="P8937">
        <f t="shared" si="279"/>
        <v>11957.5</v>
      </c>
      <c r="Q8937" t="str">
        <f>VLOOKUP(C8937,Product_Master!$A:$D,3,FALSE)</f>
        <v>Electronics</v>
      </c>
    </row>
    <row r="8938" spans="1:17" x14ac:dyDescent="0.3">
      <c r="A8938" t="s">
        <v>15322</v>
      </c>
      <c r="B8938" t="s">
        <v>1648</v>
      </c>
      <c r="C8938" t="s">
        <v>139</v>
      </c>
      <c r="D8938" t="s">
        <v>191</v>
      </c>
      <c r="E8938" t="s">
        <v>242</v>
      </c>
      <c r="F8938" t="s">
        <v>242</v>
      </c>
      <c r="G8938" t="s">
        <v>174</v>
      </c>
      <c r="H8938" t="s">
        <v>15323</v>
      </c>
      <c r="I8938">
        <v>9</v>
      </c>
      <c r="J8938">
        <v>10</v>
      </c>
      <c r="K8938">
        <v>185984</v>
      </c>
      <c r="L8938" t="str">
        <f>VLOOKUP(Sales_Data!C8938,Product_Master!$A:$D,2,FALSE)</f>
        <v>Helmet</v>
      </c>
      <c r="M8938">
        <f>VLOOKUP(C8938,Product_Master!$A:$D,4,FALSE)</f>
        <v>22961</v>
      </c>
      <c r="N8938" t="str">
        <f t="shared" si="278"/>
        <v>HIGH</v>
      </c>
      <c r="O8938" t="str" cm="1">
        <f t="array" ref="O8938">_xlfn.IFS(D8938="North","Zone 1",D8938="South","Zone 2",D8938="East","Zone 3",D8938="West","Zone 4")</f>
        <v>Zone 1</v>
      </c>
      <c r="P8938">
        <f t="shared" si="279"/>
        <v>18598.400000000001</v>
      </c>
      <c r="Q8938" t="str">
        <f>VLOOKUP(C8938,Product_Master!$A:$D,3,FALSE)</f>
        <v>Sports</v>
      </c>
    </row>
    <row r="8939" spans="1:17" x14ac:dyDescent="0.3">
      <c r="A8939" t="s">
        <v>15324</v>
      </c>
      <c r="B8939" t="s">
        <v>502</v>
      </c>
      <c r="C8939" t="s">
        <v>89</v>
      </c>
      <c r="D8939" t="s">
        <v>197</v>
      </c>
      <c r="E8939" t="s">
        <v>260</v>
      </c>
      <c r="F8939" t="s">
        <v>261</v>
      </c>
      <c r="G8939" t="s">
        <v>181</v>
      </c>
      <c r="H8939" t="s">
        <v>11887</v>
      </c>
      <c r="I8939">
        <v>12</v>
      </c>
      <c r="J8939">
        <v>10</v>
      </c>
      <c r="K8939">
        <v>559440</v>
      </c>
      <c r="L8939" t="str">
        <f>VLOOKUP(Sales_Data!C8939,Product_Master!$A:$D,2,FALSE)</f>
        <v>Shorts</v>
      </c>
      <c r="M8939">
        <f>VLOOKUP(C8939,Product_Master!$A:$D,4,FALSE)</f>
        <v>51800</v>
      </c>
      <c r="N8939" t="str">
        <f t="shared" si="278"/>
        <v>HIGH</v>
      </c>
      <c r="O8939" t="str" cm="1">
        <f t="array" ref="O8939">_xlfn.IFS(D8939="North","Zone 1",D8939="South","Zone 2",D8939="East","Zone 3",D8939="West","Zone 4")</f>
        <v>Zone 4</v>
      </c>
      <c r="P8939">
        <f t="shared" si="279"/>
        <v>55944</v>
      </c>
      <c r="Q8939" t="str">
        <f>VLOOKUP(C8939,Product_Master!$A:$D,3,FALSE)</f>
        <v>Clothing</v>
      </c>
    </row>
    <row r="8940" spans="1:17" x14ac:dyDescent="0.3">
      <c r="A8940" t="s">
        <v>15325</v>
      </c>
      <c r="B8940" t="s">
        <v>3850</v>
      </c>
      <c r="C8940" t="s">
        <v>106</v>
      </c>
      <c r="D8940" t="s">
        <v>171</v>
      </c>
      <c r="E8940" t="s">
        <v>204</v>
      </c>
      <c r="F8940" t="s">
        <v>205</v>
      </c>
      <c r="G8940" t="s">
        <v>285</v>
      </c>
      <c r="H8940" t="s">
        <v>15326</v>
      </c>
      <c r="I8940">
        <v>6</v>
      </c>
      <c r="J8940">
        <v>0</v>
      </c>
      <c r="K8940">
        <v>399438</v>
      </c>
      <c r="L8940" t="str">
        <f>VLOOKUP(Sales_Data!C8940,Product_Master!$A:$D,2,FALSE)</f>
        <v>Oil</v>
      </c>
      <c r="M8940">
        <f>VLOOKUP(C8940,Product_Master!$A:$D,4,FALSE)</f>
        <v>66573</v>
      </c>
      <c r="N8940" t="str">
        <f t="shared" si="278"/>
        <v>HIGH</v>
      </c>
      <c r="O8940" t="str" cm="1">
        <f t="array" ref="O8940">_xlfn.IFS(D8940="North","Zone 1",D8940="South","Zone 2",D8940="East","Zone 3",D8940="West","Zone 4")</f>
        <v>Zone 2</v>
      </c>
      <c r="P8940">
        <f t="shared" si="279"/>
        <v>39943.800000000003</v>
      </c>
      <c r="Q8940" t="str">
        <f>VLOOKUP(C8940,Product_Master!$A:$D,3,FALSE)</f>
        <v>Grocery</v>
      </c>
    </row>
    <row r="8941" spans="1:17" x14ac:dyDescent="0.3">
      <c r="A8941" t="s">
        <v>15327</v>
      </c>
      <c r="B8941" t="s">
        <v>1280</v>
      </c>
      <c r="C8941" t="s">
        <v>75</v>
      </c>
      <c r="D8941" t="s">
        <v>191</v>
      </c>
      <c r="E8941" t="s">
        <v>192</v>
      </c>
      <c r="F8941" t="s">
        <v>193</v>
      </c>
      <c r="G8941" t="s">
        <v>228</v>
      </c>
      <c r="H8941" t="s">
        <v>15310</v>
      </c>
      <c r="I8941">
        <v>9</v>
      </c>
      <c r="J8941">
        <v>0</v>
      </c>
      <c r="K8941">
        <v>361170</v>
      </c>
      <c r="L8941" t="str">
        <f>VLOOKUP(Sales_Data!C8941,Product_Master!$A:$D,2,FALSE)</f>
        <v>Jacket</v>
      </c>
      <c r="M8941">
        <f>VLOOKUP(C8941,Product_Master!$A:$D,4,FALSE)</f>
        <v>40130</v>
      </c>
      <c r="N8941" t="str">
        <f t="shared" si="278"/>
        <v>HIGH</v>
      </c>
      <c r="O8941" t="str" cm="1">
        <f t="array" ref="O8941">_xlfn.IFS(D8941="North","Zone 1",D8941="South","Zone 2",D8941="East","Zone 3",D8941="West","Zone 4")</f>
        <v>Zone 1</v>
      </c>
      <c r="P8941">
        <f t="shared" si="279"/>
        <v>36117</v>
      </c>
      <c r="Q8941" t="str">
        <f>VLOOKUP(C8941,Product_Master!$A:$D,3,FALSE)</f>
        <v>Clothing</v>
      </c>
    </row>
    <row r="8942" spans="1:17" x14ac:dyDescent="0.3">
      <c r="A8942" t="s">
        <v>15328</v>
      </c>
      <c r="B8942" t="s">
        <v>321</v>
      </c>
      <c r="C8942" t="s">
        <v>106</v>
      </c>
      <c r="D8942" t="s">
        <v>178</v>
      </c>
      <c r="E8942" t="s">
        <v>310</v>
      </c>
      <c r="F8942" t="s">
        <v>311</v>
      </c>
      <c r="G8942" t="s">
        <v>200</v>
      </c>
      <c r="H8942" t="s">
        <v>12044</v>
      </c>
      <c r="I8942">
        <v>3</v>
      </c>
      <c r="J8942">
        <v>15</v>
      </c>
      <c r="K8942">
        <v>169761</v>
      </c>
      <c r="L8942" t="str">
        <f>VLOOKUP(Sales_Data!C8942,Product_Master!$A:$D,2,FALSE)</f>
        <v>Oil</v>
      </c>
      <c r="M8942">
        <f>VLOOKUP(C8942,Product_Master!$A:$D,4,FALSE)</f>
        <v>66573</v>
      </c>
      <c r="N8942" t="str">
        <f t="shared" si="278"/>
        <v>HIGH</v>
      </c>
      <c r="O8942" t="str" cm="1">
        <f t="array" ref="O8942">_xlfn.IFS(D8942="North","Zone 1",D8942="South","Zone 2",D8942="East","Zone 3",D8942="West","Zone 4")</f>
        <v>Zone 3</v>
      </c>
      <c r="P8942">
        <f t="shared" si="279"/>
        <v>16976.100000000002</v>
      </c>
      <c r="Q8942" t="str">
        <f>VLOOKUP(C8942,Product_Master!$A:$D,3,FALSE)</f>
        <v>Grocery</v>
      </c>
    </row>
    <row r="8943" spans="1:17" x14ac:dyDescent="0.3">
      <c r="A8943" t="s">
        <v>15329</v>
      </c>
      <c r="B8943" t="s">
        <v>622</v>
      </c>
      <c r="C8943" t="s">
        <v>29</v>
      </c>
      <c r="D8943" t="s">
        <v>197</v>
      </c>
      <c r="E8943" t="s">
        <v>260</v>
      </c>
      <c r="F8943" t="s">
        <v>261</v>
      </c>
      <c r="G8943" t="s">
        <v>181</v>
      </c>
      <c r="H8943" t="s">
        <v>1793</v>
      </c>
      <c r="I8943">
        <v>9</v>
      </c>
      <c r="J8943">
        <v>20</v>
      </c>
      <c r="K8943">
        <v>112406</v>
      </c>
      <c r="L8943" t="str">
        <f>VLOOKUP(Sales_Data!C8943,Product_Master!$A:$D,2,FALSE)</f>
        <v>Bluetooth Speaker</v>
      </c>
      <c r="M8943">
        <f>VLOOKUP(C8943,Product_Master!$A:$D,4,FALSE)</f>
        <v>15612</v>
      </c>
      <c r="N8943" t="str">
        <f t="shared" si="278"/>
        <v>HIGH</v>
      </c>
      <c r="O8943" t="str" cm="1">
        <f t="array" ref="O8943">_xlfn.IFS(D8943="North","Zone 1",D8943="South","Zone 2",D8943="East","Zone 3",D8943="West","Zone 4")</f>
        <v>Zone 4</v>
      </c>
      <c r="P8943">
        <f t="shared" si="279"/>
        <v>11240.6</v>
      </c>
      <c r="Q8943" t="str">
        <f>VLOOKUP(C8943,Product_Master!$A:$D,3,FALSE)</f>
        <v>Electronics</v>
      </c>
    </row>
    <row r="8944" spans="1:17" x14ac:dyDescent="0.3">
      <c r="A8944" t="s">
        <v>15330</v>
      </c>
      <c r="B8944" t="s">
        <v>536</v>
      </c>
      <c r="C8944" t="s">
        <v>93</v>
      </c>
      <c r="D8944" t="s">
        <v>191</v>
      </c>
      <c r="E8944" t="s">
        <v>238</v>
      </c>
      <c r="F8944" t="s">
        <v>238</v>
      </c>
      <c r="G8944" t="s">
        <v>285</v>
      </c>
      <c r="H8944" t="s">
        <v>4646</v>
      </c>
      <c r="I8944">
        <v>8</v>
      </c>
      <c r="J8944">
        <v>20</v>
      </c>
      <c r="K8944">
        <v>497811</v>
      </c>
      <c r="L8944" t="str">
        <f>VLOOKUP(Sales_Data!C8944,Product_Master!$A:$D,2,FALSE)</f>
        <v>Skirt</v>
      </c>
      <c r="M8944">
        <f>VLOOKUP(C8944,Product_Master!$A:$D,4,FALSE)</f>
        <v>77783</v>
      </c>
      <c r="N8944" t="str">
        <f t="shared" si="278"/>
        <v>HIGH</v>
      </c>
      <c r="O8944" t="str" cm="1">
        <f t="array" ref="O8944">_xlfn.IFS(D8944="North","Zone 1",D8944="South","Zone 2",D8944="East","Zone 3",D8944="West","Zone 4")</f>
        <v>Zone 1</v>
      </c>
      <c r="P8944">
        <f t="shared" si="279"/>
        <v>49781.100000000006</v>
      </c>
      <c r="Q8944" t="str">
        <f>VLOOKUP(C8944,Product_Master!$A:$D,3,FALSE)</f>
        <v>Clothing</v>
      </c>
    </row>
    <row r="8945" spans="1:17" x14ac:dyDescent="0.3">
      <c r="A8945" t="s">
        <v>15331</v>
      </c>
      <c r="B8945" t="s">
        <v>1571</v>
      </c>
      <c r="C8945" t="s">
        <v>143</v>
      </c>
      <c r="D8945" t="s">
        <v>191</v>
      </c>
      <c r="E8945" t="s">
        <v>192</v>
      </c>
      <c r="F8945" t="s">
        <v>193</v>
      </c>
      <c r="G8945" t="s">
        <v>219</v>
      </c>
      <c r="H8945" t="s">
        <v>15332</v>
      </c>
      <c r="I8945">
        <v>2</v>
      </c>
      <c r="J8945">
        <v>5</v>
      </c>
      <c r="K8945">
        <v>10721</v>
      </c>
      <c r="L8945" t="str">
        <f>VLOOKUP(Sales_Data!C8945,Product_Master!$A:$D,2,FALSE)</f>
        <v>Skipping Rope</v>
      </c>
      <c r="M8945">
        <f>VLOOKUP(C8945,Product_Master!$A:$D,4,FALSE)</f>
        <v>5643</v>
      </c>
      <c r="N8945" t="str">
        <f t="shared" si="278"/>
        <v>MEDIUM</v>
      </c>
      <c r="O8945" t="str" cm="1">
        <f t="array" ref="O8945">_xlfn.IFS(D8945="North","Zone 1",D8945="South","Zone 2",D8945="East","Zone 3",D8945="West","Zone 4")</f>
        <v>Zone 1</v>
      </c>
      <c r="P8945">
        <f t="shared" si="279"/>
        <v>536.05000000000007</v>
      </c>
      <c r="Q8945" t="str">
        <f>VLOOKUP(C8945,Product_Master!$A:$D,3,FALSE)</f>
        <v>Sports</v>
      </c>
    </row>
    <row r="8946" spans="1:17" x14ac:dyDescent="0.3">
      <c r="A8946" t="s">
        <v>15333</v>
      </c>
      <c r="B8946" t="s">
        <v>631</v>
      </c>
      <c r="C8946" t="s">
        <v>21</v>
      </c>
      <c r="D8946" t="s">
        <v>191</v>
      </c>
      <c r="E8946" t="s">
        <v>192</v>
      </c>
      <c r="F8946" t="s">
        <v>193</v>
      </c>
      <c r="G8946" t="s">
        <v>200</v>
      </c>
      <c r="H8946" t="s">
        <v>15334</v>
      </c>
      <c r="I8946">
        <v>9</v>
      </c>
      <c r="J8946">
        <v>10</v>
      </c>
      <c r="K8946">
        <v>393141</v>
      </c>
      <c r="L8946" t="str">
        <f>VLOOKUP(Sales_Data!C8946,Product_Master!$A:$D,2,FALSE)</f>
        <v>Air Conditioner</v>
      </c>
      <c r="M8946">
        <f>VLOOKUP(C8946,Product_Master!$A:$D,4,FALSE)</f>
        <v>48536</v>
      </c>
      <c r="N8946" t="str">
        <f t="shared" si="278"/>
        <v>HIGH</v>
      </c>
      <c r="O8946" t="str" cm="1">
        <f t="array" ref="O8946">_xlfn.IFS(D8946="North","Zone 1",D8946="South","Zone 2",D8946="East","Zone 3",D8946="West","Zone 4")</f>
        <v>Zone 1</v>
      </c>
      <c r="P8946">
        <f t="shared" si="279"/>
        <v>39314.100000000006</v>
      </c>
      <c r="Q8946" t="str">
        <f>VLOOKUP(C8946,Product_Master!$A:$D,3,FALSE)</f>
        <v>Electronics</v>
      </c>
    </row>
    <row r="8947" spans="1:17" x14ac:dyDescent="0.3">
      <c r="A8947" t="s">
        <v>15335</v>
      </c>
      <c r="B8947" t="s">
        <v>1857</v>
      </c>
      <c r="C8947" t="s">
        <v>122</v>
      </c>
      <c r="D8947" t="s">
        <v>178</v>
      </c>
      <c r="E8947" t="s">
        <v>179</v>
      </c>
      <c r="F8947" t="s">
        <v>180</v>
      </c>
      <c r="G8947" t="s">
        <v>243</v>
      </c>
      <c r="H8947" t="s">
        <v>15336</v>
      </c>
      <c r="I8947">
        <v>11</v>
      </c>
      <c r="J8947">
        <v>0</v>
      </c>
      <c r="K8947">
        <v>720852</v>
      </c>
      <c r="L8947" t="str">
        <f>VLOOKUP(Sales_Data!C8947,Product_Master!$A:$D,2,FALSE)</f>
        <v>Noodles</v>
      </c>
      <c r="M8947">
        <f>VLOOKUP(C8947,Product_Master!$A:$D,4,FALSE)</f>
        <v>65532</v>
      </c>
      <c r="N8947" t="str">
        <f t="shared" si="278"/>
        <v>HIGH</v>
      </c>
      <c r="O8947" t="str" cm="1">
        <f t="array" ref="O8947">_xlfn.IFS(D8947="North","Zone 1",D8947="South","Zone 2",D8947="East","Zone 3",D8947="West","Zone 4")</f>
        <v>Zone 3</v>
      </c>
      <c r="P8947">
        <f t="shared" si="279"/>
        <v>72085.2</v>
      </c>
      <c r="Q8947" t="str">
        <f>VLOOKUP(C8947,Product_Master!$A:$D,3,FALSE)</f>
        <v>Grocery</v>
      </c>
    </row>
    <row r="8948" spans="1:17" x14ac:dyDescent="0.3">
      <c r="A8948" t="s">
        <v>15337</v>
      </c>
      <c r="B8948" t="s">
        <v>983</v>
      </c>
      <c r="C8948" t="s">
        <v>135</v>
      </c>
      <c r="D8948" t="s">
        <v>178</v>
      </c>
      <c r="E8948" t="s">
        <v>179</v>
      </c>
      <c r="F8948" t="s">
        <v>180</v>
      </c>
      <c r="G8948" t="s">
        <v>315</v>
      </c>
      <c r="H8948" t="s">
        <v>14222</v>
      </c>
      <c r="I8948">
        <v>5</v>
      </c>
      <c r="J8948">
        <v>15</v>
      </c>
      <c r="K8948">
        <v>109157</v>
      </c>
      <c r="L8948" t="str">
        <f>VLOOKUP(Sales_Data!C8948,Product_Master!$A:$D,2,FALSE)</f>
        <v>Yoga Mat</v>
      </c>
      <c r="M8948">
        <f>VLOOKUP(C8948,Product_Master!$A:$D,4,FALSE)</f>
        <v>25684</v>
      </c>
      <c r="N8948" t="str">
        <f t="shared" si="278"/>
        <v>HIGH</v>
      </c>
      <c r="O8948" t="str" cm="1">
        <f t="array" ref="O8948">_xlfn.IFS(D8948="North","Zone 1",D8948="South","Zone 2",D8948="East","Zone 3",D8948="West","Zone 4")</f>
        <v>Zone 3</v>
      </c>
      <c r="P8948">
        <f t="shared" si="279"/>
        <v>10915.7</v>
      </c>
      <c r="Q8948" t="str">
        <f>VLOOKUP(C8948,Product_Master!$A:$D,3,FALSE)</f>
        <v>Sports</v>
      </c>
    </row>
    <row r="8949" spans="1:17" x14ac:dyDescent="0.3">
      <c r="A8949" t="s">
        <v>15338</v>
      </c>
      <c r="B8949" t="s">
        <v>1075</v>
      </c>
      <c r="C8949" t="s">
        <v>122</v>
      </c>
      <c r="D8949" t="s">
        <v>171</v>
      </c>
      <c r="E8949" t="s">
        <v>172</v>
      </c>
      <c r="F8949" t="s">
        <v>173</v>
      </c>
      <c r="G8949" t="s">
        <v>228</v>
      </c>
      <c r="H8949" t="s">
        <v>15339</v>
      </c>
      <c r="I8949">
        <v>2</v>
      </c>
      <c r="J8949">
        <v>15</v>
      </c>
      <c r="K8949">
        <v>111404</v>
      </c>
      <c r="L8949" t="str">
        <f>VLOOKUP(Sales_Data!C8949,Product_Master!$A:$D,2,FALSE)</f>
        <v>Noodles</v>
      </c>
      <c r="M8949">
        <f>VLOOKUP(C8949,Product_Master!$A:$D,4,FALSE)</f>
        <v>65532</v>
      </c>
      <c r="N8949" t="str">
        <f t="shared" si="278"/>
        <v>HIGH</v>
      </c>
      <c r="O8949" t="str" cm="1">
        <f t="array" ref="O8949">_xlfn.IFS(D8949="North","Zone 1",D8949="South","Zone 2",D8949="East","Zone 3",D8949="West","Zone 4")</f>
        <v>Zone 2</v>
      </c>
      <c r="P8949">
        <f t="shared" si="279"/>
        <v>11140.400000000001</v>
      </c>
      <c r="Q8949" t="str">
        <f>VLOOKUP(C8949,Product_Master!$A:$D,3,FALSE)</f>
        <v>Grocery</v>
      </c>
    </row>
    <row r="8950" spans="1:17" x14ac:dyDescent="0.3">
      <c r="A8950" t="s">
        <v>15340</v>
      </c>
      <c r="B8950" t="s">
        <v>551</v>
      </c>
      <c r="C8950" t="s">
        <v>50</v>
      </c>
      <c r="D8950" t="s">
        <v>197</v>
      </c>
      <c r="E8950" t="s">
        <v>260</v>
      </c>
      <c r="F8950" t="s">
        <v>261</v>
      </c>
      <c r="G8950" t="s">
        <v>315</v>
      </c>
      <c r="H8950" t="s">
        <v>4317</v>
      </c>
      <c r="I8950">
        <v>3</v>
      </c>
      <c r="J8950">
        <v>10</v>
      </c>
      <c r="K8950">
        <v>153689</v>
      </c>
      <c r="L8950" t="str">
        <f>VLOOKUP(Sales_Data!C8950,Product_Master!$A:$D,2,FALSE)</f>
        <v>Sofa</v>
      </c>
      <c r="M8950">
        <f>VLOOKUP(C8950,Product_Master!$A:$D,4,FALSE)</f>
        <v>56922</v>
      </c>
      <c r="N8950" t="str">
        <f t="shared" si="278"/>
        <v>HIGH</v>
      </c>
      <c r="O8950" t="str" cm="1">
        <f t="array" ref="O8950">_xlfn.IFS(D8950="North","Zone 1",D8950="South","Zone 2",D8950="East","Zone 3",D8950="West","Zone 4")</f>
        <v>Zone 4</v>
      </c>
      <c r="P8950">
        <f t="shared" si="279"/>
        <v>15368.900000000001</v>
      </c>
      <c r="Q8950" t="str">
        <f>VLOOKUP(C8950,Product_Master!$A:$D,3,FALSE)</f>
        <v>Furniture</v>
      </c>
    </row>
    <row r="8951" spans="1:17" x14ac:dyDescent="0.3">
      <c r="A8951" t="s">
        <v>15341</v>
      </c>
      <c r="B8951" t="s">
        <v>1519</v>
      </c>
      <c r="C8951" t="s">
        <v>112</v>
      </c>
      <c r="D8951" t="s">
        <v>197</v>
      </c>
      <c r="E8951" t="s">
        <v>210</v>
      </c>
      <c r="F8951" t="s">
        <v>211</v>
      </c>
      <c r="G8951" t="s">
        <v>262</v>
      </c>
      <c r="H8951" t="s">
        <v>10181</v>
      </c>
      <c r="I8951">
        <v>1</v>
      </c>
      <c r="J8951">
        <v>10</v>
      </c>
      <c r="K8951">
        <v>3849</v>
      </c>
      <c r="L8951" t="str">
        <f>VLOOKUP(Sales_Data!C8951,Product_Master!$A:$D,2,FALSE)</f>
        <v>Pasta</v>
      </c>
      <c r="M8951">
        <f>VLOOKUP(C8951,Product_Master!$A:$D,4,FALSE)</f>
        <v>4277</v>
      </c>
      <c r="N8951" t="str">
        <f t="shared" si="278"/>
        <v>LOW</v>
      </c>
      <c r="O8951" t="str" cm="1">
        <f t="array" ref="O8951">_xlfn.IFS(D8951="North","Zone 1",D8951="South","Zone 2",D8951="East","Zone 3",D8951="West","Zone 4")</f>
        <v>Zone 4</v>
      </c>
      <c r="P8951">
        <f t="shared" si="279"/>
        <v>76.98</v>
      </c>
      <c r="Q8951" t="str">
        <f>VLOOKUP(C8951,Product_Master!$A:$D,3,FALSE)</f>
        <v>Grocery</v>
      </c>
    </row>
    <row r="8952" spans="1:17" x14ac:dyDescent="0.3">
      <c r="A8952" t="s">
        <v>15342</v>
      </c>
      <c r="B8952" t="s">
        <v>2078</v>
      </c>
      <c r="C8952" t="s">
        <v>23</v>
      </c>
      <c r="D8952" t="s">
        <v>178</v>
      </c>
      <c r="E8952" t="s">
        <v>179</v>
      </c>
      <c r="F8952" t="s">
        <v>180</v>
      </c>
      <c r="G8952" t="s">
        <v>315</v>
      </c>
      <c r="H8952" t="s">
        <v>12682</v>
      </c>
      <c r="I8952">
        <v>9</v>
      </c>
      <c r="J8952">
        <v>10</v>
      </c>
      <c r="K8952">
        <v>538091</v>
      </c>
      <c r="L8952" t="str">
        <f>VLOOKUP(Sales_Data!C8952,Product_Master!$A:$D,2,FALSE)</f>
        <v>Refrigerator</v>
      </c>
      <c r="M8952">
        <f>VLOOKUP(C8952,Product_Master!$A:$D,4,FALSE)</f>
        <v>66431</v>
      </c>
      <c r="N8952" t="str">
        <f t="shared" si="278"/>
        <v>HIGH</v>
      </c>
      <c r="O8952" t="str" cm="1">
        <f t="array" ref="O8952">_xlfn.IFS(D8952="North","Zone 1",D8952="South","Zone 2",D8952="East","Zone 3",D8952="West","Zone 4")</f>
        <v>Zone 3</v>
      </c>
      <c r="P8952">
        <f t="shared" si="279"/>
        <v>53809.100000000006</v>
      </c>
      <c r="Q8952" t="str">
        <f>VLOOKUP(C8952,Product_Master!$A:$D,3,FALSE)</f>
        <v>Electronics</v>
      </c>
    </row>
    <row r="8953" spans="1:17" x14ac:dyDescent="0.3">
      <c r="A8953" t="s">
        <v>15343</v>
      </c>
      <c r="B8953" t="s">
        <v>372</v>
      </c>
      <c r="C8953" t="s">
        <v>135</v>
      </c>
      <c r="D8953" t="s">
        <v>197</v>
      </c>
      <c r="E8953" t="s">
        <v>210</v>
      </c>
      <c r="F8953" t="s">
        <v>211</v>
      </c>
      <c r="G8953" t="s">
        <v>181</v>
      </c>
      <c r="H8953" t="s">
        <v>2272</v>
      </c>
      <c r="I8953">
        <v>12</v>
      </c>
      <c r="J8953">
        <v>5</v>
      </c>
      <c r="K8953">
        <v>292797</v>
      </c>
      <c r="L8953" t="str">
        <f>VLOOKUP(Sales_Data!C8953,Product_Master!$A:$D,2,FALSE)</f>
        <v>Yoga Mat</v>
      </c>
      <c r="M8953">
        <f>VLOOKUP(C8953,Product_Master!$A:$D,4,FALSE)</f>
        <v>25684</v>
      </c>
      <c r="N8953" t="str">
        <f t="shared" si="278"/>
        <v>HIGH</v>
      </c>
      <c r="O8953" t="str" cm="1">
        <f t="array" ref="O8953">_xlfn.IFS(D8953="North","Zone 1",D8953="South","Zone 2",D8953="East","Zone 3",D8953="West","Zone 4")</f>
        <v>Zone 4</v>
      </c>
      <c r="P8953">
        <f t="shared" si="279"/>
        <v>29279.7</v>
      </c>
      <c r="Q8953" t="str">
        <f>VLOOKUP(C8953,Product_Master!$A:$D,3,FALSE)</f>
        <v>Sports</v>
      </c>
    </row>
    <row r="8954" spans="1:17" x14ac:dyDescent="0.3">
      <c r="A8954" t="s">
        <v>15344</v>
      </c>
      <c r="B8954" t="s">
        <v>445</v>
      </c>
      <c r="C8954" t="s">
        <v>126</v>
      </c>
      <c r="D8954" t="s">
        <v>197</v>
      </c>
      <c r="E8954" t="s">
        <v>198</v>
      </c>
      <c r="F8954" t="s">
        <v>199</v>
      </c>
      <c r="G8954" t="s">
        <v>228</v>
      </c>
      <c r="H8954" t="s">
        <v>11261</v>
      </c>
      <c r="I8954">
        <v>12</v>
      </c>
      <c r="J8954">
        <v>10</v>
      </c>
      <c r="K8954">
        <v>44496</v>
      </c>
      <c r="L8954" t="str">
        <f>VLOOKUP(Sales_Data!C8954,Product_Master!$A:$D,2,FALSE)</f>
        <v>Honey</v>
      </c>
      <c r="M8954">
        <f>VLOOKUP(C8954,Product_Master!$A:$D,4,FALSE)</f>
        <v>4120</v>
      </c>
      <c r="N8954" t="str">
        <f t="shared" si="278"/>
        <v>HIGH</v>
      </c>
      <c r="O8954" t="str" cm="1">
        <f t="array" ref="O8954">_xlfn.IFS(D8954="North","Zone 1",D8954="South","Zone 2",D8954="East","Zone 3",D8954="West","Zone 4")</f>
        <v>Zone 4</v>
      </c>
      <c r="P8954">
        <f t="shared" si="279"/>
        <v>4449.6000000000004</v>
      </c>
      <c r="Q8954" t="str">
        <f>VLOOKUP(C8954,Product_Master!$A:$D,3,FALSE)</f>
        <v>Grocery</v>
      </c>
    </row>
    <row r="8955" spans="1:17" x14ac:dyDescent="0.3">
      <c r="A8955" t="s">
        <v>15345</v>
      </c>
      <c r="B8955" t="s">
        <v>2278</v>
      </c>
      <c r="C8955" t="s">
        <v>91</v>
      </c>
      <c r="D8955" t="s">
        <v>191</v>
      </c>
      <c r="E8955" t="s">
        <v>192</v>
      </c>
      <c r="F8955" t="s">
        <v>193</v>
      </c>
      <c r="G8955" t="s">
        <v>285</v>
      </c>
      <c r="H8955" t="s">
        <v>4723</v>
      </c>
      <c r="I8955">
        <v>9</v>
      </c>
      <c r="J8955">
        <v>5</v>
      </c>
      <c r="K8955">
        <v>254678</v>
      </c>
      <c r="L8955" t="str">
        <f>VLOOKUP(Sales_Data!C8955,Product_Master!$A:$D,2,FALSE)</f>
        <v>Sweater</v>
      </c>
      <c r="M8955">
        <f>VLOOKUP(C8955,Product_Master!$A:$D,4,FALSE)</f>
        <v>29787</v>
      </c>
      <c r="N8955" t="str">
        <f t="shared" si="278"/>
        <v>HIGH</v>
      </c>
      <c r="O8955" t="str" cm="1">
        <f t="array" ref="O8955">_xlfn.IFS(D8955="North","Zone 1",D8955="South","Zone 2",D8955="East","Zone 3",D8955="West","Zone 4")</f>
        <v>Zone 1</v>
      </c>
      <c r="P8955">
        <f t="shared" si="279"/>
        <v>25467.800000000003</v>
      </c>
      <c r="Q8955" t="str">
        <f>VLOOKUP(C8955,Product_Master!$A:$D,3,FALSE)</f>
        <v>Clothing</v>
      </c>
    </row>
    <row r="8956" spans="1:17" x14ac:dyDescent="0.3">
      <c r="A8956" t="s">
        <v>15346</v>
      </c>
      <c r="B8956" t="s">
        <v>2100</v>
      </c>
      <c r="C8956" t="s">
        <v>157</v>
      </c>
      <c r="D8956" t="s">
        <v>171</v>
      </c>
      <c r="E8956" t="s">
        <v>223</v>
      </c>
      <c r="F8956" t="s">
        <v>224</v>
      </c>
      <c r="G8956" t="s">
        <v>285</v>
      </c>
      <c r="H8956" t="s">
        <v>15347</v>
      </c>
      <c r="I8956">
        <v>2</v>
      </c>
      <c r="J8956">
        <v>5</v>
      </c>
      <c r="K8956">
        <v>74120</v>
      </c>
      <c r="L8956" t="str">
        <f>VLOOKUP(Sales_Data!C8956,Product_Master!$A:$D,2,FALSE)</f>
        <v>Sports Bag</v>
      </c>
      <c r="M8956">
        <f>VLOOKUP(C8956,Product_Master!$A:$D,4,FALSE)</f>
        <v>39011</v>
      </c>
      <c r="N8956" t="str">
        <f t="shared" si="278"/>
        <v>HIGH</v>
      </c>
      <c r="O8956" t="str" cm="1">
        <f t="array" ref="O8956">_xlfn.IFS(D8956="North","Zone 1",D8956="South","Zone 2",D8956="East","Zone 3",D8956="West","Zone 4")</f>
        <v>Zone 2</v>
      </c>
      <c r="P8956">
        <f t="shared" si="279"/>
        <v>7412</v>
      </c>
      <c r="Q8956" t="str">
        <f>VLOOKUP(C8956,Product_Master!$A:$D,3,FALSE)</f>
        <v>Sports</v>
      </c>
    </row>
    <row r="8957" spans="1:17" x14ac:dyDescent="0.3">
      <c r="A8957" t="s">
        <v>15348</v>
      </c>
      <c r="B8957" t="s">
        <v>1082</v>
      </c>
      <c r="C8957" t="s">
        <v>137</v>
      </c>
      <c r="D8957" t="s">
        <v>191</v>
      </c>
      <c r="E8957" t="s">
        <v>242</v>
      </c>
      <c r="F8957" t="s">
        <v>242</v>
      </c>
      <c r="G8957" t="s">
        <v>315</v>
      </c>
      <c r="H8957" t="s">
        <v>15349</v>
      </c>
      <c r="I8957">
        <v>5</v>
      </c>
      <c r="J8957">
        <v>0</v>
      </c>
      <c r="K8957">
        <v>255535</v>
      </c>
      <c r="L8957" t="str">
        <f>VLOOKUP(Sales_Data!C8957,Product_Master!$A:$D,2,FALSE)</f>
        <v>Dumbbells</v>
      </c>
      <c r="M8957">
        <f>VLOOKUP(C8957,Product_Master!$A:$D,4,FALSE)</f>
        <v>51107</v>
      </c>
      <c r="N8957" t="str">
        <f t="shared" si="278"/>
        <v>HIGH</v>
      </c>
      <c r="O8957" t="str" cm="1">
        <f t="array" ref="O8957">_xlfn.IFS(D8957="North","Zone 1",D8957="South","Zone 2",D8957="East","Zone 3",D8957="West","Zone 4")</f>
        <v>Zone 1</v>
      </c>
      <c r="P8957">
        <f t="shared" si="279"/>
        <v>25553.5</v>
      </c>
      <c r="Q8957" t="str">
        <f>VLOOKUP(C8957,Product_Master!$A:$D,3,FALSE)</f>
        <v>Sports</v>
      </c>
    </row>
    <row r="8958" spans="1:17" x14ac:dyDescent="0.3">
      <c r="A8958" t="s">
        <v>15350</v>
      </c>
      <c r="B8958" t="s">
        <v>3223</v>
      </c>
      <c r="C8958" t="s">
        <v>91</v>
      </c>
      <c r="D8958" t="s">
        <v>191</v>
      </c>
      <c r="E8958" t="s">
        <v>192</v>
      </c>
      <c r="F8958" t="s">
        <v>193</v>
      </c>
      <c r="G8958" t="s">
        <v>187</v>
      </c>
      <c r="H8958" t="s">
        <v>903</v>
      </c>
      <c r="I8958">
        <v>10</v>
      </c>
      <c r="J8958">
        <v>0</v>
      </c>
      <c r="K8958">
        <v>297870</v>
      </c>
      <c r="L8958" t="str">
        <f>VLOOKUP(Sales_Data!C8958,Product_Master!$A:$D,2,FALSE)</f>
        <v>Sweater</v>
      </c>
      <c r="M8958">
        <f>VLOOKUP(C8958,Product_Master!$A:$D,4,FALSE)</f>
        <v>29787</v>
      </c>
      <c r="N8958" t="str">
        <f t="shared" si="278"/>
        <v>HIGH</v>
      </c>
      <c r="O8958" t="str" cm="1">
        <f t="array" ref="O8958">_xlfn.IFS(D8958="North","Zone 1",D8958="South","Zone 2",D8958="East","Zone 3",D8958="West","Zone 4")</f>
        <v>Zone 1</v>
      </c>
      <c r="P8958">
        <f t="shared" si="279"/>
        <v>29787</v>
      </c>
      <c r="Q8958" t="str">
        <f>VLOOKUP(C8958,Product_Master!$A:$D,3,FALSE)</f>
        <v>Clothing</v>
      </c>
    </row>
    <row r="8959" spans="1:17" x14ac:dyDescent="0.3">
      <c r="A8959" t="s">
        <v>15351</v>
      </c>
      <c r="B8959" t="s">
        <v>1982</v>
      </c>
      <c r="C8959" t="s">
        <v>33</v>
      </c>
      <c r="D8959" t="s">
        <v>197</v>
      </c>
      <c r="E8959" t="s">
        <v>198</v>
      </c>
      <c r="F8959" t="s">
        <v>199</v>
      </c>
      <c r="G8959" t="s">
        <v>219</v>
      </c>
      <c r="H8959" t="s">
        <v>10863</v>
      </c>
      <c r="I8959">
        <v>4</v>
      </c>
      <c r="J8959">
        <v>20</v>
      </c>
      <c r="K8959">
        <v>189504</v>
      </c>
      <c r="L8959" t="str">
        <f>VLOOKUP(Sales_Data!C8959,Product_Master!$A:$D,2,FALSE)</f>
        <v>Headphones</v>
      </c>
      <c r="M8959">
        <f>VLOOKUP(C8959,Product_Master!$A:$D,4,FALSE)</f>
        <v>59220</v>
      </c>
      <c r="N8959" t="str">
        <f t="shared" si="278"/>
        <v>HIGH</v>
      </c>
      <c r="O8959" t="str" cm="1">
        <f t="array" ref="O8959">_xlfn.IFS(D8959="North","Zone 1",D8959="South","Zone 2",D8959="East","Zone 3",D8959="West","Zone 4")</f>
        <v>Zone 4</v>
      </c>
      <c r="P8959">
        <f t="shared" si="279"/>
        <v>18950.400000000001</v>
      </c>
      <c r="Q8959" t="str">
        <f>VLOOKUP(C8959,Product_Master!$A:$D,3,FALSE)</f>
        <v>Electronics</v>
      </c>
    </row>
    <row r="8960" spans="1:17" x14ac:dyDescent="0.3">
      <c r="A8960" t="s">
        <v>15352</v>
      </c>
      <c r="B8960" t="s">
        <v>490</v>
      </c>
      <c r="C8960" t="s">
        <v>120</v>
      </c>
      <c r="D8960" t="s">
        <v>197</v>
      </c>
      <c r="E8960" t="s">
        <v>260</v>
      </c>
      <c r="F8960" t="s">
        <v>261</v>
      </c>
      <c r="G8960" t="s">
        <v>212</v>
      </c>
      <c r="H8960" t="s">
        <v>8560</v>
      </c>
      <c r="I8960">
        <v>2</v>
      </c>
      <c r="J8960">
        <v>0</v>
      </c>
      <c r="K8960">
        <v>61742</v>
      </c>
      <c r="L8960" t="str">
        <f>VLOOKUP(Sales_Data!C8960,Product_Master!$A:$D,2,FALSE)</f>
        <v>Soft Drink</v>
      </c>
      <c r="M8960">
        <f>VLOOKUP(C8960,Product_Master!$A:$D,4,FALSE)</f>
        <v>30871</v>
      </c>
      <c r="N8960" t="str">
        <f t="shared" si="278"/>
        <v>HIGH</v>
      </c>
      <c r="O8960" t="str" cm="1">
        <f t="array" ref="O8960">_xlfn.IFS(D8960="North","Zone 1",D8960="South","Zone 2",D8960="East","Zone 3",D8960="West","Zone 4")</f>
        <v>Zone 4</v>
      </c>
      <c r="P8960">
        <f t="shared" si="279"/>
        <v>6174.2000000000007</v>
      </c>
      <c r="Q8960" t="str">
        <f>VLOOKUP(C8960,Product_Master!$A:$D,3,FALSE)</f>
        <v>Grocery</v>
      </c>
    </row>
    <row r="8961" spans="1:17" x14ac:dyDescent="0.3">
      <c r="A8961" t="s">
        <v>15353</v>
      </c>
      <c r="B8961" t="s">
        <v>1355</v>
      </c>
      <c r="C8961" t="s">
        <v>17</v>
      </c>
      <c r="D8961" t="s">
        <v>171</v>
      </c>
      <c r="E8961" t="s">
        <v>172</v>
      </c>
      <c r="F8961" t="s">
        <v>173</v>
      </c>
      <c r="G8961" t="s">
        <v>257</v>
      </c>
      <c r="H8961" t="s">
        <v>15354</v>
      </c>
      <c r="I8961">
        <v>12</v>
      </c>
      <c r="J8961">
        <v>0</v>
      </c>
      <c r="K8961">
        <v>803340</v>
      </c>
      <c r="L8961" t="str">
        <f>VLOOKUP(Sales_Data!C8961,Product_Master!$A:$D,2,FALSE)</f>
        <v>Printer</v>
      </c>
      <c r="M8961">
        <f>VLOOKUP(C8961,Product_Master!$A:$D,4,FALSE)</f>
        <v>66945</v>
      </c>
      <c r="N8961" t="str">
        <f t="shared" si="278"/>
        <v>HIGH</v>
      </c>
      <c r="O8961" t="str" cm="1">
        <f t="array" ref="O8961">_xlfn.IFS(D8961="North","Zone 1",D8961="South","Zone 2",D8961="East","Zone 3",D8961="West","Zone 4")</f>
        <v>Zone 2</v>
      </c>
      <c r="P8961">
        <f t="shared" si="279"/>
        <v>80334</v>
      </c>
      <c r="Q8961" t="str">
        <f>VLOOKUP(C8961,Product_Master!$A:$D,3,FALSE)</f>
        <v>Electronics</v>
      </c>
    </row>
    <row r="8962" spans="1:17" x14ac:dyDescent="0.3">
      <c r="A8962" t="s">
        <v>15355</v>
      </c>
      <c r="B8962" t="s">
        <v>3690</v>
      </c>
      <c r="C8962" t="s">
        <v>77</v>
      </c>
      <c r="D8962" t="s">
        <v>197</v>
      </c>
      <c r="E8962" t="s">
        <v>198</v>
      </c>
      <c r="F8962" t="s">
        <v>199</v>
      </c>
      <c r="G8962" t="s">
        <v>285</v>
      </c>
      <c r="H8962" t="s">
        <v>7444</v>
      </c>
      <c r="I8962">
        <v>6</v>
      </c>
      <c r="J8962">
        <v>10</v>
      </c>
      <c r="K8962">
        <v>111699</v>
      </c>
      <c r="L8962" t="str">
        <f>VLOOKUP(Sales_Data!C8962,Product_Master!$A:$D,2,FALSE)</f>
        <v>Saree</v>
      </c>
      <c r="M8962">
        <f>VLOOKUP(C8962,Product_Master!$A:$D,4,FALSE)</f>
        <v>20685</v>
      </c>
      <c r="N8962" t="str">
        <f t="shared" si="278"/>
        <v>HIGH</v>
      </c>
      <c r="O8962" t="str" cm="1">
        <f t="array" ref="O8962">_xlfn.IFS(D8962="North","Zone 1",D8962="South","Zone 2",D8962="East","Zone 3",D8962="West","Zone 4")</f>
        <v>Zone 4</v>
      </c>
      <c r="P8962">
        <f t="shared" si="279"/>
        <v>11169.900000000001</v>
      </c>
      <c r="Q8962" t="str">
        <f>VLOOKUP(C8962,Product_Master!$A:$D,3,FALSE)</f>
        <v>Clothing</v>
      </c>
    </row>
    <row r="8963" spans="1:17" x14ac:dyDescent="0.3">
      <c r="A8963" t="s">
        <v>15356</v>
      </c>
      <c r="B8963" t="s">
        <v>1700</v>
      </c>
      <c r="C8963" t="s">
        <v>131</v>
      </c>
      <c r="D8963" t="s">
        <v>171</v>
      </c>
      <c r="E8963" t="s">
        <v>204</v>
      </c>
      <c r="F8963" t="s">
        <v>205</v>
      </c>
      <c r="G8963" t="s">
        <v>219</v>
      </c>
      <c r="H8963" t="s">
        <v>8697</v>
      </c>
      <c r="I8963">
        <v>10</v>
      </c>
      <c r="J8963">
        <v>5</v>
      </c>
      <c r="K8963">
        <v>596951</v>
      </c>
      <c r="L8963" t="str">
        <f>VLOOKUP(Sales_Data!C8963,Product_Master!$A:$D,2,FALSE)</f>
        <v>Football</v>
      </c>
      <c r="M8963">
        <f>VLOOKUP(C8963,Product_Master!$A:$D,4,FALSE)</f>
        <v>62837</v>
      </c>
      <c r="N8963" t="str">
        <f t="shared" ref="N8963:N9026" si="280">IF(K8963&gt;15000,"HIGH",IF(K8963&gt;=5000,"MEDIUM","LOW"))</f>
        <v>HIGH</v>
      </c>
      <c r="O8963" t="str" cm="1">
        <f t="array" ref="O8963">_xlfn.IFS(D8963="North","Zone 1",D8963="South","Zone 2",D8963="East","Zone 3",D8963="West","Zone 4")</f>
        <v>Zone 2</v>
      </c>
      <c r="P8963">
        <f t="shared" ref="P8963:P9026" si="281">IF(N8963="HIGH",K8963*10%,IF(N8963="MEDIUM",K8963*5%,K8963*2%))</f>
        <v>59695.100000000006</v>
      </c>
      <c r="Q8963" t="str">
        <f>VLOOKUP(C8963,Product_Master!$A:$D,3,FALSE)</f>
        <v>Sports</v>
      </c>
    </row>
    <row r="8964" spans="1:17" x14ac:dyDescent="0.3">
      <c r="A8964" t="s">
        <v>15357</v>
      </c>
      <c r="B8964" t="s">
        <v>1194</v>
      </c>
      <c r="C8964" t="s">
        <v>116</v>
      </c>
      <c r="D8964" t="s">
        <v>197</v>
      </c>
      <c r="E8964" t="s">
        <v>260</v>
      </c>
      <c r="F8964" t="s">
        <v>261</v>
      </c>
      <c r="G8964" t="s">
        <v>219</v>
      </c>
      <c r="H8964" t="s">
        <v>11304</v>
      </c>
      <c r="I8964">
        <v>1</v>
      </c>
      <c r="J8964">
        <v>0</v>
      </c>
      <c r="K8964">
        <v>9601</v>
      </c>
      <c r="L8964" t="str">
        <f>VLOOKUP(Sales_Data!C8964,Product_Master!$A:$D,2,FALSE)</f>
        <v>Biscuits</v>
      </c>
      <c r="M8964">
        <f>VLOOKUP(C8964,Product_Master!$A:$D,4,FALSE)</f>
        <v>9601</v>
      </c>
      <c r="N8964" t="str">
        <f t="shared" si="280"/>
        <v>MEDIUM</v>
      </c>
      <c r="O8964" t="str" cm="1">
        <f t="array" ref="O8964">_xlfn.IFS(D8964="North","Zone 1",D8964="South","Zone 2",D8964="East","Zone 3",D8964="West","Zone 4")</f>
        <v>Zone 4</v>
      </c>
      <c r="P8964">
        <f t="shared" si="281"/>
        <v>480.05</v>
      </c>
      <c r="Q8964" t="str">
        <f>VLOOKUP(C8964,Product_Master!$A:$D,3,FALSE)</f>
        <v>Grocery</v>
      </c>
    </row>
    <row r="8965" spans="1:17" x14ac:dyDescent="0.3">
      <c r="A8965" t="s">
        <v>15358</v>
      </c>
      <c r="B8965" t="s">
        <v>2480</v>
      </c>
      <c r="C8965" t="s">
        <v>116</v>
      </c>
      <c r="D8965" t="s">
        <v>171</v>
      </c>
      <c r="E8965" t="s">
        <v>223</v>
      </c>
      <c r="F8965" t="s">
        <v>224</v>
      </c>
      <c r="G8965" t="s">
        <v>206</v>
      </c>
      <c r="H8965" t="s">
        <v>6249</v>
      </c>
      <c r="I8965">
        <v>8</v>
      </c>
      <c r="J8965">
        <v>5</v>
      </c>
      <c r="K8965">
        <v>72967</v>
      </c>
      <c r="L8965" t="str">
        <f>VLOOKUP(Sales_Data!C8965,Product_Master!$A:$D,2,FALSE)</f>
        <v>Biscuits</v>
      </c>
      <c r="M8965">
        <f>VLOOKUP(C8965,Product_Master!$A:$D,4,FALSE)</f>
        <v>9601</v>
      </c>
      <c r="N8965" t="str">
        <f t="shared" si="280"/>
        <v>HIGH</v>
      </c>
      <c r="O8965" t="str" cm="1">
        <f t="array" ref="O8965">_xlfn.IFS(D8965="North","Zone 1",D8965="South","Zone 2",D8965="East","Zone 3",D8965="West","Zone 4")</f>
        <v>Zone 2</v>
      </c>
      <c r="P8965">
        <f t="shared" si="281"/>
        <v>7296.7000000000007</v>
      </c>
      <c r="Q8965" t="str">
        <f>VLOOKUP(C8965,Product_Master!$A:$D,3,FALSE)</f>
        <v>Grocery</v>
      </c>
    </row>
    <row r="8966" spans="1:17" x14ac:dyDescent="0.3">
      <c r="A8966" t="s">
        <v>15359</v>
      </c>
      <c r="B8966" t="s">
        <v>2017</v>
      </c>
      <c r="C8966" t="s">
        <v>128</v>
      </c>
      <c r="D8966" t="s">
        <v>197</v>
      </c>
      <c r="E8966" t="s">
        <v>198</v>
      </c>
      <c r="F8966" t="s">
        <v>199</v>
      </c>
      <c r="G8966" t="s">
        <v>219</v>
      </c>
      <c r="H8966" t="s">
        <v>5002</v>
      </c>
      <c r="I8966">
        <v>6</v>
      </c>
      <c r="J8966">
        <v>0</v>
      </c>
      <c r="K8966">
        <v>352908</v>
      </c>
      <c r="L8966" t="str">
        <f>VLOOKUP(Sales_Data!C8966,Product_Master!$A:$D,2,FALSE)</f>
        <v>Cricket Bat</v>
      </c>
      <c r="M8966">
        <f>VLOOKUP(C8966,Product_Master!$A:$D,4,FALSE)</f>
        <v>58818</v>
      </c>
      <c r="N8966" t="str">
        <f t="shared" si="280"/>
        <v>HIGH</v>
      </c>
      <c r="O8966" t="str" cm="1">
        <f t="array" ref="O8966">_xlfn.IFS(D8966="North","Zone 1",D8966="South","Zone 2",D8966="East","Zone 3",D8966="West","Zone 4")</f>
        <v>Zone 4</v>
      </c>
      <c r="P8966">
        <f t="shared" si="281"/>
        <v>35290.800000000003</v>
      </c>
      <c r="Q8966" t="str">
        <f>VLOOKUP(C8966,Product_Master!$A:$D,3,FALSE)</f>
        <v>Sports</v>
      </c>
    </row>
    <row r="8967" spans="1:17" x14ac:dyDescent="0.3">
      <c r="A8967" t="s">
        <v>15360</v>
      </c>
      <c r="B8967" t="s">
        <v>5672</v>
      </c>
      <c r="C8967" t="s">
        <v>60</v>
      </c>
      <c r="D8967" t="s">
        <v>191</v>
      </c>
      <c r="E8967" t="s">
        <v>238</v>
      </c>
      <c r="F8967" t="s">
        <v>238</v>
      </c>
      <c r="G8967" t="s">
        <v>174</v>
      </c>
      <c r="H8967" t="s">
        <v>11760</v>
      </c>
      <c r="I8967">
        <v>11</v>
      </c>
      <c r="J8967">
        <v>10</v>
      </c>
      <c r="K8967">
        <v>590436</v>
      </c>
      <c r="L8967" t="str">
        <f>VLOOKUP(Sales_Data!C8967,Product_Master!$A:$D,2,FALSE)</f>
        <v>Cupboard</v>
      </c>
      <c r="M8967">
        <f>VLOOKUP(C8967,Product_Master!$A:$D,4,FALSE)</f>
        <v>59640</v>
      </c>
      <c r="N8967" t="str">
        <f t="shared" si="280"/>
        <v>HIGH</v>
      </c>
      <c r="O8967" t="str" cm="1">
        <f t="array" ref="O8967">_xlfn.IFS(D8967="North","Zone 1",D8967="South","Zone 2",D8967="East","Zone 3",D8967="West","Zone 4")</f>
        <v>Zone 1</v>
      </c>
      <c r="P8967">
        <f t="shared" si="281"/>
        <v>59043.600000000006</v>
      </c>
      <c r="Q8967" t="str">
        <f>VLOOKUP(C8967,Product_Master!$A:$D,3,FALSE)</f>
        <v>Furniture</v>
      </c>
    </row>
    <row r="8968" spans="1:17" x14ac:dyDescent="0.3">
      <c r="A8968" t="s">
        <v>15361</v>
      </c>
      <c r="B8968" t="s">
        <v>333</v>
      </c>
      <c r="C8968" t="s">
        <v>19</v>
      </c>
      <c r="D8968" t="s">
        <v>191</v>
      </c>
      <c r="E8968" t="s">
        <v>238</v>
      </c>
      <c r="F8968" t="s">
        <v>238</v>
      </c>
      <c r="G8968" t="s">
        <v>187</v>
      </c>
      <c r="H8968" t="s">
        <v>10445</v>
      </c>
      <c r="I8968">
        <v>4</v>
      </c>
      <c r="J8968">
        <v>0</v>
      </c>
      <c r="K8968">
        <v>78676</v>
      </c>
      <c r="L8968" t="str">
        <f>VLOOKUP(Sales_Data!C8968,Product_Master!$A:$D,2,FALSE)</f>
        <v>Projector</v>
      </c>
      <c r="M8968">
        <f>VLOOKUP(C8968,Product_Master!$A:$D,4,FALSE)</f>
        <v>19669</v>
      </c>
      <c r="N8968" t="str">
        <f t="shared" si="280"/>
        <v>HIGH</v>
      </c>
      <c r="O8968" t="str" cm="1">
        <f t="array" ref="O8968">_xlfn.IFS(D8968="North","Zone 1",D8968="South","Zone 2",D8968="East","Zone 3",D8968="West","Zone 4")</f>
        <v>Zone 1</v>
      </c>
      <c r="P8968">
        <f t="shared" si="281"/>
        <v>7867.6</v>
      </c>
      <c r="Q8968" t="str">
        <f>VLOOKUP(C8968,Product_Master!$A:$D,3,FALSE)</f>
        <v>Electronics</v>
      </c>
    </row>
    <row r="8969" spans="1:17" x14ac:dyDescent="0.3">
      <c r="A8969" t="s">
        <v>15362</v>
      </c>
      <c r="B8969" t="s">
        <v>513</v>
      </c>
      <c r="C8969" t="s">
        <v>139</v>
      </c>
      <c r="D8969" t="s">
        <v>197</v>
      </c>
      <c r="E8969" t="s">
        <v>198</v>
      </c>
      <c r="F8969" t="s">
        <v>199</v>
      </c>
      <c r="G8969" t="s">
        <v>315</v>
      </c>
      <c r="H8969" t="s">
        <v>2605</v>
      </c>
      <c r="I8969">
        <v>1</v>
      </c>
      <c r="J8969">
        <v>20</v>
      </c>
      <c r="K8969">
        <v>18368</v>
      </c>
      <c r="L8969" t="str">
        <f>VLOOKUP(Sales_Data!C8969,Product_Master!$A:$D,2,FALSE)</f>
        <v>Helmet</v>
      </c>
      <c r="M8969">
        <f>VLOOKUP(C8969,Product_Master!$A:$D,4,FALSE)</f>
        <v>22961</v>
      </c>
      <c r="N8969" t="str">
        <f t="shared" si="280"/>
        <v>HIGH</v>
      </c>
      <c r="O8969" t="str" cm="1">
        <f t="array" ref="O8969">_xlfn.IFS(D8969="North","Zone 1",D8969="South","Zone 2",D8969="East","Zone 3",D8969="West","Zone 4")</f>
        <v>Zone 4</v>
      </c>
      <c r="P8969">
        <f t="shared" si="281"/>
        <v>1836.8000000000002</v>
      </c>
      <c r="Q8969" t="str">
        <f>VLOOKUP(C8969,Product_Master!$A:$D,3,FALSE)</f>
        <v>Sports</v>
      </c>
    </row>
    <row r="8970" spans="1:17" x14ac:dyDescent="0.3">
      <c r="A8970" t="s">
        <v>15363</v>
      </c>
      <c r="B8970" t="s">
        <v>2887</v>
      </c>
      <c r="C8970" t="s">
        <v>31</v>
      </c>
      <c r="D8970" t="s">
        <v>178</v>
      </c>
      <c r="E8970" t="s">
        <v>185</v>
      </c>
      <c r="F8970" t="s">
        <v>186</v>
      </c>
      <c r="G8970" t="s">
        <v>285</v>
      </c>
      <c r="H8970" t="s">
        <v>7147</v>
      </c>
      <c r="I8970">
        <v>1</v>
      </c>
      <c r="J8970">
        <v>20</v>
      </c>
      <c r="K8970">
        <v>30868</v>
      </c>
      <c r="L8970" t="str">
        <f>VLOOKUP(Sales_Data!C8970,Product_Master!$A:$D,2,FALSE)</f>
        <v>Smart Watch</v>
      </c>
      <c r="M8970">
        <f>VLOOKUP(C8970,Product_Master!$A:$D,4,FALSE)</f>
        <v>38586</v>
      </c>
      <c r="N8970" t="str">
        <f t="shared" si="280"/>
        <v>HIGH</v>
      </c>
      <c r="O8970" t="str" cm="1">
        <f t="array" ref="O8970">_xlfn.IFS(D8970="North","Zone 1",D8970="South","Zone 2",D8970="East","Zone 3",D8970="West","Zone 4")</f>
        <v>Zone 3</v>
      </c>
      <c r="P8970">
        <f t="shared" si="281"/>
        <v>3086.8</v>
      </c>
      <c r="Q8970" t="str">
        <f>VLOOKUP(C8970,Product_Master!$A:$D,3,FALSE)</f>
        <v>Electronics</v>
      </c>
    </row>
    <row r="8971" spans="1:17" x14ac:dyDescent="0.3">
      <c r="A8971" t="s">
        <v>15364</v>
      </c>
      <c r="B8971" t="s">
        <v>2500</v>
      </c>
      <c r="C8971" t="s">
        <v>77</v>
      </c>
      <c r="D8971" t="s">
        <v>171</v>
      </c>
      <c r="E8971" t="s">
        <v>223</v>
      </c>
      <c r="F8971" t="s">
        <v>224</v>
      </c>
      <c r="G8971" t="s">
        <v>212</v>
      </c>
      <c r="H8971" t="s">
        <v>15365</v>
      </c>
      <c r="I8971">
        <v>6</v>
      </c>
      <c r="J8971">
        <v>0</v>
      </c>
      <c r="K8971">
        <v>124110</v>
      </c>
      <c r="L8971" t="str">
        <f>VLOOKUP(Sales_Data!C8971,Product_Master!$A:$D,2,FALSE)</f>
        <v>Saree</v>
      </c>
      <c r="M8971">
        <f>VLOOKUP(C8971,Product_Master!$A:$D,4,FALSE)</f>
        <v>20685</v>
      </c>
      <c r="N8971" t="str">
        <f t="shared" si="280"/>
        <v>HIGH</v>
      </c>
      <c r="O8971" t="str" cm="1">
        <f t="array" ref="O8971">_xlfn.IFS(D8971="North","Zone 1",D8971="South","Zone 2",D8971="East","Zone 3",D8971="West","Zone 4")</f>
        <v>Zone 2</v>
      </c>
      <c r="P8971">
        <f t="shared" si="281"/>
        <v>12411</v>
      </c>
      <c r="Q8971" t="str">
        <f>VLOOKUP(C8971,Product_Master!$A:$D,3,FALSE)</f>
        <v>Clothing</v>
      </c>
    </row>
    <row r="8972" spans="1:17" x14ac:dyDescent="0.3">
      <c r="A8972" t="s">
        <v>15366</v>
      </c>
      <c r="B8972" t="s">
        <v>4656</v>
      </c>
      <c r="C8972" t="s">
        <v>143</v>
      </c>
      <c r="D8972" t="s">
        <v>191</v>
      </c>
      <c r="E8972" t="s">
        <v>242</v>
      </c>
      <c r="F8972" t="s">
        <v>242</v>
      </c>
      <c r="G8972" t="s">
        <v>212</v>
      </c>
      <c r="H8972" t="s">
        <v>6754</v>
      </c>
      <c r="I8972">
        <v>3</v>
      </c>
      <c r="J8972">
        <v>20</v>
      </c>
      <c r="K8972">
        <v>13543</v>
      </c>
      <c r="L8972" t="str">
        <f>VLOOKUP(Sales_Data!C8972,Product_Master!$A:$D,2,FALSE)</f>
        <v>Skipping Rope</v>
      </c>
      <c r="M8972">
        <f>VLOOKUP(C8972,Product_Master!$A:$D,4,FALSE)</f>
        <v>5643</v>
      </c>
      <c r="N8972" t="str">
        <f t="shared" si="280"/>
        <v>MEDIUM</v>
      </c>
      <c r="O8972" t="str" cm="1">
        <f t="array" ref="O8972">_xlfn.IFS(D8972="North","Zone 1",D8972="South","Zone 2",D8972="East","Zone 3",D8972="West","Zone 4")</f>
        <v>Zone 1</v>
      </c>
      <c r="P8972">
        <f t="shared" si="281"/>
        <v>677.15000000000009</v>
      </c>
      <c r="Q8972" t="str">
        <f>VLOOKUP(C8972,Product_Master!$A:$D,3,FALSE)</f>
        <v>Sports</v>
      </c>
    </row>
    <row r="8973" spans="1:17" x14ac:dyDescent="0.3">
      <c r="A8973" t="s">
        <v>15367</v>
      </c>
      <c r="B8973" t="s">
        <v>1946</v>
      </c>
      <c r="C8973" t="s">
        <v>112</v>
      </c>
      <c r="D8973" t="s">
        <v>197</v>
      </c>
      <c r="E8973" t="s">
        <v>260</v>
      </c>
      <c r="F8973" t="s">
        <v>261</v>
      </c>
      <c r="G8973" t="s">
        <v>262</v>
      </c>
      <c r="H8973" t="s">
        <v>7252</v>
      </c>
      <c r="I8973">
        <v>1</v>
      </c>
      <c r="J8973">
        <v>15</v>
      </c>
      <c r="K8973">
        <v>3635</v>
      </c>
      <c r="L8973" t="str">
        <f>VLOOKUP(Sales_Data!C8973,Product_Master!$A:$D,2,FALSE)</f>
        <v>Pasta</v>
      </c>
      <c r="M8973">
        <f>VLOOKUP(C8973,Product_Master!$A:$D,4,FALSE)</f>
        <v>4277</v>
      </c>
      <c r="N8973" t="str">
        <f t="shared" si="280"/>
        <v>LOW</v>
      </c>
      <c r="O8973" t="str" cm="1">
        <f t="array" ref="O8973">_xlfn.IFS(D8973="North","Zone 1",D8973="South","Zone 2",D8973="East","Zone 3",D8973="West","Zone 4")</f>
        <v>Zone 4</v>
      </c>
      <c r="P8973">
        <f t="shared" si="281"/>
        <v>72.7</v>
      </c>
      <c r="Q8973" t="str">
        <f>VLOOKUP(C8973,Product_Master!$A:$D,3,FALSE)</f>
        <v>Grocery</v>
      </c>
    </row>
    <row r="8974" spans="1:17" x14ac:dyDescent="0.3">
      <c r="A8974" t="s">
        <v>15368</v>
      </c>
      <c r="B8974" t="s">
        <v>366</v>
      </c>
      <c r="C8974" t="s">
        <v>141</v>
      </c>
      <c r="D8974" t="s">
        <v>191</v>
      </c>
      <c r="E8974" t="s">
        <v>242</v>
      </c>
      <c r="F8974" t="s">
        <v>242</v>
      </c>
      <c r="G8974" t="s">
        <v>262</v>
      </c>
      <c r="H8974" t="s">
        <v>15369</v>
      </c>
      <c r="I8974">
        <v>4</v>
      </c>
      <c r="J8974">
        <v>15</v>
      </c>
      <c r="K8974">
        <v>140947</v>
      </c>
      <c r="L8974" t="str">
        <f>VLOOKUP(Sales_Data!C8974,Product_Master!$A:$D,2,FALSE)</f>
        <v>Gloves</v>
      </c>
      <c r="M8974">
        <f>VLOOKUP(C8974,Product_Master!$A:$D,4,FALSE)</f>
        <v>41455</v>
      </c>
      <c r="N8974" t="str">
        <f t="shared" si="280"/>
        <v>HIGH</v>
      </c>
      <c r="O8974" t="str" cm="1">
        <f t="array" ref="O8974">_xlfn.IFS(D8974="North","Zone 1",D8974="South","Zone 2",D8974="East","Zone 3",D8974="West","Zone 4")</f>
        <v>Zone 1</v>
      </c>
      <c r="P8974">
        <f t="shared" si="281"/>
        <v>14094.7</v>
      </c>
      <c r="Q8974" t="str">
        <f>VLOOKUP(C8974,Product_Master!$A:$D,3,FALSE)</f>
        <v>Sports</v>
      </c>
    </row>
    <row r="8975" spans="1:17" x14ac:dyDescent="0.3">
      <c r="A8975" t="s">
        <v>15370</v>
      </c>
      <c r="B8975" t="s">
        <v>580</v>
      </c>
      <c r="C8975" t="s">
        <v>141</v>
      </c>
      <c r="D8975" t="s">
        <v>171</v>
      </c>
      <c r="E8975" t="s">
        <v>172</v>
      </c>
      <c r="F8975" t="s">
        <v>173</v>
      </c>
      <c r="G8975" t="s">
        <v>257</v>
      </c>
      <c r="H8975" t="s">
        <v>3783</v>
      </c>
      <c r="I8975">
        <v>6</v>
      </c>
      <c r="J8975">
        <v>5</v>
      </c>
      <c r="K8975">
        <v>236293</v>
      </c>
      <c r="L8975" t="str">
        <f>VLOOKUP(Sales_Data!C8975,Product_Master!$A:$D,2,FALSE)</f>
        <v>Gloves</v>
      </c>
      <c r="M8975">
        <f>VLOOKUP(C8975,Product_Master!$A:$D,4,FALSE)</f>
        <v>41455</v>
      </c>
      <c r="N8975" t="str">
        <f t="shared" si="280"/>
        <v>HIGH</v>
      </c>
      <c r="O8975" t="str" cm="1">
        <f t="array" ref="O8975">_xlfn.IFS(D8975="North","Zone 1",D8975="South","Zone 2",D8975="East","Zone 3",D8975="West","Zone 4")</f>
        <v>Zone 2</v>
      </c>
      <c r="P8975">
        <f t="shared" si="281"/>
        <v>23629.300000000003</v>
      </c>
      <c r="Q8975" t="str">
        <f>VLOOKUP(C8975,Product_Master!$A:$D,3,FALSE)</f>
        <v>Sports</v>
      </c>
    </row>
    <row r="8976" spans="1:17" x14ac:dyDescent="0.3">
      <c r="A8976" t="s">
        <v>15371</v>
      </c>
      <c r="B8976" t="s">
        <v>1516</v>
      </c>
      <c r="C8976" t="s">
        <v>52</v>
      </c>
      <c r="D8976" t="s">
        <v>191</v>
      </c>
      <c r="E8976" t="s">
        <v>238</v>
      </c>
      <c r="F8976" t="s">
        <v>238</v>
      </c>
      <c r="G8976" t="s">
        <v>200</v>
      </c>
      <c r="H8976" t="s">
        <v>3785</v>
      </c>
      <c r="I8976">
        <v>2</v>
      </c>
      <c r="J8976">
        <v>20</v>
      </c>
      <c r="K8976">
        <v>3350</v>
      </c>
      <c r="L8976" t="str">
        <f>VLOOKUP(Sales_Data!C8976,Product_Master!$A:$D,2,FALSE)</f>
        <v>TV Unit</v>
      </c>
      <c r="M8976">
        <f>VLOOKUP(C8976,Product_Master!$A:$D,4,FALSE)</f>
        <v>2094</v>
      </c>
      <c r="N8976" t="str">
        <f t="shared" si="280"/>
        <v>LOW</v>
      </c>
      <c r="O8976" t="str" cm="1">
        <f t="array" ref="O8976">_xlfn.IFS(D8976="North","Zone 1",D8976="South","Zone 2",D8976="East","Zone 3",D8976="West","Zone 4")</f>
        <v>Zone 1</v>
      </c>
      <c r="P8976">
        <f t="shared" si="281"/>
        <v>67</v>
      </c>
      <c r="Q8976" t="str">
        <f>VLOOKUP(C8976,Product_Master!$A:$D,3,FALSE)</f>
        <v>Furniture</v>
      </c>
    </row>
    <row r="8977" spans="1:17" x14ac:dyDescent="0.3">
      <c r="A8977" t="s">
        <v>15372</v>
      </c>
      <c r="B8977" t="s">
        <v>1058</v>
      </c>
      <c r="C8977" t="s">
        <v>100</v>
      </c>
      <c r="D8977" t="s">
        <v>178</v>
      </c>
      <c r="E8977" t="s">
        <v>179</v>
      </c>
      <c r="F8977" t="s">
        <v>180</v>
      </c>
      <c r="G8977" t="s">
        <v>269</v>
      </c>
      <c r="H8977" t="s">
        <v>8774</v>
      </c>
      <c r="I8977">
        <v>12</v>
      </c>
      <c r="J8977">
        <v>0</v>
      </c>
      <c r="K8977">
        <v>742068</v>
      </c>
      <c r="L8977" t="str">
        <f>VLOOKUP(Sales_Data!C8977,Product_Master!$A:$D,2,FALSE)</f>
        <v>Sugar</v>
      </c>
      <c r="M8977">
        <f>VLOOKUP(C8977,Product_Master!$A:$D,4,FALSE)</f>
        <v>61839</v>
      </c>
      <c r="N8977" t="str">
        <f t="shared" si="280"/>
        <v>HIGH</v>
      </c>
      <c r="O8977" t="str" cm="1">
        <f t="array" ref="O8977">_xlfn.IFS(D8977="North","Zone 1",D8977="South","Zone 2",D8977="East","Zone 3",D8977="West","Zone 4")</f>
        <v>Zone 3</v>
      </c>
      <c r="P8977">
        <f t="shared" si="281"/>
        <v>74206.8</v>
      </c>
      <c r="Q8977" t="str">
        <f>VLOOKUP(C8977,Product_Master!$A:$D,3,FALSE)</f>
        <v>Grocery</v>
      </c>
    </row>
    <row r="8978" spans="1:17" x14ac:dyDescent="0.3">
      <c r="A8978" t="s">
        <v>15373</v>
      </c>
      <c r="B8978" t="s">
        <v>3448</v>
      </c>
      <c r="C8978" t="s">
        <v>64</v>
      </c>
      <c r="D8978" t="s">
        <v>191</v>
      </c>
      <c r="E8978" t="s">
        <v>238</v>
      </c>
      <c r="F8978" t="s">
        <v>238</v>
      </c>
      <c r="G8978" t="s">
        <v>253</v>
      </c>
      <c r="H8978" t="s">
        <v>15374</v>
      </c>
      <c r="I8978">
        <v>5</v>
      </c>
      <c r="J8978">
        <v>15</v>
      </c>
      <c r="K8978">
        <v>193332</v>
      </c>
      <c r="L8978" t="str">
        <f>VLOOKUP(Sales_Data!C8978,Product_Master!$A:$D,2,FALSE)</f>
        <v>Stool</v>
      </c>
      <c r="M8978">
        <f>VLOOKUP(C8978,Product_Master!$A:$D,4,FALSE)</f>
        <v>45490</v>
      </c>
      <c r="N8978" t="str">
        <f t="shared" si="280"/>
        <v>HIGH</v>
      </c>
      <c r="O8978" t="str" cm="1">
        <f t="array" ref="O8978">_xlfn.IFS(D8978="North","Zone 1",D8978="South","Zone 2",D8978="East","Zone 3",D8978="West","Zone 4")</f>
        <v>Zone 1</v>
      </c>
      <c r="P8978">
        <f t="shared" si="281"/>
        <v>19333.2</v>
      </c>
      <c r="Q8978" t="str">
        <f>VLOOKUP(C8978,Product_Master!$A:$D,3,FALSE)</f>
        <v>Furniture</v>
      </c>
    </row>
    <row r="8979" spans="1:17" x14ac:dyDescent="0.3">
      <c r="A8979" t="s">
        <v>15375</v>
      </c>
      <c r="B8979" t="s">
        <v>608</v>
      </c>
      <c r="C8979" t="s">
        <v>135</v>
      </c>
      <c r="D8979" t="s">
        <v>178</v>
      </c>
      <c r="E8979" t="s">
        <v>185</v>
      </c>
      <c r="F8979" t="s">
        <v>186</v>
      </c>
      <c r="G8979" t="s">
        <v>257</v>
      </c>
      <c r="H8979" t="s">
        <v>2644</v>
      </c>
      <c r="I8979">
        <v>10</v>
      </c>
      <c r="J8979">
        <v>10</v>
      </c>
      <c r="K8979">
        <v>231156</v>
      </c>
      <c r="L8979" t="str">
        <f>VLOOKUP(Sales_Data!C8979,Product_Master!$A:$D,2,FALSE)</f>
        <v>Yoga Mat</v>
      </c>
      <c r="M8979">
        <f>VLOOKUP(C8979,Product_Master!$A:$D,4,FALSE)</f>
        <v>25684</v>
      </c>
      <c r="N8979" t="str">
        <f t="shared" si="280"/>
        <v>HIGH</v>
      </c>
      <c r="O8979" t="str" cm="1">
        <f t="array" ref="O8979">_xlfn.IFS(D8979="North","Zone 1",D8979="South","Zone 2",D8979="East","Zone 3",D8979="West","Zone 4")</f>
        <v>Zone 3</v>
      </c>
      <c r="P8979">
        <f t="shared" si="281"/>
        <v>23115.600000000002</v>
      </c>
      <c r="Q8979" t="str">
        <f>VLOOKUP(C8979,Product_Master!$A:$D,3,FALSE)</f>
        <v>Sports</v>
      </c>
    </row>
    <row r="8980" spans="1:17" x14ac:dyDescent="0.3">
      <c r="A8980" t="s">
        <v>15376</v>
      </c>
      <c r="B8980" t="s">
        <v>1784</v>
      </c>
      <c r="C8980" t="s">
        <v>87</v>
      </c>
      <c r="D8980" t="s">
        <v>171</v>
      </c>
      <c r="E8980" t="s">
        <v>204</v>
      </c>
      <c r="F8980" t="s">
        <v>205</v>
      </c>
      <c r="G8980" t="s">
        <v>174</v>
      </c>
      <c r="H8980" t="s">
        <v>3962</v>
      </c>
      <c r="I8980">
        <v>5</v>
      </c>
      <c r="J8980">
        <v>5</v>
      </c>
      <c r="K8980">
        <v>96087</v>
      </c>
      <c r="L8980" t="str">
        <f>VLOOKUP(Sales_Data!C8980,Product_Master!$A:$D,2,FALSE)</f>
        <v>Hoodie</v>
      </c>
      <c r="M8980">
        <f>VLOOKUP(C8980,Product_Master!$A:$D,4,FALSE)</f>
        <v>20229</v>
      </c>
      <c r="N8980" t="str">
        <f t="shared" si="280"/>
        <v>HIGH</v>
      </c>
      <c r="O8980" t="str" cm="1">
        <f t="array" ref="O8980">_xlfn.IFS(D8980="North","Zone 1",D8980="South","Zone 2",D8980="East","Zone 3",D8980="West","Zone 4")</f>
        <v>Zone 2</v>
      </c>
      <c r="P8980">
        <f t="shared" si="281"/>
        <v>9608.7000000000007</v>
      </c>
      <c r="Q8980" t="str">
        <f>VLOOKUP(C8980,Product_Master!$A:$D,3,FALSE)</f>
        <v>Clothing</v>
      </c>
    </row>
    <row r="8981" spans="1:17" x14ac:dyDescent="0.3">
      <c r="A8981" t="s">
        <v>15377</v>
      </c>
      <c r="B8981" t="s">
        <v>463</v>
      </c>
      <c r="C8981" t="s">
        <v>13</v>
      </c>
      <c r="D8981" t="s">
        <v>178</v>
      </c>
      <c r="E8981" t="s">
        <v>310</v>
      </c>
      <c r="F8981" t="s">
        <v>311</v>
      </c>
      <c r="G8981" t="s">
        <v>257</v>
      </c>
      <c r="H8981" t="s">
        <v>11162</v>
      </c>
      <c r="I8981">
        <v>8</v>
      </c>
      <c r="J8981">
        <v>15</v>
      </c>
      <c r="K8981">
        <v>181641</v>
      </c>
      <c r="L8981" t="str">
        <f>VLOOKUP(Sales_Data!C8981,Product_Master!$A:$D,2,FALSE)</f>
        <v>iPhone</v>
      </c>
      <c r="M8981">
        <f>VLOOKUP(C8981,Product_Master!$A:$D,4,FALSE)</f>
        <v>26712</v>
      </c>
      <c r="N8981" t="str">
        <f t="shared" si="280"/>
        <v>HIGH</v>
      </c>
      <c r="O8981" t="str" cm="1">
        <f t="array" ref="O8981">_xlfn.IFS(D8981="North","Zone 1",D8981="South","Zone 2",D8981="East","Zone 3",D8981="West","Zone 4")</f>
        <v>Zone 3</v>
      </c>
      <c r="P8981">
        <f t="shared" si="281"/>
        <v>18164.100000000002</v>
      </c>
      <c r="Q8981" t="str">
        <f>VLOOKUP(C8981,Product_Master!$A:$D,3,FALSE)</f>
        <v>Electronics</v>
      </c>
    </row>
    <row r="8982" spans="1:17" x14ac:dyDescent="0.3">
      <c r="A8982" t="s">
        <v>15378</v>
      </c>
      <c r="B8982" t="s">
        <v>1612</v>
      </c>
      <c r="C8982" t="s">
        <v>38</v>
      </c>
      <c r="D8982" t="s">
        <v>197</v>
      </c>
      <c r="E8982" t="s">
        <v>260</v>
      </c>
      <c r="F8982" t="s">
        <v>261</v>
      </c>
      <c r="G8982" t="s">
        <v>200</v>
      </c>
      <c r="H8982" t="s">
        <v>12292</v>
      </c>
      <c r="I8982">
        <v>8</v>
      </c>
      <c r="J8982">
        <v>15</v>
      </c>
      <c r="K8982">
        <v>275386</v>
      </c>
      <c r="L8982" t="str">
        <f>VLOOKUP(Sales_Data!C8982,Product_Master!$A:$D,2,FALSE)</f>
        <v>Study Table</v>
      </c>
      <c r="M8982">
        <f>VLOOKUP(C8982,Product_Master!$A:$D,4,FALSE)</f>
        <v>40498</v>
      </c>
      <c r="N8982" t="str">
        <f t="shared" si="280"/>
        <v>HIGH</v>
      </c>
      <c r="O8982" t="str" cm="1">
        <f t="array" ref="O8982">_xlfn.IFS(D8982="North","Zone 1",D8982="South","Zone 2",D8982="East","Zone 3",D8982="West","Zone 4")</f>
        <v>Zone 4</v>
      </c>
      <c r="P8982">
        <f t="shared" si="281"/>
        <v>27538.600000000002</v>
      </c>
      <c r="Q8982" t="str">
        <f>VLOOKUP(C8982,Product_Master!$A:$D,3,FALSE)</f>
        <v>Furniture</v>
      </c>
    </row>
    <row r="8983" spans="1:17" x14ac:dyDescent="0.3">
      <c r="A8983" t="s">
        <v>15379</v>
      </c>
      <c r="B8983" t="s">
        <v>577</v>
      </c>
      <c r="C8983" t="s">
        <v>25</v>
      </c>
      <c r="D8983" t="s">
        <v>197</v>
      </c>
      <c r="E8983" t="s">
        <v>260</v>
      </c>
      <c r="F8983" t="s">
        <v>261</v>
      </c>
      <c r="G8983" t="s">
        <v>200</v>
      </c>
      <c r="H8983" t="s">
        <v>14856</v>
      </c>
      <c r="I8983">
        <v>4</v>
      </c>
      <c r="J8983">
        <v>10</v>
      </c>
      <c r="K8983">
        <v>35780</v>
      </c>
      <c r="L8983" t="str">
        <f>VLOOKUP(Sales_Data!C8983,Product_Master!$A:$D,2,FALSE)</f>
        <v>Washing Machine</v>
      </c>
      <c r="M8983">
        <f>VLOOKUP(C8983,Product_Master!$A:$D,4,FALSE)</f>
        <v>9939</v>
      </c>
      <c r="N8983" t="str">
        <f t="shared" si="280"/>
        <v>HIGH</v>
      </c>
      <c r="O8983" t="str" cm="1">
        <f t="array" ref="O8983">_xlfn.IFS(D8983="North","Zone 1",D8983="South","Zone 2",D8983="East","Zone 3",D8983="West","Zone 4")</f>
        <v>Zone 4</v>
      </c>
      <c r="P8983">
        <f t="shared" si="281"/>
        <v>3578</v>
      </c>
      <c r="Q8983" t="str">
        <f>VLOOKUP(C8983,Product_Master!$A:$D,3,FALSE)</f>
        <v>Electronics</v>
      </c>
    </row>
    <row r="8984" spans="1:17" x14ac:dyDescent="0.3">
      <c r="A8984" t="s">
        <v>15380</v>
      </c>
      <c r="B8984" t="s">
        <v>2182</v>
      </c>
      <c r="C8984" t="s">
        <v>38</v>
      </c>
      <c r="D8984" t="s">
        <v>197</v>
      </c>
      <c r="E8984" t="s">
        <v>210</v>
      </c>
      <c r="F8984" t="s">
        <v>211</v>
      </c>
      <c r="G8984" t="s">
        <v>212</v>
      </c>
      <c r="H8984" t="s">
        <v>15381</v>
      </c>
      <c r="I8984">
        <v>8</v>
      </c>
      <c r="J8984">
        <v>5</v>
      </c>
      <c r="K8984">
        <v>307784</v>
      </c>
      <c r="L8984" t="str">
        <f>VLOOKUP(Sales_Data!C8984,Product_Master!$A:$D,2,FALSE)</f>
        <v>Study Table</v>
      </c>
      <c r="M8984">
        <f>VLOOKUP(C8984,Product_Master!$A:$D,4,FALSE)</f>
        <v>40498</v>
      </c>
      <c r="N8984" t="str">
        <f t="shared" si="280"/>
        <v>HIGH</v>
      </c>
      <c r="O8984" t="str" cm="1">
        <f t="array" ref="O8984">_xlfn.IFS(D8984="North","Zone 1",D8984="South","Zone 2",D8984="East","Zone 3",D8984="West","Zone 4")</f>
        <v>Zone 4</v>
      </c>
      <c r="P8984">
        <f t="shared" si="281"/>
        <v>30778.400000000001</v>
      </c>
      <c r="Q8984" t="str">
        <f>VLOOKUP(C8984,Product_Master!$A:$D,3,FALSE)</f>
        <v>Furniture</v>
      </c>
    </row>
    <row r="8985" spans="1:17" x14ac:dyDescent="0.3">
      <c r="A8985" t="s">
        <v>15382</v>
      </c>
      <c r="B8985" t="s">
        <v>369</v>
      </c>
      <c r="C8985" t="s">
        <v>42</v>
      </c>
      <c r="D8985" t="s">
        <v>197</v>
      </c>
      <c r="E8985" t="s">
        <v>260</v>
      </c>
      <c r="F8985" t="s">
        <v>261</v>
      </c>
      <c r="G8985" t="s">
        <v>187</v>
      </c>
      <c r="H8985" t="s">
        <v>991</v>
      </c>
      <c r="I8985">
        <v>9</v>
      </c>
      <c r="J8985">
        <v>20</v>
      </c>
      <c r="K8985">
        <v>136152</v>
      </c>
      <c r="L8985" t="str">
        <f>VLOOKUP(Sales_Data!C8985,Product_Master!$A:$D,2,FALSE)</f>
        <v>Coffee Table</v>
      </c>
      <c r="M8985">
        <f>VLOOKUP(C8985,Product_Master!$A:$D,4,FALSE)</f>
        <v>18910</v>
      </c>
      <c r="N8985" t="str">
        <f t="shared" si="280"/>
        <v>HIGH</v>
      </c>
      <c r="O8985" t="str" cm="1">
        <f t="array" ref="O8985">_xlfn.IFS(D8985="North","Zone 1",D8985="South","Zone 2",D8985="East","Zone 3",D8985="West","Zone 4")</f>
        <v>Zone 4</v>
      </c>
      <c r="P8985">
        <f t="shared" si="281"/>
        <v>13615.2</v>
      </c>
      <c r="Q8985" t="str">
        <f>VLOOKUP(C8985,Product_Master!$A:$D,3,FALSE)</f>
        <v>Furniture</v>
      </c>
    </row>
    <row r="8986" spans="1:17" x14ac:dyDescent="0.3">
      <c r="A8986" t="s">
        <v>15383</v>
      </c>
      <c r="B8986" t="s">
        <v>513</v>
      </c>
      <c r="C8986" t="s">
        <v>147</v>
      </c>
      <c r="D8986" t="s">
        <v>178</v>
      </c>
      <c r="E8986" t="s">
        <v>179</v>
      </c>
      <c r="F8986" t="s">
        <v>180</v>
      </c>
      <c r="G8986" t="s">
        <v>269</v>
      </c>
      <c r="H8986" t="s">
        <v>15384</v>
      </c>
      <c r="I8986">
        <v>4</v>
      </c>
      <c r="J8986">
        <v>0</v>
      </c>
      <c r="K8986">
        <v>257896</v>
      </c>
      <c r="L8986" t="str">
        <f>VLOOKUP(Sales_Data!C8986,Product_Master!$A:$D,2,FALSE)</f>
        <v>Tennis Ball</v>
      </c>
      <c r="M8986">
        <f>VLOOKUP(C8986,Product_Master!$A:$D,4,FALSE)</f>
        <v>64474</v>
      </c>
      <c r="N8986" t="str">
        <f t="shared" si="280"/>
        <v>HIGH</v>
      </c>
      <c r="O8986" t="str" cm="1">
        <f t="array" ref="O8986">_xlfn.IFS(D8986="North","Zone 1",D8986="South","Zone 2",D8986="East","Zone 3",D8986="West","Zone 4")</f>
        <v>Zone 3</v>
      </c>
      <c r="P8986">
        <f t="shared" si="281"/>
        <v>25789.600000000002</v>
      </c>
      <c r="Q8986" t="str">
        <f>VLOOKUP(C8986,Product_Master!$A:$D,3,FALSE)</f>
        <v>Sports</v>
      </c>
    </row>
    <row r="8987" spans="1:17" x14ac:dyDescent="0.3">
      <c r="A8987" t="s">
        <v>15385</v>
      </c>
      <c r="B8987" t="s">
        <v>736</v>
      </c>
      <c r="C8987" t="s">
        <v>58</v>
      </c>
      <c r="D8987" t="s">
        <v>178</v>
      </c>
      <c r="E8987" t="s">
        <v>185</v>
      </c>
      <c r="F8987" t="s">
        <v>186</v>
      </c>
      <c r="G8987" t="s">
        <v>181</v>
      </c>
      <c r="H8987" t="s">
        <v>13677</v>
      </c>
      <c r="I8987">
        <v>5</v>
      </c>
      <c r="J8987">
        <v>0</v>
      </c>
      <c r="K8987">
        <v>138500</v>
      </c>
      <c r="L8987" t="str">
        <f>VLOOKUP(Sales_Data!C8987,Product_Master!$A:$D,2,FALSE)</f>
        <v>Side Table</v>
      </c>
      <c r="M8987">
        <f>VLOOKUP(C8987,Product_Master!$A:$D,4,FALSE)</f>
        <v>27700</v>
      </c>
      <c r="N8987" t="str">
        <f t="shared" si="280"/>
        <v>HIGH</v>
      </c>
      <c r="O8987" t="str" cm="1">
        <f t="array" ref="O8987">_xlfn.IFS(D8987="North","Zone 1",D8987="South","Zone 2",D8987="East","Zone 3",D8987="West","Zone 4")</f>
        <v>Zone 3</v>
      </c>
      <c r="P8987">
        <f t="shared" si="281"/>
        <v>13850</v>
      </c>
      <c r="Q8987" t="str">
        <f>VLOOKUP(C8987,Product_Master!$A:$D,3,FALSE)</f>
        <v>Furniture</v>
      </c>
    </row>
    <row r="8988" spans="1:17" x14ac:dyDescent="0.3">
      <c r="A8988" t="s">
        <v>15386</v>
      </c>
      <c r="B8988" t="s">
        <v>691</v>
      </c>
      <c r="C8988" t="s">
        <v>42</v>
      </c>
      <c r="D8988" t="s">
        <v>171</v>
      </c>
      <c r="E8988" t="s">
        <v>172</v>
      </c>
      <c r="F8988" t="s">
        <v>173</v>
      </c>
      <c r="G8988" t="s">
        <v>181</v>
      </c>
      <c r="H8988" t="s">
        <v>12970</v>
      </c>
      <c r="I8988">
        <v>9</v>
      </c>
      <c r="J8988">
        <v>15</v>
      </c>
      <c r="K8988">
        <v>144661</v>
      </c>
      <c r="L8988" t="str">
        <f>VLOOKUP(Sales_Data!C8988,Product_Master!$A:$D,2,FALSE)</f>
        <v>Coffee Table</v>
      </c>
      <c r="M8988">
        <f>VLOOKUP(C8988,Product_Master!$A:$D,4,FALSE)</f>
        <v>18910</v>
      </c>
      <c r="N8988" t="str">
        <f t="shared" si="280"/>
        <v>HIGH</v>
      </c>
      <c r="O8988" t="str" cm="1">
        <f t="array" ref="O8988">_xlfn.IFS(D8988="North","Zone 1",D8988="South","Zone 2",D8988="East","Zone 3",D8988="West","Zone 4")</f>
        <v>Zone 2</v>
      </c>
      <c r="P8988">
        <f t="shared" si="281"/>
        <v>14466.1</v>
      </c>
      <c r="Q8988" t="str">
        <f>VLOOKUP(C8988,Product_Master!$A:$D,3,FALSE)</f>
        <v>Furniture</v>
      </c>
    </row>
    <row r="8989" spans="1:17" x14ac:dyDescent="0.3">
      <c r="A8989" t="s">
        <v>15387</v>
      </c>
      <c r="B8989" t="s">
        <v>5264</v>
      </c>
      <c r="C8989" t="s">
        <v>116</v>
      </c>
      <c r="D8989" t="s">
        <v>191</v>
      </c>
      <c r="E8989" t="s">
        <v>242</v>
      </c>
      <c r="F8989" t="s">
        <v>242</v>
      </c>
      <c r="G8989" t="s">
        <v>285</v>
      </c>
      <c r="H8989" t="s">
        <v>1658</v>
      </c>
      <c r="I8989">
        <v>6</v>
      </c>
      <c r="J8989">
        <v>5</v>
      </c>
      <c r="K8989">
        <v>54725</v>
      </c>
      <c r="L8989" t="str">
        <f>VLOOKUP(Sales_Data!C8989,Product_Master!$A:$D,2,FALSE)</f>
        <v>Biscuits</v>
      </c>
      <c r="M8989">
        <f>VLOOKUP(C8989,Product_Master!$A:$D,4,FALSE)</f>
        <v>9601</v>
      </c>
      <c r="N8989" t="str">
        <f t="shared" si="280"/>
        <v>HIGH</v>
      </c>
      <c r="O8989" t="str" cm="1">
        <f t="array" ref="O8989">_xlfn.IFS(D8989="North","Zone 1",D8989="South","Zone 2",D8989="East","Zone 3",D8989="West","Zone 4")</f>
        <v>Zone 1</v>
      </c>
      <c r="P8989">
        <f t="shared" si="281"/>
        <v>5472.5</v>
      </c>
      <c r="Q8989" t="str">
        <f>VLOOKUP(C8989,Product_Master!$A:$D,3,FALSE)</f>
        <v>Grocery</v>
      </c>
    </row>
    <row r="8990" spans="1:17" x14ac:dyDescent="0.3">
      <c r="A8990" t="s">
        <v>15388</v>
      </c>
      <c r="B8990" t="s">
        <v>1463</v>
      </c>
      <c r="C8990" t="s">
        <v>124</v>
      </c>
      <c r="D8990" t="s">
        <v>178</v>
      </c>
      <c r="E8990" t="s">
        <v>310</v>
      </c>
      <c r="F8990" t="s">
        <v>311</v>
      </c>
      <c r="G8990" t="s">
        <v>253</v>
      </c>
      <c r="H8990" t="s">
        <v>15389</v>
      </c>
      <c r="I8990">
        <v>1</v>
      </c>
      <c r="J8990">
        <v>15</v>
      </c>
      <c r="K8990">
        <v>27718</v>
      </c>
      <c r="L8990" t="str">
        <f>VLOOKUP(Sales_Data!C8990,Product_Master!$A:$D,2,FALSE)</f>
        <v>Dry Fruits</v>
      </c>
      <c r="M8990">
        <f>VLOOKUP(C8990,Product_Master!$A:$D,4,FALSE)</f>
        <v>32610</v>
      </c>
      <c r="N8990" t="str">
        <f t="shared" si="280"/>
        <v>HIGH</v>
      </c>
      <c r="O8990" t="str" cm="1">
        <f t="array" ref="O8990">_xlfn.IFS(D8990="North","Zone 1",D8990="South","Zone 2",D8990="East","Zone 3",D8990="West","Zone 4")</f>
        <v>Zone 3</v>
      </c>
      <c r="P8990">
        <f t="shared" si="281"/>
        <v>2771.8</v>
      </c>
      <c r="Q8990" t="str">
        <f>VLOOKUP(C8990,Product_Master!$A:$D,3,FALSE)</f>
        <v>Grocery</v>
      </c>
    </row>
    <row r="8991" spans="1:17" x14ac:dyDescent="0.3">
      <c r="A8991" t="s">
        <v>15390</v>
      </c>
      <c r="B8991" t="s">
        <v>1127</v>
      </c>
      <c r="C8991" t="s">
        <v>157</v>
      </c>
      <c r="D8991" t="s">
        <v>197</v>
      </c>
      <c r="E8991" t="s">
        <v>198</v>
      </c>
      <c r="F8991" t="s">
        <v>199</v>
      </c>
      <c r="G8991" t="s">
        <v>200</v>
      </c>
      <c r="H8991" t="s">
        <v>6826</v>
      </c>
      <c r="I8991">
        <v>9</v>
      </c>
      <c r="J8991">
        <v>20</v>
      </c>
      <c r="K8991">
        <v>280879</v>
      </c>
      <c r="L8991" t="str">
        <f>VLOOKUP(Sales_Data!C8991,Product_Master!$A:$D,2,FALSE)</f>
        <v>Sports Bag</v>
      </c>
      <c r="M8991">
        <f>VLOOKUP(C8991,Product_Master!$A:$D,4,FALSE)</f>
        <v>39011</v>
      </c>
      <c r="N8991" t="str">
        <f t="shared" si="280"/>
        <v>HIGH</v>
      </c>
      <c r="O8991" t="str" cm="1">
        <f t="array" ref="O8991">_xlfn.IFS(D8991="North","Zone 1",D8991="South","Zone 2",D8991="East","Zone 3",D8991="West","Zone 4")</f>
        <v>Zone 4</v>
      </c>
      <c r="P8991">
        <f t="shared" si="281"/>
        <v>28087.9</v>
      </c>
      <c r="Q8991" t="str">
        <f>VLOOKUP(C8991,Product_Master!$A:$D,3,FALSE)</f>
        <v>Sports</v>
      </c>
    </row>
    <row r="8992" spans="1:17" x14ac:dyDescent="0.3">
      <c r="A8992" t="s">
        <v>15391</v>
      </c>
      <c r="B8992" t="s">
        <v>231</v>
      </c>
      <c r="C8992" t="s">
        <v>33</v>
      </c>
      <c r="D8992" t="s">
        <v>178</v>
      </c>
      <c r="E8992" t="s">
        <v>185</v>
      </c>
      <c r="F8992" t="s">
        <v>186</v>
      </c>
      <c r="G8992" t="s">
        <v>174</v>
      </c>
      <c r="H8992" t="s">
        <v>15392</v>
      </c>
      <c r="I8992">
        <v>8</v>
      </c>
      <c r="J8992">
        <v>0</v>
      </c>
      <c r="K8992">
        <v>473760</v>
      </c>
      <c r="L8992" t="str">
        <f>VLOOKUP(Sales_Data!C8992,Product_Master!$A:$D,2,FALSE)</f>
        <v>Headphones</v>
      </c>
      <c r="M8992">
        <f>VLOOKUP(C8992,Product_Master!$A:$D,4,FALSE)</f>
        <v>59220</v>
      </c>
      <c r="N8992" t="str">
        <f t="shared" si="280"/>
        <v>HIGH</v>
      </c>
      <c r="O8992" t="str" cm="1">
        <f t="array" ref="O8992">_xlfn.IFS(D8992="North","Zone 1",D8992="South","Zone 2",D8992="East","Zone 3",D8992="West","Zone 4")</f>
        <v>Zone 3</v>
      </c>
      <c r="P8992">
        <f t="shared" si="281"/>
        <v>47376</v>
      </c>
      <c r="Q8992" t="str">
        <f>VLOOKUP(C8992,Product_Master!$A:$D,3,FALSE)</f>
        <v>Electronics</v>
      </c>
    </row>
    <row r="8993" spans="1:17" x14ac:dyDescent="0.3">
      <c r="A8993" t="s">
        <v>15393</v>
      </c>
      <c r="B8993" t="s">
        <v>3135</v>
      </c>
      <c r="C8993" t="s">
        <v>77</v>
      </c>
      <c r="D8993" t="s">
        <v>191</v>
      </c>
      <c r="E8993" t="s">
        <v>238</v>
      </c>
      <c r="F8993" t="s">
        <v>238</v>
      </c>
      <c r="G8993" t="s">
        <v>243</v>
      </c>
      <c r="H8993" t="s">
        <v>9918</v>
      </c>
      <c r="I8993">
        <v>4</v>
      </c>
      <c r="J8993">
        <v>10</v>
      </c>
      <c r="K8993">
        <v>74466</v>
      </c>
      <c r="L8993" t="str">
        <f>VLOOKUP(Sales_Data!C8993,Product_Master!$A:$D,2,FALSE)</f>
        <v>Saree</v>
      </c>
      <c r="M8993">
        <f>VLOOKUP(C8993,Product_Master!$A:$D,4,FALSE)</f>
        <v>20685</v>
      </c>
      <c r="N8993" t="str">
        <f t="shared" si="280"/>
        <v>HIGH</v>
      </c>
      <c r="O8993" t="str" cm="1">
        <f t="array" ref="O8993">_xlfn.IFS(D8993="North","Zone 1",D8993="South","Zone 2",D8993="East","Zone 3",D8993="West","Zone 4")</f>
        <v>Zone 1</v>
      </c>
      <c r="P8993">
        <f t="shared" si="281"/>
        <v>7446.6</v>
      </c>
      <c r="Q8993" t="str">
        <f>VLOOKUP(C8993,Product_Master!$A:$D,3,FALSE)</f>
        <v>Clothing</v>
      </c>
    </row>
    <row r="8994" spans="1:17" x14ac:dyDescent="0.3">
      <c r="A8994" t="s">
        <v>15394</v>
      </c>
      <c r="B8994" t="s">
        <v>2887</v>
      </c>
      <c r="C8994" t="s">
        <v>89</v>
      </c>
      <c r="D8994" t="s">
        <v>197</v>
      </c>
      <c r="E8994" t="s">
        <v>198</v>
      </c>
      <c r="F8994" t="s">
        <v>199</v>
      </c>
      <c r="G8994" t="s">
        <v>262</v>
      </c>
      <c r="H8994" t="s">
        <v>15395</v>
      </c>
      <c r="I8994">
        <v>7</v>
      </c>
      <c r="J8994">
        <v>0</v>
      </c>
      <c r="K8994">
        <v>362600</v>
      </c>
      <c r="L8994" t="str">
        <f>VLOOKUP(Sales_Data!C8994,Product_Master!$A:$D,2,FALSE)</f>
        <v>Shorts</v>
      </c>
      <c r="M8994">
        <f>VLOOKUP(C8994,Product_Master!$A:$D,4,FALSE)</f>
        <v>51800</v>
      </c>
      <c r="N8994" t="str">
        <f t="shared" si="280"/>
        <v>HIGH</v>
      </c>
      <c r="O8994" t="str" cm="1">
        <f t="array" ref="O8994">_xlfn.IFS(D8994="North","Zone 1",D8994="South","Zone 2",D8994="East","Zone 3",D8994="West","Zone 4")</f>
        <v>Zone 4</v>
      </c>
      <c r="P8994">
        <f t="shared" si="281"/>
        <v>36260</v>
      </c>
      <c r="Q8994" t="str">
        <f>VLOOKUP(C8994,Product_Master!$A:$D,3,FALSE)</f>
        <v>Clothing</v>
      </c>
    </row>
    <row r="8995" spans="1:17" x14ac:dyDescent="0.3">
      <c r="A8995" t="s">
        <v>15396</v>
      </c>
      <c r="B8995" t="s">
        <v>3714</v>
      </c>
      <c r="C8995" t="s">
        <v>133</v>
      </c>
      <c r="D8995" t="s">
        <v>171</v>
      </c>
      <c r="E8995" t="s">
        <v>204</v>
      </c>
      <c r="F8995" t="s">
        <v>205</v>
      </c>
      <c r="G8995" t="s">
        <v>243</v>
      </c>
      <c r="H8995" t="s">
        <v>6033</v>
      </c>
      <c r="I8995">
        <v>5</v>
      </c>
      <c r="J8995">
        <v>10</v>
      </c>
      <c r="K8995">
        <v>128187</v>
      </c>
      <c r="L8995" t="str">
        <f>VLOOKUP(Sales_Data!C8995,Product_Master!$A:$D,2,FALSE)</f>
        <v>Basketball</v>
      </c>
      <c r="M8995">
        <f>VLOOKUP(C8995,Product_Master!$A:$D,4,FALSE)</f>
        <v>28486</v>
      </c>
      <c r="N8995" t="str">
        <f t="shared" si="280"/>
        <v>HIGH</v>
      </c>
      <c r="O8995" t="str" cm="1">
        <f t="array" ref="O8995">_xlfn.IFS(D8995="North","Zone 1",D8995="South","Zone 2",D8995="East","Zone 3",D8995="West","Zone 4")</f>
        <v>Zone 2</v>
      </c>
      <c r="P8995">
        <f t="shared" si="281"/>
        <v>12818.7</v>
      </c>
      <c r="Q8995" t="str">
        <f>VLOOKUP(C8995,Product_Master!$A:$D,3,FALSE)</f>
        <v>Sports</v>
      </c>
    </row>
    <row r="8996" spans="1:17" x14ac:dyDescent="0.3">
      <c r="A8996" t="s">
        <v>15397</v>
      </c>
      <c r="B8996" t="s">
        <v>2000</v>
      </c>
      <c r="C8996" t="s">
        <v>126</v>
      </c>
      <c r="D8996" t="s">
        <v>178</v>
      </c>
      <c r="E8996" t="s">
        <v>179</v>
      </c>
      <c r="F8996" t="s">
        <v>180</v>
      </c>
      <c r="G8996" t="s">
        <v>257</v>
      </c>
      <c r="H8996" t="s">
        <v>15398</v>
      </c>
      <c r="I8996">
        <v>3</v>
      </c>
      <c r="J8996">
        <v>5</v>
      </c>
      <c r="K8996">
        <v>11742</v>
      </c>
      <c r="L8996" t="str">
        <f>VLOOKUP(Sales_Data!C8996,Product_Master!$A:$D,2,FALSE)</f>
        <v>Honey</v>
      </c>
      <c r="M8996">
        <f>VLOOKUP(C8996,Product_Master!$A:$D,4,FALSE)</f>
        <v>4120</v>
      </c>
      <c r="N8996" t="str">
        <f t="shared" si="280"/>
        <v>MEDIUM</v>
      </c>
      <c r="O8996" t="str" cm="1">
        <f t="array" ref="O8996">_xlfn.IFS(D8996="North","Zone 1",D8996="South","Zone 2",D8996="East","Zone 3",D8996="West","Zone 4")</f>
        <v>Zone 3</v>
      </c>
      <c r="P8996">
        <f t="shared" si="281"/>
        <v>587.1</v>
      </c>
      <c r="Q8996" t="str">
        <f>VLOOKUP(C8996,Product_Master!$A:$D,3,FALSE)</f>
        <v>Grocery</v>
      </c>
    </row>
    <row r="8997" spans="1:17" x14ac:dyDescent="0.3">
      <c r="A8997" t="s">
        <v>15399</v>
      </c>
      <c r="B8997" t="s">
        <v>943</v>
      </c>
      <c r="C8997" t="s">
        <v>60</v>
      </c>
      <c r="D8997" t="s">
        <v>197</v>
      </c>
      <c r="E8997" t="s">
        <v>210</v>
      </c>
      <c r="F8997" t="s">
        <v>211</v>
      </c>
      <c r="G8997" t="s">
        <v>269</v>
      </c>
      <c r="H8997" t="s">
        <v>15400</v>
      </c>
      <c r="I8997">
        <v>11</v>
      </c>
      <c r="J8997">
        <v>10</v>
      </c>
      <c r="K8997">
        <v>590436</v>
      </c>
      <c r="L8997" t="str">
        <f>VLOOKUP(Sales_Data!C8997,Product_Master!$A:$D,2,FALSE)</f>
        <v>Cupboard</v>
      </c>
      <c r="M8997">
        <f>VLOOKUP(C8997,Product_Master!$A:$D,4,FALSE)</f>
        <v>59640</v>
      </c>
      <c r="N8997" t="str">
        <f t="shared" si="280"/>
        <v>HIGH</v>
      </c>
      <c r="O8997" t="str" cm="1">
        <f t="array" ref="O8997">_xlfn.IFS(D8997="North","Zone 1",D8997="South","Zone 2",D8997="East","Zone 3",D8997="West","Zone 4")</f>
        <v>Zone 4</v>
      </c>
      <c r="P8997">
        <f t="shared" si="281"/>
        <v>59043.600000000006</v>
      </c>
      <c r="Q8997" t="str">
        <f>VLOOKUP(C8997,Product_Master!$A:$D,3,FALSE)</f>
        <v>Furniture</v>
      </c>
    </row>
    <row r="8998" spans="1:17" x14ac:dyDescent="0.3">
      <c r="A8998" t="s">
        <v>15401</v>
      </c>
      <c r="B8998" t="s">
        <v>463</v>
      </c>
      <c r="C8998" t="s">
        <v>151</v>
      </c>
      <c r="D8998" t="s">
        <v>178</v>
      </c>
      <c r="E8998" t="s">
        <v>185</v>
      </c>
      <c r="F8998" t="s">
        <v>186</v>
      </c>
      <c r="G8998" t="s">
        <v>187</v>
      </c>
      <c r="H8998" t="s">
        <v>15402</v>
      </c>
      <c r="I8998">
        <v>5</v>
      </c>
      <c r="J8998">
        <v>5</v>
      </c>
      <c r="K8998">
        <v>180960</v>
      </c>
      <c r="L8998" t="str">
        <f>VLOOKUP(Sales_Data!C8998,Product_Master!$A:$D,2,FALSE)</f>
        <v>Volleyball</v>
      </c>
      <c r="M8998">
        <f>VLOOKUP(C8998,Product_Master!$A:$D,4,FALSE)</f>
        <v>38097</v>
      </c>
      <c r="N8998" t="str">
        <f t="shared" si="280"/>
        <v>HIGH</v>
      </c>
      <c r="O8998" t="str" cm="1">
        <f t="array" ref="O8998">_xlfn.IFS(D8998="North","Zone 1",D8998="South","Zone 2",D8998="East","Zone 3",D8998="West","Zone 4")</f>
        <v>Zone 3</v>
      </c>
      <c r="P8998">
        <f t="shared" si="281"/>
        <v>18096</v>
      </c>
      <c r="Q8998" t="str">
        <f>VLOOKUP(C8998,Product_Master!$A:$D,3,FALSE)</f>
        <v>Sports</v>
      </c>
    </row>
    <row r="8999" spans="1:17" x14ac:dyDescent="0.3">
      <c r="A8999" t="s">
        <v>15403</v>
      </c>
      <c r="B8999" t="s">
        <v>345</v>
      </c>
      <c r="C8999" t="s">
        <v>44</v>
      </c>
      <c r="D8999" t="s">
        <v>197</v>
      </c>
      <c r="E8999" t="s">
        <v>198</v>
      </c>
      <c r="F8999" t="s">
        <v>199</v>
      </c>
      <c r="G8999" t="s">
        <v>285</v>
      </c>
      <c r="H8999" t="s">
        <v>5281</v>
      </c>
      <c r="I8999">
        <v>5</v>
      </c>
      <c r="J8999">
        <v>10</v>
      </c>
      <c r="K8999">
        <v>337540</v>
      </c>
      <c r="L8999" t="str">
        <f>VLOOKUP(Sales_Data!C8999,Product_Master!$A:$D,2,FALSE)</f>
        <v>Bookshelf</v>
      </c>
      <c r="M8999">
        <f>VLOOKUP(C8999,Product_Master!$A:$D,4,FALSE)</f>
        <v>75009</v>
      </c>
      <c r="N8999" t="str">
        <f t="shared" si="280"/>
        <v>HIGH</v>
      </c>
      <c r="O8999" t="str" cm="1">
        <f t="array" ref="O8999">_xlfn.IFS(D8999="North","Zone 1",D8999="South","Zone 2",D8999="East","Zone 3",D8999="West","Zone 4")</f>
        <v>Zone 4</v>
      </c>
      <c r="P8999">
        <f t="shared" si="281"/>
        <v>33754</v>
      </c>
      <c r="Q8999" t="str">
        <f>VLOOKUP(C8999,Product_Master!$A:$D,3,FALSE)</f>
        <v>Furniture</v>
      </c>
    </row>
    <row r="9000" spans="1:17" x14ac:dyDescent="0.3">
      <c r="A9000" t="s">
        <v>15404</v>
      </c>
      <c r="B9000" t="s">
        <v>2056</v>
      </c>
      <c r="C9000" t="s">
        <v>79</v>
      </c>
      <c r="D9000" t="s">
        <v>197</v>
      </c>
      <c r="E9000" t="s">
        <v>260</v>
      </c>
      <c r="F9000" t="s">
        <v>261</v>
      </c>
      <c r="G9000" t="s">
        <v>206</v>
      </c>
      <c r="H9000" t="s">
        <v>9457</v>
      </c>
      <c r="I9000">
        <v>12</v>
      </c>
      <c r="J9000">
        <v>5</v>
      </c>
      <c r="K9000">
        <v>46785</v>
      </c>
      <c r="L9000" t="str">
        <f>VLOOKUP(Sales_Data!C9000,Product_Master!$A:$D,2,FALSE)</f>
        <v>Formal Shirt</v>
      </c>
      <c r="M9000">
        <f>VLOOKUP(C9000,Product_Master!$A:$D,4,FALSE)</f>
        <v>4104</v>
      </c>
      <c r="N9000" t="str">
        <f t="shared" si="280"/>
        <v>HIGH</v>
      </c>
      <c r="O9000" t="str" cm="1">
        <f t="array" ref="O9000">_xlfn.IFS(D9000="North","Zone 1",D9000="South","Zone 2",D9000="East","Zone 3",D9000="West","Zone 4")</f>
        <v>Zone 4</v>
      </c>
      <c r="P9000">
        <f t="shared" si="281"/>
        <v>4678.5</v>
      </c>
      <c r="Q9000" t="str">
        <f>VLOOKUP(C9000,Product_Master!$A:$D,3,FALSE)</f>
        <v>Clothing</v>
      </c>
    </row>
    <row r="9001" spans="1:17" x14ac:dyDescent="0.3">
      <c r="A9001" t="s">
        <v>15405</v>
      </c>
      <c r="B9001" t="s">
        <v>419</v>
      </c>
      <c r="C9001" t="s">
        <v>149</v>
      </c>
      <c r="D9001" t="s">
        <v>197</v>
      </c>
      <c r="E9001" t="s">
        <v>198</v>
      </c>
      <c r="F9001" t="s">
        <v>199</v>
      </c>
      <c r="G9001" t="s">
        <v>187</v>
      </c>
      <c r="H9001" t="s">
        <v>3063</v>
      </c>
      <c r="I9001">
        <v>12</v>
      </c>
      <c r="J9001">
        <v>20</v>
      </c>
      <c r="K9001">
        <v>329078</v>
      </c>
      <c r="L9001" t="str">
        <f>VLOOKUP(Sales_Data!C9001,Product_Master!$A:$D,2,FALSE)</f>
        <v>Football Shoes</v>
      </c>
      <c r="M9001">
        <f>VLOOKUP(C9001,Product_Master!$A:$D,4,FALSE)</f>
        <v>34279</v>
      </c>
      <c r="N9001" t="str">
        <f t="shared" si="280"/>
        <v>HIGH</v>
      </c>
      <c r="O9001" t="str" cm="1">
        <f t="array" ref="O9001">_xlfn.IFS(D9001="North","Zone 1",D9001="South","Zone 2",D9001="East","Zone 3",D9001="West","Zone 4")</f>
        <v>Zone 4</v>
      </c>
      <c r="P9001">
        <f t="shared" si="281"/>
        <v>32907.800000000003</v>
      </c>
      <c r="Q9001" t="str">
        <f>VLOOKUP(C9001,Product_Master!$A:$D,3,FALSE)</f>
        <v>Sports</v>
      </c>
    </row>
    <row r="9002" spans="1:17" x14ac:dyDescent="0.3">
      <c r="A9002" t="s">
        <v>15406</v>
      </c>
      <c r="B9002" t="s">
        <v>1453</v>
      </c>
      <c r="C9002" t="s">
        <v>131</v>
      </c>
      <c r="D9002" t="s">
        <v>191</v>
      </c>
      <c r="E9002" t="s">
        <v>238</v>
      </c>
      <c r="F9002" t="s">
        <v>238</v>
      </c>
      <c r="G9002" t="s">
        <v>200</v>
      </c>
      <c r="H9002" t="s">
        <v>15407</v>
      </c>
      <c r="I9002">
        <v>8</v>
      </c>
      <c r="J9002">
        <v>10</v>
      </c>
      <c r="K9002">
        <v>452426</v>
      </c>
      <c r="L9002" t="str">
        <f>VLOOKUP(Sales_Data!C9002,Product_Master!$A:$D,2,FALSE)</f>
        <v>Football</v>
      </c>
      <c r="M9002">
        <f>VLOOKUP(C9002,Product_Master!$A:$D,4,FALSE)</f>
        <v>62837</v>
      </c>
      <c r="N9002" t="str">
        <f t="shared" si="280"/>
        <v>HIGH</v>
      </c>
      <c r="O9002" t="str" cm="1">
        <f t="array" ref="O9002">_xlfn.IFS(D9002="North","Zone 1",D9002="South","Zone 2",D9002="East","Zone 3",D9002="West","Zone 4")</f>
        <v>Zone 1</v>
      </c>
      <c r="P9002">
        <f t="shared" si="281"/>
        <v>45242.600000000006</v>
      </c>
      <c r="Q9002" t="str">
        <f>VLOOKUP(C9002,Product_Master!$A:$D,3,FALSE)</f>
        <v>Sports</v>
      </c>
    </row>
    <row r="9003" spans="1:17" x14ac:dyDescent="0.3">
      <c r="A9003" t="s">
        <v>15408</v>
      </c>
      <c r="B9003" t="s">
        <v>348</v>
      </c>
      <c r="C9003" t="s">
        <v>106</v>
      </c>
      <c r="D9003" t="s">
        <v>178</v>
      </c>
      <c r="E9003" t="s">
        <v>310</v>
      </c>
      <c r="F9003" t="s">
        <v>311</v>
      </c>
      <c r="G9003" t="s">
        <v>285</v>
      </c>
      <c r="H9003" t="s">
        <v>11170</v>
      </c>
      <c r="I9003">
        <v>11</v>
      </c>
      <c r="J9003">
        <v>0</v>
      </c>
      <c r="K9003">
        <v>732303</v>
      </c>
      <c r="L9003" t="str">
        <f>VLOOKUP(Sales_Data!C9003,Product_Master!$A:$D,2,FALSE)</f>
        <v>Oil</v>
      </c>
      <c r="M9003">
        <f>VLOOKUP(C9003,Product_Master!$A:$D,4,FALSE)</f>
        <v>66573</v>
      </c>
      <c r="N9003" t="str">
        <f t="shared" si="280"/>
        <v>HIGH</v>
      </c>
      <c r="O9003" t="str" cm="1">
        <f t="array" ref="O9003">_xlfn.IFS(D9003="North","Zone 1",D9003="South","Zone 2",D9003="East","Zone 3",D9003="West","Zone 4")</f>
        <v>Zone 3</v>
      </c>
      <c r="P9003">
        <f t="shared" si="281"/>
        <v>73230.3</v>
      </c>
      <c r="Q9003" t="str">
        <f>VLOOKUP(C9003,Product_Master!$A:$D,3,FALSE)</f>
        <v>Grocery</v>
      </c>
    </row>
    <row r="9004" spans="1:17" x14ac:dyDescent="0.3">
      <c r="A9004" t="s">
        <v>15409</v>
      </c>
      <c r="B9004" t="s">
        <v>2981</v>
      </c>
      <c r="C9004" t="s">
        <v>81</v>
      </c>
      <c r="D9004" t="s">
        <v>171</v>
      </c>
      <c r="E9004" t="s">
        <v>204</v>
      </c>
      <c r="F9004" t="s">
        <v>205</v>
      </c>
      <c r="G9004" t="s">
        <v>174</v>
      </c>
      <c r="H9004" t="s">
        <v>6667</v>
      </c>
      <c r="I9004">
        <v>11</v>
      </c>
      <c r="J9004">
        <v>15</v>
      </c>
      <c r="K9004">
        <v>308942</v>
      </c>
      <c r="L9004" t="str">
        <f>VLOOKUP(Sales_Data!C9004,Product_Master!$A:$D,2,FALSE)</f>
        <v>Blazer</v>
      </c>
      <c r="M9004">
        <f>VLOOKUP(C9004,Product_Master!$A:$D,4,FALSE)</f>
        <v>33042</v>
      </c>
      <c r="N9004" t="str">
        <f t="shared" si="280"/>
        <v>HIGH</v>
      </c>
      <c r="O9004" t="str" cm="1">
        <f t="array" ref="O9004">_xlfn.IFS(D9004="North","Zone 1",D9004="South","Zone 2",D9004="East","Zone 3",D9004="West","Zone 4")</f>
        <v>Zone 2</v>
      </c>
      <c r="P9004">
        <f t="shared" si="281"/>
        <v>30894.2</v>
      </c>
      <c r="Q9004" t="str">
        <f>VLOOKUP(C9004,Product_Master!$A:$D,3,FALSE)</f>
        <v>Clothing</v>
      </c>
    </row>
    <row r="9005" spans="1:17" x14ac:dyDescent="0.3">
      <c r="A9005" t="s">
        <v>15410</v>
      </c>
      <c r="B9005" t="s">
        <v>753</v>
      </c>
      <c r="C9005" t="s">
        <v>73</v>
      </c>
      <c r="D9005" t="s">
        <v>171</v>
      </c>
      <c r="E9005" t="s">
        <v>223</v>
      </c>
      <c r="F9005" t="s">
        <v>224</v>
      </c>
      <c r="G9005" t="s">
        <v>174</v>
      </c>
      <c r="H9005" t="s">
        <v>7023</v>
      </c>
      <c r="I9005">
        <v>1</v>
      </c>
      <c r="J9005">
        <v>10</v>
      </c>
      <c r="K9005">
        <v>61933</v>
      </c>
      <c r="L9005" t="str">
        <f>VLOOKUP(Sales_Data!C9005,Product_Master!$A:$D,2,FALSE)</f>
        <v>T-Shirt</v>
      </c>
      <c r="M9005">
        <f>VLOOKUP(C9005,Product_Master!$A:$D,4,FALSE)</f>
        <v>68815</v>
      </c>
      <c r="N9005" t="str">
        <f t="shared" si="280"/>
        <v>HIGH</v>
      </c>
      <c r="O9005" t="str" cm="1">
        <f t="array" ref="O9005">_xlfn.IFS(D9005="North","Zone 1",D9005="South","Zone 2",D9005="East","Zone 3",D9005="West","Zone 4")</f>
        <v>Zone 2</v>
      </c>
      <c r="P9005">
        <f t="shared" si="281"/>
        <v>6193.3</v>
      </c>
      <c r="Q9005" t="str">
        <f>VLOOKUP(C9005,Product_Master!$A:$D,3,FALSE)</f>
        <v>Clothing</v>
      </c>
    </row>
    <row r="9006" spans="1:17" x14ac:dyDescent="0.3">
      <c r="A9006" t="s">
        <v>15411</v>
      </c>
      <c r="B9006" t="s">
        <v>407</v>
      </c>
      <c r="C9006" t="s">
        <v>42</v>
      </c>
      <c r="D9006" t="s">
        <v>178</v>
      </c>
      <c r="E9006" t="s">
        <v>179</v>
      </c>
      <c r="F9006" t="s">
        <v>180</v>
      </c>
      <c r="G9006" t="s">
        <v>228</v>
      </c>
      <c r="H9006" t="s">
        <v>9082</v>
      </c>
      <c r="I9006">
        <v>11</v>
      </c>
      <c r="J9006">
        <v>10</v>
      </c>
      <c r="K9006">
        <v>187209</v>
      </c>
      <c r="L9006" t="str">
        <f>VLOOKUP(Sales_Data!C9006,Product_Master!$A:$D,2,FALSE)</f>
        <v>Coffee Table</v>
      </c>
      <c r="M9006">
        <f>VLOOKUP(C9006,Product_Master!$A:$D,4,FALSE)</f>
        <v>18910</v>
      </c>
      <c r="N9006" t="str">
        <f t="shared" si="280"/>
        <v>HIGH</v>
      </c>
      <c r="O9006" t="str" cm="1">
        <f t="array" ref="O9006">_xlfn.IFS(D9006="North","Zone 1",D9006="South","Zone 2",D9006="East","Zone 3",D9006="West","Zone 4")</f>
        <v>Zone 3</v>
      </c>
      <c r="P9006">
        <f t="shared" si="281"/>
        <v>18720.900000000001</v>
      </c>
      <c r="Q9006" t="str">
        <f>VLOOKUP(C9006,Product_Master!$A:$D,3,FALSE)</f>
        <v>Furniture</v>
      </c>
    </row>
    <row r="9007" spans="1:17" x14ac:dyDescent="0.3">
      <c r="A9007" t="s">
        <v>15412</v>
      </c>
      <c r="B9007" t="s">
        <v>1630</v>
      </c>
      <c r="C9007" t="s">
        <v>35</v>
      </c>
      <c r="D9007" t="s">
        <v>197</v>
      </c>
      <c r="E9007" t="s">
        <v>210</v>
      </c>
      <c r="F9007" t="s">
        <v>211</v>
      </c>
      <c r="G9007" t="s">
        <v>228</v>
      </c>
      <c r="H9007" t="s">
        <v>7748</v>
      </c>
      <c r="I9007">
        <v>3</v>
      </c>
      <c r="J9007">
        <v>20</v>
      </c>
      <c r="K9007">
        <v>104025</v>
      </c>
      <c r="L9007" t="str">
        <f>VLOOKUP(Sales_Data!C9007,Product_Master!$A:$D,2,FALSE)</f>
        <v>Office Chair</v>
      </c>
      <c r="M9007">
        <f>VLOOKUP(C9007,Product_Master!$A:$D,4,FALSE)</f>
        <v>43344</v>
      </c>
      <c r="N9007" t="str">
        <f t="shared" si="280"/>
        <v>HIGH</v>
      </c>
      <c r="O9007" t="str" cm="1">
        <f t="array" ref="O9007">_xlfn.IFS(D9007="North","Zone 1",D9007="South","Zone 2",D9007="East","Zone 3",D9007="West","Zone 4")</f>
        <v>Zone 4</v>
      </c>
      <c r="P9007">
        <f t="shared" si="281"/>
        <v>10402.5</v>
      </c>
      <c r="Q9007" t="str">
        <f>VLOOKUP(C9007,Product_Master!$A:$D,3,FALSE)</f>
        <v>Furniture</v>
      </c>
    </row>
    <row r="9008" spans="1:17" x14ac:dyDescent="0.3">
      <c r="A9008" t="s">
        <v>15413</v>
      </c>
      <c r="B9008" t="s">
        <v>3622</v>
      </c>
      <c r="C9008" t="s">
        <v>141</v>
      </c>
      <c r="D9008" t="s">
        <v>178</v>
      </c>
      <c r="E9008" t="s">
        <v>179</v>
      </c>
      <c r="F9008" t="s">
        <v>180</v>
      </c>
      <c r="G9008" t="s">
        <v>187</v>
      </c>
      <c r="H9008" t="s">
        <v>4205</v>
      </c>
      <c r="I9008">
        <v>1</v>
      </c>
      <c r="J9008">
        <v>0</v>
      </c>
      <c r="K9008">
        <v>41455</v>
      </c>
      <c r="L9008" t="str">
        <f>VLOOKUP(Sales_Data!C9008,Product_Master!$A:$D,2,FALSE)</f>
        <v>Gloves</v>
      </c>
      <c r="M9008">
        <f>VLOOKUP(C9008,Product_Master!$A:$D,4,FALSE)</f>
        <v>41455</v>
      </c>
      <c r="N9008" t="str">
        <f t="shared" si="280"/>
        <v>HIGH</v>
      </c>
      <c r="O9008" t="str" cm="1">
        <f t="array" ref="O9008">_xlfn.IFS(D9008="North","Zone 1",D9008="South","Zone 2",D9008="East","Zone 3",D9008="West","Zone 4")</f>
        <v>Zone 3</v>
      </c>
      <c r="P9008">
        <f t="shared" si="281"/>
        <v>4145.5</v>
      </c>
      <c r="Q9008" t="str">
        <f>VLOOKUP(C9008,Product_Master!$A:$D,3,FALSE)</f>
        <v>Sports</v>
      </c>
    </row>
    <row r="9009" spans="1:17" x14ac:dyDescent="0.3">
      <c r="A9009" t="s">
        <v>15414</v>
      </c>
      <c r="B9009" t="s">
        <v>318</v>
      </c>
      <c r="C9009" t="s">
        <v>62</v>
      </c>
      <c r="D9009" t="s">
        <v>191</v>
      </c>
      <c r="E9009" t="s">
        <v>242</v>
      </c>
      <c r="F9009" t="s">
        <v>242</v>
      </c>
      <c r="G9009" t="s">
        <v>181</v>
      </c>
      <c r="H9009" t="s">
        <v>6984</v>
      </c>
      <c r="I9009">
        <v>10</v>
      </c>
      <c r="J9009">
        <v>15</v>
      </c>
      <c r="K9009">
        <v>422212</v>
      </c>
      <c r="L9009" t="str">
        <f>VLOOKUP(Sales_Data!C9009,Product_Master!$A:$D,2,FALSE)</f>
        <v>Recliner</v>
      </c>
      <c r="M9009">
        <f>VLOOKUP(C9009,Product_Master!$A:$D,4,FALSE)</f>
        <v>49672</v>
      </c>
      <c r="N9009" t="str">
        <f t="shared" si="280"/>
        <v>HIGH</v>
      </c>
      <c r="O9009" t="str" cm="1">
        <f t="array" ref="O9009">_xlfn.IFS(D9009="North","Zone 1",D9009="South","Zone 2",D9009="East","Zone 3",D9009="West","Zone 4")</f>
        <v>Zone 1</v>
      </c>
      <c r="P9009">
        <f t="shared" si="281"/>
        <v>42221.200000000004</v>
      </c>
      <c r="Q9009" t="str">
        <f>VLOOKUP(C9009,Product_Master!$A:$D,3,FALSE)</f>
        <v>Furniture</v>
      </c>
    </row>
    <row r="9010" spans="1:17" x14ac:dyDescent="0.3">
      <c r="A9010" t="s">
        <v>15415</v>
      </c>
      <c r="B9010" t="s">
        <v>3000</v>
      </c>
      <c r="C9010" t="s">
        <v>27</v>
      </c>
      <c r="D9010" t="s">
        <v>178</v>
      </c>
      <c r="E9010" t="s">
        <v>310</v>
      </c>
      <c r="F9010" t="s">
        <v>311</v>
      </c>
      <c r="G9010" t="s">
        <v>253</v>
      </c>
      <c r="H9010" t="s">
        <v>7118</v>
      </c>
      <c r="I9010">
        <v>11</v>
      </c>
      <c r="J9010">
        <v>15</v>
      </c>
      <c r="K9010">
        <v>526545</v>
      </c>
      <c r="L9010" t="str">
        <f>VLOOKUP(Sales_Data!C9010,Product_Master!$A:$D,2,FALSE)</f>
        <v>Microwave</v>
      </c>
      <c r="M9010">
        <f>VLOOKUP(C9010,Product_Master!$A:$D,4,FALSE)</f>
        <v>56315</v>
      </c>
      <c r="N9010" t="str">
        <f t="shared" si="280"/>
        <v>HIGH</v>
      </c>
      <c r="O9010" t="str" cm="1">
        <f t="array" ref="O9010">_xlfn.IFS(D9010="North","Zone 1",D9010="South","Zone 2",D9010="East","Zone 3",D9010="West","Zone 4")</f>
        <v>Zone 3</v>
      </c>
      <c r="P9010">
        <f t="shared" si="281"/>
        <v>52654.5</v>
      </c>
      <c r="Q9010" t="str">
        <f>VLOOKUP(C9010,Product_Master!$A:$D,3,FALSE)</f>
        <v>Electronics</v>
      </c>
    </row>
    <row r="9011" spans="1:17" x14ac:dyDescent="0.3">
      <c r="A9011" t="s">
        <v>15416</v>
      </c>
      <c r="B9011" t="s">
        <v>586</v>
      </c>
      <c r="C9011" t="s">
        <v>56</v>
      </c>
      <c r="D9011" t="s">
        <v>191</v>
      </c>
      <c r="E9011" t="s">
        <v>238</v>
      </c>
      <c r="F9011" t="s">
        <v>238</v>
      </c>
      <c r="G9011" t="s">
        <v>187</v>
      </c>
      <c r="H9011" t="s">
        <v>15417</v>
      </c>
      <c r="I9011">
        <v>1</v>
      </c>
      <c r="J9011">
        <v>0</v>
      </c>
      <c r="K9011">
        <v>23053</v>
      </c>
      <c r="L9011" t="str">
        <f>VLOOKUP(Sales_Data!C9011,Product_Master!$A:$D,2,FALSE)</f>
        <v>Computer Desk</v>
      </c>
      <c r="M9011">
        <f>VLOOKUP(C9011,Product_Master!$A:$D,4,FALSE)</f>
        <v>23053</v>
      </c>
      <c r="N9011" t="str">
        <f t="shared" si="280"/>
        <v>HIGH</v>
      </c>
      <c r="O9011" t="str" cm="1">
        <f t="array" ref="O9011">_xlfn.IFS(D9011="North","Zone 1",D9011="South","Zone 2",D9011="East","Zone 3",D9011="West","Zone 4")</f>
        <v>Zone 1</v>
      </c>
      <c r="P9011">
        <f t="shared" si="281"/>
        <v>2305.3000000000002</v>
      </c>
      <c r="Q9011" t="str">
        <f>VLOOKUP(C9011,Product_Master!$A:$D,3,FALSE)</f>
        <v>Furniture</v>
      </c>
    </row>
    <row r="9012" spans="1:17" x14ac:dyDescent="0.3">
      <c r="A9012" t="s">
        <v>15418</v>
      </c>
      <c r="B9012" t="s">
        <v>1214</v>
      </c>
      <c r="C9012" t="s">
        <v>38</v>
      </c>
      <c r="D9012" t="s">
        <v>178</v>
      </c>
      <c r="E9012" t="s">
        <v>179</v>
      </c>
      <c r="F9012" t="s">
        <v>180</v>
      </c>
      <c r="G9012" t="s">
        <v>253</v>
      </c>
      <c r="H9012" t="s">
        <v>8337</v>
      </c>
      <c r="I9012">
        <v>7</v>
      </c>
      <c r="J9012">
        <v>10</v>
      </c>
      <c r="K9012">
        <v>255137</v>
      </c>
      <c r="L9012" t="str">
        <f>VLOOKUP(Sales_Data!C9012,Product_Master!$A:$D,2,FALSE)</f>
        <v>Study Table</v>
      </c>
      <c r="M9012">
        <f>VLOOKUP(C9012,Product_Master!$A:$D,4,FALSE)</f>
        <v>40498</v>
      </c>
      <c r="N9012" t="str">
        <f t="shared" si="280"/>
        <v>HIGH</v>
      </c>
      <c r="O9012" t="str" cm="1">
        <f t="array" ref="O9012">_xlfn.IFS(D9012="North","Zone 1",D9012="South","Zone 2",D9012="East","Zone 3",D9012="West","Zone 4")</f>
        <v>Zone 3</v>
      </c>
      <c r="P9012">
        <f t="shared" si="281"/>
        <v>25513.7</v>
      </c>
      <c r="Q9012" t="str">
        <f>VLOOKUP(C9012,Product_Master!$A:$D,3,FALSE)</f>
        <v>Furniture</v>
      </c>
    </row>
    <row r="9013" spans="1:17" x14ac:dyDescent="0.3">
      <c r="A9013" t="s">
        <v>15419</v>
      </c>
      <c r="B9013" t="s">
        <v>1226</v>
      </c>
      <c r="C9013" t="s">
        <v>143</v>
      </c>
      <c r="D9013" t="s">
        <v>171</v>
      </c>
      <c r="E9013" t="s">
        <v>204</v>
      </c>
      <c r="F9013" t="s">
        <v>205</v>
      </c>
      <c r="G9013" t="s">
        <v>253</v>
      </c>
      <c r="H9013" t="s">
        <v>15420</v>
      </c>
      <c r="I9013">
        <v>9</v>
      </c>
      <c r="J9013">
        <v>5</v>
      </c>
      <c r="K9013">
        <v>48247</v>
      </c>
      <c r="L9013" t="str">
        <f>VLOOKUP(Sales_Data!C9013,Product_Master!$A:$D,2,FALSE)</f>
        <v>Skipping Rope</v>
      </c>
      <c r="M9013">
        <f>VLOOKUP(C9013,Product_Master!$A:$D,4,FALSE)</f>
        <v>5643</v>
      </c>
      <c r="N9013" t="str">
        <f t="shared" si="280"/>
        <v>HIGH</v>
      </c>
      <c r="O9013" t="str" cm="1">
        <f t="array" ref="O9013">_xlfn.IFS(D9013="North","Zone 1",D9013="South","Zone 2",D9013="East","Zone 3",D9013="West","Zone 4")</f>
        <v>Zone 2</v>
      </c>
      <c r="P9013">
        <f t="shared" si="281"/>
        <v>4824.7</v>
      </c>
      <c r="Q9013" t="str">
        <f>VLOOKUP(C9013,Product_Master!$A:$D,3,FALSE)</f>
        <v>Sports</v>
      </c>
    </row>
    <row r="9014" spans="1:17" x14ac:dyDescent="0.3">
      <c r="A9014" t="s">
        <v>15421</v>
      </c>
      <c r="B9014" t="s">
        <v>378</v>
      </c>
      <c r="C9014" t="s">
        <v>66</v>
      </c>
      <c r="D9014" t="s">
        <v>171</v>
      </c>
      <c r="E9014" t="s">
        <v>223</v>
      </c>
      <c r="F9014" t="s">
        <v>224</v>
      </c>
      <c r="G9014" t="s">
        <v>262</v>
      </c>
      <c r="H9014" t="s">
        <v>15422</v>
      </c>
      <c r="I9014">
        <v>4</v>
      </c>
      <c r="J9014">
        <v>15</v>
      </c>
      <c r="K9014">
        <v>164920</v>
      </c>
      <c r="L9014" t="str">
        <f>VLOOKUP(Sales_Data!C9014,Product_Master!$A:$D,2,FALSE)</f>
        <v>Men Shirt</v>
      </c>
      <c r="M9014">
        <f>VLOOKUP(C9014,Product_Master!$A:$D,4,FALSE)</f>
        <v>48506</v>
      </c>
      <c r="N9014" t="str">
        <f t="shared" si="280"/>
        <v>HIGH</v>
      </c>
      <c r="O9014" t="str" cm="1">
        <f t="array" ref="O9014">_xlfn.IFS(D9014="North","Zone 1",D9014="South","Zone 2",D9014="East","Zone 3",D9014="West","Zone 4")</f>
        <v>Zone 2</v>
      </c>
      <c r="P9014">
        <f t="shared" si="281"/>
        <v>16492</v>
      </c>
      <c r="Q9014" t="str">
        <f>VLOOKUP(C9014,Product_Master!$A:$D,3,FALSE)</f>
        <v>Clothing</v>
      </c>
    </row>
    <row r="9015" spans="1:17" x14ac:dyDescent="0.3">
      <c r="A9015" t="s">
        <v>15423</v>
      </c>
      <c r="B9015" t="s">
        <v>1347</v>
      </c>
      <c r="C9015" t="s">
        <v>21</v>
      </c>
      <c r="D9015" t="s">
        <v>171</v>
      </c>
      <c r="E9015" t="s">
        <v>172</v>
      </c>
      <c r="F9015" t="s">
        <v>173</v>
      </c>
      <c r="G9015" t="s">
        <v>212</v>
      </c>
      <c r="H9015" t="s">
        <v>15424</v>
      </c>
      <c r="I9015">
        <v>6</v>
      </c>
      <c r="J9015">
        <v>5</v>
      </c>
      <c r="K9015">
        <v>276655</v>
      </c>
      <c r="L9015" t="str">
        <f>VLOOKUP(Sales_Data!C9015,Product_Master!$A:$D,2,FALSE)</f>
        <v>Air Conditioner</v>
      </c>
      <c r="M9015">
        <f>VLOOKUP(C9015,Product_Master!$A:$D,4,FALSE)</f>
        <v>48536</v>
      </c>
      <c r="N9015" t="str">
        <f t="shared" si="280"/>
        <v>HIGH</v>
      </c>
      <c r="O9015" t="str" cm="1">
        <f t="array" ref="O9015">_xlfn.IFS(D9015="North","Zone 1",D9015="South","Zone 2",D9015="East","Zone 3",D9015="West","Zone 4")</f>
        <v>Zone 2</v>
      </c>
      <c r="P9015">
        <f t="shared" si="281"/>
        <v>27665.5</v>
      </c>
      <c r="Q9015" t="str">
        <f>VLOOKUP(C9015,Product_Master!$A:$D,3,FALSE)</f>
        <v>Electronics</v>
      </c>
    </row>
    <row r="9016" spans="1:17" x14ac:dyDescent="0.3">
      <c r="A9016" t="s">
        <v>15425</v>
      </c>
      <c r="B9016" t="s">
        <v>1988</v>
      </c>
      <c r="C9016" t="s">
        <v>112</v>
      </c>
      <c r="D9016" t="s">
        <v>171</v>
      </c>
      <c r="E9016" t="s">
        <v>223</v>
      </c>
      <c r="F9016" t="s">
        <v>224</v>
      </c>
      <c r="G9016" t="s">
        <v>243</v>
      </c>
      <c r="H9016" t="s">
        <v>5494</v>
      </c>
      <c r="I9016">
        <v>2</v>
      </c>
      <c r="J9016">
        <v>10</v>
      </c>
      <c r="K9016">
        <v>7698</v>
      </c>
      <c r="L9016" t="str">
        <f>VLOOKUP(Sales_Data!C9016,Product_Master!$A:$D,2,FALSE)</f>
        <v>Pasta</v>
      </c>
      <c r="M9016">
        <f>VLOOKUP(C9016,Product_Master!$A:$D,4,FALSE)</f>
        <v>4277</v>
      </c>
      <c r="N9016" t="str">
        <f t="shared" si="280"/>
        <v>MEDIUM</v>
      </c>
      <c r="O9016" t="str" cm="1">
        <f t="array" ref="O9016">_xlfn.IFS(D9016="North","Zone 1",D9016="South","Zone 2",D9016="East","Zone 3",D9016="West","Zone 4")</f>
        <v>Zone 2</v>
      </c>
      <c r="P9016">
        <f t="shared" si="281"/>
        <v>384.90000000000003</v>
      </c>
      <c r="Q9016" t="str">
        <f>VLOOKUP(C9016,Product_Master!$A:$D,3,FALSE)</f>
        <v>Grocery</v>
      </c>
    </row>
    <row r="9017" spans="1:17" x14ac:dyDescent="0.3">
      <c r="A9017" t="s">
        <v>15426</v>
      </c>
      <c r="B9017" t="s">
        <v>1472</v>
      </c>
      <c r="C9017" t="s">
        <v>83</v>
      </c>
      <c r="D9017" t="s">
        <v>191</v>
      </c>
      <c r="E9017" t="s">
        <v>192</v>
      </c>
      <c r="F9017" t="s">
        <v>193</v>
      </c>
      <c r="G9017" t="s">
        <v>174</v>
      </c>
      <c r="H9017" t="s">
        <v>13088</v>
      </c>
      <c r="I9017">
        <v>3</v>
      </c>
      <c r="J9017">
        <v>20</v>
      </c>
      <c r="K9017">
        <v>187833</v>
      </c>
      <c r="L9017" t="str">
        <f>VLOOKUP(Sales_Data!C9017,Product_Master!$A:$D,2,FALSE)</f>
        <v>Track Pants</v>
      </c>
      <c r="M9017">
        <f>VLOOKUP(C9017,Product_Master!$A:$D,4,FALSE)</f>
        <v>78264</v>
      </c>
      <c r="N9017" t="str">
        <f t="shared" si="280"/>
        <v>HIGH</v>
      </c>
      <c r="O9017" t="str" cm="1">
        <f t="array" ref="O9017">_xlfn.IFS(D9017="North","Zone 1",D9017="South","Zone 2",D9017="East","Zone 3",D9017="West","Zone 4")</f>
        <v>Zone 1</v>
      </c>
      <c r="P9017">
        <f t="shared" si="281"/>
        <v>18783.3</v>
      </c>
      <c r="Q9017" t="str">
        <f>VLOOKUP(C9017,Product_Master!$A:$D,3,FALSE)</f>
        <v>Clothing</v>
      </c>
    </row>
    <row r="9018" spans="1:17" x14ac:dyDescent="0.3">
      <c r="A9018" t="s">
        <v>15427</v>
      </c>
      <c r="B9018" t="s">
        <v>4213</v>
      </c>
      <c r="C9018" t="s">
        <v>23</v>
      </c>
      <c r="D9018" t="s">
        <v>191</v>
      </c>
      <c r="E9018" t="s">
        <v>192</v>
      </c>
      <c r="F9018" t="s">
        <v>193</v>
      </c>
      <c r="G9018" t="s">
        <v>315</v>
      </c>
      <c r="H9018" t="s">
        <v>4486</v>
      </c>
      <c r="I9018">
        <v>2</v>
      </c>
      <c r="J9018">
        <v>5</v>
      </c>
      <c r="K9018">
        <v>126218</v>
      </c>
      <c r="L9018" t="str">
        <f>VLOOKUP(Sales_Data!C9018,Product_Master!$A:$D,2,FALSE)</f>
        <v>Refrigerator</v>
      </c>
      <c r="M9018">
        <f>VLOOKUP(C9018,Product_Master!$A:$D,4,FALSE)</f>
        <v>66431</v>
      </c>
      <c r="N9018" t="str">
        <f t="shared" si="280"/>
        <v>HIGH</v>
      </c>
      <c r="O9018" t="str" cm="1">
        <f t="array" ref="O9018">_xlfn.IFS(D9018="North","Zone 1",D9018="South","Zone 2",D9018="East","Zone 3",D9018="West","Zone 4")</f>
        <v>Zone 1</v>
      </c>
      <c r="P9018">
        <f t="shared" si="281"/>
        <v>12621.800000000001</v>
      </c>
      <c r="Q9018" t="str">
        <f>VLOOKUP(C9018,Product_Master!$A:$D,3,FALSE)</f>
        <v>Electronics</v>
      </c>
    </row>
    <row r="9019" spans="1:17" x14ac:dyDescent="0.3">
      <c r="A9019" t="s">
        <v>15428</v>
      </c>
      <c r="B9019" t="s">
        <v>1302</v>
      </c>
      <c r="C9019" t="s">
        <v>46</v>
      </c>
      <c r="D9019" t="s">
        <v>171</v>
      </c>
      <c r="E9019" t="s">
        <v>223</v>
      </c>
      <c r="F9019" t="s">
        <v>224</v>
      </c>
      <c r="G9019" t="s">
        <v>243</v>
      </c>
      <c r="H9019" t="s">
        <v>8520</v>
      </c>
      <c r="I9019">
        <v>10</v>
      </c>
      <c r="J9019">
        <v>10</v>
      </c>
      <c r="K9019">
        <v>561717</v>
      </c>
      <c r="L9019" t="str">
        <f>VLOOKUP(Sales_Data!C9019,Product_Master!$A:$D,2,FALSE)</f>
        <v>Wardrobe</v>
      </c>
      <c r="M9019">
        <f>VLOOKUP(C9019,Product_Master!$A:$D,4,FALSE)</f>
        <v>62413</v>
      </c>
      <c r="N9019" t="str">
        <f t="shared" si="280"/>
        <v>HIGH</v>
      </c>
      <c r="O9019" t="str" cm="1">
        <f t="array" ref="O9019">_xlfn.IFS(D9019="North","Zone 1",D9019="South","Zone 2",D9019="East","Zone 3",D9019="West","Zone 4")</f>
        <v>Zone 2</v>
      </c>
      <c r="P9019">
        <f t="shared" si="281"/>
        <v>56171.700000000004</v>
      </c>
      <c r="Q9019" t="str">
        <f>VLOOKUP(C9019,Product_Master!$A:$D,3,FALSE)</f>
        <v>Furniture</v>
      </c>
    </row>
    <row r="9020" spans="1:17" x14ac:dyDescent="0.3">
      <c r="A9020" t="s">
        <v>15429</v>
      </c>
      <c r="B9020" t="s">
        <v>431</v>
      </c>
      <c r="C9020" t="s">
        <v>7</v>
      </c>
      <c r="D9020" t="s">
        <v>191</v>
      </c>
      <c r="E9020" t="s">
        <v>238</v>
      </c>
      <c r="F9020" t="s">
        <v>238</v>
      </c>
      <c r="G9020" t="s">
        <v>269</v>
      </c>
      <c r="H9020" t="s">
        <v>8328</v>
      </c>
      <c r="I9020">
        <v>11</v>
      </c>
      <c r="J9020">
        <v>15</v>
      </c>
      <c r="K9020">
        <v>598409</v>
      </c>
      <c r="L9020" t="str">
        <f>VLOOKUP(Sales_Data!C9020,Product_Master!$A:$D,2,FALSE)</f>
        <v>HP Laptop</v>
      </c>
      <c r="M9020">
        <f>VLOOKUP(C9020,Product_Master!$A:$D,4,FALSE)</f>
        <v>64001</v>
      </c>
      <c r="N9020" t="str">
        <f t="shared" si="280"/>
        <v>HIGH</v>
      </c>
      <c r="O9020" t="str" cm="1">
        <f t="array" ref="O9020">_xlfn.IFS(D9020="North","Zone 1",D9020="South","Zone 2",D9020="East","Zone 3",D9020="West","Zone 4")</f>
        <v>Zone 1</v>
      </c>
      <c r="P9020">
        <f t="shared" si="281"/>
        <v>59840.9</v>
      </c>
      <c r="Q9020" t="str">
        <f>VLOOKUP(C9020,Product_Master!$A:$D,3,FALSE)</f>
        <v>Electronics</v>
      </c>
    </row>
    <row r="9021" spans="1:17" x14ac:dyDescent="0.3">
      <c r="A9021" t="s">
        <v>15430</v>
      </c>
      <c r="B9021" t="s">
        <v>1338</v>
      </c>
      <c r="C9021" t="s">
        <v>23</v>
      </c>
      <c r="D9021" t="s">
        <v>171</v>
      </c>
      <c r="E9021" t="s">
        <v>223</v>
      </c>
      <c r="F9021" t="s">
        <v>224</v>
      </c>
      <c r="G9021" t="s">
        <v>253</v>
      </c>
      <c r="H9021" t="s">
        <v>10030</v>
      </c>
      <c r="I9021">
        <v>7</v>
      </c>
      <c r="J9021">
        <v>15</v>
      </c>
      <c r="K9021">
        <v>395264</v>
      </c>
      <c r="L9021" t="str">
        <f>VLOOKUP(Sales_Data!C9021,Product_Master!$A:$D,2,FALSE)</f>
        <v>Refrigerator</v>
      </c>
      <c r="M9021">
        <f>VLOOKUP(C9021,Product_Master!$A:$D,4,FALSE)</f>
        <v>66431</v>
      </c>
      <c r="N9021" t="str">
        <f t="shared" si="280"/>
        <v>HIGH</v>
      </c>
      <c r="O9021" t="str" cm="1">
        <f t="array" ref="O9021">_xlfn.IFS(D9021="North","Zone 1",D9021="South","Zone 2",D9021="East","Zone 3",D9021="West","Zone 4")</f>
        <v>Zone 2</v>
      </c>
      <c r="P9021">
        <f t="shared" si="281"/>
        <v>39526.400000000001</v>
      </c>
      <c r="Q9021" t="str">
        <f>VLOOKUP(C9021,Product_Master!$A:$D,3,FALSE)</f>
        <v>Electronics</v>
      </c>
    </row>
    <row r="9022" spans="1:17" x14ac:dyDescent="0.3">
      <c r="A9022" t="s">
        <v>15431</v>
      </c>
      <c r="B9022" t="s">
        <v>2312</v>
      </c>
      <c r="C9022" t="s">
        <v>21</v>
      </c>
      <c r="D9022" t="s">
        <v>197</v>
      </c>
      <c r="E9022" t="s">
        <v>260</v>
      </c>
      <c r="F9022" t="s">
        <v>261</v>
      </c>
      <c r="G9022" t="s">
        <v>181</v>
      </c>
      <c r="H9022" t="s">
        <v>15432</v>
      </c>
      <c r="I9022">
        <v>7</v>
      </c>
      <c r="J9022">
        <v>20</v>
      </c>
      <c r="K9022">
        <v>271801</v>
      </c>
      <c r="L9022" t="str">
        <f>VLOOKUP(Sales_Data!C9022,Product_Master!$A:$D,2,FALSE)</f>
        <v>Air Conditioner</v>
      </c>
      <c r="M9022">
        <f>VLOOKUP(C9022,Product_Master!$A:$D,4,FALSE)</f>
        <v>48536</v>
      </c>
      <c r="N9022" t="str">
        <f t="shared" si="280"/>
        <v>HIGH</v>
      </c>
      <c r="O9022" t="str" cm="1">
        <f t="array" ref="O9022">_xlfn.IFS(D9022="North","Zone 1",D9022="South","Zone 2",D9022="East","Zone 3",D9022="West","Zone 4")</f>
        <v>Zone 4</v>
      </c>
      <c r="P9022">
        <f t="shared" si="281"/>
        <v>27180.100000000002</v>
      </c>
      <c r="Q9022" t="str">
        <f>VLOOKUP(C9022,Product_Master!$A:$D,3,FALSE)</f>
        <v>Electronics</v>
      </c>
    </row>
    <row r="9023" spans="1:17" x14ac:dyDescent="0.3">
      <c r="A9023" t="s">
        <v>15433</v>
      </c>
      <c r="B9023" t="s">
        <v>1117</v>
      </c>
      <c r="C9023" t="s">
        <v>157</v>
      </c>
      <c r="D9023" t="s">
        <v>171</v>
      </c>
      <c r="E9023" t="s">
        <v>223</v>
      </c>
      <c r="F9023" t="s">
        <v>224</v>
      </c>
      <c r="G9023" t="s">
        <v>187</v>
      </c>
      <c r="H9023" t="s">
        <v>11569</v>
      </c>
      <c r="I9023">
        <v>1</v>
      </c>
      <c r="J9023">
        <v>10</v>
      </c>
      <c r="K9023">
        <v>35109</v>
      </c>
      <c r="L9023" t="str">
        <f>VLOOKUP(Sales_Data!C9023,Product_Master!$A:$D,2,FALSE)</f>
        <v>Sports Bag</v>
      </c>
      <c r="M9023">
        <f>VLOOKUP(C9023,Product_Master!$A:$D,4,FALSE)</f>
        <v>39011</v>
      </c>
      <c r="N9023" t="str">
        <f t="shared" si="280"/>
        <v>HIGH</v>
      </c>
      <c r="O9023" t="str" cm="1">
        <f t="array" ref="O9023">_xlfn.IFS(D9023="North","Zone 1",D9023="South","Zone 2",D9023="East","Zone 3",D9023="West","Zone 4")</f>
        <v>Zone 2</v>
      </c>
      <c r="P9023">
        <f t="shared" si="281"/>
        <v>3510.9</v>
      </c>
      <c r="Q9023" t="str">
        <f>VLOOKUP(C9023,Product_Master!$A:$D,3,FALSE)</f>
        <v>Sports</v>
      </c>
    </row>
    <row r="9024" spans="1:17" x14ac:dyDescent="0.3">
      <c r="A9024" t="s">
        <v>15434</v>
      </c>
      <c r="B9024" t="s">
        <v>2292</v>
      </c>
      <c r="C9024" t="s">
        <v>106</v>
      </c>
      <c r="D9024" t="s">
        <v>197</v>
      </c>
      <c r="E9024" t="s">
        <v>260</v>
      </c>
      <c r="F9024" t="s">
        <v>261</v>
      </c>
      <c r="G9024" t="s">
        <v>181</v>
      </c>
      <c r="H9024" t="s">
        <v>14385</v>
      </c>
      <c r="I9024">
        <v>8</v>
      </c>
      <c r="J9024">
        <v>5</v>
      </c>
      <c r="K9024">
        <v>505954</v>
      </c>
      <c r="L9024" t="str">
        <f>VLOOKUP(Sales_Data!C9024,Product_Master!$A:$D,2,FALSE)</f>
        <v>Oil</v>
      </c>
      <c r="M9024">
        <f>VLOOKUP(C9024,Product_Master!$A:$D,4,FALSE)</f>
        <v>66573</v>
      </c>
      <c r="N9024" t="str">
        <f t="shared" si="280"/>
        <v>HIGH</v>
      </c>
      <c r="O9024" t="str" cm="1">
        <f t="array" ref="O9024">_xlfn.IFS(D9024="North","Zone 1",D9024="South","Zone 2",D9024="East","Zone 3",D9024="West","Zone 4")</f>
        <v>Zone 4</v>
      </c>
      <c r="P9024">
        <f t="shared" si="281"/>
        <v>50595.4</v>
      </c>
      <c r="Q9024" t="str">
        <f>VLOOKUP(C9024,Product_Master!$A:$D,3,FALSE)</f>
        <v>Grocery</v>
      </c>
    </row>
    <row r="9025" spans="1:17" x14ac:dyDescent="0.3">
      <c r="A9025" t="s">
        <v>15435</v>
      </c>
      <c r="B9025" t="s">
        <v>813</v>
      </c>
      <c r="C9025" t="s">
        <v>120</v>
      </c>
      <c r="D9025" t="s">
        <v>191</v>
      </c>
      <c r="E9025" t="s">
        <v>238</v>
      </c>
      <c r="F9025" t="s">
        <v>238</v>
      </c>
      <c r="G9025" t="s">
        <v>212</v>
      </c>
      <c r="H9025" t="s">
        <v>8788</v>
      </c>
      <c r="I9025">
        <v>8</v>
      </c>
      <c r="J9025">
        <v>10</v>
      </c>
      <c r="K9025">
        <v>222271</v>
      </c>
      <c r="L9025" t="str">
        <f>VLOOKUP(Sales_Data!C9025,Product_Master!$A:$D,2,FALSE)</f>
        <v>Soft Drink</v>
      </c>
      <c r="M9025">
        <f>VLOOKUP(C9025,Product_Master!$A:$D,4,FALSE)</f>
        <v>30871</v>
      </c>
      <c r="N9025" t="str">
        <f t="shared" si="280"/>
        <v>HIGH</v>
      </c>
      <c r="O9025" t="str" cm="1">
        <f t="array" ref="O9025">_xlfn.IFS(D9025="North","Zone 1",D9025="South","Zone 2",D9025="East","Zone 3",D9025="West","Zone 4")</f>
        <v>Zone 1</v>
      </c>
      <c r="P9025">
        <f t="shared" si="281"/>
        <v>22227.100000000002</v>
      </c>
      <c r="Q9025" t="str">
        <f>VLOOKUP(C9025,Product_Master!$A:$D,3,FALSE)</f>
        <v>Grocery</v>
      </c>
    </row>
    <row r="9026" spans="1:17" x14ac:dyDescent="0.3">
      <c r="A9026" t="s">
        <v>15436</v>
      </c>
      <c r="B9026" t="s">
        <v>1721</v>
      </c>
      <c r="C9026" t="s">
        <v>112</v>
      </c>
      <c r="D9026" t="s">
        <v>191</v>
      </c>
      <c r="E9026" t="s">
        <v>238</v>
      </c>
      <c r="F9026" t="s">
        <v>238</v>
      </c>
      <c r="G9026" t="s">
        <v>228</v>
      </c>
      <c r="H9026" t="s">
        <v>15437</v>
      </c>
      <c r="I9026">
        <v>2</v>
      </c>
      <c r="J9026">
        <v>10</v>
      </c>
      <c r="K9026">
        <v>7698</v>
      </c>
      <c r="L9026" t="str">
        <f>VLOOKUP(Sales_Data!C9026,Product_Master!$A:$D,2,FALSE)</f>
        <v>Pasta</v>
      </c>
      <c r="M9026">
        <f>VLOOKUP(C9026,Product_Master!$A:$D,4,FALSE)</f>
        <v>4277</v>
      </c>
      <c r="N9026" t="str">
        <f t="shared" si="280"/>
        <v>MEDIUM</v>
      </c>
      <c r="O9026" t="str" cm="1">
        <f t="array" ref="O9026">_xlfn.IFS(D9026="North","Zone 1",D9026="South","Zone 2",D9026="East","Zone 3",D9026="West","Zone 4")</f>
        <v>Zone 1</v>
      </c>
      <c r="P9026">
        <f t="shared" si="281"/>
        <v>384.90000000000003</v>
      </c>
      <c r="Q9026" t="str">
        <f>VLOOKUP(C9026,Product_Master!$A:$D,3,FALSE)</f>
        <v>Grocery</v>
      </c>
    </row>
    <row r="9027" spans="1:17" x14ac:dyDescent="0.3">
      <c r="A9027" t="s">
        <v>15438</v>
      </c>
      <c r="B9027" t="s">
        <v>1691</v>
      </c>
      <c r="C9027" t="s">
        <v>137</v>
      </c>
      <c r="D9027" t="s">
        <v>197</v>
      </c>
      <c r="E9027" t="s">
        <v>210</v>
      </c>
      <c r="F9027" t="s">
        <v>211</v>
      </c>
      <c r="G9027" t="s">
        <v>228</v>
      </c>
      <c r="H9027" t="s">
        <v>15439</v>
      </c>
      <c r="I9027">
        <v>2</v>
      </c>
      <c r="J9027">
        <v>20</v>
      </c>
      <c r="K9027">
        <v>81771</v>
      </c>
      <c r="L9027" t="str">
        <f>VLOOKUP(Sales_Data!C9027,Product_Master!$A:$D,2,FALSE)</f>
        <v>Dumbbells</v>
      </c>
      <c r="M9027">
        <f>VLOOKUP(C9027,Product_Master!$A:$D,4,FALSE)</f>
        <v>51107</v>
      </c>
      <c r="N9027" t="str">
        <f t="shared" ref="N9027:N9090" si="282">IF(K9027&gt;15000,"HIGH",IF(K9027&gt;=5000,"MEDIUM","LOW"))</f>
        <v>HIGH</v>
      </c>
      <c r="O9027" t="str" cm="1">
        <f t="array" ref="O9027">_xlfn.IFS(D9027="North","Zone 1",D9027="South","Zone 2",D9027="East","Zone 3",D9027="West","Zone 4")</f>
        <v>Zone 4</v>
      </c>
      <c r="P9027">
        <f t="shared" ref="P9027:P9090" si="283">IF(N9027="HIGH",K9027*10%,IF(N9027="MEDIUM",K9027*5%,K9027*2%))</f>
        <v>8177.1</v>
      </c>
      <c r="Q9027" t="str">
        <f>VLOOKUP(C9027,Product_Master!$A:$D,3,FALSE)</f>
        <v>Sports</v>
      </c>
    </row>
    <row r="9028" spans="1:17" x14ac:dyDescent="0.3">
      <c r="A9028" t="s">
        <v>15440</v>
      </c>
      <c r="B9028" t="s">
        <v>3429</v>
      </c>
      <c r="C9028" t="s">
        <v>131</v>
      </c>
      <c r="D9028" t="s">
        <v>197</v>
      </c>
      <c r="E9028" t="s">
        <v>210</v>
      </c>
      <c r="F9028" t="s">
        <v>211</v>
      </c>
      <c r="G9028" t="s">
        <v>181</v>
      </c>
      <c r="H9028" t="s">
        <v>15441</v>
      </c>
      <c r="I9028">
        <v>1</v>
      </c>
      <c r="J9028">
        <v>10</v>
      </c>
      <c r="K9028">
        <v>56553</v>
      </c>
      <c r="L9028" t="str">
        <f>VLOOKUP(Sales_Data!C9028,Product_Master!$A:$D,2,FALSE)</f>
        <v>Football</v>
      </c>
      <c r="M9028">
        <f>VLOOKUP(C9028,Product_Master!$A:$D,4,FALSE)</f>
        <v>62837</v>
      </c>
      <c r="N9028" t="str">
        <f t="shared" si="282"/>
        <v>HIGH</v>
      </c>
      <c r="O9028" t="str" cm="1">
        <f t="array" ref="O9028">_xlfn.IFS(D9028="North","Zone 1",D9028="South","Zone 2",D9028="East","Zone 3",D9028="West","Zone 4")</f>
        <v>Zone 4</v>
      </c>
      <c r="P9028">
        <f t="shared" si="283"/>
        <v>5655.3</v>
      </c>
      <c r="Q9028" t="str">
        <f>VLOOKUP(C9028,Product_Master!$A:$D,3,FALSE)</f>
        <v>Sports</v>
      </c>
    </row>
    <row r="9029" spans="1:17" x14ac:dyDescent="0.3">
      <c r="A9029" t="s">
        <v>15442</v>
      </c>
      <c r="B9029" t="s">
        <v>813</v>
      </c>
      <c r="C9029" t="s">
        <v>46</v>
      </c>
      <c r="D9029" t="s">
        <v>197</v>
      </c>
      <c r="E9029" t="s">
        <v>198</v>
      </c>
      <c r="F9029" t="s">
        <v>199</v>
      </c>
      <c r="G9029" t="s">
        <v>187</v>
      </c>
      <c r="H9029" t="s">
        <v>4705</v>
      </c>
      <c r="I9029">
        <v>9</v>
      </c>
      <c r="J9029">
        <v>0</v>
      </c>
      <c r="K9029">
        <v>561717</v>
      </c>
      <c r="L9029" t="str">
        <f>VLOOKUP(Sales_Data!C9029,Product_Master!$A:$D,2,FALSE)</f>
        <v>Wardrobe</v>
      </c>
      <c r="M9029">
        <f>VLOOKUP(C9029,Product_Master!$A:$D,4,FALSE)</f>
        <v>62413</v>
      </c>
      <c r="N9029" t="str">
        <f t="shared" si="282"/>
        <v>HIGH</v>
      </c>
      <c r="O9029" t="str" cm="1">
        <f t="array" ref="O9029">_xlfn.IFS(D9029="North","Zone 1",D9029="South","Zone 2",D9029="East","Zone 3",D9029="West","Zone 4")</f>
        <v>Zone 4</v>
      </c>
      <c r="P9029">
        <f t="shared" si="283"/>
        <v>56171.700000000004</v>
      </c>
      <c r="Q9029" t="str">
        <f>VLOOKUP(C9029,Product_Master!$A:$D,3,FALSE)</f>
        <v>Furniture</v>
      </c>
    </row>
    <row r="9030" spans="1:17" x14ac:dyDescent="0.3">
      <c r="A9030" t="s">
        <v>15443</v>
      </c>
      <c r="B9030" t="s">
        <v>1648</v>
      </c>
      <c r="C9030" t="s">
        <v>85</v>
      </c>
      <c r="D9030" t="s">
        <v>197</v>
      </c>
      <c r="E9030" t="s">
        <v>260</v>
      </c>
      <c r="F9030" t="s">
        <v>261</v>
      </c>
      <c r="G9030" t="s">
        <v>253</v>
      </c>
      <c r="H9030" t="s">
        <v>15444</v>
      </c>
      <c r="I9030">
        <v>11</v>
      </c>
      <c r="J9030">
        <v>5</v>
      </c>
      <c r="K9030">
        <v>769130</v>
      </c>
      <c r="L9030" t="str">
        <f>VLOOKUP(Sales_Data!C9030,Product_Master!$A:$D,2,FALSE)</f>
        <v>Shoes</v>
      </c>
      <c r="M9030">
        <f>VLOOKUP(C9030,Product_Master!$A:$D,4,FALSE)</f>
        <v>73601</v>
      </c>
      <c r="N9030" t="str">
        <f t="shared" si="282"/>
        <v>HIGH</v>
      </c>
      <c r="O9030" t="str" cm="1">
        <f t="array" ref="O9030">_xlfn.IFS(D9030="North","Zone 1",D9030="South","Zone 2",D9030="East","Zone 3",D9030="West","Zone 4")</f>
        <v>Zone 4</v>
      </c>
      <c r="P9030">
        <f t="shared" si="283"/>
        <v>76913</v>
      </c>
      <c r="Q9030" t="str">
        <f>VLOOKUP(C9030,Product_Master!$A:$D,3,FALSE)</f>
        <v>Clothing</v>
      </c>
    </row>
    <row r="9031" spans="1:17" x14ac:dyDescent="0.3">
      <c r="A9031" t="s">
        <v>15445</v>
      </c>
      <c r="B9031" t="s">
        <v>1199</v>
      </c>
      <c r="C9031" t="s">
        <v>7</v>
      </c>
      <c r="D9031" t="s">
        <v>197</v>
      </c>
      <c r="E9031" t="s">
        <v>210</v>
      </c>
      <c r="F9031" t="s">
        <v>211</v>
      </c>
      <c r="G9031" t="s">
        <v>181</v>
      </c>
      <c r="H9031" t="s">
        <v>4442</v>
      </c>
      <c r="I9031">
        <v>4</v>
      </c>
      <c r="J9031">
        <v>20</v>
      </c>
      <c r="K9031">
        <v>204803</v>
      </c>
      <c r="L9031" t="str">
        <f>VLOOKUP(Sales_Data!C9031,Product_Master!$A:$D,2,FALSE)</f>
        <v>HP Laptop</v>
      </c>
      <c r="M9031">
        <f>VLOOKUP(C9031,Product_Master!$A:$D,4,FALSE)</f>
        <v>64001</v>
      </c>
      <c r="N9031" t="str">
        <f t="shared" si="282"/>
        <v>HIGH</v>
      </c>
      <c r="O9031" t="str" cm="1">
        <f t="array" ref="O9031">_xlfn.IFS(D9031="North","Zone 1",D9031="South","Zone 2",D9031="East","Zone 3",D9031="West","Zone 4")</f>
        <v>Zone 4</v>
      </c>
      <c r="P9031">
        <f t="shared" si="283"/>
        <v>20480.300000000003</v>
      </c>
      <c r="Q9031" t="str">
        <f>VLOOKUP(C9031,Product_Master!$A:$D,3,FALSE)</f>
        <v>Electronics</v>
      </c>
    </row>
    <row r="9032" spans="1:17" x14ac:dyDescent="0.3">
      <c r="A9032" t="s">
        <v>15446</v>
      </c>
      <c r="B9032" t="s">
        <v>2011</v>
      </c>
      <c r="C9032" t="s">
        <v>145</v>
      </c>
      <c r="D9032" t="s">
        <v>178</v>
      </c>
      <c r="E9032" t="s">
        <v>179</v>
      </c>
      <c r="F9032" t="s">
        <v>180</v>
      </c>
      <c r="G9032" t="s">
        <v>262</v>
      </c>
      <c r="H9032" t="s">
        <v>12949</v>
      </c>
      <c r="I9032">
        <v>4</v>
      </c>
      <c r="J9032">
        <v>5</v>
      </c>
      <c r="K9032">
        <v>67472</v>
      </c>
      <c r="L9032" t="str">
        <f>VLOOKUP(Sales_Data!C9032,Product_Master!$A:$D,2,FALSE)</f>
        <v>Badminton Racket</v>
      </c>
      <c r="M9032">
        <f>VLOOKUP(C9032,Product_Master!$A:$D,4,FALSE)</f>
        <v>17756</v>
      </c>
      <c r="N9032" t="str">
        <f t="shared" si="282"/>
        <v>HIGH</v>
      </c>
      <c r="O9032" t="str" cm="1">
        <f t="array" ref="O9032">_xlfn.IFS(D9032="North","Zone 1",D9032="South","Zone 2",D9032="East","Zone 3",D9032="West","Zone 4")</f>
        <v>Zone 3</v>
      </c>
      <c r="P9032">
        <f t="shared" si="283"/>
        <v>6747.2000000000007</v>
      </c>
      <c r="Q9032" t="str">
        <f>VLOOKUP(C9032,Product_Master!$A:$D,3,FALSE)</f>
        <v>Sports</v>
      </c>
    </row>
    <row r="9033" spans="1:17" x14ac:dyDescent="0.3">
      <c r="A9033" t="s">
        <v>15447</v>
      </c>
      <c r="B9033" t="s">
        <v>1280</v>
      </c>
      <c r="C9033" t="s">
        <v>100</v>
      </c>
      <c r="D9033" t="s">
        <v>191</v>
      </c>
      <c r="E9033" t="s">
        <v>242</v>
      </c>
      <c r="F9033" t="s">
        <v>242</v>
      </c>
      <c r="G9033" t="s">
        <v>174</v>
      </c>
      <c r="H9033" t="s">
        <v>15448</v>
      </c>
      <c r="I9033">
        <v>2</v>
      </c>
      <c r="J9033">
        <v>0</v>
      </c>
      <c r="K9033">
        <v>123678</v>
      </c>
      <c r="L9033" t="str">
        <f>VLOOKUP(Sales_Data!C9033,Product_Master!$A:$D,2,FALSE)</f>
        <v>Sugar</v>
      </c>
      <c r="M9033">
        <f>VLOOKUP(C9033,Product_Master!$A:$D,4,FALSE)</f>
        <v>61839</v>
      </c>
      <c r="N9033" t="str">
        <f t="shared" si="282"/>
        <v>HIGH</v>
      </c>
      <c r="O9033" t="str" cm="1">
        <f t="array" ref="O9033">_xlfn.IFS(D9033="North","Zone 1",D9033="South","Zone 2",D9033="East","Zone 3",D9033="West","Zone 4")</f>
        <v>Zone 1</v>
      </c>
      <c r="P9033">
        <f t="shared" si="283"/>
        <v>12367.800000000001</v>
      </c>
      <c r="Q9033" t="str">
        <f>VLOOKUP(C9033,Product_Master!$A:$D,3,FALSE)</f>
        <v>Grocery</v>
      </c>
    </row>
    <row r="9034" spans="1:17" x14ac:dyDescent="0.3">
      <c r="A9034" t="s">
        <v>15449</v>
      </c>
      <c r="B9034" t="s">
        <v>995</v>
      </c>
      <c r="C9034" t="s">
        <v>13</v>
      </c>
      <c r="D9034" t="s">
        <v>197</v>
      </c>
      <c r="E9034" t="s">
        <v>260</v>
      </c>
      <c r="F9034" t="s">
        <v>261</v>
      </c>
      <c r="G9034" t="s">
        <v>315</v>
      </c>
      <c r="H9034" t="s">
        <v>9847</v>
      </c>
      <c r="I9034">
        <v>10</v>
      </c>
      <c r="J9034">
        <v>15</v>
      </c>
      <c r="K9034">
        <v>227052</v>
      </c>
      <c r="L9034" t="str">
        <f>VLOOKUP(Sales_Data!C9034,Product_Master!$A:$D,2,FALSE)</f>
        <v>iPhone</v>
      </c>
      <c r="M9034">
        <f>VLOOKUP(C9034,Product_Master!$A:$D,4,FALSE)</f>
        <v>26712</v>
      </c>
      <c r="N9034" t="str">
        <f t="shared" si="282"/>
        <v>HIGH</v>
      </c>
      <c r="O9034" t="str" cm="1">
        <f t="array" ref="O9034">_xlfn.IFS(D9034="North","Zone 1",D9034="South","Zone 2",D9034="East","Zone 3",D9034="West","Zone 4")</f>
        <v>Zone 4</v>
      </c>
      <c r="P9034">
        <f t="shared" si="283"/>
        <v>22705.200000000001</v>
      </c>
      <c r="Q9034" t="str">
        <f>VLOOKUP(C9034,Product_Master!$A:$D,3,FALSE)</f>
        <v>Electronics</v>
      </c>
    </row>
    <row r="9035" spans="1:17" x14ac:dyDescent="0.3">
      <c r="A9035" t="s">
        <v>15450</v>
      </c>
      <c r="B9035" t="s">
        <v>975</v>
      </c>
      <c r="C9035" t="s">
        <v>143</v>
      </c>
      <c r="D9035" t="s">
        <v>197</v>
      </c>
      <c r="E9035" t="s">
        <v>260</v>
      </c>
      <c r="F9035" t="s">
        <v>261</v>
      </c>
      <c r="G9035" t="s">
        <v>257</v>
      </c>
      <c r="H9035" t="s">
        <v>4433</v>
      </c>
      <c r="I9035">
        <v>12</v>
      </c>
      <c r="J9035">
        <v>20</v>
      </c>
      <c r="K9035">
        <v>54172</v>
      </c>
      <c r="L9035" t="str">
        <f>VLOOKUP(Sales_Data!C9035,Product_Master!$A:$D,2,FALSE)</f>
        <v>Skipping Rope</v>
      </c>
      <c r="M9035">
        <f>VLOOKUP(C9035,Product_Master!$A:$D,4,FALSE)</f>
        <v>5643</v>
      </c>
      <c r="N9035" t="str">
        <f t="shared" si="282"/>
        <v>HIGH</v>
      </c>
      <c r="O9035" t="str" cm="1">
        <f t="array" ref="O9035">_xlfn.IFS(D9035="North","Zone 1",D9035="South","Zone 2",D9035="East","Zone 3",D9035="West","Zone 4")</f>
        <v>Zone 4</v>
      </c>
      <c r="P9035">
        <f t="shared" si="283"/>
        <v>5417.2000000000007</v>
      </c>
      <c r="Q9035" t="str">
        <f>VLOOKUP(C9035,Product_Master!$A:$D,3,FALSE)</f>
        <v>Sports</v>
      </c>
    </row>
    <row r="9036" spans="1:17" x14ac:dyDescent="0.3">
      <c r="A9036" t="s">
        <v>15451</v>
      </c>
      <c r="B9036" t="s">
        <v>1220</v>
      </c>
      <c r="C9036" t="s">
        <v>131</v>
      </c>
      <c r="D9036" t="s">
        <v>171</v>
      </c>
      <c r="E9036" t="s">
        <v>204</v>
      </c>
      <c r="F9036" t="s">
        <v>205</v>
      </c>
      <c r="G9036" t="s">
        <v>187</v>
      </c>
      <c r="H9036" t="s">
        <v>15452</v>
      </c>
      <c r="I9036">
        <v>7</v>
      </c>
      <c r="J9036">
        <v>15</v>
      </c>
      <c r="K9036">
        <v>373880</v>
      </c>
      <c r="L9036" t="str">
        <f>VLOOKUP(Sales_Data!C9036,Product_Master!$A:$D,2,FALSE)</f>
        <v>Football</v>
      </c>
      <c r="M9036">
        <f>VLOOKUP(C9036,Product_Master!$A:$D,4,FALSE)</f>
        <v>62837</v>
      </c>
      <c r="N9036" t="str">
        <f t="shared" si="282"/>
        <v>HIGH</v>
      </c>
      <c r="O9036" t="str" cm="1">
        <f t="array" ref="O9036">_xlfn.IFS(D9036="North","Zone 1",D9036="South","Zone 2",D9036="East","Zone 3",D9036="West","Zone 4")</f>
        <v>Zone 2</v>
      </c>
      <c r="P9036">
        <f t="shared" si="283"/>
        <v>37388</v>
      </c>
      <c r="Q9036" t="str">
        <f>VLOOKUP(C9036,Product_Master!$A:$D,3,FALSE)</f>
        <v>Sports</v>
      </c>
    </row>
    <row r="9037" spans="1:17" x14ac:dyDescent="0.3">
      <c r="A9037" t="s">
        <v>15453</v>
      </c>
      <c r="B9037" t="s">
        <v>1562</v>
      </c>
      <c r="C9037" t="s">
        <v>29</v>
      </c>
      <c r="D9037" t="s">
        <v>191</v>
      </c>
      <c r="E9037" t="s">
        <v>238</v>
      </c>
      <c r="F9037" t="s">
        <v>238</v>
      </c>
      <c r="G9037" t="s">
        <v>269</v>
      </c>
      <c r="H9037" t="s">
        <v>15454</v>
      </c>
      <c r="I9037">
        <v>5</v>
      </c>
      <c r="J9037">
        <v>15</v>
      </c>
      <c r="K9037">
        <v>66351</v>
      </c>
      <c r="L9037" t="str">
        <f>VLOOKUP(Sales_Data!C9037,Product_Master!$A:$D,2,FALSE)</f>
        <v>Bluetooth Speaker</v>
      </c>
      <c r="M9037">
        <f>VLOOKUP(C9037,Product_Master!$A:$D,4,FALSE)</f>
        <v>15612</v>
      </c>
      <c r="N9037" t="str">
        <f t="shared" si="282"/>
        <v>HIGH</v>
      </c>
      <c r="O9037" t="str" cm="1">
        <f t="array" ref="O9037">_xlfn.IFS(D9037="North","Zone 1",D9037="South","Zone 2",D9037="East","Zone 3",D9037="West","Zone 4")</f>
        <v>Zone 1</v>
      </c>
      <c r="P9037">
        <f t="shared" si="283"/>
        <v>6635.1</v>
      </c>
      <c r="Q9037" t="str">
        <f>VLOOKUP(C9037,Product_Master!$A:$D,3,FALSE)</f>
        <v>Electronics</v>
      </c>
    </row>
    <row r="9038" spans="1:17" x14ac:dyDescent="0.3">
      <c r="A9038" t="s">
        <v>15455</v>
      </c>
      <c r="B9038" t="s">
        <v>2029</v>
      </c>
      <c r="C9038" t="s">
        <v>13</v>
      </c>
      <c r="D9038" t="s">
        <v>178</v>
      </c>
      <c r="E9038" t="s">
        <v>179</v>
      </c>
      <c r="F9038" t="s">
        <v>180</v>
      </c>
      <c r="G9038" t="s">
        <v>285</v>
      </c>
      <c r="H9038" t="s">
        <v>9665</v>
      </c>
      <c r="I9038">
        <v>1</v>
      </c>
      <c r="J9038">
        <v>0</v>
      </c>
      <c r="K9038">
        <v>26712</v>
      </c>
      <c r="L9038" t="str">
        <f>VLOOKUP(Sales_Data!C9038,Product_Master!$A:$D,2,FALSE)</f>
        <v>iPhone</v>
      </c>
      <c r="M9038">
        <f>VLOOKUP(C9038,Product_Master!$A:$D,4,FALSE)</f>
        <v>26712</v>
      </c>
      <c r="N9038" t="str">
        <f t="shared" si="282"/>
        <v>HIGH</v>
      </c>
      <c r="O9038" t="str" cm="1">
        <f t="array" ref="O9038">_xlfn.IFS(D9038="North","Zone 1",D9038="South","Zone 2",D9038="East","Zone 3",D9038="West","Zone 4")</f>
        <v>Zone 3</v>
      </c>
      <c r="P9038">
        <f t="shared" si="283"/>
        <v>2671.2000000000003</v>
      </c>
      <c r="Q9038" t="str">
        <f>VLOOKUP(C9038,Product_Master!$A:$D,3,FALSE)</f>
        <v>Electronics</v>
      </c>
    </row>
    <row r="9039" spans="1:17" x14ac:dyDescent="0.3">
      <c r="A9039" t="s">
        <v>15456</v>
      </c>
      <c r="B9039" t="s">
        <v>796</v>
      </c>
      <c r="C9039" t="s">
        <v>29</v>
      </c>
      <c r="D9039" t="s">
        <v>191</v>
      </c>
      <c r="E9039" t="s">
        <v>238</v>
      </c>
      <c r="F9039" t="s">
        <v>238</v>
      </c>
      <c r="G9039" t="s">
        <v>257</v>
      </c>
      <c r="H9039" t="s">
        <v>7877</v>
      </c>
      <c r="I9039">
        <v>6</v>
      </c>
      <c r="J9039">
        <v>10</v>
      </c>
      <c r="K9039">
        <v>84304</v>
      </c>
      <c r="L9039" t="str">
        <f>VLOOKUP(Sales_Data!C9039,Product_Master!$A:$D,2,FALSE)</f>
        <v>Bluetooth Speaker</v>
      </c>
      <c r="M9039">
        <f>VLOOKUP(C9039,Product_Master!$A:$D,4,FALSE)</f>
        <v>15612</v>
      </c>
      <c r="N9039" t="str">
        <f t="shared" si="282"/>
        <v>HIGH</v>
      </c>
      <c r="O9039" t="str" cm="1">
        <f t="array" ref="O9039">_xlfn.IFS(D9039="North","Zone 1",D9039="South","Zone 2",D9039="East","Zone 3",D9039="West","Zone 4")</f>
        <v>Zone 1</v>
      </c>
      <c r="P9039">
        <f t="shared" si="283"/>
        <v>8430.4</v>
      </c>
      <c r="Q9039" t="str">
        <f>VLOOKUP(C9039,Product_Master!$A:$D,3,FALSE)</f>
        <v>Electronics</v>
      </c>
    </row>
    <row r="9040" spans="1:17" x14ac:dyDescent="0.3">
      <c r="A9040" t="s">
        <v>15457</v>
      </c>
      <c r="B9040" t="s">
        <v>885</v>
      </c>
      <c r="C9040" t="s">
        <v>60</v>
      </c>
      <c r="D9040" t="s">
        <v>178</v>
      </c>
      <c r="E9040" t="s">
        <v>310</v>
      </c>
      <c r="F9040" t="s">
        <v>311</v>
      </c>
      <c r="G9040" t="s">
        <v>315</v>
      </c>
      <c r="H9040" t="s">
        <v>15458</v>
      </c>
      <c r="I9040">
        <v>11</v>
      </c>
      <c r="J9040">
        <v>10</v>
      </c>
      <c r="K9040">
        <v>590436</v>
      </c>
      <c r="L9040" t="str">
        <f>VLOOKUP(Sales_Data!C9040,Product_Master!$A:$D,2,FALSE)</f>
        <v>Cupboard</v>
      </c>
      <c r="M9040">
        <f>VLOOKUP(C9040,Product_Master!$A:$D,4,FALSE)</f>
        <v>59640</v>
      </c>
      <c r="N9040" t="str">
        <f t="shared" si="282"/>
        <v>HIGH</v>
      </c>
      <c r="O9040" t="str" cm="1">
        <f t="array" ref="O9040">_xlfn.IFS(D9040="North","Zone 1",D9040="South","Zone 2",D9040="East","Zone 3",D9040="West","Zone 4")</f>
        <v>Zone 3</v>
      </c>
      <c r="P9040">
        <f t="shared" si="283"/>
        <v>59043.600000000006</v>
      </c>
      <c r="Q9040" t="str">
        <f>VLOOKUP(C9040,Product_Master!$A:$D,3,FALSE)</f>
        <v>Furniture</v>
      </c>
    </row>
    <row r="9041" spans="1:17" x14ac:dyDescent="0.3">
      <c r="A9041" t="s">
        <v>15459</v>
      </c>
      <c r="B9041" t="s">
        <v>428</v>
      </c>
      <c r="C9041" t="s">
        <v>19</v>
      </c>
      <c r="D9041" t="s">
        <v>191</v>
      </c>
      <c r="E9041" t="s">
        <v>192</v>
      </c>
      <c r="F9041" t="s">
        <v>193</v>
      </c>
      <c r="G9041" t="s">
        <v>269</v>
      </c>
      <c r="H9041" t="s">
        <v>15460</v>
      </c>
      <c r="I9041">
        <v>1</v>
      </c>
      <c r="J9041">
        <v>15</v>
      </c>
      <c r="K9041">
        <v>16718</v>
      </c>
      <c r="L9041" t="str">
        <f>VLOOKUP(Sales_Data!C9041,Product_Master!$A:$D,2,FALSE)</f>
        <v>Projector</v>
      </c>
      <c r="M9041">
        <f>VLOOKUP(C9041,Product_Master!$A:$D,4,FALSE)</f>
        <v>19669</v>
      </c>
      <c r="N9041" t="str">
        <f t="shared" si="282"/>
        <v>HIGH</v>
      </c>
      <c r="O9041" t="str" cm="1">
        <f t="array" ref="O9041">_xlfn.IFS(D9041="North","Zone 1",D9041="South","Zone 2",D9041="East","Zone 3",D9041="West","Zone 4")</f>
        <v>Zone 1</v>
      </c>
      <c r="P9041">
        <f t="shared" si="283"/>
        <v>1671.8000000000002</v>
      </c>
      <c r="Q9041" t="str">
        <f>VLOOKUP(C9041,Product_Master!$A:$D,3,FALSE)</f>
        <v>Electronics</v>
      </c>
    </row>
    <row r="9042" spans="1:17" x14ac:dyDescent="0.3">
      <c r="A9042" t="s">
        <v>15461</v>
      </c>
      <c r="B9042" t="s">
        <v>2303</v>
      </c>
      <c r="C9042" t="s">
        <v>116</v>
      </c>
      <c r="D9042" t="s">
        <v>197</v>
      </c>
      <c r="E9042" t="s">
        <v>198</v>
      </c>
      <c r="F9042" t="s">
        <v>199</v>
      </c>
      <c r="G9042" t="s">
        <v>228</v>
      </c>
      <c r="H9042" t="s">
        <v>6736</v>
      </c>
      <c r="I9042">
        <v>11</v>
      </c>
      <c r="J9042">
        <v>20</v>
      </c>
      <c r="K9042">
        <v>84488</v>
      </c>
      <c r="L9042" t="str">
        <f>VLOOKUP(Sales_Data!C9042,Product_Master!$A:$D,2,FALSE)</f>
        <v>Biscuits</v>
      </c>
      <c r="M9042">
        <f>VLOOKUP(C9042,Product_Master!$A:$D,4,FALSE)</f>
        <v>9601</v>
      </c>
      <c r="N9042" t="str">
        <f t="shared" si="282"/>
        <v>HIGH</v>
      </c>
      <c r="O9042" t="str" cm="1">
        <f t="array" ref="O9042">_xlfn.IFS(D9042="North","Zone 1",D9042="South","Zone 2",D9042="East","Zone 3",D9042="West","Zone 4")</f>
        <v>Zone 4</v>
      </c>
      <c r="P9042">
        <f t="shared" si="283"/>
        <v>8448.8000000000011</v>
      </c>
      <c r="Q9042" t="str">
        <f>VLOOKUP(C9042,Product_Master!$A:$D,3,FALSE)</f>
        <v>Grocery</v>
      </c>
    </row>
    <row r="9043" spans="1:17" x14ac:dyDescent="0.3">
      <c r="A9043" t="s">
        <v>15462</v>
      </c>
      <c r="B9043" t="s">
        <v>1971</v>
      </c>
      <c r="C9043" t="s">
        <v>135</v>
      </c>
      <c r="D9043" t="s">
        <v>171</v>
      </c>
      <c r="E9043" t="s">
        <v>223</v>
      </c>
      <c r="F9043" t="s">
        <v>224</v>
      </c>
      <c r="G9043" t="s">
        <v>181</v>
      </c>
      <c r="H9043" t="s">
        <v>1308</v>
      </c>
      <c r="I9043">
        <v>12</v>
      </c>
      <c r="J9043">
        <v>0</v>
      </c>
      <c r="K9043">
        <v>308208</v>
      </c>
      <c r="L9043" t="str">
        <f>VLOOKUP(Sales_Data!C9043,Product_Master!$A:$D,2,FALSE)</f>
        <v>Yoga Mat</v>
      </c>
      <c r="M9043">
        <f>VLOOKUP(C9043,Product_Master!$A:$D,4,FALSE)</f>
        <v>25684</v>
      </c>
      <c r="N9043" t="str">
        <f t="shared" si="282"/>
        <v>HIGH</v>
      </c>
      <c r="O9043" t="str" cm="1">
        <f t="array" ref="O9043">_xlfn.IFS(D9043="North","Zone 1",D9043="South","Zone 2",D9043="East","Zone 3",D9043="West","Zone 4")</f>
        <v>Zone 2</v>
      </c>
      <c r="P9043">
        <f t="shared" si="283"/>
        <v>30820.800000000003</v>
      </c>
      <c r="Q9043" t="str">
        <f>VLOOKUP(C9043,Product_Master!$A:$D,3,FALSE)</f>
        <v>Sports</v>
      </c>
    </row>
    <row r="9044" spans="1:17" x14ac:dyDescent="0.3">
      <c r="A9044" t="s">
        <v>15463</v>
      </c>
      <c r="B9044" t="s">
        <v>1718</v>
      </c>
      <c r="C9044" t="s">
        <v>147</v>
      </c>
      <c r="D9044" t="s">
        <v>171</v>
      </c>
      <c r="E9044" t="s">
        <v>172</v>
      </c>
      <c r="F9044" t="s">
        <v>173</v>
      </c>
      <c r="G9044" t="s">
        <v>253</v>
      </c>
      <c r="H9044" t="s">
        <v>11409</v>
      </c>
      <c r="I9044">
        <v>10</v>
      </c>
      <c r="J9044">
        <v>0</v>
      </c>
      <c r="K9044">
        <v>644740</v>
      </c>
      <c r="L9044" t="str">
        <f>VLOOKUP(Sales_Data!C9044,Product_Master!$A:$D,2,FALSE)</f>
        <v>Tennis Ball</v>
      </c>
      <c r="M9044">
        <f>VLOOKUP(C9044,Product_Master!$A:$D,4,FALSE)</f>
        <v>64474</v>
      </c>
      <c r="N9044" t="str">
        <f t="shared" si="282"/>
        <v>HIGH</v>
      </c>
      <c r="O9044" t="str" cm="1">
        <f t="array" ref="O9044">_xlfn.IFS(D9044="North","Zone 1",D9044="South","Zone 2",D9044="East","Zone 3",D9044="West","Zone 4")</f>
        <v>Zone 2</v>
      </c>
      <c r="P9044">
        <f t="shared" si="283"/>
        <v>64474</v>
      </c>
      <c r="Q9044" t="str">
        <f>VLOOKUP(C9044,Product_Master!$A:$D,3,FALSE)</f>
        <v>Sports</v>
      </c>
    </row>
    <row r="9045" spans="1:17" x14ac:dyDescent="0.3">
      <c r="A9045" t="s">
        <v>15464</v>
      </c>
      <c r="B9045" t="s">
        <v>324</v>
      </c>
      <c r="C9045" t="s">
        <v>120</v>
      </c>
      <c r="D9045" t="s">
        <v>197</v>
      </c>
      <c r="E9045" t="s">
        <v>198</v>
      </c>
      <c r="F9045" t="s">
        <v>199</v>
      </c>
      <c r="G9045" t="s">
        <v>200</v>
      </c>
      <c r="H9045" t="s">
        <v>15465</v>
      </c>
      <c r="I9045">
        <v>3</v>
      </c>
      <c r="J9045">
        <v>5</v>
      </c>
      <c r="K9045">
        <v>87982</v>
      </c>
      <c r="L9045" t="str">
        <f>VLOOKUP(Sales_Data!C9045,Product_Master!$A:$D,2,FALSE)</f>
        <v>Soft Drink</v>
      </c>
      <c r="M9045">
        <f>VLOOKUP(C9045,Product_Master!$A:$D,4,FALSE)</f>
        <v>30871</v>
      </c>
      <c r="N9045" t="str">
        <f t="shared" si="282"/>
        <v>HIGH</v>
      </c>
      <c r="O9045" t="str" cm="1">
        <f t="array" ref="O9045">_xlfn.IFS(D9045="North","Zone 1",D9045="South","Zone 2",D9045="East","Zone 3",D9045="West","Zone 4")</f>
        <v>Zone 4</v>
      </c>
      <c r="P9045">
        <f t="shared" si="283"/>
        <v>8798.2000000000007</v>
      </c>
      <c r="Q9045" t="str">
        <f>VLOOKUP(C9045,Product_Master!$A:$D,3,FALSE)</f>
        <v>Grocery</v>
      </c>
    </row>
    <row r="9046" spans="1:17" x14ac:dyDescent="0.3">
      <c r="A9046" t="s">
        <v>15466</v>
      </c>
      <c r="B9046" t="s">
        <v>1055</v>
      </c>
      <c r="C9046" t="s">
        <v>58</v>
      </c>
      <c r="D9046" t="s">
        <v>191</v>
      </c>
      <c r="E9046" t="s">
        <v>242</v>
      </c>
      <c r="F9046" t="s">
        <v>242</v>
      </c>
      <c r="G9046" t="s">
        <v>200</v>
      </c>
      <c r="H9046" t="s">
        <v>11629</v>
      </c>
      <c r="I9046">
        <v>6</v>
      </c>
      <c r="J9046">
        <v>15</v>
      </c>
      <c r="K9046">
        <v>141270</v>
      </c>
      <c r="L9046" t="str">
        <f>VLOOKUP(Sales_Data!C9046,Product_Master!$A:$D,2,FALSE)</f>
        <v>Side Table</v>
      </c>
      <c r="M9046">
        <f>VLOOKUP(C9046,Product_Master!$A:$D,4,FALSE)</f>
        <v>27700</v>
      </c>
      <c r="N9046" t="str">
        <f t="shared" si="282"/>
        <v>HIGH</v>
      </c>
      <c r="O9046" t="str" cm="1">
        <f t="array" ref="O9046">_xlfn.IFS(D9046="North","Zone 1",D9046="South","Zone 2",D9046="East","Zone 3",D9046="West","Zone 4")</f>
        <v>Zone 1</v>
      </c>
      <c r="P9046">
        <f t="shared" si="283"/>
        <v>14127</v>
      </c>
      <c r="Q9046" t="str">
        <f>VLOOKUP(C9046,Product_Master!$A:$D,3,FALSE)</f>
        <v>Furniture</v>
      </c>
    </row>
    <row r="9047" spans="1:17" x14ac:dyDescent="0.3">
      <c r="A9047" t="s">
        <v>15467</v>
      </c>
      <c r="B9047" t="s">
        <v>5672</v>
      </c>
      <c r="C9047" t="s">
        <v>75</v>
      </c>
      <c r="D9047" t="s">
        <v>171</v>
      </c>
      <c r="E9047" t="s">
        <v>172</v>
      </c>
      <c r="F9047" t="s">
        <v>173</v>
      </c>
      <c r="G9047" t="s">
        <v>262</v>
      </c>
      <c r="H9047" t="s">
        <v>15468</v>
      </c>
      <c r="I9047">
        <v>6</v>
      </c>
      <c r="J9047">
        <v>10</v>
      </c>
      <c r="K9047">
        <v>216702</v>
      </c>
      <c r="L9047" t="str">
        <f>VLOOKUP(Sales_Data!C9047,Product_Master!$A:$D,2,FALSE)</f>
        <v>Jacket</v>
      </c>
      <c r="M9047">
        <f>VLOOKUP(C9047,Product_Master!$A:$D,4,FALSE)</f>
        <v>40130</v>
      </c>
      <c r="N9047" t="str">
        <f t="shared" si="282"/>
        <v>HIGH</v>
      </c>
      <c r="O9047" t="str" cm="1">
        <f t="array" ref="O9047">_xlfn.IFS(D9047="North","Zone 1",D9047="South","Zone 2",D9047="East","Zone 3",D9047="West","Zone 4")</f>
        <v>Zone 2</v>
      </c>
      <c r="P9047">
        <f t="shared" si="283"/>
        <v>21670.2</v>
      </c>
      <c r="Q9047" t="str">
        <f>VLOOKUP(C9047,Product_Master!$A:$D,3,FALSE)</f>
        <v>Clothing</v>
      </c>
    </row>
    <row r="9048" spans="1:17" x14ac:dyDescent="0.3">
      <c r="A9048" t="s">
        <v>15469</v>
      </c>
      <c r="B9048" t="s">
        <v>993</v>
      </c>
      <c r="C9048" t="s">
        <v>83</v>
      </c>
      <c r="D9048" t="s">
        <v>178</v>
      </c>
      <c r="E9048" t="s">
        <v>179</v>
      </c>
      <c r="F9048" t="s">
        <v>180</v>
      </c>
      <c r="G9048" t="s">
        <v>181</v>
      </c>
      <c r="H9048" t="s">
        <v>2059</v>
      </c>
      <c r="I9048">
        <v>10</v>
      </c>
      <c r="J9048">
        <v>15</v>
      </c>
      <c r="K9048">
        <v>665244</v>
      </c>
      <c r="L9048" t="str">
        <f>VLOOKUP(Sales_Data!C9048,Product_Master!$A:$D,2,FALSE)</f>
        <v>Track Pants</v>
      </c>
      <c r="M9048">
        <f>VLOOKUP(C9048,Product_Master!$A:$D,4,FALSE)</f>
        <v>78264</v>
      </c>
      <c r="N9048" t="str">
        <f t="shared" si="282"/>
        <v>HIGH</v>
      </c>
      <c r="O9048" t="str" cm="1">
        <f t="array" ref="O9048">_xlfn.IFS(D9048="North","Zone 1",D9048="South","Zone 2",D9048="East","Zone 3",D9048="West","Zone 4")</f>
        <v>Zone 3</v>
      </c>
      <c r="P9048">
        <f t="shared" si="283"/>
        <v>66524.400000000009</v>
      </c>
      <c r="Q9048" t="str">
        <f>VLOOKUP(C9048,Product_Master!$A:$D,3,FALSE)</f>
        <v>Clothing</v>
      </c>
    </row>
    <row r="9049" spans="1:17" x14ac:dyDescent="0.3">
      <c r="A9049" t="s">
        <v>15470</v>
      </c>
      <c r="B9049" t="s">
        <v>628</v>
      </c>
      <c r="C9049" t="s">
        <v>79</v>
      </c>
      <c r="D9049" t="s">
        <v>171</v>
      </c>
      <c r="E9049" t="s">
        <v>223</v>
      </c>
      <c r="F9049" t="s">
        <v>224</v>
      </c>
      <c r="G9049" t="s">
        <v>262</v>
      </c>
      <c r="H9049" t="s">
        <v>9153</v>
      </c>
      <c r="I9049">
        <v>7</v>
      </c>
      <c r="J9049">
        <v>20</v>
      </c>
      <c r="K9049">
        <v>22982</v>
      </c>
      <c r="L9049" t="str">
        <f>VLOOKUP(Sales_Data!C9049,Product_Master!$A:$D,2,FALSE)</f>
        <v>Formal Shirt</v>
      </c>
      <c r="M9049">
        <f>VLOOKUP(C9049,Product_Master!$A:$D,4,FALSE)</f>
        <v>4104</v>
      </c>
      <c r="N9049" t="str">
        <f t="shared" si="282"/>
        <v>HIGH</v>
      </c>
      <c r="O9049" t="str" cm="1">
        <f t="array" ref="O9049">_xlfn.IFS(D9049="North","Zone 1",D9049="South","Zone 2",D9049="East","Zone 3",D9049="West","Zone 4")</f>
        <v>Zone 2</v>
      </c>
      <c r="P9049">
        <f t="shared" si="283"/>
        <v>2298.2000000000003</v>
      </c>
      <c r="Q9049" t="str">
        <f>VLOOKUP(C9049,Product_Master!$A:$D,3,FALSE)</f>
        <v>Clothing</v>
      </c>
    </row>
    <row r="9050" spans="1:17" x14ac:dyDescent="0.3">
      <c r="A9050" t="s">
        <v>15471</v>
      </c>
      <c r="B9050" t="s">
        <v>2564</v>
      </c>
      <c r="C9050" t="s">
        <v>66</v>
      </c>
      <c r="D9050" t="s">
        <v>171</v>
      </c>
      <c r="E9050" t="s">
        <v>223</v>
      </c>
      <c r="F9050" t="s">
        <v>224</v>
      </c>
      <c r="G9050" t="s">
        <v>200</v>
      </c>
      <c r="H9050" t="s">
        <v>4201</v>
      </c>
      <c r="I9050">
        <v>2</v>
      </c>
      <c r="J9050">
        <v>5</v>
      </c>
      <c r="K9050">
        <v>92161</v>
      </c>
      <c r="L9050" t="str">
        <f>VLOOKUP(Sales_Data!C9050,Product_Master!$A:$D,2,FALSE)</f>
        <v>Men Shirt</v>
      </c>
      <c r="M9050">
        <f>VLOOKUP(C9050,Product_Master!$A:$D,4,FALSE)</f>
        <v>48506</v>
      </c>
      <c r="N9050" t="str">
        <f t="shared" si="282"/>
        <v>HIGH</v>
      </c>
      <c r="O9050" t="str" cm="1">
        <f t="array" ref="O9050">_xlfn.IFS(D9050="North","Zone 1",D9050="South","Zone 2",D9050="East","Zone 3",D9050="West","Zone 4")</f>
        <v>Zone 2</v>
      </c>
      <c r="P9050">
        <f t="shared" si="283"/>
        <v>9216.1</v>
      </c>
      <c r="Q9050" t="str">
        <f>VLOOKUP(C9050,Product_Master!$A:$D,3,FALSE)</f>
        <v>Clothing</v>
      </c>
    </row>
    <row r="9051" spans="1:17" x14ac:dyDescent="0.3">
      <c r="A9051" t="s">
        <v>15472</v>
      </c>
      <c r="B9051" t="s">
        <v>428</v>
      </c>
      <c r="C9051" t="s">
        <v>62</v>
      </c>
      <c r="D9051" t="s">
        <v>191</v>
      </c>
      <c r="E9051" t="s">
        <v>242</v>
      </c>
      <c r="F9051" t="s">
        <v>242</v>
      </c>
      <c r="G9051" t="s">
        <v>243</v>
      </c>
      <c r="H9051" t="s">
        <v>8220</v>
      </c>
      <c r="I9051">
        <v>10</v>
      </c>
      <c r="J9051">
        <v>15</v>
      </c>
      <c r="K9051">
        <v>422212</v>
      </c>
      <c r="L9051" t="str">
        <f>VLOOKUP(Sales_Data!C9051,Product_Master!$A:$D,2,FALSE)</f>
        <v>Recliner</v>
      </c>
      <c r="M9051">
        <f>VLOOKUP(C9051,Product_Master!$A:$D,4,FALSE)</f>
        <v>49672</v>
      </c>
      <c r="N9051" t="str">
        <f t="shared" si="282"/>
        <v>HIGH</v>
      </c>
      <c r="O9051" t="str" cm="1">
        <f t="array" ref="O9051">_xlfn.IFS(D9051="North","Zone 1",D9051="South","Zone 2",D9051="East","Zone 3",D9051="West","Zone 4")</f>
        <v>Zone 1</v>
      </c>
      <c r="P9051">
        <f t="shared" si="283"/>
        <v>42221.200000000004</v>
      </c>
      <c r="Q9051" t="str">
        <f>VLOOKUP(C9051,Product_Master!$A:$D,3,FALSE)</f>
        <v>Furniture</v>
      </c>
    </row>
    <row r="9052" spans="1:17" x14ac:dyDescent="0.3">
      <c r="A9052" t="s">
        <v>15473</v>
      </c>
      <c r="B9052" t="s">
        <v>392</v>
      </c>
      <c r="C9052" t="s">
        <v>11</v>
      </c>
      <c r="D9052" t="s">
        <v>171</v>
      </c>
      <c r="E9052" t="s">
        <v>204</v>
      </c>
      <c r="F9052" t="s">
        <v>205</v>
      </c>
      <c r="G9052" t="s">
        <v>181</v>
      </c>
      <c r="H9052" t="s">
        <v>8689</v>
      </c>
      <c r="I9052">
        <v>10</v>
      </c>
      <c r="J9052">
        <v>10</v>
      </c>
      <c r="K9052">
        <v>267768</v>
      </c>
      <c r="L9052" t="str">
        <f>VLOOKUP(Sales_Data!C9052,Product_Master!$A:$D,2,FALSE)</f>
        <v>Lenovo Laptop</v>
      </c>
      <c r="M9052">
        <f>VLOOKUP(C9052,Product_Master!$A:$D,4,FALSE)</f>
        <v>29752</v>
      </c>
      <c r="N9052" t="str">
        <f t="shared" si="282"/>
        <v>HIGH</v>
      </c>
      <c r="O9052" t="str" cm="1">
        <f t="array" ref="O9052">_xlfn.IFS(D9052="North","Zone 1",D9052="South","Zone 2",D9052="East","Zone 3",D9052="West","Zone 4")</f>
        <v>Zone 2</v>
      </c>
      <c r="P9052">
        <f t="shared" si="283"/>
        <v>26776.800000000003</v>
      </c>
      <c r="Q9052" t="str">
        <f>VLOOKUP(C9052,Product_Master!$A:$D,3,FALSE)</f>
        <v>Electronics</v>
      </c>
    </row>
    <row r="9053" spans="1:17" x14ac:dyDescent="0.3">
      <c r="A9053" t="s">
        <v>15474</v>
      </c>
      <c r="B9053" t="s">
        <v>838</v>
      </c>
      <c r="C9053" t="s">
        <v>17</v>
      </c>
      <c r="D9053" t="s">
        <v>171</v>
      </c>
      <c r="E9053" t="s">
        <v>223</v>
      </c>
      <c r="F9053" t="s">
        <v>224</v>
      </c>
      <c r="G9053" t="s">
        <v>174</v>
      </c>
      <c r="H9053" t="s">
        <v>15475</v>
      </c>
      <c r="I9053">
        <v>6</v>
      </c>
      <c r="J9053">
        <v>10</v>
      </c>
      <c r="K9053">
        <v>361503</v>
      </c>
      <c r="L9053" t="str">
        <f>VLOOKUP(Sales_Data!C9053,Product_Master!$A:$D,2,FALSE)</f>
        <v>Printer</v>
      </c>
      <c r="M9053">
        <f>VLOOKUP(C9053,Product_Master!$A:$D,4,FALSE)</f>
        <v>66945</v>
      </c>
      <c r="N9053" t="str">
        <f t="shared" si="282"/>
        <v>HIGH</v>
      </c>
      <c r="O9053" t="str" cm="1">
        <f t="array" ref="O9053">_xlfn.IFS(D9053="North","Zone 1",D9053="South","Zone 2",D9053="East","Zone 3",D9053="West","Zone 4")</f>
        <v>Zone 2</v>
      </c>
      <c r="P9053">
        <f t="shared" si="283"/>
        <v>36150.300000000003</v>
      </c>
      <c r="Q9053" t="str">
        <f>VLOOKUP(C9053,Product_Master!$A:$D,3,FALSE)</f>
        <v>Electronics</v>
      </c>
    </row>
    <row r="9054" spans="1:17" x14ac:dyDescent="0.3">
      <c r="A9054" t="s">
        <v>15476</v>
      </c>
      <c r="B9054" t="s">
        <v>1920</v>
      </c>
      <c r="C9054" t="s">
        <v>33</v>
      </c>
      <c r="D9054" t="s">
        <v>197</v>
      </c>
      <c r="E9054" t="s">
        <v>198</v>
      </c>
      <c r="F9054" t="s">
        <v>199</v>
      </c>
      <c r="G9054" t="s">
        <v>257</v>
      </c>
      <c r="H9054" t="s">
        <v>4054</v>
      </c>
      <c r="I9054">
        <v>8</v>
      </c>
      <c r="J9054">
        <v>5</v>
      </c>
      <c r="K9054">
        <v>450072</v>
      </c>
      <c r="L9054" t="str">
        <f>VLOOKUP(Sales_Data!C9054,Product_Master!$A:$D,2,FALSE)</f>
        <v>Headphones</v>
      </c>
      <c r="M9054">
        <f>VLOOKUP(C9054,Product_Master!$A:$D,4,FALSE)</f>
        <v>59220</v>
      </c>
      <c r="N9054" t="str">
        <f t="shared" si="282"/>
        <v>HIGH</v>
      </c>
      <c r="O9054" t="str" cm="1">
        <f t="array" ref="O9054">_xlfn.IFS(D9054="North","Zone 1",D9054="South","Zone 2",D9054="East","Zone 3",D9054="West","Zone 4")</f>
        <v>Zone 4</v>
      </c>
      <c r="P9054">
        <f t="shared" si="283"/>
        <v>45007.200000000004</v>
      </c>
      <c r="Q9054" t="str">
        <f>VLOOKUP(C9054,Product_Master!$A:$D,3,FALSE)</f>
        <v>Electronics</v>
      </c>
    </row>
    <row r="9055" spans="1:17" x14ac:dyDescent="0.3">
      <c r="A9055" t="s">
        <v>15477</v>
      </c>
      <c r="B9055" t="s">
        <v>2162</v>
      </c>
      <c r="C9055" t="s">
        <v>23</v>
      </c>
      <c r="D9055" t="s">
        <v>171</v>
      </c>
      <c r="E9055" t="s">
        <v>204</v>
      </c>
      <c r="F9055" t="s">
        <v>205</v>
      </c>
      <c r="G9055" t="s">
        <v>219</v>
      </c>
      <c r="H9055" t="s">
        <v>2694</v>
      </c>
      <c r="I9055">
        <v>6</v>
      </c>
      <c r="J9055">
        <v>5</v>
      </c>
      <c r="K9055">
        <v>378656</v>
      </c>
      <c r="L9055" t="str">
        <f>VLOOKUP(Sales_Data!C9055,Product_Master!$A:$D,2,FALSE)</f>
        <v>Refrigerator</v>
      </c>
      <c r="M9055">
        <f>VLOOKUP(C9055,Product_Master!$A:$D,4,FALSE)</f>
        <v>66431</v>
      </c>
      <c r="N9055" t="str">
        <f t="shared" si="282"/>
        <v>HIGH</v>
      </c>
      <c r="O9055" t="str" cm="1">
        <f t="array" ref="O9055">_xlfn.IFS(D9055="North","Zone 1",D9055="South","Zone 2",D9055="East","Zone 3",D9055="West","Zone 4")</f>
        <v>Zone 2</v>
      </c>
      <c r="P9055">
        <f t="shared" si="283"/>
        <v>37865.599999999999</v>
      </c>
      <c r="Q9055" t="str">
        <f>VLOOKUP(C9055,Product_Master!$A:$D,3,FALSE)</f>
        <v>Electronics</v>
      </c>
    </row>
    <row r="9056" spans="1:17" x14ac:dyDescent="0.3">
      <c r="A9056" t="s">
        <v>15478</v>
      </c>
      <c r="B9056" t="s">
        <v>713</v>
      </c>
      <c r="C9056" t="s">
        <v>27</v>
      </c>
      <c r="D9056" t="s">
        <v>171</v>
      </c>
      <c r="E9056" t="s">
        <v>223</v>
      </c>
      <c r="F9056" t="s">
        <v>224</v>
      </c>
      <c r="G9056" t="s">
        <v>253</v>
      </c>
      <c r="H9056" t="s">
        <v>970</v>
      </c>
      <c r="I9056">
        <v>6</v>
      </c>
      <c r="J9056">
        <v>10</v>
      </c>
      <c r="K9056">
        <v>304101</v>
      </c>
      <c r="L9056" t="str">
        <f>VLOOKUP(Sales_Data!C9056,Product_Master!$A:$D,2,FALSE)</f>
        <v>Microwave</v>
      </c>
      <c r="M9056">
        <f>VLOOKUP(C9056,Product_Master!$A:$D,4,FALSE)</f>
        <v>56315</v>
      </c>
      <c r="N9056" t="str">
        <f t="shared" si="282"/>
        <v>HIGH</v>
      </c>
      <c r="O9056" t="str" cm="1">
        <f t="array" ref="O9056">_xlfn.IFS(D9056="North","Zone 1",D9056="South","Zone 2",D9056="East","Zone 3",D9056="West","Zone 4")</f>
        <v>Zone 2</v>
      </c>
      <c r="P9056">
        <f t="shared" si="283"/>
        <v>30410.100000000002</v>
      </c>
      <c r="Q9056" t="str">
        <f>VLOOKUP(C9056,Product_Master!$A:$D,3,FALSE)</f>
        <v>Electronics</v>
      </c>
    </row>
    <row r="9057" spans="1:17" x14ac:dyDescent="0.3">
      <c r="A9057" t="s">
        <v>15479</v>
      </c>
      <c r="B9057" t="s">
        <v>1268</v>
      </c>
      <c r="C9057" t="s">
        <v>124</v>
      </c>
      <c r="D9057" t="s">
        <v>178</v>
      </c>
      <c r="E9057" t="s">
        <v>310</v>
      </c>
      <c r="F9057" t="s">
        <v>311</v>
      </c>
      <c r="G9057" t="s">
        <v>243</v>
      </c>
      <c r="H9057" t="s">
        <v>15480</v>
      </c>
      <c r="I9057">
        <v>7</v>
      </c>
      <c r="J9057">
        <v>5</v>
      </c>
      <c r="K9057">
        <v>216856</v>
      </c>
      <c r="L9057" t="str">
        <f>VLOOKUP(Sales_Data!C9057,Product_Master!$A:$D,2,FALSE)</f>
        <v>Dry Fruits</v>
      </c>
      <c r="M9057">
        <f>VLOOKUP(C9057,Product_Master!$A:$D,4,FALSE)</f>
        <v>32610</v>
      </c>
      <c r="N9057" t="str">
        <f t="shared" si="282"/>
        <v>HIGH</v>
      </c>
      <c r="O9057" t="str" cm="1">
        <f t="array" ref="O9057">_xlfn.IFS(D9057="North","Zone 1",D9057="South","Zone 2",D9057="East","Zone 3",D9057="West","Zone 4")</f>
        <v>Zone 3</v>
      </c>
      <c r="P9057">
        <f t="shared" si="283"/>
        <v>21685.600000000002</v>
      </c>
      <c r="Q9057" t="str">
        <f>VLOOKUP(C9057,Product_Master!$A:$D,3,FALSE)</f>
        <v>Grocery</v>
      </c>
    </row>
    <row r="9058" spans="1:17" x14ac:dyDescent="0.3">
      <c r="A9058" t="s">
        <v>15481</v>
      </c>
      <c r="B9058" t="s">
        <v>548</v>
      </c>
      <c r="C9058" t="s">
        <v>52</v>
      </c>
      <c r="D9058" t="s">
        <v>171</v>
      </c>
      <c r="E9058" t="s">
        <v>172</v>
      </c>
      <c r="F9058" t="s">
        <v>173</v>
      </c>
      <c r="G9058" t="s">
        <v>187</v>
      </c>
      <c r="H9058" t="s">
        <v>766</v>
      </c>
      <c r="I9058">
        <v>9</v>
      </c>
      <c r="J9058">
        <v>0</v>
      </c>
      <c r="K9058">
        <v>18846</v>
      </c>
      <c r="L9058" t="str">
        <f>VLOOKUP(Sales_Data!C9058,Product_Master!$A:$D,2,FALSE)</f>
        <v>TV Unit</v>
      </c>
      <c r="M9058">
        <f>VLOOKUP(C9058,Product_Master!$A:$D,4,FALSE)</f>
        <v>2094</v>
      </c>
      <c r="N9058" t="str">
        <f t="shared" si="282"/>
        <v>HIGH</v>
      </c>
      <c r="O9058" t="str" cm="1">
        <f t="array" ref="O9058">_xlfn.IFS(D9058="North","Zone 1",D9058="South","Zone 2",D9058="East","Zone 3",D9058="West","Zone 4")</f>
        <v>Zone 2</v>
      </c>
      <c r="P9058">
        <f t="shared" si="283"/>
        <v>1884.6000000000001</v>
      </c>
      <c r="Q9058" t="str">
        <f>VLOOKUP(C9058,Product_Master!$A:$D,3,FALSE)</f>
        <v>Furniture</v>
      </c>
    </row>
    <row r="9059" spans="1:17" x14ac:dyDescent="0.3">
      <c r="A9059" t="s">
        <v>15482</v>
      </c>
      <c r="B9059" t="s">
        <v>1350</v>
      </c>
      <c r="C9059" t="s">
        <v>155</v>
      </c>
      <c r="D9059" t="s">
        <v>191</v>
      </c>
      <c r="E9059" t="s">
        <v>242</v>
      </c>
      <c r="F9059" t="s">
        <v>242</v>
      </c>
      <c r="G9059" t="s">
        <v>243</v>
      </c>
      <c r="H9059" t="s">
        <v>15389</v>
      </c>
      <c r="I9059">
        <v>11</v>
      </c>
      <c r="J9059">
        <v>5</v>
      </c>
      <c r="K9059">
        <v>750508</v>
      </c>
      <c r="L9059" t="str">
        <f>VLOOKUP(Sales_Data!C9059,Product_Master!$A:$D,2,FALSE)</f>
        <v>Cycling Bottle</v>
      </c>
      <c r="M9059">
        <f>VLOOKUP(C9059,Product_Master!$A:$D,4,FALSE)</f>
        <v>71819</v>
      </c>
      <c r="N9059" t="str">
        <f t="shared" si="282"/>
        <v>HIGH</v>
      </c>
      <c r="O9059" t="str" cm="1">
        <f t="array" ref="O9059">_xlfn.IFS(D9059="North","Zone 1",D9059="South","Zone 2",D9059="East","Zone 3",D9059="West","Zone 4")</f>
        <v>Zone 1</v>
      </c>
      <c r="P9059">
        <f t="shared" si="283"/>
        <v>75050.8</v>
      </c>
      <c r="Q9059" t="str">
        <f>VLOOKUP(C9059,Product_Master!$A:$D,3,FALSE)</f>
        <v>Sports</v>
      </c>
    </row>
    <row r="9060" spans="1:17" x14ac:dyDescent="0.3">
      <c r="A9060" t="s">
        <v>15483</v>
      </c>
      <c r="B9060" t="s">
        <v>2008</v>
      </c>
      <c r="C9060" t="s">
        <v>19</v>
      </c>
      <c r="D9060" t="s">
        <v>197</v>
      </c>
      <c r="E9060" t="s">
        <v>198</v>
      </c>
      <c r="F9060" t="s">
        <v>199</v>
      </c>
      <c r="G9060" t="s">
        <v>253</v>
      </c>
      <c r="H9060" t="s">
        <v>13473</v>
      </c>
      <c r="I9060">
        <v>1</v>
      </c>
      <c r="J9060">
        <v>10</v>
      </c>
      <c r="K9060">
        <v>17702</v>
      </c>
      <c r="L9060" t="str">
        <f>VLOOKUP(Sales_Data!C9060,Product_Master!$A:$D,2,FALSE)</f>
        <v>Projector</v>
      </c>
      <c r="M9060">
        <f>VLOOKUP(C9060,Product_Master!$A:$D,4,FALSE)</f>
        <v>19669</v>
      </c>
      <c r="N9060" t="str">
        <f t="shared" si="282"/>
        <v>HIGH</v>
      </c>
      <c r="O9060" t="str" cm="1">
        <f t="array" ref="O9060">_xlfn.IFS(D9060="North","Zone 1",D9060="South","Zone 2",D9060="East","Zone 3",D9060="West","Zone 4")</f>
        <v>Zone 4</v>
      </c>
      <c r="P9060">
        <f t="shared" si="283"/>
        <v>1770.2</v>
      </c>
      <c r="Q9060" t="str">
        <f>VLOOKUP(C9060,Product_Master!$A:$D,3,FALSE)</f>
        <v>Electronics</v>
      </c>
    </row>
    <row r="9061" spans="1:17" x14ac:dyDescent="0.3">
      <c r="A9061" t="s">
        <v>15484</v>
      </c>
      <c r="B9061" t="s">
        <v>2312</v>
      </c>
      <c r="C9061" t="s">
        <v>102</v>
      </c>
      <c r="D9061" t="s">
        <v>197</v>
      </c>
      <c r="E9061" t="s">
        <v>198</v>
      </c>
      <c r="F9061" t="s">
        <v>199</v>
      </c>
      <c r="G9061" t="s">
        <v>200</v>
      </c>
      <c r="H9061" t="s">
        <v>15485</v>
      </c>
      <c r="I9061">
        <v>3</v>
      </c>
      <c r="J9061">
        <v>15</v>
      </c>
      <c r="K9061">
        <v>186328</v>
      </c>
      <c r="L9061" t="str">
        <f>VLOOKUP(Sales_Data!C9061,Product_Master!$A:$D,2,FALSE)</f>
        <v>Tea</v>
      </c>
      <c r="M9061">
        <f>VLOOKUP(C9061,Product_Master!$A:$D,4,FALSE)</f>
        <v>73070</v>
      </c>
      <c r="N9061" t="str">
        <f t="shared" si="282"/>
        <v>HIGH</v>
      </c>
      <c r="O9061" t="str" cm="1">
        <f t="array" ref="O9061">_xlfn.IFS(D9061="North","Zone 1",D9061="South","Zone 2",D9061="East","Zone 3",D9061="West","Zone 4")</f>
        <v>Zone 4</v>
      </c>
      <c r="P9061">
        <f t="shared" si="283"/>
        <v>18632.8</v>
      </c>
      <c r="Q9061" t="str">
        <f>VLOOKUP(C9061,Product_Master!$A:$D,3,FALSE)</f>
        <v>Grocery</v>
      </c>
    </row>
    <row r="9062" spans="1:17" x14ac:dyDescent="0.3">
      <c r="A9062" t="s">
        <v>15486</v>
      </c>
      <c r="B9062" t="s">
        <v>490</v>
      </c>
      <c r="C9062" t="s">
        <v>50</v>
      </c>
      <c r="D9062" t="s">
        <v>191</v>
      </c>
      <c r="E9062" t="s">
        <v>238</v>
      </c>
      <c r="F9062" t="s">
        <v>238</v>
      </c>
      <c r="G9062" t="s">
        <v>253</v>
      </c>
      <c r="H9062" t="s">
        <v>15487</v>
      </c>
      <c r="I9062">
        <v>3</v>
      </c>
      <c r="J9062">
        <v>10</v>
      </c>
      <c r="K9062">
        <v>153689</v>
      </c>
      <c r="L9062" t="str">
        <f>VLOOKUP(Sales_Data!C9062,Product_Master!$A:$D,2,FALSE)</f>
        <v>Sofa</v>
      </c>
      <c r="M9062">
        <f>VLOOKUP(C9062,Product_Master!$A:$D,4,FALSE)</f>
        <v>56922</v>
      </c>
      <c r="N9062" t="str">
        <f t="shared" si="282"/>
        <v>HIGH</v>
      </c>
      <c r="O9062" t="str" cm="1">
        <f t="array" ref="O9062">_xlfn.IFS(D9062="North","Zone 1",D9062="South","Zone 2",D9062="East","Zone 3",D9062="West","Zone 4")</f>
        <v>Zone 1</v>
      </c>
      <c r="P9062">
        <f t="shared" si="283"/>
        <v>15368.900000000001</v>
      </c>
      <c r="Q9062" t="str">
        <f>VLOOKUP(C9062,Product_Master!$A:$D,3,FALSE)</f>
        <v>Furniture</v>
      </c>
    </row>
    <row r="9063" spans="1:17" x14ac:dyDescent="0.3">
      <c r="A9063" t="s">
        <v>15488</v>
      </c>
      <c r="B9063" t="s">
        <v>184</v>
      </c>
      <c r="C9063" t="s">
        <v>40</v>
      </c>
      <c r="D9063" t="s">
        <v>171</v>
      </c>
      <c r="E9063" t="s">
        <v>223</v>
      </c>
      <c r="F9063" t="s">
        <v>224</v>
      </c>
      <c r="G9063" t="s">
        <v>187</v>
      </c>
      <c r="H9063" t="s">
        <v>15489</v>
      </c>
      <c r="I9063">
        <v>10</v>
      </c>
      <c r="J9063">
        <v>5</v>
      </c>
      <c r="K9063">
        <v>583604</v>
      </c>
      <c r="L9063" t="str">
        <f>VLOOKUP(Sales_Data!C9063,Product_Master!$A:$D,2,FALSE)</f>
        <v>Dining Table</v>
      </c>
      <c r="M9063">
        <f>VLOOKUP(C9063,Product_Master!$A:$D,4,FALSE)</f>
        <v>61432</v>
      </c>
      <c r="N9063" t="str">
        <f t="shared" si="282"/>
        <v>HIGH</v>
      </c>
      <c r="O9063" t="str" cm="1">
        <f t="array" ref="O9063">_xlfn.IFS(D9063="North","Zone 1",D9063="South","Zone 2",D9063="East","Zone 3",D9063="West","Zone 4")</f>
        <v>Zone 2</v>
      </c>
      <c r="P9063">
        <f t="shared" si="283"/>
        <v>58360.4</v>
      </c>
      <c r="Q9063" t="str">
        <f>VLOOKUP(C9063,Product_Master!$A:$D,3,FALSE)</f>
        <v>Furniture</v>
      </c>
    </row>
    <row r="9064" spans="1:17" x14ac:dyDescent="0.3">
      <c r="A9064" t="s">
        <v>15490</v>
      </c>
      <c r="B9064" t="s">
        <v>572</v>
      </c>
      <c r="C9064" t="s">
        <v>17</v>
      </c>
      <c r="D9064" t="s">
        <v>197</v>
      </c>
      <c r="E9064" t="s">
        <v>210</v>
      </c>
      <c r="F9064" t="s">
        <v>211</v>
      </c>
      <c r="G9064" t="s">
        <v>243</v>
      </c>
      <c r="H9064" t="s">
        <v>15491</v>
      </c>
      <c r="I9064">
        <v>6</v>
      </c>
      <c r="J9064">
        <v>5</v>
      </c>
      <c r="K9064">
        <v>381586</v>
      </c>
      <c r="L9064" t="str">
        <f>VLOOKUP(Sales_Data!C9064,Product_Master!$A:$D,2,FALSE)</f>
        <v>Printer</v>
      </c>
      <c r="M9064">
        <f>VLOOKUP(C9064,Product_Master!$A:$D,4,FALSE)</f>
        <v>66945</v>
      </c>
      <c r="N9064" t="str">
        <f t="shared" si="282"/>
        <v>HIGH</v>
      </c>
      <c r="O9064" t="str" cm="1">
        <f t="array" ref="O9064">_xlfn.IFS(D9064="North","Zone 1",D9064="South","Zone 2",D9064="East","Zone 3",D9064="West","Zone 4")</f>
        <v>Zone 4</v>
      </c>
      <c r="P9064">
        <f t="shared" si="283"/>
        <v>38158.6</v>
      </c>
      <c r="Q9064" t="str">
        <f>VLOOKUP(C9064,Product_Master!$A:$D,3,FALSE)</f>
        <v>Electronics</v>
      </c>
    </row>
    <row r="9065" spans="1:17" x14ac:dyDescent="0.3">
      <c r="A9065" t="s">
        <v>15492</v>
      </c>
      <c r="B9065" t="s">
        <v>2266</v>
      </c>
      <c r="C9065" t="s">
        <v>15</v>
      </c>
      <c r="D9065" t="s">
        <v>171</v>
      </c>
      <c r="E9065" t="s">
        <v>204</v>
      </c>
      <c r="F9065" t="s">
        <v>205</v>
      </c>
      <c r="G9065" t="s">
        <v>219</v>
      </c>
      <c r="H9065" t="s">
        <v>12044</v>
      </c>
      <c r="I9065">
        <v>12</v>
      </c>
      <c r="J9065">
        <v>15</v>
      </c>
      <c r="K9065">
        <v>93717</v>
      </c>
      <c r="L9065" t="str">
        <f>VLOOKUP(Sales_Data!C9065,Product_Master!$A:$D,2,FALSE)</f>
        <v>OnePlus Phone</v>
      </c>
      <c r="M9065">
        <f>VLOOKUP(C9065,Product_Master!$A:$D,4,FALSE)</f>
        <v>9188</v>
      </c>
      <c r="N9065" t="str">
        <f t="shared" si="282"/>
        <v>HIGH</v>
      </c>
      <c r="O9065" t="str" cm="1">
        <f t="array" ref="O9065">_xlfn.IFS(D9065="North","Zone 1",D9065="South","Zone 2",D9065="East","Zone 3",D9065="West","Zone 4")</f>
        <v>Zone 2</v>
      </c>
      <c r="P9065">
        <f t="shared" si="283"/>
        <v>9371.7000000000007</v>
      </c>
      <c r="Q9065" t="str">
        <f>VLOOKUP(C9065,Product_Master!$A:$D,3,FALSE)</f>
        <v>Electronics</v>
      </c>
    </row>
    <row r="9066" spans="1:17" x14ac:dyDescent="0.3">
      <c r="A9066" t="s">
        <v>15493</v>
      </c>
      <c r="B9066" t="s">
        <v>2972</v>
      </c>
      <c r="C9066" t="s">
        <v>100</v>
      </c>
      <c r="D9066" t="s">
        <v>191</v>
      </c>
      <c r="E9066" t="s">
        <v>238</v>
      </c>
      <c r="F9066" t="s">
        <v>238</v>
      </c>
      <c r="G9066" t="s">
        <v>187</v>
      </c>
      <c r="H9066" t="s">
        <v>4916</v>
      </c>
      <c r="I9066">
        <v>9</v>
      </c>
      <c r="J9066">
        <v>0</v>
      </c>
      <c r="K9066">
        <v>556551</v>
      </c>
      <c r="L9066" t="str">
        <f>VLOOKUP(Sales_Data!C9066,Product_Master!$A:$D,2,FALSE)</f>
        <v>Sugar</v>
      </c>
      <c r="M9066">
        <f>VLOOKUP(C9066,Product_Master!$A:$D,4,FALSE)</f>
        <v>61839</v>
      </c>
      <c r="N9066" t="str">
        <f t="shared" si="282"/>
        <v>HIGH</v>
      </c>
      <c r="O9066" t="str" cm="1">
        <f t="array" ref="O9066">_xlfn.IFS(D9066="North","Zone 1",D9066="South","Zone 2",D9066="East","Zone 3",D9066="West","Zone 4")</f>
        <v>Zone 1</v>
      </c>
      <c r="P9066">
        <f t="shared" si="283"/>
        <v>55655.100000000006</v>
      </c>
      <c r="Q9066" t="str">
        <f>VLOOKUP(C9066,Product_Master!$A:$D,3,FALSE)</f>
        <v>Grocery</v>
      </c>
    </row>
    <row r="9067" spans="1:17" x14ac:dyDescent="0.3">
      <c r="A9067" t="s">
        <v>15494</v>
      </c>
      <c r="B9067" t="s">
        <v>905</v>
      </c>
      <c r="C9067" t="s">
        <v>25</v>
      </c>
      <c r="D9067" t="s">
        <v>178</v>
      </c>
      <c r="E9067" t="s">
        <v>179</v>
      </c>
      <c r="F9067" t="s">
        <v>180</v>
      </c>
      <c r="G9067" t="s">
        <v>212</v>
      </c>
      <c r="H9067" t="s">
        <v>6446</v>
      </c>
      <c r="I9067">
        <v>10</v>
      </c>
      <c r="J9067">
        <v>20</v>
      </c>
      <c r="K9067">
        <v>79512</v>
      </c>
      <c r="L9067" t="str">
        <f>VLOOKUP(Sales_Data!C9067,Product_Master!$A:$D,2,FALSE)</f>
        <v>Washing Machine</v>
      </c>
      <c r="M9067">
        <f>VLOOKUP(C9067,Product_Master!$A:$D,4,FALSE)</f>
        <v>9939</v>
      </c>
      <c r="N9067" t="str">
        <f t="shared" si="282"/>
        <v>HIGH</v>
      </c>
      <c r="O9067" t="str" cm="1">
        <f t="array" ref="O9067">_xlfn.IFS(D9067="North","Zone 1",D9067="South","Zone 2",D9067="East","Zone 3",D9067="West","Zone 4")</f>
        <v>Zone 3</v>
      </c>
      <c r="P9067">
        <f t="shared" si="283"/>
        <v>7951.2000000000007</v>
      </c>
      <c r="Q9067" t="str">
        <f>VLOOKUP(C9067,Product_Master!$A:$D,3,FALSE)</f>
        <v>Electronics</v>
      </c>
    </row>
    <row r="9068" spans="1:17" x14ac:dyDescent="0.3">
      <c r="A9068" t="s">
        <v>15495</v>
      </c>
      <c r="B9068" t="s">
        <v>1787</v>
      </c>
      <c r="C9068" t="s">
        <v>124</v>
      </c>
      <c r="D9068" t="s">
        <v>171</v>
      </c>
      <c r="E9068" t="s">
        <v>204</v>
      </c>
      <c r="F9068" t="s">
        <v>205</v>
      </c>
      <c r="G9068" t="s">
        <v>315</v>
      </c>
      <c r="H9068" t="s">
        <v>7891</v>
      </c>
      <c r="I9068">
        <v>2</v>
      </c>
      <c r="J9068">
        <v>0</v>
      </c>
      <c r="K9068">
        <v>65220</v>
      </c>
      <c r="L9068" t="str">
        <f>VLOOKUP(Sales_Data!C9068,Product_Master!$A:$D,2,FALSE)</f>
        <v>Dry Fruits</v>
      </c>
      <c r="M9068">
        <f>VLOOKUP(C9068,Product_Master!$A:$D,4,FALSE)</f>
        <v>32610</v>
      </c>
      <c r="N9068" t="str">
        <f t="shared" si="282"/>
        <v>HIGH</v>
      </c>
      <c r="O9068" t="str" cm="1">
        <f t="array" ref="O9068">_xlfn.IFS(D9068="North","Zone 1",D9068="South","Zone 2",D9068="East","Zone 3",D9068="West","Zone 4")</f>
        <v>Zone 2</v>
      </c>
      <c r="P9068">
        <f t="shared" si="283"/>
        <v>6522</v>
      </c>
      <c r="Q9068" t="str">
        <f>VLOOKUP(C9068,Product_Master!$A:$D,3,FALSE)</f>
        <v>Grocery</v>
      </c>
    </row>
    <row r="9069" spans="1:17" x14ac:dyDescent="0.3">
      <c r="A9069" t="s">
        <v>15496</v>
      </c>
      <c r="B9069" t="s">
        <v>583</v>
      </c>
      <c r="C9069" t="s">
        <v>44</v>
      </c>
      <c r="D9069" t="s">
        <v>178</v>
      </c>
      <c r="E9069" t="s">
        <v>179</v>
      </c>
      <c r="F9069" t="s">
        <v>180</v>
      </c>
      <c r="G9069" t="s">
        <v>269</v>
      </c>
      <c r="H9069" t="s">
        <v>5824</v>
      </c>
      <c r="I9069">
        <v>2</v>
      </c>
      <c r="J9069">
        <v>5</v>
      </c>
      <c r="K9069">
        <v>142517</v>
      </c>
      <c r="L9069" t="str">
        <f>VLOOKUP(Sales_Data!C9069,Product_Master!$A:$D,2,FALSE)</f>
        <v>Bookshelf</v>
      </c>
      <c r="M9069">
        <f>VLOOKUP(C9069,Product_Master!$A:$D,4,FALSE)</f>
        <v>75009</v>
      </c>
      <c r="N9069" t="str">
        <f t="shared" si="282"/>
        <v>HIGH</v>
      </c>
      <c r="O9069" t="str" cm="1">
        <f t="array" ref="O9069">_xlfn.IFS(D9069="North","Zone 1",D9069="South","Zone 2",D9069="East","Zone 3",D9069="West","Zone 4")</f>
        <v>Zone 3</v>
      </c>
      <c r="P9069">
        <f t="shared" si="283"/>
        <v>14251.7</v>
      </c>
      <c r="Q9069" t="str">
        <f>VLOOKUP(C9069,Product_Master!$A:$D,3,FALSE)</f>
        <v>Furniture</v>
      </c>
    </row>
    <row r="9070" spans="1:17" x14ac:dyDescent="0.3">
      <c r="A9070" t="s">
        <v>15497</v>
      </c>
      <c r="B9070" t="s">
        <v>2250</v>
      </c>
      <c r="C9070" t="s">
        <v>141</v>
      </c>
      <c r="D9070" t="s">
        <v>171</v>
      </c>
      <c r="E9070" t="s">
        <v>172</v>
      </c>
      <c r="F9070" t="s">
        <v>173</v>
      </c>
      <c r="G9070" t="s">
        <v>257</v>
      </c>
      <c r="H9070" t="s">
        <v>15498</v>
      </c>
      <c r="I9070">
        <v>11</v>
      </c>
      <c r="J9070">
        <v>10</v>
      </c>
      <c r="K9070">
        <v>410404</v>
      </c>
      <c r="L9070" t="str">
        <f>VLOOKUP(Sales_Data!C9070,Product_Master!$A:$D,2,FALSE)</f>
        <v>Gloves</v>
      </c>
      <c r="M9070">
        <f>VLOOKUP(C9070,Product_Master!$A:$D,4,FALSE)</f>
        <v>41455</v>
      </c>
      <c r="N9070" t="str">
        <f t="shared" si="282"/>
        <v>HIGH</v>
      </c>
      <c r="O9070" t="str" cm="1">
        <f t="array" ref="O9070">_xlfn.IFS(D9070="North","Zone 1",D9070="South","Zone 2",D9070="East","Zone 3",D9070="West","Zone 4")</f>
        <v>Zone 2</v>
      </c>
      <c r="P9070">
        <f t="shared" si="283"/>
        <v>41040.400000000001</v>
      </c>
      <c r="Q9070" t="str">
        <f>VLOOKUP(C9070,Product_Master!$A:$D,3,FALSE)</f>
        <v>Sports</v>
      </c>
    </row>
    <row r="9071" spans="1:17" x14ac:dyDescent="0.3">
      <c r="A9071" t="s">
        <v>15499</v>
      </c>
      <c r="B9071" t="s">
        <v>416</v>
      </c>
      <c r="C9071" t="s">
        <v>7</v>
      </c>
      <c r="D9071" t="s">
        <v>191</v>
      </c>
      <c r="E9071" t="s">
        <v>242</v>
      </c>
      <c r="F9071" t="s">
        <v>242</v>
      </c>
      <c r="G9071" t="s">
        <v>174</v>
      </c>
      <c r="H9071" t="s">
        <v>11474</v>
      </c>
      <c r="I9071">
        <v>10</v>
      </c>
      <c r="J9071">
        <v>5</v>
      </c>
      <c r="K9071">
        <v>608009</v>
      </c>
      <c r="L9071" t="str">
        <f>VLOOKUP(Sales_Data!C9071,Product_Master!$A:$D,2,FALSE)</f>
        <v>HP Laptop</v>
      </c>
      <c r="M9071">
        <f>VLOOKUP(C9071,Product_Master!$A:$D,4,FALSE)</f>
        <v>64001</v>
      </c>
      <c r="N9071" t="str">
        <f t="shared" si="282"/>
        <v>HIGH</v>
      </c>
      <c r="O9071" t="str" cm="1">
        <f t="array" ref="O9071">_xlfn.IFS(D9071="North","Zone 1",D9071="South","Zone 2",D9071="East","Zone 3",D9071="West","Zone 4")</f>
        <v>Zone 1</v>
      </c>
      <c r="P9071">
        <f t="shared" si="283"/>
        <v>60800.9</v>
      </c>
      <c r="Q9071" t="str">
        <f>VLOOKUP(C9071,Product_Master!$A:$D,3,FALSE)</f>
        <v>Electronics</v>
      </c>
    </row>
    <row r="9072" spans="1:17" x14ac:dyDescent="0.3">
      <c r="A9072" t="s">
        <v>15500</v>
      </c>
      <c r="B9072" t="s">
        <v>882</v>
      </c>
      <c r="C9072" t="s">
        <v>25</v>
      </c>
      <c r="D9072" t="s">
        <v>178</v>
      </c>
      <c r="E9072" t="s">
        <v>310</v>
      </c>
      <c r="F9072" t="s">
        <v>311</v>
      </c>
      <c r="G9072" t="s">
        <v>285</v>
      </c>
      <c r="H9072" t="s">
        <v>15501</v>
      </c>
      <c r="I9072">
        <v>6</v>
      </c>
      <c r="J9072">
        <v>20</v>
      </c>
      <c r="K9072">
        <v>47707</v>
      </c>
      <c r="L9072" t="str">
        <f>VLOOKUP(Sales_Data!C9072,Product_Master!$A:$D,2,FALSE)</f>
        <v>Washing Machine</v>
      </c>
      <c r="M9072">
        <f>VLOOKUP(C9072,Product_Master!$A:$D,4,FALSE)</f>
        <v>9939</v>
      </c>
      <c r="N9072" t="str">
        <f t="shared" si="282"/>
        <v>HIGH</v>
      </c>
      <c r="O9072" t="str" cm="1">
        <f t="array" ref="O9072">_xlfn.IFS(D9072="North","Zone 1",D9072="South","Zone 2",D9072="East","Zone 3",D9072="West","Zone 4")</f>
        <v>Zone 3</v>
      </c>
      <c r="P9072">
        <f t="shared" si="283"/>
        <v>4770.7</v>
      </c>
      <c r="Q9072" t="str">
        <f>VLOOKUP(C9072,Product_Master!$A:$D,3,FALSE)</f>
        <v>Electronics</v>
      </c>
    </row>
    <row r="9073" spans="1:17" x14ac:dyDescent="0.3">
      <c r="A9073" t="s">
        <v>15502</v>
      </c>
      <c r="B9073" t="s">
        <v>237</v>
      </c>
      <c r="C9073" t="s">
        <v>108</v>
      </c>
      <c r="D9073" t="s">
        <v>191</v>
      </c>
      <c r="E9073" t="s">
        <v>192</v>
      </c>
      <c r="F9073" t="s">
        <v>193</v>
      </c>
      <c r="G9073" t="s">
        <v>174</v>
      </c>
      <c r="H9073" t="s">
        <v>2177</v>
      </c>
      <c r="I9073">
        <v>7</v>
      </c>
      <c r="J9073">
        <v>10</v>
      </c>
      <c r="K9073">
        <v>93006</v>
      </c>
      <c r="L9073" t="str">
        <f>VLOOKUP(Sales_Data!C9073,Product_Master!$A:$D,2,FALSE)</f>
        <v>Salt</v>
      </c>
      <c r="M9073">
        <f>VLOOKUP(C9073,Product_Master!$A:$D,4,FALSE)</f>
        <v>14763</v>
      </c>
      <c r="N9073" t="str">
        <f t="shared" si="282"/>
        <v>HIGH</v>
      </c>
      <c r="O9073" t="str" cm="1">
        <f t="array" ref="O9073">_xlfn.IFS(D9073="North","Zone 1",D9073="South","Zone 2",D9073="East","Zone 3",D9073="West","Zone 4")</f>
        <v>Zone 1</v>
      </c>
      <c r="P9073">
        <f t="shared" si="283"/>
        <v>9300.6</v>
      </c>
      <c r="Q9073" t="str">
        <f>VLOOKUP(C9073,Product_Master!$A:$D,3,FALSE)</f>
        <v>Grocery</v>
      </c>
    </row>
    <row r="9074" spans="1:17" x14ac:dyDescent="0.3">
      <c r="A9074" t="s">
        <v>15503</v>
      </c>
      <c r="B9074" t="s">
        <v>2600</v>
      </c>
      <c r="C9074" t="s">
        <v>124</v>
      </c>
      <c r="D9074" t="s">
        <v>197</v>
      </c>
      <c r="E9074" t="s">
        <v>260</v>
      </c>
      <c r="F9074" t="s">
        <v>261</v>
      </c>
      <c r="G9074" t="s">
        <v>257</v>
      </c>
      <c r="H9074" t="s">
        <v>15504</v>
      </c>
      <c r="I9074">
        <v>9</v>
      </c>
      <c r="J9074">
        <v>5</v>
      </c>
      <c r="K9074">
        <v>278815</v>
      </c>
      <c r="L9074" t="str">
        <f>VLOOKUP(Sales_Data!C9074,Product_Master!$A:$D,2,FALSE)</f>
        <v>Dry Fruits</v>
      </c>
      <c r="M9074">
        <f>VLOOKUP(C9074,Product_Master!$A:$D,4,FALSE)</f>
        <v>32610</v>
      </c>
      <c r="N9074" t="str">
        <f t="shared" si="282"/>
        <v>HIGH</v>
      </c>
      <c r="O9074" t="str" cm="1">
        <f t="array" ref="O9074">_xlfn.IFS(D9074="North","Zone 1",D9074="South","Zone 2",D9074="East","Zone 3",D9074="West","Zone 4")</f>
        <v>Zone 4</v>
      </c>
      <c r="P9074">
        <f t="shared" si="283"/>
        <v>27881.5</v>
      </c>
      <c r="Q9074" t="str">
        <f>VLOOKUP(C9074,Product_Master!$A:$D,3,FALSE)</f>
        <v>Grocery</v>
      </c>
    </row>
    <row r="9075" spans="1:17" x14ac:dyDescent="0.3">
      <c r="A9075" t="s">
        <v>15505</v>
      </c>
      <c r="B9075" t="s">
        <v>1571</v>
      </c>
      <c r="C9075" t="s">
        <v>44</v>
      </c>
      <c r="D9075" t="s">
        <v>191</v>
      </c>
      <c r="E9075" t="s">
        <v>192</v>
      </c>
      <c r="F9075" t="s">
        <v>193</v>
      </c>
      <c r="G9075" t="s">
        <v>257</v>
      </c>
      <c r="H9075" t="s">
        <v>8097</v>
      </c>
      <c r="I9075">
        <v>4</v>
      </c>
      <c r="J9075">
        <v>10</v>
      </c>
      <c r="K9075">
        <v>270032</v>
      </c>
      <c r="L9075" t="str">
        <f>VLOOKUP(Sales_Data!C9075,Product_Master!$A:$D,2,FALSE)</f>
        <v>Bookshelf</v>
      </c>
      <c r="M9075">
        <f>VLOOKUP(C9075,Product_Master!$A:$D,4,FALSE)</f>
        <v>75009</v>
      </c>
      <c r="N9075" t="str">
        <f t="shared" si="282"/>
        <v>HIGH</v>
      </c>
      <c r="O9075" t="str" cm="1">
        <f t="array" ref="O9075">_xlfn.IFS(D9075="North","Zone 1",D9075="South","Zone 2",D9075="East","Zone 3",D9075="West","Zone 4")</f>
        <v>Zone 1</v>
      </c>
      <c r="P9075">
        <f t="shared" si="283"/>
        <v>27003.200000000001</v>
      </c>
      <c r="Q9075" t="str">
        <f>VLOOKUP(C9075,Product_Master!$A:$D,3,FALSE)</f>
        <v>Furniture</v>
      </c>
    </row>
    <row r="9076" spans="1:17" x14ac:dyDescent="0.3">
      <c r="A9076" t="s">
        <v>15506</v>
      </c>
      <c r="B9076" t="s">
        <v>348</v>
      </c>
      <c r="C9076" t="s">
        <v>153</v>
      </c>
      <c r="D9076" t="s">
        <v>178</v>
      </c>
      <c r="E9076" t="s">
        <v>185</v>
      </c>
      <c r="F9076" t="s">
        <v>186</v>
      </c>
      <c r="G9076" t="s">
        <v>212</v>
      </c>
      <c r="H9076" t="s">
        <v>14409</v>
      </c>
      <c r="I9076">
        <v>1</v>
      </c>
      <c r="J9076">
        <v>5</v>
      </c>
      <c r="K9076">
        <v>33648</v>
      </c>
      <c r="L9076" t="str">
        <f>VLOOKUP(Sales_Data!C9076,Product_Master!$A:$D,2,FALSE)</f>
        <v>Knee Guard</v>
      </c>
      <c r="M9076">
        <f>VLOOKUP(C9076,Product_Master!$A:$D,4,FALSE)</f>
        <v>35419</v>
      </c>
      <c r="N9076" t="str">
        <f t="shared" si="282"/>
        <v>HIGH</v>
      </c>
      <c r="O9076" t="str" cm="1">
        <f t="array" ref="O9076">_xlfn.IFS(D9076="North","Zone 1",D9076="South","Zone 2",D9076="East","Zone 3",D9076="West","Zone 4")</f>
        <v>Zone 3</v>
      </c>
      <c r="P9076">
        <f t="shared" si="283"/>
        <v>3364.8</v>
      </c>
      <c r="Q9076" t="str">
        <f>VLOOKUP(C9076,Product_Master!$A:$D,3,FALSE)</f>
        <v>Sports</v>
      </c>
    </row>
    <row r="9077" spans="1:17" x14ac:dyDescent="0.3">
      <c r="A9077" t="s">
        <v>15507</v>
      </c>
      <c r="B9077" t="s">
        <v>2061</v>
      </c>
      <c r="C9077" t="s">
        <v>19</v>
      </c>
      <c r="D9077" t="s">
        <v>191</v>
      </c>
      <c r="E9077" t="s">
        <v>238</v>
      </c>
      <c r="F9077" t="s">
        <v>238</v>
      </c>
      <c r="G9077" t="s">
        <v>285</v>
      </c>
      <c r="H9077" t="s">
        <v>2851</v>
      </c>
      <c r="I9077">
        <v>5</v>
      </c>
      <c r="J9077">
        <v>0</v>
      </c>
      <c r="K9077">
        <v>98345</v>
      </c>
      <c r="L9077" t="str">
        <f>VLOOKUP(Sales_Data!C9077,Product_Master!$A:$D,2,FALSE)</f>
        <v>Projector</v>
      </c>
      <c r="M9077">
        <f>VLOOKUP(C9077,Product_Master!$A:$D,4,FALSE)</f>
        <v>19669</v>
      </c>
      <c r="N9077" t="str">
        <f t="shared" si="282"/>
        <v>HIGH</v>
      </c>
      <c r="O9077" t="str" cm="1">
        <f t="array" ref="O9077">_xlfn.IFS(D9077="North","Zone 1",D9077="South","Zone 2",D9077="East","Zone 3",D9077="West","Zone 4")</f>
        <v>Zone 1</v>
      </c>
      <c r="P9077">
        <f t="shared" si="283"/>
        <v>9834.5</v>
      </c>
      <c r="Q9077" t="str">
        <f>VLOOKUP(C9077,Product_Master!$A:$D,3,FALSE)</f>
        <v>Electronics</v>
      </c>
    </row>
    <row r="9078" spans="1:17" x14ac:dyDescent="0.3">
      <c r="A9078" t="s">
        <v>15508</v>
      </c>
      <c r="B9078" t="s">
        <v>1050</v>
      </c>
      <c r="C9078" t="s">
        <v>56</v>
      </c>
      <c r="D9078" t="s">
        <v>178</v>
      </c>
      <c r="E9078" t="s">
        <v>310</v>
      </c>
      <c r="F9078" t="s">
        <v>311</v>
      </c>
      <c r="G9078" t="s">
        <v>315</v>
      </c>
      <c r="H9078" t="s">
        <v>15509</v>
      </c>
      <c r="I9078">
        <v>9</v>
      </c>
      <c r="J9078">
        <v>20</v>
      </c>
      <c r="K9078">
        <v>165981</v>
      </c>
      <c r="L9078" t="str">
        <f>VLOOKUP(Sales_Data!C9078,Product_Master!$A:$D,2,FALSE)</f>
        <v>Computer Desk</v>
      </c>
      <c r="M9078">
        <f>VLOOKUP(C9078,Product_Master!$A:$D,4,FALSE)</f>
        <v>23053</v>
      </c>
      <c r="N9078" t="str">
        <f t="shared" si="282"/>
        <v>HIGH</v>
      </c>
      <c r="O9078" t="str" cm="1">
        <f t="array" ref="O9078">_xlfn.IFS(D9078="North","Zone 1",D9078="South","Zone 2",D9078="East","Zone 3",D9078="West","Zone 4")</f>
        <v>Zone 3</v>
      </c>
      <c r="P9078">
        <f t="shared" si="283"/>
        <v>16598.100000000002</v>
      </c>
      <c r="Q9078" t="str">
        <f>VLOOKUP(C9078,Product_Master!$A:$D,3,FALSE)</f>
        <v>Furniture</v>
      </c>
    </row>
    <row r="9079" spans="1:17" x14ac:dyDescent="0.3">
      <c r="A9079" t="s">
        <v>15510</v>
      </c>
      <c r="B9079" t="s">
        <v>779</v>
      </c>
      <c r="C9079" t="s">
        <v>58</v>
      </c>
      <c r="D9079" t="s">
        <v>178</v>
      </c>
      <c r="E9079" t="s">
        <v>179</v>
      </c>
      <c r="F9079" t="s">
        <v>180</v>
      </c>
      <c r="G9079" t="s">
        <v>253</v>
      </c>
      <c r="H9079" t="s">
        <v>1969</v>
      </c>
      <c r="I9079">
        <v>7</v>
      </c>
      <c r="J9079">
        <v>0</v>
      </c>
      <c r="K9079">
        <v>193900</v>
      </c>
      <c r="L9079" t="str">
        <f>VLOOKUP(Sales_Data!C9079,Product_Master!$A:$D,2,FALSE)</f>
        <v>Side Table</v>
      </c>
      <c r="M9079">
        <f>VLOOKUP(C9079,Product_Master!$A:$D,4,FALSE)</f>
        <v>27700</v>
      </c>
      <c r="N9079" t="str">
        <f t="shared" si="282"/>
        <v>HIGH</v>
      </c>
      <c r="O9079" t="str" cm="1">
        <f t="array" ref="O9079">_xlfn.IFS(D9079="North","Zone 1",D9079="South","Zone 2",D9079="East","Zone 3",D9079="West","Zone 4")</f>
        <v>Zone 3</v>
      </c>
      <c r="P9079">
        <f t="shared" si="283"/>
        <v>19390</v>
      </c>
      <c r="Q9079" t="str">
        <f>VLOOKUP(C9079,Product_Master!$A:$D,3,FALSE)</f>
        <v>Furniture</v>
      </c>
    </row>
    <row r="9080" spans="1:17" x14ac:dyDescent="0.3">
      <c r="A9080" t="s">
        <v>15511</v>
      </c>
      <c r="B9080" t="s">
        <v>333</v>
      </c>
      <c r="C9080" t="s">
        <v>139</v>
      </c>
      <c r="D9080" t="s">
        <v>171</v>
      </c>
      <c r="E9080" t="s">
        <v>223</v>
      </c>
      <c r="F9080" t="s">
        <v>224</v>
      </c>
      <c r="G9080" t="s">
        <v>315</v>
      </c>
      <c r="H9080" t="s">
        <v>15512</v>
      </c>
      <c r="I9080">
        <v>12</v>
      </c>
      <c r="J9080">
        <v>15</v>
      </c>
      <c r="K9080">
        <v>234202</v>
      </c>
      <c r="L9080" t="str">
        <f>VLOOKUP(Sales_Data!C9080,Product_Master!$A:$D,2,FALSE)</f>
        <v>Helmet</v>
      </c>
      <c r="M9080">
        <f>VLOOKUP(C9080,Product_Master!$A:$D,4,FALSE)</f>
        <v>22961</v>
      </c>
      <c r="N9080" t="str">
        <f t="shared" si="282"/>
        <v>HIGH</v>
      </c>
      <c r="O9080" t="str" cm="1">
        <f t="array" ref="O9080">_xlfn.IFS(D9080="North","Zone 1",D9080="South","Zone 2",D9080="East","Zone 3",D9080="West","Zone 4")</f>
        <v>Zone 2</v>
      </c>
      <c r="P9080">
        <f t="shared" si="283"/>
        <v>23420.2</v>
      </c>
      <c r="Q9080" t="str">
        <f>VLOOKUP(C9080,Product_Master!$A:$D,3,FALSE)</f>
        <v>Sports</v>
      </c>
    </row>
    <row r="9081" spans="1:17" x14ac:dyDescent="0.3">
      <c r="A9081" t="s">
        <v>15513</v>
      </c>
      <c r="B9081" t="s">
        <v>3911</v>
      </c>
      <c r="C9081" t="s">
        <v>21</v>
      </c>
      <c r="D9081" t="s">
        <v>191</v>
      </c>
      <c r="E9081" t="s">
        <v>238</v>
      </c>
      <c r="F9081" t="s">
        <v>238</v>
      </c>
      <c r="G9081" t="s">
        <v>181</v>
      </c>
      <c r="H9081" t="s">
        <v>721</v>
      </c>
      <c r="I9081">
        <v>6</v>
      </c>
      <c r="J9081">
        <v>20</v>
      </c>
      <c r="K9081">
        <v>232972</v>
      </c>
      <c r="L9081" t="str">
        <f>VLOOKUP(Sales_Data!C9081,Product_Master!$A:$D,2,FALSE)</f>
        <v>Air Conditioner</v>
      </c>
      <c r="M9081">
        <f>VLOOKUP(C9081,Product_Master!$A:$D,4,FALSE)</f>
        <v>48536</v>
      </c>
      <c r="N9081" t="str">
        <f t="shared" si="282"/>
        <v>HIGH</v>
      </c>
      <c r="O9081" t="str" cm="1">
        <f t="array" ref="O9081">_xlfn.IFS(D9081="North","Zone 1",D9081="South","Zone 2",D9081="East","Zone 3",D9081="West","Zone 4")</f>
        <v>Zone 1</v>
      </c>
      <c r="P9081">
        <f t="shared" si="283"/>
        <v>23297.200000000001</v>
      </c>
      <c r="Q9081" t="str">
        <f>VLOOKUP(C9081,Product_Master!$A:$D,3,FALSE)</f>
        <v>Electronics</v>
      </c>
    </row>
    <row r="9082" spans="1:17" x14ac:dyDescent="0.3">
      <c r="A9082" t="s">
        <v>15514</v>
      </c>
      <c r="B9082" t="s">
        <v>227</v>
      </c>
      <c r="C9082" t="s">
        <v>141</v>
      </c>
      <c r="D9082" t="s">
        <v>197</v>
      </c>
      <c r="E9082" t="s">
        <v>210</v>
      </c>
      <c r="F9082" t="s">
        <v>211</v>
      </c>
      <c r="G9082" t="s">
        <v>257</v>
      </c>
      <c r="H9082" t="s">
        <v>6656</v>
      </c>
      <c r="I9082">
        <v>4</v>
      </c>
      <c r="J9082">
        <v>10</v>
      </c>
      <c r="K9082">
        <v>149238</v>
      </c>
      <c r="L9082" t="str">
        <f>VLOOKUP(Sales_Data!C9082,Product_Master!$A:$D,2,FALSE)</f>
        <v>Gloves</v>
      </c>
      <c r="M9082">
        <f>VLOOKUP(C9082,Product_Master!$A:$D,4,FALSE)</f>
        <v>41455</v>
      </c>
      <c r="N9082" t="str">
        <f t="shared" si="282"/>
        <v>HIGH</v>
      </c>
      <c r="O9082" t="str" cm="1">
        <f t="array" ref="O9082">_xlfn.IFS(D9082="North","Zone 1",D9082="South","Zone 2",D9082="East","Zone 3",D9082="West","Zone 4")</f>
        <v>Zone 4</v>
      </c>
      <c r="P9082">
        <f t="shared" si="283"/>
        <v>14923.800000000001</v>
      </c>
      <c r="Q9082" t="str">
        <f>VLOOKUP(C9082,Product_Master!$A:$D,3,FALSE)</f>
        <v>Sports</v>
      </c>
    </row>
    <row r="9083" spans="1:17" x14ac:dyDescent="0.3">
      <c r="A9083" t="s">
        <v>15515</v>
      </c>
      <c r="B9083" t="s">
        <v>1257</v>
      </c>
      <c r="C9083" t="s">
        <v>50</v>
      </c>
      <c r="D9083" t="s">
        <v>197</v>
      </c>
      <c r="E9083" t="s">
        <v>210</v>
      </c>
      <c r="F9083" t="s">
        <v>211</v>
      </c>
      <c r="G9083" t="s">
        <v>187</v>
      </c>
      <c r="H9083" t="s">
        <v>3892</v>
      </c>
      <c r="I9083">
        <v>8</v>
      </c>
      <c r="J9083">
        <v>20</v>
      </c>
      <c r="K9083">
        <v>364300</v>
      </c>
      <c r="L9083" t="str">
        <f>VLOOKUP(Sales_Data!C9083,Product_Master!$A:$D,2,FALSE)</f>
        <v>Sofa</v>
      </c>
      <c r="M9083">
        <f>VLOOKUP(C9083,Product_Master!$A:$D,4,FALSE)</f>
        <v>56922</v>
      </c>
      <c r="N9083" t="str">
        <f t="shared" si="282"/>
        <v>HIGH</v>
      </c>
      <c r="O9083" t="str" cm="1">
        <f t="array" ref="O9083">_xlfn.IFS(D9083="North","Zone 1",D9083="South","Zone 2",D9083="East","Zone 3",D9083="West","Zone 4")</f>
        <v>Zone 4</v>
      </c>
      <c r="P9083">
        <f t="shared" si="283"/>
        <v>36430</v>
      </c>
      <c r="Q9083" t="str">
        <f>VLOOKUP(C9083,Product_Master!$A:$D,3,FALSE)</f>
        <v>Furniture</v>
      </c>
    </row>
    <row r="9084" spans="1:17" x14ac:dyDescent="0.3">
      <c r="A9084" t="s">
        <v>15516</v>
      </c>
      <c r="B9084" t="s">
        <v>2556</v>
      </c>
      <c r="C9084" t="s">
        <v>33</v>
      </c>
      <c r="D9084" t="s">
        <v>191</v>
      </c>
      <c r="E9084" t="s">
        <v>238</v>
      </c>
      <c r="F9084" t="s">
        <v>238</v>
      </c>
      <c r="G9084" t="s">
        <v>253</v>
      </c>
      <c r="H9084" t="s">
        <v>703</v>
      </c>
      <c r="I9084">
        <v>6</v>
      </c>
      <c r="J9084">
        <v>20</v>
      </c>
      <c r="K9084">
        <v>284256</v>
      </c>
      <c r="L9084" t="str">
        <f>VLOOKUP(Sales_Data!C9084,Product_Master!$A:$D,2,FALSE)</f>
        <v>Headphones</v>
      </c>
      <c r="M9084">
        <f>VLOOKUP(C9084,Product_Master!$A:$D,4,FALSE)</f>
        <v>59220</v>
      </c>
      <c r="N9084" t="str">
        <f t="shared" si="282"/>
        <v>HIGH</v>
      </c>
      <c r="O9084" t="str" cm="1">
        <f t="array" ref="O9084">_xlfn.IFS(D9084="North","Zone 1",D9084="South","Zone 2",D9084="East","Zone 3",D9084="West","Zone 4")</f>
        <v>Zone 1</v>
      </c>
      <c r="P9084">
        <f t="shared" si="283"/>
        <v>28425.600000000002</v>
      </c>
      <c r="Q9084" t="str">
        <f>VLOOKUP(C9084,Product_Master!$A:$D,3,FALSE)</f>
        <v>Electronics</v>
      </c>
    </row>
    <row r="9085" spans="1:17" x14ac:dyDescent="0.3">
      <c r="A9085" t="s">
        <v>15517</v>
      </c>
      <c r="B9085" t="s">
        <v>2078</v>
      </c>
      <c r="C9085" t="s">
        <v>35</v>
      </c>
      <c r="D9085" t="s">
        <v>178</v>
      </c>
      <c r="E9085" t="s">
        <v>185</v>
      </c>
      <c r="F9085" t="s">
        <v>186</v>
      </c>
      <c r="G9085" t="s">
        <v>257</v>
      </c>
      <c r="H9085" t="s">
        <v>15518</v>
      </c>
      <c r="I9085">
        <v>10</v>
      </c>
      <c r="J9085">
        <v>0</v>
      </c>
      <c r="K9085">
        <v>433440</v>
      </c>
      <c r="L9085" t="str">
        <f>VLOOKUP(Sales_Data!C9085,Product_Master!$A:$D,2,FALSE)</f>
        <v>Office Chair</v>
      </c>
      <c r="M9085">
        <f>VLOOKUP(C9085,Product_Master!$A:$D,4,FALSE)</f>
        <v>43344</v>
      </c>
      <c r="N9085" t="str">
        <f t="shared" si="282"/>
        <v>HIGH</v>
      </c>
      <c r="O9085" t="str" cm="1">
        <f t="array" ref="O9085">_xlfn.IFS(D9085="North","Zone 1",D9085="South","Zone 2",D9085="East","Zone 3",D9085="West","Zone 4")</f>
        <v>Zone 3</v>
      </c>
      <c r="P9085">
        <f t="shared" si="283"/>
        <v>43344</v>
      </c>
      <c r="Q9085" t="str">
        <f>VLOOKUP(C9085,Product_Master!$A:$D,3,FALSE)</f>
        <v>Furniture</v>
      </c>
    </row>
    <row r="9086" spans="1:17" x14ac:dyDescent="0.3">
      <c r="A9086" t="s">
        <v>15519</v>
      </c>
      <c r="B9086" t="s">
        <v>3544</v>
      </c>
      <c r="C9086" t="s">
        <v>155</v>
      </c>
      <c r="D9086" t="s">
        <v>171</v>
      </c>
      <c r="E9086" t="s">
        <v>204</v>
      </c>
      <c r="F9086" t="s">
        <v>205</v>
      </c>
      <c r="G9086" t="s">
        <v>228</v>
      </c>
      <c r="H9086" t="s">
        <v>15520</v>
      </c>
      <c r="I9086">
        <v>3</v>
      </c>
      <c r="J9086">
        <v>10</v>
      </c>
      <c r="K9086">
        <v>193911</v>
      </c>
      <c r="L9086" t="str">
        <f>VLOOKUP(Sales_Data!C9086,Product_Master!$A:$D,2,FALSE)</f>
        <v>Cycling Bottle</v>
      </c>
      <c r="M9086">
        <f>VLOOKUP(C9086,Product_Master!$A:$D,4,FALSE)</f>
        <v>71819</v>
      </c>
      <c r="N9086" t="str">
        <f t="shared" si="282"/>
        <v>HIGH</v>
      </c>
      <c r="O9086" t="str" cm="1">
        <f t="array" ref="O9086">_xlfn.IFS(D9086="North","Zone 1",D9086="South","Zone 2",D9086="East","Zone 3",D9086="West","Zone 4")</f>
        <v>Zone 2</v>
      </c>
      <c r="P9086">
        <f t="shared" si="283"/>
        <v>19391.100000000002</v>
      </c>
      <c r="Q9086" t="str">
        <f>VLOOKUP(C9086,Product_Master!$A:$D,3,FALSE)</f>
        <v>Sports</v>
      </c>
    </row>
    <row r="9087" spans="1:17" x14ac:dyDescent="0.3">
      <c r="A9087" t="s">
        <v>15521</v>
      </c>
      <c r="B9087" t="s">
        <v>1075</v>
      </c>
      <c r="C9087" t="s">
        <v>21</v>
      </c>
      <c r="D9087" t="s">
        <v>191</v>
      </c>
      <c r="E9087" t="s">
        <v>192</v>
      </c>
      <c r="F9087" t="s">
        <v>193</v>
      </c>
      <c r="G9087" t="s">
        <v>285</v>
      </c>
      <c r="H9087" t="s">
        <v>15522</v>
      </c>
      <c r="I9087">
        <v>8</v>
      </c>
      <c r="J9087">
        <v>10</v>
      </c>
      <c r="K9087">
        <v>349459</v>
      </c>
      <c r="L9087" t="str">
        <f>VLOOKUP(Sales_Data!C9087,Product_Master!$A:$D,2,FALSE)</f>
        <v>Air Conditioner</v>
      </c>
      <c r="M9087">
        <f>VLOOKUP(C9087,Product_Master!$A:$D,4,FALSE)</f>
        <v>48536</v>
      </c>
      <c r="N9087" t="str">
        <f t="shared" si="282"/>
        <v>HIGH</v>
      </c>
      <c r="O9087" t="str" cm="1">
        <f t="array" ref="O9087">_xlfn.IFS(D9087="North","Zone 1",D9087="South","Zone 2",D9087="East","Zone 3",D9087="West","Zone 4")</f>
        <v>Zone 1</v>
      </c>
      <c r="P9087">
        <f t="shared" si="283"/>
        <v>34945.9</v>
      </c>
      <c r="Q9087" t="str">
        <f>VLOOKUP(C9087,Product_Master!$A:$D,3,FALSE)</f>
        <v>Electronics</v>
      </c>
    </row>
    <row r="9088" spans="1:17" x14ac:dyDescent="0.3">
      <c r="A9088" t="s">
        <v>15523</v>
      </c>
      <c r="B9088" t="s">
        <v>272</v>
      </c>
      <c r="C9088" t="s">
        <v>11</v>
      </c>
      <c r="D9088" t="s">
        <v>191</v>
      </c>
      <c r="E9088" t="s">
        <v>238</v>
      </c>
      <c r="F9088" t="s">
        <v>238</v>
      </c>
      <c r="G9088" t="s">
        <v>243</v>
      </c>
      <c r="H9088" t="s">
        <v>15524</v>
      </c>
      <c r="I9088">
        <v>7</v>
      </c>
      <c r="J9088">
        <v>20</v>
      </c>
      <c r="K9088">
        <v>166611</v>
      </c>
      <c r="L9088" t="str">
        <f>VLOOKUP(Sales_Data!C9088,Product_Master!$A:$D,2,FALSE)</f>
        <v>Lenovo Laptop</v>
      </c>
      <c r="M9088">
        <f>VLOOKUP(C9088,Product_Master!$A:$D,4,FALSE)</f>
        <v>29752</v>
      </c>
      <c r="N9088" t="str">
        <f t="shared" si="282"/>
        <v>HIGH</v>
      </c>
      <c r="O9088" t="str" cm="1">
        <f t="array" ref="O9088">_xlfn.IFS(D9088="North","Zone 1",D9088="South","Zone 2",D9088="East","Zone 3",D9088="West","Zone 4")</f>
        <v>Zone 1</v>
      </c>
      <c r="P9088">
        <f t="shared" si="283"/>
        <v>16661.100000000002</v>
      </c>
      <c r="Q9088" t="str">
        <f>VLOOKUP(C9088,Product_Master!$A:$D,3,FALSE)</f>
        <v>Electronics</v>
      </c>
    </row>
    <row r="9089" spans="1:17" x14ac:dyDescent="0.3">
      <c r="A9089" t="s">
        <v>15525</v>
      </c>
      <c r="B9089" t="s">
        <v>2182</v>
      </c>
      <c r="C9089" t="s">
        <v>102</v>
      </c>
      <c r="D9089" t="s">
        <v>178</v>
      </c>
      <c r="E9089" t="s">
        <v>310</v>
      </c>
      <c r="F9089" t="s">
        <v>311</v>
      </c>
      <c r="G9089" t="s">
        <v>253</v>
      </c>
      <c r="H9089" t="s">
        <v>15526</v>
      </c>
      <c r="I9089">
        <v>4</v>
      </c>
      <c r="J9089">
        <v>20</v>
      </c>
      <c r="K9089">
        <v>233824</v>
      </c>
      <c r="L9089" t="str">
        <f>VLOOKUP(Sales_Data!C9089,Product_Master!$A:$D,2,FALSE)</f>
        <v>Tea</v>
      </c>
      <c r="M9089">
        <f>VLOOKUP(C9089,Product_Master!$A:$D,4,FALSE)</f>
        <v>73070</v>
      </c>
      <c r="N9089" t="str">
        <f t="shared" si="282"/>
        <v>HIGH</v>
      </c>
      <c r="O9089" t="str" cm="1">
        <f t="array" ref="O9089">_xlfn.IFS(D9089="North","Zone 1",D9089="South","Zone 2",D9089="East","Zone 3",D9089="West","Zone 4")</f>
        <v>Zone 3</v>
      </c>
      <c r="P9089">
        <f t="shared" si="283"/>
        <v>23382.400000000001</v>
      </c>
      <c r="Q9089" t="str">
        <f>VLOOKUP(C9089,Product_Master!$A:$D,3,FALSE)</f>
        <v>Grocery</v>
      </c>
    </row>
    <row r="9090" spans="1:17" x14ac:dyDescent="0.3">
      <c r="A9090" t="s">
        <v>15527</v>
      </c>
      <c r="B9090" t="s">
        <v>1957</v>
      </c>
      <c r="C9090" t="s">
        <v>139</v>
      </c>
      <c r="D9090" t="s">
        <v>191</v>
      </c>
      <c r="E9090" t="s">
        <v>242</v>
      </c>
      <c r="F9090" t="s">
        <v>242</v>
      </c>
      <c r="G9090" t="s">
        <v>206</v>
      </c>
      <c r="H9090" t="s">
        <v>11207</v>
      </c>
      <c r="I9090">
        <v>10</v>
      </c>
      <c r="J9090">
        <v>15</v>
      </c>
      <c r="K9090">
        <v>195168</v>
      </c>
      <c r="L9090" t="str">
        <f>VLOOKUP(Sales_Data!C9090,Product_Master!$A:$D,2,FALSE)</f>
        <v>Helmet</v>
      </c>
      <c r="M9090">
        <f>VLOOKUP(C9090,Product_Master!$A:$D,4,FALSE)</f>
        <v>22961</v>
      </c>
      <c r="N9090" t="str">
        <f t="shared" si="282"/>
        <v>HIGH</v>
      </c>
      <c r="O9090" t="str" cm="1">
        <f t="array" ref="O9090">_xlfn.IFS(D9090="North","Zone 1",D9090="South","Zone 2",D9090="East","Zone 3",D9090="West","Zone 4")</f>
        <v>Zone 1</v>
      </c>
      <c r="P9090">
        <f t="shared" si="283"/>
        <v>19516.8</v>
      </c>
      <c r="Q9090" t="str">
        <f>VLOOKUP(C9090,Product_Master!$A:$D,3,FALSE)</f>
        <v>Sports</v>
      </c>
    </row>
    <row r="9091" spans="1:17" x14ac:dyDescent="0.3">
      <c r="A9091" t="s">
        <v>15528</v>
      </c>
      <c r="B9091" t="s">
        <v>327</v>
      </c>
      <c r="C9091" t="s">
        <v>52</v>
      </c>
      <c r="D9091" t="s">
        <v>197</v>
      </c>
      <c r="E9091" t="s">
        <v>260</v>
      </c>
      <c r="F9091" t="s">
        <v>261</v>
      </c>
      <c r="G9091" t="s">
        <v>206</v>
      </c>
      <c r="H9091" t="s">
        <v>4705</v>
      </c>
      <c r="I9091">
        <v>4</v>
      </c>
      <c r="J9091">
        <v>15</v>
      </c>
      <c r="K9091">
        <v>7119</v>
      </c>
      <c r="L9091" t="str">
        <f>VLOOKUP(Sales_Data!C9091,Product_Master!$A:$D,2,FALSE)</f>
        <v>TV Unit</v>
      </c>
      <c r="M9091">
        <f>VLOOKUP(C9091,Product_Master!$A:$D,4,FALSE)</f>
        <v>2094</v>
      </c>
      <c r="N9091" t="str">
        <f t="shared" ref="N9091:N9154" si="284">IF(K9091&gt;15000,"HIGH",IF(K9091&gt;=5000,"MEDIUM","LOW"))</f>
        <v>MEDIUM</v>
      </c>
      <c r="O9091" t="str" cm="1">
        <f t="array" ref="O9091">_xlfn.IFS(D9091="North","Zone 1",D9091="South","Zone 2",D9091="East","Zone 3",D9091="West","Zone 4")</f>
        <v>Zone 4</v>
      </c>
      <c r="P9091">
        <f t="shared" ref="P9091:P9154" si="285">IF(N9091="HIGH",K9091*10%,IF(N9091="MEDIUM",K9091*5%,K9091*2%))</f>
        <v>355.95000000000005</v>
      </c>
      <c r="Q9091" t="str">
        <f>VLOOKUP(C9091,Product_Master!$A:$D,3,FALSE)</f>
        <v>Furniture</v>
      </c>
    </row>
    <row r="9092" spans="1:17" x14ac:dyDescent="0.3">
      <c r="A9092" t="s">
        <v>15529</v>
      </c>
      <c r="B9092" t="s">
        <v>1235</v>
      </c>
      <c r="C9092" t="s">
        <v>114</v>
      </c>
      <c r="D9092" t="s">
        <v>171</v>
      </c>
      <c r="E9092" t="s">
        <v>223</v>
      </c>
      <c r="F9092" t="s">
        <v>224</v>
      </c>
      <c r="G9092" t="s">
        <v>200</v>
      </c>
      <c r="H9092" t="s">
        <v>1667</v>
      </c>
      <c r="I9092">
        <v>6</v>
      </c>
      <c r="J9092">
        <v>20</v>
      </c>
      <c r="K9092">
        <v>279412</v>
      </c>
      <c r="L9092" t="str">
        <f>VLOOKUP(Sales_Data!C9092,Product_Master!$A:$D,2,FALSE)</f>
        <v>Flour</v>
      </c>
      <c r="M9092">
        <f>VLOOKUP(C9092,Product_Master!$A:$D,4,FALSE)</f>
        <v>58211</v>
      </c>
      <c r="N9092" t="str">
        <f t="shared" si="284"/>
        <v>HIGH</v>
      </c>
      <c r="O9092" t="str" cm="1">
        <f t="array" ref="O9092">_xlfn.IFS(D9092="North","Zone 1",D9092="South","Zone 2",D9092="East","Zone 3",D9092="West","Zone 4")</f>
        <v>Zone 2</v>
      </c>
      <c r="P9092">
        <f t="shared" si="285"/>
        <v>27941.200000000001</v>
      </c>
      <c r="Q9092" t="str">
        <f>VLOOKUP(C9092,Product_Master!$A:$D,3,FALSE)</f>
        <v>Grocery</v>
      </c>
    </row>
    <row r="9093" spans="1:17" x14ac:dyDescent="0.3">
      <c r="A9093" t="s">
        <v>15530</v>
      </c>
      <c r="B9093" t="s">
        <v>3429</v>
      </c>
      <c r="C9093" t="s">
        <v>58</v>
      </c>
      <c r="D9093" t="s">
        <v>197</v>
      </c>
      <c r="E9093" t="s">
        <v>198</v>
      </c>
      <c r="F9093" t="s">
        <v>199</v>
      </c>
      <c r="G9093" t="s">
        <v>206</v>
      </c>
      <c r="H9093" t="s">
        <v>15531</v>
      </c>
      <c r="I9093">
        <v>5</v>
      </c>
      <c r="J9093">
        <v>20</v>
      </c>
      <c r="K9093">
        <v>110800</v>
      </c>
      <c r="L9093" t="str">
        <f>VLOOKUP(Sales_Data!C9093,Product_Master!$A:$D,2,FALSE)</f>
        <v>Side Table</v>
      </c>
      <c r="M9093">
        <f>VLOOKUP(C9093,Product_Master!$A:$D,4,FALSE)</f>
        <v>27700</v>
      </c>
      <c r="N9093" t="str">
        <f t="shared" si="284"/>
        <v>HIGH</v>
      </c>
      <c r="O9093" t="str" cm="1">
        <f t="array" ref="O9093">_xlfn.IFS(D9093="North","Zone 1",D9093="South","Zone 2",D9093="East","Zone 3",D9093="West","Zone 4")</f>
        <v>Zone 4</v>
      </c>
      <c r="P9093">
        <f t="shared" si="285"/>
        <v>11080</v>
      </c>
      <c r="Q9093" t="str">
        <f>VLOOKUP(C9093,Product_Master!$A:$D,3,FALSE)</f>
        <v>Furniture</v>
      </c>
    </row>
    <row r="9094" spans="1:17" x14ac:dyDescent="0.3">
      <c r="A9094" t="s">
        <v>15532</v>
      </c>
      <c r="B9094" t="s">
        <v>560</v>
      </c>
      <c r="C9094" t="s">
        <v>108</v>
      </c>
      <c r="D9094" t="s">
        <v>191</v>
      </c>
      <c r="E9094" t="s">
        <v>242</v>
      </c>
      <c r="F9094" t="s">
        <v>242</v>
      </c>
      <c r="G9094" t="s">
        <v>269</v>
      </c>
      <c r="H9094" t="s">
        <v>1143</v>
      </c>
      <c r="I9094">
        <v>11</v>
      </c>
      <c r="J9094">
        <v>10</v>
      </c>
      <c r="K9094">
        <v>146153</v>
      </c>
      <c r="L9094" t="str">
        <f>VLOOKUP(Sales_Data!C9094,Product_Master!$A:$D,2,FALSE)</f>
        <v>Salt</v>
      </c>
      <c r="M9094">
        <f>VLOOKUP(C9094,Product_Master!$A:$D,4,FALSE)</f>
        <v>14763</v>
      </c>
      <c r="N9094" t="str">
        <f t="shared" si="284"/>
        <v>HIGH</v>
      </c>
      <c r="O9094" t="str" cm="1">
        <f t="array" ref="O9094">_xlfn.IFS(D9094="North","Zone 1",D9094="South","Zone 2",D9094="East","Zone 3",D9094="West","Zone 4")</f>
        <v>Zone 1</v>
      </c>
      <c r="P9094">
        <f t="shared" si="285"/>
        <v>14615.300000000001</v>
      </c>
      <c r="Q9094" t="str">
        <f>VLOOKUP(C9094,Product_Master!$A:$D,3,FALSE)</f>
        <v>Grocery</v>
      </c>
    </row>
    <row r="9095" spans="1:17" x14ac:dyDescent="0.3">
      <c r="A9095" t="s">
        <v>15533</v>
      </c>
      <c r="B9095" t="s">
        <v>1355</v>
      </c>
      <c r="C9095" t="s">
        <v>81</v>
      </c>
      <c r="D9095" t="s">
        <v>191</v>
      </c>
      <c r="E9095" t="s">
        <v>242</v>
      </c>
      <c r="F9095" t="s">
        <v>242</v>
      </c>
      <c r="G9095" t="s">
        <v>253</v>
      </c>
      <c r="H9095" t="s">
        <v>15534</v>
      </c>
      <c r="I9095">
        <v>2</v>
      </c>
      <c r="J9095">
        <v>0</v>
      </c>
      <c r="K9095">
        <v>66084</v>
      </c>
      <c r="L9095" t="str">
        <f>VLOOKUP(Sales_Data!C9095,Product_Master!$A:$D,2,FALSE)</f>
        <v>Blazer</v>
      </c>
      <c r="M9095">
        <f>VLOOKUP(C9095,Product_Master!$A:$D,4,FALSE)</f>
        <v>33042</v>
      </c>
      <c r="N9095" t="str">
        <f t="shared" si="284"/>
        <v>HIGH</v>
      </c>
      <c r="O9095" t="str" cm="1">
        <f t="array" ref="O9095">_xlfn.IFS(D9095="North","Zone 1",D9095="South","Zone 2",D9095="East","Zone 3",D9095="West","Zone 4")</f>
        <v>Zone 1</v>
      </c>
      <c r="P9095">
        <f t="shared" si="285"/>
        <v>6608.4000000000005</v>
      </c>
      <c r="Q9095" t="str">
        <f>VLOOKUP(C9095,Product_Master!$A:$D,3,FALSE)</f>
        <v>Clothing</v>
      </c>
    </row>
    <row r="9096" spans="1:17" x14ac:dyDescent="0.3">
      <c r="A9096" t="s">
        <v>15535</v>
      </c>
      <c r="B9096" t="s">
        <v>333</v>
      </c>
      <c r="C9096" t="s">
        <v>42</v>
      </c>
      <c r="D9096" t="s">
        <v>191</v>
      </c>
      <c r="E9096" t="s">
        <v>242</v>
      </c>
      <c r="F9096" t="s">
        <v>242</v>
      </c>
      <c r="G9096" t="s">
        <v>315</v>
      </c>
      <c r="H9096" t="s">
        <v>15536</v>
      </c>
      <c r="I9096">
        <v>1</v>
      </c>
      <c r="J9096">
        <v>20</v>
      </c>
      <c r="K9096">
        <v>15128</v>
      </c>
      <c r="L9096" t="str">
        <f>VLOOKUP(Sales_Data!C9096,Product_Master!$A:$D,2,FALSE)</f>
        <v>Coffee Table</v>
      </c>
      <c r="M9096">
        <f>VLOOKUP(C9096,Product_Master!$A:$D,4,FALSE)</f>
        <v>18910</v>
      </c>
      <c r="N9096" t="str">
        <f t="shared" si="284"/>
        <v>HIGH</v>
      </c>
      <c r="O9096" t="str" cm="1">
        <f t="array" ref="O9096">_xlfn.IFS(D9096="North","Zone 1",D9096="South","Zone 2",D9096="East","Zone 3",D9096="West","Zone 4")</f>
        <v>Zone 1</v>
      </c>
      <c r="P9096">
        <f t="shared" si="285"/>
        <v>1512.8000000000002</v>
      </c>
      <c r="Q9096" t="str">
        <f>VLOOKUP(C9096,Product_Master!$A:$D,3,FALSE)</f>
        <v>Furniture</v>
      </c>
    </row>
    <row r="9097" spans="1:17" x14ac:dyDescent="0.3">
      <c r="A9097" t="s">
        <v>15537</v>
      </c>
      <c r="B9097" t="s">
        <v>1651</v>
      </c>
      <c r="C9097" t="s">
        <v>31</v>
      </c>
      <c r="D9097" t="s">
        <v>197</v>
      </c>
      <c r="E9097" t="s">
        <v>198</v>
      </c>
      <c r="F9097" t="s">
        <v>199</v>
      </c>
      <c r="G9097" t="s">
        <v>206</v>
      </c>
      <c r="H9097" t="s">
        <v>9151</v>
      </c>
      <c r="I9097">
        <v>10</v>
      </c>
      <c r="J9097">
        <v>10</v>
      </c>
      <c r="K9097">
        <v>347274</v>
      </c>
      <c r="L9097" t="str">
        <f>VLOOKUP(Sales_Data!C9097,Product_Master!$A:$D,2,FALSE)</f>
        <v>Smart Watch</v>
      </c>
      <c r="M9097">
        <f>VLOOKUP(C9097,Product_Master!$A:$D,4,FALSE)</f>
        <v>38586</v>
      </c>
      <c r="N9097" t="str">
        <f t="shared" si="284"/>
        <v>HIGH</v>
      </c>
      <c r="O9097" t="str" cm="1">
        <f t="array" ref="O9097">_xlfn.IFS(D9097="North","Zone 1",D9097="South","Zone 2",D9097="East","Zone 3",D9097="West","Zone 4")</f>
        <v>Zone 4</v>
      </c>
      <c r="P9097">
        <f t="shared" si="285"/>
        <v>34727.4</v>
      </c>
      <c r="Q9097" t="str">
        <f>VLOOKUP(C9097,Product_Master!$A:$D,3,FALSE)</f>
        <v>Electronics</v>
      </c>
    </row>
    <row r="9098" spans="1:17" x14ac:dyDescent="0.3">
      <c r="A9098" t="s">
        <v>15538</v>
      </c>
      <c r="B9098" t="s">
        <v>1055</v>
      </c>
      <c r="C9098" t="s">
        <v>116</v>
      </c>
      <c r="D9098" t="s">
        <v>178</v>
      </c>
      <c r="E9098" t="s">
        <v>310</v>
      </c>
      <c r="F9098" t="s">
        <v>311</v>
      </c>
      <c r="G9098" t="s">
        <v>181</v>
      </c>
      <c r="H9098" t="s">
        <v>15539</v>
      </c>
      <c r="I9098">
        <v>7</v>
      </c>
      <c r="J9098">
        <v>20</v>
      </c>
      <c r="K9098">
        <v>53765</v>
      </c>
      <c r="L9098" t="str">
        <f>VLOOKUP(Sales_Data!C9098,Product_Master!$A:$D,2,FALSE)</f>
        <v>Biscuits</v>
      </c>
      <c r="M9098">
        <f>VLOOKUP(C9098,Product_Master!$A:$D,4,FALSE)</f>
        <v>9601</v>
      </c>
      <c r="N9098" t="str">
        <f t="shared" si="284"/>
        <v>HIGH</v>
      </c>
      <c r="O9098" t="str" cm="1">
        <f t="array" ref="O9098">_xlfn.IFS(D9098="North","Zone 1",D9098="South","Zone 2",D9098="East","Zone 3",D9098="West","Zone 4")</f>
        <v>Zone 3</v>
      </c>
      <c r="P9098">
        <f t="shared" si="285"/>
        <v>5376.5</v>
      </c>
      <c r="Q9098" t="str">
        <f>VLOOKUP(C9098,Product_Master!$A:$D,3,FALSE)</f>
        <v>Grocery</v>
      </c>
    </row>
    <row r="9099" spans="1:17" x14ac:dyDescent="0.3">
      <c r="A9099" t="s">
        <v>15540</v>
      </c>
      <c r="B9099" t="s">
        <v>3841</v>
      </c>
      <c r="C9099" t="s">
        <v>42</v>
      </c>
      <c r="D9099" t="s">
        <v>197</v>
      </c>
      <c r="E9099" t="s">
        <v>198</v>
      </c>
      <c r="F9099" t="s">
        <v>199</v>
      </c>
      <c r="G9099" t="s">
        <v>285</v>
      </c>
      <c r="H9099" t="s">
        <v>5507</v>
      </c>
      <c r="I9099">
        <v>3</v>
      </c>
      <c r="J9099">
        <v>5</v>
      </c>
      <c r="K9099">
        <v>53893</v>
      </c>
      <c r="L9099" t="str">
        <f>VLOOKUP(Sales_Data!C9099,Product_Master!$A:$D,2,FALSE)</f>
        <v>Coffee Table</v>
      </c>
      <c r="M9099">
        <f>VLOOKUP(C9099,Product_Master!$A:$D,4,FALSE)</f>
        <v>18910</v>
      </c>
      <c r="N9099" t="str">
        <f t="shared" si="284"/>
        <v>HIGH</v>
      </c>
      <c r="O9099" t="str" cm="1">
        <f t="array" ref="O9099">_xlfn.IFS(D9099="North","Zone 1",D9099="South","Zone 2",D9099="East","Zone 3",D9099="West","Zone 4")</f>
        <v>Zone 4</v>
      </c>
      <c r="P9099">
        <f t="shared" si="285"/>
        <v>5389.3</v>
      </c>
      <c r="Q9099" t="str">
        <f>VLOOKUP(C9099,Product_Master!$A:$D,3,FALSE)</f>
        <v>Furniture</v>
      </c>
    </row>
    <row r="9100" spans="1:17" x14ac:dyDescent="0.3">
      <c r="A9100" t="s">
        <v>15541</v>
      </c>
      <c r="B9100" t="s">
        <v>801</v>
      </c>
      <c r="C9100" t="s">
        <v>69</v>
      </c>
      <c r="D9100" t="s">
        <v>178</v>
      </c>
      <c r="E9100" t="s">
        <v>179</v>
      </c>
      <c r="F9100" t="s">
        <v>180</v>
      </c>
      <c r="G9100" t="s">
        <v>181</v>
      </c>
      <c r="H9100" t="s">
        <v>15542</v>
      </c>
      <c r="I9100">
        <v>12</v>
      </c>
      <c r="J9100">
        <v>10</v>
      </c>
      <c r="K9100">
        <v>96098</v>
      </c>
      <c r="L9100" t="str">
        <f>VLOOKUP(Sales_Data!C9100,Product_Master!$A:$D,2,FALSE)</f>
        <v>Women Kurti</v>
      </c>
      <c r="M9100">
        <f>VLOOKUP(C9100,Product_Master!$A:$D,4,FALSE)</f>
        <v>8898</v>
      </c>
      <c r="N9100" t="str">
        <f t="shared" si="284"/>
        <v>HIGH</v>
      </c>
      <c r="O9100" t="str" cm="1">
        <f t="array" ref="O9100">_xlfn.IFS(D9100="North","Zone 1",D9100="South","Zone 2",D9100="East","Zone 3",D9100="West","Zone 4")</f>
        <v>Zone 3</v>
      </c>
      <c r="P9100">
        <f t="shared" si="285"/>
        <v>9609.8000000000011</v>
      </c>
      <c r="Q9100" t="str">
        <f>VLOOKUP(C9100,Product_Master!$A:$D,3,FALSE)</f>
        <v>Clothing</v>
      </c>
    </row>
    <row r="9101" spans="1:17" x14ac:dyDescent="0.3">
      <c r="A9101" t="s">
        <v>15543</v>
      </c>
      <c r="B9101" t="s">
        <v>793</v>
      </c>
      <c r="C9101" t="s">
        <v>27</v>
      </c>
      <c r="D9101" t="s">
        <v>178</v>
      </c>
      <c r="E9101" t="s">
        <v>185</v>
      </c>
      <c r="F9101" t="s">
        <v>186</v>
      </c>
      <c r="G9101" t="s">
        <v>315</v>
      </c>
      <c r="H9101" t="s">
        <v>15544</v>
      </c>
      <c r="I9101">
        <v>9</v>
      </c>
      <c r="J9101">
        <v>20</v>
      </c>
      <c r="K9101">
        <v>405468</v>
      </c>
      <c r="L9101" t="str">
        <f>VLOOKUP(Sales_Data!C9101,Product_Master!$A:$D,2,FALSE)</f>
        <v>Microwave</v>
      </c>
      <c r="M9101">
        <f>VLOOKUP(C9101,Product_Master!$A:$D,4,FALSE)</f>
        <v>56315</v>
      </c>
      <c r="N9101" t="str">
        <f t="shared" si="284"/>
        <v>HIGH</v>
      </c>
      <c r="O9101" t="str" cm="1">
        <f t="array" ref="O9101">_xlfn.IFS(D9101="North","Zone 1",D9101="South","Zone 2",D9101="East","Zone 3",D9101="West","Zone 4")</f>
        <v>Zone 3</v>
      </c>
      <c r="P9101">
        <f t="shared" si="285"/>
        <v>40546.800000000003</v>
      </c>
      <c r="Q9101" t="str">
        <f>VLOOKUP(C9101,Product_Master!$A:$D,3,FALSE)</f>
        <v>Electronics</v>
      </c>
    </row>
    <row r="9102" spans="1:17" x14ac:dyDescent="0.3">
      <c r="A9102" t="s">
        <v>15545</v>
      </c>
      <c r="B9102" t="s">
        <v>957</v>
      </c>
      <c r="C9102" t="s">
        <v>60</v>
      </c>
      <c r="D9102" t="s">
        <v>178</v>
      </c>
      <c r="E9102" t="s">
        <v>179</v>
      </c>
      <c r="F9102" t="s">
        <v>180</v>
      </c>
      <c r="G9102" t="s">
        <v>243</v>
      </c>
      <c r="H9102" t="s">
        <v>6811</v>
      </c>
      <c r="I9102">
        <v>5</v>
      </c>
      <c r="J9102">
        <v>5</v>
      </c>
      <c r="K9102">
        <v>283290</v>
      </c>
      <c r="L9102" t="str">
        <f>VLOOKUP(Sales_Data!C9102,Product_Master!$A:$D,2,FALSE)</f>
        <v>Cupboard</v>
      </c>
      <c r="M9102">
        <f>VLOOKUP(C9102,Product_Master!$A:$D,4,FALSE)</f>
        <v>59640</v>
      </c>
      <c r="N9102" t="str">
        <f t="shared" si="284"/>
        <v>HIGH</v>
      </c>
      <c r="O9102" t="str" cm="1">
        <f t="array" ref="O9102">_xlfn.IFS(D9102="North","Zone 1",D9102="South","Zone 2",D9102="East","Zone 3",D9102="West","Zone 4")</f>
        <v>Zone 3</v>
      </c>
      <c r="P9102">
        <f t="shared" si="285"/>
        <v>28329</v>
      </c>
      <c r="Q9102" t="str">
        <f>VLOOKUP(C9102,Product_Master!$A:$D,3,FALSE)</f>
        <v>Furniture</v>
      </c>
    </row>
    <row r="9103" spans="1:17" x14ac:dyDescent="0.3">
      <c r="A9103" t="s">
        <v>15546</v>
      </c>
      <c r="B9103" t="s">
        <v>1526</v>
      </c>
      <c r="C9103" t="s">
        <v>137</v>
      </c>
      <c r="D9103" t="s">
        <v>178</v>
      </c>
      <c r="E9103" t="s">
        <v>185</v>
      </c>
      <c r="F9103" t="s">
        <v>186</v>
      </c>
      <c r="G9103" t="s">
        <v>253</v>
      </c>
      <c r="H9103" t="s">
        <v>13781</v>
      </c>
      <c r="I9103">
        <v>9</v>
      </c>
      <c r="J9103">
        <v>15</v>
      </c>
      <c r="K9103">
        <v>390968</v>
      </c>
      <c r="L9103" t="str">
        <f>VLOOKUP(Sales_Data!C9103,Product_Master!$A:$D,2,FALSE)</f>
        <v>Dumbbells</v>
      </c>
      <c r="M9103">
        <f>VLOOKUP(C9103,Product_Master!$A:$D,4,FALSE)</f>
        <v>51107</v>
      </c>
      <c r="N9103" t="str">
        <f t="shared" si="284"/>
        <v>HIGH</v>
      </c>
      <c r="O9103" t="str" cm="1">
        <f t="array" ref="O9103">_xlfn.IFS(D9103="North","Zone 1",D9103="South","Zone 2",D9103="East","Zone 3",D9103="West","Zone 4")</f>
        <v>Zone 3</v>
      </c>
      <c r="P9103">
        <f t="shared" si="285"/>
        <v>39096.800000000003</v>
      </c>
      <c r="Q9103" t="str">
        <f>VLOOKUP(C9103,Product_Master!$A:$D,3,FALSE)</f>
        <v>Sports</v>
      </c>
    </row>
    <row r="9104" spans="1:17" x14ac:dyDescent="0.3">
      <c r="A9104" t="s">
        <v>15547</v>
      </c>
      <c r="B9104" t="s">
        <v>1946</v>
      </c>
      <c r="C9104" t="s">
        <v>7</v>
      </c>
      <c r="D9104" t="s">
        <v>178</v>
      </c>
      <c r="E9104" t="s">
        <v>179</v>
      </c>
      <c r="F9104" t="s">
        <v>180</v>
      </c>
      <c r="G9104" t="s">
        <v>285</v>
      </c>
      <c r="H9104" t="s">
        <v>8944</v>
      </c>
      <c r="I9104">
        <v>1</v>
      </c>
      <c r="J9104">
        <v>0</v>
      </c>
      <c r="K9104">
        <v>64001</v>
      </c>
      <c r="L9104" t="str">
        <f>VLOOKUP(Sales_Data!C9104,Product_Master!$A:$D,2,FALSE)</f>
        <v>HP Laptop</v>
      </c>
      <c r="M9104">
        <f>VLOOKUP(C9104,Product_Master!$A:$D,4,FALSE)</f>
        <v>64001</v>
      </c>
      <c r="N9104" t="str">
        <f t="shared" si="284"/>
        <v>HIGH</v>
      </c>
      <c r="O9104" t="str" cm="1">
        <f t="array" ref="O9104">_xlfn.IFS(D9104="North","Zone 1",D9104="South","Zone 2",D9104="East","Zone 3",D9104="West","Zone 4")</f>
        <v>Zone 3</v>
      </c>
      <c r="P9104">
        <f t="shared" si="285"/>
        <v>6400.1</v>
      </c>
      <c r="Q9104" t="str">
        <f>VLOOKUP(C9104,Product_Master!$A:$D,3,FALSE)</f>
        <v>Electronics</v>
      </c>
    </row>
    <row r="9105" spans="1:17" x14ac:dyDescent="0.3">
      <c r="A9105" t="s">
        <v>15548</v>
      </c>
      <c r="B9105" t="s">
        <v>793</v>
      </c>
      <c r="C9105" t="s">
        <v>85</v>
      </c>
      <c r="D9105" t="s">
        <v>171</v>
      </c>
      <c r="E9105" t="s">
        <v>204</v>
      </c>
      <c r="F9105" t="s">
        <v>205</v>
      </c>
      <c r="G9105" t="s">
        <v>315</v>
      </c>
      <c r="H9105" t="s">
        <v>15549</v>
      </c>
      <c r="I9105">
        <v>2</v>
      </c>
      <c r="J9105">
        <v>10</v>
      </c>
      <c r="K9105">
        <v>132481</v>
      </c>
      <c r="L9105" t="str">
        <f>VLOOKUP(Sales_Data!C9105,Product_Master!$A:$D,2,FALSE)</f>
        <v>Shoes</v>
      </c>
      <c r="M9105">
        <f>VLOOKUP(C9105,Product_Master!$A:$D,4,FALSE)</f>
        <v>73601</v>
      </c>
      <c r="N9105" t="str">
        <f t="shared" si="284"/>
        <v>HIGH</v>
      </c>
      <c r="O9105" t="str" cm="1">
        <f t="array" ref="O9105">_xlfn.IFS(D9105="North","Zone 1",D9105="South","Zone 2",D9105="East","Zone 3",D9105="West","Zone 4")</f>
        <v>Zone 2</v>
      </c>
      <c r="P9105">
        <f t="shared" si="285"/>
        <v>13248.1</v>
      </c>
      <c r="Q9105" t="str">
        <f>VLOOKUP(C9105,Product_Master!$A:$D,3,FALSE)</f>
        <v>Clothing</v>
      </c>
    </row>
    <row r="9106" spans="1:17" x14ac:dyDescent="0.3">
      <c r="A9106" t="s">
        <v>15550</v>
      </c>
      <c r="B9106" t="s">
        <v>619</v>
      </c>
      <c r="C9106" t="s">
        <v>145</v>
      </c>
      <c r="D9106" t="s">
        <v>178</v>
      </c>
      <c r="E9106" t="s">
        <v>185</v>
      </c>
      <c r="F9106" t="s">
        <v>186</v>
      </c>
      <c r="G9106" t="s">
        <v>262</v>
      </c>
      <c r="H9106" t="s">
        <v>4414</v>
      </c>
      <c r="I9106">
        <v>10</v>
      </c>
      <c r="J9106">
        <v>0</v>
      </c>
      <c r="K9106">
        <v>177560</v>
      </c>
      <c r="L9106" t="str">
        <f>VLOOKUP(Sales_Data!C9106,Product_Master!$A:$D,2,FALSE)</f>
        <v>Badminton Racket</v>
      </c>
      <c r="M9106">
        <f>VLOOKUP(C9106,Product_Master!$A:$D,4,FALSE)</f>
        <v>17756</v>
      </c>
      <c r="N9106" t="str">
        <f t="shared" si="284"/>
        <v>HIGH</v>
      </c>
      <c r="O9106" t="str" cm="1">
        <f t="array" ref="O9106">_xlfn.IFS(D9106="North","Zone 1",D9106="South","Zone 2",D9106="East","Zone 3",D9106="West","Zone 4")</f>
        <v>Zone 3</v>
      </c>
      <c r="P9106">
        <f t="shared" si="285"/>
        <v>17756</v>
      </c>
      <c r="Q9106" t="str">
        <f>VLOOKUP(C9106,Product_Master!$A:$D,3,FALSE)</f>
        <v>Sports</v>
      </c>
    </row>
    <row r="9107" spans="1:17" x14ac:dyDescent="0.3">
      <c r="A9107" t="s">
        <v>15551</v>
      </c>
      <c r="B9107" t="s">
        <v>3398</v>
      </c>
      <c r="C9107" t="s">
        <v>126</v>
      </c>
      <c r="D9107" t="s">
        <v>178</v>
      </c>
      <c r="E9107" t="s">
        <v>310</v>
      </c>
      <c r="F9107" t="s">
        <v>311</v>
      </c>
      <c r="G9107" t="s">
        <v>253</v>
      </c>
      <c r="H9107" t="s">
        <v>833</v>
      </c>
      <c r="I9107">
        <v>8</v>
      </c>
      <c r="J9107">
        <v>10</v>
      </c>
      <c r="K9107">
        <v>29664</v>
      </c>
      <c r="L9107" t="str">
        <f>VLOOKUP(Sales_Data!C9107,Product_Master!$A:$D,2,FALSE)</f>
        <v>Honey</v>
      </c>
      <c r="M9107">
        <f>VLOOKUP(C9107,Product_Master!$A:$D,4,FALSE)</f>
        <v>4120</v>
      </c>
      <c r="N9107" t="str">
        <f t="shared" si="284"/>
        <v>HIGH</v>
      </c>
      <c r="O9107" t="str" cm="1">
        <f t="array" ref="O9107">_xlfn.IFS(D9107="North","Zone 1",D9107="South","Zone 2",D9107="East","Zone 3",D9107="West","Zone 4")</f>
        <v>Zone 3</v>
      </c>
      <c r="P9107">
        <f t="shared" si="285"/>
        <v>2966.4</v>
      </c>
      <c r="Q9107" t="str">
        <f>VLOOKUP(C9107,Product_Master!$A:$D,3,FALSE)</f>
        <v>Grocery</v>
      </c>
    </row>
    <row r="9108" spans="1:17" x14ac:dyDescent="0.3">
      <c r="A9108" t="s">
        <v>15552</v>
      </c>
      <c r="B9108" t="s">
        <v>1235</v>
      </c>
      <c r="C9108" t="s">
        <v>50</v>
      </c>
      <c r="D9108" t="s">
        <v>197</v>
      </c>
      <c r="E9108" t="s">
        <v>198</v>
      </c>
      <c r="F9108" t="s">
        <v>199</v>
      </c>
      <c r="G9108" t="s">
        <v>243</v>
      </c>
      <c r="H9108" t="s">
        <v>15553</v>
      </c>
      <c r="I9108">
        <v>12</v>
      </c>
      <c r="J9108">
        <v>10</v>
      </c>
      <c r="K9108">
        <v>614757</v>
      </c>
      <c r="L9108" t="str">
        <f>VLOOKUP(Sales_Data!C9108,Product_Master!$A:$D,2,FALSE)</f>
        <v>Sofa</v>
      </c>
      <c r="M9108">
        <f>VLOOKUP(C9108,Product_Master!$A:$D,4,FALSE)</f>
        <v>56922</v>
      </c>
      <c r="N9108" t="str">
        <f t="shared" si="284"/>
        <v>HIGH</v>
      </c>
      <c r="O9108" t="str" cm="1">
        <f t="array" ref="O9108">_xlfn.IFS(D9108="North","Zone 1",D9108="South","Zone 2",D9108="East","Zone 3",D9108="West","Zone 4")</f>
        <v>Zone 4</v>
      </c>
      <c r="P9108">
        <f t="shared" si="285"/>
        <v>61475.700000000004</v>
      </c>
      <c r="Q9108" t="str">
        <f>VLOOKUP(C9108,Product_Master!$A:$D,3,FALSE)</f>
        <v>Furniture</v>
      </c>
    </row>
    <row r="9109" spans="1:17" x14ac:dyDescent="0.3">
      <c r="A9109" t="s">
        <v>15554</v>
      </c>
      <c r="B9109" t="s">
        <v>2008</v>
      </c>
      <c r="C9109" t="s">
        <v>46</v>
      </c>
      <c r="D9109" t="s">
        <v>178</v>
      </c>
      <c r="E9109" t="s">
        <v>310</v>
      </c>
      <c r="F9109" t="s">
        <v>311</v>
      </c>
      <c r="G9109" t="s">
        <v>228</v>
      </c>
      <c r="H9109" t="s">
        <v>8942</v>
      </c>
      <c r="I9109">
        <v>10</v>
      </c>
      <c r="J9109">
        <v>5</v>
      </c>
      <c r="K9109">
        <v>592923</v>
      </c>
      <c r="L9109" t="str">
        <f>VLOOKUP(Sales_Data!C9109,Product_Master!$A:$D,2,FALSE)</f>
        <v>Wardrobe</v>
      </c>
      <c r="M9109">
        <f>VLOOKUP(C9109,Product_Master!$A:$D,4,FALSE)</f>
        <v>62413</v>
      </c>
      <c r="N9109" t="str">
        <f t="shared" si="284"/>
        <v>HIGH</v>
      </c>
      <c r="O9109" t="str" cm="1">
        <f t="array" ref="O9109">_xlfn.IFS(D9109="North","Zone 1",D9109="South","Zone 2",D9109="East","Zone 3",D9109="West","Zone 4")</f>
        <v>Zone 3</v>
      </c>
      <c r="P9109">
        <f t="shared" si="285"/>
        <v>59292.3</v>
      </c>
      <c r="Q9109" t="str">
        <f>VLOOKUP(C9109,Product_Master!$A:$D,3,FALSE)</f>
        <v>Furniture</v>
      </c>
    </row>
    <row r="9110" spans="1:17" x14ac:dyDescent="0.3">
      <c r="A9110" t="s">
        <v>15555</v>
      </c>
      <c r="B9110" t="s">
        <v>1708</v>
      </c>
      <c r="C9110" t="s">
        <v>4</v>
      </c>
      <c r="D9110" t="s">
        <v>171</v>
      </c>
      <c r="E9110" t="s">
        <v>172</v>
      </c>
      <c r="F9110" t="s">
        <v>173</v>
      </c>
      <c r="G9110" t="s">
        <v>315</v>
      </c>
      <c r="H9110" t="s">
        <v>6399</v>
      </c>
      <c r="I9110">
        <v>10</v>
      </c>
      <c r="J9110">
        <v>10</v>
      </c>
      <c r="K9110">
        <v>9513</v>
      </c>
      <c r="L9110" t="str">
        <f>VLOOKUP(Sales_Data!C9110,Product_Master!$A:$D,2,FALSE)</f>
        <v>Samsung TV</v>
      </c>
      <c r="M9110">
        <f>VLOOKUP(C9110,Product_Master!$A:$D,4,FALSE)</f>
        <v>1057</v>
      </c>
      <c r="N9110" t="str">
        <f t="shared" si="284"/>
        <v>MEDIUM</v>
      </c>
      <c r="O9110" t="str" cm="1">
        <f t="array" ref="O9110">_xlfn.IFS(D9110="North","Zone 1",D9110="South","Zone 2",D9110="East","Zone 3",D9110="West","Zone 4")</f>
        <v>Zone 2</v>
      </c>
      <c r="P9110">
        <f t="shared" si="285"/>
        <v>475.65000000000003</v>
      </c>
      <c r="Q9110" t="str">
        <f>VLOOKUP(C9110,Product_Master!$A:$D,3,FALSE)</f>
        <v>Electronics</v>
      </c>
    </row>
    <row r="9111" spans="1:17" x14ac:dyDescent="0.3">
      <c r="A9111" t="s">
        <v>15556</v>
      </c>
      <c r="B9111" t="s">
        <v>1892</v>
      </c>
      <c r="C9111" t="s">
        <v>120</v>
      </c>
      <c r="D9111" t="s">
        <v>191</v>
      </c>
      <c r="E9111" t="s">
        <v>192</v>
      </c>
      <c r="F9111" t="s">
        <v>193</v>
      </c>
      <c r="G9111" t="s">
        <v>187</v>
      </c>
      <c r="H9111" t="s">
        <v>10605</v>
      </c>
      <c r="I9111">
        <v>5</v>
      </c>
      <c r="J9111">
        <v>15</v>
      </c>
      <c r="K9111">
        <v>131201</v>
      </c>
      <c r="L9111" t="str">
        <f>VLOOKUP(Sales_Data!C9111,Product_Master!$A:$D,2,FALSE)</f>
        <v>Soft Drink</v>
      </c>
      <c r="M9111">
        <f>VLOOKUP(C9111,Product_Master!$A:$D,4,FALSE)</f>
        <v>30871</v>
      </c>
      <c r="N9111" t="str">
        <f t="shared" si="284"/>
        <v>HIGH</v>
      </c>
      <c r="O9111" t="str" cm="1">
        <f t="array" ref="O9111">_xlfn.IFS(D9111="North","Zone 1",D9111="South","Zone 2",D9111="East","Zone 3",D9111="West","Zone 4")</f>
        <v>Zone 1</v>
      </c>
      <c r="P9111">
        <f t="shared" si="285"/>
        <v>13120.1</v>
      </c>
      <c r="Q9111" t="str">
        <f>VLOOKUP(C9111,Product_Master!$A:$D,3,FALSE)</f>
        <v>Grocery</v>
      </c>
    </row>
    <row r="9112" spans="1:17" x14ac:dyDescent="0.3">
      <c r="A9112" t="s">
        <v>15557</v>
      </c>
      <c r="B9112" t="s">
        <v>1087</v>
      </c>
      <c r="C9112" t="s">
        <v>62</v>
      </c>
      <c r="D9112" t="s">
        <v>178</v>
      </c>
      <c r="E9112" t="s">
        <v>310</v>
      </c>
      <c r="F9112" t="s">
        <v>311</v>
      </c>
      <c r="G9112" t="s">
        <v>315</v>
      </c>
      <c r="H9112" t="s">
        <v>9774</v>
      </c>
      <c r="I9112">
        <v>8</v>
      </c>
      <c r="J9112">
        <v>0</v>
      </c>
      <c r="K9112">
        <v>397376</v>
      </c>
      <c r="L9112" t="str">
        <f>VLOOKUP(Sales_Data!C9112,Product_Master!$A:$D,2,FALSE)</f>
        <v>Recliner</v>
      </c>
      <c r="M9112">
        <f>VLOOKUP(C9112,Product_Master!$A:$D,4,FALSE)</f>
        <v>49672</v>
      </c>
      <c r="N9112" t="str">
        <f t="shared" si="284"/>
        <v>HIGH</v>
      </c>
      <c r="O9112" t="str" cm="1">
        <f t="array" ref="O9112">_xlfn.IFS(D9112="North","Zone 1",D9112="South","Zone 2",D9112="East","Zone 3",D9112="West","Zone 4")</f>
        <v>Zone 3</v>
      </c>
      <c r="P9112">
        <f t="shared" si="285"/>
        <v>39737.600000000006</v>
      </c>
      <c r="Q9112" t="str">
        <f>VLOOKUP(C9112,Product_Master!$A:$D,3,FALSE)</f>
        <v>Furniture</v>
      </c>
    </row>
    <row r="9113" spans="1:17" x14ac:dyDescent="0.3">
      <c r="A9113" t="s">
        <v>15558</v>
      </c>
      <c r="B9113" t="s">
        <v>1971</v>
      </c>
      <c r="C9113" t="s">
        <v>15</v>
      </c>
      <c r="D9113" t="s">
        <v>171</v>
      </c>
      <c r="E9113" t="s">
        <v>223</v>
      </c>
      <c r="F9113" t="s">
        <v>224</v>
      </c>
      <c r="G9113" t="s">
        <v>253</v>
      </c>
      <c r="H9113" t="s">
        <v>3801</v>
      </c>
      <c r="I9113">
        <v>5</v>
      </c>
      <c r="J9113">
        <v>5</v>
      </c>
      <c r="K9113">
        <v>43643</v>
      </c>
      <c r="L9113" t="str">
        <f>VLOOKUP(Sales_Data!C9113,Product_Master!$A:$D,2,FALSE)</f>
        <v>OnePlus Phone</v>
      </c>
      <c r="M9113">
        <f>VLOOKUP(C9113,Product_Master!$A:$D,4,FALSE)</f>
        <v>9188</v>
      </c>
      <c r="N9113" t="str">
        <f t="shared" si="284"/>
        <v>HIGH</v>
      </c>
      <c r="O9113" t="str" cm="1">
        <f t="array" ref="O9113">_xlfn.IFS(D9113="North","Zone 1",D9113="South","Zone 2",D9113="East","Zone 3",D9113="West","Zone 4")</f>
        <v>Zone 2</v>
      </c>
      <c r="P9113">
        <f t="shared" si="285"/>
        <v>4364.3</v>
      </c>
      <c r="Q9113" t="str">
        <f>VLOOKUP(C9113,Product_Master!$A:$D,3,FALSE)</f>
        <v>Electronics</v>
      </c>
    </row>
    <row r="9114" spans="1:17" x14ac:dyDescent="0.3">
      <c r="A9114" t="s">
        <v>15559</v>
      </c>
      <c r="B9114" t="s">
        <v>339</v>
      </c>
      <c r="C9114" t="s">
        <v>50</v>
      </c>
      <c r="D9114" t="s">
        <v>197</v>
      </c>
      <c r="E9114" t="s">
        <v>210</v>
      </c>
      <c r="F9114" t="s">
        <v>211</v>
      </c>
      <c r="G9114" t="s">
        <v>315</v>
      </c>
      <c r="H9114" t="s">
        <v>9939</v>
      </c>
      <c r="I9114">
        <v>11</v>
      </c>
      <c r="J9114">
        <v>10</v>
      </c>
      <c r="K9114">
        <v>563527</v>
      </c>
      <c r="L9114" t="str">
        <f>VLOOKUP(Sales_Data!C9114,Product_Master!$A:$D,2,FALSE)</f>
        <v>Sofa</v>
      </c>
      <c r="M9114">
        <f>VLOOKUP(C9114,Product_Master!$A:$D,4,FALSE)</f>
        <v>56922</v>
      </c>
      <c r="N9114" t="str">
        <f t="shared" si="284"/>
        <v>HIGH</v>
      </c>
      <c r="O9114" t="str" cm="1">
        <f t="array" ref="O9114">_xlfn.IFS(D9114="North","Zone 1",D9114="South","Zone 2",D9114="East","Zone 3",D9114="West","Zone 4")</f>
        <v>Zone 4</v>
      </c>
      <c r="P9114">
        <f t="shared" si="285"/>
        <v>56352.700000000004</v>
      </c>
      <c r="Q9114" t="str">
        <f>VLOOKUP(C9114,Product_Master!$A:$D,3,FALSE)</f>
        <v>Furniture</v>
      </c>
    </row>
    <row r="9115" spans="1:17" x14ac:dyDescent="0.3">
      <c r="A9115" t="s">
        <v>15560</v>
      </c>
      <c r="B9115" t="s">
        <v>3744</v>
      </c>
      <c r="C9115" t="s">
        <v>114</v>
      </c>
      <c r="D9115" t="s">
        <v>178</v>
      </c>
      <c r="E9115" t="s">
        <v>310</v>
      </c>
      <c r="F9115" t="s">
        <v>311</v>
      </c>
      <c r="G9115" t="s">
        <v>187</v>
      </c>
      <c r="H9115" t="s">
        <v>15561</v>
      </c>
      <c r="I9115">
        <v>1</v>
      </c>
      <c r="J9115">
        <v>10</v>
      </c>
      <c r="K9115">
        <v>52389</v>
      </c>
      <c r="L9115" t="str">
        <f>VLOOKUP(Sales_Data!C9115,Product_Master!$A:$D,2,FALSE)</f>
        <v>Flour</v>
      </c>
      <c r="M9115">
        <f>VLOOKUP(C9115,Product_Master!$A:$D,4,FALSE)</f>
        <v>58211</v>
      </c>
      <c r="N9115" t="str">
        <f t="shared" si="284"/>
        <v>HIGH</v>
      </c>
      <c r="O9115" t="str" cm="1">
        <f t="array" ref="O9115">_xlfn.IFS(D9115="North","Zone 1",D9115="South","Zone 2",D9115="East","Zone 3",D9115="West","Zone 4")</f>
        <v>Zone 3</v>
      </c>
      <c r="P9115">
        <f t="shared" si="285"/>
        <v>5238.9000000000005</v>
      </c>
      <c r="Q9115" t="str">
        <f>VLOOKUP(C9115,Product_Master!$A:$D,3,FALSE)</f>
        <v>Grocery</v>
      </c>
    </row>
    <row r="9116" spans="1:17" x14ac:dyDescent="0.3">
      <c r="A9116" t="s">
        <v>15562</v>
      </c>
      <c r="B9116" t="s">
        <v>252</v>
      </c>
      <c r="C9116" t="s">
        <v>35</v>
      </c>
      <c r="D9116" t="s">
        <v>191</v>
      </c>
      <c r="E9116" t="s">
        <v>238</v>
      </c>
      <c r="F9116" t="s">
        <v>238</v>
      </c>
      <c r="G9116" t="s">
        <v>212</v>
      </c>
      <c r="H9116" t="s">
        <v>15563</v>
      </c>
      <c r="I9116">
        <v>10</v>
      </c>
      <c r="J9116">
        <v>15</v>
      </c>
      <c r="K9116">
        <v>368424</v>
      </c>
      <c r="L9116" t="str">
        <f>VLOOKUP(Sales_Data!C9116,Product_Master!$A:$D,2,FALSE)</f>
        <v>Office Chair</v>
      </c>
      <c r="M9116">
        <f>VLOOKUP(C9116,Product_Master!$A:$D,4,FALSE)</f>
        <v>43344</v>
      </c>
      <c r="N9116" t="str">
        <f t="shared" si="284"/>
        <v>HIGH</v>
      </c>
      <c r="O9116" t="str" cm="1">
        <f t="array" ref="O9116">_xlfn.IFS(D9116="North","Zone 1",D9116="South","Zone 2",D9116="East","Zone 3",D9116="West","Zone 4")</f>
        <v>Zone 1</v>
      </c>
      <c r="P9116">
        <f t="shared" si="285"/>
        <v>36842.400000000001</v>
      </c>
      <c r="Q9116" t="str">
        <f>VLOOKUP(C9116,Product_Master!$A:$D,3,FALSE)</f>
        <v>Furniture</v>
      </c>
    </row>
    <row r="9117" spans="1:17" x14ac:dyDescent="0.3">
      <c r="A9117" t="s">
        <v>15564</v>
      </c>
      <c r="B9117" t="s">
        <v>1204</v>
      </c>
      <c r="C9117" t="s">
        <v>4</v>
      </c>
      <c r="D9117" t="s">
        <v>178</v>
      </c>
      <c r="E9117" t="s">
        <v>185</v>
      </c>
      <c r="F9117" t="s">
        <v>186</v>
      </c>
      <c r="G9117" t="s">
        <v>187</v>
      </c>
      <c r="H9117" t="s">
        <v>5383</v>
      </c>
      <c r="I9117">
        <v>11</v>
      </c>
      <c r="J9117">
        <v>20</v>
      </c>
      <c r="K9117">
        <v>9301</v>
      </c>
      <c r="L9117" t="str">
        <f>VLOOKUP(Sales_Data!C9117,Product_Master!$A:$D,2,FALSE)</f>
        <v>Samsung TV</v>
      </c>
      <c r="M9117">
        <f>VLOOKUP(C9117,Product_Master!$A:$D,4,FALSE)</f>
        <v>1057</v>
      </c>
      <c r="N9117" t="str">
        <f t="shared" si="284"/>
        <v>MEDIUM</v>
      </c>
      <c r="O9117" t="str" cm="1">
        <f t="array" ref="O9117">_xlfn.IFS(D9117="North","Zone 1",D9117="South","Zone 2",D9117="East","Zone 3",D9117="West","Zone 4")</f>
        <v>Zone 3</v>
      </c>
      <c r="P9117">
        <f t="shared" si="285"/>
        <v>465.05</v>
      </c>
      <c r="Q9117" t="str">
        <f>VLOOKUP(C9117,Product_Master!$A:$D,3,FALSE)</f>
        <v>Electronics</v>
      </c>
    </row>
    <row r="9118" spans="1:17" x14ac:dyDescent="0.3">
      <c r="A9118" t="s">
        <v>15565</v>
      </c>
      <c r="B9118" t="s">
        <v>548</v>
      </c>
      <c r="C9118" t="s">
        <v>108</v>
      </c>
      <c r="D9118" t="s">
        <v>178</v>
      </c>
      <c r="E9118" t="s">
        <v>179</v>
      </c>
      <c r="F9118" t="s">
        <v>180</v>
      </c>
      <c r="G9118" t="s">
        <v>200</v>
      </c>
      <c r="H9118" t="s">
        <v>15566</v>
      </c>
      <c r="I9118">
        <v>3</v>
      </c>
      <c r="J9118">
        <v>20</v>
      </c>
      <c r="K9118">
        <v>35431</v>
      </c>
      <c r="L9118" t="str">
        <f>VLOOKUP(Sales_Data!C9118,Product_Master!$A:$D,2,FALSE)</f>
        <v>Salt</v>
      </c>
      <c r="M9118">
        <f>VLOOKUP(C9118,Product_Master!$A:$D,4,FALSE)</f>
        <v>14763</v>
      </c>
      <c r="N9118" t="str">
        <f t="shared" si="284"/>
        <v>HIGH</v>
      </c>
      <c r="O9118" t="str" cm="1">
        <f t="array" ref="O9118">_xlfn.IFS(D9118="North","Zone 1",D9118="South","Zone 2",D9118="East","Zone 3",D9118="West","Zone 4")</f>
        <v>Zone 3</v>
      </c>
      <c r="P9118">
        <f t="shared" si="285"/>
        <v>3543.1000000000004</v>
      </c>
      <c r="Q9118" t="str">
        <f>VLOOKUP(C9118,Product_Master!$A:$D,3,FALSE)</f>
        <v>Grocery</v>
      </c>
    </row>
    <row r="9119" spans="1:17" x14ac:dyDescent="0.3">
      <c r="A9119" t="s">
        <v>15567</v>
      </c>
      <c r="B9119" t="s">
        <v>309</v>
      </c>
      <c r="C9119" t="s">
        <v>106</v>
      </c>
      <c r="D9119" t="s">
        <v>178</v>
      </c>
      <c r="E9119" t="s">
        <v>185</v>
      </c>
      <c r="F9119" t="s">
        <v>186</v>
      </c>
      <c r="G9119" t="s">
        <v>206</v>
      </c>
      <c r="H9119" t="s">
        <v>12080</v>
      </c>
      <c r="I9119">
        <v>8</v>
      </c>
      <c r="J9119">
        <v>20</v>
      </c>
      <c r="K9119">
        <v>426067</v>
      </c>
      <c r="L9119" t="str">
        <f>VLOOKUP(Sales_Data!C9119,Product_Master!$A:$D,2,FALSE)</f>
        <v>Oil</v>
      </c>
      <c r="M9119">
        <f>VLOOKUP(C9119,Product_Master!$A:$D,4,FALSE)</f>
        <v>66573</v>
      </c>
      <c r="N9119" t="str">
        <f t="shared" si="284"/>
        <v>HIGH</v>
      </c>
      <c r="O9119" t="str" cm="1">
        <f t="array" ref="O9119">_xlfn.IFS(D9119="North","Zone 1",D9119="South","Zone 2",D9119="East","Zone 3",D9119="West","Zone 4")</f>
        <v>Zone 3</v>
      </c>
      <c r="P9119">
        <f t="shared" si="285"/>
        <v>42606.700000000004</v>
      </c>
      <c r="Q9119" t="str">
        <f>VLOOKUP(C9119,Product_Master!$A:$D,3,FALSE)</f>
        <v>Grocery</v>
      </c>
    </row>
    <row r="9120" spans="1:17" x14ac:dyDescent="0.3">
      <c r="A9120" t="s">
        <v>15568</v>
      </c>
      <c r="B9120" t="s">
        <v>2284</v>
      </c>
      <c r="C9120" t="s">
        <v>143</v>
      </c>
      <c r="D9120" t="s">
        <v>171</v>
      </c>
      <c r="E9120" t="s">
        <v>172</v>
      </c>
      <c r="F9120" t="s">
        <v>173</v>
      </c>
      <c r="G9120" t="s">
        <v>262</v>
      </c>
      <c r="H9120" t="s">
        <v>15569</v>
      </c>
      <c r="I9120">
        <v>3</v>
      </c>
      <c r="J9120">
        <v>15</v>
      </c>
      <c r="K9120">
        <v>14389</v>
      </c>
      <c r="L9120" t="str">
        <f>VLOOKUP(Sales_Data!C9120,Product_Master!$A:$D,2,FALSE)</f>
        <v>Skipping Rope</v>
      </c>
      <c r="M9120">
        <f>VLOOKUP(C9120,Product_Master!$A:$D,4,FALSE)</f>
        <v>5643</v>
      </c>
      <c r="N9120" t="str">
        <f t="shared" si="284"/>
        <v>MEDIUM</v>
      </c>
      <c r="O9120" t="str" cm="1">
        <f t="array" ref="O9120">_xlfn.IFS(D9120="North","Zone 1",D9120="South","Zone 2",D9120="East","Zone 3",D9120="West","Zone 4")</f>
        <v>Zone 2</v>
      </c>
      <c r="P9120">
        <f t="shared" si="285"/>
        <v>719.45</v>
      </c>
      <c r="Q9120" t="str">
        <f>VLOOKUP(C9120,Product_Master!$A:$D,3,FALSE)</f>
        <v>Sports</v>
      </c>
    </row>
    <row r="9121" spans="1:17" x14ac:dyDescent="0.3">
      <c r="A9121" t="s">
        <v>15570</v>
      </c>
      <c r="B9121" t="s">
        <v>2949</v>
      </c>
      <c r="C9121" t="s">
        <v>122</v>
      </c>
      <c r="D9121" t="s">
        <v>197</v>
      </c>
      <c r="E9121" t="s">
        <v>210</v>
      </c>
      <c r="F9121" t="s">
        <v>211</v>
      </c>
      <c r="G9121" t="s">
        <v>262</v>
      </c>
      <c r="H9121" t="s">
        <v>11500</v>
      </c>
      <c r="I9121">
        <v>3</v>
      </c>
      <c r="J9121">
        <v>10</v>
      </c>
      <c r="K9121">
        <v>176936</v>
      </c>
      <c r="L9121" t="str">
        <f>VLOOKUP(Sales_Data!C9121,Product_Master!$A:$D,2,FALSE)</f>
        <v>Noodles</v>
      </c>
      <c r="M9121">
        <f>VLOOKUP(C9121,Product_Master!$A:$D,4,FALSE)</f>
        <v>65532</v>
      </c>
      <c r="N9121" t="str">
        <f t="shared" si="284"/>
        <v>HIGH</v>
      </c>
      <c r="O9121" t="str" cm="1">
        <f t="array" ref="O9121">_xlfn.IFS(D9121="North","Zone 1",D9121="South","Zone 2",D9121="East","Zone 3",D9121="West","Zone 4")</f>
        <v>Zone 4</v>
      </c>
      <c r="P9121">
        <f t="shared" si="285"/>
        <v>17693.600000000002</v>
      </c>
      <c r="Q9121" t="str">
        <f>VLOOKUP(C9121,Product_Master!$A:$D,3,FALSE)</f>
        <v>Grocery</v>
      </c>
    </row>
    <row r="9122" spans="1:17" x14ac:dyDescent="0.3">
      <c r="A9122" t="s">
        <v>15571</v>
      </c>
      <c r="B9122" t="s">
        <v>1024</v>
      </c>
      <c r="C9122" t="s">
        <v>54</v>
      </c>
      <c r="D9122" t="s">
        <v>197</v>
      </c>
      <c r="E9122" t="s">
        <v>210</v>
      </c>
      <c r="F9122" t="s">
        <v>211</v>
      </c>
      <c r="G9122" t="s">
        <v>187</v>
      </c>
      <c r="H9122" t="s">
        <v>8907</v>
      </c>
      <c r="I9122">
        <v>7</v>
      </c>
      <c r="J9122">
        <v>10</v>
      </c>
      <c r="K9122">
        <v>79386</v>
      </c>
      <c r="L9122" t="str">
        <f>VLOOKUP(Sales_Data!C9122,Product_Master!$A:$D,2,FALSE)</f>
        <v>Cabinet</v>
      </c>
      <c r="M9122">
        <f>VLOOKUP(C9122,Product_Master!$A:$D,4,FALSE)</f>
        <v>12601</v>
      </c>
      <c r="N9122" t="str">
        <f t="shared" si="284"/>
        <v>HIGH</v>
      </c>
      <c r="O9122" t="str" cm="1">
        <f t="array" ref="O9122">_xlfn.IFS(D9122="North","Zone 1",D9122="South","Zone 2",D9122="East","Zone 3",D9122="West","Zone 4")</f>
        <v>Zone 4</v>
      </c>
      <c r="P9122">
        <f t="shared" si="285"/>
        <v>7938.6</v>
      </c>
      <c r="Q9122" t="str">
        <f>VLOOKUP(C9122,Product_Master!$A:$D,3,FALSE)</f>
        <v>Furniture</v>
      </c>
    </row>
    <row r="9123" spans="1:17" x14ac:dyDescent="0.3">
      <c r="A9123" t="s">
        <v>15572</v>
      </c>
      <c r="B9123" t="s">
        <v>600</v>
      </c>
      <c r="C9123" t="s">
        <v>19</v>
      </c>
      <c r="D9123" t="s">
        <v>178</v>
      </c>
      <c r="E9123" t="s">
        <v>179</v>
      </c>
      <c r="F9123" t="s">
        <v>180</v>
      </c>
      <c r="G9123" t="s">
        <v>181</v>
      </c>
      <c r="H9123" t="s">
        <v>2846</v>
      </c>
      <c r="I9123">
        <v>7</v>
      </c>
      <c r="J9123">
        <v>0</v>
      </c>
      <c r="K9123">
        <v>137683</v>
      </c>
      <c r="L9123" t="str">
        <f>VLOOKUP(Sales_Data!C9123,Product_Master!$A:$D,2,FALSE)</f>
        <v>Projector</v>
      </c>
      <c r="M9123">
        <f>VLOOKUP(C9123,Product_Master!$A:$D,4,FALSE)</f>
        <v>19669</v>
      </c>
      <c r="N9123" t="str">
        <f t="shared" si="284"/>
        <v>HIGH</v>
      </c>
      <c r="O9123" t="str" cm="1">
        <f t="array" ref="O9123">_xlfn.IFS(D9123="North","Zone 1",D9123="South","Zone 2",D9123="East","Zone 3",D9123="West","Zone 4")</f>
        <v>Zone 3</v>
      </c>
      <c r="P9123">
        <f t="shared" si="285"/>
        <v>13768.300000000001</v>
      </c>
      <c r="Q9123" t="str">
        <f>VLOOKUP(C9123,Product_Master!$A:$D,3,FALSE)</f>
        <v>Electronics</v>
      </c>
    </row>
    <row r="9124" spans="1:17" x14ac:dyDescent="0.3">
      <c r="A9124" t="s">
        <v>15573</v>
      </c>
      <c r="B9124" t="s">
        <v>407</v>
      </c>
      <c r="C9124" t="s">
        <v>7</v>
      </c>
      <c r="D9124" t="s">
        <v>197</v>
      </c>
      <c r="E9124" t="s">
        <v>198</v>
      </c>
      <c r="F9124" t="s">
        <v>199</v>
      </c>
      <c r="G9124" t="s">
        <v>181</v>
      </c>
      <c r="H9124" t="s">
        <v>3555</v>
      </c>
      <c r="I9124">
        <v>3</v>
      </c>
      <c r="J9124">
        <v>10</v>
      </c>
      <c r="K9124">
        <v>172802</v>
      </c>
      <c r="L9124" t="str">
        <f>VLOOKUP(Sales_Data!C9124,Product_Master!$A:$D,2,FALSE)</f>
        <v>HP Laptop</v>
      </c>
      <c r="M9124">
        <f>VLOOKUP(C9124,Product_Master!$A:$D,4,FALSE)</f>
        <v>64001</v>
      </c>
      <c r="N9124" t="str">
        <f t="shared" si="284"/>
        <v>HIGH</v>
      </c>
      <c r="O9124" t="str" cm="1">
        <f t="array" ref="O9124">_xlfn.IFS(D9124="North","Zone 1",D9124="South","Zone 2",D9124="East","Zone 3",D9124="West","Zone 4")</f>
        <v>Zone 4</v>
      </c>
      <c r="P9124">
        <f t="shared" si="285"/>
        <v>17280.2</v>
      </c>
      <c r="Q9124" t="str">
        <f>VLOOKUP(C9124,Product_Master!$A:$D,3,FALSE)</f>
        <v>Electronics</v>
      </c>
    </row>
    <row r="9125" spans="1:17" x14ac:dyDescent="0.3">
      <c r="A9125" t="s">
        <v>15574</v>
      </c>
      <c r="B9125" t="s">
        <v>637</v>
      </c>
      <c r="C9125" t="s">
        <v>155</v>
      </c>
      <c r="D9125" t="s">
        <v>191</v>
      </c>
      <c r="E9125" t="s">
        <v>192</v>
      </c>
      <c r="F9125" t="s">
        <v>193</v>
      </c>
      <c r="G9125" t="s">
        <v>219</v>
      </c>
      <c r="H9125" t="s">
        <v>10896</v>
      </c>
      <c r="I9125">
        <v>10</v>
      </c>
      <c r="J9125">
        <v>10</v>
      </c>
      <c r="K9125">
        <v>646371</v>
      </c>
      <c r="L9125" t="str">
        <f>VLOOKUP(Sales_Data!C9125,Product_Master!$A:$D,2,FALSE)</f>
        <v>Cycling Bottle</v>
      </c>
      <c r="M9125">
        <f>VLOOKUP(C9125,Product_Master!$A:$D,4,FALSE)</f>
        <v>71819</v>
      </c>
      <c r="N9125" t="str">
        <f t="shared" si="284"/>
        <v>HIGH</v>
      </c>
      <c r="O9125" t="str" cm="1">
        <f t="array" ref="O9125">_xlfn.IFS(D9125="North","Zone 1",D9125="South","Zone 2",D9125="East","Zone 3",D9125="West","Zone 4")</f>
        <v>Zone 1</v>
      </c>
      <c r="P9125">
        <f t="shared" si="285"/>
        <v>64637.100000000006</v>
      </c>
      <c r="Q9125" t="str">
        <f>VLOOKUP(C9125,Product_Master!$A:$D,3,FALSE)</f>
        <v>Sports</v>
      </c>
    </row>
    <row r="9126" spans="1:17" x14ac:dyDescent="0.3">
      <c r="A9126" t="s">
        <v>15575</v>
      </c>
      <c r="B9126" t="s">
        <v>5133</v>
      </c>
      <c r="C9126" t="s">
        <v>133</v>
      </c>
      <c r="D9126" t="s">
        <v>178</v>
      </c>
      <c r="E9126" t="s">
        <v>179</v>
      </c>
      <c r="F9126" t="s">
        <v>180</v>
      </c>
      <c r="G9126" t="s">
        <v>219</v>
      </c>
      <c r="H9126" t="s">
        <v>15576</v>
      </c>
      <c r="I9126">
        <v>1</v>
      </c>
      <c r="J9126">
        <v>15</v>
      </c>
      <c r="K9126">
        <v>24213</v>
      </c>
      <c r="L9126" t="str">
        <f>VLOOKUP(Sales_Data!C9126,Product_Master!$A:$D,2,FALSE)</f>
        <v>Basketball</v>
      </c>
      <c r="M9126">
        <f>VLOOKUP(C9126,Product_Master!$A:$D,4,FALSE)</f>
        <v>28486</v>
      </c>
      <c r="N9126" t="str">
        <f t="shared" si="284"/>
        <v>HIGH</v>
      </c>
      <c r="O9126" t="str" cm="1">
        <f t="array" ref="O9126">_xlfn.IFS(D9126="North","Zone 1",D9126="South","Zone 2",D9126="East","Zone 3",D9126="West","Zone 4")</f>
        <v>Zone 3</v>
      </c>
      <c r="P9126">
        <f t="shared" si="285"/>
        <v>2421.3000000000002</v>
      </c>
      <c r="Q9126" t="str">
        <f>VLOOKUP(C9126,Product_Master!$A:$D,3,FALSE)</f>
        <v>Sports</v>
      </c>
    </row>
    <row r="9127" spans="1:17" x14ac:dyDescent="0.3">
      <c r="A9127" t="s">
        <v>15577</v>
      </c>
      <c r="B9127" t="s">
        <v>1475</v>
      </c>
      <c r="C9127" t="s">
        <v>112</v>
      </c>
      <c r="D9127" t="s">
        <v>191</v>
      </c>
      <c r="E9127" t="s">
        <v>238</v>
      </c>
      <c r="F9127" t="s">
        <v>238</v>
      </c>
      <c r="G9127" t="s">
        <v>206</v>
      </c>
      <c r="H9127" t="s">
        <v>1836</v>
      </c>
      <c r="I9127">
        <v>6</v>
      </c>
      <c r="J9127">
        <v>0</v>
      </c>
      <c r="K9127">
        <v>25662</v>
      </c>
      <c r="L9127" t="str">
        <f>VLOOKUP(Sales_Data!C9127,Product_Master!$A:$D,2,FALSE)</f>
        <v>Pasta</v>
      </c>
      <c r="M9127">
        <f>VLOOKUP(C9127,Product_Master!$A:$D,4,FALSE)</f>
        <v>4277</v>
      </c>
      <c r="N9127" t="str">
        <f t="shared" si="284"/>
        <v>HIGH</v>
      </c>
      <c r="O9127" t="str" cm="1">
        <f t="array" ref="O9127">_xlfn.IFS(D9127="North","Zone 1",D9127="South","Zone 2",D9127="East","Zone 3",D9127="West","Zone 4")</f>
        <v>Zone 1</v>
      </c>
      <c r="P9127">
        <f t="shared" si="285"/>
        <v>2566.2000000000003</v>
      </c>
      <c r="Q9127" t="str">
        <f>VLOOKUP(C9127,Product_Master!$A:$D,3,FALSE)</f>
        <v>Grocery</v>
      </c>
    </row>
    <row r="9128" spans="1:17" x14ac:dyDescent="0.3">
      <c r="A9128" t="s">
        <v>15578</v>
      </c>
      <c r="B9128" t="s">
        <v>1630</v>
      </c>
      <c r="C9128" t="s">
        <v>97</v>
      </c>
      <c r="D9128" t="s">
        <v>178</v>
      </c>
      <c r="E9128" t="s">
        <v>185</v>
      </c>
      <c r="F9128" t="s">
        <v>186</v>
      </c>
      <c r="G9128" t="s">
        <v>243</v>
      </c>
      <c r="H9128" t="s">
        <v>2697</v>
      </c>
      <c r="I9128">
        <v>9</v>
      </c>
      <c r="J9128">
        <v>20</v>
      </c>
      <c r="K9128">
        <v>152964</v>
      </c>
      <c r="L9128" t="str">
        <f>VLOOKUP(Sales_Data!C9128,Product_Master!$A:$D,2,FALSE)</f>
        <v>Rice</v>
      </c>
      <c r="M9128">
        <f>VLOOKUP(C9128,Product_Master!$A:$D,4,FALSE)</f>
        <v>21245</v>
      </c>
      <c r="N9128" t="str">
        <f t="shared" si="284"/>
        <v>HIGH</v>
      </c>
      <c r="O9128" t="str" cm="1">
        <f t="array" ref="O9128">_xlfn.IFS(D9128="North","Zone 1",D9128="South","Zone 2",D9128="East","Zone 3",D9128="West","Zone 4")</f>
        <v>Zone 3</v>
      </c>
      <c r="P9128">
        <f t="shared" si="285"/>
        <v>15296.400000000001</v>
      </c>
      <c r="Q9128" t="str">
        <f>VLOOKUP(C9128,Product_Master!$A:$D,3,FALSE)</f>
        <v>Grocery</v>
      </c>
    </row>
    <row r="9129" spans="1:17" x14ac:dyDescent="0.3">
      <c r="A9129" t="s">
        <v>15579</v>
      </c>
      <c r="B9129" t="s">
        <v>1713</v>
      </c>
      <c r="C9129" t="s">
        <v>66</v>
      </c>
      <c r="D9129" t="s">
        <v>191</v>
      </c>
      <c r="E9129" t="s">
        <v>242</v>
      </c>
      <c r="F9129" t="s">
        <v>242</v>
      </c>
      <c r="G9129" t="s">
        <v>187</v>
      </c>
      <c r="H9129" t="s">
        <v>4103</v>
      </c>
      <c r="I9129">
        <v>6</v>
      </c>
      <c r="J9129">
        <v>20</v>
      </c>
      <c r="K9129">
        <v>232828</v>
      </c>
      <c r="L9129" t="str">
        <f>VLOOKUP(Sales_Data!C9129,Product_Master!$A:$D,2,FALSE)</f>
        <v>Men Shirt</v>
      </c>
      <c r="M9129">
        <f>VLOOKUP(C9129,Product_Master!$A:$D,4,FALSE)</f>
        <v>48506</v>
      </c>
      <c r="N9129" t="str">
        <f t="shared" si="284"/>
        <v>HIGH</v>
      </c>
      <c r="O9129" t="str" cm="1">
        <f t="array" ref="O9129">_xlfn.IFS(D9129="North","Zone 1",D9129="South","Zone 2",D9129="East","Zone 3",D9129="West","Zone 4")</f>
        <v>Zone 1</v>
      </c>
      <c r="P9129">
        <f t="shared" si="285"/>
        <v>23282.800000000003</v>
      </c>
      <c r="Q9129" t="str">
        <f>VLOOKUP(C9129,Product_Master!$A:$D,3,FALSE)</f>
        <v>Clothing</v>
      </c>
    </row>
    <row r="9130" spans="1:17" x14ac:dyDescent="0.3">
      <c r="A9130" t="s">
        <v>15580</v>
      </c>
      <c r="B9130" t="s">
        <v>652</v>
      </c>
      <c r="C9130" t="s">
        <v>102</v>
      </c>
      <c r="D9130" t="s">
        <v>197</v>
      </c>
      <c r="E9130" t="s">
        <v>210</v>
      </c>
      <c r="F9130" t="s">
        <v>211</v>
      </c>
      <c r="G9130" t="s">
        <v>228</v>
      </c>
      <c r="H9130" t="s">
        <v>5494</v>
      </c>
      <c r="I9130">
        <v>10</v>
      </c>
      <c r="J9130">
        <v>20</v>
      </c>
      <c r="K9130">
        <v>584560</v>
      </c>
      <c r="L9130" t="str">
        <f>VLOOKUP(Sales_Data!C9130,Product_Master!$A:$D,2,FALSE)</f>
        <v>Tea</v>
      </c>
      <c r="M9130">
        <f>VLOOKUP(C9130,Product_Master!$A:$D,4,FALSE)</f>
        <v>73070</v>
      </c>
      <c r="N9130" t="str">
        <f t="shared" si="284"/>
        <v>HIGH</v>
      </c>
      <c r="O9130" t="str" cm="1">
        <f t="array" ref="O9130">_xlfn.IFS(D9130="North","Zone 1",D9130="South","Zone 2",D9130="East","Zone 3",D9130="West","Zone 4")</f>
        <v>Zone 4</v>
      </c>
      <c r="P9130">
        <f t="shared" si="285"/>
        <v>58456</v>
      </c>
      <c r="Q9130" t="str">
        <f>VLOOKUP(C9130,Product_Master!$A:$D,3,FALSE)</f>
        <v>Grocery</v>
      </c>
    </row>
    <row r="9131" spans="1:17" x14ac:dyDescent="0.3">
      <c r="A9131" t="s">
        <v>15581</v>
      </c>
      <c r="B9131" t="s">
        <v>5264</v>
      </c>
      <c r="C9131" t="s">
        <v>155</v>
      </c>
      <c r="D9131" t="s">
        <v>171</v>
      </c>
      <c r="E9131" t="s">
        <v>172</v>
      </c>
      <c r="F9131" t="s">
        <v>173</v>
      </c>
      <c r="G9131" t="s">
        <v>285</v>
      </c>
      <c r="H9131" t="s">
        <v>15582</v>
      </c>
      <c r="I9131">
        <v>9</v>
      </c>
      <c r="J9131">
        <v>5</v>
      </c>
      <c r="K9131">
        <v>614052</v>
      </c>
      <c r="L9131" t="str">
        <f>VLOOKUP(Sales_Data!C9131,Product_Master!$A:$D,2,FALSE)</f>
        <v>Cycling Bottle</v>
      </c>
      <c r="M9131">
        <f>VLOOKUP(C9131,Product_Master!$A:$D,4,FALSE)</f>
        <v>71819</v>
      </c>
      <c r="N9131" t="str">
        <f t="shared" si="284"/>
        <v>HIGH</v>
      </c>
      <c r="O9131" t="str" cm="1">
        <f t="array" ref="O9131">_xlfn.IFS(D9131="North","Zone 1",D9131="South","Zone 2",D9131="East","Zone 3",D9131="West","Zone 4")</f>
        <v>Zone 2</v>
      </c>
      <c r="P9131">
        <f t="shared" si="285"/>
        <v>61405.200000000004</v>
      </c>
      <c r="Q9131" t="str">
        <f>VLOOKUP(C9131,Product_Master!$A:$D,3,FALSE)</f>
        <v>Sports</v>
      </c>
    </row>
    <row r="9132" spans="1:17" x14ac:dyDescent="0.3">
      <c r="A9132" t="s">
        <v>15583</v>
      </c>
      <c r="B9132" t="s">
        <v>2744</v>
      </c>
      <c r="C9132" t="s">
        <v>46</v>
      </c>
      <c r="D9132" t="s">
        <v>178</v>
      </c>
      <c r="E9132" t="s">
        <v>185</v>
      </c>
      <c r="F9132" t="s">
        <v>186</v>
      </c>
      <c r="G9132" t="s">
        <v>285</v>
      </c>
      <c r="H9132" t="s">
        <v>5061</v>
      </c>
      <c r="I9132">
        <v>9</v>
      </c>
      <c r="J9132">
        <v>0</v>
      </c>
      <c r="K9132">
        <v>561717</v>
      </c>
      <c r="L9132" t="str">
        <f>VLOOKUP(Sales_Data!C9132,Product_Master!$A:$D,2,FALSE)</f>
        <v>Wardrobe</v>
      </c>
      <c r="M9132">
        <f>VLOOKUP(C9132,Product_Master!$A:$D,4,FALSE)</f>
        <v>62413</v>
      </c>
      <c r="N9132" t="str">
        <f t="shared" si="284"/>
        <v>HIGH</v>
      </c>
      <c r="O9132" t="str" cm="1">
        <f t="array" ref="O9132">_xlfn.IFS(D9132="North","Zone 1",D9132="South","Zone 2",D9132="East","Zone 3",D9132="West","Zone 4")</f>
        <v>Zone 3</v>
      </c>
      <c r="P9132">
        <f t="shared" si="285"/>
        <v>56171.700000000004</v>
      </c>
      <c r="Q9132" t="str">
        <f>VLOOKUP(C9132,Product_Master!$A:$D,3,FALSE)</f>
        <v>Furniture</v>
      </c>
    </row>
    <row r="9133" spans="1:17" x14ac:dyDescent="0.3">
      <c r="A9133" t="s">
        <v>15584</v>
      </c>
      <c r="B9133" t="s">
        <v>2882</v>
      </c>
      <c r="C9133" t="s">
        <v>4</v>
      </c>
      <c r="D9133" t="s">
        <v>197</v>
      </c>
      <c r="E9133" t="s">
        <v>210</v>
      </c>
      <c r="F9133" t="s">
        <v>211</v>
      </c>
      <c r="G9133" t="s">
        <v>315</v>
      </c>
      <c r="H9133" t="s">
        <v>6075</v>
      </c>
      <c r="I9133">
        <v>7</v>
      </c>
      <c r="J9133">
        <v>5</v>
      </c>
      <c r="K9133">
        <v>7029</v>
      </c>
      <c r="L9133" t="str">
        <f>VLOOKUP(Sales_Data!C9133,Product_Master!$A:$D,2,FALSE)</f>
        <v>Samsung TV</v>
      </c>
      <c r="M9133">
        <f>VLOOKUP(C9133,Product_Master!$A:$D,4,FALSE)</f>
        <v>1057</v>
      </c>
      <c r="N9133" t="str">
        <f t="shared" si="284"/>
        <v>MEDIUM</v>
      </c>
      <c r="O9133" t="str" cm="1">
        <f t="array" ref="O9133">_xlfn.IFS(D9133="North","Zone 1",D9133="South","Zone 2",D9133="East","Zone 3",D9133="West","Zone 4")</f>
        <v>Zone 4</v>
      </c>
      <c r="P9133">
        <f t="shared" si="285"/>
        <v>351.45000000000005</v>
      </c>
      <c r="Q9133" t="str">
        <f>VLOOKUP(C9133,Product_Master!$A:$D,3,FALSE)</f>
        <v>Electronics</v>
      </c>
    </row>
    <row r="9134" spans="1:17" x14ac:dyDescent="0.3">
      <c r="A9134" t="s">
        <v>15585</v>
      </c>
      <c r="B9134" t="s">
        <v>551</v>
      </c>
      <c r="C9134" t="s">
        <v>50</v>
      </c>
      <c r="D9134" t="s">
        <v>171</v>
      </c>
      <c r="E9134" t="s">
        <v>223</v>
      </c>
      <c r="F9134" t="s">
        <v>224</v>
      </c>
      <c r="G9134" t="s">
        <v>257</v>
      </c>
      <c r="H9134" t="s">
        <v>13466</v>
      </c>
      <c r="I9134">
        <v>2</v>
      </c>
      <c r="J9134">
        <v>15</v>
      </c>
      <c r="K9134">
        <v>96767</v>
      </c>
      <c r="L9134" t="str">
        <f>VLOOKUP(Sales_Data!C9134,Product_Master!$A:$D,2,FALSE)</f>
        <v>Sofa</v>
      </c>
      <c r="M9134">
        <f>VLOOKUP(C9134,Product_Master!$A:$D,4,FALSE)</f>
        <v>56922</v>
      </c>
      <c r="N9134" t="str">
        <f t="shared" si="284"/>
        <v>HIGH</v>
      </c>
      <c r="O9134" t="str" cm="1">
        <f t="array" ref="O9134">_xlfn.IFS(D9134="North","Zone 1",D9134="South","Zone 2",D9134="East","Zone 3",D9134="West","Zone 4")</f>
        <v>Zone 2</v>
      </c>
      <c r="P9134">
        <f t="shared" si="285"/>
        <v>9676.7000000000007</v>
      </c>
      <c r="Q9134" t="str">
        <f>VLOOKUP(C9134,Product_Master!$A:$D,3,FALSE)</f>
        <v>Furniture</v>
      </c>
    </row>
    <row r="9135" spans="1:17" x14ac:dyDescent="0.3">
      <c r="A9135" t="s">
        <v>15586</v>
      </c>
      <c r="B9135" t="s">
        <v>923</v>
      </c>
      <c r="C9135" t="s">
        <v>137</v>
      </c>
      <c r="D9135" t="s">
        <v>197</v>
      </c>
      <c r="E9135" t="s">
        <v>210</v>
      </c>
      <c r="F9135" t="s">
        <v>211</v>
      </c>
      <c r="G9135" t="s">
        <v>200</v>
      </c>
      <c r="H9135" t="s">
        <v>14341</v>
      </c>
      <c r="I9135">
        <v>3</v>
      </c>
      <c r="J9135">
        <v>15</v>
      </c>
      <c r="K9135">
        <v>130322</v>
      </c>
      <c r="L9135" t="str">
        <f>VLOOKUP(Sales_Data!C9135,Product_Master!$A:$D,2,FALSE)</f>
        <v>Dumbbells</v>
      </c>
      <c r="M9135">
        <f>VLOOKUP(C9135,Product_Master!$A:$D,4,FALSE)</f>
        <v>51107</v>
      </c>
      <c r="N9135" t="str">
        <f t="shared" si="284"/>
        <v>HIGH</v>
      </c>
      <c r="O9135" t="str" cm="1">
        <f t="array" ref="O9135">_xlfn.IFS(D9135="North","Zone 1",D9135="South","Zone 2",D9135="East","Zone 3",D9135="West","Zone 4")</f>
        <v>Zone 4</v>
      </c>
      <c r="P9135">
        <f t="shared" si="285"/>
        <v>13032.2</v>
      </c>
      <c r="Q9135" t="str">
        <f>VLOOKUP(C9135,Product_Master!$A:$D,3,FALSE)</f>
        <v>Sports</v>
      </c>
    </row>
    <row r="9136" spans="1:17" x14ac:dyDescent="0.3">
      <c r="A9136" t="s">
        <v>15587</v>
      </c>
      <c r="B9136" t="s">
        <v>2117</v>
      </c>
      <c r="C9136" t="s">
        <v>79</v>
      </c>
      <c r="D9136" t="s">
        <v>197</v>
      </c>
      <c r="E9136" t="s">
        <v>210</v>
      </c>
      <c r="F9136" t="s">
        <v>211</v>
      </c>
      <c r="G9136" t="s">
        <v>181</v>
      </c>
      <c r="H9136" t="s">
        <v>13054</v>
      </c>
      <c r="I9136">
        <v>4</v>
      </c>
      <c r="J9136">
        <v>5</v>
      </c>
      <c r="K9136">
        <v>15595</v>
      </c>
      <c r="L9136" t="str">
        <f>VLOOKUP(Sales_Data!C9136,Product_Master!$A:$D,2,FALSE)</f>
        <v>Formal Shirt</v>
      </c>
      <c r="M9136">
        <f>VLOOKUP(C9136,Product_Master!$A:$D,4,FALSE)</f>
        <v>4104</v>
      </c>
      <c r="N9136" t="str">
        <f t="shared" si="284"/>
        <v>HIGH</v>
      </c>
      <c r="O9136" t="str" cm="1">
        <f t="array" ref="O9136">_xlfn.IFS(D9136="North","Zone 1",D9136="South","Zone 2",D9136="East","Zone 3",D9136="West","Zone 4")</f>
        <v>Zone 4</v>
      </c>
      <c r="P9136">
        <f t="shared" si="285"/>
        <v>1559.5</v>
      </c>
      <c r="Q9136" t="str">
        <f>VLOOKUP(C9136,Product_Master!$A:$D,3,FALSE)</f>
        <v>Clothing</v>
      </c>
    </row>
    <row r="9137" spans="1:17" x14ac:dyDescent="0.3">
      <c r="A9137" t="s">
        <v>15588</v>
      </c>
      <c r="B9137" t="s">
        <v>2281</v>
      </c>
      <c r="C9137" t="s">
        <v>120</v>
      </c>
      <c r="D9137" t="s">
        <v>171</v>
      </c>
      <c r="E9137" t="s">
        <v>223</v>
      </c>
      <c r="F9137" t="s">
        <v>224</v>
      </c>
      <c r="G9137" t="s">
        <v>200</v>
      </c>
      <c r="H9137" t="s">
        <v>12447</v>
      </c>
      <c r="I9137">
        <v>8</v>
      </c>
      <c r="J9137">
        <v>0</v>
      </c>
      <c r="K9137">
        <v>246968</v>
      </c>
      <c r="L9137" t="str">
        <f>VLOOKUP(Sales_Data!C9137,Product_Master!$A:$D,2,FALSE)</f>
        <v>Soft Drink</v>
      </c>
      <c r="M9137">
        <f>VLOOKUP(C9137,Product_Master!$A:$D,4,FALSE)</f>
        <v>30871</v>
      </c>
      <c r="N9137" t="str">
        <f t="shared" si="284"/>
        <v>HIGH</v>
      </c>
      <c r="O9137" t="str" cm="1">
        <f t="array" ref="O9137">_xlfn.IFS(D9137="North","Zone 1",D9137="South","Zone 2",D9137="East","Zone 3",D9137="West","Zone 4")</f>
        <v>Zone 2</v>
      </c>
      <c r="P9137">
        <f t="shared" si="285"/>
        <v>24696.800000000003</v>
      </c>
      <c r="Q9137" t="str">
        <f>VLOOKUP(C9137,Product_Master!$A:$D,3,FALSE)</f>
        <v>Grocery</v>
      </c>
    </row>
    <row r="9138" spans="1:17" x14ac:dyDescent="0.3">
      <c r="A9138" t="s">
        <v>15589</v>
      </c>
      <c r="B9138" t="s">
        <v>294</v>
      </c>
      <c r="C9138" t="s">
        <v>124</v>
      </c>
      <c r="D9138" t="s">
        <v>178</v>
      </c>
      <c r="E9138" t="s">
        <v>185</v>
      </c>
      <c r="F9138" t="s">
        <v>186</v>
      </c>
      <c r="G9138" t="s">
        <v>219</v>
      </c>
      <c r="H9138" t="s">
        <v>2639</v>
      </c>
      <c r="I9138">
        <v>5</v>
      </c>
      <c r="J9138">
        <v>20</v>
      </c>
      <c r="K9138">
        <v>130440</v>
      </c>
      <c r="L9138" t="str">
        <f>VLOOKUP(Sales_Data!C9138,Product_Master!$A:$D,2,FALSE)</f>
        <v>Dry Fruits</v>
      </c>
      <c r="M9138">
        <f>VLOOKUP(C9138,Product_Master!$A:$D,4,FALSE)</f>
        <v>32610</v>
      </c>
      <c r="N9138" t="str">
        <f t="shared" si="284"/>
        <v>HIGH</v>
      </c>
      <c r="O9138" t="str" cm="1">
        <f t="array" ref="O9138">_xlfn.IFS(D9138="North","Zone 1",D9138="South","Zone 2",D9138="East","Zone 3",D9138="West","Zone 4")</f>
        <v>Zone 3</v>
      </c>
      <c r="P9138">
        <f t="shared" si="285"/>
        <v>13044</v>
      </c>
      <c r="Q9138" t="str">
        <f>VLOOKUP(C9138,Product_Master!$A:$D,3,FALSE)</f>
        <v>Grocery</v>
      </c>
    </row>
    <row r="9139" spans="1:17" x14ac:dyDescent="0.3">
      <c r="A9139" t="s">
        <v>15590</v>
      </c>
      <c r="B9139" t="s">
        <v>1640</v>
      </c>
      <c r="C9139" t="s">
        <v>110</v>
      </c>
      <c r="D9139" t="s">
        <v>171</v>
      </c>
      <c r="E9139" t="s">
        <v>204</v>
      </c>
      <c r="F9139" t="s">
        <v>205</v>
      </c>
      <c r="G9139" t="s">
        <v>257</v>
      </c>
      <c r="H9139" t="s">
        <v>15591</v>
      </c>
      <c r="I9139">
        <v>9</v>
      </c>
      <c r="J9139">
        <v>10</v>
      </c>
      <c r="K9139">
        <v>228492</v>
      </c>
      <c r="L9139" t="str">
        <f>VLOOKUP(Sales_Data!C9139,Product_Master!$A:$D,2,FALSE)</f>
        <v>Spices</v>
      </c>
      <c r="M9139">
        <f>VLOOKUP(C9139,Product_Master!$A:$D,4,FALSE)</f>
        <v>28209</v>
      </c>
      <c r="N9139" t="str">
        <f t="shared" si="284"/>
        <v>HIGH</v>
      </c>
      <c r="O9139" t="str" cm="1">
        <f t="array" ref="O9139">_xlfn.IFS(D9139="North","Zone 1",D9139="South","Zone 2",D9139="East","Zone 3",D9139="West","Zone 4")</f>
        <v>Zone 2</v>
      </c>
      <c r="P9139">
        <f t="shared" si="285"/>
        <v>22849.200000000001</v>
      </c>
      <c r="Q9139" t="str">
        <f>VLOOKUP(C9139,Product_Master!$A:$D,3,FALSE)</f>
        <v>Grocery</v>
      </c>
    </row>
    <row r="9140" spans="1:17" x14ac:dyDescent="0.3">
      <c r="A9140" t="s">
        <v>15592</v>
      </c>
      <c r="B9140" t="s">
        <v>3223</v>
      </c>
      <c r="C9140" t="s">
        <v>29</v>
      </c>
      <c r="D9140" t="s">
        <v>171</v>
      </c>
      <c r="E9140" t="s">
        <v>204</v>
      </c>
      <c r="F9140" t="s">
        <v>205</v>
      </c>
      <c r="G9140" t="s">
        <v>200</v>
      </c>
      <c r="H9140" t="s">
        <v>4983</v>
      </c>
      <c r="I9140">
        <v>2</v>
      </c>
      <c r="J9140">
        <v>20</v>
      </c>
      <c r="K9140">
        <v>24979</v>
      </c>
      <c r="L9140" t="str">
        <f>VLOOKUP(Sales_Data!C9140,Product_Master!$A:$D,2,FALSE)</f>
        <v>Bluetooth Speaker</v>
      </c>
      <c r="M9140">
        <f>VLOOKUP(C9140,Product_Master!$A:$D,4,FALSE)</f>
        <v>15612</v>
      </c>
      <c r="N9140" t="str">
        <f t="shared" si="284"/>
        <v>HIGH</v>
      </c>
      <c r="O9140" t="str" cm="1">
        <f t="array" ref="O9140">_xlfn.IFS(D9140="North","Zone 1",D9140="South","Zone 2",D9140="East","Zone 3",D9140="West","Zone 4")</f>
        <v>Zone 2</v>
      </c>
      <c r="P9140">
        <f t="shared" si="285"/>
        <v>2497.9</v>
      </c>
      <c r="Q9140" t="str">
        <f>VLOOKUP(C9140,Product_Master!$A:$D,3,FALSE)</f>
        <v>Electronics</v>
      </c>
    </row>
    <row r="9141" spans="1:17" x14ac:dyDescent="0.3">
      <c r="A9141" t="s">
        <v>15593</v>
      </c>
      <c r="B9141" t="s">
        <v>3827</v>
      </c>
      <c r="C9141" t="s">
        <v>155</v>
      </c>
      <c r="D9141" t="s">
        <v>197</v>
      </c>
      <c r="E9141" t="s">
        <v>198</v>
      </c>
      <c r="F9141" t="s">
        <v>199</v>
      </c>
      <c r="G9141" t="s">
        <v>262</v>
      </c>
      <c r="H9141" t="s">
        <v>235</v>
      </c>
      <c r="I9141">
        <v>3</v>
      </c>
      <c r="J9141">
        <v>5</v>
      </c>
      <c r="K9141">
        <v>204684</v>
      </c>
      <c r="L9141" t="str">
        <f>VLOOKUP(Sales_Data!C9141,Product_Master!$A:$D,2,FALSE)</f>
        <v>Cycling Bottle</v>
      </c>
      <c r="M9141">
        <f>VLOOKUP(C9141,Product_Master!$A:$D,4,FALSE)</f>
        <v>71819</v>
      </c>
      <c r="N9141" t="str">
        <f t="shared" si="284"/>
        <v>HIGH</v>
      </c>
      <c r="O9141" t="str" cm="1">
        <f t="array" ref="O9141">_xlfn.IFS(D9141="North","Zone 1",D9141="South","Zone 2",D9141="East","Zone 3",D9141="West","Zone 4")</f>
        <v>Zone 4</v>
      </c>
      <c r="P9141">
        <f t="shared" si="285"/>
        <v>20468.400000000001</v>
      </c>
      <c r="Q9141" t="str">
        <f>VLOOKUP(C9141,Product_Master!$A:$D,3,FALSE)</f>
        <v>Sports</v>
      </c>
    </row>
    <row r="9142" spans="1:17" x14ac:dyDescent="0.3">
      <c r="A9142" t="s">
        <v>15594</v>
      </c>
      <c r="B9142" t="s">
        <v>1574</v>
      </c>
      <c r="C9142" t="s">
        <v>31</v>
      </c>
      <c r="D9142" t="s">
        <v>191</v>
      </c>
      <c r="E9142" t="s">
        <v>238</v>
      </c>
      <c r="F9142" t="s">
        <v>238</v>
      </c>
      <c r="G9142" t="s">
        <v>285</v>
      </c>
      <c r="H9142" t="s">
        <v>3587</v>
      </c>
      <c r="I9142">
        <v>5</v>
      </c>
      <c r="J9142">
        <v>20</v>
      </c>
      <c r="K9142">
        <v>154344</v>
      </c>
      <c r="L9142" t="str">
        <f>VLOOKUP(Sales_Data!C9142,Product_Master!$A:$D,2,FALSE)</f>
        <v>Smart Watch</v>
      </c>
      <c r="M9142">
        <f>VLOOKUP(C9142,Product_Master!$A:$D,4,FALSE)</f>
        <v>38586</v>
      </c>
      <c r="N9142" t="str">
        <f t="shared" si="284"/>
        <v>HIGH</v>
      </c>
      <c r="O9142" t="str" cm="1">
        <f t="array" ref="O9142">_xlfn.IFS(D9142="North","Zone 1",D9142="South","Zone 2",D9142="East","Zone 3",D9142="West","Zone 4")</f>
        <v>Zone 1</v>
      </c>
      <c r="P9142">
        <f t="shared" si="285"/>
        <v>15434.400000000001</v>
      </c>
      <c r="Q9142" t="str">
        <f>VLOOKUP(C9142,Product_Master!$A:$D,3,FALSE)</f>
        <v>Electronics</v>
      </c>
    </row>
    <row r="9143" spans="1:17" x14ac:dyDescent="0.3">
      <c r="A9143" t="s">
        <v>15595</v>
      </c>
      <c r="B9143" t="s">
        <v>490</v>
      </c>
      <c r="C9143" t="s">
        <v>11</v>
      </c>
      <c r="D9143" t="s">
        <v>197</v>
      </c>
      <c r="E9143" t="s">
        <v>198</v>
      </c>
      <c r="F9143" t="s">
        <v>199</v>
      </c>
      <c r="G9143" t="s">
        <v>243</v>
      </c>
      <c r="H9143" t="s">
        <v>15596</v>
      </c>
      <c r="I9143">
        <v>3</v>
      </c>
      <c r="J9143">
        <v>5</v>
      </c>
      <c r="K9143">
        <v>84793</v>
      </c>
      <c r="L9143" t="str">
        <f>VLOOKUP(Sales_Data!C9143,Product_Master!$A:$D,2,FALSE)</f>
        <v>Lenovo Laptop</v>
      </c>
      <c r="M9143">
        <f>VLOOKUP(C9143,Product_Master!$A:$D,4,FALSE)</f>
        <v>29752</v>
      </c>
      <c r="N9143" t="str">
        <f t="shared" si="284"/>
        <v>HIGH</v>
      </c>
      <c r="O9143" t="str" cm="1">
        <f t="array" ref="O9143">_xlfn.IFS(D9143="North","Zone 1",D9143="South","Zone 2",D9143="East","Zone 3",D9143="West","Zone 4")</f>
        <v>Zone 4</v>
      </c>
      <c r="P9143">
        <f t="shared" si="285"/>
        <v>8479.3000000000011</v>
      </c>
      <c r="Q9143" t="str">
        <f>VLOOKUP(C9143,Product_Master!$A:$D,3,FALSE)</f>
        <v>Electronics</v>
      </c>
    </row>
    <row r="9144" spans="1:17" x14ac:dyDescent="0.3">
      <c r="A9144" t="s">
        <v>15597</v>
      </c>
      <c r="B9144" t="s">
        <v>2744</v>
      </c>
      <c r="C9144" t="s">
        <v>126</v>
      </c>
      <c r="D9144" t="s">
        <v>178</v>
      </c>
      <c r="E9144" t="s">
        <v>179</v>
      </c>
      <c r="F9144" t="s">
        <v>180</v>
      </c>
      <c r="G9144" t="s">
        <v>257</v>
      </c>
      <c r="H9144" t="s">
        <v>5652</v>
      </c>
      <c r="I9144">
        <v>2</v>
      </c>
      <c r="J9144">
        <v>20</v>
      </c>
      <c r="K9144">
        <v>6592</v>
      </c>
      <c r="L9144" t="str">
        <f>VLOOKUP(Sales_Data!C9144,Product_Master!$A:$D,2,FALSE)</f>
        <v>Honey</v>
      </c>
      <c r="M9144">
        <f>VLOOKUP(C9144,Product_Master!$A:$D,4,FALSE)</f>
        <v>4120</v>
      </c>
      <c r="N9144" t="str">
        <f t="shared" si="284"/>
        <v>MEDIUM</v>
      </c>
      <c r="O9144" t="str" cm="1">
        <f t="array" ref="O9144">_xlfn.IFS(D9144="North","Zone 1",D9144="South","Zone 2",D9144="East","Zone 3",D9144="West","Zone 4")</f>
        <v>Zone 3</v>
      </c>
      <c r="P9144">
        <f t="shared" si="285"/>
        <v>329.6</v>
      </c>
      <c r="Q9144" t="str">
        <f>VLOOKUP(C9144,Product_Master!$A:$D,3,FALSE)</f>
        <v>Grocery</v>
      </c>
    </row>
    <row r="9145" spans="1:17" x14ac:dyDescent="0.3">
      <c r="A9145" t="s">
        <v>15598</v>
      </c>
      <c r="B9145" t="s">
        <v>184</v>
      </c>
      <c r="C9145" t="s">
        <v>7</v>
      </c>
      <c r="D9145" t="s">
        <v>197</v>
      </c>
      <c r="E9145" t="s">
        <v>260</v>
      </c>
      <c r="F9145" t="s">
        <v>261</v>
      </c>
      <c r="G9145" t="s">
        <v>269</v>
      </c>
      <c r="H9145" t="s">
        <v>2035</v>
      </c>
      <c r="I9145">
        <v>8</v>
      </c>
      <c r="J9145">
        <v>15</v>
      </c>
      <c r="K9145">
        <v>435206</v>
      </c>
      <c r="L9145" t="str">
        <f>VLOOKUP(Sales_Data!C9145,Product_Master!$A:$D,2,FALSE)</f>
        <v>HP Laptop</v>
      </c>
      <c r="M9145">
        <f>VLOOKUP(C9145,Product_Master!$A:$D,4,FALSE)</f>
        <v>64001</v>
      </c>
      <c r="N9145" t="str">
        <f t="shared" si="284"/>
        <v>HIGH</v>
      </c>
      <c r="O9145" t="str" cm="1">
        <f t="array" ref="O9145">_xlfn.IFS(D9145="North","Zone 1",D9145="South","Zone 2",D9145="East","Zone 3",D9145="West","Zone 4")</f>
        <v>Zone 4</v>
      </c>
      <c r="P9145">
        <f t="shared" si="285"/>
        <v>43520.600000000006</v>
      </c>
      <c r="Q9145" t="str">
        <f>VLOOKUP(C9145,Product_Master!$A:$D,3,FALSE)</f>
        <v>Electronics</v>
      </c>
    </row>
    <row r="9146" spans="1:17" x14ac:dyDescent="0.3">
      <c r="A9146" t="s">
        <v>15599</v>
      </c>
      <c r="B9146" t="s">
        <v>1431</v>
      </c>
      <c r="C9146" t="s">
        <v>23</v>
      </c>
      <c r="D9146" t="s">
        <v>197</v>
      </c>
      <c r="E9146" t="s">
        <v>210</v>
      </c>
      <c r="F9146" t="s">
        <v>211</v>
      </c>
      <c r="G9146" t="s">
        <v>174</v>
      </c>
      <c r="H9146" t="s">
        <v>4179</v>
      </c>
      <c r="I9146">
        <v>9</v>
      </c>
      <c r="J9146">
        <v>5</v>
      </c>
      <c r="K9146">
        <v>567985</v>
      </c>
      <c r="L9146" t="str">
        <f>VLOOKUP(Sales_Data!C9146,Product_Master!$A:$D,2,FALSE)</f>
        <v>Refrigerator</v>
      </c>
      <c r="M9146">
        <f>VLOOKUP(C9146,Product_Master!$A:$D,4,FALSE)</f>
        <v>66431</v>
      </c>
      <c r="N9146" t="str">
        <f t="shared" si="284"/>
        <v>HIGH</v>
      </c>
      <c r="O9146" t="str" cm="1">
        <f t="array" ref="O9146">_xlfn.IFS(D9146="North","Zone 1",D9146="South","Zone 2",D9146="East","Zone 3",D9146="West","Zone 4")</f>
        <v>Zone 4</v>
      </c>
      <c r="P9146">
        <f t="shared" si="285"/>
        <v>56798.5</v>
      </c>
      <c r="Q9146" t="str">
        <f>VLOOKUP(C9146,Product_Master!$A:$D,3,FALSE)</f>
        <v>Electronics</v>
      </c>
    </row>
    <row r="9147" spans="1:17" x14ac:dyDescent="0.3">
      <c r="A9147" t="s">
        <v>15600</v>
      </c>
      <c r="B9147" t="s">
        <v>2721</v>
      </c>
      <c r="C9147" t="s">
        <v>21</v>
      </c>
      <c r="D9147" t="s">
        <v>197</v>
      </c>
      <c r="E9147" t="s">
        <v>260</v>
      </c>
      <c r="F9147" t="s">
        <v>261</v>
      </c>
      <c r="G9147" t="s">
        <v>285</v>
      </c>
      <c r="H9147" t="s">
        <v>9319</v>
      </c>
      <c r="I9147">
        <v>4</v>
      </c>
      <c r="J9147">
        <v>20</v>
      </c>
      <c r="K9147">
        <v>155315</v>
      </c>
      <c r="L9147" t="str">
        <f>VLOOKUP(Sales_Data!C9147,Product_Master!$A:$D,2,FALSE)</f>
        <v>Air Conditioner</v>
      </c>
      <c r="M9147">
        <f>VLOOKUP(C9147,Product_Master!$A:$D,4,FALSE)</f>
        <v>48536</v>
      </c>
      <c r="N9147" t="str">
        <f t="shared" si="284"/>
        <v>HIGH</v>
      </c>
      <c r="O9147" t="str" cm="1">
        <f t="array" ref="O9147">_xlfn.IFS(D9147="North","Zone 1",D9147="South","Zone 2",D9147="East","Zone 3",D9147="West","Zone 4")</f>
        <v>Zone 4</v>
      </c>
      <c r="P9147">
        <f t="shared" si="285"/>
        <v>15531.5</v>
      </c>
      <c r="Q9147" t="str">
        <f>VLOOKUP(C9147,Product_Master!$A:$D,3,FALSE)</f>
        <v>Electronics</v>
      </c>
    </row>
    <row r="9148" spans="1:17" x14ac:dyDescent="0.3">
      <c r="A9148" t="s">
        <v>15601</v>
      </c>
      <c r="B9148" t="s">
        <v>2892</v>
      </c>
      <c r="C9148" t="s">
        <v>137</v>
      </c>
      <c r="D9148" t="s">
        <v>197</v>
      </c>
      <c r="E9148" t="s">
        <v>210</v>
      </c>
      <c r="F9148" t="s">
        <v>211</v>
      </c>
      <c r="G9148" t="s">
        <v>253</v>
      </c>
      <c r="H9148" t="s">
        <v>15602</v>
      </c>
      <c r="I9148">
        <v>5</v>
      </c>
      <c r="J9148">
        <v>20</v>
      </c>
      <c r="K9148">
        <v>204428</v>
      </c>
      <c r="L9148" t="str">
        <f>VLOOKUP(Sales_Data!C9148,Product_Master!$A:$D,2,FALSE)</f>
        <v>Dumbbells</v>
      </c>
      <c r="M9148">
        <f>VLOOKUP(C9148,Product_Master!$A:$D,4,FALSE)</f>
        <v>51107</v>
      </c>
      <c r="N9148" t="str">
        <f t="shared" si="284"/>
        <v>HIGH</v>
      </c>
      <c r="O9148" t="str" cm="1">
        <f t="array" ref="O9148">_xlfn.IFS(D9148="North","Zone 1",D9148="South","Zone 2",D9148="East","Zone 3",D9148="West","Zone 4")</f>
        <v>Zone 4</v>
      </c>
      <c r="P9148">
        <f t="shared" si="285"/>
        <v>20442.800000000003</v>
      </c>
      <c r="Q9148" t="str">
        <f>VLOOKUP(C9148,Product_Master!$A:$D,3,FALSE)</f>
        <v>Sports</v>
      </c>
    </row>
    <row r="9149" spans="1:17" x14ac:dyDescent="0.3">
      <c r="A9149" t="s">
        <v>15603</v>
      </c>
      <c r="B9149" t="s">
        <v>3360</v>
      </c>
      <c r="C9149" t="s">
        <v>19</v>
      </c>
      <c r="D9149" t="s">
        <v>191</v>
      </c>
      <c r="E9149" t="s">
        <v>192</v>
      </c>
      <c r="F9149" t="s">
        <v>193</v>
      </c>
      <c r="G9149" t="s">
        <v>187</v>
      </c>
      <c r="H9149" t="s">
        <v>15604</v>
      </c>
      <c r="I9149">
        <v>10</v>
      </c>
      <c r="J9149">
        <v>10</v>
      </c>
      <c r="K9149">
        <v>177021</v>
      </c>
      <c r="L9149" t="str">
        <f>VLOOKUP(Sales_Data!C9149,Product_Master!$A:$D,2,FALSE)</f>
        <v>Projector</v>
      </c>
      <c r="M9149">
        <f>VLOOKUP(C9149,Product_Master!$A:$D,4,FALSE)</f>
        <v>19669</v>
      </c>
      <c r="N9149" t="str">
        <f t="shared" si="284"/>
        <v>HIGH</v>
      </c>
      <c r="O9149" t="str" cm="1">
        <f t="array" ref="O9149">_xlfn.IFS(D9149="North","Zone 1",D9149="South","Zone 2",D9149="East","Zone 3",D9149="West","Zone 4")</f>
        <v>Zone 1</v>
      </c>
      <c r="P9149">
        <f t="shared" si="285"/>
        <v>17702.100000000002</v>
      </c>
      <c r="Q9149" t="str">
        <f>VLOOKUP(C9149,Product_Master!$A:$D,3,FALSE)</f>
        <v>Electronics</v>
      </c>
    </row>
    <row r="9150" spans="1:17" x14ac:dyDescent="0.3">
      <c r="A9150" t="s">
        <v>15605</v>
      </c>
      <c r="B9150" t="s">
        <v>1516</v>
      </c>
      <c r="C9150" t="s">
        <v>108</v>
      </c>
      <c r="D9150" t="s">
        <v>191</v>
      </c>
      <c r="E9150" t="s">
        <v>192</v>
      </c>
      <c r="F9150" t="s">
        <v>193</v>
      </c>
      <c r="G9150" t="s">
        <v>262</v>
      </c>
      <c r="H9150" t="s">
        <v>7379</v>
      </c>
      <c r="I9150">
        <v>5</v>
      </c>
      <c r="J9150">
        <v>15</v>
      </c>
      <c r="K9150">
        <v>62742</v>
      </c>
      <c r="L9150" t="str">
        <f>VLOOKUP(Sales_Data!C9150,Product_Master!$A:$D,2,FALSE)</f>
        <v>Salt</v>
      </c>
      <c r="M9150">
        <f>VLOOKUP(C9150,Product_Master!$A:$D,4,FALSE)</f>
        <v>14763</v>
      </c>
      <c r="N9150" t="str">
        <f t="shared" si="284"/>
        <v>HIGH</v>
      </c>
      <c r="O9150" t="str" cm="1">
        <f t="array" ref="O9150">_xlfn.IFS(D9150="North","Zone 1",D9150="South","Zone 2",D9150="East","Zone 3",D9150="West","Zone 4")</f>
        <v>Zone 1</v>
      </c>
      <c r="P9150">
        <f t="shared" si="285"/>
        <v>6274.2000000000007</v>
      </c>
      <c r="Q9150" t="str">
        <f>VLOOKUP(C9150,Product_Master!$A:$D,3,FALSE)</f>
        <v>Grocery</v>
      </c>
    </row>
    <row r="9151" spans="1:17" x14ac:dyDescent="0.3">
      <c r="A9151" t="s">
        <v>15606</v>
      </c>
      <c r="B9151" t="s">
        <v>1565</v>
      </c>
      <c r="C9151" t="s">
        <v>137</v>
      </c>
      <c r="D9151" t="s">
        <v>191</v>
      </c>
      <c r="E9151" t="s">
        <v>238</v>
      </c>
      <c r="F9151" t="s">
        <v>238</v>
      </c>
      <c r="G9151" t="s">
        <v>200</v>
      </c>
      <c r="H9151" t="s">
        <v>15607</v>
      </c>
      <c r="I9151">
        <v>7</v>
      </c>
      <c r="J9151">
        <v>20</v>
      </c>
      <c r="K9151">
        <v>286199</v>
      </c>
      <c r="L9151" t="str">
        <f>VLOOKUP(Sales_Data!C9151,Product_Master!$A:$D,2,FALSE)</f>
        <v>Dumbbells</v>
      </c>
      <c r="M9151">
        <f>VLOOKUP(C9151,Product_Master!$A:$D,4,FALSE)</f>
        <v>51107</v>
      </c>
      <c r="N9151" t="str">
        <f t="shared" si="284"/>
        <v>HIGH</v>
      </c>
      <c r="O9151" t="str" cm="1">
        <f t="array" ref="O9151">_xlfn.IFS(D9151="North","Zone 1",D9151="South","Zone 2",D9151="East","Zone 3",D9151="West","Zone 4")</f>
        <v>Zone 1</v>
      </c>
      <c r="P9151">
        <f t="shared" si="285"/>
        <v>28619.9</v>
      </c>
      <c r="Q9151" t="str">
        <f>VLOOKUP(C9151,Product_Master!$A:$D,3,FALSE)</f>
        <v>Sports</v>
      </c>
    </row>
    <row r="9152" spans="1:17" x14ac:dyDescent="0.3">
      <c r="A9152" t="s">
        <v>15608</v>
      </c>
      <c r="B9152" t="s">
        <v>1376</v>
      </c>
      <c r="C9152" t="s">
        <v>145</v>
      </c>
      <c r="D9152" t="s">
        <v>197</v>
      </c>
      <c r="E9152" t="s">
        <v>198</v>
      </c>
      <c r="F9152" t="s">
        <v>199</v>
      </c>
      <c r="G9152" t="s">
        <v>253</v>
      </c>
      <c r="H9152" t="s">
        <v>3931</v>
      </c>
      <c r="I9152">
        <v>8</v>
      </c>
      <c r="J9152">
        <v>15</v>
      </c>
      <c r="K9152">
        <v>120740</v>
      </c>
      <c r="L9152" t="str">
        <f>VLOOKUP(Sales_Data!C9152,Product_Master!$A:$D,2,FALSE)</f>
        <v>Badminton Racket</v>
      </c>
      <c r="M9152">
        <f>VLOOKUP(C9152,Product_Master!$A:$D,4,FALSE)</f>
        <v>17756</v>
      </c>
      <c r="N9152" t="str">
        <f t="shared" si="284"/>
        <v>HIGH</v>
      </c>
      <c r="O9152" t="str" cm="1">
        <f t="array" ref="O9152">_xlfn.IFS(D9152="North","Zone 1",D9152="South","Zone 2",D9152="East","Zone 3",D9152="West","Zone 4")</f>
        <v>Zone 4</v>
      </c>
      <c r="P9152">
        <f t="shared" si="285"/>
        <v>12074</v>
      </c>
      <c r="Q9152" t="str">
        <f>VLOOKUP(C9152,Product_Master!$A:$D,3,FALSE)</f>
        <v>Sports</v>
      </c>
    </row>
    <row r="9153" spans="1:17" x14ac:dyDescent="0.3">
      <c r="A9153" t="s">
        <v>15609</v>
      </c>
      <c r="B9153" t="s">
        <v>2660</v>
      </c>
      <c r="C9153" t="s">
        <v>7</v>
      </c>
      <c r="D9153" t="s">
        <v>178</v>
      </c>
      <c r="E9153" t="s">
        <v>179</v>
      </c>
      <c r="F9153" t="s">
        <v>180</v>
      </c>
      <c r="G9153" t="s">
        <v>212</v>
      </c>
      <c r="H9153" t="s">
        <v>10497</v>
      </c>
      <c r="I9153">
        <v>11</v>
      </c>
      <c r="J9153">
        <v>0</v>
      </c>
      <c r="K9153">
        <v>704011</v>
      </c>
      <c r="L9153" t="str">
        <f>VLOOKUP(Sales_Data!C9153,Product_Master!$A:$D,2,FALSE)</f>
        <v>HP Laptop</v>
      </c>
      <c r="M9153">
        <f>VLOOKUP(C9153,Product_Master!$A:$D,4,FALSE)</f>
        <v>64001</v>
      </c>
      <c r="N9153" t="str">
        <f t="shared" si="284"/>
        <v>HIGH</v>
      </c>
      <c r="O9153" t="str" cm="1">
        <f t="array" ref="O9153">_xlfn.IFS(D9153="North","Zone 1",D9153="South","Zone 2",D9153="East","Zone 3",D9153="West","Zone 4")</f>
        <v>Zone 3</v>
      </c>
      <c r="P9153">
        <f t="shared" si="285"/>
        <v>70401.100000000006</v>
      </c>
      <c r="Q9153" t="str">
        <f>VLOOKUP(C9153,Product_Master!$A:$D,3,FALSE)</f>
        <v>Electronics</v>
      </c>
    </row>
    <row r="9154" spans="1:17" x14ac:dyDescent="0.3">
      <c r="A9154" t="s">
        <v>15610</v>
      </c>
      <c r="B9154" t="s">
        <v>490</v>
      </c>
      <c r="C9154" t="s">
        <v>19</v>
      </c>
      <c r="D9154" t="s">
        <v>178</v>
      </c>
      <c r="E9154" t="s">
        <v>310</v>
      </c>
      <c r="F9154" t="s">
        <v>311</v>
      </c>
      <c r="G9154" t="s">
        <v>269</v>
      </c>
      <c r="H9154" t="s">
        <v>1392</v>
      </c>
      <c r="I9154">
        <v>6</v>
      </c>
      <c r="J9154">
        <v>5</v>
      </c>
      <c r="K9154">
        <v>112113</v>
      </c>
      <c r="L9154" t="str">
        <f>VLOOKUP(Sales_Data!C9154,Product_Master!$A:$D,2,FALSE)</f>
        <v>Projector</v>
      </c>
      <c r="M9154">
        <f>VLOOKUP(C9154,Product_Master!$A:$D,4,FALSE)</f>
        <v>19669</v>
      </c>
      <c r="N9154" t="str">
        <f t="shared" si="284"/>
        <v>HIGH</v>
      </c>
      <c r="O9154" t="str" cm="1">
        <f t="array" ref="O9154">_xlfn.IFS(D9154="North","Zone 1",D9154="South","Zone 2",D9154="East","Zone 3",D9154="West","Zone 4")</f>
        <v>Zone 3</v>
      </c>
      <c r="P9154">
        <f t="shared" si="285"/>
        <v>11211.300000000001</v>
      </c>
      <c r="Q9154" t="str">
        <f>VLOOKUP(C9154,Product_Master!$A:$D,3,FALSE)</f>
        <v>Electronics</v>
      </c>
    </row>
    <row r="9155" spans="1:17" x14ac:dyDescent="0.3">
      <c r="A9155" t="s">
        <v>15611</v>
      </c>
      <c r="B9155" t="s">
        <v>1262</v>
      </c>
      <c r="C9155" t="s">
        <v>102</v>
      </c>
      <c r="D9155" t="s">
        <v>178</v>
      </c>
      <c r="E9155" t="s">
        <v>179</v>
      </c>
      <c r="F9155" t="s">
        <v>180</v>
      </c>
      <c r="G9155" t="s">
        <v>285</v>
      </c>
      <c r="H9155" t="s">
        <v>15612</v>
      </c>
      <c r="I9155">
        <v>5</v>
      </c>
      <c r="J9155">
        <v>0</v>
      </c>
      <c r="K9155">
        <v>365350</v>
      </c>
      <c r="L9155" t="str">
        <f>VLOOKUP(Sales_Data!C9155,Product_Master!$A:$D,2,FALSE)</f>
        <v>Tea</v>
      </c>
      <c r="M9155">
        <f>VLOOKUP(C9155,Product_Master!$A:$D,4,FALSE)</f>
        <v>73070</v>
      </c>
      <c r="N9155" t="str">
        <f t="shared" ref="N9155:N9218" si="286">IF(K9155&gt;15000,"HIGH",IF(K9155&gt;=5000,"MEDIUM","LOW"))</f>
        <v>HIGH</v>
      </c>
      <c r="O9155" t="str" cm="1">
        <f t="array" ref="O9155">_xlfn.IFS(D9155="North","Zone 1",D9155="South","Zone 2",D9155="East","Zone 3",D9155="West","Zone 4")</f>
        <v>Zone 3</v>
      </c>
      <c r="P9155">
        <f t="shared" ref="P9155:P9218" si="287">IF(N9155="HIGH",K9155*10%,IF(N9155="MEDIUM",K9155*5%,K9155*2%))</f>
        <v>36535</v>
      </c>
      <c r="Q9155" t="str">
        <f>VLOOKUP(C9155,Product_Master!$A:$D,3,FALSE)</f>
        <v>Grocery</v>
      </c>
    </row>
    <row r="9156" spans="1:17" x14ac:dyDescent="0.3">
      <c r="A9156" t="s">
        <v>15613</v>
      </c>
      <c r="B9156" t="s">
        <v>1438</v>
      </c>
      <c r="C9156" t="s">
        <v>157</v>
      </c>
      <c r="D9156" t="s">
        <v>197</v>
      </c>
      <c r="E9156" t="s">
        <v>198</v>
      </c>
      <c r="F9156" t="s">
        <v>199</v>
      </c>
      <c r="G9156" t="s">
        <v>262</v>
      </c>
      <c r="H9156" t="s">
        <v>6058</v>
      </c>
      <c r="I9156">
        <v>5</v>
      </c>
      <c r="J9156">
        <v>15</v>
      </c>
      <c r="K9156">
        <v>165796</v>
      </c>
      <c r="L9156" t="str">
        <f>VLOOKUP(Sales_Data!C9156,Product_Master!$A:$D,2,FALSE)</f>
        <v>Sports Bag</v>
      </c>
      <c r="M9156">
        <f>VLOOKUP(C9156,Product_Master!$A:$D,4,FALSE)</f>
        <v>39011</v>
      </c>
      <c r="N9156" t="str">
        <f t="shared" si="286"/>
        <v>HIGH</v>
      </c>
      <c r="O9156" t="str" cm="1">
        <f t="array" ref="O9156">_xlfn.IFS(D9156="North","Zone 1",D9156="South","Zone 2",D9156="East","Zone 3",D9156="West","Zone 4")</f>
        <v>Zone 4</v>
      </c>
      <c r="P9156">
        <f t="shared" si="287"/>
        <v>16579.600000000002</v>
      </c>
      <c r="Q9156" t="str">
        <f>VLOOKUP(C9156,Product_Master!$A:$D,3,FALSE)</f>
        <v>Sports</v>
      </c>
    </row>
    <row r="9157" spans="1:17" x14ac:dyDescent="0.3">
      <c r="A9157" t="s">
        <v>15614</v>
      </c>
      <c r="B9157" t="s">
        <v>1199</v>
      </c>
      <c r="C9157" t="s">
        <v>81</v>
      </c>
      <c r="D9157" t="s">
        <v>171</v>
      </c>
      <c r="E9157" t="s">
        <v>172</v>
      </c>
      <c r="F9157" t="s">
        <v>173</v>
      </c>
      <c r="G9157" t="s">
        <v>285</v>
      </c>
      <c r="H9157" t="s">
        <v>12441</v>
      </c>
      <c r="I9157">
        <v>1</v>
      </c>
      <c r="J9157">
        <v>5</v>
      </c>
      <c r="K9157">
        <v>31389</v>
      </c>
      <c r="L9157" t="str">
        <f>VLOOKUP(Sales_Data!C9157,Product_Master!$A:$D,2,FALSE)</f>
        <v>Blazer</v>
      </c>
      <c r="M9157">
        <f>VLOOKUP(C9157,Product_Master!$A:$D,4,FALSE)</f>
        <v>33042</v>
      </c>
      <c r="N9157" t="str">
        <f t="shared" si="286"/>
        <v>HIGH</v>
      </c>
      <c r="O9157" t="str" cm="1">
        <f t="array" ref="O9157">_xlfn.IFS(D9157="North","Zone 1",D9157="South","Zone 2",D9157="East","Zone 3",D9157="West","Zone 4")</f>
        <v>Zone 2</v>
      </c>
      <c r="P9157">
        <f t="shared" si="287"/>
        <v>3138.9</v>
      </c>
      <c r="Q9157" t="str">
        <f>VLOOKUP(C9157,Product_Master!$A:$D,3,FALSE)</f>
        <v>Clothing</v>
      </c>
    </row>
    <row r="9158" spans="1:17" x14ac:dyDescent="0.3">
      <c r="A9158" t="s">
        <v>15615</v>
      </c>
      <c r="B9158" t="s">
        <v>750</v>
      </c>
      <c r="C9158" t="s">
        <v>87</v>
      </c>
      <c r="D9158" t="s">
        <v>191</v>
      </c>
      <c r="E9158" t="s">
        <v>192</v>
      </c>
      <c r="F9158" t="s">
        <v>193</v>
      </c>
      <c r="G9158" t="s">
        <v>243</v>
      </c>
      <c r="H9158" t="s">
        <v>2924</v>
      </c>
      <c r="I9158">
        <v>2</v>
      </c>
      <c r="J9158">
        <v>10</v>
      </c>
      <c r="K9158">
        <v>36412</v>
      </c>
      <c r="L9158" t="str">
        <f>VLOOKUP(Sales_Data!C9158,Product_Master!$A:$D,2,FALSE)</f>
        <v>Hoodie</v>
      </c>
      <c r="M9158">
        <f>VLOOKUP(C9158,Product_Master!$A:$D,4,FALSE)</f>
        <v>20229</v>
      </c>
      <c r="N9158" t="str">
        <f t="shared" si="286"/>
        <v>HIGH</v>
      </c>
      <c r="O9158" t="str" cm="1">
        <f t="array" ref="O9158">_xlfn.IFS(D9158="North","Zone 1",D9158="South","Zone 2",D9158="East","Zone 3",D9158="West","Zone 4")</f>
        <v>Zone 1</v>
      </c>
      <c r="P9158">
        <f t="shared" si="287"/>
        <v>3641.2000000000003</v>
      </c>
      <c r="Q9158" t="str">
        <f>VLOOKUP(C9158,Product_Master!$A:$D,3,FALSE)</f>
        <v>Clothing</v>
      </c>
    </row>
    <row r="9159" spans="1:17" x14ac:dyDescent="0.3">
      <c r="A9159" t="s">
        <v>15616</v>
      </c>
      <c r="B9159" t="s">
        <v>1400</v>
      </c>
      <c r="C9159" t="s">
        <v>13</v>
      </c>
      <c r="D9159" t="s">
        <v>178</v>
      </c>
      <c r="E9159" t="s">
        <v>185</v>
      </c>
      <c r="F9159" t="s">
        <v>186</v>
      </c>
      <c r="G9159" t="s">
        <v>219</v>
      </c>
      <c r="H9159" t="s">
        <v>15617</v>
      </c>
      <c r="I9159">
        <v>12</v>
      </c>
      <c r="J9159">
        <v>15</v>
      </c>
      <c r="K9159">
        <v>272462</v>
      </c>
      <c r="L9159" t="str">
        <f>VLOOKUP(Sales_Data!C9159,Product_Master!$A:$D,2,FALSE)</f>
        <v>iPhone</v>
      </c>
      <c r="M9159">
        <f>VLOOKUP(C9159,Product_Master!$A:$D,4,FALSE)</f>
        <v>26712</v>
      </c>
      <c r="N9159" t="str">
        <f t="shared" si="286"/>
        <v>HIGH</v>
      </c>
      <c r="O9159" t="str" cm="1">
        <f t="array" ref="O9159">_xlfn.IFS(D9159="North","Zone 1",D9159="South","Zone 2",D9159="East","Zone 3",D9159="West","Zone 4")</f>
        <v>Zone 3</v>
      </c>
      <c r="P9159">
        <f t="shared" si="287"/>
        <v>27246.2</v>
      </c>
      <c r="Q9159" t="str">
        <f>VLOOKUP(C9159,Product_Master!$A:$D,3,FALSE)</f>
        <v>Electronics</v>
      </c>
    </row>
    <row r="9160" spans="1:17" x14ac:dyDescent="0.3">
      <c r="A9160" t="s">
        <v>15618</v>
      </c>
      <c r="B9160" t="s">
        <v>336</v>
      </c>
      <c r="C9160" t="s">
        <v>19</v>
      </c>
      <c r="D9160" t="s">
        <v>197</v>
      </c>
      <c r="E9160" t="s">
        <v>260</v>
      </c>
      <c r="F9160" t="s">
        <v>261</v>
      </c>
      <c r="G9160" t="s">
        <v>257</v>
      </c>
      <c r="H9160" t="s">
        <v>4491</v>
      </c>
      <c r="I9160">
        <v>7</v>
      </c>
      <c r="J9160">
        <v>5</v>
      </c>
      <c r="K9160">
        <v>130798</v>
      </c>
      <c r="L9160" t="str">
        <f>VLOOKUP(Sales_Data!C9160,Product_Master!$A:$D,2,FALSE)</f>
        <v>Projector</v>
      </c>
      <c r="M9160">
        <f>VLOOKUP(C9160,Product_Master!$A:$D,4,FALSE)</f>
        <v>19669</v>
      </c>
      <c r="N9160" t="str">
        <f t="shared" si="286"/>
        <v>HIGH</v>
      </c>
      <c r="O9160" t="str" cm="1">
        <f t="array" ref="O9160">_xlfn.IFS(D9160="North","Zone 1",D9160="South","Zone 2",D9160="East","Zone 3",D9160="West","Zone 4")</f>
        <v>Zone 4</v>
      </c>
      <c r="P9160">
        <f t="shared" si="287"/>
        <v>13079.800000000001</v>
      </c>
      <c r="Q9160" t="str">
        <f>VLOOKUP(C9160,Product_Master!$A:$D,3,FALSE)</f>
        <v>Electronics</v>
      </c>
    </row>
    <row r="9161" spans="1:17" x14ac:dyDescent="0.3">
      <c r="A9161" t="s">
        <v>15619</v>
      </c>
      <c r="B9161" t="s">
        <v>1262</v>
      </c>
      <c r="C9161" t="s">
        <v>69</v>
      </c>
      <c r="D9161" t="s">
        <v>191</v>
      </c>
      <c r="E9161" t="s">
        <v>192</v>
      </c>
      <c r="F9161" t="s">
        <v>193</v>
      </c>
      <c r="G9161" t="s">
        <v>187</v>
      </c>
      <c r="H9161" t="s">
        <v>9973</v>
      </c>
      <c r="I9161">
        <v>8</v>
      </c>
      <c r="J9161">
        <v>10</v>
      </c>
      <c r="K9161">
        <v>64065</v>
      </c>
      <c r="L9161" t="str">
        <f>VLOOKUP(Sales_Data!C9161,Product_Master!$A:$D,2,FALSE)</f>
        <v>Women Kurti</v>
      </c>
      <c r="M9161">
        <f>VLOOKUP(C9161,Product_Master!$A:$D,4,FALSE)</f>
        <v>8898</v>
      </c>
      <c r="N9161" t="str">
        <f t="shared" si="286"/>
        <v>HIGH</v>
      </c>
      <c r="O9161" t="str" cm="1">
        <f t="array" ref="O9161">_xlfn.IFS(D9161="North","Zone 1",D9161="South","Zone 2",D9161="East","Zone 3",D9161="West","Zone 4")</f>
        <v>Zone 1</v>
      </c>
      <c r="P9161">
        <f t="shared" si="287"/>
        <v>6406.5</v>
      </c>
      <c r="Q9161" t="str">
        <f>VLOOKUP(C9161,Product_Master!$A:$D,3,FALSE)</f>
        <v>Clothing</v>
      </c>
    </row>
    <row r="9162" spans="1:17" x14ac:dyDescent="0.3">
      <c r="A9162" t="s">
        <v>15620</v>
      </c>
      <c r="B9162" t="s">
        <v>1691</v>
      </c>
      <c r="C9162" t="s">
        <v>93</v>
      </c>
      <c r="D9162" t="s">
        <v>171</v>
      </c>
      <c r="E9162" t="s">
        <v>223</v>
      </c>
      <c r="F9162" t="s">
        <v>224</v>
      </c>
      <c r="G9162" t="s">
        <v>257</v>
      </c>
      <c r="H9162" t="s">
        <v>10817</v>
      </c>
      <c r="I9162">
        <v>5</v>
      </c>
      <c r="J9162">
        <v>20</v>
      </c>
      <c r="K9162">
        <v>311132</v>
      </c>
      <c r="L9162" t="str">
        <f>VLOOKUP(Sales_Data!C9162,Product_Master!$A:$D,2,FALSE)</f>
        <v>Skirt</v>
      </c>
      <c r="M9162">
        <f>VLOOKUP(C9162,Product_Master!$A:$D,4,FALSE)</f>
        <v>77783</v>
      </c>
      <c r="N9162" t="str">
        <f t="shared" si="286"/>
        <v>HIGH</v>
      </c>
      <c r="O9162" t="str" cm="1">
        <f t="array" ref="O9162">_xlfn.IFS(D9162="North","Zone 1",D9162="South","Zone 2",D9162="East","Zone 3",D9162="West","Zone 4")</f>
        <v>Zone 2</v>
      </c>
      <c r="P9162">
        <f t="shared" si="287"/>
        <v>31113.200000000001</v>
      </c>
      <c r="Q9162" t="str">
        <f>VLOOKUP(C9162,Product_Master!$A:$D,3,FALSE)</f>
        <v>Clothing</v>
      </c>
    </row>
    <row r="9163" spans="1:17" x14ac:dyDescent="0.3">
      <c r="A9163" t="s">
        <v>15621</v>
      </c>
      <c r="B9163" t="s">
        <v>603</v>
      </c>
      <c r="C9163" t="s">
        <v>95</v>
      </c>
      <c r="D9163" t="s">
        <v>191</v>
      </c>
      <c r="E9163" t="s">
        <v>238</v>
      </c>
      <c r="F9163" t="s">
        <v>238</v>
      </c>
      <c r="G9163" t="s">
        <v>212</v>
      </c>
      <c r="H9163" t="s">
        <v>10419</v>
      </c>
      <c r="I9163">
        <v>6</v>
      </c>
      <c r="J9163">
        <v>0</v>
      </c>
      <c r="K9163">
        <v>433812</v>
      </c>
      <c r="L9163" t="str">
        <f>VLOOKUP(Sales_Data!C9163,Product_Master!$A:$D,2,FALSE)</f>
        <v>Dress</v>
      </c>
      <c r="M9163">
        <f>VLOOKUP(C9163,Product_Master!$A:$D,4,FALSE)</f>
        <v>72302</v>
      </c>
      <c r="N9163" t="str">
        <f t="shared" si="286"/>
        <v>HIGH</v>
      </c>
      <c r="O9163" t="str" cm="1">
        <f t="array" ref="O9163">_xlfn.IFS(D9163="North","Zone 1",D9163="South","Zone 2",D9163="East","Zone 3",D9163="West","Zone 4")</f>
        <v>Zone 1</v>
      </c>
      <c r="P9163">
        <f t="shared" si="287"/>
        <v>43381.200000000004</v>
      </c>
      <c r="Q9163" t="str">
        <f>VLOOKUP(C9163,Product_Master!$A:$D,3,FALSE)</f>
        <v>Clothing</v>
      </c>
    </row>
    <row r="9164" spans="1:17" x14ac:dyDescent="0.3">
      <c r="A9164" t="s">
        <v>15622</v>
      </c>
      <c r="B9164" t="s">
        <v>2455</v>
      </c>
      <c r="C9164" t="s">
        <v>147</v>
      </c>
      <c r="D9164" t="s">
        <v>191</v>
      </c>
      <c r="E9164" t="s">
        <v>242</v>
      </c>
      <c r="F9164" t="s">
        <v>242</v>
      </c>
      <c r="G9164" t="s">
        <v>257</v>
      </c>
      <c r="H9164" t="s">
        <v>15623</v>
      </c>
      <c r="I9164">
        <v>4</v>
      </c>
      <c r="J9164">
        <v>20</v>
      </c>
      <c r="K9164">
        <v>206316</v>
      </c>
      <c r="L9164" t="str">
        <f>VLOOKUP(Sales_Data!C9164,Product_Master!$A:$D,2,FALSE)</f>
        <v>Tennis Ball</v>
      </c>
      <c r="M9164">
        <f>VLOOKUP(C9164,Product_Master!$A:$D,4,FALSE)</f>
        <v>64474</v>
      </c>
      <c r="N9164" t="str">
        <f t="shared" si="286"/>
        <v>HIGH</v>
      </c>
      <c r="O9164" t="str" cm="1">
        <f t="array" ref="O9164">_xlfn.IFS(D9164="North","Zone 1",D9164="South","Zone 2",D9164="East","Zone 3",D9164="West","Zone 4")</f>
        <v>Zone 1</v>
      </c>
      <c r="P9164">
        <f t="shared" si="287"/>
        <v>20631.600000000002</v>
      </c>
      <c r="Q9164" t="str">
        <f>VLOOKUP(C9164,Product_Master!$A:$D,3,FALSE)</f>
        <v>Sports</v>
      </c>
    </row>
    <row r="9165" spans="1:17" x14ac:dyDescent="0.3">
      <c r="A9165" t="s">
        <v>15624</v>
      </c>
      <c r="B9165" t="s">
        <v>1030</v>
      </c>
      <c r="C9165" t="s">
        <v>124</v>
      </c>
      <c r="D9165" t="s">
        <v>197</v>
      </c>
      <c r="E9165" t="s">
        <v>198</v>
      </c>
      <c r="F9165" t="s">
        <v>199</v>
      </c>
      <c r="G9165" t="s">
        <v>187</v>
      </c>
      <c r="H9165" t="s">
        <v>8960</v>
      </c>
      <c r="I9165">
        <v>8</v>
      </c>
      <c r="J9165">
        <v>0</v>
      </c>
      <c r="K9165">
        <v>260880</v>
      </c>
      <c r="L9165" t="str">
        <f>VLOOKUP(Sales_Data!C9165,Product_Master!$A:$D,2,FALSE)</f>
        <v>Dry Fruits</v>
      </c>
      <c r="M9165">
        <f>VLOOKUP(C9165,Product_Master!$A:$D,4,FALSE)</f>
        <v>32610</v>
      </c>
      <c r="N9165" t="str">
        <f t="shared" si="286"/>
        <v>HIGH</v>
      </c>
      <c r="O9165" t="str" cm="1">
        <f t="array" ref="O9165">_xlfn.IFS(D9165="North","Zone 1",D9165="South","Zone 2",D9165="East","Zone 3",D9165="West","Zone 4")</f>
        <v>Zone 4</v>
      </c>
      <c r="P9165">
        <f t="shared" si="287"/>
        <v>26088</v>
      </c>
      <c r="Q9165" t="str">
        <f>VLOOKUP(C9165,Product_Master!$A:$D,3,FALSE)</f>
        <v>Grocery</v>
      </c>
    </row>
    <row r="9166" spans="1:17" x14ac:dyDescent="0.3">
      <c r="A9166" t="s">
        <v>15625</v>
      </c>
      <c r="B9166" t="s">
        <v>360</v>
      </c>
      <c r="C9166" t="s">
        <v>85</v>
      </c>
      <c r="D9166" t="s">
        <v>191</v>
      </c>
      <c r="E9166" t="s">
        <v>192</v>
      </c>
      <c r="F9166" t="s">
        <v>193</v>
      </c>
      <c r="G9166" t="s">
        <v>243</v>
      </c>
      <c r="H9166" t="s">
        <v>15626</v>
      </c>
      <c r="I9166">
        <v>7</v>
      </c>
      <c r="J9166">
        <v>15</v>
      </c>
      <c r="K9166">
        <v>437925</v>
      </c>
      <c r="L9166" t="str">
        <f>VLOOKUP(Sales_Data!C9166,Product_Master!$A:$D,2,FALSE)</f>
        <v>Shoes</v>
      </c>
      <c r="M9166">
        <f>VLOOKUP(C9166,Product_Master!$A:$D,4,FALSE)</f>
        <v>73601</v>
      </c>
      <c r="N9166" t="str">
        <f t="shared" si="286"/>
        <v>HIGH</v>
      </c>
      <c r="O9166" t="str" cm="1">
        <f t="array" ref="O9166">_xlfn.IFS(D9166="North","Zone 1",D9166="South","Zone 2",D9166="East","Zone 3",D9166="West","Zone 4")</f>
        <v>Zone 1</v>
      </c>
      <c r="P9166">
        <f t="shared" si="287"/>
        <v>43792.5</v>
      </c>
      <c r="Q9166" t="str">
        <f>VLOOKUP(C9166,Product_Master!$A:$D,3,FALSE)</f>
        <v>Clothing</v>
      </c>
    </row>
    <row r="9167" spans="1:17" x14ac:dyDescent="0.3">
      <c r="A9167" t="s">
        <v>15627</v>
      </c>
      <c r="B9167" t="s">
        <v>1728</v>
      </c>
      <c r="C9167" t="s">
        <v>155</v>
      </c>
      <c r="D9167" t="s">
        <v>197</v>
      </c>
      <c r="E9167" t="s">
        <v>198</v>
      </c>
      <c r="F9167" t="s">
        <v>199</v>
      </c>
      <c r="G9167" t="s">
        <v>285</v>
      </c>
      <c r="H9167" t="s">
        <v>15628</v>
      </c>
      <c r="I9167">
        <v>7</v>
      </c>
      <c r="J9167">
        <v>0</v>
      </c>
      <c r="K9167">
        <v>502733</v>
      </c>
      <c r="L9167" t="str">
        <f>VLOOKUP(Sales_Data!C9167,Product_Master!$A:$D,2,FALSE)</f>
        <v>Cycling Bottle</v>
      </c>
      <c r="M9167">
        <f>VLOOKUP(C9167,Product_Master!$A:$D,4,FALSE)</f>
        <v>71819</v>
      </c>
      <c r="N9167" t="str">
        <f t="shared" si="286"/>
        <v>HIGH</v>
      </c>
      <c r="O9167" t="str" cm="1">
        <f t="array" ref="O9167">_xlfn.IFS(D9167="North","Zone 1",D9167="South","Zone 2",D9167="East","Zone 3",D9167="West","Zone 4")</f>
        <v>Zone 4</v>
      </c>
      <c r="P9167">
        <f t="shared" si="287"/>
        <v>50273.3</v>
      </c>
      <c r="Q9167" t="str">
        <f>VLOOKUP(C9167,Product_Master!$A:$D,3,FALSE)</f>
        <v>Sports</v>
      </c>
    </row>
    <row r="9168" spans="1:17" x14ac:dyDescent="0.3">
      <c r="A9168" t="s">
        <v>15629</v>
      </c>
      <c r="B9168" t="s">
        <v>616</v>
      </c>
      <c r="C9168" t="s">
        <v>66</v>
      </c>
      <c r="D9168" t="s">
        <v>178</v>
      </c>
      <c r="E9168" t="s">
        <v>179</v>
      </c>
      <c r="F9168" t="s">
        <v>180</v>
      </c>
      <c r="G9168" t="s">
        <v>262</v>
      </c>
      <c r="H9168" t="s">
        <v>15630</v>
      </c>
      <c r="I9168">
        <v>12</v>
      </c>
      <c r="J9168">
        <v>5</v>
      </c>
      <c r="K9168">
        <v>552968</v>
      </c>
      <c r="L9168" t="str">
        <f>VLOOKUP(Sales_Data!C9168,Product_Master!$A:$D,2,FALSE)</f>
        <v>Men Shirt</v>
      </c>
      <c r="M9168">
        <f>VLOOKUP(C9168,Product_Master!$A:$D,4,FALSE)</f>
        <v>48506</v>
      </c>
      <c r="N9168" t="str">
        <f t="shared" si="286"/>
        <v>HIGH</v>
      </c>
      <c r="O9168" t="str" cm="1">
        <f t="array" ref="O9168">_xlfn.IFS(D9168="North","Zone 1",D9168="South","Zone 2",D9168="East","Zone 3",D9168="West","Zone 4")</f>
        <v>Zone 3</v>
      </c>
      <c r="P9168">
        <f t="shared" si="287"/>
        <v>55296.800000000003</v>
      </c>
      <c r="Q9168" t="str">
        <f>VLOOKUP(C9168,Product_Master!$A:$D,3,FALSE)</f>
        <v>Clothing</v>
      </c>
    </row>
    <row r="9169" spans="1:17" x14ac:dyDescent="0.3">
      <c r="A9169" t="s">
        <v>15631</v>
      </c>
      <c r="B9169" t="s">
        <v>241</v>
      </c>
      <c r="C9169" t="s">
        <v>139</v>
      </c>
      <c r="D9169" t="s">
        <v>191</v>
      </c>
      <c r="E9169" t="s">
        <v>242</v>
      </c>
      <c r="F9169" t="s">
        <v>242</v>
      </c>
      <c r="G9169" t="s">
        <v>262</v>
      </c>
      <c r="H9169" t="s">
        <v>13704</v>
      </c>
      <c r="I9169">
        <v>5</v>
      </c>
      <c r="J9169">
        <v>0</v>
      </c>
      <c r="K9169">
        <v>114805</v>
      </c>
      <c r="L9169" t="str">
        <f>VLOOKUP(Sales_Data!C9169,Product_Master!$A:$D,2,FALSE)</f>
        <v>Helmet</v>
      </c>
      <c r="M9169">
        <f>VLOOKUP(C9169,Product_Master!$A:$D,4,FALSE)</f>
        <v>22961</v>
      </c>
      <c r="N9169" t="str">
        <f t="shared" si="286"/>
        <v>HIGH</v>
      </c>
      <c r="O9169" t="str" cm="1">
        <f t="array" ref="O9169">_xlfn.IFS(D9169="North","Zone 1",D9169="South","Zone 2",D9169="East","Zone 3",D9169="West","Zone 4")</f>
        <v>Zone 1</v>
      </c>
      <c r="P9169">
        <f t="shared" si="287"/>
        <v>11480.5</v>
      </c>
      <c r="Q9169" t="str">
        <f>VLOOKUP(C9169,Product_Master!$A:$D,3,FALSE)</f>
        <v>Sports</v>
      </c>
    </row>
    <row r="9170" spans="1:17" x14ac:dyDescent="0.3">
      <c r="A9170" t="s">
        <v>15632</v>
      </c>
      <c r="B9170" t="s">
        <v>458</v>
      </c>
      <c r="C9170" t="s">
        <v>23</v>
      </c>
      <c r="D9170" t="s">
        <v>178</v>
      </c>
      <c r="E9170" t="s">
        <v>310</v>
      </c>
      <c r="F9170" t="s">
        <v>311</v>
      </c>
      <c r="G9170" t="s">
        <v>243</v>
      </c>
      <c r="H9170" t="s">
        <v>15633</v>
      </c>
      <c r="I9170">
        <v>11</v>
      </c>
      <c r="J9170">
        <v>0</v>
      </c>
      <c r="K9170">
        <v>730741</v>
      </c>
      <c r="L9170" t="str">
        <f>VLOOKUP(Sales_Data!C9170,Product_Master!$A:$D,2,FALSE)</f>
        <v>Refrigerator</v>
      </c>
      <c r="M9170">
        <f>VLOOKUP(C9170,Product_Master!$A:$D,4,FALSE)</f>
        <v>66431</v>
      </c>
      <c r="N9170" t="str">
        <f t="shared" si="286"/>
        <v>HIGH</v>
      </c>
      <c r="O9170" t="str" cm="1">
        <f t="array" ref="O9170">_xlfn.IFS(D9170="North","Zone 1",D9170="South","Zone 2",D9170="East","Zone 3",D9170="West","Zone 4")</f>
        <v>Zone 3</v>
      </c>
      <c r="P9170">
        <f t="shared" si="287"/>
        <v>73074.100000000006</v>
      </c>
      <c r="Q9170" t="str">
        <f>VLOOKUP(C9170,Product_Master!$A:$D,3,FALSE)</f>
        <v>Electronics</v>
      </c>
    </row>
    <row r="9171" spans="1:17" x14ac:dyDescent="0.3">
      <c r="A9171" t="s">
        <v>15634</v>
      </c>
      <c r="B9171" t="s">
        <v>891</v>
      </c>
      <c r="C9171" t="s">
        <v>97</v>
      </c>
      <c r="D9171" t="s">
        <v>191</v>
      </c>
      <c r="E9171" t="s">
        <v>192</v>
      </c>
      <c r="F9171" t="s">
        <v>193</v>
      </c>
      <c r="G9171" t="s">
        <v>285</v>
      </c>
      <c r="H9171" t="s">
        <v>446</v>
      </c>
      <c r="I9171">
        <v>8</v>
      </c>
      <c r="J9171">
        <v>5</v>
      </c>
      <c r="K9171">
        <v>161462</v>
      </c>
      <c r="L9171" t="str">
        <f>VLOOKUP(Sales_Data!C9171,Product_Master!$A:$D,2,FALSE)</f>
        <v>Rice</v>
      </c>
      <c r="M9171">
        <f>VLOOKUP(C9171,Product_Master!$A:$D,4,FALSE)</f>
        <v>21245</v>
      </c>
      <c r="N9171" t="str">
        <f t="shared" si="286"/>
        <v>HIGH</v>
      </c>
      <c r="O9171" t="str" cm="1">
        <f t="array" ref="O9171">_xlfn.IFS(D9171="North","Zone 1",D9171="South","Zone 2",D9171="East","Zone 3",D9171="West","Zone 4")</f>
        <v>Zone 1</v>
      </c>
      <c r="P9171">
        <f t="shared" si="287"/>
        <v>16146.2</v>
      </c>
      <c r="Q9171" t="str">
        <f>VLOOKUP(C9171,Product_Master!$A:$D,3,FALSE)</f>
        <v>Grocery</v>
      </c>
    </row>
    <row r="9172" spans="1:17" x14ac:dyDescent="0.3">
      <c r="A9172" t="s">
        <v>15635</v>
      </c>
      <c r="B9172" t="s">
        <v>2005</v>
      </c>
      <c r="C9172" t="s">
        <v>15</v>
      </c>
      <c r="D9172" t="s">
        <v>191</v>
      </c>
      <c r="E9172" t="s">
        <v>238</v>
      </c>
      <c r="F9172" t="s">
        <v>238</v>
      </c>
      <c r="G9172" t="s">
        <v>315</v>
      </c>
      <c r="H9172" t="s">
        <v>15636</v>
      </c>
      <c r="I9172">
        <v>4</v>
      </c>
      <c r="J9172">
        <v>15</v>
      </c>
      <c r="K9172">
        <v>31239</v>
      </c>
      <c r="L9172" t="str">
        <f>VLOOKUP(Sales_Data!C9172,Product_Master!$A:$D,2,FALSE)</f>
        <v>OnePlus Phone</v>
      </c>
      <c r="M9172">
        <f>VLOOKUP(C9172,Product_Master!$A:$D,4,FALSE)</f>
        <v>9188</v>
      </c>
      <c r="N9172" t="str">
        <f t="shared" si="286"/>
        <v>HIGH</v>
      </c>
      <c r="O9172" t="str" cm="1">
        <f t="array" ref="O9172">_xlfn.IFS(D9172="North","Zone 1",D9172="South","Zone 2",D9172="East","Zone 3",D9172="West","Zone 4")</f>
        <v>Zone 1</v>
      </c>
      <c r="P9172">
        <f t="shared" si="287"/>
        <v>3123.9</v>
      </c>
      <c r="Q9172" t="str">
        <f>VLOOKUP(C9172,Product_Master!$A:$D,3,FALSE)</f>
        <v>Electronics</v>
      </c>
    </row>
    <row r="9173" spans="1:17" x14ac:dyDescent="0.3">
      <c r="A9173" t="s">
        <v>15637</v>
      </c>
      <c r="B9173" t="s">
        <v>736</v>
      </c>
      <c r="C9173" t="s">
        <v>9</v>
      </c>
      <c r="D9173" t="s">
        <v>171</v>
      </c>
      <c r="E9173" t="s">
        <v>204</v>
      </c>
      <c r="F9173" t="s">
        <v>205</v>
      </c>
      <c r="G9173" t="s">
        <v>181</v>
      </c>
      <c r="H9173" t="s">
        <v>14392</v>
      </c>
      <c r="I9173">
        <v>1</v>
      </c>
      <c r="J9173">
        <v>0</v>
      </c>
      <c r="K9173">
        <v>42633</v>
      </c>
      <c r="L9173" t="str">
        <f>VLOOKUP(Sales_Data!C9173,Product_Master!$A:$D,2,FALSE)</f>
        <v>Dell Monitor</v>
      </c>
      <c r="M9173">
        <f>VLOOKUP(C9173,Product_Master!$A:$D,4,FALSE)</f>
        <v>42633</v>
      </c>
      <c r="N9173" t="str">
        <f t="shared" si="286"/>
        <v>HIGH</v>
      </c>
      <c r="O9173" t="str" cm="1">
        <f t="array" ref="O9173">_xlfn.IFS(D9173="North","Zone 1",D9173="South","Zone 2",D9173="East","Zone 3",D9173="West","Zone 4")</f>
        <v>Zone 2</v>
      </c>
      <c r="P9173">
        <f t="shared" si="287"/>
        <v>4263.3</v>
      </c>
      <c r="Q9173" t="str">
        <f>VLOOKUP(C9173,Product_Master!$A:$D,3,FALSE)</f>
        <v>Electronics</v>
      </c>
    </row>
    <row r="9174" spans="1:17" x14ac:dyDescent="0.3">
      <c r="A9174" t="s">
        <v>15638</v>
      </c>
      <c r="B9174" t="s">
        <v>348</v>
      </c>
      <c r="C9174" t="s">
        <v>91</v>
      </c>
      <c r="D9174" t="s">
        <v>178</v>
      </c>
      <c r="E9174" t="s">
        <v>310</v>
      </c>
      <c r="F9174" t="s">
        <v>311</v>
      </c>
      <c r="G9174" t="s">
        <v>187</v>
      </c>
      <c r="H9174" t="s">
        <v>15639</v>
      </c>
      <c r="I9174">
        <v>12</v>
      </c>
      <c r="J9174">
        <v>0</v>
      </c>
      <c r="K9174">
        <v>357444</v>
      </c>
      <c r="L9174" t="str">
        <f>VLOOKUP(Sales_Data!C9174,Product_Master!$A:$D,2,FALSE)</f>
        <v>Sweater</v>
      </c>
      <c r="M9174">
        <f>VLOOKUP(C9174,Product_Master!$A:$D,4,FALSE)</f>
        <v>29787</v>
      </c>
      <c r="N9174" t="str">
        <f t="shared" si="286"/>
        <v>HIGH</v>
      </c>
      <c r="O9174" t="str" cm="1">
        <f t="array" ref="O9174">_xlfn.IFS(D9174="North","Zone 1",D9174="South","Zone 2",D9174="East","Zone 3",D9174="West","Zone 4")</f>
        <v>Zone 3</v>
      </c>
      <c r="P9174">
        <f t="shared" si="287"/>
        <v>35744.400000000001</v>
      </c>
      <c r="Q9174" t="str">
        <f>VLOOKUP(C9174,Product_Master!$A:$D,3,FALSE)</f>
        <v>Clothing</v>
      </c>
    </row>
    <row r="9175" spans="1:17" x14ac:dyDescent="0.3">
      <c r="A9175" t="s">
        <v>15640</v>
      </c>
      <c r="B9175" t="s">
        <v>2122</v>
      </c>
      <c r="C9175" t="s">
        <v>135</v>
      </c>
      <c r="D9175" t="s">
        <v>197</v>
      </c>
      <c r="E9175" t="s">
        <v>198</v>
      </c>
      <c r="F9175" t="s">
        <v>199</v>
      </c>
      <c r="G9175" t="s">
        <v>243</v>
      </c>
      <c r="H9175" t="s">
        <v>15641</v>
      </c>
      <c r="I9175">
        <v>3</v>
      </c>
      <c r="J9175">
        <v>0</v>
      </c>
      <c r="K9175">
        <v>77052</v>
      </c>
      <c r="L9175" t="str">
        <f>VLOOKUP(Sales_Data!C9175,Product_Master!$A:$D,2,FALSE)</f>
        <v>Yoga Mat</v>
      </c>
      <c r="M9175">
        <f>VLOOKUP(C9175,Product_Master!$A:$D,4,FALSE)</f>
        <v>25684</v>
      </c>
      <c r="N9175" t="str">
        <f t="shared" si="286"/>
        <v>HIGH</v>
      </c>
      <c r="O9175" t="str" cm="1">
        <f t="array" ref="O9175">_xlfn.IFS(D9175="North","Zone 1",D9175="South","Zone 2",D9175="East","Zone 3",D9175="West","Zone 4")</f>
        <v>Zone 4</v>
      </c>
      <c r="P9175">
        <f t="shared" si="287"/>
        <v>7705.2000000000007</v>
      </c>
      <c r="Q9175" t="str">
        <f>VLOOKUP(C9175,Product_Master!$A:$D,3,FALSE)</f>
        <v>Sports</v>
      </c>
    </row>
    <row r="9176" spans="1:17" x14ac:dyDescent="0.3">
      <c r="A9176" t="s">
        <v>15642</v>
      </c>
      <c r="B9176" t="s">
        <v>395</v>
      </c>
      <c r="C9176" t="s">
        <v>151</v>
      </c>
      <c r="D9176" t="s">
        <v>197</v>
      </c>
      <c r="E9176" t="s">
        <v>260</v>
      </c>
      <c r="F9176" t="s">
        <v>261</v>
      </c>
      <c r="G9176" t="s">
        <v>181</v>
      </c>
      <c r="H9176" t="s">
        <v>15643</v>
      </c>
      <c r="I9176">
        <v>1</v>
      </c>
      <c r="J9176">
        <v>10</v>
      </c>
      <c r="K9176">
        <v>34287</v>
      </c>
      <c r="L9176" t="str">
        <f>VLOOKUP(Sales_Data!C9176,Product_Master!$A:$D,2,FALSE)</f>
        <v>Volleyball</v>
      </c>
      <c r="M9176">
        <f>VLOOKUP(C9176,Product_Master!$A:$D,4,FALSE)</f>
        <v>38097</v>
      </c>
      <c r="N9176" t="str">
        <f t="shared" si="286"/>
        <v>HIGH</v>
      </c>
      <c r="O9176" t="str" cm="1">
        <f t="array" ref="O9176">_xlfn.IFS(D9176="North","Zone 1",D9176="South","Zone 2",D9176="East","Zone 3",D9176="West","Zone 4")</f>
        <v>Zone 4</v>
      </c>
      <c r="P9176">
        <f t="shared" si="287"/>
        <v>3428.7000000000003</v>
      </c>
      <c r="Q9176" t="str">
        <f>VLOOKUP(C9176,Product_Master!$A:$D,3,FALSE)</f>
        <v>Sports</v>
      </c>
    </row>
    <row r="9177" spans="1:17" x14ac:dyDescent="0.3">
      <c r="A9177" t="s">
        <v>15644</v>
      </c>
      <c r="B9177" t="s">
        <v>1315</v>
      </c>
      <c r="C9177" t="s">
        <v>89</v>
      </c>
      <c r="D9177" t="s">
        <v>197</v>
      </c>
      <c r="E9177" t="s">
        <v>198</v>
      </c>
      <c r="F9177" t="s">
        <v>199</v>
      </c>
      <c r="G9177" t="s">
        <v>315</v>
      </c>
      <c r="H9177" t="s">
        <v>7636</v>
      </c>
      <c r="I9177">
        <v>3</v>
      </c>
      <c r="J9177">
        <v>15</v>
      </c>
      <c r="K9177">
        <v>132090</v>
      </c>
      <c r="L9177" t="str">
        <f>VLOOKUP(Sales_Data!C9177,Product_Master!$A:$D,2,FALSE)</f>
        <v>Shorts</v>
      </c>
      <c r="M9177">
        <f>VLOOKUP(C9177,Product_Master!$A:$D,4,FALSE)</f>
        <v>51800</v>
      </c>
      <c r="N9177" t="str">
        <f t="shared" si="286"/>
        <v>HIGH</v>
      </c>
      <c r="O9177" t="str" cm="1">
        <f t="array" ref="O9177">_xlfn.IFS(D9177="North","Zone 1",D9177="South","Zone 2",D9177="East","Zone 3",D9177="West","Zone 4")</f>
        <v>Zone 4</v>
      </c>
      <c r="P9177">
        <f t="shared" si="287"/>
        <v>13209</v>
      </c>
      <c r="Q9177" t="str">
        <f>VLOOKUP(C9177,Product_Master!$A:$D,3,FALSE)</f>
        <v>Clothing</v>
      </c>
    </row>
    <row r="9178" spans="1:17" x14ac:dyDescent="0.3">
      <c r="A9178" t="s">
        <v>15645</v>
      </c>
      <c r="B9178" t="s">
        <v>1096</v>
      </c>
      <c r="C9178" t="s">
        <v>122</v>
      </c>
      <c r="D9178" t="s">
        <v>191</v>
      </c>
      <c r="E9178" t="s">
        <v>242</v>
      </c>
      <c r="F9178" t="s">
        <v>242</v>
      </c>
      <c r="G9178" t="s">
        <v>315</v>
      </c>
      <c r="H9178" t="s">
        <v>2147</v>
      </c>
      <c r="I9178">
        <v>12</v>
      </c>
      <c r="J9178">
        <v>20</v>
      </c>
      <c r="K9178">
        <v>629107</v>
      </c>
      <c r="L9178" t="str">
        <f>VLOOKUP(Sales_Data!C9178,Product_Master!$A:$D,2,FALSE)</f>
        <v>Noodles</v>
      </c>
      <c r="M9178">
        <f>VLOOKUP(C9178,Product_Master!$A:$D,4,FALSE)</f>
        <v>65532</v>
      </c>
      <c r="N9178" t="str">
        <f t="shared" si="286"/>
        <v>HIGH</v>
      </c>
      <c r="O9178" t="str" cm="1">
        <f t="array" ref="O9178">_xlfn.IFS(D9178="North","Zone 1",D9178="South","Zone 2",D9178="East","Zone 3",D9178="West","Zone 4")</f>
        <v>Zone 1</v>
      </c>
      <c r="P9178">
        <f t="shared" si="287"/>
        <v>62910.700000000004</v>
      </c>
      <c r="Q9178" t="str">
        <f>VLOOKUP(C9178,Product_Master!$A:$D,3,FALSE)</f>
        <v>Grocery</v>
      </c>
    </row>
    <row r="9179" spans="1:17" x14ac:dyDescent="0.3">
      <c r="A9179" t="s">
        <v>15646</v>
      </c>
      <c r="B9179" t="s">
        <v>463</v>
      </c>
      <c r="C9179" t="s">
        <v>15</v>
      </c>
      <c r="D9179" t="s">
        <v>191</v>
      </c>
      <c r="E9179" t="s">
        <v>242</v>
      </c>
      <c r="F9179" t="s">
        <v>242</v>
      </c>
      <c r="G9179" t="s">
        <v>200</v>
      </c>
      <c r="H9179" t="s">
        <v>2478</v>
      </c>
      <c r="I9179">
        <v>11</v>
      </c>
      <c r="J9179">
        <v>0</v>
      </c>
      <c r="K9179">
        <v>101068</v>
      </c>
      <c r="L9179" t="str">
        <f>VLOOKUP(Sales_Data!C9179,Product_Master!$A:$D,2,FALSE)</f>
        <v>OnePlus Phone</v>
      </c>
      <c r="M9179">
        <f>VLOOKUP(C9179,Product_Master!$A:$D,4,FALSE)</f>
        <v>9188</v>
      </c>
      <c r="N9179" t="str">
        <f t="shared" si="286"/>
        <v>HIGH</v>
      </c>
      <c r="O9179" t="str" cm="1">
        <f t="array" ref="O9179">_xlfn.IFS(D9179="North","Zone 1",D9179="South","Zone 2",D9179="East","Zone 3",D9179="West","Zone 4")</f>
        <v>Zone 1</v>
      </c>
      <c r="P9179">
        <f t="shared" si="287"/>
        <v>10106.800000000001</v>
      </c>
      <c r="Q9179" t="str">
        <f>VLOOKUP(C9179,Product_Master!$A:$D,3,FALSE)</f>
        <v>Electronics</v>
      </c>
    </row>
    <row r="9180" spans="1:17" x14ac:dyDescent="0.3">
      <c r="A9180" t="s">
        <v>15647</v>
      </c>
      <c r="B9180" t="s">
        <v>445</v>
      </c>
      <c r="C9180" t="s">
        <v>114</v>
      </c>
      <c r="D9180" t="s">
        <v>191</v>
      </c>
      <c r="E9180" t="s">
        <v>192</v>
      </c>
      <c r="F9180" t="s">
        <v>193</v>
      </c>
      <c r="G9180" t="s">
        <v>228</v>
      </c>
      <c r="H9180" t="s">
        <v>4822</v>
      </c>
      <c r="I9180">
        <v>5</v>
      </c>
      <c r="J9180">
        <v>20</v>
      </c>
      <c r="K9180">
        <v>232844</v>
      </c>
      <c r="L9180" t="str">
        <f>VLOOKUP(Sales_Data!C9180,Product_Master!$A:$D,2,FALSE)</f>
        <v>Flour</v>
      </c>
      <c r="M9180">
        <f>VLOOKUP(C9180,Product_Master!$A:$D,4,FALSE)</f>
        <v>58211</v>
      </c>
      <c r="N9180" t="str">
        <f t="shared" si="286"/>
        <v>HIGH</v>
      </c>
      <c r="O9180" t="str" cm="1">
        <f t="array" ref="O9180">_xlfn.IFS(D9180="North","Zone 1",D9180="South","Zone 2",D9180="East","Zone 3",D9180="West","Zone 4")</f>
        <v>Zone 1</v>
      </c>
      <c r="P9180">
        <f t="shared" si="287"/>
        <v>23284.400000000001</v>
      </c>
      <c r="Q9180" t="str">
        <f>VLOOKUP(C9180,Product_Master!$A:$D,3,FALSE)</f>
        <v>Grocery</v>
      </c>
    </row>
    <row r="9181" spans="1:17" x14ac:dyDescent="0.3">
      <c r="A9181" t="s">
        <v>15648</v>
      </c>
      <c r="B9181" t="s">
        <v>1199</v>
      </c>
      <c r="C9181" t="s">
        <v>48</v>
      </c>
      <c r="D9181" t="s">
        <v>191</v>
      </c>
      <c r="E9181" t="s">
        <v>192</v>
      </c>
      <c r="F9181" t="s">
        <v>193</v>
      </c>
      <c r="G9181" t="s">
        <v>285</v>
      </c>
      <c r="H9181" t="s">
        <v>10041</v>
      </c>
      <c r="I9181">
        <v>2</v>
      </c>
      <c r="J9181">
        <v>10</v>
      </c>
      <c r="K9181">
        <v>77677</v>
      </c>
      <c r="L9181" t="str">
        <f>VLOOKUP(Sales_Data!C9181,Product_Master!$A:$D,2,FALSE)</f>
        <v>Bed</v>
      </c>
      <c r="M9181">
        <f>VLOOKUP(C9181,Product_Master!$A:$D,4,FALSE)</f>
        <v>43154</v>
      </c>
      <c r="N9181" t="str">
        <f t="shared" si="286"/>
        <v>HIGH</v>
      </c>
      <c r="O9181" t="str" cm="1">
        <f t="array" ref="O9181">_xlfn.IFS(D9181="North","Zone 1",D9181="South","Zone 2",D9181="East","Zone 3",D9181="West","Zone 4")</f>
        <v>Zone 1</v>
      </c>
      <c r="P9181">
        <f t="shared" si="287"/>
        <v>7767.7000000000007</v>
      </c>
      <c r="Q9181" t="str">
        <f>VLOOKUP(C9181,Product_Master!$A:$D,3,FALSE)</f>
        <v>Furniture</v>
      </c>
    </row>
    <row r="9182" spans="1:17" x14ac:dyDescent="0.3">
      <c r="A9182" t="s">
        <v>15649</v>
      </c>
      <c r="B9182" t="s">
        <v>560</v>
      </c>
      <c r="C9182" t="s">
        <v>104</v>
      </c>
      <c r="D9182" t="s">
        <v>171</v>
      </c>
      <c r="E9182" t="s">
        <v>204</v>
      </c>
      <c r="F9182" t="s">
        <v>205</v>
      </c>
      <c r="G9182" t="s">
        <v>315</v>
      </c>
      <c r="H9182" t="s">
        <v>1848</v>
      </c>
      <c r="I9182">
        <v>1</v>
      </c>
      <c r="J9182">
        <v>0</v>
      </c>
      <c r="K9182">
        <v>34151</v>
      </c>
      <c r="L9182" t="str">
        <f>VLOOKUP(Sales_Data!C9182,Product_Master!$A:$D,2,FALSE)</f>
        <v>Coffee</v>
      </c>
      <c r="M9182">
        <f>VLOOKUP(C9182,Product_Master!$A:$D,4,FALSE)</f>
        <v>34151</v>
      </c>
      <c r="N9182" t="str">
        <f t="shared" si="286"/>
        <v>HIGH</v>
      </c>
      <c r="O9182" t="str" cm="1">
        <f t="array" ref="O9182">_xlfn.IFS(D9182="North","Zone 1",D9182="South","Zone 2",D9182="East","Zone 3",D9182="West","Zone 4")</f>
        <v>Zone 2</v>
      </c>
      <c r="P9182">
        <f t="shared" si="287"/>
        <v>3415.1000000000004</v>
      </c>
      <c r="Q9182" t="str">
        <f>VLOOKUP(C9182,Product_Master!$A:$D,3,FALSE)</f>
        <v>Grocery</v>
      </c>
    </row>
    <row r="9183" spans="1:17" x14ac:dyDescent="0.3">
      <c r="A9183" t="s">
        <v>15650</v>
      </c>
      <c r="B9183" t="s">
        <v>496</v>
      </c>
      <c r="C9183" t="s">
        <v>120</v>
      </c>
      <c r="D9183" t="s">
        <v>197</v>
      </c>
      <c r="E9183" t="s">
        <v>198</v>
      </c>
      <c r="F9183" t="s">
        <v>199</v>
      </c>
      <c r="G9183" t="s">
        <v>206</v>
      </c>
      <c r="H9183" t="s">
        <v>15651</v>
      </c>
      <c r="I9183">
        <v>8</v>
      </c>
      <c r="J9183">
        <v>0</v>
      </c>
      <c r="K9183">
        <v>246968</v>
      </c>
      <c r="L9183" t="str">
        <f>VLOOKUP(Sales_Data!C9183,Product_Master!$A:$D,2,FALSE)</f>
        <v>Soft Drink</v>
      </c>
      <c r="M9183">
        <f>VLOOKUP(C9183,Product_Master!$A:$D,4,FALSE)</f>
        <v>30871</v>
      </c>
      <c r="N9183" t="str">
        <f t="shared" si="286"/>
        <v>HIGH</v>
      </c>
      <c r="O9183" t="str" cm="1">
        <f t="array" ref="O9183">_xlfn.IFS(D9183="North","Zone 1",D9183="South","Zone 2",D9183="East","Zone 3",D9183="West","Zone 4")</f>
        <v>Zone 4</v>
      </c>
      <c r="P9183">
        <f t="shared" si="287"/>
        <v>24696.800000000003</v>
      </c>
      <c r="Q9183" t="str">
        <f>VLOOKUP(C9183,Product_Master!$A:$D,3,FALSE)</f>
        <v>Grocery</v>
      </c>
    </row>
    <row r="9184" spans="1:17" x14ac:dyDescent="0.3">
      <c r="A9184" t="s">
        <v>15652</v>
      </c>
      <c r="B9184" t="s">
        <v>1199</v>
      </c>
      <c r="C9184" t="s">
        <v>126</v>
      </c>
      <c r="D9184" t="s">
        <v>191</v>
      </c>
      <c r="E9184" t="s">
        <v>242</v>
      </c>
      <c r="F9184" t="s">
        <v>242</v>
      </c>
      <c r="G9184" t="s">
        <v>262</v>
      </c>
      <c r="H9184" t="s">
        <v>15653</v>
      </c>
      <c r="I9184">
        <v>4</v>
      </c>
      <c r="J9184">
        <v>10</v>
      </c>
      <c r="K9184">
        <v>14832</v>
      </c>
      <c r="L9184" t="str">
        <f>VLOOKUP(Sales_Data!C9184,Product_Master!$A:$D,2,FALSE)</f>
        <v>Honey</v>
      </c>
      <c r="M9184">
        <f>VLOOKUP(C9184,Product_Master!$A:$D,4,FALSE)</f>
        <v>4120</v>
      </c>
      <c r="N9184" t="str">
        <f t="shared" si="286"/>
        <v>MEDIUM</v>
      </c>
      <c r="O9184" t="str" cm="1">
        <f t="array" ref="O9184">_xlfn.IFS(D9184="North","Zone 1",D9184="South","Zone 2",D9184="East","Zone 3",D9184="West","Zone 4")</f>
        <v>Zone 1</v>
      </c>
      <c r="P9184">
        <f t="shared" si="287"/>
        <v>741.6</v>
      </c>
      <c r="Q9184" t="str">
        <f>VLOOKUP(C9184,Product_Master!$A:$D,3,FALSE)</f>
        <v>Grocery</v>
      </c>
    </row>
    <row r="9185" spans="1:17" x14ac:dyDescent="0.3">
      <c r="A9185" t="s">
        <v>15654</v>
      </c>
      <c r="B9185" t="s">
        <v>1127</v>
      </c>
      <c r="C9185" t="s">
        <v>75</v>
      </c>
      <c r="D9185" t="s">
        <v>191</v>
      </c>
      <c r="E9185" t="s">
        <v>192</v>
      </c>
      <c r="F9185" t="s">
        <v>193</v>
      </c>
      <c r="G9185" t="s">
        <v>187</v>
      </c>
      <c r="H9185" t="s">
        <v>15655</v>
      </c>
      <c r="I9185">
        <v>1</v>
      </c>
      <c r="J9185">
        <v>0</v>
      </c>
      <c r="K9185">
        <v>40130</v>
      </c>
      <c r="L9185" t="str">
        <f>VLOOKUP(Sales_Data!C9185,Product_Master!$A:$D,2,FALSE)</f>
        <v>Jacket</v>
      </c>
      <c r="M9185">
        <f>VLOOKUP(C9185,Product_Master!$A:$D,4,FALSE)</f>
        <v>40130</v>
      </c>
      <c r="N9185" t="str">
        <f t="shared" si="286"/>
        <v>HIGH</v>
      </c>
      <c r="O9185" t="str" cm="1">
        <f t="array" ref="O9185">_xlfn.IFS(D9185="North","Zone 1",D9185="South","Zone 2",D9185="East","Zone 3",D9185="West","Zone 4")</f>
        <v>Zone 1</v>
      </c>
      <c r="P9185">
        <f t="shared" si="287"/>
        <v>4013</v>
      </c>
      <c r="Q9185" t="str">
        <f>VLOOKUP(C9185,Product_Master!$A:$D,3,FALSE)</f>
        <v>Clothing</v>
      </c>
    </row>
    <row r="9186" spans="1:17" x14ac:dyDescent="0.3">
      <c r="A9186" t="s">
        <v>15656</v>
      </c>
      <c r="B9186" t="s">
        <v>1822</v>
      </c>
      <c r="C9186" t="s">
        <v>89</v>
      </c>
      <c r="D9186" t="s">
        <v>171</v>
      </c>
      <c r="E9186" t="s">
        <v>204</v>
      </c>
      <c r="F9186" t="s">
        <v>205</v>
      </c>
      <c r="G9186" t="s">
        <v>181</v>
      </c>
      <c r="H9186" t="s">
        <v>15657</v>
      </c>
      <c r="I9186">
        <v>11</v>
      </c>
      <c r="J9186">
        <v>15</v>
      </c>
      <c r="K9186">
        <v>484330</v>
      </c>
      <c r="L9186" t="str">
        <f>VLOOKUP(Sales_Data!C9186,Product_Master!$A:$D,2,FALSE)</f>
        <v>Shorts</v>
      </c>
      <c r="M9186">
        <f>VLOOKUP(C9186,Product_Master!$A:$D,4,FALSE)</f>
        <v>51800</v>
      </c>
      <c r="N9186" t="str">
        <f t="shared" si="286"/>
        <v>HIGH</v>
      </c>
      <c r="O9186" t="str" cm="1">
        <f t="array" ref="O9186">_xlfn.IFS(D9186="North","Zone 1",D9186="South","Zone 2",D9186="East","Zone 3",D9186="West","Zone 4")</f>
        <v>Zone 2</v>
      </c>
      <c r="P9186">
        <f t="shared" si="287"/>
        <v>48433</v>
      </c>
      <c r="Q9186" t="str">
        <f>VLOOKUP(C9186,Product_Master!$A:$D,3,FALSE)</f>
        <v>Clothing</v>
      </c>
    </row>
    <row r="9187" spans="1:17" x14ac:dyDescent="0.3">
      <c r="A9187" t="s">
        <v>15658</v>
      </c>
      <c r="B9187" t="s">
        <v>3131</v>
      </c>
      <c r="C9187" t="s">
        <v>116</v>
      </c>
      <c r="D9187" t="s">
        <v>171</v>
      </c>
      <c r="E9187" t="s">
        <v>172</v>
      </c>
      <c r="F9187" t="s">
        <v>173</v>
      </c>
      <c r="G9187" t="s">
        <v>257</v>
      </c>
      <c r="H9187" t="s">
        <v>12804</v>
      </c>
      <c r="I9187">
        <v>8</v>
      </c>
      <c r="J9187">
        <v>5</v>
      </c>
      <c r="K9187">
        <v>72967</v>
      </c>
      <c r="L9187" t="str">
        <f>VLOOKUP(Sales_Data!C9187,Product_Master!$A:$D,2,FALSE)</f>
        <v>Biscuits</v>
      </c>
      <c r="M9187">
        <f>VLOOKUP(C9187,Product_Master!$A:$D,4,FALSE)</f>
        <v>9601</v>
      </c>
      <c r="N9187" t="str">
        <f t="shared" si="286"/>
        <v>HIGH</v>
      </c>
      <c r="O9187" t="str" cm="1">
        <f t="array" ref="O9187">_xlfn.IFS(D9187="North","Zone 1",D9187="South","Zone 2",D9187="East","Zone 3",D9187="West","Zone 4")</f>
        <v>Zone 2</v>
      </c>
      <c r="P9187">
        <f t="shared" si="287"/>
        <v>7296.7000000000007</v>
      </c>
      <c r="Q9187" t="str">
        <f>VLOOKUP(C9187,Product_Master!$A:$D,3,FALSE)</f>
        <v>Grocery</v>
      </c>
    </row>
    <row r="9188" spans="1:17" x14ac:dyDescent="0.3">
      <c r="A9188" t="s">
        <v>15659</v>
      </c>
      <c r="B9188" t="s">
        <v>1571</v>
      </c>
      <c r="C9188" t="s">
        <v>114</v>
      </c>
      <c r="D9188" t="s">
        <v>178</v>
      </c>
      <c r="E9188" t="s">
        <v>310</v>
      </c>
      <c r="F9188" t="s">
        <v>311</v>
      </c>
      <c r="G9188" t="s">
        <v>253</v>
      </c>
      <c r="H9188" t="s">
        <v>1601</v>
      </c>
      <c r="I9188">
        <v>6</v>
      </c>
      <c r="J9188">
        <v>10</v>
      </c>
      <c r="K9188">
        <v>314339</v>
      </c>
      <c r="L9188" t="str">
        <f>VLOOKUP(Sales_Data!C9188,Product_Master!$A:$D,2,FALSE)</f>
        <v>Flour</v>
      </c>
      <c r="M9188">
        <f>VLOOKUP(C9188,Product_Master!$A:$D,4,FALSE)</f>
        <v>58211</v>
      </c>
      <c r="N9188" t="str">
        <f t="shared" si="286"/>
        <v>HIGH</v>
      </c>
      <c r="O9188" t="str" cm="1">
        <f t="array" ref="O9188">_xlfn.IFS(D9188="North","Zone 1",D9188="South","Zone 2",D9188="East","Zone 3",D9188="West","Zone 4")</f>
        <v>Zone 3</v>
      </c>
      <c r="P9188">
        <f t="shared" si="287"/>
        <v>31433.9</v>
      </c>
      <c r="Q9188" t="str">
        <f>VLOOKUP(C9188,Product_Master!$A:$D,3,FALSE)</f>
        <v>Grocery</v>
      </c>
    </row>
    <row r="9189" spans="1:17" x14ac:dyDescent="0.3">
      <c r="A9189" t="s">
        <v>15660</v>
      </c>
      <c r="B9189" t="s">
        <v>2882</v>
      </c>
      <c r="C9189" t="s">
        <v>81</v>
      </c>
      <c r="D9189" t="s">
        <v>191</v>
      </c>
      <c r="E9189" t="s">
        <v>242</v>
      </c>
      <c r="F9189" t="s">
        <v>242</v>
      </c>
      <c r="G9189" t="s">
        <v>253</v>
      </c>
      <c r="H9189" t="s">
        <v>14940</v>
      </c>
      <c r="I9189">
        <v>11</v>
      </c>
      <c r="J9189">
        <v>5</v>
      </c>
      <c r="K9189">
        <v>345288</v>
      </c>
      <c r="L9189" t="str">
        <f>VLOOKUP(Sales_Data!C9189,Product_Master!$A:$D,2,FALSE)</f>
        <v>Blazer</v>
      </c>
      <c r="M9189">
        <f>VLOOKUP(C9189,Product_Master!$A:$D,4,FALSE)</f>
        <v>33042</v>
      </c>
      <c r="N9189" t="str">
        <f t="shared" si="286"/>
        <v>HIGH</v>
      </c>
      <c r="O9189" t="str" cm="1">
        <f t="array" ref="O9189">_xlfn.IFS(D9189="North","Zone 1",D9189="South","Zone 2",D9189="East","Zone 3",D9189="West","Zone 4")</f>
        <v>Zone 1</v>
      </c>
      <c r="P9189">
        <f t="shared" si="287"/>
        <v>34528.800000000003</v>
      </c>
      <c r="Q9189" t="str">
        <f>VLOOKUP(C9189,Product_Master!$A:$D,3,FALSE)</f>
        <v>Clothing</v>
      </c>
    </row>
    <row r="9190" spans="1:17" x14ac:dyDescent="0.3">
      <c r="A9190" t="s">
        <v>15661</v>
      </c>
      <c r="B9190" t="s">
        <v>710</v>
      </c>
      <c r="C9190" t="s">
        <v>77</v>
      </c>
      <c r="D9190" t="s">
        <v>197</v>
      </c>
      <c r="E9190" t="s">
        <v>260</v>
      </c>
      <c r="F9190" t="s">
        <v>261</v>
      </c>
      <c r="G9190" t="s">
        <v>228</v>
      </c>
      <c r="H9190" t="s">
        <v>13750</v>
      </c>
      <c r="I9190">
        <v>1</v>
      </c>
      <c r="J9190">
        <v>20</v>
      </c>
      <c r="K9190">
        <v>16548</v>
      </c>
      <c r="L9190" t="str">
        <f>VLOOKUP(Sales_Data!C9190,Product_Master!$A:$D,2,FALSE)</f>
        <v>Saree</v>
      </c>
      <c r="M9190">
        <f>VLOOKUP(C9190,Product_Master!$A:$D,4,FALSE)</f>
        <v>20685</v>
      </c>
      <c r="N9190" t="str">
        <f t="shared" si="286"/>
        <v>HIGH</v>
      </c>
      <c r="O9190" t="str" cm="1">
        <f t="array" ref="O9190">_xlfn.IFS(D9190="North","Zone 1",D9190="South","Zone 2",D9190="East","Zone 3",D9190="West","Zone 4")</f>
        <v>Zone 4</v>
      </c>
      <c r="P9190">
        <f t="shared" si="287"/>
        <v>1654.8000000000002</v>
      </c>
      <c r="Q9190" t="str">
        <f>VLOOKUP(C9190,Product_Master!$A:$D,3,FALSE)</f>
        <v>Clothing</v>
      </c>
    </row>
    <row r="9191" spans="1:17" x14ac:dyDescent="0.3">
      <c r="A9191" t="s">
        <v>15662</v>
      </c>
      <c r="B9191" t="s">
        <v>1847</v>
      </c>
      <c r="C9191" t="s">
        <v>64</v>
      </c>
      <c r="D9191" t="s">
        <v>171</v>
      </c>
      <c r="E9191" t="s">
        <v>204</v>
      </c>
      <c r="F9191" t="s">
        <v>205</v>
      </c>
      <c r="G9191" t="s">
        <v>269</v>
      </c>
      <c r="H9191" t="s">
        <v>2682</v>
      </c>
      <c r="I9191">
        <v>10</v>
      </c>
      <c r="J9191">
        <v>5</v>
      </c>
      <c r="K9191">
        <v>432155</v>
      </c>
      <c r="L9191" t="str">
        <f>VLOOKUP(Sales_Data!C9191,Product_Master!$A:$D,2,FALSE)</f>
        <v>Stool</v>
      </c>
      <c r="M9191">
        <f>VLOOKUP(C9191,Product_Master!$A:$D,4,FALSE)</f>
        <v>45490</v>
      </c>
      <c r="N9191" t="str">
        <f t="shared" si="286"/>
        <v>HIGH</v>
      </c>
      <c r="O9191" t="str" cm="1">
        <f t="array" ref="O9191">_xlfn.IFS(D9191="North","Zone 1",D9191="South","Zone 2",D9191="East","Zone 3",D9191="West","Zone 4")</f>
        <v>Zone 2</v>
      </c>
      <c r="P9191">
        <f t="shared" si="287"/>
        <v>43215.5</v>
      </c>
      <c r="Q9191" t="str">
        <f>VLOOKUP(C9191,Product_Master!$A:$D,3,FALSE)</f>
        <v>Furniture</v>
      </c>
    </row>
    <row r="9192" spans="1:17" x14ac:dyDescent="0.3">
      <c r="A9192" t="s">
        <v>15663</v>
      </c>
      <c r="B9192" t="s">
        <v>1099</v>
      </c>
      <c r="C9192" t="s">
        <v>64</v>
      </c>
      <c r="D9192" t="s">
        <v>197</v>
      </c>
      <c r="E9192" t="s">
        <v>260</v>
      </c>
      <c r="F9192" t="s">
        <v>261</v>
      </c>
      <c r="G9192" t="s">
        <v>315</v>
      </c>
      <c r="H9192" t="s">
        <v>15664</v>
      </c>
      <c r="I9192">
        <v>1</v>
      </c>
      <c r="J9192">
        <v>10</v>
      </c>
      <c r="K9192">
        <v>40941</v>
      </c>
      <c r="L9192" t="str">
        <f>VLOOKUP(Sales_Data!C9192,Product_Master!$A:$D,2,FALSE)</f>
        <v>Stool</v>
      </c>
      <c r="M9192">
        <f>VLOOKUP(C9192,Product_Master!$A:$D,4,FALSE)</f>
        <v>45490</v>
      </c>
      <c r="N9192" t="str">
        <f t="shared" si="286"/>
        <v>HIGH</v>
      </c>
      <c r="O9192" t="str" cm="1">
        <f t="array" ref="O9192">_xlfn.IFS(D9192="North","Zone 1",D9192="South","Zone 2",D9192="East","Zone 3",D9192="West","Zone 4")</f>
        <v>Zone 4</v>
      </c>
      <c r="P9192">
        <f t="shared" si="287"/>
        <v>4094.1000000000004</v>
      </c>
      <c r="Q9192" t="str">
        <f>VLOOKUP(C9192,Product_Master!$A:$D,3,FALSE)</f>
        <v>Furniture</v>
      </c>
    </row>
    <row r="9193" spans="1:17" x14ac:dyDescent="0.3">
      <c r="A9193" t="s">
        <v>15665</v>
      </c>
      <c r="B9193" t="s">
        <v>774</v>
      </c>
      <c r="C9193" t="s">
        <v>29</v>
      </c>
      <c r="D9193" t="s">
        <v>197</v>
      </c>
      <c r="E9193" t="s">
        <v>260</v>
      </c>
      <c r="F9193" t="s">
        <v>261</v>
      </c>
      <c r="G9193" t="s">
        <v>253</v>
      </c>
      <c r="H9193" t="s">
        <v>15666</v>
      </c>
      <c r="I9193">
        <v>9</v>
      </c>
      <c r="J9193">
        <v>15</v>
      </c>
      <c r="K9193">
        <v>119431</v>
      </c>
      <c r="L9193" t="str">
        <f>VLOOKUP(Sales_Data!C9193,Product_Master!$A:$D,2,FALSE)</f>
        <v>Bluetooth Speaker</v>
      </c>
      <c r="M9193">
        <f>VLOOKUP(C9193,Product_Master!$A:$D,4,FALSE)</f>
        <v>15612</v>
      </c>
      <c r="N9193" t="str">
        <f t="shared" si="286"/>
        <v>HIGH</v>
      </c>
      <c r="O9193" t="str" cm="1">
        <f t="array" ref="O9193">_xlfn.IFS(D9193="North","Zone 1",D9193="South","Zone 2",D9193="East","Zone 3",D9193="West","Zone 4")</f>
        <v>Zone 4</v>
      </c>
      <c r="P9193">
        <f t="shared" si="287"/>
        <v>11943.1</v>
      </c>
      <c r="Q9193" t="str">
        <f>VLOOKUP(C9193,Product_Master!$A:$D,3,FALSE)</f>
        <v>Electronics</v>
      </c>
    </row>
    <row r="9194" spans="1:17" x14ac:dyDescent="0.3">
      <c r="A9194" t="s">
        <v>15667</v>
      </c>
      <c r="B9194" t="s">
        <v>1421</v>
      </c>
      <c r="C9194" t="s">
        <v>7</v>
      </c>
      <c r="D9194" t="s">
        <v>178</v>
      </c>
      <c r="E9194" t="s">
        <v>185</v>
      </c>
      <c r="F9194" t="s">
        <v>186</v>
      </c>
      <c r="G9194" t="s">
        <v>257</v>
      </c>
      <c r="H9194" t="s">
        <v>15668</v>
      </c>
      <c r="I9194">
        <v>12</v>
      </c>
      <c r="J9194">
        <v>20</v>
      </c>
      <c r="K9194">
        <v>614409</v>
      </c>
      <c r="L9194" t="str">
        <f>VLOOKUP(Sales_Data!C9194,Product_Master!$A:$D,2,FALSE)</f>
        <v>HP Laptop</v>
      </c>
      <c r="M9194">
        <f>VLOOKUP(C9194,Product_Master!$A:$D,4,FALSE)</f>
        <v>64001</v>
      </c>
      <c r="N9194" t="str">
        <f t="shared" si="286"/>
        <v>HIGH</v>
      </c>
      <c r="O9194" t="str" cm="1">
        <f t="array" ref="O9194">_xlfn.IFS(D9194="North","Zone 1",D9194="South","Zone 2",D9194="East","Zone 3",D9194="West","Zone 4")</f>
        <v>Zone 3</v>
      </c>
      <c r="P9194">
        <f t="shared" si="287"/>
        <v>61440.9</v>
      </c>
      <c r="Q9194" t="str">
        <f>VLOOKUP(C9194,Product_Master!$A:$D,3,FALSE)</f>
        <v>Electronics</v>
      </c>
    </row>
    <row r="9195" spans="1:17" x14ac:dyDescent="0.3">
      <c r="A9195" t="s">
        <v>15669</v>
      </c>
      <c r="B9195" t="s">
        <v>1946</v>
      </c>
      <c r="C9195" t="s">
        <v>120</v>
      </c>
      <c r="D9195" t="s">
        <v>178</v>
      </c>
      <c r="E9195" t="s">
        <v>179</v>
      </c>
      <c r="F9195" t="s">
        <v>180</v>
      </c>
      <c r="G9195" t="s">
        <v>219</v>
      </c>
      <c r="H9195" t="s">
        <v>15670</v>
      </c>
      <c r="I9195">
        <v>5</v>
      </c>
      <c r="J9195">
        <v>15</v>
      </c>
      <c r="K9195">
        <v>131201</v>
      </c>
      <c r="L9195" t="str">
        <f>VLOOKUP(Sales_Data!C9195,Product_Master!$A:$D,2,FALSE)</f>
        <v>Soft Drink</v>
      </c>
      <c r="M9195">
        <f>VLOOKUP(C9195,Product_Master!$A:$D,4,FALSE)</f>
        <v>30871</v>
      </c>
      <c r="N9195" t="str">
        <f t="shared" si="286"/>
        <v>HIGH</v>
      </c>
      <c r="O9195" t="str" cm="1">
        <f t="array" ref="O9195">_xlfn.IFS(D9195="North","Zone 1",D9195="South","Zone 2",D9195="East","Zone 3",D9195="West","Zone 4")</f>
        <v>Zone 3</v>
      </c>
      <c r="P9195">
        <f t="shared" si="287"/>
        <v>13120.1</v>
      </c>
      <c r="Q9195" t="str">
        <f>VLOOKUP(C9195,Product_Master!$A:$D,3,FALSE)</f>
        <v>Grocery</v>
      </c>
    </row>
    <row r="9196" spans="1:17" x14ac:dyDescent="0.3">
      <c r="A9196" t="s">
        <v>15671</v>
      </c>
      <c r="B9196" t="s">
        <v>3448</v>
      </c>
      <c r="C9196" t="s">
        <v>151</v>
      </c>
      <c r="D9196" t="s">
        <v>178</v>
      </c>
      <c r="E9196" t="s">
        <v>179</v>
      </c>
      <c r="F9196" t="s">
        <v>180</v>
      </c>
      <c r="G9196" t="s">
        <v>262</v>
      </c>
      <c r="H9196" t="s">
        <v>15672</v>
      </c>
      <c r="I9196">
        <v>1</v>
      </c>
      <c r="J9196">
        <v>5</v>
      </c>
      <c r="K9196">
        <v>36192</v>
      </c>
      <c r="L9196" t="str">
        <f>VLOOKUP(Sales_Data!C9196,Product_Master!$A:$D,2,FALSE)</f>
        <v>Volleyball</v>
      </c>
      <c r="M9196">
        <f>VLOOKUP(C9196,Product_Master!$A:$D,4,FALSE)</f>
        <v>38097</v>
      </c>
      <c r="N9196" t="str">
        <f t="shared" si="286"/>
        <v>HIGH</v>
      </c>
      <c r="O9196" t="str" cm="1">
        <f t="array" ref="O9196">_xlfn.IFS(D9196="North","Zone 1",D9196="South","Zone 2",D9196="East","Zone 3",D9196="West","Zone 4")</f>
        <v>Zone 3</v>
      </c>
      <c r="P9196">
        <f t="shared" si="287"/>
        <v>3619.2000000000003</v>
      </c>
      <c r="Q9196" t="str">
        <f>VLOOKUP(C9196,Product_Master!$A:$D,3,FALSE)</f>
        <v>Sports</v>
      </c>
    </row>
    <row r="9197" spans="1:17" x14ac:dyDescent="0.3">
      <c r="A9197" t="s">
        <v>15673</v>
      </c>
      <c r="B9197" t="s">
        <v>796</v>
      </c>
      <c r="C9197" t="s">
        <v>40</v>
      </c>
      <c r="D9197" t="s">
        <v>171</v>
      </c>
      <c r="E9197" t="s">
        <v>172</v>
      </c>
      <c r="F9197" t="s">
        <v>173</v>
      </c>
      <c r="G9197" t="s">
        <v>243</v>
      </c>
      <c r="H9197" t="s">
        <v>14502</v>
      </c>
      <c r="I9197">
        <v>12</v>
      </c>
      <c r="J9197">
        <v>20</v>
      </c>
      <c r="K9197">
        <v>589747</v>
      </c>
      <c r="L9197" t="str">
        <f>VLOOKUP(Sales_Data!C9197,Product_Master!$A:$D,2,FALSE)</f>
        <v>Dining Table</v>
      </c>
      <c r="M9197">
        <f>VLOOKUP(C9197,Product_Master!$A:$D,4,FALSE)</f>
        <v>61432</v>
      </c>
      <c r="N9197" t="str">
        <f t="shared" si="286"/>
        <v>HIGH</v>
      </c>
      <c r="O9197" t="str" cm="1">
        <f t="array" ref="O9197">_xlfn.IFS(D9197="North","Zone 1",D9197="South","Zone 2",D9197="East","Zone 3",D9197="West","Zone 4")</f>
        <v>Zone 2</v>
      </c>
      <c r="P9197">
        <f t="shared" si="287"/>
        <v>58974.700000000004</v>
      </c>
      <c r="Q9197" t="str">
        <f>VLOOKUP(C9197,Product_Master!$A:$D,3,FALSE)</f>
        <v>Furniture</v>
      </c>
    </row>
    <row r="9198" spans="1:17" x14ac:dyDescent="0.3">
      <c r="A9198" t="s">
        <v>15674</v>
      </c>
      <c r="B9198" t="s">
        <v>354</v>
      </c>
      <c r="C9198" t="s">
        <v>85</v>
      </c>
      <c r="D9198" t="s">
        <v>178</v>
      </c>
      <c r="E9198" t="s">
        <v>310</v>
      </c>
      <c r="F9198" t="s">
        <v>311</v>
      </c>
      <c r="G9198" t="s">
        <v>187</v>
      </c>
      <c r="H9198" t="s">
        <v>6621</v>
      </c>
      <c r="I9198">
        <v>5</v>
      </c>
      <c r="J9198">
        <v>20</v>
      </c>
      <c r="K9198">
        <v>294404</v>
      </c>
      <c r="L9198" t="str">
        <f>VLOOKUP(Sales_Data!C9198,Product_Master!$A:$D,2,FALSE)</f>
        <v>Shoes</v>
      </c>
      <c r="M9198">
        <f>VLOOKUP(C9198,Product_Master!$A:$D,4,FALSE)</f>
        <v>73601</v>
      </c>
      <c r="N9198" t="str">
        <f t="shared" si="286"/>
        <v>HIGH</v>
      </c>
      <c r="O9198" t="str" cm="1">
        <f t="array" ref="O9198">_xlfn.IFS(D9198="North","Zone 1",D9198="South","Zone 2",D9198="East","Zone 3",D9198="West","Zone 4")</f>
        <v>Zone 3</v>
      </c>
      <c r="P9198">
        <f t="shared" si="287"/>
        <v>29440.400000000001</v>
      </c>
      <c r="Q9198" t="str">
        <f>VLOOKUP(C9198,Product_Master!$A:$D,3,FALSE)</f>
        <v>Clothing</v>
      </c>
    </row>
    <row r="9199" spans="1:17" x14ac:dyDescent="0.3">
      <c r="A9199" t="s">
        <v>15675</v>
      </c>
      <c r="B9199" t="s">
        <v>177</v>
      </c>
      <c r="C9199" t="s">
        <v>17</v>
      </c>
      <c r="D9199" t="s">
        <v>178</v>
      </c>
      <c r="E9199" t="s">
        <v>179</v>
      </c>
      <c r="F9199" t="s">
        <v>180</v>
      </c>
      <c r="G9199" t="s">
        <v>285</v>
      </c>
      <c r="H9199" t="s">
        <v>9640</v>
      </c>
      <c r="I9199">
        <v>1</v>
      </c>
      <c r="J9199">
        <v>15</v>
      </c>
      <c r="K9199">
        <v>56903</v>
      </c>
      <c r="L9199" t="str">
        <f>VLOOKUP(Sales_Data!C9199,Product_Master!$A:$D,2,FALSE)</f>
        <v>Printer</v>
      </c>
      <c r="M9199">
        <f>VLOOKUP(C9199,Product_Master!$A:$D,4,FALSE)</f>
        <v>66945</v>
      </c>
      <c r="N9199" t="str">
        <f t="shared" si="286"/>
        <v>HIGH</v>
      </c>
      <c r="O9199" t="str" cm="1">
        <f t="array" ref="O9199">_xlfn.IFS(D9199="North","Zone 1",D9199="South","Zone 2",D9199="East","Zone 3",D9199="West","Zone 4")</f>
        <v>Zone 3</v>
      </c>
      <c r="P9199">
        <f t="shared" si="287"/>
        <v>5690.3</v>
      </c>
      <c r="Q9199" t="str">
        <f>VLOOKUP(C9199,Product_Master!$A:$D,3,FALSE)</f>
        <v>Electronics</v>
      </c>
    </row>
    <row r="9200" spans="1:17" x14ac:dyDescent="0.3">
      <c r="A9200" t="s">
        <v>15676</v>
      </c>
      <c r="B9200" t="s">
        <v>2045</v>
      </c>
      <c r="C9200" t="s">
        <v>66</v>
      </c>
      <c r="D9200" t="s">
        <v>191</v>
      </c>
      <c r="E9200" t="s">
        <v>238</v>
      </c>
      <c r="F9200" t="s">
        <v>238</v>
      </c>
      <c r="G9200" t="s">
        <v>253</v>
      </c>
      <c r="H9200" t="s">
        <v>15677</v>
      </c>
      <c r="I9200">
        <v>4</v>
      </c>
      <c r="J9200">
        <v>10</v>
      </c>
      <c r="K9200">
        <v>174621</v>
      </c>
      <c r="L9200" t="str">
        <f>VLOOKUP(Sales_Data!C9200,Product_Master!$A:$D,2,FALSE)</f>
        <v>Men Shirt</v>
      </c>
      <c r="M9200">
        <f>VLOOKUP(C9200,Product_Master!$A:$D,4,FALSE)</f>
        <v>48506</v>
      </c>
      <c r="N9200" t="str">
        <f t="shared" si="286"/>
        <v>HIGH</v>
      </c>
      <c r="O9200" t="str" cm="1">
        <f t="array" ref="O9200">_xlfn.IFS(D9200="North","Zone 1",D9200="South","Zone 2",D9200="East","Zone 3",D9200="West","Zone 4")</f>
        <v>Zone 1</v>
      </c>
      <c r="P9200">
        <f t="shared" si="287"/>
        <v>17462.100000000002</v>
      </c>
      <c r="Q9200" t="str">
        <f>VLOOKUP(C9200,Product_Master!$A:$D,3,FALSE)</f>
        <v>Clothing</v>
      </c>
    </row>
    <row r="9201" spans="1:17" x14ac:dyDescent="0.3">
      <c r="A9201" t="s">
        <v>15678</v>
      </c>
      <c r="B9201" t="s">
        <v>940</v>
      </c>
      <c r="C9201" t="s">
        <v>104</v>
      </c>
      <c r="D9201" t="s">
        <v>191</v>
      </c>
      <c r="E9201" t="s">
        <v>242</v>
      </c>
      <c r="F9201" t="s">
        <v>242</v>
      </c>
      <c r="G9201" t="s">
        <v>219</v>
      </c>
      <c r="H9201" t="s">
        <v>15679</v>
      </c>
      <c r="I9201">
        <v>10</v>
      </c>
      <c r="J9201">
        <v>5</v>
      </c>
      <c r="K9201">
        <v>324434</v>
      </c>
      <c r="L9201" t="str">
        <f>VLOOKUP(Sales_Data!C9201,Product_Master!$A:$D,2,FALSE)</f>
        <v>Coffee</v>
      </c>
      <c r="M9201">
        <f>VLOOKUP(C9201,Product_Master!$A:$D,4,FALSE)</f>
        <v>34151</v>
      </c>
      <c r="N9201" t="str">
        <f t="shared" si="286"/>
        <v>HIGH</v>
      </c>
      <c r="O9201" t="str" cm="1">
        <f t="array" ref="O9201">_xlfn.IFS(D9201="North","Zone 1",D9201="South","Zone 2",D9201="East","Zone 3",D9201="West","Zone 4")</f>
        <v>Zone 1</v>
      </c>
      <c r="P9201">
        <f t="shared" si="287"/>
        <v>32443.4</v>
      </c>
      <c r="Q9201" t="str">
        <f>VLOOKUP(C9201,Product_Master!$A:$D,3,FALSE)</f>
        <v>Grocery</v>
      </c>
    </row>
    <row r="9202" spans="1:17" x14ac:dyDescent="0.3">
      <c r="A9202" t="s">
        <v>15680</v>
      </c>
      <c r="B9202" t="s">
        <v>2877</v>
      </c>
      <c r="C9202" t="s">
        <v>15</v>
      </c>
      <c r="D9202" t="s">
        <v>171</v>
      </c>
      <c r="E9202" t="s">
        <v>172</v>
      </c>
      <c r="F9202" t="s">
        <v>173</v>
      </c>
      <c r="G9202" t="s">
        <v>315</v>
      </c>
      <c r="H9202" t="s">
        <v>4321</v>
      </c>
      <c r="I9202">
        <v>3</v>
      </c>
      <c r="J9202">
        <v>5</v>
      </c>
      <c r="K9202">
        <v>26185</v>
      </c>
      <c r="L9202" t="str">
        <f>VLOOKUP(Sales_Data!C9202,Product_Master!$A:$D,2,FALSE)</f>
        <v>OnePlus Phone</v>
      </c>
      <c r="M9202">
        <f>VLOOKUP(C9202,Product_Master!$A:$D,4,FALSE)</f>
        <v>9188</v>
      </c>
      <c r="N9202" t="str">
        <f t="shared" si="286"/>
        <v>HIGH</v>
      </c>
      <c r="O9202" t="str" cm="1">
        <f t="array" ref="O9202">_xlfn.IFS(D9202="North","Zone 1",D9202="South","Zone 2",D9202="East","Zone 3",D9202="West","Zone 4")</f>
        <v>Zone 2</v>
      </c>
      <c r="P9202">
        <f t="shared" si="287"/>
        <v>2618.5</v>
      </c>
      <c r="Q9202" t="str">
        <f>VLOOKUP(C9202,Product_Master!$A:$D,3,FALSE)</f>
        <v>Electronics</v>
      </c>
    </row>
    <row r="9203" spans="1:17" x14ac:dyDescent="0.3">
      <c r="A9203" t="s">
        <v>15681</v>
      </c>
      <c r="B9203" t="s">
        <v>1475</v>
      </c>
      <c r="C9203" t="s">
        <v>143</v>
      </c>
      <c r="D9203" t="s">
        <v>171</v>
      </c>
      <c r="E9203" t="s">
        <v>223</v>
      </c>
      <c r="F9203" t="s">
        <v>224</v>
      </c>
      <c r="G9203" t="s">
        <v>285</v>
      </c>
      <c r="H9203" t="s">
        <v>15682</v>
      </c>
      <c r="I9203">
        <v>6</v>
      </c>
      <c r="J9203">
        <v>0</v>
      </c>
      <c r="K9203">
        <v>33858</v>
      </c>
      <c r="L9203" t="str">
        <f>VLOOKUP(Sales_Data!C9203,Product_Master!$A:$D,2,FALSE)</f>
        <v>Skipping Rope</v>
      </c>
      <c r="M9203">
        <f>VLOOKUP(C9203,Product_Master!$A:$D,4,FALSE)</f>
        <v>5643</v>
      </c>
      <c r="N9203" t="str">
        <f t="shared" si="286"/>
        <v>HIGH</v>
      </c>
      <c r="O9203" t="str" cm="1">
        <f t="array" ref="O9203">_xlfn.IFS(D9203="North","Zone 1",D9203="South","Zone 2",D9203="East","Zone 3",D9203="West","Zone 4")</f>
        <v>Zone 2</v>
      </c>
      <c r="P9203">
        <f t="shared" si="287"/>
        <v>3385.8</v>
      </c>
      <c r="Q9203" t="str">
        <f>VLOOKUP(C9203,Product_Master!$A:$D,3,FALSE)</f>
        <v>Sports</v>
      </c>
    </row>
    <row r="9204" spans="1:17" x14ac:dyDescent="0.3">
      <c r="A9204" t="s">
        <v>15683</v>
      </c>
      <c r="B9204" t="s">
        <v>2182</v>
      </c>
      <c r="C9204" t="s">
        <v>13</v>
      </c>
      <c r="D9204" t="s">
        <v>171</v>
      </c>
      <c r="E9204" t="s">
        <v>172</v>
      </c>
      <c r="F9204" t="s">
        <v>173</v>
      </c>
      <c r="G9204" t="s">
        <v>228</v>
      </c>
      <c r="H9204" t="s">
        <v>15684</v>
      </c>
      <c r="I9204">
        <v>9</v>
      </c>
      <c r="J9204">
        <v>5</v>
      </c>
      <c r="K9204">
        <v>228387</v>
      </c>
      <c r="L9204" t="str">
        <f>VLOOKUP(Sales_Data!C9204,Product_Master!$A:$D,2,FALSE)</f>
        <v>iPhone</v>
      </c>
      <c r="M9204">
        <f>VLOOKUP(C9204,Product_Master!$A:$D,4,FALSE)</f>
        <v>26712</v>
      </c>
      <c r="N9204" t="str">
        <f t="shared" si="286"/>
        <v>HIGH</v>
      </c>
      <c r="O9204" t="str" cm="1">
        <f t="array" ref="O9204">_xlfn.IFS(D9204="North","Zone 1",D9204="South","Zone 2",D9204="East","Zone 3",D9204="West","Zone 4")</f>
        <v>Zone 2</v>
      </c>
      <c r="P9204">
        <f t="shared" si="287"/>
        <v>22838.7</v>
      </c>
      <c r="Q9204" t="str">
        <f>VLOOKUP(C9204,Product_Master!$A:$D,3,FALSE)</f>
        <v>Electronics</v>
      </c>
    </row>
    <row r="9205" spans="1:17" x14ac:dyDescent="0.3">
      <c r="A9205" t="s">
        <v>15685</v>
      </c>
      <c r="B9205" t="s">
        <v>1232</v>
      </c>
      <c r="C9205" t="s">
        <v>135</v>
      </c>
      <c r="D9205" t="s">
        <v>197</v>
      </c>
      <c r="E9205" t="s">
        <v>260</v>
      </c>
      <c r="F9205" t="s">
        <v>261</v>
      </c>
      <c r="G9205" t="s">
        <v>228</v>
      </c>
      <c r="H9205" t="s">
        <v>15686</v>
      </c>
      <c r="I9205">
        <v>12</v>
      </c>
      <c r="J9205">
        <v>20</v>
      </c>
      <c r="K9205">
        <v>246566</v>
      </c>
      <c r="L9205" t="str">
        <f>VLOOKUP(Sales_Data!C9205,Product_Master!$A:$D,2,FALSE)</f>
        <v>Yoga Mat</v>
      </c>
      <c r="M9205">
        <f>VLOOKUP(C9205,Product_Master!$A:$D,4,FALSE)</f>
        <v>25684</v>
      </c>
      <c r="N9205" t="str">
        <f t="shared" si="286"/>
        <v>HIGH</v>
      </c>
      <c r="O9205" t="str" cm="1">
        <f t="array" ref="O9205">_xlfn.IFS(D9205="North","Zone 1",D9205="South","Zone 2",D9205="East","Zone 3",D9205="West","Zone 4")</f>
        <v>Zone 4</v>
      </c>
      <c r="P9205">
        <f t="shared" si="287"/>
        <v>24656.600000000002</v>
      </c>
      <c r="Q9205" t="str">
        <f>VLOOKUP(C9205,Product_Master!$A:$D,3,FALSE)</f>
        <v>Sports</v>
      </c>
    </row>
    <row r="9206" spans="1:17" x14ac:dyDescent="0.3">
      <c r="A9206" t="s">
        <v>15687</v>
      </c>
      <c r="B9206" t="s">
        <v>4221</v>
      </c>
      <c r="C9206" t="s">
        <v>151</v>
      </c>
      <c r="D9206" t="s">
        <v>197</v>
      </c>
      <c r="E9206" t="s">
        <v>198</v>
      </c>
      <c r="F9206" t="s">
        <v>199</v>
      </c>
      <c r="G9206" t="s">
        <v>315</v>
      </c>
      <c r="H9206" t="s">
        <v>11058</v>
      </c>
      <c r="I9206">
        <v>4</v>
      </c>
      <c r="J9206">
        <v>0</v>
      </c>
      <c r="K9206">
        <v>152388</v>
      </c>
      <c r="L9206" t="str">
        <f>VLOOKUP(Sales_Data!C9206,Product_Master!$A:$D,2,FALSE)</f>
        <v>Volleyball</v>
      </c>
      <c r="M9206">
        <f>VLOOKUP(C9206,Product_Master!$A:$D,4,FALSE)</f>
        <v>38097</v>
      </c>
      <c r="N9206" t="str">
        <f t="shared" si="286"/>
        <v>HIGH</v>
      </c>
      <c r="O9206" t="str" cm="1">
        <f t="array" ref="O9206">_xlfn.IFS(D9206="North","Zone 1",D9206="South","Zone 2",D9206="East","Zone 3",D9206="West","Zone 4")</f>
        <v>Zone 4</v>
      </c>
      <c r="P9206">
        <f t="shared" si="287"/>
        <v>15238.800000000001</v>
      </c>
      <c r="Q9206" t="str">
        <f>VLOOKUP(C9206,Product_Master!$A:$D,3,FALSE)</f>
        <v>Sports</v>
      </c>
    </row>
    <row r="9207" spans="1:17" x14ac:dyDescent="0.3">
      <c r="A9207" t="s">
        <v>15688</v>
      </c>
      <c r="B9207" t="s">
        <v>458</v>
      </c>
      <c r="C9207" t="s">
        <v>58</v>
      </c>
      <c r="D9207" t="s">
        <v>197</v>
      </c>
      <c r="E9207" t="s">
        <v>198</v>
      </c>
      <c r="F9207" t="s">
        <v>199</v>
      </c>
      <c r="G9207" t="s">
        <v>187</v>
      </c>
      <c r="H9207" t="s">
        <v>15689</v>
      </c>
      <c r="I9207">
        <v>12</v>
      </c>
      <c r="J9207">
        <v>20</v>
      </c>
      <c r="K9207">
        <v>265920</v>
      </c>
      <c r="L9207" t="str">
        <f>VLOOKUP(Sales_Data!C9207,Product_Master!$A:$D,2,FALSE)</f>
        <v>Side Table</v>
      </c>
      <c r="M9207">
        <f>VLOOKUP(C9207,Product_Master!$A:$D,4,FALSE)</f>
        <v>27700</v>
      </c>
      <c r="N9207" t="str">
        <f t="shared" si="286"/>
        <v>HIGH</v>
      </c>
      <c r="O9207" t="str" cm="1">
        <f t="array" ref="O9207">_xlfn.IFS(D9207="North","Zone 1",D9207="South","Zone 2",D9207="East","Zone 3",D9207="West","Zone 4")</f>
        <v>Zone 4</v>
      </c>
      <c r="P9207">
        <f t="shared" si="287"/>
        <v>26592</v>
      </c>
      <c r="Q9207" t="str">
        <f>VLOOKUP(C9207,Product_Master!$A:$D,3,FALSE)</f>
        <v>Furniture</v>
      </c>
    </row>
    <row r="9208" spans="1:17" x14ac:dyDescent="0.3">
      <c r="A9208" t="s">
        <v>15690</v>
      </c>
      <c r="B9208" t="s">
        <v>2292</v>
      </c>
      <c r="C9208" t="s">
        <v>17</v>
      </c>
      <c r="D9208" t="s">
        <v>197</v>
      </c>
      <c r="E9208" t="s">
        <v>260</v>
      </c>
      <c r="F9208" t="s">
        <v>261</v>
      </c>
      <c r="G9208" t="s">
        <v>206</v>
      </c>
      <c r="H9208" t="s">
        <v>15691</v>
      </c>
      <c r="I9208">
        <v>1</v>
      </c>
      <c r="J9208">
        <v>20</v>
      </c>
      <c r="K9208">
        <v>53556</v>
      </c>
      <c r="L9208" t="str">
        <f>VLOOKUP(Sales_Data!C9208,Product_Master!$A:$D,2,FALSE)</f>
        <v>Printer</v>
      </c>
      <c r="M9208">
        <f>VLOOKUP(C9208,Product_Master!$A:$D,4,FALSE)</f>
        <v>66945</v>
      </c>
      <c r="N9208" t="str">
        <f t="shared" si="286"/>
        <v>HIGH</v>
      </c>
      <c r="O9208" t="str" cm="1">
        <f t="array" ref="O9208">_xlfn.IFS(D9208="North","Zone 1",D9208="South","Zone 2",D9208="East","Zone 3",D9208="West","Zone 4")</f>
        <v>Zone 4</v>
      </c>
      <c r="P9208">
        <f t="shared" si="287"/>
        <v>5355.6</v>
      </c>
      <c r="Q9208" t="str">
        <f>VLOOKUP(C9208,Product_Master!$A:$D,3,FALSE)</f>
        <v>Electronics</v>
      </c>
    </row>
    <row r="9209" spans="1:17" x14ac:dyDescent="0.3">
      <c r="A9209" t="s">
        <v>15692</v>
      </c>
      <c r="B9209" t="s">
        <v>2000</v>
      </c>
      <c r="C9209" t="s">
        <v>151</v>
      </c>
      <c r="D9209" t="s">
        <v>197</v>
      </c>
      <c r="E9209" t="s">
        <v>198</v>
      </c>
      <c r="F9209" t="s">
        <v>199</v>
      </c>
      <c r="G9209" t="s">
        <v>269</v>
      </c>
      <c r="H9209" t="s">
        <v>13098</v>
      </c>
      <c r="I9209">
        <v>5</v>
      </c>
      <c r="J9209">
        <v>0</v>
      </c>
      <c r="K9209">
        <v>190485</v>
      </c>
      <c r="L9209" t="str">
        <f>VLOOKUP(Sales_Data!C9209,Product_Master!$A:$D,2,FALSE)</f>
        <v>Volleyball</v>
      </c>
      <c r="M9209">
        <f>VLOOKUP(C9209,Product_Master!$A:$D,4,FALSE)</f>
        <v>38097</v>
      </c>
      <c r="N9209" t="str">
        <f t="shared" si="286"/>
        <v>HIGH</v>
      </c>
      <c r="O9209" t="str" cm="1">
        <f t="array" ref="O9209">_xlfn.IFS(D9209="North","Zone 1",D9209="South","Zone 2",D9209="East","Zone 3",D9209="West","Zone 4")</f>
        <v>Zone 4</v>
      </c>
      <c r="P9209">
        <f t="shared" si="287"/>
        <v>19048.5</v>
      </c>
      <c r="Q9209" t="str">
        <f>VLOOKUP(C9209,Product_Master!$A:$D,3,FALSE)</f>
        <v>Sports</v>
      </c>
    </row>
    <row r="9210" spans="1:17" x14ac:dyDescent="0.3">
      <c r="A9210" t="s">
        <v>15693</v>
      </c>
      <c r="B9210" t="s">
        <v>1878</v>
      </c>
      <c r="C9210" t="s">
        <v>155</v>
      </c>
      <c r="D9210" t="s">
        <v>171</v>
      </c>
      <c r="E9210" t="s">
        <v>172</v>
      </c>
      <c r="F9210" t="s">
        <v>173</v>
      </c>
      <c r="G9210" t="s">
        <v>243</v>
      </c>
      <c r="H9210" t="s">
        <v>358</v>
      </c>
      <c r="I9210">
        <v>10</v>
      </c>
      <c r="J9210">
        <v>20</v>
      </c>
      <c r="K9210">
        <v>574552</v>
      </c>
      <c r="L9210" t="str">
        <f>VLOOKUP(Sales_Data!C9210,Product_Master!$A:$D,2,FALSE)</f>
        <v>Cycling Bottle</v>
      </c>
      <c r="M9210">
        <f>VLOOKUP(C9210,Product_Master!$A:$D,4,FALSE)</f>
        <v>71819</v>
      </c>
      <c r="N9210" t="str">
        <f t="shared" si="286"/>
        <v>HIGH</v>
      </c>
      <c r="O9210" t="str" cm="1">
        <f t="array" ref="O9210">_xlfn.IFS(D9210="North","Zone 1",D9210="South","Zone 2",D9210="East","Zone 3",D9210="West","Zone 4")</f>
        <v>Zone 2</v>
      </c>
      <c r="P9210">
        <f t="shared" si="287"/>
        <v>57455.200000000004</v>
      </c>
      <c r="Q9210" t="str">
        <f>VLOOKUP(C9210,Product_Master!$A:$D,3,FALSE)</f>
        <v>Sports</v>
      </c>
    </row>
    <row r="9211" spans="1:17" x14ac:dyDescent="0.3">
      <c r="A9211" t="s">
        <v>15694</v>
      </c>
      <c r="B9211" t="s">
        <v>2494</v>
      </c>
      <c r="C9211" t="s">
        <v>85</v>
      </c>
      <c r="D9211" t="s">
        <v>178</v>
      </c>
      <c r="E9211" t="s">
        <v>179</v>
      </c>
      <c r="F9211" t="s">
        <v>180</v>
      </c>
      <c r="G9211" t="s">
        <v>262</v>
      </c>
      <c r="H9211" t="s">
        <v>2573</v>
      </c>
      <c r="I9211">
        <v>7</v>
      </c>
      <c r="J9211">
        <v>10</v>
      </c>
      <c r="K9211">
        <v>463686</v>
      </c>
      <c r="L9211" t="str">
        <f>VLOOKUP(Sales_Data!C9211,Product_Master!$A:$D,2,FALSE)</f>
        <v>Shoes</v>
      </c>
      <c r="M9211">
        <f>VLOOKUP(C9211,Product_Master!$A:$D,4,FALSE)</f>
        <v>73601</v>
      </c>
      <c r="N9211" t="str">
        <f t="shared" si="286"/>
        <v>HIGH</v>
      </c>
      <c r="O9211" t="str" cm="1">
        <f t="array" ref="O9211">_xlfn.IFS(D9211="North","Zone 1",D9211="South","Zone 2",D9211="East","Zone 3",D9211="West","Zone 4")</f>
        <v>Zone 3</v>
      </c>
      <c r="P9211">
        <f t="shared" si="287"/>
        <v>46368.600000000006</v>
      </c>
      <c r="Q9211" t="str">
        <f>VLOOKUP(C9211,Product_Master!$A:$D,3,FALSE)</f>
        <v>Clothing</v>
      </c>
    </row>
    <row r="9212" spans="1:17" x14ac:dyDescent="0.3">
      <c r="A9212" t="s">
        <v>15695</v>
      </c>
      <c r="B9212" t="s">
        <v>828</v>
      </c>
      <c r="C9212" t="s">
        <v>19</v>
      </c>
      <c r="D9212" t="s">
        <v>197</v>
      </c>
      <c r="E9212" t="s">
        <v>210</v>
      </c>
      <c r="F9212" t="s">
        <v>211</v>
      </c>
      <c r="G9212" t="s">
        <v>315</v>
      </c>
      <c r="H9212" t="s">
        <v>13024</v>
      </c>
      <c r="I9212">
        <v>4</v>
      </c>
      <c r="J9212">
        <v>15</v>
      </c>
      <c r="K9212">
        <v>66874</v>
      </c>
      <c r="L9212" t="str">
        <f>VLOOKUP(Sales_Data!C9212,Product_Master!$A:$D,2,FALSE)</f>
        <v>Projector</v>
      </c>
      <c r="M9212">
        <f>VLOOKUP(C9212,Product_Master!$A:$D,4,FALSE)</f>
        <v>19669</v>
      </c>
      <c r="N9212" t="str">
        <f t="shared" si="286"/>
        <v>HIGH</v>
      </c>
      <c r="O9212" t="str" cm="1">
        <f t="array" ref="O9212">_xlfn.IFS(D9212="North","Zone 1",D9212="South","Zone 2",D9212="East","Zone 3",D9212="West","Zone 4")</f>
        <v>Zone 4</v>
      </c>
      <c r="P9212">
        <f t="shared" si="287"/>
        <v>6687.4000000000005</v>
      </c>
      <c r="Q9212" t="str">
        <f>VLOOKUP(C9212,Product_Master!$A:$D,3,FALSE)</f>
        <v>Electronics</v>
      </c>
    </row>
    <row r="9213" spans="1:17" x14ac:dyDescent="0.3">
      <c r="A9213" t="s">
        <v>15696</v>
      </c>
      <c r="B9213" t="s">
        <v>1627</v>
      </c>
      <c r="C9213" t="s">
        <v>157</v>
      </c>
      <c r="D9213" t="s">
        <v>171</v>
      </c>
      <c r="E9213" t="s">
        <v>172</v>
      </c>
      <c r="F9213" t="s">
        <v>173</v>
      </c>
      <c r="G9213" t="s">
        <v>200</v>
      </c>
      <c r="H9213" t="s">
        <v>2521</v>
      </c>
      <c r="I9213">
        <v>3</v>
      </c>
      <c r="J9213">
        <v>5</v>
      </c>
      <c r="K9213">
        <v>111181</v>
      </c>
      <c r="L9213" t="str">
        <f>VLOOKUP(Sales_Data!C9213,Product_Master!$A:$D,2,FALSE)</f>
        <v>Sports Bag</v>
      </c>
      <c r="M9213">
        <f>VLOOKUP(C9213,Product_Master!$A:$D,4,FALSE)</f>
        <v>39011</v>
      </c>
      <c r="N9213" t="str">
        <f t="shared" si="286"/>
        <v>HIGH</v>
      </c>
      <c r="O9213" t="str" cm="1">
        <f t="array" ref="O9213">_xlfn.IFS(D9213="North","Zone 1",D9213="South","Zone 2",D9213="East","Zone 3",D9213="West","Zone 4")</f>
        <v>Zone 2</v>
      </c>
      <c r="P9213">
        <f t="shared" si="287"/>
        <v>11118.1</v>
      </c>
      <c r="Q9213" t="str">
        <f>VLOOKUP(C9213,Product_Master!$A:$D,3,FALSE)</f>
        <v>Sports</v>
      </c>
    </row>
    <row r="9214" spans="1:17" x14ac:dyDescent="0.3">
      <c r="A9214" t="s">
        <v>15697</v>
      </c>
      <c r="B9214" t="s">
        <v>2061</v>
      </c>
      <c r="C9214" t="s">
        <v>9</v>
      </c>
      <c r="D9214" t="s">
        <v>191</v>
      </c>
      <c r="E9214" t="s">
        <v>242</v>
      </c>
      <c r="F9214" t="s">
        <v>242</v>
      </c>
      <c r="G9214" t="s">
        <v>257</v>
      </c>
      <c r="H9214" t="s">
        <v>11664</v>
      </c>
      <c r="I9214">
        <v>5</v>
      </c>
      <c r="J9214">
        <v>0</v>
      </c>
      <c r="K9214">
        <v>213165</v>
      </c>
      <c r="L9214" t="str">
        <f>VLOOKUP(Sales_Data!C9214,Product_Master!$A:$D,2,FALSE)</f>
        <v>Dell Monitor</v>
      </c>
      <c r="M9214">
        <f>VLOOKUP(C9214,Product_Master!$A:$D,4,FALSE)</f>
        <v>42633</v>
      </c>
      <c r="N9214" t="str">
        <f t="shared" si="286"/>
        <v>HIGH</v>
      </c>
      <c r="O9214" t="str" cm="1">
        <f t="array" ref="O9214">_xlfn.IFS(D9214="North","Zone 1",D9214="South","Zone 2",D9214="East","Zone 3",D9214="West","Zone 4")</f>
        <v>Zone 1</v>
      </c>
      <c r="P9214">
        <f t="shared" si="287"/>
        <v>21316.5</v>
      </c>
      <c r="Q9214" t="str">
        <f>VLOOKUP(C9214,Product_Master!$A:$D,3,FALSE)</f>
        <v>Electronics</v>
      </c>
    </row>
    <row r="9215" spans="1:17" x14ac:dyDescent="0.3">
      <c r="A9215" t="s">
        <v>15698</v>
      </c>
      <c r="B9215" t="s">
        <v>2660</v>
      </c>
      <c r="C9215" t="s">
        <v>124</v>
      </c>
      <c r="D9215" t="s">
        <v>197</v>
      </c>
      <c r="E9215" t="s">
        <v>198</v>
      </c>
      <c r="F9215" t="s">
        <v>199</v>
      </c>
      <c r="G9215" t="s">
        <v>228</v>
      </c>
      <c r="H9215" t="s">
        <v>10595</v>
      </c>
      <c r="I9215">
        <v>11</v>
      </c>
      <c r="J9215">
        <v>20</v>
      </c>
      <c r="K9215">
        <v>286968</v>
      </c>
      <c r="L9215" t="str">
        <f>VLOOKUP(Sales_Data!C9215,Product_Master!$A:$D,2,FALSE)</f>
        <v>Dry Fruits</v>
      </c>
      <c r="M9215">
        <f>VLOOKUP(C9215,Product_Master!$A:$D,4,FALSE)</f>
        <v>32610</v>
      </c>
      <c r="N9215" t="str">
        <f t="shared" si="286"/>
        <v>HIGH</v>
      </c>
      <c r="O9215" t="str" cm="1">
        <f t="array" ref="O9215">_xlfn.IFS(D9215="North","Zone 1",D9215="South","Zone 2",D9215="East","Zone 3",D9215="West","Zone 4")</f>
        <v>Zone 4</v>
      </c>
      <c r="P9215">
        <f t="shared" si="287"/>
        <v>28696.800000000003</v>
      </c>
      <c r="Q9215" t="str">
        <f>VLOOKUP(C9215,Product_Master!$A:$D,3,FALSE)</f>
        <v>Grocery</v>
      </c>
    </row>
    <row r="9216" spans="1:17" x14ac:dyDescent="0.3">
      <c r="A9216" t="s">
        <v>15699</v>
      </c>
      <c r="B9216" t="s">
        <v>2939</v>
      </c>
      <c r="C9216" t="s">
        <v>151</v>
      </c>
      <c r="D9216" t="s">
        <v>178</v>
      </c>
      <c r="E9216" t="s">
        <v>185</v>
      </c>
      <c r="F9216" t="s">
        <v>186</v>
      </c>
      <c r="G9216" t="s">
        <v>315</v>
      </c>
      <c r="H9216" t="s">
        <v>14995</v>
      </c>
      <c r="I9216">
        <v>3</v>
      </c>
      <c r="J9216">
        <v>10</v>
      </c>
      <c r="K9216">
        <v>102861</v>
      </c>
      <c r="L9216" t="str">
        <f>VLOOKUP(Sales_Data!C9216,Product_Master!$A:$D,2,FALSE)</f>
        <v>Volleyball</v>
      </c>
      <c r="M9216">
        <f>VLOOKUP(C9216,Product_Master!$A:$D,4,FALSE)</f>
        <v>38097</v>
      </c>
      <c r="N9216" t="str">
        <f t="shared" si="286"/>
        <v>HIGH</v>
      </c>
      <c r="O9216" t="str" cm="1">
        <f t="array" ref="O9216">_xlfn.IFS(D9216="North","Zone 1",D9216="South","Zone 2",D9216="East","Zone 3",D9216="West","Zone 4")</f>
        <v>Zone 3</v>
      </c>
      <c r="P9216">
        <f t="shared" si="287"/>
        <v>10286.1</v>
      </c>
      <c r="Q9216" t="str">
        <f>VLOOKUP(C9216,Product_Master!$A:$D,3,FALSE)</f>
        <v>Sports</v>
      </c>
    </row>
    <row r="9217" spans="1:17" x14ac:dyDescent="0.3">
      <c r="A9217" t="s">
        <v>15700</v>
      </c>
      <c r="B9217" t="s">
        <v>1384</v>
      </c>
      <c r="C9217" t="s">
        <v>58</v>
      </c>
      <c r="D9217" t="s">
        <v>171</v>
      </c>
      <c r="E9217" t="s">
        <v>172</v>
      </c>
      <c r="F9217" t="s">
        <v>173</v>
      </c>
      <c r="G9217" t="s">
        <v>257</v>
      </c>
      <c r="H9217" t="s">
        <v>7479</v>
      </c>
      <c r="I9217">
        <v>7</v>
      </c>
      <c r="J9217">
        <v>10</v>
      </c>
      <c r="K9217">
        <v>174510</v>
      </c>
      <c r="L9217" t="str">
        <f>VLOOKUP(Sales_Data!C9217,Product_Master!$A:$D,2,FALSE)</f>
        <v>Side Table</v>
      </c>
      <c r="M9217">
        <f>VLOOKUP(C9217,Product_Master!$A:$D,4,FALSE)</f>
        <v>27700</v>
      </c>
      <c r="N9217" t="str">
        <f t="shared" si="286"/>
        <v>HIGH</v>
      </c>
      <c r="O9217" t="str" cm="1">
        <f t="array" ref="O9217">_xlfn.IFS(D9217="North","Zone 1",D9217="South","Zone 2",D9217="East","Zone 3",D9217="West","Zone 4")</f>
        <v>Zone 2</v>
      </c>
      <c r="P9217">
        <f t="shared" si="287"/>
        <v>17451</v>
      </c>
      <c r="Q9217" t="str">
        <f>VLOOKUP(C9217,Product_Master!$A:$D,3,FALSE)</f>
        <v>Furniture</v>
      </c>
    </row>
    <row r="9218" spans="1:17" x14ac:dyDescent="0.3">
      <c r="A9218" t="s">
        <v>15701</v>
      </c>
      <c r="B9218" t="s">
        <v>1338</v>
      </c>
      <c r="C9218" t="s">
        <v>153</v>
      </c>
      <c r="D9218" t="s">
        <v>191</v>
      </c>
      <c r="E9218" t="s">
        <v>192</v>
      </c>
      <c r="F9218" t="s">
        <v>193</v>
      </c>
      <c r="G9218" t="s">
        <v>174</v>
      </c>
      <c r="H9218" t="s">
        <v>5116</v>
      </c>
      <c r="I9218">
        <v>12</v>
      </c>
      <c r="J9218">
        <v>5</v>
      </c>
      <c r="K9218">
        <v>403776</v>
      </c>
      <c r="L9218" t="str">
        <f>VLOOKUP(Sales_Data!C9218,Product_Master!$A:$D,2,FALSE)</f>
        <v>Knee Guard</v>
      </c>
      <c r="M9218">
        <f>VLOOKUP(C9218,Product_Master!$A:$D,4,FALSE)</f>
        <v>35419</v>
      </c>
      <c r="N9218" t="str">
        <f t="shared" si="286"/>
        <v>HIGH</v>
      </c>
      <c r="O9218" t="str" cm="1">
        <f t="array" ref="O9218">_xlfn.IFS(D9218="North","Zone 1",D9218="South","Zone 2",D9218="East","Zone 3",D9218="West","Zone 4")</f>
        <v>Zone 1</v>
      </c>
      <c r="P9218">
        <f t="shared" si="287"/>
        <v>40377.600000000006</v>
      </c>
      <c r="Q9218" t="str">
        <f>VLOOKUP(C9218,Product_Master!$A:$D,3,FALSE)</f>
        <v>Sports</v>
      </c>
    </row>
    <row r="9219" spans="1:17" x14ac:dyDescent="0.3">
      <c r="A9219" t="s">
        <v>15702</v>
      </c>
      <c r="B9219" t="s">
        <v>658</v>
      </c>
      <c r="C9219" t="s">
        <v>54</v>
      </c>
      <c r="D9219" t="s">
        <v>171</v>
      </c>
      <c r="E9219" t="s">
        <v>204</v>
      </c>
      <c r="F9219" t="s">
        <v>205</v>
      </c>
      <c r="G9219" t="s">
        <v>212</v>
      </c>
      <c r="H9219" t="s">
        <v>15703</v>
      </c>
      <c r="I9219">
        <v>12</v>
      </c>
      <c r="J9219">
        <v>15</v>
      </c>
      <c r="K9219">
        <v>128530</v>
      </c>
      <c r="L9219" t="str">
        <f>VLOOKUP(Sales_Data!C9219,Product_Master!$A:$D,2,FALSE)</f>
        <v>Cabinet</v>
      </c>
      <c r="M9219">
        <f>VLOOKUP(C9219,Product_Master!$A:$D,4,FALSE)</f>
        <v>12601</v>
      </c>
      <c r="N9219" t="str">
        <f t="shared" ref="N9219:N9282" si="288">IF(K9219&gt;15000,"HIGH",IF(K9219&gt;=5000,"MEDIUM","LOW"))</f>
        <v>HIGH</v>
      </c>
      <c r="O9219" t="str" cm="1">
        <f t="array" ref="O9219">_xlfn.IFS(D9219="North","Zone 1",D9219="South","Zone 2",D9219="East","Zone 3",D9219="West","Zone 4")</f>
        <v>Zone 2</v>
      </c>
      <c r="P9219">
        <f t="shared" ref="P9219:P9282" si="289">IF(N9219="HIGH",K9219*10%,IF(N9219="MEDIUM",K9219*5%,K9219*2%))</f>
        <v>12853</v>
      </c>
      <c r="Q9219" t="str">
        <f>VLOOKUP(C9219,Product_Master!$A:$D,3,FALSE)</f>
        <v>Furniture</v>
      </c>
    </row>
    <row r="9220" spans="1:17" x14ac:dyDescent="0.3">
      <c r="A9220" t="s">
        <v>15704</v>
      </c>
      <c r="B9220" t="s">
        <v>835</v>
      </c>
      <c r="C9220" t="s">
        <v>19</v>
      </c>
      <c r="D9220" t="s">
        <v>178</v>
      </c>
      <c r="E9220" t="s">
        <v>185</v>
      </c>
      <c r="F9220" t="s">
        <v>186</v>
      </c>
      <c r="G9220" t="s">
        <v>200</v>
      </c>
      <c r="H9220" t="s">
        <v>15705</v>
      </c>
      <c r="I9220">
        <v>12</v>
      </c>
      <c r="J9220">
        <v>15</v>
      </c>
      <c r="K9220">
        <v>200623</v>
      </c>
      <c r="L9220" t="str">
        <f>VLOOKUP(Sales_Data!C9220,Product_Master!$A:$D,2,FALSE)</f>
        <v>Projector</v>
      </c>
      <c r="M9220">
        <f>VLOOKUP(C9220,Product_Master!$A:$D,4,FALSE)</f>
        <v>19669</v>
      </c>
      <c r="N9220" t="str">
        <f t="shared" si="288"/>
        <v>HIGH</v>
      </c>
      <c r="O9220" t="str" cm="1">
        <f t="array" ref="O9220">_xlfn.IFS(D9220="North","Zone 1",D9220="South","Zone 2",D9220="East","Zone 3",D9220="West","Zone 4")</f>
        <v>Zone 3</v>
      </c>
      <c r="P9220">
        <f t="shared" si="289"/>
        <v>20062.300000000003</v>
      </c>
      <c r="Q9220" t="str">
        <f>VLOOKUP(C9220,Product_Master!$A:$D,3,FALSE)</f>
        <v>Electronics</v>
      </c>
    </row>
    <row r="9221" spans="1:17" x14ac:dyDescent="0.3">
      <c r="A9221" t="s">
        <v>15706</v>
      </c>
      <c r="B9221" t="s">
        <v>1003</v>
      </c>
      <c r="C9221" t="s">
        <v>102</v>
      </c>
      <c r="D9221" t="s">
        <v>178</v>
      </c>
      <c r="E9221" t="s">
        <v>179</v>
      </c>
      <c r="F9221" t="s">
        <v>180</v>
      </c>
      <c r="G9221" t="s">
        <v>262</v>
      </c>
      <c r="H9221" t="s">
        <v>15707</v>
      </c>
      <c r="I9221">
        <v>11</v>
      </c>
      <c r="J9221">
        <v>5</v>
      </c>
      <c r="K9221">
        <v>763581</v>
      </c>
      <c r="L9221" t="str">
        <f>VLOOKUP(Sales_Data!C9221,Product_Master!$A:$D,2,FALSE)</f>
        <v>Tea</v>
      </c>
      <c r="M9221">
        <f>VLOOKUP(C9221,Product_Master!$A:$D,4,FALSE)</f>
        <v>73070</v>
      </c>
      <c r="N9221" t="str">
        <f t="shared" si="288"/>
        <v>HIGH</v>
      </c>
      <c r="O9221" t="str" cm="1">
        <f t="array" ref="O9221">_xlfn.IFS(D9221="North","Zone 1",D9221="South","Zone 2",D9221="East","Zone 3",D9221="West","Zone 4")</f>
        <v>Zone 3</v>
      </c>
      <c r="P9221">
        <f t="shared" si="289"/>
        <v>76358.100000000006</v>
      </c>
      <c r="Q9221" t="str">
        <f>VLOOKUP(C9221,Product_Master!$A:$D,3,FALSE)</f>
        <v>Grocery</v>
      </c>
    </row>
    <row r="9222" spans="1:17" x14ac:dyDescent="0.3">
      <c r="A9222" t="s">
        <v>15708</v>
      </c>
      <c r="B9222" t="s">
        <v>1114</v>
      </c>
      <c r="C9222" t="s">
        <v>151</v>
      </c>
      <c r="D9222" t="s">
        <v>191</v>
      </c>
      <c r="E9222" t="s">
        <v>238</v>
      </c>
      <c r="F9222" t="s">
        <v>238</v>
      </c>
      <c r="G9222" t="s">
        <v>174</v>
      </c>
      <c r="H9222" t="s">
        <v>2684</v>
      </c>
      <c r="I9222">
        <v>9</v>
      </c>
      <c r="J9222">
        <v>5</v>
      </c>
      <c r="K9222">
        <v>325729</v>
      </c>
      <c r="L9222" t="str">
        <f>VLOOKUP(Sales_Data!C9222,Product_Master!$A:$D,2,FALSE)</f>
        <v>Volleyball</v>
      </c>
      <c r="M9222">
        <f>VLOOKUP(C9222,Product_Master!$A:$D,4,FALSE)</f>
        <v>38097</v>
      </c>
      <c r="N9222" t="str">
        <f t="shared" si="288"/>
        <v>HIGH</v>
      </c>
      <c r="O9222" t="str" cm="1">
        <f t="array" ref="O9222">_xlfn.IFS(D9222="North","Zone 1",D9222="South","Zone 2",D9222="East","Zone 3",D9222="West","Zone 4")</f>
        <v>Zone 1</v>
      </c>
      <c r="P9222">
        <f t="shared" si="289"/>
        <v>32572.9</v>
      </c>
      <c r="Q9222" t="str">
        <f>VLOOKUP(C9222,Product_Master!$A:$D,3,FALSE)</f>
        <v>Sports</v>
      </c>
    </row>
    <row r="9223" spans="1:17" x14ac:dyDescent="0.3">
      <c r="A9223" t="s">
        <v>15709</v>
      </c>
      <c r="B9223" t="s">
        <v>3119</v>
      </c>
      <c r="C9223" t="s">
        <v>29</v>
      </c>
      <c r="D9223" t="s">
        <v>197</v>
      </c>
      <c r="E9223" t="s">
        <v>198</v>
      </c>
      <c r="F9223" t="s">
        <v>199</v>
      </c>
      <c r="G9223" t="s">
        <v>257</v>
      </c>
      <c r="H9223" t="s">
        <v>11818</v>
      </c>
      <c r="I9223">
        <v>11</v>
      </c>
      <c r="J9223">
        <v>5</v>
      </c>
      <c r="K9223">
        <v>163145</v>
      </c>
      <c r="L9223" t="str">
        <f>VLOOKUP(Sales_Data!C9223,Product_Master!$A:$D,2,FALSE)</f>
        <v>Bluetooth Speaker</v>
      </c>
      <c r="M9223">
        <f>VLOOKUP(C9223,Product_Master!$A:$D,4,FALSE)</f>
        <v>15612</v>
      </c>
      <c r="N9223" t="str">
        <f t="shared" si="288"/>
        <v>HIGH</v>
      </c>
      <c r="O9223" t="str" cm="1">
        <f t="array" ref="O9223">_xlfn.IFS(D9223="North","Zone 1",D9223="South","Zone 2",D9223="East","Zone 3",D9223="West","Zone 4")</f>
        <v>Zone 4</v>
      </c>
      <c r="P9223">
        <f t="shared" si="289"/>
        <v>16314.5</v>
      </c>
      <c r="Q9223" t="str">
        <f>VLOOKUP(C9223,Product_Master!$A:$D,3,FALSE)</f>
        <v>Electronics</v>
      </c>
    </row>
    <row r="9224" spans="1:17" x14ac:dyDescent="0.3">
      <c r="A9224" t="s">
        <v>15710</v>
      </c>
      <c r="B9224" t="s">
        <v>360</v>
      </c>
      <c r="C9224" t="s">
        <v>52</v>
      </c>
      <c r="D9224" t="s">
        <v>171</v>
      </c>
      <c r="E9224" t="s">
        <v>172</v>
      </c>
      <c r="F9224" t="s">
        <v>173</v>
      </c>
      <c r="G9224" t="s">
        <v>243</v>
      </c>
      <c r="H9224" t="s">
        <v>15711</v>
      </c>
      <c r="I9224">
        <v>5</v>
      </c>
      <c r="J9224">
        <v>5</v>
      </c>
      <c r="K9224">
        <v>9946</v>
      </c>
      <c r="L9224" t="str">
        <f>VLOOKUP(Sales_Data!C9224,Product_Master!$A:$D,2,FALSE)</f>
        <v>TV Unit</v>
      </c>
      <c r="M9224">
        <f>VLOOKUP(C9224,Product_Master!$A:$D,4,FALSE)</f>
        <v>2094</v>
      </c>
      <c r="N9224" t="str">
        <f t="shared" si="288"/>
        <v>MEDIUM</v>
      </c>
      <c r="O9224" t="str" cm="1">
        <f t="array" ref="O9224">_xlfn.IFS(D9224="North","Zone 1",D9224="South","Zone 2",D9224="East","Zone 3",D9224="West","Zone 4")</f>
        <v>Zone 2</v>
      </c>
      <c r="P9224">
        <f t="shared" si="289"/>
        <v>497.3</v>
      </c>
      <c r="Q9224" t="str">
        <f>VLOOKUP(C9224,Product_Master!$A:$D,3,FALSE)</f>
        <v>Furniture</v>
      </c>
    </row>
    <row r="9225" spans="1:17" x14ac:dyDescent="0.3">
      <c r="A9225" t="s">
        <v>15712</v>
      </c>
      <c r="B9225" t="s">
        <v>469</v>
      </c>
      <c r="C9225" t="s">
        <v>17</v>
      </c>
      <c r="D9225" t="s">
        <v>171</v>
      </c>
      <c r="E9225" t="s">
        <v>172</v>
      </c>
      <c r="F9225" t="s">
        <v>173</v>
      </c>
      <c r="G9225" t="s">
        <v>285</v>
      </c>
      <c r="H9225" t="s">
        <v>15323</v>
      </c>
      <c r="I9225">
        <v>1</v>
      </c>
      <c r="J9225">
        <v>20</v>
      </c>
      <c r="K9225">
        <v>53556</v>
      </c>
      <c r="L9225" t="str">
        <f>VLOOKUP(Sales_Data!C9225,Product_Master!$A:$D,2,FALSE)</f>
        <v>Printer</v>
      </c>
      <c r="M9225">
        <f>VLOOKUP(C9225,Product_Master!$A:$D,4,FALSE)</f>
        <v>66945</v>
      </c>
      <c r="N9225" t="str">
        <f t="shared" si="288"/>
        <v>HIGH</v>
      </c>
      <c r="O9225" t="str" cm="1">
        <f t="array" ref="O9225">_xlfn.IFS(D9225="North","Zone 1",D9225="South","Zone 2",D9225="East","Zone 3",D9225="West","Zone 4")</f>
        <v>Zone 2</v>
      </c>
      <c r="P9225">
        <f t="shared" si="289"/>
        <v>5355.6</v>
      </c>
      <c r="Q9225" t="str">
        <f>VLOOKUP(C9225,Product_Master!$A:$D,3,FALSE)</f>
        <v>Electronics</v>
      </c>
    </row>
    <row r="9226" spans="1:17" x14ac:dyDescent="0.3">
      <c r="A9226" t="s">
        <v>15713</v>
      </c>
      <c r="B9226" t="s">
        <v>284</v>
      </c>
      <c r="C9226" t="s">
        <v>139</v>
      </c>
      <c r="D9226" t="s">
        <v>191</v>
      </c>
      <c r="E9226" t="s">
        <v>192</v>
      </c>
      <c r="F9226" t="s">
        <v>193</v>
      </c>
      <c r="G9226" t="s">
        <v>219</v>
      </c>
      <c r="H9226" t="s">
        <v>15714</v>
      </c>
      <c r="I9226">
        <v>4</v>
      </c>
      <c r="J9226">
        <v>0</v>
      </c>
      <c r="K9226">
        <v>91844</v>
      </c>
      <c r="L9226" t="str">
        <f>VLOOKUP(Sales_Data!C9226,Product_Master!$A:$D,2,FALSE)</f>
        <v>Helmet</v>
      </c>
      <c r="M9226">
        <f>VLOOKUP(C9226,Product_Master!$A:$D,4,FALSE)</f>
        <v>22961</v>
      </c>
      <c r="N9226" t="str">
        <f t="shared" si="288"/>
        <v>HIGH</v>
      </c>
      <c r="O9226" t="str" cm="1">
        <f t="array" ref="O9226">_xlfn.IFS(D9226="North","Zone 1",D9226="South","Zone 2",D9226="East","Zone 3",D9226="West","Zone 4")</f>
        <v>Zone 1</v>
      </c>
      <c r="P9226">
        <f t="shared" si="289"/>
        <v>9184.4</v>
      </c>
      <c r="Q9226" t="str">
        <f>VLOOKUP(C9226,Product_Master!$A:$D,3,FALSE)</f>
        <v>Sports</v>
      </c>
    </row>
    <row r="9227" spans="1:17" x14ac:dyDescent="0.3">
      <c r="A9227" t="s">
        <v>15715</v>
      </c>
      <c r="B9227" t="s">
        <v>747</v>
      </c>
      <c r="C9227" t="s">
        <v>4</v>
      </c>
      <c r="D9227" t="s">
        <v>178</v>
      </c>
      <c r="E9227" t="s">
        <v>185</v>
      </c>
      <c r="F9227" t="s">
        <v>186</v>
      </c>
      <c r="G9227" t="s">
        <v>212</v>
      </c>
      <c r="H9227" t="s">
        <v>5492</v>
      </c>
      <c r="I9227">
        <v>11</v>
      </c>
      <c r="J9227">
        <v>10</v>
      </c>
      <c r="K9227">
        <v>10464</v>
      </c>
      <c r="L9227" t="str">
        <f>VLOOKUP(Sales_Data!C9227,Product_Master!$A:$D,2,FALSE)</f>
        <v>Samsung TV</v>
      </c>
      <c r="M9227">
        <f>VLOOKUP(C9227,Product_Master!$A:$D,4,FALSE)</f>
        <v>1057</v>
      </c>
      <c r="N9227" t="str">
        <f t="shared" si="288"/>
        <v>MEDIUM</v>
      </c>
      <c r="O9227" t="str" cm="1">
        <f t="array" ref="O9227">_xlfn.IFS(D9227="North","Zone 1",D9227="South","Zone 2",D9227="East","Zone 3",D9227="West","Zone 4")</f>
        <v>Zone 3</v>
      </c>
      <c r="P9227">
        <f t="shared" si="289"/>
        <v>523.20000000000005</v>
      </c>
      <c r="Q9227" t="str">
        <f>VLOOKUP(C9227,Product_Master!$A:$D,3,FALSE)</f>
        <v>Electronics</v>
      </c>
    </row>
    <row r="9228" spans="1:17" x14ac:dyDescent="0.3">
      <c r="A9228" t="s">
        <v>15716</v>
      </c>
      <c r="B9228" t="s">
        <v>2292</v>
      </c>
      <c r="C9228" t="s">
        <v>75</v>
      </c>
      <c r="D9228" t="s">
        <v>197</v>
      </c>
      <c r="E9228" t="s">
        <v>210</v>
      </c>
      <c r="F9228" t="s">
        <v>211</v>
      </c>
      <c r="G9228" t="s">
        <v>206</v>
      </c>
      <c r="H9228" t="s">
        <v>15717</v>
      </c>
      <c r="I9228">
        <v>4</v>
      </c>
      <c r="J9228">
        <v>5</v>
      </c>
      <c r="K9228">
        <v>152494</v>
      </c>
      <c r="L9228" t="str">
        <f>VLOOKUP(Sales_Data!C9228,Product_Master!$A:$D,2,FALSE)</f>
        <v>Jacket</v>
      </c>
      <c r="M9228">
        <f>VLOOKUP(C9228,Product_Master!$A:$D,4,FALSE)</f>
        <v>40130</v>
      </c>
      <c r="N9228" t="str">
        <f t="shared" si="288"/>
        <v>HIGH</v>
      </c>
      <c r="O9228" t="str" cm="1">
        <f t="array" ref="O9228">_xlfn.IFS(D9228="North","Zone 1",D9228="South","Zone 2",D9228="East","Zone 3",D9228="West","Zone 4")</f>
        <v>Zone 4</v>
      </c>
      <c r="P9228">
        <f t="shared" si="289"/>
        <v>15249.400000000001</v>
      </c>
      <c r="Q9228" t="str">
        <f>VLOOKUP(C9228,Product_Master!$A:$D,3,FALSE)</f>
        <v>Clothing</v>
      </c>
    </row>
    <row r="9229" spans="1:17" x14ac:dyDescent="0.3">
      <c r="A9229" t="s">
        <v>15718</v>
      </c>
      <c r="B9229" t="s">
        <v>527</v>
      </c>
      <c r="C9229" t="s">
        <v>145</v>
      </c>
      <c r="D9229" t="s">
        <v>191</v>
      </c>
      <c r="E9229" t="s">
        <v>242</v>
      </c>
      <c r="F9229" t="s">
        <v>242</v>
      </c>
      <c r="G9229" t="s">
        <v>315</v>
      </c>
      <c r="H9229" t="s">
        <v>9126</v>
      </c>
      <c r="I9229">
        <v>10</v>
      </c>
      <c r="J9229">
        <v>5</v>
      </c>
      <c r="K9229">
        <v>168682</v>
      </c>
      <c r="L9229" t="str">
        <f>VLOOKUP(Sales_Data!C9229,Product_Master!$A:$D,2,FALSE)</f>
        <v>Badminton Racket</v>
      </c>
      <c r="M9229">
        <f>VLOOKUP(C9229,Product_Master!$A:$D,4,FALSE)</f>
        <v>17756</v>
      </c>
      <c r="N9229" t="str">
        <f t="shared" si="288"/>
        <v>HIGH</v>
      </c>
      <c r="O9229" t="str" cm="1">
        <f t="array" ref="O9229">_xlfn.IFS(D9229="North","Zone 1",D9229="South","Zone 2",D9229="East","Zone 3",D9229="West","Zone 4")</f>
        <v>Zone 1</v>
      </c>
      <c r="P9229">
        <f t="shared" si="289"/>
        <v>16868.2</v>
      </c>
      <c r="Q9229" t="str">
        <f>VLOOKUP(C9229,Product_Master!$A:$D,3,FALSE)</f>
        <v>Sports</v>
      </c>
    </row>
    <row r="9230" spans="1:17" x14ac:dyDescent="0.3">
      <c r="A9230" t="s">
        <v>15719</v>
      </c>
      <c r="B9230" t="s">
        <v>1189</v>
      </c>
      <c r="C9230" t="s">
        <v>33</v>
      </c>
      <c r="D9230" t="s">
        <v>197</v>
      </c>
      <c r="E9230" t="s">
        <v>210</v>
      </c>
      <c r="F9230" t="s">
        <v>211</v>
      </c>
      <c r="G9230" t="s">
        <v>253</v>
      </c>
      <c r="H9230" t="s">
        <v>15720</v>
      </c>
      <c r="I9230">
        <v>11</v>
      </c>
      <c r="J9230">
        <v>0</v>
      </c>
      <c r="K9230">
        <v>651420</v>
      </c>
      <c r="L9230" t="str">
        <f>VLOOKUP(Sales_Data!C9230,Product_Master!$A:$D,2,FALSE)</f>
        <v>Headphones</v>
      </c>
      <c r="M9230">
        <f>VLOOKUP(C9230,Product_Master!$A:$D,4,FALSE)</f>
        <v>59220</v>
      </c>
      <c r="N9230" t="str">
        <f t="shared" si="288"/>
        <v>HIGH</v>
      </c>
      <c r="O9230" t="str" cm="1">
        <f t="array" ref="O9230">_xlfn.IFS(D9230="North","Zone 1",D9230="South","Zone 2",D9230="East","Zone 3",D9230="West","Zone 4")</f>
        <v>Zone 4</v>
      </c>
      <c r="P9230">
        <f t="shared" si="289"/>
        <v>65142</v>
      </c>
      <c r="Q9230" t="str">
        <f>VLOOKUP(C9230,Product_Master!$A:$D,3,FALSE)</f>
        <v>Electronics</v>
      </c>
    </row>
    <row r="9231" spans="1:17" x14ac:dyDescent="0.3">
      <c r="A9231" t="s">
        <v>15721</v>
      </c>
      <c r="B9231" t="s">
        <v>502</v>
      </c>
      <c r="C9231" t="s">
        <v>126</v>
      </c>
      <c r="D9231" t="s">
        <v>191</v>
      </c>
      <c r="E9231" t="s">
        <v>238</v>
      </c>
      <c r="F9231" t="s">
        <v>238</v>
      </c>
      <c r="G9231" t="s">
        <v>262</v>
      </c>
      <c r="H9231" t="s">
        <v>1888</v>
      </c>
      <c r="I9231">
        <v>4</v>
      </c>
      <c r="J9231">
        <v>20</v>
      </c>
      <c r="K9231">
        <v>13184</v>
      </c>
      <c r="L9231" t="str">
        <f>VLOOKUP(Sales_Data!C9231,Product_Master!$A:$D,2,FALSE)</f>
        <v>Honey</v>
      </c>
      <c r="M9231">
        <f>VLOOKUP(C9231,Product_Master!$A:$D,4,FALSE)</f>
        <v>4120</v>
      </c>
      <c r="N9231" t="str">
        <f t="shared" si="288"/>
        <v>MEDIUM</v>
      </c>
      <c r="O9231" t="str" cm="1">
        <f t="array" ref="O9231">_xlfn.IFS(D9231="North","Zone 1",D9231="South","Zone 2",D9231="East","Zone 3",D9231="West","Zone 4")</f>
        <v>Zone 1</v>
      </c>
      <c r="P9231">
        <f t="shared" si="289"/>
        <v>659.2</v>
      </c>
      <c r="Q9231" t="str">
        <f>VLOOKUP(C9231,Product_Master!$A:$D,3,FALSE)</f>
        <v>Grocery</v>
      </c>
    </row>
    <row r="9232" spans="1:17" x14ac:dyDescent="0.3">
      <c r="A9232" t="s">
        <v>15722</v>
      </c>
      <c r="B9232" t="s">
        <v>496</v>
      </c>
      <c r="C9232" t="s">
        <v>66</v>
      </c>
      <c r="D9232" t="s">
        <v>197</v>
      </c>
      <c r="E9232" t="s">
        <v>210</v>
      </c>
      <c r="F9232" t="s">
        <v>211</v>
      </c>
      <c r="G9232" t="s">
        <v>206</v>
      </c>
      <c r="H9232" t="s">
        <v>13151</v>
      </c>
      <c r="I9232">
        <v>4</v>
      </c>
      <c r="J9232">
        <v>20</v>
      </c>
      <c r="K9232">
        <v>155219</v>
      </c>
      <c r="L9232" t="str">
        <f>VLOOKUP(Sales_Data!C9232,Product_Master!$A:$D,2,FALSE)</f>
        <v>Men Shirt</v>
      </c>
      <c r="M9232">
        <f>VLOOKUP(C9232,Product_Master!$A:$D,4,FALSE)</f>
        <v>48506</v>
      </c>
      <c r="N9232" t="str">
        <f t="shared" si="288"/>
        <v>HIGH</v>
      </c>
      <c r="O9232" t="str" cm="1">
        <f t="array" ref="O9232">_xlfn.IFS(D9232="North","Zone 1",D9232="South","Zone 2",D9232="East","Zone 3",D9232="West","Zone 4")</f>
        <v>Zone 4</v>
      </c>
      <c r="P9232">
        <f t="shared" si="289"/>
        <v>15521.900000000001</v>
      </c>
      <c r="Q9232" t="str">
        <f>VLOOKUP(C9232,Product_Master!$A:$D,3,FALSE)</f>
        <v>Clothing</v>
      </c>
    </row>
    <row r="9233" spans="1:17" x14ac:dyDescent="0.3">
      <c r="A9233" t="s">
        <v>15723</v>
      </c>
      <c r="B9233" t="s">
        <v>2061</v>
      </c>
      <c r="C9233" t="s">
        <v>62</v>
      </c>
      <c r="D9233" t="s">
        <v>171</v>
      </c>
      <c r="E9233" t="s">
        <v>172</v>
      </c>
      <c r="F9233" t="s">
        <v>173</v>
      </c>
      <c r="G9233" t="s">
        <v>181</v>
      </c>
      <c r="H9233" t="s">
        <v>15724</v>
      </c>
      <c r="I9233">
        <v>4</v>
      </c>
      <c r="J9233">
        <v>10</v>
      </c>
      <c r="K9233">
        <v>178819</v>
      </c>
      <c r="L9233" t="str">
        <f>VLOOKUP(Sales_Data!C9233,Product_Master!$A:$D,2,FALSE)</f>
        <v>Recliner</v>
      </c>
      <c r="M9233">
        <f>VLOOKUP(C9233,Product_Master!$A:$D,4,FALSE)</f>
        <v>49672</v>
      </c>
      <c r="N9233" t="str">
        <f t="shared" si="288"/>
        <v>HIGH</v>
      </c>
      <c r="O9233" t="str" cm="1">
        <f t="array" ref="O9233">_xlfn.IFS(D9233="North","Zone 1",D9233="South","Zone 2",D9233="East","Zone 3",D9233="West","Zone 4")</f>
        <v>Zone 2</v>
      </c>
      <c r="P9233">
        <f t="shared" si="289"/>
        <v>17881.900000000001</v>
      </c>
      <c r="Q9233" t="str">
        <f>VLOOKUP(C9233,Product_Master!$A:$D,3,FALSE)</f>
        <v>Furniture</v>
      </c>
    </row>
    <row r="9234" spans="1:17" x14ac:dyDescent="0.3">
      <c r="A9234" t="s">
        <v>15725</v>
      </c>
      <c r="B9234" t="s">
        <v>1355</v>
      </c>
      <c r="C9234" t="s">
        <v>4</v>
      </c>
      <c r="D9234" t="s">
        <v>178</v>
      </c>
      <c r="E9234" t="s">
        <v>310</v>
      </c>
      <c r="F9234" t="s">
        <v>311</v>
      </c>
      <c r="G9234" t="s">
        <v>181</v>
      </c>
      <c r="H9234" t="s">
        <v>8944</v>
      </c>
      <c r="I9234">
        <v>8</v>
      </c>
      <c r="J9234">
        <v>15</v>
      </c>
      <c r="K9234">
        <v>7187</v>
      </c>
      <c r="L9234" t="str">
        <f>VLOOKUP(Sales_Data!C9234,Product_Master!$A:$D,2,FALSE)</f>
        <v>Samsung TV</v>
      </c>
      <c r="M9234">
        <f>VLOOKUP(C9234,Product_Master!$A:$D,4,FALSE)</f>
        <v>1057</v>
      </c>
      <c r="N9234" t="str">
        <f t="shared" si="288"/>
        <v>MEDIUM</v>
      </c>
      <c r="O9234" t="str" cm="1">
        <f t="array" ref="O9234">_xlfn.IFS(D9234="North","Zone 1",D9234="South","Zone 2",D9234="East","Zone 3",D9234="West","Zone 4")</f>
        <v>Zone 3</v>
      </c>
      <c r="P9234">
        <f t="shared" si="289"/>
        <v>359.35</v>
      </c>
      <c r="Q9234" t="str">
        <f>VLOOKUP(C9234,Product_Master!$A:$D,3,FALSE)</f>
        <v>Electronics</v>
      </c>
    </row>
    <row r="9235" spans="1:17" x14ac:dyDescent="0.3">
      <c r="A9235" t="s">
        <v>15726</v>
      </c>
      <c r="B9235" t="s">
        <v>2228</v>
      </c>
      <c r="C9235" t="s">
        <v>38</v>
      </c>
      <c r="D9235" t="s">
        <v>178</v>
      </c>
      <c r="E9235" t="s">
        <v>179</v>
      </c>
      <c r="F9235" t="s">
        <v>180</v>
      </c>
      <c r="G9235" t="s">
        <v>206</v>
      </c>
      <c r="H9235" t="s">
        <v>6875</v>
      </c>
      <c r="I9235">
        <v>5</v>
      </c>
      <c r="J9235">
        <v>10</v>
      </c>
      <c r="K9235">
        <v>182241</v>
      </c>
      <c r="L9235" t="str">
        <f>VLOOKUP(Sales_Data!C9235,Product_Master!$A:$D,2,FALSE)</f>
        <v>Study Table</v>
      </c>
      <c r="M9235">
        <f>VLOOKUP(C9235,Product_Master!$A:$D,4,FALSE)</f>
        <v>40498</v>
      </c>
      <c r="N9235" t="str">
        <f t="shared" si="288"/>
        <v>HIGH</v>
      </c>
      <c r="O9235" t="str" cm="1">
        <f t="array" ref="O9235">_xlfn.IFS(D9235="North","Zone 1",D9235="South","Zone 2",D9235="East","Zone 3",D9235="West","Zone 4")</f>
        <v>Zone 3</v>
      </c>
      <c r="P9235">
        <f t="shared" si="289"/>
        <v>18224.100000000002</v>
      </c>
      <c r="Q9235" t="str">
        <f>VLOOKUP(C9235,Product_Master!$A:$D,3,FALSE)</f>
        <v>Furniture</v>
      </c>
    </row>
    <row r="9236" spans="1:17" x14ac:dyDescent="0.3">
      <c r="A9236" t="s">
        <v>15727</v>
      </c>
      <c r="B9236" t="s">
        <v>813</v>
      </c>
      <c r="C9236" t="s">
        <v>126</v>
      </c>
      <c r="D9236" t="s">
        <v>197</v>
      </c>
      <c r="E9236" t="s">
        <v>198</v>
      </c>
      <c r="F9236" t="s">
        <v>199</v>
      </c>
      <c r="G9236" t="s">
        <v>206</v>
      </c>
      <c r="H9236" t="s">
        <v>12550</v>
      </c>
      <c r="I9236">
        <v>10</v>
      </c>
      <c r="J9236">
        <v>0</v>
      </c>
      <c r="K9236">
        <v>41200</v>
      </c>
      <c r="L9236" t="str">
        <f>VLOOKUP(Sales_Data!C9236,Product_Master!$A:$D,2,FALSE)</f>
        <v>Honey</v>
      </c>
      <c r="M9236">
        <f>VLOOKUP(C9236,Product_Master!$A:$D,4,FALSE)</f>
        <v>4120</v>
      </c>
      <c r="N9236" t="str">
        <f t="shared" si="288"/>
        <v>HIGH</v>
      </c>
      <c r="O9236" t="str" cm="1">
        <f t="array" ref="O9236">_xlfn.IFS(D9236="North","Zone 1",D9236="South","Zone 2",D9236="East","Zone 3",D9236="West","Zone 4")</f>
        <v>Zone 4</v>
      </c>
      <c r="P9236">
        <f t="shared" si="289"/>
        <v>4120</v>
      </c>
      <c r="Q9236" t="str">
        <f>VLOOKUP(C9236,Product_Master!$A:$D,3,FALSE)</f>
        <v>Grocery</v>
      </c>
    </row>
    <row r="9237" spans="1:17" x14ac:dyDescent="0.3">
      <c r="A9237" t="s">
        <v>15728</v>
      </c>
      <c r="B9237" t="s">
        <v>975</v>
      </c>
      <c r="C9237" t="s">
        <v>52</v>
      </c>
      <c r="D9237" t="s">
        <v>171</v>
      </c>
      <c r="E9237" t="s">
        <v>223</v>
      </c>
      <c r="F9237" t="s">
        <v>224</v>
      </c>
      <c r="G9237" t="s">
        <v>262</v>
      </c>
      <c r="H9237" t="s">
        <v>2481</v>
      </c>
      <c r="I9237">
        <v>4</v>
      </c>
      <c r="J9237">
        <v>15</v>
      </c>
      <c r="K9237">
        <v>7119</v>
      </c>
      <c r="L9237" t="str">
        <f>VLOOKUP(Sales_Data!C9237,Product_Master!$A:$D,2,FALSE)</f>
        <v>TV Unit</v>
      </c>
      <c r="M9237">
        <f>VLOOKUP(C9237,Product_Master!$A:$D,4,FALSE)</f>
        <v>2094</v>
      </c>
      <c r="N9237" t="str">
        <f t="shared" si="288"/>
        <v>MEDIUM</v>
      </c>
      <c r="O9237" t="str" cm="1">
        <f t="array" ref="O9237">_xlfn.IFS(D9237="North","Zone 1",D9237="South","Zone 2",D9237="East","Zone 3",D9237="West","Zone 4")</f>
        <v>Zone 2</v>
      </c>
      <c r="P9237">
        <f t="shared" si="289"/>
        <v>355.95000000000005</v>
      </c>
      <c r="Q9237" t="str">
        <f>VLOOKUP(C9237,Product_Master!$A:$D,3,FALSE)</f>
        <v>Furniture</v>
      </c>
    </row>
    <row r="9238" spans="1:17" x14ac:dyDescent="0.3">
      <c r="A9238" t="s">
        <v>15729</v>
      </c>
      <c r="B9238" t="s">
        <v>1687</v>
      </c>
      <c r="C9238" t="s">
        <v>137</v>
      </c>
      <c r="D9238" t="s">
        <v>178</v>
      </c>
      <c r="E9238" t="s">
        <v>179</v>
      </c>
      <c r="F9238" t="s">
        <v>180</v>
      </c>
      <c r="G9238" t="s">
        <v>262</v>
      </c>
      <c r="H9238" t="s">
        <v>5708</v>
      </c>
      <c r="I9238">
        <v>7</v>
      </c>
      <c r="J9238">
        <v>0</v>
      </c>
      <c r="K9238">
        <v>357749</v>
      </c>
      <c r="L9238" t="str">
        <f>VLOOKUP(Sales_Data!C9238,Product_Master!$A:$D,2,FALSE)</f>
        <v>Dumbbells</v>
      </c>
      <c r="M9238">
        <f>VLOOKUP(C9238,Product_Master!$A:$D,4,FALSE)</f>
        <v>51107</v>
      </c>
      <c r="N9238" t="str">
        <f t="shared" si="288"/>
        <v>HIGH</v>
      </c>
      <c r="O9238" t="str" cm="1">
        <f t="array" ref="O9238">_xlfn.IFS(D9238="North","Zone 1",D9238="South","Zone 2",D9238="East","Zone 3",D9238="West","Zone 4")</f>
        <v>Zone 3</v>
      </c>
      <c r="P9238">
        <f t="shared" si="289"/>
        <v>35774.9</v>
      </c>
      <c r="Q9238" t="str">
        <f>VLOOKUP(C9238,Product_Master!$A:$D,3,FALSE)</f>
        <v>Sports</v>
      </c>
    </row>
    <row r="9239" spans="1:17" x14ac:dyDescent="0.3">
      <c r="A9239" t="s">
        <v>15730</v>
      </c>
      <c r="B9239" t="s">
        <v>490</v>
      </c>
      <c r="C9239" t="s">
        <v>128</v>
      </c>
      <c r="D9239" t="s">
        <v>191</v>
      </c>
      <c r="E9239" t="s">
        <v>192</v>
      </c>
      <c r="F9239" t="s">
        <v>193</v>
      </c>
      <c r="G9239" t="s">
        <v>174</v>
      </c>
      <c r="H9239" t="s">
        <v>15731</v>
      </c>
      <c r="I9239">
        <v>8</v>
      </c>
      <c r="J9239">
        <v>10</v>
      </c>
      <c r="K9239">
        <v>423489</v>
      </c>
      <c r="L9239" t="str">
        <f>VLOOKUP(Sales_Data!C9239,Product_Master!$A:$D,2,FALSE)</f>
        <v>Cricket Bat</v>
      </c>
      <c r="M9239">
        <f>VLOOKUP(C9239,Product_Master!$A:$D,4,FALSE)</f>
        <v>58818</v>
      </c>
      <c r="N9239" t="str">
        <f t="shared" si="288"/>
        <v>HIGH</v>
      </c>
      <c r="O9239" t="str" cm="1">
        <f t="array" ref="O9239">_xlfn.IFS(D9239="North","Zone 1",D9239="South","Zone 2",D9239="East","Zone 3",D9239="West","Zone 4")</f>
        <v>Zone 1</v>
      </c>
      <c r="P9239">
        <f t="shared" si="289"/>
        <v>42348.9</v>
      </c>
      <c r="Q9239" t="str">
        <f>VLOOKUP(C9239,Product_Master!$A:$D,3,FALSE)</f>
        <v>Sports</v>
      </c>
    </row>
    <row r="9240" spans="1:17" x14ac:dyDescent="0.3">
      <c r="A9240" t="s">
        <v>15732</v>
      </c>
      <c r="B9240" t="s">
        <v>398</v>
      </c>
      <c r="C9240" t="s">
        <v>85</v>
      </c>
      <c r="D9240" t="s">
        <v>197</v>
      </c>
      <c r="E9240" t="s">
        <v>198</v>
      </c>
      <c r="F9240" t="s">
        <v>199</v>
      </c>
      <c r="G9240" t="s">
        <v>315</v>
      </c>
      <c r="H9240" t="s">
        <v>15733</v>
      </c>
      <c r="I9240">
        <v>3</v>
      </c>
      <c r="J9240">
        <v>15</v>
      </c>
      <c r="K9240">
        <v>187682</v>
      </c>
      <c r="L9240" t="str">
        <f>VLOOKUP(Sales_Data!C9240,Product_Master!$A:$D,2,FALSE)</f>
        <v>Shoes</v>
      </c>
      <c r="M9240">
        <f>VLOOKUP(C9240,Product_Master!$A:$D,4,FALSE)</f>
        <v>73601</v>
      </c>
      <c r="N9240" t="str">
        <f t="shared" si="288"/>
        <v>HIGH</v>
      </c>
      <c r="O9240" t="str" cm="1">
        <f t="array" ref="O9240">_xlfn.IFS(D9240="North","Zone 1",D9240="South","Zone 2",D9240="East","Zone 3",D9240="West","Zone 4")</f>
        <v>Zone 4</v>
      </c>
      <c r="P9240">
        <f t="shared" si="289"/>
        <v>18768.2</v>
      </c>
      <c r="Q9240" t="str">
        <f>VLOOKUP(C9240,Product_Master!$A:$D,3,FALSE)</f>
        <v>Clothing</v>
      </c>
    </row>
    <row r="9241" spans="1:17" x14ac:dyDescent="0.3">
      <c r="A9241" t="s">
        <v>15734</v>
      </c>
      <c r="B9241" t="s">
        <v>2771</v>
      </c>
      <c r="C9241" t="s">
        <v>60</v>
      </c>
      <c r="D9241" t="s">
        <v>191</v>
      </c>
      <c r="E9241" t="s">
        <v>192</v>
      </c>
      <c r="F9241" t="s">
        <v>193</v>
      </c>
      <c r="G9241" t="s">
        <v>315</v>
      </c>
      <c r="H9241" t="s">
        <v>1224</v>
      </c>
      <c r="I9241">
        <v>8</v>
      </c>
      <c r="J9241">
        <v>5</v>
      </c>
      <c r="K9241">
        <v>453264</v>
      </c>
      <c r="L9241" t="str">
        <f>VLOOKUP(Sales_Data!C9241,Product_Master!$A:$D,2,FALSE)</f>
        <v>Cupboard</v>
      </c>
      <c r="M9241">
        <f>VLOOKUP(C9241,Product_Master!$A:$D,4,FALSE)</f>
        <v>59640</v>
      </c>
      <c r="N9241" t="str">
        <f t="shared" si="288"/>
        <v>HIGH</v>
      </c>
      <c r="O9241" t="str" cm="1">
        <f t="array" ref="O9241">_xlfn.IFS(D9241="North","Zone 1",D9241="South","Zone 2",D9241="East","Zone 3",D9241="West","Zone 4")</f>
        <v>Zone 1</v>
      </c>
      <c r="P9241">
        <f t="shared" si="289"/>
        <v>45326.400000000001</v>
      </c>
      <c r="Q9241" t="str">
        <f>VLOOKUP(C9241,Product_Master!$A:$D,3,FALSE)</f>
        <v>Furniture</v>
      </c>
    </row>
    <row r="9242" spans="1:17" x14ac:dyDescent="0.3">
      <c r="A9242" t="s">
        <v>15735</v>
      </c>
      <c r="B9242" t="s">
        <v>241</v>
      </c>
      <c r="C9242" t="s">
        <v>9</v>
      </c>
      <c r="D9242" t="s">
        <v>171</v>
      </c>
      <c r="E9242" t="s">
        <v>172</v>
      </c>
      <c r="F9242" t="s">
        <v>173</v>
      </c>
      <c r="G9242" t="s">
        <v>315</v>
      </c>
      <c r="H9242" t="s">
        <v>3209</v>
      </c>
      <c r="I9242">
        <v>2</v>
      </c>
      <c r="J9242">
        <v>5</v>
      </c>
      <c r="K9242">
        <v>81002</v>
      </c>
      <c r="L9242" t="str">
        <f>VLOOKUP(Sales_Data!C9242,Product_Master!$A:$D,2,FALSE)</f>
        <v>Dell Monitor</v>
      </c>
      <c r="M9242">
        <f>VLOOKUP(C9242,Product_Master!$A:$D,4,FALSE)</f>
        <v>42633</v>
      </c>
      <c r="N9242" t="str">
        <f t="shared" si="288"/>
        <v>HIGH</v>
      </c>
      <c r="O9242" t="str" cm="1">
        <f t="array" ref="O9242">_xlfn.IFS(D9242="North","Zone 1",D9242="South","Zone 2",D9242="East","Zone 3",D9242="West","Zone 4")</f>
        <v>Zone 2</v>
      </c>
      <c r="P9242">
        <f t="shared" si="289"/>
        <v>8100.2000000000007</v>
      </c>
      <c r="Q9242" t="str">
        <f>VLOOKUP(C9242,Product_Master!$A:$D,3,FALSE)</f>
        <v>Electronics</v>
      </c>
    </row>
    <row r="9243" spans="1:17" x14ac:dyDescent="0.3">
      <c r="A9243" t="s">
        <v>15736</v>
      </c>
      <c r="B9243" t="s">
        <v>1585</v>
      </c>
      <c r="C9243" t="s">
        <v>71</v>
      </c>
      <c r="D9243" t="s">
        <v>171</v>
      </c>
      <c r="E9243" t="s">
        <v>204</v>
      </c>
      <c r="F9243" t="s">
        <v>205</v>
      </c>
      <c r="G9243" t="s">
        <v>269</v>
      </c>
      <c r="H9243" t="s">
        <v>8525</v>
      </c>
      <c r="I9243">
        <v>5</v>
      </c>
      <c r="J9243">
        <v>0</v>
      </c>
      <c r="K9243">
        <v>286580</v>
      </c>
      <c r="L9243" t="str">
        <f>VLOOKUP(Sales_Data!C9243,Product_Master!$A:$D,2,FALSE)</f>
        <v>Jeans</v>
      </c>
      <c r="M9243">
        <f>VLOOKUP(C9243,Product_Master!$A:$D,4,FALSE)</f>
        <v>57316</v>
      </c>
      <c r="N9243" t="str">
        <f t="shared" si="288"/>
        <v>HIGH</v>
      </c>
      <c r="O9243" t="str" cm="1">
        <f t="array" ref="O9243">_xlfn.IFS(D9243="North","Zone 1",D9243="South","Zone 2",D9243="East","Zone 3",D9243="West","Zone 4")</f>
        <v>Zone 2</v>
      </c>
      <c r="P9243">
        <f t="shared" si="289"/>
        <v>28658</v>
      </c>
      <c r="Q9243" t="str">
        <f>VLOOKUP(C9243,Product_Master!$A:$D,3,FALSE)</f>
        <v>Clothing</v>
      </c>
    </row>
    <row r="9244" spans="1:17" x14ac:dyDescent="0.3">
      <c r="A9244" t="s">
        <v>15737</v>
      </c>
      <c r="B9244" t="s">
        <v>2696</v>
      </c>
      <c r="C9244" t="s">
        <v>9</v>
      </c>
      <c r="D9244" t="s">
        <v>171</v>
      </c>
      <c r="E9244" t="s">
        <v>204</v>
      </c>
      <c r="F9244" t="s">
        <v>205</v>
      </c>
      <c r="G9244" t="s">
        <v>257</v>
      </c>
      <c r="H9244" t="s">
        <v>14098</v>
      </c>
      <c r="I9244">
        <v>5</v>
      </c>
      <c r="J9244">
        <v>15</v>
      </c>
      <c r="K9244">
        <v>181190</v>
      </c>
      <c r="L9244" t="str">
        <f>VLOOKUP(Sales_Data!C9244,Product_Master!$A:$D,2,FALSE)</f>
        <v>Dell Monitor</v>
      </c>
      <c r="M9244">
        <f>VLOOKUP(C9244,Product_Master!$A:$D,4,FALSE)</f>
        <v>42633</v>
      </c>
      <c r="N9244" t="str">
        <f t="shared" si="288"/>
        <v>HIGH</v>
      </c>
      <c r="O9244" t="str" cm="1">
        <f t="array" ref="O9244">_xlfn.IFS(D9244="North","Zone 1",D9244="South","Zone 2",D9244="East","Zone 3",D9244="West","Zone 4")</f>
        <v>Zone 2</v>
      </c>
      <c r="P9244">
        <f t="shared" si="289"/>
        <v>18119</v>
      </c>
      <c r="Q9244" t="str">
        <f>VLOOKUP(C9244,Product_Master!$A:$D,3,FALSE)</f>
        <v>Electronics</v>
      </c>
    </row>
    <row r="9245" spans="1:17" x14ac:dyDescent="0.3">
      <c r="A9245" t="s">
        <v>15738</v>
      </c>
      <c r="B9245" t="s">
        <v>1307</v>
      </c>
      <c r="C9245" t="s">
        <v>133</v>
      </c>
      <c r="D9245" t="s">
        <v>178</v>
      </c>
      <c r="E9245" t="s">
        <v>185</v>
      </c>
      <c r="F9245" t="s">
        <v>186</v>
      </c>
      <c r="G9245" t="s">
        <v>181</v>
      </c>
      <c r="H9245" t="s">
        <v>15739</v>
      </c>
      <c r="I9245">
        <v>2</v>
      </c>
      <c r="J9245">
        <v>5</v>
      </c>
      <c r="K9245">
        <v>54123</v>
      </c>
      <c r="L9245" t="str">
        <f>VLOOKUP(Sales_Data!C9245,Product_Master!$A:$D,2,FALSE)</f>
        <v>Basketball</v>
      </c>
      <c r="M9245">
        <f>VLOOKUP(C9245,Product_Master!$A:$D,4,FALSE)</f>
        <v>28486</v>
      </c>
      <c r="N9245" t="str">
        <f t="shared" si="288"/>
        <v>HIGH</v>
      </c>
      <c r="O9245" t="str" cm="1">
        <f t="array" ref="O9245">_xlfn.IFS(D9245="North","Zone 1",D9245="South","Zone 2",D9245="East","Zone 3",D9245="West","Zone 4")</f>
        <v>Zone 3</v>
      </c>
      <c r="P9245">
        <f t="shared" si="289"/>
        <v>5412.3</v>
      </c>
      <c r="Q9245" t="str">
        <f>VLOOKUP(C9245,Product_Master!$A:$D,3,FALSE)</f>
        <v>Sports</v>
      </c>
    </row>
    <row r="9246" spans="1:17" x14ac:dyDescent="0.3">
      <c r="A9246" t="s">
        <v>15740</v>
      </c>
      <c r="B9246" t="s">
        <v>4696</v>
      </c>
      <c r="C9246" t="s">
        <v>42</v>
      </c>
      <c r="D9246" t="s">
        <v>171</v>
      </c>
      <c r="E9246" t="s">
        <v>223</v>
      </c>
      <c r="F9246" t="s">
        <v>224</v>
      </c>
      <c r="G9246" t="s">
        <v>257</v>
      </c>
      <c r="H9246" t="s">
        <v>13130</v>
      </c>
      <c r="I9246">
        <v>2</v>
      </c>
      <c r="J9246">
        <v>5</v>
      </c>
      <c r="K9246">
        <v>35929</v>
      </c>
      <c r="L9246" t="str">
        <f>VLOOKUP(Sales_Data!C9246,Product_Master!$A:$D,2,FALSE)</f>
        <v>Coffee Table</v>
      </c>
      <c r="M9246">
        <f>VLOOKUP(C9246,Product_Master!$A:$D,4,FALSE)</f>
        <v>18910</v>
      </c>
      <c r="N9246" t="str">
        <f t="shared" si="288"/>
        <v>HIGH</v>
      </c>
      <c r="O9246" t="str" cm="1">
        <f t="array" ref="O9246">_xlfn.IFS(D9246="North","Zone 1",D9246="South","Zone 2",D9246="East","Zone 3",D9246="West","Zone 4")</f>
        <v>Zone 2</v>
      </c>
      <c r="P9246">
        <f t="shared" si="289"/>
        <v>3592.9</v>
      </c>
      <c r="Q9246" t="str">
        <f>VLOOKUP(C9246,Product_Master!$A:$D,3,FALSE)</f>
        <v>Furniture</v>
      </c>
    </row>
    <row r="9247" spans="1:17" x14ac:dyDescent="0.3">
      <c r="A9247" t="s">
        <v>15741</v>
      </c>
      <c r="B9247" t="s">
        <v>1979</v>
      </c>
      <c r="C9247" t="s">
        <v>75</v>
      </c>
      <c r="D9247" t="s">
        <v>171</v>
      </c>
      <c r="E9247" t="s">
        <v>204</v>
      </c>
      <c r="F9247" t="s">
        <v>205</v>
      </c>
      <c r="G9247" t="s">
        <v>212</v>
      </c>
      <c r="H9247" t="s">
        <v>15742</v>
      </c>
      <c r="I9247">
        <v>3</v>
      </c>
      <c r="J9247">
        <v>15</v>
      </c>
      <c r="K9247">
        <v>102331</v>
      </c>
      <c r="L9247" t="str">
        <f>VLOOKUP(Sales_Data!C9247,Product_Master!$A:$D,2,FALSE)</f>
        <v>Jacket</v>
      </c>
      <c r="M9247">
        <f>VLOOKUP(C9247,Product_Master!$A:$D,4,FALSE)</f>
        <v>40130</v>
      </c>
      <c r="N9247" t="str">
        <f t="shared" si="288"/>
        <v>HIGH</v>
      </c>
      <c r="O9247" t="str" cm="1">
        <f t="array" ref="O9247">_xlfn.IFS(D9247="North","Zone 1",D9247="South","Zone 2",D9247="East","Zone 3",D9247="West","Zone 4")</f>
        <v>Zone 2</v>
      </c>
      <c r="P9247">
        <f t="shared" si="289"/>
        <v>10233.1</v>
      </c>
      <c r="Q9247" t="str">
        <f>VLOOKUP(C9247,Product_Master!$A:$D,3,FALSE)</f>
        <v>Clothing</v>
      </c>
    </row>
    <row r="9248" spans="1:17" x14ac:dyDescent="0.3">
      <c r="A9248" t="s">
        <v>15743</v>
      </c>
      <c r="B9248" t="s">
        <v>753</v>
      </c>
      <c r="C9248" t="s">
        <v>131</v>
      </c>
      <c r="D9248" t="s">
        <v>197</v>
      </c>
      <c r="E9248" t="s">
        <v>210</v>
      </c>
      <c r="F9248" t="s">
        <v>211</v>
      </c>
      <c r="G9248" t="s">
        <v>206</v>
      </c>
      <c r="H9248" t="s">
        <v>1303</v>
      </c>
      <c r="I9248">
        <v>2</v>
      </c>
      <c r="J9248">
        <v>5</v>
      </c>
      <c r="K9248">
        <v>119390</v>
      </c>
      <c r="L9248" t="str">
        <f>VLOOKUP(Sales_Data!C9248,Product_Master!$A:$D,2,FALSE)</f>
        <v>Football</v>
      </c>
      <c r="M9248">
        <f>VLOOKUP(C9248,Product_Master!$A:$D,4,FALSE)</f>
        <v>62837</v>
      </c>
      <c r="N9248" t="str">
        <f t="shared" si="288"/>
        <v>HIGH</v>
      </c>
      <c r="O9248" t="str" cm="1">
        <f t="array" ref="O9248">_xlfn.IFS(D9248="North","Zone 1",D9248="South","Zone 2",D9248="East","Zone 3",D9248="West","Zone 4")</f>
        <v>Zone 4</v>
      </c>
      <c r="P9248">
        <f t="shared" si="289"/>
        <v>11939</v>
      </c>
      <c r="Q9248" t="str">
        <f>VLOOKUP(C9248,Product_Master!$A:$D,3,FALSE)</f>
        <v>Sports</v>
      </c>
    </row>
    <row r="9249" spans="1:17" x14ac:dyDescent="0.3">
      <c r="A9249" t="s">
        <v>15744</v>
      </c>
      <c r="B9249" t="s">
        <v>2117</v>
      </c>
      <c r="C9249" t="s">
        <v>9</v>
      </c>
      <c r="D9249" t="s">
        <v>178</v>
      </c>
      <c r="E9249" t="s">
        <v>179</v>
      </c>
      <c r="F9249" t="s">
        <v>180</v>
      </c>
      <c r="G9249" t="s">
        <v>206</v>
      </c>
      <c r="H9249" t="s">
        <v>15745</v>
      </c>
      <c r="I9249">
        <v>4</v>
      </c>
      <c r="J9249">
        <v>5</v>
      </c>
      <c r="K9249">
        <v>162005</v>
      </c>
      <c r="L9249" t="str">
        <f>VLOOKUP(Sales_Data!C9249,Product_Master!$A:$D,2,FALSE)</f>
        <v>Dell Monitor</v>
      </c>
      <c r="M9249">
        <f>VLOOKUP(C9249,Product_Master!$A:$D,4,FALSE)</f>
        <v>42633</v>
      </c>
      <c r="N9249" t="str">
        <f t="shared" si="288"/>
        <v>HIGH</v>
      </c>
      <c r="O9249" t="str" cm="1">
        <f t="array" ref="O9249">_xlfn.IFS(D9249="North","Zone 1",D9249="South","Zone 2",D9249="East","Zone 3",D9249="West","Zone 4")</f>
        <v>Zone 3</v>
      </c>
      <c r="P9249">
        <f t="shared" si="289"/>
        <v>16200.5</v>
      </c>
      <c r="Q9249" t="str">
        <f>VLOOKUP(C9249,Product_Master!$A:$D,3,FALSE)</f>
        <v>Electronics</v>
      </c>
    </row>
    <row r="9250" spans="1:17" x14ac:dyDescent="0.3">
      <c r="A9250" t="s">
        <v>15746</v>
      </c>
      <c r="B9250" t="s">
        <v>4626</v>
      </c>
      <c r="C9250" t="s">
        <v>79</v>
      </c>
      <c r="D9250" t="s">
        <v>171</v>
      </c>
      <c r="E9250" t="s">
        <v>172</v>
      </c>
      <c r="F9250" t="s">
        <v>173</v>
      </c>
      <c r="G9250" t="s">
        <v>257</v>
      </c>
      <c r="H9250" t="s">
        <v>2501</v>
      </c>
      <c r="I9250">
        <v>10</v>
      </c>
      <c r="J9250">
        <v>15</v>
      </c>
      <c r="K9250">
        <v>34884</v>
      </c>
      <c r="L9250" t="str">
        <f>VLOOKUP(Sales_Data!C9250,Product_Master!$A:$D,2,FALSE)</f>
        <v>Formal Shirt</v>
      </c>
      <c r="M9250">
        <f>VLOOKUP(C9250,Product_Master!$A:$D,4,FALSE)</f>
        <v>4104</v>
      </c>
      <c r="N9250" t="str">
        <f t="shared" si="288"/>
        <v>HIGH</v>
      </c>
      <c r="O9250" t="str" cm="1">
        <f t="array" ref="O9250">_xlfn.IFS(D9250="North","Zone 1",D9250="South","Zone 2",D9250="East","Zone 3",D9250="West","Zone 4")</f>
        <v>Zone 2</v>
      </c>
      <c r="P9250">
        <f t="shared" si="289"/>
        <v>3488.4</v>
      </c>
      <c r="Q9250" t="str">
        <f>VLOOKUP(C9250,Product_Master!$A:$D,3,FALSE)</f>
        <v>Clothing</v>
      </c>
    </row>
    <row r="9251" spans="1:17" x14ac:dyDescent="0.3">
      <c r="A9251" t="s">
        <v>15747</v>
      </c>
      <c r="B9251" t="s">
        <v>1376</v>
      </c>
      <c r="C9251" t="s">
        <v>91</v>
      </c>
      <c r="D9251" t="s">
        <v>171</v>
      </c>
      <c r="E9251" t="s">
        <v>172</v>
      </c>
      <c r="F9251" t="s">
        <v>173</v>
      </c>
      <c r="G9251" t="s">
        <v>257</v>
      </c>
      <c r="H9251" t="s">
        <v>12431</v>
      </c>
      <c r="I9251">
        <v>2</v>
      </c>
      <c r="J9251">
        <v>10</v>
      </c>
      <c r="K9251">
        <v>53616</v>
      </c>
      <c r="L9251" t="str">
        <f>VLOOKUP(Sales_Data!C9251,Product_Master!$A:$D,2,FALSE)</f>
        <v>Sweater</v>
      </c>
      <c r="M9251">
        <f>VLOOKUP(C9251,Product_Master!$A:$D,4,FALSE)</f>
        <v>29787</v>
      </c>
      <c r="N9251" t="str">
        <f t="shared" si="288"/>
        <v>HIGH</v>
      </c>
      <c r="O9251" t="str" cm="1">
        <f t="array" ref="O9251">_xlfn.IFS(D9251="North","Zone 1",D9251="South","Zone 2",D9251="East","Zone 3",D9251="West","Zone 4")</f>
        <v>Zone 2</v>
      </c>
      <c r="P9251">
        <f t="shared" si="289"/>
        <v>5361.6</v>
      </c>
      <c r="Q9251" t="str">
        <f>VLOOKUP(C9251,Product_Master!$A:$D,3,FALSE)</f>
        <v>Clothing</v>
      </c>
    </row>
    <row r="9252" spans="1:17" x14ac:dyDescent="0.3">
      <c r="A9252" t="s">
        <v>15748</v>
      </c>
      <c r="B9252" t="s">
        <v>1842</v>
      </c>
      <c r="C9252" t="s">
        <v>108</v>
      </c>
      <c r="D9252" t="s">
        <v>178</v>
      </c>
      <c r="E9252" t="s">
        <v>310</v>
      </c>
      <c r="F9252" t="s">
        <v>311</v>
      </c>
      <c r="G9252" t="s">
        <v>257</v>
      </c>
      <c r="H9252" t="s">
        <v>8978</v>
      </c>
      <c r="I9252">
        <v>1</v>
      </c>
      <c r="J9252">
        <v>10</v>
      </c>
      <c r="K9252">
        <v>13286</v>
      </c>
      <c r="L9252" t="str">
        <f>VLOOKUP(Sales_Data!C9252,Product_Master!$A:$D,2,FALSE)</f>
        <v>Salt</v>
      </c>
      <c r="M9252">
        <f>VLOOKUP(C9252,Product_Master!$A:$D,4,FALSE)</f>
        <v>14763</v>
      </c>
      <c r="N9252" t="str">
        <f t="shared" si="288"/>
        <v>MEDIUM</v>
      </c>
      <c r="O9252" t="str" cm="1">
        <f t="array" ref="O9252">_xlfn.IFS(D9252="North","Zone 1",D9252="South","Zone 2",D9252="East","Zone 3",D9252="West","Zone 4")</f>
        <v>Zone 3</v>
      </c>
      <c r="P9252">
        <f t="shared" si="289"/>
        <v>664.30000000000007</v>
      </c>
      <c r="Q9252" t="str">
        <f>VLOOKUP(C9252,Product_Master!$A:$D,3,FALSE)</f>
        <v>Grocery</v>
      </c>
    </row>
    <row r="9253" spans="1:17" x14ac:dyDescent="0.3">
      <c r="A9253" t="s">
        <v>15749</v>
      </c>
      <c r="B9253" t="s">
        <v>1966</v>
      </c>
      <c r="C9253" t="s">
        <v>128</v>
      </c>
      <c r="D9253" t="s">
        <v>197</v>
      </c>
      <c r="E9253" t="s">
        <v>210</v>
      </c>
      <c r="F9253" t="s">
        <v>211</v>
      </c>
      <c r="G9253" t="s">
        <v>219</v>
      </c>
      <c r="H9253" t="s">
        <v>15750</v>
      </c>
      <c r="I9253">
        <v>4</v>
      </c>
      <c r="J9253">
        <v>10</v>
      </c>
      <c r="K9253">
        <v>211744</v>
      </c>
      <c r="L9253" t="str">
        <f>VLOOKUP(Sales_Data!C9253,Product_Master!$A:$D,2,FALSE)</f>
        <v>Cricket Bat</v>
      </c>
      <c r="M9253">
        <f>VLOOKUP(C9253,Product_Master!$A:$D,4,FALSE)</f>
        <v>58818</v>
      </c>
      <c r="N9253" t="str">
        <f t="shared" si="288"/>
        <v>HIGH</v>
      </c>
      <c r="O9253" t="str" cm="1">
        <f t="array" ref="O9253">_xlfn.IFS(D9253="North","Zone 1",D9253="South","Zone 2",D9253="East","Zone 3",D9253="West","Zone 4")</f>
        <v>Zone 4</v>
      </c>
      <c r="P9253">
        <f t="shared" si="289"/>
        <v>21174.400000000001</v>
      </c>
      <c r="Q9253" t="str">
        <f>VLOOKUP(C9253,Product_Master!$A:$D,3,FALSE)</f>
        <v>Sports</v>
      </c>
    </row>
    <row r="9254" spans="1:17" x14ac:dyDescent="0.3">
      <c r="A9254" t="s">
        <v>15751</v>
      </c>
      <c r="B9254" t="s">
        <v>1384</v>
      </c>
      <c r="C9254" t="s">
        <v>64</v>
      </c>
      <c r="D9254" t="s">
        <v>178</v>
      </c>
      <c r="E9254" t="s">
        <v>179</v>
      </c>
      <c r="F9254" t="s">
        <v>180</v>
      </c>
      <c r="G9254" t="s">
        <v>212</v>
      </c>
      <c r="H9254" t="s">
        <v>15752</v>
      </c>
      <c r="I9254">
        <v>6</v>
      </c>
      <c r="J9254">
        <v>5</v>
      </c>
      <c r="K9254">
        <v>259293</v>
      </c>
      <c r="L9254" t="str">
        <f>VLOOKUP(Sales_Data!C9254,Product_Master!$A:$D,2,FALSE)</f>
        <v>Stool</v>
      </c>
      <c r="M9254">
        <f>VLOOKUP(C9254,Product_Master!$A:$D,4,FALSE)</f>
        <v>45490</v>
      </c>
      <c r="N9254" t="str">
        <f t="shared" si="288"/>
        <v>HIGH</v>
      </c>
      <c r="O9254" t="str" cm="1">
        <f t="array" ref="O9254">_xlfn.IFS(D9254="North","Zone 1",D9254="South","Zone 2",D9254="East","Zone 3",D9254="West","Zone 4")</f>
        <v>Zone 3</v>
      </c>
      <c r="P9254">
        <f t="shared" si="289"/>
        <v>25929.300000000003</v>
      </c>
      <c r="Q9254" t="str">
        <f>VLOOKUP(C9254,Product_Master!$A:$D,3,FALSE)</f>
        <v>Furniture</v>
      </c>
    </row>
    <row r="9255" spans="1:17" x14ac:dyDescent="0.3">
      <c r="A9255" t="s">
        <v>15753</v>
      </c>
      <c r="B9255" t="s">
        <v>265</v>
      </c>
      <c r="C9255" t="s">
        <v>73</v>
      </c>
      <c r="D9255" t="s">
        <v>197</v>
      </c>
      <c r="E9255" t="s">
        <v>198</v>
      </c>
      <c r="F9255" t="s">
        <v>199</v>
      </c>
      <c r="G9255" t="s">
        <v>243</v>
      </c>
      <c r="H9255" t="s">
        <v>15754</v>
      </c>
      <c r="I9255">
        <v>10</v>
      </c>
      <c r="J9255">
        <v>20</v>
      </c>
      <c r="K9255">
        <v>550520</v>
      </c>
      <c r="L9255" t="str">
        <f>VLOOKUP(Sales_Data!C9255,Product_Master!$A:$D,2,FALSE)</f>
        <v>T-Shirt</v>
      </c>
      <c r="M9255">
        <f>VLOOKUP(C9255,Product_Master!$A:$D,4,FALSE)</f>
        <v>68815</v>
      </c>
      <c r="N9255" t="str">
        <f t="shared" si="288"/>
        <v>HIGH</v>
      </c>
      <c r="O9255" t="str" cm="1">
        <f t="array" ref="O9255">_xlfn.IFS(D9255="North","Zone 1",D9255="South","Zone 2",D9255="East","Zone 3",D9255="West","Zone 4")</f>
        <v>Zone 4</v>
      </c>
      <c r="P9255">
        <f t="shared" si="289"/>
        <v>55052</v>
      </c>
      <c r="Q9255" t="str">
        <f>VLOOKUP(C9255,Product_Master!$A:$D,3,FALSE)</f>
        <v>Clothing</v>
      </c>
    </row>
    <row r="9256" spans="1:17" x14ac:dyDescent="0.3">
      <c r="A9256" t="s">
        <v>15755</v>
      </c>
      <c r="B9256" t="s">
        <v>943</v>
      </c>
      <c r="C9256" t="s">
        <v>64</v>
      </c>
      <c r="D9256" t="s">
        <v>171</v>
      </c>
      <c r="E9256" t="s">
        <v>223</v>
      </c>
      <c r="F9256" t="s">
        <v>224</v>
      </c>
      <c r="G9256" t="s">
        <v>212</v>
      </c>
      <c r="H9256" t="s">
        <v>11633</v>
      </c>
      <c r="I9256">
        <v>5</v>
      </c>
      <c r="J9256">
        <v>0</v>
      </c>
      <c r="K9256">
        <v>227450</v>
      </c>
      <c r="L9256" t="str">
        <f>VLOOKUP(Sales_Data!C9256,Product_Master!$A:$D,2,FALSE)</f>
        <v>Stool</v>
      </c>
      <c r="M9256">
        <f>VLOOKUP(C9256,Product_Master!$A:$D,4,FALSE)</f>
        <v>45490</v>
      </c>
      <c r="N9256" t="str">
        <f t="shared" si="288"/>
        <v>HIGH</v>
      </c>
      <c r="O9256" t="str" cm="1">
        <f t="array" ref="O9256">_xlfn.IFS(D9256="North","Zone 1",D9256="South","Zone 2",D9256="East","Zone 3",D9256="West","Zone 4")</f>
        <v>Zone 2</v>
      </c>
      <c r="P9256">
        <f t="shared" si="289"/>
        <v>22745</v>
      </c>
      <c r="Q9256" t="str">
        <f>VLOOKUP(C9256,Product_Master!$A:$D,3,FALSE)</f>
        <v>Furniture</v>
      </c>
    </row>
    <row r="9257" spans="1:17" x14ac:dyDescent="0.3">
      <c r="A9257" t="s">
        <v>15756</v>
      </c>
      <c r="B9257" t="s">
        <v>272</v>
      </c>
      <c r="C9257" t="s">
        <v>38</v>
      </c>
      <c r="D9257" t="s">
        <v>171</v>
      </c>
      <c r="E9257" t="s">
        <v>204</v>
      </c>
      <c r="F9257" t="s">
        <v>205</v>
      </c>
      <c r="G9257" t="s">
        <v>174</v>
      </c>
      <c r="H9257" t="s">
        <v>15757</v>
      </c>
      <c r="I9257">
        <v>2</v>
      </c>
      <c r="J9257">
        <v>15</v>
      </c>
      <c r="K9257">
        <v>68846</v>
      </c>
      <c r="L9257" t="str">
        <f>VLOOKUP(Sales_Data!C9257,Product_Master!$A:$D,2,FALSE)</f>
        <v>Study Table</v>
      </c>
      <c r="M9257">
        <f>VLOOKUP(C9257,Product_Master!$A:$D,4,FALSE)</f>
        <v>40498</v>
      </c>
      <c r="N9257" t="str">
        <f t="shared" si="288"/>
        <v>HIGH</v>
      </c>
      <c r="O9257" t="str" cm="1">
        <f t="array" ref="O9257">_xlfn.IFS(D9257="North","Zone 1",D9257="South","Zone 2",D9257="East","Zone 3",D9257="West","Zone 4")</f>
        <v>Zone 2</v>
      </c>
      <c r="P9257">
        <f t="shared" si="289"/>
        <v>6884.6</v>
      </c>
      <c r="Q9257" t="str">
        <f>VLOOKUP(C9257,Product_Master!$A:$D,3,FALSE)</f>
        <v>Furniture</v>
      </c>
    </row>
    <row r="9258" spans="1:17" x14ac:dyDescent="0.3">
      <c r="A9258" t="s">
        <v>15758</v>
      </c>
      <c r="B9258" t="s">
        <v>1475</v>
      </c>
      <c r="C9258" t="s">
        <v>118</v>
      </c>
      <c r="D9258" t="s">
        <v>171</v>
      </c>
      <c r="E9258" t="s">
        <v>172</v>
      </c>
      <c r="F9258" t="s">
        <v>173</v>
      </c>
      <c r="G9258" t="s">
        <v>174</v>
      </c>
      <c r="H9258" t="s">
        <v>15759</v>
      </c>
      <c r="I9258">
        <v>6</v>
      </c>
      <c r="J9258">
        <v>10</v>
      </c>
      <c r="K9258">
        <v>77841</v>
      </c>
      <c r="L9258" t="str">
        <f>VLOOKUP(Sales_Data!C9258,Product_Master!$A:$D,2,FALSE)</f>
        <v>Juice</v>
      </c>
      <c r="M9258">
        <f>VLOOKUP(C9258,Product_Master!$A:$D,4,FALSE)</f>
        <v>14415</v>
      </c>
      <c r="N9258" t="str">
        <f t="shared" si="288"/>
        <v>HIGH</v>
      </c>
      <c r="O9258" t="str" cm="1">
        <f t="array" ref="O9258">_xlfn.IFS(D9258="North","Zone 1",D9258="South","Zone 2",D9258="East","Zone 3",D9258="West","Zone 4")</f>
        <v>Zone 2</v>
      </c>
      <c r="P9258">
        <f t="shared" si="289"/>
        <v>7784.1</v>
      </c>
      <c r="Q9258" t="str">
        <f>VLOOKUP(C9258,Product_Master!$A:$D,3,FALSE)</f>
        <v>Grocery</v>
      </c>
    </row>
    <row r="9259" spans="1:17" x14ac:dyDescent="0.3">
      <c r="A9259" t="s">
        <v>15760</v>
      </c>
      <c r="B9259" t="s">
        <v>1792</v>
      </c>
      <c r="C9259" t="s">
        <v>58</v>
      </c>
      <c r="D9259" t="s">
        <v>197</v>
      </c>
      <c r="E9259" t="s">
        <v>210</v>
      </c>
      <c r="F9259" t="s">
        <v>211</v>
      </c>
      <c r="G9259" t="s">
        <v>200</v>
      </c>
      <c r="H9259" t="s">
        <v>13679</v>
      </c>
      <c r="I9259">
        <v>6</v>
      </c>
      <c r="J9259">
        <v>0</v>
      </c>
      <c r="K9259">
        <v>166200</v>
      </c>
      <c r="L9259" t="str">
        <f>VLOOKUP(Sales_Data!C9259,Product_Master!$A:$D,2,FALSE)</f>
        <v>Side Table</v>
      </c>
      <c r="M9259">
        <f>VLOOKUP(C9259,Product_Master!$A:$D,4,FALSE)</f>
        <v>27700</v>
      </c>
      <c r="N9259" t="str">
        <f t="shared" si="288"/>
        <v>HIGH</v>
      </c>
      <c r="O9259" t="str" cm="1">
        <f t="array" ref="O9259">_xlfn.IFS(D9259="North","Zone 1",D9259="South","Zone 2",D9259="East","Zone 3",D9259="West","Zone 4")</f>
        <v>Zone 4</v>
      </c>
      <c r="P9259">
        <f t="shared" si="289"/>
        <v>16620</v>
      </c>
      <c r="Q9259" t="str">
        <f>VLOOKUP(C9259,Product_Master!$A:$D,3,FALSE)</f>
        <v>Furniture</v>
      </c>
    </row>
    <row r="9260" spans="1:17" x14ac:dyDescent="0.3">
      <c r="A9260" t="s">
        <v>15761</v>
      </c>
      <c r="B9260" t="s">
        <v>3195</v>
      </c>
      <c r="C9260" t="s">
        <v>120</v>
      </c>
      <c r="D9260" t="s">
        <v>197</v>
      </c>
      <c r="E9260" t="s">
        <v>210</v>
      </c>
      <c r="F9260" t="s">
        <v>211</v>
      </c>
      <c r="G9260" t="s">
        <v>200</v>
      </c>
      <c r="H9260" t="s">
        <v>11535</v>
      </c>
      <c r="I9260">
        <v>12</v>
      </c>
      <c r="J9260">
        <v>20</v>
      </c>
      <c r="K9260">
        <v>296361</v>
      </c>
      <c r="L9260" t="str">
        <f>VLOOKUP(Sales_Data!C9260,Product_Master!$A:$D,2,FALSE)</f>
        <v>Soft Drink</v>
      </c>
      <c r="M9260">
        <f>VLOOKUP(C9260,Product_Master!$A:$D,4,FALSE)</f>
        <v>30871</v>
      </c>
      <c r="N9260" t="str">
        <f t="shared" si="288"/>
        <v>HIGH</v>
      </c>
      <c r="O9260" t="str" cm="1">
        <f t="array" ref="O9260">_xlfn.IFS(D9260="North","Zone 1",D9260="South","Zone 2",D9260="East","Zone 3",D9260="West","Zone 4")</f>
        <v>Zone 4</v>
      </c>
      <c r="P9260">
        <f t="shared" si="289"/>
        <v>29636.100000000002</v>
      </c>
      <c r="Q9260" t="str">
        <f>VLOOKUP(C9260,Product_Master!$A:$D,3,FALSE)</f>
        <v>Grocery</v>
      </c>
    </row>
    <row r="9261" spans="1:17" x14ac:dyDescent="0.3">
      <c r="A9261" t="s">
        <v>15762</v>
      </c>
      <c r="B9261" t="s">
        <v>1752</v>
      </c>
      <c r="C9261" t="s">
        <v>114</v>
      </c>
      <c r="D9261" t="s">
        <v>197</v>
      </c>
      <c r="E9261" t="s">
        <v>260</v>
      </c>
      <c r="F9261" t="s">
        <v>261</v>
      </c>
      <c r="G9261" t="s">
        <v>243</v>
      </c>
      <c r="H9261" t="s">
        <v>15763</v>
      </c>
      <c r="I9261">
        <v>7</v>
      </c>
      <c r="J9261">
        <v>0</v>
      </c>
      <c r="K9261">
        <v>407477</v>
      </c>
      <c r="L9261" t="str">
        <f>VLOOKUP(Sales_Data!C9261,Product_Master!$A:$D,2,FALSE)</f>
        <v>Flour</v>
      </c>
      <c r="M9261">
        <f>VLOOKUP(C9261,Product_Master!$A:$D,4,FALSE)</f>
        <v>58211</v>
      </c>
      <c r="N9261" t="str">
        <f t="shared" si="288"/>
        <v>HIGH</v>
      </c>
      <c r="O9261" t="str" cm="1">
        <f t="array" ref="O9261">_xlfn.IFS(D9261="North","Zone 1",D9261="South","Zone 2",D9261="East","Zone 3",D9261="West","Zone 4")</f>
        <v>Zone 4</v>
      </c>
      <c r="P9261">
        <f t="shared" si="289"/>
        <v>40747.700000000004</v>
      </c>
      <c r="Q9261" t="str">
        <f>VLOOKUP(C9261,Product_Master!$A:$D,3,FALSE)</f>
        <v>Grocery</v>
      </c>
    </row>
    <row r="9262" spans="1:17" x14ac:dyDescent="0.3">
      <c r="A9262" t="s">
        <v>15764</v>
      </c>
      <c r="B9262" t="s">
        <v>628</v>
      </c>
      <c r="C9262" t="s">
        <v>83</v>
      </c>
      <c r="D9262" t="s">
        <v>178</v>
      </c>
      <c r="E9262" t="s">
        <v>310</v>
      </c>
      <c r="F9262" t="s">
        <v>311</v>
      </c>
      <c r="G9262" t="s">
        <v>243</v>
      </c>
      <c r="H9262" t="s">
        <v>7943</v>
      </c>
      <c r="I9262">
        <v>8</v>
      </c>
      <c r="J9262">
        <v>5</v>
      </c>
      <c r="K9262">
        <v>594806</v>
      </c>
      <c r="L9262" t="str">
        <f>VLOOKUP(Sales_Data!C9262,Product_Master!$A:$D,2,FALSE)</f>
        <v>Track Pants</v>
      </c>
      <c r="M9262">
        <f>VLOOKUP(C9262,Product_Master!$A:$D,4,FALSE)</f>
        <v>78264</v>
      </c>
      <c r="N9262" t="str">
        <f t="shared" si="288"/>
        <v>HIGH</v>
      </c>
      <c r="O9262" t="str" cm="1">
        <f t="array" ref="O9262">_xlfn.IFS(D9262="North","Zone 1",D9262="South","Zone 2",D9262="East","Zone 3",D9262="West","Zone 4")</f>
        <v>Zone 3</v>
      </c>
      <c r="P9262">
        <f t="shared" si="289"/>
        <v>59480.600000000006</v>
      </c>
      <c r="Q9262" t="str">
        <f>VLOOKUP(C9262,Product_Master!$A:$D,3,FALSE)</f>
        <v>Clothing</v>
      </c>
    </row>
    <row r="9263" spans="1:17" x14ac:dyDescent="0.3">
      <c r="A9263" t="s">
        <v>15765</v>
      </c>
      <c r="B9263" t="s">
        <v>1366</v>
      </c>
      <c r="C9263" t="s">
        <v>110</v>
      </c>
      <c r="D9263" t="s">
        <v>171</v>
      </c>
      <c r="E9263" t="s">
        <v>172</v>
      </c>
      <c r="F9263" t="s">
        <v>173</v>
      </c>
      <c r="G9263" t="s">
        <v>174</v>
      </c>
      <c r="H9263" t="s">
        <v>3794</v>
      </c>
      <c r="I9263">
        <v>6</v>
      </c>
      <c r="J9263">
        <v>15</v>
      </c>
      <c r="K9263">
        <v>143865</v>
      </c>
      <c r="L9263" t="str">
        <f>VLOOKUP(Sales_Data!C9263,Product_Master!$A:$D,2,FALSE)</f>
        <v>Spices</v>
      </c>
      <c r="M9263">
        <f>VLOOKUP(C9263,Product_Master!$A:$D,4,FALSE)</f>
        <v>28209</v>
      </c>
      <c r="N9263" t="str">
        <f t="shared" si="288"/>
        <v>HIGH</v>
      </c>
      <c r="O9263" t="str" cm="1">
        <f t="array" ref="O9263">_xlfn.IFS(D9263="North","Zone 1",D9263="South","Zone 2",D9263="East","Zone 3",D9263="West","Zone 4")</f>
        <v>Zone 2</v>
      </c>
      <c r="P9263">
        <f t="shared" si="289"/>
        <v>14386.5</v>
      </c>
      <c r="Q9263" t="str">
        <f>VLOOKUP(C9263,Product_Master!$A:$D,3,FALSE)</f>
        <v>Grocery</v>
      </c>
    </row>
    <row r="9264" spans="1:17" x14ac:dyDescent="0.3">
      <c r="A9264" t="s">
        <v>15766</v>
      </c>
      <c r="B9264" t="s">
        <v>768</v>
      </c>
      <c r="C9264" t="s">
        <v>27</v>
      </c>
      <c r="D9264" t="s">
        <v>191</v>
      </c>
      <c r="E9264" t="s">
        <v>242</v>
      </c>
      <c r="F9264" t="s">
        <v>242</v>
      </c>
      <c r="G9264" t="s">
        <v>200</v>
      </c>
      <c r="H9264" t="s">
        <v>1729</v>
      </c>
      <c r="I9264">
        <v>8</v>
      </c>
      <c r="J9264">
        <v>20</v>
      </c>
      <c r="K9264">
        <v>360416</v>
      </c>
      <c r="L9264" t="str">
        <f>VLOOKUP(Sales_Data!C9264,Product_Master!$A:$D,2,FALSE)</f>
        <v>Microwave</v>
      </c>
      <c r="M9264">
        <f>VLOOKUP(C9264,Product_Master!$A:$D,4,FALSE)</f>
        <v>56315</v>
      </c>
      <c r="N9264" t="str">
        <f t="shared" si="288"/>
        <v>HIGH</v>
      </c>
      <c r="O9264" t="str" cm="1">
        <f t="array" ref="O9264">_xlfn.IFS(D9264="North","Zone 1",D9264="South","Zone 2",D9264="East","Zone 3",D9264="West","Zone 4")</f>
        <v>Zone 1</v>
      </c>
      <c r="P9264">
        <f t="shared" si="289"/>
        <v>36041.599999999999</v>
      </c>
      <c r="Q9264" t="str">
        <f>VLOOKUP(C9264,Product_Master!$A:$D,3,FALSE)</f>
        <v>Electronics</v>
      </c>
    </row>
    <row r="9265" spans="1:17" x14ac:dyDescent="0.3">
      <c r="A9265" t="s">
        <v>15767</v>
      </c>
      <c r="B9265" t="s">
        <v>3622</v>
      </c>
      <c r="C9265" t="s">
        <v>114</v>
      </c>
      <c r="D9265" t="s">
        <v>197</v>
      </c>
      <c r="E9265" t="s">
        <v>260</v>
      </c>
      <c r="F9265" t="s">
        <v>261</v>
      </c>
      <c r="G9265" t="s">
        <v>181</v>
      </c>
      <c r="H9265" t="s">
        <v>5212</v>
      </c>
      <c r="I9265">
        <v>12</v>
      </c>
      <c r="J9265">
        <v>5</v>
      </c>
      <c r="K9265">
        <v>663605</v>
      </c>
      <c r="L9265" t="str">
        <f>VLOOKUP(Sales_Data!C9265,Product_Master!$A:$D,2,FALSE)</f>
        <v>Flour</v>
      </c>
      <c r="M9265">
        <f>VLOOKUP(C9265,Product_Master!$A:$D,4,FALSE)</f>
        <v>58211</v>
      </c>
      <c r="N9265" t="str">
        <f t="shared" si="288"/>
        <v>HIGH</v>
      </c>
      <c r="O9265" t="str" cm="1">
        <f t="array" ref="O9265">_xlfn.IFS(D9265="North","Zone 1",D9265="South","Zone 2",D9265="East","Zone 3",D9265="West","Zone 4")</f>
        <v>Zone 4</v>
      </c>
      <c r="P9265">
        <f t="shared" si="289"/>
        <v>66360.5</v>
      </c>
      <c r="Q9265" t="str">
        <f>VLOOKUP(C9265,Product_Master!$A:$D,3,FALSE)</f>
        <v>Grocery</v>
      </c>
    </row>
    <row r="9266" spans="1:17" x14ac:dyDescent="0.3">
      <c r="A9266" t="s">
        <v>15768</v>
      </c>
      <c r="B9266" t="s">
        <v>404</v>
      </c>
      <c r="C9266" t="s">
        <v>58</v>
      </c>
      <c r="D9266" t="s">
        <v>197</v>
      </c>
      <c r="E9266" t="s">
        <v>210</v>
      </c>
      <c r="F9266" t="s">
        <v>211</v>
      </c>
      <c r="G9266" t="s">
        <v>181</v>
      </c>
      <c r="H9266" t="s">
        <v>15769</v>
      </c>
      <c r="I9266">
        <v>5</v>
      </c>
      <c r="J9266">
        <v>0</v>
      </c>
      <c r="K9266">
        <v>138500</v>
      </c>
      <c r="L9266" t="str">
        <f>VLOOKUP(Sales_Data!C9266,Product_Master!$A:$D,2,FALSE)</f>
        <v>Side Table</v>
      </c>
      <c r="M9266">
        <f>VLOOKUP(C9266,Product_Master!$A:$D,4,FALSE)</f>
        <v>27700</v>
      </c>
      <c r="N9266" t="str">
        <f t="shared" si="288"/>
        <v>HIGH</v>
      </c>
      <c r="O9266" t="str" cm="1">
        <f t="array" ref="O9266">_xlfn.IFS(D9266="North","Zone 1",D9266="South","Zone 2",D9266="East","Zone 3",D9266="West","Zone 4")</f>
        <v>Zone 4</v>
      </c>
      <c r="P9266">
        <f t="shared" si="289"/>
        <v>13850</v>
      </c>
      <c r="Q9266" t="str">
        <f>VLOOKUP(C9266,Product_Master!$A:$D,3,FALSE)</f>
        <v>Furniture</v>
      </c>
    </row>
    <row r="9267" spans="1:17" x14ac:dyDescent="0.3">
      <c r="A9267" t="s">
        <v>15770</v>
      </c>
      <c r="B9267" t="s">
        <v>327</v>
      </c>
      <c r="C9267" t="s">
        <v>153</v>
      </c>
      <c r="D9267" t="s">
        <v>171</v>
      </c>
      <c r="E9267" t="s">
        <v>223</v>
      </c>
      <c r="F9267" t="s">
        <v>224</v>
      </c>
      <c r="G9267" t="s">
        <v>269</v>
      </c>
      <c r="H9267" t="s">
        <v>1037</v>
      </c>
      <c r="I9267">
        <v>1</v>
      </c>
      <c r="J9267">
        <v>10</v>
      </c>
      <c r="K9267">
        <v>31877</v>
      </c>
      <c r="L9267" t="str">
        <f>VLOOKUP(Sales_Data!C9267,Product_Master!$A:$D,2,FALSE)</f>
        <v>Knee Guard</v>
      </c>
      <c r="M9267">
        <f>VLOOKUP(C9267,Product_Master!$A:$D,4,FALSE)</f>
        <v>35419</v>
      </c>
      <c r="N9267" t="str">
        <f t="shared" si="288"/>
        <v>HIGH</v>
      </c>
      <c r="O9267" t="str" cm="1">
        <f t="array" ref="O9267">_xlfn.IFS(D9267="North","Zone 1",D9267="South","Zone 2",D9267="East","Zone 3",D9267="West","Zone 4")</f>
        <v>Zone 2</v>
      </c>
      <c r="P9267">
        <f t="shared" si="289"/>
        <v>3187.7000000000003</v>
      </c>
      <c r="Q9267" t="str">
        <f>VLOOKUP(C9267,Product_Master!$A:$D,3,FALSE)</f>
        <v>Sports</v>
      </c>
    </row>
    <row r="9268" spans="1:17" x14ac:dyDescent="0.3">
      <c r="A9268" t="s">
        <v>15771</v>
      </c>
      <c r="B9268" t="s">
        <v>1240</v>
      </c>
      <c r="C9268" t="s">
        <v>31</v>
      </c>
      <c r="D9268" t="s">
        <v>171</v>
      </c>
      <c r="E9268" t="s">
        <v>223</v>
      </c>
      <c r="F9268" t="s">
        <v>224</v>
      </c>
      <c r="G9268" t="s">
        <v>228</v>
      </c>
      <c r="H9268" t="s">
        <v>1359</v>
      </c>
      <c r="I9268">
        <v>2</v>
      </c>
      <c r="J9268">
        <v>10</v>
      </c>
      <c r="K9268">
        <v>69454</v>
      </c>
      <c r="L9268" t="str">
        <f>VLOOKUP(Sales_Data!C9268,Product_Master!$A:$D,2,FALSE)</f>
        <v>Smart Watch</v>
      </c>
      <c r="M9268">
        <f>VLOOKUP(C9268,Product_Master!$A:$D,4,FALSE)</f>
        <v>38586</v>
      </c>
      <c r="N9268" t="str">
        <f t="shared" si="288"/>
        <v>HIGH</v>
      </c>
      <c r="O9268" t="str" cm="1">
        <f t="array" ref="O9268">_xlfn.IFS(D9268="North","Zone 1",D9268="South","Zone 2",D9268="East","Zone 3",D9268="West","Zone 4")</f>
        <v>Zone 2</v>
      </c>
      <c r="P9268">
        <f t="shared" si="289"/>
        <v>6945.4000000000005</v>
      </c>
      <c r="Q9268" t="str">
        <f>VLOOKUP(C9268,Product_Master!$A:$D,3,FALSE)</f>
        <v>Electronics</v>
      </c>
    </row>
    <row r="9269" spans="1:17" x14ac:dyDescent="0.3">
      <c r="A9269" t="s">
        <v>15772</v>
      </c>
      <c r="B9269" t="s">
        <v>2529</v>
      </c>
      <c r="C9269" t="s">
        <v>9</v>
      </c>
      <c r="D9269" t="s">
        <v>191</v>
      </c>
      <c r="E9269" t="s">
        <v>238</v>
      </c>
      <c r="F9269" t="s">
        <v>238</v>
      </c>
      <c r="G9269" t="s">
        <v>228</v>
      </c>
      <c r="H9269" t="s">
        <v>4351</v>
      </c>
      <c r="I9269">
        <v>12</v>
      </c>
      <c r="J9269">
        <v>0</v>
      </c>
      <c r="K9269">
        <v>511596</v>
      </c>
      <c r="L9269" t="str">
        <f>VLOOKUP(Sales_Data!C9269,Product_Master!$A:$D,2,FALSE)</f>
        <v>Dell Monitor</v>
      </c>
      <c r="M9269">
        <f>VLOOKUP(C9269,Product_Master!$A:$D,4,FALSE)</f>
        <v>42633</v>
      </c>
      <c r="N9269" t="str">
        <f t="shared" si="288"/>
        <v>HIGH</v>
      </c>
      <c r="O9269" t="str" cm="1">
        <f t="array" ref="O9269">_xlfn.IFS(D9269="North","Zone 1",D9269="South","Zone 2",D9269="East","Zone 3",D9269="West","Zone 4")</f>
        <v>Zone 1</v>
      </c>
      <c r="P9269">
        <f t="shared" si="289"/>
        <v>51159.600000000006</v>
      </c>
      <c r="Q9269" t="str">
        <f>VLOOKUP(C9269,Product_Master!$A:$D,3,FALSE)</f>
        <v>Electronics</v>
      </c>
    </row>
    <row r="9270" spans="1:17" x14ac:dyDescent="0.3">
      <c r="A9270" t="s">
        <v>15773</v>
      </c>
      <c r="B9270" t="s">
        <v>946</v>
      </c>
      <c r="C9270" t="s">
        <v>102</v>
      </c>
      <c r="D9270" t="s">
        <v>191</v>
      </c>
      <c r="E9270" t="s">
        <v>192</v>
      </c>
      <c r="F9270" t="s">
        <v>193</v>
      </c>
      <c r="G9270" t="s">
        <v>315</v>
      </c>
      <c r="H9270" t="s">
        <v>4306</v>
      </c>
      <c r="I9270">
        <v>4</v>
      </c>
      <c r="J9270">
        <v>20</v>
      </c>
      <c r="K9270">
        <v>233824</v>
      </c>
      <c r="L9270" t="str">
        <f>VLOOKUP(Sales_Data!C9270,Product_Master!$A:$D,2,FALSE)</f>
        <v>Tea</v>
      </c>
      <c r="M9270">
        <f>VLOOKUP(C9270,Product_Master!$A:$D,4,FALSE)</f>
        <v>73070</v>
      </c>
      <c r="N9270" t="str">
        <f t="shared" si="288"/>
        <v>HIGH</v>
      </c>
      <c r="O9270" t="str" cm="1">
        <f t="array" ref="O9270">_xlfn.IFS(D9270="North","Zone 1",D9270="South","Zone 2",D9270="East","Zone 3",D9270="West","Zone 4")</f>
        <v>Zone 1</v>
      </c>
      <c r="P9270">
        <f t="shared" si="289"/>
        <v>23382.400000000001</v>
      </c>
      <c r="Q9270" t="str">
        <f>VLOOKUP(C9270,Product_Master!$A:$D,3,FALSE)</f>
        <v>Grocery</v>
      </c>
    </row>
    <row r="9271" spans="1:17" x14ac:dyDescent="0.3">
      <c r="A9271" t="s">
        <v>15774</v>
      </c>
      <c r="B9271" t="s">
        <v>606</v>
      </c>
      <c r="C9271" t="s">
        <v>31</v>
      </c>
      <c r="D9271" t="s">
        <v>197</v>
      </c>
      <c r="E9271" t="s">
        <v>210</v>
      </c>
      <c r="F9271" t="s">
        <v>211</v>
      </c>
      <c r="G9271" t="s">
        <v>262</v>
      </c>
      <c r="H9271" t="s">
        <v>15775</v>
      </c>
      <c r="I9271">
        <v>10</v>
      </c>
      <c r="J9271">
        <v>10</v>
      </c>
      <c r="K9271">
        <v>347274</v>
      </c>
      <c r="L9271" t="str">
        <f>VLOOKUP(Sales_Data!C9271,Product_Master!$A:$D,2,FALSE)</f>
        <v>Smart Watch</v>
      </c>
      <c r="M9271">
        <f>VLOOKUP(C9271,Product_Master!$A:$D,4,FALSE)</f>
        <v>38586</v>
      </c>
      <c r="N9271" t="str">
        <f t="shared" si="288"/>
        <v>HIGH</v>
      </c>
      <c r="O9271" t="str" cm="1">
        <f t="array" ref="O9271">_xlfn.IFS(D9271="North","Zone 1",D9271="South","Zone 2",D9271="East","Zone 3",D9271="West","Zone 4")</f>
        <v>Zone 4</v>
      </c>
      <c r="P9271">
        <f t="shared" si="289"/>
        <v>34727.4</v>
      </c>
      <c r="Q9271" t="str">
        <f>VLOOKUP(C9271,Product_Master!$A:$D,3,FALSE)</f>
        <v>Electronics</v>
      </c>
    </row>
    <row r="9272" spans="1:17" x14ac:dyDescent="0.3">
      <c r="A9272" t="s">
        <v>15776</v>
      </c>
      <c r="B9272" t="s">
        <v>652</v>
      </c>
      <c r="C9272" t="s">
        <v>15</v>
      </c>
      <c r="D9272" t="s">
        <v>191</v>
      </c>
      <c r="E9272" t="s">
        <v>242</v>
      </c>
      <c r="F9272" t="s">
        <v>242</v>
      </c>
      <c r="G9272" t="s">
        <v>174</v>
      </c>
      <c r="H9272" t="s">
        <v>5180</v>
      </c>
      <c r="I9272">
        <v>12</v>
      </c>
      <c r="J9272">
        <v>5</v>
      </c>
      <c r="K9272">
        <v>104743</v>
      </c>
      <c r="L9272" t="str">
        <f>VLOOKUP(Sales_Data!C9272,Product_Master!$A:$D,2,FALSE)</f>
        <v>OnePlus Phone</v>
      </c>
      <c r="M9272">
        <f>VLOOKUP(C9272,Product_Master!$A:$D,4,FALSE)</f>
        <v>9188</v>
      </c>
      <c r="N9272" t="str">
        <f t="shared" si="288"/>
        <v>HIGH</v>
      </c>
      <c r="O9272" t="str" cm="1">
        <f t="array" ref="O9272">_xlfn.IFS(D9272="North","Zone 1",D9272="South","Zone 2",D9272="East","Zone 3",D9272="West","Zone 4")</f>
        <v>Zone 1</v>
      </c>
      <c r="P9272">
        <f t="shared" si="289"/>
        <v>10474.300000000001</v>
      </c>
      <c r="Q9272" t="str">
        <f>VLOOKUP(C9272,Product_Master!$A:$D,3,FALSE)</f>
        <v>Electronics</v>
      </c>
    </row>
    <row r="9273" spans="1:17" x14ac:dyDescent="0.3">
      <c r="A9273" t="s">
        <v>15777</v>
      </c>
      <c r="B9273" t="s">
        <v>419</v>
      </c>
      <c r="C9273" t="s">
        <v>73</v>
      </c>
      <c r="D9273" t="s">
        <v>171</v>
      </c>
      <c r="E9273" t="s">
        <v>204</v>
      </c>
      <c r="F9273" t="s">
        <v>205</v>
      </c>
      <c r="G9273" t="s">
        <v>269</v>
      </c>
      <c r="H9273" t="s">
        <v>15778</v>
      </c>
      <c r="I9273">
        <v>12</v>
      </c>
      <c r="J9273">
        <v>20</v>
      </c>
      <c r="K9273">
        <v>660624</v>
      </c>
      <c r="L9273" t="str">
        <f>VLOOKUP(Sales_Data!C9273,Product_Master!$A:$D,2,FALSE)</f>
        <v>T-Shirt</v>
      </c>
      <c r="M9273">
        <f>VLOOKUP(C9273,Product_Master!$A:$D,4,FALSE)</f>
        <v>68815</v>
      </c>
      <c r="N9273" t="str">
        <f t="shared" si="288"/>
        <v>HIGH</v>
      </c>
      <c r="O9273" t="str" cm="1">
        <f t="array" ref="O9273">_xlfn.IFS(D9273="North","Zone 1",D9273="South","Zone 2",D9273="East","Zone 3",D9273="West","Zone 4")</f>
        <v>Zone 2</v>
      </c>
      <c r="P9273">
        <f t="shared" si="289"/>
        <v>66062.400000000009</v>
      </c>
      <c r="Q9273" t="str">
        <f>VLOOKUP(C9273,Product_Master!$A:$D,3,FALSE)</f>
        <v>Clothing</v>
      </c>
    </row>
    <row r="9274" spans="1:17" x14ac:dyDescent="0.3">
      <c r="A9274" t="s">
        <v>15779</v>
      </c>
      <c r="B9274" t="s">
        <v>218</v>
      </c>
      <c r="C9274" t="s">
        <v>50</v>
      </c>
      <c r="D9274" t="s">
        <v>197</v>
      </c>
      <c r="E9274" t="s">
        <v>198</v>
      </c>
      <c r="F9274" t="s">
        <v>199</v>
      </c>
      <c r="G9274" t="s">
        <v>315</v>
      </c>
      <c r="H9274" t="s">
        <v>3348</v>
      </c>
      <c r="I9274">
        <v>3</v>
      </c>
      <c r="J9274">
        <v>5</v>
      </c>
      <c r="K9274">
        <v>162227</v>
      </c>
      <c r="L9274" t="str">
        <f>VLOOKUP(Sales_Data!C9274,Product_Master!$A:$D,2,FALSE)</f>
        <v>Sofa</v>
      </c>
      <c r="M9274">
        <f>VLOOKUP(C9274,Product_Master!$A:$D,4,FALSE)</f>
        <v>56922</v>
      </c>
      <c r="N9274" t="str">
        <f t="shared" si="288"/>
        <v>HIGH</v>
      </c>
      <c r="O9274" t="str" cm="1">
        <f t="array" ref="O9274">_xlfn.IFS(D9274="North","Zone 1",D9274="South","Zone 2",D9274="East","Zone 3",D9274="West","Zone 4")</f>
        <v>Zone 4</v>
      </c>
      <c r="P9274">
        <f t="shared" si="289"/>
        <v>16222.7</v>
      </c>
      <c r="Q9274" t="str">
        <f>VLOOKUP(C9274,Product_Master!$A:$D,3,FALSE)</f>
        <v>Furniture</v>
      </c>
    </row>
    <row r="9275" spans="1:17" x14ac:dyDescent="0.3">
      <c r="A9275" t="s">
        <v>15780</v>
      </c>
      <c r="B9275" t="s">
        <v>472</v>
      </c>
      <c r="C9275" t="s">
        <v>83</v>
      </c>
      <c r="D9275" t="s">
        <v>171</v>
      </c>
      <c r="E9275" t="s">
        <v>204</v>
      </c>
      <c r="F9275" t="s">
        <v>205</v>
      </c>
      <c r="G9275" t="s">
        <v>257</v>
      </c>
      <c r="H9275" t="s">
        <v>5155</v>
      </c>
      <c r="I9275">
        <v>9</v>
      </c>
      <c r="J9275">
        <v>5</v>
      </c>
      <c r="K9275">
        <v>669157</v>
      </c>
      <c r="L9275" t="str">
        <f>VLOOKUP(Sales_Data!C9275,Product_Master!$A:$D,2,FALSE)</f>
        <v>Track Pants</v>
      </c>
      <c r="M9275">
        <f>VLOOKUP(C9275,Product_Master!$A:$D,4,FALSE)</f>
        <v>78264</v>
      </c>
      <c r="N9275" t="str">
        <f t="shared" si="288"/>
        <v>HIGH</v>
      </c>
      <c r="O9275" t="str" cm="1">
        <f t="array" ref="O9275">_xlfn.IFS(D9275="North","Zone 1",D9275="South","Zone 2",D9275="East","Zone 3",D9275="West","Zone 4")</f>
        <v>Zone 2</v>
      </c>
      <c r="P9275">
        <f t="shared" si="289"/>
        <v>66915.7</v>
      </c>
      <c r="Q9275" t="str">
        <f>VLOOKUP(C9275,Product_Master!$A:$D,3,FALSE)</f>
        <v>Clothing</v>
      </c>
    </row>
    <row r="9276" spans="1:17" x14ac:dyDescent="0.3">
      <c r="A9276" t="s">
        <v>15781</v>
      </c>
      <c r="B9276" t="s">
        <v>3119</v>
      </c>
      <c r="C9276" t="s">
        <v>15</v>
      </c>
      <c r="D9276" t="s">
        <v>191</v>
      </c>
      <c r="E9276" t="s">
        <v>242</v>
      </c>
      <c r="F9276" t="s">
        <v>242</v>
      </c>
      <c r="G9276" t="s">
        <v>269</v>
      </c>
      <c r="H9276" t="s">
        <v>15782</v>
      </c>
      <c r="I9276">
        <v>4</v>
      </c>
      <c r="J9276">
        <v>0</v>
      </c>
      <c r="K9276">
        <v>36752</v>
      </c>
      <c r="L9276" t="str">
        <f>VLOOKUP(Sales_Data!C9276,Product_Master!$A:$D,2,FALSE)</f>
        <v>OnePlus Phone</v>
      </c>
      <c r="M9276">
        <f>VLOOKUP(C9276,Product_Master!$A:$D,4,FALSE)</f>
        <v>9188</v>
      </c>
      <c r="N9276" t="str">
        <f t="shared" si="288"/>
        <v>HIGH</v>
      </c>
      <c r="O9276" t="str" cm="1">
        <f t="array" ref="O9276">_xlfn.IFS(D9276="North","Zone 1",D9276="South","Zone 2",D9276="East","Zone 3",D9276="West","Zone 4")</f>
        <v>Zone 1</v>
      </c>
      <c r="P9276">
        <f t="shared" si="289"/>
        <v>3675.2000000000003</v>
      </c>
      <c r="Q9276" t="str">
        <f>VLOOKUP(C9276,Product_Master!$A:$D,3,FALSE)</f>
        <v>Electronics</v>
      </c>
    </row>
    <row r="9277" spans="1:17" x14ac:dyDescent="0.3">
      <c r="A9277" t="s">
        <v>15783</v>
      </c>
      <c r="B9277" t="s">
        <v>1695</v>
      </c>
      <c r="C9277" t="s">
        <v>153</v>
      </c>
      <c r="D9277" t="s">
        <v>197</v>
      </c>
      <c r="E9277" t="s">
        <v>210</v>
      </c>
      <c r="F9277" t="s">
        <v>211</v>
      </c>
      <c r="G9277" t="s">
        <v>253</v>
      </c>
      <c r="H9277" t="s">
        <v>3078</v>
      </c>
      <c r="I9277">
        <v>1</v>
      </c>
      <c r="J9277">
        <v>20</v>
      </c>
      <c r="K9277">
        <v>28335</v>
      </c>
      <c r="L9277" t="str">
        <f>VLOOKUP(Sales_Data!C9277,Product_Master!$A:$D,2,FALSE)</f>
        <v>Knee Guard</v>
      </c>
      <c r="M9277">
        <f>VLOOKUP(C9277,Product_Master!$A:$D,4,FALSE)</f>
        <v>35419</v>
      </c>
      <c r="N9277" t="str">
        <f t="shared" si="288"/>
        <v>HIGH</v>
      </c>
      <c r="O9277" t="str" cm="1">
        <f t="array" ref="O9277">_xlfn.IFS(D9277="North","Zone 1",D9277="South","Zone 2",D9277="East","Zone 3",D9277="West","Zone 4")</f>
        <v>Zone 4</v>
      </c>
      <c r="P9277">
        <f t="shared" si="289"/>
        <v>2833.5</v>
      </c>
      <c r="Q9277" t="str">
        <f>VLOOKUP(C9277,Product_Master!$A:$D,3,FALSE)</f>
        <v>Sports</v>
      </c>
    </row>
    <row r="9278" spans="1:17" x14ac:dyDescent="0.3">
      <c r="A9278" t="s">
        <v>15784</v>
      </c>
      <c r="B9278" t="s">
        <v>336</v>
      </c>
      <c r="C9278" t="s">
        <v>110</v>
      </c>
      <c r="D9278" t="s">
        <v>191</v>
      </c>
      <c r="E9278" t="s">
        <v>238</v>
      </c>
      <c r="F9278" t="s">
        <v>238</v>
      </c>
      <c r="G9278" t="s">
        <v>262</v>
      </c>
      <c r="H9278" t="s">
        <v>12614</v>
      </c>
      <c r="I9278">
        <v>3</v>
      </c>
      <c r="J9278">
        <v>15</v>
      </c>
      <c r="K9278">
        <v>71932</v>
      </c>
      <c r="L9278" t="str">
        <f>VLOOKUP(Sales_Data!C9278,Product_Master!$A:$D,2,FALSE)</f>
        <v>Spices</v>
      </c>
      <c r="M9278">
        <f>VLOOKUP(C9278,Product_Master!$A:$D,4,FALSE)</f>
        <v>28209</v>
      </c>
      <c r="N9278" t="str">
        <f t="shared" si="288"/>
        <v>HIGH</v>
      </c>
      <c r="O9278" t="str" cm="1">
        <f t="array" ref="O9278">_xlfn.IFS(D9278="North","Zone 1",D9278="South","Zone 2",D9278="East","Zone 3",D9278="West","Zone 4")</f>
        <v>Zone 1</v>
      </c>
      <c r="P9278">
        <f t="shared" si="289"/>
        <v>7193.2000000000007</v>
      </c>
      <c r="Q9278" t="str">
        <f>VLOOKUP(C9278,Product_Master!$A:$D,3,FALSE)</f>
        <v>Grocery</v>
      </c>
    </row>
    <row r="9279" spans="1:17" x14ac:dyDescent="0.3">
      <c r="A9279" t="s">
        <v>15785</v>
      </c>
      <c r="B9279" t="s">
        <v>170</v>
      </c>
      <c r="C9279" t="s">
        <v>118</v>
      </c>
      <c r="D9279" t="s">
        <v>171</v>
      </c>
      <c r="E9279" t="s">
        <v>204</v>
      </c>
      <c r="F9279" t="s">
        <v>205</v>
      </c>
      <c r="G9279" t="s">
        <v>174</v>
      </c>
      <c r="H9279" t="s">
        <v>7052</v>
      </c>
      <c r="I9279">
        <v>12</v>
      </c>
      <c r="J9279">
        <v>20</v>
      </c>
      <c r="K9279">
        <v>138384</v>
      </c>
      <c r="L9279" t="str">
        <f>VLOOKUP(Sales_Data!C9279,Product_Master!$A:$D,2,FALSE)</f>
        <v>Juice</v>
      </c>
      <c r="M9279">
        <f>VLOOKUP(C9279,Product_Master!$A:$D,4,FALSE)</f>
        <v>14415</v>
      </c>
      <c r="N9279" t="str">
        <f t="shared" si="288"/>
        <v>HIGH</v>
      </c>
      <c r="O9279" t="str" cm="1">
        <f t="array" ref="O9279">_xlfn.IFS(D9279="North","Zone 1",D9279="South","Zone 2",D9279="East","Zone 3",D9279="West","Zone 4")</f>
        <v>Zone 2</v>
      </c>
      <c r="P9279">
        <f t="shared" si="289"/>
        <v>13838.400000000001</v>
      </c>
      <c r="Q9279" t="str">
        <f>VLOOKUP(C9279,Product_Master!$A:$D,3,FALSE)</f>
        <v>Grocery</v>
      </c>
    </row>
    <row r="9280" spans="1:17" x14ac:dyDescent="0.3">
      <c r="A9280" t="s">
        <v>15786</v>
      </c>
      <c r="B9280" t="s">
        <v>3041</v>
      </c>
      <c r="C9280" t="s">
        <v>97</v>
      </c>
      <c r="D9280" t="s">
        <v>178</v>
      </c>
      <c r="E9280" t="s">
        <v>310</v>
      </c>
      <c r="F9280" t="s">
        <v>311</v>
      </c>
      <c r="G9280" t="s">
        <v>257</v>
      </c>
      <c r="H9280" t="s">
        <v>15787</v>
      </c>
      <c r="I9280">
        <v>11</v>
      </c>
      <c r="J9280">
        <v>10</v>
      </c>
      <c r="K9280">
        <v>210325</v>
      </c>
      <c r="L9280" t="str">
        <f>VLOOKUP(Sales_Data!C9280,Product_Master!$A:$D,2,FALSE)</f>
        <v>Rice</v>
      </c>
      <c r="M9280">
        <f>VLOOKUP(C9280,Product_Master!$A:$D,4,FALSE)</f>
        <v>21245</v>
      </c>
      <c r="N9280" t="str">
        <f t="shared" si="288"/>
        <v>HIGH</v>
      </c>
      <c r="O9280" t="str" cm="1">
        <f t="array" ref="O9280">_xlfn.IFS(D9280="North","Zone 1",D9280="South","Zone 2",D9280="East","Zone 3",D9280="West","Zone 4")</f>
        <v>Zone 3</v>
      </c>
      <c r="P9280">
        <f t="shared" si="289"/>
        <v>21032.5</v>
      </c>
      <c r="Q9280" t="str">
        <f>VLOOKUP(C9280,Product_Master!$A:$D,3,FALSE)</f>
        <v>Grocery</v>
      </c>
    </row>
    <row r="9281" spans="1:17" x14ac:dyDescent="0.3">
      <c r="A9281" t="s">
        <v>15788</v>
      </c>
      <c r="B9281" t="s">
        <v>510</v>
      </c>
      <c r="C9281" t="s">
        <v>112</v>
      </c>
      <c r="D9281" t="s">
        <v>171</v>
      </c>
      <c r="E9281" t="s">
        <v>223</v>
      </c>
      <c r="F9281" t="s">
        <v>224</v>
      </c>
      <c r="G9281" t="s">
        <v>219</v>
      </c>
      <c r="H9281" t="s">
        <v>9249</v>
      </c>
      <c r="I9281">
        <v>6</v>
      </c>
      <c r="J9281">
        <v>15</v>
      </c>
      <c r="K9281">
        <v>21812</v>
      </c>
      <c r="L9281" t="str">
        <f>VLOOKUP(Sales_Data!C9281,Product_Master!$A:$D,2,FALSE)</f>
        <v>Pasta</v>
      </c>
      <c r="M9281">
        <f>VLOOKUP(C9281,Product_Master!$A:$D,4,FALSE)</f>
        <v>4277</v>
      </c>
      <c r="N9281" t="str">
        <f t="shared" si="288"/>
        <v>HIGH</v>
      </c>
      <c r="O9281" t="str" cm="1">
        <f t="array" ref="O9281">_xlfn.IFS(D9281="North","Zone 1",D9281="South","Zone 2",D9281="East","Zone 3",D9281="West","Zone 4")</f>
        <v>Zone 2</v>
      </c>
      <c r="P9281">
        <f t="shared" si="289"/>
        <v>2181.2000000000003</v>
      </c>
      <c r="Q9281" t="str">
        <f>VLOOKUP(C9281,Product_Master!$A:$D,3,FALSE)</f>
        <v>Grocery</v>
      </c>
    </row>
    <row r="9282" spans="1:17" x14ac:dyDescent="0.3">
      <c r="A9282" t="s">
        <v>15789</v>
      </c>
      <c r="B9282" t="s">
        <v>646</v>
      </c>
      <c r="C9282" t="s">
        <v>139</v>
      </c>
      <c r="D9282" t="s">
        <v>171</v>
      </c>
      <c r="E9282" t="s">
        <v>223</v>
      </c>
      <c r="F9282" t="s">
        <v>224</v>
      </c>
      <c r="G9282" t="s">
        <v>212</v>
      </c>
      <c r="H9282" t="s">
        <v>15790</v>
      </c>
      <c r="I9282">
        <v>11</v>
      </c>
      <c r="J9282">
        <v>20</v>
      </c>
      <c r="K9282">
        <v>202056</v>
      </c>
      <c r="L9282" t="str">
        <f>VLOOKUP(Sales_Data!C9282,Product_Master!$A:$D,2,FALSE)</f>
        <v>Helmet</v>
      </c>
      <c r="M9282">
        <f>VLOOKUP(C9282,Product_Master!$A:$D,4,FALSE)</f>
        <v>22961</v>
      </c>
      <c r="N9282" t="str">
        <f t="shared" si="288"/>
        <v>HIGH</v>
      </c>
      <c r="O9282" t="str" cm="1">
        <f t="array" ref="O9282">_xlfn.IFS(D9282="North","Zone 1",D9282="South","Zone 2",D9282="East","Zone 3",D9282="West","Zone 4")</f>
        <v>Zone 2</v>
      </c>
      <c r="P9282">
        <f t="shared" si="289"/>
        <v>20205.600000000002</v>
      </c>
      <c r="Q9282" t="str">
        <f>VLOOKUP(C9282,Product_Master!$A:$D,3,FALSE)</f>
        <v>Sports</v>
      </c>
    </row>
    <row r="9283" spans="1:17" x14ac:dyDescent="0.3">
      <c r="A9283" t="s">
        <v>15791</v>
      </c>
      <c r="B9283" t="s">
        <v>381</v>
      </c>
      <c r="C9283" t="s">
        <v>120</v>
      </c>
      <c r="D9283" t="s">
        <v>178</v>
      </c>
      <c r="E9283" t="s">
        <v>310</v>
      </c>
      <c r="F9283" t="s">
        <v>311</v>
      </c>
      <c r="G9283" t="s">
        <v>285</v>
      </c>
      <c r="H9283" t="s">
        <v>15792</v>
      </c>
      <c r="I9283">
        <v>12</v>
      </c>
      <c r="J9283">
        <v>15</v>
      </c>
      <c r="K9283">
        <v>314884</v>
      </c>
      <c r="L9283" t="str">
        <f>VLOOKUP(Sales_Data!C9283,Product_Master!$A:$D,2,FALSE)</f>
        <v>Soft Drink</v>
      </c>
      <c r="M9283">
        <f>VLOOKUP(C9283,Product_Master!$A:$D,4,FALSE)</f>
        <v>30871</v>
      </c>
      <c r="N9283" t="str">
        <f t="shared" ref="N9283:N9346" si="290">IF(K9283&gt;15000,"HIGH",IF(K9283&gt;=5000,"MEDIUM","LOW"))</f>
        <v>HIGH</v>
      </c>
      <c r="O9283" t="str" cm="1">
        <f t="array" ref="O9283">_xlfn.IFS(D9283="North","Zone 1",D9283="South","Zone 2",D9283="East","Zone 3",D9283="West","Zone 4")</f>
        <v>Zone 3</v>
      </c>
      <c r="P9283">
        <f t="shared" ref="P9283:P9346" si="291">IF(N9283="HIGH",K9283*10%,IF(N9283="MEDIUM",K9283*5%,K9283*2%))</f>
        <v>31488.400000000001</v>
      </c>
      <c r="Q9283" t="str">
        <f>VLOOKUP(C9283,Product_Master!$A:$D,3,FALSE)</f>
        <v>Grocery</v>
      </c>
    </row>
    <row r="9284" spans="1:17" x14ac:dyDescent="0.3">
      <c r="A9284" t="s">
        <v>15793</v>
      </c>
      <c r="B9284" t="s">
        <v>1421</v>
      </c>
      <c r="C9284" t="s">
        <v>71</v>
      </c>
      <c r="D9284" t="s">
        <v>191</v>
      </c>
      <c r="E9284" t="s">
        <v>242</v>
      </c>
      <c r="F9284" t="s">
        <v>242</v>
      </c>
      <c r="G9284" t="s">
        <v>269</v>
      </c>
      <c r="H9284" t="s">
        <v>15794</v>
      </c>
      <c r="I9284">
        <v>1</v>
      </c>
      <c r="J9284">
        <v>5</v>
      </c>
      <c r="K9284">
        <v>54450</v>
      </c>
      <c r="L9284" t="str">
        <f>VLOOKUP(Sales_Data!C9284,Product_Master!$A:$D,2,FALSE)</f>
        <v>Jeans</v>
      </c>
      <c r="M9284">
        <f>VLOOKUP(C9284,Product_Master!$A:$D,4,FALSE)</f>
        <v>57316</v>
      </c>
      <c r="N9284" t="str">
        <f t="shared" si="290"/>
        <v>HIGH</v>
      </c>
      <c r="O9284" t="str" cm="1">
        <f t="array" ref="O9284">_xlfn.IFS(D9284="North","Zone 1",D9284="South","Zone 2",D9284="East","Zone 3",D9284="West","Zone 4")</f>
        <v>Zone 1</v>
      </c>
      <c r="P9284">
        <f t="shared" si="291"/>
        <v>5445</v>
      </c>
      <c r="Q9284" t="str">
        <f>VLOOKUP(C9284,Product_Master!$A:$D,3,FALSE)</f>
        <v>Clothing</v>
      </c>
    </row>
    <row r="9285" spans="1:17" x14ac:dyDescent="0.3">
      <c r="A9285" t="s">
        <v>15795</v>
      </c>
      <c r="B9285" t="s">
        <v>505</v>
      </c>
      <c r="C9285" t="s">
        <v>83</v>
      </c>
      <c r="D9285" t="s">
        <v>171</v>
      </c>
      <c r="E9285" t="s">
        <v>223</v>
      </c>
      <c r="F9285" t="s">
        <v>224</v>
      </c>
      <c r="G9285" t="s">
        <v>181</v>
      </c>
      <c r="H9285" t="s">
        <v>8375</v>
      </c>
      <c r="I9285">
        <v>3</v>
      </c>
      <c r="J9285">
        <v>20</v>
      </c>
      <c r="K9285">
        <v>187833</v>
      </c>
      <c r="L9285" t="str">
        <f>VLOOKUP(Sales_Data!C9285,Product_Master!$A:$D,2,FALSE)</f>
        <v>Track Pants</v>
      </c>
      <c r="M9285">
        <f>VLOOKUP(C9285,Product_Master!$A:$D,4,FALSE)</f>
        <v>78264</v>
      </c>
      <c r="N9285" t="str">
        <f t="shared" si="290"/>
        <v>HIGH</v>
      </c>
      <c r="O9285" t="str" cm="1">
        <f t="array" ref="O9285">_xlfn.IFS(D9285="North","Zone 1",D9285="South","Zone 2",D9285="East","Zone 3",D9285="West","Zone 4")</f>
        <v>Zone 2</v>
      </c>
      <c r="P9285">
        <f t="shared" si="291"/>
        <v>18783.3</v>
      </c>
      <c r="Q9285" t="str">
        <f>VLOOKUP(C9285,Product_Master!$A:$D,3,FALSE)</f>
        <v>Clothing</v>
      </c>
    </row>
    <row r="9286" spans="1:17" x14ac:dyDescent="0.3">
      <c r="A9286" t="s">
        <v>15796</v>
      </c>
      <c r="B9286" t="s">
        <v>551</v>
      </c>
      <c r="C9286" t="s">
        <v>108</v>
      </c>
      <c r="D9286" t="s">
        <v>171</v>
      </c>
      <c r="E9286" t="s">
        <v>204</v>
      </c>
      <c r="F9286" t="s">
        <v>205</v>
      </c>
      <c r="G9286" t="s">
        <v>315</v>
      </c>
      <c r="H9286" t="s">
        <v>8578</v>
      </c>
      <c r="I9286">
        <v>7</v>
      </c>
      <c r="J9286">
        <v>20</v>
      </c>
      <c r="K9286">
        <v>82672</v>
      </c>
      <c r="L9286" t="str">
        <f>VLOOKUP(Sales_Data!C9286,Product_Master!$A:$D,2,FALSE)</f>
        <v>Salt</v>
      </c>
      <c r="M9286">
        <f>VLOOKUP(C9286,Product_Master!$A:$D,4,FALSE)</f>
        <v>14763</v>
      </c>
      <c r="N9286" t="str">
        <f t="shared" si="290"/>
        <v>HIGH</v>
      </c>
      <c r="O9286" t="str" cm="1">
        <f t="array" ref="O9286">_xlfn.IFS(D9286="North","Zone 1",D9286="South","Zone 2",D9286="East","Zone 3",D9286="West","Zone 4")</f>
        <v>Zone 2</v>
      </c>
      <c r="P9286">
        <f t="shared" si="291"/>
        <v>8267.2000000000007</v>
      </c>
      <c r="Q9286" t="str">
        <f>VLOOKUP(C9286,Product_Master!$A:$D,3,FALSE)</f>
        <v>Grocery</v>
      </c>
    </row>
    <row r="9287" spans="1:17" x14ac:dyDescent="0.3">
      <c r="A9287" t="s">
        <v>15797</v>
      </c>
      <c r="B9287" t="s">
        <v>2029</v>
      </c>
      <c r="C9287" t="s">
        <v>133</v>
      </c>
      <c r="D9287" t="s">
        <v>171</v>
      </c>
      <c r="E9287" t="s">
        <v>204</v>
      </c>
      <c r="F9287" t="s">
        <v>205</v>
      </c>
      <c r="G9287" t="s">
        <v>269</v>
      </c>
      <c r="H9287" t="s">
        <v>8591</v>
      </c>
      <c r="I9287">
        <v>4</v>
      </c>
      <c r="J9287">
        <v>10</v>
      </c>
      <c r="K9287">
        <v>102549</v>
      </c>
      <c r="L9287" t="str">
        <f>VLOOKUP(Sales_Data!C9287,Product_Master!$A:$D,2,FALSE)</f>
        <v>Basketball</v>
      </c>
      <c r="M9287">
        <f>VLOOKUP(C9287,Product_Master!$A:$D,4,FALSE)</f>
        <v>28486</v>
      </c>
      <c r="N9287" t="str">
        <f t="shared" si="290"/>
        <v>HIGH</v>
      </c>
      <c r="O9287" t="str" cm="1">
        <f t="array" ref="O9287">_xlfn.IFS(D9287="North","Zone 1",D9287="South","Zone 2",D9287="East","Zone 3",D9287="West","Zone 4")</f>
        <v>Zone 2</v>
      </c>
      <c r="P9287">
        <f t="shared" si="291"/>
        <v>10254.900000000001</v>
      </c>
      <c r="Q9287" t="str">
        <f>VLOOKUP(C9287,Product_Master!$A:$D,3,FALSE)</f>
        <v>Sports</v>
      </c>
    </row>
    <row r="9288" spans="1:17" x14ac:dyDescent="0.3">
      <c r="A9288" t="s">
        <v>15798</v>
      </c>
      <c r="B9288" t="s">
        <v>1878</v>
      </c>
      <c r="C9288" t="s">
        <v>75</v>
      </c>
      <c r="D9288" t="s">
        <v>171</v>
      </c>
      <c r="E9288" t="s">
        <v>172</v>
      </c>
      <c r="F9288" t="s">
        <v>173</v>
      </c>
      <c r="G9288" t="s">
        <v>212</v>
      </c>
      <c r="H9288" t="s">
        <v>2796</v>
      </c>
      <c r="I9288">
        <v>2</v>
      </c>
      <c r="J9288">
        <v>15</v>
      </c>
      <c r="K9288">
        <v>68221</v>
      </c>
      <c r="L9288" t="str">
        <f>VLOOKUP(Sales_Data!C9288,Product_Master!$A:$D,2,FALSE)</f>
        <v>Jacket</v>
      </c>
      <c r="M9288">
        <f>VLOOKUP(C9288,Product_Master!$A:$D,4,FALSE)</f>
        <v>40130</v>
      </c>
      <c r="N9288" t="str">
        <f t="shared" si="290"/>
        <v>HIGH</v>
      </c>
      <c r="O9288" t="str" cm="1">
        <f t="array" ref="O9288">_xlfn.IFS(D9288="North","Zone 1",D9288="South","Zone 2",D9288="East","Zone 3",D9288="West","Zone 4")</f>
        <v>Zone 2</v>
      </c>
      <c r="P9288">
        <f t="shared" si="291"/>
        <v>6822.1</v>
      </c>
      <c r="Q9288" t="str">
        <f>VLOOKUP(C9288,Product_Master!$A:$D,3,FALSE)</f>
        <v>Clothing</v>
      </c>
    </row>
    <row r="9289" spans="1:17" x14ac:dyDescent="0.3">
      <c r="A9289" t="s">
        <v>15799</v>
      </c>
      <c r="B9289" t="s">
        <v>1400</v>
      </c>
      <c r="C9289" t="s">
        <v>110</v>
      </c>
      <c r="D9289" t="s">
        <v>171</v>
      </c>
      <c r="E9289" t="s">
        <v>204</v>
      </c>
      <c r="F9289" t="s">
        <v>205</v>
      </c>
      <c r="G9289" t="s">
        <v>206</v>
      </c>
      <c r="H9289" t="s">
        <v>11021</v>
      </c>
      <c r="I9289">
        <v>8</v>
      </c>
      <c r="J9289">
        <v>15</v>
      </c>
      <c r="K9289">
        <v>191821</v>
      </c>
      <c r="L9289" t="str">
        <f>VLOOKUP(Sales_Data!C9289,Product_Master!$A:$D,2,FALSE)</f>
        <v>Spices</v>
      </c>
      <c r="M9289">
        <f>VLOOKUP(C9289,Product_Master!$A:$D,4,FALSE)</f>
        <v>28209</v>
      </c>
      <c r="N9289" t="str">
        <f t="shared" si="290"/>
        <v>HIGH</v>
      </c>
      <c r="O9289" t="str" cm="1">
        <f t="array" ref="O9289">_xlfn.IFS(D9289="North","Zone 1",D9289="South","Zone 2",D9289="East","Zone 3",D9289="West","Zone 4")</f>
        <v>Zone 2</v>
      </c>
      <c r="P9289">
        <f t="shared" si="291"/>
        <v>19182.100000000002</v>
      </c>
      <c r="Q9289" t="str">
        <f>VLOOKUP(C9289,Product_Master!$A:$D,3,FALSE)</f>
        <v>Grocery</v>
      </c>
    </row>
    <row r="9290" spans="1:17" x14ac:dyDescent="0.3">
      <c r="A9290" t="s">
        <v>15800</v>
      </c>
      <c r="B9290" t="s">
        <v>592</v>
      </c>
      <c r="C9290" t="s">
        <v>27</v>
      </c>
      <c r="D9290" t="s">
        <v>178</v>
      </c>
      <c r="E9290" t="s">
        <v>310</v>
      </c>
      <c r="F9290" t="s">
        <v>311</v>
      </c>
      <c r="G9290" t="s">
        <v>174</v>
      </c>
      <c r="H9290" t="s">
        <v>6716</v>
      </c>
      <c r="I9290">
        <v>7</v>
      </c>
      <c r="J9290">
        <v>15</v>
      </c>
      <c r="K9290">
        <v>335074</v>
      </c>
      <c r="L9290" t="str">
        <f>VLOOKUP(Sales_Data!C9290,Product_Master!$A:$D,2,FALSE)</f>
        <v>Microwave</v>
      </c>
      <c r="M9290">
        <f>VLOOKUP(C9290,Product_Master!$A:$D,4,FALSE)</f>
        <v>56315</v>
      </c>
      <c r="N9290" t="str">
        <f t="shared" si="290"/>
        <v>HIGH</v>
      </c>
      <c r="O9290" t="str" cm="1">
        <f t="array" ref="O9290">_xlfn.IFS(D9290="North","Zone 1",D9290="South","Zone 2",D9290="East","Zone 3",D9290="West","Zone 4")</f>
        <v>Zone 3</v>
      </c>
      <c r="P9290">
        <f t="shared" si="291"/>
        <v>33507.4</v>
      </c>
      <c r="Q9290" t="str">
        <f>VLOOKUP(C9290,Product_Master!$A:$D,3,FALSE)</f>
        <v>Electronics</v>
      </c>
    </row>
    <row r="9291" spans="1:17" x14ac:dyDescent="0.3">
      <c r="A9291" t="s">
        <v>15801</v>
      </c>
      <c r="B9291" t="s">
        <v>345</v>
      </c>
      <c r="C9291" t="s">
        <v>40</v>
      </c>
      <c r="D9291" t="s">
        <v>178</v>
      </c>
      <c r="E9291" t="s">
        <v>185</v>
      </c>
      <c r="F9291" t="s">
        <v>186</v>
      </c>
      <c r="G9291" t="s">
        <v>228</v>
      </c>
      <c r="H9291" t="s">
        <v>15802</v>
      </c>
      <c r="I9291">
        <v>9</v>
      </c>
      <c r="J9291">
        <v>0</v>
      </c>
      <c r="K9291">
        <v>552888</v>
      </c>
      <c r="L9291" t="str">
        <f>VLOOKUP(Sales_Data!C9291,Product_Master!$A:$D,2,FALSE)</f>
        <v>Dining Table</v>
      </c>
      <c r="M9291">
        <f>VLOOKUP(C9291,Product_Master!$A:$D,4,FALSE)</f>
        <v>61432</v>
      </c>
      <c r="N9291" t="str">
        <f t="shared" si="290"/>
        <v>HIGH</v>
      </c>
      <c r="O9291" t="str" cm="1">
        <f t="array" ref="O9291">_xlfn.IFS(D9291="North","Zone 1",D9291="South","Zone 2",D9291="East","Zone 3",D9291="West","Zone 4")</f>
        <v>Zone 3</v>
      </c>
      <c r="P9291">
        <f t="shared" si="291"/>
        <v>55288.800000000003</v>
      </c>
      <c r="Q9291" t="str">
        <f>VLOOKUP(C9291,Product_Master!$A:$D,3,FALSE)</f>
        <v>Furniture</v>
      </c>
    </row>
    <row r="9292" spans="1:17" x14ac:dyDescent="0.3">
      <c r="A9292" t="s">
        <v>15803</v>
      </c>
      <c r="B9292" t="s">
        <v>5672</v>
      </c>
      <c r="C9292" t="s">
        <v>81</v>
      </c>
      <c r="D9292" t="s">
        <v>191</v>
      </c>
      <c r="E9292" t="s">
        <v>192</v>
      </c>
      <c r="F9292" t="s">
        <v>193</v>
      </c>
      <c r="G9292" t="s">
        <v>285</v>
      </c>
      <c r="H9292" t="s">
        <v>12312</v>
      </c>
      <c r="I9292">
        <v>6</v>
      </c>
      <c r="J9292">
        <v>10</v>
      </c>
      <c r="K9292">
        <v>178426</v>
      </c>
      <c r="L9292" t="str">
        <f>VLOOKUP(Sales_Data!C9292,Product_Master!$A:$D,2,FALSE)</f>
        <v>Blazer</v>
      </c>
      <c r="M9292">
        <f>VLOOKUP(C9292,Product_Master!$A:$D,4,FALSE)</f>
        <v>33042</v>
      </c>
      <c r="N9292" t="str">
        <f t="shared" si="290"/>
        <v>HIGH</v>
      </c>
      <c r="O9292" t="str" cm="1">
        <f t="array" ref="O9292">_xlfn.IFS(D9292="North","Zone 1",D9292="South","Zone 2",D9292="East","Zone 3",D9292="West","Zone 4")</f>
        <v>Zone 1</v>
      </c>
      <c r="P9292">
        <f t="shared" si="291"/>
        <v>17842.600000000002</v>
      </c>
      <c r="Q9292" t="str">
        <f>VLOOKUP(C9292,Product_Master!$A:$D,3,FALSE)</f>
        <v>Clothing</v>
      </c>
    </row>
    <row r="9293" spans="1:17" x14ac:dyDescent="0.3">
      <c r="A9293" t="s">
        <v>15804</v>
      </c>
      <c r="B9293" t="s">
        <v>1302</v>
      </c>
      <c r="C9293" t="s">
        <v>91</v>
      </c>
      <c r="D9293" t="s">
        <v>171</v>
      </c>
      <c r="E9293" t="s">
        <v>172</v>
      </c>
      <c r="F9293" t="s">
        <v>173</v>
      </c>
      <c r="G9293" t="s">
        <v>262</v>
      </c>
      <c r="H9293" t="s">
        <v>10155</v>
      </c>
      <c r="I9293">
        <v>12</v>
      </c>
      <c r="J9293">
        <v>10</v>
      </c>
      <c r="K9293">
        <v>321699</v>
      </c>
      <c r="L9293" t="str">
        <f>VLOOKUP(Sales_Data!C9293,Product_Master!$A:$D,2,FALSE)</f>
        <v>Sweater</v>
      </c>
      <c r="M9293">
        <f>VLOOKUP(C9293,Product_Master!$A:$D,4,FALSE)</f>
        <v>29787</v>
      </c>
      <c r="N9293" t="str">
        <f t="shared" si="290"/>
        <v>HIGH</v>
      </c>
      <c r="O9293" t="str" cm="1">
        <f t="array" ref="O9293">_xlfn.IFS(D9293="North","Zone 1",D9293="South","Zone 2",D9293="East","Zone 3",D9293="West","Zone 4")</f>
        <v>Zone 2</v>
      </c>
      <c r="P9293">
        <f t="shared" si="291"/>
        <v>32169.9</v>
      </c>
      <c r="Q9293" t="str">
        <f>VLOOKUP(C9293,Product_Master!$A:$D,3,FALSE)</f>
        <v>Clothing</v>
      </c>
    </row>
    <row r="9294" spans="1:17" x14ac:dyDescent="0.3">
      <c r="A9294" t="s">
        <v>15805</v>
      </c>
      <c r="B9294" t="s">
        <v>2939</v>
      </c>
      <c r="C9294" t="s">
        <v>91</v>
      </c>
      <c r="D9294" t="s">
        <v>197</v>
      </c>
      <c r="E9294" t="s">
        <v>198</v>
      </c>
      <c r="F9294" t="s">
        <v>199</v>
      </c>
      <c r="G9294" t="s">
        <v>257</v>
      </c>
      <c r="H9294" t="s">
        <v>15806</v>
      </c>
      <c r="I9294">
        <v>4</v>
      </c>
      <c r="J9294">
        <v>15</v>
      </c>
      <c r="K9294">
        <v>101275</v>
      </c>
      <c r="L9294" t="str">
        <f>VLOOKUP(Sales_Data!C9294,Product_Master!$A:$D,2,FALSE)</f>
        <v>Sweater</v>
      </c>
      <c r="M9294">
        <f>VLOOKUP(C9294,Product_Master!$A:$D,4,FALSE)</f>
        <v>29787</v>
      </c>
      <c r="N9294" t="str">
        <f t="shared" si="290"/>
        <v>HIGH</v>
      </c>
      <c r="O9294" t="str" cm="1">
        <f t="array" ref="O9294">_xlfn.IFS(D9294="North","Zone 1",D9294="South","Zone 2",D9294="East","Zone 3",D9294="West","Zone 4")</f>
        <v>Zone 4</v>
      </c>
      <c r="P9294">
        <f t="shared" si="291"/>
        <v>10127.5</v>
      </c>
      <c r="Q9294" t="str">
        <f>VLOOKUP(C9294,Product_Master!$A:$D,3,FALSE)</f>
        <v>Clothing</v>
      </c>
    </row>
    <row r="9295" spans="1:17" x14ac:dyDescent="0.3">
      <c r="A9295" t="s">
        <v>15807</v>
      </c>
      <c r="B9295" t="s">
        <v>249</v>
      </c>
      <c r="C9295" t="s">
        <v>71</v>
      </c>
      <c r="D9295" t="s">
        <v>197</v>
      </c>
      <c r="E9295" t="s">
        <v>260</v>
      </c>
      <c r="F9295" t="s">
        <v>261</v>
      </c>
      <c r="G9295" t="s">
        <v>269</v>
      </c>
      <c r="H9295" t="s">
        <v>14416</v>
      </c>
      <c r="I9295">
        <v>5</v>
      </c>
      <c r="J9295">
        <v>10</v>
      </c>
      <c r="K9295">
        <v>257922</v>
      </c>
      <c r="L9295" t="str">
        <f>VLOOKUP(Sales_Data!C9295,Product_Master!$A:$D,2,FALSE)</f>
        <v>Jeans</v>
      </c>
      <c r="M9295">
        <f>VLOOKUP(C9295,Product_Master!$A:$D,4,FALSE)</f>
        <v>57316</v>
      </c>
      <c r="N9295" t="str">
        <f t="shared" si="290"/>
        <v>HIGH</v>
      </c>
      <c r="O9295" t="str" cm="1">
        <f t="array" ref="O9295">_xlfn.IFS(D9295="North","Zone 1",D9295="South","Zone 2",D9295="East","Zone 3",D9295="West","Zone 4")</f>
        <v>Zone 4</v>
      </c>
      <c r="P9295">
        <f t="shared" si="291"/>
        <v>25792.2</v>
      </c>
      <c r="Q9295" t="str">
        <f>VLOOKUP(C9295,Product_Master!$A:$D,3,FALSE)</f>
        <v>Clothing</v>
      </c>
    </row>
    <row r="9296" spans="1:17" x14ac:dyDescent="0.3">
      <c r="A9296" t="s">
        <v>15808</v>
      </c>
      <c r="B9296" t="s">
        <v>1347</v>
      </c>
      <c r="C9296" t="s">
        <v>73</v>
      </c>
      <c r="D9296" t="s">
        <v>191</v>
      </c>
      <c r="E9296" t="s">
        <v>238</v>
      </c>
      <c r="F9296" t="s">
        <v>238</v>
      </c>
      <c r="G9296" t="s">
        <v>174</v>
      </c>
      <c r="H9296" t="s">
        <v>8152</v>
      </c>
      <c r="I9296">
        <v>9</v>
      </c>
      <c r="J9296">
        <v>5</v>
      </c>
      <c r="K9296">
        <v>588368</v>
      </c>
      <c r="L9296" t="str">
        <f>VLOOKUP(Sales_Data!C9296,Product_Master!$A:$D,2,FALSE)</f>
        <v>T-Shirt</v>
      </c>
      <c r="M9296">
        <f>VLOOKUP(C9296,Product_Master!$A:$D,4,FALSE)</f>
        <v>68815</v>
      </c>
      <c r="N9296" t="str">
        <f t="shared" si="290"/>
        <v>HIGH</v>
      </c>
      <c r="O9296" t="str" cm="1">
        <f t="array" ref="O9296">_xlfn.IFS(D9296="North","Zone 1",D9296="South","Zone 2",D9296="East","Zone 3",D9296="West","Zone 4")</f>
        <v>Zone 1</v>
      </c>
      <c r="P9296">
        <f t="shared" si="291"/>
        <v>58836.800000000003</v>
      </c>
      <c r="Q9296" t="str">
        <f>VLOOKUP(C9296,Product_Master!$A:$D,3,FALSE)</f>
        <v>Clothing</v>
      </c>
    </row>
    <row r="9297" spans="1:17" x14ac:dyDescent="0.3">
      <c r="A9297" t="s">
        <v>15809</v>
      </c>
      <c r="B9297" t="s">
        <v>669</v>
      </c>
      <c r="C9297" t="s">
        <v>110</v>
      </c>
      <c r="D9297" t="s">
        <v>171</v>
      </c>
      <c r="E9297" t="s">
        <v>204</v>
      </c>
      <c r="F9297" t="s">
        <v>205</v>
      </c>
      <c r="G9297" t="s">
        <v>243</v>
      </c>
      <c r="H9297" t="s">
        <v>3820</v>
      </c>
      <c r="I9297">
        <v>5</v>
      </c>
      <c r="J9297">
        <v>10</v>
      </c>
      <c r="K9297">
        <v>126940</v>
      </c>
      <c r="L9297" t="str">
        <f>VLOOKUP(Sales_Data!C9297,Product_Master!$A:$D,2,FALSE)</f>
        <v>Spices</v>
      </c>
      <c r="M9297">
        <f>VLOOKUP(C9297,Product_Master!$A:$D,4,FALSE)</f>
        <v>28209</v>
      </c>
      <c r="N9297" t="str">
        <f t="shared" si="290"/>
        <v>HIGH</v>
      </c>
      <c r="O9297" t="str" cm="1">
        <f t="array" ref="O9297">_xlfn.IFS(D9297="North","Zone 1",D9297="South","Zone 2",D9297="East","Zone 3",D9297="West","Zone 4")</f>
        <v>Zone 2</v>
      </c>
      <c r="P9297">
        <f t="shared" si="291"/>
        <v>12694</v>
      </c>
      <c r="Q9297" t="str">
        <f>VLOOKUP(C9297,Product_Master!$A:$D,3,FALSE)</f>
        <v>Grocery</v>
      </c>
    </row>
    <row r="9298" spans="1:17" x14ac:dyDescent="0.3">
      <c r="A9298" t="s">
        <v>15810</v>
      </c>
      <c r="B9298" t="s">
        <v>969</v>
      </c>
      <c r="C9298" t="s">
        <v>87</v>
      </c>
      <c r="D9298" t="s">
        <v>197</v>
      </c>
      <c r="E9298" t="s">
        <v>260</v>
      </c>
      <c r="F9298" t="s">
        <v>261</v>
      </c>
      <c r="G9298" t="s">
        <v>315</v>
      </c>
      <c r="H9298" t="s">
        <v>5871</v>
      </c>
      <c r="I9298">
        <v>12</v>
      </c>
      <c r="J9298">
        <v>20</v>
      </c>
      <c r="K9298">
        <v>194198</v>
      </c>
      <c r="L9298" t="str">
        <f>VLOOKUP(Sales_Data!C9298,Product_Master!$A:$D,2,FALSE)</f>
        <v>Hoodie</v>
      </c>
      <c r="M9298">
        <f>VLOOKUP(C9298,Product_Master!$A:$D,4,FALSE)</f>
        <v>20229</v>
      </c>
      <c r="N9298" t="str">
        <f t="shared" si="290"/>
        <v>HIGH</v>
      </c>
      <c r="O9298" t="str" cm="1">
        <f t="array" ref="O9298">_xlfn.IFS(D9298="North","Zone 1",D9298="South","Zone 2",D9298="East","Zone 3",D9298="West","Zone 4")</f>
        <v>Zone 4</v>
      </c>
      <c r="P9298">
        <f t="shared" si="291"/>
        <v>19419.8</v>
      </c>
      <c r="Q9298" t="str">
        <f>VLOOKUP(C9298,Product_Master!$A:$D,3,FALSE)</f>
        <v>Clothing</v>
      </c>
    </row>
    <row r="9299" spans="1:17" x14ac:dyDescent="0.3">
      <c r="A9299" t="s">
        <v>15811</v>
      </c>
      <c r="B9299" t="s">
        <v>3075</v>
      </c>
      <c r="C9299" t="s">
        <v>108</v>
      </c>
      <c r="D9299" t="s">
        <v>197</v>
      </c>
      <c r="E9299" t="s">
        <v>210</v>
      </c>
      <c r="F9299" t="s">
        <v>211</v>
      </c>
      <c r="G9299" t="s">
        <v>262</v>
      </c>
      <c r="H9299" t="s">
        <v>11102</v>
      </c>
      <c r="I9299">
        <v>3</v>
      </c>
      <c r="J9299">
        <v>15</v>
      </c>
      <c r="K9299">
        <v>37645</v>
      </c>
      <c r="L9299" t="str">
        <f>VLOOKUP(Sales_Data!C9299,Product_Master!$A:$D,2,FALSE)</f>
        <v>Salt</v>
      </c>
      <c r="M9299">
        <f>VLOOKUP(C9299,Product_Master!$A:$D,4,FALSE)</f>
        <v>14763</v>
      </c>
      <c r="N9299" t="str">
        <f t="shared" si="290"/>
        <v>HIGH</v>
      </c>
      <c r="O9299" t="str" cm="1">
        <f t="array" ref="O9299">_xlfn.IFS(D9299="North","Zone 1",D9299="South","Zone 2",D9299="East","Zone 3",D9299="West","Zone 4")</f>
        <v>Zone 4</v>
      </c>
      <c r="P9299">
        <f t="shared" si="291"/>
        <v>3764.5</v>
      </c>
      <c r="Q9299" t="str">
        <f>VLOOKUP(C9299,Product_Master!$A:$D,3,FALSE)</f>
        <v>Grocery</v>
      </c>
    </row>
    <row r="9300" spans="1:17" x14ac:dyDescent="0.3">
      <c r="A9300" t="s">
        <v>15812</v>
      </c>
      <c r="B9300" t="s">
        <v>796</v>
      </c>
      <c r="C9300" t="s">
        <v>23</v>
      </c>
      <c r="D9300" t="s">
        <v>178</v>
      </c>
      <c r="E9300" t="s">
        <v>179</v>
      </c>
      <c r="F9300" t="s">
        <v>180</v>
      </c>
      <c r="G9300" t="s">
        <v>212</v>
      </c>
      <c r="H9300" t="s">
        <v>15813</v>
      </c>
      <c r="I9300">
        <v>9</v>
      </c>
      <c r="J9300">
        <v>10</v>
      </c>
      <c r="K9300">
        <v>538091</v>
      </c>
      <c r="L9300" t="str">
        <f>VLOOKUP(Sales_Data!C9300,Product_Master!$A:$D,2,FALSE)</f>
        <v>Refrigerator</v>
      </c>
      <c r="M9300">
        <f>VLOOKUP(C9300,Product_Master!$A:$D,4,FALSE)</f>
        <v>66431</v>
      </c>
      <c r="N9300" t="str">
        <f t="shared" si="290"/>
        <v>HIGH</v>
      </c>
      <c r="O9300" t="str" cm="1">
        <f t="array" ref="O9300">_xlfn.IFS(D9300="North","Zone 1",D9300="South","Zone 2",D9300="East","Zone 3",D9300="West","Zone 4")</f>
        <v>Zone 3</v>
      </c>
      <c r="P9300">
        <f t="shared" si="291"/>
        <v>53809.100000000006</v>
      </c>
      <c r="Q9300" t="str">
        <f>VLOOKUP(C9300,Product_Master!$A:$D,3,FALSE)</f>
        <v>Electronics</v>
      </c>
    </row>
    <row r="9301" spans="1:17" x14ac:dyDescent="0.3">
      <c r="A9301" t="s">
        <v>15814</v>
      </c>
      <c r="B9301" t="s">
        <v>249</v>
      </c>
      <c r="C9301" t="s">
        <v>95</v>
      </c>
      <c r="D9301" t="s">
        <v>171</v>
      </c>
      <c r="E9301" t="s">
        <v>172</v>
      </c>
      <c r="F9301" t="s">
        <v>173</v>
      </c>
      <c r="G9301" t="s">
        <v>243</v>
      </c>
      <c r="H9301" t="s">
        <v>12005</v>
      </c>
      <c r="I9301">
        <v>6</v>
      </c>
      <c r="J9301">
        <v>10</v>
      </c>
      <c r="K9301">
        <v>390430</v>
      </c>
      <c r="L9301" t="str">
        <f>VLOOKUP(Sales_Data!C9301,Product_Master!$A:$D,2,FALSE)</f>
        <v>Dress</v>
      </c>
      <c r="M9301">
        <f>VLOOKUP(C9301,Product_Master!$A:$D,4,FALSE)</f>
        <v>72302</v>
      </c>
      <c r="N9301" t="str">
        <f t="shared" si="290"/>
        <v>HIGH</v>
      </c>
      <c r="O9301" t="str" cm="1">
        <f t="array" ref="O9301">_xlfn.IFS(D9301="North","Zone 1",D9301="South","Zone 2",D9301="East","Zone 3",D9301="West","Zone 4")</f>
        <v>Zone 2</v>
      </c>
      <c r="P9301">
        <f t="shared" si="291"/>
        <v>39043</v>
      </c>
      <c r="Q9301" t="str">
        <f>VLOOKUP(C9301,Product_Master!$A:$D,3,FALSE)</f>
        <v>Clothing</v>
      </c>
    </row>
    <row r="9302" spans="1:17" x14ac:dyDescent="0.3">
      <c r="A9302" t="s">
        <v>15815</v>
      </c>
      <c r="B9302" t="s">
        <v>705</v>
      </c>
      <c r="C9302" t="s">
        <v>153</v>
      </c>
      <c r="D9302" t="s">
        <v>197</v>
      </c>
      <c r="E9302" t="s">
        <v>210</v>
      </c>
      <c r="F9302" t="s">
        <v>211</v>
      </c>
      <c r="G9302" t="s">
        <v>315</v>
      </c>
      <c r="H9302" t="s">
        <v>15816</v>
      </c>
      <c r="I9302">
        <v>11</v>
      </c>
      <c r="J9302">
        <v>5</v>
      </c>
      <c r="K9302">
        <v>370128</v>
      </c>
      <c r="L9302" t="str">
        <f>VLOOKUP(Sales_Data!C9302,Product_Master!$A:$D,2,FALSE)</f>
        <v>Knee Guard</v>
      </c>
      <c r="M9302">
        <f>VLOOKUP(C9302,Product_Master!$A:$D,4,FALSE)</f>
        <v>35419</v>
      </c>
      <c r="N9302" t="str">
        <f t="shared" si="290"/>
        <v>HIGH</v>
      </c>
      <c r="O9302" t="str" cm="1">
        <f t="array" ref="O9302">_xlfn.IFS(D9302="North","Zone 1",D9302="South","Zone 2",D9302="East","Zone 3",D9302="West","Zone 4")</f>
        <v>Zone 4</v>
      </c>
      <c r="P9302">
        <f t="shared" si="291"/>
        <v>37012.800000000003</v>
      </c>
      <c r="Q9302" t="str">
        <f>VLOOKUP(C9302,Product_Master!$A:$D,3,FALSE)</f>
        <v>Sports</v>
      </c>
    </row>
    <row r="9303" spans="1:17" x14ac:dyDescent="0.3">
      <c r="A9303" t="s">
        <v>15817</v>
      </c>
      <c r="B9303" t="s">
        <v>196</v>
      </c>
      <c r="C9303" t="s">
        <v>15</v>
      </c>
      <c r="D9303" t="s">
        <v>178</v>
      </c>
      <c r="E9303" t="s">
        <v>310</v>
      </c>
      <c r="F9303" t="s">
        <v>311</v>
      </c>
      <c r="G9303" t="s">
        <v>228</v>
      </c>
      <c r="H9303" t="s">
        <v>3659</v>
      </c>
      <c r="I9303">
        <v>3</v>
      </c>
      <c r="J9303">
        <v>15</v>
      </c>
      <c r="K9303">
        <v>23429</v>
      </c>
      <c r="L9303" t="str">
        <f>VLOOKUP(Sales_Data!C9303,Product_Master!$A:$D,2,FALSE)</f>
        <v>OnePlus Phone</v>
      </c>
      <c r="M9303">
        <f>VLOOKUP(C9303,Product_Master!$A:$D,4,FALSE)</f>
        <v>9188</v>
      </c>
      <c r="N9303" t="str">
        <f t="shared" si="290"/>
        <v>HIGH</v>
      </c>
      <c r="O9303" t="str" cm="1">
        <f t="array" ref="O9303">_xlfn.IFS(D9303="North","Zone 1",D9303="South","Zone 2",D9303="East","Zone 3",D9303="West","Zone 4")</f>
        <v>Zone 3</v>
      </c>
      <c r="P9303">
        <f t="shared" si="291"/>
        <v>2342.9</v>
      </c>
      <c r="Q9303" t="str">
        <f>VLOOKUP(C9303,Product_Master!$A:$D,3,FALSE)</f>
        <v>Electronics</v>
      </c>
    </row>
    <row r="9304" spans="1:17" x14ac:dyDescent="0.3">
      <c r="A9304" t="s">
        <v>15818</v>
      </c>
      <c r="B9304" t="s">
        <v>1016</v>
      </c>
      <c r="C9304" t="s">
        <v>139</v>
      </c>
      <c r="D9304" t="s">
        <v>178</v>
      </c>
      <c r="E9304" t="s">
        <v>179</v>
      </c>
      <c r="F9304" t="s">
        <v>180</v>
      </c>
      <c r="G9304" t="s">
        <v>200</v>
      </c>
      <c r="H9304" t="s">
        <v>15819</v>
      </c>
      <c r="I9304">
        <v>8</v>
      </c>
      <c r="J9304">
        <v>20</v>
      </c>
      <c r="K9304">
        <v>146950</v>
      </c>
      <c r="L9304" t="str">
        <f>VLOOKUP(Sales_Data!C9304,Product_Master!$A:$D,2,FALSE)</f>
        <v>Helmet</v>
      </c>
      <c r="M9304">
        <f>VLOOKUP(C9304,Product_Master!$A:$D,4,FALSE)</f>
        <v>22961</v>
      </c>
      <c r="N9304" t="str">
        <f t="shared" si="290"/>
        <v>HIGH</v>
      </c>
      <c r="O9304" t="str" cm="1">
        <f t="array" ref="O9304">_xlfn.IFS(D9304="North","Zone 1",D9304="South","Zone 2",D9304="East","Zone 3",D9304="West","Zone 4")</f>
        <v>Zone 3</v>
      </c>
      <c r="P9304">
        <f t="shared" si="291"/>
        <v>14695</v>
      </c>
      <c r="Q9304" t="str">
        <f>VLOOKUP(C9304,Product_Master!$A:$D,3,FALSE)</f>
        <v>Sports</v>
      </c>
    </row>
    <row r="9305" spans="1:17" x14ac:dyDescent="0.3">
      <c r="A9305" t="s">
        <v>15820</v>
      </c>
      <c r="B9305" t="s">
        <v>5672</v>
      </c>
      <c r="C9305" t="s">
        <v>104</v>
      </c>
      <c r="D9305" t="s">
        <v>178</v>
      </c>
      <c r="E9305" t="s">
        <v>310</v>
      </c>
      <c r="F9305" t="s">
        <v>311</v>
      </c>
      <c r="G9305" t="s">
        <v>174</v>
      </c>
      <c r="H9305" t="s">
        <v>11611</v>
      </c>
      <c r="I9305">
        <v>12</v>
      </c>
      <c r="J9305">
        <v>0</v>
      </c>
      <c r="K9305">
        <v>409812</v>
      </c>
      <c r="L9305" t="str">
        <f>VLOOKUP(Sales_Data!C9305,Product_Master!$A:$D,2,FALSE)</f>
        <v>Coffee</v>
      </c>
      <c r="M9305">
        <f>VLOOKUP(C9305,Product_Master!$A:$D,4,FALSE)</f>
        <v>34151</v>
      </c>
      <c r="N9305" t="str">
        <f t="shared" si="290"/>
        <v>HIGH</v>
      </c>
      <c r="O9305" t="str" cm="1">
        <f t="array" ref="O9305">_xlfn.IFS(D9305="North","Zone 1",D9305="South","Zone 2",D9305="East","Zone 3",D9305="West","Zone 4")</f>
        <v>Zone 3</v>
      </c>
      <c r="P9305">
        <f t="shared" si="291"/>
        <v>40981.200000000004</v>
      </c>
      <c r="Q9305" t="str">
        <f>VLOOKUP(C9305,Product_Master!$A:$D,3,FALSE)</f>
        <v>Grocery</v>
      </c>
    </row>
    <row r="9306" spans="1:17" x14ac:dyDescent="0.3">
      <c r="A9306" t="s">
        <v>15821</v>
      </c>
      <c r="B9306" t="s">
        <v>768</v>
      </c>
      <c r="C9306" t="s">
        <v>19</v>
      </c>
      <c r="D9306" t="s">
        <v>178</v>
      </c>
      <c r="E9306" t="s">
        <v>185</v>
      </c>
      <c r="F9306" t="s">
        <v>186</v>
      </c>
      <c r="G9306" t="s">
        <v>181</v>
      </c>
      <c r="H9306" t="s">
        <v>15822</v>
      </c>
      <c r="I9306">
        <v>2</v>
      </c>
      <c r="J9306">
        <v>10</v>
      </c>
      <c r="K9306">
        <v>35404</v>
      </c>
      <c r="L9306" t="str">
        <f>VLOOKUP(Sales_Data!C9306,Product_Master!$A:$D,2,FALSE)</f>
        <v>Projector</v>
      </c>
      <c r="M9306">
        <f>VLOOKUP(C9306,Product_Master!$A:$D,4,FALSE)</f>
        <v>19669</v>
      </c>
      <c r="N9306" t="str">
        <f t="shared" si="290"/>
        <v>HIGH</v>
      </c>
      <c r="O9306" t="str" cm="1">
        <f t="array" ref="O9306">_xlfn.IFS(D9306="North","Zone 1",D9306="South","Zone 2",D9306="East","Zone 3",D9306="West","Zone 4")</f>
        <v>Zone 3</v>
      </c>
      <c r="P9306">
        <f t="shared" si="291"/>
        <v>3540.4</v>
      </c>
      <c r="Q9306" t="str">
        <f>VLOOKUP(C9306,Product_Master!$A:$D,3,FALSE)</f>
        <v>Electronics</v>
      </c>
    </row>
    <row r="9307" spans="1:17" x14ac:dyDescent="0.3">
      <c r="A9307" t="s">
        <v>15823</v>
      </c>
      <c r="B9307" t="s">
        <v>1011</v>
      </c>
      <c r="C9307" t="s">
        <v>62</v>
      </c>
      <c r="D9307" t="s">
        <v>191</v>
      </c>
      <c r="E9307" t="s">
        <v>242</v>
      </c>
      <c r="F9307" t="s">
        <v>242</v>
      </c>
      <c r="G9307" t="s">
        <v>257</v>
      </c>
      <c r="H9307" t="s">
        <v>15824</v>
      </c>
      <c r="I9307">
        <v>5</v>
      </c>
      <c r="J9307">
        <v>10</v>
      </c>
      <c r="K9307">
        <v>223524</v>
      </c>
      <c r="L9307" t="str">
        <f>VLOOKUP(Sales_Data!C9307,Product_Master!$A:$D,2,FALSE)</f>
        <v>Recliner</v>
      </c>
      <c r="M9307">
        <f>VLOOKUP(C9307,Product_Master!$A:$D,4,FALSE)</f>
        <v>49672</v>
      </c>
      <c r="N9307" t="str">
        <f t="shared" si="290"/>
        <v>HIGH</v>
      </c>
      <c r="O9307" t="str" cm="1">
        <f t="array" ref="O9307">_xlfn.IFS(D9307="North","Zone 1",D9307="South","Zone 2",D9307="East","Zone 3",D9307="West","Zone 4")</f>
        <v>Zone 1</v>
      </c>
      <c r="P9307">
        <f t="shared" si="291"/>
        <v>22352.400000000001</v>
      </c>
      <c r="Q9307" t="str">
        <f>VLOOKUP(C9307,Product_Master!$A:$D,3,FALSE)</f>
        <v>Furniture</v>
      </c>
    </row>
    <row r="9308" spans="1:17" x14ac:dyDescent="0.3">
      <c r="A9308" t="s">
        <v>15825</v>
      </c>
      <c r="B9308" t="s">
        <v>3131</v>
      </c>
      <c r="C9308" t="s">
        <v>93</v>
      </c>
      <c r="D9308" t="s">
        <v>197</v>
      </c>
      <c r="E9308" t="s">
        <v>210</v>
      </c>
      <c r="F9308" t="s">
        <v>211</v>
      </c>
      <c r="G9308" t="s">
        <v>181</v>
      </c>
      <c r="H9308" t="s">
        <v>15787</v>
      </c>
      <c r="I9308">
        <v>3</v>
      </c>
      <c r="J9308">
        <v>15</v>
      </c>
      <c r="K9308">
        <v>198346</v>
      </c>
      <c r="L9308" t="str">
        <f>VLOOKUP(Sales_Data!C9308,Product_Master!$A:$D,2,FALSE)</f>
        <v>Skirt</v>
      </c>
      <c r="M9308">
        <f>VLOOKUP(C9308,Product_Master!$A:$D,4,FALSE)</f>
        <v>77783</v>
      </c>
      <c r="N9308" t="str">
        <f t="shared" si="290"/>
        <v>HIGH</v>
      </c>
      <c r="O9308" t="str" cm="1">
        <f t="array" ref="O9308">_xlfn.IFS(D9308="North","Zone 1",D9308="South","Zone 2",D9308="East","Zone 3",D9308="West","Zone 4")</f>
        <v>Zone 4</v>
      </c>
      <c r="P9308">
        <f t="shared" si="291"/>
        <v>19834.600000000002</v>
      </c>
      <c r="Q9308" t="str">
        <f>VLOOKUP(C9308,Product_Master!$A:$D,3,FALSE)</f>
        <v>Clothing</v>
      </c>
    </row>
    <row r="9309" spans="1:17" x14ac:dyDescent="0.3">
      <c r="A9309" t="s">
        <v>15826</v>
      </c>
      <c r="B9309" t="s">
        <v>419</v>
      </c>
      <c r="C9309" t="s">
        <v>17</v>
      </c>
      <c r="D9309" t="s">
        <v>178</v>
      </c>
      <c r="E9309" t="s">
        <v>310</v>
      </c>
      <c r="F9309" t="s">
        <v>311</v>
      </c>
      <c r="G9309" t="s">
        <v>262</v>
      </c>
      <c r="H9309" t="s">
        <v>12052</v>
      </c>
      <c r="I9309">
        <v>3</v>
      </c>
      <c r="J9309">
        <v>20</v>
      </c>
      <c r="K9309">
        <v>160668</v>
      </c>
      <c r="L9309" t="str">
        <f>VLOOKUP(Sales_Data!C9309,Product_Master!$A:$D,2,FALSE)</f>
        <v>Printer</v>
      </c>
      <c r="M9309">
        <f>VLOOKUP(C9309,Product_Master!$A:$D,4,FALSE)</f>
        <v>66945</v>
      </c>
      <c r="N9309" t="str">
        <f t="shared" si="290"/>
        <v>HIGH</v>
      </c>
      <c r="O9309" t="str" cm="1">
        <f t="array" ref="O9309">_xlfn.IFS(D9309="North","Zone 1",D9309="South","Zone 2",D9309="East","Zone 3",D9309="West","Zone 4")</f>
        <v>Zone 3</v>
      </c>
      <c r="P9309">
        <f t="shared" si="291"/>
        <v>16066.800000000001</v>
      </c>
      <c r="Q9309" t="str">
        <f>VLOOKUP(C9309,Product_Master!$A:$D,3,FALSE)</f>
        <v>Electronics</v>
      </c>
    </row>
    <row r="9310" spans="1:17" x14ac:dyDescent="0.3">
      <c r="A9310" t="s">
        <v>15827</v>
      </c>
      <c r="B9310" t="s">
        <v>1000</v>
      </c>
      <c r="C9310" t="s">
        <v>141</v>
      </c>
      <c r="D9310" t="s">
        <v>191</v>
      </c>
      <c r="E9310" t="s">
        <v>238</v>
      </c>
      <c r="F9310" t="s">
        <v>238</v>
      </c>
      <c r="G9310" t="s">
        <v>212</v>
      </c>
      <c r="H9310" t="s">
        <v>2525</v>
      </c>
      <c r="I9310">
        <v>5</v>
      </c>
      <c r="J9310">
        <v>5</v>
      </c>
      <c r="K9310">
        <v>196911</v>
      </c>
      <c r="L9310" t="str">
        <f>VLOOKUP(Sales_Data!C9310,Product_Master!$A:$D,2,FALSE)</f>
        <v>Gloves</v>
      </c>
      <c r="M9310">
        <f>VLOOKUP(C9310,Product_Master!$A:$D,4,FALSE)</f>
        <v>41455</v>
      </c>
      <c r="N9310" t="str">
        <f t="shared" si="290"/>
        <v>HIGH</v>
      </c>
      <c r="O9310" t="str" cm="1">
        <f t="array" ref="O9310">_xlfn.IFS(D9310="North","Zone 1",D9310="South","Zone 2",D9310="East","Zone 3",D9310="West","Zone 4")</f>
        <v>Zone 1</v>
      </c>
      <c r="P9310">
        <f t="shared" si="291"/>
        <v>19691.100000000002</v>
      </c>
      <c r="Q9310" t="str">
        <f>VLOOKUP(C9310,Product_Master!$A:$D,3,FALSE)</f>
        <v>Sports</v>
      </c>
    </row>
    <row r="9311" spans="1:17" x14ac:dyDescent="0.3">
      <c r="A9311" t="s">
        <v>15828</v>
      </c>
      <c r="B9311" t="s">
        <v>3817</v>
      </c>
      <c r="C9311" t="s">
        <v>29</v>
      </c>
      <c r="D9311" t="s">
        <v>178</v>
      </c>
      <c r="E9311" t="s">
        <v>310</v>
      </c>
      <c r="F9311" t="s">
        <v>311</v>
      </c>
      <c r="G9311" t="s">
        <v>212</v>
      </c>
      <c r="H9311" t="s">
        <v>11648</v>
      </c>
      <c r="I9311">
        <v>6</v>
      </c>
      <c r="J9311">
        <v>0</v>
      </c>
      <c r="K9311">
        <v>93672</v>
      </c>
      <c r="L9311" t="str">
        <f>VLOOKUP(Sales_Data!C9311,Product_Master!$A:$D,2,FALSE)</f>
        <v>Bluetooth Speaker</v>
      </c>
      <c r="M9311">
        <f>VLOOKUP(C9311,Product_Master!$A:$D,4,FALSE)</f>
        <v>15612</v>
      </c>
      <c r="N9311" t="str">
        <f t="shared" si="290"/>
        <v>HIGH</v>
      </c>
      <c r="O9311" t="str" cm="1">
        <f t="array" ref="O9311">_xlfn.IFS(D9311="North","Zone 1",D9311="South","Zone 2",D9311="East","Zone 3",D9311="West","Zone 4")</f>
        <v>Zone 3</v>
      </c>
      <c r="P9311">
        <f t="shared" si="291"/>
        <v>9367.2000000000007</v>
      </c>
      <c r="Q9311" t="str">
        <f>VLOOKUP(C9311,Product_Master!$A:$D,3,FALSE)</f>
        <v>Electronics</v>
      </c>
    </row>
    <row r="9312" spans="1:17" x14ac:dyDescent="0.3">
      <c r="A9312" t="s">
        <v>15829</v>
      </c>
      <c r="B9312" t="s">
        <v>1979</v>
      </c>
      <c r="C9312" t="s">
        <v>27</v>
      </c>
      <c r="D9312" t="s">
        <v>171</v>
      </c>
      <c r="E9312" t="s">
        <v>223</v>
      </c>
      <c r="F9312" t="s">
        <v>224</v>
      </c>
      <c r="G9312" t="s">
        <v>219</v>
      </c>
      <c r="H9312" t="s">
        <v>15830</v>
      </c>
      <c r="I9312">
        <v>12</v>
      </c>
      <c r="J9312">
        <v>15</v>
      </c>
      <c r="K9312">
        <v>574413</v>
      </c>
      <c r="L9312" t="str">
        <f>VLOOKUP(Sales_Data!C9312,Product_Master!$A:$D,2,FALSE)</f>
        <v>Microwave</v>
      </c>
      <c r="M9312">
        <f>VLOOKUP(C9312,Product_Master!$A:$D,4,FALSE)</f>
        <v>56315</v>
      </c>
      <c r="N9312" t="str">
        <f t="shared" si="290"/>
        <v>HIGH</v>
      </c>
      <c r="O9312" t="str" cm="1">
        <f t="array" ref="O9312">_xlfn.IFS(D9312="North","Zone 1",D9312="South","Zone 2",D9312="East","Zone 3",D9312="West","Zone 4")</f>
        <v>Zone 2</v>
      </c>
      <c r="P9312">
        <f t="shared" si="291"/>
        <v>57441.3</v>
      </c>
      <c r="Q9312" t="str">
        <f>VLOOKUP(C9312,Product_Master!$A:$D,3,FALSE)</f>
        <v>Electronics</v>
      </c>
    </row>
    <row r="9313" spans="1:17" x14ac:dyDescent="0.3">
      <c r="A9313" t="s">
        <v>15831</v>
      </c>
      <c r="B9313" t="s">
        <v>6098</v>
      </c>
      <c r="C9313" t="s">
        <v>17</v>
      </c>
      <c r="D9313" t="s">
        <v>197</v>
      </c>
      <c r="E9313" t="s">
        <v>260</v>
      </c>
      <c r="F9313" t="s">
        <v>261</v>
      </c>
      <c r="G9313" t="s">
        <v>315</v>
      </c>
      <c r="H9313" t="s">
        <v>3031</v>
      </c>
      <c r="I9313">
        <v>4</v>
      </c>
      <c r="J9313">
        <v>10</v>
      </c>
      <c r="K9313">
        <v>241002</v>
      </c>
      <c r="L9313" t="str">
        <f>VLOOKUP(Sales_Data!C9313,Product_Master!$A:$D,2,FALSE)</f>
        <v>Printer</v>
      </c>
      <c r="M9313">
        <f>VLOOKUP(C9313,Product_Master!$A:$D,4,FALSE)</f>
        <v>66945</v>
      </c>
      <c r="N9313" t="str">
        <f t="shared" si="290"/>
        <v>HIGH</v>
      </c>
      <c r="O9313" t="str" cm="1">
        <f t="array" ref="O9313">_xlfn.IFS(D9313="North","Zone 1",D9313="South","Zone 2",D9313="East","Zone 3",D9313="West","Zone 4")</f>
        <v>Zone 4</v>
      </c>
      <c r="P9313">
        <f t="shared" si="291"/>
        <v>24100.2</v>
      </c>
      <c r="Q9313" t="str">
        <f>VLOOKUP(C9313,Product_Master!$A:$D,3,FALSE)</f>
        <v>Electronics</v>
      </c>
    </row>
    <row r="9314" spans="1:17" x14ac:dyDescent="0.3">
      <c r="A9314" t="s">
        <v>15832</v>
      </c>
      <c r="B9314" t="s">
        <v>1453</v>
      </c>
      <c r="C9314" t="s">
        <v>91</v>
      </c>
      <c r="D9314" t="s">
        <v>171</v>
      </c>
      <c r="E9314" t="s">
        <v>172</v>
      </c>
      <c r="F9314" t="s">
        <v>173</v>
      </c>
      <c r="G9314" t="s">
        <v>243</v>
      </c>
      <c r="H9314" t="s">
        <v>13577</v>
      </c>
      <c r="I9314">
        <v>10</v>
      </c>
      <c r="J9314">
        <v>15</v>
      </c>
      <c r="K9314">
        <v>253189</v>
      </c>
      <c r="L9314" t="str">
        <f>VLOOKUP(Sales_Data!C9314,Product_Master!$A:$D,2,FALSE)</f>
        <v>Sweater</v>
      </c>
      <c r="M9314">
        <f>VLOOKUP(C9314,Product_Master!$A:$D,4,FALSE)</f>
        <v>29787</v>
      </c>
      <c r="N9314" t="str">
        <f t="shared" si="290"/>
        <v>HIGH</v>
      </c>
      <c r="O9314" t="str" cm="1">
        <f t="array" ref="O9314">_xlfn.IFS(D9314="North","Zone 1",D9314="South","Zone 2",D9314="East","Zone 3",D9314="West","Zone 4")</f>
        <v>Zone 2</v>
      </c>
      <c r="P9314">
        <f t="shared" si="291"/>
        <v>25318.9</v>
      </c>
      <c r="Q9314" t="str">
        <f>VLOOKUP(C9314,Product_Master!$A:$D,3,FALSE)</f>
        <v>Clothing</v>
      </c>
    </row>
    <row r="9315" spans="1:17" x14ac:dyDescent="0.3">
      <c r="A9315" t="s">
        <v>15833</v>
      </c>
      <c r="B9315" t="s">
        <v>835</v>
      </c>
      <c r="C9315" t="s">
        <v>69</v>
      </c>
      <c r="D9315" t="s">
        <v>197</v>
      </c>
      <c r="E9315" t="s">
        <v>198</v>
      </c>
      <c r="F9315" t="s">
        <v>199</v>
      </c>
      <c r="G9315" t="s">
        <v>269</v>
      </c>
      <c r="H9315" t="s">
        <v>10459</v>
      </c>
      <c r="I9315">
        <v>2</v>
      </c>
      <c r="J9315">
        <v>10</v>
      </c>
      <c r="K9315">
        <v>16016</v>
      </c>
      <c r="L9315" t="str">
        <f>VLOOKUP(Sales_Data!C9315,Product_Master!$A:$D,2,FALSE)</f>
        <v>Women Kurti</v>
      </c>
      <c r="M9315">
        <f>VLOOKUP(C9315,Product_Master!$A:$D,4,FALSE)</f>
        <v>8898</v>
      </c>
      <c r="N9315" t="str">
        <f t="shared" si="290"/>
        <v>HIGH</v>
      </c>
      <c r="O9315" t="str" cm="1">
        <f t="array" ref="O9315">_xlfn.IFS(D9315="North","Zone 1",D9315="South","Zone 2",D9315="East","Zone 3",D9315="West","Zone 4")</f>
        <v>Zone 4</v>
      </c>
      <c r="P9315">
        <f t="shared" si="291"/>
        <v>1601.6000000000001</v>
      </c>
      <c r="Q9315" t="str">
        <f>VLOOKUP(C9315,Product_Master!$A:$D,3,FALSE)</f>
        <v>Clothing</v>
      </c>
    </row>
    <row r="9316" spans="1:17" x14ac:dyDescent="0.3">
      <c r="A9316" t="s">
        <v>15834</v>
      </c>
      <c r="B9316" t="s">
        <v>1559</v>
      </c>
      <c r="C9316" t="s">
        <v>77</v>
      </c>
      <c r="D9316" t="s">
        <v>178</v>
      </c>
      <c r="E9316" t="s">
        <v>310</v>
      </c>
      <c r="F9316" t="s">
        <v>311</v>
      </c>
      <c r="G9316" t="s">
        <v>269</v>
      </c>
      <c r="H9316" t="s">
        <v>15835</v>
      </c>
      <c r="I9316">
        <v>11</v>
      </c>
      <c r="J9316">
        <v>5</v>
      </c>
      <c r="K9316">
        <v>216158</v>
      </c>
      <c r="L9316" t="str">
        <f>VLOOKUP(Sales_Data!C9316,Product_Master!$A:$D,2,FALSE)</f>
        <v>Saree</v>
      </c>
      <c r="M9316">
        <f>VLOOKUP(C9316,Product_Master!$A:$D,4,FALSE)</f>
        <v>20685</v>
      </c>
      <c r="N9316" t="str">
        <f t="shared" si="290"/>
        <v>HIGH</v>
      </c>
      <c r="O9316" t="str" cm="1">
        <f t="array" ref="O9316">_xlfn.IFS(D9316="North","Zone 1",D9316="South","Zone 2",D9316="East","Zone 3",D9316="West","Zone 4")</f>
        <v>Zone 3</v>
      </c>
      <c r="P9316">
        <f t="shared" si="291"/>
        <v>21615.800000000003</v>
      </c>
      <c r="Q9316" t="str">
        <f>VLOOKUP(C9316,Product_Master!$A:$D,3,FALSE)</f>
        <v>Clothing</v>
      </c>
    </row>
    <row r="9317" spans="1:17" x14ac:dyDescent="0.3">
      <c r="A9317" t="s">
        <v>15836</v>
      </c>
      <c r="B9317" t="s">
        <v>2182</v>
      </c>
      <c r="C9317" t="s">
        <v>29</v>
      </c>
      <c r="D9317" t="s">
        <v>178</v>
      </c>
      <c r="E9317" t="s">
        <v>310</v>
      </c>
      <c r="F9317" t="s">
        <v>311</v>
      </c>
      <c r="G9317" t="s">
        <v>212</v>
      </c>
      <c r="H9317" t="s">
        <v>6190</v>
      </c>
      <c r="I9317">
        <v>5</v>
      </c>
      <c r="J9317">
        <v>5</v>
      </c>
      <c r="K9317">
        <v>74157</v>
      </c>
      <c r="L9317" t="str">
        <f>VLOOKUP(Sales_Data!C9317,Product_Master!$A:$D,2,FALSE)</f>
        <v>Bluetooth Speaker</v>
      </c>
      <c r="M9317">
        <f>VLOOKUP(C9317,Product_Master!$A:$D,4,FALSE)</f>
        <v>15612</v>
      </c>
      <c r="N9317" t="str">
        <f t="shared" si="290"/>
        <v>HIGH</v>
      </c>
      <c r="O9317" t="str" cm="1">
        <f t="array" ref="O9317">_xlfn.IFS(D9317="North","Zone 1",D9317="South","Zone 2",D9317="East","Zone 3",D9317="West","Zone 4")</f>
        <v>Zone 3</v>
      </c>
      <c r="P9317">
        <f t="shared" si="291"/>
        <v>7415.7000000000007</v>
      </c>
      <c r="Q9317" t="str">
        <f>VLOOKUP(C9317,Product_Master!$A:$D,3,FALSE)</f>
        <v>Electronics</v>
      </c>
    </row>
    <row r="9318" spans="1:17" x14ac:dyDescent="0.3">
      <c r="A9318" t="s">
        <v>15837</v>
      </c>
      <c r="B9318" t="s">
        <v>920</v>
      </c>
      <c r="C9318" t="s">
        <v>131</v>
      </c>
      <c r="D9318" t="s">
        <v>171</v>
      </c>
      <c r="E9318" t="s">
        <v>204</v>
      </c>
      <c r="F9318" t="s">
        <v>205</v>
      </c>
      <c r="G9318" t="s">
        <v>269</v>
      </c>
      <c r="H9318" t="s">
        <v>3037</v>
      </c>
      <c r="I9318">
        <v>4</v>
      </c>
      <c r="J9318">
        <v>0</v>
      </c>
      <c r="K9318">
        <v>251348</v>
      </c>
      <c r="L9318" t="str">
        <f>VLOOKUP(Sales_Data!C9318,Product_Master!$A:$D,2,FALSE)</f>
        <v>Football</v>
      </c>
      <c r="M9318">
        <f>VLOOKUP(C9318,Product_Master!$A:$D,4,FALSE)</f>
        <v>62837</v>
      </c>
      <c r="N9318" t="str">
        <f t="shared" si="290"/>
        <v>HIGH</v>
      </c>
      <c r="O9318" t="str" cm="1">
        <f t="array" ref="O9318">_xlfn.IFS(D9318="North","Zone 1",D9318="South","Zone 2",D9318="East","Zone 3",D9318="West","Zone 4")</f>
        <v>Zone 2</v>
      </c>
      <c r="P9318">
        <f t="shared" si="291"/>
        <v>25134.800000000003</v>
      </c>
      <c r="Q9318" t="str">
        <f>VLOOKUP(C9318,Product_Master!$A:$D,3,FALSE)</f>
        <v>Sports</v>
      </c>
    </row>
    <row r="9319" spans="1:17" x14ac:dyDescent="0.3">
      <c r="A9319" t="s">
        <v>15838</v>
      </c>
      <c r="B9319" t="s">
        <v>496</v>
      </c>
      <c r="C9319" t="s">
        <v>23</v>
      </c>
      <c r="D9319" t="s">
        <v>197</v>
      </c>
      <c r="E9319" t="s">
        <v>260</v>
      </c>
      <c r="F9319" t="s">
        <v>261</v>
      </c>
      <c r="G9319" t="s">
        <v>174</v>
      </c>
      <c r="H9319" t="s">
        <v>15839</v>
      </c>
      <c r="I9319">
        <v>9</v>
      </c>
      <c r="J9319">
        <v>10</v>
      </c>
      <c r="K9319">
        <v>538091</v>
      </c>
      <c r="L9319" t="str">
        <f>VLOOKUP(Sales_Data!C9319,Product_Master!$A:$D,2,FALSE)</f>
        <v>Refrigerator</v>
      </c>
      <c r="M9319">
        <f>VLOOKUP(C9319,Product_Master!$A:$D,4,FALSE)</f>
        <v>66431</v>
      </c>
      <c r="N9319" t="str">
        <f t="shared" si="290"/>
        <v>HIGH</v>
      </c>
      <c r="O9319" t="str" cm="1">
        <f t="array" ref="O9319">_xlfn.IFS(D9319="North","Zone 1",D9319="South","Zone 2",D9319="East","Zone 3",D9319="West","Zone 4")</f>
        <v>Zone 4</v>
      </c>
      <c r="P9319">
        <f t="shared" si="291"/>
        <v>53809.100000000006</v>
      </c>
      <c r="Q9319" t="str">
        <f>VLOOKUP(C9319,Product_Master!$A:$D,3,FALSE)</f>
        <v>Electronics</v>
      </c>
    </row>
    <row r="9320" spans="1:17" x14ac:dyDescent="0.3">
      <c r="A9320" t="s">
        <v>15840</v>
      </c>
      <c r="B9320" t="s">
        <v>1204</v>
      </c>
      <c r="C9320" t="s">
        <v>46</v>
      </c>
      <c r="D9320" t="s">
        <v>191</v>
      </c>
      <c r="E9320" t="s">
        <v>238</v>
      </c>
      <c r="F9320" t="s">
        <v>238</v>
      </c>
      <c r="G9320" t="s">
        <v>257</v>
      </c>
      <c r="H9320" t="s">
        <v>4328</v>
      </c>
      <c r="I9320">
        <v>10</v>
      </c>
      <c r="J9320">
        <v>15</v>
      </c>
      <c r="K9320">
        <v>530510</v>
      </c>
      <c r="L9320" t="str">
        <f>VLOOKUP(Sales_Data!C9320,Product_Master!$A:$D,2,FALSE)</f>
        <v>Wardrobe</v>
      </c>
      <c r="M9320">
        <f>VLOOKUP(C9320,Product_Master!$A:$D,4,FALSE)</f>
        <v>62413</v>
      </c>
      <c r="N9320" t="str">
        <f t="shared" si="290"/>
        <v>HIGH</v>
      </c>
      <c r="O9320" t="str" cm="1">
        <f t="array" ref="O9320">_xlfn.IFS(D9320="North","Zone 1",D9320="South","Zone 2",D9320="East","Zone 3",D9320="West","Zone 4")</f>
        <v>Zone 1</v>
      </c>
      <c r="P9320">
        <f t="shared" si="291"/>
        <v>53051</v>
      </c>
      <c r="Q9320" t="str">
        <f>VLOOKUP(C9320,Product_Master!$A:$D,3,FALSE)</f>
        <v>Furniture</v>
      </c>
    </row>
    <row r="9321" spans="1:17" x14ac:dyDescent="0.3">
      <c r="A9321" t="s">
        <v>15841</v>
      </c>
      <c r="B9321" t="s">
        <v>905</v>
      </c>
      <c r="C9321" t="s">
        <v>147</v>
      </c>
      <c r="D9321" t="s">
        <v>197</v>
      </c>
      <c r="E9321" t="s">
        <v>260</v>
      </c>
      <c r="F9321" t="s">
        <v>261</v>
      </c>
      <c r="G9321" t="s">
        <v>315</v>
      </c>
      <c r="H9321" t="s">
        <v>2439</v>
      </c>
      <c r="I9321">
        <v>7</v>
      </c>
      <c r="J9321">
        <v>10</v>
      </c>
      <c r="K9321">
        <v>406186</v>
      </c>
      <c r="L9321" t="str">
        <f>VLOOKUP(Sales_Data!C9321,Product_Master!$A:$D,2,FALSE)</f>
        <v>Tennis Ball</v>
      </c>
      <c r="M9321">
        <f>VLOOKUP(C9321,Product_Master!$A:$D,4,FALSE)</f>
        <v>64474</v>
      </c>
      <c r="N9321" t="str">
        <f t="shared" si="290"/>
        <v>HIGH</v>
      </c>
      <c r="O9321" t="str" cm="1">
        <f t="array" ref="O9321">_xlfn.IFS(D9321="North","Zone 1",D9321="South","Zone 2",D9321="East","Zone 3",D9321="West","Zone 4")</f>
        <v>Zone 4</v>
      </c>
      <c r="P9321">
        <f t="shared" si="291"/>
        <v>40618.600000000006</v>
      </c>
      <c r="Q9321" t="str">
        <f>VLOOKUP(C9321,Product_Master!$A:$D,3,FALSE)</f>
        <v>Sports</v>
      </c>
    </row>
    <row r="9322" spans="1:17" x14ac:dyDescent="0.3">
      <c r="A9322" t="s">
        <v>15842</v>
      </c>
      <c r="B9322" t="s">
        <v>425</v>
      </c>
      <c r="C9322" t="s">
        <v>87</v>
      </c>
      <c r="D9322" t="s">
        <v>178</v>
      </c>
      <c r="E9322" t="s">
        <v>179</v>
      </c>
      <c r="F9322" t="s">
        <v>180</v>
      </c>
      <c r="G9322" t="s">
        <v>315</v>
      </c>
      <c r="H9322" t="s">
        <v>15843</v>
      </c>
      <c r="I9322">
        <v>5</v>
      </c>
      <c r="J9322">
        <v>15</v>
      </c>
      <c r="K9322">
        <v>85973</v>
      </c>
      <c r="L9322" t="str">
        <f>VLOOKUP(Sales_Data!C9322,Product_Master!$A:$D,2,FALSE)</f>
        <v>Hoodie</v>
      </c>
      <c r="M9322">
        <f>VLOOKUP(C9322,Product_Master!$A:$D,4,FALSE)</f>
        <v>20229</v>
      </c>
      <c r="N9322" t="str">
        <f t="shared" si="290"/>
        <v>HIGH</v>
      </c>
      <c r="O9322" t="str" cm="1">
        <f t="array" ref="O9322">_xlfn.IFS(D9322="North","Zone 1",D9322="South","Zone 2",D9322="East","Zone 3",D9322="West","Zone 4")</f>
        <v>Zone 3</v>
      </c>
      <c r="P9322">
        <f t="shared" si="291"/>
        <v>8597.3000000000011</v>
      </c>
      <c r="Q9322" t="str">
        <f>VLOOKUP(C9322,Product_Master!$A:$D,3,FALSE)</f>
        <v>Clothing</v>
      </c>
    </row>
    <row r="9323" spans="1:17" x14ac:dyDescent="0.3">
      <c r="A9323" t="s">
        <v>15844</v>
      </c>
      <c r="B9323" t="s">
        <v>1299</v>
      </c>
      <c r="C9323" t="s">
        <v>118</v>
      </c>
      <c r="D9323" t="s">
        <v>197</v>
      </c>
      <c r="E9323" t="s">
        <v>198</v>
      </c>
      <c r="F9323" t="s">
        <v>199</v>
      </c>
      <c r="G9323" t="s">
        <v>315</v>
      </c>
      <c r="H9323" t="s">
        <v>15845</v>
      </c>
      <c r="I9323">
        <v>12</v>
      </c>
      <c r="J9323">
        <v>10</v>
      </c>
      <c r="K9323">
        <v>155682</v>
      </c>
      <c r="L9323" t="str">
        <f>VLOOKUP(Sales_Data!C9323,Product_Master!$A:$D,2,FALSE)</f>
        <v>Juice</v>
      </c>
      <c r="M9323">
        <f>VLOOKUP(C9323,Product_Master!$A:$D,4,FALSE)</f>
        <v>14415</v>
      </c>
      <c r="N9323" t="str">
        <f t="shared" si="290"/>
        <v>HIGH</v>
      </c>
      <c r="O9323" t="str" cm="1">
        <f t="array" ref="O9323">_xlfn.IFS(D9323="North","Zone 1",D9323="South","Zone 2",D9323="East","Zone 3",D9323="West","Zone 4")</f>
        <v>Zone 4</v>
      </c>
      <c r="P9323">
        <f t="shared" si="291"/>
        <v>15568.2</v>
      </c>
      <c r="Q9323" t="str">
        <f>VLOOKUP(C9323,Product_Master!$A:$D,3,FALSE)</f>
        <v>Grocery</v>
      </c>
    </row>
    <row r="9324" spans="1:17" x14ac:dyDescent="0.3">
      <c r="A9324" t="s">
        <v>15846</v>
      </c>
      <c r="B9324" t="s">
        <v>321</v>
      </c>
      <c r="C9324" t="s">
        <v>149</v>
      </c>
      <c r="D9324" t="s">
        <v>178</v>
      </c>
      <c r="E9324" t="s">
        <v>185</v>
      </c>
      <c r="F9324" t="s">
        <v>186</v>
      </c>
      <c r="G9324" t="s">
        <v>262</v>
      </c>
      <c r="H9324" t="s">
        <v>13219</v>
      </c>
      <c r="I9324">
        <v>10</v>
      </c>
      <c r="J9324">
        <v>0</v>
      </c>
      <c r="K9324">
        <v>342790</v>
      </c>
      <c r="L9324" t="str">
        <f>VLOOKUP(Sales_Data!C9324,Product_Master!$A:$D,2,FALSE)</f>
        <v>Football Shoes</v>
      </c>
      <c r="M9324">
        <f>VLOOKUP(C9324,Product_Master!$A:$D,4,FALSE)</f>
        <v>34279</v>
      </c>
      <c r="N9324" t="str">
        <f t="shared" si="290"/>
        <v>HIGH</v>
      </c>
      <c r="O9324" t="str" cm="1">
        <f t="array" ref="O9324">_xlfn.IFS(D9324="North","Zone 1",D9324="South","Zone 2",D9324="East","Zone 3",D9324="West","Zone 4")</f>
        <v>Zone 3</v>
      </c>
      <c r="P9324">
        <f t="shared" si="291"/>
        <v>34279</v>
      </c>
      <c r="Q9324" t="str">
        <f>VLOOKUP(C9324,Product_Master!$A:$D,3,FALSE)</f>
        <v>Sports</v>
      </c>
    </row>
    <row r="9325" spans="1:17" x14ac:dyDescent="0.3">
      <c r="A9325" t="s">
        <v>15847</v>
      </c>
      <c r="B9325" t="s">
        <v>281</v>
      </c>
      <c r="C9325" t="s">
        <v>79</v>
      </c>
      <c r="D9325" t="s">
        <v>178</v>
      </c>
      <c r="E9325" t="s">
        <v>179</v>
      </c>
      <c r="F9325" t="s">
        <v>180</v>
      </c>
      <c r="G9325" t="s">
        <v>253</v>
      </c>
      <c r="H9325" t="s">
        <v>15848</v>
      </c>
      <c r="I9325">
        <v>3</v>
      </c>
      <c r="J9325">
        <v>10</v>
      </c>
      <c r="K9325">
        <v>11080</v>
      </c>
      <c r="L9325" t="str">
        <f>VLOOKUP(Sales_Data!C9325,Product_Master!$A:$D,2,FALSE)</f>
        <v>Formal Shirt</v>
      </c>
      <c r="M9325">
        <f>VLOOKUP(C9325,Product_Master!$A:$D,4,FALSE)</f>
        <v>4104</v>
      </c>
      <c r="N9325" t="str">
        <f t="shared" si="290"/>
        <v>MEDIUM</v>
      </c>
      <c r="O9325" t="str" cm="1">
        <f t="array" ref="O9325">_xlfn.IFS(D9325="North","Zone 1",D9325="South","Zone 2",D9325="East","Zone 3",D9325="West","Zone 4")</f>
        <v>Zone 3</v>
      </c>
      <c r="P9325">
        <f t="shared" si="291"/>
        <v>554</v>
      </c>
      <c r="Q9325" t="str">
        <f>VLOOKUP(C9325,Product_Master!$A:$D,3,FALSE)</f>
        <v>Clothing</v>
      </c>
    </row>
    <row r="9326" spans="1:17" x14ac:dyDescent="0.3">
      <c r="A9326" t="s">
        <v>15849</v>
      </c>
      <c r="B9326" t="s">
        <v>563</v>
      </c>
      <c r="C9326" t="s">
        <v>137</v>
      </c>
      <c r="D9326" t="s">
        <v>178</v>
      </c>
      <c r="E9326" t="s">
        <v>185</v>
      </c>
      <c r="F9326" t="s">
        <v>186</v>
      </c>
      <c r="G9326" t="s">
        <v>228</v>
      </c>
      <c r="H9326" t="s">
        <v>15850</v>
      </c>
      <c r="I9326">
        <v>3</v>
      </c>
      <c r="J9326">
        <v>0</v>
      </c>
      <c r="K9326">
        <v>153321</v>
      </c>
      <c r="L9326" t="str">
        <f>VLOOKUP(Sales_Data!C9326,Product_Master!$A:$D,2,FALSE)</f>
        <v>Dumbbells</v>
      </c>
      <c r="M9326">
        <f>VLOOKUP(C9326,Product_Master!$A:$D,4,FALSE)</f>
        <v>51107</v>
      </c>
      <c r="N9326" t="str">
        <f t="shared" si="290"/>
        <v>HIGH</v>
      </c>
      <c r="O9326" t="str" cm="1">
        <f t="array" ref="O9326">_xlfn.IFS(D9326="North","Zone 1",D9326="South","Zone 2",D9326="East","Zone 3",D9326="West","Zone 4")</f>
        <v>Zone 3</v>
      </c>
      <c r="P9326">
        <f t="shared" si="291"/>
        <v>15332.1</v>
      </c>
      <c r="Q9326" t="str">
        <f>VLOOKUP(C9326,Product_Master!$A:$D,3,FALSE)</f>
        <v>Sports</v>
      </c>
    </row>
    <row r="9327" spans="1:17" x14ac:dyDescent="0.3">
      <c r="A9327" t="s">
        <v>15851</v>
      </c>
      <c r="B9327" t="s">
        <v>203</v>
      </c>
      <c r="C9327" t="s">
        <v>153</v>
      </c>
      <c r="D9327" t="s">
        <v>191</v>
      </c>
      <c r="E9327" t="s">
        <v>242</v>
      </c>
      <c r="F9327" t="s">
        <v>242</v>
      </c>
      <c r="G9327" t="s">
        <v>187</v>
      </c>
      <c r="H9327" t="s">
        <v>15852</v>
      </c>
      <c r="I9327">
        <v>11</v>
      </c>
      <c r="J9327">
        <v>5</v>
      </c>
      <c r="K9327">
        <v>370128</v>
      </c>
      <c r="L9327" t="str">
        <f>VLOOKUP(Sales_Data!C9327,Product_Master!$A:$D,2,FALSE)</f>
        <v>Knee Guard</v>
      </c>
      <c r="M9327">
        <f>VLOOKUP(C9327,Product_Master!$A:$D,4,FALSE)</f>
        <v>35419</v>
      </c>
      <c r="N9327" t="str">
        <f t="shared" si="290"/>
        <v>HIGH</v>
      </c>
      <c r="O9327" t="str" cm="1">
        <f t="array" ref="O9327">_xlfn.IFS(D9327="North","Zone 1",D9327="South","Zone 2",D9327="East","Zone 3",D9327="West","Zone 4")</f>
        <v>Zone 1</v>
      </c>
      <c r="P9327">
        <f t="shared" si="291"/>
        <v>37012.800000000003</v>
      </c>
      <c r="Q9327" t="str">
        <f>VLOOKUP(C9327,Product_Master!$A:$D,3,FALSE)</f>
        <v>Sports</v>
      </c>
    </row>
    <row r="9328" spans="1:17" x14ac:dyDescent="0.3">
      <c r="A9328" t="s">
        <v>15853</v>
      </c>
      <c r="B9328" t="s">
        <v>1011</v>
      </c>
      <c r="C9328" t="s">
        <v>112</v>
      </c>
      <c r="D9328" t="s">
        <v>197</v>
      </c>
      <c r="E9328" t="s">
        <v>198</v>
      </c>
      <c r="F9328" t="s">
        <v>199</v>
      </c>
      <c r="G9328" t="s">
        <v>200</v>
      </c>
      <c r="H9328" t="s">
        <v>14490</v>
      </c>
      <c r="I9328">
        <v>3</v>
      </c>
      <c r="J9328">
        <v>10</v>
      </c>
      <c r="K9328">
        <v>11547</v>
      </c>
      <c r="L9328" t="str">
        <f>VLOOKUP(Sales_Data!C9328,Product_Master!$A:$D,2,FALSE)</f>
        <v>Pasta</v>
      </c>
      <c r="M9328">
        <f>VLOOKUP(C9328,Product_Master!$A:$D,4,FALSE)</f>
        <v>4277</v>
      </c>
      <c r="N9328" t="str">
        <f t="shared" si="290"/>
        <v>MEDIUM</v>
      </c>
      <c r="O9328" t="str" cm="1">
        <f t="array" ref="O9328">_xlfn.IFS(D9328="North","Zone 1",D9328="South","Zone 2",D9328="East","Zone 3",D9328="West","Zone 4")</f>
        <v>Zone 4</v>
      </c>
      <c r="P9328">
        <f t="shared" si="291"/>
        <v>577.35</v>
      </c>
      <c r="Q9328" t="str">
        <f>VLOOKUP(C9328,Product_Master!$A:$D,3,FALSE)</f>
        <v>Grocery</v>
      </c>
    </row>
    <row r="9329" spans="1:17" x14ac:dyDescent="0.3">
      <c r="A9329" t="s">
        <v>15854</v>
      </c>
      <c r="B9329" t="s">
        <v>300</v>
      </c>
      <c r="C9329" t="s">
        <v>83</v>
      </c>
      <c r="D9329" t="s">
        <v>171</v>
      </c>
      <c r="E9329" t="s">
        <v>204</v>
      </c>
      <c r="F9329" t="s">
        <v>205</v>
      </c>
      <c r="G9329" t="s">
        <v>253</v>
      </c>
      <c r="H9329" t="s">
        <v>15855</v>
      </c>
      <c r="I9329">
        <v>4</v>
      </c>
      <c r="J9329">
        <v>20</v>
      </c>
      <c r="K9329">
        <v>250444</v>
      </c>
      <c r="L9329" t="str">
        <f>VLOOKUP(Sales_Data!C9329,Product_Master!$A:$D,2,FALSE)</f>
        <v>Track Pants</v>
      </c>
      <c r="M9329">
        <f>VLOOKUP(C9329,Product_Master!$A:$D,4,FALSE)</f>
        <v>78264</v>
      </c>
      <c r="N9329" t="str">
        <f t="shared" si="290"/>
        <v>HIGH</v>
      </c>
      <c r="O9329" t="str" cm="1">
        <f t="array" ref="O9329">_xlfn.IFS(D9329="North","Zone 1",D9329="South","Zone 2",D9329="East","Zone 3",D9329="West","Zone 4")</f>
        <v>Zone 2</v>
      </c>
      <c r="P9329">
        <f t="shared" si="291"/>
        <v>25044.400000000001</v>
      </c>
      <c r="Q9329" t="str">
        <f>VLOOKUP(C9329,Product_Master!$A:$D,3,FALSE)</f>
        <v>Clothing</v>
      </c>
    </row>
    <row r="9330" spans="1:17" x14ac:dyDescent="0.3">
      <c r="A9330" t="s">
        <v>15856</v>
      </c>
      <c r="B9330" t="s">
        <v>2061</v>
      </c>
      <c r="C9330" t="s">
        <v>21</v>
      </c>
      <c r="D9330" t="s">
        <v>171</v>
      </c>
      <c r="E9330" t="s">
        <v>204</v>
      </c>
      <c r="F9330" t="s">
        <v>205</v>
      </c>
      <c r="G9330" t="s">
        <v>174</v>
      </c>
      <c r="H9330" t="s">
        <v>11544</v>
      </c>
      <c r="I9330">
        <v>8</v>
      </c>
      <c r="J9330">
        <v>5</v>
      </c>
      <c r="K9330">
        <v>368873</v>
      </c>
      <c r="L9330" t="str">
        <f>VLOOKUP(Sales_Data!C9330,Product_Master!$A:$D,2,FALSE)</f>
        <v>Air Conditioner</v>
      </c>
      <c r="M9330">
        <f>VLOOKUP(C9330,Product_Master!$A:$D,4,FALSE)</f>
        <v>48536</v>
      </c>
      <c r="N9330" t="str">
        <f t="shared" si="290"/>
        <v>HIGH</v>
      </c>
      <c r="O9330" t="str" cm="1">
        <f t="array" ref="O9330">_xlfn.IFS(D9330="North","Zone 1",D9330="South","Zone 2",D9330="East","Zone 3",D9330="West","Zone 4")</f>
        <v>Zone 2</v>
      </c>
      <c r="P9330">
        <f t="shared" si="291"/>
        <v>36887.300000000003</v>
      </c>
      <c r="Q9330" t="str">
        <f>VLOOKUP(C9330,Product_Master!$A:$D,3,FALSE)</f>
        <v>Electronics</v>
      </c>
    </row>
    <row r="9331" spans="1:17" x14ac:dyDescent="0.3">
      <c r="A9331" t="s">
        <v>15857</v>
      </c>
      <c r="B9331" t="s">
        <v>4475</v>
      </c>
      <c r="C9331" t="s">
        <v>95</v>
      </c>
      <c r="D9331" t="s">
        <v>191</v>
      </c>
      <c r="E9331" t="s">
        <v>192</v>
      </c>
      <c r="F9331" t="s">
        <v>193</v>
      </c>
      <c r="G9331" t="s">
        <v>315</v>
      </c>
      <c r="H9331" t="s">
        <v>7591</v>
      </c>
      <c r="I9331">
        <v>7</v>
      </c>
      <c r="J9331">
        <v>20</v>
      </c>
      <c r="K9331">
        <v>404891</v>
      </c>
      <c r="L9331" t="str">
        <f>VLOOKUP(Sales_Data!C9331,Product_Master!$A:$D,2,FALSE)</f>
        <v>Dress</v>
      </c>
      <c r="M9331">
        <f>VLOOKUP(C9331,Product_Master!$A:$D,4,FALSE)</f>
        <v>72302</v>
      </c>
      <c r="N9331" t="str">
        <f t="shared" si="290"/>
        <v>HIGH</v>
      </c>
      <c r="O9331" t="str" cm="1">
        <f t="array" ref="O9331">_xlfn.IFS(D9331="North","Zone 1",D9331="South","Zone 2",D9331="East","Zone 3",D9331="West","Zone 4")</f>
        <v>Zone 1</v>
      </c>
      <c r="P9331">
        <f t="shared" si="291"/>
        <v>40489.100000000006</v>
      </c>
      <c r="Q9331" t="str">
        <f>VLOOKUP(C9331,Product_Master!$A:$D,3,FALSE)</f>
        <v>Clothing</v>
      </c>
    </row>
    <row r="9332" spans="1:17" x14ac:dyDescent="0.3">
      <c r="A9332" t="s">
        <v>15858</v>
      </c>
      <c r="B9332" t="s">
        <v>1752</v>
      </c>
      <c r="C9332" t="s">
        <v>29</v>
      </c>
      <c r="D9332" t="s">
        <v>178</v>
      </c>
      <c r="E9332" t="s">
        <v>179</v>
      </c>
      <c r="F9332" t="s">
        <v>180</v>
      </c>
      <c r="G9332" t="s">
        <v>200</v>
      </c>
      <c r="H9332" t="s">
        <v>2262</v>
      </c>
      <c r="I9332">
        <v>11</v>
      </c>
      <c r="J9332">
        <v>5</v>
      </c>
      <c r="K9332">
        <v>163145</v>
      </c>
      <c r="L9332" t="str">
        <f>VLOOKUP(Sales_Data!C9332,Product_Master!$A:$D,2,FALSE)</f>
        <v>Bluetooth Speaker</v>
      </c>
      <c r="M9332">
        <f>VLOOKUP(C9332,Product_Master!$A:$D,4,FALSE)</f>
        <v>15612</v>
      </c>
      <c r="N9332" t="str">
        <f t="shared" si="290"/>
        <v>HIGH</v>
      </c>
      <c r="O9332" t="str" cm="1">
        <f t="array" ref="O9332">_xlfn.IFS(D9332="North","Zone 1",D9332="South","Zone 2",D9332="East","Zone 3",D9332="West","Zone 4")</f>
        <v>Zone 3</v>
      </c>
      <c r="P9332">
        <f t="shared" si="291"/>
        <v>16314.5</v>
      </c>
      <c r="Q9332" t="str">
        <f>VLOOKUP(C9332,Product_Master!$A:$D,3,FALSE)</f>
        <v>Electronics</v>
      </c>
    </row>
    <row r="9333" spans="1:17" x14ac:dyDescent="0.3">
      <c r="A9333" t="s">
        <v>15859</v>
      </c>
      <c r="B9333" t="s">
        <v>2949</v>
      </c>
      <c r="C9333" t="s">
        <v>48</v>
      </c>
      <c r="D9333" t="s">
        <v>197</v>
      </c>
      <c r="E9333" t="s">
        <v>198</v>
      </c>
      <c r="F9333" t="s">
        <v>199</v>
      </c>
      <c r="G9333" t="s">
        <v>212</v>
      </c>
      <c r="H9333" t="s">
        <v>15860</v>
      </c>
      <c r="I9333">
        <v>9</v>
      </c>
      <c r="J9333">
        <v>5</v>
      </c>
      <c r="K9333">
        <v>368966</v>
      </c>
      <c r="L9333" t="str">
        <f>VLOOKUP(Sales_Data!C9333,Product_Master!$A:$D,2,FALSE)</f>
        <v>Bed</v>
      </c>
      <c r="M9333">
        <f>VLOOKUP(C9333,Product_Master!$A:$D,4,FALSE)</f>
        <v>43154</v>
      </c>
      <c r="N9333" t="str">
        <f t="shared" si="290"/>
        <v>HIGH</v>
      </c>
      <c r="O9333" t="str" cm="1">
        <f t="array" ref="O9333">_xlfn.IFS(D9333="North","Zone 1",D9333="South","Zone 2",D9333="East","Zone 3",D9333="West","Zone 4")</f>
        <v>Zone 4</v>
      </c>
      <c r="P9333">
        <f t="shared" si="291"/>
        <v>36896.6</v>
      </c>
      <c r="Q9333" t="str">
        <f>VLOOKUP(C9333,Product_Master!$A:$D,3,FALSE)</f>
        <v>Furniture</v>
      </c>
    </row>
    <row r="9334" spans="1:17" x14ac:dyDescent="0.3">
      <c r="A9334" t="s">
        <v>15861</v>
      </c>
      <c r="B9334" t="s">
        <v>256</v>
      </c>
      <c r="C9334" t="s">
        <v>95</v>
      </c>
      <c r="D9334" t="s">
        <v>171</v>
      </c>
      <c r="E9334" t="s">
        <v>223</v>
      </c>
      <c r="F9334" t="s">
        <v>224</v>
      </c>
      <c r="G9334" t="s">
        <v>257</v>
      </c>
      <c r="H9334" t="s">
        <v>15862</v>
      </c>
      <c r="I9334">
        <v>5</v>
      </c>
      <c r="J9334">
        <v>10</v>
      </c>
      <c r="K9334">
        <v>325359</v>
      </c>
      <c r="L9334" t="str">
        <f>VLOOKUP(Sales_Data!C9334,Product_Master!$A:$D,2,FALSE)</f>
        <v>Dress</v>
      </c>
      <c r="M9334">
        <f>VLOOKUP(C9334,Product_Master!$A:$D,4,FALSE)</f>
        <v>72302</v>
      </c>
      <c r="N9334" t="str">
        <f t="shared" si="290"/>
        <v>HIGH</v>
      </c>
      <c r="O9334" t="str" cm="1">
        <f t="array" ref="O9334">_xlfn.IFS(D9334="North","Zone 1",D9334="South","Zone 2",D9334="East","Zone 3",D9334="West","Zone 4")</f>
        <v>Zone 2</v>
      </c>
      <c r="P9334">
        <f t="shared" si="291"/>
        <v>32535.9</v>
      </c>
      <c r="Q9334" t="str">
        <f>VLOOKUP(C9334,Product_Master!$A:$D,3,FALSE)</f>
        <v>Clothing</v>
      </c>
    </row>
    <row r="9335" spans="1:17" x14ac:dyDescent="0.3">
      <c r="A9335" t="s">
        <v>15863</v>
      </c>
      <c r="B9335" t="s">
        <v>372</v>
      </c>
      <c r="C9335" t="s">
        <v>108</v>
      </c>
      <c r="D9335" t="s">
        <v>171</v>
      </c>
      <c r="E9335" t="s">
        <v>223</v>
      </c>
      <c r="F9335" t="s">
        <v>224</v>
      </c>
      <c r="G9335" t="s">
        <v>174</v>
      </c>
      <c r="H9335" t="s">
        <v>11385</v>
      </c>
      <c r="I9335">
        <v>3</v>
      </c>
      <c r="J9335">
        <v>15</v>
      </c>
      <c r="K9335">
        <v>37645</v>
      </c>
      <c r="L9335" t="str">
        <f>VLOOKUP(Sales_Data!C9335,Product_Master!$A:$D,2,FALSE)</f>
        <v>Salt</v>
      </c>
      <c r="M9335">
        <f>VLOOKUP(C9335,Product_Master!$A:$D,4,FALSE)</f>
        <v>14763</v>
      </c>
      <c r="N9335" t="str">
        <f t="shared" si="290"/>
        <v>HIGH</v>
      </c>
      <c r="O9335" t="str" cm="1">
        <f t="array" ref="O9335">_xlfn.IFS(D9335="North","Zone 1",D9335="South","Zone 2",D9335="East","Zone 3",D9335="West","Zone 4")</f>
        <v>Zone 2</v>
      </c>
      <c r="P9335">
        <f t="shared" si="291"/>
        <v>3764.5</v>
      </c>
      <c r="Q9335" t="str">
        <f>VLOOKUP(C9335,Product_Master!$A:$D,3,FALSE)</f>
        <v>Grocery</v>
      </c>
    </row>
    <row r="9336" spans="1:17" x14ac:dyDescent="0.3">
      <c r="A9336" t="s">
        <v>15864</v>
      </c>
      <c r="B9336" t="s">
        <v>1072</v>
      </c>
      <c r="C9336" t="s">
        <v>135</v>
      </c>
      <c r="D9336" t="s">
        <v>191</v>
      </c>
      <c r="E9336" t="s">
        <v>192</v>
      </c>
      <c r="F9336" t="s">
        <v>193</v>
      </c>
      <c r="G9336" t="s">
        <v>285</v>
      </c>
      <c r="H9336" t="s">
        <v>15865</v>
      </c>
      <c r="I9336">
        <v>3</v>
      </c>
      <c r="J9336">
        <v>10</v>
      </c>
      <c r="K9336">
        <v>69346</v>
      </c>
      <c r="L9336" t="str">
        <f>VLOOKUP(Sales_Data!C9336,Product_Master!$A:$D,2,FALSE)</f>
        <v>Yoga Mat</v>
      </c>
      <c r="M9336">
        <f>VLOOKUP(C9336,Product_Master!$A:$D,4,FALSE)</f>
        <v>25684</v>
      </c>
      <c r="N9336" t="str">
        <f t="shared" si="290"/>
        <v>HIGH</v>
      </c>
      <c r="O9336" t="str" cm="1">
        <f t="array" ref="O9336">_xlfn.IFS(D9336="North","Zone 1",D9336="South","Zone 2",D9336="East","Zone 3",D9336="West","Zone 4")</f>
        <v>Zone 1</v>
      </c>
      <c r="P9336">
        <f t="shared" si="291"/>
        <v>6934.6</v>
      </c>
      <c r="Q9336" t="str">
        <f>VLOOKUP(C9336,Product_Master!$A:$D,3,FALSE)</f>
        <v>Sports</v>
      </c>
    </row>
    <row r="9337" spans="1:17" x14ac:dyDescent="0.3">
      <c r="A9337" t="s">
        <v>15866</v>
      </c>
      <c r="B9337" t="s">
        <v>2292</v>
      </c>
      <c r="C9337" t="s">
        <v>131</v>
      </c>
      <c r="D9337" t="s">
        <v>178</v>
      </c>
      <c r="E9337" t="s">
        <v>179</v>
      </c>
      <c r="F9337" t="s">
        <v>180</v>
      </c>
      <c r="G9337" t="s">
        <v>253</v>
      </c>
      <c r="H9337" t="s">
        <v>6669</v>
      </c>
      <c r="I9337">
        <v>3</v>
      </c>
      <c r="J9337">
        <v>5</v>
      </c>
      <c r="K9337">
        <v>179085</v>
      </c>
      <c r="L9337" t="str">
        <f>VLOOKUP(Sales_Data!C9337,Product_Master!$A:$D,2,FALSE)</f>
        <v>Football</v>
      </c>
      <c r="M9337">
        <f>VLOOKUP(C9337,Product_Master!$A:$D,4,FALSE)</f>
        <v>62837</v>
      </c>
      <c r="N9337" t="str">
        <f t="shared" si="290"/>
        <v>HIGH</v>
      </c>
      <c r="O9337" t="str" cm="1">
        <f t="array" ref="O9337">_xlfn.IFS(D9337="North","Zone 1",D9337="South","Zone 2",D9337="East","Zone 3",D9337="West","Zone 4")</f>
        <v>Zone 3</v>
      </c>
      <c r="P9337">
        <f t="shared" si="291"/>
        <v>17908.5</v>
      </c>
      <c r="Q9337" t="str">
        <f>VLOOKUP(C9337,Product_Master!$A:$D,3,FALSE)</f>
        <v>Sports</v>
      </c>
    </row>
    <row r="9338" spans="1:17" x14ac:dyDescent="0.3">
      <c r="A9338" t="s">
        <v>15867</v>
      </c>
      <c r="B9338" t="s">
        <v>3803</v>
      </c>
      <c r="C9338" t="s">
        <v>147</v>
      </c>
      <c r="D9338" t="s">
        <v>191</v>
      </c>
      <c r="E9338" t="s">
        <v>238</v>
      </c>
      <c r="F9338" t="s">
        <v>238</v>
      </c>
      <c r="G9338" t="s">
        <v>206</v>
      </c>
      <c r="H9338" t="s">
        <v>15868</v>
      </c>
      <c r="I9338">
        <v>5</v>
      </c>
      <c r="J9338">
        <v>20</v>
      </c>
      <c r="K9338">
        <v>257896</v>
      </c>
      <c r="L9338" t="str">
        <f>VLOOKUP(Sales_Data!C9338,Product_Master!$A:$D,2,FALSE)</f>
        <v>Tennis Ball</v>
      </c>
      <c r="M9338">
        <f>VLOOKUP(C9338,Product_Master!$A:$D,4,FALSE)</f>
        <v>64474</v>
      </c>
      <c r="N9338" t="str">
        <f t="shared" si="290"/>
        <v>HIGH</v>
      </c>
      <c r="O9338" t="str" cm="1">
        <f t="array" ref="O9338">_xlfn.IFS(D9338="North","Zone 1",D9338="South","Zone 2",D9338="East","Zone 3",D9338="West","Zone 4")</f>
        <v>Zone 1</v>
      </c>
      <c r="P9338">
        <f t="shared" si="291"/>
        <v>25789.600000000002</v>
      </c>
      <c r="Q9338" t="str">
        <f>VLOOKUP(C9338,Product_Master!$A:$D,3,FALSE)</f>
        <v>Sports</v>
      </c>
    </row>
    <row r="9339" spans="1:17" x14ac:dyDescent="0.3">
      <c r="A9339" t="s">
        <v>15869</v>
      </c>
      <c r="B9339" t="s">
        <v>2972</v>
      </c>
      <c r="C9339" t="s">
        <v>42</v>
      </c>
      <c r="D9339" t="s">
        <v>191</v>
      </c>
      <c r="E9339" t="s">
        <v>192</v>
      </c>
      <c r="F9339" t="s">
        <v>193</v>
      </c>
      <c r="G9339" t="s">
        <v>262</v>
      </c>
      <c r="H9339" t="s">
        <v>1369</v>
      </c>
      <c r="I9339">
        <v>9</v>
      </c>
      <c r="J9339">
        <v>20</v>
      </c>
      <c r="K9339">
        <v>136152</v>
      </c>
      <c r="L9339" t="str">
        <f>VLOOKUP(Sales_Data!C9339,Product_Master!$A:$D,2,FALSE)</f>
        <v>Coffee Table</v>
      </c>
      <c r="M9339">
        <f>VLOOKUP(C9339,Product_Master!$A:$D,4,FALSE)</f>
        <v>18910</v>
      </c>
      <c r="N9339" t="str">
        <f t="shared" si="290"/>
        <v>HIGH</v>
      </c>
      <c r="O9339" t="str" cm="1">
        <f t="array" ref="O9339">_xlfn.IFS(D9339="North","Zone 1",D9339="South","Zone 2",D9339="East","Zone 3",D9339="West","Zone 4")</f>
        <v>Zone 1</v>
      </c>
      <c r="P9339">
        <f t="shared" si="291"/>
        <v>13615.2</v>
      </c>
      <c r="Q9339" t="str">
        <f>VLOOKUP(C9339,Product_Master!$A:$D,3,FALSE)</f>
        <v>Furniture</v>
      </c>
    </row>
    <row r="9340" spans="1:17" x14ac:dyDescent="0.3">
      <c r="A9340" t="s">
        <v>15870</v>
      </c>
      <c r="B9340" t="s">
        <v>1142</v>
      </c>
      <c r="C9340" t="s">
        <v>46</v>
      </c>
      <c r="D9340" t="s">
        <v>191</v>
      </c>
      <c r="E9340" t="s">
        <v>192</v>
      </c>
      <c r="F9340" t="s">
        <v>193</v>
      </c>
      <c r="G9340" t="s">
        <v>187</v>
      </c>
      <c r="H9340" t="s">
        <v>3923</v>
      </c>
      <c r="I9340">
        <v>1</v>
      </c>
      <c r="J9340">
        <v>15</v>
      </c>
      <c r="K9340">
        <v>53051</v>
      </c>
      <c r="L9340" t="str">
        <f>VLOOKUP(Sales_Data!C9340,Product_Master!$A:$D,2,FALSE)</f>
        <v>Wardrobe</v>
      </c>
      <c r="M9340">
        <f>VLOOKUP(C9340,Product_Master!$A:$D,4,FALSE)</f>
        <v>62413</v>
      </c>
      <c r="N9340" t="str">
        <f t="shared" si="290"/>
        <v>HIGH</v>
      </c>
      <c r="O9340" t="str" cm="1">
        <f t="array" ref="O9340">_xlfn.IFS(D9340="North","Zone 1",D9340="South","Zone 2",D9340="East","Zone 3",D9340="West","Zone 4")</f>
        <v>Zone 1</v>
      </c>
      <c r="P9340">
        <f t="shared" si="291"/>
        <v>5305.1</v>
      </c>
      <c r="Q9340" t="str">
        <f>VLOOKUP(C9340,Product_Master!$A:$D,3,FALSE)</f>
        <v>Furniture</v>
      </c>
    </row>
    <row r="9341" spans="1:17" x14ac:dyDescent="0.3">
      <c r="A9341" t="s">
        <v>15871</v>
      </c>
      <c r="B9341" t="s">
        <v>5672</v>
      </c>
      <c r="C9341" t="s">
        <v>141</v>
      </c>
      <c r="D9341" t="s">
        <v>178</v>
      </c>
      <c r="E9341" t="s">
        <v>185</v>
      </c>
      <c r="F9341" t="s">
        <v>186</v>
      </c>
      <c r="G9341" t="s">
        <v>262</v>
      </c>
      <c r="H9341" t="s">
        <v>9765</v>
      </c>
      <c r="I9341">
        <v>10</v>
      </c>
      <c r="J9341">
        <v>10</v>
      </c>
      <c r="K9341">
        <v>373095</v>
      </c>
      <c r="L9341" t="str">
        <f>VLOOKUP(Sales_Data!C9341,Product_Master!$A:$D,2,FALSE)</f>
        <v>Gloves</v>
      </c>
      <c r="M9341">
        <f>VLOOKUP(C9341,Product_Master!$A:$D,4,FALSE)</f>
        <v>41455</v>
      </c>
      <c r="N9341" t="str">
        <f t="shared" si="290"/>
        <v>HIGH</v>
      </c>
      <c r="O9341" t="str" cm="1">
        <f t="array" ref="O9341">_xlfn.IFS(D9341="North","Zone 1",D9341="South","Zone 2",D9341="East","Zone 3",D9341="West","Zone 4")</f>
        <v>Zone 3</v>
      </c>
      <c r="P9341">
        <f t="shared" si="291"/>
        <v>37309.5</v>
      </c>
      <c r="Q9341" t="str">
        <f>VLOOKUP(C9341,Product_Master!$A:$D,3,FALSE)</f>
        <v>Sports</v>
      </c>
    </row>
    <row r="9342" spans="1:17" x14ac:dyDescent="0.3">
      <c r="A9342" t="s">
        <v>15872</v>
      </c>
      <c r="B9342" t="s">
        <v>790</v>
      </c>
      <c r="C9342" t="s">
        <v>133</v>
      </c>
      <c r="D9342" t="s">
        <v>178</v>
      </c>
      <c r="E9342" t="s">
        <v>179</v>
      </c>
      <c r="F9342" t="s">
        <v>180</v>
      </c>
      <c r="G9342" t="s">
        <v>257</v>
      </c>
      <c r="H9342" t="s">
        <v>2327</v>
      </c>
      <c r="I9342">
        <v>4</v>
      </c>
      <c r="J9342">
        <v>10</v>
      </c>
      <c r="K9342">
        <v>102549</v>
      </c>
      <c r="L9342" t="str">
        <f>VLOOKUP(Sales_Data!C9342,Product_Master!$A:$D,2,FALSE)</f>
        <v>Basketball</v>
      </c>
      <c r="M9342">
        <f>VLOOKUP(C9342,Product_Master!$A:$D,4,FALSE)</f>
        <v>28486</v>
      </c>
      <c r="N9342" t="str">
        <f t="shared" si="290"/>
        <v>HIGH</v>
      </c>
      <c r="O9342" t="str" cm="1">
        <f t="array" ref="O9342">_xlfn.IFS(D9342="North","Zone 1",D9342="South","Zone 2",D9342="East","Zone 3",D9342="West","Zone 4")</f>
        <v>Zone 3</v>
      </c>
      <c r="P9342">
        <f t="shared" si="291"/>
        <v>10254.900000000001</v>
      </c>
      <c r="Q9342" t="str">
        <f>VLOOKUP(C9342,Product_Master!$A:$D,3,FALSE)</f>
        <v>Sports</v>
      </c>
    </row>
    <row r="9343" spans="1:17" x14ac:dyDescent="0.3">
      <c r="A9343" t="s">
        <v>15873</v>
      </c>
      <c r="B9343" t="s">
        <v>1516</v>
      </c>
      <c r="C9343" t="s">
        <v>7</v>
      </c>
      <c r="D9343" t="s">
        <v>191</v>
      </c>
      <c r="E9343" t="s">
        <v>238</v>
      </c>
      <c r="F9343" t="s">
        <v>238</v>
      </c>
      <c r="G9343" t="s">
        <v>253</v>
      </c>
      <c r="H9343" t="s">
        <v>8284</v>
      </c>
      <c r="I9343">
        <v>3</v>
      </c>
      <c r="J9343">
        <v>0</v>
      </c>
      <c r="K9343">
        <v>192003</v>
      </c>
      <c r="L9343" t="str">
        <f>VLOOKUP(Sales_Data!C9343,Product_Master!$A:$D,2,FALSE)</f>
        <v>HP Laptop</v>
      </c>
      <c r="M9343">
        <f>VLOOKUP(C9343,Product_Master!$A:$D,4,FALSE)</f>
        <v>64001</v>
      </c>
      <c r="N9343" t="str">
        <f t="shared" si="290"/>
        <v>HIGH</v>
      </c>
      <c r="O9343" t="str" cm="1">
        <f t="array" ref="O9343">_xlfn.IFS(D9343="North","Zone 1",D9343="South","Zone 2",D9343="East","Zone 3",D9343="West","Zone 4")</f>
        <v>Zone 1</v>
      </c>
      <c r="P9343">
        <f t="shared" si="291"/>
        <v>19200.3</v>
      </c>
      <c r="Q9343" t="str">
        <f>VLOOKUP(C9343,Product_Master!$A:$D,3,FALSE)</f>
        <v>Electronics</v>
      </c>
    </row>
    <row r="9344" spans="1:17" x14ac:dyDescent="0.3">
      <c r="A9344" t="s">
        <v>15874</v>
      </c>
      <c r="B9344" t="s">
        <v>372</v>
      </c>
      <c r="C9344" t="s">
        <v>131</v>
      </c>
      <c r="D9344" t="s">
        <v>178</v>
      </c>
      <c r="E9344" t="s">
        <v>310</v>
      </c>
      <c r="F9344" t="s">
        <v>311</v>
      </c>
      <c r="G9344" t="s">
        <v>243</v>
      </c>
      <c r="H9344" t="s">
        <v>14595</v>
      </c>
      <c r="I9344">
        <v>6</v>
      </c>
      <c r="J9344">
        <v>0</v>
      </c>
      <c r="K9344">
        <v>377022</v>
      </c>
      <c r="L9344" t="str">
        <f>VLOOKUP(Sales_Data!C9344,Product_Master!$A:$D,2,FALSE)</f>
        <v>Football</v>
      </c>
      <c r="M9344">
        <f>VLOOKUP(C9344,Product_Master!$A:$D,4,FALSE)</f>
        <v>62837</v>
      </c>
      <c r="N9344" t="str">
        <f t="shared" si="290"/>
        <v>HIGH</v>
      </c>
      <c r="O9344" t="str" cm="1">
        <f t="array" ref="O9344">_xlfn.IFS(D9344="North","Zone 1",D9344="South","Zone 2",D9344="East","Zone 3",D9344="West","Zone 4")</f>
        <v>Zone 3</v>
      </c>
      <c r="P9344">
        <f t="shared" si="291"/>
        <v>37702.200000000004</v>
      </c>
      <c r="Q9344" t="str">
        <f>VLOOKUP(C9344,Product_Master!$A:$D,3,FALSE)</f>
        <v>Sports</v>
      </c>
    </row>
    <row r="9345" spans="1:17" x14ac:dyDescent="0.3">
      <c r="A9345" t="s">
        <v>15875</v>
      </c>
      <c r="B9345" t="s">
        <v>774</v>
      </c>
      <c r="C9345" t="s">
        <v>112</v>
      </c>
      <c r="D9345" t="s">
        <v>197</v>
      </c>
      <c r="E9345" t="s">
        <v>260</v>
      </c>
      <c r="F9345" t="s">
        <v>261</v>
      </c>
      <c r="G9345" t="s">
        <v>253</v>
      </c>
      <c r="H9345" t="s">
        <v>15876</v>
      </c>
      <c r="I9345">
        <v>2</v>
      </c>
      <c r="J9345">
        <v>5</v>
      </c>
      <c r="K9345">
        <v>8126</v>
      </c>
      <c r="L9345" t="str">
        <f>VLOOKUP(Sales_Data!C9345,Product_Master!$A:$D,2,FALSE)</f>
        <v>Pasta</v>
      </c>
      <c r="M9345">
        <f>VLOOKUP(C9345,Product_Master!$A:$D,4,FALSE)</f>
        <v>4277</v>
      </c>
      <c r="N9345" t="str">
        <f t="shared" si="290"/>
        <v>MEDIUM</v>
      </c>
      <c r="O9345" t="str" cm="1">
        <f t="array" ref="O9345">_xlfn.IFS(D9345="North","Zone 1",D9345="South","Zone 2",D9345="East","Zone 3",D9345="West","Zone 4")</f>
        <v>Zone 4</v>
      </c>
      <c r="P9345">
        <f t="shared" si="291"/>
        <v>406.3</v>
      </c>
      <c r="Q9345" t="str">
        <f>VLOOKUP(C9345,Product_Master!$A:$D,3,FALSE)</f>
        <v>Grocery</v>
      </c>
    </row>
    <row r="9346" spans="1:17" x14ac:dyDescent="0.3">
      <c r="A9346" t="s">
        <v>15877</v>
      </c>
      <c r="B9346" t="s">
        <v>1186</v>
      </c>
      <c r="C9346" t="s">
        <v>66</v>
      </c>
      <c r="D9346" t="s">
        <v>191</v>
      </c>
      <c r="E9346" t="s">
        <v>238</v>
      </c>
      <c r="F9346" t="s">
        <v>238</v>
      </c>
      <c r="G9346" t="s">
        <v>187</v>
      </c>
      <c r="H9346" t="s">
        <v>15878</v>
      </c>
      <c r="I9346">
        <v>4</v>
      </c>
      <c r="J9346">
        <v>20</v>
      </c>
      <c r="K9346">
        <v>155219</v>
      </c>
      <c r="L9346" t="str">
        <f>VLOOKUP(Sales_Data!C9346,Product_Master!$A:$D,2,FALSE)</f>
        <v>Men Shirt</v>
      </c>
      <c r="M9346">
        <f>VLOOKUP(C9346,Product_Master!$A:$D,4,FALSE)</f>
        <v>48506</v>
      </c>
      <c r="N9346" t="str">
        <f t="shared" si="290"/>
        <v>HIGH</v>
      </c>
      <c r="O9346" t="str" cm="1">
        <f t="array" ref="O9346">_xlfn.IFS(D9346="North","Zone 1",D9346="South","Zone 2",D9346="East","Zone 3",D9346="West","Zone 4")</f>
        <v>Zone 1</v>
      </c>
      <c r="P9346">
        <f t="shared" si="291"/>
        <v>15521.900000000001</v>
      </c>
      <c r="Q9346" t="str">
        <f>VLOOKUP(C9346,Product_Master!$A:$D,3,FALSE)</f>
        <v>Clothing</v>
      </c>
    </row>
    <row r="9347" spans="1:17" x14ac:dyDescent="0.3">
      <c r="A9347" t="s">
        <v>15879</v>
      </c>
      <c r="B9347" t="s">
        <v>1677</v>
      </c>
      <c r="C9347" t="s">
        <v>66</v>
      </c>
      <c r="D9347" t="s">
        <v>191</v>
      </c>
      <c r="E9347" t="s">
        <v>192</v>
      </c>
      <c r="F9347" t="s">
        <v>193</v>
      </c>
      <c r="G9347" t="s">
        <v>269</v>
      </c>
      <c r="H9347" t="s">
        <v>4298</v>
      </c>
      <c r="I9347">
        <v>6</v>
      </c>
      <c r="J9347">
        <v>15</v>
      </c>
      <c r="K9347">
        <v>247380</v>
      </c>
      <c r="L9347" t="str">
        <f>VLOOKUP(Sales_Data!C9347,Product_Master!$A:$D,2,FALSE)</f>
        <v>Men Shirt</v>
      </c>
      <c r="M9347">
        <f>VLOOKUP(C9347,Product_Master!$A:$D,4,FALSE)</f>
        <v>48506</v>
      </c>
      <c r="N9347" t="str">
        <f t="shared" ref="N9347:N9410" si="292">IF(K9347&gt;15000,"HIGH",IF(K9347&gt;=5000,"MEDIUM","LOW"))</f>
        <v>HIGH</v>
      </c>
      <c r="O9347" t="str" cm="1">
        <f t="array" ref="O9347">_xlfn.IFS(D9347="North","Zone 1",D9347="South","Zone 2",D9347="East","Zone 3",D9347="West","Zone 4")</f>
        <v>Zone 1</v>
      </c>
      <c r="P9347">
        <f t="shared" ref="P9347:P9410" si="293">IF(N9347="HIGH",K9347*10%,IF(N9347="MEDIUM",K9347*5%,K9347*2%))</f>
        <v>24738</v>
      </c>
      <c r="Q9347" t="str">
        <f>VLOOKUP(C9347,Product_Master!$A:$D,3,FALSE)</f>
        <v>Clothing</v>
      </c>
    </row>
    <row r="9348" spans="1:17" x14ac:dyDescent="0.3">
      <c r="A9348" t="s">
        <v>15880</v>
      </c>
      <c r="B9348" t="s">
        <v>4626</v>
      </c>
      <c r="C9348" t="s">
        <v>56</v>
      </c>
      <c r="D9348" t="s">
        <v>191</v>
      </c>
      <c r="E9348" t="s">
        <v>242</v>
      </c>
      <c r="F9348" t="s">
        <v>242</v>
      </c>
      <c r="G9348" t="s">
        <v>206</v>
      </c>
      <c r="H9348" t="s">
        <v>15881</v>
      </c>
      <c r="I9348">
        <v>11</v>
      </c>
      <c r="J9348">
        <v>10</v>
      </c>
      <c r="K9348">
        <v>228224</v>
      </c>
      <c r="L9348" t="str">
        <f>VLOOKUP(Sales_Data!C9348,Product_Master!$A:$D,2,FALSE)</f>
        <v>Computer Desk</v>
      </c>
      <c r="M9348">
        <f>VLOOKUP(C9348,Product_Master!$A:$D,4,FALSE)</f>
        <v>23053</v>
      </c>
      <c r="N9348" t="str">
        <f t="shared" si="292"/>
        <v>HIGH</v>
      </c>
      <c r="O9348" t="str" cm="1">
        <f t="array" ref="O9348">_xlfn.IFS(D9348="North","Zone 1",D9348="South","Zone 2",D9348="East","Zone 3",D9348="West","Zone 4")</f>
        <v>Zone 1</v>
      </c>
      <c r="P9348">
        <f t="shared" si="293"/>
        <v>22822.400000000001</v>
      </c>
      <c r="Q9348" t="str">
        <f>VLOOKUP(C9348,Product_Master!$A:$D,3,FALSE)</f>
        <v>Furniture</v>
      </c>
    </row>
    <row r="9349" spans="1:17" x14ac:dyDescent="0.3">
      <c r="A9349" t="s">
        <v>15882</v>
      </c>
      <c r="B9349" t="s">
        <v>844</v>
      </c>
      <c r="C9349" t="s">
        <v>102</v>
      </c>
      <c r="D9349" t="s">
        <v>191</v>
      </c>
      <c r="E9349" t="s">
        <v>238</v>
      </c>
      <c r="F9349" t="s">
        <v>238</v>
      </c>
      <c r="G9349" t="s">
        <v>206</v>
      </c>
      <c r="H9349" t="s">
        <v>5647</v>
      </c>
      <c r="I9349">
        <v>8</v>
      </c>
      <c r="J9349">
        <v>15</v>
      </c>
      <c r="K9349">
        <v>496876</v>
      </c>
      <c r="L9349" t="str">
        <f>VLOOKUP(Sales_Data!C9349,Product_Master!$A:$D,2,FALSE)</f>
        <v>Tea</v>
      </c>
      <c r="M9349">
        <f>VLOOKUP(C9349,Product_Master!$A:$D,4,FALSE)</f>
        <v>73070</v>
      </c>
      <c r="N9349" t="str">
        <f t="shared" si="292"/>
        <v>HIGH</v>
      </c>
      <c r="O9349" t="str" cm="1">
        <f t="array" ref="O9349">_xlfn.IFS(D9349="North","Zone 1",D9349="South","Zone 2",D9349="East","Zone 3",D9349="West","Zone 4")</f>
        <v>Zone 1</v>
      </c>
      <c r="P9349">
        <f t="shared" si="293"/>
        <v>49687.600000000006</v>
      </c>
      <c r="Q9349" t="str">
        <f>VLOOKUP(C9349,Product_Master!$A:$D,3,FALSE)</f>
        <v>Grocery</v>
      </c>
    </row>
    <row r="9350" spans="1:17" x14ac:dyDescent="0.3">
      <c r="A9350" t="s">
        <v>15883</v>
      </c>
      <c r="B9350" t="s">
        <v>2319</v>
      </c>
      <c r="C9350" t="s">
        <v>31</v>
      </c>
      <c r="D9350" t="s">
        <v>178</v>
      </c>
      <c r="E9350" t="s">
        <v>185</v>
      </c>
      <c r="F9350" t="s">
        <v>186</v>
      </c>
      <c r="G9350" t="s">
        <v>269</v>
      </c>
      <c r="H9350" t="s">
        <v>8103</v>
      </c>
      <c r="I9350">
        <v>7</v>
      </c>
      <c r="J9350">
        <v>10</v>
      </c>
      <c r="K9350">
        <v>243091</v>
      </c>
      <c r="L9350" t="str">
        <f>VLOOKUP(Sales_Data!C9350,Product_Master!$A:$D,2,FALSE)</f>
        <v>Smart Watch</v>
      </c>
      <c r="M9350">
        <f>VLOOKUP(C9350,Product_Master!$A:$D,4,FALSE)</f>
        <v>38586</v>
      </c>
      <c r="N9350" t="str">
        <f t="shared" si="292"/>
        <v>HIGH</v>
      </c>
      <c r="O9350" t="str" cm="1">
        <f t="array" ref="O9350">_xlfn.IFS(D9350="North","Zone 1",D9350="South","Zone 2",D9350="East","Zone 3",D9350="West","Zone 4")</f>
        <v>Zone 3</v>
      </c>
      <c r="P9350">
        <f t="shared" si="293"/>
        <v>24309.100000000002</v>
      </c>
      <c r="Q9350" t="str">
        <f>VLOOKUP(C9350,Product_Master!$A:$D,3,FALSE)</f>
        <v>Electronics</v>
      </c>
    </row>
    <row r="9351" spans="1:17" x14ac:dyDescent="0.3">
      <c r="A9351" t="s">
        <v>15884</v>
      </c>
      <c r="B9351" t="s">
        <v>2436</v>
      </c>
      <c r="C9351" t="s">
        <v>4</v>
      </c>
      <c r="D9351" t="s">
        <v>197</v>
      </c>
      <c r="E9351" t="s">
        <v>260</v>
      </c>
      <c r="F9351" t="s">
        <v>261</v>
      </c>
      <c r="G9351" t="s">
        <v>228</v>
      </c>
      <c r="H9351" t="s">
        <v>11480</v>
      </c>
      <c r="I9351">
        <v>10</v>
      </c>
      <c r="J9351">
        <v>20</v>
      </c>
      <c r="K9351">
        <v>8456</v>
      </c>
      <c r="L9351" t="str">
        <f>VLOOKUP(Sales_Data!C9351,Product_Master!$A:$D,2,FALSE)</f>
        <v>Samsung TV</v>
      </c>
      <c r="M9351">
        <f>VLOOKUP(C9351,Product_Master!$A:$D,4,FALSE)</f>
        <v>1057</v>
      </c>
      <c r="N9351" t="str">
        <f t="shared" si="292"/>
        <v>MEDIUM</v>
      </c>
      <c r="O9351" t="str" cm="1">
        <f t="array" ref="O9351">_xlfn.IFS(D9351="North","Zone 1",D9351="South","Zone 2",D9351="East","Zone 3",D9351="West","Zone 4")</f>
        <v>Zone 4</v>
      </c>
      <c r="P9351">
        <f t="shared" si="293"/>
        <v>422.8</v>
      </c>
      <c r="Q9351" t="str">
        <f>VLOOKUP(C9351,Product_Master!$A:$D,3,FALSE)</f>
        <v>Electronics</v>
      </c>
    </row>
    <row r="9352" spans="1:17" x14ac:dyDescent="0.3">
      <c r="A9352" t="s">
        <v>15885</v>
      </c>
      <c r="B9352" t="s">
        <v>1307</v>
      </c>
      <c r="C9352" t="s">
        <v>60</v>
      </c>
      <c r="D9352" t="s">
        <v>171</v>
      </c>
      <c r="E9352" t="s">
        <v>223</v>
      </c>
      <c r="F9352" t="s">
        <v>224</v>
      </c>
      <c r="G9352" t="s">
        <v>285</v>
      </c>
      <c r="H9352" t="s">
        <v>1031</v>
      </c>
      <c r="I9352">
        <v>10</v>
      </c>
      <c r="J9352">
        <v>20</v>
      </c>
      <c r="K9352">
        <v>477120</v>
      </c>
      <c r="L9352" t="str">
        <f>VLOOKUP(Sales_Data!C9352,Product_Master!$A:$D,2,FALSE)</f>
        <v>Cupboard</v>
      </c>
      <c r="M9352">
        <f>VLOOKUP(C9352,Product_Master!$A:$D,4,FALSE)</f>
        <v>59640</v>
      </c>
      <c r="N9352" t="str">
        <f t="shared" si="292"/>
        <v>HIGH</v>
      </c>
      <c r="O9352" t="str" cm="1">
        <f t="array" ref="O9352">_xlfn.IFS(D9352="North","Zone 1",D9352="South","Zone 2",D9352="East","Zone 3",D9352="West","Zone 4")</f>
        <v>Zone 2</v>
      </c>
      <c r="P9352">
        <f t="shared" si="293"/>
        <v>47712</v>
      </c>
      <c r="Q9352" t="str">
        <f>VLOOKUP(C9352,Product_Master!$A:$D,3,FALSE)</f>
        <v>Furniture</v>
      </c>
    </row>
    <row r="9353" spans="1:17" x14ac:dyDescent="0.3">
      <c r="A9353" t="s">
        <v>15886</v>
      </c>
      <c r="B9353" t="s">
        <v>330</v>
      </c>
      <c r="C9353" t="s">
        <v>87</v>
      </c>
      <c r="D9353" t="s">
        <v>171</v>
      </c>
      <c r="E9353" t="s">
        <v>172</v>
      </c>
      <c r="F9353" t="s">
        <v>173</v>
      </c>
      <c r="G9353" t="s">
        <v>243</v>
      </c>
      <c r="H9353" t="s">
        <v>6846</v>
      </c>
      <c r="I9353">
        <v>10</v>
      </c>
      <c r="J9353">
        <v>15</v>
      </c>
      <c r="K9353">
        <v>171946</v>
      </c>
      <c r="L9353" t="str">
        <f>VLOOKUP(Sales_Data!C9353,Product_Master!$A:$D,2,FALSE)</f>
        <v>Hoodie</v>
      </c>
      <c r="M9353">
        <f>VLOOKUP(C9353,Product_Master!$A:$D,4,FALSE)</f>
        <v>20229</v>
      </c>
      <c r="N9353" t="str">
        <f t="shared" si="292"/>
        <v>HIGH</v>
      </c>
      <c r="O9353" t="str" cm="1">
        <f t="array" ref="O9353">_xlfn.IFS(D9353="North","Zone 1",D9353="South","Zone 2",D9353="East","Zone 3",D9353="West","Zone 4")</f>
        <v>Zone 2</v>
      </c>
      <c r="P9353">
        <f t="shared" si="293"/>
        <v>17194.600000000002</v>
      </c>
      <c r="Q9353" t="str">
        <f>VLOOKUP(C9353,Product_Master!$A:$D,3,FALSE)</f>
        <v>Clothing</v>
      </c>
    </row>
    <row r="9354" spans="1:17" x14ac:dyDescent="0.3">
      <c r="A9354" t="s">
        <v>15887</v>
      </c>
      <c r="B9354" t="s">
        <v>1410</v>
      </c>
      <c r="C9354" t="s">
        <v>31</v>
      </c>
      <c r="D9354" t="s">
        <v>191</v>
      </c>
      <c r="E9354" t="s">
        <v>238</v>
      </c>
      <c r="F9354" t="s">
        <v>238</v>
      </c>
      <c r="G9354" t="s">
        <v>243</v>
      </c>
      <c r="H9354" t="s">
        <v>15067</v>
      </c>
      <c r="I9354">
        <v>2</v>
      </c>
      <c r="J9354">
        <v>15</v>
      </c>
      <c r="K9354">
        <v>65596</v>
      </c>
      <c r="L9354" t="str">
        <f>VLOOKUP(Sales_Data!C9354,Product_Master!$A:$D,2,FALSE)</f>
        <v>Smart Watch</v>
      </c>
      <c r="M9354">
        <f>VLOOKUP(C9354,Product_Master!$A:$D,4,FALSE)</f>
        <v>38586</v>
      </c>
      <c r="N9354" t="str">
        <f t="shared" si="292"/>
        <v>HIGH</v>
      </c>
      <c r="O9354" t="str" cm="1">
        <f t="array" ref="O9354">_xlfn.IFS(D9354="North","Zone 1",D9354="South","Zone 2",D9354="East","Zone 3",D9354="West","Zone 4")</f>
        <v>Zone 1</v>
      </c>
      <c r="P9354">
        <f t="shared" si="293"/>
        <v>6559.6</v>
      </c>
      <c r="Q9354" t="str">
        <f>VLOOKUP(C9354,Product_Master!$A:$D,3,FALSE)</f>
        <v>Electronics</v>
      </c>
    </row>
    <row r="9355" spans="1:17" x14ac:dyDescent="0.3">
      <c r="A9355" t="s">
        <v>15888</v>
      </c>
      <c r="B9355" t="s">
        <v>5672</v>
      </c>
      <c r="C9355" t="s">
        <v>141</v>
      </c>
      <c r="D9355" t="s">
        <v>191</v>
      </c>
      <c r="E9355" t="s">
        <v>238</v>
      </c>
      <c r="F9355" t="s">
        <v>238</v>
      </c>
      <c r="G9355" t="s">
        <v>174</v>
      </c>
      <c r="H9355" t="s">
        <v>15369</v>
      </c>
      <c r="I9355">
        <v>3</v>
      </c>
      <c r="J9355">
        <v>20</v>
      </c>
      <c r="K9355">
        <v>99492</v>
      </c>
      <c r="L9355" t="str">
        <f>VLOOKUP(Sales_Data!C9355,Product_Master!$A:$D,2,FALSE)</f>
        <v>Gloves</v>
      </c>
      <c r="M9355">
        <f>VLOOKUP(C9355,Product_Master!$A:$D,4,FALSE)</f>
        <v>41455</v>
      </c>
      <c r="N9355" t="str">
        <f t="shared" si="292"/>
        <v>HIGH</v>
      </c>
      <c r="O9355" t="str" cm="1">
        <f t="array" ref="O9355">_xlfn.IFS(D9355="North","Zone 1",D9355="South","Zone 2",D9355="East","Zone 3",D9355="West","Zone 4")</f>
        <v>Zone 1</v>
      </c>
      <c r="P9355">
        <f t="shared" si="293"/>
        <v>9949.2000000000007</v>
      </c>
      <c r="Q9355" t="str">
        <f>VLOOKUP(C9355,Product_Master!$A:$D,3,FALSE)</f>
        <v>Sports</v>
      </c>
    </row>
    <row r="9356" spans="1:17" x14ac:dyDescent="0.3">
      <c r="A9356" t="s">
        <v>15889</v>
      </c>
      <c r="B9356" t="s">
        <v>375</v>
      </c>
      <c r="C9356" t="s">
        <v>66</v>
      </c>
      <c r="D9356" t="s">
        <v>197</v>
      </c>
      <c r="E9356" t="s">
        <v>198</v>
      </c>
      <c r="F9356" t="s">
        <v>199</v>
      </c>
      <c r="G9356" t="s">
        <v>253</v>
      </c>
      <c r="H9356" t="s">
        <v>14771</v>
      </c>
      <c r="I9356">
        <v>5</v>
      </c>
      <c r="J9356">
        <v>20</v>
      </c>
      <c r="K9356">
        <v>194024</v>
      </c>
      <c r="L9356" t="str">
        <f>VLOOKUP(Sales_Data!C9356,Product_Master!$A:$D,2,FALSE)</f>
        <v>Men Shirt</v>
      </c>
      <c r="M9356">
        <f>VLOOKUP(C9356,Product_Master!$A:$D,4,FALSE)</f>
        <v>48506</v>
      </c>
      <c r="N9356" t="str">
        <f t="shared" si="292"/>
        <v>HIGH</v>
      </c>
      <c r="O9356" t="str" cm="1">
        <f t="array" ref="O9356">_xlfn.IFS(D9356="North","Zone 1",D9356="South","Zone 2",D9356="East","Zone 3",D9356="West","Zone 4")</f>
        <v>Zone 4</v>
      </c>
      <c r="P9356">
        <f t="shared" si="293"/>
        <v>19402.400000000001</v>
      </c>
      <c r="Q9356" t="str">
        <f>VLOOKUP(C9356,Product_Master!$A:$D,3,FALSE)</f>
        <v>Clothing</v>
      </c>
    </row>
    <row r="9357" spans="1:17" x14ac:dyDescent="0.3">
      <c r="A9357" t="s">
        <v>15890</v>
      </c>
      <c r="B9357" t="s">
        <v>1043</v>
      </c>
      <c r="C9357" t="s">
        <v>50</v>
      </c>
      <c r="D9357" t="s">
        <v>197</v>
      </c>
      <c r="E9357" t="s">
        <v>260</v>
      </c>
      <c r="F9357" t="s">
        <v>261</v>
      </c>
      <c r="G9357" t="s">
        <v>285</v>
      </c>
      <c r="H9357" t="s">
        <v>6784</v>
      </c>
      <c r="I9357">
        <v>12</v>
      </c>
      <c r="J9357">
        <v>15</v>
      </c>
      <c r="K9357">
        <v>580604</v>
      </c>
      <c r="L9357" t="str">
        <f>VLOOKUP(Sales_Data!C9357,Product_Master!$A:$D,2,FALSE)</f>
        <v>Sofa</v>
      </c>
      <c r="M9357">
        <f>VLOOKUP(C9357,Product_Master!$A:$D,4,FALSE)</f>
        <v>56922</v>
      </c>
      <c r="N9357" t="str">
        <f t="shared" si="292"/>
        <v>HIGH</v>
      </c>
      <c r="O9357" t="str" cm="1">
        <f t="array" ref="O9357">_xlfn.IFS(D9357="North","Zone 1",D9357="South","Zone 2",D9357="East","Zone 3",D9357="West","Zone 4")</f>
        <v>Zone 4</v>
      </c>
      <c r="P9357">
        <f t="shared" si="293"/>
        <v>58060.4</v>
      </c>
      <c r="Q9357" t="str">
        <f>VLOOKUP(C9357,Product_Master!$A:$D,3,FALSE)</f>
        <v>Furniture</v>
      </c>
    </row>
    <row r="9358" spans="1:17" x14ac:dyDescent="0.3">
      <c r="A9358" t="s">
        <v>15891</v>
      </c>
      <c r="B9358" t="s">
        <v>2245</v>
      </c>
      <c r="C9358" t="s">
        <v>60</v>
      </c>
      <c r="D9358" t="s">
        <v>178</v>
      </c>
      <c r="E9358" t="s">
        <v>179</v>
      </c>
      <c r="F9358" t="s">
        <v>180</v>
      </c>
      <c r="G9358" t="s">
        <v>212</v>
      </c>
      <c r="H9358" t="s">
        <v>5759</v>
      </c>
      <c r="I9358">
        <v>2</v>
      </c>
      <c r="J9358">
        <v>20</v>
      </c>
      <c r="K9358">
        <v>95424</v>
      </c>
      <c r="L9358" t="str">
        <f>VLOOKUP(Sales_Data!C9358,Product_Master!$A:$D,2,FALSE)</f>
        <v>Cupboard</v>
      </c>
      <c r="M9358">
        <f>VLOOKUP(C9358,Product_Master!$A:$D,4,FALSE)</f>
        <v>59640</v>
      </c>
      <c r="N9358" t="str">
        <f t="shared" si="292"/>
        <v>HIGH</v>
      </c>
      <c r="O9358" t="str" cm="1">
        <f t="array" ref="O9358">_xlfn.IFS(D9358="North","Zone 1",D9358="South","Zone 2",D9358="East","Zone 3",D9358="West","Zone 4")</f>
        <v>Zone 3</v>
      </c>
      <c r="P9358">
        <f t="shared" si="293"/>
        <v>9542.4</v>
      </c>
      <c r="Q9358" t="str">
        <f>VLOOKUP(C9358,Product_Master!$A:$D,3,FALSE)</f>
        <v>Furniture</v>
      </c>
    </row>
    <row r="9359" spans="1:17" x14ac:dyDescent="0.3">
      <c r="A9359" t="s">
        <v>15892</v>
      </c>
      <c r="B9359" t="s">
        <v>891</v>
      </c>
      <c r="C9359" t="s">
        <v>114</v>
      </c>
      <c r="D9359" t="s">
        <v>191</v>
      </c>
      <c r="E9359" t="s">
        <v>192</v>
      </c>
      <c r="F9359" t="s">
        <v>193</v>
      </c>
      <c r="G9359" t="s">
        <v>219</v>
      </c>
      <c r="H9359" t="s">
        <v>9215</v>
      </c>
      <c r="I9359">
        <v>11</v>
      </c>
      <c r="J9359">
        <v>10</v>
      </c>
      <c r="K9359">
        <v>576288</v>
      </c>
      <c r="L9359" t="str">
        <f>VLOOKUP(Sales_Data!C9359,Product_Master!$A:$D,2,FALSE)</f>
        <v>Flour</v>
      </c>
      <c r="M9359">
        <f>VLOOKUP(C9359,Product_Master!$A:$D,4,FALSE)</f>
        <v>58211</v>
      </c>
      <c r="N9359" t="str">
        <f t="shared" si="292"/>
        <v>HIGH</v>
      </c>
      <c r="O9359" t="str" cm="1">
        <f t="array" ref="O9359">_xlfn.IFS(D9359="North","Zone 1",D9359="South","Zone 2",D9359="East","Zone 3",D9359="West","Zone 4")</f>
        <v>Zone 1</v>
      </c>
      <c r="P9359">
        <f t="shared" si="293"/>
        <v>57628.800000000003</v>
      </c>
      <c r="Q9359" t="str">
        <f>VLOOKUP(C9359,Product_Master!$A:$D,3,FALSE)</f>
        <v>Grocery</v>
      </c>
    </row>
    <row r="9360" spans="1:17" x14ac:dyDescent="0.3">
      <c r="A9360" t="s">
        <v>15893</v>
      </c>
      <c r="B9360" t="s">
        <v>1651</v>
      </c>
      <c r="C9360" t="s">
        <v>56</v>
      </c>
      <c r="D9360" t="s">
        <v>178</v>
      </c>
      <c r="E9360" t="s">
        <v>310</v>
      </c>
      <c r="F9360" t="s">
        <v>311</v>
      </c>
      <c r="G9360" t="s">
        <v>262</v>
      </c>
      <c r="H9360" t="s">
        <v>12624</v>
      </c>
      <c r="I9360">
        <v>11</v>
      </c>
      <c r="J9360">
        <v>10</v>
      </c>
      <c r="K9360">
        <v>228224</v>
      </c>
      <c r="L9360" t="str">
        <f>VLOOKUP(Sales_Data!C9360,Product_Master!$A:$D,2,FALSE)</f>
        <v>Computer Desk</v>
      </c>
      <c r="M9360">
        <f>VLOOKUP(C9360,Product_Master!$A:$D,4,FALSE)</f>
        <v>23053</v>
      </c>
      <c r="N9360" t="str">
        <f t="shared" si="292"/>
        <v>HIGH</v>
      </c>
      <c r="O9360" t="str" cm="1">
        <f t="array" ref="O9360">_xlfn.IFS(D9360="North","Zone 1",D9360="South","Zone 2",D9360="East","Zone 3",D9360="West","Zone 4")</f>
        <v>Zone 3</v>
      </c>
      <c r="P9360">
        <f t="shared" si="293"/>
        <v>22822.400000000001</v>
      </c>
      <c r="Q9360" t="str">
        <f>VLOOKUP(C9360,Product_Master!$A:$D,3,FALSE)</f>
        <v>Furniture</v>
      </c>
    </row>
    <row r="9361" spans="1:17" x14ac:dyDescent="0.3">
      <c r="A9361" t="s">
        <v>15894</v>
      </c>
      <c r="B9361" t="s">
        <v>1273</v>
      </c>
      <c r="C9361" t="s">
        <v>118</v>
      </c>
      <c r="D9361" t="s">
        <v>171</v>
      </c>
      <c r="E9361" t="s">
        <v>204</v>
      </c>
      <c r="F9361" t="s">
        <v>205</v>
      </c>
      <c r="G9361" t="s">
        <v>269</v>
      </c>
      <c r="H9361" t="s">
        <v>3065</v>
      </c>
      <c r="I9361">
        <v>4</v>
      </c>
      <c r="J9361">
        <v>20</v>
      </c>
      <c r="K9361">
        <v>46128</v>
      </c>
      <c r="L9361" t="str">
        <f>VLOOKUP(Sales_Data!C9361,Product_Master!$A:$D,2,FALSE)</f>
        <v>Juice</v>
      </c>
      <c r="M9361">
        <f>VLOOKUP(C9361,Product_Master!$A:$D,4,FALSE)</f>
        <v>14415</v>
      </c>
      <c r="N9361" t="str">
        <f t="shared" si="292"/>
        <v>HIGH</v>
      </c>
      <c r="O9361" t="str" cm="1">
        <f t="array" ref="O9361">_xlfn.IFS(D9361="North","Zone 1",D9361="South","Zone 2",D9361="East","Zone 3",D9361="West","Zone 4")</f>
        <v>Zone 2</v>
      </c>
      <c r="P9361">
        <f t="shared" si="293"/>
        <v>4612.8</v>
      </c>
      <c r="Q9361" t="str">
        <f>VLOOKUP(C9361,Product_Master!$A:$D,3,FALSE)</f>
        <v>Grocery</v>
      </c>
    </row>
    <row r="9362" spans="1:17" x14ac:dyDescent="0.3">
      <c r="A9362" t="s">
        <v>15895</v>
      </c>
      <c r="B9362" t="s">
        <v>1946</v>
      </c>
      <c r="C9362" t="s">
        <v>155</v>
      </c>
      <c r="D9362" t="s">
        <v>191</v>
      </c>
      <c r="E9362" t="s">
        <v>242</v>
      </c>
      <c r="F9362" t="s">
        <v>242</v>
      </c>
      <c r="G9362" t="s">
        <v>181</v>
      </c>
      <c r="H9362" t="s">
        <v>15896</v>
      </c>
      <c r="I9362">
        <v>1</v>
      </c>
      <c r="J9362">
        <v>0</v>
      </c>
      <c r="K9362">
        <v>71819</v>
      </c>
      <c r="L9362" t="str">
        <f>VLOOKUP(Sales_Data!C9362,Product_Master!$A:$D,2,FALSE)</f>
        <v>Cycling Bottle</v>
      </c>
      <c r="M9362">
        <f>VLOOKUP(C9362,Product_Master!$A:$D,4,FALSE)</f>
        <v>71819</v>
      </c>
      <c r="N9362" t="str">
        <f t="shared" si="292"/>
        <v>HIGH</v>
      </c>
      <c r="O9362" t="str" cm="1">
        <f t="array" ref="O9362">_xlfn.IFS(D9362="North","Zone 1",D9362="South","Zone 2",D9362="East","Zone 3",D9362="West","Zone 4")</f>
        <v>Zone 1</v>
      </c>
      <c r="P9362">
        <f t="shared" si="293"/>
        <v>7181.9000000000005</v>
      </c>
      <c r="Q9362" t="str">
        <f>VLOOKUP(C9362,Product_Master!$A:$D,3,FALSE)</f>
        <v>Sports</v>
      </c>
    </row>
    <row r="9363" spans="1:17" x14ac:dyDescent="0.3">
      <c r="A9363" t="s">
        <v>15897</v>
      </c>
      <c r="B9363" t="s">
        <v>592</v>
      </c>
      <c r="C9363" t="s">
        <v>21</v>
      </c>
      <c r="D9363" t="s">
        <v>191</v>
      </c>
      <c r="E9363" t="s">
        <v>242</v>
      </c>
      <c r="F9363" t="s">
        <v>242</v>
      </c>
      <c r="G9363" t="s">
        <v>206</v>
      </c>
      <c r="H9363" t="s">
        <v>3039</v>
      </c>
      <c r="I9363">
        <v>5</v>
      </c>
      <c r="J9363">
        <v>5</v>
      </c>
      <c r="K9363">
        <v>230546</v>
      </c>
      <c r="L9363" t="str">
        <f>VLOOKUP(Sales_Data!C9363,Product_Master!$A:$D,2,FALSE)</f>
        <v>Air Conditioner</v>
      </c>
      <c r="M9363">
        <f>VLOOKUP(C9363,Product_Master!$A:$D,4,FALSE)</f>
        <v>48536</v>
      </c>
      <c r="N9363" t="str">
        <f t="shared" si="292"/>
        <v>HIGH</v>
      </c>
      <c r="O9363" t="str" cm="1">
        <f t="array" ref="O9363">_xlfn.IFS(D9363="North","Zone 1",D9363="South","Zone 2",D9363="East","Zone 3",D9363="West","Zone 4")</f>
        <v>Zone 1</v>
      </c>
      <c r="P9363">
        <f t="shared" si="293"/>
        <v>23054.600000000002</v>
      </c>
      <c r="Q9363" t="str">
        <f>VLOOKUP(C9363,Product_Master!$A:$D,3,FALSE)</f>
        <v>Electronics</v>
      </c>
    </row>
    <row r="9364" spans="1:17" x14ac:dyDescent="0.3">
      <c r="A9364" t="s">
        <v>15898</v>
      </c>
      <c r="B9364" t="s">
        <v>1106</v>
      </c>
      <c r="C9364" t="s">
        <v>155</v>
      </c>
      <c r="D9364" t="s">
        <v>178</v>
      </c>
      <c r="E9364" t="s">
        <v>310</v>
      </c>
      <c r="F9364" t="s">
        <v>311</v>
      </c>
      <c r="G9364" t="s">
        <v>228</v>
      </c>
      <c r="H9364" t="s">
        <v>2515</v>
      </c>
      <c r="I9364">
        <v>8</v>
      </c>
      <c r="J9364">
        <v>10</v>
      </c>
      <c r="K9364">
        <v>517096</v>
      </c>
      <c r="L9364" t="str">
        <f>VLOOKUP(Sales_Data!C9364,Product_Master!$A:$D,2,FALSE)</f>
        <v>Cycling Bottle</v>
      </c>
      <c r="M9364">
        <f>VLOOKUP(C9364,Product_Master!$A:$D,4,FALSE)</f>
        <v>71819</v>
      </c>
      <c r="N9364" t="str">
        <f t="shared" si="292"/>
        <v>HIGH</v>
      </c>
      <c r="O9364" t="str" cm="1">
        <f t="array" ref="O9364">_xlfn.IFS(D9364="North","Zone 1",D9364="South","Zone 2",D9364="East","Zone 3",D9364="West","Zone 4")</f>
        <v>Zone 3</v>
      </c>
      <c r="P9364">
        <f t="shared" si="293"/>
        <v>51709.600000000006</v>
      </c>
      <c r="Q9364" t="str">
        <f>VLOOKUP(C9364,Product_Master!$A:$D,3,FALSE)</f>
        <v>Sports</v>
      </c>
    </row>
    <row r="9365" spans="1:17" x14ac:dyDescent="0.3">
      <c r="A9365" t="s">
        <v>15899</v>
      </c>
      <c r="B9365" t="s">
        <v>249</v>
      </c>
      <c r="C9365" t="s">
        <v>87</v>
      </c>
      <c r="D9365" t="s">
        <v>197</v>
      </c>
      <c r="E9365" t="s">
        <v>210</v>
      </c>
      <c r="F9365" t="s">
        <v>211</v>
      </c>
      <c r="G9365" t="s">
        <v>219</v>
      </c>
      <c r="H9365" t="s">
        <v>14771</v>
      </c>
      <c r="I9365">
        <v>6</v>
      </c>
      <c r="J9365">
        <v>10</v>
      </c>
      <c r="K9365">
        <v>109236</v>
      </c>
      <c r="L9365" t="str">
        <f>VLOOKUP(Sales_Data!C9365,Product_Master!$A:$D,2,FALSE)</f>
        <v>Hoodie</v>
      </c>
      <c r="M9365">
        <f>VLOOKUP(C9365,Product_Master!$A:$D,4,FALSE)</f>
        <v>20229</v>
      </c>
      <c r="N9365" t="str">
        <f t="shared" si="292"/>
        <v>HIGH</v>
      </c>
      <c r="O9365" t="str" cm="1">
        <f t="array" ref="O9365">_xlfn.IFS(D9365="North","Zone 1",D9365="South","Zone 2",D9365="East","Zone 3",D9365="West","Zone 4")</f>
        <v>Zone 4</v>
      </c>
      <c r="P9365">
        <f t="shared" si="293"/>
        <v>10923.6</v>
      </c>
      <c r="Q9365" t="str">
        <f>VLOOKUP(C9365,Product_Master!$A:$D,3,FALSE)</f>
        <v>Clothing</v>
      </c>
    </row>
    <row r="9366" spans="1:17" x14ac:dyDescent="0.3">
      <c r="A9366" t="s">
        <v>15900</v>
      </c>
      <c r="B9366" t="s">
        <v>560</v>
      </c>
      <c r="C9366" t="s">
        <v>87</v>
      </c>
      <c r="D9366" t="s">
        <v>197</v>
      </c>
      <c r="E9366" t="s">
        <v>260</v>
      </c>
      <c r="F9366" t="s">
        <v>261</v>
      </c>
      <c r="G9366" t="s">
        <v>200</v>
      </c>
      <c r="H9366" t="s">
        <v>13194</v>
      </c>
      <c r="I9366">
        <v>2</v>
      </c>
      <c r="J9366">
        <v>0</v>
      </c>
      <c r="K9366">
        <v>40458</v>
      </c>
      <c r="L9366" t="str">
        <f>VLOOKUP(Sales_Data!C9366,Product_Master!$A:$D,2,FALSE)</f>
        <v>Hoodie</v>
      </c>
      <c r="M9366">
        <f>VLOOKUP(C9366,Product_Master!$A:$D,4,FALSE)</f>
        <v>20229</v>
      </c>
      <c r="N9366" t="str">
        <f t="shared" si="292"/>
        <v>HIGH</v>
      </c>
      <c r="O9366" t="str" cm="1">
        <f t="array" ref="O9366">_xlfn.IFS(D9366="North","Zone 1",D9366="South","Zone 2",D9366="East","Zone 3",D9366="West","Zone 4")</f>
        <v>Zone 4</v>
      </c>
      <c r="P9366">
        <f t="shared" si="293"/>
        <v>4045.8</v>
      </c>
      <c r="Q9366" t="str">
        <f>VLOOKUP(C9366,Product_Master!$A:$D,3,FALSE)</f>
        <v>Clothing</v>
      </c>
    </row>
    <row r="9367" spans="1:17" x14ac:dyDescent="0.3">
      <c r="A9367" t="s">
        <v>15901</v>
      </c>
      <c r="B9367" t="s">
        <v>1593</v>
      </c>
      <c r="C9367" t="s">
        <v>19</v>
      </c>
      <c r="D9367" t="s">
        <v>178</v>
      </c>
      <c r="E9367" t="s">
        <v>185</v>
      </c>
      <c r="F9367" t="s">
        <v>186</v>
      </c>
      <c r="G9367" t="s">
        <v>200</v>
      </c>
      <c r="H9367" t="s">
        <v>2186</v>
      </c>
      <c r="I9367">
        <v>1</v>
      </c>
      <c r="J9367">
        <v>15</v>
      </c>
      <c r="K9367">
        <v>16718</v>
      </c>
      <c r="L9367" t="str">
        <f>VLOOKUP(Sales_Data!C9367,Product_Master!$A:$D,2,FALSE)</f>
        <v>Projector</v>
      </c>
      <c r="M9367">
        <f>VLOOKUP(C9367,Product_Master!$A:$D,4,FALSE)</f>
        <v>19669</v>
      </c>
      <c r="N9367" t="str">
        <f t="shared" si="292"/>
        <v>HIGH</v>
      </c>
      <c r="O9367" t="str" cm="1">
        <f t="array" ref="O9367">_xlfn.IFS(D9367="North","Zone 1",D9367="South","Zone 2",D9367="East","Zone 3",D9367="West","Zone 4")</f>
        <v>Zone 3</v>
      </c>
      <c r="P9367">
        <f t="shared" si="293"/>
        <v>1671.8000000000002</v>
      </c>
      <c r="Q9367" t="str">
        <f>VLOOKUP(C9367,Product_Master!$A:$D,3,FALSE)</f>
        <v>Electronics</v>
      </c>
    </row>
    <row r="9368" spans="1:17" x14ac:dyDescent="0.3">
      <c r="A9368" t="s">
        <v>15902</v>
      </c>
      <c r="B9368" t="s">
        <v>1120</v>
      </c>
      <c r="C9368" t="s">
        <v>31</v>
      </c>
      <c r="D9368" t="s">
        <v>171</v>
      </c>
      <c r="E9368" t="s">
        <v>223</v>
      </c>
      <c r="F9368" t="s">
        <v>224</v>
      </c>
      <c r="G9368" t="s">
        <v>206</v>
      </c>
      <c r="H9368" t="s">
        <v>5690</v>
      </c>
      <c r="I9368">
        <v>2</v>
      </c>
      <c r="J9368">
        <v>20</v>
      </c>
      <c r="K9368">
        <v>61737</v>
      </c>
      <c r="L9368" t="str">
        <f>VLOOKUP(Sales_Data!C9368,Product_Master!$A:$D,2,FALSE)</f>
        <v>Smart Watch</v>
      </c>
      <c r="M9368">
        <f>VLOOKUP(C9368,Product_Master!$A:$D,4,FALSE)</f>
        <v>38586</v>
      </c>
      <c r="N9368" t="str">
        <f t="shared" si="292"/>
        <v>HIGH</v>
      </c>
      <c r="O9368" t="str" cm="1">
        <f t="array" ref="O9368">_xlfn.IFS(D9368="North","Zone 1",D9368="South","Zone 2",D9368="East","Zone 3",D9368="West","Zone 4")</f>
        <v>Zone 2</v>
      </c>
      <c r="P9368">
        <f t="shared" si="293"/>
        <v>6173.7000000000007</v>
      </c>
      <c r="Q9368" t="str">
        <f>VLOOKUP(C9368,Product_Master!$A:$D,3,FALSE)</f>
        <v>Electronics</v>
      </c>
    </row>
    <row r="9369" spans="1:17" x14ac:dyDescent="0.3">
      <c r="A9369" t="s">
        <v>15903</v>
      </c>
      <c r="B9369" t="s">
        <v>1680</v>
      </c>
      <c r="C9369" t="s">
        <v>38</v>
      </c>
      <c r="D9369" t="s">
        <v>171</v>
      </c>
      <c r="E9369" t="s">
        <v>172</v>
      </c>
      <c r="F9369" t="s">
        <v>173</v>
      </c>
      <c r="G9369" t="s">
        <v>219</v>
      </c>
      <c r="H9369" t="s">
        <v>15904</v>
      </c>
      <c r="I9369">
        <v>12</v>
      </c>
      <c r="J9369">
        <v>5</v>
      </c>
      <c r="K9369">
        <v>461677</v>
      </c>
      <c r="L9369" t="str">
        <f>VLOOKUP(Sales_Data!C9369,Product_Master!$A:$D,2,FALSE)</f>
        <v>Study Table</v>
      </c>
      <c r="M9369">
        <f>VLOOKUP(C9369,Product_Master!$A:$D,4,FALSE)</f>
        <v>40498</v>
      </c>
      <c r="N9369" t="str">
        <f t="shared" si="292"/>
        <v>HIGH</v>
      </c>
      <c r="O9369" t="str" cm="1">
        <f t="array" ref="O9369">_xlfn.IFS(D9369="North","Zone 1",D9369="South","Zone 2",D9369="East","Zone 3",D9369="West","Zone 4")</f>
        <v>Zone 2</v>
      </c>
      <c r="P9369">
        <f t="shared" si="293"/>
        <v>46167.700000000004</v>
      </c>
      <c r="Q9369" t="str">
        <f>VLOOKUP(C9369,Product_Master!$A:$D,3,FALSE)</f>
        <v>Furniture</v>
      </c>
    </row>
    <row r="9370" spans="1:17" x14ac:dyDescent="0.3">
      <c r="A9370" t="s">
        <v>15905</v>
      </c>
      <c r="B9370" t="s">
        <v>1708</v>
      </c>
      <c r="C9370" t="s">
        <v>143</v>
      </c>
      <c r="D9370" t="s">
        <v>171</v>
      </c>
      <c r="E9370" t="s">
        <v>204</v>
      </c>
      <c r="F9370" t="s">
        <v>205</v>
      </c>
      <c r="G9370" t="s">
        <v>269</v>
      </c>
      <c r="H9370" t="s">
        <v>15906</v>
      </c>
      <c r="I9370">
        <v>11</v>
      </c>
      <c r="J9370">
        <v>5</v>
      </c>
      <c r="K9370">
        <v>58969</v>
      </c>
      <c r="L9370" t="str">
        <f>VLOOKUP(Sales_Data!C9370,Product_Master!$A:$D,2,FALSE)</f>
        <v>Skipping Rope</v>
      </c>
      <c r="M9370">
        <f>VLOOKUP(C9370,Product_Master!$A:$D,4,FALSE)</f>
        <v>5643</v>
      </c>
      <c r="N9370" t="str">
        <f t="shared" si="292"/>
        <v>HIGH</v>
      </c>
      <c r="O9370" t="str" cm="1">
        <f t="array" ref="O9370">_xlfn.IFS(D9370="North","Zone 1",D9370="South","Zone 2",D9370="East","Zone 3",D9370="West","Zone 4")</f>
        <v>Zone 2</v>
      </c>
      <c r="P9370">
        <f t="shared" si="293"/>
        <v>5896.9000000000005</v>
      </c>
      <c r="Q9370" t="str">
        <f>VLOOKUP(C9370,Product_Master!$A:$D,3,FALSE)</f>
        <v>Sports</v>
      </c>
    </row>
    <row r="9371" spans="1:17" x14ac:dyDescent="0.3">
      <c r="A9371" t="s">
        <v>15907</v>
      </c>
      <c r="B9371" t="s">
        <v>2398</v>
      </c>
      <c r="C9371" t="s">
        <v>91</v>
      </c>
      <c r="D9371" t="s">
        <v>178</v>
      </c>
      <c r="E9371" t="s">
        <v>179</v>
      </c>
      <c r="F9371" t="s">
        <v>180</v>
      </c>
      <c r="G9371" t="s">
        <v>269</v>
      </c>
      <c r="H9371" t="s">
        <v>15908</v>
      </c>
      <c r="I9371">
        <v>5</v>
      </c>
      <c r="J9371">
        <v>10</v>
      </c>
      <c r="K9371">
        <v>134041</v>
      </c>
      <c r="L9371" t="str">
        <f>VLOOKUP(Sales_Data!C9371,Product_Master!$A:$D,2,FALSE)</f>
        <v>Sweater</v>
      </c>
      <c r="M9371">
        <f>VLOOKUP(C9371,Product_Master!$A:$D,4,FALSE)</f>
        <v>29787</v>
      </c>
      <c r="N9371" t="str">
        <f t="shared" si="292"/>
        <v>HIGH</v>
      </c>
      <c r="O9371" t="str" cm="1">
        <f t="array" ref="O9371">_xlfn.IFS(D9371="North","Zone 1",D9371="South","Zone 2",D9371="East","Zone 3",D9371="West","Zone 4")</f>
        <v>Zone 3</v>
      </c>
      <c r="P9371">
        <f t="shared" si="293"/>
        <v>13404.1</v>
      </c>
      <c r="Q9371" t="str">
        <f>VLOOKUP(C9371,Product_Master!$A:$D,3,FALSE)</f>
        <v>Clothing</v>
      </c>
    </row>
    <row r="9372" spans="1:17" x14ac:dyDescent="0.3">
      <c r="A9372" t="s">
        <v>15909</v>
      </c>
      <c r="B9372" t="s">
        <v>2284</v>
      </c>
      <c r="C9372" t="s">
        <v>44</v>
      </c>
      <c r="D9372" t="s">
        <v>197</v>
      </c>
      <c r="E9372" t="s">
        <v>198</v>
      </c>
      <c r="F9372" t="s">
        <v>199</v>
      </c>
      <c r="G9372" t="s">
        <v>174</v>
      </c>
      <c r="H9372" t="s">
        <v>13155</v>
      </c>
      <c r="I9372">
        <v>5</v>
      </c>
      <c r="J9372">
        <v>20</v>
      </c>
      <c r="K9372">
        <v>300036</v>
      </c>
      <c r="L9372" t="str">
        <f>VLOOKUP(Sales_Data!C9372,Product_Master!$A:$D,2,FALSE)</f>
        <v>Bookshelf</v>
      </c>
      <c r="M9372">
        <f>VLOOKUP(C9372,Product_Master!$A:$D,4,FALSE)</f>
        <v>75009</v>
      </c>
      <c r="N9372" t="str">
        <f t="shared" si="292"/>
        <v>HIGH</v>
      </c>
      <c r="O9372" t="str" cm="1">
        <f t="array" ref="O9372">_xlfn.IFS(D9372="North","Zone 1",D9372="South","Zone 2",D9372="East","Zone 3",D9372="West","Zone 4")</f>
        <v>Zone 4</v>
      </c>
      <c r="P9372">
        <f t="shared" si="293"/>
        <v>30003.600000000002</v>
      </c>
      <c r="Q9372" t="str">
        <f>VLOOKUP(C9372,Product_Master!$A:$D,3,FALSE)</f>
        <v>Furniture</v>
      </c>
    </row>
    <row r="9373" spans="1:17" x14ac:dyDescent="0.3">
      <c r="A9373" t="s">
        <v>15910</v>
      </c>
      <c r="B9373" t="s">
        <v>1096</v>
      </c>
      <c r="C9373" t="s">
        <v>118</v>
      </c>
      <c r="D9373" t="s">
        <v>191</v>
      </c>
      <c r="E9373" t="s">
        <v>242</v>
      </c>
      <c r="F9373" t="s">
        <v>242</v>
      </c>
      <c r="G9373" t="s">
        <v>174</v>
      </c>
      <c r="H9373" t="s">
        <v>8776</v>
      </c>
      <c r="I9373">
        <v>8</v>
      </c>
      <c r="J9373">
        <v>0</v>
      </c>
      <c r="K9373">
        <v>115320</v>
      </c>
      <c r="L9373" t="str">
        <f>VLOOKUP(Sales_Data!C9373,Product_Master!$A:$D,2,FALSE)</f>
        <v>Juice</v>
      </c>
      <c r="M9373">
        <f>VLOOKUP(C9373,Product_Master!$A:$D,4,FALSE)</f>
        <v>14415</v>
      </c>
      <c r="N9373" t="str">
        <f t="shared" si="292"/>
        <v>HIGH</v>
      </c>
      <c r="O9373" t="str" cm="1">
        <f t="array" ref="O9373">_xlfn.IFS(D9373="North","Zone 1",D9373="South","Zone 2",D9373="East","Zone 3",D9373="West","Zone 4")</f>
        <v>Zone 1</v>
      </c>
      <c r="P9373">
        <f t="shared" si="293"/>
        <v>11532</v>
      </c>
      <c r="Q9373" t="str">
        <f>VLOOKUP(C9373,Product_Master!$A:$D,3,FALSE)</f>
        <v>Grocery</v>
      </c>
    </row>
    <row r="9374" spans="1:17" x14ac:dyDescent="0.3">
      <c r="A9374" t="s">
        <v>15911</v>
      </c>
      <c r="B9374" t="s">
        <v>600</v>
      </c>
      <c r="C9374" t="s">
        <v>50</v>
      </c>
      <c r="D9374" t="s">
        <v>178</v>
      </c>
      <c r="E9374" t="s">
        <v>179</v>
      </c>
      <c r="F9374" t="s">
        <v>180</v>
      </c>
      <c r="G9374" t="s">
        <v>219</v>
      </c>
      <c r="H9374" t="s">
        <v>6144</v>
      </c>
      <c r="I9374">
        <v>2</v>
      </c>
      <c r="J9374">
        <v>5</v>
      </c>
      <c r="K9374">
        <v>108151</v>
      </c>
      <c r="L9374" t="str">
        <f>VLOOKUP(Sales_Data!C9374,Product_Master!$A:$D,2,FALSE)</f>
        <v>Sofa</v>
      </c>
      <c r="M9374">
        <f>VLOOKUP(C9374,Product_Master!$A:$D,4,FALSE)</f>
        <v>56922</v>
      </c>
      <c r="N9374" t="str">
        <f t="shared" si="292"/>
        <v>HIGH</v>
      </c>
      <c r="O9374" t="str" cm="1">
        <f t="array" ref="O9374">_xlfn.IFS(D9374="North","Zone 1",D9374="South","Zone 2",D9374="East","Zone 3",D9374="West","Zone 4")</f>
        <v>Zone 3</v>
      </c>
      <c r="P9374">
        <f t="shared" si="293"/>
        <v>10815.1</v>
      </c>
      <c r="Q9374" t="str">
        <f>VLOOKUP(C9374,Product_Master!$A:$D,3,FALSE)</f>
        <v>Furniture</v>
      </c>
    </row>
    <row r="9375" spans="1:17" x14ac:dyDescent="0.3">
      <c r="A9375" t="s">
        <v>15912</v>
      </c>
      <c r="B9375" t="s">
        <v>1166</v>
      </c>
      <c r="C9375" t="s">
        <v>145</v>
      </c>
      <c r="D9375" t="s">
        <v>171</v>
      </c>
      <c r="E9375" t="s">
        <v>223</v>
      </c>
      <c r="F9375" t="s">
        <v>224</v>
      </c>
      <c r="G9375" t="s">
        <v>262</v>
      </c>
      <c r="H9375" t="s">
        <v>7333</v>
      </c>
      <c r="I9375">
        <v>4</v>
      </c>
      <c r="J9375">
        <v>10</v>
      </c>
      <c r="K9375">
        <v>63921</v>
      </c>
      <c r="L9375" t="str">
        <f>VLOOKUP(Sales_Data!C9375,Product_Master!$A:$D,2,FALSE)</f>
        <v>Badminton Racket</v>
      </c>
      <c r="M9375">
        <f>VLOOKUP(C9375,Product_Master!$A:$D,4,FALSE)</f>
        <v>17756</v>
      </c>
      <c r="N9375" t="str">
        <f t="shared" si="292"/>
        <v>HIGH</v>
      </c>
      <c r="O9375" t="str" cm="1">
        <f t="array" ref="O9375">_xlfn.IFS(D9375="North","Zone 1",D9375="South","Zone 2",D9375="East","Zone 3",D9375="West","Zone 4")</f>
        <v>Zone 2</v>
      </c>
      <c r="P9375">
        <f t="shared" si="293"/>
        <v>6392.1</v>
      </c>
      <c r="Q9375" t="str">
        <f>VLOOKUP(C9375,Product_Master!$A:$D,3,FALSE)</f>
        <v>Sports</v>
      </c>
    </row>
    <row r="9376" spans="1:17" x14ac:dyDescent="0.3">
      <c r="A9376" t="s">
        <v>15913</v>
      </c>
      <c r="B9376" t="s">
        <v>218</v>
      </c>
      <c r="C9376" t="s">
        <v>66</v>
      </c>
      <c r="D9376" t="s">
        <v>171</v>
      </c>
      <c r="E9376" t="s">
        <v>172</v>
      </c>
      <c r="F9376" t="s">
        <v>173</v>
      </c>
      <c r="G9376" t="s">
        <v>187</v>
      </c>
      <c r="H9376" t="s">
        <v>1390</v>
      </c>
      <c r="I9376">
        <v>2</v>
      </c>
      <c r="J9376">
        <v>0</v>
      </c>
      <c r="K9376">
        <v>97012</v>
      </c>
      <c r="L9376" t="str">
        <f>VLOOKUP(Sales_Data!C9376,Product_Master!$A:$D,2,FALSE)</f>
        <v>Men Shirt</v>
      </c>
      <c r="M9376">
        <f>VLOOKUP(C9376,Product_Master!$A:$D,4,FALSE)</f>
        <v>48506</v>
      </c>
      <c r="N9376" t="str">
        <f t="shared" si="292"/>
        <v>HIGH</v>
      </c>
      <c r="O9376" t="str" cm="1">
        <f t="array" ref="O9376">_xlfn.IFS(D9376="North","Zone 1",D9376="South","Zone 2",D9376="East","Zone 3",D9376="West","Zone 4")</f>
        <v>Zone 2</v>
      </c>
      <c r="P9376">
        <f t="shared" si="293"/>
        <v>9701.2000000000007</v>
      </c>
      <c r="Q9376" t="str">
        <f>VLOOKUP(C9376,Product_Master!$A:$D,3,FALSE)</f>
        <v>Clothing</v>
      </c>
    </row>
    <row r="9377" spans="1:17" x14ac:dyDescent="0.3">
      <c r="A9377" t="s">
        <v>15914</v>
      </c>
      <c r="B9377" t="s">
        <v>1491</v>
      </c>
      <c r="C9377" t="s">
        <v>124</v>
      </c>
      <c r="D9377" t="s">
        <v>178</v>
      </c>
      <c r="E9377" t="s">
        <v>185</v>
      </c>
      <c r="F9377" t="s">
        <v>186</v>
      </c>
      <c r="G9377" t="s">
        <v>174</v>
      </c>
      <c r="H9377" t="s">
        <v>15915</v>
      </c>
      <c r="I9377">
        <v>11</v>
      </c>
      <c r="J9377">
        <v>10</v>
      </c>
      <c r="K9377">
        <v>322839</v>
      </c>
      <c r="L9377" t="str">
        <f>VLOOKUP(Sales_Data!C9377,Product_Master!$A:$D,2,FALSE)</f>
        <v>Dry Fruits</v>
      </c>
      <c r="M9377">
        <f>VLOOKUP(C9377,Product_Master!$A:$D,4,FALSE)</f>
        <v>32610</v>
      </c>
      <c r="N9377" t="str">
        <f t="shared" si="292"/>
        <v>HIGH</v>
      </c>
      <c r="O9377" t="str" cm="1">
        <f t="array" ref="O9377">_xlfn.IFS(D9377="North","Zone 1",D9377="South","Zone 2",D9377="East","Zone 3",D9377="West","Zone 4")</f>
        <v>Zone 3</v>
      </c>
      <c r="P9377">
        <f t="shared" si="293"/>
        <v>32283.9</v>
      </c>
      <c r="Q9377" t="str">
        <f>VLOOKUP(C9377,Product_Master!$A:$D,3,FALSE)</f>
        <v>Grocery</v>
      </c>
    </row>
    <row r="9378" spans="1:17" x14ac:dyDescent="0.3">
      <c r="A9378" t="s">
        <v>15916</v>
      </c>
      <c r="B9378" t="s">
        <v>252</v>
      </c>
      <c r="C9378" t="s">
        <v>38</v>
      </c>
      <c r="D9378" t="s">
        <v>197</v>
      </c>
      <c r="E9378" t="s">
        <v>260</v>
      </c>
      <c r="F9378" t="s">
        <v>261</v>
      </c>
      <c r="G9378" t="s">
        <v>315</v>
      </c>
      <c r="H9378" t="s">
        <v>9767</v>
      </c>
      <c r="I9378">
        <v>11</v>
      </c>
      <c r="J9378">
        <v>5</v>
      </c>
      <c r="K9378">
        <v>423204</v>
      </c>
      <c r="L9378" t="str">
        <f>VLOOKUP(Sales_Data!C9378,Product_Master!$A:$D,2,FALSE)</f>
        <v>Study Table</v>
      </c>
      <c r="M9378">
        <f>VLOOKUP(C9378,Product_Master!$A:$D,4,FALSE)</f>
        <v>40498</v>
      </c>
      <c r="N9378" t="str">
        <f t="shared" si="292"/>
        <v>HIGH</v>
      </c>
      <c r="O9378" t="str" cm="1">
        <f t="array" ref="O9378">_xlfn.IFS(D9378="North","Zone 1",D9378="South","Zone 2",D9378="East","Zone 3",D9378="West","Zone 4")</f>
        <v>Zone 4</v>
      </c>
      <c r="P9378">
        <f t="shared" si="293"/>
        <v>42320.4</v>
      </c>
      <c r="Q9378" t="str">
        <f>VLOOKUP(C9378,Product_Master!$A:$D,3,FALSE)</f>
        <v>Furniture</v>
      </c>
    </row>
    <row r="9379" spans="1:17" x14ac:dyDescent="0.3">
      <c r="A9379" t="s">
        <v>15917</v>
      </c>
      <c r="B9379" t="s">
        <v>835</v>
      </c>
      <c r="C9379" t="s">
        <v>38</v>
      </c>
      <c r="D9379" t="s">
        <v>178</v>
      </c>
      <c r="E9379" t="s">
        <v>179</v>
      </c>
      <c r="F9379" t="s">
        <v>180</v>
      </c>
      <c r="G9379" t="s">
        <v>243</v>
      </c>
      <c r="H9379" t="s">
        <v>15918</v>
      </c>
      <c r="I9379">
        <v>12</v>
      </c>
      <c r="J9379">
        <v>15</v>
      </c>
      <c r="K9379">
        <v>413079</v>
      </c>
      <c r="L9379" t="str">
        <f>VLOOKUP(Sales_Data!C9379,Product_Master!$A:$D,2,FALSE)</f>
        <v>Study Table</v>
      </c>
      <c r="M9379">
        <f>VLOOKUP(C9379,Product_Master!$A:$D,4,FALSE)</f>
        <v>40498</v>
      </c>
      <c r="N9379" t="str">
        <f t="shared" si="292"/>
        <v>HIGH</v>
      </c>
      <c r="O9379" t="str" cm="1">
        <f t="array" ref="O9379">_xlfn.IFS(D9379="North","Zone 1",D9379="South","Zone 2",D9379="East","Zone 3",D9379="West","Zone 4")</f>
        <v>Zone 3</v>
      </c>
      <c r="P9379">
        <f t="shared" si="293"/>
        <v>41307.9</v>
      </c>
      <c r="Q9379" t="str">
        <f>VLOOKUP(C9379,Product_Master!$A:$D,3,FALSE)</f>
        <v>Furniture</v>
      </c>
    </row>
    <row r="9380" spans="1:17" x14ac:dyDescent="0.3">
      <c r="A9380" t="s">
        <v>15919</v>
      </c>
      <c r="B9380" t="s">
        <v>957</v>
      </c>
      <c r="C9380" t="s">
        <v>145</v>
      </c>
      <c r="D9380" t="s">
        <v>171</v>
      </c>
      <c r="E9380" t="s">
        <v>223</v>
      </c>
      <c r="F9380" t="s">
        <v>224</v>
      </c>
      <c r="G9380" t="s">
        <v>200</v>
      </c>
      <c r="H9380" t="s">
        <v>15920</v>
      </c>
      <c r="I9380">
        <v>11</v>
      </c>
      <c r="J9380">
        <v>20</v>
      </c>
      <c r="K9380">
        <v>156252</v>
      </c>
      <c r="L9380" t="str">
        <f>VLOOKUP(Sales_Data!C9380,Product_Master!$A:$D,2,FALSE)</f>
        <v>Badminton Racket</v>
      </c>
      <c r="M9380">
        <f>VLOOKUP(C9380,Product_Master!$A:$D,4,FALSE)</f>
        <v>17756</v>
      </c>
      <c r="N9380" t="str">
        <f t="shared" si="292"/>
        <v>HIGH</v>
      </c>
      <c r="O9380" t="str" cm="1">
        <f t="array" ref="O9380">_xlfn.IFS(D9380="North","Zone 1",D9380="South","Zone 2",D9380="East","Zone 3",D9380="West","Zone 4")</f>
        <v>Zone 2</v>
      </c>
      <c r="P9380">
        <f t="shared" si="293"/>
        <v>15625.2</v>
      </c>
      <c r="Q9380" t="str">
        <f>VLOOKUP(C9380,Product_Master!$A:$D,3,FALSE)</f>
        <v>Sports</v>
      </c>
    </row>
    <row r="9381" spans="1:17" x14ac:dyDescent="0.3">
      <c r="A9381" t="s">
        <v>15921</v>
      </c>
      <c r="B9381" t="s">
        <v>1680</v>
      </c>
      <c r="C9381" t="s">
        <v>11</v>
      </c>
      <c r="D9381" t="s">
        <v>178</v>
      </c>
      <c r="E9381" t="s">
        <v>310</v>
      </c>
      <c r="F9381" t="s">
        <v>311</v>
      </c>
      <c r="G9381" t="s">
        <v>174</v>
      </c>
      <c r="H9381" t="s">
        <v>10423</v>
      </c>
      <c r="I9381">
        <v>10</v>
      </c>
      <c r="J9381">
        <v>15</v>
      </c>
      <c r="K9381">
        <v>252892</v>
      </c>
      <c r="L9381" t="str">
        <f>VLOOKUP(Sales_Data!C9381,Product_Master!$A:$D,2,FALSE)</f>
        <v>Lenovo Laptop</v>
      </c>
      <c r="M9381">
        <f>VLOOKUP(C9381,Product_Master!$A:$D,4,FALSE)</f>
        <v>29752</v>
      </c>
      <c r="N9381" t="str">
        <f t="shared" si="292"/>
        <v>HIGH</v>
      </c>
      <c r="O9381" t="str" cm="1">
        <f t="array" ref="O9381">_xlfn.IFS(D9381="North","Zone 1",D9381="South","Zone 2",D9381="East","Zone 3",D9381="West","Zone 4")</f>
        <v>Zone 3</v>
      </c>
      <c r="P9381">
        <f t="shared" si="293"/>
        <v>25289.200000000001</v>
      </c>
      <c r="Q9381" t="str">
        <f>VLOOKUP(C9381,Product_Master!$A:$D,3,FALSE)</f>
        <v>Electronics</v>
      </c>
    </row>
    <row r="9382" spans="1:17" x14ac:dyDescent="0.3">
      <c r="A9382" t="s">
        <v>15922</v>
      </c>
      <c r="B9382" t="s">
        <v>1416</v>
      </c>
      <c r="C9382" t="s">
        <v>19</v>
      </c>
      <c r="D9382" t="s">
        <v>178</v>
      </c>
      <c r="E9382" t="s">
        <v>310</v>
      </c>
      <c r="F9382" t="s">
        <v>311</v>
      </c>
      <c r="G9382" t="s">
        <v>200</v>
      </c>
      <c r="H9382" t="s">
        <v>15923</v>
      </c>
      <c r="I9382">
        <v>4</v>
      </c>
      <c r="J9382">
        <v>5</v>
      </c>
      <c r="K9382">
        <v>74742</v>
      </c>
      <c r="L9382" t="str">
        <f>VLOOKUP(Sales_Data!C9382,Product_Master!$A:$D,2,FALSE)</f>
        <v>Projector</v>
      </c>
      <c r="M9382">
        <f>VLOOKUP(C9382,Product_Master!$A:$D,4,FALSE)</f>
        <v>19669</v>
      </c>
      <c r="N9382" t="str">
        <f t="shared" si="292"/>
        <v>HIGH</v>
      </c>
      <c r="O9382" t="str" cm="1">
        <f t="array" ref="O9382">_xlfn.IFS(D9382="North","Zone 1",D9382="South","Zone 2",D9382="East","Zone 3",D9382="West","Zone 4")</f>
        <v>Zone 3</v>
      </c>
      <c r="P9382">
        <f t="shared" si="293"/>
        <v>7474.2000000000007</v>
      </c>
      <c r="Q9382" t="str">
        <f>VLOOKUP(C9382,Product_Master!$A:$D,3,FALSE)</f>
        <v>Electronics</v>
      </c>
    </row>
    <row r="9383" spans="1:17" x14ac:dyDescent="0.3">
      <c r="A9383" t="s">
        <v>15924</v>
      </c>
      <c r="B9383" t="s">
        <v>196</v>
      </c>
      <c r="C9383" t="s">
        <v>100</v>
      </c>
      <c r="D9383" t="s">
        <v>191</v>
      </c>
      <c r="E9383" t="s">
        <v>238</v>
      </c>
      <c r="F9383" t="s">
        <v>238</v>
      </c>
      <c r="G9383" t="s">
        <v>174</v>
      </c>
      <c r="H9383" t="s">
        <v>6508</v>
      </c>
      <c r="I9383">
        <v>4</v>
      </c>
      <c r="J9383">
        <v>5</v>
      </c>
      <c r="K9383">
        <v>234988</v>
      </c>
      <c r="L9383" t="str">
        <f>VLOOKUP(Sales_Data!C9383,Product_Master!$A:$D,2,FALSE)</f>
        <v>Sugar</v>
      </c>
      <c r="M9383">
        <f>VLOOKUP(C9383,Product_Master!$A:$D,4,FALSE)</f>
        <v>61839</v>
      </c>
      <c r="N9383" t="str">
        <f t="shared" si="292"/>
        <v>HIGH</v>
      </c>
      <c r="O9383" t="str" cm="1">
        <f t="array" ref="O9383">_xlfn.IFS(D9383="North","Zone 1",D9383="South","Zone 2",D9383="East","Zone 3",D9383="West","Zone 4")</f>
        <v>Zone 1</v>
      </c>
      <c r="P9383">
        <f t="shared" si="293"/>
        <v>23498.800000000003</v>
      </c>
      <c r="Q9383" t="str">
        <f>VLOOKUP(C9383,Product_Master!$A:$D,3,FALSE)</f>
        <v>Grocery</v>
      </c>
    </row>
    <row r="9384" spans="1:17" x14ac:dyDescent="0.3">
      <c r="A9384" t="s">
        <v>15925</v>
      </c>
      <c r="B9384" t="s">
        <v>2269</v>
      </c>
      <c r="C9384" t="s">
        <v>79</v>
      </c>
      <c r="D9384" t="s">
        <v>191</v>
      </c>
      <c r="E9384" t="s">
        <v>238</v>
      </c>
      <c r="F9384" t="s">
        <v>238</v>
      </c>
      <c r="G9384" t="s">
        <v>174</v>
      </c>
      <c r="H9384" t="s">
        <v>15926</v>
      </c>
      <c r="I9384">
        <v>6</v>
      </c>
      <c r="J9384">
        <v>0</v>
      </c>
      <c r="K9384">
        <v>24624</v>
      </c>
      <c r="L9384" t="str">
        <f>VLOOKUP(Sales_Data!C9384,Product_Master!$A:$D,2,FALSE)</f>
        <v>Formal Shirt</v>
      </c>
      <c r="M9384">
        <f>VLOOKUP(C9384,Product_Master!$A:$D,4,FALSE)</f>
        <v>4104</v>
      </c>
      <c r="N9384" t="str">
        <f t="shared" si="292"/>
        <v>HIGH</v>
      </c>
      <c r="O9384" t="str" cm="1">
        <f t="array" ref="O9384">_xlfn.IFS(D9384="North","Zone 1",D9384="South","Zone 2",D9384="East","Zone 3",D9384="West","Zone 4")</f>
        <v>Zone 1</v>
      </c>
      <c r="P9384">
        <f t="shared" si="293"/>
        <v>2462.4</v>
      </c>
      <c r="Q9384" t="str">
        <f>VLOOKUP(C9384,Product_Master!$A:$D,3,FALSE)</f>
        <v>Clothing</v>
      </c>
    </row>
    <row r="9385" spans="1:17" x14ac:dyDescent="0.3">
      <c r="A9385" t="s">
        <v>15927</v>
      </c>
      <c r="B9385" t="s">
        <v>2564</v>
      </c>
      <c r="C9385" t="s">
        <v>100</v>
      </c>
      <c r="D9385" t="s">
        <v>171</v>
      </c>
      <c r="E9385" t="s">
        <v>204</v>
      </c>
      <c r="F9385" t="s">
        <v>205</v>
      </c>
      <c r="G9385" t="s">
        <v>243</v>
      </c>
      <c r="H9385" t="s">
        <v>14433</v>
      </c>
      <c r="I9385">
        <v>8</v>
      </c>
      <c r="J9385">
        <v>10</v>
      </c>
      <c r="K9385">
        <v>445240</v>
      </c>
      <c r="L9385" t="str">
        <f>VLOOKUP(Sales_Data!C9385,Product_Master!$A:$D,2,FALSE)</f>
        <v>Sugar</v>
      </c>
      <c r="M9385">
        <f>VLOOKUP(C9385,Product_Master!$A:$D,4,FALSE)</f>
        <v>61839</v>
      </c>
      <c r="N9385" t="str">
        <f t="shared" si="292"/>
        <v>HIGH</v>
      </c>
      <c r="O9385" t="str" cm="1">
        <f t="array" ref="O9385">_xlfn.IFS(D9385="North","Zone 1",D9385="South","Zone 2",D9385="East","Zone 3",D9385="West","Zone 4")</f>
        <v>Zone 2</v>
      </c>
      <c r="P9385">
        <f t="shared" si="293"/>
        <v>44524</v>
      </c>
      <c r="Q9385" t="str">
        <f>VLOOKUP(C9385,Product_Master!$A:$D,3,FALSE)</f>
        <v>Grocery</v>
      </c>
    </row>
    <row r="9386" spans="1:17" x14ac:dyDescent="0.3">
      <c r="A9386" t="s">
        <v>15928</v>
      </c>
      <c r="B9386" t="s">
        <v>2095</v>
      </c>
      <c r="C9386" t="s">
        <v>62</v>
      </c>
      <c r="D9386" t="s">
        <v>197</v>
      </c>
      <c r="E9386" t="s">
        <v>210</v>
      </c>
      <c r="F9386" t="s">
        <v>211</v>
      </c>
      <c r="G9386" t="s">
        <v>219</v>
      </c>
      <c r="H9386" t="s">
        <v>15929</v>
      </c>
      <c r="I9386">
        <v>3</v>
      </c>
      <c r="J9386">
        <v>10</v>
      </c>
      <c r="K9386">
        <v>134114</v>
      </c>
      <c r="L9386" t="str">
        <f>VLOOKUP(Sales_Data!C9386,Product_Master!$A:$D,2,FALSE)</f>
        <v>Recliner</v>
      </c>
      <c r="M9386">
        <f>VLOOKUP(C9386,Product_Master!$A:$D,4,FALSE)</f>
        <v>49672</v>
      </c>
      <c r="N9386" t="str">
        <f t="shared" si="292"/>
        <v>HIGH</v>
      </c>
      <c r="O9386" t="str" cm="1">
        <f t="array" ref="O9386">_xlfn.IFS(D9386="North","Zone 1",D9386="South","Zone 2",D9386="East","Zone 3",D9386="West","Zone 4")</f>
        <v>Zone 4</v>
      </c>
      <c r="P9386">
        <f t="shared" si="293"/>
        <v>13411.400000000001</v>
      </c>
      <c r="Q9386" t="str">
        <f>VLOOKUP(C9386,Product_Master!$A:$D,3,FALSE)</f>
        <v>Furniture</v>
      </c>
    </row>
    <row r="9387" spans="1:17" x14ac:dyDescent="0.3">
      <c r="A9387" t="s">
        <v>15930</v>
      </c>
      <c r="B9387" t="s">
        <v>1703</v>
      </c>
      <c r="C9387" t="s">
        <v>100</v>
      </c>
      <c r="D9387" t="s">
        <v>191</v>
      </c>
      <c r="E9387" t="s">
        <v>238</v>
      </c>
      <c r="F9387" t="s">
        <v>238</v>
      </c>
      <c r="G9387" t="s">
        <v>206</v>
      </c>
      <c r="H9387" t="s">
        <v>4228</v>
      </c>
      <c r="I9387">
        <v>6</v>
      </c>
      <c r="J9387">
        <v>10</v>
      </c>
      <c r="K9387">
        <v>333930</v>
      </c>
      <c r="L9387" t="str">
        <f>VLOOKUP(Sales_Data!C9387,Product_Master!$A:$D,2,FALSE)</f>
        <v>Sugar</v>
      </c>
      <c r="M9387">
        <f>VLOOKUP(C9387,Product_Master!$A:$D,4,FALSE)</f>
        <v>61839</v>
      </c>
      <c r="N9387" t="str">
        <f t="shared" si="292"/>
        <v>HIGH</v>
      </c>
      <c r="O9387" t="str" cm="1">
        <f t="array" ref="O9387">_xlfn.IFS(D9387="North","Zone 1",D9387="South","Zone 2",D9387="East","Zone 3",D9387="West","Zone 4")</f>
        <v>Zone 1</v>
      </c>
      <c r="P9387">
        <f t="shared" si="293"/>
        <v>33393</v>
      </c>
      <c r="Q9387" t="str">
        <f>VLOOKUP(C9387,Product_Master!$A:$D,3,FALSE)</f>
        <v>Grocery</v>
      </c>
    </row>
    <row r="9388" spans="1:17" x14ac:dyDescent="0.3">
      <c r="A9388" t="s">
        <v>15931</v>
      </c>
      <c r="B9388" t="s">
        <v>1024</v>
      </c>
      <c r="C9388" t="s">
        <v>29</v>
      </c>
      <c r="D9388" t="s">
        <v>171</v>
      </c>
      <c r="E9388" t="s">
        <v>172</v>
      </c>
      <c r="F9388" t="s">
        <v>173</v>
      </c>
      <c r="G9388" t="s">
        <v>262</v>
      </c>
      <c r="H9388" t="s">
        <v>3519</v>
      </c>
      <c r="I9388">
        <v>6</v>
      </c>
      <c r="J9388">
        <v>5</v>
      </c>
      <c r="K9388">
        <v>88988</v>
      </c>
      <c r="L9388" t="str">
        <f>VLOOKUP(Sales_Data!C9388,Product_Master!$A:$D,2,FALSE)</f>
        <v>Bluetooth Speaker</v>
      </c>
      <c r="M9388">
        <f>VLOOKUP(C9388,Product_Master!$A:$D,4,FALSE)</f>
        <v>15612</v>
      </c>
      <c r="N9388" t="str">
        <f t="shared" si="292"/>
        <v>HIGH</v>
      </c>
      <c r="O9388" t="str" cm="1">
        <f t="array" ref="O9388">_xlfn.IFS(D9388="North","Zone 1",D9388="South","Zone 2",D9388="East","Zone 3",D9388="West","Zone 4")</f>
        <v>Zone 2</v>
      </c>
      <c r="P9388">
        <f t="shared" si="293"/>
        <v>8898.8000000000011</v>
      </c>
      <c r="Q9388" t="str">
        <f>VLOOKUP(C9388,Product_Master!$A:$D,3,FALSE)</f>
        <v>Electronics</v>
      </c>
    </row>
    <row r="9389" spans="1:17" x14ac:dyDescent="0.3">
      <c r="A9389" t="s">
        <v>15932</v>
      </c>
      <c r="B9389" t="s">
        <v>1127</v>
      </c>
      <c r="C9389" t="s">
        <v>139</v>
      </c>
      <c r="D9389" t="s">
        <v>197</v>
      </c>
      <c r="E9389" t="s">
        <v>210</v>
      </c>
      <c r="F9389" t="s">
        <v>211</v>
      </c>
      <c r="G9389" t="s">
        <v>243</v>
      </c>
      <c r="H9389" t="s">
        <v>4278</v>
      </c>
      <c r="I9389">
        <v>6</v>
      </c>
      <c r="J9389">
        <v>5</v>
      </c>
      <c r="K9389">
        <v>130877</v>
      </c>
      <c r="L9389" t="str">
        <f>VLOOKUP(Sales_Data!C9389,Product_Master!$A:$D,2,FALSE)</f>
        <v>Helmet</v>
      </c>
      <c r="M9389">
        <f>VLOOKUP(C9389,Product_Master!$A:$D,4,FALSE)</f>
        <v>22961</v>
      </c>
      <c r="N9389" t="str">
        <f t="shared" si="292"/>
        <v>HIGH</v>
      </c>
      <c r="O9389" t="str" cm="1">
        <f t="array" ref="O9389">_xlfn.IFS(D9389="North","Zone 1",D9389="South","Zone 2",D9389="East","Zone 3",D9389="West","Zone 4")</f>
        <v>Zone 4</v>
      </c>
      <c r="P9389">
        <f t="shared" si="293"/>
        <v>13087.7</v>
      </c>
      <c r="Q9389" t="str">
        <f>VLOOKUP(C9389,Product_Master!$A:$D,3,FALSE)</f>
        <v>Sports</v>
      </c>
    </row>
    <row r="9390" spans="1:17" x14ac:dyDescent="0.3">
      <c r="A9390" t="s">
        <v>15933</v>
      </c>
      <c r="B9390" t="s">
        <v>241</v>
      </c>
      <c r="C9390" t="s">
        <v>135</v>
      </c>
      <c r="D9390" t="s">
        <v>178</v>
      </c>
      <c r="E9390" t="s">
        <v>185</v>
      </c>
      <c r="F9390" t="s">
        <v>186</v>
      </c>
      <c r="G9390" t="s">
        <v>262</v>
      </c>
      <c r="H9390" t="s">
        <v>6502</v>
      </c>
      <c r="I9390">
        <v>8</v>
      </c>
      <c r="J9390">
        <v>15</v>
      </c>
      <c r="K9390">
        <v>174651</v>
      </c>
      <c r="L9390" t="str">
        <f>VLOOKUP(Sales_Data!C9390,Product_Master!$A:$D,2,FALSE)</f>
        <v>Yoga Mat</v>
      </c>
      <c r="M9390">
        <f>VLOOKUP(C9390,Product_Master!$A:$D,4,FALSE)</f>
        <v>25684</v>
      </c>
      <c r="N9390" t="str">
        <f t="shared" si="292"/>
        <v>HIGH</v>
      </c>
      <c r="O9390" t="str" cm="1">
        <f t="array" ref="O9390">_xlfn.IFS(D9390="North","Zone 1",D9390="South","Zone 2",D9390="East","Zone 3",D9390="West","Zone 4")</f>
        <v>Zone 3</v>
      </c>
      <c r="P9390">
        <f t="shared" si="293"/>
        <v>17465.100000000002</v>
      </c>
      <c r="Q9390" t="str">
        <f>VLOOKUP(C9390,Product_Master!$A:$D,3,FALSE)</f>
        <v>Sports</v>
      </c>
    </row>
    <row r="9391" spans="1:17" x14ac:dyDescent="0.3">
      <c r="A9391" t="s">
        <v>15934</v>
      </c>
      <c r="B9391" t="s">
        <v>4221</v>
      </c>
      <c r="C9391" t="s">
        <v>54</v>
      </c>
      <c r="D9391" t="s">
        <v>178</v>
      </c>
      <c r="E9391" t="s">
        <v>179</v>
      </c>
      <c r="F9391" t="s">
        <v>180</v>
      </c>
      <c r="G9391" t="s">
        <v>206</v>
      </c>
      <c r="H9391" t="s">
        <v>15935</v>
      </c>
      <c r="I9391">
        <v>9</v>
      </c>
      <c r="J9391">
        <v>0</v>
      </c>
      <c r="K9391">
        <v>113409</v>
      </c>
      <c r="L9391" t="str">
        <f>VLOOKUP(Sales_Data!C9391,Product_Master!$A:$D,2,FALSE)</f>
        <v>Cabinet</v>
      </c>
      <c r="M9391">
        <f>VLOOKUP(C9391,Product_Master!$A:$D,4,FALSE)</f>
        <v>12601</v>
      </c>
      <c r="N9391" t="str">
        <f t="shared" si="292"/>
        <v>HIGH</v>
      </c>
      <c r="O9391" t="str" cm="1">
        <f t="array" ref="O9391">_xlfn.IFS(D9391="North","Zone 1",D9391="South","Zone 2",D9391="East","Zone 3",D9391="West","Zone 4")</f>
        <v>Zone 3</v>
      </c>
      <c r="P9391">
        <f t="shared" si="293"/>
        <v>11340.900000000001</v>
      </c>
      <c r="Q9391" t="str">
        <f>VLOOKUP(C9391,Product_Master!$A:$D,3,FALSE)</f>
        <v>Furniture</v>
      </c>
    </row>
    <row r="9392" spans="1:17" x14ac:dyDescent="0.3">
      <c r="A9392" t="s">
        <v>15936</v>
      </c>
      <c r="B9392" t="s">
        <v>1186</v>
      </c>
      <c r="C9392" t="s">
        <v>106</v>
      </c>
      <c r="D9392" t="s">
        <v>178</v>
      </c>
      <c r="E9392" t="s">
        <v>185</v>
      </c>
      <c r="F9392" t="s">
        <v>186</v>
      </c>
      <c r="G9392" t="s">
        <v>212</v>
      </c>
      <c r="H9392" t="s">
        <v>15937</v>
      </c>
      <c r="I9392">
        <v>8</v>
      </c>
      <c r="J9392">
        <v>10</v>
      </c>
      <c r="K9392">
        <v>479325</v>
      </c>
      <c r="L9392" t="str">
        <f>VLOOKUP(Sales_Data!C9392,Product_Master!$A:$D,2,FALSE)</f>
        <v>Oil</v>
      </c>
      <c r="M9392">
        <f>VLOOKUP(C9392,Product_Master!$A:$D,4,FALSE)</f>
        <v>66573</v>
      </c>
      <c r="N9392" t="str">
        <f t="shared" si="292"/>
        <v>HIGH</v>
      </c>
      <c r="O9392" t="str" cm="1">
        <f t="array" ref="O9392">_xlfn.IFS(D9392="North","Zone 1",D9392="South","Zone 2",D9392="East","Zone 3",D9392="West","Zone 4")</f>
        <v>Zone 3</v>
      </c>
      <c r="P9392">
        <f t="shared" si="293"/>
        <v>47932.5</v>
      </c>
      <c r="Q9392" t="str">
        <f>VLOOKUP(C9392,Product_Master!$A:$D,3,FALSE)</f>
        <v>Grocery</v>
      </c>
    </row>
    <row r="9393" spans="1:17" x14ac:dyDescent="0.3">
      <c r="A9393" t="s">
        <v>15938</v>
      </c>
      <c r="B9393" t="s">
        <v>838</v>
      </c>
      <c r="C9393" t="s">
        <v>25</v>
      </c>
      <c r="D9393" t="s">
        <v>191</v>
      </c>
      <c r="E9393" t="s">
        <v>238</v>
      </c>
      <c r="F9393" t="s">
        <v>238</v>
      </c>
      <c r="G9393" t="s">
        <v>269</v>
      </c>
      <c r="H9393" t="s">
        <v>15939</v>
      </c>
      <c r="I9393">
        <v>12</v>
      </c>
      <c r="J9393">
        <v>0</v>
      </c>
      <c r="K9393">
        <v>119268</v>
      </c>
      <c r="L9393" t="str">
        <f>VLOOKUP(Sales_Data!C9393,Product_Master!$A:$D,2,FALSE)</f>
        <v>Washing Machine</v>
      </c>
      <c r="M9393">
        <f>VLOOKUP(C9393,Product_Master!$A:$D,4,FALSE)</f>
        <v>9939</v>
      </c>
      <c r="N9393" t="str">
        <f t="shared" si="292"/>
        <v>HIGH</v>
      </c>
      <c r="O9393" t="str" cm="1">
        <f t="array" ref="O9393">_xlfn.IFS(D9393="North","Zone 1",D9393="South","Zone 2",D9393="East","Zone 3",D9393="West","Zone 4")</f>
        <v>Zone 1</v>
      </c>
      <c r="P9393">
        <f t="shared" si="293"/>
        <v>11926.800000000001</v>
      </c>
      <c r="Q9393" t="str">
        <f>VLOOKUP(C9393,Product_Master!$A:$D,3,FALSE)</f>
        <v>Electronics</v>
      </c>
    </row>
    <row r="9394" spans="1:17" x14ac:dyDescent="0.3">
      <c r="A9394" t="s">
        <v>15940</v>
      </c>
      <c r="B9394" t="s">
        <v>1526</v>
      </c>
      <c r="C9394" t="s">
        <v>33</v>
      </c>
      <c r="D9394" t="s">
        <v>197</v>
      </c>
      <c r="E9394" t="s">
        <v>210</v>
      </c>
      <c r="F9394" t="s">
        <v>211</v>
      </c>
      <c r="G9394" t="s">
        <v>243</v>
      </c>
      <c r="H9394" t="s">
        <v>6246</v>
      </c>
      <c r="I9394">
        <v>3</v>
      </c>
      <c r="J9394">
        <v>15</v>
      </c>
      <c r="K9394">
        <v>151011</v>
      </c>
      <c r="L9394" t="str">
        <f>VLOOKUP(Sales_Data!C9394,Product_Master!$A:$D,2,FALSE)</f>
        <v>Headphones</v>
      </c>
      <c r="M9394">
        <f>VLOOKUP(C9394,Product_Master!$A:$D,4,FALSE)</f>
        <v>59220</v>
      </c>
      <c r="N9394" t="str">
        <f t="shared" si="292"/>
        <v>HIGH</v>
      </c>
      <c r="O9394" t="str" cm="1">
        <f t="array" ref="O9394">_xlfn.IFS(D9394="North","Zone 1",D9394="South","Zone 2",D9394="East","Zone 3",D9394="West","Zone 4")</f>
        <v>Zone 4</v>
      </c>
      <c r="P9394">
        <f t="shared" si="293"/>
        <v>15101.1</v>
      </c>
      <c r="Q9394" t="str">
        <f>VLOOKUP(C9394,Product_Master!$A:$D,3,FALSE)</f>
        <v>Electronics</v>
      </c>
    </row>
    <row r="9395" spans="1:17" x14ac:dyDescent="0.3">
      <c r="A9395" t="s">
        <v>15941</v>
      </c>
      <c r="B9395" t="s">
        <v>2500</v>
      </c>
      <c r="C9395" t="s">
        <v>91</v>
      </c>
      <c r="D9395" t="s">
        <v>197</v>
      </c>
      <c r="E9395" t="s">
        <v>210</v>
      </c>
      <c r="F9395" t="s">
        <v>211</v>
      </c>
      <c r="G9395" t="s">
        <v>212</v>
      </c>
      <c r="H9395" t="s">
        <v>7625</v>
      </c>
      <c r="I9395">
        <v>11</v>
      </c>
      <c r="J9395">
        <v>0</v>
      </c>
      <c r="K9395">
        <v>327657</v>
      </c>
      <c r="L9395" t="str">
        <f>VLOOKUP(Sales_Data!C9395,Product_Master!$A:$D,2,FALSE)</f>
        <v>Sweater</v>
      </c>
      <c r="M9395">
        <f>VLOOKUP(C9395,Product_Master!$A:$D,4,FALSE)</f>
        <v>29787</v>
      </c>
      <c r="N9395" t="str">
        <f t="shared" si="292"/>
        <v>HIGH</v>
      </c>
      <c r="O9395" t="str" cm="1">
        <f t="array" ref="O9395">_xlfn.IFS(D9395="North","Zone 1",D9395="South","Zone 2",D9395="East","Zone 3",D9395="West","Zone 4")</f>
        <v>Zone 4</v>
      </c>
      <c r="P9395">
        <f t="shared" si="293"/>
        <v>32765.7</v>
      </c>
      <c r="Q9395" t="str">
        <f>VLOOKUP(C9395,Product_Master!$A:$D,3,FALSE)</f>
        <v>Clothing</v>
      </c>
    </row>
    <row r="9396" spans="1:17" x14ac:dyDescent="0.3">
      <c r="A9396" t="s">
        <v>15942</v>
      </c>
      <c r="B9396" t="s">
        <v>2266</v>
      </c>
      <c r="C9396" t="s">
        <v>81</v>
      </c>
      <c r="D9396" t="s">
        <v>197</v>
      </c>
      <c r="E9396" t="s">
        <v>198</v>
      </c>
      <c r="F9396" t="s">
        <v>199</v>
      </c>
      <c r="G9396" t="s">
        <v>206</v>
      </c>
      <c r="H9396" t="s">
        <v>3529</v>
      </c>
      <c r="I9396">
        <v>3</v>
      </c>
      <c r="J9396">
        <v>20</v>
      </c>
      <c r="K9396">
        <v>79300</v>
      </c>
      <c r="L9396" t="str">
        <f>VLOOKUP(Sales_Data!C9396,Product_Master!$A:$D,2,FALSE)</f>
        <v>Blazer</v>
      </c>
      <c r="M9396">
        <f>VLOOKUP(C9396,Product_Master!$A:$D,4,FALSE)</f>
        <v>33042</v>
      </c>
      <c r="N9396" t="str">
        <f t="shared" si="292"/>
        <v>HIGH</v>
      </c>
      <c r="O9396" t="str" cm="1">
        <f t="array" ref="O9396">_xlfn.IFS(D9396="North","Zone 1",D9396="South","Zone 2",D9396="East","Zone 3",D9396="West","Zone 4")</f>
        <v>Zone 4</v>
      </c>
      <c r="P9396">
        <f t="shared" si="293"/>
        <v>7930</v>
      </c>
      <c r="Q9396" t="str">
        <f>VLOOKUP(C9396,Product_Master!$A:$D,3,FALSE)</f>
        <v>Clothing</v>
      </c>
    </row>
    <row r="9397" spans="1:17" x14ac:dyDescent="0.3">
      <c r="A9397" t="s">
        <v>15943</v>
      </c>
      <c r="B9397" t="s">
        <v>1822</v>
      </c>
      <c r="C9397" t="s">
        <v>104</v>
      </c>
      <c r="D9397" t="s">
        <v>191</v>
      </c>
      <c r="E9397" t="s">
        <v>192</v>
      </c>
      <c r="F9397" t="s">
        <v>193</v>
      </c>
      <c r="G9397" t="s">
        <v>187</v>
      </c>
      <c r="H9397" t="s">
        <v>13613</v>
      </c>
      <c r="I9397">
        <v>4</v>
      </c>
      <c r="J9397">
        <v>15</v>
      </c>
      <c r="K9397">
        <v>116113</v>
      </c>
      <c r="L9397" t="str">
        <f>VLOOKUP(Sales_Data!C9397,Product_Master!$A:$D,2,FALSE)</f>
        <v>Coffee</v>
      </c>
      <c r="M9397">
        <f>VLOOKUP(C9397,Product_Master!$A:$D,4,FALSE)</f>
        <v>34151</v>
      </c>
      <c r="N9397" t="str">
        <f t="shared" si="292"/>
        <v>HIGH</v>
      </c>
      <c r="O9397" t="str" cm="1">
        <f t="array" ref="O9397">_xlfn.IFS(D9397="North","Zone 1",D9397="South","Zone 2",D9397="East","Zone 3",D9397="West","Zone 4")</f>
        <v>Zone 1</v>
      </c>
      <c r="P9397">
        <f t="shared" si="293"/>
        <v>11611.300000000001</v>
      </c>
      <c r="Q9397" t="str">
        <f>VLOOKUP(C9397,Product_Master!$A:$D,3,FALSE)</f>
        <v>Grocery</v>
      </c>
    </row>
    <row r="9398" spans="1:17" x14ac:dyDescent="0.3">
      <c r="A9398" t="s">
        <v>15944</v>
      </c>
      <c r="B9398" t="s">
        <v>1499</v>
      </c>
      <c r="C9398" t="s">
        <v>58</v>
      </c>
      <c r="D9398" t="s">
        <v>171</v>
      </c>
      <c r="E9398" t="s">
        <v>204</v>
      </c>
      <c r="F9398" t="s">
        <v>205</v>
      </c>
      <c r="G9398" t="s">
        <v>206</v>
      </c>
      <c r="H9398" t="s">
        <v>12251</v>
      </c>
      <c r="I9398">
        <v>4</v>
      </c>
      <c r="J9398">
        <v>10</v>
      </c>
      <c r="K9398">
        <v>99720</v>
      </c>
      <c r="L9398" t="str">
        <f>VLOOKUP(Sales_Data!C9398,Product_Master!$A:$D,2,FALSE)</f>
        <v>Side Table</v>
      </c>
      <c r="M9398">
        <f>VLOOKUP(C9398,Product_Master!$A:$D,4,FALSE)</f>
        <v>27700</v>
      </c>
      <c r="N9398" t="str">
        <f t="shared" si="292"/>
        <v>HIGH</v>
      </c>
      <c r="O9398" t="str" cm="1">
        <f t="array" ref="O9398">_xlfn.IFS(D9398="North","Zone 1",D9398="South","Zone 2",D9398="East","Zone 3",D9398="West","Zone 4")</f>
        <v>Zone 2</v>
      </c>
      <c r="P9398">
        <f t="shared" si="293"/>
        <v>9972</v>
      </c>
      <c r="Q9398" t="str">
        <f>VLOOKUP(C9398,Product_Master!$A:$D,3,FALSE)</f>
        <v>Furniture</v>
      </c>
    </row>
    <row r="9399" spans="1:17" x14ac:dyDescent="0.3">
      <c r="A9399" t="s">
        <v>15945</v>
      </c>
      <c r="B9399" t="s">
        <v>2159</v>
      </c>
      <c r="C9399" t="s">
        <v>48</v>
      </c>
      <c r="D9399" t="s">
        <v>171</v>
      </c>
      <c r="E9399" t="s">
        <v>223</v>
      </c>
      <c r="F9399" t="s">
        <v>224</v>
      </c>
      <c r="G9399" t="s">
        <v>181</v>
      </c>
      <c r="H9399" t="s">
        <v>3898</v>
      </c>
      <c r="I9399">
        <v>9</v>
      </c>
      <c r="J9399">
        <v>0</v>
      </c>
      <c r="K9399">
        <v>388386</v>
      </c>
      <c r="L9399" t="str">
        <f>VLOOKUP(Sales_Data!C9399,Product_Master!$A:$D,2,FALSE)</f>
        <v>Bed</v>
      </c>
      <c r="M9399">
        <f>VLOOKUP(C9399,Product_Master!$A:$D,4,FALSE)</f>
        <v>43154</v>
      </c>
      <c r="N9399" t="str">
        <f t="shared" si="292"/>
        <v>HIGH</v>
      </c>
      <c r="O9399" t="str" cm="1">
        <f t="array" ref="O9399">_xlfn.IFS(D9399="North","Zone 1",D9399="South","Zone 2",D9399="East","Zone 3",D9399="West","Zone 4")</f>
        <v>Zone 2</v>
      </c>
      <c r="P9399">
        <f t="shared" si="293"/>
        <v>38838.6</v>
      </c>
      <c r="Q9399" t="str">
        <f>VLOOKUP(C9399,Product_Master!$A:$D,3,FALSE)</f>
        <v>Furniture</v>
      </c>
    </row>
    <row r="9400" spans="1:17" x14ac:dyDescent="0.3">
      <c r="A9400" t="s">
        <v>15946</v>
      </c>
      <c r="B9400" t="s">
        <v>2398</v>
      </c>
      <c r="C9400" t="s">
        <v>137</v>
      </c>
      <c r="D9400" t="s">
        <v>191</v>
      </c>
      <c r="E9400" t="s">
        <v>192</v>
      </c>
      <c r="F9400" t="s">
        <v>193</v>
      </c>
      <c r="G9400" t="s">
        <v>253</v>
      </c>
      <c r="H9400" t="s">
        <v>1942</v>
      </c>
      <c r="I9400">
        <v>9</v>
      </c>
      <c r="J9400">
        <v>5</v>
      </c>
      <c r="K9400">
        <v>436964</v>
      </c>
      <c r="L9400" t="str">
        <f>VLOOKUP(Sales_Data!C9400,Product_Master!$A:$D,2,FALSE)</f>
        <v>Dumbbells</v>
      </c>
      <c r="M9400">
        <f>VLOOKUP(C9400,Product_Master!$A:$D,4,FALSE)</f>
        <v>51107</v>
      </c>
      <c r="N9400" t="str">
        <f t="shared" si="292"/>
        <v>HIGH</v>
      </c>
      <c r="O9400" t="str" cm="1">
        <f t="array" ref="O9400">_xlfn.IFS(D9400="North","Zone 1",D9400="South","Zone 2",D9400="East","Zone 3",D9400="West","Zone 4")</f>
        <v>Zone 1</v>
      </c>
      <c r="P9400">
        <f t="shared" si="293"/>
        <v>43696.4</v>
      </c>
      <c r="Q9400" t="str">
        <f>VLOOKUP(C9400,Product_Master!$A:$D,3,FALSE)</f>
        <v>Sports</v>
      </c>
    </row>
    <row r="9401" spans="1:17" x14ac:dyDescent="0.3">
      <c r="A9401" t="s">
        <v>15947</v>
      </c>
      <c r="B9401" t="s">
        <v>1531</v>
      </c>
      <c r="C9401" t="s">
        <v>122</v>
      </c>
      <c r="D9401" t="s">
        <v>197</v>
      </c>
      <c r="E9401" t="s">
        <v>260</v>
      </c>
      <c r="F9401" t="s">
        <v>261</v>
      </c>
      <c r="G9401" t="s">
        <v>315</v>
      </c>
      <c r="H9401" t="s">
        <v>8558</v>
      </c>
      <c r="I9401">
        <v>1</v>
      </c>
      <c r="J9401">
        <v>20</v>
      </c>
      <c r="K9401">
        <v>52425</v>
      </c>
      <c r="L9401" t="str">
        <f>VLOOKUP(Sales_Data!C9401,Product_Master!$A:$D,2,FALSE)</f>
        <v>Noodles</v>
      </c>
      <c r="M9401">
        <f>VLOOKUP(C9401,Product_Master!$A:$D,4,FALSE)</f>
        <v>65532</v>
      </c>
      <c r="N9401" t="str">
        <f t="shared" si="292"/>
        <v>HIGH</v>
      </c>
      <c r="O9401" t="str" cm="1">
        <f t="array" ref="O9401">_xlfn.IFS(D9401="North","Zone 1",D9401="South","Zone 2",D9401="East","Zone 3",D9401="West","Zone 4")</f>
        <v>Zone 4</v>
      </c>
      <c r="P9401">
        <f t="shared" si="293"/>
        <v>5242.5</v>
      </c>
      <c r="Q9401" t="str">
        <f>VLOOKUP(C9401,Product_Master!$A:$D,3,FALSE)</f>
        <v>Grocery</v>
      </c>
    </row>
    <row r="9402" spans="1:17" x14ac:dyDescent="0.3">
      <c r="A9402" t="s">
        <v>15948</v>
      </c>
      <c r="B9402" t="s">
        <v>847</v>
      </c>
      <c r="C9402" t="s">
        <v>106</v>
      </c>
      <c r="D9402" t="s">
        <v>178</v>
      </c>
      <c r="E9402" t="s">
        <v>179</v>
      </c>
      <c r="F9402" t="s">
        <v>180</v>
      </c>
      <c r="G9402" t="s">
        <v>243</v>
      </c>
      <c r="H9402" t="s">
        <v>15949</v>
      </c>
      <c r="I9402">
        <v>7</v>
      </c>
      <c r="J9402">
        <v>0</v>
      </c>
      <c r="K9402">
        <v>466011</v>
      </c>
      <c r="L9402" t="str">
        <f>VLOOKUP(Sales_Data!C9402,Product_Master!$A:$D,2,FALSE)</f>
        <v>Oil</v>
      </c>
      <c r="M9402">
        <f>VLOOKUP(C9402,Product_Master!$A:$D,4,FALSE)</f>
        <v>66573</v>
      </c>
      <c r="N9402" t="str">
        <f t="shared" si="292"/>
        <v>HIGH</v>
      </c>
      <c r="O9402" t="str" cm="1">
        <f t="array" ref="O9402">_xlfn.IFS(D9402="North","Zone 1",D9402="South","Zone 2",D9402="East","Zone 3",D9402="West","Zone 4")</f>
        <v>Zone 3</v>
      </c>
      <c r="P9402">
        <f t="shared" si="293"/>
        <v>46601.100000000006</v>
      </c>
      <c r="Q9402" t="str">
        <f>VLOOKUP(C9402,Product_Master!$A:$D,3,FALSE)</f>
        <v>Grocery</v>
      </c>
    </row>
    <row r="9403" spans="1:17" x14ac:dyDescent="0.3">
      <c r="A9403" t="s">
        <v>15950</v>
      </c>
      <c r="B9403" t="s">
        <v>360</v>
      </c>
      <c r="C9403" t="s">
        <v>147</v>
      </c>
      <c r="D9403" t="s">
        <v>171</v>
      </c>
      <c r="E9403" t="s">
        <v>204</v>
      </c>
      <c r="F9403" t="s">
        <v>205</v>
      </c>
      <c r="G9403" t="s">
        <v>285</v>
      </c>
      <c r="H9403" t="s">
        <v>14144</v>
      </c>
      <c r="I9403">
        <v>11</v>
      </c>
      <c r="J9403">
        <v>0</v>
      </c>
      <c r="K9403">
        <v>709214</v>
      </c>
      <c r="L9403" t="str">
        <f>VLOOKUP(Sales_Data!C9403,Product_Master!$A:$D,2,FALSE)</f>
        <v>Tennis Ball</v>
      </c>
      <c r="M9403">
        <f>VLOOKUP(C9403,Product_Master!$A:$D,4,FALSE)</f>
        <v>64474</v>
      </c>
      <c r="N9403" t="str">
        <f t="shared" si="292"/>
        <v>HIGH</v>
      </c>
      <c r="O9403" t="str" cm="1">
        <f t="array" ref="O9403">_xlfn.IFS(D9403="North","Zone 1",D9403="South","Zone 2",D9403="East","Zone 3",D9403="West","Zone 4")</f>
        <v>Zone 2</v>
      </c>
      <c r="P9403">
        <f t="shared" si="293"/>
        <v>70921.400000000009</v>
      </c>
      <c r="Q9403" t="str">
        <f>VLOOKUP(C9403,Product_Master!$A:$D,3,FALSE)</f>
        <v>Sports</v>
      </c>
    </row>
    <row r="9404" spans="1:17" x14ac:dyDescent="0.3">
      <c r="A9404" t="s">
        <v>15951</v>
      </c>
      <c r="B9404" t="s">
        <v>1903</v>
      </c>
      <c r="C9404" t="s">
        <v>114</v>
      </c>
      <c r="D9404" t="s">
        <v>171</v>
      </c>
      <c r="E9404" t="s">
        <v>223</v>
      </c>
      <c r="F9404" t="s">
        <v>224</v>
      </c>
      <c r="G9404" t="s">
        <v>243</v>
      </c>
      <c r="H9404" t="s">
        <v>13242</v>
      </c>
      <c r="I9404">
        <v>3</v>
      </c>
      <c r="J9404">
        <v>0</v>
      </c>
      <c r="K9404">
        <v>174633</v>
      </c>
      <c r="L9404" t="str">
        <f>VLOOKUP(Sales_Data!C9404,Product_Master!$A:$D,2,FALSE)</f>
        <v>Flour</v>
      </c>
      <c r="M9404">
        <f>VLOOKUP(C9404,Product_Master!$A:$D,4,FALSE)</f>
        <v>58211</v>
      </c>
      <c r="N9404" t="str">
        <f t="shared" si="292"/>
        <v>HIGH</v>
      </c>
      <c r="O9404" t="str" cm="1">
        <f t="array" ref="O9404">_xlfn.IFS(D9404="North","Zone 1",D9404="South","Zone 2",D9404="East","Zone 3",D9404="West","Zone 4")</f>
        <v>Zone 2</v>
      </c>
      <c r="P9404">
        <f t="shared" si="293"/>
        <v>17463.3</v>
      </c>
      <c r="Q9404" t="str">
        <f>VLOOKUP(C9404,Product_Master!$A:$D,3,FALSE)</f>
        <v>Grocery</v>
      </c>
    </row>
    <row r="9405" spans="1:17" x14ac:dyDescent="0.3">
      <c r="A9405" t="s">
        <v>15952</v>
      </c>
      <c r="B9405" t="s">
        <v>1011</v>
      </c>
      <c r="C9405" t="s">
        <v>120</v>
      </c>
      <c r="D9405" t="s">
        <v>178</v>
      </c>
      <c r="E9405" t="s">
        <v>185</v>
      </c>
      <c r="F9405" t="s">
        <v>186</v>
      </c>
      <c r="G9405" t="s">
        <v>187</v>
      </c>
      <c r="H9405" t="s">
        <v>12751</v>
      </c>
      <c r="I9405">
        <v>4</v>
      </c>
      <c r="J9405">
        <v>15</v>
      </c>
      <c r="K9405">
        <v>104961</v>
      </c>
      <c r="L9405" t="str">
        <f>VLOOKUP(Sales_Data!C9405,Product_Master!$A:$D,2,FALSE)</f>
        <v>Soft Drink</v>
      </c>
      <c r="M9405">
        <f>VLOOKUP(C9405,Product_Master!$A:$D,4,FALSE)</f>
        <v>30871</v>
      </c>
      <c r="N9405" t="str">
        <f t="shared" si="292"/>
        <v>HIGH</v>
      </c>
      <c r="O9405" t="str" cm="1">
        <f t="array" ref="O9405">_xlfn.IFS(D9405="North","Zone 1",D9405="South","Zone 2",D9405="East","Zone 3",D9405="West","Zone 4")</f>
        <v>Zone 3</v>
      </c>
      <c r="P9405">
        <f t="shared" si="293"/>
        <v>10496.1</v>
      </c>
      <c r="Q9405" t="str">
        <f>VLOOKUP(C9405,Product_Master!$A:$D,3,FALSE)</f>
        <v>Grocery</v>
      </c>
    </row>
    <row r="9406" spans="1:17" x14ac:dyDescent="0.3">
      <c r="A9406" t="s">
        <v>15953</v>
      </c>
      <c r="B9406" t="s">
        <v>416</v>
      </c>
      <c r="C9406" t="s">
        <v>58</v>
      </c>
      <c r="D9406" t="s">
        <v>191</v>
      </c>
      <c r="E9406" t="s">
        <v>192</v>
      </c>
      <c r="F9406" t="s">
        <v>193</v>
      </c>
      <c r="G9406" t="s">
        <v>257</v>
      </c>
      <c r="H9406" t="s">
        <v>7989</v>
      </c>
      <c r="I9406">
        <v>11</v>
      </c>
      <c r="J9406">
        <v>10</v>
      </c>
      <c r="K9406">
        <v>274230</v>
      </c>
      <c r="L9406" t="str">
        <f>VLOOKUP(Sales_Data!C9406,Product_Master!$A:$D,2,FALSE)</f>
        <v>Side Table</v>
      </c>
      <c r="M9406">
        <f>VLOOKUP(C9406,Product_Master!$A:$D,4,FALSE)</f>
        <v>27700</v>
      </c>
      <c r="N9406" t="str">
        <f t="shared" si="292"/>
        <v>HIGH</v>
      </c>
      <c r="O9406" t="str" cm="1">
        <f t="array" ref="O9406">_xlfn.IFS(D9406="North","Zone 1",D9406="South","Zone 2",D9406="East","Zone 3",D9406="West","Zone 4")</f>
        <v>Zone 1</v>
      </c>
      <c r="P9406">
        <f t="shared" si="293"/>
        <v>27423</v>
      </c>
      <c r="Q9406" t="str">
        <f>VLOOKUP(C9406,Product_Master!$A:$D,3,FALSE)</f>
        <v>Furniture</v>
      </c>
    </row>
    <row r="9407" spans="1:17" x14ac:dyDescent="0.3">
      <c r="A9407" t="s">
        <v>15954</v>
      </c>
      <c r="B9407" t="s">
        <v>265</v>
      </c>
      <c r="C9407" t="s">
        <v>95</v>
      </c>
      <c r="D9407" t="s">
        <v>191</v>
      </c>
      <c r="E9407" t="s">
        <v>192</v>
      </c>
      <c r="F9407" t="s">
        <v>193</v>
      </c>
      <c r="G9407" t="s">
        <v>285</v>
      </c>
      <c r="H9407" t="s">
        <v>15955</v>
      </c>
      <c r="I9407">
        <v>11</v>
      </c>
      <c r="J9407">
        <v>20</v>
      </c>
      <c r="K9407">
        <v>636257</v>
      </c>
      <c r="L9407" t="str">
        <f>VLOOKUP(Sales_Data!C9407,Product_Master!$A:$D,2,FALSE)</f>
        <v>Dress</v>
      </c>
      <c r="M9407">
        <f>VLOOKUP(C9407,Product_Master!$A:$D,4,FALSE)</f>
        <v>72302</v>
      </c>
      <c r="N9407" t="str">
        <f t="shared" si="292"/>
        <v>HIGH</v>
      </c>
      <c r="O9407" t="str" cm="1">
        <f t="array" ref="O9407">_xlfn.IFS(D9407="North","Zone 1",D9407="South","Zone 2",D9407="East","Zone 3",D9407="West","Zone 4")</f>
        <v>Zone 1</v>
      </c>
      <c r="P9407">
        <f t="shared" si="293"/>
        <v>63625.700000000004</v>
      </c>
      <c r="Q9407" t="str">
        <f>VLOOKUP(C9407,Product_Master!$A:$D,3,FALSE)</f>
        <v>Clothing</v>
      </c>
    </row>
    <row r="9408" spans="1:17" x14ac:dyDescent="0.3">
      <c r="A9408" t="s">
        <v>15956</v>
      </c>
      <c r="B9408" t="s">
        <v>1072</v>
      </c>
      <c r="C9408" t="s">
        <v>54</v>
      </c>
      <c r="D9408" t="s">
        <v>197</v>
      </c>
      <c r="E9408" t="s">
        <v>210</v>
      </c>
      <c r="F9408" t="s">
        <v>211</v>
      </c>
      <c r="G9408" t="s">
        <v>257</v>
      </c>
      <c r="H9408" t="s">
        <v>15957</v>
      </c>
      <c r="I9408">
        <v>5</v>
      </c>
      <c r="J9408">
        <v>15</v>
      </c>
      <c r="K9408">
        <v>53554</v>
      </c>
      <c r="L9408" t="str">
        <f>VLOOKUP(Sales_Data!C9408,Product_Master!$A:$D,2,FALSE)</f>
        <v>Cabinet</v>
      </c>
      <c r="M9408">
        <f>VLOOKUP(C9408,Product_Master!$A:$D,4,FALSE)</f>
        <v>12601</v>
      </c>
      <c r="N9408" t="str">
        <f t="shared" si="292"/>
        <v>HIGH</v>
      </c>
      <c r="O9408" t="str" cm="1">
        <f t="array" ref="O9408">_xlfn.IFS(D9408="North","Zone 1",D9408="South","Zone 2",D9408="East","Zone 3",D9408="West","Zone 4")</f>
        <v>Zone 4</v>
      </c>
      <c r="P9408">
        <f t="shared" si="293"/>
        <v>5355.4000000000005</v>
      </c>
      <c r="Q9408" t="str">
        <f>VLOOKUP(C9408,Product_Master!$A:$D,3,FALSE)</f>
        <v>Furniture</v>
      </c>
    </row>
    <row r="9409" spans="1:17" x14ac:dyDescent="0.3">
      <c r="A9409" t="s">
        <v>15958</v>
      </c>
      <c r="B9409" t="s">
        <v>1504</v>
      </c>
      <c r="C9409" t="s">
        <v>128</v>
      </c>
      <c r="D9409" t="s">
        <v>197</v>
      </c>
      <c r="E9409" t="s">
        <v>198</v>
      </c>
      <c r="F9409" t="s">
        <v>199</v>
      </c>
      <c r="G9409" t="s">
        <v>181</v>
      </c>
      <c r="H9409" t="s">
        <v>13051</v>
      </c>
      <c r="I9409">
        <v>9</v>
      </c>
      <c r="J9409">
        <v>5</v>
      </c>
      <c r="K9409">
        <v>502893</v>
      </c>
      <c r="L9409" t="str">
        <f>VLOOKUP(Sales_Data!C9409,Product_Master!$A:$D,2,FALSE)</f>
        <v>Cricket Bat</v>
      </c>
      <c r="M9409">
        <f>VLOOKUP(C9409,Product_Master!$A:$D,4,FALSE)</f>
        <v>58818</v>
      </c>
      <c r="N9409" t="str">
        <f t="shared" si="292"/>
        <v>HIGH</v>
      </c>
      <c r="O9409" t="str" cm="1">
        <f t="array" ref="O9409">_xlfn.IFS(D9409="North","Zone 1",D9409="South","Zone 2",D9409="East","Zone 3",D9409="West","Zone 4")</f>
        <v>Zone 4</v>
      </c>
      <c r="P9409">
        <f t="shared" si="293"/>
        <v>50289.3</v>
      </c>
      <c r="Q9409" t="str">
        <f>VLOOKUP(C9409,Product_Master!$A:$D,3,FALSE)</f>
        <v>Sports</v>
      </c>
    </row>
    <row r="9410" spans="1:17" x14ac:dyDescent="0.3">
      <c r="A9410" t="s">
        <v>15959</v>
      </c>
      <c r="B9410" t="s">
        <v>3841</v>
      </c>
      <c r="C9410" t="s">
        <v>145</v>
      </c>
      <c r="D9410" t="s">
        <v>178</v>
      </c>
      <c r="E9410" t="s">
        <v>310</v>
      </c>
      <c r="F9410" t="s">
        <v>311</v>
      </c>
      <c r="G9410" t="s">
        <v>219</v>
      </c>
      <c r="H9410" t="s">
        <v>15960</v>
      </c>
      <c r="I9410">
        <v>8</v>
      </c>
      <c r="J9410">
        <v>10</v>
      </c>
      <c r="K9410">
        <v>127843</v>
      </c>
      <c r="L9410" t="str">
        <f>VLOOKUP(Sales_Data!C9410,Product_Master!$A:$D,2,FALSE)</f>
        <v>Badminton Racket</v>
      </c>
      <c r="M9410">
        <f>VLOOKUP(C9410,Product_Master!$A:$D,4,FALSE)</f>
        <v>17756</v>
      </c>
      <c r="N9410" t="str">
        <f t="shared" si="292"/>
        <v>HIGH</v>
      </c>
      <c r="O9410" t="str" cm="1">
        <f t="array" ref="O9410">_xlfn.IFS(D9410="North","Zone 1",D9410="South","Zone 2",D9410="East","Zone 3",D9410="West","Zone 4")</f>
        <v>Zone 3</v>
      </c>
      <c r="P9410">
        <f t="shared" si="293"/>
        <v>12784.300000000001</v>
      </c>
      <c r="Q9410" t="str">
        <f>VLOOKUP(C9410,Product_Master!$A:$D,3,FALSE)</f>
        <v>Sports</v>
      </c>
    </row>
    <row r="9411" spans="1:17" x14ac:dyDescent="0.3">
      <c r="A9411" t="s">
        <v>15961</v>
      </c>
      <c r="B9411" t="s">
        <v>908</v>
      </c>
      <c r="C9411" t="s">
        <v>137</v>
      </c>
      <c r="D9411" t="s">
        <v>197</v>
      </c>
      <c r="E9411" t="s">
        <v>198</v>
      </c>
      <c r="F9411" t="s">
        <v>199</v>
      </c>
      <c r="G9411" t="s">
        <v>174</v>
      </c>
      <c r="H9411" t="s">
        <v>15962</v>
      </c>
      <c r="I9411">
        <v>9</v>
      </c>
      <c r="J9411">
        <v>15</v>
      </c>
      <c r="K9411">
        <v>390968</v>
      </c>
      <c r="L9411" t="str">
        <f>VLOOKUP(Sales_Data!C9411,Product_Master!$A:$D,2,FALSE)</f>
        <v>Dumbbells</v>
      </c>
      <c r="M9411">
        <f>VLOOKUP(C9411,Product_Master!$A:$D,4,FALSE)</f>
        <v>51107</v>
      </c>
      <c r="N9411" t="str">
        <f t="shared" ref="N9411:N9474" si="294">IF(K9411&gt;15000,"HIGH",IF(K9411&gt;=5000,"MEDIUM","LOW"))</f>
        <v>HIGH</v>
      </c>
      <c r="O9411" t="str" cm="1">
        <f t="array" ref="O9411">_xlfn.IFS(D9411="North","Zone 1",D9411="South","Zone 2",D9411="East","Zone 3",D9411="West","Zone 4")</f>
        <v>Zone 4</v>
      </c>
      <c r="P9411">
        <f t="shared" ref="P9411:P9474" si="295">IF(N9411="HIGH",K9411*10%,IF(N9411="MEDIUM",K9411*5%,K9411*2%))</f>
        <v>39096.800000000003</v>
      </c>
      <c r="Q9411" t="str">
        <f>VLOOKUP(C9411,Product_Master!$A:$D,3,FALSE)</f>
        <v>Sports</v>
      </c>
    </row>
    <row r="9412" spans="1:17" x14ac:dyDescent="0.3">
      <c r="A9412" t="s">
        <v>15963</v>
      </c>
      <c r="B9412" t="s">
        <v>885</v>
      </c>
      <c r="C9412" t="s">
        <v>56</v>
      </c>
      <c r="D9412" t="s">
        <v>197</v>
      </c>
      <c r="E9412" t="s">
        <v>210</v>
      </c>
      <c r="F9412" t="s">
        <v>211</v>
      </c>
      <c r="G9412" t="s">
        <v>257</v>
      </c>
      <c r="H9412" t="s">
        <v>944</v>
      </c>
      <c r="I9412">
        <v>1</v>
      </c>
      <c r="J9412">
        <v>15</v>
      </c>
      <c r="K9412">
        <v>19595</v>
      </c>
      <c r="L9412" t="str">
        <f>VLOOKUP(Sales_Data!C9412,Product_Master!$A:$D,2,FALSE)</f>
        <v>Computer Desk</v>
      </c>
      <c r="M9412">
        <f>VLOOKUP(C9412,Product_Master!$A:$D,4,FALSE)</f>
        <v>23053</v>
      </c>
      <c r="N9412" t="str">
        <f t="shared" si="294"/>
        <v>HIGH</v>
      </c>
      <c r="O9412" t="str" cm="1">
        <f t="array" ref="O9412">_xlfn.IFS(D9412="North","Zone 1",D9412="South","Zone 2",D9412="East","Zone 3",D9412="West","Zone 4")</f>
        <v>Zone 4</v>
      </c>
      <c r="P9412">
        <f t="shared" si="295"/>
        <v>1959.5</v>
      </c>
      <c r="Q9412" t="str">
        <f>VLOOKUP(C9412,Product_Master!$A:$D,3,FALSE)</f>
        <v>Furniture</v>
      </c>
    </row>
    <row r="9413" spans="1:17" x14ac:dyDescent="0.3">
      <c r="A9413" t="s">
        <v>15964</v>
      </c>
      <c r="B9413" t="s">
        <v>1220</v>
      </c>
      <c r="C9413" t="s">
        <v>50</v>
      </c>
      <c r="D9413" t="s">
        <v>197</v>
      </c>
      <c r="E9413" t="s">
        <v>210</v>
      </c>
      <c r="F9413" t="s">
        <v>211</v>
      </c>
      <c r="G9413" t="s">
        <v>243</v>
      </c>
      <c r="H9413" t="s">
        <v>3458</v>
      </c>
      <c r="I9413">
        <v>11</v>
      </c>
      <c r="J9413">
        <v>10</v>
      </c>
      <c r="K9413">
        <v>563527</v>
      </c>
      <c r="L9413" t="str">
        <f>VLOOKUP(Sales_Data!C9413,Product_Master!$A:$D,2,FALSE)</f>
        <v>Sofa</v>
      </c>
      <c r="M9413">
        <f>VLOOKUP(C9413,Product_Master!$A:$D,4,FALSE)</f>
        <v>56922</v>
      </c>
      <c r="N9413" t="str">
        <f t="shared" si="294"/>
        <v>HIGH</v>
      </c>
      <c r="O9413" t="str" cm="1">
        <f t="array" ref="O9413">_xlfn.IFS(D9413="North","Zone 1",D9413="South","Zone 2",D9413="East","Zone 3",D9413="West","Zone 4")</f>
        <v>Zone 4</v>
      </c>
      <c r="P9413">
        <f t="shared" si="295"/>
        <v>56352.700000000004</v>
      </c>
      <c r="Q9413" t="str">
        <f>VLOOKUP(C9413,Product_Master!$A:$D,3,FALSE)</f>
        <v>Furniture</v>
      </c>
    </row>
    <row r="9414" spans="1:17" x14ac:dyDescent="0.3">
      <c r="A9414" t="s">
        <v>15965</v>
      </c>
      <c r="B9414" t="s">
        <v>1721</v>
      </c>
      <c r="C9414" t="s">
        <v>91</v>
      </c>
      <c r="D9414" t="s">
        <v>191</v>
      </c>
      <c r="E9414" t="s">
        <v>242</v>
      </c>
      <c r="F9414" t="s">
        <v>242</v>
      </c>
      <c r="G9414" t="s">
        <v>181</v>
      </c>
      <c r="H9414" t="s">
        <v>15234</v>
      </c>
      <c r="I9414">
        <v>8</v>
      </c>
      <c r="J9414">
        <v>15</v>
      </c>
      <c r="K9414">
        <v>202551</v>
      </c>
      <c r="L9414" t="str">
        <f>VLOOKUP(Sales_Data!C9414,Product_Master!$A:$D,2,FALSE)</f>
        <v>Sweater</v>
      </c>
      <c r="M9414">
        <f>VLOOKUP(C9414,Product_Master!$A:$D,4,FALSE)</f>
        <v>29787</v>
      </c>
      <c r="N9414" t="str">
        <f t="shared" si="294"/>
        <v>HIGH</v>
      </c>
      <c r="O9414" t="str" cm="1">
        <f t="array" ref="O9414">_xlfn.IFS(D9414="North","Zone 1",D9414="South","Zone 2",D9414="East","Zone 3",D9414="West","Zone 4")</f>
        <v>Zone 1</v>
      </c>
      <c r="P9414">
        <f t="shared" si="295"/>
        <v>20255.100000000002</v>
      </c>
      <c r="Q9414" t="str">
        <f>VLOOKUP(C9414,Product_Master!$A:$D,3,FALSE)</f>
        <v>Clothing</v>
      </c>
    </row>
    <row r="9415" spans="1:17" x14ac:dyDescent="0.3">
      <c r="A9415" t="s">
        <v>15966</v>
      </c>
      <c r="B9415" t="s">
        <v>825</v>
      </c>
      <c r="C9415" t="s">
        <v>52</v>
      </c>
      <c r="D9415" t="s">
        <v>178</v>
      </c>
      <c r="E9415" t="s">
        <v>179</v>
      </c>
      <c r="F9415" t="s">
        <v>180</v>
      </c>
      <c r="G9415" t="s">
        <v>262</v>
      </c>
      <c r="H9415" t="s">
        <v>15967</v>
      </c>
      <c r="I9415">
        <v>1</v>
      </c>
      <c r="J9415">
        <v>5</v>
      </c>
      <c r="K9415">
        <v>1989</v>
      </c>
      <c r="L9415" t="str">
        <f>VLOOKUP(Sales_Data!C9415,Product_Master!$A:$D,2,FALSE)</f>
        <v>TV Unit</v>
      </c>
      <c r="M9415">
        <f>VLOOKUP(C9415,Product_Master!$A:$D,4,FALSE)</f>
        <v>2094</v>
      </c>
      <c r="N9415" t="str">
        <f t="shared" si="294"/>
        <v>LOW</v>
      </c>
      <c r="O9415" t="str" cm="1">
        <f t="array" ref="O9415">_xlfn.IFS(D9415="North","Zone 1",D9415="South","Zone 2",D9415="East","Zone 3",D9415="West","Zone 4")</f>
        <v>Zone 3</v>
      </c>
      <c r="P9415">
        <f t="shared" si="295"/>
        <v>39.78</v>
      </c>
      <c r="Q9415" t="str">
        <f>VLOOKUP(C9415,Product_Master!$A:$D,3,FALSE)</f>
        <v>Furniture</v>
      </c>
    </row>
    <row r="9416" spans="1:17" x14ac:dyDescent="0.3">
      <c r="A9416" t="s">
        <v>15968</v>
      </c>
      <c r="B9416" t="s">
        <v>1030</v>
      </c>
      <c r="C9416" t="s">
        <v>23</v>
      </c>
      <c r="D9416" t="s">
        <v>178</v>
      </c>
      <c r="E9416" t="s">
        <v>179</v>
      </c>
      <c r="F9416" t="s">
        <v>180</v>
      </c>
      <c r="G9416" t="s">
        <v>257</v>
      </c>
      <c r="H9416" t="s">
        <v>8032</v>
      </c>
      <c r="I9416">
        <v>1</v>
      </c>
      <c r="J9416">
        <v>10</v>
      </c>
      <c r="K9416">
        <v>59787</v>
      </c>
      <c r="L9416" t="str">
        <f>VLOOKUP(Sales_Data!C9416,Product_Master!$A:$D,2,FALSE)</f>
        <v>Refrigerator</v>
      </c>
      <c r="M9416">
        <f>VLOOKUP(C9416,Product_Master!$A:$D,4,FALSE)</f>
        <v>66431</v>
      </c>
      <c r="N9416" t="str">
        <f t="shared" si="294"/>
        <v>HIGH</v>
      </c>
      <c r="O9416" t="str" cm="1">
        <f t="array" ref="O9416">_xlfn.IFS(D9416="North","Zone 1",D9416="South","Zone 2",D9416="East","Zone 3",D9416="West","Zone 4")</f>
        <v>Zone 3</v>
      </c>
      <c r="P9416">
        <f t="shared" si="295"/>
        <v>5978.7000000000007</v>
      </c>
      <c r="Q9416" t="str">
        <f>VLOOKUP(C9416,Product_Master!$A:$D,3,FALSE)</f>
        <v>Electronics</v>
      </c>
    </row>
    <row r="9417" spans="1:17" x14ac:dyDescent="0.3">
      <c r="A9417" t="s">
        <v>15969</v>
      </c>
      <c r="B9417" t="s">
        <v>847</v>
      </c>
      <c r="C9417" t="s">
        <v>131</v>
      </c>
      <c r="D9417" t="s">
        <v>191</v>
      </c>
      <c r="E9417" t="s">
        <v>192</v>
      </c>
      <c r="F9417" t="s">
        <v>193</v>
      </c>
      <c r="G9417" t="s">
        <v>269</v>
      </c>
      <c r="H9417" t="s">
        <v>8139</v>
      </c>
      <c r="I9417">
        <v>5</v>
      </c>
      <c r="J9417">
        <v>0</v>
      </c>
      <c r="K9417">
        <v>314185</v>
      </c>
      <c r="L9417" t="str">
        <f>VLOOKUP(Sales_Data!C9417,Product_Master!$A:$D,2,FALSE)</f>
        <v>Football</v>
      </c>
      <c r="M9417">
        <f>VLOOKUP(C9417,Product_Master!$A:$D,4,FALSE)</f>
        <v>62837</v>
      </c>
      <c r="N9417" t="str">
        <f t="shared" si="294"/>
        <v>HIGH</v>
      </c>
      <c r="O9417" t="str" cm="1">
        <f t="array" ref="O9417">_xlfn.IFS(D9417="North","Zone 1",D9417="South","Zone 2",D9417="East","Zone 3",D9417="West","Zone 4")</f>
        <v>Zone 1</v>
      </c>
      <c r="P9417">
        <f t="shared" si="295"/>
        <v>31418.5</v>
      </c>
      <c r="Q9417" t="str">
        <f>VLOOKUP(C9417,Product_Master!$A:$D,3,FALSE)</f>
        <v>Sports</v>
      </c>
    </row>
    <row r="9418" spans="1:17" x14ac:dyDescent="0.3">
      <c r="A9418" t="s">
        <v>15970</v>
      </c>
      <c r="B9418" t="s">
        <v>431</v>
      </c>
      <c r="C9418" t="s">
        <v>56</v>
      </c>
      <c r="D9418" t="s">
        <v>171</v>
      </c>
      <c r="E9418" t="s">
        <v>204</v>
      </c>
      <c r="F9418" t="s">
        <v>205</v>
      </c>
      <c r="G9418" t="s">
        <v>285</v>
      </c>
      <c r="H9418" t="s">
        <v>1947</v>
      </c>
      <c r="I9418">
        <v>2</v>
      </c>
      <c r="J9418">
        <v>15</v>
      </c>
      <c r="K9418">
        <v>39190</v>
      </c>
      <c r="L9418" t="str">
        <f>VLOOKUP(Sales_Data!C9418,Product_Master!$A:$D,2,FALSE)</f>
        <v>Computer Desk</v>
      </c>
      <c r="M9418">
        <f>VLOOKUP(C9418,Product_Master!$A:$D,4,FALSE)</f>
        <v>23053</v>
      </c>
      <c r="N9418" t="str">
        <f t="shared" si="294"/>
        <v>HIGH</v>
      </c>
      <c r="O9418" t="str" cm="1">
        <f t="array" ref="O9418">_xlfn.IFS(D9418="North","Zone 1",D9418="South","Zone 2",D9418="East","Zone 3",D9418="West","Zone 4")</f>
        <v>Zone 2</v>
      </c>
      <c r="P9418">
        <f t="shared" si="295"/>
        <v>3919</v>
      </c>
      <c r="Q9418" t="str">
        <f>VLOOKUP(C9418,Product_Master!$A:$D,3,FALSE)</f>
        <v>Furniture</v>
      </c>
    </row>
    <row r="9419" spans="1:17" x14ac:dyDescent="0.3">
      <c r="A9419" t="s">
        <v>15971</v>
      </c>
      <c r="B9419" t="s">
        <v>2068</v>
      </c>
      <c r="C9419" t="s">
        <v>31</v>
      </c>
      <c r="D9419" t="s">
        <v>191</v>
      </c>
      <c r="E9419" t="s">
        <v>242</v>
      </c>
      <c r="F9419" t="s">
        <v>242</v>
      </c>
      <c r="G9419" t="s">
        <v>315</v>
      </c>
      <c r="H9419" t="s">
        <v>15972</v>
      </c>
      <c r="I9419">
        <v>9</v>
      </c>
      <c r="J9419">
        <v>5</v>
      </c>
      <c r="K9419">
        <v>329910</v>
      </c>
      <c r="L9419" t="str">
        <f>VLOOKUP(Sales_Data!C9419,Product_Master!$A:$D,2,FALSE)</f>
        <v>Smart Watch</v>
      </c>
      <c r="M9419">
        <f>VLOOKUP(C9419,Product_Master!$A:$D,4,FALSE)</f>
        <v>38586</v>
      </c>
      <c r="N9419" t="str">
        <f t="shared" si="294"/>
        <v>HIGH</v>
      </c>
      <c r="O9419" t="str" cm="1">
        <f t="array" ref="O9419">_xlfn.IFS(D9419="North","Zone 1",D9419="South","Zone 2",D9419="East","Zone 3",D9419="West","Zone 4")</f>
        <v>Zone 1</v>
      </c>
      <c r="P9419">
        <f t="shared" si="295"/>
        <v>32991</v>
      </c>
      <c r="Q9419" t="str">
        <f>VLOOKUP(C9419,Product_Master!$A:$D,3,FALSE)</f>
        <v>Electronics</v>
      </c>
    </row>
    <row r="9420" spans="1:17" x14ac:dyDescent="0.3">
      <c r="A9420" t="s">
        <v>15973</v>
      </c>
      <c r="B9420" t="s">
        <v>209</v>
      </c>
      <c r="C9420" t="s">
        <v>116</v>
      </c>
      <c r="D9420" t="s">
        <v>197</v>
      </c>
      <c r="E9420" t="s">
        <v>210</v>
      </c>
      <c r="F9420" t="s">
        <v>211</v>
      </c>
      <c r="G9420" t="s">
        <v>243</v>
      </c>
      <c r="H9420" t="s">
        <v>2549</v>
      </c>
      <c r="I9420">
        <v>11</v>
      </c>
      <c r="J9420">
        <v>10</v>
      </c>
      <c r="K9420">
        <v>95049</v>
      </c>
      <c r="L9420" t="str">
        <f>VLOOKUP(Sales_Data!C9420,Product_Master!$A:$D,2,FALSE)</f>
        <v>Biscuits</v>
      </c>
      <c r="M9420">
        <f>VLOOKUP(C9420,Product_Master!$A:$D,4,FALSE)</f>
        <v>9601</v>
      </c>
      <c r="N9420" t="str">
        <f t="shared" si="294"/>
        <v>HIGH</v>
      </c>
      <c r="O9420" t="str" cm="1">
        <f t="array" ref="O9420">_xlfn.IFS(D9420="North","Zone 1",D9420="South","Zone 2",D9420="East","Zone 3",D9420="West","Zone 4")</f>
        <v>Zone 4</v>
      </c>
      <c r="P9420">
        <f t="shared" si="295"/>
        <v>9504.9</v>
      </c>
      <c r="Q9420" t="str">
        <f>VLOOKUP(C9420,Product_Master!$A:$D,3,FALSE)</f>
        <v>Grocery</v>
      </c>
    </row>
    <row r="9421" spans="1:17" x14ac:dyDescent="0.3">
      <c r="A9421" t="s">
        <v>15974</v>
      </c>
      <c r="B9421" t="s">
        <v>841</v>
      </c>
      <c r="C9421" t="s">
        <v>42</v>
      </c>
      <c r="D9421" t="s">
        <v>197</v>
      </c>
      <c r="E9421" t="s">
        <v>260</v>
      </c>
      <c r="F9421" t="s">
        <v>261</v>
      </c>
      <c r="G9421" t="s">
        <v>285</v>
      </c>
      <c r="H9421" t="s">
        <v>3639</v>
      </c>
      <c r="I9421">
        <v>9</v>
      </c>
      <c r="J9421">
        <v>20</v>
      </c>
      <c r="K9421">
        <v>136152</v>
      </c>
      <c r="L9421" t="str">
        <f>VLOOKUP(Sales_Data!C9421,Product_Master!$A:$D,2,FALSE)</f>
        <v>Coffee Table</v>
      </c>
      <c r="M9421">
        <f>VLOOKUP(C9421,Product_Master!$A:$D,4,FALSE)</f>
        <v>18910</v>
      </c>
      <c r="N9421" t="str">
        <f t="shared" si="294"/>
        <v>HIGH</v>
      </c>
      <c r="O9421" t="str" cm="1">
        <f t="array" ref="O9421">_xlfn.IFS(D9421="North","Zone 1",D9421="South","Zone 2",D9421="East","Zone 3",D9421="West","Zone 4")</f>
        <v>Zone 4</v>
      </c>
      <c r="P9421">
        <f t="shared" si="295"/>
        <v>13615.2</v>
      </c>
      <c r="Q9421" t="str">
        <f>VLOOKUP(C9421,Product_Master!$A:$D,3,FALSE)</f>
        <v>Furniture</v>
      </c>
    </row>
    <row r="9422" spans="1:17" x14ac:dyDescent="0.3">
      <c r="A9422" t="s">
        <v>15975</v>
      </c>
      <c r="B9422" t="s">
        <v>453</v>
      </c>
      <c r="C9422" t="s">
        <v>141</v>
      </c>
      <c r="D9422" t="s">
        <v>178</v>
      </c>
      <c r="E9422" t="s">
        <v>310</v>
      </c>
      <c r="F9422" t="s">
        <v>311</v>
      </c>
      <c r="G9422" t="s">
        <v>206</v>
      </c>
      <c r="H9422" t="s">
        <v>8816</v>
      </c>
      <c r="I9422">
        <v>12</v>
      </c>
      <c r="J9422">
        <v>0</v>
      </c>
      <c r="K9422">
        <v>497460</v>
      </c>
      <c r="L9422" t="str">
        <f>VLOOKUP(Sales_Data!C9422,Product_Master!$A:$D,2,FALSE)</f>
        <v>Gloves</v>
      </c>
      <c r="M9422">
        <f>VLOOKUP(C9422,Product_Master!$A:$D,4,FALSE)</f>
        <v>41455</v>
      </c>
      <c r="N9422" t="str">
        <f t="shared" si="294"/>
        <v>HIGH</v>
      </c>
      <c r="O9422" t="str" cm="1">
        <f t="array" ref="O9422">_xlfn.IFS(D9422="North","Zone 1",D9422="South","Zone 2",D9422="East","Zone 3",D9422="West","Zone 4")</f>
        <v>Zone 3</v>
      </c>
      <c r="P9422">
        <f t="shared" si="295"/>
        <v>49746</v>
      </c>
      <c r="Q9422" t="str">
        <f>VLOOKUP(C9422,Product_Master!$A:$D,3,FALSE)</f>
        <v>Sports</v>
      </c>
    </row>
    <row r="9423" spans="1:17" x14ac:dyDescent="0.3">
      <c r="A9423" t="s">
        <v>15976</v>
      </c>
      <c r="B9423" t="s">
        <v>1721</v>
      </c>
      <c r="C9423" t="s">
        <v>153</v>
      </c>
      <c r="D9423" t="s">
        <v>197</v>
      </c>
      <c r="E9423" t="s">
        <v>210</v>
      </c>
      <c r="F9423" t="s">
        <v>211</v>
      </c>
      <c r="G9423" t="s">
        <v>228</v>
      </c>
      <c r="H9423" t="s">
        <v>14740</v>
      </c>
      <c r="I9423">
        <v>8</v>
      </c>
      <c r="J9423">
        <v>5</v>
      </c>
      <c r="K9423">
        <v>269184</v>
      </c>
      <c r="L9423" t="str">
        <f>VLOOKUP(Sales_Data!C9423,Product_Master!$A:$D,2,FALSE)</f>
        <v>Knee Guard</v>
      </c>
      <c r="M9423">
        <f>VLOOKUP(C9423,Product_Master!$A:$D,4,FALSE)</f>
        <v>35419</v>
      </c>
      <c r="N9423" t="str">
        <f t="shared" si="294"/>
        <v>HIGH</v>
      </c>
      <c r="O9423" t="str" cm="1">
        <f t="array" ref="O9423">_xlfn.IFS(D9423="North","Zone 1",D9423="South","Zone 2",D9423="East","Zone 3",D9423="West","Zone 4")</f>
        <v>Zone 4</v>
      </c>
      <c r="P9423">
        <f t="shared" si="295"/>
        <v>26918.400000000001</v>
      </c>
      <c r="Q9423" t="str">
        <f>VLOOKUP(C9423,Product_Master!$A:$D,3,FALSE)</f>
        <v>Sports</v>
      </c>
    </row>
    <row r="9424" spans="1:17" x14ac:dyDescent="0.3">
      <c r="A9424" t="s">
        <v>15977</v>
      </c>
      <c r="B9424" t="s">
        <v>990</v>
      </c>
      <c r="C9424" t="s">
        <v>131</v>
      </c>
      <c r="D9424" t="s">
        <v>191</v>
      </c>
      <c r="E9424" t="s">
        <v>238</v>
      </c>
      <c r="F9424" t="s">
        <v>238</v>
      </c>
      <c r="G9424" t="s">
        <v>181</v>
      </c>
      <c r="H9424" t="s">
        <v>9084</v>
      </c>
      <c r="I9424">
        <v>9</v>
      </c>
      <c r="J9424">
        <v>20</v>
      </c>
      <c r="K9424">
        <v>452426</v>
      </c>
      <c r="L9424" t="str">
        <f>VLOOKUP(Sales_Data!C9424,Product_Master!$A:$D,2,FALSE)</f>
        <v>Football</v>
      </c>
      <c r="M9424">
        <f>VLOOKUP(C9424,Product_Master!$A:$D,4,FALSE)</f>
        <v>62837</v>
      </c>
      <c r="N9424" t="str">
        <f t="shared" si="294"/>
        <v>HIGH</v>
      </c>
      <c r="O9424" t="str" cm="1">
        <f t="array" ref="O9424">_xlfn.IFS(D9424="North","Zone 1",D9424="South","Zone 2",D9424="East","Zone 3",D9424="West","Zone 4")</f>
        <v>Zone 1</v>
      </c>
      <c r="P9424">
        <f t="shared" si="295"/>
        <v>45242.600000000006</v>
      </c>
      <c r="Q9424" t="str">
        <f>VLOOKUP(C9424,Product_Master!$A:$D,3,FALSE)</f>
        <v>Sports</v>
      </c>
    </row>
    <row r="9425" spans="1:17" x14ac:dyDescent="0.3">
      <c r="A9425" t="s">
        <v>15978</v>
      </c>
      <c r="B9425" t="s">
        <v>2129</v>
      </c>
      <c r="C9425" t="s">
        <v>128</v>
      </c>
      <c r="D9425" t="s">
        <v>191</v>
      </c>
      <c r="E9425" t="s">
        <v>242</v>
      </c>
      <c r="F9425" t="s">
        <v>242</v>
      </c>
      <c r="G9425" t="s">
        <v>262</v>
      </c>
      <c r="H9425" t="s">
        <v>15979</v>
      </c>
      <c r="I9425">
        <v>7</v>
      </c>
      <c r="J9425">
        <v>20</v>
      </c>
      <c r="K9425">
        <v>329380</v>
      </c>
      <c r="L9425" t="str">
        <f>VLOOKUP(Sales_Data!C9425,Product_Master!$A:$D,2,FALSE)</f>
        <v>Cricket Bat</v>
      </c>
      <c r="M9425">
        <f>VLOOKUP(C9425,Product_Master!$A:$D,4,FALSE)</f>
        <v>58818</v>
      </c>
      <c r="N9425" t="str">
        <f t="shared" si="294"/>
        <v>HIGH</v>
      </c>
      <c r="O9425" t="str" cm="1">
        <f t="array" ref="O9425">_xlfn.IFS(D9425="North","Zone 1",D9425="South","Zone 2",D9425="East","Zone 3",D9425="West","Zone 4")</f>
        <v>Zone 1</v>
      </c>
      <c r="P9425">
        <f t="shared" si="295"/>
        <v>32938</v>
      </c>
      <c r="Q9425" t="str">
        <f>VLOOKUP(C9425,Product_Master!$A:$D,3,FALSE)</f>
        <v>Sports</v>
      </c>
    </row>
    <row r="9426" spans="1:17" x14ac:dyDescent="0.3">
      <c r="A9426" t="s">
        <v>15980</v>
      </c>
      <c r="B9426" t="s">
        <v>3119</v>
      </c>
      <c r="C9426" t="s">
        <v>106</v>
      </c>
      <c r="D9426" t="s">
        <v>197</v>
      </c>
      <c r="E9426" t="s">
        <v>260</v>
      </c>
      <c r="F9426" t="s">
        <v>261</v>
      </c>
      <c r="G9426" t="s">
        <v>200</v>
      </c>
      <c r="H9426" t="s">
        <v>15981</v>
      </c>
      <c r="I9426">
        <v>1</v>
      </c>
      <c r="J9426">
        <v>15</v>
      </c>
      <c r="K9426">
        <v>56587</v>
      </c>
      <c r="L9426" t="str">
        <f>VLOOKUP(Sales_Data!C9426,Product_Master!$A:$D,2,FALSE)</f>
        <v>Oil</v>
      </c>
      <c r="M9426">
        <f>VLOOKUP(C9426,Product_Master!$A:$D,4,FALSE)</f>
        <v>66573</v>
      </c>
      <c r="N9426" t="str">
        <f t="shared" si="294"/>
        <v>HIGH</v>
      </c>
      <c r="O9426" t="str" cm="1">
        <f t="array" ref="O9426">_xlfn.IFS(D9426="North","Zone 1",D9426="South","Zone 2",D9426="East","Zone 3",D9426="West","Zone 4")</f>
        <v>Zone 4</v>
      </c>
      <c r="P9426">
        <f t="shared" si="295"/>
        <v>5658.7000000000007</v>
      </c>
      <c r="Q9426" t="str">
        <f>VLOOKUP(C9426,Product_Master!$A:$D,3,FALSE)</f>
        <v>Grocery</v>
      </c>
    </row>
    <row r="9427" spans="1:17" x14ac:dyDescent="0.3">
      <c r="A9427" t="s">
        <v>15982</v>
      </c>
      <c r="B9427" t="s">
        <v>589</v>
      </c>
      <c r="C9427" t="s">
        <v>75</v>
      </c>
      <c r="D9427" t="s">
        <v>178</v>
      </c>
      <c r="E9427" t="s">
        <v>185</v>
      </c>
      <c r="F9427" t="s">
        <v>186</v>
      </c>
      <c r="G9427" t="s">
        <v>262</v>
      </c>
      <c r="H9427" t="s">
        <v>2456</v>
      </c>
      <c r="I9427">
        <v>6</v>
      </c>
      <c r="J9427">
        <v>5</v>
      </c>
      <c r="K9427">
        <v>228741</v>
      </c>
      <c r="L9427" t="str">
        <f>VLOOKUP(Sales_Data!C9427,Product_Master!$A:$D,2,FALSE)</f>
        <v>Jacket</v>
      </c>
      <c r="M9427">
        <f>VLOOKUP(C9427,Product_Master!$A:$D,4,FALSE)</f>
        <v>40130</v>
      </c>
      <c r="N9427" t="str">
        <f t="shared" si="294"/>
        <v>HIGH</v>
      </c>
      <c r="O9427" t="str" cm="1">
        <f t="array" ref="O9427">_xlfn.IFS(D9427="North","Zone 1",D9427="South","Zone 2",D9427="East","Zone 3",D9427="West","Zone 4")</f>
        <v>Zone 3</v>
      </c>
      <c r="P9427">
        <f t="shared" si="295"/>
        <v>22874.100000000002</v>
      </c>
      <c r="Q9427" t="str">
        <f>VLOOKUP(C9427,Product_Master!$A:$D,3,FALSE)</f>
        <v>Clothing</v>
      </c>
    </row>
    <row r="9428" spans="1:17" x14ac:dyDescent="0.3">
      <c r="A9428" t="s">
        <v>15983</v>
      </c>
      <c r="B9428" t="s">
        <v>1677</v>
      </c>
      <c r="C9428" t="s">
        <v>48</v>
      </c>
      <c r="D9428" t="s">
        <v>178</v>
      </c>
      <c r="E9428" t="s">
        <v>310</v>
      </c>
      <c r="F9428" t="s">
        <v>311</v>
      </c>
      <c r="G9428" t="s">
        <v>187</v>
      </c>
      <c r="H9428" t="s">
        <v>331</v>
      </c>
      <c r="I9428">
        <v>8</v>
      </c>
      <c r="J9428">
        <v>20</v>
      </c>
      <c r="K9428">
        <v>276185</v>
      </c>
      <c r="L9428" t="str">
        <f>VLOOKUP(Sales_Data!C9428,Product_Master!$A:$D,2,FALSE)</f>
        <v>Bed</v>
      </c>
      <c r="M9428">
        <f>VLOOKUP(C9428,Product_Master!$A:$D,4,FALSE)</f>
        <v>43154</v>
      </c>
      <c r="N9428" t="str">
        <f t="shared" si="294"/>
        <v>HIGH</v>
      </c>
      <c r="O9428" t="str" cm="1">
        <f t="array" ref="O9428">_xlfn.IFS(D9428="North","Zone 1",D9428="South","Zone 2",D9428="East","Zone 3",D9428="West","Zone 4")</f>
        <v>Zone 3</v>
      </c>
      <c r="P9428">
        <f t="shared" si="295"/>
        <v>27618.5</v>
      </c>
      <c r="Q9428" t="str">
        <f>VLOOKUP(C9428,Product_Master!$A:$D,3,FALSE)</f>
        <v>Furniture</v>
      </c>
    </row>
    <row r="9429" spans="1:17" x14ac:dyDescent="0.3">
      <c r="A9429" t="s">
        <v>15984</v>
      </c>
      <c r="B9429" t="s">
        <v>2969</v>
      </c>
      <c r="C9429" t="s">
        <v>112</v>
      </c>
      <c r="D9429" t="s">
        <v>191</v>
      </c>
      <c r="E9429" t="s">
        <v>238</v>
      </c>
      <c r="F9429" t="s">
        <v>238</v>
      </c>
      <c r="G9429" t="s">
        <v>253</v>
      </c>
      <c r="H9429" t="s">
        <v>13784</v>
      </c>
      <c r="I9429">
        <v>9</v>
      </c>
      <c r="J9429">
        <v>0</v>
      </c>
      <c r="K9429">
        <v>38493</v>
      </c>
      <c r="L9429" t="str">
        <f>VLOOKUP(Sales_Data!C9429,Product_Master!$A:$D,2,FALSE)</f>
        <v>Pasta</v>
      </c>
      <c r="M9429">
        <f>VLOOKUP(C9429,Product_Master!$A:$D,4,FALSE)</f>
        <v>4277</v>
      </c>
      <c r="N9429" t="str">
        <f t="shared" si="294"/>
        <v>HIGH</v>
      </c>
      <c r="O9429" t="str" cm="1">
        <f t="array" ref="O9429">_xlfn.IFS(D9429="North","Zone 1",D9429="South","Zone 2",D9429="East","Zone 3",D9429="West","Zone 4")</f>
        <v>Zone 1</v>
      </c>
      <c r="P9429">
        <f t="shared" si="295"/>
        <v>3849.3</v>
      </c>
      <c r="Q9429" t="str">
        <f>VLOOKUP(C9429,Product_Master!$A:$D,3,FALSE)</f>
        <v>Grocery</v>
      </c>
    </row>
    <row r="9430" spans="1:17" x14ac:dyDescent="0.3">
      <c r="A9430" t="s">
        <v>15985</v>
      </c>
      <c r="B9430" t="s">
        <v>3131</v>
      </c>
      <c r="C9430" t="s">
        <v>38</v>
      </c>
      <c r="D9430" t="s">
        <v>197</v>
      </c>
      <c r="E9430" t="s">
        <v>198</v>
      </c>
      <c r="F9430" t="s">
        <v>199</v>
      </c>
      <c r="G9430" t="s">
        <v>219</v>
      </c>
      <c r="H9430" t="s">
        <v>15986</v>
      </c>
      <c r="I9430">
        <v>2</v>
      </c>
      <c r="J9430">
        <v>5</v>
      </c>
      <c r="K9430">
        <v>76946</v>
      </c>
      <c r="L9430" t="str">
        <f>VLOOKUP(Sales_Data!C9430,Product_Master!$A:$D,2,FALSE)</f>
        <v>Study Table</v>
      </c>
      <c r="M9430">
        <f>VLOOKUP(C9430,Product_Master!$A:$D,4,FALSE)</f>
        <v>40498</v>
      </c>
      <c r="N9430" t="str">
        <f t="shared" si="294"/>
        <v>HIGH</v>
      </c>
      <c r="O9430" t="str" cm="1">
        <f t="array" ref="O9430">_xlfn.IFS(D9430="North","Zone 1",D9430="South","Zone 2",D9430="East","Zone 3",D9430="West","Zone 4")</f>
        <v>Zone 4</v>
      </c>
      <c r="P9430">
        <f t="shared" si="295"/>
        <v>7694.6</v>
      </c>
      <c r="Q9430" t="str">
        <f>VLOOKUP(C9430,Product_Master!$A:$D,3,FALSE)</f>
        <v>Furniture</v>
      </c>
    </row>
    <row r="9431" spans="1:17" x14ac:dyDescent="0.3">
      <c r="A9431" t="s">
        <v>15987</v>
      </c>
      <c r="B9431" t="s">
        <v>1792</v>
      </c>
      <c r="C9431" t="s">
        <v>118</v>
      </c>
      <c r="D9431" t="s">
        <v>197</v>
      </c>
      <c r="E9431" t="s">
        <v>210</v>
      </c>
      <c r="F9431" t="s">
        <v>211</v>
      </c>
      <c r="G9431" t="s">
        <v>243</v>
      </c>
      <c r="H9431" t="s">
        <v>15988</v>
      </c>
      <c r="I9431">
        <v>11</v>
      </c>
      <c r="J9431">
        <v>5</v>
      </c>
      <c r="K9431">
        <v>150636</v>
      </c>
      <c r="L9431" t="str">
        <f>VLOOKUP(Sales_Data!C9431,Product_Master!$A:$D,2,FALSE)</f>
        <v>Juice</v>
      </c>
      <c r="M9431">
        <f>VLOOKUP(C9431,Product_Master!$A:$D,4,FALSE)</f>
        <v>14415</v>
      </c>
      <c r="N9431" t="str">
        <f t="shared" si="294"/>
        <v>HIGH</v>
      </c>
      <c r="O9431" t="str" cm="1">
        <f t="array" ref="O9431">_xlfn.IFS(D9431="North","Zone 1",D9431="South","Zone 2",D9431="East","Zone 3",D9431="West","Zone 4")</f>
        <v>Zone 4</v>
      </c>
      <c r="P9431">
        <f t="shared" si="295"/>
        <v>15063.6</v>
      </c>
      <c r="Q9431" t="str">
        <f>VLOOKUP(C9431,Product_Master!$A:$D,3,FALSE)</f>
        <v>Grocery</v>
      </c>
    </row>
    <row r="9432" spans="1:17" x14ac:dyDescent="0.3">
      <c r="A9432" t="s">
        <v>15989</v>
      </c>
      <c r="B9432" t="s">
        <v>3119</v>
      </c>
      <c r="C9432" t="s">
        <v>93</v>
      </c>
      <c r="D9432" t="s">
        <v>191</v>
      </c>
      <c r="E9432" t="s">
        <v>242</v>
      </c>
      <c r="F9432" t="s">
        <v>242</v>
      </c>
      <c r="G9432" t="s">
        <v>174</v>
      </c>
      <c r="H9432" t="s">
        <v>15990</v>
      </c>
      <c r="I9432">
        <v>2</v>
      </c>
      <c r="J9432">
        <v>15</v>
      </c>
      <c r="K9432">
        <v>132231</v>
      </c>
      <c r="L9432" t="str">
        <f>VLOOKUP(Sales_Data!C9432,Product_Master!$A:$D,2,FALSE)</f>
        <v>Skirt</v>
      </c>
      <c r="M9432">
        <f>VLOOKUP(C9432,Product_Master!$A:$D,4,FALSE)</f>
        <v>77783</v>
      </c>
      <c r="N9432" t="str">
        <f t="shared" si="294"/>
        <v>HIGH</v>
      </c>
      <c r="O9432" t="str" cm="1">
        <f t="array" ref="O9432">_xlfn.IFS(D9432="North","Zone 1",D9432="South","Zone 2",D9432="East","Zone 3",D9432="West","Zone 4")</f>
        <v>Zone 1</v>
      </c>
      <c r="P9432">
        <f t="shared" si="295"/>
        <v>13223.1</v>
      </c>
      <c r="Q9432" t="str">
        <f>VLOOKUP(C9432,Product_Master!$A:$D,3,FALSE)</f>
        <v>Clothing</v>
      </c>
    </row>
    <row r="9433" spans="1:17" x14ac:dyDescent="0.3">
      <c r="A9433" t="s">
        <v>15991</v>
      </c>
      <c r="B9433" t="s">
        <v>1371</v>
      </c>
      <c r="C9433" t="s">
        <v>40</v>
      </c>
      <c r="D9433" t="s">
        <v>178</v>
      </c>
      <c r="E9433" t="s">
        <v>310</v>
      </c>
      <c r="F9433" t="s">
        <v>311</v>
      </c>
      <c r="G9433" t="s">
        <v>200</v>
      </c>
      <c r="H9433" t="s">
        <v>15992</v>
      </c>
      <c r="I9433">
        <v>3</v>
      </c>
      <c r="J9433">
        <v>15</v>
      </c>
      <c r="K9433">
        <v>156651</v>
      </c>
      <c r="L9433" t="str">
        <f>VLOOKUP(Sales_Data!C9433,Product_Master!$A:$D,2,FALSE)</f>
        <v>Dining Table</v>
      </c>
      <c r="M9433">
        <f>VLOOKUP(C9433,Product_Master!$A:$D,4,FALSE)</f>
        <v>61432</v>
      </c>
      <c r="N9433" t="str">
        <f t="shared" si="294"/>
        <v>HIGH</v>
      </c>
      <c r="O9433" t="str" cm="1">
        <f t="array" ref="O9433">_xlfn.IFS(D9433="North","Zone 1",D9433="South","Zone 2",D9433="East","Zone 3",D9433="West","Zone 4")</f>
        <v>Zone 3</v>
      </c>
      <c r="P9433">
        <f t="shared" si="295"/>
        <v>15665.1</v>
      </c>
      <c r="Q9433" t="str">
        <f>VLOOKUP(C9433,Product_Master!$A:$D,3,FALSE)</f>
        <v>Furniture</v>
      </c>
    </row>
    <row r="9434" spans="1:17" x14ac:dyDescent="0.3">
      <c r="A9434" t="s">
        <v>15993</v>
      </c>
      <c r="B9434" t="s">
        <v>1087</v>
      </c>
      <c r="C9434" t="s">
        <v>15</v>
      </c>
      <c r="D9434" t="s">
        <v>197</v>
      </c>
      <c r="E9434" t="s">
        <v>210</v>
      </c>
      <c r="F9434" t="s">
        <v>211</v>
      </c>
      <c r="G9434" t="s">
        <v>200</v>
      </c>
      <c r="H9434" t="s">
        <v>2922</v>
      </c>
      <c r="I9434">
        <v>3</v>
      </c>
      <c r="J9434">
        <v>10</v>
      </c>
      <c r="K9434">
        <v>24807</v>
      </c>
      <c r="L9434" t="str">
        <f>VLOOKUP(Sales_Data!C9434,Product_Master!$A:$D,2,FALSE)</f>
        <v>OnePlus Phone</v>
      </c>
      <c r="M9434">
        <f>VLOOKUP(C9434,Product_Master!$A:$D,4,FALSE)</f>
        <v>9188</v>
      </c>
      <c r="N9434" t="str">
        <f t="shared" si="294"/>
        <v>HIGH</v>
      </c>
      <c r="O9434" t="str" cm="1">
        <f t="array" ref="O9434">_xlfn.IFS(D9434="North","Zone 1",D9434="South","Zone 2",D9434="East","Zone 3",D9434="West","Zone 4")</f>
        <v>Zone 4</v>
      </c>
      <c r="P9434">
        <f t="shared" si="295"/>
        <v>2480.7000000000003</v>
      </c>
      <c r="Q9434" t="str">
        <f>VLOOKUP(C9434,Product_Master!$A:$D,3,FALSE)</f>
        <v>Electronics</v>
      </c>
    </row>
    <row r="9435" spans="1:17" x14ac:dyDescent="0.3">
      <c r="A9435" t="s">
        <v>15994</v>
      </c>
      <c r="B9435" t="s">
        <v>6430</v>
      </c>
      <c r="C9435" t="s">
        <v>126</v>
      </c>
      <c r="D9435" t="s">
        <v>197</v>
      </c>
      <c r="E9435" t="s">
        <v>198</v>
      </c>
      <c r="F9435" t="s">
        <v>199</v>
      </c>
      <c r="G9435" t="s">
        <v>285</v>
      </c>
      <c r="H9435" t="s">
        <v>15995</v>
      </c>
      <c r="I9435">
        <v>4</v>
      </c>
      <c r="J9435">
        <v>0</v>
      </c>
      <c r="K9435">
        <v>16480</v>
      </c>
      <c r="L9435" t="str">
        <f>VLOOKUP(Sales_Data!C9435,Product_Master!$A:$D,2,FALSE)</f>
        <v>Honey</v>
      </c>
      <c r="M9435">
        <f>VLOOKUP(C9435,Product_Master!$A:$D,4,FALSE)</f>
        <v>4120</v>
      </c>
      <c r="N9435" t="str">
        <f t="shared" si="294"/>
        <v>HIGH</v>
      </c>
      <c r="O9435" t="str" cm="1">
        <f t="array" ref="O9435">_xlfn.IFS(D9435="North","Zone 1",D9435="South","Zone 2",D9435="East","Zone 3",D9435="West","Zone 4")</f>
        <v>Zone 4</v>
      </c>
      <c r="P9435">
        <f t="shared" si="295"/>
        <v>1648</v>
      </c>
      <c r="Q9435" t="str">
        <f>VLOOKUP(C9435,Product_Master!$A:$D,3,FALSE)</f>
        <v>Grocery</v>
      </c>
    </row>
    <row r="9436" spans="1:17" x14ac:dyDescent="0.3">
      <c r="A9436" t="s">
        <v>15996</v>
      </c>
      <c r="B9436" t="s">
        <v>524</v>
      </c>
      <c r="C9436" t="s">
        <v>79</v>
      </c>
      <c r="D9436" t="s">
        <v>197</v>
      </c>
      <c r="E9436" t="s">
        <v>210</v>
      </c>
      <c r="F9436" t="s">
        <v>211</v>
      </c>
      <c r="G9436" t="s">
        <v>262</v>
      </c>
      <c r="H9436" t="s">
        <v>15093</v>
      </c>
      <c r="I9436">
        <v>8</v>
      </c>
      <c r="J9436">
        <v>20</v>
      </c>
      <c r="K9436">
        <v>26265</v>
      </c>
      <c r="L9436" t="str">
        <f>VLOOKUP(Sales_Data!C9436,Product_Master!$A:$D,2,FALSE)</f>
        <v>Formal Shirt</v>
      </c>
      <c r="M9436">
        <f>VLOOKUP(C9436,Product_Master!$A:$D,4,FALSE)</f>
        <v>4104</v>
      </c>
      <c r="N9436" t="str">
        <f t="shared" si="294"/>
        <v>HIGH</v>
      </c>
      <c r="O9436" t="str" cm="1">
        <f t="array" ref="O9436">_xlfn.IFS(D9436="North","Zone 1",D9436="South","Zone 2",D9436="East","Zone 3",D9436="West","Zone 4")</f>
        <v>Zone 4</v>
      </c>
      <c r="P9436">
        <f t="shared" si="295"/>
        <v>2626.5</v>
      </c>
      <c r="Q9436" t="str">
        <f>VLOOKUP(C9436,Product_Master!$A:$D,3,FALSE)</f>
        <v>Clothing</v>
      </c>
    </row>
    <row r="9437" spans="1:17" x14ac:dyDescent="0.3">
      <c r="A9437" t="s">
        <v>15997</v>
      </c>
      <c r="B9437" t="s">
        <v>1588</v>
      </c>
      <c r="C9437" t="s">
        <v>73</v>
      </c>
      <c r="D9437" t="s">
        <v>191</v>
      </c>
      <c r="E9437" t="s">
        <v>242</v>
      </c>
      <c r="F9437" t="s">
        <v>242</v>
      </c>
      <c r="G9437" t="s">
        <v>181</v>
      </c>
      <c r="H9437" t="s">
        <v>15998</v>
      </c>
      <c r="I9437">
        <v>6</v>
      </c>
      <c r="J9437">
        <v>20</v>
      </c>
      <c r="K9437">
        <v>330312</v>
      </c>
      <c r="L9437" t="str">
        <f>VLOOKUP(Sales_Data!C9437,Product_Master!$A:$D,2,FALSE)</f>
        <v>T-Shirt</v>
      </c>
      <c r="M9437">
        <f>VLOOKUP(C9437,Product_Master!$A:$D,4,FALSE)</f>
        <v>68815</v>
      </c>
      <c r="N9437" t="str">
        <f t="shared" si="294"/>
        <v>HIGH</v>
      </c>
      <c r="O9437" t="str" cm="1">
        <f t="array" ref="O9437">_xlfn.IFS(D9437="North","Zone 1",D9437="South","Zone 2",D9437="East","Zone 3",D9437="West","Zone 4")</f>
        <v>Zone 1</v>
      </c>
      <c r="P9437">
        <f t="shared" si="295"/>
        <v>33031.200000000004</v>
      </c>
      <c r="Q9437" t="str">
        <f>VLOOKUP(C9437,Product_Master!$A:$D,3,FALSE)</f>
        <v>Clothing</v>
      </c>
    </row>
    <row r="9438" spans="1:17" x14ac:dyDescent="0.3">
      <c r="A9438" t="s">
        <v>15999</v>
      </c>
      <c r="B9438" t="s">
        <v>518</v>
      </c>
      <c r="C9438" t="s">
        <v>54</v>
      </c>
      <c r="D9438" t="s">
        <v>191</v>
      </c>
      <c r="E9438" t="s">
        <v>242</v>
      </c>
      <c r="F9438" t="s">
        <v>242</v>
      </c>
      <c r="G9438" t="s">
        <v>257</v>
      </c>
      <c r="H9438" t="s">
        <v>5630</v>
      </c>
      <c r="I9438">
        <v>6</v>
      </c>
      <c r="J9438">
        <v>20</v>
      </c>
      <c r="K9438">
        <v>60484</v>
      </c>
      <c r="L9438" t="str">
        <f>VLOOKUP(Sales_Data!C9438,Product_Master!$A:$D,2,FALSE)</f>
        <v>Cabinet</v>
      </c>
      <c r="M9438">
        <f>VLOOKUP(C9438,Product_Master!$A:$D,4,FALSE)</f>
        <v>12601</v>
      </c>
      <c r="N9438" t="str">
        <f t="shared" si="294"/>
        <v>HIGH</v>
      </c>
      <c r="O9438" t="str" cm="1">
        <f t="array" ref="O9438">_xlfn.IFS(D9438="North","Zone 1",D9438="South","Zone 2",D9438="East","Zone 3",D9438="West","Zone 4")</f>
        <v>Zone 1</v>
      </c>
      <c r="P9438">
        <f t="shared" si="295"/>
        <v>6048.4000000000005</v>
      </c>
      <c r="Q9438" t="str">
        <f>VLOOKUP(C9438,Product_Master!$A:$D,3,FALSE)</f>
        <v>Furniture</v>
      </c>
    </row>
    <row r="9439" spans="1:17" x14ac:dyDescent="0.3">
      <c r="A9439" t="s">
        <v>16000</v>
      </c>
      <c r="B9439" t="s">
        <v>2278</v>
      </c>
      <c r="C9439" t="s">
        <v>17</v>
      </c>
      <c r="D9439" t="s">
        <v>197</v>
      </c>
      <c r="E9439" t="s">
        <v>198</v>
      </c>
      <c r="F9439" t="s">
        <v>199</v>
      </c>
      <c r="G9439" t="s">
        <v>206</v>
      </c>
      <c r="H9439" t="s">
        <v>9174</v>
      </c>
      <c r="I9439">
        <v>5</v>
      </c>
      <c r="J9439">
        <v>15</v>
      </c>
      <c r="K9439">
        <v>284516</v>
      </c>
      <c r="L9439" t="str">
        <f>VLOOKUP(Sales_Data!C9439,Product_Master!$A:$D,2,FALSE)</f>
        <v>Printer</v>
      </c>
      <c r="M9439">
        <f>VLOOKUP(C9439,Product_Master!$A:$D,4,FALSE)</f>
        <v>66945</v>
      </c>
      <c r="N9439" t="str">
        <f t="shared" si="294"/>
        <v>HIGH</v>
      </c>
      <c r="O9439" t="str" cm="1">
        <f t="array" ref="O9439">_xlfn.IFS(D9439="North","Zone 1",D9439="South","Zone 2",D9439="East","Zone 3",D9439="West","Zone 4")</f>
        <v>Zone 4</v>
      </c>
      <c r="P9439">
        <f t="shared" si="295"/>
        <v>28451.600000000002</v>
      </c>
      <c r="Q9439" t="str">
        <f>VLOOKUP(C9439,Product_Master!$A:$D,3,FALSE)</f>
        <v>Electronics</v>
      </c>
    </row>
    <row r="9440" spans="1:17" x14ac:dyDescent="0.3">
      <c r="A9440" t="s">
        <v>16001</v>
      </c>
      <c r="B9440" t="s">
        <v>425</v>
      </c>
      <c r="C9440" t="s">
        <v>73</v>
      </c>
      <c r="D9440" t="s">
        <v>197</v>
      </c>
      <c r="E9440" t="s">
        <v>260</v>
      </c>
      <c r="F9440" t="s">
        <v>261</v>
      </c>
      <c r="G9440" t="s">
        <v>262</v>
      </c>
      <c r="H9440" t="s">
        <v>16002</v>
      </c>
      <c r="I9440">
        <v>8</v>
      </c>
      <c r="J9440">
        <v>15</v>
      </c>
      <c r="K9440">
        <v>467942</v>
      </c>
      <c r="L9440" t="str">
        <f>VLOOKUP(Sales_Data!C9440,Product_Master!$A:$D,2,FALSE)</f>
        <v>T-Shirt</v>
      </c>
      <c r="M9440">
        <f>VLOOKUP(C9440,Product_Master!$A:$D,4,FALSE)</f>
        <v>68815</v>
      </c>
      <c r="N9440" t="str">
        <f t="shared" si="294"/>
        <v>HIGH</v>
      </c>
      <c r="O9440" t="str" cm="1">
        <f t="array" ref="O9440">_xlfn.IFS(D9440="North","Zone 1",D9440="South","Zone 2",D9440="East","Zone 3",D9440="West","Zone 4")</f>
        <v>Zone 4</v>
      </c>
      <c r="P9440">
        <f t="shared" si="295"/>
        <v>46794.200000000004</v>
      </c>
      <c r="Q9440" t="str">
        <f>VLOOKUP(C9440,Product_Master!$A:$D,3,FALSE)</f>
        <v>Clothing</v>
      </c>
    </row>
    <row r="9441" spans="1:17" x14ac:dyDescent="0.3">
      <c r="A9441" t="s">
        <v>16003</v>
      </c>
      <c r="B9441" t="s">
        <v>3735</v>
      </c>
      <c r="C9441" t="s">
        <v>25</v>
      </c>
      <c r="D9441" t="s">
        <v>191</v>
      </c>
      <c r="E9441" t="s">
        <v>192</v>
      </c>
      <c r="F9441" t="s">
        <v>193</v>
      </c>
      <c r="G9441" t="s">
        <v>315</v>
      </c>
      <c r="H9441" t="s">
        <v>16004</v>
      </c>
      <c r="I9441">
        <v>4</v>
      </c>
      <c r="J9441">
        <v>0</v>
      </c>
      <c r="K9441">
        <v>39756</v>
      </c>
      <c r="L9441" t="str">
        <f>VLOOKUP(Sales_Data!C9441,Product_Master!$A:$D,2,FALSE)</f>
        <v>Washing Machine</v>
      </c>
      <c r="M9441">
        <f>VLOOKUP(C9441,Product_Master!$A:$D,4,FALSE)</f>
        <v>9939</v>
      </c>
      <c r="N9441" t="str">
        <f t="shared" si="294"/>
        <v>HIGH</v>
      </c>
      <c r="O9441" t="str" cm="1">
        <f t="array" ref="O9441">_xlfn.IFS(D9441="North","Zone 1",D9441="South","Zone 2",D9441="East","Zone 3",D9441="West","Zone 4")</f>
        <v>Zone 1</v>
      </c>
      <c r="P9441">
        <f t="shared" si="295"/>
        <v>3975.6000000000004</v>
      </c>
      <c r="Q9441" t="str">
        <f>VLOOKUP(C9441,Product_Master!$A:$D,3,FALSE)</f>
        <v>Electronics</v>
      </c>
    </row>
    <row r="9442" spans="1:17" x14ac:dyDescent="0.3">
      <c r="A9442" t="s">
        <v>16005</v>
      </c>
      <c r="B9442" t="s">
        <v>3857</v>
      </c>
      <c r="C9442" t="s">
        <v>11</v>
      </c>
      <c r="D9442" t="s">
        <v>191</v>
      </c>
      <c r="E9442" t="s">
        <v>238</v>
      </c>
      <c r="F9442" t="s">
        <v>238</v>
      </c>
      <c r="G9442" t="s">
        <v>219</v>
      </c>
      <c r="H9442" t="s">
        <v>16006</v>
      </c>
      <c r="I9442">
        <v>2</v>
      </c>
      <c r="J9442">
        <v>5</v>
      </c>
      <c r="K9442">
        <v>56528</v>
      </c>
      <c r="L9442" t="str">
        <f>VLOOKUP(Sales_Data!C9442,Product_Master!$A:$D,2,FALSE)</f>
        <v>Lenovo Laptop</v>
      </c>
      <c r="M9442">
        <f>VLOOKUP(C9442,Product_Master!$A:$D,4,FALSE)</f>
        <v>29752</v>
      </c>
      <c r="N9442" t="str">
        <f t="shared" si="294"/>
        <v>HIGH</v>
      </c>
      <c r="O9442" t="str" cm="1">
        <f t="array" ref="O9442">_xlfn.IFS(D9442="North","Zone 1",D9442="South","Zone 2",D9442="East","Zone 3",D9442="West","Zone 4")</f>
        <v>Zone 1</v>
      </c>
      <c r="P9442">
        <f t="shared" si="295"/>
        <v>5652.8</v>
      </c>
      <c r="Q9442" t="str">
        <f>VLOOKUP(C9442,Product_Master!$A:$D,3,FALSE)</f>
        <v>Electronics</v>
      </c>
    </row>
    <row r="9443" spans="1:17" x14ac:dyDescent="0.3">
      <c r="A9443" t="s">
        <v>16007</v>
      </c>
      <c r="B9443" t="s">
        <v>707</v>
      </c>
      <c r="C9443" t="s">
        <v>95</v>
      </c>
      <c r="D9443" t="s">
        <v>197</v>
      </c>
      <c r="E9443" t="s">
        <v>198</v>
      </c>
      <c r="F9443" t="s">
        <v>199</v>
      </c>
      <c r="G9443" t="s">
        <v>206</v>
      </c>
      <c r="H9443" t="s">
        <v>15536</v>
      </c>
      <c r="I9443">
        <v>8</v>
      </c>
      <c r="J9443">
        <v>20</v>
      </c>
      <c r="K9443">
        <v>462732</v>
      </c>
      <c r="L9443" t="str">
        <f>VLOOKUP(Sales_Data!C9443,Product_Master!$A:$D,2,FALSE)</f>
        <v>Dress</v>
      </c>
      <c r="M9443">
        <f>VLOOKUP(C9443,Product_Master!$A:$D,4,FALSE)</f>
        <v>72302</v>
      </c>
      <c r="N9443" t="str">
        <f t="shared" si="294"/>
        <v>HIGH</v>
      </c>
      <c r="O9443" t="str" cm="1">
        <f t="array" ref="O9443">_xlfn.IFS(D9443="North","Zone 1",D9443="South","Zone 2",D9443="East","Zone 3",D9443="West","Zone 4")</f>
        <v>Zone 4</v>
      </c>
      <c r="P9443">
        <f t="shared" si="295"/>
        <v>46273.200000000004</v>
      </c>
      <c r="Q9443" t="str">
        <f>VLOOKUP(C9443,Product_Master!$A:$D,3,FALSE)</f>
        <v>Clothing</v>
      </c>
    </row>
    <row r="9444" spans="1:17" x14ac:dyDescent="0.3">
      <c r="A9444" t="s">
        <v>16008</v>
      </c>
      <c r="B9444" t="s">
        <v>434</v>
      </c>
      <c r="C9444" t="s">
        <v>157</v>
      </c>
      <c r="D9444" t="s">
        <v>197</v>
      </c>
      <c r="E9444" t="s">
        <v>210</v>
      </c>
      <c r="F9444" t="s">
        <v>211</v>
      </c>
      <c r="G9444" t="s">
        <v>187</v>
      </c>
      <c r="H9444" t="s">
        <v>9266</v>
      </c>
      <c r="I9444">
        <v>6</v>
      </c>
      <c r="J9444">
        <v>5</v>
      </c>
      <c r="K9444">
        <v>222362</v>
      </c>
      <c r="L9444" t="str">
        <f>VLOOKUP(Sales_Data!C9444,Product_Master!$A:$D,2,FALSE)</f>
        <v>Sports Bag</v>
      </c>
      <c r="M9444">
        <f>VLOOKUP(C9444,Product_Master!$A:$D,4,FALSE)</f>
        <v>39011</v>
      </c>
      <c r="N9444" t="str">
        <f t="shared" si="294"/>
        <v>HIGH</v>
      </c>
      <c r="O9444" t="str" cm="1">
        <f t="array" ref="O9444">_xlfn.IFS(D9444="North","Zone 1",D9444="South","Zone 2",D9444="East","Zone 3",D9444="West","Zone 4")</f>
        <v>Zone 4</v>
      </c>
      <c r="P9444">
        <f t="shared" si="295"/>
        <v>22236.2</v>
      </c>
      <c r="Q9444" t="str">
        <f>VLOOKUP(C9444,Product_Master!$A:$D,3,FALSE)</f>
        <v>Sports</v>
      </c>
    </row>
    <row r="9445" spans="1:17" x14ac:dyDescent="0.3">
      <c r="A9445" t="s">
        <v>16009</v>
      </c>
      <c r="B9445" t="s">
        <v>536</v>
      </c>
      <c r="C9445" t="s">
        <v>122</v>
      </c>
      <c r="D9445" t="s">
        <v>178</v>
      </c>
      <c r="E9445" t="s">
        <v>179</v>
      </c>
      <c r="F9445" t="s">
        <v>180</v>
      </c>
      <c r="G9445" t="s">
        <v>269</v>
      </c>
      <c r="H9445" t="s">
        <v>7824</v>
      </c>
      <c r="I9445">
        <v>10</v>
      </c>
      <c r="J9445">
        <v>15</v>
      </c>
      <c r="K9445">
        <v>557022</v>
      </c>
      <c r="L9445" t="str">
        <f>VLOOKUP(Sales_Data!C9445,Product_Master!$A:$D,2,FALSE)</f>
        <v>Noodles</v>
      </c>
      <c r="M9445">
        <f>VLOOKUP(C9445,Product_Master!$A:$D,4,FALSE)</f>
        <v>65532</v>
      </c>
      <c r="N9445" t="str">
        <f t="shared" si="294"/>
        <v>HIGH</v>
      </c>
      <c r="O9445" t="str" cm="1">
        <f t="array" ref="O9445">_xlfn.IFS(D9445="North","Zone 1",D9445="South","Zone 2",D9445="East","Zone 3",D9445="West","Zone 4")</f>
        <v>Zone 3</v>
      </c>
      <c r="P9445">
        <f t="shared" si="295"/>
        <v>55702.200000000004</v>
      </c>
      <c r="Q9445" t="str">
        <f>VLOOKUP(C9445,Product_Master!$A:$D,3,FALSE)</f>
        <v>Grocery</v>
      </c>
    </row>
    <row r="9446" spans="1:17" x14ac:dyDescent="0.3">
      <c r="A9446" t="s">
        <v>16010</v>
      </c>
      <c r="B9446" t="s">
        <v>980</v>
      </c>
      <c r="C9446" t="s">
        <v>11</v>
      </c>
      <c r="D9446" t="s">
        <v>197</v>
      </c>
      <c r="E9446" t="s">
        <v>198</v>
      </c>
      <c r="F9446" t="s">
        <v>199</v>
      </c>
      <c r="G9446" t="s">
        <v>206</v>
      </c>
      <c r="H9446" t="s">
        <v>16011</v>
      </c>
      <c r="I9446">
        <v>5</v>
      </c>
      <c r="J9446">
        <v>5</v>
      </c>
      <c r="K9446">
        <v>141322</v>
      </c>
      <c r="L9446" t="str">
        <f>VLOOKUP(Sales_Data!C9446,Product_Master!$A:$D,2,FALSE)</f>
        <v>Lenovo Laptop</v>
      </c>
      <c r="M9446">
        <f>VLOOKUP(C9446,Product_Master!$A:$D,4,FALSE)</f>
        <v>29752</v>
      </c>
      <c r="N9446" t="str">
        <f t="shared" si="294"/>
        <v>HIGH</v>
      </c>
      <c r="O9446" t="str" cm="1">
        <f t="array" ref="O9446">_xlfn.IFS(D9446="North","Zone 1",D9446="South","Zone 2",D9446="East","Zone 3",D9446="West","Zone 4")</f>
        <v>Zone 4</v>
      </c>
      <c r="P9446">
        <f t="shared" si="295"/>
        <v>14132.2</v>
      </c>
      <c r="Q9446" t="str">
        <f>VLOOKUP(C9446,Product_Master!$A:$D,3,FALSE)</f>
        <v>Electronics</v>
      </c>
    </row>
    <row r="9447" spans="1:17" x14ac:dyDescent="0.3">
      <c r="A9447" t="s">
        <v>16012</v>
      </c>
      <c r="B9447" t="s">
        <v>750</v>
      </c>
      <c r="C9447" t="s">
        <v>141</v>
      </c>
      <c r="D9447" t="s">
        <v>171</v>
      </c>
      <c r="E9447" t="s">
        <v>223</v>
      </c>
      <c r="F9447" t="s">
        <v>224</v>
      </c>
      <c r="G9447" t="s">
        <v>315</v>
      </c>
      <c r="H9447" t="s">
        <v>16013</v>
      </c>
      <c r="I9447">
        <v>7</v>
      </c>
      <c r="J9447">
        <v>5</v>
      </c>
      <c r="K9447">
        <v>275675</v>
      </c>
      <c r="L9447" t="str">
        <f>VLOOKUP(Sales_Data!C9447,Product_Master!$A:$D,2,FALSE)</f>
        <v>Gloves</v>
      </c>
      <c r="M9447">
        <f>VLOOKUP(C9447,Product_Master!$A:$D,4,FALSE)</f>
        <v>41455</v>
      </c>
      <c r="N9447" t="str">
        <f t="shared" si="294"/>
        <v>HIGH</v>
      </c>
      <c r="O9447" t="str" cm="1">
        <f t="array" ref="O9447">_xlfn.IFS(D9447="North","Zone 1",D9447="South","Zone 2",D9447="East","Zone 3",D9447="West","Zone 4")</f>
        <v>Zone 2</v>
      </c>
      <c r="P9447">
        <f t="shared" si="295"/>
        <v>27567.5</v>
      </c>
      <c r="Q9447" t="str">
        <f>VLOOKUP(C9447,Product_Master!$A:$D,3,FALSE)</f>
        <v>Sports</v>
      </c>
    </row>
    <row r="9448" spans="1:17" x14ac:dyDescent="0.3">
      <c r="A9448" t="s">
        <v>16014</v>
      </c>
      <c r="B9448" t="s">
        <v>613</v>
      </c>
      <c r="C9448" t="s">
        <v>60</v>
      </c>
      <c r="D9448" t="s">
        <v>178</v>
      </c>
      <c r="E9448" t="s">
        <v>185</v>
      </c>
      <c r="F9448" t="s">
        <v>186</v>
      </c>
      <c r="G9448" t="s">
        <v>228</v>
      </c>
      <c r="H9448" t="s">
        <v>16015</v>
      </c>
      <c r="I9448">
        <v>5</v>
      </c>
      <c r="J9448">
        <v>0</v>
      </c>
      <c r="K9448">
        <v>298200</v>
      </c>
      <c r="L9448" t="str">
        <f>VLOOKUP(Sales_Data!C9448,Product_Master!$A:$D,2,FALSE)</f>
        <v>Cupboard</v>
      </c>
      <c r="M9448">
        <f>VLOOKUP(C9448,Product_Master!$A:$D,4,FALSE)</f>
        <v>59640</v>
      </c>
      <c r="N9448" t="str">
        <f t="shared" si="294"/>
        <v>HIGH</v>
      </c>
      <c r="O9448" t="str" cm="1">
        <f t="array" ref="O9448">_xlfn.IFS(D9448="North","Zone 1",D9448="South","Zone 2",D9448="East","Zone 3",D9448="West","Zone 4")</f>
        <v>Zone 3</v>
      </c>
      <c r="P9448">
        <f t="shared" si="295"/>
        <v>29820</v>
      </c>
      <c r="Q9448" t="str">
        <f>VLOOKUP(C9448,Product_Master!$A:$D,3,FALSE)</f>
        <v>Furniture</v>
      </c>
    </row>
    <row r="9449" spans="1:17" x14ac:dyDescent="0.3">
      <c r="A9449" t="s">
        <v>16016</v>
      </c>
      <c r="B9449" t="s">
        <v>3690</v>
      </c>
      <c r="C9449" t="s">
        <v>21</v>
      </c>
      <c r="D9449" t="s">
        <v>178</v>
      </c>
      <c r="E9449" t="s">
        <v>179</v>
      </c>
      <c r="F9449" t="s">
        <v>180</v>
      </c>
      <c r="G9449" t="s">
        <v>206</v>
      </c>
      <c r="H9449" t="s">
        <v>13395</v>
      </c>
      <c r="I9449">
        <v>8</v>
      </c>
      <c r="J9449">
        <v>0</v>
      </c>
      <c r="K9449">
        <v>388288</v>
      </c>
      <c r="L9449" t="str">
        <f>VLOOKUP(Sales_Data!C9449,Product_Master!$A:$D,2,FALSE)</f>
        <v>Air Conditioner</v>
      </c>
      <c r="M9449">
        <f>VLOOKUP(C9449,Product_Master!$A:$D,4,FALSE)</f>
        <v>48536</v>
      </c>
      <c r="N9449" t="str">
        <f t="shared" si="294"/>
        <v>HIGH</v>
      </c>
      <c r="O9449" t="str" cm="1">
        <f t="array" ref="O9449">_xlfn.IFS(D9449="North","Zone 1",D9449="South","Zone 2",D9449="East","Zone 3",D9449="West","Zone 4")</f>
        <v>Zone 3</v>
      </c>
      <c r="P9449">
        <f t="shared" si="295"/>
        <v>38828.800000000003</v>
      </c>
      <c r="Q9449" t="str">
        <f>VLOOKUP(C9449,Product_Master!$A:$D,3,FALSE)</f>
        <v>Electronics</v>
      </c>
    </row>
    <row r="9450" spans="1:17" x14ac:dyDescent="0.3">
      <c r="A9450" t="s">
        <v>16017</v>
      </c>
      <c r="B9450" t="s">
        <v>4656</v>
      </c>
      <c r="C9450" t="s">
        <v>69</v>
      </c>
      <c r="D9450" t="s">
        <v>171</v>
      </c>
      <c r="E9450" t="s">
        <v>172</v>
      </c>
      <c r="F9450" t="s">
        <v>173</v>
      </c>
      <c r="G9450" t="s">
        <v>219</v>
      </c>
      <c r="H9450" t="s">
        <v>16018</v>
      </c>
      <c r="I9450">
        <v>8</v>
      </c>
      <c r="J9450">
        <v>20</v>
      </c>
      <c r="K9450">
        <v>56947</v>
      </c>
      <c r="L9450" t="str">
        <f>VLOOKUP(Sales_Data!C9450,Product_Master!$A:$D,2,FALSE)</f>
        <v>Women Kurti</v>
      </c>
      <c r="M9450">
        <f>VLOOKUP(C9450,Product_Master!$A:$D,4,FALSE)</f>
        <v>8898</v>
      </c>
      <c r="N9450" t="str">
        <f t="shared" si="294"/>
        <v>HIGH</v>
      </c>
      <c r="O9450" t="str" cm="1">
        <f t="array" ref="O9450">_xlfn.IFS(D9450="North","Zone 1",D9450="South","Zone 2",D9450="East","Zone 3",D9450="West","Zone 4")</f>
        <v>Zone 2</v>
      </c>
      <c r="P9450">
        <f t="shared" si="295"/>
        <v>5694.7000000000007</v>
      </c>
      <c r="Q9450" t="str">
        <f>VLOOKUP(C9450,Product_Master!$A:$D,3,FALSE)</f>
        <v>Clothing</v>
      </c>
    </row>
    <row r="9451" spans="1:17" x14ac:dyDescent="0.3">
      <c r="A9451" t="s">
        <v>16019</v>
      </c>
      <c r="B9451" t="s">
        <v>661</v>
      </c>
      <c r="C9451" t="s">
        <v>81</v>
      </c>
      <c r="D9451" t="s">
        <v>178</v>
      </c>
      <c r="E9451" t="s">
        <v>310</v>
      </c>
      <c r="F9451" t="s">
        <v>311</v>
      </c>
      <c r="G9451" t="s">
        <v>228</v>
      </c>
      <c r="H9451" t="s">
        <v>4427</v>
      </c>
      <c r="I9451">
        <v>9</v>
      </c>
      <c r="J9451">
        <v>20</v>
      </c>
      <c r="K9451">
        <v>237902</v>
      </c>
      <c r="L9451" t="str">
        <f>VLOOKUP(Sales_Data!C9451,Product_Master!$A:$D,2,FALSE)</f>
        <v>Blazer</v>
      </c>
      <c r="M9451">
        <f>VLOOKUP(C9451,Product_Master!$A:$D,4,FALSE)</f>
        <v>33042</v>
      </c>
      <c r="N9451" t="str">
        <f t="shared" si="294"/>
        <v>HIGH</v>
      </c>
      <c r="O9451" t="str" cm="1">
        <f t="array" ref="O9451">_xlfn.IFS(D9451="North","Zone 1",D9451="South","Zone 2",D9451="East","Zone 3",D9451="West","Zone 4")</f>
        <v>Zone 3</v>
      </c>
      <c r="P9451">
        <f t="shared" si="295"/>
        <v>23790.2</v>
      </c>
      <c r="Q9451" t="str">
        <f>VLOOKUP(C9451,Product_Master!$A:$D,3,FALSE)</f>
        <v>Clothing</v>
      </c>
    </row>
    <row r="9452" spans="1:17" x14ac:dyDescent="0.3">
      <c r="A9452" t="s">
        <v>16020</v>
      </c>
      <c r="B9452" t="s">
        <v>2850</v>
      </c>
      <c r="C9452" t="s">
        <v>56</v>
      </c>
      <c r="D9452" t="s">
        <v>191</v>
      </c>
      <c r="E9452" t="s">
        <v>192</v>
      </c>
      <c r="F9452" t="s">
        <v>193</v>
      </c>
      <c r="G9452" t="s">
        <v>206</v>
      </c>
      <c r="H9452" t="s">
        <v>1975</v>
      </c>
      <c r="I9452">
        <v>11</v>
      </c>
      <c r="J9452">
        <v>0</v>
      </c>
      <c r="K9452">
        <v>253583</v>
      </c>
      <c r="L9452" t="str">
        <f>VLOOKUP(Sales_Data!C9452,Product_Master!$A:$D,2,FALSE)</f>
        <v>Computer Desk</v>
      </c>
      <c r="M9452">
        <f>VLOOKUP(C9452,Product_Master!$A:$D,4,FALSE)</f>
        <v>23053</v>
      </c>
      <c r="N9452" t="str">
        <f t="shared" si="294"/>
        <v>HIGH</v>
      </c>
      <c r="O9452" t="str" cm="1">
        <f t="array" ref="O9452">_xlfn.IFS(D9452="North","Zone 1",D9452="South","Zone 2",D9452="East","Zone 3",D9452="West","Zone 4")</f>
        <v>Zone 1</v>
      </c>
      <c r="P9452">
        <f t="shared" si="295"/>
        <v>25358.300000000003</v>
      </c>
      <c r="Q9452" t="str">
        <f>VLOOKUP(C9452,Product_Master!$A:$D,3,FALSE)</f>
        <v>Furniture</v>
      </c>
    </row>
    <row r="9453" spans="1:17" x14ac:dyDescent="0.3">
      <c r="A9453" t="s">
        <v>16021</v>
      </c>
      <c r="B9453" t="s">
        <v>1695</v>
      </c>
      <c r="C9453" t="s">
        <v>102</v>
      </c>
      <c r="D9453" t="s">
        <v>178</v>
      </c>
      <c r="E9453" t="s">
        <v>310</v>
      </c>
      <c r="F9453" t="s">
        <v>311</v>
      </c>
      <c r="G9453" t="s">
        <v>219</v>
      </c>
      <c r="H9453" t="s">
        <v>16022</v>
      </c>
      <c r="I9453">
        <v>9</v>
      </c>
      <c r="J9453">
        <v>15</v>
      </c>
      <c r="K9453">
        <v>558985</v>
      </c>
      <c r="L9453" t="str">
        <f>VLOOKUP(Sales_Data!C9453,Product_Master!$A:$D,2,FALSE)</f>
        <v>Tea</v>
      </c>
      <c r="M9453">
        <f>VLOOKUP(C9453,Product_Master!$A:$D,4,FALSE)</f>
        <v>73070</v>
      </c>
      <c r="N9453" t="str">
        <f t="shared" si="294"/>
        <v>HIGH</v>
      </c>
      <c r="O9453" t="str" cm="1">
        <f t="array" ref="O9453">_xlfn.IFS(D9453="North","Zone 1",D9453="South","Zone 2",D9453="East","Zone 3",D9453="West","Zone 4")</f>
        <v>Zone 3</v>
      </c>
      <c r="P9453">
        <f t="shared" si="295"/>
        <v>55898.5</v>
      </c>
      <c r="Q9453" t="str">
        <f>VLOOKUP(C9453,Product_Master!$A:$D,3,FALSE)</f>
        <v>Grocery</v>
      </c>
    </row>
    <row r="9454" spans="1:17" x14ac:dyDescent="0.3">
      <c r="A9454" t="s">
        <v>16023</v>
      </c>
      <c r="B9454" t="s">
        <v>1326</v>
      </c>
      <c r="C9454" t="s">
        <v>128</v>
      </c>
      <c r="D9454" t="s">
        <v>171</v>
      </c>
      <c r="E9454" t="s">
        <v>204</v>
      </c>
      <c r="F9454" t="s">
        <v>205</v>
      </c>
      <c r="G9454" t="s">
        <v>212</v>
      </c>
      <c r="H9454" t="s">
        <v>10379</v>
      </c>
      <c r="I9454">
        <v>10</v>
      </c>
      <c r="J9454">
        <v>10</v>
      </c>
      <c r="K9454">
        <v>529362</v>
      </c>
      <c r="L9454" t="str">
        <f>VLOOKUP(Sales_Data!C9454,Product_Master!$A:$D,2,FALSE)</f>
        <v>Cricket Bat</v>
      </c>
      <c r="M9454">
        <f>VLOOKUP(C9454,Product_Master!$A:$D,4,FALSE)</f>
        <v>58818</v>
      </c>
      <c r="N9454" t="str">
        <f t="shared" si="294"/>
        <v>HIGH</v>
      </c>
      <c r="O9454" t="str" cm="1">
        <f t="array" ref="O9454">_xlfn.IFS(D9454="North","Zone 1",D9454="South","Zone 2",D9454="East","Zone 3",D9454="West","Zone 4")</f>
        <v>Zone 2</v>
      </c>
      <c r="P9454">
        <f t="shared" si="295"/>
        <v>52936.200000000004</v>
      </c>
      <c r="Q9454" t="str">
        <f>VLOOKUP(C9454,Product_Master!$A:$D,3,FALSE)</f>
        <v>Sports</v>
      </c>
    </row>
    <row r="9455" spans="1:17" x14ac:dyDescent="0.3">
      <c r="A9455" t="s">
        <v>16024</v>
      </c>
      <c r="B9455" t="s">
        <v>891</v>
      </c>
      <c r="C9455" t="s">
        <v>23</v>
      </c>
      <c r="D9455" t="s">
        <v>178</v>
      </c>
      <c r="E9455" t="s">
        <v>185</v>
      </c>
      <c r="F9455" t="s">
        <v>186</v>
      </c>
      <c r="G9455" t="s">
        <v>262</v>
      </c>
      <c r="H9455" t="s">
        <v>16025</v>
      </c>
      <c r="I9455">
        <v>9</v>
      </c>
      <c r="J9455">
        <v>5</v>
      </c>
      <c r="K9455">
        <v>567985</v>
      </c>
      <c r="L9455" t="str">
        <f>VLOOKUP(Sales_Data!C9455,Product_Master!$A:$D,2,FALSE)</f>
        <v>Refrigerator</v>
      </c>
      <c r="M9455">
        <f>VLOOKUP(C9455,Product_Master!$A:$D,4,FALSE)</f>
        <v>66431</v>
      </c>
      <c r="N9455" t="str">
        <f t="shared" si="294"/>
        <v>HIGH</v>
      </c>
      <c r="O9455" t="str" cm="1">
        <f t="array" ref="O9455">_xlfn.IFS(D9455="North","Zone 1",D9455="South","Zone 2",D9455="East","Zone 3",D9455="West","Zone 4")</f>
        <v>Zone 3</v>
      </c>
      <c r="P9455">
        <f t="shared" si="295"/>
        <v>56798.5</v>
      </c>
      <c r="Q9455" t="str">
        <f>VLOOKUP(C9455,Product_Master!$A:$D,3,FALSE)</f>
        <v>Electronics</v>
      </c>
    </row>
    <row r="9456" spans="1:17" x14ac:dyDescent="0.3">
      <c r="A9456" t="s">
        <v>16026</v>
      </c>
      <c r="B9456" t="s">
        <v>2756</v>
      </c>
      <c r="C9456" t="s">
        <v>137</v>
      </c>
      <c r="D9456" t="s">
        <v>197</v>
      </c>
      <c r="E9456" t="s">
        <v>210</v>
      </c>
      <c r="F9456" t="s">
        <v>211</v>
      </c>
      <c r="G9456" t="s">
        <v>212</v>
      </c>
      <c r="H9456" t="s">
        <v>10509</v>
      </c>
      <c r="I9456">
        <v>9</v>
      </c>
      <c r="J9456">
        <v>15</v>
      </c>
      <c r="K9456">
        <v>390968</v>
      </c>
      <c r="L9456" t="str">
        <f>VLOOKUP(Sales_Data!C9456,Product_Master!$A:$D,2,FALSE)</f>
        <v>Dumbbells</v>
      </c>
      <c r="M9456">
        <f>VLOOKUP(C9456,Product_Master!$A:$D,4,FALSE)</f>
        <v>51107</v>
      </c>
      <c r="N9456" t="str">
        <f t="shared" si="294"/>
        <v>HIGH</v>
      </c>
      <c r="O9456" t="str" cm="1">
        <f t="array" ref="O9456">_xlfn.IFS(D9456="North","Zone 1",D9456="South","Zone 2",D9456="East","Zone 3",D9456="West","Zone 4")</f>
        <v>Zone 4</v>
      </c>
      <c r="P9456">
        <f t="shared" si="295"/>
        <v>39096.800000000003</v>
      </c>
      <c r="Q9456" t="str">
        <f>VLOOKUP(C9456,Product_Master!$A:$D,3,FALSE)</f>
        <v>Sports</v>
      </c>
    </row>
    <row r="9457" spans="1:17" x14ac:dyDescent="0.3">
      <c r="A9457" t="s">
        <v>16027</v>
      </c>
      <c r="B9457" t="s">
        <v>472</v>
      </c>
      <c r="C9457" t="s">
        <v>106</v>
      </c>
      <c r="D9457" t="s">
        <v>178</v>
      </c>
      <c r="E9457" t="s">
        <v>179</v>
      </c>
      <c r="F9457" t="s">
        <v>180</v>
      </c>
      <c r="G9457" t="s">
        <v>269</v>
      </c>
      <c r="H9457" t="s">
        <v>11274</v>
      </c>
      <c r="I9457">
        <v>5</v>
      </c>
      <c r="J9457">
        <v>15</v>
      </c>
      <c r="K9457">
        <v>282935</v>
      </c>
      <c r="L9457" t="str">
        <f>VLOOKUP(Sales_Data!C9457,Product_Master!$A:$D,2,FALSE)</f>
        <v>Oil</v>
      </c>
      <c r="M9457">
        <f>VLOOKUP(C9457,Product_Master!$A:$D,4,FALSE)</f>
        <v>66573</v>
      </c>
      <c r="N9457" t="str">
        <f t="shared" si="294"/>
        <v>HIGH</v>
      </c>
      <c r="O9457" t="str" cm="1">
        <f t="array" ref="O9457">_xlfn.IFS(D9457="North","Zone 1",D9457="South","Zone 2",D9457="East","Zone 3",D9457="West","Zone 4")</f>
        <v>Zone 3</v>
      </c>
      <c r="P9457">
        <f t="shared" si="295"/>
        <v>28293.5</v>
      </c>
      <c r="Q9457" t="str">
        <f>VLOOKUP(C9457,Product_Master!$A:$D,3,FALSE)</f>
        <v>Grocery</v>
      </c>
    </row>
    <row r="9458" spans="1:17" x14ac:dyDescent="0.3">
      <c r="A9458" t="s">
        <v>16028</v>
      </c>
      <c r="B9458" t="s">
        <v>5672</v>
      </c>
      <c r="C9458" t="s">
        <v>23</v>
      </c>
      <c r="D9458" t="s">
        <v>191</v>
      </c>
      <c r="E9458" t="s">
        <v>242</v>
      </c>
      <c r="F9458" t="s">
        <v>242</v>
      </c>
      <c r="G9458" t="s">
        <v>228</v>
      </c>
      <c r="H9458" t="s">
        <v>16029</v>
      </c>
      <c r="I9458">
        <v>9</v>
      </c>
      <c r="J9458">
        <v>5</v>
      </c>
      <c r="K9458">
        <v>567985</v>
      </c>
      <c r="L9458" t="str">
        <f>VLOOKUP(Sales_Data!C9458,Product_Master!$A:$D,2,FALSE)</f>
        <v>Refrigerator</v>
      </c>
      <c r="M9458">
        <f>VLOOKUP(C9458,Product_Master!$A:$D,4,FALSE)</f>
        <v>66431</v>
      </c>
      <c r="N9458" t="str">
        <f t="shared" si="294"/>
        <v>HIGH</v>
      </c>
      <c r="O9458" t="str" cm="1">
        <f t="array" ref="O9458">_xlfn.IFS(D9458="North","Zone 1",D9458="South","Zone 2",D9458="East","Zone 3",D9458="West","Zone 4")</f>
        <v>Zone 1</v>
      </c>
      <c r="P9458">
        <f t="shared" si="295"/>
        <v>56798.5</v>
      </c>
      <c r="Q9458" t="str">
        <f>VLOOKUP(C9458,Product_Master!$A:$D,3,FALSE)</f>
        <v>Electronics</v>
      </c>
    </row>
    <row r="9459" spans="1:17" x14ac:dyDescent="0.3">
      <c r="A9459" t="s">
        <v>16030</v>
      </c>
      <c r="B9459" t="s">
        <v>395</v>
      </c>
      <c r="C9459" t="s">
        <v>151</v>
      </c>
      <c r="D9459" t="s">
        <v>171</v>
      </c>
      <c r="E9459" t="s">
        <v>204</v>
      </c>
      <c r="F9459" t="s">
        <v>205</v>
      </c>
      <c r="G9459" t="s">
        <v>315</v>
      </c>
      <c r="H9459" t="s">
        <v>5785</v>
      </c>
      <c r="I9459">
        <v>5</v>
      </c>
      <c r="J9459">
        <v>5</v>
      </c>
      <c r="K9459">
        <v>180960</v>
      </c>
      <c r="L9459" t="str">
        <f>VLOOKUP(Sales_Data!C9459,Product_Master!$A:$D,2,FALSE)</f>
        <v>Volleyball</v>
      </c>
      <c r="M9459">
        <f>VLOOKUP(C9459,Product_Master!$A:$D,4,FALSE)</f>
        <v>38097</v>
      </c>
      <c r="N9459" t="str">
        <f t="shared" si="294"/>
        <v>HIGH</v>
      </c>
      <c r="O9459" t="str" cm="1">
        <f t="array" ref="O9459">_xlfn.IFS(D9459="North","Zone 1",D9459="South","Zone 2",D9459="East","Zone 3",D9459="West","Zone 4")</f>
        <v>Zone 2</v>
      </c>
      <c r="P9459">
        <f t="shared" si="295"/>
        <v>18096</v>
      </c>
      <c r="Q9459" t="str">
        <f>VLOOKUP(C9459,Product_Master!$A:$D,3,FALSE)</f>
        <v>Sports</v>
      </c>
    </row>
    <row r="9460" spans="1:17" x14ac:dyDescent="0.3">
      <c r="A9460" t="s">
        <v>16031</v>
      </c>
      <c r="B9460" t="s">
        <v>2529</v>
      </c>
      <c r="C9460" t="s">
        <v>69</v>
      </c>
      <c r="D9460" t="s">
        <v>197</v>
      </c>
      <c r="E9460" t="s">
        <v>198</v>
      </c>
      <c r="F9460" t="s">
        <v>199</v>
      </c>
      <c r="G9460" t="s">
        <v>315</v>
      </c>
      <c r="H9460" t="s">
        <v>16032</v>
      </c>
      <c r="I9460">
        <v>2</v>
      </c>
      <c r="J9460">
        <v>20</v>
      </c>
      <c r="K9460">
        <v>14236</v>
      </c>
      <c r="L9460" t="str">
        <f>VLOOKUP(Sales_Data!C9460,Product_Master!$A:$D,2,FALSE)</f>
        <v>Women Kurti</v>
      </c>
      <c r="M9460">
        <f>VLOOKUP(C9460,Product_Master!$A:$D,4,FALSE)</f>
        <v>8898</v>
      </c>
      <c r="N9460" t="str">
        <f t="shared" si="294"/>
        <v>MEDIUM</v>
      </c>
      <c r="O9460" t="str" cm="1">
        <f t="array" ref="O9460">_xlfn.IFS(D9460="North","Zone 1",D9460="South","Zone 2",D9460="East","Zone 3",D9460="West","Zone 4")</f>
        <v>Zone 4</v>
      </c>
      <c r="P9460">
        <f t="shared" si="295"/>
        <v>711.80000000000007</v>
      </c>
      <c r="Q9460" t="str">
        <f>VLOOKUP(C9460,Product_Master!$A:$D,3,FALSE)</f>
        <v>Clothing</v>
      </c>
    </row>
    <row r="9461" spans="1:17" x14ac:dyDescent="0.3">
      <c r="A9461" t="s">
        <v>16033</v>
      </c>
      <c r="B9461" t="s">
        <v>625</v>
      </c>
      <c r="C9461" t="s">
        <v>50</v>
      </c>
      <c r="D9461" t="s">
        <v>171</v>
      </c>
      <c r="E9461" t="s">
        <v>204</v>
      </c>
      <c r="F9461" t="s">
        <v>205</v>
      </c>
      <c r="G9461" t="s">
        <v>243</v>
      </c>
      <c r="H9461" t="s">
        <v>6313</v>
      </c>
      <c r="I9461">
        <v>10</v>
      </c>
      <c r="J9461">
        <v>20</v>
      </c>
      <c r="K9461">
        <v>455376</v>
      </c>
      <c r="L9461" t="str">
        <f>VLOOKUP(Sales_Data!C9461,Product_Master!$A:$D,2,FALSE)</f>
        <v>Sofa</v>
      </c>
      <c r="M9461">
        <f>VLOOKUP(C9461,Product_Master!$A:$D,4,FALSE)</f>
        <v>56922</v>
      </c>
      <c r="N9461" t="str">
        <f t="shared" si="294"/>
        <v>HIGH</v>
      </c>
      <c r="O9461" t="str" cm="1">
        <f t="array" ref="O9461">_xlfn.IFS(D9461="North","Zone 1",D9461="South","Zone 2",D9461="East","Zone 3",D9461="West","Zone 4")</f>
        <v>Zone 2</v>
      </c>
      <c r="P9461">
        <f t="shared" si="295"/>
        <v>45537.600000000006</v>
      </c>
      <c r="Q9461" t="str">
        <f>VLOOKUP(C9461,Product_Master!$A:$D,3,FALSE)</f>
        <v>Furniture</v>
      </c>
    </row>
    <row r="9462" spans="1:17" x14ac:dyDescent="0.3">
      <c r="A9462" t="s">
        <v>16034</v>
      </c>
      <c r="B9462" t="s">
        <v>2981</v>
      </c>
      <c r="C9462" t="s">
        <v>133</v>
      </c>
      <c r="D9462" t="s">
        <v>178</v>
      </c>
      <c r="E9462" t="s">
        <v>310</v>
      </c>
      <c r="F9462" t="s">
        <v>311</v>
      </c>
      <c r="G9462" t="s">
        <v>174</v>
      </c>
      <c r="H9462" t="s">
        <v>16035</v>
      </c>
      <c r="I9462">
        <v>1</v>
      </c>
      <c r="J9462">
        <v>20</v>
      </c>
      <c r="K9462">
        <v>22788</v>
      </c>
      <c r="L9462" t="str">
        <f>VLOOKUP(Sales_Data!C9462,Product_Master!$A:$D,2,FALSE)</f>
        <v>Basketball</v>
      </c>
      <c r="M9462">
        <f>VLOOKUP(C9462,Product_Master!$A:$D,4,FALSE)</f>
        <v>28486</v>
      </c>
      <c r="N9462" t="str">
        <f t="shared" si="294"/>
        <v>HIGH</v>
      </c>
      <c r="O9462" t="str" cm="1">
        <f t="array" ref="O9462">_xlfn.IFS(D9462="North","Zone 1",D9462="South","Zone 2",D9462="East","Zone 3",D9462="West","Zone 4")</f>
        <v>Zone 3</v>
      </c>
      <c r="P9462">
        <f t="shared" si="295"/>
        <v>2278.8000000000002</v>
      </c>
      <c r="Q9462" t="str">
        <f>VLOOKUP(C9462,Product_Master!$A:$D,3,FALSE)</f>
        <v>Sports</v>
      </c>
    </row>
    <row r="9463" spans="1:17" x14ac:dyDescent="0.3">
      <c r="A9463" t="s">
        <v>16036</v>
      </c>
      <c r="B9463" t="s">
        <v>1728</v>
      </c>
      <c r="C9463" t="s">
        <v>120</v>
      </c>
      <c r="D9463" t="s">
        <v>191</v>
      </c>
      <c r="E9463" t="s">
        <v>192</v>
      </c>
      <c r="F9463" t="s">
        <v>193</v>
      </c>
      <c r="G9463" t="s">
        <v>212</v>
      </c>
      <c r="H9463" t="s">
        <v>3834</v>
      </c>
      <c r="I9463">
        <v>7</v>
      </c>
      <c r="J9463">
        <v>10</v>
      </c>
      <c r="K9463">
        <v>194487</v>
      </c>
      <c r="L9463" t="str">
        <f>VLOOKUP(Sales_Data!C9463,Product_Master!$A:$D,2,FALSE)</f>
        <v>Soft Drink</v>
      </c>
      <c r="M9463">
        <f>VLOOKUP(C9463,Product_Master!$A:$D,4,FALSE)</f>
        <v>30871</v>
      </c>
      <c r="N9463" t="str">
        <f t="shared" si="294"/>
        <v>HIGH</v>
      </c>
      <c r="O9463" t="str" cm="1">
        <f t="array" ref="O9463">_xlfn.IFS(D9463="North","Zone 1",D9463="South","Zone 2",D9463="East","Zone 3",D9463="West","Zone 4")</f>
        <v>Zone 1</v>
      </c>
      <c r="P9463">
        <f t="shared" si="295"/>
        <v>19448.7</v>
      </c>
      <c r="Q9463" t="str">
        <f>VLOOKUP(C9463,Product_Master!$A:$D,3,FALSE)</f>
        <v>Grocery</v>
      </c>
    </row>
    <row r="9464" spans="1:17" x14ac:dyDescent="0.3">
      <c r="A9464" t="s">
        <v>16037</v>
      </c>
      <c r="B9464" t="s">
        <v>1556</v>
      </c>
      <c r="C9464" t="s">
        <v>73</v>
      </c>
      <c r="D9464" t="s">
        <v>197</v>
      </c>
      <c r="E9464" t="s">
        <v>210</v>
      </c>
      <c r="F9464" t="s">
        <v>211</v>
      </c>
      <c r="G9464" t="s">
        <v>228</v>
      </c>
      <c r="H9464" t="s">
        <v>9403</v>
      </c>
      <c r="I9464">
        <v>11</v>
      </c>
      <c r="J9464">
        <v>10</v>
      </c>
      <c r="K9464">
        <v>681268</v>
      </c>
      <c r="L9464" t="str">
        <f>VLOOKUP(Sales_Data!C9464,Product_Master!$A:$D,2,FALSE)</f>
        <v>T-Shirt</v>
      </c>
      <c r="M9464">
        <f>VLOOKUP(C9464,Product_Master!$A:$D,4,FALSE)</f>
        <v>68815</v>
      </c>
      <c r="N9464" t="str">
        <f t="shared" si="294"/>
        <v>HIGH</v>
      </c>
      <c r="O9464" t="str" cm="1">
        <f t="array" ref="O9464">_xlfn.IFS(D9464="North","Zone 1",D9464="South","Zone 2",D9464="East","Zone 3",D9464="West","Zone 4")</f>
        <v>Zone 4</v>
      </c>
      <c r="P9464">
        <f t="shared" si="295"/>
        <v>68126.8</v>
      </c>
      <c r="Q9464" t="str">
        <f>VLOOKUP(C9464,Product_Master!$A:$D,3,FALSE)</f>
        <v>Clothing</v>
      </c>
    </row>
    <row r="9465" spans="1:17" x14ac:dyDescent="0.3">
      <c r="A9465" t="s">
        <v>16038</v>
      </c>
      <c r="B9465" t="s">
        <v>637</v>
      </c>
      <c r="C9465" t="s">
        <v>106</v>
      </c>
      <c r="D9465" t="s">
        <v>197</v>
      </c>
      <c r="E9465" t="s">
        <v>260</v>
      </c>
      <c r="F9465" t="s">
        <v>261</v>
      </c>
      <c r="G9465" t="s">
        <v>269</v>
      </c>
      <c r="H9465" t="s">
        <v>2260</v>
      </c>
      <c r="I9465">
        <v>11</v>
      </c>
      <c r="J9465">
        <v>5</v>
      </c>
      <c r="K9465">
        <v>695687</v>
      </c>
      <c r="L9465" t="str">
        <f>VLOOKUP(Sales_Data!C9465,Product_Master!$A:$D,2,FALSE)</f>
        <v>Oil</v>
      </c>
      <c r="M9465">
        <f>VLOOKUP(C9465,Product_Master!$A:$D,4,FALSE)</f>
        <v>66573</v>
      </c>
      <c r="N9465" t="str">
        <f t="shared" si="294"/>
        <v>HIGH</v>
      </c>
      <c r="O9465" t="str" cm="1">
        <f t="array" ref="O9465">_xlfn.IFS(D9465="North","Zone 1",D9465="South","Zone 2",D9465="East","Zone 3",D9465="West","Zone 4")</f>
        <v>Zone 4</v>
      </c>
      <c r="P9465">
        <f t="shared" si="295"/>
        <v>69568.7</v>
      </c>
      <c r="Q9465" t="str">
        <f>VLOOKUP(C9465,Product_Master!$A:$D,3,FALSE)</f>
        <v>Grocery</v>
      </c>
    </row>
    <row r="9466" spans="1:17" x14ac:dyDescent="0.3">
      <c r="A9466" t="s">
        <v>16039</v>
      </c>
      <c r="B9466" t="s">
        <v>761</v>
      </c>
      <c r="C9466" t="s">
        <v>29</v>
      </c>
      <c r="D9466" t="s">
        <v>197</v>
      </c>
      <c r="E9466" t="s">
        <v>198</v>
      </c>
      <c r="F9466" t="s">
        <v>199</v>
      </c>
      <c r="G9466" t="s">
        <v>243</v>
      </c>
      <c r="H9466" t="s">
        <v>8790</v>
      </c>
      <c r="I9466">
        <v>7</v>
      </c>
      <c r="J9466">
        <v>5</v>
      </c>
      <c r="K9466">
        <v>103819</v>
      </c>
      <c r="L9466" t="str">
        <f>VLOOKUP(Sales_Data!C9466,Product_Master!$A:$D,2,FALSE)</f>
        <v>Bluetooth Speaker</v>
      </c>
      <c r="M9466">
        <f>VLOOKUP(C9466,Product_Master!$A:$D,4,FALSE)</f>
        <v>15612</v>
      </c>
      <c r="N9466" t="str">
        <f t="shared" si="294"/>
        <v>HIGH</v>
      </c>
      <c r="O9466" t="str" cm="1">
        <f t="array" ref="O9466">_xlfn.IFS(D9466="North","Zone 1",D9466="South","Zone 2",D9466="East","Zone 3",D9466="West","Zone 4")</f>
        <v>Zone 4</v>
      </c>
      <c r="P9466">
        <f t="shared" si="295"/>
        <v>10381.900000000001</v>
      </c>
      <c r="Q9466" t="str">
        <f>VLOOKUP(C9466,Product_Master!$A:$D,3,FALSE)</f>
        <v>Electronics</v>
      </c>
    </row>
    <row r="9467" spans="1:17" x14ac:dyDescent="0.3">
      <c r="A9467" t="s">
        <v>16040</v>
      </c>
      <c r="B9467" t="s">
        <v>608</v>
      </c>
      <c r="C9467" t="s">
        <v>135</v>
      </c>
      <c r="D9467" t="s">
        <v>191</v>
      </c>
      <c r="E9467" t="s">
        <v>238</v>
      </c>
      <c r="F9467" t="s">
        <v>238</v>
      </c>
      <c r="G9467" t="s">
        <v>262</v>
      </c>
      <c r="H9467" t="s">
        <v>9891</v>
      </c>
      <c r="I9467">
        <v>12</v>
      </c>
      <c r="J9467">
        <v>5</v>
      </c>
      <c r="K9467">
        <v>292797</v>
      </c>
      <c r="L9467" t="str">
        <f>VLOOKUP(Sales_Data!C9467,Product_Master!$A:$D,2,FALSE)</f>
        <v>Yoga Mat</v>
      </c>
      <c r="M9467">
        <f>VLOOKUP(C9467,Product_Master!$A:$D,4,FALSE)</f>
        <v>25684</v>
      </c>
      <c r="N9467" t="str">
        <f t="shared" si="294"/>
        <v>HIGH</v>
      </c>
      <c r="O9467" t="str" cm="1">
        <f t="array" ref="O9467">_xlfn.IFS(D9467="North","Zone 1",D9467="South","Zone 2",D9467="East","Zone 3",D9467="West","Zone 4")</f>
        <v>Zone 1</v>
      </c>
      <c r="P9467">
        <f t="shared" si="295"/>
        <v>29279.7</v>
      </c>
      <c r="Q9467" t="str">
        <f>VLOOKUP(C9467,Product_Master!$A:$D,3,FALSE)</f>
        <v>Sports</v>
      </c>
    </row>
    <row r="9468" spans="1:17" x14ac:dyDescent="0.3">
      <c r="A9468" t="s">
        <v>16041</v>
      </c>
      <c r="B9468" t="s">
        <v>348</v>
      </c>
      <c r="C9468" t="s">
        <v>33</v>
      </c>
      <c r="D9468" t="s">
        <v>178</v>
      </c>
      <c r="E9468" t="s">
        <v>185</v>
      </c>
      <c r="F9468" t="s">
        <v>186</v>
      </c>
      <c r="G9468" t="s">
        <v>262</v>
      </c>
      <c r="H9468" t="s">
        <v>16042</v>
      </c>
      <c r="I9468">
        <v>9</v>
      </c>
      <c r="J9468">
        <v>5</v>
      </c>
      <c r="K9468">
        <v>506331</v>
      </c>
      <c r="L9468" t="str">
        <f>VLOOKUP(Sales_Data!C9468,Product_Master!$A:$D,2,FALSE)</f>
        <v>Headphones</v>
      </c>
      <c r="M9468">
        <f>VLOOKUP(C9468,Product_Master!$A:$D,4,FALSE)</f>
        <v>59220</v>
      </c>
      <c r="N9468" t="str">
        <f t="shared" si="294"/>
        <v>HIGH</v>
      </c>
      <c r="O9468" t="str" cm="1">
        <f t="array" ref="O9468">_xlfn.IFS(D9468="North","Zone 1",D9468="South","Zone 2",D9468="East","Zone 3",D9468="West","Zone 4")</f>
        <v>Zone 3</v>
      </c>
      <c r="P9468">
        <f t="shared" si="295"/>
        <v>50633.100000000006</v>
      </c>
      <c r="Q9468" t="str">
        <f>VLOOKUP(C9468,Product_Master!$A:$D,3,FALSE)</f>
        <v>Electronics</v>
      </c>
    </row>
    <row r="9469" spans="1:17" x14ac:dyDescent="0.3">
      <c r="A9469" t="s">
        <v>16043</v>
      </c>
      <c r="B9469" t="s">
        <v>2269</v>
      </c>
      <c r="C9469" t="s">
        <v>112</v>
      </c>
      <c r="D9469" t="s">
        <v>178</v>
      </c>
      <c r="E9469" t="s">
        <v>310</v>
      </c>
      <c r="F9469" t="s">
        <v>311</v>
      </c>
      <c r="G9469" t="s">
        <v>243</v>
      </c>
      <c r="H9469" t="s">
        <v>4818</v>
      </c>
      <c r="I9469">
        <v>4</v>
      </c>
      <c r="J9469">
        <v>15</v>
      </c>
      <c r="K9469">
        <v>14541</v>
      </c>
      <c r="L9469" t="str">
        <f>VLOOKUP(Sales_Data!C9469,Product_Master!$A:$D,2,FALSE)</f>
        <v>Pasta</v>
      </c>
      <c r="M9469">
        <f>VLOOKUP(C9469,Product_Master!$A:$D,4,FALSE)</f>
        <v>4277</v>
      </c>
      <c r="N9469" t="str">
        <f t="shared" si="294"/>
        <v>MEDIUM</v>
      </c>
      <c r="O9469" t="str" cm="1">
        <f t="array" ref="O9469">_xlfn.IFS(D9469="North","Zone 1",D9469="South","Zone 2",D9469="East","Zone 3",D9469="West","Zone 4")</f>
        <v>Zone 3</v>
      </c>
      <c r="P9469">
        <f t="shared" si="295"/>
        <v>727.05000000000007</v>
      </c>
      <c r="Q9469" t="str">
        <f>VLOOKUP(C9469,Product_Master!$A:$D,3,FALSE)</f>
        <v>Grocery</v>
      </c>
    </row>
    <row r="9470" spans="1:17" x14ac:dyDescent="0.3">
      <c r="A9470" t="s">
        <v>16044</v>
      </c>
      <c r="B9470" t="s">
        <v>779</v>
      </c>
      <c r="C9470" t="s">
        <v>122</v>
      </c>
      <c r="D9470" t="s">
        <v>197</v>
      </c>
      <c r="E9470" t="s">
        <v>260</v>
      </c>
      <c r="F9470" t="s">
        <v>261</v>
      </c>
      <c r="G9470" t="s">
        <v>174</v>
      </c>
      <c r="H9470" t="s">
        <v>3373</v>
      </c>
      <c r="I9470">
        <v>2</v>
      </c>
      <c r="J9470">
        <v>0</v>
      </c>
      <c r="K9470">
        <v>131064</v>
      </c>
      <c r="L9470" t="str">
        <f>VLOOKUP(Sales_Data!C9470,Product_Master!$A:$D,2,FALSE)</f>
        <v>Noodles</v>
      </c>
      <c r="M9470">
        <f>VLOOKUP(C9470,Product_Master!$A:$D,4,FALSE)</f>
        <v>65532</v>
      </c>
      <c r="N9470" t="str">
        <f t="shared" si="294"/>
        <v>HIGH</v>
      </c>
      <c r="O9470" t="str" cm="1">
        <f t="array" ref="O9470">_xlfn.IFS(D9470="North","Zone 1",D9470="South","Zone 2",D9470="East","Zone 3",D9470="West","Zone 4")</f>
        <v>Zone 4</v>
      </c>
      <c r="P9470">
        <f t="shared" si="295"/>
        <v>13106.400000000001</v>
      </c>
      <c r="Q9470" t="str">
        <f>VLOOKUP(C9470,Product_Master!$A:$D,3,FALSE)</f>
        <v>Grocery</v>
      </c>
    </row>
    <row r="9471" spans="1:17" x14ac:dyDescent="0.3">
      <c r="A9471" t="s">
        <v>16045</v>
      </c>
      <c r="B9471" t="s">
        <v>2882</v>
      </c>
      <c r="C9471" t="s">
        <v>58</v>
      </c>
      <c r="D9471" t="s">
        <v>171</v>
      </c>
      <c r="E9471" t="s">
        <v>223</v>
      </c>
      <c r="F9471" t="s">
        <v>224</v>
      </c>
      <c r="G9471" t="s">
        <v>206</v>
      </c>
      <c r="H9471" t="s">
        <v>1542</v>
      </c>
      <c r="I9471">
        <v>9</v>
      </c>
      <c r="J9471">
        <v>20</v>
      </c>
      <c r="K9471">
        <v>199440</v>
      </c>
      <c r="L9471" t="str">
        <f>VLOOKUP(Sales_Data!C9471,Product_Master!$A:$D,2,FALSE)</f>
        <v>Side Table</v>
      </c>
      <c r="M9471">
        <f>VLOOKUP(C9471,Product_Master!$A:$D,4,FALSE)</f>
        <v>27700</v>
      </c>
      <c r="N9471" t="str">
        <f t="shared" si="294"/>
        <v>HIGH</v>
      </c>
      <c r="O9471" t="str" cm="1">
        <f t="array" ref="O9471">_xlfn.IFS(D9471="North","Zone 1",D9471="South","Zone 2",D9471="East","Zone 3",D9471="West","Zone 4")</f>
        <v>Zone 2</v>
      </c>
      <c r="P9471">
        <f t="shared" si="295"/>
        <v>19944</v>
      </c>
      <c r="Q9471" t="str">
        <f>VLOOKUP(C9471,Product_Master!$A:$D,3,FALSE)</f>
        <v>Furniture</v>
      </c>
    </row>
    <row r="9472" spans="1:17" x14ac:dyDescent="0.3">
      <c r="A9472" t="s">
        <v>16046</v>
      </c>
      <c r="B9472" t="s">
        <v>761</v>
      </c>
      <c r="C9472" t="s">
        <v>118</v>
      </c>
      <c r="D9472" t="s">
        <v>191</v>
      </c>
      <c r="E9472" t="s">
        <v>242</v>
      </c>
      <c r="F9472" t="s">
        <v>242</v>
      </c>
      <c r="G9472" t="s">
        <v>206</v>
      </c>
      <c r="H9472" t="s">
        <v>16047</v>
      </c>
      <c r="I9472">
        <v>1</v>
      </c>
      <c r="J9472">
        <v>20</v>
      </c>
      <c r="K9472">
        <v>11532</v>
      </c>
      <c r="L9472" t="str">
        <f>VLOOKUP(Sales_Data!C9472,Product_Master!$A:$D,2,FALSE)</f>
        <v>Juice</v>
      </c>
      <c r="M9472">
        <f>VLOOKUP(C9472,Product_Master!$A:$D,4,FALSE)</f>
        <v>14415</v>
      </c>
      <c r="N9472" t="str">
        <f t="shared" si="294"/>
        <v>MEDIUM</v>
      </c>
      <c r="O9472" t="str" cm="1">
        <f t="array" ref="O9472">_xlfn.IFS(D9472="North","Zone 1",D9472="South","Zone 2",D9472="East","Zone 3",D9472="West","Zone 4")</f>
        <v>Zone 1</v>
      </c>
      <c r="P9472">
        <f t="shared" si="295"/>
        <v>576.6</v>
      </c>
      <c r="Q9472" t="str">
        <f>VLOOKUP(C9472,Product_Master!$A:$D,3,FALSE)</f>
        <v>Grocery</v>
      </c>
    </row>
    <row r="9473" spans="1:17" x14ac:dyDescent="0.3">
      <c r="A9473" t="s">
        <v>16048</v>
      </c>
      <c r="B9473" t="s">
        <v>1640</v>
      </c>
      <c r="C9473" t="s">
        <v>114</v>
      </c>
      <c r="D9473" t="s">
        <v>178</v>
      </c>
      <c r="E9473" t="s">
        <v>185</v>
      </c>
      <c r="F9473" t="s">
        <v>186</v>
      </c>
      <c r="G9473" t="s">
        <v>174</v>
      </c>
      <c r="H9473" t="s">
        <v>2621</v>
      </c>
      <c r="I9473">
        <v>9</v>
      </c>
      <c r="J9473">
        <v>15</v>
      </c>
      <c r="K9473">
        <v>445314</v>
      </c>
      <c r="L9473" t="str">
        <f>VLOOKUP(Sales_Data!C9473,Product_Master!$A:$D,2,FALSE)</f>
        <v>Flour</v>
      </c>
      <c r="M9473">
        <f>VLOOKUP(C9473,Product_Master!$A:$D,4,FALSE)</f>
        <v>58211</v>
      </c>
      <c r="N9473" t="str">
        <f t="shared" si="294"/>
        <v>HIGH</v>
      </c>
      <c r="O9473" t="str" cm="1">
        <f t="array" ref="O9473">_xlfn.IFS(D9473="North","Zone 1",D9473="South","Zone 2",D9473="East","Zone 3",D9473="West","Zone 4")</f>
        <v>Zone 3</v>
      </c>
      <c r="P9473">
        <f t="shared" si="295"/>
        <v>44531.4</v>
      </c>
      <c r="Q9473" t="str">
        <f>VLOOKUP(C9473,Product_Master!$A:$D,3,FALSE)</f>
        <v>Grocery</v>
      </c>
    </row>
    <row r="9474" spans="1:17" x14ac:dyDescent="0.3">
      <c r="A9474" t="s">
        <v>16049</v>
      </c>
      <c r="B9474" t="s">
        <v>1016</v>
      </c>
      <c r="C9474" t="s">
        <v>42</v>
      </c>
      <c r="D9474" t="s">
        <v>191</v>
      </c>
      <c r="E9474" t="s">
        <v>242</v>
      </c>
      <c r="F9474" t="s">
        <v>242</v>
      </c>
      <c r="G9474" t="s">
        <v>243</v>
      </c>
      <c r="H9474" t="s">
        <v>16050</v>
      </c>
      <c r="I9474">
        <v>5</v>
      </c>
      <c r="J9474">
        <v>10</v>
      </c>
      <c r="K9474">
        <v>85095</v>
      </c>
      <c r="L9474" t="str">
        <f>VLOOKUP(Sales_Data!C9474,Product_Master!$A:$D,2,FALSE)</f>
        <v>Coffee Table</v>
      </c>
      <c r="M9474">
        <f>VLOOKUP(C9474,Product_Master!$A:$D,4,FALSE)</f>
        <v>18910</v>
      </c>
      <c r="N9474" t="str">
        <f t="shared" si="294"/>
        <v>HIGH</v>
      </c>
      <c r="O9474" t="str" cm="1">
        <f t="array" ref="O9474">_xlfn.IFS(D9474="North","Zone 1",D9474="South","Zone 2",D9474="East","Zone 3",D9474="West","Zone 4")</f>
        <v>Zone 1</v>
      </c>
      <c r="P9474">
        <f t="shared" si="295"/>
        <v>8509.5</v>
      </c>
      <c r="Q9474" t="str">
        <f>VLOOKUP(C9474,Product_Master!$A:$D,3,FALSE)</f>
        <v>Furniture</v>
      </c>
    </row>
    <row r="9475" spans="1:17" x14ac:dyDescent="0.3">
      <c r="A9475" t="s">
        <v>16051</v>
      </c>
      <c r="B9475" t="s">
        <v>1630</v>
      </c>
      <c r="C9475" t="s">
        <v>29</v>
      </c>
      <c r="D9475" t="s">
        <v>171</v>
      </c>
      <c r="E9475" t="s">
        <v>204</v>
      </c>
      <c r="F9475" t="s">
        <v>205</v>
      </c>
      <c r="G9475" t="s">
        <v>253</v>
      </c>
      <c r="H9475" t="s">
        <v>6527</v>
      </c>
      <c r="I9475">
        <v>2</v>
      </c>
      <c r="J9475">
        <v>20</v>
      </c>
      <c r="K9475">
        <v>24979</v>
      </c>
      <c r="L9475" t="str">
        <f>VLOOKUP(Sales_Data!C9475,Product_Master!$A:$D,2,FALSE)</f>
        <v>Bluetooth Speaker</v>
      </c>
      <c r="M9475">
        <f>VLOOKUP(C9475,Product_Master!$A:$D,4,FALSE)</f>
        <v>15612</v>
      </c>
      <c r="N9475" t="str">
        <f t="shared" ref="N9475:N9538" si="296">IF(K9475&gt;15000,"HIGH",IF(K9475&gt;=5000,"MEDIUM","LOW"))</f>
        <v>HIGH</v>
      </c>
      <c r="O9475" t="str" cm="1">
        <f t="array" ref="O9475">_xlfn.IFS(D9475="North","Zone 1",D9475="South","Zone 2",D9475="East","Zone 3",D9475="West","Zone 4")</f>
        <v>Zone 2</v>
      </c>
      <c r="P9475">
        <f t="shared" ref="P9475:P9538" si="297">IF(N9475="HIGH",K9475*10%,IF(N9475="MEDIUM",K9475*5%,K9475*2%))</f>
        <v>2497.9</v>
      </c>
      <c r="Q9475" t="str">
        <f>VLOOKUP(C9475,Product_Master!$A:$D,3,FALSE)</f>
        <v>Electronics</v>
      </c>
    </row>
    <row r="9476" spans="1:17" x14ac:dyDescent="0.3">
      <c r="A9476" t="s">
        <v>16052</v>
      </c>
      <c r="B9476" t="s">
        <v>1946</v>
      </c>
      <c r="C9476" t="s">
        <v>56</v>
      </c>
      <c r="D9476" t="s">
        <v>197</v>
      </c>
      <c r="E9476" t="s">
        <v>260</v>
      </c>
      <c r="F9476" t="s">
        <v>261</v>
      </c>
      <c r="G9476" t="s">
        <v>219</v>
      </c>
      <c r="H9476" t="s">
        <v>6113</v>
      </c>
      <c r="I9476">
        <v>11</v>
      </c>
      <c r="J9476">
        <v>0</v>
      </c>
      <c r="K9476">
        <v>253583</v>
      </c>
      <c r="L9476" t="str">
        <f>VLOOKUP(Sales_Data!C9476,Product_Master!$A:$D,2,FALSE)</f>
        <v>Computer Desk</v>
      </c>
      <c r="M9476">
        <f>VLOOKUP(C9476,Product_Master!$A:$D,4,FALSE)</f>
        <v>23053</v>
      </c>
      <c r="N9476" t="str">
        <f t="shared" si="296"/>
        <v>HIGH</v>
      </c>
      <c r="O9476" t="str" cm="1">
        <f t="array" ref="O9476">_xlfn.IFS(D9476="North","Zone 1",D9476="South","Zone 2",D9476="East","Zone 3",D9476="West","Zone 4")</f>
        <v>Zone 4</v>
      </c>
      <c r="P9476">
        <f t="shared" si="297"/>
        <v>25358.300000000003</v>
      </c>
      <c r="Q9476" t="str">
        <f>VLOOKUP(C9476,Product_Master!$A:$D,3,FALSE)</f>
        <v>Furniture</v>
      </c>
    </row>
    <row r="9477" spans="1:17" x14ac:dyDescent="0.3">
      <c r="A9477" t="s">
        <v>16053</v>
      </c>
      <c r="B9477" t="s">
        <v>1358</v>
      </c>
      <c r="C9477" t="s">
        <v>145</v>
      </c>
      <c r="D9477" t="s">
        <v>191</v>
      </c>
      <c r="E9477" t="s">
        <v>192</v>
      </c>
      <c r="F9477" t="s">
        <v>193</v>
      </c>
      <c r="G9477" t="s">
        <v>253</v>
      </c>
      <c r="H9477" t="s">
        <v>16054</v>
      </c>
      <c r="I9477">
        <v>12</v>
      </c>
      <c r="J9477">
        <v>0</v>
      </c>
      <c r="K9477">
        <v>213072</v>
      </c>
      <c r="L9477" t="str">
        <f>VLOOKUP(Sales_Data!C9477,Product_Master!$A:$D,2,FALSE)</f>
        <v>Badminton Racket</v>
      </c>
      <c r="M9477">
        <f>VLOOKUP(C9477,Product_Master!$A:$D,4,FALSE)</f>
        <v>17756</v>
      </c>
      <c r="N9477" t="str">
        <f t="shared" si="296"/>
        <v>HIGH</v>
      </c>
      <c r="O9477" t="str" cm="1">
        <f t="array" ref="O9477">_xlfn.IFS(D9477="North","Zone 1",D9477="South","Zone 2",D9477="East","Zone 3",D9477="West","Zone 4")</f>
        <v>Zone 1</v>
      </c>
      <c r="P9477">
        <f t="shared" si="297"/>
        <v>21307.200000000001</v>
      </c>
      <c r="Q9477" t="str">
        <f>VLOOKUP(C9477,Product_Master!$A:$D,3,FALSE)</f>
        <v>Sports</v>
      </c>
    </row>
    <row r="9478" spans="1:17" x14ac:dyDescent="0.3">
      <c r="A9478" t="s">
        <v>16055</v>
      </c>
      <c r="B9478" t="s">
        <v>5942</v>
      </c>
      <c r="C9478" t="s">
        <v>110</v>
      </c>
      <c r="D9478" t="s">
        <v>171</v>
      </c>
      <c r="E9478" t="s">
        <v>204</v>
      </c>
      <c r="F9478" t="s">
        <v>205</v>
      </c>
      <c r="G9478" t="s">
        <v>187</v>
      </c>
      <c r="H9478" t="s">
        <v>3736</v>
      </c>
      <c r="I9478">
        <v>3</v>
      </c>
      <c r="J9478">
        <v>20</v>
      </c>
      <c r="K9478">
        <v>67701</v>
      </c>
      <c r="L9478" t="str">
        <f>VLOOKUP(Sales_Data!C9478,Product_Master!$A:$D,2,FALSE)</f>
        <v>Spices</v>
      </c>
      <c r="M9478">
        <f>VLOOKUP(C9478,Product_Master!$A:$D,4,FALSE)</f>
        <v>28209</v>
      </c>
      <c r="N9478" t="str">
        <f t="shared" si="296"/>
        <v>HIGH</v>
      </c>
      <c r="O9478" t="str" cm="1">
        <f t="array" ref="O9478">_xlfn.IFS(D9478="North","Zone 1",D9478="South","Zone 2",D9478="East","Zone 3",D9478="West","Zone 4")</f>
        <v>Zone 2</v>
      </c>
      <c r="P9478">
        <f t="shared" si="297"/>
        <v>6770.1</v>
      </c>
      <c r="Q9478" t="str">
        <f>VLOOKUP(C9478,Product_Master!$A:$D,3,FALSE)</f>
        <v>Grocery</v>
      </c>
    </row>
    <row r="9479" spans="1:17" x14ac:dyDescent="0.3">
      <c r="A9479" t="s">
        <v>16056</v>
      </c>
      <c r="B9479" t="s">
        <v>563</v>
      </c>
      <c r="C9479" t="s">
        <v>100</v>
      </c>
      <c r="D9479" t="s">
        <v>178</v>
      </c>
      <c r="E9479" t="s">
        <v>179</v>
      </c>
      <c r="F9479" t="s">
        <v>180</v>
      </c>
      <c r="G9479" t="s">
        <v>257</v>
      </c>
      <c r="H9479" t="s">
        <v>4514</v>
      </c>
      <c r="I9479">
        <v>12</v>
      </c>
      <c r="J9479">
        <v>15</v>
      </c>
      <c r="K9479">
        <v>630757</v>
      </c>
      <c r="L9479" t="str">
        <f>VLOOKUP(Sales_Data!C9479,Product_Master!$A:$D,2,FALSE)</f>
        <v>Sugar</v>
      </c>
      <c r="M9479">
        <f>VLOOKUP(C9479,Product_Master!$A:$D,4,FALSE)</f>
        <v>61839</v>
      </c>
      <c r="N9479" t="str">
        <f t="shared" si="296"/>
        <v>HIGH</v>
      </c>
      <c r="O9479" t="str" cm="1">
        <f t="array" ref="O9479">_xlfn.IFS(D9479="North","Zone 1",D9479="South","Zone 2",D9479="East","Zone 3",D9479="West","Zone 4")</f>
        <v>Zone 3</v>
      </c>
      <c r="P9479">
        <f t="shared" si="297"/>
        <v>63075.700000000004</v>
      </c>
      <c r="Q9479" t="str">
        <f>VLOOKUP(C9479,Product_Master!$A:$D,3,FALSE)</f>
        <v>Grocery</v>
      </c>
    </row>
    <row r="9480" spans="1:17" x14ac:dyDescent="0.3">
      <c r="A9480" t="s">
        <v>16057</v>
      </c>
      <c r="B9480" t="s">
        <v>756</v>
      </c>
      <c r="C9480" t="s">
        <v>126</v>
      </c>
      <c r="D9480" t="s">
        <v>191</v>
      </c>
      <c r="E9480" t="s">
        <v>192</v>
      </c>
      <c r="F9480" t="s">
        <v>193</v>
      </c>
      <c r="G9480" t="s">
        <v>285</v>
      </c>
      <c r="H9480" t="s">
        <v>16058</v>
      </c>
      <c r="I9480">
        <v>1</v>
      </c>
      <c r="J9480">
        <v>20</v>
      </c>
      <c r="K9480">
        <v>3296</v>
      </c>
      <c r="L9480" t="str">
        <f>VLOOKUP(Sales_Data!C9480,Product_Master!$A:$D,2,FALSE)</f>
        <v>Honey</v>
      </c>
      <c r="M9480">
        <f>VLOOKUP(C9480,Product_Master!$A:$D,4,FALSE)</f>
        <v>4120</v>
      </c>
      <c r="N9480" t="str">
        <f t="shared" si="296"/>
        <v>LOW</v>
      </c>
      <c r="O9480" t="str" cm="1">
        <f t="array" ref="O9480">_xlfn.IFS(D9480="North","Zone 1",D9480="South","Zone 2",D9480="East","Zone 3",D9480="West","Zone 4")</f>
        <v>Zone 1</v>
      </c>
      <c r="P9480">
        <f t="shared" si="297"/>
        <v>65.92</v>
      </c>
      <c r="Q9480" t="str">
        <f>VLOOKUP(C9480,Product_Master!$A:$D,3,FALSE)</f>
        <v>Grocery</v>
      </c>
    </row>
    <row r="9481" spans="1:17" x14ac:dyDescent="0.3">
      <c r="A9481" t="s">
        <v>16059</v>
      </c>
      <c r="B9481" t="s">
        <v>1494</v>
      </c>
      <c r="C9481" t="s">
        <v>38</v>
      </c>
      <c r="D9481" t="s">
        <v>171</v>
      </c>
      <c r="E9481" t="s">
        <v>204</v>
      </c>
      <c r="F9481" t="s">
        <v>205</v>
      </c>
      <c r="G9481" t="s">
        <v>174</v>
      </c>
      <c r="H9481" t="s">
        <v>7257</v>
      </c>
      <c r="I9481">
        <v>2</v>
      </c>
      <c r="J9481">
        <v>5</v>
      </c>
      <c r="K9481">
        <v>76946</v>
      </c>
      <c r="L9481" t="str">
        <f>VLOOKUP(Sales_Data!C9481,Product_Master!$A:$D,2,FALSE)</f>
        <v>Study Table</v>
      </c>
      <c r="M9481">
        <f>VLOOKUP(C9481,Product_Master!$A:$D,4,FALSE)</f>
        <v>40498</v>
      </c>
      <c r="N9481" t="str">
        <f t="shared" si="296"/>
        <v>HIGH</v>
      </c>
      <c r="O9481" t="str" cm="1">
        <f t="array" ref="O9481">_xlfn.IFS(D9481="North","Zone 1",D9481="South","Zone 2",D9481="East","Zone 3",D9481="West","Zone 4")</f>
        <v>Zone 2</v>
      </c>
      <c r="P9481">
        <f t="shared" si="297"/>
        <v>7694.6</v>
      </c>
      <c r="Q9481" t="str">
        <f>VLOOKUP(C9481,Product_Master!$A:$D,3,FALSE)</f>
        <v>Furniture</v>
      </c>
    </row>
    <row r="9482" spans="1:17" x14ac:dyDescent="0.3">
      <c r="A9482" t="s">
        <v>16060</v>
      </c>
      <c r="B9482" t="s">
        <v>252</v>
      </c>
      <c r="C9482" t="s">
        <v>108</v>
      </c>
      <c r="D9482" t="s">
        <v>191</v>
      </c>
      <c r="E9482" t="s">
        <v>238</v>
      </c>
      <c r="F9482" t="s">
        <v>238</v>
      </c>
      <c r="G9482" t="s">
        <v>206</v>
      </c>
      <c r="H9482" t="s">
        <v>16061</v>
      </c>
      <c r="I9482">
        <v>12</v>
      </c>
      <c r="J9482">
        <v>0</v>
      </c>
      <c r="K9482">
        <v>177156</v>
      </c>
      <c r="L9482" t="str">
        <f>VLOOKUP(Sales_Data!C9482,Product_Master!$A:$D,2,FALSE)</f>
        <v>Salt</v>
      </c>
      <c r="M9482">
        <f>VLOOKUP(C9482,Product_Master!$A:$D,4,FALSE)</f>
        <v>14763</v>
      </c>
      <c r="N9482" t="str">
        <f t="shared" si="296"/>
        <v>HIGH</v>
      </c>
      <c r="O9482" t="str" cm="1">
        <f t="array" ref="O9482">_xlfn.IFS(D9482="North","Zone 1",D9482="South","Zone 2",D9482="East","Zone 3",D9482="West","Zone 4")</f>
        <v>Zone 1</v>
      </c>
      <c r="P9482">
        <f t="shared" si="297"/>
        <v>17715.600000000002</v>
      </c>
      <c r="Q9482" t="str">
        <f>VLOOKUP(C9482,Product_Master!$A:$D,3,FALSE)</f>
        <v>Grocery</v>
      </c>
    </row>
    <row r="9483" spans="1:17" x14ac:dyDescent="0.3">
      <c r="A9483" t="s">
        <v>16062</v>
      </c>
      <c r="B9483" t="s">
        <v>428</v>
      </c>
      <c r="C9483" t="s">
        <v>35</v>
      </c>
      <c r="D9483" t="s">
        <v>171</v>
      </c>
      <c r="E9483" t="s">
        <v>172</v>
      </c>
      <c r="F9483" t="s">
        <v>173</v>
      </c>
      <c r="G9483" t="s">
        <v>315</v>
      </c>
      <c r="H9483" t="s">
        <v>15091</v>
      </c>
      <c r="I9483">
        <v>3</v>
      </c>
      <c r="J9483">
        <v>5</v>
      </c>
      <c r="K9483">
        <v>123530</v>
      </c>
      <c r="L9483" t="str">
        <f>VLOOKUP(Sales_Data!C9483,Product_Master!$A:$D,2,FALSE)</f>
        <v>Office Chair</v>
      </c>
      <c r="M9483">
        <f>VLOOKUP(C9483,Product_Master!$A:$D,4,FALSE)</f>
        <v>43344</v>
      </c>
      <c r="N9483" t="str">
        <f t="shared" si="296"/>
        <v>HIGH</v>
      </c>
      <c r="O9483" t="str" cm="1">
        <f t="array" ref="O9483">_xlfn.IFS(D9483="North","Zone 1",D9483="South","Zone 2",D9483="East","Zone 3",D9483="West","Zone 4")</f>
        <v>Zone 2</v>
      </c>
      <c r="P9483">
        <f t="shared" si="297"/>
        <v>12353</v>
      </c>
      <c r="Q9483" t="str">
        <f>VLOOKUP(C9483,Product_Master!$A:$D,3,FALSE)</f>
        <v>Furniture</v>
      </c>
    </row>
    <row r="9484" spans="1:17" x14ac:dyDescent="0.3">
      <c r="A9484" t="s">
        <v>16063</v>
      </c>
      <c r="B9484" t="s">
        <v>731</v>
      </c>
      <c r="C9484" t="s">
        <v>17</v>
      </c>
      <c r="D9484" t="s">
        <v>171</v>
      </c>
      <c r="E9484" t="s">
        <v>223</v>
      </c>
      <c r="F9484" t="s">
        <v>224</v>
      </c>
      <c r="G9484" t="s">
        <v>181</v>
      </c>
      <c r="H9484" t="s">
        <v>10032</v>
      </c>
      <c r="I9484">
        <v>2</v>
      </c>
      <c r="J9484">
        <v>10</v>
      </c>
      <c r="K9484">
        <v>120501</v>
      </c>
      <c r="L9484" t="str">
        <f>VLOOKUP(Sales_Data!C9484,Product_Master!$A:$D,2,FALSE)</f>
        <v>Printer</v>
      </c>
      <c r="M9484">
        <f>VLOOKUP(C9484,Product_Master!$A:$D,4,FALSE)</f>
        <v>66945</v>
      </c>
      <c r="N9484" t="str">
        <f t="shared" si="296"/>
        <v>HIGH</v>
      </c>
      <c r="O9484" t="str" cm="1">
        <f t="array" ref="O9484">_xlfn.IFS(D9484="North","Zone 1",D9484="South","Zone 2",D9484="East","Zone 3",D9484="West","Zone 4")</f>
        <v>Zone 2</v>
      </c>
      <c r="P9484">
        <f t="shared" si="297"/>
        <v>12050.1</v>
      </c>
      <c r="Q9484" t="str">
        <f>VLOOKUP(C9484,Product_Master!$A:$D,3,FALSE)</f>
        <v>Electronics</v>
      </c>
    </row>
    <row r="9485" spans="1:17" x14ac:dyDescent="0.3">
      <c r="A9485" t="s">
        <v>16064</v>
      </c>
      <c r="B9485" t="s">
        <v>398</v>
      </c>
      <c r="C9485" t="s">
        <v>13</v>
      </c>
      <c r="D9485" t="s">
        <v>197</v>
      </c>
      <c r="E9485" t="s">
        <v>210</v>
      </c>
      <c r="F9485" t="s">
        <v>211</v>
      </c>
      <c r="G9485" t="s">
        <v>219</v>
      </c>
      <c r="H9485" t="s">
        <v>16065</v>
      </c>
      <c r="I9485">
        <v>6</v>
      </c>
      <c r="J9485">
        <v>0</v>
      </c>
      <c r="K9485">
        <v>160272</v>
      </c>
      <c r="L9485" t="str">
        <f>VLOOKUP(Sales_Data!C9485,Product_Master!$A:$D,2,FALSE)</f>
        <v>iPhone</v>
      </c>
      <c r="M9485">
        <f>VLOOKUP(C9485,Product_Master!$A:$D,4,FALSE)</f>
        <v>26712</v>
      </c>
      <c r="N9485" t="str">
        <f t="shared" si="296"/>
        <v>HIGH</v>
      </c>
      <c r="O9485" t="str" cm="1">
        <f t="array" ref="O9485">_xlfn.IFS(D9485="North","Zone 1",D9485="South","Zone 2",D9485="East","Zone 3",D9485="West","Zone 4")</f>
        <v>Zone 4</v>
      </c>
      <c r="P9485">
        <f t="shared" si="297"/>
        <v>16027.2</v>
      </c>
      <c r="Q9485" t="str">
        <f>VLOOKUP(C9485,Product_Master!$A:$D,3,FALSE)</f>
        <v>Electronics</v>
      </c>
    </row>
    <row r="9486" spans="1:17" x14ac:dyDescent="0.3">
      <c r="A9486" t="s">
        <v>16066</v>
      </c>
      <c r="B9486" t="s">
        <v>387</v>
      </c>
      <c r="C9486" t="s">
        <v>155</v>
      </c>
      <c r="D9486" t="s">
        <v>178</v>
      </c>
      <c r="E9486" t="s">
        <v>179</v>
      </c>
      <c r="F9486" t="s">
        <v>180</v>
      </c>
      <c r="G9486" t="s">
        <v>257</v>
      </c>
      <c r="H9486" t="s">
        <v>1823</v>
      </c>
      <c r="I9486">
        <v>12</v>
      </c>
      <c r="J9486">
        <v>10</v>
      </c>
      <c r="K9486">
        <v>775645</v>
      </c>
      <c r="L9486" t="str">
        <f>VLOOKUP(Sales_Data!C9486,Product_Master!$A:$D,2,FALSE)</f>
        <v>Cycling Bottle</v>
      </c>
      <c r="M9486">
        <f>VLOOKUP(C9486,Product_Master!$A:$D,4,FALSE)</f>
        <v>71819</v>
      </c>
      <c r="N9486" t="str">
        <f t="shared" si="296"/>
        <v>HIGH</v>
      </c>
      <c r="O9486" t="str" cm="1">
        <f t="array" ref="O9486">_xlfn.IFS(D9486="North","Zone 1",D9486="South","Zone 2",D9486="East","Zone 3",D9486="West","Zone 4")</f>
        <v>Zone 3</v>
      </c>
      <c r="P9486">
        <f t="shared" si="297"/>
        <v>77564.5</v>
      </c>
      <c r="Q9486" t="str">
        <f>VLOOKUP(C9486,Product_Master!$A:$D,3,FALSE)</f>
        <v>Sports</v>
      </c>
    </row>
    <row r="9487" spans="1:17" x14ac:dyDescent="0.3">
      <c r="A9487" t="s">
        <v>16067</v>
      </c>
      <c r="B9487" t="s">
        <v>747</v>
      </c>
      <c r="C9487" t="s">
        <v>104</v>
      </c>
      <c r="D9487" t="s">
        <v>171</v>
      </c>
      <c r="E9487" t="s">
        <v>223</v>
      </c>
      <c r="F9487" t="s">
        <v>224</v>
      </c>
      <c r="G9487" t="s">
        <v>262</v>
      </c>
      <c r="H9487" t="s">
        <v>16068</v>
      </c>
      <c r="I9487">
        <v>8</v>
      </c>
      <c r="J9487">
        <v>15</v>
      </c>
      <c r="K9487">
        <v>232226</v>
      </c>
      <c r="L9487" t="str">
        <f>VLOOKUP(Sales_Data!C9487,Product_Master!$A:$D,2,FALSE)</f>
        <v>Coffee</v>
      </c>
      <c r="M9487">
        <f>VLOOKUP(C9487,Product_Master!$A:$D,4,FALSE)</f>
        <v>34151</v>
      </c>
      <c r="N9487" t="str">
        <f t="shared" si="296"/>
        <v>HIGH</v>
      </c>
      <c r="O9487" t="str" cm="1">
        <f t="array" ref="O9487">_xlfn.IFS(D9487="North","Zone 1",D9487="South","Zone 2",D9487="East","Zone 3",D9487="West","Zone 4")</f>
        <v>Zone 2</v>
      </c>
      <c r="P9487">
        <f t="shared" si="297"/>
        <v>23222.600000000002</v>
      </c>
      <c r="Q9487" t="str">
        <f>VLOOKUP(C9487,Product_Master!$A:$D,3,FALSE)</f>
        <v>Grocery</v>
      </c>
    </row>
    <row r="9488" spans="1:17" x14ac:dyDescent="0.3">
      <c r="A9488" t="s">
        <v>16069</v>
      </c>
      <c r="B9488" t="s">
        <v>2632</v>
      </c>
      <c r="C9488" t="s">
        <v>40</v>
      </c>
      <c r="D9488" t="s">
        <v>178</v>
      </c>
      <c r="E9488" t="s">
        <v>310</v>
      </c>
      <c r="F9488" t="s">
        <v>311</v>
      </c>
      <c r="G9488" t="s">
        <v>174</v>
      </c>
      <c r="H9488" t="s">
        <v>16070</v>
      </c>
      <c r="I9488">
        <v>6</v>
      </c>
      <c r="J9488">
        <v>15</v>
      </c>
      <c r="K9488">
        <v>313303</v>
      </c>
      <c r="L9488" t="str">
        <f>VLOOKUP(Sales_Data!C9488,Product_Master!$A:$D,2,FALSE)</f>
        <v>Dining Table</v>
      </c>
      <c r="M9488">
        <f>VLOOKUP(C9488,Product_Master!$A:$D,4,FALSE)</f>
        <v>61432</v>
      </c>
      <c r="N9488" t="str">
        <f t="shared" si="296"/>
        <v>HIGH</v>
      </c>
      <c r="O9488" t="str" cm="1">
        <f t="array" ref="O9488">_xlfn.IFS(D9488="North","Zone 1",D9488="South","Zone 2",D9488="East","Zone 3",D9488="West","Zone 4")</f>
        <v>Zone 3</v>
      </c>
      <c r="P9488">
        <f t="shared" si="297"/>
        <v>31330.300000000003</v>
      </c>
      <c r="Q9488" t="str">
        <f>VLOOKUP(C9488,Product_Master!$A:$D,3,FALSE)</f>
        <v>Furniture</v>
      </c>
    </row>
    <row r="9489" spans="1:17" x14ac:dyDescent="0.3">
      <c r="A9489" t="s">
        <v>16071</v>
      </c>
      <c r="B9489" t="s">
        <v>844</v>
      </c>
      <c r="C9489" t="s">
        <v>126</v>
      </c>
      <c r="D9489" t="s">
        <v>191</v>
      </c>
      <c r="E9489" t="s">
        <v>242</v>
      </c>
      <c r="F9489" t="s">
        <v>242</v>
      </c>
      <c r="G9489" t="s">
        <v>187</v>
      </c>
      <c r="H9489" t="s">
        <v>11851</v>
      </c>
      <c r="I9489">
        <v>4</v>
      </c>
      <c r="J9489">
        <v>10</v>
      </c>
      <c r="K9489">
        <v>14832</v>
      </c>
      <c r="L9489" t="str">
        <f>VLOOKUP(Sales_Data!C9489,Product_Master!$A:$D,2,FALSE)</f>
        <v>Honey</v>
      </c>
      <c r="M9489">
        <f>VLOOKUP(C9489,Product_Master!$A:$D,4,FALSE)</f>
        <v>4120</v>
      </c>
      <c r="N9489" t="str">
        <f t="shared" si="296"/>
        <v>MEDIUM</v>
      </c>
      <c r="O9489" t="str" cm="1">
        <f t="array" ref="O9489">_xlfn.IFS(D9489="North","Zone 1",D9489="South","Zone 2",D9489="East","Zone 3",D9489="West","Zone 4")</f>
        <v>Zone 1</v>
      </c>
      <c r="P9489">
        <f t="shared" si="297"/>
        <v>741.6</v>
      </c>
      <c r="Q9489" t="str">
        <f>VLOOKUP(C9489,Product_Master!$A:$D,3,FALSE)</f>
        <v>Grocery</v>
      </c>
    </row>
    <row r="9490" spans="1:17" x14ac:dyDescent="0.3">
      <c r="A9490" t="s">
        <v>16072</v>
      </c>
      <c r="B9490" t="s">
        <v>324</v>
      </c>
      <c r="C9490" t="s">
        <v>120</v>
      </c>
      <c r="D9490" t="s">
        <v>178</v>
      </c>
      <c r="E9490" t="s">
        <v>179</v>
      </c>
      <c r="F9490" t="s">
        <v>180</v>
      </c>
      <c r="G9490" t="s">
        <v>269</v>
      </c>
      <c r="H9490" t="s">
        <v>6627</v>
      </c>
      <c r="I9490">
        <v>7</v>
      </c>
      <c r="J9490">
        <v>0</v>
      </c>
      <c r="K9490">
        <v>216097</v>
      </c>
      <c r="L9490" t="str">
        <f>VLOOKUP(Sales_Data!C9490,Product_Master!$A:$D,2,FALSE)</f>
        <v>Soft Drink</v>
      </c>
      <c r="M9490">
        <f>VLOOKUP(C9490,Product_Master!$A:$D,4,FALSE)</f>
        <v>30871</v>
      </c>
      <c r="N9490" t="str">
        <f t="shared" si="296"/>
        <v>HIGH</v>
      </c>
      <c r="O9490" t="str" cm="1">
        <f t="array" ref="O9490">_xlfn.IFS(D9490="North","Zone 1",D9490="South","Zone 2",D9490="East","Zone 3",D9490="West","Zone 4")</f>
        <v>Zone 3</v>
      </c>
      <c r="P9490">
        <f t="shared" si="297"/>
        <v>21609.7</v>
      </c>
      <c r="Q9490" t="str">
        <f>VLOOKUP(C9490,Product_Master!$A:$D,3,FALSE)</f>
        <v>Grocery</v>
      </c>
    </row>
    <row r="9491" spans="1:17" x14ac:dyDescent="0.3">
      <c r="A9491" t="s">
        <v>16073</v>
      </c>
      <c r="B9491" t="s">
        <v>413</v>
      </c>
      <c r="C9491" t="s">
        <v>133</v>
      </c>
      <c r="D9491" t="s">
        <v>197</v>
      </c>
      <c r="E9491" t="s">
        <v>260</v>
      </c>
      <c r="F9491" t="s">
        <v>261</v>
      </c>
      <c r="G9491" t="s">
        <v>206</v>
      </c>
      <c r="H9491" t="s">
        <v>1867</v>
      </c>
      <c r="I9491">
        <v>6</v>
      </c>
      <c r="J9491">
        <v>0</v>
      </c>
      <c r="K9491">
        <v>170916</v>
      </c>
      <c r="L9491" t="str">
        <f>VLOOKUP(Sales_Data!C9491,Product_Master!$A:$D,2,FALSE)</f>
        <v>Basketball</v>
      </c>
      <c r="M9491">
        <f>VLOOKUP(C9491,Product_Master!$A:$D,4,FALSE)</f>
        <v>28486</v>
      </c>
      <c r="N9491" t="str">
        <f t="shared" si="296"/>
        <v>HIGH</v>
      </c>
      <c r="O9491" t="str" cm="1">
        <f t="array" ref="O9491">_xlfn.IFS(D9491="North","Zone 1",D9491="South","Zone 2",D9491="East","Zone 3",D9491="West","Zone 4")</f>
        <v>Zone 4</v>
      </c>
      <c r="P9491">
        <f t="shared" si="297"/>
        <v>17091.600000000002</v>
      </c>
      <c r="Q9491" t="str">
        <f>VLOOKUP(C9491,Product_Master!$A:$D,3,FALSE)</f>
        <v>Sports</v>
      </c>
    </row>
    <row r="9492" spans="1:17" x14ac:dyDescent="0.3">
      <c r="A9492" t="s">
        <v>16074</v>
      </c>
      <c r="B9492" t="s">
        <v>3744</v>
      </c>
      <c r="C9492" t="s">
        <v>29</v>
      </c>
      <c r="D9492" t="s">
        <v>191</v>
      </c>
      <c r="E9492" t="s">
        <v>192</v>
      </c>
      <c r="F9492" t="s">
        <v>193</v>
      </c>
      <c r="G9492" t="s">
        <v>174</v>
      </c>
      <c r="H9492" t="s">
        <v>14112</v>
      </c>
      <c r="I9492">
        <v>9</v>
      </c>
      <c r="J9492">
        <v>20</v>
      </c>
      <c r="K9492">
        <v>112406</v>
      </c>
      <c r="L9492" t="str">
        <f>VLOOKUP(Sales_Data!C9492,Product_Master!$A:$D,2,FALSE)</f>
        <v>Bluetooth Speaker</v>
      </c>
      <c r="M9492">
        <f>VLOOKUP(C9492,Product_Master!$A:$D,4,FALSE)</f>
        <v>15612</v>
      </c>
      <c r="N9492" t="str">
        <f t="shared" si="296"/>
        <v>HIGH</v>
      </c>
      <c r="O9492" t="str" cm="1">
        <f t="array" ref="O9492">_xlfn.IFS(D9492="North","Zone 1",D9492="South","Zone 2",D9492="East","Zone 3",D9492="West","Zone 4")</f>
        <v>Zone 1</v>
      </c>
      <c r="P9492">
        <f t="shared" si="297"/>
        <v>11240.6</v>
      </c>
      <c r="Q9492" t="str">
        <f>VLOOKUP(C9492,Product_Master!$A:$D,3,FALSE)</f>
        <v>Electronics</v>
      </c>
    </row>
    <row r="9493" spans="1:17" x14ac:dyDescent="0.3">
      <c r="A9493" t="s">
        <v>16075</v>
      </c>
      <c r="B9493" t="s">
        <v>625</v>
      </c>
      <c r="C9493" t="s">
        <v>114</v>
      </c>
      <c r="D9493" t="s">
        <v>171</v>
      </c>
      <c r="E9493" t="s">
        <v>204</v>
      </c>
      <c r="F9493" t="s">
        <v>205</v>
      </c>
      <c r="G9493" t="s">
        <v>269</v>
      </c>
      <c r="H9493" t="s">
        <v>16076</v>
      </c>
      <c r="I9493">
        <v>10</v>
      </c>
      <c r="J9493">
        <v>15</v>
      </c>
      <c r="K9493">
        <v>494793</v>
      </c>
      <c r="L9493" t="str">
        <f>VLOOKUP(Sales_Data!C9493,Product_Master!$A:$D,2,FALSE)</f>
        <v>Flour</v>
      </c>
      <c r="M9493">
        <f>VLOOKUP(C9493,Product_Master!$A:$D,4,FALSE)</f>
        <v>58211</v>
      </c>
      <c r="N9493" t="str">
        <f t="shared" si="296"/>
        <v>HIGH</v>
      </c>
      <c r="O9493" t="str" cm="1">
        <f t="array" ref="O9493">_xlfn.IFS(D9493="North","Zone 1",D9493="South","Zone 2",D9493="East","Zone 3",D9493="West","Zone 4")</f>
        <v>Zone 2</v>
      </c>
      <c r="P9493">
        <f t="shared" si="297"/>
        <v>49479.3</v>
      </c>
      <c r="Q9493" t="str">
        <f>VLOOKUP(C9493,Product_Master!$A:$D,3,FALSE)</f>
        <v>Grocery</v>
      </c>
    </row>
    <row r="9494" spans="1:17" x14ac:dyDescent="0.3">
      <c r="A9494" t="s">
        <v>16077</v>
      </c>
      <c r="B9494" t="s">
        <v>1024</v>
      </c>
      <c r="C9494" t="s">
        <v>7</v>
      </c>
      <c r="D9494" t="s">
        <v>171</v>
      </c>
      <c r="E9494" t="s">
        <v>223</v>
      </c>
      <c r="F9494" t="s">
        <v>224</v>
      </c>
      <c r="G9494" t="s">
        <v>187</v>
      </c>
      <c r="H9494" t="s">
        <v>14159</v>
      </c>
      <c r="I9494">
        <v>10</v>
      </c>
      <c r="J9494">
        <v>0</v>
      </c>
      <c r="K9494">
        <v>640010</v>
      </c>
      <c r="L9494" t="str">
        <f>VLOOKUP(Sales_Data!C9494,Product_Master!$A:$D,2,FALSE)</f>
        <v>HP Laptop</v>
      </c>
      <c r="M9494">
        <f>VLOOKUP(C9494,Product_Master!$A:$D,4,FALSE)</f>
        <v>64001</v>
      </c>
      <c r="N9494" t="str">
        <f t="shared" si="296"/>
        <v>HIGH</v>
      </c>
      <c r="O9494" t="str" cm="1">
        <f t="array" ref="O9494">_xlfn.IFS(D9494="North","Zone 1",D9494="South","Zone 2",D9494="East","Zone 3",D9494="West","Zone 4")</f>
        <v>Zone 2</v>
      </c>
      <c r="P9494">
        <f t="shared" si="297"/>
        <v>64001</v>
      </c>
      <c r="Q9494" t="str">
        <f>VLOOKUP(C9494,Product_Master!$A:$D,3,FALSE)</f>
        <v>Electronics</v>
      </c>
    </row>
    <row r="9495" spans="1:17" x14ac:dyDescent="0.3">
      <c r="A9495" t="s">
        <v>16078</v>
      </c>
      <c r="B9495" t="s">
        <v>1698</v>
      </c>
      <c r="C9495" t="s">
        <v>108</v>
      </c>
      <c r="D9495" t="s">
        <v>197</v>
      </c>
      <c r="E9495" t="s">
        <v>210</v>
      </c>
      <c r="F9495" t="s">
        <v>211</v>
      </c>
      <c r="G9495" t="s">
        <v>206</v>
      </c>
      <c r="H9495" t="s">
        <v>16079</v>
      </c>
      <c r="I9495">
        <v>10</v>
      </c>
      <c r="J9495">
        <v>0</v>
      </c>
      <c r="K9495">
        <v>147630</v>
      </c>
      <c r="L9495" t="str">
        <f>VLOOKUP(Sales_Data!C9495,Product_Master!$A:$D,2,FALSE)</f>
        <v>Salt</v>
      </c>
      <c r="M9495">
        <f>VLOOKUP(C9495,Product_Master!$A:$D,4,FALSE)</f>
        <v>14763</v>
      </c>
      <c r="N9495" t="str">
        <f t="shared" si="296"/>
        <v>HIGH</v>
      </c>
      <c r="O9495" t="str" cm="1">
        <f t="array" ref="O9495">_xlfn.IFS(D9495="North","Zone 1",D9495="South","Zone 2",D9495="East","Zone 3",D9495="West","Zone 4")</f>
        <v>Zone 4</v>
      </c>
      <c r="P9495">
        <f t="shared" si="297"/>
        <v>14763</v>
      </c>
      <c r="Q9495" t="str">
        <f>VLOOKUP(C9495,Product_Master!$A:$D,3,FALSE)</f>
        <v>Grocery</v>
      </c>
    </row>
    <row r="9496" spans="1:17" x14ac:dyDescent="0.3">
      <c r="A9496" t="s">
        <v>16080</v>
      </c>
      <c r="B9496" t="s">
        <v>1671</v>
      </c>
      <c r="C9496" t="s">
        <v>87</v>
      </c>
      <c r="D9496" t="s">
        <v>191</v>
      </c>
      <c r="E9496" t="s">
        <v>238</v>
      </c>
      <c r="F9496" t="s">
        <v>238</v>
      </c>
      <c r="G9496" t="s">
        <v>212</v>
      </c>
      <c r="H9496" t="s">
        <v>6411</v>
      </c>
      <c r="I9496">
        <v>10</v>
      </c>
      <c r="J9496">
        <v>0</v>
      </c>
      <c r="K9496">
        <v>202290</v>
      </c>
      <c r="L9496" t="str">
        <f>VLOOKUP(Sales_Data!C9496,Product_Master!$A:$D,2,FALSE)</f>
        <v>Hoodie</v>
      </c>
      <c r="M9496">
        <f>VLOOKUP(C9496,Product_Master!$A:$D,4,FALSE)</f>
        <v>20229</v>
      </c>
      <c r="N9496" t="str">
        <f t="shared" si="296"/>
        <v>HIGH</v>
      </c>
      <c r="O9496" t="str" cm="1">
        <f t="array" ref="O9496">_xlfn.IFS(D9496="North","Zone 1",D9496="South","Zone 2",D9496="East","Zone 3",D9496="West","Zone 4")</f>
        <v>Zone 1</v>
      </c>
      <c r="P9496">
        <f t="shared" si="297"/>
        <v>20229</v>
      </c>
      <c r="Q9496" t="str">
        <f>VLOOKUP(C9496,Product_Master!$A:$D,3,FALSE)</f>
        <v>Clothing</v>
      </c>
    </row>
    <row r="9497" spans="1:17" x14ac:dyDescent="0.3">
      <c r="A9497" t="s">
        <v>16081</v>
      </c>
      <c r="B9497" t="s">
        <v>1158</v>
      </c>
      <c r="C9497" t="s">
        <v>112</v>
      </c>
      <c r="D9497" t="s">
        <v>197</v>
      </c>
      <c r="E9497" t="s">
        <v>260</v>
      </c>
      <c r="F9497" t="s">
        <v>261</v>
      </c>
      <c r="G9497" t="s">
        <v>206</v>
      </c>
      <c r="H9497" t="s">
        <v>16082</v>
      </c>
      <c r="I9497">
        <v>12</v>
      </c>
      <c r="J9497">
        <v>5</v>
      </c>
      <c r="K9497">
        <v>48757</v>
      </c>
      <c r="L9497" t="str">
        <f>VLOOKUP(Sales_Data!C9497,Product_Master!$A:$D,2,FALSE)</f>
        <v>Pasta</v>
      </c>
      <c r="M9497">
        <f>VLOOKUP(C9497,Product_Master!$A:$D,4,FALSE)</f>
        <v>4277</v>
      </c>
      <c r="N9497" t="str">
        <f t="shared" si="296"/>
        <v>HIGH</v>
      </c>
      <c r="O9497" t="str" cm="1">
        <f t="array" ref="O9497">_xlfn.IFS(D9497="North","Zone 1",D9497="South","Zone 2",D9497="East","Zone 3",D9497="West","Zone 4")</f>
        <v>Zone 4</v>
      </c>
      <c r="P9497">
        <f t="shared" si="297"/>
        <v>4875.7</v>
      </c>
      <c r="Q9497" t="str">
        <f>VLOOKUP(C9497,Product_Master!$A:$D,3,FALSE)</f>
        <v>Grocery</v>
      </c>
    </row>
    <row r="9498" spans="1:17" x14ac:dyDescent="0.3">
      <c r="A9498" t="s">
        <v>16083</v>
      </c>
      <c r="B9498" t="s">
        <v>1055</v>
      </c>
      <c r="C9498" t="s">
        <v>38</v>
      </c>
      <c r="D9498" t="s">
        <v>197</v>
      </c>
      <c r="E9498" t="s">
        <v>198</v>
      </c>
      <c r="F9498" t="s">
        <v>199</v>
      </c>
      <c r="G9498" t="s">
        <v>174</v>
      </c>
      <c r="H9498" t="s">
        <v>6508</v>
      </c>
      <c r="I9498">
        <v>6</v>
      </c>
      <c r="J9498">
        <v>10</v>
      </c>
      <c r="K9498">
        <v>218689</v>
      </c>
      <c r="L9498" t="str">
        <f>VLOOKUP(Sales_Data!C9498,Product_Master!$A:$D,2,FALSE)</f>
        <v>Study Table</v>
      </c>
      <c r="M9498">
        <f>VLOOKUP(C9498,Product_Master!$A:$D,4,FALSE)</f>
        <v>40498</v>
      </c>
      <c r="N9498" t="str">
        <f t="shared" si="296"/>
        <v>HIGH</v>
      </c>
      <c r="O9498" t="str" cm="1">
        <f t="array" ref="O9498">_xlfn.IFS(D9498="North","Zone 1",D9498="South","Zone 2",D9498="East","Zone 3",D9498="West","Zone 4")</f>
        <v>Zone 4</v>
      </c>
      <c r="P9498">
        <f t="shared" si="297"/>
        <v>21868.9</v>
      </c>
      <c r="Q9498" t="str">
        <f>VLOOKUP(C9498,Product_Master!$A:$D,3,FALSE)</f>
        <v>Furniture</v>
      </c>
    </row>
    <row r="9499" spans="1:17" x14ac:dyDescent="0.3">
      <c r="A9499" t="s">
        <v>16084</v>
      </c>
      <c r="B9499" t="s">
        <v>227</v>
      </c>
      <c r="C9499" t="s">
        <v>141</v>
      </c>
      <c r="D9499" t="s">
        <v>171</v>
      </c>
      <c r="E9499" t="s">
        <v>204</v>
      </c>
      <c r="F9499" t="s">
        <v>205</v>
      </c>
      <c r="G9499" t="s">
        <v>262</v>
      </c>
      <c r="H9499" t="s">
        <v>16085</v>
      </c>
      <c r="I9499">
        <v>7</v>
      </c>
      <c r="J9499">
        <v>20</v>
      </c>
      <c r="K9499">
        <v>232148</v>
      </c>
      <c r="L9499" t="str">
        <f>VLOOKUP(Sales_Data!C9499,Product_Master!$A:$D,2,FALSE)</f>
        <v>Gloves</v>
      </c>
      <c r="M9499">
        <f>VLOOKUP(C9499,Product_Master!$A:$D,4,FALSE)</f>
        <v>41455</v>
      </c>
      <c r="N9499" t="str">
        <f t="shared" si="296"/>
        <v>HIGH</v>
      </c>
      <c r="O9499" t="str" cm="1">
        <f t="array" ref="O9499">_xlfn.IFS(D9499="North","Zone 1",D9499="South","Zone 2",D9499="East","Zone 3",D9499="West","Zone 4")</f>
        <v>Zone 2</v>
      </c>
      <c r="P9499">
        <f t="shared" si="297"/>
        <v>23214.800000000003</v>
      </c>
      <c r="Q9499" t="str">
        <f>VLOOKUP(C9499,Product_Master!$A:$D,3,FALSE)</f>
        <v>Sports</v>
      </c>
    </row>
    <row r="9500" spans="1:17" x14ac:dyDescent="0.3">
      <c r="A9500" t="s">
        <v>16086</v>
      </c>
      <c r="B9500" t="s">
        <v>771</v>
      </c>
      <c r="C9500" t="s">
        <v>91</v>
      </c>
      <c r="D9500" t="s">
        <v>197</v>
      </c>
      <c r="E9500" t="s">
        <v>198</v>
      </c>
      <c r="F9500" t="s">
        <v>199</v>
      </c>
      <c r="G9500" t="s">
        <v>181</v>
      </c>
      <c r="H9500" t="s">
        <v>1586</v>
      </c>
      <c r="I9500">
        <v>1</v>
      </c>
      <c r="J9500">
        <v>5</v>
      </c>
      <c r="K9500">
        <v>28297</v>
      </c>
      <c r="L9500" t="str">
        <f>VLOOKUP(Sales_Data!C9500,Product_Master!$A:$D,2,FALSE)</f>
        <v>Sweater</v>
      </c>
      <c r="M9500">
        <f>VLOOKUP(C9500,Product_Master!$A:$D,4,FALSE)</f>
        <v>29787</v>
      </c>
      <c r="N9500" t="str">
        <f t="shared" si="296"/>
        <v>HIGH</v>
      </c>
      <c r="O9500" t="str" cm="1">
        <f t="array" ref="O9500">_xlfn.IFS(D9500="North","Zone 1",D9500="South","Zone 2",D9500="East","Zone 3",D9500="West","Zone 4")</f>
        <v>Zone 4</v>
      </c>
      <c r="P9500">
        <f t="shared" si="297"/>
        <v>2829.7000000000003</v>
      </c>
      <c r="Q9500" t="str">
        <f>VLOOKUP(C9500,Product_Master!$A:$D,3,FALSE)</f>
        <v>Clothing</v>
      </c>
    </row>
    <row r="9501" spans="1:17" x14ac:dyDescent="0.3">
      <c r="A9501" t="s">
        <v>16087</v>
      </c>
      <c r="B9501" t="s">
        <v>1137</v>
      </c>
      <c r="C9501" t="s">
        <v>143</v>
      </c>
      <c r="D9501" t="s">
        <v>191</v>
      </c>
      <c r="E9501" t="s">
        <v>242</v>
      </c>
      <c r="F9501" t="s">
        <v>242</v>
      </c>
      <c r="G9501" t="s">
        <v>228</v>
      </c>
      <c r="H9501" t="s">
        <v>8239</v>
      </c>
      <c r="I9501">
        <v>5</v>
      </c>
      <c r="J9501">
        <v>15</v>
      </c>
      <c r="K9501">
        <v>23982</v>
      </c>
      <c r="L9501" t="str">
        <f>VLOOKUP(Sales_Data!C9501,Product_Master!$A:$D,2,FALSE)</f>
        <v>Skipping Rope</v>
      </c>
      <c r="M9501">
        <f>VLOOKUP(C9501,Product_Master!$A:$D,4,FALSE)</f>
        <v>5643</v>
      </c>
      <c r="N9501" t="str">
        <f t="shared" si="296"/>
        <v>HIGH</v>
      </c>
      <c r="O9501" t="str" cm="1">
        <f t="array" ref="O9501">_xlfn.IFS(D9501="North","Zone 1",D9501="South","Zone 2",D9501="East","Zone 3",D9501="West","Zone 4")</f>
        <v>Zone 1</v>
      </c>
      <c r="P9501">
        <f t="shared" si="297"/>
        <v>2398.2000000000003</v>
      </c>
      <c r="Q9501" t="str">
        <f>VLOOKUP(C9501,Product_Master!$A:$D,3,FALSE)</f>
        <v>Sports</v>
      </c>
    </row>
    <row r="9502" spans="1:17" x14ac:dyDescent="0.3">
      <c r="A9502" t="s">
        <v>16088</v>
      </c>
      <c r="B9502" t="s">
        <v>1149</v>
      </c>
      <c r="C9502" t="s">
        <v>118</v>
      </c>
      <c r="D9502" t="s">
        <v>191</v>
      </c>
      <c r="E9502" t="s">
        <v>242</v>
      </c>
      <c r="F9502" t="s">
        <v>242</v>
      </c>
      <c r="G9502" t="s">
        <v>285</v>
      </c>
      <c r="H9502" t="s">
        <v>16089</v>
      </c>
      <c r="I9502">
        <v>3</v>
      </c>
      <c r="J9502">
        <v>15</v>
      </c>
      <c r="K9502">
        <v>36758</v>
      </c>
      <c r="L9502" t="str">
        <f>VLOOKUP(Sales_Data!C9502,Product_Master!$A:$D,2,FALSE)</f>
        <v>Juice</v>
      </c>
      <c r="M9502">
        <f>VLOOKUP(C9502,Product_Master!$A:$D,4,FALSE)</f>
        <v>14415</v>
      </c>
      <c r="N9502" t="str">
        <f t="shared" si="296"/>
        <v>HIGH</v>
      </c>
      <c r="O9502" t="str" cm="1">
        <f t="array" ref="O9502">_xlfn.IFS(D9502="North","Zone 1",D9502="South","Zone 2",D9502="East","Zone 3",D9502="West","Zone 4")</f>
        <v>Zone 1</v>
      </c>
      <c r="P9502">
        <f t="shared" si="297"/>
        <v>3675.8</v>
      </c>
      <c r="Q9502" t="str">
        <f>VLOOKUP(C9502,Product_Master!$A:$D,3,FALSE)</f>
        <v>Grocery</v>
      </c>
    </row>
    <row r="9503" spans="1:17" x14ac:dyDescent="0.3">
      <c r="A9503" t="s">
        <v>16090</v>
      </c>
      <c r="B9503" t="s">
        <v>1504</v>
      </c>
      <c r="C9503" t="s">
        <v>135</v>
      </c>
      <c r="D9503" t="s">
        <v>191</v>
      </c>
      <c r="E9503" t="s">
        <v>192</v>
      </c>
      <c r="F9503" t="s">
        <v>193</v>
      </c>
      <c r="G9503" t="s">
        <v>187</v>
      </c>
      <c r="H9503" t="s">
        <v>4241</v>
      </c>
      <c r="I9503">
        <v>5</v>
      </c>
      <c r="J9503">
        <v>20</v>
      </c>
      <c r="K9503">
        <v>102736</v>
      </c>
      <c r="L9503" t="str">
        <f>VLOOKUP(Sales_Data!C9503,Product_Master!$A:$D,2,FALSE)</f>
        <v>Yoga Mat</v>
      </c>
      <c r="M9503">
        <f>VLOOKUP(C9503,Product_Master!$A:$D,4,FALSE)</f>
        <v>25684</v>
      </c>
      <c r="N9503" t="str">
        <f t="shared" si="296"/>
        <v>HIGH</v>
      </c>
      <c r="O9503" t="str" cm="1">
        <f t="array" ref="O9503">_xlfn.IFS(D9503="North","Zone 1",D9503="South","Zone 2",D9503="East","Zone 3",D9503="West","Zone 4")</f>
        <v>Zone 1</v>
      </c>
      <c r="P9503">
        <f t="shared" si="297"/>
        <v>10273.6</v>
      </c>
      <c r="Q9503" t="str">
        <f>VLOOKUP(C9503,Product_Master!$A:$D,3,FALSE)</f>
        <v>Sports</v>
      </c>
    </row>
    <row r="9504" spans="1:17" x14ac:dyDescent="0.3">
      <c r="A9504" t="s">
        <v>16091</v>
      </c>
      <c r="B9504" t="s">
        <v>768</v>
      </c>
      <c r="C9504" t="s">
        <v>40</v>
      </c>
      <c r="D9504" t="s">
        <v>171</v>
      </c>
      <c r="E9504" t="s">
        <v>172</v>
      </c>
      <c r="F9504" t="s">
        <v>173</v>
      </c>
      <c r="G9504" t="s">
        <v>174</v>
      </c>
      <c r="H9504" t="s">
        <v>14034</v>
      </c>
      <c r="I9504">
        <v>8</v>
      </c>
      <c r="J9504">
        <v>10</v>
      </c>
      <c r="K9504">
        <v>442310</v>
      </c>
      <c r="L9504" t="str">
        <f>VLOOKUP(Sales_Data!C9504,Product_Master!$A:$D,2,FALSE)</f>
        <v>Dining Table</v>
      </c>
      <c r="M9504">
        <f>VLOOKUP(C9504,Product_Master!$A:$D,4,FALSE)</f>
        <v>61432</v>
      </c>
      <c r="N9504" t="str">
        <f t="shared" si="296"/>
        <v>HIGH</v>
      </c>
      <c r="O9504" t="str" cm="1">
        <f t="array" ref="O9504">_xlfn.IFS(D9504="North","Zone 1",D9504="South","Zone 2",D9504="East","Zone 3",D9504="West","Zone 4")</f>
        <v>Zone 2</v>
      </c>
      <c r="P9504">
        <f t="shared" si="297"/>
        <v>44231</v>
      </c>
      <c r="Q9504" t="str">
        <f>VLOOKUP(C9504,Product_Master!$A:$D,3,FALSE)</f>
        <v>Furniture</v>
      </c>
    </row>
    <row r="9505" spans="1:17" x14ac:dyDescent="0.3">
      <c r="A9505" t="s">
        <v>16092</v>
      </c>
      <c r="B9505" t="s">
        <v>542</v>
      </c>
      <c r="C9505" t="s">
        <v>38</v>
      </c>
      <c r="D9505" t="s">
        <v>191</v>
      </c>
      <c r="E9505" t="s">
        <v>242</v>
      </c>
      <c r="F9505" t="s">
        <v>242</v>
      </c>
      <c r="G9505" t="s">
        <v>228</v>
      </c>
      <c r="H9505" t="s">
        <v>2101</v>
      </c>
      <c r="I9505">
        <v>11</v>
      </c>
      <c r="J9505">
        <v>5</v>
      </c>
      <c r="K9505">
        <v>423204</v>
      </c>
      <c r="L9505" t="str">
        <f>VLOOKUP(Sales_Data!C9505,Product_Master!$A:$D,2,FALSE)</f>
        <v>Study Table</v>
      </c>
      <c r="M9505">
        <f>VLOOKUP(C9505,Product_Master!$A:$D,4,FALSE)</f>
        <v>40498</v>
      </c>
      <c r="N9505" t="str">
        <f t="shared" si="296"/>
        <v>HIGH</v>
      </c>
      <c r="O9505" t="str" cm="1">
        <f t="array" ref="O9505">_xlfn.IFS(D9505="North","Zone 1",D9505="South","Zone 2",D9505="East","Zone 3",D9505="West","Zone 4")</f>
        <v>Zone 1</v>
      </c>
      <c r="P9505">
        <f t="shared" si="297"/>
        <v>42320.4</v>
      </c>
      <c r="Q9505" t="str">
        <f>VLOOKUP(C9505,Product_Master!$A:$D,3,FALSE)</f>
        <v>Furniture</v>
      </c>
    </row>
    <row r="9506" spans="1:17" x14ac:dyDescent="0.3">
      <c r="A9506" t="s">
        <v>16093</v>
      </c>
      <c r="B9506" t="s">
        <v>1127</v>
      </c>
      <c r="C9506" t="s">
        <v>46</v>
      </c>
      <c r="D9506" t="s">
        <v>191</v>
      </c>
      <c r="E9506" t="s">
        <v>242</v>
      </c>
      <c r="F9506" t="s">
        <v>242</v>
      </c>
      <c r="G9506" t="s">
        <v>285</v>
      </c>
      <c r="H9506" t="s">
        <v>16094</v>
      </c>
      <c r="I9506">
        <v>3</v>
      </c>
      <c r="J9506">
        <v>10</v>
      </c>
      <c r="K9506">
        <v>168515</v>
      </c>
      <c r="L9506" t="str">
        <f>VLOOKUP(Sales_Data!C9506,Product_Master!$A:$D,2,FALSE)</f>
        <v>Wardrobe</v>
      </c>
      <c r="M9506">
        <f>VLOOKUP(C9506,Product_Master!$A:$D,4,FALSE)</f>
        <v>62413</v>
      </c>
      <c r="N9506" t="str">
        <f t="shared" si="296"/>
        <v>HIGH</v>
      </c>
      <c r="O9506" t="str" cm="1">
        <f t="array" ref="O9506">_xlfn.IFS(D9506="North","Zone 1",D9506="South","Zone 2",D9506="East","Zone 3",D9506="West","Zone 4")</f>
        <v>Zone 1</v>
      </c>
      <c r="P9506">
        <f t="shared" si="297"/>
        <v>16851.5</v>
      </c>
      <c r="Q9506" t="str">
        <f>VLOOKUP(C9506,Product_Master!$A:$D,3,FALSE)</f>
        <v>Furniture</v>
      </c>
    </row>
    <row r="9507" spans="1:17" x14ac:dyDescent="0.3">
      <c r="A9507" t="s">
        <v>16095</v>
      </c>
      <c r="B9507" t="s">
        <v>2056</v>
      </c>
      <c r="C9507" t="s">
        <v>69</v>
      </c>
      <c r="D9507" t="s">
        <v>191</v>
      </c>
      <c r="E9507" t="s">
        <v>238</v>
      </c>
      <c r="F9507" t="s">
        <v>238</v>
      </c>
      <c r="G9507" t="s">
        <v>174</v>
      </c>
      <c r="H9507" t="s">
        <v>15633</v>
      </c>
      <c r="I9507">
        <v>5</v>
      </c>
      <c r="J9507">
        <v>20</v>
      </c>
      <c r="K9507">
        <v>35592</v>
      </c>
      <c r="L9507" t="str">
        <f>VLOOKUP(Sales_Data!C9507,Product_Master!$A:$D,2,FALSE)</f>
        <v>Women Kurti</v>
      </c>
      <c r="M9507">
        <f>VLOOKUP(C9507,Product_Master!$A:$D,4,FALSE)</f>
        <v>8898</v>
      </c>
      <c r="N9507" t="str">
        <f t="shared" si="296"/>
        <v>HIGH</v>
      </c>
      <c r="O9507" t="str" cm="1">
        <f t="array" ref="O9507">_xlfn.IFS(D9507="North","Zone 1",D9507="South","Zone 2",D9507="East","Zone 3",D9507="West","Zone 4")</f>
        <v>Zone 1</v>
      </c>
      <c r="P9507">
        <f t="shared" si="297"/>
        <v>3559.2000000000003</v>
      </c>
      <c r="Q9507" t="str">
        <f>VLOOKUP(C9507,Product_Master!$A:$D,3,FALSE)</f>
        <v>Clothing</v>
      </c>
    </row>
    <row r="9508" spans="1:17" x14ac:dyDescent="0.3">
      <c r="A9508" t="s">
        <v>16096</v>
      </c>
      <c r="B9508" t="s">
        <v>747</v>
      </c>
      <c r="C9508" t="s">
        <v>48</v>
      </c>
      <c r="D9508" t="s">
        <v>178</v>
      </c>
      <c r="E9508" t="s">
        <v>185</v>
      </c>
      <c r="F9508" t="s">
        <v>186</v>
      </c>
      <c r="G9508" t="s">
        <v>228</v>
      </c>
      <c r="H9508" t="s">
        <v>6339</v>
      </c>
      <c r="I9508">
        <v>3</v>
      </c>
      <c r="J9508">
        <v>0</v>
      </c>
      <c r="K9508">
        <v>129462</v>
      </c>
      <c r="L9508" t="str">
        <f>VLOOKUP(Sales_Data!C9508,Product_Master!$A:$D,2,FALSE)</f>
        <v>Bed</v>
      </c>
      <c r="M9508">
        <f>VLOOKUP(C9508,Product_Master!$A:$D,4,FALSE)</f>
        <v>43154</v>
      </c>
      <c r="N9508" t="str">
        <f t="shared" si="296"/>
        <v>HIGH</v>
      </c>
      <c r="O9508" t="str" cm="1">
        <f t="array" ref="O9508">_xlfn.IFS(D9508="North","Zone 1",D9508="South","Zone 2",D9508="East","Zone 3",D9508="West","Zone 4")</f>
        <v>Zone 3</v>
      </c>
      <c r="P9508">
        <f t="shared" si="297"/>
        <v>12946.2</v>
      </c>
      <c r="Q9508" t="str">
        <f>VLOOKUP(C9508,Product_Master!$A:$D,3,FALSE)</f>
        <v>Furniture</v>
      </c>
    </row>
    <row r="9509" spans="1:17" x14ac:dyDescent="0.3">
      <c r="A9509" t="s">
        <v>16097</v>
      </c>
      <c r="B9509" t="s">
        <v>2011</v>
      </c>
      <c r="C9509" t="s">
        <v>106</v>
      </c>
      <c r="D9509" t="s">
        <v>197</v>
      </c>
      <c r="E9509" t="s">
        <v>260</v>
      </c>
      <c r="F9509" t="s">
        <v>261</v>
      </c>
      <c r="G9509" t="s">
        <v>212</v>
      </c>
      <c r="H9509" t="s">
        <v>8892</v>
      </c>
      <c r="I9509">
        <v>3</v>
      </c>
      <c r="J9509">
        <v>0</v>
      </c>
      <c r="K9509">
        <v>199719</v>
      </c>
      <c r="L9509" t="str">
        <f>VLOOKUP(Sales_Data!C9509,Product_Master!$A:$D,2,FALSE)</f>
        <v>Oil</v>
      </c>
      <c r="M9509">
        <f>VLOOKUP(C9509,Product_Master!$A:$D,4,FALSE)</f>
        <v>66573</v>
      </c>
      <c r="N9509" t="str">
        <f t="shared" si="296"/>
        <v>HIGH</v>
      </c>
      <c r="O9509" t="str" cm="1">
        <f t="array" ref="O9509">_xlfn.IFS(D9509="North","Zone 1",D9509="South","Zone 2",D9509="East","Zone 3",D9509="West","Zone 4")</f>
        <v>Zone 4</v>
      </c>
      <c r="P9509">
        <f t="shared" si="297"/>
        <v>19971.900000000001</v>
      </c>
      <c r="Q9509" t="str">
        <f>VLOOKUP(C9509,Product_Master!$A:$D,3,FALSE)</f>
        <v>Grocery</v>
      </c>
    </row>
    <row r="9510" spans="1:17" x14ac:dyDescent="0.3">
      <c r="A9510" t="s">
        <v>16098</v>
      </c>
      <c r="B9510" t="s">
        <v>1627</v>
      </c>
      <c r="C9510" t="s">
        <v>21</v>
      </c>
      <c r="D9510" t="s">
        <v>191</v>
      </c>
      <c r="E9510" t="s">
        <v>238</v>
      </c>
      <c r="F9510" t="s">
        <v>238</v>
      </c>
      <c r="G9510" t="s">
        <v>253</v>
      </c>
      <c r="H9510" t="s">
        <v>799</v>
      </c>
      <c r="I9510">
        <v>5</v>
      </c>
      <c r="J9510">
        <v>5</v>
      </c>
      <c r="K9510">
        <v>230546</v>
      </c>
      <c r="L9510" t="str">
        <f>VLOOKUP(Sales_Data!C9510,Product_Master!$A:$D,2,FALSE)</f>
        <v>Air Conditioner</v>
      </c>
      <c r="M9510">
        <f>VLOOKUP(C9510,Product_Master!$A:$D,4,FALSE)</f>
        <v>48536</v>
      </c>
      <c r="N9510" t="str">
        <f t="shared" si="296"/>
        <v>HIGH</v>
      </c>
      <c r="O9510" t="str" cm="1">
        <f t="array" ref="O9510">_xlfn.IFS(D9510="North","Zone 1",D9510="South","Zone 2",D9510="East","Zone 3",D9510="West","Zone 4")</f>
        <v>Zone 1</v>
      </c>
      <c r="P9510">
        <f t="shared" si="297"/>
        <v>23054.600000000002</v>
      </c>
      <c r="Q9510" t="str">
        <f>VLOOKUP(C9510,Product_Master!$A:$D,3,FALSE)</f>
        <v>Electronics</v>
      </c>
    </row>
    <row r="9511" spans="1:17" x14ac:dyDescent="0.3">
      <c r="A9511" t="s">
        <v>16099</v>
      </c>
      <c r="B9511" t="s">
        <v>1127</v>
      </c>
      <c r="C9511" t="s">
        <v>135</v>
      </c>
      <c r="D9511" t="s">
        <v>191</v>
      </c>
      <c r="E9511" t="s">
        <v>242</v>
      </c>
      <c r="F9511" t="s">
        <v>242</v>
      </c>
      <c r="G9511" t="s">
        <v>228</v>
      </c>
      <c r="H9511" t="s">
        <v>16100</v>
      </c>
      <c r="I9511">
        <v>11</v>
      </c>
      <c r="J9511">
        <v>15</v>
      </c>
      <c r="K9511">
        <v>240145</v>
      </c>
      <c r="L9511" t="str">
        <f>VLOOKUP(Sales_Data!C9511,Product_Master!$A:$D,2,FALSE)</f>
        <v>Yoga Mat</v>
      </c>
      <c r="M9511">
        <f>VLOOKUP(C9511,Product_Master!$A:$D,4,FALSE)</f>
        <v>25684</v>
      </c>
      <c r="N9511" t="str">
        <f t="shared" si="296"/>
        <v>HIGH</v>
      </c>
      <c r="O9511" t="str" cm="1">
        <f t="array" ref="O9511">_xlfn.IFS(D9511="North","Zone 1",D9511="South","Zone 2",D9511="East","Zone 3",D9511="West","Zone 4")</f>
        <v>Zone 1</v>
      </c>
      <c r="P9511">
        <f t="shared" si="297"/>
        <v>24014.5</v>
      </c>
      <c r="Q9511" t="str">
        <f>VLOOKUP(C9511,Product_Master!$A:$D,3,FALSE)</f>
        <v>Sports</v>
      </c>
    </row>
    <row r="9512" spans="1:17" x14ac:dyDescent="0.3">
      <c r="A9512" t="s">
        <v>16101</v>
      </c>
      <c r="B9512" t="s">
        <v>1331</v>
      </c>
      <c r="C9512" t="s">
        <v>116</v>
      </c>
      <c r="D9512" t="s">
        <v>171</v>
      </c>
      <c r="E9512" t="s">
        <v>204</v>
      </c>
      <c r="F9512" t="s">
        <v>205</v>
      </c>
      <c r="G9512" t="s">
        <v>212</v>
      </c>
      <c r="H9512" t="s">
        <v>4141</v>
      </c>
      <c r="I9512">
        <v>7</v>
      </c>
      <c r="J9512">
        <v>10</v>
      </c>
      <c r="K9512">
        <v>60486</v>
      </c>
      <c r="L9512" t="str">
        <f>VLOOKUP(Sales_Data!C9512,Product_Master!$A:$D,2,FALSE)</f>
        <v>Biscuits</v>
      </c>
      <c r="M9512">
        <f>VLOOKUP(C9512,Product_Master!$A:$D,4,FALSE)</f>
        <v>9601</v>
      </c>
      <c r="N9512" t="str">
        <f t="shared" si="296"/>
        <v>HIGH</v>
      </c>
      <c r="O9512" t="str" cm="1">
        <f t="array" ref="O9512">_xlfn.IFS(D9512="North","Zone 1",D9512="South","Zone 2",D9512="East","Zone 3",D9512="West","Zone 4")</f>
        <v>Zone 2</v>
      </c>
      <c r="P9512">
        <f t="shared" si="297"/>
        <v>6048.6</v>
      </c>
      <c r="Q9512" t="str">
        <f>VLOOKUP(C9512,Product_Master!$A:$D,3,FALSE)</f>
        <v>Grocery</v>
      </c>
    </row>
    <row r="9513" spans="1:17" x14ac:dyDescent="0.3">
      <c r="A9513" t="s">
        <v>16102</v>
      </c>
      <c r="B9513" t="s">
        <v>2008</v>
      </c>
      <c r="C9513" t="s">
        <v>149</v>
      </c>
      <c r="D9513" t="s">
        <v>171</v>
      </c>
      <c r="E9513" t="s">
        <v>172</v>
      </c>
      <c r="F9513" t="s">
        <v>173</v>
      </c>
      <c r="G9513" t="s">
        <v>262</v>
      </c>
      <c r="H9513" t="s">
        <v>8902</v>
      </c>
      <c r="I9513">
        <v>11</v>
      </c>
      <c r="J9513">
        <v>5</v>
      </c>
      <c r="K9513">
        <v>358215</v>
      </c>
      <c r="L9513" t="str">
        <f>VLOOKUP(Sales_Data!C9513,Product_Master!$A:$D,2,FALSE)</f>
        <v>Football Shoes</v>
      </c>
      <c r="M9513">
        <f>VLOOKUP(C9513,Product_Master!$A:$D,4,FALSE)</f>
        <v>34279</v>
      </c>
      <c r="N9513" t="str">
        <f t="shared" si="296"/>
        <v>HIGH</v>
      </c>
      <c r="O9513" t="str" cm="1">
        <f t="array" ref="O9513">_xlfn.IFS(D9513="North","Zone 1",D9513="South","Zone 2",D9513="East","Zone 3",D9513="West","Zone 4")</f>
        <v>Zone 2</v>
      </c>
      <c r="P9513">
        <f t="shared" si="297"/>
        <v>35821.5</v>
      </c>
      <c r="Q9513" t="str">
        <f>VLOOKUP(C9513,Product_Master!$A:$D,3,FALSE)</f>
        <v>Sports</v>
      </c>
    </row>
    <row r="9514" spans="1:17" x14ac:dyDescent="0.3">
      <c r="A9514" t="s">
        <v>16103</v>
      </c>
      <c r="B9514" t="s">
        <v>241</v>
      </c>
      <c r="C9514" t="s">
        <v>135</v>
      </c>
      <c r="D9514" t="s">
        <v>197</v>
      </c>
      <c r="E9514" t="s">
        <v>260</v>
      </c>
      <c r="F9514" t="s">
        <v>261</v>
      </c>
      <c r="G9514" t="s">
        <v>269</v>
      </c>
      <c r="H9514" t="s">
        <v>5439</v>
      </c>
      <c r="I9514">
        <v>12</v>
      </c>
      <c r="J9514">
        <v>15</v>
      </c>
      <c r="K9514">
        <v>261976</v>
      </c>
      <c r="L9514" t="str">
        <f>VLOOKUP(Sales_Data!C9514,Product_Master!$A:$D,2,FALSE)</f>
        <v>Yoga Mat</v>
      </c>
      <c r="M9514">
        <f>VLOOKUP(C9514,Product_Master!$A:$D,4,FALSE)</f>
        <v>25684</v>
      </c>
      <c r="N9514" t="str">
        <f t="shared" si="296"/>
        <v>HIGH</v>
      </c>
      <c r="O9514" t="str" cm="1">
        <f t="array" ref="O9514">_xlfn.IFS(D9514="North","Zone 1",D9514="South","Zone 2",D9514="East","Zone 3",D9514="West","Zone 4")</f>
        <v>Zone 4</v>
      </c>
      <c r="P9514">
        <f t="shared" si="297"/>
        <v>26197.600000000002</v>
      </c>
      <c r="Q9514" t="str">
        <f>VLOOKUP(C9514,Product_Master!$A:$D,3,FALSE)</f>
        <v>Sports</v>
      </c>
    </row>
    <row r="9515" spans="1:17" x14ac:dyDescent="0.3">
      <c r="A9515" t="s">
        <v>16104</v>
      </c>
      <c r="B9515" t="s">
        <v>1114</v>
      </c>
      <c r="C9515" t="s">
        <v>133</v>
      </c>
      <c r="D9515" t="s">
        <v>197</v>
      </c>
      <c r="E9515" t="s">
        <v>210</v>
      </c>
      <c r="F9515" t="s">
        <v>211</v>
      </c>
      <c r="G9515" t="s">
        <v>285</v>
      </c>
      <c r="H9515" t="s">
        <v>2668</v>
      </c>
      <c r="I9515">
        <v>10</v>
      </c>
      <c r="J9515">
        <v>0</v>
      </c>
      <c r="K9515">
        <v>284860</v>
      </c>
      <c r="L9515" t="str">
        <f>VLOOKUP(Sales_Data!C9515,Product_Master!$A:$D,2,FALSE)</f>
        <v>Basketball</v>
      </c>
      <c r="M9515">
        <f>VLOOKUP(C9515,Product_Master!$A:$D,4,FALSE)</f>
        <v>28486</v>
      </c>
      <c r="N9515" t="str">
        <f t="shared" si="296"/>
        <v>HIGH</v>
      </c>
      <c r="O9515" t="str" cm="1">
        <f t="array" ref="O9515">_xlfn.IFS(D9515="North","Zone 1",D9515="South","Zone 2",D9515="East","Zone 3",D9515="West","Zone 4")</f>
        <v>Zone 4</v>
      </c>
      <c r="P9515">
        <f t="shared" si="297"/>
        <v>28486</v>
      </c>
      <c r="Q9515" t="str">
        <f>VLOOKUP(C9515,Product_Master!$A:$D,3,FALSE)</f>
        <v>Sports</v>
      </c>
    </row>
    <row r="9516" spans="1:17" x14ac:dyDescent="0.3">
      <c r="A9516" t="s">
        <v>16105</v>
      </c>
      <c r="B9516" t="s">
        <v>2494</v>
      </c>
      <c r="C9516" t="s">
        <v>79</v>
      </c>
      <c r="D9516" t="s">
        <v>197</v>
      </c>
      <c r="E9516" t="s">
        <v>260</v>
      </c>
      <c r="F9516" t="s">
        <v>261</v>
      </c>
      <c r="G9516" t="s">
        <v>285</v>
      </c>
      <c r="H9516" t="s">
        <v>16106</v>
      </c>
      <c r="I9516">
        <v>9</v>
      </c>
      <c r="J9516">
        <v>20</v>
      </c>
      <c r="K9516">
        <v>29548</v>
      </c>
      <c r="L9516" t="str">
        <f>VLOOKUP(Sales_Data!C9516,Product_Master!$A:$D,2,FALSE)</f>
        <v>Formal Shirt</v>
      </c>
      <c r="M9516">
        <f>VLOOKUP(C9516,Product_Master!$A:$D,4,FALSE)</f>
        <v>4104</v>
      </c>
      <c r="N9516" t="str">
        <f t="shared" si="296"/>
        <v>HIGH</v>
      </c>
      <c r="O9516" t="str" cm="1">
        <f t="array" ref="O9516">_xlfn.IFS(D9516="North","Zone 1",D9516="South","Zone 2",D9516="East","Zone 3",D9516="West","Zone 4")</f>
        <v>Zone 4</v>
      </c>
      <c r="P9516">
        <f t="shared" si="297"/>
        <v>2954.8</v>
      </c>
      <c r="Q9516" t="str">
        <f>VLOOKUP(C9516,Product_Master!$A:$D,3,FALSE)</f>
        <v>Clothing</v>
      </c>
    </row>
    <row r="9517" spans="1:17" x14ac:dyDescent="0.3">
      <c r="A9517" t="s">
        <v>16107</v>
      </c>
      <c r="B9517" t="s">
        <v>1361</v>
      </c>
      <c r="C9517" t="s">
        <v>58</v>
      </c>
      <c r="D9517" t="s">
        <v>197</v>
      </c>
      <c r="E9517" t="s">
        <v>198</v>
      </c>
      <c r="F9517" t="s">
        <v>199</v>
      </c>
      <c r="G9517" t="s">
        <v>253</v>
      </c>
      <c r="H9517" t="s">
        <v>16108</v>
      </c>
      <c r="I9517">
        <v>4</v>
      </c>
      <c r="J9517">
        <v>0</v>
      </c>
      <c r="K9517">
        <v>110800</v>
      </c>
      <c r="L9517" t="str">
        <f>VLOOKUP(Sales_Data!C9517,Product_Master!$A:$D,2,FALSE)</f>
        <v>Side Table</v>
      </c>
      <c r="M9517">
        <f>VLOOKUP(C9517,Product_Master!$A:$D,4,FALSE)</f>
        <v>27700</v>
      </c>
      <c r="N9517" t="str">
        <f t="shared" si="296"/>
        <v>HIGH</v>
      </c>
      <c r="O9517" t="str" cm="1">
        <f t="array" ref="O9517">_xlfn.IFS(D9517="North","Zone 1",D9517="South","Zone 2",D9517="East","Zone 3",D9517="West","Zone 4")</f>
        <v>Zone 4</v>
      </c>
      <c r="P9517">
        <f t="shared" si="297"/>
        <v>11080</v>
      </c>
      <c r="Q9517" t="str">
        <f>VLOOKUP(C9517,Product_Master!$A:$D,3,FALSE)</f>
        <v>Furniture</v>
      </c>
    </row>
    <row r="9518" spans="1:17" x14ac:dyDescent="0.3">
      <c r="A9518" t="s">
        <v>16109</v>
      </c>
      <c r="B9518" t="s">
        <v>1307</v>
      </c>
      <c r="C9518" t="s">
        <v>73</v>
      </c>
      <c r="D9518" t="s">
        <v>197</v>
      </c>
      <c r="E9518" t="s">
        <v>198</v>
      </c>
      <c r="F9518" t="s">
        <v>199</v>
      </c>
      <c r="G9518" t="s">
        <v>269</v>
      </c>
      <c r="H9518" t="s">
        <v>5055</v>
      </c>
      <c r="I9518">
        <v>11</v>
      </c>
      <c r="J9518">
        <v>0</v>
      </c>
      <c r="K9518">
        <v>756965</v>
      </c>
      <c r="L9518" t="str">
        <f>VLOOKUP(Sales_Data!C9518,Product_Master!$A:$D,2,FALSE)</f>
        <v>T-Shirt</v>
      </c>
      <c r="M9518">
        <f>VLOOKUP(C9518,Product_Master!$A:$D,4,FALSE)</f>
        <v>68815</v>
      </c>
      <c r="N9518" t="str">
        <f t="shared" si="296"/>
        <v>HIGH</v>
      </c>
      <c r="O9518" t="str" cm="1">
        <f t="array" ref="O9518">_xlfn.IFS(D9518="North","Zone 1",D9518="South","Zone 2",D9518="East","Zone 3",D9518="West","Zone 4")</f>
        <v>Zone 4</v>
      </c>
      <c r="P9518">
        <f t="shared" si="297"/>
        <v>75696.5</v>
      </c>
      <c r="Q9518" t="str">
        <f>VLOOKUP(C9518,Product_Master!$A:$D,3,FALSE)</f>
        <v>Clothing</v>
      </c>
    </row>
    <row r="9519" spans="1:17" x14ac:dyDescent="0.3">
      <c r="A9519" t="s">
        <v>16110</v>
      </c>
      <c r="B9519" t="s">
        <v>1431</v>
      </c>
      <c r="C9519" t="s">
        <v>120</v>
      </c>
      <c r="D9519" t="s">
        <v>197</v>
      </c>
      <c r="E9519" t="s">
        <v>260</v>
      </c>
      <c r="F9519" t="s">
        <v>261</v>
      </c>
      <c r="G9519" t="s">
        <v>269</v>
      </c>
      <c r="H9519" t="s">
        <v>14332</v>
      </c>
      <c r="I9519">
        <v>3</v>
      </c>
      <c r="J9519">
        <v>20</v>
      </c>
      <c r="K9519">
        <v>74090</v>
      </c>
      <c r="L9519" t="str">
        <f>VLOOKUP(Sales_Data!C9519,Product_Master!$A:$D,2,FALSE)</f>
        <v>Soft Drink</v>
      </c>
      <c r="M9519">
        <f>VLOOKUP(C9519,Product_Master!$A:$D,4,FALSE)</f>
        <v>30871</v>
      </c>
      <c r="N9519" t="str">
        <f t="shared" si="296"/>
        <v>HIGH</v>
      </c>
      <c r="O9519" t="str" cm="1">
        <f t="array" ref="O9519">_xlfn.IFS(D9519="North","Zone 1",D9519="South","Zone 2",D9519="East","Zone 3",D9519="West","Zone 4")</f>
        <v>Zone 4</v>
      </c>
      <c r="P9519">
        <f t="shared" si="297"/>
        <v>7409</v>
      </c>
      <c r="Q9519" t="str">
        <f>VLOOKUP(C9519,Product_Master!$A:$D,3,FALSE)</f>
        <v>Grocery</v>
      </c>
    </row>
    <row r="9520" spans="1:17" x14ac:dyDescent="0.3">
      <c r="A9520" t="s">
        <v>16111</v>
      </c>
      <c r="B9520" t="s">
        <v>1811</v>
      </c>
      <c r="C9520" t="s">
        <v>23</v>
      </c>
      <c r="D9520" t="s">
        <v>197</v>
      </c>
      <c r="E9520" t="s">
        <v>198</v>
      </c>
      <c r="F9520" t="s">
        <v>199</v>
      </c>
      <c r="G9520" t="s">
        <v>262</v>
      </c>
      <c r="H9520" t="s">
        <v>16112</v>
      </c>
      <c r="I9520">
        <v>8</v>
      </c>
      <c r="J9520">
        <v>5</v>
      </c>
      <c r="K9520">
        <v>504875</v>
      </c>
      <c r="L9520" t="str">
        <f>VLOOKUP(Sales_Data!C9520,Product_Master!$A:$D,2,FALSE)</f>
        <v>Refrigerator</v>
      </c>
      <c r="M9520">
        <f>VLOOKUP(C9520,Product_Master!$A:$D,4,FALSE)</f>
        <v>66431</v>
      </c>
      <c r="N9520" t="str">
        <f t="shared" si="296"/>
        <v>HIGH</v>
      </c>
      <c r="O9520" t="str" cm="1">
        <f t="array" ref="O9520">_xlfn.IFS(D9520="North","Zone 1",D9520="South","Zone 2",D9520="East","Zone 3",D9520="West","Zone 4")</f>
        <v>Zone 4</v>
      </c>
      <c r="P9520">
        <f t="shared" si="297"/>
        <v>50487.5</v>
      </c>
      <c r="Q9520" t="str">
        <f>VLOOKUP(C9520,Product_Master!$A:$D,3,FALSE)</f>
        <v>Electronics</v>
      </c>
    </row>
    <row r="9521" spans="1:17" x14ac:dyDescent="0.3">
      <c r="A9521" t="s">
        <v>16113</v>
      </c>
      <c r="B9521" t="s">
        <v>300</v>
      </c>
      <c r="C9521" t="s">
        <v>151</v>
      </c>
      <c r="D9521" t="s">
        <v>191</v>
      </c>
      <c r="E9521" t="s">
        <v>242</v>
      </c>
      <c r="F9521" t="s">
        <v>242</v>
      </c>
      <c r="G9521" t="s">
        <v>269</v>
      </c>
      <c r="H9521" t="s">
        <v>5267</v>
      </c>
      <c r="I9521">
        <v>3</v>
      </c>
      <c r="J9521">
        <v>15</v>
      </c>
      <c r="K9521">
        <v>97147</v>
      </c>
      <c r="L9521" t="str">
        <f>VLOOKUP(Sales_Data!C9521,Product_Master!$A:$D,2,FALSE)</f>
        <v>Volleyball</v>
      </c>
      <c r="M9521">
        <f>VLOOKUP(C9521,Product_Master!$A:$D,4,FALSE)</f>
        <v>38097</v>
      </c>
      <c r="N9521" t="str">
        <f t="shared" si="296"/>
        <v>HIGH</v>
      </c>
      <c r="O9521" t="str" cm="1">
        <f t="array" ref="O9521">_xlfn.IFS(D9521="North","Zone 1",D9521="South","Zone 2",D9521="East","Zone 3",D9521="West","Zone 4")</f>
        <v>Zone 1</v>
      </c>
      <c r="P9521">
        <f t="shared" si="297"/>
        <v>9714.7000000000007</v>
      </c>
      <c r="Q9521" t="str">
        <f>VLOOKUP(C9521,Product_Master!$A:$D,3,FALSE)</f>
        <v>Sports</v>
      </c>
    </row>
    <row r="9522" spans="1:17" x14ac:dyDescent="0.3">
      <c r="A9522" t="s">
        <v>16114</v>
      </c>
      <c r="B9522" t="s">
        <v>3559</v>
      </c>
      <c r="C9522" t="s">
        <v>141</v>
      </c>
      <c r="D9522" t="s">
        <v>178</v>
      </c>
      <c r="E9522" t="s">
        <v>185</v>
      </c>
      <c r="F9522" t="s">
        <v>186</v>
      </c>
      <c r="G9522" t="s">
        <v>200</v>
      </c>
      <c r="H9522" t="s">
        <v>16115</v>
      </c>
      <c r="I9522">
        <v>5</v>
      </c>
      <c r="J9522">
        <v>5</v>
      </c>
      <c r="K9522">
        <v>196911</v>
      </c>
      <c r="L9522" t="str">
        <f>VLOOKUP(Sales_Data!C9522,Product_Master!$A:$D,2,FALSE)</f>
        <v>Gloves</v>
      </c>
      <c r="M9522">
        <f>VLOOKUP(C9522,Product_Master!$A:$D,4,FALSE)</f>
        <v>41455</v>
      </c>
      <c r="N9522" t="str">
        <f t="shared" si="296"/>
        <v>HIGH</v>
      </c>
      <c r="O9522" t="str" cm="1">
        <f t="array" ref="O9522">_xlfn.IFS(D9522="North","Zone 1",D9522="South","Zone 2",D9522="East","Zone 3",D9522="West","Zone 4")</f>
        <v>Zone 3</v>
      </c>
      <c r="P9522">
        <f t="shared" si="297"/>
        <v>19691.100000000002</v>
      </c>
      <c r="Q9522" t="str">
        <f>VLOOKUP(C9522,Product_Master!$A:$D,3,FALSE)</f>
        <v>Sports</v>
      </c>
    </row>
    <row r="9523" spans="1:17" x14ac:dyDescent="0.3">
      <c r="A9523" t="s">
        <v>16116</v>
      </c>
      <c r="B9523" t="s">
        <v>1588</v>
      </c>
      <c r="C9523" t="s">
        <v>33</v>
      </c>
      <c r="D9523" t="s">
        <v>171</v>
      </c>
      <c r="E9523" t="s">
        <v>172</v>
      </c>
      <c r="F9523" t="s">
        <v>173</v>
      </c>
      <c r="G9523" t="s">
        <v>181</v>
      </c>
      <c r="H9523" t="s">
        <v>13501</v>
      </c>
      <c r="I9523">
        <v>4</v>
      </c>
      <c r="J9523">
        <v>15</v>
      </c>
      <c r="K9523">
        <v>201348</v>
      </c>
      <c r="L9523" t="str">
        <f>VLOOKUP(Sales_Data!C9523,Product_Master!$A:$D,2,FALSE)</f>
        <v>Headphones</v>
      </c>
      <c r="M9523">
        <f>VLOOKUP(C9523,Product_Master!$A:$D,4,FALSE)</f>
        <v>59220</v>
      </c>
      <c r="N9523" t="str">
        <f t="shared" si="296"/>
        <v>HIGH</v>
      </c>
      <c r="O9523" t="str" cm="1">
        <f t="array" ref="O9523">_xlfn.IFS(D9523="North","Zone 1",D9523="South","Zone 2",D9523="East","Zone 3",D9523="West","Zone 4")</f>
        <v>Zone 2</v>
      </c>
      <c r="P9523">
        <f t="shared" si="297"/>
        <v>20134.800000000003</v>
      </c>
      <c r="Q9523" t="str">
        <f>VLOOKUP(C9523,Product_Master!$A:$D,3,FALSE)</f>
        <v>Electronics</v>
      </c>
    </row>
    <row r="9524" spans="1:17" x14ac:dyDescent="0.3">
      <c r="A9524" t="s">
        <v>16117</v>
      </c>
      <c r="B9524" t="s">
        <v>1822</v>
      </c>
      <c r="C9524" t="s">
        <v>141</v>
      </c>
      <c r="D9524" t="s">
        <v>178</v>
      </c>
      <c r="E9524" t="s">
        <v>185</v>
      </c>
      <c r="F9524" t="s">
        <v>186</v>
      </c>
      <c r="G9524" t="s">
        <v>262</v>
      </c>
      <c r="H9524" t="s">
        <v>4896</v>
      </c>
      <c r="I9524">
        <v>5</v>
      </c>
      <c r="J9524">
        <v>5</v>
      </c>
      <c r="K9524">
        <v>196911</v>
      </c>
      <c r="L9524" t="str">
        <f>VLOOKUP(Sales_Data!C9524,Product_Master!$A:$D,2,FALSE)</f>
        <v>Gloves</v>
      </c>
      <c r="M9524">
        <f>VLOOKUP(C9524,Product_Master!$A:$D,4,FALSE)</f>
        <v>41455</v>
      </c>
      <c r="N9524" t="str">
        <f t="shared" si="296"/>
        <v>HIGH</v>
      </c>
      <c r="O9524" t="str" cm="1">
        <f t="array" ref="O9524">_xlfn.IFS(D9524="North","Zone 1",D9524="South","Zone 2",D9524="East","Zone 3",D9524="West","Zone 4")</f>
        <v>Zone 3</v>
      </c>
      <c r="P9524">
        <f t="shared" si="297"/>
        <v>19691.100000000002</v>
      </c>
      <c r="Q9524" t="str">
        <f>VLOOKUP(C9524,Product_Master!$A:$D,3,FALSE)</f>
        <v>Sports</v>
      </c>
    </row>
    <row r="9525" spans="1:17" x14ac:dyDescent="0.3">
      <c r="A9525" t="s">
        <v>16118</v>
      </c>
      <c r="B9525" t="s">
        <v>1441</v>
      </c>
      <c r="C9525" t="s">
        <v>50</v>
      </c>
      <c r="D9525" t="s">
        <v>178</v>
      </c>
      <c r="E9525" t="s">
        <v>179</v>
      </c>
      <c r="F9525" t="s">
        <v>180</v>
      </c>
      <c r="G9525" t="s">
        <v>228</v>
      </c>
      <c r="H9525" t="s">
        <v>16119</v>
      </c>
      <c r="I9525">
        <v>4</v>
      </c>
      <c r="J9525">
        <v>0</v>
      </c>
      <c r="K9525">
        <v>227688</v>
      </c>
      <c r="L9525" t="str">
        <f>VLOOKUP(Sales_Data!C9525,Product_Master!$A:$D,2,FALSE)</f>
        <v>Sofa</v>
      </c>
      <c r="M9525">
        <f>VLOOKUP(C9525,Product_Master!$A:$D,4,FALSE)</f>
        <v>56922</v>
      </c>
      <c r="N9525" t="str">
        <f t="shared" si="296"/>
        <v>HIGH</v>
      </c>
      <c r="O9525" t="str" cm="1">
        <f t="array" ref="O9525">_xlfn.IFS(D9525="North","Zone 1",D9525="South","Zone 2",D9525="East","Zone 3",D9525="West","Zone 4")</f>
        <v>Zone 3</v>
      </c>
      <c r="P9525">
        <f t="shared" si="297"/>
        <v>22768.800000000003</v>
      </c>
      <c r="Q9525" t="str">
        <f>VLOOKUP(C9525,Product_Master!$A:$D,3,FALSE)</f>
        <v>Furniture</v>
      </c>
    </row>
    <row r="9526" spans="1:17" x14ac:dyDescent="0.3">
      <c r="A9526" t="s">
        <v>16120</v>
      </c>
      <c r="B9526" t="s">
        <v>278</v>
      </c>
      <c r="C9526" t="s">
        <v>66</v>
      </c>
      <c r="D9526" t="s">
        <v>178</v>
      </c>
      <c r="E9526" t="s">
        <v>310</v>
      </c>
      <c r="F9526" t="s">
        <v>311</v>
      </c>
      <c r="G9526" t="s">
        <v>243</v>
      </c>
      <c r="H9526" t="s">
        <v>14106</v>
      </c>
      <c r="I9526">
        <v>12</v>
      </c>
      <c r="J9526">
        <v>5</v>
      </c>
      <c r="K9526">
        <v>552968</v>
      </c>
      <c r="L9526" t="str">
        <f>VLOOKUP(Sales_Data!C9526,Product_Master!$A:$D,2,FALSE)</f>
        <v>Men Shirt</v>
      </c>
      <c r="M9526">
        <f>VLOOKUP(C9526,Product_Master!$A:$D,4,FALSE)</f>
        <v>48506</v>
      </c>
      <c r="N9526" t="str">
        <f t="shared" si="296"/>
        <v>HIGH</v>
      </c>
      <c r="O9526" t="str" cm="1">
        <f t="array" ref="O9526">_xlfn.IFS(D9526="North","Zone 1",D9526="South","Zone 2",D9526="East","Zone 3",D9526="West","Zone 4")</f>
        <v>Zone 3</v>
      </c>
      <c r="P9526">
        <f t="shared" si="297"/>
        <v>55296.800000000003</v>
      </c>
      <c r="Q9526" t="str">
        <f>VLOOKUP(C9526,Product_Master!$A:$D,3,FALSE)</f>
        <v>Clothing</v>
      </c>
    </row>
    <row r="9527" spans="1:17" x14ac:dyDescent="0.3">
      <c r="A9527" t="s">
        <v>16121</v>
      </c>
      <c r="B9527" t="s">
        <v>1735</v>
      </c>
      <c r="C9527" t="s">
        <v>104</v>
      </c>
      <c r="D9527" t="s">
        <v>171</v>
      </c>
      <c r="E9527" t="s">
        <v>172</v>
      </c>
      <c r="F9527" t="s">
        <v>173</v>
      </c>
      <c r="G9527" t="s">
        <v>187</v>
      </c>
      <c r="H9527" t="s">
        <v>4374</v>
      </c>
      <c r="I9527">
        <v>5</v>
      </c>
      <c r="J9527">
        <v>20</v>
      </c>
      <c r="K9527">
        <v>136604</v>
      </c>
      <c r="L9527" t="str">
        <f>VLOOKUP(Sales_Data!C9527,Product_Master!$A:$D,2,FALSE)</f>
        <v>Coffee</v>
      </c>
      <c r="M9527">
        <f>VLOOKUP(C9527,Product_Master!$A:$D,4,FALSE)</f>
        <v>34151</v>
      </c>
      <c r="N9527" t="str">
        <f t="shared" si="296"/>
        <v>HIGH</v>
      </c>
      <c r="O9527" t="str" cm="1">
        <f t="array" ref="O9527">_xlfn.IFS(D9527="North","Zone 1",D9527="South","Zone 2",D9527="East","Zone 3",D9527="West","Zone 4")</f>
        <v>Zone 2</v>
      </c>
      <c r="P9527">
        <f t="shared" si="297"/>
        <v>13660.400000000001</v>
      </c>
      <c r="Q9527" t="str">
        <f>VLOOKUP(C9527,Product_Master!$A:$D,3,FALSE)</f>
        <v>Grocery</v>
      </c>
    </row>
    <row r="9528" spans="1:17" x14ac:dyDescent="0.3">
      <c r="A9528" t="s">
        <v>16122</v>
      </c>
      <c r="B9528" t="s">
        <v>1347</v>
      </c>
      <c r="C9528" t="s">
        <v>69</v>
      </c>
      <c r="D9528" t="s">
        <v>178</v>
      </c>
      <c r="E9528" t="s">
        <v>310</v>
      </c>
      <c r="F9528" t="s">
        <v>311</v>
      </c>
      <c r="G9528" t="s">
        <v>219</v>
      </c>
      <c r="H9528" t="s">
        <v>14358</v>
      </c>
      <c r="I9528">
        <v>9</v>
      </c>
      <c r="J9528">
        <v>10</v>
      </c>
      <c r="K9528">
        <v>72073</v>
      </c>
      <c r="L9528" t="str">
        <f>VLOOKUP(Sales_Data!C9528,Product_Master!$A:$D,2,FALSE)</f>
        <v>Women Kurti</v>
      </c>
      <c r="M9528">
        <f>VLOOKUP(C9528,Product_Master!$A:$D,4,FALSE)</f>
        <v>8898</v>
      </c>
      <c r="N9528" t="str">
        <f t="shared" si="296"/>
        <v>HIGH</v>
      </c>
      <c r="O9528" t="str" cm="1">
        <f t="array" ref="O9528">_xlfn.IFS(D9528="North","Zone 1",D9528="South","Zone 2",D9528="East","Zone 3",D9528="West","Zone 4")</f>
        <v>Zone 3</v>
      </c>
      <c r="P9528">
        <f t="shared" si="297"/>
        <v>7207.3</v>
      </c>
      <c r="Q9528" t="str">
        <f>VLOOKUP(C9528,Product_Master!$A:$D,3,FALSE)</f>
        <v>Clothing</v>
      </c>
    </row>
    <row r="9529" spans="1:17" x14ac:dyDescent="0.3">
      <c r="A9529" t="s">
        <v>16123</v>
      </c>
      <c r="B9529" t="s">
        <v>6430</v>
      </c>
      <c r="C9529" t="s">
        <v>122</v>
      </c>
      <c r="D9529" t="s">
        <v>191</v>
      </c>
      <c r="E9529" t="s">
        <v>192</v>
      </c>
      <c r="F9529" t="s">
        <v>193</v>
      </c>
      <c r="G9529" t="s">
        <v>269</v>
      </c>
      <c r="H9529" t="s">
        <v>1484</v>
      </c>
      <c r="I9529">
        <v>8</v>
      </c>
      <c r="J9529">
        <v>15</v>
      </c>
      <c r="K9529">
        <v>445617</v>
      </c>
      <c r="L9529" t="str">
        <f>VLOOKUP(Sales_Data!C9529,Product_Master!$A:$D,2,FALSE)</f>
        <v>Noodles</v>
      </c>
      <c r="M9529">
        <f>VLOOKUP(C9529,Product_Master!$A:$D,4,FALSE)</f>
        <v>65532</v>
      </c>
      <c r="N9529" t="str">
        <f t="shared" si="296"/>
        <v>HIGH</v>
      </c>
      <c r="O9529" t="str" cm="1">
        <f t="array" ref="O9529">_xlfn.IFS(D9529="North","Zone 1",D9529="South","Zone 2",D9529="East","Zone 3",D9529="West","Zone 4")</f>
        <v>Zone 1</v>
      </c>
      <c r="P9529">
        <f t="shared" si="297"/>
        <v>44561.700000000004</v>
      </c>
      <c r="Q9529" t="str">
        <f>VLOOKUP(C9529,Product_Master!$A:$D,3,FALSE)</f>
        <v>Grocery</v>
      </c>
    </row>
    <row r="9530" spans="1:17" x14ac:dyDescent="0.3">
      <c r="A9530" t="s">
        <v>16124</v>
      </c>
      <c r="B9530" t="s">
        <v>983</v>
      </c>
      <c r="C9530" t="s">
        <v>58</v>
      </c>
      <c r="D9530" t="s">
        <v>171</v>
      </c>
      <c r="E9530" t="s">
        <v>223</v>
      </c>
      <c r="F9530" t="s">
        <v>224</v>
      </c>
      <c r="G9530" t="s">
        <v>257</v>
      </c>
      <c r="H9530" t="s">
        <v>4924</v>
      </c>
      <c r="I9530">
        <v>2</v>
      </c>
      <c r="J9530">
        <v>10</v>
      </c>
      <c r="K9530">
        <v>49860</v>
      </c>
      <c r="L9530" t="str">
        <f>VLOOKUP(Sales_Data!C9530,Product_Master!$A:$D,2,FALSE)</f>
        <v>Side Table</v>
      </c>
      <c r="M9530">
        <f>VLOOKUP(C9530,Product_Master!$A:$D,4,FALSE)</f>
        <v>27700</v>
      </c>
      <c r="N9530" t="str">
        <f t="shared" si="296"/>
        <v>HIGH</v>
      </c>
      <c r="O9530" t="str" cm="1">
        <f t="array" ref="O9530">_xlfn.IFS(D9530="North","Zone 1",D9530="South","Zone 2",D9530="East","Zone 3",D9530="West","Zone 4")</f>
        <v>Zone 2</v>
      </c>
      <c r="P9530">
        <f t="shared" si="297"/>
        <v>4986</v>
      </c>
      <c r="Q9530" t="str">
        <f>VLOOKUP(C9530,Product_Master!$A:$D,3,FALSE)</f>
        <v>Furniture</v>
      </c>
    </row>
    <row r="9531" spans="1:17" x14ac:dyDescent="0.3">
      <c r="A9531" t="s">
        <v>16125</v>
      </c>
      <c r="B9531" t="s">
        <v>1384</v>
      </c>
      <c r="C9531" t="s">
        <v>128</v>
      </c>
      <c r="D9531" t="s">
        <v>178</v>
      </c>
      <c r="E9531" t="s">
        <v>179</v>
      </c>
      <c r="F9531" t="s">
        <v>180</v>
      </c>
      <c r="G9531" t="s">
        <v>243</v>
      </c>
      <c r="H9531" t="s">
        <v>408</v>
      </c>
      <c r="I9531">
        <v>7</v>
      </c>
      <c r="J9531">
        <v>20</v>
      </c>
      <c r="K9531">
        <v>329380</v>
      </c>
      <c r="L9531" t="str">
        <f>VLOOKUP(Sales_Data!C9531,Product_Master!$A:$D,2,FALSE)</f>
        <v>Cricket Bat</v>
      </c>
      <c r="M9531">
        <f>VLOOKUP(C9531,Product_Master!$A:$D,4,FALSE)</f>
        <v>58818</v>
      </c>
      <c r="N9531" t="str">
        <f t="shared" si="296"/>
        <v>HIGH</v>
      </c>
      <c r="O9531" t="str" cm="1">
        <f t="array" ref="O9531">_xlfn.IFS(D9531="North","Zone 1",D9531="South","Zone 2",D9531="East","Zone 3",D9531="West","Zone 4")</f>
        <v>Zone 3</v>
      </c>
      <c r="P9531">
        <f t="shared" si="297"/>
        <v>32938</v>
      </c>
      <c r="Q9531" t="str">
        <f>VLOOKUP(C9531,Product_Master!$A:$D,3,FALSE)</f>
        <v>Sports</v>
      </c>
    </row>
    <row r="9532" spans="1:17" x14ac:dyDescent="0.3">
      <c r="A9532" t="s">
        <v>16126</v>
      </c>
      <c r="B9532" t="s">
        <v>2406</v>
      </c>
      <c r="C9532" t="s">
        <v>120</v>
      </c>
      <c r="D9532" t="s">
        <v>191</v>
      </c>
      <c r="E9532" t="s">
        <v>238</v>
      </c>
      <c r="F9532" t="s">
        <v>238</v>
      </c>
      <c r="G9532" t="s">
        <v>262</v>
      </c>
      <c r="H9532" t="s">
        <v>4351</v>
      </c>
      <c r="I9532">
        <v>10</v>
      </c>
      <c r="J9532">
        <v>10</v>
      </c>
      <c r="K9532">
        <v>277839</v>
      </c>
      <c r="L9532" t="str">
        <f>VLOOKUP(Sales_Data!C9532,Product_Master!$A:$D,2,FALSE)</f>
        <v>Soft Drink</v>
      </c>
      <c r="M9532">
        <f>VLOOKUP(C9532,Product_Master!$A:$D,4,FALSE)</f>
        <v>30871</v>
      </c>
      <c r="N9532" t="str">
        <f t="shared" si="296"/>
        <v>HIGH</v>
      </c>
      <c r="O9532" t="str" cm="1">
        <f t="array" ref="O9532">_xlfn.IFS(D9532="North","Zone 1",D9532="South","Zone 2",D9532="East","Zone 3",D9532="West","Zone 4")</f>
        <v>Zone 1</v>
      </c>
      <c r="P9532">
        <f t="shared" si="297"/>
        <v>27783.9</v>
      </c>
      <c r="Q9532" t="str">
        <f>VLOOKUP(C9532,Product_Master!$A:$D,3,FALSE)</f>
        <v>Grocery</v>
      </c>
    </row>
    <row r="9533" spans="1:17" x14ac:dyDescent="0.3">
      <c r="A9533" t="s">
        <v>16127</v>
      </c>
      <c r="B9533" t="s">
        <v>600</v>
      </c>
      <c r="C9533" t="s">
        <v>66</v>
      </c>
      <c r="D9533" t="s">
        <v>178</v>
      </c>
      <c r="E9533" t="s">
        <v>310</v>
      </c>
      <c r="F9533" t="s">
        <v>311</v>
      </c>
      <c r="G9533" t="s">
        <v>228</v>
      </c>
      <c r="H9533" t="s">
        <v>16128</v>
      </c>
      <c r="I9533">
        <v>7</v>
      </c>
      <c r="J9533">
        <v>20</v>
      </c>
      <c r="K9533">
        <v>271633</v>
      </c>
      <c r="L9533" t="str">
        <f>VLOOKUP(Sales_Data!C9533,Product_Master!$A:$D,2,FALSE)</f>
        <v>Men Shirt</v>
      </c>
      <c r="M9533">
        <f>VLOOKUP(C9533,Product_Master!$A:$D,4,FALSE)</f>
        <v>48506</v>
      </c>
      <c r="N9533" t="str">
        <f t="shared" si="296"/>
        <v>HIGH</v>
      </c>
      <c r="O9533" t="str" cm="1">
        <f t="array" ref="O9533">_xlfn.IFS(D9533="North","Zone 1",D9533="South","Zone 2",D9533="East","Zone 3",D9533="West","Zone 4")</f>
        <v>Zone 3</v>
      </c>
      <c r="P9533">
        <f t="shared" si="297"/>
        <v>27163.300000000003</v>
      </c>
      <c r="Q9533" t="str">
        <f>VLOOKUP(C9533,Product_Master!$A:$D,3,FALSE)</f>
        <v>Clothing</v>
      </c>
    </row>
    <row r="9534" spans="1:17" x14ac:dyDescent="0.3">
      <c r="A9534" t="s">
        <v>16129</v>
      </c>
      <c r="B9534" t="s">
        <v>4845</v>
      </c>
      <c r="C9534" t="s">
        <v>151</v>
      </c>
      <c r="D9534" t="s">
        <v>178</v>
      </c>
      <c r="E9534" t="s">
        <v>185</v>
      </c>
      <c r="F9534" t="s">
        <v>186</v>
      </c>
      <c r="G9534" t="s">
        <v>262</v>
      </c>
      <c r="H9534" t="s">
        <v>16130</v>
      </c>
      <c r="I9534">
        <v>12</v>
      </c>
      <c r="J9534">
        <v>20</v>
      </c>
      <c r="K9534">
        <v>365731</v>
      </c>
      <c r="L9534" t="str">
        <f>VLOOKUP(Sales_Data!C9534,Product_Master!$A:$D,2,FALSE)</f>
        <v>Volleyball</v>
      </c>
      <c r="M9534">
        <f>VLOOKUP(C9534,Product_Master!$A:$D,4,FALSE)</f>
        <v>38097</v>
      </c>
      <c r="N9534" t="str">
        <f t="shared" si="296"/>
        <v>HIGH</v>
      </c>
      <c r="O9534" t="str" cm="1">
        <f t="array" ref="O9534">_xlfn.IFS(D9534="North","Zone 1",D9534="South","Zone 2",D9534="East","Zone 3",D9534="West","Zone 4")</f>
        <v>Zone 3</v>
      </c>
      <c r="P9534">
        <f t="shared" si="297"/>
        <v>36573.1</v>
      </c>
      <c r="Q9534" t="str">
        <f>VLOOKUP(C9534,Product_Master!$A:$D,3,FALSE)</f>
        <v>Sports</v>
      </c>
    </row>
    <row r="9535" spans="1:17" x14ac:dyDescent="0.3">
      <c r="A9535" t="s">
        <v>16131</v>
      </c>
      <c r="B9535" t="s">
        <v>1488</v>
      </c>
      <c r="C9535" t="s">
        <v>33</v>
      </c>
      <c r="D9535" t="s">
        <v>178</v>
      </c>
      <c r="E9535" t="s">
        <v>179</v>
      </c>
      <c r="F9535" t="s">
        <v>180</v>
      </c>
      <c r="G9535" t="s">
        <v>262</v>
      </c>
      <c r="H9535" t="s">
        <v>14716</v>
      </c>
      <c r="I9535">
        <v>11</v>
      </c>
      <c r="J9535">
        <v>10</v>
      </c>
      <c r="K9535">
        <v>586278</v>
      </c>
      <c r="L9535" t="str">
        <f>VLOOKUP(Sales_Data!C9535,Product_Master!$A:$D,2,FALSE)</f>
        <v>Headphones</v>
      </c>
      <c r="M9535">
        <f>VLOOKUP(C9535,Product_Master!$A:$D,4,FALSE)</f>
        <v>59220</v>
      </c>
      <c r="N9535" t="str">
        <f t="shared" si="296"/>
        <v>HIGH</v>
      </c>
      <c r="O9535" t="str" cm="1">
        <f t="array" ref="O9535">_xlfn.IFS(D9535="North","Zone 1",D9535="South","Zone 2",D9535="East","Zone 3",D9535="West","Zone 4")</f>
        <v>Zone 3</v>
      </c>
      <c r="P9535">
        <f t="shared" si="297"/>
        <v>58627.8</v>
      </c>
      <c r="Q9535" t="str">
        <f>VLOOKUP(C9535,Product_Master!$A:$D,3,FALSE)</f>
        <v>Electronics</v>
      </c>
    </row>
    <row r="9536" spans="1:17" x14ac:dyDescent="0.3">
      <c r="A9536" t="s">
        <v>16132</v>
      </c>
      <c r="B9536" t="s">
        <v>1526</v>
      </c>
      <c r="C9536" t="s">
        <v>71</v>
      </c>
      <c r="D9536" t="s">
        <v>178</v>
      </c>
      <c r="E9536" t="s">
        <v>185</v>
      </c>
      <c r="F9536" t="s">
        <v>186</v>
      </c>
      <c r="G9536" t="s">
        <v>212</v>
      </c>
      <c r="H9536" t="s">
        <v>16133</v>
      </c>
      <c r="I9536">
        <v>8</v>
      </c>
      <c r="J9536">
        <v>0</v>
      </c>
      <c r="K9536">
        <v>458528</v>
      </c>
      <c r="L9536" t="str">
        <f>VLOOKUP(Sales_Data!C9536,Product_Master!$A:$D,2,FALSE)</f>
        <v>Jeans</v>
      </c>
      <c r="M9536">
        <f>VLOOKUP(C9536,Product_Master!$A:$D,4,FALSE)</f>
        <v>57316</v>
      </c>
      <c r="N9536" t="str">
        <f t="shared" si="296"/>
        <v>HIGH</v>
      </c>
      <c r="O9536" t="str" cm="1">
        <f t="array" ref="O9536">_xlfn.IFS(D9536="North","Zone 1",D9536="South","Zone 2",D9536="East","Zone 3",D9536="West","Zone 4")</f>
        <v>Zone 3</v>
      </c>
      <c r="P9536">
        <f t="shared" si="297"/>
        <v>45852.800000000003</v>
      </c>
      <c r="Q9536" t="str">
        <f>VLOOKUP(C9536,Product_Master!$A:$D,3,FALSE)</f>
        <v>Clothing</v>
      </c>
    </row>
    <row r="9537" spans="1:17" x14ac:dyDescent="0.3">
      <c r="A9537" t="s">
        <v>16134</v>
      </c>
      <c r="B9537" t="s">
        <v>234</v>
      </c>
      <c r="C9537" t="s">
        <v>87</v>
      </c>
      <c r="D9537" t="s">
        <v>171</v>
      </c>
      <c r="E9537" t="s">
        <v>204</v>
      </c>
      <c r="F9537" t="s">
        <v>205</v>
      </c>
      <c r="G9537" t="s">
        <v>285</v>
      </c>
      <c r="H9537" t="s">
        <v>16135</v>
      </c>
      <c r="I9537">
        <v>12</v>
      </c>
      <c r="J9537">
        <v>20</v>
      </c>
      <c r="K9537">
        <v>194198</v>
      </c>
      <c r="L9537" t="str">
        <f>VLOOKUP(Sales_Data!C9537,Product_Master!$A:$D,2,FALSE)</f>
        <v>Hoodie</v>
      </c>
      <c r="M9537">
        <f>VLOOKUP(C9537,Product_Master!$A:$D,4,FALSE)</f>
        <v>20229</v>
      </c>
      <c r="N9537" t="str">
        <f t="shared" si="296"/>
        <v>HIGH</v>
      </c>
      <c r="O9537" t="str" cm="1">
        <f t="array" ref="O9537">_xlfn.IFS(D9537="North","Zone 1",D9537="South","Zone 2",D9537="East","Zone 3",D9537="West","Zone 4")</f>
        <v>Zone 2</v>
      </c>
      <c r="P9537">
        <f t="shared" si="297"/>
        <v>19419.8</v>
      </c>
      <c r="Q9537" t="str">
        <f>VLOOKUP(C9537,Product_Master!$A:$D,3,FALSE)</f>
        <v>Clothing</v>
      </c>
    </row>
    <row r="9538" spans="1:17" x14ac:dyDescent="0.3">
      <c r="A9538" t="s">
        <v>16136</v>
      </c>
      <c r="B9538" t="s">
        <v>2095</v>
      </c>
      <c r="C9538" t="s">
        <v>128</v>
      </c>
      <c r="D9538" t="s">
        <v>178</v>
      </c>
      <c r="E9538" t="s">
        <v>185</v>
      </c>
      <c r="F9538" t="s">
        <v>186</v>
      </c>
      <c r="G9538" t="s">
        <v>257</v>
      </c>
      <c r="H9538" t="s">
        <v>16137</v>
      </c>
      <c r="I9538">
        <v>10</v>
      </c>
      <c r="J9538">
        <v>10</v>
      </c>
      <c r="K9538">
        <v>529362</v>
      </c>
      <c r="L9538" t="str">
        <f>VLOOKUP(Sales_Data!C9538,Product_Master!$A:$D,2,FALSE)</f>
        <v>Cricket Bat</v>
      </c>
      <c r="M9538">
        <f>VLOOKUP(C9538,Product_Master!$A:$D,4,FALSE)</f>
        <v>58818</v>
      </c>
      <c r="N9538" t="str">
        <f t="shared" si="296"/>
        <v>HIGH</v>
      </c>
      <c r="O9538" t="str" cm="1">
        <f t="array" ref="O9538">_xlfn.IFS(D9538="North","Zone 1",D9538="South","Zone 2",D9538="East","Zone 3",D9538="West","Zone 4")</f>
        <v>Zone 3</v>
      </c>
      <c r="P9538">
        <f t="shared" si="297"/>
        <v>52936.200000000004</v>
      </c>
      <c r="Q9538" t="str">
        <f>VLOOKUP(C9538,Product_Master!$A:$D,3,FALSE)</f>
        <v>Sports</v>
      </c>
    </row>
    <row r="9539" spans="1:17" x14ac:dyDescent="0.3">
      <c r="A9539" t="s">
        <v>16138</v>
      </c>
      <c r="B9539" t="s">
        <v>551</v>
      </c>
      <c r="C9539" t="s">
        <v>50</v>
      </c>
      <c r="D9539" t="s">
        <v>197</v>
      </c>
      <c r="E9539" t="s">
        <v>210</v>
      </c>
      <c r="F9539" t="s">
        <v>211</v>
      </c>
      <c r="G9539" t="s">
        <v>212</v>
      </c>
      <c r="H9539" t="s">
        <v>16139</v>
      </c>
      <c r="I9539">
        <v>6</v>
      </c>
      <c r="J9539">
        <v>5</v>
      </c>
      <c r="K9539">
        <v>324455</v>
      </c>
      <c r="L9539" t="str">
        <f>VLOOKUP(Sales_Data!C9539,Product_Master!$A:$D,2,FALSE)</f>
        <v>Sofa</v>
      </c>
      <c r="M9539">
        <f>VLOOKUP(C9539,Product_Master!$A:$D,4,FALSE)</f>
        <v>56922</v>
      </c>
      <c r="N9539" t="str">
        <f t="shared" ref="N9539:N9602" si="298">IF(K9539&gt;15000,"HIGH",IF(K9539&gt;=5000,"MEDIUM","LOW"))</f>
        <v>HIGH</v>
      </c>
      <c r="O9539" t="str" cm="1">
        <f t="array" ref="O9539">_xlfn.IFS(D9539="North","Zone 1",D9539="South","Zone 2",D9539="East","Zone 3",D9539="West","Zone 4")</f>
        <v>Zone 4</v>
      </c>
      <c r="P9539">
        <f t="shared" ref="P9539:P9602" si="299">IF(N9539="HIGH",K9539*10%,IF(N9539="MEDIUM",K9539*5%,K9539*2%))</f>
        <v>32445.5</v>
      </c>
      <c r="Q9539" t="str">
        <f>VLOOKUP(C9539,Product_Master!$A:$D,3,FALSE)</f>
        <v>Furniture</v>
      </c>
    </row>
    <row r="9540" spans="1:17" x14ac:dyDescent="0.3">
      <c r="A9540" t="s">
        <v>16140</v>
      </c>
      <c r="B9540" t="s">
        <v>844</v>
      </c>
      <c r="C9540" t="s">
        <v>126</v>
      </c>
      <c r="D9540" t="s">
        <v>191</v>
      </c>
      <c r="E9540" t="s">
        <v>238</v>
      </c>
      <c r="F9540" t="s">
        <v>238</v>
      </c>
      <c r="G9540" t="s">
        <v>269</v>
      </c>
      <c r="H9540" t="s">
        <v>8197</v>
      </c>
      <c r="I9540">
        <v>10</v>
      </c>
      <c r="J9540">
        <v>5</v>
      </c>
      <c r="K9540">
        <v>39140</v>
      </c>
      <c r="L9540" t="str">
        <f>VLOOKUP(Sales_Data!C9540,Product_Master!$A:$D,2,FALSE)</f>
        <v>Honey</v>
      </c>
      <c r="M9540">
        <f>VLOOKUP(C9540,Product_Master!$A:$D,4,FALSE)</f>
        <v>4120</v>
      </c>
      <c r="N9540" t="str">
        <f t="shared" si="298"/>
        <v>HIGH</v>
      </c>
      <c r="O9540" t="str" cm="1">
        <f t="array" ref="O9540">_xlfn.IFS(D9540="North","Zone 1",D9540="South","Zone 2",D9540="East","Zone 3",D9540="West","Zone 4")</f>
        <v>Zone 1</v>
      </c>
      <c r="P9540">
        <f t="shared" si="299"/>
        <v>3914</v>
      </c>
      <c r="Q9540" t="str">
        <f>VLOOKUP(C9540,Product_Master!$A:$D,3,FALSE)</f>
        <v>Grocery</v>
      </c>
    </row>
    <row r="9541" spans="1:17" x14ac:dyDescent="0.3">
      <c r="A9541" t="s">
        <v>16141</v>
      </c>
      <c r="B9541" t="s">
        <v>1721</v>
      </c>
      <c r="C9541" t="s">
        <v>17</v>
      </c>
      <c r="D9541" t="s">
        <v>191</v>
      </c>
      <c r="E9541" t="s">
        <v>242</v>
      </c>
      <c r="F9541" t="s">
        <v>242</v>
      </c>
      <c r="G9541" t="s">
        <v>228</v>
      </c>
      <c r="H9541" t="s">
        <v>16142</v>
      </c>
      <c r="I9541">
        <v>10</v>
      </c>
      <c r="J9541">
        <v>15</v>
      </c>
      <c r="K9541">
        <v>569032</v>
      </c>
      <c r="L9541" t="str">
        <f>VLOOKUP(Sales_Data!C9541,Product_Master!$A:$D,2,FALSE)</f>
        <v>Printer</v>
      </c>
      <c r="M9541">
        <f>VLOOKUP(C9541,Product_Master!$A:$D,4,FALSE)</f>
        <v>66945</v>
      </c>
      <c r="N9541" t="str">
        <f t="shared" si="298"/>
        <v>HIGH</v>
      </c>
      <c r="O9541" t="str" cm="1">
        <f t="array" ref="O9541">_xlfn.IFS(D9541="North","Zone 1",D9541="South","Zone 2",D9541="East","Zone 3",D9541="West","Zone 4")</f>
        <v>Zone 1</v>
      </c>
      <c r="P9541">
        <f t="shared" si="299"/>
        <v>56903.200000000004</v>
      </c>
      <c r="Q9541" t="str">
        <f>VLOOKUP(C9541,Product_Master!$A:$D,3,FALSE)</f>
        <v>Electronics</v>
      </c>
    </row>
    <row r="9542" spans="1:17" x14ac:dyDescent="0.3">
      <c r="A9542" t="s">
        <v>16143</v>
      </c>
      <c r="B9542" t="s">
        <v>1249</v>
      </c>
      <c r="C9542" t="s">
        <v>42</v>
      </c>
      <c r="D9542" t="s">
        <v>171</v>
      </c>
      <c r="E9542" t="s">
        <v>223</v>
      </c>
      <c r="F9542" t="s">
        <v>224</v>
      </c>
      <c r="G9542" t="s">
        <v>219</v>
      </c>
      <c r="H9542" t="s">
        <v>16144</v>
      </c>
      <c r="I9542">
        <v>8</v>
      </c>
      <c r="J9542">
        <v>15</v>
      </c>
      <c r="K9542">
        <v>128588</v>
      </c>
      <c r="L9542" t="str">
        <f>VLOOKUP(Sales_Data!C9542,Product_Master!$A:$D,2,FALSE)</f>
        <v>Coffee Table</v>
      </c>
      <c r="M9542">
        <f>VLOOKUP(C9542,Product_Master!$A:$D,4,FALSE)</f>
        <v>18910</v>
      </c>
      <c r="N9542" t="str">
        <f t="shared" si="298"/>
        <v>HIGH</v>
      </c>
      <c r="O9542" t="str" cm="1">
        <f t="array" ref="O9542">_xlfn.IFS(D9542="North","Zone 1",D9542="South","Zone 2",D9542="East","Zone 3",D9542="West","Zone 4")</f>
        <v>Zone 2</v>
      </c>
      <c r="P9542">
        <f t="shared" si="299"/>
        <v>12858.800000000001</v>
      </c>
      <c r="Q9542" t="str">
        <f>VLOOKUP(C9542,Product_Master!$A:$D,3,FALSE)</f>
        <v>Furniture</v>
      </c>
    </row>
    <row r="9543" spans="1:17" x14ac:dyDescent="0.3">
      <c r="A9543" t="s">
        <v>16145</v>
      </c>
      <c r="B9543" t="s">
        <v>252</v>
      </c>
      <c r="C9543" t="s">
        <v>35</v>
      </c>
      <c r="D9543" t="s">
        <v>171</v>
      </c>
      <c r="E9543" t="s">
        <v>172</v>
      </c>
      <c r="F9543" t="s">
        <v>173</v>
      </c>
      <c r="G9543" t="s">
        <v>262</v>
      </c>
      <c r="H9543" t="s">
        <v>11920</v>
      </c>
      <c r="I9543">
        <v>5</v>
      </c>
      <c r="J9543">
        <v>0</v>
      </c>
      <c r="K9543">
        <v>216720</v>
      </c>
      <c r="L9543" t="str">
        <f>VLOOKUP(Sales_Data!C9543,Product_Master!$A:$D,2,FALSE)</f>
        <v>Office Chair</v>
      </c>
      <c r="M9543">
        <f>VLOOKUP(C9543,Product_Master!$A:$D,4,FALSE)</f>
        <v>43344</v>
      </c>
      <c r="N9543" t="str">
        <f t="shared" si="298"/>
        <v>HIGH</v>
      </c>
      <c r="O9543" t="str" cm="1">
        <f t="array" ref="O9543">_xlfn.IFS(D9543="North","Zone 1",D9543="South","Zone 2",D9543="East","Zone 3",D9543="West","Zone 4")</f>
        <v>Zone 2</v>
      </c>
      <c r="P9543">
        <f t="shared" si="299"/>
        <v>21672</v>
      </c>
      <c r="Q9543" t="str">
        <f>VLOOKUP(C9543,Product_Master!$A:$D,3,FALSE)</f>
        <v>Furniture</v>
      </c>
    </row>
    <row r="9544" spans="1:17" x14ac:dyDescent="0.3">
      <c r="A9544" t="s">
        <v>16146</v>
      </c>
      <c r="B9544" t="s">
        <v>2487</v>
      </c>
      <c r="C9544" t="s">
        <v>44</v>
      </c>
      <c r="D9544" t="s">
        <v>191</v>
      </c>
      <c r="E9544" t="s">
        <v>242</v>
      </c>
      <c r="F9544" t="s">
        <v>242</v>
      </c>
      <c r="G9544" t="s">
        <v>206</v>
      </c>
      <c r="H9544" t="s">
        <v>4983</v>
      </c>
      <c r="I9544">
        <v>12</v>
      </c>
      <c r="J9544">
        <v>5</v>
      </c>
      <c r="K9544">
        <v>855102</v>
      </c>
      <c r="L9544" t="str">
        <f>VLOOKUP(Sales_Data!C9544,Product_Master!$A:$D,2,FALSE)</f>
        <v>Bookshelf</v>
      </c>
      <c r="M9544">
        <f>VLOOKUP(C9544,Product_Master!$A:$D,4,FALSE)</f>
        <v>75009</v>
      </c>
      <c r="N9544" t="str">
        <f t="shared" si="298"/>
        <v>HIGH</v>
      </c>
      <c r="O9544" t="str" cm="1">
        <f t="array" ref="O9544">_xlfn.IFS(D9544="North","Zone 1",D9544="South","Zone 2",D9544="East","Zone 3",D9544="West","Zone 4")</f>
        <v>Zone 1</v>
      </c>
      <c r="P9544">
        <f t="shared" si="299"/>
        <v>85510.200000000012</v>
      </c>
      <c r="Q9544" t="str">
        <f>VLOOKUP(C9544,Product_Master!$A:$D,3,FALSE)</f>
        <v>Furniture</v>
      </c>
    </row>
    <row r="9545" spans="1:17" x14ac:dyDescent="0.3">
      <c r="A9545" t="s">
        <v>16147</v>
      </c>
      <c r="B9545" t="s">
        <v>1630</v>
      </c>
      <c r="C9545" t="s">
        <v>97</v>
      </c>
      <c r="D9545" t="s">
        <v>178</v>
      </c>
      <c r="E9545" t="s">
        <v>179</v>
      </c>
      <c r="F9545" t="s">
        <v>180</v>
      </c>
      <c r="G9545" t="s">
        <v>200</v>
      </c>
      <c r="H9545" t="s">
        <v>12038</v>
      </c>
      <c r="I9545">
        <v>3</v>
      </c>
      <c r="J9545">
        <v>10</v>
      </c>
      <c r="K9545">
        <v>57361</v>
      </c>
      <c r="L9545" t="str">
        <f>VLOOKUP(Sales_Data!C9545,Product_Master!$A:$D,2,FALSE)</f>
        <v>Rice</v>
      </c>
      <c r="M9545">
        <f>VLOOKUP(C9545,Product_Master!$A:$D,4,FALSE)</f>
        <v>21245</v>
      </c>
      <c r="N9545" t="str">
        <f t="shared" si="298"/>
        <v>HIGH</v>
      </c>
      <c r="O9545" t="str" cm="1">
        <f t="array" ref="O9545">_xlfn.IFS(D9545="North","Zone 1",D9545="South","Zone 2",D9545="East","Zone 3",D9545="West","Zone 4")</f>
        <v>Zone 3</v>
      </c>
      <c r="P9545">
        <f t="shared" si="299"/>
        <v>5736.1</v>
      </c>
      <c r="Q9545" t="str">
        <f>VLOOKUP(C9545,Product_Master!$A:$D,3,FALSE)</f>
        <v>Grocery</v>
      </c>
    </row>
    <row r="9546" spans="1:17" x14ac:dyDescent="0.3">
      <c r="A9546" t="s">
        <v>16148</v>
      </c>
      <c r="B9546" t="s">
        <v>487</v>
      </c>
      <c r="C9546" t="s">
        <v>145</v>
      </c>
      <c r="D9546" t="s">
        <v>197</v>
      </c>
      <c r="E9546" t="s">
        <v>260</v>
      </c>
      <c r="F9546" t="s">
        <v>261</v>
      </c>
      <c r="G9546" t="s">
        <v>257</v>
      </c>
      <c r="H9546" t="s">
        <v>10754</v>
      </c>
      <c r="I9546">
        <v>1</v>
      </c>
      <c r="J9546">
        <v>15</v>
      </c>
      <c r="K9546">
        <v>15092</v>
      </c>
      <c r="L9546" t="str">
        <f>VLOOKUP(Sales_Data!C9546,Product_Master!$A:$D,2,FALSE)</f>
        <v>Badminton Racket</v>
      </c>
      <c r="M9546">
        <f>VLOOKUP(C9546,Product_Master!$A:$D,4,FALSE)</f>
        <v>17756</v>
      </c>
      <c r="N9546" t="str">
        <f t="shared" si="298"/>
        <v>HIGH</v>
      </c>
      <c r="O9546" t="str" cm="1">
        <f t="array" ref="O9546">_xlfn.IFS(D9546="North","Zone 1",D9546="South","Zone 2",D9546="East","Zone 3",D9546="West","Zone 4")</f>
        <v>Zone 4</v>
      </c>
      <c r="P9546">
        <f t="shared" si="299"/>
        <v>1509.2</v>
      </c>
      <c r="Q9546" t="str">
        <f>VLOOKUP(C9546,Product_Master!$A:$D,3,FALSE)</f>
        <v>Sports</v>
      </c>
    </row>
    <row r="9547" spans="1:17" x14ac:dyDescent="0.3">
      <c r="A9547" t="s">
        <v>16149</v>
      </c>
      <c r="B9547" t="s">
        <v>1700</v>
      </c>
      <c r="C9547" t="s">
        <v>38</v>
      </c>
      <c r="D9547" t="s">
        <v>191</v>
      </c>
      <c r="E9547" t="s">
        <v>238</v>
      </c>
      <c r="F9547" t="s">
        <v>238</v>
      </c>
      <c r="G9547" t="s">
        <v>212</v>
      </c>
      <c r="H9547" t="s">
        <v>10096</v>
      </c>
      <c r="I9547">
        <v>6</v>
      </c>
      <c r="J9547">
        <v>10</v>
      </c>
      <c r="K9547">
        <v>218689</v>
      </c>
      <c r="L9547" t="str">
        <f>VLOOKUP(Sales_Data!C9547,Product_Master!$A:$D,2,FALSE)</f>
        <v>Study Table</v>
      </c>
      <c r="M9547">
        <f>VLOOKUP(C9547,Product_Master!$A:$D,4,FALSE)</f>
        <v>40498</v>
      </c>
      <c r="N9547" t="str">
        <f t="shared" si="298"/>
        <v>HIGH</v>
      </c>
      <c r="O9547" t="str" cm="1">
        <f t="array" ref="O9547">_xlfn.IFS(D9547="North","Zone 1",D9547="South","Zone 2",D9547="East","Zone 3",D9547="West","Zone 4")</f>
        <v>Zone 1</v>
      </c>
      <c r="P9547">
        <f t="shared" si="299"/>
        <v>21868.9</v>
      </c>
      <c r="Q9547" t="str">
        <f>VLOOKUP(C9547,Product_Master!$A:$D,3,FALSE)</f>
        <v>Furniture</v>
      </c>
    </row>
    <row r="9548" spans="1:17" x14ac:dyDescent="0.3">
      <c r="A9548" t="s">
        <v>16150</v>
      </c>
      <c r="B9548" t="s">
        <v>2721</v>
      </c>
      <c r="C9548" t="s">
        <v>15</v>
      </c>
      <c r="D9548" t="s">
        <v>197</v>
      </c>
      <c r="E9548" t="s">
        <v>198</v>
      </c>
      <c r="F9548" t="s">
        <v>199</v>
      </c>
      <c r="G9548" t="s">
        <v>262</v>
      </c>
      <c r="H9548" t="s">
        <v>10760</v>
      </c>
      <c r="I9548">
        <v>10</v>
      </c>
      <c r="J9548">
        <v>15</v>
      </c>
      <c r="K9548">
        <v>78098</v>
      </c>
      <c r="L9548" t="str">
        <f>VLOOKUP(Sales_Data!C9548,Product_Master!$A:$D,2,FALSE)</f>
        <v>OnePlus Phone</v>
      </c>
      <c r="M9548">
        <f>VLOOKUP(C9548,Product_Master!$A:$D,4,FALSE)</f>
        <v>9188</v>
      </c>
      <c r="N9548" t="str">
        <f t="shared" si="298"/>
        <v>HIGH</v>
      </c>
      <c r="O9548" t="str" cm="1">
        <f t="array" ref="O9548">_xlfn.IFS(D9548="North","Zone 1",D9548="South","Zone 2",D9548="East","Zone 3",D9548="West","Zone 4")</f>
        <v>Zone 4</v>
      </c>
      <c r="P9548">
        <f t="shared" si="299"/>
        <v>7809.8</v>
      </c>
      <c r="Q9548" t="str">
        <f>VLOOKUP(C9548,Product_Master!$A:$D,3,FALSE)</f>
        <v>Electronics</v>
      </c>
    </row>
    <row r="9549" spans="1:17" x14ac:dyDescent="0.3">
      <c r="A9549" t="s">
        <v>16151</v>
      </c>
      <c r="B9549" t="s">
        <v>1024</v>
      </c>
      <c r="C9549" t="s">
        <v>11</v>
      </c>
      <c r="D9549" t="s">
        <v>178</v>
      </c>
      <c r="E9549" t="s">
        <v>179</v>
      </c>
      <c r="F9549" t="s">
        <v>180</v>
      </c>
      <c r="G9549" t="s">
        <v>174</v>
      </c>
      <c r="H9549" t="s">
        <v>3969</v>
      </c>
      <c r="I9549">
        <v>6</v>
      </c>
      <c r="J9549">
        <v>20</v>
      </c>
      <c r="K9549">
        <v>142809</v>
      </c>
      <c r="L9549" t="str">
        <f>VLOOKUP(Sales_Data!C9549,Product_Master!$A:$D,2,FALSE)</f>
        <v>Lenovo Laptop</v>
      </c>
      <c r="M9549">
        <f>VLOOKUP(C9549,Product_Master!$A:$D,4,FALSE)</f>
        <v>29752</v>
      </c>
      <c r="N9549" t="str">
        <f t="shared" si="298"/>
        <v>HIGH</v>
      </c>
      <c r="O9549" t="str" cm="1">
        <f t="array" ref="O9549">_xlfn.IFS(D9549="North","Zone 1",D9549="South","Zone 2",D9549="East","Zone 3",D9549="West","Zone 4")</f>
        <v>Zone 3</v>
      </c>
      <c r="P9549">
        <f t="shared" si="299"/>
        <v>14280.900000000001</v>
      </c>
      <c r="Q9549" t="str">
        <f>VLOOKUP(C9549,Product_Master!$A:$D,3,FALSE)</f>
        <v>Electronics</v>
      </c>
    </row>
    <row r="9550" spans="1:17" x14ac:dyDescent="0.3">
      <c r="A9550" t="s">
        <v>16152</v>
      </c>
      <c r="B9550" t="s">
        <v>804</v>
      </c>
      <c r="C9550" t="s">
        <v>21</v>
      </c>
      <c r="D9550" t="s">
        <v>191</v>
      </c>
      <c r="E9550" t="s">
        <v>242</v>
      </c>
      <c r="F9550" t="s">
        <v>242</v>
      </c>
      <c r="G9550" t="s">
        <v>253</v>
      </c>
      <c r="H9550" t="s">
        <v>16153</v>
      </c>
      <c r="I9550">
        <v>5</v>
      </c>
      <c r="J9550">
        <v>20</v>
      </c>
      <c r="K9550">
        <v>194144</v>
      </c>
      <c r="L9550" t="str">
        <f>VLOOKUP(Sales_Data!C9550,Product_Master!$A:$D,2,FALSE)</f>
        <v>Air Conditioner</v>
      </c>
      <c r="M9550">
        <f>VLOOKUP(C9550,Product_Master!$A:$D,4,FALSE)</f>
        <v>48536</v>
      </c>
      <c r="N9550" t="str">
        <f t="shared" si="298"/>
        <v>HIGH</v>
      </c>
      <c r="O9550" t="str" cm="1">
        <f t="array" ref="O9550">_xlfn.IFS(D9550="North","Zone 1",D9550="South","Zone 2",D9550="East","Zone 3",D9550="West","Zone 4")</f>
        <v>Zone 1</v>
      </c>
      <c r="P9550">
        <f t="shared" si="299"/>
        <v>19414.400000000001</v>
      </c>
      <c r="Q9550" t="str">
        <f>VLOOKUP(C9550,Product_Master!$A:$D,3,FALSE)</f>
        <v>Electronics</v>
      </c>
    </row>
    <row r="9551" spans="1:17" x14ac:dyDescent="0.3">
      <c r="A9551" t="s">
        <v>16154</v>
      </c>
      <c r="B9551" t="s">
        <v>993</v>
      </c>
      <c r="C9551" t="s">
        <v>33</v>
      </c>
      <c r="D9551" t="s">
        <v>171</v>
      </c>
      <c r="E9551" t="s">
        <v>172</v>
      </c>
      <c r="F9551" t="s">
        <v>173</v>
      </c>
      <c r="G9551" t="s">
        <v>262</v>
      </c>
      <c r="H9551" t="s">
        <v>14952</v>
      </c>
      <c r="I9551">
        <v>8</v>
      </c>
      <c r="J9551">
        <v>20</v>
      </c>
      <c r="K9551">
        <v>379008</v>
      </c>
      <c r="L9551" t="str">
        <f>VLOOKUP(Sales_Data!C9551,Product_Master!$A:$D,2,FALSE)</f>
        <v>Headphones</v>
      </c>
      <c r="M9551">
        <f>VLOOKUP(C9551,Product_Master!$A:$D,4,FALSE)</f>
        <v>59220</v>
      </c>
      <c r="N9551" t="str">
        <f t="shared" si="298"/>
        <v>HIGH</v>
      </c>
      <c r="O9551" t="str" cm="1">
        <f t="array" ref="O9551">_xlfn.IFS(D9551="North","Zone 1",D9551="South","Zone 2",D9551="East","Zone 3",D9551="West","Zone 4")</f>
        <v>Zone 2</v>
      </c>
      <c r="P9551">
        <f t="shared" si="299"/>
        <v>37900.800000000003</v>
      </c>
      <c r="Q9551" t="str">
        <f>VLOOKUP(C9551,Product_Master!$A:$D,3,FALSE)</f>
        <v>Electronics</v>
      </c>
    </row>
    <row r="9552" spans="1:17" x14ac:dyDescent="0.3">
      <c r="A9552" t="s">
        <v>16155</v>
      </c>
      <c r="B9552" t="s">
        <v>1246</v>
      </c>
      <c r="C9552" t="s">
        <v>73</v>
      </c>
      <c r="D9552" t="s">
        <v>178</v>
      </c>
      <c r="E9552" t="s">
        <v>185</v>
      </c>
      <c r="F9552" t="s">
        <v>186</v>
      </c>
      <c r="G9552" t="s">
        <v>219</v>
      </c>
      <c r="H9552" t="s">
        <v>16156</v>
      </c>
      <c r="I9552">
        <v>4</v>
      </c>
      <c r="J9552">
        <v>20</v>
      </c>
      <c r="K9552">
        <v>220208</v>
      </c>
      <c r="L9552" t="str">
        <f>VLOOKUP(Sales_Data!C9552,Product_Master!$A:$D,2,FALSE)</f>
        <v>T-Shirt</v>
      </c>
      <c r="M9552">
        <f>VLOOKUP(C9552,Product_Master!$A:$D,4,FALSE)</f>
        <v>68815</v>
      </c>
      <c r="N9552" t="str">
        <f t="shared" si="298"/>
        <v>HIGH</v>
      </c>
      <c r="O9552" t="str" cm="1">
        <f t="array" ref="O9552">_xlfn.IFS(D9552="North","Zone 1",D9552="South","Zone 2",D9552="East","Zone 3",D9552="West","Zone 4")</f>
        <v>Zone 3</v>
      </c>
      <c r="P9552">
        <f t="shared" si="299"/>
        <v>22020.800000000003</v>
      </c>
      <c r="Q9552" t="str">
        <f>VLOOKUP(C9552,Product_Master!$A:$D,3,FALSE)</f>
        <v>Clothing</v>
      </c>
    </row>
    <row r="9553" spans="1:17" x14ac:dyDescent="0.3">
      <c r="A9553" t="s">
        <v>16157</v>
      </c>
      <c r="B9553" t="s">
        <v>1366</v>
      </c>
      <c r="C9553" t="s">
        <v>110</v>
      </c>
      <c r="D9553" t="s">
        <v>178</v>
      </c>
      <c r="E9553" t="s">
        <v>310</v>
      </c>
      <c r="F9553" t="s">
        <v>311</v>
      </c>
      <c r="G9553" t="s">
        <v>206</v>
      </c>
      <c r="H9553" t="s">
        <v>16158</v>
      </c>
      <c r="I9553">
        <v>1</v>
      </c>
      <c r="J9553">
        <v>5</v>
      </c>
      <c r="K9553">
        <v>26798</v>
      </c>
      <c r="L9553" t="str">
        <f>VLOOKUP(Sales_Data!C9553,Product_Master!$A:$D,2,FALSE)</f>
        <v>Spices</v>
      </c>
      <c r="M9553">
        <f>VLOOKUP(C9553,Product_Master!$A:$D,4,FALSE)</f>
        <v>28209</v>
      </c>
      <c r="N9553" t="str">
        <f t="shared" si="298"/>
        <v>HIGH</v>
      </c>
      <c r="O9553" t="str" cm="1">
        <f t="array" ref="O9553">_xlfn.IFS(D9553="North","Zone 1",D9553="South","Zone 2",D9553="East","Zone 3",D9553="West","Zone 4")</f>
        <v>Zone 3</v>
      </c>
      <c r="P9553">
        <f t="shared" si="299"/>
        <v>2679.8</v>
      </c>
      <c r="Q9553" t="str">
        <f>VLOOKUP(C9553,Product_Master!$A:$D,3,FALSE)</f>
        <v>Grocery</v>
      </c>
    </row>
    <row r="9554" spans="1:17" x14ac:dyDescent="0.3">
      <c r="A9554" t="s">
        <v>16159</v>
      </c>
      <c r="B9554" t="s">
        <v>731</v>
      </c>
      <c r="C9554" t="s">
        <v>66</v>
      </c>
      <c r="D9554" t="s">
        <v>178</v>
      </c>
      <c r="E9554" t="s">
        <v>179</v>
      </c>
      <c r="F9554" t="s">
        <v>180</v>
      </c>
      <c r="G9554" t="s">
        <v>285</v>
      </c>
      <c r="H9554" t="s">
        <v>304</v>
      </c>
      <c r="I9554">
        <v>11</v>
      </c>
      <c r="J9554">
        <v>20</v>
      </c>
      <c r="K9554">
        <v>426852</v>
      </c>
      <c r="L9554" t="str">
        <f>VLOOKUP(Sales_Data!C9554,Product_Master!$A:$D,2,FALSE)</f>
        <v>Men Shirt</v>
      </c>
      <c r="M9554">
        <f>VLOOKUP(C9554,Product_Master!$A:$D,4,FALSE)</f>
        <v>48506</v>
      </c>
      <c r="N9554" t="str">
        <f t="shared" si="298"/>
        <v>HIGH</v>
      </c>
      <c r="O9554" t="str" cm="1">
        <f t="array" ref="O9554">_xlfn.IFS(D9554="North","Zone 1",D9554="South","Zone 2",D9554="East","Zone 3",D9554="West","Zone 4")</f>
        <v>Zone 3</v>
      </c>
      <c r="P9554">
        <f t="shared" si="299"/>
        <v>42685.200000000004</v>
      </c>
      <c r="Q9554" t="str">
        <f>VLOOKUP(C9554,Product_Master!$A:$D,3,FALSE)</f>
        <v>Clothing</v>
      </c>
    </row>
    <row r="9555" spans="1:17" x14ac:dyDescent="0.3">
      <c r="A9555" t="s">
        <v>16160</v>
      </c>
      <c r="B9555" t="s">
        <v>669</v>
      </c>
      <c r="C9555" t="s">
        <v>83</v>
      </c>
      <c r="D9555" t="s">
        <v>197</v>
      </c>
      <c r="E9555" t="s">
        <v>260</v>
      </c>
      <c r="F9555" t="s">
        <v>261</v>
      </c>
      <c r="G9555" t="s">
        <v>269</v>
      </c>
      <c r="H9555" t="s">
        <v>16161</v>
      </c>
      <c r="I9555">
        <v>7</v>
      </c>
      <c r="J9555">
        <v>0</v>
      </c>
      <c r="K9555">
        <v>547848</v>
      </c>
      <c r="L9555" t="str">
        <f>VLOOKUP(Sales_Data!C9555,Product_Master!$A:$D,2,FALSE)</f>
        <v>Track Pants</v>
      </c>
      <c r="M9555">
        <f>VLOOKUP(C9555,Product_Master!$A:$D,4,FALSE)</f>
        <v>78264</v>
      </c>
      <c r="N9555" t="str">
        <f t="shared" si="298"/>
        <v>HIGH</v>
      </c>
      <c r="O9555" t="str" cm="1">
        <f t="array" ref="O9555">_xlfn.IFS(D9555="North","Zone 1",D9555="South","Zone 2",D9555="East","Zone 3",D9555="West","Zone 4")</f>
        <v>Zone 4</v>
      </c>
      <c r="P9555">
        <f t="shared" si="299"/>
        <v>54784.800000000003</v>
      </c>
      <c r="Q9555" t="str">
        <f>VLOOKUP(C9555,Product_Master!$A:$D,3,FALSE)</f>
        <v>Clothing</v>
      </c>
    </row>
    <row r="9556" spans="1:17" x14ac:dyDescent="0.3">
      <c r="A9556" t="s">
        <v>16162</v>
      </c>
      <c r="B9556" t="s">
        <v>453</v>
      </c>
      <c r="C9556" t="s">
        <v>81</v>
      </c>
      <c r="D9556" t="s">
        <v>197</v>
      </c>
      <c r="E9556" t="s">
        <v>198</v>
      </c>
      <c r="F9556" t="s">
        <v>199</v>
      </c>
      <c r="G9556" t="s">
        <v>253</v>
      </c>
      <c r="H9556" t="s">
        <v>10412</v>
      </c>
      <c r="I9556">
        <v>3</v>
      </c>
      <c r="J9556">
        <v>20</v>
      </c>
      <c r="K9556">
        <v>79300</v>
      </c>
      <c r="L9556" t="str">
        <f>VLOOKUP(Sales_Data!C9556,Product_Master!$A:$D,2,FALSE)</f>
        <v>Blazer</v>
      </c>
      <c r="M9556">
        <f>VLOOKUP(C9556,Product_Master!$A:$D,4,FALSE)</f>
        <v>33042</v>
      </c>
      <c r="N9556" t="str">
        <f t="shared" si="298"/>
        <v>HIGH</v>
      </c>
      <c r="O9556" t="str" cm="1">
        <f t="array" ref="O9556">_xlfn.IFS(D9556="North","Zone 1",D9556="South","Zone 2",D9556="East","Zone 3",D9556="West","Zone 4")</f>
        <v>Zone 4</v>
      </c>
      <c r="P9556">
        <f t="shared" si="299"/>
        <v>7930</v>
      </c>
      <c r="Q9556" t="str">
        <f>VLOOKUP(C9556,Product_Master!$A:$D,3,FALSE)</f>
        <v>Clothing</v>
      </c>
    </row>
    <row r="9557" spans="1:17" x14ac:dyDescent="0.3">
      <c r="A9557" t="s">
        <v>16163</v>
      </c>
      <c r="B9557" t="s">
        <v>619</v>
      </c>
      <c r="C9557" t="s">
        <v>25</v>
      </c>
      <c r="D9557" t="s">
        <v>191</v>
      </c>
      <c r="E9557" t="s">
        <v>192</v>
      </c>
      <c r="F9557" t="s">
        <v>193</v>
      </c>
      <c r="G9557" t="s">
        <v>315</v>
      </c>
      <c r="H9557" t="s">
        <v>16164</v>
      </c>
      <c r="I9557">
        <v>11</v>
      </c>
      <c r="J9557">
        <v>20</v>
      </c>
      <c r="K9557">
        <v>87463</v>
      </c>
      <c r="L9557" t="str">
        <f>VLOOKUP(Sales_Data!C9557,Product_Master!$A:$D,2,FALSE)</f>
        <v>Washing Machine</v>
      </c>
      <c r="M9557">
        <f>VLOOKUP(C9557,Product_Master!$A:$D,4,FALSE)</f>
        <v>9939</v>
      </c>
      <c r="N9557" t="str">
        <f t="shared" si="298"/>
        <v>HIGH</v>
      </c>
      <c r="O9557" t="str" cm="1">
        <f t="array" ref="O9557">_xlfn.IFS(D9557="North","Zone 1",D9557="South","Zone 2",D9557="East","Zone 3",D9557="West","Zone 4")</f>
        <v>Zone 1</v>
      </c>
      <c r="P9557">
        <f t="shared" si="299"/>
        <v>8746.3000000000011</v>
      </c>
      <c r="Q9557" t="str">
        <f>VLOOKUP(C9557,Product_Master!$A:$D,3,FALSE)</f>
        <v>Electronics</v>
      </c>
    </row>
    <row r="9558" spans="1:17" x14ac:dyDescent="0.3">
      <c r="A9558" t="s">
        <v>16165</v>
      </c>
      <c r="B9558" t="s">
        <v>268</v>
      </c>
      <c r="C9558" t="s">
        <v>157</v>
      </c>
      <c r="D9558" t="s">
        <v>171</v>
      </c>
      <c r="E9558" t="s">
        <v>204</v>
      </c>
      <c r="F9558" t="s">
        <v>205</v>
      </c>
      <c r="G9558" t="s">
        <v>253</v>
      </c>
      <c r="H9558" t="s">
        <v>16166</v>
      </c>
      <c r="I9558">
        <v>1</v>
      </c>
      <c r="J9558">
        <v>5</v>
      </c>
      <c r="K9558">
        <v>37060</v>
      </c>
      <c r="L9558" t="str">
        <f>VLOOKUP(Sales_Data!C9558,Product_Master!$A:$D,2,FALSE)</f>
        <v>Sports Bag</v>
      </c>
      <c r="M9558">
        <f>VLOOKUP(C9558,Product_Master!$A:$D,4,FALSE)</f>
        <v>39011</v>
      </c>
      <c r="N9558" t="str">
        <f t="shared" si="298"/>
        <v>HIGH</v>
      </c>
      <c r="O9558" t="str" cm="1">
        <f t="array" ref="O9558">_xlfn.IFS(D9558="North","Zone 1",D9558="South","Zone 2",D9558="East","Zone 3",D9558="West","Zone 4")</f>
        <v>Zone 2</v>
      </c>
      <c r="P9558">
        <f t="shared" si="299"/>
        <v>3706</v>
      </c>
      <c r="Q9558" t="str">
        <f>VLOOKUP(C9558,Product_Master!$A:$D,3,FALSE)</f>
        <v>Sports</v>
      </c>
    </row>
    <row r="9559" spans="1:17" x14ac:dyDescent="0.3">
      <c r="A9559" t="s">
        <v>16167</v>
      </c>
      <c r="B9559" t="s">
        <v>3041</v>
      </c>
      <c r="C9559" t="s">
        <v>135</v>
      </c>
      <c r="D9559" t="s">
        <v>171</v>
      </c>
      <c r="E9559" t="s">
        <v>172</v>
      </c>
      <c r="F9559" t="s">
        <v>173</v>
      </c>
      <c r="G9559" t="s">
        <v>228</v>
      </c>
      <c r="H9559" t="s">
        <v>16168</v>
      </c>
      <c r="I9559">
        <v>3</v>
      </c>
      <c r="J9559">
        <v>0</v>
      </c>
      <c r="K9559">
        <v>77052</v>
      </c>
      <c r="L9559" t="str">
        <f>VLOOKUP(Sales_Data!C9559,Product_Master!$A:$D,2,FALSE)</f>
        <v>Yoga Mat</v>
      </c>
      <c r="M9559">
        <f>VLOOKUP(C9559,Product_Master!$A:$D,4,FALSE)</f>
        <v>25684</v>
      </c>
      <c r="N9559" t="str">
        <f t="shared" si="298"/>
        <v>HIGH</v>
      </c>
      <c r="O9559" t="str" cm="1">
        <f t="array" ref="O9559">_xlfn.IFS(D9559="North","Zone 1",D9559="South","Zone 2",D9559="East","Zone 3",D9559="West","Zone 4")</f>
        <v>Zone 2</v>
      </c>
      <c r="P9559">
        <f t="shared" si="299"/>
        <v>7705.2000000000007</v>
      </c>
      <c r="Q9559" t="str">
        <f>VLOOKUP(C9559,Product_Master!$A:$D,3,FALSE)</f>
        <v>Sports</v>
      </c>
    </row>
    <row r="9560" spans="1:17" x14ac:dyDescent="0.3">
      <c r="A9560" t="s">
        <v>16169</v>
      </c>
      <c r="B9560" t="s">
        <v>3500</v>
      </c>
      <c r="C9560" t="s">
        <v>151</v>
      </c>
      <c r="D9560" t="s">
        <v>197</v>
      </c>
      <c r="E9560" t="s">
        <v>198</v>
      </c>
      <c r="F9560" t="s">
        <v>199</v>
      </c>
      <c r="G9560" t="s">
        <v>206</v>
      </c>
      <c r="H9560" t="s">
        <v>2203</v>
      </c>
      <c r="I9560">
        <v>10</v>
      </c>
      <c r="J9560">
        <v>15</v>
      </c>
      <c r="K9560">
        <v>323824</v>
      </c>
      <c r="L9560" t="str">
        <f>VLOOKUP(Sales_Data!C9560,Product_Master!$A:$D,2,FALSE)</f>
        <v>Volleyball</v>
      </c>
      <c r="M9560">
        <f>VLOOKUP(C9560,Product_Master!$A:$D,4,FALSE)</f>
        <v>38097</v>
      </c>
      <c r="N9560" t="str">
        <f t="shared" si="298"/>
        <v>HIGH</v>
      </c>
      <c r="O9560" t="str" cm="1">
        <f t="array" ref="O9560">_xlfn.IFS(D9560="North","Zone 1",D9560="South","Zone 2",D9560="East","Zone 3",D9560="West","Zone 4")</f>
        <v>Zone 4</v>
      </c>
      <c r="P9560">
        <f t="shared" si="299"/>
        <v>32382.400000000001</v>
      </c>
      <c r="Q9560" t="str">
        <f>VLOOKUP(C9560,Product_Master!$A:$D,3,FALSE)</f>
        <v>Sports</v>
      </c>
    </row>
    <row r="9561" spans="1:17" x14ac:dyDescent="0.3">
      <c r="A9561" t="s">
        <v>16170</v>
      </c>
      <c r="B9561" t="s">
        <v>771</v>
      </c>
      <c r="C9561" t="s">
        <v>108</v>
      </c>
      <c r="D9561" t="s">
        <v>191</v>
      </c>
      <c r="E9561" t="s">
        <v>238</v>
      </c>
      <c r="F9561" t="s">
        <v>238</v>
      </c>
      <c r="G9561" t="s">
        <v>219</v>
      </c>
      <c r="H9561" t="s">
        <v>4226</v>
      </c>
      <c r="I9561">
        <v>9</v>
      </c>
      <c r="J9561">
        <v>5</v>
      </c>
      <c r="K9561">
        <v>126223</v>
      </c>
      <c r="L9561" t="str">
        <f>VLOOKUP(Sales_Data!C9561,Product_Master!$A:$D,2,FALSE)</f>
        <v>Salt</v>
      </c>
      <c r="M9561">
        <f>VLOOKUP(C9561,Product_Master!$A:$D,4,FALSE)</f>
        <v>14763</v>
      </c>
      <c r="N9561" t="str">
        <f t="shared" si="298"/>
        <v>HIGH</v>
      </c>
      <c r="O9561" t="str" cm="1">
        <f t="array" ref="O9561">_xlfn.IFS(D9561="North","Zone 1",D9561="South","Zone 2",D9561="East","Zone 3",D9561="West","Zone 4")</f>
        <v>Zone 1</v>
      </c>
      <c r="P9561">
        <f t="shared" si="299"/>
        <v>12622.300000000001</v>
      </c>
      <c r="Q9561" t="str">
        <f>VLOOKUP(C9561,Product_Master!$A:$D,3,FALSE)</f>
        <v>Grocery</v>
      </c>
    </row>
    <row r="9562" spans="1:17" x14ac:dyDescent="0.3">
      <c r="A9562" t="s">
        <v>16171</v>
      </c>
      <c r="B9562" t="s">
        <v>1556</v>
      </c>
      <c r="C9562" t="s">
        <v>135</v>
      </c>
      <c r="D9562" t="s">
        <v>197</v>
      </c>
      <c r="E9562" t="s">
        <v>260</v>
      </c>
      <c r="F9562" t="s">
        <v>261</v>
      </c>
      <c r="G9562" t="s">
        <v>228</v>
      </c>
      <c r="H9562" t="s">
        <v>6125</v>
      </c>
      <c r="I9562">
        <v>7</v>
      </c>
      <c r="J9562">
        <v>20</v>
      </c>
      <c r="K9562">
        <v>143830</v>
      </c>
      <c r="L9562" t="str">
        <f>VLOOKUP(Sales_Data!C9562,Product_Master!$A:$D,2,FALSE)</f>
        <v>Yoga Mat</v>
      </c>
      <c r="M9562">
        <f>VLOOKUP(C9562,Product_Master!$A:$D,4,FALSE)</f>
        <v>25684</v>
      </c>
      <c r="N9562" t="str">
        <f t="shared" si="298"/>
        <v>HIGH</v>
      </c>
      <c r="O9562" t="str" cm="1">
        <f t="array" ref="O9562">_xlfn.IFS(D9562="North","Zone 1",D9562="South","Zone 2",D9562="East","Zone 3",D9562="West","Zone 4")</f>
        <v>Zone 4</v>
      </c>
      <c r="P9562">
        <f t="shared" si="299"/>
        <v>14383</v>
      </c>
      <c r="Q9562" t="str">
        <f>VLOOKUP(C9562,Product_Master!$A:$D,3,FALSE)</f>
        <v>Sports</v>
      </c>
    </row>
    <row r="9563" spans="1:17" x14ac:dyDescent="0.3">
      <c r="A9563" t="s">
        <v>16172</v>
      </c>
      <c r="B9563" t="s">
        <v>496</v>
      </c>
      <c r="C9563" t="s">
        <v>114</v>
      </c>
      <c r="D9563" t="s">
        <v>171</v>
      </c>
      <c r="E9563" t="s">
        <v>223</v>
      </c>
      <c r="F9563" t="s">
        <v>224</v>
      </c>
      <c r="G9563" t="s">
        <v>200</v>
      </c>
      <c r="H9563" t="s">
        <v>14026</v>
      </c>
      <c r="I9563">
        <v>4</v>
      </c>
      <c r="J9563">
        <v>5</v>
      </c>
      <c r="K9563">
        <v>221201</v>
      </c>
      <c r="L9563" t="str">
        <f>VLOOKUP(Sales_Data!C9563,Product_Master!$A:$D,2,FALSE)</f>
        <v>Flour</v>
      </c>
      <c r="M9563">
        <f>VLOOKUP(C9563,Product_Master!$A:$D,4,FALSE)</f>
        <v>58211</v>
      </c>
      <c r="N9563" t="str">
        <f t="shared" si="298"/>
        <v>HIGH</v>
      </c>
      <c r="O9563" t="str" cm="1">
        <f t="array" ref="O9563">_xlfn.IFS(D9563="North","Zone 1",D9563="South","Zone 2",D9563="East","Zone 3",D9563="West","Zone 4")</f>
        <v>Zone 2</v>
      </c>
      <c r="P9563">
        <f t="shared" si="299"/>
        <v>22120.100000000002</v>
      </c>
      <c r="Q9563" t="str">
        <f>VLOOKUP(C9563,Product_Master!$A:$D,3,FALSE)</f>
        <v>Grocery</v>
      </c>
    </row>
    <row r="9564" spans="1:17" x14ac:dyDescent="0.3">
      <c r="A9564" t="s">
        <v>16173</v>
      </c>
      <c r="B9564" t="s">
        <v>1302</v>
      </c>
      <c r="C9564" t="s">
        <v>120</v>
      </c>
      <c r="D9564" t="s">
        <v>197</v>
      </c>
      <c r="E9564" t="s">
        <v>198</v>
      </c>
      <c r="F9564" t="s">
        <v>199</v>
      </c>
      <c r="G9564" t="s">
        <v>219</v>
      </c>
      <c r="H9564" t="s">
        <v>16174</v>
      </c>
      <c r="I9564">
        <v>3</v>
      </c>
      <c r="J9564">
        <v>0</v>
      </c>
      <c r="K9564">
        <v>92613</v>
      </c>
      <c r="L9564" t="str">
        <f>VLOOKUP(Sales_Data!C9564,Product_Master!$A:$D,2,FALSE)</f>
        <v>Soft Drink</v>
      </c>
      <c r="M9564">
        <f>VLOOKUP(C9564,Product_Master!$A:$D,4,FALSE)</f>
        <v>30871</v>
      </c>
      <c r="N9564" t="str">
        <f t="shared" si="298"/>
        <v>HIGH</v>
      </c>
      <c r="O9564" t="str" cm="1">
        <f t="array" ref="O9564">_xlfn.IFS(D9564="North","Zone 1",D9564="South","Zone 2",D9564="East","Zone 3",D9564="West","Zone 4")</f>
        <v>Zone 4</v>
      </c>
      <c r="P9564">
        <f t="shared" si="299"/>
        <v>9261.3000000000011</v>
      </c>
      <c r="Q9564" t="str">
        <f>VLOOKUP(C9564,Product_Master!$A:$D,3,FALSE)</f>
        <v>Grocery</v>
      </c>
    </row>
    <row r="9565" spans="1:17" x14ac:dyDescent="0.3">
      <c r="A9565" t="s">
        <v>16175</v>
      </c>
      <c r="B9565" t="s">
        <v>4475</v>
      </c>
      <c r="C9565" t="s">
        <v>21</v>
      </c>
      <c r="D9565" t="s">
        <v>178</v>
      </c>
      <c r="E9565" t="s">
        <v>179</v>
      </c>
      <c r="F9565" t="s">
        <v>180</v>
      </c>
      <c r="G9565" t="s">
        <v>174</v>
      </c>
      <c r="H9565" t="s">
        <v>16176</v>
      </c>
      <c r="I9565">
        <v>8</v>
      </c>
      <c r="J9565">
        <v>10</v>
      </c>
      <c r="K9565">
        <v>349459</v>
      </c>
      <c r="L9565" t="str">
        <f>VLOOKUP(Sales_Data!C9565,Product_Master!$A:$D,2,FALSE)</f>
        <v>Air Conditioner</v>
      </c>
      <c r="M9565">
        <f>VLOOKUP(C9565,Product_Master!$A:$D,4,FALSE)</f>
        <v>48536</v>
      </c>
      <c r="N9565" t="str">
        <f t="shared" si="298"/>
        <v>HIGH</v>
      </c>
      <c r="O9565" t="str" cm="1">
        <f t="array" ref="O9565">_xlfn.IFS(D9565="North","Zone 1",D9565="South","Zone 2",D9565="East","Zone 3",D9565="West","Zone 4")</f>
        <v>Zone 3</v>
      </c>
      <c r="P9565">
        <f t="shared" si="299"/>
        <v>34945.9</v>
      </c>
      <c r="Q9565" t="str">
        <f>VLOOKUP(C9565,Product_Master!$A:$D,3,FALSE)</f>
        <v>Electronics</v>
      </c>
    </row>
    <row r="9566" spans="1:17" x14ac:dyDescent="0.3">
      <c r="A9566" t="s">
        <v>16177</v>
      </c>
      <c r="B9566" t="s">
        <v>2095</v>
      </c>
      <c r="C9566" t="s">
        <v>126</v>
      </c>
      <c r="D9566" t="s">
        <v>171</v>
      </c>
      <c r="E9566" t="s">
        <v>204</v>
      </c>
      <c r="F9566" t="s">
        <v>205</v>
      </c>
      <c r="G9566" t="s">
        <v>269</v>
      </c>
      <c r="H9566" t="s">
        <v>13553</v>
      </c>
      <c r="I9566">
        <v>5</v>
      </c>
      <c r="J9566">
        <v>10</v>
      </c>
      <c r="K9566">
        <v>18540</v>
      </c>
      <c r="L9566" t="str">
        <f>VLOOKUP(Sales_Data!C9566,Product_Master!$A:$D,2,FALSE)</f>
        <v>Honey</v>
      </c>
      <c r="M9566">
        <f>VLOOKUP(C9566,Product_Master!$A:$D,4,FALSE)</f>
        <v>4120</v>
      </c>
      <c r="N9566" t="str">
        <f t="shared" si="298"/>
        <v>HIGH</v>
      </c>
      <c r="O9566" t="str" cm="1">
        <f t="array" ref="O9566">_xlfn.IFS(D9566="North","Zone 1",D9566="South","Zone 2",D9566="East","Zone 3",D9566="West","Zone 4")</f>
        <v>Zone 2</v>
      </c>
      <c r="P9566">
        <f t="shared" si="299"/>
        <v>1854</v>
      </c>
      <c r="Q9566" t="str">
        <f>VLOOKUP(C9566,Product_Master!$A:$D,3,FALSE)</f>
        <v>Grocery</v>
      </c>
    </row>
    <row r="9567" spans="1:17" x14ac:dyDescent="0.3">
      <c r="A9567" t="s">
        <v>16178</v>
      </c>
      <c r="B9567" t="s">
        <v>2289</v>
      </c>
      <c r="C9567" t="s">
        <v>9</v>
      </c>
      <c r="D9567" t="s">
        <v>171</v>
      </c>
      <c r="E9567" t="s">
        <v>204</v>
      </c>
      <c r="F9567" t="s">
        <v>205</v>
      </c>
      <c r="G9567" t="s">
        <v>219</v>
      </c>
      <c r="H9567" t="s">
        <v>16179</v>
      </c>
      <c r="I9567">
        <v>10</v>
      </c>
      <c r="J9567">
        <v>5</v>
      </c>
      <c r="K9567">
        <v>405013</v>
      </c>
      <c r="L9567" t="str">
        <f>VLOOKUP(Sales_Data!C9567,Product_Master!$A:$D,2,FALSE)</f>
        <v>Dell Monitor</v>
      </c>
      <c r="M9567">
        <f>VLOOKUP(C9567,Product_Master!$A:$D,4,FALSE)</f>
        <v>42633</v>
      </c>
      <c r="N9567" t="str">
        <f t="shared" si="298"/>
        <v>HIGH</v>
      </c>
      <c r="O9567" t="str" cm="1">
        <f t="array" ref="O9567">_xlfn.IFS(D9567="North","Zone 1",D9567="South","Zone 2",D9567="East","Zone 3",D9567="West","Zone 4")</f>
        <v>Zone 2</v>
      </c>
      <c r="P9567">
        <f t="shared" si="299"/>
        <v>40501.300000000003</v>
      </c>
      <c r="Q9567" t="str">
        <f>VLOOKUP(C9567,Product_Master!$A:$D,3,FALSE)</f>
        <v>Electronics</v>
      </c>
    </row>
    <row r="9568" spans="1:17" x14ac:dyDescent="0.3">
      <c r="A9568" t="s">
        <v>16180</v>
      </c>
      <c r="B9568" t="s">
        <v>736</v>
      </c>
      <c r="C9568" t="s">
        <v>73</v>
      </c>
      <c r="D9568" t="s">
        <v>171</v>
      </c>
      <c r="E9568" t="s">
        <v>172</v>
      </c>
      <c r="F9568" t="s">
        <v>173</v>
      </c>
      <c r="G9568" t="s">
        <v>200</v>
      </c>
      <c r="H9568" t="s">
        <v>4138</v>
      </c>
      <c r="I9568">
        <v>9</v>
      </c>
      <c r="J9568">
        <v>0</v>
      </c>
      <c r="K9568">
        <v>619335</v>
      </c>
      <c r="L9568" t="str">
        <f>VLOOKUP(Sales_Data!C9568,Product_Master!$A:$D,2,FALSE)</f>
        <v>T-Shirt</v>
      </c>
      <c r="M9568">
        <f>VLOOKUP(C9568,Product_Master!$A:$D,4,FALSE)</f>
        <v>68815</v>
      </c>
      <c r="N9568" t="str">
        <f t="shared" si="298"/>
        <v>HIGH</v>
      </c>
      <c r="O9568" t="str" cm="1">
        <f t="array" ref="O9568">_xlfn.IFS(D9568="North","Zone 1",D9568="South","Zone 2",D9568="East","Zone 3",D9568="West","Zone 4")</f>
        <v>Zone 2</v>
      </c>
      <c r="P9568">
        <f t="shared" si="299"/>
        <v>61933.5</v>
      </c>
      <c r="Q9568" t="str">
        <f>VLOOKUP(C9568,Product_Master!$A:$D,3,FALSE)</f>
        <v>Clothing</v>
      </c>
    </row>
    <row r="9569" spans="1:17" x14ac:dyDescent="0.3">
      <c r="A9569" t="s">
        <v>16181</v>
      </c>
      <c r="B9569" t="s">
        <v>1713</v>
      </c>
      <c r="C9569" t="s">
        <v>106</v>
      </c>
      <c r="D9569" t="s">
        <v>178</v>
      </c>
      <c r="E9569" t="s">
        <v>185</v>
      </c>
      <c r="F9569" t="s">
        <v>186</v>
      </c>
      <c r="G9569" t="s">
        <v>253</v>
      </c>
      <c r="H9569" t="s">
        <v>2478</v>
      </c>
      <c r="I9569">
        <v>6</v>
      </c>
      <c r="J9569">
        <v>5</v>
      </c>
      <c r="K9569">
        <v>379466</v>
      </c>
      <c r="L9569" t="str">
        <f>VLOOKUP(Sales_Data!C9569,Product_Master!$A:$D,2,FALSE)</f>
        <v>Oil</v>
      </c>
      <c r="M9569">
        <f>VLOOKUP(C9569,Product_Master!$A:$D,4,FALSE)</f>
        <v>66573</v>
      </c>
      <c r="N9569" t="str">
        <f t="shared" si="298"/>
        <v>HIGH</v>
      </c>
      <c r="O9569" t="str" cm="1">
        <f t="array" ref="O9569">_xlfn.IFS(D9569="North","Zone 1",D9569="South","Zone 2",D9569="East","Zone 3",D9569="West","Zone 4")</f>
        <v>Zone 3</v>
      </c>
      <c r="P9569">
        <f t="shared" si="299"/>
        <v>37946.6</v>
      </c>
      <c r="Q9569" t="str">
        <f>VLOOKUP(C9569,Product_Master!$A:$D,3,FALSE)</f>
        <v>Grocery</v>
      </c>
    </row>
    <row r="9570" spans="1:17" x14ac:dyDescent="0.3">
      <c r="A9570" t="s">
        <v>16182</v>
      </c>
      <c r="B9570" t="s">
        <v>616</v>
      </c>
      <c r="C9570" t="s">
        <v>48</v>
      </c>
      <c r="D9570" t="s">
        <v>178</v>
      </c>
      <c r="E9570" t="s">
        <v>185</v>
      </c>
      <c r="F9570" t="s">
        <v>186</v>
      </c>
      <c r="G9570" t="s">
        <v>181</v>
      </c>
      <c r="H9570" t="s">
        <v>5640</v>
      </c>
      <c r="I9570">
        <v>8</v>
      </c>
      <c r="J9570">
        <v>15</v>
      </c>
      <c r="K9570">
        <v>293447</v>
      </c>
      <c r="L9570" t="str">
        <f>VLOOKUP(Sales_Data!C9570,Product_Master!$A:$D,2,FALSE)</f>
        <v>Bed</v>
      </c>
      <c r="M9570">
        <f>VLOOKUP(C9570,Product_Master!$A:$D,4,FALSE)</f>
        <v>43154</v>
      </c>
      <c r="N9570" t="str">
        <f t="shared" si="298"/>
        <v>HIGH</v>
      </c>
      <c r="O9570" t="str" cm="1">
        <f t="array" ref="O9570">_xlfn.IFS(D9570="North","Zone 1",D9570="South","Zone 2",D9570="East","Zone 3",D9570="West","Zone 4")</f>
        <v>Zone 3</v>
      </c>
      <c r="P9570">
        <f t="shared" si="299"/>
        <v>29344.7</v>
      </c>
      <c r="Q9570" t="str">
        <f>VLOOKUP(C9570,Product_Master!$A:$D,3,FALSE)</f>
        <v>Furniture</v>
      </c>
    </row>
    <row r="9571" spans="1:17" x14ac:dyDescent="0.3">
      <c r="A9571" t="s">
        <v>16183</v>
      </c>
      <c r="B9571" t="s">
        <v>363</v>
      </c>
      <c r="C9571" t="s">
        <v>46</v>
      </c>
      <c r="D9571" t="s">
        <v>197</v>
      </c>
      <c r="E9571" t="s">
        <v>198</v>
      </c>
      <c r="F9571" t="s">
        <v>199</v>
      </c>
      <c r="G9571" t="s">
        <v>253</v>
      </c>
      <c r="H9571" t="s">
        <v>4177</v>
      </c>
      <c r="I9571">
        <v>7</v>
      </c>
      <c r="J9571">
        <v>10</v>
      </c>
      <c r="K9571">
        <v>393201</v>
      </c>
      <c r="L9571" t="str">
        <f>VLOOKUP(Sales_Data!C9571,Product_Master!$A:$D,2,FALSE)</f>
        <v>Wardrobe</v>
      </c>
      <c r="M9571">
        <f>VLOOKUP(C9571,Product_Master!$A:$D,4,FALSE)</f>
        <v>62413</v>
      </c>
      <c r="N9571" t="str">
        <f t="shared" si="298"/>
        <v>HIGH</v>
      </c>
      <c r="O9571" t="str" cm="1">
        <f t="array" ref="O9571">_xlfn.IFS(D9571="North","Zone 1",D9571="South","Zone 2",D9571="East","Zone 3",D9571="West","Zone 4")</f>
        <v>Zone 4</v>
      </c>
      <c r="P9571">
        <f t="shared" si="299"/>
        <v>39320.100000000006</v>
      </c>
      <c r="Q9571" t="str">
        <f>VLOOKUP(C9571,Product_Master!$A:$D,3,FALSE)</f>
        <v>Furniture</v>
      </c>
    </row>
    <row r="9572" spans="1:17" x14ac:dyDescent="0.3">
      <c r="A9572" t="s">
        <v>16184</v>
      </c>
      <c r="B9572" t="s">
        <v>1421</v>
      </c>
      <c r="C9572" t="s">
        <v>87</v>
      </c>
      <c r="D9572" t="s">
        <v>197</v>
      </c>
      <c r="E9572" t="s">
        <v>210</v>
      </c>
      <c r="F9572" t="s">
        <v>211</v>
      </c>
      <c r="G9572" t="s">
        <v>212</v>
      </c>
      <c r="H9572" t="s">
        <v>16185</v>
      </c>
      <c r="I9572">
        <v>4</v>
      </c>
      <c r="J9572">
        <v>15</v>
      </c>
      <c r="K9572">
        <v>68778</v>
      </c>
      <c r="L9572" t="str">
        <f>VLOOKUP(Sales_Data!C9572,Product_Master!$A:$D,2,FALSE)</f>
        <v>Hoodie</v>
      </c>
      <c r="M9572">
        <f>VLOOKUP(C9572,Product_Master!$A:$D,4,FALSE)</f>
        <v>20229</v>
      </c>
      <c r="N9572" t="str">
        <f t="shared" si="298"/>
        <v>HIGH</v>
      </c>
      <c r="O9572" t="str" cm="1">
        <f t="array" ref="O9572">_xlfn.IFS(D9572="North","Zone 1",D9572="South","Zone 2",D9572="East","Zone 3",D9572="West","Zone 4")</f>
        <v>Zone 4</v>
      </c>
      <c r="P9572">
        <f t="shared" si="299"/>
        <v>6877.8</v>
      </c>
      <c r="Q9572" t="str">
        <f>VLOOKUP(C9572,Product_Master!$A:$D,3,FALSE)</f>
        <v>Clothing</v>
      </c>
    </row>
    <row r="9573" spans="1:17" x14ac:dyDescent="0.3">
      <c r="A9573" t="s">
        <v>16186</v>
      </c>
      <c r="B9573" t="s">
        <v>684</v>
      </c>
      <c r="C9573" t="s">
        <v>50</v>
      </c>
      <c r="D9573" t="s">
        <v>197</v>
      </c>
      <c r="E9573" t="s">
        <v>260</v>
      </c>
      <c r="F9573" t="s">
        <v>261</v>
      </c>
      <c r="G9573" t="s">
        <v>174</v>
      </c>
      <c r="H9573" t="s">
        <v>14332</v>
      </c>
      <c r="I9573">
        <v>11</v>
      </c>
      <c r="J9573">
        <v>15</v>
      </c>
      <c r="K9573">
        <v>532220</v>
      </c>
      <c r="L9573" t="str">
        <f>VLOOKUP(Sales_Data!C9573,Product_Master!$A:$D,2,FALSE)</f>
        <v>Sofa</v>
      </c>
      <c r="M9573">
        <f>VLOOKUP(C9573,Product_Master!$A:$D,4,FALSE)</f>
        <v>56922</v>
      </c>
      <c r="N9573" t="str">
        <f t="shared" si="298"/>
        <v>HIGH</v>
      </c>
      <c r="O9573" t="str" cm="1">
        <f t="array" ref="O9573">_xlfn.IFS(D9573="North","Zone 1",D9573="South","Zone 2",D9573="East","Zone 3",D9573="West","Zone 4")</f>
        <v>Zone 4</v>
      </c>
      <c r="P9573">
        <f t="shared" si="299"/>
        <v>53222</v>
      </c>
      <c r="Q9573" t="str">
        <f>VLOOKUP(C9573,Product_Master!$A:$D,3,FALSE)</f>
        <v>Furniture</v>
      </c>
    </row>
    <row r="9574" spans="1:17" x14ac:dyDescent="0.3">
      <c r="A9574" t="s">
        <v>16187</v>
      </c>
      <c r="B9574" t="s">
        <v>291</v>
      </c>
      <c r="C9574" t="s">
        <v>23</v>
      </c>
      <c r="D9574" t="s">
        <v>197</v>
      </c>
      <c r="E9574" t="s">
        <v>210</v>
      </c>
      <c r="F9574" t="s">
        <v>211</v>
      </c>
      <c r="G9574" t="s">
        <v>285</v>
      </c>
      <c r="H9574" t="s">
        <v>10284</v>
      </c>
      <c r="I9574">
        <v>5</v>
      </c>
      <c r="J9574">
        <v>0</v>
      </c>
      <c r="K9574">
        <v>332155</v>
      </c>
      <c r="L9574" t="str">
        <f>VLOOKUP(Sales_Data!C9574,Product_Master!$A:$D,2,FALSE)</f>
        <v>Refrigerator</v>
      </c>
      <c r="M9574">
        <f>VLOOKUP(C9574,Product_Master!$A:$D,4,FALSE)</f>
        <v>66431</v>
      </c>
      <c r="N9574" t="str">
        <f t="shared" si="298"/>
        <v>HIGH</v>
      </c>
      <c r="O9574" t="str" cm="1">
        <f t="array" ref="O9574">_xlfn.IFS(D9574="North","Zone 1",D9574="South","Zone 2",D9574="East","Zone 3",D9574="West","Zone 4")</f>
        <v>Zone 4</v>
      </c>
      <c r="P9574">
        <f t="shared" si="299"/>
        <v>33215.5</v>
      </c>
      <c r="Q9574" t="str">
        <f>VLOOKUP(C9574,Product_Master!$A:$D,3,FALSE)</f>
        <v>Electronics</v>
      </c>
    </row>
    <row r="9575" spans="1:17" x14ac:dyDescent="0.3">
      <c r="A9575" t="s">
        <v>16188</v>
      </c>
      <c r="B9575" t="s">
        <v>2744</v>
      </c>
      <c r="C9575" t="s">
        <v>21</v>
      </c>
      <c r="D9575" t="s">
        <v>171</v>
      </c>
      <c r="E9575" t="s">
        <v>172</v>
      </c>
      <c r="F9575" t="s">
        <v>173</v>
      </c>
      <c r="G9575" t="s">
        <v>243</v>
      </c>
      <c r="H9575" t="s">
        <v>15860</v>
      </c>
      <c r="I9575">
        <v>10</v>
      </c>
      <c r="J9575">
        <v>5</v>
      </c>
      <c r="K9575">
        <v>461092</v>
      </c>
      <c r="L9575" t="str">
        <f>VLOOKUP(Sales_Data!C9575,Product_Master!$A:$D,2,FALSE)</f>
        <v>Air Conditioner</v>
      </c>
      <c r="M9575">
        <f>VLOOKUP(C9575,Product_Master!$A:$D,4,FALSE)</f>
        <v>48536</v>
      </c>
      <c r="N9575" t="str">
        <f t="shared" si="298"/>
        <v>HIGH</v>
      </c>
      <c r="O9575" t="str" cm="1">
        <f t="array" ref="O9575">_xlfn.IFS(D9575="North","Zone 1",D9575="South","Zone 2",D9575="East","Zone 3",D9575="West","Zone 4")</f>
        <v>Zone 2</v>
      </c>
      <c r="P9575">
        <f t="shared" si="299"/>
        <v>46109.200000000004</v>
      </c>
      <c r="Q9575" t="str">
        <f>VLOOKUP(C9575,Product_Master!$A:$D,3,FALSE)</f>
        <v>Electronics</v>
      </c>
    </row>
    <row r="9576" spans="1:17" x14ac:dyDescent="0.3">
      <c r="A9576" t="s">
        <v>16189</v>
      </c>
      <c r="B9576" t="s">
        <v>2017</v>
      </c>
      <c r="C9576" t="s">
        <v>108</v>
      </c>
      <c r="D9576" t="s">
        <v>171</v>
      </c>
      <c r="E9576" t="s">
        <v>172</v>
      </c>
      <c r="F9576" t="s">
        <v>173</v>
      </c>
      <c r="G9576" t="s">
        <v>269</v>
      </c>
      <c r="H9576" t="s">
        <v>4685</v>
      </c>
      <c r="I9576">
        <v>4</v>
      </c>
      <c r="J9576">
        <v>20</v>
      </c>
      <c r="K9576">
        <v>47241</v>
      </c>
      <c r="L9576" t="str">
        <f>VLOOKUP(Sales_Data!C9576,Product_Master!$A:$D,2,FALSE)</f>
        <v>Salt</v>
      </c>
      <c r="M9576">
        <f>VLOOKUP(C9576,Product_Master!$A:$D,4,FALSE)</f>
        <v>14763</v>
      </c>
      <c r="N9576" t="str">
        <f t="shared" si="298"/>
        <v>HIGH</v>
      </c>
      <c r="O9576" t="str" cm="1">
        <f t="array" ref="O9576">_xlfn.IFS(D9576="North","Zone 1",D9576="South","Zone 2",D9576="East","Zone 3",D9576="West","Zone 4")</f>
        <v>Zone 2</v>
      </c>
      <c r="P9576">
        <f t="shared" si="299"/>
        <v>4724.1000000000004</v>
      </c>
      <c r="Q9576" t="str">
        <f>VLOOKUP(C9576,Product_Master!$A:$D,3,FALSE)</f>
        <v>Grocery</v>
      </c>
    </row>
    <row r="9577" spans="1:17" x14ac:dyDescent="0.3">
      <c r="A9577" t="s">
        <v>16190</v>
      </c>
      <c r="B9577" t="s">
        <v>542</v>
      </c>
      <c r="C9577" t="s">
        <v>112</v>
      </c>
      <c r="D9577" t="s">
        <v>197</v>
      </c>
      <c r="E9577" t="s">
        <v>198</v>
      </c>
      <c r="F9577" t="s">
        <v>199</v>
      </c>
      <c r="G9577" t="s">
        <v>187</v>
      </c>
      <c r="H9577" t="s">
        <v>1780</v>
      </c>
      <c r="I9577">
        <v>11</v>
      </c>
      <c r="J9577">
        <v>20</v>
      </c>
      <c r="K9577">
        <v>37637</v>
      </c>
      <c r="L9577" t="str">
        <f>VLOOKUP(Sales_Data!C9577,Product_Master!$A:$D,2,FALSE)</f>
        <v>Pasta</v>
      </c>
      <c r="M9577">
        <f>VLOOKUP(C9577,Product_Master!$A:$D,4,FALSE)</f>
        <v>4277</v>
      </c>
      <c r="N9577" t="str">
        <f t="shared" si="298"/>
        <v>HIGH</v>
      </c>
      <c r="O9577" t="str" cm="1">
        <f t="array" ref="O9577">_xlfn.IFS(D9577="North","Zone 1",D9577="South","Zone 2",D9577="East","Zone 3",D9577="West","Zone 4")</f>
        <v>Zone 4</v>
      </c>
      <c r="P9577">
        <f t="shared" si="299"/>
        <v>3763.7000000000003</v>
      </c>
      <c r="Q9577" t="str">
        <f>VLOOKUP(C9577,Product_Master!$A:$D,3,FALSE)</f>
        <v>Grocery</v>
      </c>
    </row>
    <row r="9578" spans="1:17" x14ac:dyDescent="0.3">
      <c r="A9578" t="s">
        <v>16191</v>
      </c>
      <c r="B9578" t="s">
        <v>750</v>
      </c>
      <c r="C9578" t="s">
        <v>79</v>
      </c>
      <c r="D9578" t="s">
        <v>178</v>
      </c>
      <c r="E9578" t="s">
        <v>185</v>
      </c>
      <c r="F9578" t="s">
        <v>186</v>
      </c>
      <c r="G9578" t="s">
        <v>243</v>
      </c>
      <c r="H9578" t="s">
        <v>7367</v>
      </c>
      <c r="I9578">
        <v>4</v>
      </c>
      <c r="J9578">
        <v>0</v>
      </c>
      <c r="K9578">
        <v>16416</v>
      </c>
      <c r="L9578" t="str">
        <f>VLOOKUP(Sales_Data!C9578,Product_Master!$A:$D,2,FALSE)</f>
        <v>Formal Shirt</v>
      </c>
      <c r="M9578">
        <f>VLOOKUP(C9578,Product_Master!$A:$D,4,FALSE)</f>
        <v>4104</v>
      </c>
      <c r="N9578" t="str">
        <f t="shared" si="298"/>
        <v>HIGH</v>
      </c>
      <c r="O9578" t="str" cm="1">
        <f t="array" ref="O9578">_xlfn.IFS(D9578="North","Zone 1",D9578="South","Zone 2",D9578="East","Zone 3",D9578="West","Zone 4")</f>
        <v>Zone 3</v>
      </c>
      <c r="P9578">
        <f t="shared" si="299"/>
        <v>1641.6000000000001</v>
      </c>
      <c r="Q9578" t="str">
        <f>VLOOKUP(C9578,Product_Master!$A:$D,3,FALSE)</f>
        <v>Clothing</v>
      </c>
    </row>
    <row r="9579" spans="1:17" x14ac:dyDescent="0.3">
      <c r="A9579" t="s">
        <v>16192</v>
      </c>
      <c r="B9579" t="s">
        <v>466</v>
      </c>
      <c r="C9579" t="s">
        <v>110</v>
      </c>
      <c r="D9579" t="s">
        <v>197</v>
      </c>
      <c r="E9579" t="s">
        <v>198</v>
      </c>
      <c r="F9579" t="s">
        <v>199</v>
      </c>
      <c r="G9579" t="s">
        <v>315</v>
      </c>
      <c r="H9579" t="s">
        <v>16193</v>
      </c>
      <c r="I9579">
        <v>3</v>
      </c>
      <c r="J9579">
        <v>15</v>
      </c>
      <c r="K9579">
        <v>71932</v>
      </c>
      <c r="L9579" t="str">
        <f>VLOOKUP(Sales_Data!C9579,Product_Master!$A:$D,2,FALSE)</f>
        <v>Spices</v>
      </c>
      <c r="M9579">
        <f>VLOOKUP(C9579,Product_Master!$A:$D,4,FALSE)</f>
        <v>28209</v>
      </c>
      <c r="N9579" t="str">
        <f t="shared" si="298"/>
        <v>HIGH</v>
      </c>
      <c r="O9579" t="str" cm="1">
        <f t="array" ref="O9579">_xlfn.IFS(D9579="North","Zone 1",D9579="South","Zone 2",D9579="East","Zone 3",D9579="West","Zone 4")</f>
        <v>Zone 4</v>
      </c>
      <c r="P9579">
        <f t="shared" si="299"/>
        <v>7193.2000000000007</v>
      </c>
      <c r="Q9579" t="str">
        <f>VLOOKUP(C9579,Product_Master!$A:$D,3,FALSE)</f>
        <v>Grocery</v>
      </c>
    </row>
    <row r="9580" spans="1:17" x14ac:dyDescent="0.3">
      <c r="A9580" t="s">
        <v>16194</v>
      </c>
      <c r="B9580" t="s">
        <v>1752</v>
      </c>
      <c r="C9580" t="s">
        <v>81</v>
      </c>
      <c r="D9580" t="s">
        <v>171</v>
      </c>
      <c r="E9580" t="s">
        <v>204</v>
      </c>
      <c r="F9580" t="s">
        <v>205</v>
      </c>
      <c r="G9580" t="s">
        <v>181</v>
      </c>
      <c r="H9580" t="s">
        <v>10981</v>
      </c>
      <c r="I9580">
        <v>6</v>
      </c>
      <c r="J9580">
        <v>15</v>
      </c>
      <c r="K9580">
        <v>168514</v>
      </c>
      <c r="L9580" t="str">
        <f>VLOOKUP(Sales_Data!C9580,Product_Master!$A:$D,2,FALSE)</f>
        <v>Blazer</v>
      </c>
      <c r="M9580">
        <f>VLOOKUP(C9580,Product_Master!$A:$D,4,FALSE)</f>
        <v>33042</v>
      </c>
      <c r="N9580" t="str">
        <f t="shared" si="298"/>
        <v>HIGH</v>
      </c>
      <c r="O9580" t="str" cm="1">
        <f t="array" ref="O9580">_xlfn.IFS(D9580="North","Zone 1",D9580="South","Zone 2",D9580="East","Zone 3",D9580="West","Zone 4")</f>
        <v>Zone 2</v>
      </c>
      <c r="P9580">
        <f t="shared" si="299"/>
        <v>16851.400000000001</v>
      </c>
      <c r="Q9580" t="str">
        <f>VLOOKUP(C9580,Product_Master!$A:$D,3,FALSE)</f>
        <v>Clothing</v>
      </c>
    </row>
    <row r="9581" spans="1:17" x14ac:dyDescent="0.3">
      <c r="A9581" t="s">
        <v>16195</v>
      </c>
      <c r="B9581" t="s">
        <v>1957</v>
      </c>
      <c r="C9581" t="s">
        <v>128</v>
      </c>
      <c r="D9581" t="s">
        <v>191</v>
      </c>
      <c r="E9581" t="s">
        <v>238</v>
      </c>
      <c r="F9581" t="s">
        <v>238</v>
      </c>
      <c r="G9581" t="s">
        <v>243</v>
      </c>
      <c r="H9581" t="s">
        <v>816</v>
      </c>
      <c r="I9581">
        <v>5</v>
      </c>
      <c r="J9581">
        <v>20</v>
      </c>
      <c r="K9581">
        <v>235272</v>
      </c>
      <c r="L9581" t="str">
        <f>VLOOKUP(Sales_Data!C9581,Product_Master!$A:$D,2,FALSE)</f>
        <v>Cricket Bat</v>
      </c>
      <c r="M9581">
        <f>VLOOKUP(C9581,Product_Master!$A:$D,4,FALSE)</f>
        <v>58818</v>
      </c>
      <c r="N9581" t="str">
        <f t="shared" si="298"/>
        <v>HIGH</v>
      </c>
      <c r="O9581" t="str" cm="1">
        <f t="array" ref="O9581">_xlfn.IFS(D9581="North","Zone 1",D9581="South","Zone 2",D9581="East","Zone 3",D9581="West","Zone 4")</f>
        <v>Zone 1</v>
      </c>
      <c r="P9581">
        <f t="shared" si="299"/>
        <v>23527.200000000001</v>
      </c>
      <c r="Q9581" t="str">
        <f>VLOOKUP(C9581,Product_Master!$A:$D,3,FALSE)</f>
        <v>Sports</v>
      </c>
    </row>
    <row r="9582" spans="1:17" x14ac:dyDescent="0.3">
      <c r="A9582" t="s">
        <v>16196</v>
      </c>
      <c r="B9582" t="s">
        <v>1453</v>
      </c>
      <c r="C9582" t="s">
        <v>58</v>
      </c>
      <c r="D9582" t="s">
        <v>178</v>
      </c>
      <c r="E9582" t="s">
        <v>310</v>
      </c>
      <c r="F9582" t="s">
        <v>311</v>
      </c>
      <c r="G9582" t="s">
        <v>206</v>
      </c>
      <c r="H9582" t="s">
        <v>3625</v>
      </c>
      <c r="I9582">
        <v>8</v>
      </c>
      <c r="J9582">
        <v>5</v>
      </c>
      <c r="K9582">
        <v>210520</v>
      </c>
      <c r="L9582" t="str">
        <f>VLOOKUP(Sales_Data!C9582,Product_Master!$A:$D,2,FALSE)</f>
        <v>Side Table</v>
      </c>
      <c r="M9582">
        <f>VLOOKUP(C9582,Product_Master!$A:$D,4,FALSE)</f>
        <v>27700</v>
      </c>
      <c r="N9582" t="str">
        <f t="shared" si="298"/>
        <v>HIGH</v>
      </c>
      <c r="O9582" t="str" cm="1">
        <f t="array" ref="O9582">_xlfn.IFS(D9582="North","Zone 1",D9582="South","Zone 2",D9582="East","Zone 3",D9582="West","Zone 4")</f>
        <v>Zone 3</v>
      </c>
      <c r="P9582">
        <f t="shared" si="299"/>
        <v>21052</v>
      </c>
      <c r="Q9582" t="str">
        <f>VLOOKUP(C9582,Product_Master!$A:$D,3,FALSE)</f>
        <v>Furniture</v>
      </c>
    </row>
    <row r="9583" spans="1:17" x14ac:dyDescent="0.3">
      <c r="A9583" t="s">
        <v>16197</v>
      </c>
      <c r="B9583" t="s">
        <v>363</v>
      </c>
      <c r="C9583" t="s">
        <v>135</v>
      </c>
      <c r="D9583" t="s">
        <v>191</v>
      </c>
      <c r="E9583" t="s">
        <v>192</v>
      </c>
      <c r="F9583" t="s">
        <v>193</v>
      </c>
      <c r="G9583" t="s">
        <v>181</v>
      </c>
      <c r="H9583" t="s">
        <v>700</v>
      </c>
      <c r="I9583">
        <v>11</v>
      </c>
      <c r="J9583">
        <v>0</v>
      </c>
      <c r="K9583">
        <v>282524</v>
      </c>
      <c r="L9583" t="str">
        <f>VLOOKUP(Sales_Data!C9583,Product_Master!$A:$D,2,FALSE)</f>
        <v>Yoga Mat</v>
      </c>
      <c r="M9583">
        <f>VLOOKUP(C9583,Product_Master!$A:$D,4,FALSE)</f>
        <v>25684</v>
      </c>
      <c r="N9583" t="str">
        <f t="shared" si="298"/>
        <v>HIGH</v>
      </c>
      <c r="O9583" t="str" cm="1">
        <f t="array" ref="O9583">_xlfn.IFS(D9583="North","Zone 1",D9583="South","Zone 2",D9583="East","Zone 3",D9583="West","Zone 4")</f>
        <v>Zone 1</v>
      </c>
      <c r="P9583">
        <f t="shared" si="299"/>
        <v>28252.400000000001</v>
      </c>
      <c r="Q9583" t="str">
        <f>VLOOKUP(C9583,Product_Master!$A:$D,3,FALSE)</f>
        <v>Sports</v>
      </c>
    </row>
    <row r="9584" spans="1:17" x14ac:dyDescent="0.3">
      <c r="A9584" t="s">
        <v>16198</v>
      </c>
      <c r="B9584" t="s">
        <v>1265</v>
      </c>
      <c r="C9584" t="s">
        <v>137</v>
      </c>
      <c r="D9584" t="s">
        <v>171</v>
      </c>
      <c r="E9584" t="s">
        <v>172</v>
      </c>
      <c r="F9584" t="s">
        <v>173</v>
      </c>
      <c r="G9584" t="s">
        <v>228</v>
      </c>
      <c r="H9584" t="s">
        <v>14542</v>
      </c>
      <c r="I9584">
        <v>2</v>
      </c>
      <c r="J9584">
        <v>20</v>
      </c>
      <c r="K9584">
        <v>81771</v>
      </c>
      <c r="L9584" t="str">
        <f>VLOOKUP(Sales_Data!C9584,Product_Master!$A:$D,2,FALSE)</f>
        <v>Dumbbells</v>
      </c>
      <c r="M9584">
        <f>VLOOKUP(C9584,Product_Master!$A:$D,4,FALSE)</f>
        <v>51107</v>
      </c>
      <c r="N9584" t="str">
        <f t="shared" si="298"/>
        <v>HIGH</v>
      </c>
      <c r="O9584" t="str" cm="1">
        <f t="array" ref="O9584">_xlfn.IFS(D9584="North","Zone 1",D9584="South","Zone 2",D9584="East","Zone 3",D9584="West","Zone 4")</f>
        <v>Zone 2</v>
      </c>
      <c r="P9584">
        <f t="shared" si="299"/>
        <v>8177.1</v>
      </c>
      <c r="Q9584" t="str">
        <f>VLOOKUP(C9584,Product_Master!$A:$D,3,FALSE)</f>
        <v>Sports</v>
      </c>
    </row>
    <row r="9585" spans="1:17" x14ac:dyDescent="0.3">
      <c r="A9585" t="s">
        <v>16199</v>
      </c>
      <c r="B9585" t="s">
        <v>2029</v>
      </c>
      <c r="C9585" t="s">
        <v>11</v>
      </c>
      <c r="D9585" t="s">
        <v>191</v>
      </c>
      <c r="E9585" t="s">
        <v>238</v>
      </c>
      <c r="F9585" t="s">
        <v>238</v>
      </c>
      <c r="G9585" t="s">
        <v>315</v>
      </c>
      <c r="H9585" t="s">
        <v>1633</v>
      </c>
      <c r="I9585">
        <v>8</v>
      </c>
      <c r="J9585">
        <v>20</v>
      </c>
      <c r="K9585">
        <v>190412</v>
      </c>
      <c r="L9585" t="str">
        <f>VLOOKUP(Sales_Data!C9585,Product_Master!$A:$D,2,FALSE)</f>
        <v>Lenovo Laptop</v>
      </c>
      <c r="M9585">
        <f>VLOOKUP(C9585,Product_Master!$A:$D,4,FALSE)</f>
        <v>29752</v>
      </c>
      <c r="N9585" t="str">
        <f t="shared" si="298"/>
        <v>HIGH</v>
      </c>
      <c r="O9585" t="str" cm="1">
        <f t="array" ref="O9585">_xlfn.IFS(D9585="North","Zone 1",D9585="South","Zone 2",D9585="East","Zone 3",D9585="West","Zone 4")</f>
        <v>Zone 1</v>
      </c>
      <c r="P9585">
        <f t="shared" si="299"/>
        <v>19041.2</v>
      </c>
      <c r="Q9585" t="str">
        <f>VLOOKUP(C9585,Product_Master!$A:$D,3,FALSE)</f>
        <v>Electronics</v>
      </c>
    </row>
    <row r="9586" spans="1:17" x14ac:dyDescent="0.3">
      <c r="A9586" t="s">
        <v>16200</v>
      </c>
      <c r="B9586" t="s">
        <v>854</v>
      </c>
      <c r="C9586" t="s">
        <v>56</v>
      </c>
      <c r="D9586" t="s">
        <v>191</v>
      </c>
      <c r="E9586" t="s">
        <v>242</v>
      </c>
      <c r="F9586" t="s">
        <v>242</v>
      </c>
      <c r="G9586" t="s">
        <v>285</v>
      </c>
      <c r="H9586" t="s">
        <v>5626</v>
      </c>
      <c r="I9586">
        <v>7</v>
      </c>
      <c r="J9586">
        <v>10</v>
      </c>
      <c r="K9586">
        <v>145233</v>
      </c>
      <c r="L9586" t="str">
        <f>VLOOKUP(Sales_Data!C9586,Product_Master!$A:$D,2,FALSE)</f>
        <v>Computer Desk</v>
      </c>
      <c r="M9586">
        <f>VLOOKUP(C9586,Product_Master!$A:$D,4,FALSE)</f>
        <v>23053</v>
      </c>
      <c r="N9586" t="str">
        <f t="shared" si="298"/>
        <v>HIGH</v>
      </c>
      <c r="O9586" t="str" cm="1">
        <f t="array" ref="O9586">_xlfn.IFS(D9586="North","Zone 1",D9586="South","Zone 2",D9586="East","Zone 3",D9586="West","Zone 4")</f>
        <v>Zone 1</v>
      </c>
      <c r="P9586">
        <f t="shared" si="299"/>
        <v>14523.300000000001</v>
      </c>
      <c r="Q9586" t="str">
        <f>VLOOKUP(C9586,Product_Master!$A:$D,3,FALSE)</f>
        <v>Furniture</v>
      </c>
    </row>
    <row r="9587" spans="1:17" x14ac:dyDescent="0.3">
      <c r="A9587" t="s">
        <v>16201</v>
      </c>
      <c r="B9587" t="s">
        <v>1787</v>
      </c>
      <c r="C9587" t="s">
        <v>73</v>
      </c>
      <c r="D9587" t="s">
        <v>171</v>
      </c>
      <c r="E9587" t="s">
        <v>172</v>
      </c>
      <c r="F9587" t="s">
        <v>173</v>
      </c>
      <c r="G9587" t="s">
        <v>285</v>
      </c>
      <c r="H9587" t="s">
        <v>11324</v>
      </c>
      <c r="I9587">
        <v>7</v>
      </c>
      <c r="J9587">
        <v>20</v>
      </c>
      <c r="K9587">
        <v>385364</v>
      </c>
      <c r="L9587" t="str">
        <f>VLOOKUP(Sales_Data!C9587,Product_Master!$A:$D,2,FALSE)</f>
        <v>T-Shirt</v>
      </c>
      <c r="M9587">
        <f>VLOOKUP(C9587,Product_Master!$A:$D,4,FALSE)</f>
        <v>68815</v>
      </c>
      <c r="N9587" t="str">
        <f t="shared" si="298"/>
        <v>HIGH</v>
      </c>
      <c r="O9587" t="str" cm="1">
        <f t="array" ref="O9587">_xlfn.IFS(D9587="North","Zone 1",D9587="South","Zone 2",D9587="East","Zone 3",D9587="West","Zone 4")</f>
        <v>Zone 2</v>
      </c>
      <c r="P9587">
        <f t="shared" si="299"/>
        <v>38536.400000000001</v>
      </c>
      <c r="Q9587" t="str">
        <f>VLOOKUP(C9587,Product_Master!$A:$D,3,FALSE)</f>
        <v>Clothing</v>
      </c>
    </row>
    <row r="9588" spans="1:17" x14ac:dyDescent="0.3">
      <c r="A9588" t="s">
        <v>16202</v>
      </c>
      <c r="B9588" t="s">
        <v>518</v>
      </c>
      <c r="C9588" t="s">
        <v>52</v>
      </c>
      <c r="D9588" t="s">
        <v>171</v>
      </c>
      <c r="E9588" t="s">
        <v>172</v>
      </c>
      <c r="F9588" t="s">
        <v>173</v>
      </c>
      <c r="G9588" t="s">
        <v>257</v>
      </c>
      <c r="H9588" t="s">
        <v>4108</v>
      </c>
      <c r="I9588">
        <v>8</v>
      </c>
      <c r="J9588">
        <v>15</v>
      </c>
      <c r="K9588">
        <v>14239</v>
      </c>
      <c r="L9588" t="str">
        <f>VLOOKUP(Sales_Data!C9588,Product_Master!$A:$D,2,FALSE)</f>
        <v>TV Unit</v>
      </c>
      <c r="M9588">
        <f>VLOOKUP(C9588,Product_Master!$A:$D,4,FALSE)</f>
        <v>2094</v>
      </c>
      <c r="N9588" t="str">
        <f t="shared" si="298"/>
        <v>MEDIUM</v>
      </c>
      <c r="O9588" t="str" cm="1">
        <f t="array" ref="O9588">_xlfn.IFS(D9588="North","Zone 1",D9588="South","Zone 2",D9588="East","Zone 3",D9588="West","Zone 4")</f>
        <v>Zone 2</v>
      </c>
      <c r="P9588">
        <f t="shared" si="299"/>
        <v>711.95</v>
      </c>
      <c r="Q9588" t="str">
        <f>VLOOKUP(C9588,Product_Master!$A:$D,3,FALSE)</f>
        <v>Furniture</v>
      </c>
    </row>
    <row r="9589" spans="1:17" x14ac:dyDescent="0.3">
      <c r="A9589" t="s">
        <v>16203</v>
      </c>
      <c r="B9589" t="s">
        <v>1721</v>
      </c>
      <c r="C9589" t="s">
        <v>139</v>
      </c>
      <c r="D9589" t="s">
        <v>191</v>
      </c>
      <c r="E9589" t="s">
        <v>242</v>
      </c>
      <c r="F9589" t="s">
        <v>242</v>
      </c>
      <c r="G9589" t="s">
        <v>253</v>
      </c>
      <c r="H9589" t="s">
        <v>16204</v>
      </c>
      <c r="I9589">
        <v>9</v>
      </c>
      <c r="J9589">
        <v>0</v>
      </c>
      <c r="K9589">
        <v>206649</v>
      </c>
      <c r="L9589" t="str">
        <f>VLOOKUP(Sales_Data!C9589,Product_Master!$A:$D,2,FALSE)</f>
        <v>Helmet</v>
      </c>
      <c r="M9589">
        <f>VLOOKUP(C9589,Product_Master!$A:$D,4,FALSE)</f>
        <v>22961</v>
      </c>
      <c r="N9589" t="str">
        <f t="shared" si="298"/>
        <v>HIGH</v>
      </c>
      <c r="O9589" t="str" cm="1">
        <f t="array" ref="O9589">_xlfn.IFS(D9589="North","Zone 1",D9589="South","Zone 2",D9589="East","Zone 3",D9589="West","Zone 4")</f>
        <v>Zone 1</v>
      </c>
      <c r="P9589">
        <f t="shared" si="299"/>
        <v>20664.900000000001</v>
      </c>
      <c r="Q9589" t="str">
        <f>VLOOKUP(C9589,Product_Master!$A:$D,3,FALSE)</f>
        <v>Sports</v>
      </c>
    </row>
    <row r="9590" spans="1:17" x14ac:dyDescent="0.3">
      <c r="A9590" t="s">
        <v>16205</v>
      </c>
      <c r="B9590" t="s">
        <v>297</v>
      </c>
      <c r="C9590" t="s">
        <v>35</v>
      </c>
      <c r="D9590" t="s">
        <v>178</v>
      </c>
      <c r="E9590" t="s">
        <v>179</v>
      </c>
      <c r="F9590" t="s">
        <v>180</v>
      </c>
      <c r="G9590" t="s">
        <v>257</v>
      </c>
      <c r="H9590" t="s">
        <v>16206</v>
      </c>
      <c r="I9590">
        <v>2</v>
      </c>
      <c r="J9590">
        <v>10</v>
      </c>
      <c r="K9590">
        <v>78019</v>
      </c>
      <c r="L9590" t="str">
        <f>VLOOKUP(Sales_Data!C9590,Product_Master!$A:$D,2,FALSE)</f>
        <v>Office Chair</v>
      </c>
      <c r="M9590">
        <f>VLOOKUP(C9590,Product_Master!$A:$D,4,FALSE)</f>
        <v>43344</v>
      </c>
      <c r="N9590" t="str">
        <f t="shared" si="298"/>
        <v>HIGH</v>
      </c>
      <c r="O9590" t="str" cm="1">
        <f t="array" ref="O9590">_xlfn.IFS(D9590="North","Zone 1",D9590="South","Zone 2",D9590="East","Zone 3",D9590="West","Zone 4")</f>
        <v>Zone 3</v>
      </c>
      <c r="P9590">
        <f t="shared" si="299"/>
        <v>7801.9000000000005</v>
      </c>
      <c r="Q9590" t="str">
        <f>VLOOKUP(C9590,Product_Master!$A:$D,3,FALSE)</f>
        <v>Furniture</v>
      </c>
    </row>
    <row r="9591" spans="1:17" x14ac:dyDescent="0.3">
      <c r="A9591" t="s">
        <v>16207</v>
      </c>
      <c r="B9591" t="s">
        <v>592</v>
      </c>
      <c r="C9591" t="s">
        <v>35</v>
      </c>
      <c r="D9591" t="s">
        <v>197</v>
      </c>
      <c r="E9591" t="s">
        <v>198</v>
      </c>
      <c r="F9591" t="s">
        <v>199</v>
      </c>
      <c r="G9591" t="s">
        <v>187</v>
      </c>
      <c r="H9591" t="s">
        <v>16208</v>
      </c>
      <c r="I9591">
        <v>10</v>
      </c>
      <c r="J9591">
        <v>20</v>
      </c>
      <c r="K9591">
        <v>346752</v>
      </c>
      <c r="L9591" t="str">
        <f>VLOOKUP(Sales_Data!C9591,Product_Master!$A:$D,2,FALSE)</f>
        <v>Office Chair</v>
      </c>
      <c r="M9591">
        <f>VLOOKUP(C9591,Product_Master!$A:$D,4,FALSE)</f>
        <v>43344</v>
      </c>
      <c r="N9591" t="str">
        <f t="shared" si="298"/>
        <v>HIGH</v>
      </c>
      <c r="O9591" t="str" cm="1">
        <f t="array" ref="O9591">_xlfn.IFS(D9591="North","Zone 1",D9591="South","Zone 2",D9591="East","Zone 3",D9591="West","Zone 4")</f>
        <v>Zone 4</v>
      </c>
      <c r="P9591">
        <f t="shared" si="299"/>
        <v>34675.200000000004</v>
      </c>
      <c r="Q9591" t="str">
        <f>VLOOKUP(C9591,Product_Master!$A:$D,3,FALSE)</f>
        <v>Furniture</v>
      </c>
    </row>
    <row r="9592" spans="1:17" x14ac:dyDescent="0.3">
      <c r="A9592" t="s">
        <v>16209</v>
      </c>
      <c r="B9592" t="s">
        <v>1559</v>
      </c>
      <c r="C9592" t="s">
        <v>145</v>
      </c>
      <c r="D9592" t="s">
        <v>197</v>
      </c>
      <c r="E9592" t="s">
        <v>260</v>
      </c>
      <c r="F9592" t="s">
        <v>261</v>
      </c>
      <c r="G9592" t="s">
        <v>228</v>
      </c>
      <c r="H9592" t="s">
        <v>11021</v>
      </c>
      <c r="I9592">
        <v>9</v>
      </c>
      <c r="J9592">
        <v>15</v>
      </c>
      <c r="K9592">
        <v>135833</v>
      </c>
      <c r="L9592" t="str">
        <f>VLOOKUP(Sales_Data!C9592,Product_Master!$A:$D,2,FALSE)</f>
        <v>Badminton Racket</v>
      </c>
      <c r="M9592">
        <f>VLOOKUP(C9592,Product_Master!$A:$D,4,FALSE)</f>
        <v>17756</v>
      </c>
      <c r="N9592" t="str">
        <f t="shared" si="298"/>
        <v>HIGH</v>
      </c>
      <c r="O9592" t="str" cm="1">
        <f t="array" ref="O9592">_xlfn.IFS(D9592="North","Zone 1",D9592="South","Zone 2",D9592="East","Zone 3",D9592="West","Zone 4")</f>
        <v>Zone 4</v>
      </c>
      <c r="P9592">
        <f t="shared" si="299"/>
        <v>13583.300000000001</v>
      </c>
      <c r="Q9592" t="str">
        <f>VLOOKUP(C9592,Product_Master!$A:$D,3,FALSE)</f>
        <v>Sports</v>
      </c>
    </row>
    <row r="9593" spans="1:17" x14ac:dyDescent="0.3">
      <c r="A9593" t="s">
        <v>16210</v>
      </c>
      <c r="B9593" t="s">
        <v>1842</v>
      </c>
      <c r="C9593" t="s">
        <v>118</v>
      </c>
      <c r="D9593" t="s">
        <v>197</v>
      </c>
      <c r="E9593" t="s">
        <v>198</v>
      </c>
      <c r="F9593" t="s">
        <v>199</v>
      </c>
      <c r="G9593" t="s">
        <v>181</v>
      </c>
      <c r="H9593" t="s">
        <v>10076</v>
      </c>
      <c r="I9593">
        <v>1</v>
      </c>
      <c r="J9593">
        <v>20</v>
      </c>
      <c r="K9593">
        <v>11532</v>
      </c>
      <c r="L9593" t="str">
        <f>VLOOKUP(Sales_Data!C9593,Product_Master!$A:$D,2,FALSE)</f>
        <v>Juice</v>
      </c>
      <c r="M9593">
        <f>VLOOKUP(C9593,Product_Master!$A:$D,4,FALSE)</f>
        <v>14415</v>
      </c>
      <c r="N9593" t="str">
        <f t="shared" si="298"/>
        <v>MEDIUM</v>
      </c>
      <c r="O9593" t="str" cm="1">
        <f t="array" ref="O9593">_xlfn.IFS(D9593="North","Zone 1",D9593="South","Zone 2",D9593="East","Zone 3",D9593="West","Zone 4")</f>
        <v>Zone 4</v>
      </c>
      <c r="P9593">
        <f t="shared" si="299"/>
        <v>576.6</v>
      </c>
      <c r="Q9593" t="str">
        <f>VLOOKUP(C9593,Product_Master!$A:$D,3,FALSE)</f>
        <v>Grocery</v>
      </c>
    </row>
    <row r="9594" spans="1:17" x14ac:dyDescent="0.3">
      <c r="A9594" t="s">
        <v>16211</v>
      </c>
      <c r="B9594" t="s">
        <v>395</v>
      </c>
      <c r="C9594" t="s">
        <v>71</v>
      </c>
      <c r="D9594" t="s">
        <v>178</v>
      </c>
      <c r="E9594" t="s">
        <v>185</v>
      </c>
      <c r="F9594" t="s">
        <v>186</v>
      </c>
      <c r="G9594" t="s">
        <v>174</v>
      </c>
      <c r="H9594" t="s">
        <v>13960</v>
      </c>
      <c r="I9594">
        <v>1</v>
      </c>
      <c r="J9594">
        <v>0</v>
      </c>
      <c r="K9594">
        <v>57316</v>
      </c>
      <c r="L9594" t="str">
        <f>VLOOKUP(Sales_Data!C9594,Product_Master!$A:$D,2,FALSE)</f>
        <v>Jeans</v>
      </c>
      <c r="M9594">
        <f>VLOOKUP(C9594,Product_Master!$A:$D,4,FALSE)</f>
        <v>57316</v>
      </c>
      <c r="N9594" t="str">
        <f t="shared" si="298"/>
        <v>HIGH</v>
      </c>
      <c r="O9594" t="str" cm="1">
        <f t="array" ref="O9594">_xlfn.IFS(D9594="North","Zone 1",D9594="South","Zone 2",D9594="East","Zone 3",D9594="West","Zone 4")</f>
        <v>Zone 3</v>
      </c>
      <c r="P9594">
        <f t="shared" si="299"/>
        <v>5731.6</v>
      </c>
      <c r="Q9594" t="str">
        <f>VLOOKUP(C9594,Product_Master!$A:$D,3,FALSE)</f>
        <v>Clothing</v>
      </c>
    </row>
    <row r="9595" spans="1:17" x14ac:dyDescent="0.3">
      <c r="A9595" t="s">
        <v>16212</v>
      </c>
      <c r="B9595" t="s">
        <v>3075</v>
      </c>
      <c r="C9595" t="s">
        <v>149</v>
      </c>
      <c r="D9595" t="s">
        <v>178</v>
      </c>
      <c r="E9595" t="s">
        <v>179</v>
      </c>
      <c r="F9595" t="s">
        <v>180</v>
      </c>
      <c r="G9595" t="s">
        <v>212</v>
      </c>
      <c r="H9595" t="s">
        <v>16213</v>
      </c>
      <c r="I9595">
        <v>2</v>
      </c>
      <c r="J9595">
        <v>15</v>
      </c>
      <c r="K9595">
        <v>58274</v>
      </c>
      <c r="L9595" t="str">
        <f>VLOOKUP(Sales_Data!C9595,Product_Master!$A:$D,2,FALSE)</f>
        <v>Football Shoes</v>
      </c>
      <c r="M9595">
        <f>VLOOKUP(C9595,Product_Master!$A:$D,4,FALSE)</f>
        <v>34279</v>
      </c>
      <c r="N9595" t="str">
        <f t="shared" si="298"/>
        <v>HIGH</v>
      </c>
      <c r="O9595" t="str" cm="1">
        <f t="array" ref="O9595">_xlfn.IFS(D9595="North","Zone 1",D9595="South","Zone 2",D9595="East","Zone 3",D9595="West","Zone 4")</f>
        <v>Zone 3</v>
      </c>
      <c r="P9595">
        <f t="shared" si="299"/>
        <v>5827.4000000000005</v>
      </c>
      <c r="Q9595" t="str">
        <f>VLOOKUP(C9595,Product_Master!$A:$D,3,FALSE)</f>
        <v>Sports</v>
      </c>
    </row>
    <row r="9596" spans="1:17" x14ac:dyDescent="0.3">
      <c r="A9596" t="s">
        <v>16214</v>
      </c>
      <c r="B9596" t="s">
        <v>303</v>
      </c>
      <c r="C9596" t="s">
        <v>54</v>
      </c>
      <c r="D9596" t="s">
        <v>178</v>
      </c>
      <c r="E9596" t="s">
        <v>310</v>
      </c>
      <c r="F9596" t="s">
        <v>311</v>
      </c>
      <c r="G9596" t="s">
        <v>228</v>
      </c>
      <c r="H9596" t="s">
        <v>1845</v>
      </c>
      <c r="I9596">
        <v>2</v>
      </c>
      <c r="J9596">
        <v>5</v>
      </c>
      <c r="K9596">
        <v>23941</v>
      </c>
      <c r="L9596" t="str">
        <f>VLOOKUP(Sales_Data!C9596,Product_Master!$A:$D,2,FALSE)</f>
        <v>Cabinet</v>
      </c>
      <c r="M9596">
        <f>VLOOKUP(C9596,Product_Master!$A:$D,4,FALSE)</f>
        <v>12601</v>
      </c>
      <c r="N9596" t="str">
        <f t="shared" si="298"/>
        <v>HIGH</v>
      </c>
      <c r="O9596" t="str" cm="1">
        <f t="array" ref="O9596">_xlfn.IFS(D9596="North","Zone 1",D9596="South","Zone 2",D9596="East","Zone 3",D9596="West","Zone 4")</f>
        <v>Zone 3</v>
      </c>
      <c r="P9596">
        <f t="shared" si="299"/>
        <v>2394.1</v>
      </c>
      <c r="Q9596" t="str">
        <f>VLOOKUP(C9596,Product_Master!$A:$D,3,FALSE)</f>
        <v>Furniture</v>
      </c>
    </row>
    <row r="9597" spans="1:17" x14ac:dyDescent="0.3">
      <c r="A9597" t="s">
        <v>16215</v>
      </c>
      <c r="B9597" t="s">
        <v>1472</v>
      </c>
      <c r="C9597" t="s">
        <v>151</v>
      </c>
      <c r="D9597" t="s">
        <v>171</v>
      </c>
      <c r="E9597" t="s">
        <v>204</v>
      </c>
      <c r="F9597" t="s">
        <v>205</v>
      </c>
      <c r="G9597" t="s">
        <v>219</v>
      </c>
      <c r="H9597" t="s">
        <v>9604</v>
      </c>
      <c r="I9597">
        <v>11</v>
      </c>
      <c r="J9597">
        <v>10</v>
      </c>
      <c r="K9597">
        <v>377160</v>
      </c>
      <c r="L9597" t="str">
        <f>VLOOKUP(Sales_Data!C9597,Product_Master!$A:$D,2,FALSE)</f>
        <v>Volleyball</v>
      </c>
      <c r="M9597">
        <f>VLOOKUP(C9597,Product_Master!$A:$D,4,FALSE)</f>
        <v>38097</v>
      </c>
      <c r="N9597" t="str">
        <f t="shared" si="298"/>
        <v>HIGH</v>
      </c>
      <c r="O9597" t="str" cm="1">
        <f t="array" ref="O9597">_xlfn.IFS(D9597="North","Zone 1",D9597="South","Zone 2",D9597="East","Zone 3",D9597="West","Zone 4")</f>
        <v>Zone 2</v>
      </c>
      <c r="P9597">
        <f t="shared" si="299"/>
        <v>37716</v>
      </c>
      <c r="Q9597" t="str">
        <f>VLOOKUP(C9597,Product_Master!$A:$D,3,FALSE)</f>
        <v>Sports</v>
      </c>
    </row>
    <row r="9598" spans="1:17" x14ac:dyDescent="0.3">
      <c r="A9598" t="s">
        <v>16216</v>
      </c>
      <c r="B9598" t="s">
        <v>1220</v>
      </c>
      <c r="C9598" t="s">
        <v>116</v>
      </c>
      <c r="D9598" t="s">
        <v>171</v>
      </c>
      <c r="E9598" t="s">
        <v>172</v>
      </c>
      <c r="F9598" t="s">
        <v>173</v>
      </c>
      <c r="G9598" t="s">
        <v>174</v>
      </c>
      <c r="H9598" t="s">
        <v>6943</v>
      </c>
      <c r="I9598">
        <v>12</v>
      </c>
      <c r="J9598">
        <v>5</v>
      </c>
      <c r="K9598">
        <v>109451</v>
      </c>
      <c r="L9598" t="str">
        <f>VLOOKUP(Sales_Data!C9598,Product_Master!$A:$D,2,FALSE)</f>
        <v>Biscuits</v>
      </c>
      <c r="M9598">
        <f>VLOOKUP(C9598,Product_Master!$A:$D,4,FALSE)</f>
        <v>9601</v>
      </c>
      <c r="N9598" t="str">
        <f t="shared" si="298"/>
        <v>HIGH</v>
      </c>
      <c r="O9598" t="str" cm="1">
        <f t="array" ref="O9598">_xlfn.IFS(D9598="North","Zone 1",D9598="South","Zone 2",D9598="East","Zone 3",D9598="West","Zone 4")</f>
        <v>Zone 2</v>
      </c>
      <c r="P9598">
        <f t="shared" si="299"/>
        <v>10945.1</v>
      </c>
      <c r="Q9598" t="str">
        <f>VLOOKUP(C9598,Product_Master!$A:$D,3,FALSE)</f>
        <v>Grocery</v>
      </c>
    </row>
    <row r="9599" spans="1:17" x14ac:dyDescent="0.3">
      <c r="A9599" t="s">
        <v>16217</v>
      </c>
      <c r="B9599" t="s">
        <v>3075</v>
      </c>
      <c r="C9599" t="s">
        <v>71</v>
      </c>
      <c r="D9599" t="s">
        <v>191</v>
      </c>
      <c r="E9599" t="s">
        <v>242</v>
      </c>
      <c r="F9599" t="s">
        <v>242</v>
      </c>
      <c r="G9599" t="s">
        <v>187</v>
      </c>
      <c r="H9599" t="s">
        <v>7520</v>
      </c>
      <c r="I9599">
        <v>11</v>
      </c>
      <c r="J9599">
        <v>5</v>
      </c>
      <c r="K9599">
        <v>598952</v>
      </c>
      <c r="L9599" t="str">
        <f>VLOOKUP(Sales_Data!C9599,Product_Master!$A:$D,2,FALSE)</f>
        <v>Jeans</v>
      </c>
      <c r="M9599">
        <f>VLOOKUP(C9599,Product_Master!$A:$D,4,FALSE)</f>
        <v>57316</v>
      </c>
      <c r="N9599" t="str">
        <f t="shared" si="298"/>
        <v>HIGH</v>
      </c>
      <c r="O9599" t="str" cm="1">
        <f t="array" ref="O9599">_xlfn.IFS(D9599="North","Zone 1",D9599="South","Zone 2",D9599="East","Zone 3",D9599="West","Zone 4")</f>
        <v>Zone 1</v>
      </c>
      <c r="P9599">
        <f t="shared" si="299"/>
        <v>59895.200000000004</v>
      </c>
      <c r="Q9599" t="str">
        <f>VLOOKUP(C9599,Product_Master!$A:$D,3,FALSE)</f>
        <v>Clothing</v>
      </c>
    </row>
    <row r="9600" spans="1:17" x14ac:dyDescent="0.3">
      <c r="A9600" t="s">
        <v>16218</v>
      </c>
      <c r="B9600" t="s">
        <v>1718</v>
      </c>
      <c r="C9600" t="s">
        <v>50</v>
      </c>
      <c r="D9600" t="s">
        <v>197</v>
      </c>
      <c r="E9600" t="s">
        <v>198</v>
      </c>
      <c r="F9600" t="s">
        <v>199</v>
      </c>
      <c r="G9600" t="s">
        <v>315</v>
      </c>
      <c r="H9600" t="s">
        <v>11063</v>
      </c>
      <c r="I9600">
        <v>5</v>
      </c>
      <c r="J9600">
        <v>20</v>
      </c>
      <c r="K9600">
        <v>227688</v>
      </c>
      <c r="L9600" t="str">
        <f>VLOOKUP(Sales_Data!C9600,Product_Master!$A:$D,2,FALSE)</f>
        <v>Sofa</v>
      </c>
      <c r="M9600">
        <f>VLOOKUP(C9600,Product_Master!$A:$D,4,FALSE)</f>
        <v>56922</v>
      </c>
      <c r="N9600" t="str">
        <f t="shared" si="298"/>
        <v>HIGH</v>
      </c>
      <c r="O9600" t="str" cm="1">
        <f t="array" ref="O9600">_xlfn.IFS(D9600="North","Zone 1",D9600="South","Zone 2",D9600="East","Zone 3",D9600="West","Zone 4")</f>
        <v>Zone 4</v>
      </c>
      <c r="P9600">
        <f t="shared" si="299"/>
        <v>22768.800000000003</v>
      </c>
      <c r="Q9600" t="str">
        <f>VLOOKUP(C9600,Product_Master!$A:$D,3,FALSE)</f>
        <v>Furniture</v>
      </c>
    </row>
    <row r="9601" spans="1:17" x14ac:dyDescent="0.3">
      <c r="A9601" t="s">
        <v>16219</v>
      </c>
      <c r="B9601" t="s">
        <v>1654</v>
      </c>
      <c r="C9601" t="s">
        <v>40</v>
      </c>
      <c r="D9601" t="s">
        <v>178</v>
      </c>
      <c r="E9601" t="s">
        <v>179</v>
      </c>
      <c r="F9601" t="s">
        <v>180</v>
      </c>
      <c r="G9601" t="s">
        <v>262</v>
      </c>
      <c r="H9601" t="s">
        <v>2582</v>
      </c>
      <c r="I9601">
        <v>4</v>
      </c>
      <c r="J9601">
        <v>0</v>
      </c>
      <c r="K9601">
        <v>245728</v>
      </c>
      <c r="L9601" t="str">
        <f>VLOOKUP(Sales_Data!C9601,Product_Master!$A:$D,2,FALSE)</f>
        <v>Dining Table</v>
      </c>
      <c r="M9601">
        <f>VLOOKUP(C9601,Product_Master!$A:$D,4,FALSE)</f>
        <v>61432</v>
      </c>
      <c r="N9601" t="str">
        <f t="shared" si="298"/>
        <v>HIGH</v>
      </c>
      <c r="O9601" t="str" cm="1">
        <f t="array" ref="O9601">_xlfn.IFS(D9601="North","Zone 1",D9601="South","Zone 2",D9601="East","Zone 3",D9601="West","Zone 4")</f>
        <v>Zone 3</v>
      </c>
      <c r="P9601">
        <f t="shared" si="299"/>
        <v>24572.800000000003</v>
      </c>
      <c r="Q9601" t="str">
        <f>VLOOKUP(C9601,Product_Master!$A:$D,3,FALSE)</f>
        <v>Furniture</v>
      </c>
    </row>
    <row r="9602" spans="1:17" x14ac:dyDescent="0.3">
      <c r="A9602" t="s">
        <v>16220</v>
      </c>
      <c r="B9602" t="s">
        <v>3131</v>
      </c>
      <c r="C9602" t="s">
        <v>33</v>
      </c>
      <c r="D9602" t="s">
        <v>178</v>
      </c>
      <c r="E9602" t="s">
        <v>310</v>
      </c>
      <c r="F9602" t="s">
        <v>311</v>
      </c>
      <c r="G9602" t="s">
        <v>257</v>
      </c>
      <c r="H9602" t="s">
        <v>5611</v>
      </c>
      <c r="I9602">
        <v>11</v>
      </c>
      <c r="J9602">
        <v>10</v>
      </c>
      <c r="K9602">
        <v>586278</v>
      </c>
      <c r="L9602" t="str">
        <f>VLOOKUP(Sales_Data!C9602,Product_Master!$A:$D,2,FALSE)</f>
        <v>Headphones</v>
      </c>
      <c r="M9602">
        <f>VLOOKUP(C9602,Product_Master!$A:$D,4,FALSE)</f>
        <v>59220</v>
      </c>
      <c r="N9602" t="str">
        <f t="shared" si="298"/>
        <v>HIGH</v>
      </c>
      <c r="O9602" t="str" cm="1">
        <f t="array" ref="O9602">_xlfn.IFS(D9602="North","Zone 1",D9602="South","Zone 2",D9602="East","Zone 3",D9602="West","Zone 4")</f>
        <v>Zone 3</v>
      </c>
      <c r="P9602">
        <f t="shared" si="299"/>
        <v>58627.8</v>
      </c>
      <c r="Q9602" t="str">
        <f>VLOOKUP(C9602,Product_Master!$A:$D,3,FALSE)</f>
        <v>Electronics</v>
      </c>
    </row>
    <row r="9603" spans="1:17" x14ac:dyDescent="0.3">
      <c r="A9603" t="s">
        <v>16221</v>
      </c>
      <c r="B9603" t="s">
        <v>1946</v>
      </c>
      <c r="C9603" t="s">
        <v>38</v>
      </c>
      <c r="D9603" t="s">
        <v>191</v>
      </c>
      <c r="E9603" t="s">
        <v>192</v>
      </c>
      <c r="F9603" t="s">
        <v>193</v>
      </c>
      <c r="G9603" t="s">
        <v>174</v>
      </c>
      <c r="H9603" t="s">
        <v>16222</v>
      </c>
      <c r="I9603">
        <v>1</v>
      </c>
      <c r="J9603">
        <v>5</v>
      </c>
      <c r="K9603">
        <v>38473</v>
      </c>
      <c r="L9603" t="str">
        <f>VLOOKUP(Sales_Data!C9603,Product_Master!$A:$D,2,FALSE)</f>
        <v>Study Table</v>
      </c>
      <c r="M9603">
        <f>VLOOKUP(C9603,Product_Master!$A:$D,4,FALSE)</f>
        <v>40498</v>
      </c>
      <c r="N9603" t="str">
        <f t="shared" ref="N9603:N9666" si="300">IF(K9603&gt;15000,"HIGH",IF(K9603&gt;=5000,"MEDIUM","LOW"))</f>
        <v>HIGH</v>
      </c>
      <c r="O9603" t="str" cm="1">
        <f t="array" ref="O9603">_xlfn.IFS(D9603="North","Zone 1",D9603="South","Zone 2",D9603="East","Zone 3",D9603="West","Zone 4")</f>
        <v>Zone 1</v>
      </c>
      <c r="P9603">
        <f t="shared" ref="P9603:P9666" si="301">IF(N9603="HIGH",K9603*10%,IF(N9603="MEDIUM",K9603*5%,K9603*2%))</f>
        <v>3847.3</v>
      </c>
      <c r="Q9603" t="str">
        <f>VLOOKUP(C9603,Product_Master!$A:$D,3,FALSE)</f>
        <v>Furniture</v>
      </c>
    </row>
    <row r="9604" spans="1:17" x14ac:dyDescent="0.3">
      <c r="A9604" t="s">
        <v>16223</v>
      </c>
      <c r="B9604" t="s">
        <v>502</v>
      </c>
      <c r="C9604" t="s">
        <v>64</v>
      </c>
      <c r="D9604" t="s">
        <v>197</v>
      </c>
      <c r="E9604" t="s">
        <v>260</v>
      </c>
      <c r="F9604" t="s">
        <v>261</v>
      </c>
      <c r="G9604" t="s">
        <v>219</v>
      </c>
      <c r="H9604" t="s">
        <v>11975</v>
      </c>
      <c r="I9604">
        <v>12</v>
      </c>
      <c r="J9604">
        <v>15</v>
      </c>
      <c r="K9604">
        <v>463998</v>
      </c>
      <c r="L9604" t="str">
        <f>VLOOKUP(Sales_Data!C9604,Product_Master!$A:$D,2,FALSE)</f>
        <v>Stool</v>
      </c>
      <c r="M9604">
        <f>VLOOKUP(C9604,Product_Master!$A:$D,4,FALSE)</f>
        <v>45490</v>
      </c>
      <c r="N9604" t="str">
        <f t="shared" si="300"/>
        <v>HIGH</v>
      </c>
      <c r="O9604" t="str" cm="1">
        <f t="array" ref="O9604">_xlfn.IFS(D9604="North","Zone 1",D9604="South","Zone 2",D9604="East","Zone 3",D9604="West","Zone 4")</f>
        <v>Zone 4</v>
      </c>
      <c r="P9604">
        <f t="shared" si="301"/>
        <v>46399.8</v>
      </c>
      <c r="Q9604" t="str">
        <f>VLOOKUP(C9604,Product_Master!$A:$D,3,FALSE)</f>
        <v>Furniture</v>
      </c>
    </row>
    <row r="9605" spans="1:17" x14ac:dyDescent="0.3">
      <c r="A9605" t="s">
        <v>16224</v>
      </c>
      <c r="B9605" t="s">
        <v>227</v>
      </c>
      <c r="C9605" t="s">
        <v>153</v>
      </c>
      <c r="D9605" t="s">
        <v>178</v>
      </c>
      <c r="E9605" t="s">
        <v>179</v>
      </c>
      <c r="F9605" t="s">
        <v>180</v>
      </c>
      <c r="G9605" t="s">
        <v>269</v>
      </c>
      <c r="H9605" t="s">
        <v>16225</v>
      </c>
      <c r="I9605">
        <v>2</v>
      </c>
      <c r="J9605">
        <v>0</v>
      </c>
      <c r="K9605">
        <v>70838</v>
      </c>
      <c r="L9605" t="str">
        <f>VLOOKUP(Sales_Data!C9605,Product_Master!$A:$D,2,FALSE)</f>
        <v>Knee Guard</v>
      </c>
      <c r="M9605">
        <f>VLOOKUP(C9605,Product_Master!$A:$D,4,FALSE)</f>
        <v>35419</v>
      </c>
      <c r="N9605" t="str">
        <f t="shared" si="300"/>
        <v>HIGH</v>
      </c>
      <c r="O9605" t="str" cm="1">
        <f t="array" ref="O9605">_xlfn.IFS(D9605="North","Zone 1",D9605="South","Zone 2",D9605="East","Zone 3",D9605="West","Zone 4")</f>
        <v>Zone 3</v>
      </c>
      <c r="P9605">
        <f t="shared" si="301"/>
        <v>7083.8</v>
      </c>
      <c r="Q9605" t="str">
        <f>VLOOKUP(C9605,Product_Master!$A:$D,3,FALSE)</f>
        <v>Sports</v>
      </c>
    </row>
    <row r="9606" spans="1:17" x14ac:dyDescent="0.3">
      <c r="A9606" t="s">
        <v>16226</v>
      </c>
      <c r="B9606" t="s">
        <v>1651</v>
      </c>
      <c r="C9606" t="s">
        <v>89</v>
      </c>
      <c r="D9606" t="s">
        <v>197</v>
      </c>
      <c r="E9606" t="s">
        <v>210</v>
      </c>
      <c r="F9606" t="s">
        <v>211</v>
      </c>
      <c r="G9606" t="s">
        <v>257</v>
      </c>
      <c r="H9606" t="s">
        <v>16227</v>
      </c>
      <c r="I9606">
        <v>7</v>
      </c>
      <c r="J9606">
        <v>5</v>
      </c>
      <c r="K9606">
        <v>344470</v>
      </c>
      <c r="L9606" t="str">
        <f>VLOOKUP(Sales_Data!C9606,Product_Master!$A:$D,2,FALSE)</f>
        <v>Shorts</v>
      </c>
      <c r="M9606">
        <f>VLOOKUP(C9606,Product_Master!$A:$D,4,FALSE)</f>
        <v>51800</v>
      </c>
      <c r="N9606" t="str">
        <f t="shared" si="300"/>
        <v>HIGH</v>
      </c>
      <c r="O9606" t="str" cm="1">
        <f t="array" ref="O9606">_xlfn.IFS(D9606="North","Zone 1",D9606="South","Zone 2",D9606="East","Zone 3",D9606="West","Zone 4")</f>
        <v>Zone 4</v>
      </c>
      <c r="P9606">
        <f t="shared" si="301"/>
        <v>34447</v>
      </c>
      <c r="Q9606" t="str">
        <f>VLOOKUP(C9606,Product_Master!$A:$D,3,FALSE)</f>
        <v>Clothing</v>
      </c>
    </row>
    <row r="9607" spans="1:17" x14ac:dyDescent="0.3">
      <c r="A9607" t="s">
        <v>16228</v>
      </c>
      <c r="B9607" t="s">
        <v>1708</v>
      </c>
      <c r="C9607" t="s">
        <v>79</v>
      </c>
      <c r="D9607" t="s">
        <v>171</v>
      </c>
      <c r="E9607" t="s">
        <v>223</v>
      </c>
      <c r="F9607" t="s">
        <v>224</v>
      </c>
      <c r="G9607" t="s">
        <v>243</v>
      </c>
      <c r="H9607" t="s">
        <v>16229</v>
      </c>
      <c r="I9607">
        <v>4</v>
      </c>
      <c r="J9607">
        <v>5</v>
      </c>
      <c r="K9607">
        <v>15595</v>
      </c>
      <c r="L9607" t="str">
        <f>VLOOKUP(Sales_Data!C9607,Product_Master!$A:$D,2,FALSE)</f>
        <v>Formal Shirt</v>
      </c>
      <c r="M9607">
        <f>VLOOKUP(C9607,Product_Master!$A:$D,4,FALSE)</f>
        <v>4104</v>
      </c>
      <c r="N9607" t="str">
        <f t="shared" si="300"/>
        <v>HIGH</v>
      </c>
      <c r="O9607" t="str" cm="1">
        <f t="array" ref="O9607">_xlfn.IFS(D9607="North","Zone 1",D9607="South","Zone 2",D9607="East","Zone 3",D9607="West","Zone 4")</f>
        <v>Zone 2</v>
      </c>
      <c r="P9607">
        <f t="shared" si="301"/>
        <v>1559.5</v>
      </c>
      <c r="Q9607" t="str">
        <f>VLOOKUP(C9607,Product_Master!$A:$D,3,FALSE)</f>
        <v>Clothing</v>
      </c>
    </row>
    <row r="9608" spans="1:17" x14ac:dyDescent="0.3">
      <c r="A9608" t="s">
        <v>16230</v>
      </c>
      <c r="B9608" t="s">
        <v>2382</v>
      </c>
      <c r="C9608" t="s">
        <v>38</v>
      </c>
      <c r="D9608" t="s">
        <v>197</v>
      </c>
      <c r="E9608" t="s">
        <v>260</v>
      </c>
      <c r="F9608" t="s">
        <v>261</v>
      </c>
      <c r="G9608" t="s">
        <v>257</v>
      </c>
      <c r="H9608" t="s">
        <v>16231</v>
      </c>
      <c r="I9608">
        <v>8</v>
      </c>
      <c r="J9608">
        <v>0</v>
      </c>
      <c r="K9608">
        <v>323984</v>
      </c>
      <c r="L9608" t="str">
        <f>VLOOKUP(Sales_Data!C9608,Product_Master!$A:$D,2,FALSE)</f>
        <v>Study Table</v>
      </c>
      <c r="M9608">
        <f>VLOOKUP(C9608,Product_Master!$A:$D,4,FALSE)</f>
        <v>40498</v>
      </c>
      <c r="N9608" t="str">
        <f t="shared" si="300"/>
        <v>HIGH</v>
      </c>
      <c r="O9608" t="str" cm="1">
        <f t="array" ref="O9608">_xlfn.IFS(D9608="North","Zone 1",D9608="South","Zone 2",D9608="East","Zone 3",D9608="West","Zone 4")</f>
        <v>Zone 4</v>
      </c>
      <c r="P9608">
        <f t="shared" si="301"/>
        <v>32398.400000000001</v>
      </c>
      <c r="Q9608" t="str">
        <f>VLOOKUP(C9608,Product_Master!$A:$D,3,FALSE)</f>
        <v>Furniture</v>
      </c>
    </row>
    <row r="9609" spans="1:17" x14ac:dyDescent="0.3">
      <c r="A9609" t="s">
        <v>16232</v>
      </c>
      <c r="B9609" t="s">
        <v>619</v>
      </c>
      <c r="C9609" t="s">
        <v>133</v>
      </c>
      <c r="D9609" t="s">
        <v>191</v>
      </c>
      <c r="E9609" t="s">
        <v>238</v>
      </c>
      <c r="F9609" t="s">
        <v>238</v>
      </c>
      <c r="G9609" t="s">
        <v>269</v>
      </c>
      <c r="H9609" t="s">
        <v>16058</v>
      </c>
      <c r="I9609">
        <v>11</v>
      </c>
      <c r="J9609">
        <v>5</v>
      </c>
      <c r="K9609">
        <v>297678</v>
      </c>
      <c r="L9609" t="str">
        <f>VLOOKUP(Sales_Data!C9609,Product_Master!$A:$D,2,FALSE)</f>
        <v>Basketball</v>
      </c>
      <c r="M9609">
        <f>VLOOKUP(C9609,Product_Master!$A:$D,4,FALSE)</f>
        <v>28486</v>
      </c>
      <c r="N9609" t="str">
        <f t="shared" si="300"/>
        <v>HIGH</v>
      </c>
      <c r="O9609" t="str" cm="1">
        <f t="array" ref="O9609">_xlfn.IFS(D9609="North","Zone 1",D9609="South","Zone 2",D9609="East","Zone 3",D9609="West","Zone 4")</f>
        <v>Zone 1</v>
      </c>
      <c r="P9609">
        <f t="shared" si="301"/>
        <v>29767.800000000003</v>
      </c>
      <c r="Q9609" t="str">
        <f>VLOOKUP(C9609,Product_Master!$A:$D,3,FALSE)</f>
        <v>Sports</v>
      </c>
    </row>
    <row r="9610" spans="1:17" x14ac:dyDescent="0.3">
      <c r="A9610" t="s">
        <v>16233</v>
      </c>
      <c r="B9610" t="s">
        <v>345</v>
      </c>
      <c r="C9610" t="s">
        <v>118</v>
      </c>
      <c r="D9610" t="s">
        <v>178</v>
      </c>
      <c r="E9610" t="s">
        <v>179</v>
      </c>
      <c r="F9610" t="s">
        <v>180</v>
      </c>
      <c r="G9610" t="s">
        <v>253</v>
      </c>
      <c r="H9610" t="s">
        <v>7183</v>
      </c>
      <c r="I9610">
        <v>1</v>
      </c>
      <c r="J9610">
        <v>5</v>
      </c>
      <c r="K9610">
        <v>13694</v>
      </c>
      <c r="L9610" t="str">
        <f>VLOOKUP(Sales_Data!C9610,Product_Master!$A:$D,2,FALSE)</f>
        <v>Juice</v>
      </c>
      <c r="M9610">
        <f>VLOOKUP(C9610,Product_Master!$A:$D,4,FALSE)</f>
        <v>14415</v>
      </c>
      <c r="N9610" t="str">
        <f t="shared" si="300"/>
        <v>MEDIUM</v>
      </c>
      <c r="O9610" t="str" cm="1">
        <f t="array" ref="O9610">_xlfn.IFS(D9610="North","Zone 1",D9610="South","Zone 2",D9610="East","Zone 3",D9610="West","Zone 4")</f>
        <v>Zone 3</v>
      </c>
      <c r="P9610">
        <f t="shared" si="301"/>
        <v>684.7</v>
      </c>
      <c r="Q9610" t="str">
        <f>VLOOKUP(C9610,Product_Master!$A:$D,3,FALSE)</f>
        <v>Grocery</v>
      </c>
    </row>
    <row r="9611" spans="1:17" x14ac:dyDescent="0.3">
      <c r="A9611" t="s">
        <v>16234</v>
      </c>
      <c r="B9611" t="s">
        <v>702</v>
      </c>
      <c r="C9611" t="s">
        <v>85</v>
      </c>
      <c r="D9611" t="s">
        <v>178</v>
      </c>
      <c r="E9611" t="s">
        <v>185</v>
      </c>
      <c r="F9611" t="s">
        <v>186</v>
      </c>
      <c r="G9611" t="s">
        <v>174</v>
      </c>
      <c r="H9611" t="s">
        <v>4162</v>
      </c>
      <c r="I9611">
        <v>4</v>
      </c>
      <c r="J9611">
        <v>5</v>
      </c>
      <c r="K9611">
        <v>279683</v>
      </c>
      <c r="L9611" t="str">
        <f>VLOOKUP(Sales_Data!C9611,Product_Master!$A:$D,2,FALSE)</f>
        <v>Shoes</v>
      </c>
      <c r="M9611">
        <f>VLOOKUP(C9611,Product_Master!$A:$D,4,FALSE)</f>
        <v>73601</v>
      </c>
      <c r="N9611" t="str">
        <f t="shared" si="300"/>
        <v>HIGH</v>
      </c>
      <c r="O9611" t="str" cm="1">
        <f t="array" ref="O9611">_xlfn.IFS(D9611="North","Zone 1",D9611="South","Zone 2",D9611="East","Zone 3",D9611="West","Zone 4")</f>
        <v>Zone 3</v>
      </c>
      <c r="P9611">
        <f t="shared" si="301"/>
        <v>27968.300000000003</v>
      </c>
      <c r="Q9611" t="str">
        <f>VLOOKUP(C9611,Product_Master!$A:$D,3,FALSE)</f>
        <v>Clothing</v>
      </c>
    </row>
    <row r="9612" spans="1:17" x14ac:dyDescent="0.3">
      <c r="A9612" t="s">
        <v>16235</v>
      </c>
      <c r="B9612" t="s">
        <v>1137</v>
      </c>
      <c r="C9612" t="s">
        <v>93</v>
      </c>
      <c r="D9612" t="s">
        <v>171</v>
      </c>
      <c r="E9612" t="s">
        <v>204</v>
      </c>
      <c r="F9612" t="s">
        <v>205</v>
      </c>
      <c r="G9612" t="s">
        <v>219</v>
      </c>
      <c r="H9612" t="s">
        <v>3386</v>
      </c>
      <c r="I9612">
        <v>3</v>
      </c>
      <c r="J9612">
        <v>0</v>
      </c>
      <c r="K9612">
        <v>233349</v>
      </c>
      <c r="L9612" t="str">
        <f>VLOOKUP(Sales_Data!C9612,Product_Master!$A:$D,2,FALSE)</f>
        <v>Skirt</v>
      </c>
      <c r="M9612">
        <f>VLOOKUP(C9612,Product_Master!$A:$D,4,FALSE)</f>
        <v>77783</v>
      </c>
      <c r="N9612" t="str">
        <f t="shared" si="300"/>
        <v>HIGH</v>
      </c>
      <c r="O9612" t="str" cm="1">
        <f t="array" ref="O9612">_xlfn.IFS(D9612="North","Zone 1",D9612="South","Zone 2",D9612="East","Zone 3",D9612="West","Zone 4")</f>
        <v>Zone 2</v>
      </c>
      <c r="P9612">
        <f t="shared" si="301"/>
        <v>23334.9</v>
      </c>
      <c r="Q9612" t="str">
        <f>VLOOKUP(C9612,Product_Master!$A:$D,3,FALSE)</f>
        <v>Clothing</v>
      </c>
    </row>
    <row r="9613" spans="1:17" x14ac:dyDescent="0.3">
      <c r="A9613" t="s">
        <v>16236</v>
      </c>
      <c r="B9613" t="s">
        <v>3448</v>
      </c>
      <c r="C9613" t="s">
        <v>106</v>
      </c>
      <c r="D9613" t="s">
        <v>191</v>
      </c>
      <c r="E9613" t="s">
        <v>242</v>
      </c>
      <c r="F9613" t="s">
        <v>242</v>
      </c>
      <c r="G9613" t="s">
        <v>253</v>
      </c>
      <c r="H9613" t="s">
        <v>8532</v>
      </c>
      <c r="I9613">
        <v>1</v>
      </c>
      <c r="J9613">
        <v>20</v>
      </c>
      <c r="K9613">
        <v>53258</v>
      </c>
      <c r="L9613" t="str">
        <f>VLOOKUP(Sales_Data!C9613,Product_Master!$A:$D,2,FALSE)</f>
        <v>Oil</v>
      </c>
      <c r="M9613">
        <f>VLOOKUP(C9613,Product_Master!$A:$D,4,FALSE)</f>
        <v>66573</v>
      </c>
      <c r="N9613" t="str">
        <f t="shared" si="300"/>
        <v>HIGH</v>
      </c>
      <c r="O9613" t="str" cm="1">
        <f t="array" ref="O9613">_xlfn.IFS(D9613="North","Zone 1",D9613="South","Zone 2",D9613="East","Zone 3",D9613="West","Zone 4")</f>
        <v>Zone 1</v>
      </c>
      <c r="P9613">
        <f t="shared" si="301"/>
        <v>5325.8</v>
      </c>
      <c r="Q9613" t="str">
        <f>VLOOKUP(C9613,Product_Master!$A:$D,3,FALSE)</f>
        <v>Grocery</v>
      </c>
    </row>
    <row r="9614" spans="1:17" x14ac:dyDescent="0.3">
      <c r="A9614" t="s">
        <v>16237</v>
      </c>
      <c r="B9614" t="s">
        <v>669</v>
      </c>
      <c r="C9614" t="s">
        <v>50</v>
      </c>
      <c r="D9614" t="s">
        <v>171</v>
      </c>
      <c r="E9614" t="s">
        <v>172</v>
      </c>
      <c r="F9614" t="s">
        <v>173</v>
      </c>
      <c r="G9614" t="s">
        <v>219</v>
      </c>
      <c r="H9614" t="s">
        <v>16238</v>
      </c>
      <c r="I9614">
        <v>8</v>
      </c>
      <c r="J9614">
        <v>0</v>
      </c>
      <c r="K9614">
        <v>455376</v>
      </c>
      <c r="L9614" t="str">
        <f>VLOOKUP(Sales_Data!C9614,Product_Master!$A:$D,2,FALSE)</f>
        <v>Sofa</v>
      </c>
      <c r="M9614">
        <f>VLOOKUP(C9614,Product_Master!$A:$D,4,FALSE)</f>
        <v>56922</v>
      </c>
      <c r="N9614" t="str">
        <f t="shared" si="300"/>
        <v>HIGH</v>
      </c>
      <c r="O9614" t="str" cm="1">
        <f t="array" ref="O9614">_xlfn.IFS(D9614="North","Zone 1",D9614="South","Zone 2",D9614="East","Zone 3",D9614="West","Zone 4")</f>
        <v>Zone 2</v>
      </c>
      <c r="P9614">
        <f t="shared" si="301"/>
        <v>45537.600000000006</v>
      </c>
      <c r="Q9614" t="str">
        <f>VLOOKUP(C9614,Product_Master!$A:$D,3,FALSE)</f>
        <v>Furniture</v>
      </c>
    </row>
    <row r="9615" spans="1:17" x14ac:dyDescent="0.3">
      <c r="A9615" t="s">
        <v>16239</v>
      </c>
      <c r="B9615" t="s">
        <v>3160</v>
      </c>
      <c r="C9615" t="s">
        <v>137</v>
      </c>
      <c r="D9615" t="s">
        <v>171</v>
      </c>
      <c r="E9615" t="s">
        <v>204</v>
      </c>
      <c r="F9615" t="s">
        <v>205</v>
      </c>
      <c r="G9615" t="s">
        <v>285</v>
      </c>
      <c r="H9615" t="s">
        <v>15100</v>
      </c>
      <c r="I9615">
        <v>10</v>
      </c>
      <c r="J9615">
        <v>0</v>
      </c>
      <c r="K9615">
        <v>511070</v>
      </c>
      <c r="L9615" t="str">
        <f>VLOOKUP(Sales_Data!C9615,Product_Master!$A:$D,2,FALSE)</f>
        <v>Dumbbells</v>
      </c>
      <c r="M9615">
        <f>VLOOKUP(C9615,Product_Master!$A:$D,4,FALSE)</f>
        <v>51107</v>
      </c>
      <c r="N9615" t="str">
        <f t="shared" si="300"/>
        <v>HIGH</v>
      </c>
      <c r="O9615" t="str" cm="1">
        <f t="array" ref="O9615">_xlfn.IFS(D9615="North","Zone 1",D9615="South","Zone 2",D9615="East","Zone 3",D9615="West","Zone 4")</f>
        <v>Zone 2</v>
      </c>
      <c r="P9615">
        <f t="shared" si="301"/>
        <v>51107</v>
      </c>
      <c r="Q9615" t="str">
        <f>VLOOKUP(C9615,Product_Master!$A:$D,3,FALSE)</f>
        <v>Sports</v>
      </c>
    </row>
    <row r="9616" spans="1:17" x14ac:dyDescent="0.3">
      <c r="A9616" t="s">
        <v>16240</v>
      </c>
      <c r="B9616" t="s">
        <v>1315</v>
      </c>
      <c r="C9616" t="s">
        <v>62</v>
      </c>
      <c r="D9616" t="s">
        <v>197</v>
      </c>
      <c r="E9616" t="s">
        <v>210</v>
      </c>
      <c r="F9616" t="s">
        <v>211</v>
      </c>
      <c r="G9616" t="s">
        <v>174</v>
      </c>
      <c r="H9616" t="s">
        <v>12073</v>
      </c>
      <c r="I9616">
        <v>10</v>
      </c>
      <c r="J9616">
        <v>5</v>
      </c>
      <c r="K9616">
        <v>471884</v>
      </c>
      <c r="L9616" t="str">
        <f>VLOOKUP(Sales_Data!C9616,Product_Master!$A:$D,2,FALSE)</f>
        <v>Recliner</v>
      </c>
      <c r="M9616">
        <f>VLOOKUP(C9616,Product_Master!$A:$D,4,FALSE)</f>
        <v>49672</v>
      </c>
      <c r="N9616" t="str">
        <f t="shared" si="300"/>
        <v>HIGH</v>
      </c>
      <c r="O9616" t="str" cm="1">
        <f t="array" ref="O9616">_xlfn.IFS(D9616="North","Zone 1",D9616="South","Zone 2",D9616="East","Zone 3",D9616="West","Zone 4")</f>
        <v>Zone 4</v>
      </c>
      <c r="P9616">
        <f t="shared" si="301"/>
        <v>47188.4</v>
      </c>
      <c r="Q9616" t="str">
        <f>VLOOKUP(C9616,Product_Master!$A:$D,3,FALSE)</f>
        <v>Furniture</v>
      </c>
    </row>
    <row r="9617" spans="1:17" x14ac:dyDescent="0.3">
      <c r="A9617" t="s">
        <v>16241</v>
      </c>
      <c r="B9617" t="s">
        <v>2436</v>
      </c>
      <c r="C9617" t="s">
        <v>23</v>
      </c>
      <c r="D9617" t="s">
        <v>197</v>
      </c>
      <c r="E9617" t="s">
        <v>260</v>
      </c>
      <c r="F9617" t="s">
        <v>261</v>
      </c>
      <c r="G9617" t="s">
        <v>315</v>
      </c>
      <c r="H9617" t="s">
        <v>16242</v>
      </c>
      <c r="I9617">
        <v>8</v>
      </c>
      <c r="J9617">
        <v>10</v>
      </c>
      <c r="K9617">
        <v>478303</v>
      </c>
      <c r="L9617" t="str">
        <f>VLOOKUP(Sales_Data!C9617,Product_Master!$A:$D,2,FALSE)</f>
        <v>Refrigerator</v>
      </c>
      <c r="M9617">
        <f>VLOOKUP(C9617,Product_Master!$A:$D,4,FALSE)</f>
        <v>66431</v>
      </c>
      <c r="N9617" t="str">
        <f t="shared" si="300"/>
        <v>HIGH</v>
      </c>
      <c r="O9617" t="str" cm="1">
        <f t="array" ref="O9617">_xlfn.IFS(D9617="North","Zone 1",D9617="South","Zone 2",D9617="East","Zone 3",D9617="West","Zone 4")</f>
        <v>Zone 4</v>
      </c>
      <c r="P9617">
        <f t="shared" si="301"/>
        <v>47830.3</v>
      </c>
      <c r="Q9617" t="str">
        <f>VLOOKUP(C9617,Product_Master!$A:$D,3,FALSE)</f>
        <v>Electronics</v>
      </c>
    </row>
    <row r="9618" spans="1:17" x14ac:dyDescent="0.3">
      <c r="A9618" t="s">
        <v>16243</v>
      </c>
      <c r="B9618" t="s">
        <v>1106</v>
      </c>
      <c r="C9618" t="s">
        <v>60</v>
      </c>
      <c r="D9618" t="s">
        <v>178</v>
      </c>
      <c r="E9618" t="s">
        <v>310</v>
      </c>
      <c r="F9618" t="s">
        <v>311</v>
      </c>
      <c r="G9618" t="s">
        <v>187</v>
      </c>
      <c r="H9618" t="s">
        <v>16244</v>
      </c>
      <c r="I9618">
        <v>11</v>
      </c>
      <c r="J9618">
        <v>5</v>
      </c>
      <c r="K9618">
        <v>623238</v>
      </c>
      <c r="L9618" t="str">
        <f>VLOOKUP(Sales_Data!C9618,Product_Master!$A:$D,2,FALSE)</f>
        <v>Cupboard</v>
      </c>
      <c r="M9618">
        <f>VLOOKUP(C9618,Product_Master!$A:$D,4,FALSE)</f>
        <v>59640</v>
      </c>
      <c r="N9618" t="str">
        <f t="shared" si="300"/>
        <v>HIGH</v>
      </c>
      <c r="O9618" t="str" cm="1">
        <f t="array" ref="O9618">_xlfn.IFS(D9618="North","Zone 1",D9618="South","Zone 2",D9618="East","Zone 3",D9618="West","Zone 4")</f>
        <v>Zone 3</v>
      </c>
      <c r="P9618">
        <f t="shared" si="301"/>
        <v>62323.8</v>
      </c>
      <c r="Q9618" t="str">
        <f>VLOOKUP(C9618,Product_Master!$A:$D,3,FALSE)</f>
        <v>Furniture</v>
      </c>
    </row>
    <row r="9619" spans="1:17" x14ac:dyDescent="0.3">
      <c r="A9619" t="s">
        <v>16245</v>
      </c>
      <c r="B9619" t="s">
        <v>1488</v>
      </c>
      <c r="C9619" t="s">
        <v>83</v>
      </c>
      <c r="D9619" t="s">
        <v>171</v>
      </c>
      <c r="E9619" t="s">
        <v>204</v>
      </c>
      <c r="F9619" t="s">
        <v>205</v>
      </c>
      <c r="G9619" t="s">
        <v>174</v>
      </c>
      <c r="H9619" t="s">
        <v>3631</v>
      </c>
      <c r="I9619">
        <v>5</v>
      </c>
      <c r="J9619">
        <v>5</v>
      </c>
      <c r="K9619">
        <v>371754</v>
      </c>
      <c r="L9619" t="str">
        <f>VLOOKUP(Sales_Data!C9619,Product_Master!$A:$D,2,FALSE)</f>
        <v>Track Pants</v>
      </c>
      <c r="M9619">
        <f>VLOOKUP(C9619,Product_Master!$A:$D,4,FALSE)</f>
        <v>78264</v>
      </c>
      <c r="N9619" t="str">
        <f t="shared" si="300"/>
        <v>HIGH</v>
      </c>
      <c r="O9619" t="str" cm="1">
        <f t="array" ref="O9619">_xlfn.IFS(D9619="North","Zone 1",D9619="South","Zone 2",D9619="East","Zone 3",D9619="West","Zone 4")</f>
        <v>Zone 2</v>
      </c>
      <c r="P9619">
        <f t="shared" si="301"/>
        <v>37175.4</v>
      </c>
      <c r="Q9619" t="str">
        <f>VLOOKUP(C9619,Product_Master!$A:$D,3,FALSE)</f>
        <v>Clothing</v>
      </c>
    </row>
    <row r="9620" spans="1:17" x14ac:dyDescent="0.3">
      <c r="A9620" t="s">
        <v>16246</v>
      </c>
      <c r="B9620" t="s">
        <v>1338</v>
      </c>
      <c r="C9620" t="s">
        <v>131</v>
      </c>
      <c r="D9620" t="s">
        <v>171</v>
      </c>
      <c r="E9620" t="s">
        <v>172</v>
      </c>
      <c r="F9620" t="s">
        <v>173</v>
      </c>
      <c r="G9620" t="s">
        <v>262</v>
      </c>
      <c r="H9620" t="s">
        <v>12972</v>
      </c>
      <c r="I9620">
        <v>2</v>
      </c>
      <c r="J9620">
        <v>10</v>
      </c>
      <c r="K9620">
        <v>113106</v>
      </c>
      <c r="L9620" t="str">
        <f>VLOOKUP(Sales_Data!C9620,Product_Master!$A:$D,2,FALSE)</f>
        <v>Football</v>
      </c>
      <c r="M9620">
        <f>VLOOKUP(C9620,Product_Master!$A:$D,4,FALSE)</f>
        <v>62837</v>
      </c>
      <c r="N9620" t="str">
        <f t="shared" si="300"/>
        <v>HIGH</v>
      </c>
      <c r="O9620" t="str" cm="1">
        <f t="array" ref="O9620">_xlfn.IFS(D9620="North","Zone 1",D9620="South","Zone 2",D9620="East","Zone 3",D9620="West","Zone 4")</f>
        <v>Zone 2</v>
      </c>
      <c r="P9620">
        <f t="shared" si="301"/>
        <v>11310.6</v>
      </c>
      <c r="Q9620" t="str">
        <f>VLOOKUP(C9620,Product_Master!$A:$D,3,FALSE)</f>
        <v>Sports</v>
      </c>
    </row>
    <row r="9621" spans="1:17" x14ac:dyDescent="0.3">
      <c r="A9621" t="s">
        <v>16247</v>
      </c>
      <c r="B9621" t="s">
        <v>3911</v>
      </c>
      <c r="C9621" t="s">
        <v>131</v>
      </c>
      <c r="D9621" t="s">
        <v>171</v>
      </c>
      <c r="E9621" t="s">
        <v>223</v>
      </c>
      <c r="F9621" t="s">
        <v>224</v>
      </c>
      <c r="G9621" t="s">
        <v>228</v>
      </c>
      <c r="H9621" t="s">
        <v>9981</v>
      </c>
      <c r="I9621">
        <v>11</v>
      </c>
      <c r="J9621">
        <v>15</v>
      </c>
      <c r="K9621">
        <v>587525</v>
      </c>
      <c r="L9621" t="str">
        <f>VLOOKUP(Sales_Data!C9621,Product_Master!$A:$D,2,FALSE)</f>
        <v>Football</v>
      </c>
      <c r="M9621">
        <f>VLOOKUP(C9621,Product_Master!$A:$D,4,FALSE)</f>
        <v>62837</v>
      </c>
      <c r="N9621" t="str">
        <f t="shared" si="300"/>
        <v>HIGH</v>
      </c>
      <c r="O9621" t="str" cm="1">
        <f t="array" ref="O9621">_xlfn.IFS(D9621="North","Zone 1",D9621="South","Zone 2",D9621="East","Zone 3",D9621="West","Zone 4")</f>
        <v>Zone 2</v>
      </c>
      <c r="P9621">
        <f t="shared" si="301"/>
        <v>58752.5</v>
      </c>
      <c r="Q9621" t="str">
        <f>VLOOKUP(C9621,Product_Master!$A:$D,3,FALSE)</f>
        <v>Sports</v>
      </c>
    </row>
    <row r="9622" spans="1:17" x14ac:dyDescent="0.3">
      <c r="A9622" t="s">
        <v>16248</v>
      </c>
      <c r="B9622" t="s">
        <v>475</v>
      </c>
      <c r="C9622" t="s">
        <v>131</v>
      </c>
      <c r="D9622" t="s">
        <v>197</v>
      </c>
      <c r="E9622" t="s">
        <v>260</v>
      </c>
      <c r="F9622" t="s">
        <v>261</v>
      </c>
      <c r="G9622" t="s">
        <v>257</v>
      </c>
      <c r="H9622" t="s">
        <v>16249</v>
      </c>
      <c r="I9622">
        <v>5</v>
      </c>
      <c r="J9622">
        <v>20</v>
      </c>
      <c r="K9622">
        <v>251348</v>
      </c>
      <c r="L9622" t="str">
        <f>VLOOKUP(Sales_Data!C9622,Product_Master!$A:$D,2,FALSE)</f>
        <v>Football</v>
      </c>
      <c r="M9622">
        <f>VLOOKUP(C9622,Product_Master!$A:$D,4,FALSE)</f>
        <v>62837</v>
      </c>
      <c r="N9622" t="str">
        <f t="shared" si="300"/>
        <v>HIGH</v>
      </c>
      <c r="O9622" t="str" cm="1">
        <f t="array" ref="O9622">_xlfn.IFS(D9622="North","Zone 1",D9622="South","Zone 2",D9622="East","Zone 3",D9622="West","Zone 4")</f>
        <v>Zone 4</v>
      </c>
      <c r="P9622">
        <f t="shared" si="301"/>
        <v>25134.800000000003</v>
      </c>
      <c r="Q9622" t="str">
        <f>VLOOKUP(C9622,Product_Master!$A:$D,3,FALSE)</f>
        <v>Sports</v>
      </c>
    </row>
    <row r="9623" spans="1:17" x14ac:dyDescent="0.3">
      <c r="A9623" t="s">
        <v>16250</v>
      </c>
      <c r="B9623" t="s">
        <v>3714</v>
      </c>
      <c r="C9623" t="s">
        <v>9</v>
      </c>
      <c r="D9623" t="s">
        <v>178</v>
      </c>
      <c r="E9623" t="s">
        <v>310</v>
      </c>
      <c r="F9623" t="s">
        <v>311</v>
      </c>
      <c r="G9623" t="s">
        <v>257</v>
      </c>
      <c r="H9623" t="s">
        <v>9834</v>
      </c>
      <c r="I9623">
        <v>3</v>
      </c>
      <c r="J9623">
        <v>0</v>
      </c>
      <c r="K9623">
        <v>127899</v>
      </c>
      <c r="L9623" t="str">
        <f>VLOOKUP(Sales_Data!C9623,Product_Master!$A:$D,2,FALSE)</f>
        <v>Dell Monitor</v>
      </c>
      <c r="M9623">
        <f>VLOOKUP(C9623,Product_Master!$A:$D,4,FALSE)</f>
        <v>42633</v>
      </c>
      <c r="N9623" t="str">
        <f t="shared" si="300"/>
        <v>HIGH</v>
      </c>
      <c r="O9623" t="str" cm="1">
        <f t="array" ref="O9623">_xlfn.IFS(D9623="North","Zone 1",D9623="South","Zone 2",D9623="East","Zone 3",D9623="West","Zone 4")</f>
        <v>Zone 3</v>
      </c>
      <c r="P9623">
        <f t="shared" si="301"/>
        <v>12789.900000000001</v>
      </c>
      <c r="Q9623" t="str">
        <f>VLOOKUP(C9623,Product_Master!$A:$D,3,FALSE)</f>
        <v>Electronics</v>
      </c>
    </row>
    <row r="9624" spans="1:17" x14ac:dyDescent="0.3">
      <c r="A9624" t="s">
        <v>16251</v>
      </c>
      <c r="B9624" t="s">
        <v>908</v>
      </c>
      <c r="C9624" t="s">
        <v>17</v>
      </c>
      <c r="D9624" t="s">
        <v>197</v>
      </c>
      <c r="E9624" t="s">
        <v>210</v>
      </c>
      <c r="F9624" t="s">
        <v>211</v>
      </c>
      <c r="G9624" t="s">
        <v>219</v>
      </c>
      <c r="H9624" t="s">
        <v>5850</v>
      </c>
      <c r="I9624">
        <v>10</v>
      </c>
      <c r="J9624">
        <v>20</v>
      </c>
      <c r="K9624">
        <v>535560</v>
      </c>
      <c r="L9624" t="str">
        <f>VLOOKUP(Sales_Data!C9624,Product_Master!$A:$D,2,FALSE)</f>
        <v>Printer</v>
      </c>
      <c r="M9624">
        <f>VLOOKUP(C9624,Product_Master!$A:$D,4,FALSE)</f>
        <v>66945</v>
      </c>
      <c r="N9624" t="str">
        <f t="shared" si="300"/>
        <v>HIGH</v>
      </c>
      <c r="O9624" t="str" cm="1">
        <f t="array" ref="O9624">_xlfn.IFS(D9624="North","Zone 1",D9624="South","Zone 2",D9624="East","Zone 3",D9624="West","Zone 4")</f>
        <v>Zone 4</v>
      </c>
      <c r="P9624">
        <f t="shared" si="301"/>
        <v>53556</v>
      </c>
      <c r="Q9624" t="str">
        <f>VLOOKUP(C9624,Product_Master!$A:$D,3,FALSE)</f>
        <v>Electronics</v>
      </c>
    </row>
    <row r="9625" spans="1:17" x14ac:dyDescent="0.3">
      <c r="A9625" t="s">
        <v>16252</v>
      </c>
      <c r="B9625" t="s">
        <v>1574</v>
      </c>
      <c r="C9625" t="s">
        <v>31</v>
      </c>
      <c r="D9625" t="s">
        <v>197</v>
      </c>
      <c r="E9625" t="s">
        <v>210</v>
      </c>
      <c r="F9625" t="s">
        <v>211</v>
      </c>
      <c r="G9625" t="s">
        <v>200</v>
      </c>
      <c r="H9625" t="s">
        <v>9623</v>
      </c>
      <c r="I9625">
        <v>8</v>
      </c>
      <c r="J9625">
        <v>10</v>
      </c>
      <c r="K9625">
        <v>277819</v>
      </c>
      <c r="L9625" t="str">
        <f>VLOOKUP(Sales_Data!C9625,Product_Master!$A:$D,2,FALSE)</f>
        <v>Smart Watch</v>
      </c>
      <c r="M9625">
        <f>VLOOKUP(C9625,Product_Master!$A:$D,4,FALSE)</f>
        <v>38586</v>
      </c>
      <c r="N9625" t="str">
        <f t="shared" si="300"/>
        <v>HIGH</v>
      </c>
      <c r="O9625" t="str" cm="1">
        <f t="array" ref="O9625">_xlfn.IFS(D9625="North","Zone 1",D9625="South","Zone 2",D9625="East","Zone 3",D9625="West","Zone 4")</f>
        <v>Zone 4</v>
      </c>
      <c r="P9625">
        <f t="shared" si="301"/>
        <v>27781.9</v>
      </c>
      <c r="Q9625" t="str">
        <f>VLOOKUP(C9625,Product_Master!$A:$D,3,FALSE)</f>
        <v>Electronics</v>
      </c>
    </row>
    <row r="9626" spans="1:17" x14ac:dyDescent="0.3">
      <c r="A9626" t="s">
        <v>16253</v>
      </c>
      <c r="B9626" t="s">
        <v>1651</v>
      </c>
      <c r="C9626" t="s">
        <v>124</v>
      </c>
      <c r="D9626" t="s">
        <v>178</v>
      </c>
      <c r="E9626" t="s">
        <v>179</v>
      </c>
      <c r="F9626" t="s">
        <v>180</v>
      </c>
      <c r="G9626" t="s">
        <v>187</v>
      </c>
      <c r="H9626" t="s">
        <v>16254</v>
      </c>
      <c r="I9626">
        <v>10</v>
      </c>
      <c r="J9626">
        <v>20</v>
      </c>
      <c r="K9626">
        <v>260880</v>
      </c>
      <c r="L9626" t="str">
        <f>VLOOKUP(Sales_Data!C9626,Product_Master!$A:$D,2,FALSE)</f>
        <v>Dry Fruits</v>
      </c>
      <c r="M9626">
        <f>VLOOKUP(C9626,Product_Master!$A:$D,4,FALSE)</f>
        <v>32610</v>
      </c>
      <c r="N9626" t="str">
        <f t="shared" si="300"/>
        <v>HIGH</v>
      </c>
      <c r="O9626" t="str" cm="1">
        <f t="array" ref="O9626">_xlfn.IFS(D9626="North","Zone 1",D9626="South","Zone 2",D9626="East","Zone 3",D9626="West","Zone 4")</f>
        <v>Zone 3</v>
      </c>
      <c r="P9626">
        <f t="shared" si="301"/>
        <v>26088</v>
      </c>
      <c r="Q9626" t="str">
        <f>VLOOKUP(C9626,Product_Master!$A:$D,3,FALSE)</f>
        <v>Grocery</v>
      </c>
    </row>
    <row r="9627" spans="1:17" x14ac:dyDescent="0.3">
      <c r="A9627" t="s">
        <v>16255</v>
      </c>
      <c r="B9627" t="s">
        <v>2289</v>
      </c>
      <c r="C9627" t="s">
        <v>79</v>
      </c>
      <c r="D9627" t="s">
        <v>178</v>
      </c>
      <c r="E9627" t="s">
        <v>310</v>
      </c>
      <c r="F9627" t="s">
        <v>311</v>
      </c>
      <c r="G9627" t="s">
        <v>200</v>
      </c>
      <c r="H9627" t="s">
        <v>635</v>
      </c>
      <c r="I9627">
        <v>1</v>
      </c>
      <c r="J9627">
        <v>5</v>
      </c>
      <c r="K9627">
        <v>3898</v>
      </c>
      <c r="L9627" t="str">
        <f>VLOOKUP(Sales_Data!C9627,Product_Master!$A:$D,2,FALSE)</f>
        <v>Formal Shirt</v>
      </c>
      <c r="M9627">
        <f>VLOOKUP(C9627,Product_Master!$A:$D,4,FALSE)</f>
        <v>4104</v>
      </c>
      <c r="N9627" t="str">
        <f t="shared" si="300"/>
        <v>LOW</v>
      </c>
      <c r="O9627" t="str" cm="1">
        <f t="array" ref="O9627">_xlfn.IFS(D9627="North","Zone 1",D9627="South","Zone 2",D9627="East","Zone 3",D9627="West","Zone 4")</f>
        <v>Zone 3</v>
      </c>
      <c r="P9627">
        <f t="shared" si="301"/>
        <v>77.960000000000008</v>
      </c>
      <c r="Q9627" t="str">
        <f>VLOOKUP(C9627,Product_Master!$A:$D,3,FALSE)</f>
        <v>Clothing</v>
      </c>
    </row>
    <row r="9628" spans="1:17" x14ac:dyDescent="0.3">
      <c r="A9628" t="s">
        <v>16256</v>
      </c>
      <c r="B9628" t="s">
        <v>2045</v>
      </c>
      <c r="C9628" t="s">
        <v>48</v>
      </c>
      <c r="D9628" t="s">
        <v>197</v>
      </c>
      <c r="E9628" t="s">
        <v>210</v>
      </c>
      <c r="F9628" t="s">
        <v>211</v>
      </c>
      <c r="G9628" t="s">
        <v>212</v>
      </c>
      <c r="H9628" t="s">
        <v>16257</v>
      </c>
      <c r="I9628">
        <v>12</v>
      </c>
      <c r="J9628">
        <v>10</v>
      </c>
      <c r="K9628">
        <v>466063</v>
      </c>
      <c r="L9628" t="str">
        <f>VLOOKUP(Sales_Data!C9628,Product_Master!$A:$D,2,FALSE)</f>
        <v>Bed</v>
      </c>
      <c r="M9628">
        <f>VLOOKUP(C9628,Product_Master!$A:$D,4,FALSE)</f>
        <v>43154</v>
      </c>
      <c r="N9628" t="str">
        <f t="shared" si="300"/>
        <v>HIGH</v>
      </c>
      <c r="O9628" t="str" cm="1">
        <f t="array" ref="O9628">_xlfn.IFS(D9628="North","Zone 1",D9628="South","Zone 2",D9628="East","Zone 3",D9628="West","Zone 4")</f>
        <v>Zone 4</v>
      </c>
      <c r="P9628">
        <f t="shared" si="301"/>
        <v>46606.3</v>
      </c>
      <c r="Q9628" t="str">
        <f>VLOOKUP(C9628,Product_Master!$A:$D,3,FALSE)</f>
        <v>Furniture</v>
      </c>
    </row>
    <row r="9629" spans="1:17" x14ac:dyDescent="0.3">
      <c r="A9629" t="s">
        <v>16258</v>
      </c>
      <c r="B9629" t="s">
        <v>1799</v>
      </c>
      <c r="C9629" t="s">
        <v>128</v>
      </c>
      <c r="D9629" t="s">
        <v>191</v>
      </c>
      <c r="E9629" t="s">
        <v>192</v>
      </c>
      <c r="F9629" t="s">
        <v>193</v>
      </c>
      <c r="G9629" t="s">
        <v>219</v>
      </c>
      <c r="H9629" t="s">
        <v>9630</v>
      </c>
      <c r="I9629">
        <v>10</v>
      </c>
      <c r="J9629">
        <v>15</v>
      </c>
      <c r="K9629">
        <v>499953</v>
      </c>
      <c r="L9629" t="str">
        <f>VLOOKUP(Sales_Data!C9629,Product_Master!$A:$D,2,FALSE)</f>
        <v>Cricket Bat</v>
      </c>
      <c r="M9629">
        <f>VLOOKUP(C9629,Product_Master!$A:$D,4,FALSE)</f>
        <v>58818</v>
      </c>
      <c r="N9629" t="str">
        <f t="shared" si="300"/>
        <v>HIGH</v>
      </c>
      <c r="O9629" t="str" cm="1">
        <f t="array" ref="O9629">_xlfn.IFS(D9629="North","Zone 1",D9629="South","Zone 2",D9629="East","Zone 3",D9629="West","Zone 4")</f>
        <v>Zone 1</v>
      </c>
      <c r="P9629">
        <f t="shared" si="301"/>
        <v>49995.3</v>
      </c>
      <c r="Q9629" t="str">
        <f>VLOOKUP(C9629,Product_Master!$A:$D,3,FALSE)</f>
        <v>Sports</v>
      </c>
    </row>
    <row r="9630" spans="1:17" x14ac:dyDescent="0.3">
      <c r="A9630" t="s">
        <v>16259</v>
      </c>
      <c r="B9630" t="s">
        <v>419</v>
      </c>
      <c r="C9630" t="s">
        <v>93</v>
      </c>
      <c r="D9630" t="s">
        <v>197</v>
      </c>
      <c r="E9630" t="s">
        <v>210</v>
      </c>
      <c r="F9630" t="s">
        <v>211</v>
      </c>
      <c r="G9630" t="s">
        <v>315</v>
      </c>
      <c r="H9630" t="s">
        <v>14571</v>
      </c>
      <c r="I9630">
        <v>1</v>
      </c>
      <c r="J9630">
        <v>5</v>
      </c>
      <c r="K9630">
        <v>73893</v>
      </c>
      <c r="L9630" t="str">
        <f>VLOOKUP(Sales_Data!C9630,Product_Master!$A:$D,2,FALSE)</f>
        <v>Skirt</v>
      </c>
      <c r="M9630">
        <f>VLOOKUP(C9630,Product_Master!$A:$D,4,FALSE)</f>
        <v>77783</v>
      </c>
      <c r="N9630" t="str">
        <f t="shared" si="300"/>
        <v>HIGH</v>
      </c>
      <c r="O9630" t="str" cm="1">
        <f t="array" ref="O9630">_xlfn.IFS(D9630="North","Zone 1",D9630="South","Zone 2",D9630="East","Zone 3",D9630="West","Zone 4")</f>
        <v>Zone 4</v>
      </c>
      <c r="P9630">
        <f t="shared" si="301"/>
        <v>7389.3</v>
      </c>
      <c r="Q9630" t="str">
        <f>VLOOKUP(C9630,Product_Master!$A:$D,3,FALSE)</f>
        <v>Clothing</v>
      </c>
    </row>
    <row r="9631" spans="1:17" x14ac:dyDescent="0.3">
      <c r="A9631" t="s">
        <v>16260</v>
      </c>
      <c r="B9631" t="s">
        <v>434</v>
      </c>
      <c r="C9631" t="s">
        <v>122</v>
      </c>
      <c r="D9631" t="s">
        <v>178</v>
      </c>
      <c r="E9631" t="s">
        <v>185</v>
      </c>
      <c r="F9631" t="s">
        <v>186</v>
      </c>
      <c r="G9631" t="s">
        <v>187</v>
      </c>
      <c r="H9631" t="s">
        <v>3553</v>
      </c>
      <c r="I9631">
        <v>10</v>
      </c>
      <c r="J9631">
        <v>20</v>
      </c>
      <c r="K9631">
        <v>524256</v>
      </c>
      <c r="L9631" t="str">
        <f>VLOOKUP(Sales_Data!C9631,Product_Master!$A:$D,2,FALSE)</f>
        <v>Noodles</v>
      </c>
      <c r="M9631">
        <f>VLOOKUP(C9631,Product_Master!$A:$D,4,FALSE)</f>
        <v>65532</v>
      </c>
      <c r="N9631" t="str">
        <f t="shared" si="300"/>
        <v>HIGH</v>
      </c>
      <c r="O9631" t="str" cm="1">
        <f t="array" ref="O9631">_xlfn.IFS(D9631="North","Zone 1",D9631="South","Zone 2",D9631="East","Zone 3",D9631="West","Zone 4")</f>
        <v>Zone 3</v>
      </c>
      <c r="P9631">
        <f t="shared" si="301"/>
        <v>52425.600000000006</v>
      </c>
      <c r="Q9631" t="str">
        <f>VLOOKUP(C9631,Product_Master!$A:$D,3,FALSE)</f>
        <v>Grocery</v>
      </c>
    </row>
    <row r="9632" spans="1:17" x14ac:dyDescent="0.3">
      <c r="A9632" t="s">
        <v>16261</v>
      </c>
      <c r="B9632" t="s">
        <v>1862</v>
      </c>
      <c r="C9632" t="s">
        <v>42</v>
      </c>
      <c r="D9632" t="s">
        <v>197</v>
      </c>
      <c r="E9632" t="s">
        <v>198</v>
      </c>
      <c r="F9632" t="s">
        <v>199</v>
      </c>
      <c r="G9632" t="s">
        <v>212</v>
      </c>
      <c r="H9632" t="s">
        <v>1940</v>
      </c>
      <c r="I9632">
        <v>4</v>
      </c>
      <c r="J9632">
        <v>20</v>
      </c>
      <c r="K9632">
        <v>60512</v>
      </c>
      <c r="L9632" t="str">
        <f>VLOOKUP(Sales_Data!C9632,Product_Master!$A:$D,2,FALSE)</f>
        <v>Coffee Table</v>
      </c>
      <c r="M9632">
        <f>VLOOKUP(C9632,Product_Master!$A:$D,4,FALSE)</f>
        <v>18910</v>
      </c>
      <c r="N9632" t="str">
        <f t="shared" si="300"/>
        <v>HIGH</v>
      </c>
      <c r="O9632" t="str" cm="1">
        <f t="array" ref="O9632">_xlfn.IFS(D9632="North","Zone 1",D9632="South","Zone 2",D9632="East","Zone 3",D9632="West","Zone 4")</f>
        <v>Zone 4</v>
      </c>
      <c r="P9632">
        <f t="shared" si="301"/>
        <v>6051.2000000000007</v>
      </c>
      <c r="Q9632" t="str">
        <f>VLOOKUP(C9632,Product_Master!$A:$D,3,FALSE)</f>
        <v>Furniture</v>
      </c>
    </row>
    <row r="9633" spans="1:17" x14ac:dyDescent="0.3">
      <c r="A9633" t="s">
        <v>16262</v>
      </c>
      <c r="B9633" t="s">
        <v>1847</v>
      </c>
      <c r="C9633" t="s">
        <v>81</v>
      </c>
      <c r="D9633" t="s">
        <v>171</v>
      </c>
      <c r="E9633" t="s">
        <v>172</v>
      </c>
      <c r="F9633" t="s">
        <v>173</v>
      </c>
      <c r="G9633" t="s">
        <v>269</v>
      </c>
      <c r="H9633" t="s">
        <v>14921</v>
      </c>
      <c r="I9633">
        <v>11</v>
      </c>
      <c r="J9633">
        <v>20</v>
      </c>
      <c r="K9633">
        <v>290769</v>
      </c>
      <c r="L9633" t="str">
        <f>VLOOKUP(Sales_Data!C9633,Product_Master!$A:$D,2,FALSE)</f>
        <v>Blazer</v>
      </c>
      <c r="M9633">
        <f>VLOOKUP(C9633,Product_Master!$A:$D,4,FALSE)</f>
        <v>33042</v>
      </c>
      <c r="N9633" t="str">
        <f t="shared" si="300"/>
        <v>HIGH</v>
      </c>
      <c r="O9633" t="str" cm="1">
        <f t="array" ref="O9633">_xlfn.IFS(D9633="North","Zone 1",D9633="South","Zone 2",D9633="East","Zone 3",D9633="West","Zone 4")</f>
        <v>Zone 2</v>
      </c>
      <c r="P9633">
        <f t="shared" si="301"/>
        <v>29076.9</v>
      </c>
      <c r="Q9633" t="str">
        <f>VLOOKUP(C9633,Product_Master!$A:$D,3,FALSE)</f>
        <v>Clothing</v>
      </c>
    </row>
    <row r="9634" spans="1:17" x14ac:dyDescent="0.3">
      <c r="A9634" t="s">
        <v>16263</v>
      </c>
      <c r="B9634" t="s">
        <v>628</v>
      </c>
      <c r="C9634" t="s">
        <v>7</v>
      </c>
      <c r="D9634" t="s">
        <v>197</v>
      </c>
      <c r="E9634" t="s">
        <v>210</v>
      </c>
      <c r="F9634" t="s">
        <v>211</v>
      </c>
      <c r="G9634" t="s">
        <v>228</v>
      </c>
      <c r="H9634" t="s">
        <v>16264</v>
      </c>
      <c r="I9634">
        <v>6</v>
      </c>
      <c r="J9634">
        <v>5</v>
      </c>
      <c r="K9634">
        <v>364805</v>
      </c>
      <c r="L9634" t="str">
        <f>VLOOKUP(Sales_Data!C9634,Product_Master!$A:$D,2,FALSE)</f>
        <v>HP Laptop</v>
      </c>
      <c r="M9634">
        <f>VLOOKUP(C9634,Product_Master!$A:$D,4,FALSE)</f>
        <v>64001</v>
      </c>
      <c r="N9634" t="str">
        <f t="shared" si="300"/>
        <v>HIGH</v>
      </c>
      <c r="O9634" t="str" cm="1">
        <f t="array" ref="O9634">_xlfn.IFS(D9634="North","Zone 1",D9634="South","Zone 2",D9634="East","Zone 3",D9634="West","Zone 4")</f>
        <v>Zone 4</v>
      </c>
      <c r="P9634">
        <f t="shared" si="301"/>
        <v>36480.5</v>
      </c>
      <c r="Q9634" t="str">
        <f>VLOOKUP(C9634,Product_Master!$A:$D,3,FALSE)</f>
        <v>Electronics</v>
      </c>
    </row>
    <row r="9635" spans="1:17" x14ac:dyDescent="0.3">
      <c r="A9635" t="s">
        <v>16265</v>
      </c>
      <c r="B9635" t="s">
        <v>3195</v>
      </c>
      <c r="C9635" t="s">
        <v>21</v>
      </c>
      <c r="D9635" t="s">
        <v>171</v>
      </c>
      <c r="E9635" t="s">
        <v>223</v>
      </c>
      <c r="F9635" t="s">
        <v>224</v>
      </c>
      <c r="G9635" t="s">
        <v>219</v>
      </c>
      <c r="H9635" t="s">
        <v>16266</v>
      </c>
      <c r="I9635">
        <v>11</v>
      </c>
      <c r="J9635">
        <v>15</v>
      </c>
      <c r="K9635">
        <v>453811</v>
      </c>
      <c r="L9635" t="str">
        <f>VLOOKUP(Sales_Data!C9635,Product_Master!$A:$D,2,FALSE)</f>
        <v>Air Conditioner</v>
      </c>
      <c r="M9635">
        <f>VLOOKUP(C9635,Product_Master!$A:$D,4,FALSE)</f>
        <v>48536</v>
      </c>
      <c r="N9635" t="str">
        <f t="shared" si="300"/>
        <v>HIGH</v>
      </c>
      <c r="O9635" t="str" cm="1">
        <f t="array" ref="O9635">_xlfn.IFS(D9635="North","Zone 1",D9635="South","Zone 2",D9635="East","Zone 3",D9635="West","Zone 4")</f>
        <v>Zone 2</v>
      </c>
      <c r="P9635">
        <f t="shared" si="301"/>
        <v>45381.100000000006</v>
      </c>
      <c r="Q9635" t="str">
        <f>VLOOKUP(C9635,Product_Master!$A:$D,3,FALSE)</f>
        <v>Electronics</v>
      </c>
    </row>
    <row r="9636" spans="1:17" x14ac:dyDescent="0.3">
      <c r="A9636" t="s">
        <v>16267</v>
      </c>
      <c r="B9636" t="s">
        <v>2289</v>
      </c>
      <c r="C9636" t="s">
        <v>112</v>
      </c>
      <c r="D9636" t="s">
        <v>171</v>
      </c>
      <c r="E9636" t="s">
        <v>204</v>
      </c>
      <c r="F9636" t="s">
        <v>205</v>
      </c>
      <c r="G9636" t="s">
        <v>269</v>
      </c>
      <c r="H9636" t="s">
        <v>8853</v>
      </c>
      <c r="I9636">
        <v>4</v>
      </c>
      <c r="J9636">
        <v>20</v>
      </c>
      <c r="K9636">
        <v>13686</v>
      </c>
      <c r="L9636" t="str">
        <f>VLOOKUP(Sales_Data!C9636,Product_Master!$A:$D,2,FALSE)</f>
        <v>Pasta</v>
      </c>
      <c r="M9636">
        <f>VLOOKUP(C9636,Product_Master!$A:$D,4,FALSE)</f>
        <v>4277</v>
      </c>
      <c r="N9636" t="str">
        <f t="shared" si="300"/>
        <v>MEDIUM</v>
      </c>
      <c r="O9636" t="str" cm="1">
        <f t="array" ref="O9636">_xlfn.IFS(D9636="North","Zone 1",D9636="South","Zone 2",D9636="East","Zone 3",D9636="West","Zone 4")</f>
        <v>Zone 2</v>
      </c>
      <c r="P9636">
        <f t="shared" si="301"/>
        <v>684.30000000000007</v>
      </c>
      <c r="Q9636" t="str">
        <f>VLOOKUP(C9636,Product_Master!$A:$D,3,FALSE)</f>
        <v>Grocery</v>
      </c>
    </row>
    <row r="9637" spans="1:17" x14ac:dyDescent="0.3">
      <c r="A9637" t="s">
        <v>16268</v>
      </c>
      <c r="B9637" t="s">
        <v>1585</v>
      </c>
      <c r="C9637" t="s">
        <v>79</v>
      </c>
      <c r="D9637" t="s">
        <v>171</v>
      </c>
      <c r="E9637" t="s">
        <v>172</v>
      </c>
      <c r="F9637" t="s">
        <v>173</v>
      </c>
      <c r="G9637" t="s">
        <v>187</v>
      </c>
      <c r="H9637" t="s">
        <v>1489</v>
      </c>
      <c r="I9637">
        <v>9</v>
      </c>
      <c r="J9637">
        <v>5</v>
      </c>
      <c r="K9637">
        <v>35089</v>
      </c>
      <c r="L9637" t="str">
        <f>VLOOKUP(Sales_Data!C9637,Product_Master!$A:$D,2,FALSE)</f>
        <v>Formal Shirt</v>
      </c>
      <c r="M9637">
        <f>VLOOKUP(C9637,Product_Master!$A:$D,4,FALSE)</f>
        <v>4104</v>
      </c>
      <c r="N9637" t="str">
        <f t="shared" si="300"/>
        <v>HIGH</v>
      </c>
      <c r="O9637" t="str" cm="1">
        <f t="array" ref="O9637">_xlfn.IFS(D9637="North","Zone 1",D9637="South","Zone 2",D9637="East","Zone 3",D9637="West","Zone 4")</f>
        <v>Zone 2</v>
      </c>
      <c r="P9637">
        <f t="shared" si="301"/>
        <v>3508.9</v>
      </c>
      <c r="Q9637" t="str">
        <f>VLOOKUP(C9637,Product_Master!$A:$D,3,FALSE)</f>
        <v>Clothing</v>
      </c>
    </row>
    <row r="9638" spans="1:17" x14ac:dyDescent="0.3">
      <c r="A9638" t="s">
        <v>16269</v>
      </c>
      <c r="B9638" t="s">
        <v>300</v>
      </c>
      <c r="C9638" t="s">
        <v>27</v>
      </c>
      <c r="D9638" t="s">
        <v>191</v>
      </c>
      <c r="E9638" t="s">
        <v>192</v>
      </c>
      <c r="F9638" t="s">
        <v>193</v>
      </c>
      <c r="G9638" t="s">
        <v>200</v>
      </c>
      <c r="H9638" t="s">
        <v>6451</v>
      </c>
      <c r="I9638">
        <v>12</v>
      </c>
      <c r="J9638">
        <v>15</v>
      </c>
      <c r="K9638">
        <v>574413</v>
      </c>
      <c r="L9638" t="str">
        <f>VLOOKUP(Sales_Data!C9638,Product_Master!$A:$D,2,FALSE)</f>
        <v>Microwave</v>
      </c>
      <c r="M9638">
        <f>VLOOKUP(C9638,Product_Master!$A:$D,4,FALSE)</f>
        <v>56315</v>
      </c>
      <c r="N9638" t="str">
        <f t="shared" si="300"/>
        <v>HIGH</v>
      </c>
      <c r="O9638" t="str" cm="1">
        <f t="array" ref="O9638">_xlfn.IFS(D9638="North","Zone 1",D9638="South","Zone 2",D9638="East","Zone 3",D9638="West","Zone 4")</f>
        <v>Zone 1</v>
      </c>
      <c r="P9638">
        <f t="shared" si="301"/>
        <v>57441.3</v>
      </c>
      <c r="Q9638" t="str">
        <f>VLOOKUP(C9638,Product_Master!$A:$D,3,FALSE)</f>
        <v>Electronics</v>
      </c>
    </row>
    <row r="9639" spans="1:17" x14ac:dyDescent="0.3">
      <c r="A9639" t="s">
        <v>16270</v>
      </c>
      <c r="B9639" t="s">
        <v>2500</v>
      </c>
      <c r="C9639" t="s">
        <v>149</v>
      </c>
      <c r="D9639" t="s">
        <v>178</v>
      </c>
      <c r="E9639" t="s">
        <v>185</v>
      </c>
      <c r="F9639" t="s">
        <v>186</v>
      </c>
      <c r="G9639" t="s">
        <v>206</v>
      </c>
      <c r="H9639" t="s">
        <v>282</v>
      </c>
      <c r="I9639">
        <v>7</v>
      </c>
      <c r="J9639">
        <v>10</v>
      </c>
      <c r="K9639">
        <v>215957</v>
      </c>
      <c r="L9639" t="str">
        <f>VLOOKUP(Sales_Data!C9639,Product_Master!$A:$D,2,FALSE)</f>
        <v>Football Shoes</v>
      </c>
      <c r="M9639">
        <f>VLOOKUP(C9639,Product_Master!$A:$D,4,FALSE)</f>
        <v>34279</v>
      </c>
      <c r="N9639" t="str">
        <f t="shared" si="300"/>
        <v>HIGH</v>
      </c>
      <c r="O9639" t="str" cm="1">
        <f t="array" ref="O9639">_xlfn.IFS(D9639="North","Zone 1",D9639="South","Zone 2",D9639="East","Zone 3",D9639="West","Zone 4")</f>
        <v>Zone 3</v>
      </c>
      <c r="P9639">
        <f t="shared" si="301"/>
        <v>21595.7</v>
      </c>
      <c r="Q9639" t="str">
        <f>VLOOKUP(C9639,Product_Master!$A:$D,3,FALSE)</f>
        <v>Sports</v>
      </c>
    </row>
    <row r="9640" spans="1:17" x14ac:dyDescent="0.3">
      <c r="A9640" t="s">
        <v>16271</v>
      </c>
      <c r="B9640" t="s">
        <v>2319</v>
      </c>
      <c r="C9640" t="s">
        <v>102</v>
      </c>
      <c r="D9640" t="s">
        <v>197</v>
      </c>
      <c r="E9640" t="s">
        <v>210</v>
      </c>
      <c r="F9640" t="s">
        <v>211</v>
      </c>
      <c r="G9640" t="s">
        <v>181</v>
      </c>
      <c r="H9640" t="s">
        <v>16272</v>
      </c>
      <c r="I9640">
        <v>11</v>
      </c>
      <c r="J9640">
        <v>20</v>
      </c>
      <c r="K9640">
        <v>643016</v>
      </c>
      <c r="L9640" t="str">
        <f>VLOOKUP(Sales_Data!C9640,Product_Master!$A:$D,2,FALSE)</f>
        <v>Tea</v>
      </c>
      <c r="M9640">
        <f>VLOOKUP(C9640,Product_Master!$A:$D,4,FALSE)</f>
        <v>73070</v>
      </c>
      <c r="N9640" t="str">
        <f t="shared" si="300"/>
        <v>HIGH</v>
      </c>
      <c r="O9640" t="str" cm="1">
        <f t="array" ref="O9640">_xlfn.IFS(D9640="North","Zone 1",D9640="South","Zone 2",D9640="East","Zone 3",D9640="West","Zone 4")</f>
        <v>Zone 4</v>
      </c>
      <c r="P9640">
        <f t="shared" si="301"/>
        <v>64301.600000000006</v>
      </c>
      <c r="Q9640" t="str">
        <f>VLOOKUP(C9640,Product_Master!$A:$D,3,FALSE)</f>
        <v>Grocery</v>
      </c>
    </row>
    <row r="9641" spans="1:17" x14ac:dyDescent="0.3">
      <c r="A9641" t="s">
        <v>16273</v>
      </c>
      <c r="B9641" t="s">
        <v>1565</v>
      </c>
      <c r="C9641" t="s">
        <v>79</v>
      </c>
      <c r="D9641" t="s">
        <v>178</v>
      </c>
      <c r="E9641" t="s">
        <v>179</v>
      </c>
      <c r="F9641" t="s">
        <v>180</v>
      </c>
      <c r="G9641" t="s">
        <v>269</v>
      </c>
      <c r="H9641" t="s">
        <v>11438</v>
      </c>
      <c r="I9641">
        <v>1</v>
      </c>
      <c r="J9641">
        <v>20</v>
      </c>
      <c r="K9641">
        <v>3283</v>
      </c>
      <c r="L9641" t="str">
        <f>VLOOKUP(Sales_Data!C9641,Product_Master!$A:$D,2,FALSE)</f>
        <v>Formal Shirt</v>
      </c>
      <c r="M9641">
        <f>VLOOKUP(C9641,Product_Master!$A:$D,4,FALSE)</f>
        <v>4104</v>
      </c>
      <c r="N9641" t="str">
        <f t="shared" si="300"/>
        <v>LOW</v>
      </c>
      <c r="O9641" t="str" cm="1">
        <f t="array" ref="O9641">_xlfn.IFS(D9641="North","Zone 1",D9641="South","Zone 2",D9641="East","Zone 3",D9641="West","Zone 4")</f>
        <v>Zone 3</v>
      </c>
      <c r="P9641">
        <f t="shared" si="301"/>
        <v>65.66</v>
      </c>
      <c r="Q9641" t="str">
        <f>VLOOKUP(C9641,Product_Master!$A:$D,3,FALSE)</f>
        <v>Clothing</v>
      </c>
    </row>
    <row r="9642" spans="1:17" x14ac:dyDescent="0.3">
      <c r="A9642" t="s">
        <v>16274</v>
      </c>
      <c r="B9642" t="s">
        <v>2061</v>
      </c>
      <c r="C9642" t="s">
        <v>58</v>
      </c>
      <c r="D9642" t="s">
        <v>171</v>
      </c>
      <c r="E9642" t="s">
        <v>204</v>
      </c>
      <c r="F9642" t="s">
        <v>205</v>
      </c>
      <c r="G9642" t="s">
        <v>219</v>
      </c>
      <c r="H9642" t="s">
        <v>12727</v>
      </c>
      <c r="I9642">
        <v>5</v>
      </c>
      <c r="J9642">
        <v>20</v>
      </c>
      <c r="K9642">
        <v>110800</v>
      </c>
      <c r="L9642" t="str">
        <f>VLOOKUP(Sales_Data!C9642,Product_Master!$A:$D,2,FALSE)</f>
        <v>Side Table</v>
      </c>
      <c r="M9642">
        <f>VLOOKUP(C9642,Product_Master!$A:$D,4,FALSE)</f>
        <v>27700</v>
      </c>
      <c r="N9642" t="str">
        <f t="shared" si="300"/>
        <v>HIGH</v>
      </c>
      <c r="O9642" t="str" cm="1">
        <f t="array" ref="O9642">_xlfn.IFS(D9642="North","Zone 1",D9642="South","Zone 2",D9642="East","Zone 3",D9642="West","Zone 4")</f>
        <v>Zone 2</v>
      </c>
      <c r="P9642">
        <f t="shared" si="301"/>
        <v>11080</v>
      </c>
      <c r="Q9642" t="str">
        <f>VLOOKUP(C9642,Product_Master!$A:$D,3,FALSE)</f>
        <v>Furniture</v>
      </c>
    </row>
    <row r="9643" spans="1:17" x14ac:dyDescent="0.3">
      <c r="A9643" t="s">
        <v>16275</v>
      </c>
      <c r="B9643" t="s">
        <v>1021</v>
      </c>
      <c r="C9643" t="s">
        <v>143</v>
      </c>
      <c r="D9643" t="s">
        <v>191</v>
      </c>
      <c r="E9643" t="s">
        <v>192</v>
      </c>
      <c r="F9643" t="s">
        <v>193</v>
      </c>
      <c r="G9643" t="s">
        <v>228</v>
      </c>
      <c r="H9643" t="s">
        <v>4837</v>
      </c>
      <c r="I9643">
        <v>7</v>
      </c>
      <c r="J9643">
        <v>10</v>
      </c>
      <c r="K9643">
        <v>35550</v>
      </c>
      <c r="L9643" t="str">
        <f>VLOOKUP(Sales_Data!C9643,Product_Master!$A:$D,2,FALSE)</f>
        <v>Skipping Rope</v>
      </c>
      <c r="M9643">
        <f>VLOOKUP(C9643,Product_Master!$A:$D,4,FALSE)</f>
        <v>5643</v>
      </c>
      <c r="N9643" t="str">
        <f t="shared" si="300"/>
        <v>HIGH</v>
      </c>
      <c r="O9643" t="str" cm="1">
        <f t="array" ref="O9643">_xlfn.IFS(D9643="North","Zone 1",D9643="South","Zone 2",D9643="East","Zone 3",D9643="West","Zone 4")</f>
        <v>Zone 1</v>
      </c>
      <c r="P9643">
        <f t="shared" si="301"/>
        <v>3555</v>
      </c>
      <c r="Q9643" t="str">
        <f>VLOOKUP(C9643,Product_Master!$A:$D,3,FALSE)</f>
        <v>Sports</v>
      </c>
    </row>
    <row r="9644" spans="1:17" x14ac:dyDescent="0.3">
      <c r="A9644" t="s">
        <v>16276</v>
      </c>
      <c r="B9644" t="s">
        <v>2436</v>
      </c>
      <c r="C9644" t="s">
        <v>52</v>
      </c>
      <c r="D9644" t="s">
        <v>197</v>
      </c>
      <c r="E9644" t="s">
        <v>210</v>
      </c>
      <c r="F9644" t="s">
        <v>211</v>
      </c>
      <c r="G9644" t="s">
        <v>269</v>
      </c>
      <c r="H9644" t="s">
        <v>16277</v>
      </c>
      <c r="I9644">
        <v>8</v>
      </c>
      <c r="J9644">
        <v>15</v>
      </c>
      <c r="K9644">
        <v>14239</v>
      </c>
      <c r="L9644" t="str">
        <f>VLOOKUP(Sales_Data!C9644,Product_Master!$A:$D,2,FALSE)</f>
        <v>TV Unit</v>
      </c>
      <c r="M9644">
        <f>VLOOKUP(C9644,Product_Master!$A:$D,4,FALSE)</f>
        <v>2094</v>
      </c>
      <c r="N9644" t="str">
        <f t="shared" si="300"/>
        <v>MEDIUM</v>
      </c>
      <c r="O9644" t="str" cm="1">
        <f t="array" ref="O9644">_xlfn.IFS(D9644="North","Zone 1",D9644="South","Zone 2",D9644="East","Zone 3",D9644="West","Zone 4")</f>
        <v>Zone 4</v>
      </c>
      <c r="P9644">
        <f t="shared" si="301"/>
        <v>711.95</v>
      </c>
      <c r="Q9644" t="str">
        <f>VLOOKUP(C9644,Product_Master!$A:$D,3,FALSE)</f>
        <v>Furniture</v>
      </c>
    </row>
    <row r="9645" spans="1:17" x14ac:dyDescent="0.3">
      <c r="A9645" t="s">
        <v>16278</v>
      </c>
      <c r="B9645" t="s">
        <v>1764</v>
      </c>
      <c r="C9645" t="s">
        <v>52</v>
      </c>
      <c r="D9645" t="s">
        <v>191</v>
      </c>
      <c r="E9645" t="s">
        <v>192</v>
      </c>
      <c r="F9645" t="s">
        <v>193</v>
      </c>
      <c r="G9645" t="s">
        <v>212</v>
      </c>
      <c r="H9645" t="s">
        <v>16279</v>
      </c>
      <c r="I9645">
        <v>8</v>
      </c>
      <c r="J9645">
        <v>0</v>
      </c>
      <c r="K9645">
        <v>16752</v>
      </c>
      <c r="L9645" t="str">
        <f>VLOOKUP(Sales_Data!C9645,Product_Master!$A:$D,2,FALSE)</f>
        <v>TV Unit</v>
      </c>
      <c r="M9645">
        <f>VLOOKUP(C9645,Product_Master!$A:$D,4,FALSE)</f>
        <v>2094</v>
      </c>
      <c r="N9645" t="str">
        <f t="shared" si="300"/>
        <v>HIGH</v>
      </c>
      <c r="O9645" t="str" cm="1">
        <f t="array" ref="O9645">_xlfn.IFS(D9645="North","Zone 1",D9645="South","Zone 2",D9645="East","Zone 3",D9645="West","Zone 4")</f>
        <v>Zone 1</v>
      </c>
      <c r="P9645">
        <f t="shared" si="301"/>
        <v>1675.2</v>
      </c>
      <c r="Q9645" t="str">
        <f>VLOOKUP(C9645,Product_Master!$A:$D,3,FALSE)</f>
        <v>Furniture</v>
      </c>
    </row>
    <row r="9646" spans="1:17" x14ac:dyDescent="0.3">
      <c r="A9646" t="s">
        <v>16280</v>
      </c>
      <c r="B9646" t="s">
        <v>1055</v>
      </c>
      <c r="C9646" t="s">
        <v>17</v>
      </c>
      <c r="D9646" t="s">
        <v>191</v>
      </c>
      <c r="E9646" t="s">
        <v>192</v>
      </c>
      <c r="F9646" t="s">
        <v>193</v>
      </c>
      <c r="G9646" t="s">
        <v>174</v>
      </c>
      <c r="H9646" t="s">
        <v>16281</v>
      </c>
      <c r="I9646">
        <v>7</v>
      </c>
      <c r="J9646">
        <v>10</v>
      </c>
      <c r="K9646">
        <v>421753</v>
      </c>
      <c r="L9646" t="str">
        <f>VLOOKUP(Sales_Data!C9646,Product_Master!$A:$D,2,FALSE)</f>
        <v>Printer</v>
      </c>
      <c r="M9646">
        <f>VLOOKUP(C9646,Product_Master!$A:$D,4,FALSE)</f>
        <v>66945</v>
      </c>
      <c r="N9646" t="str">
        <f t="shared" si="300"/>
        <v>HIGH</v>
      </c>
      <c r="O9646" t="str" cm="1">
        <f t="array" ref="O9646">_xlfn.IFS(D9646="North","Zone 1",D9646="South","Zone 2",D9646="East","Zone 3",D9646="West","Zone 4")</f>
        <v>Zone 1</v>
      </c>
      <c r="P9646">
        <f t="shared" si="301"/>
        <v>42175.3</v>
      </c>
      <c r="Q9646" t="str">
        <f>VLOOKUP(C9646,Product_Master!$A:$D,3,FALSE)</f>
        <v>Electronics</v>
      </c>
    </row>
    <row r="9647" spans="1:17" x14ac:dyDescent="0.3">
      <c r="A9647" t="s">
        <v>16282</v>
      </c>
      <c r="B9647" t="s">
        <v>756</v>
      </c>
      <c r="C9647" t="s">
        <v>122</v>
      </c>
      <c r="D9647" t="s">
        <v>178</v>
      </c>
      <c r="E9647" t="s">
        <v>185</v>
      </c>
      <c r="F9647" t="s">
        <v>186</v>
      </c>
      <c r="G9647" t="s">
        <v>315</v>
      </c>
      <c r="H9647" t="s">
        <v>9014</v>
      </c>
      <c r="I9647">
        <v>12</v>
      </c>
      <c r="J9647">
        <v>15</v>
      </c>
      <c r="K9647">
        <v>668426</v>
      </c>
      <c r="L9647" t="str">
        <f>VLOOKUP(Sales_Data!C9647,Product_Master!$A:$D,2,FALSE)</f>
        <v>Noodles</v>
      </c>
      <c r="M9647">
        <f>VLOOKUP(C9647,Product_Master!$A:$D,4,FALSE)</f>
        <v>65532</v>
      </c>
      <c r="N9647" t="str">
        <f t="shared" si="300"/>
        <v>HIGH</v>
      </c>
      <c r="O9647" t="str" cm="1">
        <f t="array" ref="O9647">_xlfn.IFS(D9647="North","Zone 1",D9647="South","Zone 2",D9647="East","Zone 3",D9647="West","Zone 4")</f>
        <v>Zone 3</v>
      </c>
      <c r="P9647">
        <f t="shared" si="301"/>
        <v>66842.600000000006</v>
      </c>
      <c r="Q9647" t="str">
        <f>VLOOKUP(C9647,Product_Master!$A:$D,3,FALSE)</f>
        <v>Grocery</v>
      </c>
    </row>
    <row r="9648" spans="1:17" x14ac:dyDescent="0.3">
      <c r="A9648" t="s">
        <v>16283</v>
      </c>
      <c r="B9648" t="s">
        <v>1220</v>
      </c>
      <c r="C9648" t="s">
        <v>135</v>
      </c>
      <c r="D9648" t="s">
        <v>171</v>
      </c>
      <c r="E9648" t="s">
        <v>204</v>
      </c>
      <c r="F9648" t="s">
        <v>205</v>
      </c>
      <c r="G9648" t="s">
        <v>200</v>
      </c>
      <c r="H9648" t="s">
        <v>6006</v>
      </c>
      <c r="I9648">
        <v>10</v>
      </c>
      <c r="J9648">
        <v>5</v>
      </c>
      <c r="K9648">
        <v>243998</v>
      </c>
      <c r="L9648" t="str">
        <f>VLOOKUP(Sales_Data!C9648,Product_Master!$A:$D,2,FALSE)</f>
        <v>Yoga Mat</v>
      </c>
      <c r="M9648">
        <f>VLOOKUP(C9648,Product_Master!$A:$D,4,FALSE)</f>
        <v>25684</v>
      </c>
      <c r="N9648" t="str">
        <f t="shared" si="300"/>
        <v>HIGH</v>
      </c>
      <c r="O9648" t="str" cm="1">
        <f t="array" ref="O9648">_xlfn.IFS(D9648="North","Zone 1",D9648="South","Zone 2",D9648="East","Zone 3",D9648="West","Zone 4")</f>
        <v>Zone 2</v>
      </c>
      <c r="P9648">
        <f t="shared" si="301"/>
        <v>24399.800000000003</v>
      </c>
      <c r="Q9648" t="str">
        <f>VLOOKUP(C9648,Product_Master!$A:$D,3,FALSE)</f>
        <v>Sports</v>
      </c>
    </row>
    <row r="9649" spans="1:17" x14ac:dyDescent="0.3">
      <c r="A9649" t="s">
        <v>16284</v>
      </c>
      <c r="B9649" t="s">
        <v>2403</v>
      </c>
      <c r="C9649" t="s">
        <v>31</v>
      </c>
      <c r="D9649" t="s">
        <v>197</v>
      </c>
      <c r="E9649" t="s">
        <v>210</v>
      </c>
      <c r="F9649" t="s">
        <v>211</v>
      </c>
      <c r="G9649" t="s">
        <v>257</v>
      </c>
      <c r="H9649" t="s">
        <v>16285</v>
      </c>
      <c r="I9649">
        <v>12</v>
      </c>
      <c r="J9649">
        <v>10</v>
      </c>
      <c r="K9649">
        <v>416728</v>
      </c>
      <c r="L9649" t="str">
        <f>VLOOKUP(Sales_Data!C9649,Product_Master!$A:$D,2,FALSE)</f>
        <v>Smart Watch</v>
      </c>
      <c r="M9649">
        <f>VLOOKUP(C9649,Product_Master!$A:$D,4,FALSE)</f>
        <v>38586</v>
      </c>
      <c r="N9649" t="str">
        <f t="shared" si="300"/>
        <v>HIGH</v>
      </c>
      <c r="O9649" t="str" cm="1">
        <f t="array" ref="O9649">_xlfn.IFS(D9649="North","Zone 1",D9649="South","Zone 2",D9649="East","Zone 3",D9649="West","Zone 4")</f>
        <v>Zone 4</v>
      </c>
      <c r="P9649">
        <f t="shared" si="301"/>
        <v>41672.800000000003</v>
      </c>
      <c r="Q9649" t="str">
        <f>VLOOKUP(C9649,Product_Master!$A:$D,3,FALSE)</f>
        <v>Electronics</v>
      </c>
    </row>
    <row r="9650" spans="1:17" x14ac:dyDescent="0.3">
      <c r="A9650" t="s">
        <v>16286</v>
      </c>
      <c r="B9650" t="s">
        <v>1842</v>
      </c>
      <c r="C9650" t="s">
        <v>143</v>
      </c>
      <c r="D9650" t="s">
        <v>197</v>
      </c>
      <c r="E9650" t="s">
        <v>198</v>
      </c>
      <c r="F9650" t="s">
        <v>199</v>
      </c>
      <c r="G9650" t="s">
        <v>253</v>
      </c>
      <c r="H9650" t="s">
        <v>16287</v>
      </c>
      <c r="I9650">
        <v>5</v>
      </c>
      <c r="J9650">
        <v>5</v>
      </c>
      <c r="K9650">
        <v>26804</v>
      </c>
      <c r="L9650" t="str">
        <f>VLOOKUP(Sales_Data!C9650,Product_Master!$A:$D,2,FALSE)</f>
        <v>Skipping Rope</v>
      </c>
      <c r="M9650">
        <f>VLOOKUP(C9650,Product_Master!$A:$D,4,FALSE)</f>
        <v>5643</v>
      </c>
      <c r="N9650" t="str">
        <f t="shared" si="300"/>
        <v>HIGH</v>
      </c>
      <c r="O9650" t="str" cm="1">
        <f t="array" ref="O9650">_xlfn.IFS(D9650="North","Zone 1",D9650="South","Zone 2",D9650="East","Zone 3",D9650="West","Zone 4")</f>
        <v>Zone 4</v>
      </c>
      <c r="P9650">
        <f t="shared" si="301"/>
        <v>2680.4</v>
      </c>
      <c r="Q9650" t="str">
        <f>VLOOKUP(C9650,Product_Master!$A:$D,3,FALSE)</f>
        <v>Sports</v>
      </c>
    </row>
    <row r="9651" spans="1:17" x14ac:dyDescent="0.3">
      <c r="A9651" t="s">
        <v>16288</v>
      </c>
      <c r="B9651" t="s">
        <v>2455</v>
      </c>
      <c r="C9651" t="s">
        <v>38</v>
      </c>
      <c r="D9651" t="s">
        <v>191</v>
      </c>
      <c r="E9651" t="s">
        <v>242</v>
      </c>
      <c r="F9651" t="s">
        <v>242</v>
      </c>
      <c r="G9651" t="s">
        <v>228</v>
      </c>
      <c r="H9651" t="s">
        <v>5368</v>
      </c>
      <c r="I9651">
        <v>7</v>
      </c>
      <c r="J9651">
        <v>10</v>
      </c>
      <c r="K9651">
        <v>255137</v>
      </c>
      <c r="L9651" t="str">
        <f>VLOOKUP(Sales_Data!C9651,Product_Master!$A:$D,2,FALSE)</f>
        <v>Study Table</v>
      </c>
      <c r="M9651">
        <f>VLOOKUP(C9651,Product_Master!$A:$D,4,FALSE)</f>
        <v>40498</v>
      </c>
      <c r="N9651" t="str">
        <f t="shared" si="300"/>
        <v>HIGH</v>
      </c>
      <c r="O9651" t="str" cm="1">
        <f t="array" ref="O9651">_xlfn.IFS(D9651="North","Zone 1",D9651="South","Zone 2",D9651="East","Zone 3",D9651="West","Zone 4")</f>
        <v>Zone 1</v>
      </c>
      <c r="P9651">
        <f t="shared" si="301"/>
        <v>25513.7</v>
      </c>
      <c r="Q9651" t="str">
        <f>VLOOKUP(C9651,Product_Master!$A:$D,3,FALSE)</f>
        <v>Furniture</v>
      </c>
    </row>
    <row r="9652" spans="1:17" x14ac:dyDescent="0.3">
      <c r="A9652" t="s">
        <v>16289</v>
      </c>
      <c r="B9652" t="s">
        <v>499</v>
      </c>
      <c r="C9652" t="s">
        <v>120</v>
      </c>
      <c r="D9652" t="s">
        <v>178</v>
      </c>
      <c r="E9652" t="s">
        <v>179</v>
      </c>
      <c r="F9652" t="s">
        <v>180</v>
      </c>
      <c r="G9652" t="s">
        <v>174</v>
      </c>
      <c r="H9652" t="s">
        <v>14510</v>
      </c>
      <c r="I9652">
        <v>7</v>
      </c>
      <c r="J9652">
        <v>5</v>
      </c>
      <c r="K9652">
        <v>205292</v>
      </c>
      <c r="L9652" t="str">
        <f>VLOOKUP(Sales_Data!C9652,Product_Master!$A:$D,2,FALSE)</f>
        <v>Soft Drink</v>
      </c>
      <c r="M9652">
        <f>VLOOKUP(C9652,Product_Master!$A:$D,4,FALSE)</f>
        <v>30871</v>
      </c>
      <c r="N9652" t="str">
        <f t="shared" si="300"/>
        <v>HIGH</v>
      </c>
      <c r="O9652" t="str" cm="1">
        <f t="array" ref="O9652">_xlfn.IFS(D9652="North","Zone 1",D9652="South","Zone 2",D9652="East","Zone 3",D9652="West","Zone 4")</f>
        <v>Zone 3</v>
      </c>
      <c r="P9652">
        <f t="shared" si="301"/>
        <v>20529.2</v>
      </c>
      <c r="Q9652" t="str">
        <f>VLOOKUP(C9652,Product_Master!$A:$D,3,FALSE)</f>
        <v>Grocery</v>
      </c>
    </row>
    <row r="9653" spans="1:17" x14ac:dyDescent="0.3">
      <c r="A9653" t="s">
        <v>16290</v>
      </c>
      <c r="B9653" t="s">
        <v>5264</v>
      </c>
      <c r="C9653" t="s">
        <v>75</v>
      </c>
      <c r="D9653" t="s">
        <v>178</v>
      </c>
      <c r="E9653" t="s">
        <v>185</v>
      </c>
      <c r="F9653" t="s">
        <v>186</v>
      </c>
      <c r="G9653" t="s">
        <v>315</v>
      </c>
      <c r="H9653" t="s">
        <v>16291</v>
      </c>
      <c r="I9653">
        <v>12</v>
      </c>
      <c r="J9653">
        <v>20</v>
      </c>
      <c r="K9653">
        <v>385248</v>
      </c>
      <c r="L9653" t="str">
        <f>VLOOKUP(Sales_Data!C9653,Product_Master!$A:$D,2,FALSE)</f>
        <v>Jacket</v>
      </c>
      <c r="M9653">
        <f>VLOOKUP(C9653,Product_Master!$A:$D,4,FALSE)</f>
        <v>40130</v>
      </c>
      <c r="N9653" t="str">
        <f t="shared" si="300"/>
        <v>HIGH</v>
      </c>
      <c r="O9653" t="str" cm="1">
        <f t="array" ref="O9653">_xlfn.IFS(D9653="North","Zone 1",D9653="South","Zone 2",D9653="East","Zone 3",D9653="West","Zone 4")</f>
        <v>Zone 3</v>
      </c>
      <c r="P9653">
        <f t="shared" si="301"/>
        <v>38524.800000000003</v>
      </c>
      <c r="Q9653" t="str">
        <f>VLOOKUP(C9653,Product_Master!$A:$D,3,FALSE)</f>
        <v>Clothing</v>
      </c>
    </row>
    <row r="9654" spans="1:17" x14ac:dyDescent="0.3">
      <c r="A9654" t="s">
        <v>16292</v>
      </c>
      <c r="B9654" t="s">
        <v>545</v>
      </c>
      <c r="C9654" t="s">
        <v>91</v>
      </c>
      <c r="D9654" t="s">
        <v>197</v>
      </c>
      <c r="E9654" t="s">
        <v>210</v>
      </c>
      <c r="F9654" t="s">
        <v>211</v>
      </c>
      <c r="G9654" t="s">
        <v>315</v>
      </c>
      <c r="H9654" t="s">
        <v>8894</v>
      </c>
      <c r="I9654">
        <v>4</v>
      </c>
      <c r="J9654">
        <v>10</v>
      </c>
      <c r="K9654">
        <v>107233</v>
      </c>
      <c r="L9654" t="str">
        <f>VLOOKUP(Sales_Data!C9654,Product_Master!$A:$D,2,FALSE)</f>
        <v>Sweater</v>
      </c>
      <c r="M9654">
        <f>VLOOKUP(C9654,Product_Master!$A:$D,4,FALSE)</f>
        <v>29787</v>
      </c>
      <c r="N9654" t="str">
        <f t="shared" si="300"/>
        <v>HIGH</v>
      </c>
      <c r="O9654" t="str" cm="1">
        <f t="array" ref="O9654">_xlfn.IFS(D9654="North","Zone 1",D9654="South","Zone 2",D9654="East","Zone 3",D9654="West","Zone 4")</f>
        <v>Zone 4</v>
      </c>
      <c r="P9654">
        <f t="shared" si="301"/>
        <v>10723.300000000001</v>
      </c>
      <c r="Q9654" t="str">
        <f>VLOOKUP(C9654,Product_Master!$A:$D,3,FALSE)</f>
        <v>Clothing</v>
      </c>
    </row>
    <row r="9655" spans="1:17" x14ac:dyDescent="0.3">
      <c r="A9655" t="s">
        <v>16293</v>
      </c>
      <c r="B9655" t="s">
        <v>832</v>
      </c>
      <c r="C9655" t="s">
        <v>141</v>
      </c>
      <c r="D9655" t="s">
        <v>178</v>
      </c>
      <c r="E9655" t="s">
        <v>179</v>
      </c>
      <c r="F9655" t="s">
        <v>180</v>
      </c>
      <c r="G9655" t="s">
        <v>174</v>
      </c>
      <c r="H9655" t="s">
        <v>10552</v>
      </c>
      <c r="I9655">
        <v>7</v>
      </c>
      <c r="J9655">
        <v>5</v>
      </c>
      <c r="K9655">
        <v>275675</v>
      </c>
      <c r="L9655" t="str">
        <f>VLOOKUP(Sales_Data!C9655,Product_Master!$A:$D,2,FALSE)</f>
        <v>Gloves</v>
      </c>
      <c r="M9655">
        <f>VLOOKUP(C9655,Product_Master!$A:$D,4,FALSE)</f>
        <v>41455</v>
      </c>
      <c r="N9655" t="str">
        <f t="shared" si="300"/>
        <v>HIGH</v>
      </c>
      <c r="O9655" t="str" cm="1">
        <f t="array" ref="O9655">_xlfn.IFS(D9655="North","Zone 1",D9655="South","Zone 2",D9655="East","Zone 3",D9655="West","Zone 4")</f>
        <v>Zone 3</v>
      </c>
      <c r="P9655">
        <f t="shared" si="301"/>
        <v>27567.5</v>
      </c>
      <c r="Q9655" t="str">
        <f>VLOOKUP(C9655,Product_Master!$A:$D,3,FALSE)</f>
        <v>Sports</v>
      </c>
    </row>
    <row r="9656" spans="1:17" x14ac:dyDescent="0.3">
      <c r="A9656" t="s">
        <v>16294</v>
      </c>
      <c r="B9656" t="s">
        <v>563</v>
      </c>
      <c r="C9656" t="s">
        <v>110</v>
      </c>
      <c r="D9656" t="s">
        <v>197</v>
      </c>
      <c r="E9656" t="s">
        <v>210</v>
      </c>
      <c r="F9656" t="s">
        <v>211</v>
      </c>
      <c r="G9656" t="s">
        <v>285</v>
      </c>
      <c r="H9656" t="s">
        <v>16295</v>
      </c>
      <c r="I9656">
        <v>1</v>
      </c>
      <c r="J9656">
        <v>15</v>
      </c>
      <c r="K9656">
        <v>23977</v>
      </c>
      <c r="L9656" t="str">
        <f>VLOOKUP(Sales_Data!C9656,Product_Master!$A:$D,2,FALSE)</f>
        <v>Spices</v>
      </c>
      <c r="M9656">
        <f>VLOOKUP(C9656,Product_Master!$A:$D,4,FALSE)</f>
        <v>28209</v>
      </c>
      <c r="N9656" t="str">
        <f t="shared" si="300"/>
        <v>HIGH</v>
      </c>
      <c r="O9656" t="str" cm="1">
        <f t="array" ref="O9656">_xlfn.IFS(D9656="North","Zone 1",D9656="South","Zone 2",D9656="East","Zone 3",D9656="West","Zone 4")</f>
        <v>Zone 4</v>
      </c>
      <c r="P9656">
        <f t="shared" si="301"/>
        <v>2397.7000000000003</v>
      </c>
      <c r="Q9656" t="str">
        <f>VLOOKUP(C9656,Product_Master!$A:$D,3,FALSE)</f>
        <v>Grocery</v>
      </c>
    </row>
    <row r="9657" spans="1:17" x14ac:dyDescent="0.3">
      <c r="A9657" t="s">
        <v>16296</v>
      </c>
      <c r="B9657" t="s">
        <v>3817</v>
      </c>
      <c r="C9657" t="s">
        <v>133</v>
      </c>
      <c r="D9657" t="s">
        <v>191</v>
      </c>
      <c r="E9657" t="s">
        <v>242</v>
      </c>
      <c r="F9657" t="s">
        <v>242</v>
      </c>
      <c r="G9657" t="s">
        <v>269</v>
      </c>
      <c r="H9657" t="s">
        <v>16297</v>
      </c>
      <c r="I9657">
        <v>8</v>
      </c>
      <c r="J9657">
        <v>0</v>
      </c>
      <c r="K9657">
        <v>227888</v>
      </c>
      <c r="L9657" t="str">
        <f>VLOOKUP(Sales_Data!C9657,Product_Master!$A:$D,2,FALSE)</f>
        <v>Basketball</v>
      </c>
      <c r="M9657">
        <f>VLOOKUP(C9657,Product_Master!$A:$D,4,FALSE)</f>
        <v>28486</v>
      </c>
      <c r="N9657" t="str">
        <f t="shared" si="300"/>
        <v>HIGH</v>
      </c>
      <c r="O9657" t="str" cm="1">
        <f t="array" ref="O9657">_xlfn.IFS(D9657="North","Zone 1",D9657="South","Zone 2",D9657="East","Zone 3",D9657="West","Zone 4")</f>
        <v>Zone 1</v>
      </c>
      <c r="P9657">
        <f t="shared" si="301"/>
        <v>22788.800000000003</v>
      </c>
      <c r="Q9657" t="str">
        <f>VLOOKUP(C9657,Product_Master!$A:$D,3,FALSE)</f>
        <v>Sports</v>
      </c>
    </row>
    <row r="9658" spans="1:17" x14ac:dyDescent="0.3">
      <c r="A9658" t="s">
        <v>16298</v>
      </c>
      <c r="B9658" t="s">
        <v>957</v>
      </c>
      <c r="C9658" t="s">
        <v>149</v>
      </c>
      <c r="D9658" t="s">
        <v>178</v>
      </c>
      <c r="E9658" t="s">
        <v>185</v>
      </c>
      <c r="F9658" t="s">
        <v>186</v>
      </c>
      <c r="G9658" t="s">
        <v>269</v>
      </c>
      <c r="H9658" t="s">
        <v>9022</v>
      </c>
      <c r="I9658">
        <v>12</v>
      </c>
      <c r="J9658">
        <v>10</v>
      </c>
      <c r="K9658">
        <v>370213</v>
      </c>
      <c r="L9658" t="str">
        <f>VLOOKUP(Sales_Data!C9658,Product_Master!$A:$D,2,FALSE)</f>
        <v>Football Shoes</v>
      </c>
      <c r="M9658">
        <f>VLOOKUP(C9658,Product_Master!$A:$D,4,FALSE)</f>
        <v>34279</v>
      </c>
      <c r="N9658" t="str">
        <f t="shared" si="300"/>
        <v>HIGH</v>
      </c>
      <c r="O9658" t="str" cm="1">
        <f t="array" ref="O9658">_xlfn.IFS(D9658="North","Zone 1",D9658="South","Zone 2",D9658="East","Zone 3",D9658="West","Zone 4")</f>
        <v>Zone 3</v>
      </c>
      <c r="P9658">
        <f t="shared" si="301"/>
        <v>37021.300000000003</v>
      </c>
      <c r="Q9658" t="str">
        <f>VLOOKUP(C9658,Product_Master!$A:$D,3,FALSE)</f>
        <v>Sports</v>
      </c>
    </row>
    <row r="9659" spans="1:17" x14ac:dyDescent="0.3">
      <c r="A9659" t="s">
        <v>16299</v>
      </c>
      <c r="B9659" t="s">
        <v>2861</v>
      </c>
      <c r="C9659" t="s">
        <v>118</v>
      </c>
      <c r="D9659" t="s">
        <v>171</v>
      </c>
      <c r="E9659" t="s">
        <v>223</v>
      </c>
      <c r="F9659" t="s">
        <v>224</v>
      </c>
      <c r="G9659" t="s">
        <v>243</v>
      </c>
      <c r="H9659" t="s">
        <v>16300</v>
      </c>
      <c r="I9659">
        <v>5</v>
      </c>
      <c r="J9659">
        <v>5</v>
      </c>
      <c r="K9659">
        <v>68471</v>
      </c>
      <c r="L9659" t="str">
        <f>VLOOKUP(Sales_Data!C9659,Product_Master!$A:$D,2,FALSE)</f>
        <v>Juice</v>
      </c>
      <c r="M9659">
        <f>VLOOKUP(C9659,Product_Master!$A:$D,4,FALSE)</f>
        <v>14415</v>
      </c>
      <c r="N9659" t="str">
        <f t="shared" si="300"/>
        <v>HIGH</v>
      </c>
      <c r="O9659" t="str" cm="1">
        <f t="array" ref="O9659">_xlfn.IFS(D9659="North","Zone 1",D9659="South","Zone 2",D9659="East","Zone 3",D9659="West","Zone 4")</f>
        <v>Zone 2</v>
      </c>
      <c r="P9659">
        <f t="shared" si="301"/>
        <v>6847.1</v>
      </c>
      <c r="Q9659" t="str">
        <f>VLOOKUP(C9659,Product_Master!$A:$D,3,FALSE)</f>
        <v>Grocery</v>
      </c>
    </row>
    <row r="9660" spans="1:17" x14ac:dyDescent="0.3">
      <c r="A9660" t="s">
        <v>16301</v>
      </c>
      <c r="B9660" t="s">
        <v>1713</v>
      </c>
      <c r="C9660" t="s">
        <v>112</v>
      </c>
      <c r="D9660" t="s">
        <v>197</v>
      </c>
      <c r="E9660" t="s">
        <v>210</v>
      </c>
      <c r="F9660" t="s">
        <v>211</v>
      </c>
      <c r="G9660" t="s">
        <v>257</v>
      </c>
      <c r="H9660" t="s">
        <v>5004</v>
      </c>
      <c r="I9660">
        <v>10</v>
      </c>
      <c r="J9660">
        <v>20</v>
      </c>
      <c r="K9660">
        <v>34216</v>
      </c>
      <c r="L9660" t="str">
        <f>VLOOKUP(Sales_Data!C9660,Product_Master!$A:$D,2,FALSE)</f>
        <v>Pasta</v>
      </c>
      <c r="M9660">
        <f>VLOOKUP(C9660,Product_Master!$A:$D,4,FALSE)</f>
        <v>4277</v>
      </c>
      <c r="N9660" t="str">
        <f t="shared" si="300"/>
        <v>HIGH</v>
      </c>
      <c r="O9660" t="str" cm="1">
        <f t="array" ref="O9660">_xlfn.IFS(D9660="North","Zone 1",D9660="South","Zone 2",D9660="East","Zone 3",D9660="West","Zone 4")</f>
        <v>Zone 4</v>
      </c>
      <c r="P9660">
        <f t="shared" si="301"/>
        <v>3421.6000000000004</v>
      </c>
      <c r="Q9660" t="str">
        <f>VLOOKUP(C9660,Product_Master!$A:$D,3,FALSE)</f>
        <v>Grocery</v>
      </c>
    </row>
    <row r="9661" spans="1:17" x14ac:dyDescent="0.3">
      <c r="A9661" t="s">
        <v>16302</v>
      </c>
      <c r="B9661" t="s">
        <v>1562</v>
      </c>
      <c r="C9661" t="s">
        <v>73</v>
      </c>
      <c r="D9661" t="s">
        <v>191</v>
      </c>
      <c r="E9661" t="s">
        <v>192</v>
      </c>
      <c r="F9661" t="s">
        <v>193</v>
      </c>
      <c r="G9661" t="s">
        <v>243</v>
      </c>
      <c r="H9661" t="s">
        <v>714</v>
      </c>
      <c r="I9661">
        <v>5</v>
      </c>
      <c r="J9661">
        <v>5</v>
      </c>
      <c r="K9661">
        <v>326871</v>
      </c>
      <c r="L9661" t="str">
        <f>VLOOKUP(Sales_Data!C9661,Product_Master!$A:$D,2,FALSE)</f>
        <v>T-Shirt</v>
      </c>
      <c r="M9661">
        <f>VLOOKUP(C9661,Product_Master!$A:$D,4,FALSE)</f>
        <v>68815</v>
      </c>
      <c r="N9661" t="str">
        <f t="shared" si="300"/>
        <v>HIGH</v>
      </c>
      <c r="O9661" t="str" cm="1">
        <f t="array" ref="O9661">_xlfn.IFS(D9661="North","Zone 1",D9661="South","Zone 2",D9661="East","Zone 3",D9661="West","Zone 4")</f>
        <v>Zone 1</v>
      </c>
      <c r="P9661">
        <f t="shared" si="301"/>
        <v>32687.100000000002</v>
      </c>
      <c r="Q9661" t="str">
        <f>VLOOKUP(C9661,Product_Master!$A:$D,3,FALSE)</f>
        <v>Clothing</v>
      </c>
    </row>
    <row r="9662" spans="1:17" x14ac:dyDescent="0.3">
      <c r="A9662" t="s">
        <v>16303</v>
      </c>
      <c r="B9662" t="s">
        <v>1504</v>
      </c>
      <c r="C9662" t="s">
        <v>79</v>
      </c>
      <c r="D9662" t="s">
        <v>178</v>
      </c>
      <c r="E9662" t="s">
        <v>179</v>
      </c>
      <c r="F9662" t="s">
        <v>180</v>
      </c>
      <c r="G9662" t="s">
        <v>219</v>
      </c>
      <c r="H9662" t="s">
        <v>16304</v>
      </c>
      <c r="I9662">
        <v>7</v>
      </c>
      <c r="J9662">
        <v>0</v>
      </c>
      <c r="K9662">
        <v>28728</v>
      </c>
      <c r="L9662" t="str">
        <f>VLOOKUP(Sales_Data!C9662,Product_Master!$A:$D,2,FALSE)</f>
        <v>Formal Shirt</v>
      </c>
      <c r="M9662">
        <f>VLOOKUP(C9662,Product_Master!$A:$D,4,FALSE)</f>
        <v>4104</v>
      </c>
      <c r="N9662" t="str">
        <f t="shared" si="300"/>
        <v>HIGH</v>
      </c>
      <c r="O9662" t="str" cm="1">
        <f t="array" ref="O9662">_xlfn.IFS(D9662="North","Zone 1",D9662="South","Zone 2",D9662="East","Zone 3",D9662="West","Zone 4")</f>
        <v>Zone 3</v>
      </c>
      <c r="P9662">
        <f t="shared" si="301"/>
        <v>2872.8</v>
      </c>
      <c r="Q9662" t="str">
        <f>VLOOKUP(C9662,Product_Master!$A:$D,3,FALSE)</f>
        <v>Clothing</v>
      </c>
    </row>
    <row r="9663" spans="1:17" x14ac:dyDescent="0.3">
      <c r="A9663" t="s">
        <v>16305</v>
      </c>
      <c r="B9663" t="s">
        <v>2292</v>
      </c>
      <c r="C9663" t="s">
        <v>7</v>
      </c>
      <c r="D9663" t="s">
        <v>197</v>
      </c>
      <c r="E9663" t="s">
        <v>210</v>
      </c>
      <c r="F9663" t="s">
        <v>211</v>
      </c>
      <c r="G9663" t="s">
        <v>228</v>
      </c>
      <c r="H9663" t="s">
        <v>5658</v>
      </c>
      <c r="I9663">
        <v>9</v>
      </c>
      <c r="J9663">
        <v>5</v>
      </c>
      <c r="K9663">
        <v>547208</v>
      </c>
      <c r="L9663" t="str">
        <f>VLOOKUP(Sales_Data!C9663,Product_Master!$A:$D,2,FALSE)</f>
        <v>HP Laptop</v>
      </c>
      <c r="M9663">
        <f>VLOOKUP(C9663,Product_Master!$A:$D,4,FALSE)</f>
        <v>64001</v>
      </c>
      <c r="N9663" t="str">
        <f t="shared" si="300"/>
        <v>HIGH</v>
      </c>
      <c r="O9663" t="str" cm="1">
        <f t="array" ref="O9663">_xlfn.IFS(D9663="North","Zone 1",D9663="South","Zone 2",D9663="East","Zone 3",D9663="West","Zone 4")</f>
        <v>Zone 4</v>
      </c>
      <c r="P9663">
        <f t="shared" si="301"/>
        <v>54720.800000000003</v>
      </c>
      <c r="Q9663" t="str">
        <f>VLOOKUP(C9663,Product_Master!$A:$D,3,FALSE)</f>
        <v>Electronics</v>
      </c>
    </row>
    <row r="9664" spans="1:17" x14ac:dyDescent="0.3">
      <c r="A9664" t="s">
        <v>16306</v>
      </c>
      <c r="B9664" t="s">
        <v>1003</v>
      </c>
      <c r="C9664" t="s">
        <v>4</v>
      </c>
      <c r="D9664" t="s">
        <v>197</v>
      </c>
      <c r="E9664" t="s">
        <v>260</v>
      </c>
      <c r="F9664" t="s">
        <v>261</v>
      </c>
      <c r="G9664" t="s">
        <v>187</v>
      </c>
      <c r="H9664" t="s">
        <v>3740</v>
      </c>
      <c r="I9664">
        <v>6</v>
      </c>
      <c r="J9664">
        <v>20</v>
      </c>
      <c r="K9664">
        <v>5073</v>
      </c>
      <c r="L9664" t="str">
        <f>VLOOKUP(Sales_Data!C9664,Product_Master!$A:$D,2,FALSE)</f>
        <v>Samsung TV</v>
      </c>
      <c r="M9664">
        <f>VLOOKUP(C9664,Product_Master!$A:$D,4,FALSE)</f>
        <v>1057</v>
      </c>
      <c r="N9664" t="str">
        <f t="shared" si="300"/>
        <v>MEDIUM</v>
      </c>
      <c r="O9664" t="str" cm="1">
        <f t="array" ref="O9664">_xlfn.IFS(D9664="North","Zone 1",D9664="South","Zone 2",D9664="East","Zone 3",D9664="West","Zone 4")</f>
        <v>Zone 4</v>
      </c>
      <c r="P9664">
        <f t="shared" si="301"/>
        <v>253.65</v>
      </c>
      <c r="Q9664" t="str">
        <f>VLOOKUP(C9664,Product_Master!$A:$D,3,FALSE)</f>
        <v>Electronics</v>
      </c>
    </row>
    <row r="9665" spans="1:17" x14ac:dyDescent="0.3">
      <c r="A9665" t="s">
        <v>16307</v>
      </c>
      <c r="B9665" t="s">
        <v>321</v>
      </c>
      <c r="C9665" t="s">
        <v>27</v>
      </c>
      <c r="D9665" t="s">
        <v>197</v>
      </c>
      <c r="E9665" t="s">
        <v>198</v>
      </c>
      <c r="F9665" t="s">
        <v>199</v>
      </c>
      <c r="G9665" t="s">
        <v>262</v>
      </c>
      <c r="H9665" t="s">
        <v>16308</v>
      </c>
      <c r="I9665">
        <v>5</v>
      </c>
      <c r="J9665">
        <v>5</v>
      </c>
      <c r="K9665">
        <v>267496</v>
      </c>
      <c r="L9665" t="str">
        <f>VLOOKUP(Sales_Data!C9665,Product_Master!$A:$D,2,FALSE)</f>
        <v>Microwave</v>
      </c>
      <c r="M9665">
        <f>VLOOKUP(C9665,Product_Master!$A:$D,4,FALSE)</f>
        <v>56315</v>
      </c>
      <c r="N9665" t="str">
        <f t="shared" si="300"/>
        <v>HIGH</v>
      </c>
      <c r="O9665" t="str" cm="1">
        <f t="array" ref="O9665">_xlfn.IFS(D9665="North","Zone 1",D9665="South","Zone 2",D9665="East","Zone 3",D9665="West","Zone 4")</f>
        <v>Zone 4</v>
      </c>
      <c r="P9665">
        <f t="shared" si="301"/>
        <v>26749.600000000002</v>
      </c>
      <c r="Q9665" t="str">
        <f>VLOOKUP(C9665,Product_Master!$A:$D,3,FALSE)</f>
        <v>Electronics</v>
      </c>
    </row>
    <row r="9666" spans="1:17" x14ac:dyDescent="0.3">
      <c r="A9666" t="s">
        <v>16309</v>
      </c>
      <c r="B9666" t="s">
        <v>1204</v>
      </c>
      <c r="C9666" t="s">
        <v>54</v>
      </c>
      <c r="D9666" t="s">
        <v>178</v>
      </c>
      <c r="E9666" t="s">
        <v>310</v>
      </c>
      <c r="F9666" t="s">
        <v>311</v>
      </c>
      <c r="G9666" t="s">
        <v>243</v>
      </c>
      <c r="H9666" t="s">
        <v>4785</v>
      </c>
      <c r="I9666">
        <v>6</v>
      </c>
      <c r="J9666">
        <v>0</v>
      </c>
      <c r="K9666">
        <v>75606</v>
      </c>
      <c r="L9666" t="str">
        <f>VLOOKUP(Sales_Data!C9666,Product_Master!$A:$D,2,FALSE)</f>
        <v>Cabinet</v>
      </c>
      <c r="M9666">
        <f>VLOOKUP(C9666,Product_Master!$A:$D,4,FALSE)</f>
        <v>12601</v>
      </c>
      <c r="N9666" t="str">
        <f t="shared" si="300"/>
        <v>HIGH</v>
      </c>
      <c r="O9666" t="str" cm="1">
        <f t="array" ref="O9666">_xlfn.IFS(D9666="North","Zone 1",D9666="South","Zone 2",D9666="East","Zone 3",D9666="West","Zone 4")</f>
        <v>Zone 3</v>
      </c>
      <c r="P9666">
        <f t="shared" si="301"/>
        <v>7560.6</v>
      </c>
      <c r="Q9666" t="str">
        <f>VLOOKUP(C9666,Product_Master!$A:$D,3,FALSE)</f>
        <v>Furniture</v>
      </c>
    </row>
    <row r="9667" spans="1:17" x14ac:dyDescent="0.3">
      <c r="A9667" t="s">
        <v>16310</v>
      </c>
      <c r="B9667" t="s">
        <v>2162</v>
      </c>
      <c r="C9667" t="s">
        <v>27</v>
      </c>
      <c r="D9667" t="s">
        <v>197</v>
      </c>
      <c r="E9667" t="s">
        <v>210</v>
      </c>
      <c r="F9667" t="s">
        <v>211</v>
      </c>
      <c r="G9667" t="s">
        <v>269</v>
      </c>
      <c r="H9667" t="s">
        <v>273</v>
      </c>
      <c r="I9667">
        <v>4</v>
      </c>
      <c r="J9667">
        <v>15</v>
      </c>
      <c r="K9667">
        <v>191471</v>
      </c>
      <c r="L9667" t="str">
        <f>VLOOKUP(Sales_Data!C9667,Product_Master!$A:$D,2,FALSE)</f>
        <v>Microwave</v>
      </c>
      <c r="M9667">
        <f>VLOOKUP(C9667,Product_Master!$A:$D,4,FALSE)</f>
        <v>56315</v>
      </c>
      <c r="N9667" t="str">
        <f t="shared" ref="N9667:N9730" si="302">IF(K9667&gt;15000,"HIGH",IF(K9667&gt;=5000,"MEDIUM","LOW"))</f>
        <v>HIGH</v>
      </c>
      <c r="O9667" t="str" cm="1">
        <f t="array" ref="O9667">_xlfn.IFS(D9667="North","Zone 1",D9667="South","Zone 2",D9667="East","Zone 3",D9667="West","Zone 4")</f>
        <v>Zone 4</v>
      </c>
      <c r="P9667">
        <f t="shared" ref="P9667:P9730" si="303">IF(N9667="HIGH",K9667*10%,IF(N9667="MEDIUM",K9667*5%,K9667*2%))</f>
        <v>19147.100000000002</v>
      </c>
      <c r="Q9667" t="str">
        <f>VLOOKUP(C9667,Product_Master!$A:$D,3,FALSE)</f>
        <v>Electronics</v>
      </c>
    </row>
    <row r="9668" spans="1:17" x14ac:dyDescent="0.3">
      <c r="A9668" t="s">
        <v>16311</v>
      </c>
      <c r="B9668" t="s">
        <v>702</v>
      </c>
      <c r="C9668" t="s">
        <v>54</v>
      </c>
      <c r="D9668" t="s">
        <v>178</v>
      </c>
      <c r="E9668" t="s">
        <v>310</v>
      </c>
      <c r="F9668" t="s">
        <v>311</v>
      </c>
      <c r="G9668" t="s">
        <v>262</v>
      </c>
      <c r="H9668" t="s">
        <v>15015</v>
      </c>
      <c r="I9668">
        <v>9</v>
      </c>
      <c r="J9668">
        <v>5</v>
      </c>
      <c r="K9668">
        <v>107738</v>
      </c>
      <c r="L9668" t="str">
        <f>VLOOKUP(Sales_Data!C9668,Product_Master!$A:$D,2,FALSE)</f>
        <v>Cabinet</v>
      </c>
      <c r="M9668">
        <f>VLOOKUP(C9668,Product_Master!$A:$D,4,FALSE)</f>
        <v>12601</v>
      </c>
      <c r="N9668" t="str">
        <f t="shared" si="302"/>
        <v>HIGH</v>
      </c>
      <c r="O9668" t="str" cm="1">
        <f t="array" ref="O9668">_xlfn.IFS(D9668="North","Zone 1",D9668="South","Zone 2",D9668="East","Zone 3",D9668="West","Zone 4")</f>
        <v>Zone 3</v>
      </c>
      <c r="P9668">
        <f t="shared" si="303"/>
        <v>10773.800000000001</v>
      </c>
      <c r="Q9668" t="str">
        <f>VLOOKUP(C9668,Product_Master!$A:$D,3,FALSE)</f>
        <v>Furniture</v>
      </c>
    </row>
    <row r="9669" spans="1:17" x14ac:dyDescent="0.3">
      <c r="A9669" t="s">
        <v>16312</v>
      </c>
      <c r="B9669" t="s">
        <v>835</v>
      </c>
      <c r="C9669" t="s">
        <v>149</v>
      </c>
      <c r="D9669" t="s">
        <v>171</v>
      </c>
      <c r="E9669" t="s">
        <v>172</v>
      </c>
      <c r="F9669" t="s">
        <v>173</v>
      </c>
      <c r="G9669" t="s">
        <v>315</v>
      </c>
      <c r="H9669" t="s">
        <v>12360</v>
      </c>
      <c r="I9669">
        <v>10</v>
      </c>
      <c r="J9669">
        <v>0</v>
      </c>
      <c r="K9669">
        <v>342790</v>
      </c>
      <c r="L9669" t="str">
        <f>VLOOKUP(Sales_Data!C9669,Product_Master!$A:$D,2,FALSE)</f>
        <v>Football Shoes</v>
      </c>
      <c r="M9669">
        <f>VLOOKUP(C9669,Product_Master!$A:$D,4,FALSE)</f>
        <v>34279</v>
      </c>
      <c r="N9669" t="str">
        <f t="shared" si="302"/>
        <v>HIGH</v>
      </c>
      <c r="O9669" t="str" cm="1">
        <f t="array" ref="O9669">_xlfn.IFS(D9669="North","Zone 1",D9669="South","Zone 2",D9669="East","Zone 3",D9669="West","Zone 4")</f>
        <v>Zone 2</v>
      </c>
      <c r="P9669">
        <f t="shared" si="303"/>
        <v>34279</v>
      </c>
      <c r="Q9669" t="str">
        <f>VLOOKUP(C9669,Product_Master!$A:$D,3,FALSE)</f>
        <v>Sports</v>
      </c>
    </row>
    <row r="9670" spans="1:17" x14ac:dyDescent="0.3">
      <c r="A9670" t="s">
        <v>16313</v>
      </c>
      <c r="B9670" t="s">
        <v>3160</v>
      </c>
      <c r="C9670" t="s">
        <v>11</v>
      </c>
      <c r="D9670" t="s">
        <v>197</v>
      </c>
      <c r="E9670" t="s">
        <v>210</v>
      </c>
      <c r="F9670" t="s">
        <v>211</v>
      </c>
      <c r="G9670" t="s">
        <v>187</v>
      </c>
      <c r="H9670" t="s">
        <v>12955</v>
      </c>
      <c r="I9670">
        <v>10</v>
      </c>
      <c r="J9670">
        <v>15</v>
      </c>
      <c r="K9670">
        <v>252892</v>
      </c>
      <c r="L9670" t="str">
        <f>VLOOKUP(Sales_Data!C9670,Product_Master!$A:$D,2,FALSE)</f>
        <v>Lenovo Laptop</v>
      </c>
      <c r="M9670">
        <f>VLOOKUP(C9670,Product_Master!$A:$D,4,FALSE)</f>
        <v>29752</v>
      </c>
      <c r="N9670" t="str">
        <f t="shared" si="302"/>
        <v>HIGH</v>
      </c>
      <c r="O9670" t="str" cm="1">
        <f t="array" ref="O9670">_xlfn.IFS(D9670="North","Zone 1",D9670="South","Zone 2",D9670="East","Zone 3",D9670="West","Zone 4")</f>
        <v>Zone 4</v>
      </c>
      <c r="P9670">
        <f t="shared" si="303"/>
        <v>25289.200000000001</v>
      </c>
      <c r="Q9670" t="str">
        <f>VLOOKUP(C9670,Product_Master!$A:$D,3,FALSE)</f>
        <v>Electronics</v>
      </c>
    </row>
    <row r="9671" spans="1:17" x14ac:dyDescent="0.3">
      <c r="A9671" t="s">
        <v>16314</v>
      </c>
      <c r="B9671" t="s">
        <v>652</v>
      </c>
      <c r="C9671" t="s">
        <v>104</v>
      </c>
      <c r="D9671" t="s">
        <v>178</v>
      </c>
      <c r="E9671" t="s">
        <v>185</v>
      </c>
      <c r="F9671" t="s">
        <v>186</v>
      </c>
      <c r="G9671" t="s">
        <v>181</v>
      </c>
      <c r="H9671" t="s">
        <v>16315</v>
      </c>
      <c r="I9671">
        <v>11</v>
      </c>
      <c r="J9671">
        <v>20</v>
      </c>
      <c r="K9671">
        <v>300528</v>
      </c>
      <c r="L9671" t="str">
        <f>VLOOKUP(Sales_Data!C9671,Product_Master!$A:$D,2,FALSE)</f>
        <v>Coffee</v>
      </c>
      <c r="M9671">
        <f>VLOOKUP(C9671,Product_Master!$A:$D,4,FALSE)</f>
        <v>34151</v>
      </c>
      <c r="N9671" t="str">
        <f t="shared" si="302"/>
        <v>HIGH</v>
      </c>
      <c r="O9671" t="str" cm="1">
        <f t="array" ref="O9671">_xlfn.IFS(D9671="North","Zone 1",D9671="South","Zone 2",D9671="East","Zone 3",D9671="West","Zone 4")</f>
        <v>Zone 3</v>
      </c>
      <c r="P9671">
        <f t="shared" si="303"/>
        <v>30052.800000000003</v>
      </c>
      <c r="Q9671" t="str">
        <f>VLOOKUP(C9671,Product_Master!$A:$D,3,FALSE)</f>
        <v>Grocery</v>
      </c>
    </row>
    <row r="9672" spans="1:17" x14ac:dyDescent="0.3">
      <c r="A9672" t="s">
        <v>16316</v>
      </c>
      <c r="B9672" t="s">
        <v>6430</v>
      </c>
      <c r="C9672" t="s">
        <v>56</v>
      </c>
      <c r="D9672" t="s">
        <v>197</v>
      </c>
      <c r="E9672" t="s">
        <v>198</v>
      </c>
      <c r="F9672" t="s">
        <v>199</v>
      </c>
      <c r="G9672" t="s">
        <v>206</v>
      </c>
      <c r="H9672" t="s">
        <v>16317</v>
      </c>
      <c r="I9672">
        <v>4</v>
      </c>
      <c r="J9672">
        <v>10</v>
      </c>
      <c r="K9672">
        <v>82990</v>
      </c>
      <c r="L9672" t="str">
        <f>VLOOKUP(Sales_Data!C9672,Product_Master!$A:$D,2,FALSE)</f>
        <v>Computer Desk</v>
      </c>
      <c r="M9672">
        <f>VLOOKUP(C9672,Product_Master!$A:$D,4,FALSE)</f>
        <v>23053</v>
      </c>
      <c r="N9672" t="str">
        <f t="shared" si="302"/>
        <v>HIGH</v>
      </c>
      <c r="O9672" t="str" cm="1">
        <f t="array" ref="O9672">_xlfn.IFS(D9672="North","Zone 1",D9672="South","Zone 2",D9672="East","Zone 3",D9672="West","Zone 4")</f>
        <v>Zone 4</v>
      </c>
      <c r="P9672">
        <f t="shared" si="303"/>
        <v>8299</v>
      </c>
      <c r="Q9672" t="str">
        <f>VLOOKUP(C9672,Product_Master!$A:$D,3,FALSE)</f>
        <v>Furniture</v>
      </c>
    </row>
    <row r="9673" spans="1:17" x14ac:dyDescent="0.3">
      <c r="A9673" t="s">
        <v>16318</v>
      </c>
      <c r="B9673" t="s">
        <v>336</v>
      </c>
      <c r="C9673" t="s">
        <v>112</v>
      </c>
      <c r="D9673" t="s">
        <v>178</v>
      </c>
      <c r="E9673" t="s">
        <v>185</v>
      </c>
      <c r="F9673" t="s">
        <v>186</v>
      </c>
      <c r="G9673" t="s">
        <v>212</v>
      </c>
      <c r="H9673" t="s">
        <v>14148</v>
      </c>
      <c r="I9673">
        <v>4</v>
      </c>
      <c r="J9673">
        <v>20</v>
      </c>
      <c r="K9673">
        <v>13686</v>
      </c>
      <c r="L9673" t="str">
        <f>VLOOKUP(Sales_Data!C9673,Product_Master!$A:$D,2,FALSE)</f>
        <v>Pasta</v>
      </c>
      <c r="M9673">
        <f>VLOOKUP(C9673,Product_Master!$A:$D,4,FALSE)</f>
        <v>4277</v>
      </c>
      <c r="N9673" t="str">
        <f t="shared" si="302"/>
        <v>MEDIUM</v>
      </c>
      <c r="O9673" t="str" cm="1">
        <f t="array" ref="O9673">_xlfn.IFS(D9673="North","Zone 1",D9673="South","Zone 2",D9673="East","Zone 3",D9673="West","Zone 4")</f>
        <v>Zone 3</v>
      </c>
      <c r="P9673">
        <f t="shared" si="303"/>
        <v>684.30000000000007</v>
      </c>
      <c r="Q9673" t="str">
        <f>VLOOKUP(C9673,Product_Master!$A:$D,3,FALSE)</f>
        <v>Grocery</v>
      </c>
    </row>
    <row r="9674" spans="1:17" x14ac:dyDescent="0.3">
      <c r="A9674" t="s">
        <v>16319</v>
      </c>
      <c r="B9674" t="s">
        <v>1526</v>
      </c>
      <c r="C9674" t="s">
        <v>62</v>
      </c>
      <c r="D9674" t="s">
        <v>197</v>
      </c>
      <c r="E9674" t="s">
        <v>198</v>
      </c>
      <c r="F9674" t="s">
        <v>199</v>
      </c>
      <c r="G9674" t="s">
        <v>174</v>
      </c>
      <c r="H9674" t="s">
        <v>2967</v>
      </c>
      <c r="I9674">
        <v>10</v>
      </c>
      <c r="J9674">
        <v>15</v>
      </c>
      <c r="K9674">
        <v>422212</v>
      </c>
      <c r="L9674" t="str">
        <f>VLOOKUP(Sales_Data!C9674,Product_Master!$A:$D,2,FALSE)</f>
        <v>Recliner</v>
      </c>
      <c r="M9674">
        <f>VLOOKUP(C9674,Product_Master!$A:$D,4,FALSE)</f>
        <v>49672</v>
      </c>
      <c r="N9674" t="str">
        <f t="shared" si="302"/>
        <v>HIGH</v>
      </c>
      <c r="O9674" t="str" cm="1">
        <f t="array" ref="O9674">_xlfn.IFS(D9674="North","Zone 1",D9674="South","Zone 2",D9674="East","Zone 3",D9674="West","Zone 4")</f>
        <v>Zone 4</v>
      </c>
      <c r="P9674">
        <f t="shared" si="303"/>
        <v>42221.200000000004</v>
      </c>
      <c r="Q9674" t="str">
        <f>VLOOKUP(C9674,Product_Master!$A:$D,3,FALSE)</f>
        <v>Furniture</v>
      </c>
    </row>
    <row r="9675" spans="1:17" x14ac:dyDescent="0.3">
      <c r="A9675" t="s">
        <v>16320</v>
      </c>
      <c r="B9675" t="s">
        <v>684</v>
      </c>
      <c r="C9675" t="s">
        <v>118</v>
      </c>
      <c r="D9675" t="s">
        <v>171</v>
      </c>
      <c r="E9675" t="s">
        <v>172</v>
      </c>
      <c r="F9675" t="s">
        <v>173</v>
      </c>
      <c r="G9675" t="s">
        <v>212</v>
      </c>
      <c r="H9675" t="s">
        <v>16321</v>
      </c>
      <c r="I9675">
        <v>4</v>
      </c>
      <c r="J9675">
        <v>0</v>
      </c>
      <c r="K9675">
        <v>57660</v>
      </c>
      <c r="L9675" t="str">
        <f>VLOOKUP(Sales_Data!C9675,Product_Master!$A:$D,2,FALSE)</f>
        <v>Juice</v>
      </c>
      <c r="M9675">
        <f>VLOOKUP(C9675,Product_Master!$A:$D,4,FALSE)</f>
        <v>14415</v>
      </c>
      <c r="N9675" t="str">
        <f t="shared" si="302"/>
        <v>HIGH</v>
      </c>
      <c r="O9675" t="str" cm="1">
        <f t="array" ref="O9675">_xlfn.IFS(D9675="North","Zone 1",D9675="South","Zone 2",D9675="East","Zone 3",D9675="West","Zone 4")</f>
        <v>Zone 2</v>
      </c>
      <c r="P9675">
        <f t="shared" si="303"/>
        <v>5766</v>
      </c>
      <c r="Q9675" t="str">
        <f>VLOOKUP(C9675,Product_Master!$A:$D,3,FALSE)</f>
        <v>Grocery</v>
      </c>
    </row>
    <row r="9676" spans="1:17" x14ac:dyDescent="0.3">
      <c r="A9676" t="s">
        <v>16322</v>
      </c>
      <c r="B9676" t="s">
        <v>478</v>
      </c>
      <c r="C9676" t="s">
        <v>137</v>
      </c>
      <c r="D9676" t="s">
        <v>191</v>
      </c>
      <c r="E9676" t="s">
        <v>192</v>
      </c>
      <c r="F9676" t="s">
        <v>193</v>
      </c>
      <c r="G9676" t="s">
        <v>174</v>
      </c>
      <c r="H9676" t="s">
        <v>595</v>
      </c>
      <c r="I9676">
        <v>1</v>
      </c>
      <c r="J9676">
        <v>15</v>
      </c>
      <c r="K9676">
        <v>43440</v>
      </c>
      <c r="L9676" t="str">
        <f>VLOOKUP(Sales_Data!C9676,Product_Master!$A:$D,2,FALSE)</f>
        <v>Dumbbells</v>
      </c>
      <c r="M9676">
        <f>VLOOKUP(C9676,Product_Master!$A:$D,4,FALSE)</f>
        <v>51107</v>
      </c>
      <c r="N9676" t="str">
        <f t="shared" si="302"/>
        <v>HIGH</v>
      </c>
      <c r="O9676" t="str" cm="1">
        <f t="array" ref="O9676">_xlfn.IFS(D9676="North","Zone 1",D9676="South","Zone 2",D9676="East","Zone 3",D9676="West","Zone 4")</f>
        <v>Zone 1</v>
      </c>
      <c r="P9676">
        <f t="shared" si="303"/>
        <v>4344</v>
      </c>
      <c r="Q9676" t="str">
        <f>VLOOKUP(C9676,Product_Master!$A:$D,3,FALSE)</f>
        <v>Sports</v>
      </c>
    </row>
    <row r="9677" spans="1:17" x14ac:dyDescent="0.3">
      <c r="A9677" t="s">
        <v>16323</v>
      </c>
      <c r="B9677" t="s">
        <v>3803</v>
      </c>
      <c r="C9677" t="s">
        <v>33</v>
      </c>
      <c r="D9677" t="s">
        <v>171</v>
      </c>
      <c r="E9677" t="s">
        <v>223</v>
      </c>
      <c r="F9677" t="s">
        <v>224</v>
      </c>
      <c r="G9677" t="s">
        <v>174</v>
      </c>
      <c r="H9677" t="s">
        <v>16324</v>
      </c>
      <c r="I9677">
        <v>8</v>
      </c>
      <c r="J9677">
        <v>10</v>
      </c>
      <c r="K9677">
        <v>426384</v>
      </c>
      <c r="L9677" t="str">
        <f>VLOOKUP(Sales_Data!C9677,Product_Master!$A:$D,2,FALSE)</f>
        <v>Headphones</v>
      </c>
      <c r="M9677">
        <f>VLOOKUP(C9677,Product_Master!$A:$D,4,FALSE)</f>
        <v>59220</v>
      </c>
      <c r="N9677" t="str">
        <f t="shared" si="302"/>
        <v>HIGH</v>
      </c>
      <c r="O9677" t="str" cm="1">
        <f t="array" ref="O9677">_xlfn.IFS(D9677="North","Zone 1",D9677="South","Zone 2",D9677="East","Zone 3",D9677="West","Zone 4")</f>
        <v>Zone 2</v>
      </c>
      <c r="P9677">
        <f t="shared" si="303"/>
        <v>42638.400000000001</v>
      </c>
      <c r="Q9677" t="str">
        <f>VLOOKUP(C9677,Product_Master!$A:$D,3,FALSE)</f>
        <v>Electronics</v>
      </c>
    </row>
    <row r="9678" spans="1:17" x14ac:dyDescent="0.3">
      <c r="A9678" t="s">
        <v>16325</v>
      </c>
      <c r="B9678" t="s">
        <v>1759</v>
      </c>
      <c r="C9678" t="s">
        <v>62</v>
      </c>
      <c r="D9678" t="s">
        <v>197</v>
      </c>
      <c r="E9678" t="s">
        <v>260</v>
      </c>
      <c r="F9678" t="s">
        <v>261</v>
      </c>
      <c r="G9678" t="s">
        <v>243</v>
      </c>
      <c r="H9678" t="s">
        <v>16326</v>
      </c>
      <c r="I9678">
        <v>5</v>
      </c>
      <c r="J9678">
        <v>0</v>
      </c>
      <c r="K9678">
        <v>248360</v>
      </c>
      <c r="L9678" t="str">
        <f>VLOOKUP(Sales_Data!C9678,Product_Master!$A:$D,2,FALSE)</f>
        <v>Recliner</v>
      </c>
      <c r="M9678">
        <f>VLOOKUP(C9678,Product_Master!$A:$D,4,FALSE)</f>
        <v>49672</v>
      </c>
      <c r="N9678" t="str">
        <f t="shared" si="302"/>
        <v>HIGH</v>
      </c>
      <c r="O9678" t="str" cm="1">
        <f t="array" ref="O9678">_xlfn.IFS(D9678="North","Zone 1",D9678="South","Zone 2",D9678="East","Zone 3",D9678="West","Zone 4")</f>
        <v>Zone 4</v>
      </c>
      <c r="P9678">
        <f t="shared" si="303"/>
        <v>24836</v>
      </c>
      <c r="Q9678" t="str">
        <f>VLOOKUP(C9678,Product_Master!$A:$D,3,FALSE)</f>
        <v>Furniture</v>
      </c>
    </row>
    <row r="9679" spans="1:17" x14ac:dyDescent="0.3">
      <c r="A9679" t="s">
        <v>16327</v>
      </c>
      <c r="B9679" t="s">
        <v>1000</v>
      </c>
      <c r="C9679" t="s">
        <v>31</v>
      </c>
      <c r="D9679" t="s">
        <v>171</v>
      </c>
      <c r="E9679" t="s">
        <v>223</v>
      </c>
      <c r="F9679" t="s">
        <v>224</v>
      </c>
      <c r="G9679" t="s">
        <v>315</v>
      </c>
      <c r="H9679" t="s">
        <v>927</v>
      </c>
      <c r="I9679">
        <v>6</v>
      </c>
      <c r="J9679">
        <v>15</v>
      </c>
      <c r="K9679">
        <v>196788</v>
      </c>
      <c r="L9679" t="str">
        <f>VLOOKUP(Sales_Data!C9679,Product_Master!$A:$D,2,FALSE)</f>
        <v>Smart Watch</v>
      </c>
      <c r="M9679">
        <f>VLOOKUP(C9679,Product_Master!$A:$D,4,FALSE)</f>
        <v>38586</v>
      </c>
      <c r="N9679" t="str">
        <f t="shared" si="302"/>
        <v>HIGH</v>
      </c>
      <c r="O9679" t="str" cm="1">
        <f t="array" ref="O9679">_xlfn.IFS(D9679="North","Zone 1",D9679="South","Zone 2",D9679="East","Zone 3",D9679="West","Zone 4")</f>
        <v>Zone 2</v>
      </c>
      <c r="P9679">
        <f t="shared" si="303"/>
        <v>19678.800000000003</v>
      </c>
      <c r="Q9679" t="str">
        <f>VLOOKUP(C9679,Product_Master!$A:$D,3,FALSE)</f>
        <v>Electronics</v>
      </c>
    </row>
    <row r="9680" spans="1:17" x14ac:dyDescent="0.3">
      <c r="A9680" t="s">
        <v>16328</v>
      </c>
      <c r="B9680" t="s">
        <v>4213</v>
      </c>
      <c r="C9680" t="s">
        <v>89</v>
      </c>
      <c r="D9680" t="s">
        <v>171</v>
      </c>
      <c r="E9680" t="s">
        <v>172</v>
      </c>
      <c r="F9680" t="s">
        <v>173</v>
      </c>
      <c r="G9680" t="s">
        <v>200</v>
      </c>
      <c r="H9680" t="s">
        <v>14665</v>
      </c>
      <c r="I9680">
        <v>2</v>
      </c>
      <c r="J9680">
        <v>15</v>
      </c>
      <c r="K9680">
        <v>88060</v>
      </c>
      <c r="L9680" t="str">
        <f>VLOOKUP(Sales_Data!C9680,Product_Master!$A:$D,2,FALSE)</f>
        <v>Shorts</v>
      </c>
      <c r="M9680">
        <f>VLOOKUP(C9680,Product_Master!$A:$D,4,FALSE)</f>
        <v>51800</v>
      </c>
      <c r="N9680" t="str">
        <f t="shared" si="302"/>
        <v>HIGH</v>
      </c>
      <c r="O9680" t="str" cm="1">
        <f t="array" ref="O9680">_xlfn.IFS(D9680="North","Zone 1",D9680="South","Zone 2",D9680="East","Zone 3",D9680="West","Zone 4")</f>
        <v>Zone 2</v>
      </c>
      <c r="P9680">
        <f t="shared" si="303"/>
        <v>8806</v>
      </c>
      <c r="Q9680" t="str">
        <f>VLOOKUP(C9680,Product_Master!$A:$D,3,FALSE)</f>
        <v>Clothing</v>
      </c>
    </row>
    <row r="9681" spans="1:17" x14ac:dyDescent="0.3">
      <c r="A9681" t="s">
        <v>16329</v>
      </c>
      <c r="B9681" t="s">
        <v>3559</v>
      </c>
      <c r="C9681" t="s">
        <v>31</v>
      </c>
      <c r="D9681" t="s">
        <v>191</v>
      </c>
      <c r="E9681" t="s">
        <v>238</v>
      </c>
      <c r="F9681" t="s">
        <v>238</v>
      </c>
      <c r="G9681" t="s">
        <v>269</v>
      </c>
      <c r="H9681" t="s">
        <v>2376</v>
      </c>
      <c r="I9681">
        <v>5</v>
      </c>
      <c r="J9681">
        <v>5</v>
      </c>
      <c r="K9681">
        <v>183283</v>
      </c>
      <c r="L9681" t="str">
        <f>VLOOKUP(Sales_Data!C9681,Product_Master!$A:$D,2,FALSE)</f>
        <v>Smart Watch</v>
      </c>
      <c r="M9681">
        <f>VLOOKUP(C9681,Product_Master!$A:$D,4,FALSE)</f>
        <v>38586</v>
      </c>
      <c r="N9681" t="str">
        <f t="shared" si="302"/>
        <v>HIGH</v>
      </c>
      <c r="O9681" t="str" cm="1">
        <f t="array" ref="O9681">_xlfn.IFS(D9681="North","Zone 1",D9681="South","Zone 2",D9681="East","Zone 3",D9681="West","Zone 4")</f>
        <v>Zone 1</v>
      </c>
      <c r="P9681">
        <f t="shared" si="303"/>
        <v>18328.3</v>
      </c>
      <c r="Q9681" t="str">
        <f>VLOOKUP(C9681,Product_Master!$A:$D,3,FALSE)</f>
        <v>Electronics</v>
      </c>
    </row>
    <row r="9682" spans="1:17" x14ac:dyDescent="0.3">
      <c r="A9682" t="s">
        <v>16330</v>
      </c>
      <c r="B9682" t="s">
        <v>1384</v>
      </c>
      <c r="C9682" t="s">
        <v>52</v>
      </c>
      <c r="D9682" t="s">
        <v>191</v>
      </c>
      <c r="E9682" t="s">
        <v>238</v>
      </c>
      <c r="F9682" t="s">
        <v>238</v>
      </c>
      <c r="G9682" t="s">
        <v>200</v>
      </c>
      <c r="H9682" t="s">
        <v>2358</v>
      </c>
      <c r="I9682">
        <v>8</v>
      </c>
      <c r="J9682">
        <v>5</v>
      </c>
      <c r="K9682">
        <v>15914</v>
      </c>
      <c r="L9682" t="str">
        <f>VLOOKUP(Sales_Data!C9682,Product_Master!$A:$D,2,FALSE)</f>
        <v>TV Unit</v>
      </c>
      <c r="M9682">
        <f>VLOOKUP(C9682,Product_Master!$A:$D,4,FALSE)</f>
        <v>2094</v>
      </c>
      <c r="N9682" t="str">
        <f t="shared" si="302"/>
        <v>HIGH</v>
      </c>
      <c r="O9682" t="str" cm="1">
        <f t="array" ref="O9682">_xlfn.IFS(D9682="North","Zone 1",D9682="South","Zone 2",D9682="East","Zone 3",D9682="West","Zone 4")</f>
        <v>Zone 1</v>
      </c>
      <c r="P9682">
        <f t="shared" si="303"/>
        <v>1591.4</v>
      </c>
      <c r="Q9682" t="str">
        <f>VLOOKUP(C9682,Product_Master!$A:$D,3,FALSE)</f>
        <v>Furniture</v>
      </c>
    </row>
    <row r="9683" spans="1:17" x14ac:dyDescent="0.3">
      <c r="A9683" t="s">
        <v>16331</v>
      </c>
      <c r="B9683" t="s">
        <v>1214</v>
      </c>
      <c r="C9683" t="s">
        <v>106</v>
      </c>
      <c r="D9683" t="s">
        <v>178</v>
      </c>
      <c r="E9683" t="s">
        <v>179</v>
      </c>
      <c r="F9683" t="s">
        <v>180</v>
      </c>
      <c r="G9683" t="s">
        <v>187</v>
      </c>
      <c r="H9683" t="s">
        <v>16332</v>
      </c>
      <c r="I9683">
        <v>10</v>
      </c>
      <c r="J9683">
        <v>5</v>
      </c>
      <c r="K9683">
        <v>632443</v>
      </c>
      <c r="L9683" t="str">
        <f>VLOOKUP(Sales_Data!C9683,Product_Master!$A:$D,2,FALSE)</f>
        <v>Oil</v>
      </c>
      <c r="M9683">
        <f>VLOOKUP(C9683,Product_Master!$A:$D,4,FALSE)</f>
        <v>66573</v>
      </c>
      <c r="N9683" t="str">
        <f t="shared" si="302"/>
        <v>HIGH</v>
      </c>
      <c r="O9683" t="str" cm="1">
        <f t="array" ref="O9683">_xlfn.IFS(D9683="North","Zone 1",D9683="South","Zone 2",D9683="East","Zone 3",D9683="West","Zone 4")</f>
        <v>Zone 3</v>
      </c>
      <c r="P9683">
        <f t="shared" si="303"/>
        <v>63244.3</v>
      </c>
      <c r="Q9683" t="str">
        <f>VLOOKUP(C9683,Product_Master!$A:$D,3,FALSE)</f>
        <v>Grocery</v>
      </c>
    </row>
    <row r="9684" spans="1:17" x14ac:dyDescent="0.3">
      <c r="A9684" t="s">
        <v>16333</v>
      </c>
      <c r="B9684" t="s">
        <v>2721</v>
      </c>
      <c r="C9684" t="s">
        <v>124</v>
      </c>
      <c r="D9684" t="s">
        <v>178</v>
      </c>
      <c r="E9684" t="s">
        <v>185</v>
      </c>
      <c r="F9684" t="s">
        <v>186</v>
      </c>
      <c r="G9684" t="s">
        <v>228</v>
      </c>
      <c r="H9684" t="s">
        <v>7789</v>
      </c>
      <c r="I9684">
        <v>11</v>
      </c>
      <c r="J9684">
        <v>15</v>
      </c>
      <c r="K9684">
        <v>304903</v>
      </c>
      <c r="L9684" t="str">
        <f>VLOOKUP(Sales_Data!C9684,Product_Master!$A:$D,2,FALSE)</f>
        <v>Dry Fruits</v>
      </c>
      <c r="M9684">
        <f>VLOOKUP(C9684,Product_Master!$A:$D,4,FALSE)</f>
        <v>32610</v>
      </c>
      <c r="N9684" t="str">
        <f t="shared" si="302"/>
        <v>HIGH</v>
      </c>
      <c r="O9684" t="str" cm="1">
        <f t="array" ref="O9684">_xlfn.IFS(D9684="North","Zone 1",D9684="South","Zone 2",D9684="East","Zone 3",D9684="West","Zone 4")</f>
        <v>Zone 3</v>
      </c>
      <c r="P9684">
        <f t="shared" si="303"/>
        <v>30490.300000000003</v>
      </c>
      <c r="Q9684" t="str">
        <f>VLOOKUP(C9684,Product_Master!$A:$D,3,FALSE)</f>
        <v>Grocery</v>
      </c>
    </row>
    <row r="9685" spans="1:17" x14ac:dyDescent="0.3">
      <c r="A9685" t="s">
        <v>16334</v>
      </c>
      <c r="B9685" t="s">
        <v>309</v>
      </c>
      <c r="C9685" t="s">
        <v>31</v>
      </c>
      <c r="D9685" t="s">
        <v>171</v>
      </c>
      <c r="E9685" t="s">
        <v>223</v>
      </c>
      <c r="F9685" t="s">
        <v>224</v>
      </c>
      <c r="G9685" t="s">
        <v>200</v>
      </c>
      <c r="H9685" t="s">
        <v>16335</v>
      </c>
      <c r="I9685">
        <v>6</v>
      </c>
      <c r="J9685">
        <v>5</v>
      </c>
      <c r="K9685">
        <v>219940</v>
      </c>
      <c r="L9685" t="str">
        <f>VLOOKUP(Sales_Data!C9685,Product_Master!$A:$D,2,FALSE)</f>
        <v>Smart Watch</v>
      </c>
      <c r="M9685">
        <f>VLOOKUP(C9685,Product_Master!$A:$D,4,FALSE)</f>
        <v>38586</v>
      </c>
      <c r="N9685" t="str">
        <f t="shared" si="302"/>
        <v>HIGH</v>
      </c>
      <c r="O9685" t="str" cm="1">
        <f t="array" ref="O9685">_xlfn.IFS(D9685="North","Zone 1",D9685="South","Zone 2",D9685="East","Zone 3",D9685="West","Zone 4")</f>
        <v>Zone 2</v>
      </c>
      <c r="P9685">
        <f t="shared" si="303"/>
        <v>21994</v>
      </c>
      <c r="Q9685" t="str">
        <f>VLOOKUP(C9685,Product_Master!$A:$D,3,FALSE)</f>
        <v>Electronics</v>
      </c>
    </row>
    <row r="9686" spans="1:17" x14ac:dyDescent="0.3">
      <c r="A9686" t="s">
        <v>16336</v>
      </c>
      <c r="B9686" t="s">
        <v>288</v>
      </c>
      <c r="C9686" t="s">
        <v>135</v>
      </c>
      <c r="D9686" t="s">
        <v>171</v>
      </c>
      <c r="E9686" t="s">
        <v>223</v>
      </c>
      <c r="F9686" t="s">
        <v>224</v>
      </c>
      <c r="G9686" t="s">
        <v>212</v>
      </c>
      <c r="H9686" t="s">
        <v>5848</v>
      </c>
      <c r="I9686">
        <v>6</v>
      </c>
      <c r="J9686">
        <v>20</v>
      </c>
      <c r="K9686">
        <v>123283</v>
      </c>
      <c r="L9686" t="str">
        <f>VLOOKUP(Sales_Data!C9686,Product_Master!$A:$D,2,FALSE)</f>
        <v>Yoga Mat</v>
      </c>
      <c r="M9686">
        <f>VLOOKUP(C9686,Product_Master!$A:$D,4,FALSE)</f>
        <v>25684</v>
      </c>
      <c r="N9686" t="str">
        <f t="shared" si="302"/>
        <v>HIGH</v>
      </c>
      <c r="O9686" t="str" cm="1">
        <f t="array" ref="O9686">_xlfn.IFS(D9686="North","Zone 1",D9686="South","Zone 2",D9686="East","Zone 3",D9686="West","Zone 4")</f>
        <v>Zone 2</v>
      </c>
      <c r="P9686">
        <f t="shared" si="303"/>
        <v>12328.300000000001</v>
      </c>
      <c r="Q9686" t="str">
        <f>VLOOKUP(C9686,Product_Master!$A:$D,3,FALSE)</f>
        <v>Sports</v>
      </c>
    </row>
    <row r="9687" spans="1:17" x14ac:dyDescent="0.3">
      <c r="A9687" t="s">
        <v>16337</v>
      </c>
      <c r="B9687" t="s">
        <v>1494</v>
      </c>
      <c r="C9687" t="s">
        <v>79</v>
      </c>
      <c r="D9687" t="s">
        <v>191</v>
      </c>
      <c r="E9687" t="s">
        <v>192</v>
      </c>
      <c r="F9687" t="s">
        <v>193</v>
      </c>
      <c r="G9687" t="s">
        <v>257</v>
      </c>
      <c r="H9687" t="s">
        <v>12979</v>
      </c>
      <c r="I9687">
        <v>10</v>
      </c>
      <c r="J9687">
        <v>15</v>
      </c>
      <c r="K9687">
        <v>34884</v>
      </c>
      <c r="L9687" t="str">
        <f>VLOOKUP(Sales_Data!C9687,Product_Master!$A:$D,2,FALSE)</f>
        <v>Formal Shirt</v>
      </c>
      <c r="M9687">
        <f>VLOOKUP(C9687,Product_Master!$A:$D,4,FALSE)</f>
        <v>4104</v>
      </c>
      <c r="N9687" t="str">
        <f t="shared" si="302"/>
        <v>HIGH</v>
      </c>
      <c r="O9687" t="str" cm="1">
        <f t="array" ref="O9687">_xlfn.IFS(D9687="North","Zone 1",D9687="South","Zone 2",D9687="East","Zone 3",D9687="West","Zone 4")</f>
        <v>Zone 1</v>
      </c>
      <c r="P9687">
        <f t="shared" si="303"/>
        <v>3488.4</v>
      </c>
      <c r="Q9687" t="str">
        <f>VLOOKUP(C9687,Product_Master!$A:$D,3,FALSE)</f>
        <v>Clothing</v>
      </c>
    </row>
    <row r="9688" spans="1:17" x14ac:dyDescent="0.3">
      <c r="A9688" t="s">
        <v>16338</v>
      </c>
      <c r="B9688" t="s">
        <v>5942</v>
      </c>
      <c r="C9688" t="s">
        <v>54</v>
      </c>
      <c r="D9688" t="s">
        <v>171</v>
      </c>
      <c r="E9688" t="s">
        <v>172</v>
      </c>
      <c r="F9688" t="s">
        <v>173</v>
      </c>
      <c r="G9688" t="s">
        <v>315</v>
      </c>
      <c r="H9688" t="s">
        <v>7711</v>
      </c>
      <c r="I9688">
        <v>2</v>
      </c>
      <c r="J9688">
        <v>15</v>
      </c>
      <c r="K9688">
        <v>21421</v>
      </c>
      <c r="L9688" t="str">
        <f>VLOOKUP(Sales_Data!C9688,Product_Master!$A:$D,2,FALSE)</f>
        <v>Cabinet</v>
      </c>
      <c r="M9688">
        <f>VLOOKUP(C9688,Product_Master!$A:$D,4,FALSE)</f>
        <v>12601</v>
      </c>
      <c r="N9688" t="str">
        <f t="shared" si="302"/>
        <v>HIGH</v>
      </c>
      <c r="O9688" t="str" cm="1">
        <f t="array" ref="O9688">_xlfn.IFS(D9688="North","Zone 1",D9688="South","Zone 2",D9688="East","Zone 3",D9688="West","Zone 4")</f>
        <v>Zone 2</v>
      </c>
      <c r="P9688">
        <f t="shared" si="303"/>
        <v>2142.1</v>
      </c>
      <c r="Q9688" t="str">
        <f>VLOOKUP(C9688,Product_Master!$A:$D,3,FALSE)</f>
        <v>Furniture</v>
      </c>
    </row>
    <row r="9689" spans="1:17" x14ac:dyDescent="0.3">
      <c r="A9689" t="s">
        <v>16339</v>
      </c>
      <c r="B9689" t="s">
        <v>339</v>
      </c>
      <c r="C9689" t="s">
        <v>46</v>
      </c>
      <c r="D9689" t="s">
        <v>191</v>
      </c>
      <c r="E9689" t="s">
        <v>238</v>
      </c>
      <c r="F9689" t="s">
        <v>238</v>
      </c>
      <c r="G9689" t="s">
        <v>174</v>
      </c>
      <c r="H9689" t="s">
        <v>3725</v>
      </c>
      <c r="I9689">
        <v>4</v>
      </c>
      <c r="J9689">
        <v>10</v>
      </c>
      <c r="K9689">
        <v>224686</v>
      </c>
      <c r="L9689" t="str">
        <f>VLOOKUP(Sales_Data!C9689,Product_Master!$A:$D,2,FALSE)</f>
        <v>Wardrobe</v>
      </c>
      <c r="M9689">
        <f>VLOOKUP(C9689,Product_Master!$A:$D,4,FALSE)</f>
        <v>62413</v>
      </c>
      <c r="N9689" t="str">
        <f t="shared" si="302"/>
        <v>HIGH</v>
      </c>
      <c r="O9689" t="str" cm="1">
        <f t="array" ref="O9689">_xlfn.IFS(D9689="North","Zone 1",D9689="South","Zone 2",D9689="East","Zone 3",D9689="West","Zone 4")</f>
        <v>Zone 1</v>
      </c>
      <c r="P9689">
        <f t="shared" si="303"/>
        <v>22468.600000000002</v>
      </c>
      <c r="Q9689" t="str">
        <f>VLOOKUP(C9689,Product_Master!$A:$D,3,FALSE)</f>
        <v>Furniture</v>
      </c>
    </row>
    <row r="9690" spans="1:17" x14ac:dyDescent="0.3">
      <c r="A9690" t="s">
        <v>16340</v>
      </c>
      <c r="B9690" t="s">
        <v>2398</v>
      </c>
      <c r="C9690" t="s">
        <v>149</v>
      </c>
      <c r="D9690" t="s">
        <v>178</v>
      </c>
      <c r="E9690" t="s">
        <v>310</v>
      </c>
      <c r="F9690" t="s">
        <v>311</v>
      </c>
      <c r="G9690" t="s">
        <v>315</v>
      </c>
      <c r="H9690" t="s">
        <v>16341</v>
      </c>
      <c r="I9690">
        <v>8</v>
      </c>
      <c r="J9690">
        <v>15</v>
      </c>
      <c r="K9690">
        <v>233097</v>
      </c>
      <c r="L9690" t="str">
        <f>VLOOKUP(Sales_Data!C9690,Product_Master!$A:$D,2,FALSE)</f>
        <v>Football Shoes</v>
      </c>
      <c r="M9690">
        <f>VLOOKUP(C9690,Product_Master!$A:$D,4,FALSE)</f>
        <v>34279</v>
      </c>
      <c r="N9690" t="str">
        <f t="shared" si="302"/>
        <v>HIGH</v>
      </c>
      <c r="O9690" t="str" cm="1">
        <f t="array" ref="O9690">_xlfn.IFS(D9690="North","Zone 1",D9690="South","Zone 2",D9690="East","Zone 3",D9690="West","Zone 4")</f>
        <v>Zone 3</v>
      </c>
      <c r="P9690">
        <f t="shared" si="303"/>
        <v>23309.7</v>
      </c>
      <c r="Q9690" t="str">
        <f>VLOOKUP(C9690,Product_Master!$A:$D,3,FALSE)</f>
        <v>Sports</v>
      </c>
    </row>
    <row r="9691" spans="1:17" x14ac:dyDescent="0.3">
      <c r="A9691" t="s">
        <v>16342</v>
      </c>
      <c r="B9691" t="s">
        <v>2709</v>
      </c>
      <c r="C9691" t="s">
        <v>108</v>
      </c>
      <c r="D9691" t="s">
        <v>191</v>
      </c>
      <c r="E9691" t="s">
        <v>192</v>
      </c>
      <c r="F9691" t="s">
        <v>193</v>
      </c>
      <c r="G9691" t="s">
        <v>174</v>
      </c>
      <c r="H9691" t="s">
        <v>7896</v>
      </c>
      <c r="I9691">
        <v>2</v>
      </c>
      <c r="J9691">
        <v>20</v>
      </c>
      <c r="K9691">
        <v>23620</v>
      </c>
      <c r="L9691" t="str">
        <f>VLOOKUP(Sales_Data!C9691,Product_Master!$A:$D,2,FALSE)</f>
        <v>Salt</v>
      </c>
      <c r="M9691">
        <f>VLOOKUP(C9691,Product_Master!$A:$D,4,FALSE)</f>
        <v>14763</v>
      </c>
      <c r="N9691" t="str">
        <f t="shared" si="302"/>
        <v>HIGH</v>
      </c>
      <c r="O9691" t="str" cm="1">
        <f t="array" ref="O9691">_xlfn.IFS(D9691="North","Zone 1",D9691="South","Zone 2",D9691="East","Zone 3",D9691="West","Zone 4")</f>
        <v>Zone 1</v>
      </c>
      <c r="P9691">
        <f t="shared" si="303"/>
        <v>2362</v>
      </c>
      <c r="Q9691" t="str">
        <f>VLOOKUP(C9691,Product_Master!$A:$D,3,FALSE)</f>
        <v>Grocery</v>
      </c>
    </row>
    <row r="9692" spans="1:17" x14ac:dyDescent="0.3">
      <c r="A9692" t="s">
        <v>16343</v>
      </c>
      <c r="B9692" t="s">
        <v>1021</v>
      </c>
      <c r="C9692" t="s">
        <v>89</v>
      </c>
      <c r="D9692" t="s">
        <v>171</v>
      </c>
      <c r="E9692" t="s">
        <v>204</v>
      </c>
      <c r="F9692" t="s">
        <v>205</v>
      </c>
      <c r="G9692" t="s">
        <v>200</v>
      </c>
      <c r="H9692" t="s">
        <v>16344</v>
      </c>
      <c r="I9692">
        <v>8</v>
      </c>
      <c r="J9692">
        <v>15</v>
      </c>
      <c r="K9692">
        <v>352240</v>
      </c>
      <c r="L9692" t="str">
        <f>VLOOKUP(Sales_Data!C9692,Product_Master!$A:$D,2,FALSE)</f>
        <v>Shorts</v>
      </c>
      <c r="M9692">
        <f>VLOOKUP(C9692,Product_Master!$A:$D,4,FALSE)</f>
        <v>51800</v>
      </c>
      <c r="N9692" t="str">
        <f t="shared" si="302"/>
        <v>HIGH</v>
      </c>
      <c r="O9692" t="str" cm="1">
        <f t="array" ref="O9692">_xlfn.IFS(D9692="North","Zone 1",D9692="South","Zone 2",D9692="East","Zone 3",D9692="West","Zone 4")</f>
        <v>Zone 2</v>
      </c>
      <c r="P9692">
        <f t="shared" si="303"/>
        <v>35224</v>
      </c>
      <c r="Q9692" t="str">
        <f>VLOOKUP(C9692,Product_Master!$A:$D,3,FALSE)</f>
        <v>Clothing</v>
      </c>
    </row>
    <row r="9693" spans="1:17" x14ac:dyDescent="0.3">
      <c r="A9693" t="s">
        <v>16345</v>
      </c>
      <c r="B9693" t="s">
        <v>879</v>
      </c>
      <c r="C9693" t="s">
        <v>114</v>
      </c>
      <c r="D9693" t="s">
        <v>171</v>
      </c>
      <c r="E9693" t="s">
        <v>172</v>
      </c>
      <c r="F9693" t="s">
        <v>173</v>
      </c>
      <c r="G9693" t="s">
        <v>228</v>
      </c>
      <c r="H9693" t="s">
        <v>10024</v>
      </c>
      <c r="I9693">
        <v>11</v>
      </c>
      <c r="J9693">
        <v>20</v>
      </c>
      <c r="K9693">
        <v>512256</v>
      </c>
      <c r="L9693" t="str">
        <f>VLOOKUP(Sales_Data!C9693,Product_Master!$A:$D,2,FALSE)</f>
        <v>Flour</v>
      </c>
      <c r="M9693">
        <f>VLOOKUP(C9693,Product_Master!$A:$D,4,FALSE)</f>
        <v>58211</v>
      </c>
      <c r="N9693" t="str">
        <f t="shared" si="302"/>
        <v>HIGH</v>
      </c>
      <c r="O9693" t="str" cm="1">
        <f t="array" ref="O9693">_xlfn.IFS(D9693="North","Zone 1",D9693="South","Zone 2",D9693="East","Zone 3",D9693="West","Zone 4")</f>
        <v>Zone 2</v>
      </c>
      <c r="P9693">
        <f t="shared" si="303"/>
        <v>51225.600000000006</v>
      </c>
      <c r="Q9693" t="str">
        <f>VLOOKUP(C9693,Product_Master!$A:$D,3,FALSE)</f>
        <v>Grocery</v>
      </c>
    </row>
    <row r="9694" spans="1:17" x14ac:dyDescent="0.3">
      <c r="A9694" t="s">
        <v>16346</v>
      </c>
      <c r="B9694" t="s">
        <v>707</v>
      </c>
      <c r="C9694" t="s">
        <v>77</v>
      </c>
      <c r="D9694" t="s">
        <v>191</v>
      </c>
      <c r="E9694" t="s">
        <v>242</v>
      </c>
      <c r="F9694" t="s">
        <v>242</v>
      </c>
      <c r="G9694" t="s">
        <v>181</v>
      </c>
      <c r="H9694" t="s">
        <v>16347</v>
      </c>
      <c r="I9694">
        <v>9</v>
      </c>
      <c r="J9694">
        <v>15</v>
      </c>
      <c r="K9694">
        <v>158240</v>
      </c>
      <c r="L9694" t="str">
        <f>VLOOKUP(Sales_Data!C9694,Product_Master!$A:$D,2,FALSE)</f>
        <v>Saree</v>
      </c>
      <c r="M9694">
        <f>VLOOKUP(C9694,Product_Master!$A:$D,4,FALSE)</f>
        <v>20685</v>
      </c>
      <c r="N9694" t="str">
        <f t="shared" si="302"/>
        <v>HIGH</v>
      </c>
      <c r="O9694" t="str" cm="1">
        <f t="array" ref="O9694">_xlfn.IFS(D9694="North","Zone 1",D9694="South","Zone 2",D9694="East","Zone 3",D9694="West","Zone 4")</f>
        <v>Zone 1</v>
      </c>
      <c r="P9694">
        <f t="shared" si="303"/>
        <v>15824</v>
      </c>
      <c r="Q9694" t="str">
        <f>VLOOKUP(C9694,Product_Master!$A:$D,3,FALSE)</f>
        <v>Clothing</v>
      </c>
    </row>
    <row r="9695" spans="1:17" x14ac:dyDescent="0.3">
      <c r="A9695" t="s">
        <v>16348</v>
      </c>
      <c r="B9695" t="s">
        <v>813</v>
      </c>
      <c r="C9695" t="s">
        <v>48</v>
      </c>
      <c r="D9695" t="s">
        <v>191</v>
      </c>
      <c r="E9695" t="s">
        <v>242</v>
      </c>
      <c r="F9695" t="s">
        <v>242</v>
      </c>
      <c r="G9695" t="s">
        <v>206</v>
      </c>
      <c r="H9695" t="s">
        <v>14790</v>
      </c>
      <c r="I9695">
        <v>1</v>
      </c>
      <c r="J9695">
        <v>5</v>
      </c>
      <c r="K9695">
        <v>40996</v>
      </c>
      <c r="L9695" t="str">
        <f>VLOOKUP(Sales_Data!C9695,Product_Master!$A:$D,2,FALSE)</f>
        <v>Bed</v>
      </c>
      <c r="M9695">
        <f>VLOOKUP(C9695,Product_Master!$A:$D,4,FALSE)</f>
        <v>43154</v>
      </c>
      <c r="N9695" t="str">
        <f t="shared" si="302"/>
        <v>HIGH</v>
      </c>
      <c r="O9695" t="str" cm="1">
        <f t="array" ref="O9695">_xlfn.IFS(D9695="North","Zone 1",D9695="South","Zone 2",D9695="East","Zone 3",D9695="West","Zone 4")</f>
        <v>Zone 1</v>
      </c>
      <c r="P9695">
        <f t="shared" si="303"/>
        <v>4099.6000000000004</v>
      </c>
      <c r="Q9695" t="str">
        <f>VLOOKUP(C9695,Product_Master!$A:$D,3,FALSE)</f>
        <v>Furniture</v>
      </c>
    </row>
    <row r="9696" spans="1:17" x14ac:dyDescent="0.3">
      <c r="A9696" t="s">
        <v>16349</v>
      </c>
      <c r="B9696" t="s">
        <v>995</v>
      </c>
      <c r="C9696" t="s">
        <v>4</v>
      </c>
      <c r="D9696" t="s">
        <v>171</v>
      </c>
      <c r="E9696" t="s">
        <v>204</v>
      </c>
      <c r="F9696" t="s">
        <v>205</v>
      </c>
      <c r="G9696" t="s">
        <v>269</v>
      </c>
      <c r="H9696" t="s">
        <v>16350</v>
      </c>
      <c r="I9696">
        <v>11</v>
      </c>
      <c r="J9696">
        <v>15</v>
      </c>
      <c r="K9696">
        <v>9882</v>
      </c>
      <c r="L9696" t="str">
        <f>VLOOKUP(Sales_Data!C9696,Product_Master!$A:$D,2,FALSE)</f>
        <v>Samsung TV</v>
      </c>
      <c r="M9696">
        <f>VLOOKUP(C9696,Product_Master!$A:$D,4,FALSE)</f>
        <v>1057</v>
      </c>
      <c r="N9696" t="str">
        <f t="shared" si="302"/>
        <v>MEDIUM</v>
      </c>
      <c r="O9696" t="str" cm="1">
        <f t="array" ref="O9696">_xlfn.IFS(D9696="North","Zone 1",D9696="South","Zone 2",D9696="East","Zone 3",D9696="West","Zone 4")</f>
        <v>Zone 2</v>
      </c>
      <c r="P9696">
        <f t="shared" si="303"/>
        <v>494.1</v>
      </c>
      <c r="Q9696" t="str">
        <f>VLOOKUP(C9696,Product_Master!$A:$D,3,FALSE)</f>
        <v>Electronics</v>
      </c>
    </row>
    <row r="9697" spans="1:17" x14ac:dyDescent="0.3">
      <c r="A9697" t="s">
        <v>16351</v>
      </c>
      <c r="B9697" t="s">
        <v>4475</v>
      </c>
      <c r="C9697" t="s">
        <v>71</v>
      </c>
      <c r="D9697" t="s">
        <v>191</v>
      </c>
      <c r="E9697" t="s">
        <v>242</v>
      </c>
      <c r="F9697" t="s">
        <v>242</v>
      </c>
      <c r="G9697" t="s">
        <v>219</v>
      </c>
      <c r="H9697" t="s">
        <v>9422</v>
      </c>
      <c r="I9697">
        <v>5</v>
      </c>
      <c r="J9697">
        <v>0</v>
      </c>
      <c r="K9697">
        <v>286580</v>
      </c>
      <c r="L9697" t="str">
        <f>VLOOKUP(Sales_Data!C9697,Product_Master!$A:$D,2,FALSE)</f>
        <v>Jeans</v>
      </c>
      <c r="M9697">
        <f>VLOOKUP(C9697,Product_Master!$A:$D,4,FALSE)</f>
        <v>57316</v>
      </c>
      <c r="N9697" t="str">
        <f t="shared" si="302"/>
        <v>HIGH</v>
      </c>
      <c r="O9697" t="str" cm="1">
        <f t="array" ref="O9697">_xlfn.IFS(D9697="North","Zone 1",D9697="South","Zone 2",D9697="East","Zone 3",D9697="West","Zone 4")</f>
        <v>Zone 1</v>
      </c>
      <c r="P9697">
        <f t="shared" si="303"/>
        <v>28658</v>
      </c>
      <c r="Q9697" t="str">
        <f>VLOOKUP(C9697,Product_Master!$A:$D,3,FALSE)</f>
        <v>Clothing</v>
      </c>
    </row>
    <row r="9698" spans="1:17" x14ac:dyDescent="0.3">
      <c r="A9698" t="s">
        <v>16352</v>
      </c>
      <c r="B9698" t="s">
        <v>675</v>
      </c>
      <c r="C9698" t="s">
        <v>4</v>
      </c>
      <c r="D9698" t="s">
        <v>197</v>
      </c>
      <c r="E9698" t="s">
        <v>198</v>
      </c>
      <c r="F9698" t="s">
        <v>199</v>
      </c>
      <c r="G9698" t="s">
        <v>253</v>
      </c>
      <c r="H9698" t="s">
        <v>16353</v>
      </c>
      <c r="I9698">
        <v>3</v>
      </c>
      <c r="J9698">
        <v>15</v>
      </c>
      <c r="K9698">
        <v>2695</v>
      </c>
      <c r="L9698" t="str">
        <f>VLOOKUP(Sales_Data!C9698,Product_Master!$A:$D,2,FALSE)</f>
        <v>Samsung TV</v>
      </c>
      <c r="M9698">
        <f>VLOOKUP(C9698,Product_Master!$A:$D,4,FALSE)</f>
        <v>1057</v>
      </c>
      <c r="N9698" t="str">
        <f t="shared" si="302"/>
        <v>LOW</v>
      </c>
      <c r="O9698" t="str" cm="1">
        <f t="array" ref="O9698">_xlfn.IFS(D9698="North","Zone 1",D9698="South","Zone 2",D9698="East","Zone 3",D9698="West","Zone 4")</f>
        <v>Zone 4</v>
      </c>
      <c r="P9698">
        <f t="shared" si="303"/>
        <v>53.9</v>
      </c>
      <c r="Q9698" t="str">
        <f>VLOOKUP(C9698,Product_Master!$A:$D,3,FALSE)</f>
        <v>Electronics</v>
      </c>
    </row>
    <row r="9699" spans="1:17" x14ac:dyDescent="0.3">
      <c r="A9699" t="s">
        <v>16354</v>
      </c>
      <c r="B9699" t="s">
        <v>419</v>
      </c>
      <c r="C9699" t="s">
        <v>133</v>
      </c>
      <c r="D9699" t="s">
        <v>178</v>
      </c>
      <c r="E9699" t="s">
        <v>310</v>
      </c>
      <c r="F9699" t="s">
        <v>311</v>
      </c>
      <c r="G9699" t="s">
        <v>243</v>
      </c>
      <c r="H9699" t="s">
        <v>467</v>
      </c>
      <c r="I9699">
        <v>1</v>
      </c>
      <c r="J9699">
        <v>20</v>
      </c>
      <c r="K9699">
        <v>22788</v>
      </c>
      <c r="L9699" t="str">
        <f>VLOOKUP(Sales_Data!C9699,Product_Master!$A:$D,2,FALSE)</f>
        <v>Basketball</v>
      </c>
      <c r="M9699">
        <f>VLOOKUP(C9699,Product_Master!$A:$D,4,FALSE)</f>
        <v>28486</v>
      </c>
      <c r="N9699" t="str">
        <f t="shared" si="302"/>
        <v>HIGH</v>
      </c>
      <c r="O9699" t="str" cm="1">
        <f t="array" ref="O9699">_xlfn.IFS(D9699="North","Zone 1",D9699="South","Zone 2",D9699="East","Zone 3",D9699="West","Zone 4")</f>
        <v>Zone 3</v>
      </c>
      <c r="P9699">
        <f t="shared" si="303"/>
        <v>2278.8000000000002</v>
      </c>
      <c r="Q9699" t="str">
        <f>VLOOKUP(C9699,Product_Master!$A:$D,3,FALSE)</f>
        <v>Sports</v>
      </c>
    </row>
    <row r="9700" spans="1:17" x14ac:dyDescent="0.3">
      <c r="A9700" t="s">
        <v>16355</v>
      </c>
      <c r="B9700" t="s">
        <v>1728</v>
      </c>
      <c r="C9700" t="s">
        <v>108</v>
      </c>
      <c r="D9700" t="s">
        <v>197</v>
      </c>
      <c r="E9700" t="s">
        <v>210</v>
      </c>
      <c r="F9700" t="s">
        <v>211</v>
      </c>
      <c r="G9700" t="s">
        <v>243</v>
      </c>
      <c r="H9700" t="s">
        <v>16356</v>
      </c>
      <c r="I9700">
        <v>2</v>
      </c>
      <c r="J9700">
        <v>20</v>
      </c>
      <c r="K9700">
        <v>23620</v>
      </c>
      <c r="L9700" t="str">
        <f>VLOOKUP(Sales_Data!C9700,Product_Master!$A:$D,2,FALSE)</f>
        <v>Salt</v>
      </c>
      <c r="M9700">
        <f>VLOOKUP(C9700,Product_Master!$A:$D,4,FALSE)</f>
        <v>14763</v>
      </c>
      <c r="N9700" t="str">
        <f t="shared" si="302"/>
        <v>HIGH</v>
      </c>
      <c r="O9700" t="str" cm="1">
        <f t="array" ref="O9700">_xlfn.IFS(D9700="North","Zone 1",D9700="South","Zone 2",D9700="East","Zone 3",D9700="West","Zone 4")</f>
        <v>Zone 4</v>
      </c>
      <c r="P9700">
        <f t="shared" si="303"/>
        <v>2362</v>
      </c>
      <c r="Q9700" t="str">
        <f>VLOOKUP(C9700,Product_Master!$A:$D,3,FALSE)</f>
        <v>Grocery</v>
      </c>
    </row>
    <row r="9701" spans="1:17" x14ac:dyDescent="0.3">
      <c r="A9701" t="s">
        <v>16357</v>
      </c>
      <c r="B9701" t="s">
        <v>1072</v>
      </c>
      <c r="C9701" t="s">
        <v>77</v>
      </c>
      <c r="D9701" t="s">
        <v>178</v>
      </c>
      <c r="E9701" t="s">
        <v>185</v>
      </c>
      <c r="F9701" t="s">
        <v>186</v>
      </c>
      <c r="G9701" t="s">
        <v>257</v>
      </c>
      <c r="H9701" t="s">
        <v>16358</v>
      </c>
      <c r="I9701">
        <v>10</v>
      </c>
      <c r="J9701">
        <v>10</v>
      </c>
      <c r="K9701">
        <v>186165</v>
      </c>
      <c r="L9701" t="str">
        <f>VLOOKUP(Sales_Data!C9701,Product_Master!$A:$D,2,FALSE)</f>
        <v>Saree</v>
      </c>
      <c r="M9701">
        <f>VLOOKUP(C9701,Product_Master!$A:$D,4,FALSE)</f>
        <v>20685</v>
      </c>
      <c r="N9701" t="str">
        <f t="shared" si="302"/>
        <v>HIGH</v>
      </c>
      <c r="O9701" t="str" cm="1">
        <f t="array" ref="O9701">_xlfn.IFS(D9701="North","Zone 1",D9701="South","Zone 2",D9701="East","Zone 3",D9701="West","Zone 4")</f>
        <v>Zone 3</v>
      </c>
      <c r="P9701">
        <f t="shared" si="303"/>
        <v>18616.5</v>
      </c>
      <c r="Q9701" t="str">
        <f>VLOOKUP(C9701,Product_Master!$A:$D,3,FALSE)</f>
        <v>Clothing</v>
      </c>
    </row>
    <row r="9702" spans="1:17" x14ac:dyDescent="0.3">
      <c r="A9702" t="s">
        <v>16359</v>
      </c>
      <c r="B9702" t="s">
        <v>1822</v>
      </c>
      <c r="C9702" t="s">
        <v>81</v>
      </c>
      <c r="D9702" t="s">
        <v>178</v>
      </c>
      <c r="E9702" t="s">
        <v>185</v>
      </c>
      <c r="F9702" t="s">
        <v>186</v>
      </c>
      <c r="G9702" t="s">
        <v>200</v>
      </c>
      <c r="H9702" t="s">
        <v>5805</v>
      </c>
      <c r="I9702">
        <v>5</v>
      </c>
      <c r="J9702">
        <v>15</v>
      </c>
      <c r="K9702">
        <v>140428</v>
      </c>
      <c r="L9702" t="str">
        <f>VLOOKUP(Sales_Data!C9702,Product_Master!$A:$D,2,FALSE)</f>
        <v>Blazer</v>
      </c>
      <c r="M9702">
        <f>VLOOKUP(C9702,Product_Master!$A:$D,4,FALSE)</f>
        <v>33042</v>
      </c>
      <c r="N9702" t="str">
        <f t="shared" si="302"/>
        <v>HIGH</v>
      </c>
      <c r="O9702" t="str" cm="1">
        <f t="array" ref="O9702">_xlfn.IFS(D9702="North","Zone 1",D9702="South","Zone 2",D9702="East","Zone 3",D9702="West","Zone 4")</f>
        <v>Zone 3</v>
      </c>
      <c r="P9702">
        <f t="shared" si="303"/>
        <v>14042.800000000001</v>
      </c>
      <c r="Q9702" t="str">
        <f>VLOOKUP(C9702,Product_Master!$A:$D,3,FALSE)</f>
        <v>Clothing</v>
      </c>
    </row>
    <row r="9703" spans="1:17" x14ac:dyDescent="0.3">
      <c r="A9703" t="s">
        <v>16360</v>
      </c>
      <c r="B9703" t="s">
        <v>416</v>
      </c>
      <c r="C9703" t="s">
        <v>17</v>
      </c>
      <c r="D9703" t="s">
        <v>178</v>
      </c>
      <c r="E9703" t="s">
        <v>179</v>
      </c>
      <c r="F9703" t="s">
        <v>180</v>
      </c>
      <c r="G9703" t="s">
        <v>285</v>
      </c>
      <c r="H9703" t="s">
        <v>16361</v>
      </c>
      <c r="I9703">
        <v>4</v>
      </c>
      <c r="J9703">
        <v>10</v>
      </c>
      <c r="K9703">
        <v>241002</v>
      </c>
      <c r="L9703" t="str">
        <f>VLOOKUP(Sales_Data!C9703,Product_Master!$A:$D,2,FALSE)</f>
        <v>Printer</v>
      </c>
      <c r="M9703">
        <f>VLOOKUP(C9703,Product_Master!$A:$D,4,FALSE)</f>
        <v>66945</v>
      </c>
      <c r="N9703" t="str">
        <f t="shared" si="302"/>
        <v>HIGH</v>
      </c>
      <c r="O9703" t="str" cm="1">
        <f t="array" ref="O9703">_xlfn.IFS(D9703="North","Zone 1",D9703="South","Zone 2",D9703="East","Zone 3",D9703="West","Zone 4")</f>
        <v>Zone 3</v>
      </c>
      <c r="P9703">
        <f t="shared" si="303"/>
        <v>24100.2</v>
      </c>
      <c r="Q9703" t="str">
        <f>VLOOKUP(C9703,Product_Master!$A:$D,3,FALSE)</f>
        <v>Electronics</v>
      </c>
    </row>
    <row r="9704" spans="1:17" x14ac:dyDescent="0.3">
      <c r="A9704" t="s">
        <v>16362</v>
      </c>
      <c r="B9704" t="s">
        <v>3075</v>
      </c>
      <c r="C9704" t="s">
        <v>93</v>
      </c>
      <c r="D9704" t="s">
        <v>197</v>
      </c>
      <c r="E9704" t="s">
        <v>260</v>
      </c>
      <c r="F9704" t="s">
        <v>261</v>
      </c>
      <c r="G9704" t="s">
        <v>219</v>
      </c>
      <c r="H9704" t="s">
        <v>8907</v>
      </c>
      <c r="I9704">
        <v>7</v>
      </c>
      <c r="J9704">
        <v>15</v>
      </c>
      <c r="K9704">
        <v>462808</v>
      </c>
      <c r="L9704" t="str">
        <f>VLOOKUP(Sales_Data!C9704,Product_Master!$A:$D,2,FALSE)</f>
        <v>Skirt</v>
      </c>
      <c r="M9704">
        <f>VLOOKUP(C9704,Product_Master!$A:$D,4,FALSE)</f>
        <v>77783</v>
      </c>
      <c r="N9704" t="str">
        <f t="shared" si="302"/>
        <v>HIGH</v>
      </c>
      <c r="O9704" t="str" cm="1">
        <f t="array" ref="O9704">_xlfn.IFS(D9704="North","Zone 1",D9704="South","Zone 2",D9704="East","Zone 3",D9704="West","Zone 4")</f>
        <v>Zone 4</v>
      </c>
      <c r="P9704">
        <f t="shared" si="303"/>
        <v>46280.800000000003</v>
      </c>
      <c r="Q9704" t="str">
        <f>VLOOKUP(C9704,Product_Master!$A:$D,3,FALSE)</f>
        <v>Clothing</v>
      </c>
    </row>
    <row r="9705" spans="1:17" x14ac:dyDescent="0.3">
      <c r="A9705" t="s">
        <v>16363</v>
      </c>
      <c r="B9705" t="s">
        <v>2017</v>
      </c>
      <c r="C9705" t="s">
        <v>56</v>
      </c>
      <c r="D9705" t="s">
        <v>191</v>
      </c>
      <c r="E9705" t="s">
        <v>192</v>
      </c>
      <c r="F9705" t="s">
        <v>193</v>
      </c>
      <c r="G9705" t="s">
        <v>257</v>
      </c>
      <c r="H9705" t="s">
        <v>5227</v>
      </c>
      <c r="I9705">
        <v>3</v>
      </c>
      <c r="J9705">
        <v>0</v>
      </c>
      <c r="K9705">
        <v>69159</v>
      </c>
      <c r="L9705" t="str">
        <f>VLOOKUP(Sales_Data!C9705,Product_Master!$A:$D,2,FALSE)</f>
        <v>Computer Desk</v>
      </c>
      <c r="M9705">
        <f>VLOOKUP(C9705,Product_Master!$A:$D,4,FALSE)</f>
        <v>23053</v>
      </c>
      <c r="N9705" t="str">
        <f t="shared" si="302"/>
        <v>HIGH</v>
      </c>
      <c r="O9705" t="str" cm="1">
        <f t="array" ref="O9705">_xlfn.IFS(D9705="North","Zone 1",D9705="South","Zone 2",D9705="East","Zone 3",D9705="West","Zone 4")</f>
        <v>Zone 1</v>
      </c>
      <c r="P9705">
        <f t="shared" si="303"/>
        <v>6915.9000000000005</v>
      </c>
      <c r="Q9705" t="str">
        <f>VLOOKUP(C9705,Product_Master!$A:$D,3,FALSE)</f>
        <v>Furniture</v>
      </c>
    </row>
    <row r="9706" spans="1:17" x14ac:dyDescent="0.3">
      <c r="A9706" t="s">
        <v>16364</v>
      </c>
      <c r="B9706" t="s">
        <v>1700</v>
      </c>
      <c r="C9706" t="s">
        <v>114</v>
      </c>
      <c r="D9706" t="s">
        <v>178</v>
      </c>
      <c r="E9706" t="s">
        <v>310</v>
      </c>
      <c r="F9706" t="s">
        <v>311</v>
      </c>
      <c r="G9706" t="s">
        <v>257</v>
      </c>
      <c r="H9706" t="s">
        <v>16365</v>
      </c>
      <c r="I9706">
        <v>1</v>
      </c>
      <c r="J9706">
        <v>15</v>
      </c>
      <c r="K9706">
        <v>49479</v>
      </c>
      <c r="L9706" t="str">
        <f>VLOOKUP(Sales_Data!C9706,Product_Master!$A:$D,2,FALSE)</f>
        <v>Flour</v>
      </c>
      <c r="M9706">
        <f>VLOOKUP(C9706,Product_Master!$A:$D,4,FALSE)</f>
        <v>58211</v>
      </c>
      <c r="N9706" t="str">
        <f t="shared" si="302"/>
        <v>HIGH</v>
      </c>
      <c r="O9706" t="str" cm="1">
        <f t="array" ref="O9706">_xlfn.IFS(D9706="North","Zone 1",D9706="South","Zone 2",D9706="East","Zone 3",D9706="West","Zone 4")</f>
        <v>Zone 3</v>
      </c>
      <c r="P9706">
        <f t="shared" si="303"/>
        <v>4947.9000000000005</v>
      </c>
      <c r="Q9706" t="str">
        <f>VLOOKUP(C9706,Product_Master!$A:$D,3,FALSE)</f>
        <v>Grocery</v>
      </c>
    </row>
    <row r="9707" spans="1:17" x14ac:dyDescent="0.3">
      <c r="A9707" t="s">
        <v>16366</v>
      </c>
      <c r="B9707" t="s">
        <v>351</v>
      </c>
      <c r="C9707" t="s">
        <v>112</v>
      </c>
      <c r="D9707" t="s">
        <v>171</v>
      </c>
      <c r="E9707" t="s">
        <v>223</v>
      </c>
      <c r="F9707" t="s">
        <v>224</v>
      </c>
      <c r="G9707" t="s">
        <v>253</v>
      </c>
      <c r="H9707" t="s">
        <v>16367</v>
      </c>
      <c r="I9707">
        <v>4</v>
      </c>
      <c r="J9707">
        <v>0</v>
      </c>
      <c r="K9707">
        <v>17108</v>
      </c>
      <c r="L9707" t="str">
        <f>VLOOKUP(Sales_Data!C9707,Product_Master!$A:$D,2,FALSE)</f>
        <v>Pasta</v>
      </c>
      <c r="M9707">
        <f>VLOOKUP(C9707,Product_Master!$A:$D,4,FALSE)</f>
        <v>4277</v>
      </c>
      <c r="N9707" t="str">
        <f t="shared" si="302"/>
        <v>HIGH</v>
      </c>
      <c r="O9707" t="str" cm="1">
        <f t="array" ref="O9707">_xlfn.IFS(D9707="North","Zone 1",D9707="South","Zone 2",D9707="East","Zone 3",D9707="West","Zone 4")</f>
        <v>Zone 2</v>
      </c>
      <c r="P9707">
        <f t="shared" si="303"/>
        <v>1710.8000000000002</v>
      </c>
      <c r="Q9707" t="str">
        <f>VLOOKUP(C9707,Product_Master!$A:$D,3,FALSE)</f>
        <v>Grocery</v>
      </c>
    </row>
    <row r="9708" spans="1:17" x14ac:dyDescent="0.3">
      <c r="A9708" t="s">
        <v>16368</v>
      </c>
      <c r="B9708" t="s">
        <v>1674</v>
      </c>
      <c r="C9708" t="s">
        <v>58</v>
      </c>
      <c r="D9708" t="s">
        <v>171</v>
      </c>
      <c r="E9708" t="s">
        <v>172</v>
      </c>
      <c r="F9708" t="s">
        <v>173</v>
      </c>
      <c r="G9708" t="s">
        <v>212</v>
      </c>
      <c r="H9708" t="s">
        <v>2472</v>
      </c>
      <c r="I9708">
        <v>3</v>
      </c>
      <c r="J9708">
        <v>15</v>
      </c>
      <c r="K9708">
        <v>70635</v>
      </c>
      <c r="L9708" t="str">
        <f>VLOOKUP(Sales_Data!C9708,Product_Master!$A:$D,2,FALSE)</f>
        <v>Side Table</v>
      </c>
      <c r="M9708">
        <f>VLOOKUP(C9708,Product_Master!$A:$D,4,FALSE)</f>
        <v>27700</v>
      </c>
      <c r="N9708" t="str">
        <f t="shared" si="302"/>
        <v>HIGH</v>
      </c>
      <c r="O9708" t="str" cm="1">
        <f t="array" ref="O9708">_xlfn.IFS(D9708="North","Zone 1",D9708="South","Zone 2",D9708="East","Zone 3",D9708="West","Zone 4")</f>
        <v>Zone 2</v>
      </c>
      <c r="P9708">
        <f t="shared" si="303"/>
        <v>7063.5</v>
      </c>
      <c r="Q9708" t="str">
        <f>VLOOKUP(C9708,Product_Master!$A:$D,3,FALSE)</f>
        <v>Furniture</v>
      </c>
    </row>
    <row r="9709" spans="1:17" x14ac:dyDescent="0.3">
      <c r="A9709" t="s">
        <v>16369</v>
      </c>
      <c r="B9709" t="s">
        <v>815</v>
      </c>
      <c r="C9709" t="s">
        <v>85</v>
      </c>
      <c r="D9709" t="s">
        <v>178</v>
      </c>
      <c r="E9709" t="s">
        <v>179</v>
      </c>
      <c r="F9709" t="s">
        <v>180</v>
      </c>
      <c r="G9709" t="s">
        <v>285</v>
      </c>
      <c r="H9709" t="s">
        <v>16370</v>
      </c>
      <c r="I9709">
        <v>11</v>
      </c>
      <c r="J9709">
        <v>5</v>
      </c>
      <c r="K9709">
        <v>769130</v>
      </c>
      <c r="L9709" t="str">
        <f>VLOOKUP(Sales_Data!C9709,Product_Master!$A:$D,2,FALSE)</f>
        <v>Shoes</v>
      </c>
      <c r="M9709">
        <f>VLOOKUP(C9709,Product_Master!$A:$D,4,FALSE)</f>
        <v>73601</v>
      </c>
      <c r="N9709" t="str">
        <f t="shared" si="302"/>
        <v>HIGH</v>
      </c>
      <c r="O9709" t="str" cm="1">
        <f t="array" ref="O9709">_xlfn.IFS(D9709="North","Zone 1",D9709="South","Zone 2",D9709="East","Zone 3",D9709="West","Zone 4")</f>
        <v>Zone 3</v>
      </c>
      <c r="P9709">
        <f t="shared" si="303"/>
        <v>76913</v>
      </c>
      <c r="Q9709" t="str">
        <f>VLOOKUP(C9709,Product_Master!$A:$D,3,FALSE)</f>
        <v>Clothing</v>
      </c>
    </row>
    <row r="9710" spans="1:17" x14ac:dyDescent="0.3">
      <c r="A9710" t="s">
        <v>16371</v>
      </c>
      <c r="B9710" t="s">
        <v>1426</v>
      </c>
      <c r="C9710" t="s">
        <v>35</v>
      </c>
      <c r="D9710" t="s">
        <v>191</v>
      </c>
      <c r="E9710" t="s">
        <v>238</v>
      </c>
      <c r="F9710" t="s">
        <v>238</v>
      </c>
      <c r="G9710" t="s">
        <v>269</v>
      </c>
      <c r="H9710" t="s">
        <v>6058</v>
      </c>
      <c r="I9710">
        <v>12</v>
      </c>
      <c r="J9710">
        <v>0</v>
      </c>
      <c r="K9710">
        <v>520128</v>
      </c>
      <c r="L9710" t="str">
        <f>VLOOKUP(Sales_Data!C9710,Product_Master!$A:$D,2,FALSE)</f>
        <v>Office Chair</v>
      </c>
      <c r="M9710">
        <f>VLOOKUP(C9710,Product_Master!$A:$D,4,FALSE)</f>
        <v>43344</v>
      </c>
      <c r="N9710" t="str">
        <f t="shared" si="302"/>
        <v>HIGH</v>
      </c>
      <c r="O9710" t="str" cm="1">
        <f t="array" ref="O9710">_xlfn.IFS(D9710="North","Zone 1",D9710="South","Zone 2",D9710="East","Zone 3",D9710="West","Zone 4")</f>
        <v>Zone 1</v>
      </c>
      <c r="P9710">
        <f t="shared" si="303"/>
        <v>52012.800000000003</v>
      </c>
      <c r="Q9710" t="str">
        <f>VLOOKUP(C9710,Product_Master!$A:$D,3,FALSE)</f>
        <v>Furniture</v>
      </c>
    </row>
    <row r="9711" spans="1:17" x14ac:dyDescent="0.3">
      <c r="A9711" t="s">
        <v>16372</v>
      </c>
      <c r="B9711" t="s">
        <v>1024</v>
      </c>
      <c r="C9711" t="s">
        <v>139</v>
      </c>
      <c r="D9711" t="s">
        <v>171</v>
      </c>
      <c r="E9711" t="s">
        <v>204</v>
      </c>
      <c r="F9711" t="s">
        <v>205</v>
      </c>
      <c r="G9711" t="s">
        <v>212</v>
      </c>
      <c r="H9711" t="s">
        <v>16373</v>
      </c>
      <c r="I9711">
        <v>1</v>
      </c>
      <c r="J9711">
        <v>0</v>
      </c>
      <c r="K9711">
        <v>22961</v>
      </c>
      <c r="L9711" t="str">
        <f>VLOOKUP(Sales_Data!C9711,Product_Master!$A:$D,2,FALSE)</f>
        <v>Helmet</v>
      </c>
      <c r="M9711">
        <f>VLOOKUP(C9711,Product_Master!$A:$D,4,FALSE)</f>
        <v>22961</v>
      </c>
      <c r="N9711" t="str">
        <f t="shared" si="302"/>
        <v>HIGH</v>
      </c>
      <c r="O9711" t="str" cm="1">
        <f t="array" ref="O9711">_xlfn.IFS(D9711="North","Zone 1",D9711="South","Zone 2",D9711="East","Zone 3",D9711="West","Zone 4")</f>
        <v>Zone 2</v>
      </c>
      <c r="P9711">
        <f t="shared" si="303"/>
        <v>2296.1</v>
      </c>
      <c r="Q9711" t="str">
        <f>VLOOKUP(C9711,Product_Master!$A:$D,3,FALSE)</f>
        <v>Sports</v>
      </c>
    </row>
    <row r="9712" spans="1:17" x14ac:dyDescent="0.3">
      <c r="A9712" t="s">
        <v>16374</v>
      </c>
      <c r="B9712" t="s">
        <v>943</v>
      </c>
      <c r="C9712" t="s">
        <v>81</v>
      </c>
      <c r="D9712" t="s">
        <v>178</v>
      </c>
      <c r="E9712" t="s">
        <v>179</v>
      </c>
      <c r="F9712" t="s">
        <v>180</v>
      </c>
      <c r="G9712" t="s">
        <v>228</v>
      </c>
      <c r="H9712" t="s">
        <v>16375</v>
      </c>
      <c r="I9712">
        <v>3</v>
      </c>
      <c r="J9712">
        <v>5</v>
      </c>
      <c r="K9712">
        <v>94169</v>
      </c>
      <c r="L9712" t="str">
        <f>VLOOKUP(Sales_Data!C9712,Product_Master!$A:$D,2,FALSE)</f>
        <v>Blazer</v>
      </c>
      <c r="M9712">
        <f>VLOOKUP(C9712,Product_Master!$A:$D,4,FALSE)</f>
        <v>33042</v>
      </c>
      <c r="N9712" t="str">
        <f t="shared" si="302"/>
        <v>HIGH</v>
      </c>
      <c r="O9712" t="str" cm="1">
        <f t="array" ref="O9712">_xlfn.IFS(D9712="North","Zone 1",D9712="South","Zone 2",D9712="East","Zone 3",D9712="West","Zone 4")</f>
        <v>Zone 3</v>
      </c>
      <c r="P9712">
        <f t="shared" si="303"/>
        <v>9416.9</v>
      </c>
      <c r="Q9712" t="str">
        <f>VLOOKUP(C9712,Product_Master!$A:$D,3,FALSE)</f>
        <v>Clothing</v>
      </c>
    </row>
    <row r="9713" spans="1:17" x14ac:dyDescent="0.3">
      <c r="A9713" t="s">
        <v>16376</v>
      </c>
      <c r="B9713" t="s">
        <v>2398</v>
      </c>
      <c r="C9713" t="s">
        <v>89</v>
      </c>
      <c r="D9713" t="s">
        <v>171</v>
      </c>
      <c r="E9713" t="s">
        <v>204</v>
      </c>
      <c r="F9713" t="s">
        <v>205</v>
      </c>
      <c r="G9713" t="s">
        <v>174</v>
      </c>
      <c r="H9713" t="s">
        <v>14961</v>
      </c>
      <c r="I9713">
        <v>8</v>
      </c>
      <c r="J9713">
        <v>15</v>
      </c>
      <c r="K9713">
        <v>352240</v>
      </c>
      <c r="L9713" t="str">
        <f>VLOOKUP(Sales_Data!C9713,Product_Master!$A:$D,2,FALSE)</f>
        <v>Shorts</v>
      </c>
      <c r="M9713">
        <f>VLOOKUP(C9713,Product_Master!$A:$D,4,FALSE)</f>
        <v>51800</v>
      </c>
      <c r="N9713" t="str">
        <f t="shared" si="302"/>
        <v>HIGH</v>
      </c>
      <c r="O9713" t="str" cm="1">
        <f t="array" ref="O9713">_xlfn.IFS(D9713="North","Zone 1",D9713="South","Zone 2",D9713="East","Zone 3",D9713="West","Zone 4")</f>
        <v>Zone 2</v>
      </c>
      <c r="P9713">
        <f t="shared" si="303"/>
        <v>35224</v>
      </c>
      <c r="Q9713" t="str">
        <f>VLOOKUP(C9713,Product_Master!$A:$D,3,FALSE)</f>
        <v>Clothing</v>
      </c>
    </row>
    <row r="9714" spans="1:17" x14ac:dyDescent="0.3">
      <c r="A9714" t="s">
        <v>16377</v>
      </c>
      <c r="B9714" t="s">
        <v>1657</v>
      </c>
      <c r="C9714" t="s">
        <v>149</v>
      </c>
      <c r="D9714" t="s">
        <v>191</v>
      </c>
      <c r="E9714" t="s">
        <v>242</v>
      </c>
      <c r="F9714" t="s">
        <v>242</v>
      </c>
      <c r="G9714" t="s">
        <v>212</v>
      </c>
      <c r="H9714" t="s">
        <v>14332</v>
      </c>
      <c r="I9714">
        <v>7</v>
      </c>
      <c r="J9714">
        <v>5</v>
      </c>
      <c r="K9714">
        <v>227955</v>
      </c>
      <c r="L9714" t="str">
        <f>VLOOKUP(Sales_Data!C9714,Product_Master!$A:$D,2,FALSE)</f>
        <v>Football Shoes</v>
      </c>
      <c r="M9714">
        <f>VLOOKUP(C9714,Product_Master!$A:$D,4,FALSE)</f>
        <v>34279</v>
      </c>
      <c r="N9714" t="str">
        <f t="shared" si="302"/>
        <v>HIGH</v>
      </c>
      <c r="O9714" t="str" cm="1">
        <f t="array" ref="O9714">_xlfn.IFS(D9714="North","Zone 1",D9714="South","Zone 2",D9714="East","Zone 3",D9714="West","Zone 4")</f>
        <v>Zone 1</v>
      </c>
      <c r="P9714">
        <f t="shared" si="303"/>
        <v>22795.5</v>
      </c>
      <c r="Q9714" t="str">
        <f>VLOOKUP(C9714,Product_Master!$A:$D,3,FALSE)</f>
        <v>Sports</v>
      </c>
    </row>
    <row r="9715" spans="1:17" x14ac:dyDescent="0.3">
      <c r="A9715" t="s">
        <v>16378</v>
      </c>
      <c r="B9715" t="s">
        <v>1792</v>
      </c>
      <c r="C9715" t="s">
        <v>9</v>
      </c>
      <c r="D9715" t="s">
        <v>178</v>
      </c>
      <c r="E9715" t="s">
        <v>310</v>
      </c>
      <c r="F9715" t="s">
        <v>311</v>
      </c>
      <c r="G9715" t="s">
        <v>174</v>
      </c>
      <c r="H9715" t="s">
        <v>16379</v>
      </c>
      <c r="I9715">
        <v>8</v>
      </c>
      <c r="J9715">
        <v>15</v>
      </c>
      <c r="K9715">
        <v>289904</v>
      </c>
      <c r="L9715" t="str">
        <f>VLOOKUP(Sales_Data!C9715,Product_Master!$A:$D,2,FALSE)</f>
        <v>Dell Monitor</v>
      </c>
      <c r="M9715">
        <f>VLOOKUP(C9715,Product_Master!$A:$D,4,FALSE)</f>
        <v>42633</v>
      </c>
      <c r="N9715" t="str">
        <f t="shared" si="302"/>
        <v>HIGH</v>
      </c>
      <c r="O9715" t="str" cm="1">
        <f t="array" ref="O9715">_xlfn.IFS(D9715="North","Zone 1",D9715="South","Zone 2",D9715="East","Zone 3",D9715="West","Zone 4")</f>
        <v>Zone 3</v>
      </c>
      <c r="P9715">
        <f t="shared" si="303"/>
        <v>28990.400000000001</v>
      </c>
      <c r="Q9715" t="str">
        <f>VLOOKUP(C9715,Product_Master!$A:$D,3,FALSE)</f>
        <v>Electronics</v>
      </c>
    </row>
    <row r="9716" spans="1:17" x14ac:dyDescent="0.3">
      <c r="A9716" t="s">
        <v>16380</v>
      </c>
      <c r="B9716" t="s">
        <v>2972</v>
      </c>
      <c r="C9716" t="s">
        <v>155</v>
      </c>
      <c r="D9716" t="s">
        <v>171</v>
      </c>
      <c r="E9716" t="s">
        <v>172</v>
      </c>
      <c r="F9716" t="s">
        <v>173</v>
      </c>
      <c r="G9716" t="s">
        <v>174</v>
      </c>
      <c r="H9716" t="s">
        <v>3470</v>
      </c>
      <c r="I9716">
        <v>10</v>
      </c>
      <c r="J9716">
        <v>20</v>
      </c>
      <c r="K9716">
        <v>574552</v>
      </c>
      <c r="L9716" t="str">
        <f>VLOOKUP(Sales_Data!C9716,Product_Master!$A:$D,2,FALSE)</f>
        <v>Cycling Bottle</v>
      </c>
      <c r="M9716">
        <f>VLOOKUP(C9716,Product_Master!$A:$D,4,FALSE)</f>
        <v>71819</v>
      </c>
      <c r="N9716" t="str">
        <f t="shared" si="302"/>
        <v>HIGH</v>
      </c>
      <c r="O9716" t="str" cm="1">
        <f t="array" ref="O9716">_xlfn.IFS(D9716="North","Zone 1",D9716="South","Zone 2",D9716="East","Zone 3",D9716="West","Zone 4")</f>
        <v>Zone 2</v>
      </c>
      <c r="P9716">
        <f t="shared" si="303"/>
        <v>57455.200000000004</v>
      </c>
      <c r="Q9716" t="str">
        <f>VLOOKUP(C9716,Product_Master!$A:$D,3,FALSE)</f>
        <v>Sports</v>
      </c>
    </row>
    <row r="9717" spans="1:17" x14ac:dyDescent="0.3">
      <c r="A9717" t="s">
        <v>16381</v>
      </c>
      <c r="B9717" t="s">
        <v>1728</v>
      </c>
      <c r="C9717" t="s">
        <v>50</v>
      </c>
      <c r="D9717" t="s">
        <v>197</v>
      </c>
      <c r="E9717" t="s">
        <v>198</v>
      </c>
      <c r="F9717" t="s">
        <v>199</v>
      </c>
      <c r="G9717" t="s">
        <v>257</v>
      </c>
      <c r="H9717" t="s">
        <v>9183</v>
      </c>
      <c r="I9717">
        <v>5</v>
      </c>
      <c r="J9717">
        <v>20</v>
      </c>
      <c r="K9717">
        <v>227688</v>
      </c>
      <c r="L9717" t="str">
        <f>VLOOKUP(Sales_Data!C9717,Product_Master!$A:$D,2,FALSE)</f>
        <v>Sofa</v>
      </c>
      <c r="M9717">
        <f>VLOOKUP(C9717,Product_Master!$A:$D,4,FALSE)</f>
        <v>56922</v>
      </c>
      <c r="N9717" t="str">
        <f t="shared" si="302"/>
        <v>HIGH</v>
      </c>
      <c r="O9717" t="str" cm="1">
        <f t="array" ref="O9717">_xlfn.IFS(D9717="North","Zone 1",D9717="South","Zone 2",D9717="East","Zone 3",D9717="West","Zone 4")</f>
        <v>Zone 4</v>
      </c>
      <c r="P9717">
        <f t="shared" si="303"/>
        <v>22768.800000000003</v>
      </c>
      <c r="Q9717" t="str">
        <f>VLOOKUP(C9717,Product_Master!$A:$D,3,FALSE)</f>
        <v>Furniture</v>
      </c>
    </row>
    <row r="9718" spans="1:17" x14ac:dyDescent="0.3">
      <c r="A9718" t="s">
        <v>16382</v>
      </c>
      <c r="B9718" t="s">
        <v>1120</v>
      </c>
      <c r="C9718" t="s">
        <v>31</v>
      </c>
      <c r="D9718" t="s">
        <v>178</v>
      </c>
      <c r="E9718" t="s">
        <v>179</v>
      </c>
      <c r="F9718" t="s">
        <v>180</v>
      </c>
      <c r="G9718" t="s">
        <v>206</v>
      </c>
      <c r="H9718" t="s">
        <v>3677</v>
      </c>
      <c r="I9718">
        <v>8</v>
      </c>
      <c r="J9718">
        <v>20</v>
      </c>
      <c r="K9718">
        <v>246950</v>
      </c>
      <c r="L9718" t="str">
        <f>VLOOKUP(Sales_Data!C9718,Product_Master!$A:$D,2,FALSE)</f>
        <v>Smart Watch</v>
      </c>
      <c r="M9718">
        <f>VLOOKUP(C9718,Product_Master!$A:$D,4,FALSE)</f>
        <v>38586</v>
      </c>
      <c r="N9718" t="str">
        <f t="shared" si="302"/>
        <v>HIGH</v>
      </c>
      <c r="O9718" t="str" cm="1">
        <f t="array" ref="O9718">_xlfn.IFS(D9718="North","Zone 1",D9718="South","Zone 2",D9718="East","Zone 3",D9718="West","Zone 4")</f>
        <v>Zone 3</v>
      </c>
      <c r="P9718">
        <f t="shared" si="303"/>
        <v>24695</v>
      </c>
      <c r="Q9718" t="str">
        <f>VLOOKUP(C9718,Product_Master!$A:$D,3,FALSE)</f>
        <v>Electronics</v>
      </c>
    </row>
    <row r="9719" spans="1:17" x14ac:dyDescent="0.3">
      <c r="A9719" t="s">
        <v>16383</v>
      </c>
      <c r="B9719" t="s">
        <v>203</v>
      </c>
      <c r="C9719" t="s">
        <v>21</v>
      </c>
      <c r="D9719" t="s">
        <v>197</v>
      </c>
      <c r="E9719" t="s">
        <v>198</v>
      </c>
      <c r="F9719" t="s">
        <v>199</v>
      </c>
      <c r="G9719" t="s">
        <v>200</v>
      </c>
      <c r="H9719" t="s">
        <v>10102</v>
      </c>
      <c r="I9719">
        <v>4</v>
      </c>
      <c r="J9719">
        <v>10</v>
      </c>
      <c r="K9719">
        <v>174729</v>
      </c>
      <c r="L9719" t="str">
        <f>VLOOKUP(Sales_Data!C9719,Product_Master!$A:$D,2,FALSE)</f>
        <v>Air Conditioner</v>
      </c>
      <c r="M9719">
        <f>VLOOKUP(C9719,Product_Master!$A:$D,4,FALSE)</f>
        <v>48536</v>
      </c>
      <c r="N9719" t="str">
        <f t="shared" si="302"/>
        <v>HIGH</v>
      </c>
      <c r="O9719" t="str" cm="1">
        <f t="array" ref="O9719">_xlfn.IFS(D9719="North","Zone 1",D9719="South","Zone 2",D9719="East","Zone 3",D9719="West","Zone 4")</f>
        <v>Zone 4</v>
      </c>
      <c r="P9719">
        <f t="shared" si="303"/>
        <v>17472.900000000001</v>
      </c>
      <c r="Q9719" t="str">
        <f>VLOOKUP(C9719,Product_Master!$A:$D,3,FALSE)</f>
        <v>Electronics</v>
      </c>
    </row>
    <row r="9720" spans="1:17" x14ac:dyDescent="0.3">
      <c r="A9720" t="s">
        <v>16384</v>
      </c>
      <c r="B9720" t="s">
        <v>1082</v>
      </c>
      <c r="C9720" t="s">
        <v>139</v>
      </c>
      <c r="D9720" t="s">
        <v>191</v>
      </c>
      <c r="E9720" t="s">
        <v>238</v>
      </c>
      <c r="F9720" t="s">
        <v>238</v>
      </c>
      <c r="G9720" t="s">
        <v>174</v>
      </c>
      <c r="H9720" t="s">
        <v>10278</v>
      </c>
      <c r="I9720">
        <v>11</v>
      </c>
      <c r="J9720">
        <v>5</v>
      </c>
      <c r="K9720">
        <v>239942</v>
      </c>
      <c r="L9720" t="str">
        <f>VLOOKUP(Sales_Data!C9720,Product_Master!$A:$D,2,FALSE)</f>
        <v>Helmet</v>
      </c>
      <c r="M9720">
        <f>VLOOKUP(C9720,Product_Master!$A:$D,4,FALSE)</f>
        <v>22961</v>
      </c>
      <c r="N9720" t="str">
        <f t="shared" si="302"/>
        <v>HIGH</v>
      </c>
      <c r="O9720" t="str" cm="1">
        <f t="array" ref="O9720">_xlfn.IFS(D9720="North","Zone 1",D9720="South","Zone 2",D9720="East","Zone 3",D9720="West","Zone 4")</f>
        <v>Zone 1</v>
      </c>
      <c r="P9720">
        <f t="shared" si="303"/>
        <v>23994.2</v>
      </c>
      <c r="Q9720" t="str">
        <f>VLOOKUP(C9720,Product_Master!$A:$D,3,FALSE)</f>
        <v>Sports</v>
      </c>
    </row>
    <row r="9721" spans="1:17" x14ac:dyDescent="0.3">
      <c r="A9721" t="s">
        <v>16385</v>
      </c>
      <c r="B9721" t="s">
        <v>710</v>
      </c>
      <c r="C9721" t="s">
        <v>104</v>
      </c>
      <c r="D9721" t="s">
        <v>197</v>
      </c>
      <c r="E9721" t="s">
        <v>260</v>
      </c>
      <c r="F9721" t="s">
        <v>261</v>
      </c>
      <c r="G9721" t="s">
        <v>206</v>
      </c>
      <c r="H9721" t="s">
        <v>3147</v>
      </c>
      <c r="I9721">
        <v>6</v>
      </c>
      <c r="J9721">
        <v>5</v>
      </c>
      <c r="K9721">
        <v>194660</v>
      </c>
      <c r="L9721" t="str">
        <f>VLOOKUP(Sales_Data!C9721,Product_Master!$A:$D,2,FALSE)</f>
        <v>Coffee</v>
      </c>
      <c r="M9721">
        <f>VLOOKUP(C9721,Product_Master!$A:$D,4,FALSE)</f>
        <v>34151</v>
      </c>
      <c r="N9721" t="str">
        <f t="shared" si="302"/>
        <v>HIGH</v>
      </c>
      <c r="O9721" t="str" cm="1">
        <f t="array" ref="O9721">_xlfn.IFS(D9721="North","Zone 1",D9721="South","Zone 2",D9721="East","Zone 3",D9721="West","Zone 4")</f>
        <v>Zone 4</v>
      </c>
      <c r="P9721">
        <f t="shared" si="303"/>
        <v>19466</v>
      </c>
      <c r="Q9721" t="str">
        <f>VLOOKUP(C9721,Product_Master!$A:$D,3,FALSE)</f>
        <v>Grocery</v>
      </c>
    </row>
    <row r="9722" spans="1:17" x14ac:dyDescent="0.3">
      <c r="A9722" t="s">
        <v>16386</v>
      </c>
      <c r="B9722" t="s">
        <v>3911</v>
      </c>
      <c r="C9722" t="s">
        <v>133</v>
      </c>
      <c r="D9722" t="s">
        <v>197</v>
      </c>
      <c r="E9722" t="s">
        <v>198</v>
      </c>
      <c r="F9722" t="s">
        <v>199</v>
      </c>
      <c r="G9722" t="s">
        <v>200</v>
      </c>
      <c r="H9722" t="s">
        <v>1039</v>
      </c>
      <c r="I9722">
        <v>5</v>
      </c>
      <c r="J9722">
        <v>5</v>
      </c>
      <c r="K9722">
        <v>135308</v>
      </c>
      <c r="L9722" t="str">
        <f>VLOOKUP(Sales_Data!C9722,Product_Master!$A:$D,2,FALSE)</f>
        <v>Basketball</v>
      </c>
      <c r="M9722">
        <f>VLOOKUP(C9722,Product_Master!$A:$D,4,FALSE)</f>
        <v>28486</v>
      </c>
      <c r="N9722" t="str">
        <f t="shared" si="302"/>
        <v>HIGH</v>
      </c>
      <c r="O9722" t="str" cm="1">
        <f t="array" ref="O9722">_xlfn.IFS(D9722="North","Zone 1",D9722="South","Zone 2",D9722="East","Zone 3",D9722="West","Zone 4")</f>
        <v>Zone 4</v>
      </c>
      <c r="P9722">
        <f t="shared" si="303"/>
        <v>13530.800000000001</v>
      </c>
      <c r="Q9722" t="str">
        <f>VLOOKUP(C9722,Product_Master!$A:$D,3,FALSE)</f>
        <v>Sports</v>
      </c>
    </row>
    <row r="9723" spans="1:17" x14ac:dyDescent="0.3">
      <c r="A9723" t="s">
        <v>16387</v>
      </c>
      <c r="B9723" t="s">
        <v>3353</v>
      </c>
      <c r="C9723" t="s">
        <v>71</v>
      </c>
      <c r="D9723" t="s">
        <v>171</v>
      </c>
      <c r="E9723" t="s">
        <v>204</v>
      </c>
      <c r="F9723" t="s">
        <v>205</v>
      </c>
      <c r="G9723" t="s">
        <v>200</v>
      </c>
      <c r="H9723" t="s">
        <v>6264</v>
      </c>
      <c r="I9723">
        <v>5</v>
      </c>
      <c r="J9723">
        <v>20</v>
      </c>
      <c r="K9723">
        <v>229264</v>
      </c>
      <c r="L9723" t="str">
        <f>VLOOKUP(Sales_Data!C9723,Product_Master!$A:$D,2,FALSE)</f>
        <v>Jeans</v>
      </c>
      <c r="M9723">
        <f>VLOOKUP(C9723,Product_Master!$A:$D,4,FALSE)</f>
        <v>57316</v>
      </c>
      <c r="N9723" t="str">
        <f t="shared" si="302"/>
        <v>HIGH</v>
      </c>
      <c r="O9723" t="str" cm="1">
        <f t="array" ref="O9723">_xlfn.IFS(D9723="North","Zone 1",D9723="South","Zone 2",D9723="East","Zone 3",D9723="West","Zone 4")</f>
        <v>Zone 2</v>
      </c>
      <c r="P9723">
        <f t="shared" si="303"/>
        <v>22926.400000000001</v>
      </c>
      <c r="Q9723" t="str">
        <f>VLOOKUP(C9723,Product_Master!$A:$D,3,FALSE)</f>
        <v>Clothing</v>
      </c>
    </row>
    <row r="9724" spans="1:17" x14ac:dyDescent="0.3">
      <c r="A9724" t="s">
        <v>16388</v>
      </c>
      <c r="B9724" t="s">
        <v>5446</v>
      </c>
      <c r="C9724" t="s">
        <v>145</v>
      </c>
      <c r="D9724" t="s">
        <v>171</v>
      </c>
      <c r="E9724" t="s">
        <v>172</v>
      </c>
      <c r="F9724" t="s">
        <v>173</v>
      </c>
      <c r="G9724" t="s">
        <v>206</v>
      </c>
      <c r="H9724" t="s">
        <v>6542</v>
      </c>
      <c r="I9724">
        <v>12</v>
      </c>
      <c r="J9724">
        <v>15</v>
      </c>
      <c r="K9724">
        <v>181111</v>
      </c>
      <c r="L9724" t="str">
        <f>VLOOKUP(Sales_Data!C9724,Product_Master!$A:$D,2,FALSE)</f>
        <v>Badminton Racket</v>
      </c>
      <c r="M9724">
        <f>VLOOKUP(C9724,Product_Master!$A:$D,4,FALSE)</f>
        <v>17756</v>
      </c>
      <c r="N9724" t="str">
        <f t="shared" si="302"/>
        <v>HIGH</v>
      </c>
      <c r="O9724" t="str" cm="1">
        <f t="array" ref="O9724">_xlfn.IFS(D9724="North","Zone 1",D9724="South","Zone 2",D9724="East","Zone 3",D9724="West","Zone 4")</f>
        <v>Zone 2</v>
      </c>
      <c r="P9724">
        <f t="shared" si="303"/>
        <v>18111.100000000002</v>
      </c>
      <c r="Q9724" t="str">
        <f>VLOOKUP(C9724,Product_Master!$A:$D,3,FALSE)</f>
        <v>Sports</v>
      </c>
    </row>
    <row r="9725" spans="1:17" x14ac:dyDescent="0.3">
      <c r="A9725" t="s">
        <v>16389</v>
      </c>
      <c r="B9725" t="s">
        <v>291</v>
      </c>
      <c r="C9725" t="s">
        <v>69</v>
      </c>
      <c r="D9725" t="s">
        <v>171</v>
      </c>
      <c r="E9725" t="s">
        <v>223</v>
      </c>
      <c r="F9725" t="s">
        <v>224</v>
      </c>
      <c r="G9725" t="s">
        <v>228</v>
      </c>
      <c r="H9725" t="s">
        <v>16390</v>
      </c>
      <c r="I9725">
        <v>4</v>
      </c>
      <c r="J9725">
        <v>10</v>
      </c>
      <c r="K9725">
        <v>32032</v>
      </c>
      <c r="L9725" t="str">
        <f>VLOOKUP(Sales_Data!C9725,Product_Master!$A:$D,2,FALSE)</f>
        <v>Women Kurti</v>
      </c>
      <c r="M9725">
        <f>VLOOKUP(C9725,Product_Master!$A:$D,4,FALSE)</f>
        <v>8898</v>
      </c>
      <c r="N9725" t="str">
        <f t="shared" si="302"/>
        <v>HIGH</v>
      </c>
      <c r="O9725" t="str" cm="1">
        <f t="array" ref="O9725">_xlfn.IFS(D9725="North","Zone 1",D9725="South","Zone 2",D9725="East","Zone 3",D9725="West","Zone 4")</f>
        <v>Zone 2</v>
      </c>
      <c r="P9725">
        <f t="shared" si="303"/>
        <v>3203.2000000000003</v>
      </c>
      <c r="Q9725" t="str">
        <f>VLOOKUP(C9725,Product_Master!$A:$D,3,FALSE)</f>
        <v>Clothing</v>
      </c>
    </row>
    <row r="9726" spans="1:17" x14ac:dyDescent="0.3">
      <c r="A9726" t="s">
        <v>16391</v>
      </c>
      <c r="B9726" t="s">
        <v>747</v>
      </c>
      <c r="C9726" t="s">
        <v>35</v>
      </c>
      <c r="D9726" t="s">
        <v>197</v>
      </c>
      <c r="E9726" t="s">
        <v>198</v>
      </c>
      <c r="F9726" t="s">
        <v>199</v>
      </c>
      <c r="G9726" t="s">
        <v>181</v>
      </c>
      <c r="H9726" t="s">
        <v>16392</v>
      </c>
      <c r="I9726">
        <v>11</v>
      </c>
      <c r="J9726">
        <v>0</v>
      </c>
      <c r="K9726">
        <v>476784</v>
      </c>
      <c r="L9726" t="str">
        <f>VLOOKUP(Sales_Data!C9726,Product_Master!$A:$D,2,FALSE)</f>
        <v>Office Chair</v>
      </c>
      <c r="M9726">
        <f>VLOOKUP(C9726,Product_Master!$A:$D,4,FALSE)</f>
        <v>43344</v>
      </c>
      <c r="N9726" t="str">
        <f t="shared" si="302"/>
        <v>HIGH</v>
      </c>
      <c r="O9726" t="str" cm="1">
        <f t="array" ref="O9726">_xlfn.IFS(D9726="North","Zone 1",D9726="South","Zone 2",D9726="East","Zone 3",D9726="West","Zone 4")</f>
        <v>Zone 4</v>
      </c>
      <c r="P9726">
        <f t="shared" si="303"/>
        <v>47678.400000000001</v>
      </c>
      <c r="Q9726" t="str">
        <f>VLOOKUP(C9726,Product_Master!$A:$D,3,FALSE)</f>
        <v>Furniture</v>
      </c>
    </row>
    <row r="9727" spans="1:17" x14ac:dyDescent="0.3">
      <c r="A9727" t="s">
        <v>16393</v>
      </c>
      <c r="B9727" t="s">
        <v>577</v>
      </c>
      <c r="C9727" t="s">
        <v>91</v>
      </c>
      <c r="D9727" t="s">
        <v>191</v>
      </c>
      <c r="E9727" t="s">
        <v>238</v>
      </c>
      <c r="F9727" t="s">
        <v>238</v>
      </c>
      <c r="G9727" t="s">
        <v>187</v>
      </c>
      <c r="H9727" t="s">
        <v>449</v>
      </c>
      <c r="I9727">
        <v>5</v>
      </c>
      <c r="J9727">
        <v>0</v>
      </c>
      <c r="K9727">
        <v>148935</v>
      </c>
      <c r="L9727" t="str">
        <f>VLOOKUP(Sales_Data!C9727,Product_Master!$A:$D,2,FALSE)</f>
        <v>Sweater</v>
      </c>
      <c r="M9727">
        <f>VLOOKUP(C9727,Product_Master!$A:$D,4,FALSE)</f>
        <v>29787</v>
      </c>
      <c r="N9727" t="str">
        <f t="shared" si="302"/>
        <v>HIGH</v>
      </c>
      <c r="O9727" t="str" cm="1">
        <f t="array" ref="O9727">_xlfn.IFS(D9727="North","Zone 1",D9727="South","Zone 2",D9727="East","Zone 3",D9727="West","Zone 4")</f>
        <v>Zone 1</v>
      </c>
      <c r="P9727">
        <f t="shared" si="303"/>
        <v>14893.5</v>
      </c>
      <c r="Q9727" t="str">
        <f>VLOOKUP(C9727,Product_Master!$A:$D,3,FALSE)</f>
        <v>Clothing</v>
      </c>
    </row>
    <row r="9728" spans="1:17" x14ac:dyDescent="0.3">
      <c r="A9728" t="s">
        <v>16394</v>
      </c>
      <c r="B9728" t="s">
        <v>747</v>
      </c>
      <c r="C9728" t="s">
        <v>83</v>
      </c>
      <c r="D9728" t="s">
        <v>197</v>
      </c>
      <c r="E9728" t="s">
        <v>210</v>
      </c>
      <c r="F9728" t="s">
        <v>211</v>
      </c>
      <c r="G9728" t="s">
        <v>257</v>
      </c>
      <c r="H9728" t="s">
        <v>10119</v>
      </c>
      <c r="I9728">
        <v>11</v>
      </c>
      <c r="J9728">
        <v>0</v>
      </c>
      <c r="K9728">
        <v>860904</v>
      </c>
      <c r="L9728" t="str">
        <f>VLOOKUP(Sales_Data!C9728,Product_Master!$A:$D,2,FALSE)</f>
        <v>Track Pants</v>
      </c>
      <c r="M9728">
        <f>VLOOKUP(C9728,Product_Master!$A:$D,4,FALSE)</f>
        <v>78264</v>
      </c>
      <c r="N9728" t="str">
        <f t="shared" si="302"/>
        <v>HIGH</v>
      </c>
      <c r="O9728" t="str" cm="1">
        <f t="array" ref="O9728">_xlfn.IFS(D9728="North","Zone 1",D9728="South","Zone 2",D9728="East","Zone 3",D9728="West","Zone 4")</f>
        <v>Zone 4</v>
      </c>
      <c r="P9728">
        <f t="shared" si="303"/>
        <v>86090.400000000009</v>
      </c>
      <c r="Q9728" t="str">
        <f>VLOOKUP(C9728,Product_Master!$A:$D,3,FALSE)</f>
        <v>Clothing</v>
      </c>
    </row>
    <row r="9729" spans="1:17" x14ac:dyDescent="0.3">
      <c r="A9729" t="s">
        <v>16395</v>
      </c>
      <c r="B9729" t="s">
        <v>1243</v>
      </c>
      <c r="C9729" t="s">
        <v>128</v>
      </c>
      <c r="D9729" t="s">
        <v>197</v>
      </c>
      <c r="E9729" t="s">
        <v>210</v>
      </c>
      <c r="F9729" t="s">
        <v>211</v>
      </c>
      <c r="G9729" t="s">
        <v>285</v>
      </c>
      <c r="H9729" t="s">
        <v>5430</v>
      </c>
      <c r="I9729">
        <v>12</v>
      </c>
      <c r="J9729">
        <v>15</v>
      </c>
      <c r="K9729">
        <v>599943</v>
      </c>
      <c r="L9729" t="str">
        <f>VLOOKUP(Sales_Data!C9729,Product_Master!$A:$D,2,FALSE)</f>
        <v>Cricket Bat</v>
      </c>
      <c r="M9729">
        <f>VLOOKUP(C9729,Product_Master!$A:$D,4,FALSE)</f>
        <v>58818</v>
      </c>
      <c r="N9729" t="str">
        <f t="shared" si="302"/>
        <v>HIGH</v>
      </c>
      <c r="O9729" t="str" cm="1">
        <f t="array" ref="O9729">_xlfn.IFS(D9729="North","Zone 1",D9729="South","Zone 2",D9729="East","Zone 3",D9729="West","Zone 4")</f>
        <v>Zone 4</v>
      </c>
      <c r="P9729">
        <f t="shared" si="303"/>
        <v>59994.3</v>
      </c>
      <c r="Q9729" t="str">
        <f>VLOOKUP(C9729,Product_Master!$A:$D,3,FALSE)</f>
        <v>Sports</v>
      </c>
    </row>
    <row r="9730" spans="1:17" x14ac:dyDescent="0.3">
      <c r="A9730" t="s">
        <v>16396</v>
      </c>
      <c r="B9730" t="s">
        <v>1627</v>
      </c>
      <c r="C9730" t="s">
        <v>97</v>
      </c>
      <c r="D9730" t="s">
        <v>178</v>
      </c>
      <c r="E9730" t="s">
        <v>310</v>
      </c>
      <c r="F9730" t="s">
        <v>311</v>
      </c>
      <c r="G9730" t="s">
        <v>212</v>
      </c>
      <c r="H9730" t="s">
        <v>4258</v>
      </c>
      <c r="I9730">
        <v>10</v>
      </c>
      <c r="J9730">
        <v>10</v>
      </c>
      <c r="K9730">
        <v>191205</v>
      </c>
      <c r="L9730" t="str">
        <f>VLOOKUP(Sales_Data!C9730,Product_Master!$A:$D,2,FALSE)</f>
        <v>Rice</v>
      </c>
      <c r="M9730">
        <f>VLOOKUP(C9730,Product_Master!$A:$D,4,FALSE)</f>
        <v>21245</v>
      </c>
      <c r="N9730" t="str">
        <f t="shared" si="302"/>
        <v>HIGH</v>
      </c>
      <c r="O9730" t="str" cm="1">
        <f t="array" ref="O9730">_xlfn.IFS(D9730="North","Zone 1",D9730="South","Zone 2",D9730="East","Zone 3",D9730="West","Zone 4")</f>
        <v>Zone 3</v>
      </c>
      <c r="P9730">
        <f t="shared" si="303"/>
        <v>19120.5</v>
      </c>
      <c r="Q9730" t="str">
        <f>VLOOKUP(C9730,Product_Master!$A:$D,3,FALSE)</f>
        <v>Grocery</v>
      </c>
    </row>
    <row r="9731" spans="1:17" x14ac:dyDescent="0.3">
      <c r="A9731" t="s">
        <v>16397</v>
      </c>
      <c r="B9731" t="s">
        <v>943</v>
      </c>
      <c r="C9731" t="s">
        <v>25</v>
      </c>
      <c r="D9731" t="s">
        <v>171</v>
      </c>
      <c r="E9731" t="s">
        <v>223</v>
      </c>
      <c r="F9731" t="s">
        <v>224</v>
      </c>
      <c r="G9731" t="s">
        <v>269</v>
      </c>
      <c r="H9731" t="s">
        <v>3885</v>
      </c>
      <c r="I9731">
        <v>10</v>
      </c>
      <c r="J9731">
        <v>0</v>
      </c>
      <c r="K9731">
        <v>99390</v>
      </c>
      <c r="L9731" t="str">
        <f>VLOOKUP(Sales_Data!C9731,Product_Master!$A:$D,2,FALSE)</f>
        <v>Washing Machine</v>
      </c>
      <c r="M9731">
        <f>VLOOKUP(C9731,Product_Master!$A:$D,4,FALSE)</f>
        <v>9939</v>
      </c>
      <c r="N9731" t="str">
        <f t="shared" ref="N9731:N9794" si="304">IF(K9731&gt;15000,"HIGH",IF(K9731&gt;=5000,"MEDIUM","LOW"))</f>
        <v>HIGH</v>
      </c>
      <c r="O9731" t="str" cm="1">
        <f t="array" ref="O9731">_xlfn.IFS(D9731="North","Zone 1",D9731="South","Zone 2",D9731="East","Zone 3",D9731="West","Zone 4")</f>
        <v>Zone 2</v>
      </c>
      <c r="P9731">
        <f t="shared" ref="P9731:P9794" si="305">IF(N9731="HIGH",K9731*10%,IF(N9731="MEDIUM",K9731*5%,K9731*2%))</f>
        <v>9939</v>
      </c>
      <c r="Q9731" t="str">
        <f>VLOOKUP(C9731,Product_Master!$A:$D,3,FALSE)</f>
        <v>Electronics</v>
      </c>
    </row>
    <row r="9732" spans="1:17" x14ac:dyDescent="0.3">
      <c r="A9732" t="s">
        <v>16398</v>
      </c>
      <c r="B9732" t="s">
        <v>1516</v>
      </c>
      <c r="C9732" t="s">
        <v>108</v>
      </c>
      <c r="D9732" t="s">
        <v>178</v>
      </c>
      <c r="E9732" t="s">
        <v>179</v>
      </c>
      <c r="F9732" t="s">
        <v>180</v>
      </c>
      <c r="G9732" t="s">
        <v>181</v>
      </c>
      <c r="H9732" t="s">
        <v>16399</v>
      </c>
      <c r="I9732">
        <v>2</v>
      </c>
      <c r="J9732">
        <v>0</v>
      </c>
      <c r="K9732">
        <v>29526</v>
      </c>
      <c r="L9732" t="str">
        <f>VLOOKUP(Sales_Data!C9732,Product_Master!$A:$D,2,FALSE)</f>
        <v>Salt</v>
      </c>
      <c r="M9732">
        <f>VLOOKUP(C9732,Product_Master!$A:$D,4,FALSE)</f>
        <v>14763</v>
      </c>
      <c r="N9732" t="str">
        <f t="shared" si="304"/>
        <v>HIGH</v>
      </c>
      <c r="O9732" t="str" cm="1">
        <f t="array" ref="O9732">_xlfn.IFS(D9732="North","Zone 1",D9732="South","Zone 2",D9732="East","Zone 3",D9732="West","Zone 4")</f>
        <v>Zone 3</v>
      </c>
      <c r="P9732">
        <f t="shared" si="305"/>
        <v>2952.6000000000004</v>
      </c>
      <c r="Q9732" t="str">
        <f>VLOOKUP(C9732,Product_Master!$A:$D,3,FALSE)</f>
        <v>Grocery</v>
      </c>
    </row>
    <row r="9733" spans="1:17" x14ac:dyDescent="0.3">
      <c r="A9733" t="s">
        <v>16400</v>
      </c>
      <c r="B9733" t="s">
        <v>1286</v>
      </c>
      <c r="C9733" t="s">
        <v>118</v>
      </c>
      <c r="D9733" t="s">
        <v>178</v>
      </c>
      <c r="E9733" t="s">
        <v>185</v>
      </c>
      <c r="F9733" t="s">
        <v>186</v>
      </c>
      <c r="G9733" t="s">
        <v>206</v>
      </c>
      <c r="H9733" t="s">
        <v>16401</v>
      </c>
      <c r="I9733">
        <v>1</v>
      </c>
      <c r="J9733">
        <v>5</v>
      </c>
      <c r="K9733">
        <v>13694</v>
      </c>
      <c r="L9733" t="str">
        <f>VLOOKUP(Sales_Data!C9733,Product_Master!$A:$D,2,FALSE)</f>
        <v>Juice</v>
      </c>
      <c r="M9733">
        <f>VLOOKUP(C9733,Product_Master!$A:$D,4,FALSE)</f>
        <v>14415</v>
      </c>
      <c r="N9733" t="str">
        <f t="shared" si="304"/>
        <v>MEDIUM</v>
      </c>
      <c r="O9733" t="str" cm="1">
        <f t="array" ref="O9733">_xlfn.IFS(D9733="North","Zone 1",D9733="South","Zone 2",D9733="East","Zone 3",D9733="West","Zone 4")</f>
        <v>Zone 3</v>
      </c>
      <c r="P9733">
        <f t="shared" si="305"/>
        <v>684.7</v>
      </c>
      <c r="Q9733" t="str">
        <f>VLOOKUP(C9733,Product_Master!$A:$D,3,FALSE)</f>
        <v>Grocery</v>
      </c>
    </row>
    <row r="9734" spans="1:17" x14ac:dyDescent="0.3">
      <c r="A9734" t="s">
        <v>16402</v>
      </c>
      <c r="B9734" t="s">
        <v>2373</v>
      </c>
      <c r="C9734" t="s">
        <v>42</v>
      </c>
      <c r="D9734" t="s">
        <v>191</v>
      </c>
      <c r="E9734" t="s">
        <v>242</v>
      </c>
      <c r="F9734" t="s">
        <v>242</v>
      </c>
      <c r="G9734" t="s">
        <v>285</v>
      </c>
      <c r="H9734" t="s">
        <v>4711</v>
      </c>
      <c r="I9734">
        <v>5</v>
      </c>
      <c r="J9734">
        <v>5</v>
      </c>
      <c r="K9734">
        <v>89822</v>
      </c>
      <c r="L9734" t="str">
        <f>VLOOKUP(Sales_Data!C9734,Product_Master!$A:$D,2,FALSE)</f>
        <v>Coffee Table</v>
      </c>
      <c r="M9734">
        <f>VLOOKUP(C9734,Product_Master!$A:$D,4,FALSE)</f>
        <v>18910</v>
      </c>
      <c r="N9734" t="str">
        <f t="shared" si="304"/>
        <v>HIGH</v>
      </c>
      <c r="O9734" t="str" cm="1">
        <f t="array" ref="O9734">_xlfn.IFS(D9734="North","Zone 1",D9734="South","Zone 2",D9734="East","Zone 3",D9734="West","Zone 4")</f>
        <v>Zone 1</v>
      </c>
      <c r="P9734">
        <f t="shared" si="305"/>
        <v>8982.2000000000007</v>
      </c>
      <c r="Q9734" t="str">
        <f>VLOOKUP(C9734,Product_Master!$A:$D,3,FALSE)</f>
        <v>Furniture</v>
      </c>
    </row>
    <row r="9735" spans="1:17" x14ac:dyDescent="0.3">
      <c r="A9735" t="s">
        <v>16403</v>
      </c>
      <c r="B9735" t="s">
        <v>2887</v>
      </c>
      <c r="C9735" t="s">
        <v>81</v>
      </c>
      <c r="D9735" t="s">
        <v>191</v>
      </c>
      <c r="E9735" t="s">
        <v>192</v>
      </c>
      <c r="F9735" t="s">
        <v>193</v>
      </c>
      <c r="G9735" t="s">
        <v>315</v>
      </c>
      <c r="H9735" t="s">
        <v>16404</v>
      </c>
      <c r="I9735">
        <v>7</v>
      </c>
      <c r="J9735">
        <v>10</v>
      </c>
      <c r="K9735">
        <v>208164</v>
      </c>
      <c r="L9735" t="str">
        <f>VLOOKUP(Sales_Data!C9735,Product_Master!$A:$D,2,FALSE)</f>
        <v>Blazer</v>
      </c>
      <c r="M9735">
        <f>VLOOKUP(C9735,Product_Master!$A:$D,4,FALSE)</f>
        <v>33042</v>
      </c>
      <c r="N9735" t="str">
        <f t="shared" si="304"/>
        <v>HIGH</v>
      </c>
      <c r="O9735" t="str" cm="1">
        <f t="array" ref="O9735">_xlfn.IFS(D9735="North","Zone 1",D9735="South","Zone 2",D9735="East","Zone 3",D9735="West","Zone 4")</f>
        <v>Zone 1</v>
      </c>
      <c r="P9735">
        <f t="shared" si="305"/>
        <v>20816.400000000001</v>
      </c>
      <c r="Q9735" t="str">
        <f>VLOOKUP(C9735,Product_Master!$A:$D,3,FALSE)</f>
        <v>Clothing</v>
      </c>
    </row>
    <row r="9736" spans="1:17" x14ac:dyDescent="0.3">
      <c r="A9736" t="s">
        <v>16405</v>
      </c>
      <c r="B9736" t="s">
        <v>3780</v>
      </c>
      <c r="C9736" t="s">
        <v>9</v>
      </c>
      <c r="D9736" t="s">
        <v>178</v>
      </c>
      <c r="E9736" t="s">
        <v>179</v>
      </c>
      <c r="F9736" t="s">
        <v>180</v>
      </c>
      <c r="G9736" t="s">
        <v>257</v>
      </c>
      <c r="H9736" t="s">
        <v>16406</v>
      </c>
      <c r="I9736">
        <v>8</v>
      </c>
      <c r="J9736">
        <v>10</v>
      </c>
      <c r="K9736">
        <v>306957</v>
      </c>
      <c r="L9736" t="str">
        <f>VLOOKUP(Sales_Data!C9736,Product_Master!$A:$D,2,FALSE)</f>
        <v>Dell Monitor</v>
      </c>
      <c r="M9736">
        <f>VLOOKUP(C9736,Product_Master!$A:$D,4,FALSE)</f>
        <v>42633</v>
      </c>
      <c r="N9736" t="str">
        <f t="shared" si="304"/>
        <v>HIGH</v>
      </c>
      <c r="O9736" t="str" cm="1">
        <f t="array" ref="O9736">_xlfn.IFS(D9736="North","Zone 1",D9736="South","Zone 2",D9736="East","Zone 3",D9736="West","Zone 4")</f>
        <v>Zone 3</v>
      </c>
      <c r="P9736">
        <f t="shared" si="305"/>
        <v>30695.7</v>
      </c>
      <c r="Q9736" t="str">
        <f>VLOOKUP(C9736,Product_Master!$A:$D,3,FALSE)</f>
        <v>Electronics</v>
      </c>
    </row>
    <row r="9737" spans="1:17" x14ac:dyDescent="0.3">
      <c r="A9737" t="s">
        <v>16407</v>
      </c>
      <c r="B9737" t="s">
        <v>518</v>
      </c>
      <c r="C9737" t="s">
        <v>62</v>
      </c>
      <c r="D9737" t="s">
        <v>171</v>
      </c>
      <c r="E9737" t="s">
        <v>204</v>
      </c>
      <c r="F9737" t="s">
        <v>205</v>
      </c>
      <c r="G9737" t="s">
        <v>200</v>
      </c>
      <c r="H9737" t="s">
        <v>16222</v>
      </c>
      <c r="I9737">
        <v>3</v>
      </c>
      <c r="J9737">
        <v>5</v>
      </c>
      <c r="K9737">
        <v>141565</v>
      </c>
      <c r="L9737" t="str">
        <f>VLOOKUP(Sales_Data!C9737,Product_Master!$A:$D,2,FALSE)</f>
        <v>Recliner</v>
      </c>
      <c r="M9737">
        <f>VLOOKUP(C9737,Product_Master!$A:$D,4,FALSE)</f>
        <v>49672</v>
      </c>
      <c r="N9737" t="str">
        <f t="shared" si="304"/>
        <v>HIGH</v>
      </c>
      <c r="O9737" t="str" cm="1">
        <f t="array" ref="O9737">_xlfn.IFS(D9737="North","Zone 1",D9737="South","Zone 2",D9737="East","Zone 3",D9737="West","Zone 4")</f>
        <v>Zone 2</v>
      </c>
      <c r="P9737">
        <f t="shared" si="305"/>
        <v>14156.5</v>
      </c>
      <c r="Q9737" t="str">
        <f>VLOOKUP(C9737,Product_Master!$A:$D,3,FALSE)</f>
        <v>Furniture</v>
      </c>
    </row>
    <row r="9738" spans="1:17" x14ac:dyDescent="0.3">
      <c r="A9738" t="s">
        <v>16408</v>
      </c>
      <c r="B9738" t="s">
        <v>1677</v>
      </c>
      <c r="C9738" t="s">
        <v>122</v>
      </c>
      <c r="D9738" t="s">
        <v>191</v>
      </c>
      <c r="E9738" t="s">
        <v>192</v>
      </c>
      <c r="F9738" t="s">
        <v>193</v>
      </c>
      <c r="G9738" t="s">
        <v>200</v>
      </c>
      <c r="H9738" t="s">
        <v>15769</v>
      </c>
      <c r="I9738">
        <v>9</v>
      </c>
      <c r="J9738">
        <v>10</v>
      </c>
      <c r="K9738">
        <v>530809</v>
      </c>
      <c r="L9738" t="str">
        <f>VLOOKUP(Sales_Data!C9738,Product_Master!$A:$D,2,FALSE)</f>
        <v>Noodles</v>
      </c>
      <c r="M9738">
        <f>VLOOKUP(C9738,Product_Master!$A:$D,4,FALSE)</f>
        <v>65532</v>
      </c>
      <c r="N9738" t="str">
        <f t="shared" si="304"/>
        <v>HIGH</v>
      </c>
      <c r="O9738" t="str" cm="1">
        <f t="array" ref="O9738">_xlfn.IFS(D9738="North","Zone 1",D9738="South","Zone 2",D9738="East","Zone 3",D9738="West","Zone 4")</f>
        <v>Zone 1</v>
      </c>
      <c r="P9738">
        <f t="shared" si="305"/>
        <v>53080.9</v>
      </c>
      <c r="Q9738" t="str">
        <f>VLOOKUP(C9738,Product_Master!$A:$D,3,FALSE)</f>
        <v>Grocery</v>
      </c>
    </row>
    <row r="9739" spans="1:17" x14ac:dyDescent="0.3">
      <c r="A9739" t="s">
        <v>16409</v>
      </c>
      <c r="B9739" t="s">
        <v>885</v>
      </c>
      <c r="C9739" t="s">
        <v>135</v>
      </c>
      <c r="D9739" t="s">
        <v>197</v>
      </c>
      <c r="E9739" t="s">
        <v>260</v>
      </c>
      <c r="F9739" t="s">
        <v>261</v>
      </c>
      <c r="G9739" t="s">
        <v>269</v>
      </c>
      <c r="H9739" t="s">
        <v>4816</v>
      </c>
      <c r="I9739">
        <v>1</v>
      </c>
      <c r="J9739">
        <v>5</v>
      </c>
      <c r="K9739">
        <v>24399</v>
      </c>
      <c r="L9739" t="str">
        <f>VLOOKUP(Sales_Data!C9739,Product_Master!$A:$D,2,FALSE)</f>
        <v>Yoga Mat</v>
      </c>
      <c r="M9739">
        <f>VLOOKUP(C9739,Product_Master!$A:$D,4,FALSE)</f>
        <v>25684</v>
      </c>
      <c r="N9739" t="str">
        <f t="shared" si="304"/>
        <v>HIGH</v>
      </c>
      <c r="O9739" t="str" cm="1">
        <f t="array" ref="O9739">_xlfn.IFS(D9739="North","Zone 1",D9739="South","Zone 2",D9739="East","Zone 3",D9739="West","Zone 4")</f>
        <v>Zone 4</v>
      </c>
      <c r="P9739">
        <f t="shared" si="305"/>
        <v>2439.9</v>
      </c>
      <c r="Q9739" t="str">
        <f>VLOOKUP(C9739,Product_Master!$A:$D,3,FALSE)</f>
        <v>Sports</v>
      </c>
    </row>
    <row r="9740" spans="1:17" x14ac:dyDescent="0.3">
      <c r="A9740" t="s">
        <v>16410</v>
      </c>
      <c r="B9740" t="s">
        <v>3803</v>
      </c>
      <c r="C9740" t="s">
        <v>120</v>
      </c>
      <c r="D9740" t="s">
        <v>171</v>
      </c>
      <c r="E9740" t="s">
        <v>172</v>
      </c>
      <c r="F9740" t="s">
        <v>173</v>
      </c>
      <c r="G9740" t="s">
        <v>174</v>
      </c>
      <c r="H9740" t="s">
        <v>16411</v>
      </c>
      <c r="I9740">
        <v>1</v>
      </c>
      <c r="J9740">
        <v>5</v>
      </c>
      <c r="K9740">
        <v>29327</v>
      </c>
      <c r="L9740" t="str">
        <f>VLOOKUP(Sales_Data!C9740,Product_Master!$A:$D,2,FALSE)</f>
        <v>Soft Drink</v>
      </c>
      <c r="M9740">
        <f>VLOOKUP(C9740,Product_Master!$A:$D,4,FALSE)</f>
        <v>30871</v>
      </c>
      <c r="N9740" t="str">
        <f t="shared" si="304"/>
        <v>HIGH</v>
      </c>
      <c r="O9740" t="str" cm="1">
        <f t="array" ref="O9740">_xlfn.IFS(D9740="North","Zone 1",D9740="South","Zone 2",D9740="East","Zone 3",D9740="West","Zone 4")</f>
        <v>Zone 2</v>
      </c>
      <c r="P9740">
        <f t="shared" si="305"/>
        <v>2932.7000000000003</v>
      </c>
      <c r="Q9740" t="str">
        <f>VLOOKUP(C9740,Product_Master!$A:$D,3,FALSE)</f>
        <v>Grocery</v>
      </c>
    </row>
    <row r="9741" spans="1:17" x14ac:dyDescent="0.3">
      <c r="A9741" t="s">
        <v>16412</v>
      </c>
      <c r="B9741" t="s">
        <v>387</v>
      </c>
      <c r="C9741" t="s">
        <v>122</v>
      </c>
      <c r="D9741" t="s">
        <v>171</v>
      </c>
      <c r="E9741" t="s">
        <v>172</v>
      </c>
      <c r="F9741" t="s">
        <v>173</v>
      </c>
      <c r="G9741" t="s">
        <v>285</v>
      </c>
      <c r="H9741" t="s">
        <v>3245</v>
      </c>
      <c r="I9741">
        <v>10</v>
      </c>
      <c r="J9741">
        <v>10</v>
      </c>
      <c r="K9741">
        <v>589788</v>
      </c>
      <c r="L9741" t="str">
        <f>VLOOKUP(Sales_Data!C9741,Product_Master!$A:$D,2,FALSE)</f>
        <v>Noodles</v>
      </c>
      <c r="M9741">
        <f>VLOOKUP(C9741,Product_Master!$A:$D,4,FALSE)</f>
        <v>65532</v>
      </c>
      <c r="N9741" t="str">
        <f t="shared" si="304"/>
        <v>HIGH</v>
      </c>
      <c r="O9741" t="str" cm="1">
        <f t="array" ref="O9741">_xlfn.IFS(D9741="North","Zone 1",D9741="South","Zone 2",D9741="East","Zone 3",D9741="West","Zone 4")</f>
        <v>Zone 2</v>
      </c>
      <c r="P9741">
        <f t="shared" si="305"/>
        <v>58978.8</v>
      </c>
      <c r="Q9741" t="str">
        <f>VLOOKUP(C9741,Product_Master!$A:$D,3,FALSE)</f>
        <v>Grocery</v>
      </c>
    </row>
    <row r="9742" spans="1:17" x14ac:dyDescent="0.3">
      <c r="A9742" t="s">
        <v>16413</v>
      </c>
      <c r="B9742" t="s">
        <v>1262</v>
      </c>
      <c r="C9742" t="s">
        <v>71</v>
      </c>
      <c r="D9742" t="s">
        <v>171</v>
      </c>
      <c r="E9742" t="s">
        <v>172</v>
      </c>
      <c r="F9742" t="s">
        <v>173</v>
      </c>
      <c r="G9742" t="s">
        <v>253</v>
      </c>
      <c r="H9742" t="s">
        <v>11290</v>
      </c>
      <c r="I9742">
        <v>10</v>
      </c>
      <c r="J9742">
        <v>0</v>
      </c>
      <c r="K9742">
        <v>573160</v>
      </c>
      <c r="L9742" t="str">
        <f>VLOOKUP(Sales_Data!C9742,Product_Master!$A:$D,2,FALSE)</f>
        <v>Jeans</v>
      </c>
      <c r="M9742">
        <f>VLOOKUP(C9742,Product_Master!$A:$D,4,FALSE)</f>
        <v>57316</v>
      </c>
      <c r="N9742" t="str">
        <f t="shared" si="304"/>
        <v>HIGH</v>
      </c>
      <c r="O9742" t="str" cm="1">
        <f t="array" ref="O9742">_xlfn.IFS(D9742="North","Zone 1",D9742="South","Zone 2",D9742="East","Zone 3",D9742="West","Zone 4")</f>
        <v>Zone 2</v>
      </c>
      <c r="P9742">
        <f t="shared" si="305"/>
        <v>57316</v>
      </c>
      <c r="Q9742" t="str">
        <f>VLOOKUP(C9742,Product_Master!$A:$D,3,FALSE)</f>
        <v>Clothing</v>
      </c>
    </row>
    <row r="9743" spans="1:17" x14ac:dyDescent="0.3">
      <c r="A9743" t="s">
        <v>16414</v>
      </c>
      <c r="B9743" t="s">
        <v>190</v>
      </c>
      <c r="C9743" t="s">
        <v>71</v>
      </c>
      <c r="D9743" t="s">
        <v>197</v>
      </c>
      <c r="E9743" t="s">
        <v>260</v>
      </c>
      <c r="F9743" t="s">
        <v>261</v>
      </c>
      <c r="G9743" t="s">
        <v>206</v>
      </c>
      <c r="H9743" t="s">
        <v>11367</v>
      </c>
      <c r="I9743">
        <v>11</v>
      </c>
      <c r="J9743">
        <v>15</v>
      </c>
      <c r="K9743">
        <v>535904</v>
      </c>
      <c r="L9743" t="str">
        <f>VLOOKUP(Sales_Data!C9743,Product_Master!$A:$D,2,FALSE)</f>
        <v>Jeans</v>
      </c>
      <c r="M9743">
        <f>VLOOKUP(C9743,Product_Master!$A:$D,4,FALSE)</f>
        <v>57316</v>
      </c>
      <c r="N9743" t="str">
        <f t="shared" si="304"/>
        <v>HIGH</v>
      </c>
      <c r="O9743" t="str" cm="1">
        <f t="array" ref="O9743">_xlfn.IFS(D9743="North","Zone 1",D9743="South","Zone 2",D9743="East","Zone 3",D9743="West","Zone 4")</f>
        <v>Zone 4</v>
      </c>
      <c r="P9743">
        <f t="shared" si="305"/>
        <v>53590.400000000001</v>
      </c>
      <c r="Q9743" t="str">
        <f>VLOOKUP(C9743,Product_Master!$A:$D,3,FALSE)</f>
        <v>Clothing</v>
      </c>
    </row>
    <row r="9744" spans="1:17" x14ac:dyDescent="0.3">
      <c r="A9744" t="s">
        <v>16415</v>
      </c>
      <c r="B9744" t="s">
        <v>744</v>
      </c>
      <c r="C9744" t="s">
        <v>33</v>
      </c>
      <c r="D9744" t="s">
        <v>178</v>
      </c>
      <c r="E9744" t="s">
        <v>179</v>
      </c>
      <c r="F9744" t="s">
        <v>180</v>
      </c>
      <c r="G9744" t="s">
        <v>200</v>
      </c>
      <c r="H9744" t="s">
        <v>5086</v>
      </c>
      <c r="I9744">
        <v>1</v>
      </c>
      <c r="J9744">
        <v>15</v>
      </c>
      <c r="K9744">
        <v>50337</v>
      </c>
      <c r="L9744" t="str">
        <f>VLOOKUP(Sales_Data!C9744,Product_Master!$A:$D,2,FALSE)</f>
        <v>Headphones</v>
      </c>
      <c r="M9744">
        <f>VLOOKUP(C9744,Product_Master!$A:$D,4,FALSE)</f>
        <v>59220</v>
      </c>
      <c r="N9744" t="str">
        <f t="shared" si="304"/>
        <v>HIGH</v>
      </c>
      <c r="O9744" t="str" cm="1">
        <f t="array" ref="O9744">_xlfn.IFS(D9744="North","Zone 1",D9744="South","Zone 2",D9744="East","Zone 3",D9744="West","Zone 4")</f>
        <v>Zone 3</v>
      </c>
      <c r="P9744">
        <f t="shared" si="305"/>
        <v>5033.7000000000007</v>
      </c>
      <c r="Q9744" t="str">
        <f>VLOOKUP(C9744,Product_Master!$A:$D,3,FALSE)</f>
        <v>Electronics</v>
      </c>
    </row>
    <row r="9745" spans="1:17" x14ac:dyDescent="0.3">
      <c r="A9745" t="s">
        <v>16416</v>
      </c>
      <c r="B9745" t="s">
        <v>256</v>
      </c>
      <c r="C9745" t="s">
        <v>137</v>
      </c>
      <c r="D9745" t="s">
        <v>191</v>
      </c>
      <c r="E9745" t="s">
        <v>242</v>
      </c>
      <c r="F9745" t="s">
        <v>242</v>
      </c>
      <c r="G9745" t="s">
        <v>187</v>
      </c>
      <c r="H9745" t="s">
        <v>11056</v>
      </c>
      <c r="I9745">
        <v>3</v>
      </c>
      <c r="J9745">
        <v>20</v>
      </c>
      <c r="K9745">
        <v>122656</v>
      </c>
      <c r="L9745" t="str">
        <f>VLOOKUP(Sales_Data!C9745,Product_Master!$A:$D,2,FALSE)</f>
        <v>Dumbbells</v>
      </c>
      <c r="M9745">
        <f>VLOOKUP(C9745,Product_Master!$A:$D,4,FALSE)</f>
        <v>51107</v>
      </c>
      <c r="N9745" t="str">
        <f t="shared" si="304"/>
        <v>HIGH</v>
      </c>
      <c r="O9745" t="str" cm="1">
        <f t="array" ref="O9745">_xlfn.IFS(D9745="North","Zone 1",D9745="South","Zone 2",D9745="East","Zone 3",D9745="West","Zone 4")</f>
        <v>Zone 1</v>
      </c>
      <c r="P9745">
        <f t="shared" si="305"/>
        <v>12265.6</v>
      </c>
      <c r="Q9745" t="str">
        <f>VLOOKUP(C9745,Product_Master!$A:$D,3,FALSE)</f>
        <v>Sports</v>
      </c>
    </row>
    <row r="9746" spans="1:17" x14ac:dyDescent="0.3">
      <c r="A9746" t="s">
        <v>16417</v>
      </c>
      <c r="B9746" t="s">
        <v>935</v>
      </c>
      <c r="C9746" t="s">
        <v>19</v>
      </c>
      <c r="D9746" t="s">
        <v>197</v>
      </c>
      <c r="E9746" t="s">
        <v>260</v>
      </c>
      <c r="F9746" t="s">
        <v>261</v>
      </c>
      <c r="G9746" t="s">
        <v>253</v>
      </c>
      <c r="H9746" t="s">
        <v>15686</v>
      </c>
      <c r="I9746">
        <v>5</v>
      </c>
      <c r="J9746">
        <v>15</v>
      </c>
      <c r="K9746">
        <v>83593</v>
      </c>
      <c r="L9746" t="str">
        <f>VLOOKUP(Sales_Data!C9746,Product_Master!$A:$D,2,FALSE)</f>
        <v>Projector</v>
      </c>
      <c r="M9746">
        <f>VLOOKUP(C9746,Product_Master!$A:$D,4,FALSE)</f>
        <v>19669</v>
      </c>
      <c r="N9746" t="str">
        <f t="shared" si="304"/>
        <v>HIGH</v>
      </c>
      <c r="O9746" t="str" cm="1">
        <f t="array" ref="O9746">_xlfn.IFS(D9746="North","Zone 1",D9746="South","Zone 2",D9746="East","Zone 3",D9746="West","Zone 4")</f>
        <v>Zone 4</v>
      </c>
      <c r="P9746">
        <f t="shared" si="305"/>
        <v>8359.3000000000011</v>
      </c>
      <c r="Q9746" t="str">
        <f>VLOOKUP(C9746,Product_Master!$A:$D,3,FALSE)</f>
        <v>Electronics</v>
      </c>
    </row>
    <row r="9747" spans="1:17" x14ac:dyDescent="0.3">
      <c r="A9747" t="s">
        <v>16418</v>
      </c>
      <c r="B9747" t="s">
        <v>1630</v>
      </c>
      <c r="C9747" t="s">
        <v>50</v>
      </c>
      <c r="D9747" t="s">
        <v>191</v>
      </c>
      <c r="E9747" t="s">
        <v>242</v>
      </c>
      <c r="F9747" t="s">
        <v>242</v>
      </c>
      <c r="G9747" t="s">
        <v>262</v>
      </c>
      <c r="H9747" t="s">
        <v>8501</v>
      </c>
      <c r="I9747">
        <v>5</v>
      </c>
      <c r="J9747">
        <v>15</v>
      </c>
      <c r="K9747">
        <v>241918</v>
      </c>
      <c r="L9747" t="str">
        <f>VLOOKUP(Sales_Data!C9747,Product_Master!$A:$D,2,FALSE)</f>
        <v>Sofa</v>
      </c>
      <c r="M9747">
        <f>VLOOKUP(C9747,Product_Master!$A:$D,4,FALSE)</f>
        <v>56922</v>
      </c>
      <c r="N9747" t="str">
        <f t="shared" si="304"/>
        <v>HIGH</v>
      </c>
      <c r="O9747" t="str" cm="1">
        <f t="array" ref="O9747">_xlfn.IFS(D9747="North","Zone 1",D9747="South","Zone 2",D9747="East","Zone 3",D9747="West","Zone 4")</f>
        <v>Zone 1</v>
      </c>
      <c r="P9747">
        <f t="shared" si="305"/>
        <v>24191.800000000003</v>
      </c>
      <c r="Q9747" t="str">
        <f>VLOOKUP(C9747,Product_Master!$A:$D,3,FALSE)</f>
        <v>Furniture</v>
      </c>
    </row>
    <row r="9748" spans="1:17" x14ac:dyDescent="0.3">
      <c r="A9748" t="s">
        <v>16419</v>
      </c>
      <c r="B9748" t="s">
        <v>2029</v>
      </c>
      <c r="C9748" t="s">
        <v>95</v>
      </c>
      <c r="D9748" t="s">
        <v>197</v>
      </c>
      <c r="E9748" t="s">
        <v>260</v>
      </c>
      <c r="F9748" t="s">
        <v>261</v>
      </c>
      <c r="G9748" t="s">
        <v>200</v>
      </c>
      <c r="H9748" t="s">
        <v>7129</v>
      </c>
      <c r="I9748">
        <v>11</v>
      </c>
      <c r="J9748">
        <v>20</v>
      </c>
      <c r="K9748">
        <v>636257</v>
      </c>
      <c r="L9748" t="str">
        <f>VLOOKUP(Sales_Data!C9748,Product_Master!$A:$D,2,FALSE)</f>
        <v>Dress</v>
      </c>
      <c r="M9748">
        <f>VLOOKUP(C9748,Product_Master!$A:$D,4,FALSE)</f>
        <v>72302</v>
      </c>
      <c r="N9748" t="str">
        <f t="shared" si="304"/>
        <v>HIGH</v>
      </c>
      <c r="O9748" t="str" cm="1">
        <f t="array" ref="O9748">_xlfn.IFS(D9748="North","Zone 1",D9748="South","Zone 2",D9748="East","Zone 3",D9748="West","Zone 4")</f>
        <v>Zone 4</v>
      </c>
      <c r="P9748">
        <f t="shared" si="305"/>
        <v>63625.700000000004</v>
      </c>
      <c r="Q9748" t="str">
        <f>VLOOKUP(C9748,Product_Master!$A:$D,3,FALSE)</f>
        <v>Clothing</v>
      </c>
    </row>
    <row r="9749" spans="1:17" x14ac:dyDescent="0.3">
      <c r="A9749" t="s">
        <v>16420</v>
      </c>
      <c r="B9749" t="s">
        <v>1087</v>
      </c>
      <c r="C9749" t="s">
        <v>60</v>
      </c>
      <c r="D9749" t="s">
        <v>178</v>
      </c>
      <c r="E9749" t="s">
        <v>185</v>
      </c>
      <c r="F9749" t="s">
        <v>186</v>
      </c>
      <c r="G9749" t="s">
        <v>285</v>
      </c>
      <c r="H9749" t="s">
        <v>1195</v>
      </c>
      <c r="I9749">
        <v>6</v>
      </c>
      <c r="J9749">
        <v>0</v>
      </c>
      <c r="K9749">
        <v>357840</v>
      </c>
      <c r="L9749" t="str">
        <f>VLOOKUP(Sales_Data!C9749,Product_Master!$A:$D,2,FALSE)</f>
        <v>Cupboard</v>
      </c>
      <c r="M9749">
        <f>VLOOKUP(C9749,Product_Master!$A:$D,4,FALSE)</f>
        <v>59640</v>
      </c>
      <c r="N9749" t="str">
        <f t="shared" si="304"/>
        <v>HIGH</v>
      </c>
      <c r="O9749" t="str" cm="1">
        <f t="array" ref="O9749">_xlfn.IFS(D9749="North","Zone 1",D9749="South","Zone 2",D9749="East","Zone 3",D9749="West","Zone 4")</f>
        <v>Zone 3</v>
      </c>
      <c r="P9749">
        <f t="shared" si="305"/>
        <v>35784</v>
      </c>
      <c r="Q9749" t="str">
        <f>VLOOKUP(C9749,Product_Master!$A:$D,3,FALSE)</f>
        <v>Furniture</v>
      </c>
    </row>
    <row r="9750" spans="1:17" x14ac:dyDescent="0.3">
      <c r="A9750" t="s">
        <v>16421</v>
      </c>
      <c r="B9750" t="s">
        <v>646</v>
      </c>
      <c r="C9750" t="s">
        <v>29</v>
      </c>
      <c r="D9750" t="s">
        <v>197</v>
      </c>
      <c r="E9750" t="s">
        <v>210</v>
      </c>
      <c r="F9750" t="s">
        <v>211</v>
      </c>
      <c r="G9750" t="s">
        <v>262</v>
      </c>
      <c r="H9750" t="s">
        <v>16422</v>
      </c>
      <c r="I9750">
        <v>12</v>
      </c>
      <c r="J9750">
        <v>15</v>
      </c>
      <c r="K9750">
        <v>159242</v>
      </c>
      <c r="L9750" t="str">
        <f>VLOOKUP(Sales_Data!C9750,Product_Master!$A:$D,2,FALSE)</f>
        <v>Bluetooth Speaker</v>
      </c>
      <c r="M9750">
        <f>VLOOKUP(C9750,Product_Master!$A:$D,4,FALSE)</f>
        <v>15612</v>
      </c>
      <c r="N9750" t="str">
        <f t="shared" si="304"/>
        <v>HIGH</v>
      </c>
      <c r="O9750" t="str" cm="1">
        <f t="array" ref="O9750">_xlfn.IFS(D9750="North","Zone 1",D9750="South","Zone 2",D9750="East","Zone 3",D9750="West","Zone 4")</f>
        <v>Zone 4</v>
      </c>
      <c r="P9750">
        <f t="shared" si="305"/>
        <v>15924.2</v>
      </c>
      <c r="Q9750" t="str">
        <f>VLOOKUP(C9750,Product_Master!$A:$D,3,FALSE)</f>
        <v>Electronics</v>
      </c>
    </row>
    <row r="9751" spans="1:17" x14ac:dyDescent="0.3">
      <c r="A9751" t="s">
        <v>16423</v>
      </c>
      <c r="B9751" t="s">
        <v>2850</v>
      </c>
      <c r="C9751" t="s">
        <v>56</v>
      </c>
      <c r="D9751" t="s">
        <v>191</v>
      </c>
      <c r="E9751" t="s">
        <v>192</v>
      </c>
      <c r="F9751" t="s">
        <v>193</v>
      </c>
      <c r="G9751" t="s">
        <v>315</v>
      </c>
      <c r="H9751" t="s">
        <v>10509</v>
      </c>
      <c r="I9751">
        <v>5</v>
      </c>
      <c r="J9751">
        <v>10</v>
      </c>
      <c r="K9751">
        <v>103738</v>
      </c>
      <c r="L9751" t="str">
        <f>VLOOKUP(Sales_Data!C9751,Product_Master!$A:$D,2,FALSE)</f>
        <v>Computer Desk</v>
      </c>
      <c r="M9751">
        <f>VLOOKUP(C9751,Product_Master!$A:$D,4,FALSE)</f>
        <v>23053</v>
      </c>
      <c r="N9751" t="str">
        <f t="shared" si="304"/>
        <v>HIGH</v>
      </c>
      <c r="O9751" t="str" cm="1">
        <f t="array" ref="O9751">_xlfn.IFS(D9751="North","Zone 1",D9751="South","Zone 2",D9751="East","Zone 3",D9751="West","Zone 4")</f>
        <v>Zone 1</v>
      </c>
      <c r="P9751">
        <f t="shared" si="305"/>
        <v>10373.800000000001</v>
      </c>
      <c r="Q9751" t="str">
        <f>VLOOKUP(C9751,Product_Master!$A:$D,3,FALSE)</f>
        <v>Furniture</v>
      </c>
    </row>
    <row r="9752" spans="1:17" x14ac:dyDescent="0.3">
      <c r="A9752" t="s">
        <v>16424</v>
      </c>
      <c r="B9752" t="s">
        <v>284</v>
      </c>
      <c r="C9752" t="s">
        <v>145</v>
      </c>
      <c r="D9752" t="s">
        <v>171</v>
      </c>
      <c r="E9752" t="s">
        <v>172</v>
      </c>
      <c r="F9752" t="s">
        <v>173</v>
      </c>
      <c r="G9752" t="s">
        <v>315</v>
      </c>
      <c r="H9752" t="s">
        <v>2730</v>
      </c>
      <c r="I9752">
        <v>8</v>
      </c>
      <c r="J9752">
        <v>5</v>
      </c>
      <c r="K9752">
        <v>134945</v>
      </c>
      <c r="L9752" t="str">
        <f>VLOOKUP(Sales_Data!C9752,Product_Master!$A:$D,2,FALSE)</f>
        <v>Badminton Racket</v>
      </c>
      <c r="M9752">
        <f>VLOOKUP(C9752,Product_Master!$A:$D,4,FALSE)</f>
        <v>17756</v>
      </c>
      <c r="N9752" t="str">
        <f t="shared" si="304"/>
        <v>HIGH</v>
      </c>
      <c r="O9752" t="str" cm="1">
        <f t="array" ref="O9752">_xlfn.IFS(D9752="North","Zone 1",D9752="South","Zone 2",D9752="East","Zone 3",D9752="West","Zone 4")</f>
        <v>Zone 2</v>
      </c>
      <c r="P9752">
        <f t="shared" si="305"/>
        <v>13494.5</v>
      </c>
      <c r="Q9752" t="str">
        <f>VLOOKUP(C9752,Product_Master!$A:$D,3,FALSE)</f>
        <v>Sports</v>
      </c>
    </row>
    <row r="9753" spans="1:17" x14ac:dyDescent="0.3">
      <c r="A9753" t="s">
        <v>16425</v>
      </c>
      <c r="B9753" t="s">
        <v>2744</v>
      </c>
      <c r="C9753" t="s">
        <v>48</v>
      </c>
      <c r="D9753" t="s">
        <v>197</v>
      </c>
      <c r="E9753" t="s">
        <v>260</v>
      </c>
      <c r="F9753" t="s">
        <v>261</v>
      </c>
      <c r="G9753" t="s">
        <v>181</v>
      </c>
      <c r="H9753" t="s">
        <v>16426</v>
      </c>
      <c r="I9753">
        <v>5</v>
      </c>
      <c r="J9753">
        <v>5</v>
      </c>
      <c r="K9753">
        <v>204981</v>
      </c>
      <c r="L9753" t="str">
        <f>VLOOKUP(Sales_Data!C9753,Product_Master!$A:$D,2,FALSE)</f>
        <v>Bed</v>
      </c>
      <c r="M9753">
        <f>VLOOKUP(C9753,Product_Master!$A:$D,4,FALSE)</f>
        <v>43154</v>
      </c>
      <c r="N9753" t="str">
        <f t="shared" si="304"/>
        <v>HIGH</v>
      </c>
      <c r="O9753" t="str" cm="1">
        <f t="array" ref="O9753">_xlfn.IFS(D9753="North","Zone 1",D9753="South","Zone 2",D9753="East","Zone 3",D9753="West","Zone 4")</f>
        <v>Zone 4</v>
      </c>
      <c r="P9753">
        <f t="shared" si="305"/>
        <v>20498.100000000002</v>
      </c>
      <c r="Q9753" t="str">
        <f>VLOOKUP(C9753,Product_Master!$A:$D,3,FALSE)</f>
        <v>Furniture</v>
      </c>
    </row>
    <row r="9754" spans="1:17" x14ac:dyDescent="0.3">
      <c r="A9754" t="s">
        <v>16427</v>
      </c>
      <c r="B9754" t="s">
        <v>348</v>
      </c>
      <c r="C9754" t="s">
        <v>97</v>
      </c>
      <c r="D9754" t="s">
        <v>197</v>
      </c>
      <c r="E9754" t="s">
        <v>260</v>
      </c>
      <c r="F9754" t="s">
        <v>261</v>
      </c>
      <c r="G9754" t="s">
        <v>212</v>
      </c>
      <c r="H9754" t="s">
        <v>16428</v>
      </c>
      <c r="I9754">
        <v>11</v>
      </c>
      <c r="J9754">
        <v>20</v>
      </c>
      <c r="K9754">
        <v>186956</v>
      </c>
      <c r="L9754" t="str">
        <f>VLOOKUP(Sales_Data!C9754,Product_Master!$A:$D,2,FALSE)</f>
        <v>Rice</v>
      </c>
      <c r="M9754">
        <f>VLOOKUP(C9754,Product_Master!$A:$D,4,FALSE)</f>
        <v>21245</v>
      </c>
      <c r="N9754" t="str">
        <f t="shared" si="304"/>
        <v>HIGH</v>
      </c>
      <c r="O9754" t="str" cm="1">
        <f t="array" ref="O9754">_xlfn.IFS(D9754="North","Zone 1",D9754="South","Zone 2",D9754="East","Zone 3",D9754="West","Zone 4")</f>
        <v>Zone 4</v>
      </c>
      <c r="P9754">
        <f t="shared" si="305"/>
        <v>18695.600000000002</v>
      </c>
      <c r="Q9754" t="str">
        <f>VLOOKUP(C9754,Product_Master!$A:$D,3,FALSE)</f>
        <v>Grocery</v>
      </c>
    </row>
    <row r="9755" spans="1:17" x14ac:dyDescent="0.3">
      <c r="A9755" t="s">
        <v>16429</v>
      </c>
      <c r="B9755" t="s">
        <v>1338</v>
      </c>
      <c r="C9755" t="s">
        <v>64</v>
      </c>
      <c r="D9755" t="s">
        <v>178</v>
      </c>
      <c r="E9755" t="s">
        <v>185</v>
      </c>
      <c r="F9755" t="s">
        <v>186</v>
      </c>
      <c r="G9755" t="s">
        <v>257</v>
      </c>
      <c r="H9755" t="s">
        <v>10800</v>
      </c>
      <c r="I9755">
        <v>2</v>
      </c>
      <c r="J9755">
        <v>10</v>
      </c>
      <c r="K9755">
        <v>81882</v>
      </c>
      <c r="L9755" t="str">
        <f>VLOOKUP(Sales_Data!C9755,Product_Master!$A:$D,2,FALSE)</f>
        <v>Stool</v>
      </c>
      <c r="M9755">
        <f>VLOOKUP(C9755,Product_Master!$A:$D,4,FALSE)</f>
        <v>45490</v>
      </c>
      <c r="N9755" t="str">
        <f t="shared" si="304"/>
        <v>HIGH</v>
      </c>
      <c r="O9755" t="str" cm="1">
        <f t="array" ref="O9755">_xlfn.IFS(D9755="North","Zone 1",D9755="South","Zone 2",D9755="East","Zone 3",D9755="West","Zone 4")</f>
        <v>Zone 3</v>
      </c>
      <c r="P9755">
        <f t="shared" si="305"/>
        <v>8188.2000000000007</v>
      </c>
      <c r="Q9755" t="str">
        <f>VLOOKUP(C9755,Product_Master!$A:$D,3,FALSE)</f>
        <v>Furniture</v>
      </c>
    </row>
    <row r="9756" spans="1:17" x14ac:dyDescent="0.3">
      <c r="A9756" t="s">
        <v>16430</v>
      </c>
      <c r="B9756" t="s">
        <v>815</v>
      </c>
      <c r="C9756" t="s">
        <v>29</v>
      </c>
      <c r="D9756" t="s">
        <v>191</v>
      </c>
      <c r="E9756" t="s">
        <v>238</v>
      </c>
      <c r="F9756" t="s">
        <v>238</v>
      </c>
      <c r="G9756" t="s">
        <v>315</v>
      </c>
      <c r="H9756" t="s">
        <v>6440</v>
      </c>
      <c r="I9756">
        <v>12</v>
      </c>
      <c r="J9756">
        <v>20</v>
      </c>
      <c r="K9756">
        <v>149875</v>
      </c>
      <c r="L9756" t="str">
        <f>VLOOKUP(Sales_Data!C9756,Product_Master!$A:$D,2,FALSE)</f>
        <v>Bluetooth Speaker</v>
      </c>
      <c r="M9756">
        <f>VLOOKUP(C9756,Product_Master!$A:$D,4,FALSE)</f>
        <v>15612</v>
      </c>
      <c r="N9756" t="str">
        <f t="shared" si="304"/>
        <v>HIGH</v>
      </c>
      <c r="O9756" t="str" cm="1">
        <f t="array" ref="O9756">_xlfn.IFS(D9756="North","Zone 1",D9756="South","Zone 2",D9756="East","Zone 3",D9756="West","Zone 4")</f>
        <v>Zone 1</v>
      </c>
      <c r="P9756">
        <f t="shared" si="305"/>
        <v>14987.5</v>
      </c>
      <c r="Q9756" t="str">
        <f>VLOOKUP(C9756,Product_Master!$A:$D,3,FALSE)</f>
        <v>Electronics</v>
      </c>
    </row>
    <row r="9757" spans="1:17" x14ac:dyDescent="0.3">
      <c r="A9757" t="s">
        <v>16431</v>
      </c>
      <c r="B9757" t="s">
        <v>2312</v>
      </c>
      <c r="C9757" t="s">
        <v>19</v>
      </c>
      <c r="D9757" t="s">
        <v>191</v>
      </c>
      <c r="E9757" t="s">
        <v>242</v>
      </c>
      <c r="F9757" t="s">
        <v>242</v>
      </c>
      <c r="G9757" t="s">
        <v>181</v>
      </c>
      <c r="H9757" t="s">
        <v>2754</v>
      </c>
      <c r="I9757">
        <v>12</v>
      </c>
      <c r="J9757">
        <v>15</v>
      </c>
      <c r="K9757">
        <v>200623</v>
      </c>
      <c r="L9757" t="str">
        <f>VLOOKUP(Sales_Data!C9757,Product_Master!$A:$D,2,FALSE)</f>
        <v>Projector</v>
      </c>
      <c r="M9757">
        <f>VLOOKUP(C9757,Product_Master!$A:$D,4,FALSE)</f>
        <v>19669</v>
      </c>
      <c r="N9757" t="str">
        <f t="shared" si="304"/>
        <v>HIGH</v>
      </c>
      <c r="O9757" t="str" cm="1">
        <f t="array" ref="O9757">_xlfn.IFS(D9757="North","Zone 1",D9757="South","Zone 2",D9757="East","Zone 3",D9757="West","Zone 4")</f>
        <v>Zone 1</v>
      </c>
      <c r="P9757">
        <f t="shared" si="305"/>
        <v>20062.300000000003</v>
      </c>
      <c r="Q9757" t="str">
        <f>VLOOKUP(C9757,Product_Master!$A:$D,3,FALSE)</f>
        <v>Electronics</v>
      </c>
    </row>
    <row r="9758" spans="1:17" x14ac:dyDescent="0.3">
      <c r="A9758" t="s">
        <v>16432</v>
      </c>
      <c r="B9758" t="s">
        <v>1700</v>
      </c>
      <c r="C9758" t="s">
        <v>135</v>
      </c>
      <c r="D9758" t="s">
        <v>191</v>
      </c>
      <c r="E9758" t="s">
        <v>242</v>
      </c>
      <c r="F9758" t="s">
        <v>242</v>
      </c>
      <c r="G9758" t="s">
        <v>212</v>
      </c>
      <c r="H9758" t="s">
        <v>15312</v>
      </c>
      <c r="I9758">
        <v>4</v>
      </c>
      <c r="J9758">
        <v>20</v>
      </c>
      <c r="K9758">
        <v>82188</v>
      </c>
      <c r="L9758" t="str">
        <f>VLOOKUP(Sales_Data!C9758,Product_Master!$A:$D,2,FALSE)</f>
        <v>Yoga Mat</v>
      </c>
      <c r="M9758">
        <f>VLOOKUP(C9758,Product_Master!$A:$D,4,FALSE)</f>
        <v>25684</v>
      </c>
      <c r="N9758" t="str">
        <f t="shared" si="304"/>
        <v>HIGH</v>
      </c>
      <c r="O9758" t="str" cm="1">
        <f t="array" ref="O9758">_xlfn.IFS(D9758="North","Zone 1",D9758="South","Zone 2",D9758="East","Zone 3",D9758="West","Zone 4")</f>
        <v>Zone 1</v>
      </c>
      <c r="P9758">
        <f t="shared" si="305"/>
        <v>8218.8000000000011</v>
      </c>
      <c r="Q9758" t="str">
        <f>VLOOKUP(C9758,Product_Master!$A:$D,3,FALSE)</f>
        <v>Sports</v>
      </c>
    </row>
    <row r="9759" spans="1:17" x14ac:dyDescent="0.3">
      <c r="A9759" t="s">
        <v>16433</v>
      </c>
      <c r="B9759" t="s">
        <v>431</v>
      </c>
      <c r="C9759" t="s">
        <v>69</v>
      </c>
      <c r="D9759" t="s">
        <v>178</v>
      </c>
      <c r="E9759" t="s">
        <v>185</v>
      </c>
      <c r="F9759" t="s">
        <v>186</v>
      </c>
      <c r="G9759" t="s">
        <v>219</v>
      </c>
      <c r="H9759" t="s">
        <v>11279</v>
      </c>
      <c r="I9759">
        <v>10</v>
      </c>
      <c r="J9759">
        <v>20</v>
      </c>
      <c r="K9759">
        <v>71184</v>
      </c>
      <c r="L9759" t="str">
        <f>VLOOKUP(Sales_Data!C9759,Product_Master!$A:$D,2,FALSE)</f>
        <v>Women Kurti</v>
      </c>
      <c r="M9759">
        <f>VLOOKUP(C9759,Product_Master!$A:$D,4,FALSE)</f>
        <v>8898</v>
      </c>
      <c r="N9759" t="str">
        <f t="shared" si="304"/>
        <v>HIGH</v>
      </c>
      <c r="O9759" t="str" cm="1">
        <f t="array" ref="O9759">_xlfn.IFS(D9759="North","Zone 1",D9759="South","Zone 2",D9759="East","Zone 3",D9759="West","Zone 4")</f>
        <v>Zone 3</v>
      </c>
      <c r="P9759">
        <f t="shared" si="305"/>
        <v>7118.4000000000005</v>
      </c>
      <c r="Q9759" t="str">
        <f>VLOOKUP(C9759,Product_Master!$A:$D,3,FALSE)</f>
        <v>Clothing</v>
      </c>
    </row>
    <row r="9760" spans="1:17" x14ac:dyDescent="0.3">
      <c r="A9760" t="s">
        <v>16434</v>
      </c>
      <c r="B9760" t="s">
        <v>378</v>
      </c>
      <c r="C9760" t="s">
        <v>114</v>
      </c>
      <c r="D9760" t="s">
        <v>178</v>
      </c>
      <c r="E9760" t="s">
        <v>185</v>
      </c>
      <c r="F9760" t="s">
        <v>186</v>
      </c>
      <c r="G9760" t="s">
        <v>187</v>
      </c>
      <c r="H9760" t="s">
        <v>16435</v>
      </c>
      <c r="I9760">
        <v>2</v>
      </c>
      <c r="J9760">
        <v>10</v>
      </c>
      <c r="K9760">
        <v>104779</v>
      </c>
      <c r="L9760" t="str">
        <f>VLOOKUP(Sales_Data!C9760,Product_Master!$A:$D,2,FALSE)</f>
        <v>Flour</v>
      </c>
      <c r="M9760">
        <f>VLOOKUP(C9760,Product_Master!$A:$D,4,FALSE)</f>
        <v>58211</v>
      </c>
      <c r="N9760" t="str">
        <f t="shared" si="304"/>
        <v>HIGH</v>
      </c>
      <c r="O9760" t="str" cm="1">
        <f t="array" ref="O9760">_xlfn.IFS(D9760="North","Zone 1",D9760="South","Zone 2",D9760="East","Zone 3",D9760="West","Zone 4")</f>
        <v>Zone 3</v>
      </c>
      <c r="P9760">
        <f t="shared" si="305"/>
        <v>10477.900000000001</v>
      </c>
      <c r="Q9760" t="str">
        <f>VLOOKUP(C9760,Product_Master!$A:$D,3,FALSE)</f>
        <v>Grocery</v>
      </c>
    </row>
    <row r="9761" spans="1:17" x14ac:dyDescent="0.3">
      <c r="A9761" t="s">
        <v>16436</v>
      </c>
      <c r="B9761" t="s">
        <v>4845</v>
      </c>
      <c r="C9761" t="s">
        <v>46</v>
      </c>
      <c r="D9761" t="s">
        <v>191</v>
      </c>
      <c r="E9761" t="s">
        <v>192</v>
      </c>
      <c r="F9761" t="s">
        <v>193</v>
      </c>
      <c r="G9761" t="s">
        <v>174</v>
      </c>
      <c r="H9761" t="s">
        <v>16437</v>
      </c>
      <c r="I9761">
        <v>6</v>
      </c>
      <c r="J9761">
        <v>20</v>
      </c>
      <c r="K9761">
        <v>299582</v>
      </c>
      <c r="L9761" t="str">
        <f>VLOOKUP(Sales_Data!C9761,Product_Master!$A:$D,2,FALSE)</f>
        <v>Wardrobe</v>
      </c>
      <c r="M9761">
        <f>VLOOKUP(C9761,Product_Master!$A:$D,4,FALSE)</f>
        <v>62413</v>
      </c>
      <c r="N9761" t="str">
        <f t="shared" si="304"/>
        <v>HIGH</v>
      </c>
      <c r="O9761" t="str" cm="1">
        <f t="array" ref="O9761">_xlfn.IFS(D9761="North","Zone 1",D9761="South","Zone 2",D9761="East","Zone 3",D9761="West","Zone 4")</f>
        <v>Zone 1</v>
      </c>
      <c r="P9761">
        <f t="shared" si="305"/>
        <v>29958.2</v>
      </c>
      <c r="Q9761" t="str">
        <f>VLOOKUP(C9761,Product_Master!$A:$D,3,FALSE)</f>
        <v>Furniture</v>
      </c>
    </row>
    <row r="9762" spans="1:17" x14ac:dyDescent="0.3">
      <c r="A9762" t="s">
        <v>16438</v>
      </c>
      <c r="B9762" t="s">
        <v>926</v>
      </c>
      <c r="C9762" t="s">
        <v>93</v>
      </c>
      <c r="D9762" t="s">
        <v>197</v>
      </c>
      <c r="E9762" t="s">
        <v>260</v>
      </c>
      <c r="F9762" t="s">
        <v>261</v>
      </c>
      <c r="G9762" t="s">
        <v>269</v>
      </c>
      <c r="H9762" t="s">
        <v>2043</v>
      </c>
      <c r="I9762">
        <v>8</v>
      </c>
      <c r="J9762">
        <v>15</v>
      </c>
      <c r="K9762">
        <v>528924</v>
      </c>
      <c r="L9762" t="str">
        <f>VLOOKUP(Sales_Data!C9762,Product_Master!$A:$D,2,FALSE)</f>
        <v>Skirt</v>
      </c>
      <c r="M9762">
        <f>VLOOKUP(C9762,Product_Master!$A:$D,4,FALSE)</f>
        <v>77783</v>
      </c>
      <c r="N9762" t="str">
        <f t="shared" si="304"/>
        <v>HIGH</v>
      </c>
      <c r="O9762" t="str" cm="1">
        <f t="array" ref="O9762">_xlfn.IFS(D9762="North","Zone 1",D9762="South","Zone 2",D9762="East","Zone 3",D9762="West","Zone 4")</f>
        <v>Zone 4</v>
      </c>
      <c r="P9762">
        <f t="shared" si="305"/>
        <v>52892.4</v>
      </c>
      <c r="Q9762" t="str">
        <f>VLOOKUP(C9762,Product_Master!$A:$D,3,FALSE)</f>
        <v>Clothing</v>
      </c>
    </row>
    <row r="9763" spans="1:17" x14ac:dyDescent="0.3">
      <c r="A9763" t="s">
        <v>16439</v>
      </c>
      <c r="B9763" t="s">
        <v>983</v>
      </c>
      <c r="C9763" t="s">
        <v>73</v>
      </c>
      <c r="D9763" t="s">
        <v>191</v>
      </c>
      <c r="E9763" t="s">
        <v>242</v>
      </c>
      <c r="F9763" t="s">
        <v>242</v>
      </c>
      <c r="G9763" t="s">
        <v>315</v>
      </c>
      <c r="H9763" t="s">
        <v>2603</v>
      </c>
      <c r="I9763">
        <v>2</v>
      </c>
      <c r="J9763">
        <v>5</v>
      </c>
      <c r="K9763">
        <v>130748</v>
      </c>
      <c r="L9763" t="str">
        <f>VLOOKUP(Sales_Data!C9763,Product_Master!$A:$D,2,FALSE)</f>
        <v>T-Shirt</v>
      </c>
      <c r="M9763">
        <f>VLOOKUP(C9763,Product_Master!$A:$D,4,FALSE)</f>
        <v>68815</v>
      </c>
      <c r="N9763" t="str">
        <f t="shared" si="304"/>
        <v>HIGH</v>
      </c>
      <c r="O9763" t="str" cm="1">
        <f t="array" ref="O9763">_xlfn.IFS(D9763="North","Zone 1",D9763="South","Zone 2",D9763="East","Zone 3",D9763="West","Zone 4")</f>
        <v>Zone 1</v>
      </c>
      <c r="P9763">
        <f t="shared" si="305"/>
        <v>13074.800000000001</v>
      </c>
      <c r="Q9763" t="str">
        <f>VLOOKUP(C9763,Product_Master!$A:$D,3,FALSE)</f>
        <v>Clothing</v>
      </c>
    </row>
    <row r="9764" spans="1:17" x14ac:dyDescent="0.3">
      <c r="A9764" t="s">
        <v>16440</v>
      </c>
      <c r="B9764" t="s">
        <v>603</v>
      </c>
      <c r="C9764" t="s">
        <v>11</v>
      </c>
      <c r="D9764" t="s">
        <v>178</v>
      </c>
      <c r="E9764" t="s">
        <v>185</v>
      </c>
      <c r="F9764" t="s">
        <v>186</v>
      </c>
      <c r="G9764" t="s">
        <v>206</v>
      </c>
      <c r="H9764" t="s">
        <v>601</v>
      </c>
      <c r="I9764">
        <v>1</v>
      </c>
      <c r="J9764">
        <v>20</v>
      </c>
      <c r="K9764">
        <v>23801</v>
      </c>
      <c r="L9764" t="str">
        <f>VLOOKUP(Sales_Data!C9764,Product_Master!$A:$D,2,FALSE)</f>
        <v>Lenovo Laptop</v>
      </c>
      <c r="M9764">
        <f>VLOOKUP(C9764,Product_Master!$A:$D,4,FALSE)</f>
        <v>29752</v>
      </c>
      <c r="N9764" t="str">
        <f t="shared" si="304"/>
        <v>HIGH</v>
      </c>
      <c r="O9764" t="str" cm="1">
        <f t="array" ref="O9764">_xlfn.IFS(D9764="North","Zone 1",D9764="South","Zone 2",D9764="East","Zone 3",D9764="West","Zone 4")</f>
        <v>Zone 3</v>
      </c>
      <c r="P9764">
        <f t="shared" si="305"/>
        <v>2380.1</v>
      </c>
      <c r="Q9764" t="str">
        <f>VLOOKUP(C9764,Product_Master!$A:$D,3,FALSE)</f>
        <v>Electronics</v>
      </c>
    </row>
    <row r="9765" spans="1:17" x14ac:dyDescent="0.3">
      <c r="A9765" t="s">
        <v>16441</v>
      </c>
      <c r="B9765" t="s">
        <v>2771</v>
      </c>
      <c r="C9765" t="s">
        <v>60</v>
      </c>
      <c r="D9765" t="s">
        <v>171</v>
      </c>
      <c r="E9765" t="s">
        <v>223</v>
      </c>
      <c r="F9765" t="s">
        <v>224</v>
      </c>
      <c r="G9765" t="s">
        <v>219</v>
      </c>
      <c r="H9765" t="s">
        <v>10637</v>
      </c>
      <c r="I9765">
        <v>10</v>
      </c>
      <c r="J9765">
        <v>20</v>
      </c>
      <c r="K9765">
        <v>477120</v>
      </c>
      <c r="L9765" t="str">
        <f>VLOOKUP(Sales_Data!C9765,Product_Master!$A:$D,2,FALSE)</f>
        <v>Cupboard</v>
      </c>
      <c r="M9765">
        <f>VLOOKUP(C9765,Product_Master!$A:$D,4,FALSE)</f>
        <v>59640</v>
      </c>
      <c r="N9765" t="str">
        <f t="shared" si="304"/>
        <v>HIGH</v>
      </c>
      <c r="O9765" t="str" cm="1">
        <f t="array" ref="O9765">_xlfn.IFS(D9765="North","Zone 1",D9765="South","Zone 2",D9765="East","Zone 3",D9765="West","Zone 4")</f>
        <v>Zone 2</v>
      </c>
      <c r="P9765">
        <f t="shared" si="305"/>
        <v>47712</v>
      </c>
      <c r="Q9765" t="str">
        <f>VLOOKUP(C9765,Product_Master!$A:$D,3,FALSE)</f>
        <v>Furniture</v>
      </c>
    </row>
    <row r="9766" spans="1:17" x14ac:dyDescent="0.3">
      <c r="A9766" t="s">
        <v>16442</v>
      </c>
      <c r="B9766" t="s">
        <v>1403</v>
      </c>
      <c r="C9766" t="s">
        <v>64</v>
      </c>
      <c r="D9766" t="s">
        <v>197</v>
      </c>
      <c r="E9766" t="s">
        <v>260</v>
      </c>
      <c r="F9766" t="s">
        <v>261</v>
      </c>
      <c r="G9766" t="s">
        <v>187</v>
      </c>
      <c r="H9766" t="s">
        <v>16443</v>
      </c>
      <c r="I9766">
        <v>3</v>
      </c>
      <c r="J9766">
        <v>15</v>
      </c>
      <c r="K9766">
        <v>115999</v>
      </c>
      <c r="L9766" t="str">
        <f>VLOOKUP(Sales_Data!C9766,Product_Master!$A:$D,2,FALSE)</f>
        <v>Stool</v>
      </c>
      <c r="M9766">
        <f>VLOOKUP(C9766,Product_Master!$A:$D,4,FALSE)</f>
        <v>45490</v>
      </c>
      <c r="N9766" t="str">
        <f t="shared" si="304"/>
        <v>HIGH</v>
      </c>
      <c r="O9766" t="str" cm="1">
        <f t="array" ref="O9766">_xlfn.IFS(D9766="North","Zone 1",D9766="South","Zone 2",D9766="East","Zone 3",D9766="West","Zone 4")</f>
        <v>Zone 4</v>
      </c>
      <c r="P9766">
        <f t="shared" si="305"/>
        <v>11599.900000000001</v>
      </c>
      <c r="Q9766" t="str">
        <f>VLOOKUP(C9766,Product_Master!$A:$D,3,FALSE)</f>
        <v>Furniture</v>
      </c>
    </row>
    <row r="9767" spans="1:17" x14ac:dyDescent="0.3">
      <c r="A9767" t="s">
        <v>16444</v>
      </c>
      <c r="B9767" t="s">
        <v>669</v>
      </c>
      <c r="C9767" t="s">
        <v>110</v>
      </c>
      <c r="D9767" t="s">
        <v>171</v>
      </c>
      <c r="E9767" t="s">
        <v>204</v>
      </c>
      <c r="F9767" t="s">
        <v>205</v>
      </c>
      <c r="G9767" t="s">
        <v>243</v>
      </c>
      <c r="H9767" t="s">
        <v>1288</v>
      </c>
      <c r="I9767">
        <v>6</v>
      </c>
      <c r="J9767">
        <v>5</v>
      </c>
      <c r="K9767">
        <v>160791</v>
      </c>
      <c r="L9767" t="str">
        <f>VLOOKUP(Sales_Data!C9767,Product_Master!$A:$D,2,FALSE)</f>
        <v>Spices</v>
      </c>
      <c r="M9767">
        <f>VLOOKUP(C9767,Product_Master!$A:$D,4,FALSE)</f>
        <v>28209</v>
      </c>
      <c r="N9767" t="str">
        <f t="shared" si="304"/>
        <v>HIGH</v>
      </c>
      <c r="O9767" t="str" cm="1">
        <f t="array" ref="O9767">_xlfn.IFS(D9767="North","Zone 1",D9767="South","Zone 2",D9767="East","Zone 3",D9767="West","Zone 4")</f>
        <v>Zone 2</v>
      </c>
      <c r="P9767">
        <f t="shared" si="305"/>
        <v>16079.1</v>
      </c>
      <c r="Q9767" t="str">
        <f>VLOOKUP(C9767,Product_Master!$A:$D,3,FALSE)</f>
        <v>Grocery</v>
      </c>
    </row>
    <row r="9768" spans="1:17" x14ac:dyDescent="0.3">
      <c r="A9768" t="s">
        <v>16445</v>
      </c>
      <c r="B9768" t="s">
        <v>4475</v>
      </c>
      <c r="C9768" t="s">
        <v>79</v>
      </c>
      <c r="D9768" t="s">
        <v>197</v>
      </c>
      <c r="E9768" t="s">
        <v>210</v>
      </c>
      <c r="F9768" t="s">
        <v>211</v>
      </c>
      <c r="G9768" t="s">
        <v>212</v>
      </c>
      <c r="H9768" t="s">
        <v>12527</v>
      </c>
      <c r="I9768">
        <v>4</v>
      </c>
      <c r="J9768">
        <v>5</v>
      </c>
      <c r="K9768">
        <v>15595</v>
      </c>
      <c r="L9768" t="str">
        <f>VLOOKUP(Sales_Data!C9768,Product_Master!$A:$D,2,FALSE)</f>
        <v>Formal Shirt</v>
      </c>
      <c r="M9768">
        <f>VLOOKUP(C9768,Product_Master!$A:$D,4,FALSE)</f>
        <v>4104</v>
      </c>
      <c r="N9768" t="str">
        <f t="shared" si="304"/>
        <v>HIGH</v>
      </c>
      <c r="O9768" t="str" cm="1">
        <f t="array" ref="O9768">_xlfn.IFS(D9768="North","Zone 1",D9768="South","Zone 2",D9768="East","Zone 3",D9768="West","Zone 4")</f>
        <v>Zone 4</v>
      </c>
      <c r="P9768">
        <f t="shared" si="305"/>
        <v>1559.5</v>
      </c>
      <c r="Q9768" t="str">
        <f>VLOOKUP(C9768,Product_Master!$A:$D,3,FALSE)</f>
        <v>Clothing</v>
      </c>
    </row>
    <row r="9769" spans="1:17" x14ac:dyDescent="0.3">
      <c r="A9769" t="s">
        <v>16446</v>
      </c>
      <c r="B9769" t="s">
        <v>1698</v>
      </c>
      <c r="C9769" t="s">
        <v>60</v>
      </c>
      <c r="D9769" t="s">
        <v>178</v>
      </c>
      <c r="E9769" t="s">
        <v>185</v>
      </c>
      <c r="F9769" t="s">
        <v>186</v>
      </c>
      <c r="G9769" t="s">
        <v>243</v>
      </c>
      <c r="H9769" t="s">
        <v>7715</v>
      </c>
      <c r="I9769">
        <v>6</v>
      </c>
      <c r="J9769">
        <v>5</v>
      </c>
      <c r="K9769">
        <v>339948</v>
      </c>
      <c r="L9769" t="str">
        <f>VLOOKUP(Sales_Data!C9769,Product_Master!$A:$D,2,FALSE)</f>
        <v>Cupboard</v>
      </c>
      <c r="M9769">
        <f>VLOOKUP(C9769,Product_Master!$A:$D,4,FALSE)</f>
        <v>59640</v>
      </c>
      <c r="N9769" t="str">
        <f t="shared" si="304"/>
        <v>HIGH</v>
      </c>
      <c r="O9769" t="str" cm="1">
        <f t="array" ref="O9769">_xlfn.IFS(D9769="North","Zone 1",D9769="South","Zone 2",D9769="East","Zone 3",D9769="West","Zone 4")</f>
        <v>Zone 3</v>
      </c>
      <c r="P9769">
        <f t="shared" si="305"/>
        <v>33994.800000000003</v>
      </c>
      <c r="Q9769" t="str">
        <f>VLOOKUP(C9769,Product_Master!$A:$D,3,FALSE)</f>
        <v>Furniture</v>
      </c>
    </row>
    <row r="9770" spans="1:17" x14ac:dyDescent="0.3">
      <c r="A9770" t="s">
        <v>16447</v>
      </c>
      <c r="B9770" t="s">
        <v>218</v>
      </c>
      <c r="C9770" t="s">
        <v>100</v>
      </c>
      <c r="D9770" t="s">
        <v>191</v>
      </c>
      <c r="E9770" t="s">
        <v>192</v>
      </c>
      <c r="F9770" t="s">
        <v>193</v>
      </c>
      <c r="G9770" t="s">
        <v>206</v>
      </c>
      <c r="H9770" t="s">
        <v>4802</v>
      </c>
      <c r="I9770">
        <v>8</v>
      </c>
      <c r="J9770">
        <v>15</v>
      </c>
      <c r="K9770">
        <v>420505</v>
      </c>
      <c r="L9770" t="str">
        <f>VLOOKUP(Sales_Data!C9770,Product_Master!$A:$D,2,FALSE)</f>
        <v>Sugar</v>
      </c>
      <c r="M9770">
        <f>VLOOKUP(C9770,Product_Master!$A:$D,4,FALSE)</f>
        <v>61839</v>
      </c>
      <c r="N9770" t="str">
        <f t="shared" si="304"/>
        <v>HIGH</v>
      </c>
      <c r="O9770" t="str" cm="1">
        <f t="array" ref="O9770">_xlfn.IFS(D9770="North","Zone 1",D9770="South","Zone 2",D9770="East","Zone 3",D9770="West","Zone 4")</f>
        <v>Zone 1</v>
      </c>
      <c r="P9770">
        <f t="shared" si="305"/>
        <v>42050.5</v>
      </c>
      <c r="Q9770" t="str">
        <f>VLOOKUP(C9770,Product_Master!$A:$D,3,FALSE)</f>
        <v>Grocery</v>
      </c>
    </row>
    <row r="9771" spans="1:17" x14ac:dyDescent="0.3">
      <c r="A9771" t="s">
        <v>16448</v>
      </c>
      <c r="B9771" t="s">
        <v>572</v>
      </c>
      <c r="C9771" t="s">
        <v>116</v>
      </c>
      <c r="D9771" t="s">
        <v>171</v>
      </c>
      <c r="E9771" t="s">
        <v>223</v>
      </c>
      <c r="F9771" t="s">
        <v>224</v>
      </c>
      <c r="G9771" t="s">
        <v>212</v>
      </c>
      <c r="H9771" t="s">
        <v>16449</v>
      </c>
      <c r="I9771">
        <v>3</v>
      </c>
      <c r="J9771">
        <v>20</v>
      </c>
      <c r="K9771">
        <v>23042</v>
      </c>
      <c r="L9771" t="str">
        <f>VLOOKUP(Sales_Data!C9771,Product_Master!$A:$D,2,FALSE)</f>
        <v>Biscuits</v>
      </c>
      <c r="M9771">
        <f>VLOOKUP(C9771,Product_Master!$A:$D,4,FALSE)</f>
        <v>9601</v>
      </c>
      <c r="N9771" t="str">
        <f t="shared" si="304"/>
        <v>HIGH</v>
      </c>
      <c r="O9771" t="str" cm="1">
        <f t="array" ref="O9771">_xlfn.IFS(D9771="North","Zone 1",D9771="South","Zone 2",D9771="East","Zone 3",D9771="West","Zone 4")</f>
        <v>Zone 2</v>
      </c>
      <c r="P9771">
        <f t="shared" si="305"/>
        <v>2304.2000000000003</v>
      </c>
      <c r="Q9771" t="str">
        <f>VLOOKUP(C9771,Product_Master!$A:$D,3,FALSE)</f>
        <v>Grocery</v>
      </c>
    </row>
    <row r="9772" spans="1:17" x14ac:dyDescent="0.3">
      <c r="A9772" t="s">
        <v>16450</v>
      </c>
      <c r="B9772" t="s">
        <v>2436</v>
      </c>
      <c r="C9772" t="s">
        <v>95</v>
      </c>
      <c r="D9772" t="s">
        <v>191</v>
      </c>
      <c r="E9772" t="s">
        <v>192</v>
      </c>
      <c r="F9772" t="s">
        <v>193</v>
      </c>
      <c r="G9772" t="s">
        <v>253</v>
      </c>
      <c r="H9772" t="s">
        <v>11627</v>
      </c>
      <c r="I9772">
        <v>6</v>
      </c>
      <c r="J9772">
        <v>5</v>
      </c>
      <c r="K9772">
        <v>412121</v>
      </c>
      <c r="L9772" t="str">
        <f>VLOOKUP(Sales_Data!C9772,Product_Master!$A:$D,2,FALSE)</f>
        <v>Dress</v>
      </c>
      <c r="M9772">
        <f>VLOOKUP(C9772,Product_Master!$A:$D,4,FALSE)</f>
        <v>72302</v>
      </c>
      <c r="N9772" t="str">
        <f t="shared" si="304"/>
        <v>HIGH</v>
      </c>
      <c r="O9772" t="str" cm="1">
        <f t="array" ref="O9772">_xlfn.IFS(D9772="North","Zone 1",D9772="South","Zone 2",D9772="East","Zone 3",D9772="West","Zone 4")</f>
        <v>Zone 1</v>
      </c>
      <c r="P9772">
        <f t="shared" si="305"/>
        <v>41212.100000000006</v>
      </c>
      <c r="Q9772" t="str">
        <f>VLOOKUP(C9772,Product_Master!$A:$D,3,FALSE)</f>
        <v>Clothing</v>
      </c>
    </row>
    <row r="9773" spans="1:17" x14ac:dyDescent="0.3">
      <c r="A9773" t="s">
        <v>16451</v>
      </c>
      <c r="B9773" t="s">
        <v>888</v>
      </c>
      <c r="C9773" t="s">
        <v>118</v>
      </c>
      <c r="D9773" t="s">
        <v>178</v>
      </c>
      <c r="E9773" t="s">
        <v>185</v>
      </c>
      <c r="F9773" t="s">
        <v>186</v>
      </c>
      <c r="G9773" t="s">
        <v>257</v>
      </c>
      <c r="H9773" t="s">
        <v>11589</v>
      </c>
      <c r="I9773">
        <v>1</v>
      </c>
      <c r="J9773">
        <v>5</v>
      </c>
      <c r="K9773">
        <v>13694</v>
      </c>
      <c r="L9773" t="str">
        <f>VLOOKUP(Sales_Data!C9773,Product_Master!$A:$D,2,FALSE)</f>
        <v>Juice</v>
      </c>
      <c r="M9773">
        <f>VLOOKUP(C9773,Product_Master!$A:$D,4,FALSE)</f>
        <v>14415</v>
      </c>
      <c r="N9773" t="str">
        <f t="shared" si="304"/>
        <v>MEDIUM</v>
      </c>
      <c r="O9773" t="str" cm="1">
        <f t="array" ref="O9773">_xlfn.IFS(D9773="North","Zone 1",D9773="South","Zone 2",D9773="East","Zone 3",D9773="West","Zone 4")</f>
        <v>Zone 3</v>
      </c>
      <c r="P9773">
        <f t="shared" si="305"/>
        <v>684.7</v>
      </c>
      <c r="Q9773" t="str">
        <f>VLOOKUP(C9773,Product_Master!$A:$D,3,FALSE)</f>
        <v>Grocery</v>
      </c>
    </row>
    <row r="9774" spans="1:17" x14ac:dyDescent="0.3">
      <c r="A9774" t="s">
        <v>16452</v>
      </c>
      <c r="B9774" t="s">
        <v>1574</v>
      </c>
      <c r="C9774" t="s">
        <v>141</v>
      </c>
      <c r="D9774" t="s">
        <v>197</v>
      </c>
      <c r="E9774" t="s">
        <v>198</v>
      </c>
      <c r="F9774" t="s">
        <v>199</v>
      </c>
      <c r="G9774" t="s">
        <v>200</v>
      </c>
      <c r="H9774" t="s">
        <v>16453</v>
      </c>
      <c r="I9774">
        <v>10</v>
      </c>
      <c r="J9774">
        <v>0</v>
      </c>
      <c r="K9774">
        <v>414550</v>
      </c>
      <c r="L9774" t="str">
        <f>VLOOKUP(Sales_Data!C9774,Product_Master!$A:$D,2,FALSE)</f>
        <v>Gloves</v>
      </c>
      <c r="M9774">
        <f>VLOOKUP(C9774,Product_Master!$A:$D,4,FALSE)</f>
        <v>41455</v>
      </c>
      <c r="N9774" t="str">
        <f t="shared" si="304"/>
        <v>HIGH</v>
      </c>
      <c r="O9774" t="str" cm="1">
        <f t="array" ref="O9774">_xlfn.IFS(D9774="North","Zone 1",D9774="South","Zone 2",D9774="East","Zone 3",D9774="West","Zone 4")</f>
        <v>Zone 4</v>
      </c>
      <c r="P9774">
        <f t="shared" si="305"/>
        <v>41455</v>
      </c>
      <c r="Q9774" t="str">
        <f>VLOOKUP(C9774,Product_Master!$A:$D,3,FALSE)</f>
        <v>Sports</v>
      </c>
    </row>
    <row r="9775" spans="1:17" x14ac:dyDescent="0.3">
      <c r="A9775" t="s">
        <v>16454</v>
      </c>
      <c r="B9775" t="s">
        <v>980</v>
      </c>
      <c r="C9775" t="s">
        <v>137</v>
      </c>
      <c r="D9775" t="s">
        <v>178</v>
      </c>
      <c r="E9775" t="s">
        <v>310</v>
      </c>
      <c r="F9775" t="s">
        <v>311</v>
      </c>
      <c r="G9775" t="s">
        <v>206</v>
      </c>
      <c r="H9775" t="s">
        <v>14483</v>
      </c>
      <c r="I9775">
        <v>7</v>
      </c>
      <c r="J9775">
        <v>10</v>
      </c>
      <c r="K9775">
        <v>321974</v>
      </c>
      <c r="L9775" t="str">
        <f>VLOOKUP(Sales_Data!C9775,Product_Master!$A:$D,2,FALSE)</f>
        <v>Dumbbells</v>
      </c>
      <c r="M9775">
        <f>VLOOKUP(C9775,Product_Master!$A:$D,4,FALSE)</f>
        <v>51107</v>
      </c>
      <c r="N9775" t="str">
        <f t="shared" si="304"/>
        <v>HIGH</v>
      </c>
      <c r="O9775" t="str" cm="1">
        <f t="array" ref="O9775">_xlfn.IFS(D9775="North","Zone 1",D9775="South","Zone 2",D9775="East","Zone 3",D9775="West","Zone 4")</f>
        <v>Zone 3</v>
      </c>
      <c r="P9775">
        <f t="shared" si="305"/>
        <v>32197.4</v>
      </c>
      <c r="Q9775" t="str">
        <f>VLOOKUP(C9775,Product_Master!$A:$D,3,FALSE)</f>
        <v>Sports</v>
      </c>
    </row>
    <row r="9776" spans="1:17" x14ac:dyDescent="0.3">
      <c r="A9776" t="s">
        <v>16455</v>
      </c>
      <c r="B9776" t="s">
        <v>407</v>
      </c>
      <c r="C9776" t="s">
        <v>104</v>
      </c>
      <c r="D9776" t="s">
        <v>171</v>
      </c>
      <c r="E9776" t="s">
        <v>172</v>
      </c>
      <c r="F9776" t="s">
        <v>173</v>
      </c>
      <c r="G9776" t="s">
        <v>257</v>
      </c>
      <c r="H9776" t="s">
        <v>11894</v>
      </c>
      <c r="I9776">
        <v>7</v>
      </c>
      <c r="J9776">
        <v>0</v>
      </c>
      <c r="K9776">
        <v>239057</v>
      </c>
      <c r="L9776" t="str">
        <f>VLOOKUP(Sales_Data!C9776,Product_Master!$A:$D,2,FALSE)</f>
        <v>Coffee</v>
      </c>
      <c r="M9776">
        <f>VLOOKUP(C9776,Product_Master!$A:$D,4,FALSE)</f>
        <v>34151</v>
      </c>
      <c r="N9776" t="str">
        <f t="shared" si="304"/>
        <v>HIGH</v>
      </c>
      <c r="O9776" t="str" cm="1">
        <f t="array" ref="O9776">_xlfn.IFS(D9776="North","Zone 1",D9776="South","Zone 2",D9776="East","Zone 3",D9776="West","Zone 4")</f>
        <v>Zone 2</v>
      </c>
      <c r="P9776">
        <f t="shared" si="305"/>
        <v>23905.7</v>
      </c>
      <c r="Q9776" t="str">
        <f>VLOOKUP(C9776,Product_Master!$A:$D,3,FALSE)</f>
        <v>Grocery</v>
      </c>
    </row>
    <row r="9777" spans="1:17" x14ac:dyDescent="0.3">
      <c r="A9777" t="s">
        <v>16456</v>
      </c>
      <c r="B9777" t="s">
        <v>318</v>
      </c>
      <c r="C9777" t="s">
        <v>108</v>
      </c>
      <c r="D9777" t="s">
        <v>191</v>
      </c>
      <c r="E9777" t="s">
        <v>238</v>
      </c>
      <c r="F9777" t="s">
        <v>238</v>
      </c>
      <c r="G9777" t="s">
        <v>219</v>
      </c>
      <c r="H9777" t="s">
        <v>4735</v>
      </c>
      <c r="I9777">
        <v>11</v>
      </c>
      <c r="J9777">
        <v>10</v>
      </c>
      <c r="K9777">
        <v>146153</v>
      </c>
      <c r="L9777" t="str">
        <f>VLOOKUP(Sales_Data!C9777,Product_Master!$A:$D,2,FALSE)</f>
        <v>Salt</v>
      </c>
      <c r="M9777">
        <f>VLOOKUP(C9777,Product_Master!$A:$D,4,FALSE)</f>
        <v>14763</v>
      </c>
      <c r="N9777" t="str">
        <f t="shared" si="304"/>
        <v>HIGH</v>
      </c>
      <c r="O9777" t="str" cm="1">
        <f t="array" ref="O9777">_xlfn.IFS(D9777="North","Zone 1",D9777="South","Zone 2",D9777="East","Zone 3",D9777="West","Zone 4")</f>
        <v>Zone 1</v>
      </c>
      <c r="P9777">
        <f t="shared" si="305"/>
        <v>14615.300000000001</v>
      </c>
      <c r="Q9777" t="str">
        <f>VLOOKUP(C9777,Product_Master!$A:$D,3,FALSE)</f>
        <v>Grocery</v>
      </c>
    </row>
    <row r="9778" spans="1:17" x14ac:dyDescent="0.3">
      <c r="A9778" t="s">
        <v>16457</v>
      </c>
      <c r="B9778" t="s">
        <v>2281</v>
      </c>
      <c r="C9778" t="s">
        <v>151</v>
      </c>
      <c r="D9778" t="s">
        <v>191</v>
      </c>
      <c r="E9778" t="s">
        <v>238</v>
      </c>
      <c r="F9778" t="s">
        <v>238</v>
      </c>
      <c r="G9778" t="s">
        <v>262</v>
      </c>
      <c r="H9778" t="s">
        <v>16227</v>
      </c>
      <c r="I9778">
        <v>8</v>
      </c>
      <c r="J9778">
        <v>5</v>
      </c>
      <c r="K9778">
        <v>289537</v>
      </c>
      <c r="L9778" t="str">
        <f>VLOOKUP(Sales_Data!C9778,Product_Master!$A:$D,2,FALSE)</f>
        <v>Volleyball</v>
      </c>
      <c r="M9778">
        <f>VLOOKUP(C9778,Product_Master!$A:$D,4,FALSE)</f>
        <v>38097</v>
      </c>
      <c r="N9778" t="str">
        <f t="shared" si="304"/>
        <v>HIGH</v>
      </c>
      <c r="O9778" t="str" cm="1">
        <f t="array" ref="O9778">_xlfn.IFS(D9778="North","Zone 1",D9778="South","Zone 2",D9778="East","Zone 3",D9778="West","Zone 4")</f>
        <v>Zone 1</v>
      </c>
      <c r="P9778">
        <f t="shared" si="305"/>
        <v>28953.7</v>
      </c>
      <c r="Q9778" t="str">
        <f>VLOOKUP(C9778,Product_Master!$A:$D,3,FALSE)</f>
        <v>Sports</v>
      </c>
    </row>
    <row r="9779" spans="1:17" x14ac:dyDescent="0.3">
      <c r="A9779" t="s">
        <v>16458</v>
      </c>
      <c r="B9779" t="s">
        <v>278</v>
      </c>
      <c r="C9779" t="s">
        <v>147</v>
      </c>
      <c r="D9779" t="s">
        <v>197</v>
      </c>
      <c r="E9779" t="s">
        <v>210</v>
      </c>
      <c r="F9779" t="s">
        <v>211</v>
      </c>
      <c r="G9779" t="s">
        <v>269</v>
      </c>
      <c r="H9779" t="s">
        <v>10450</v>
      </c>
      <c r="I9779">
        <v>3</v>
      </c>
      <c r="J9779">
        <v>5</v>
      </c>
      <c r="K9779">
        <v>183750</v>
      </c>
      <c r="L9779" t="str">
        <f>VLOOKUP(Sales_Data!C9779,Product_Master!$A:$D,2,FALSE)</f>
        <v>Tennis Ball</v>
      </c>
      <c r="M9779">
        <f>VLOOKUP(C9779,Product_Master!$A:$D,4,FALSE)</f>
        <v>64474</v>
      </c>
      <c r="N9779" t="str">
        <f t="shared" si="304"/>
        <v>HIGH</v>
      </c>
      <c r="O9779" t="str" cm="1">
        <f t="array" ref="O9779">_xlfn.IFS(D9779="North","Zone 1",D9779="South","Zone 2",D9779="East","Zone 3",D9779="West","Zone 4")</f>
        <v>Zone 4</v>
      </c>
      <c r="P9779">
        <f t="shared" si="305"/>
        <v>18375</v>
      </c>
      <c r="Q9779" t="str">
        <f>VLOOKUP(C9779,Product_Master!$A:$D,3,FALSE)</f>
        <v>Sports</v>
      </c>
    </row>
    <row r="9780" spans="1:17" x14ac:dyDescent="0.3">
      <c r="A9780" t="s">
        <v>16459</v>
      </c>
      <c r="B9780" t="s">
        <v>854</v>
      </c>
      <c r="C9780" t="s">
        <v>40</v>
      </c>
      <c r="D9780" t="s">
        <v>197</v>
      </c>
      <c r="E9780" t="s">
        <v>260</v>
      </c>
      <c r="F9780" t="s">
        <v>261</v>
      </c>
      <c r="G9780" t="s">
        <v>253</v>
      </c>
      <c r="H9780" t="s">
        <v>16460</v>
      </c>
      <c r="I9780">
        <v>11</v>
      </c>
      <c r="J9780">
        <v>15</v>
      </c>
      <c r="K9780">
        <v>574389</v>
      </c>
      <c r="L9780" t="str">
        <f>VLOOKUP(Sales_Data!C9780,Product_Master!$A:$D,2,FALSE)</f>
        <v>Dining Table</v>
      </c>
      <c r="M9780">
        <f>VLOOKUP(C9780,Product_Master!$A:$D,4,FALSE)</f>
        <v>61432</v>
      </c>
      <c r="N9780" t="str">
        <f t="shared" si="304"/>
        <v>HIGH</v>
      </c>
      <c r="O9780" t="str" cm="1">
        <f t="array" ref="O9780">_xlfn.IFS(D9780="North","Zone 1",D9780="South","Zone 2",D9780="East","Zone 3",D9780="West","Zone 4")</f>
        <v>Zone 4</v>
      </c>
      <c r="P9780">
        <f t="shared" si="305"/>
        <v>57438.9</v>
      </c>
      <c r="Q9780" t="str">
        <f>VLOOKUP(C9780,Product_Master!$A:$D,3,FALSE)</f>
        <v>Furniture</v>
      </c>
    </row>
    <row r="9781" spans="1:17" x14ac:dyDescent="0.3">
      <c r="A9781" t="s">
        <v>16461</v>
      </c>
      <c r="B9781" t="s">
        <v>914</v>
      </c>
      <c r="C9781" t="s">
        <v>77</v>
      </c>
      <c r="D9781" t="s">
        <v>171</v>
      </c>
      <c r="E9781" t="s">
        <v>172</v>
      </c>
      <c r="F9781" t="s">
        <v>173</v>
      </c>
      <c r="G9781" t="s">
        <v>257</v>
      </c>
      <c r="H9781" t="s">
        <v>7067</v>
      </c>
      <c r="I9781">
        <v>2</v>
      </c>
      <c r="J9781">
        <v>0</v>
      </c>
      <c r="K9781">
        <v>41370</v>
      </c>
      <c r="L9781" t="str">
        <f>VLOOKUP(Sales_Data!C9781,Product_Master!$A:$D,2,FALSE)</f>
        <v>Saree</v>
      </c>
      <c r="M9781">
        <f>VLOOKUP(C9781,Product_Master!$A:$D,4,FALSE)</f>
        <v>20685</v>
      </c>
      <c r="N9781" t="str">
        <f t="shared" si="304"/>
        <v>HIGH</v>
      </c>
      <c r="O9781" t="str" cm="1">
        <f t="array" ref="O9781">_xlfn.IFS(D9781="North","Zone 1",D9781="South","Zone 2",D9781="East","Zone 3",D9781="West","Zone 4")</f>
        <v>Zone 2</v>
      </c>
      <c r="P9781">
        <f t="shared" si="305"/>
        <v>4137</v>
      </c>
      <c r="Q9781" t="str">
        <f>VLOOKUP(C9781,Product_Master!$A:$D,3,FALSE)</f>
        <v>Clothing</v>
      </c>
    </row>
    <row r="9782" spans="1:17" x14ac:dyDescent="0.3">
      <c r="A9782" t="s">
        <v>16462</v>
      </c>
      <c r="B9782" t="s">
        <v>882</v>
      </c>
      <c r="C9782" t="s">
        <v>110</v>
      </c>
      <c r="D9782" t="s">
        <v>191</v>
      </c>
      <c r="E9782" t="s">
        <v>242</v>
      </c>
      <c r="F9782" t="s">
        <v>242</v>
      </c>
      <c r="G9782" t="s">
        <v>219</v>
      </c>
      <c r="H9782" t="s">
        <v>1218</v>
      </c>
      <c r="I9782">
        <v>12</v>
      </c>
      <c r="J9782">
        <v>5</v>
      </c>
      <c r="K9782">
        <v>321582</v>
      </c>
      <c r="L9782" t="str">
        <f>VLOOKUP(Sales_Data!C9782,Product_Master!$A:$D,2,FALSE)</f>
        <v>Spices</v>
      </c>
      <c r="M9782">
        <f>VLOOKUP(C9782,Product_Master!$A:$D,4,FALSE)</f>
        <v>28209</v>
      </c>
      <c r="N9782" t="str">
        <f t="shared" si="304"/>
        <v>HIGH</v>
      </c>
      <c r="O9782" t="str" cm="1">
        <f t="array" ref="O9782">_xlfn.IFS(D9782="North","Zone 1",D9782="South","Zone 2",D9782="East","Zone 3",D9782="West","Zone 4")</f>
        <v>Zone 1</v>
      </c>
      <c r="P9782">
        <f t="shared" si="305"/>
        <v>32158.2</v>
      </c>
      <c r="Q9782" t="str">
        <f>VLOOKUP(C9782,Product_Master!$A:$D,3,FALSE)</f>
        <v>Grocery</v>
      </c>
    </row>
    <row r="9783" spans="1:17" x14ac:dyDescent="0.3">
      <c r="A9783" t="s">
        <v>16463</v>
      </c>
      <c r="B9783" t="s">
        <v>678</v>
      </c>
      <c r="C9783" t="s">
        <v>19</v>
      </c>
      <c r="D9783" t="s">
        <v>171</v>
      </c>
      <c r="E9783" t="s">
        <v>172</v>
      </c>
      <c r="F9783" t="s">
        <v>173</v>
      </c>
      <c r="G9783" t="s">
        <v>212</v>
      </c>
      <c r="H9783" t="s">
        <v>9272</v>
      </c>
      <c r="I9783">
        <v>6</v>
      </c>
      <c r="J9783">
        <v>0</v>
      </c>
      <c r="K9783">
        <v>118014</v>
      </c>
      <c r="L9783" t="str">
        <f>VLOOKUP(Sales_Data!C9783,Product_Master!$A:$D,2,FALSE)</f>
        <v>Projector</v>
      </c>
      <c r="M9783">
        <f>VLOOKUP(C9783,Product_Master!$A:$D,4,FALSE)</f>
        <v>19669</v>
      </c>
      <c r="N9783" t="str">
        <f t="shared" si="304"/>
        <v>HIGH</v>
      </c>
      <c r="O9783" t="str" cm="1">
        <f t="array" ref="O9783">_xlfn.IFS(D9783="North","Zone 1",D9783="South","Zone 2",D9783="East","Zone 3",D9783="West","Zone 4")</f>
        <v>Zone 2</v>
      </c>
      <c r="P9783">
        <f t="shared" si="305"/>
        <v>11801.400000000001</v>
      </c>
      <c r="Q9783" t="str">
        <f>VLOOKUP(C9783,Product_Master!$A:$D,3,FALSE)</f>
        <v>Electronics</v>
      </c>
    </row>
    <row r="9784" spans="1:17" x14ac:dyDescent="0.3">
      <c r="A9784" t="s">
        <v>16464</v>
      </c>
      <c r="B9784" t="s">
        <v>375</v>
      </c>
      <c r="C9784" t="s">
        <v>126</v>
      </c>
      <c r="D9784" t="s">
        <v>197</v>
      </c>
      <c r="E9784" t="s">
        <v>260</v>
      </c>
      <c r="F9784" t="s">
        <v>261</v>
      </c>
      <c r="G9784" t="s">
        <v>262</v>
      </c>
      <c r="H9784" t="s">
        <v>5025</v>
      </c>
      <c r="I9784">
        <v>9</v>
      </c>
      <c r="J9784">
        <v>10</v>
      </c>
      <c r="K9784">
        <v>33372</v>
      </c>
      <c r="L9784" t="str">
        <f>VLOOKUP(Sales_Data!C9784,Product_Master!$A:$D,2,FALSE)</f>
        <v>Honey</v>
      </c>
      <c r="M9784">
        <f>VLOOKUP(C9784,Product_Master!$A:$D,4,FALSE)</f>
        <v>4120</v>
      </c>
      <c r="N9784" t="str">
        <f t="shared" si="304"/>
        <v>HIGH</v>
      </c>
      <c r="O9784" t="str" cm="1">
        <f t="array" ref="O9784">_xlfn.IFS(D9784="North","Zone 1",D9784="South","Zone 2",D9784="East","Zone 3",D9784="West","Zone 4")</f>
        <v>Zone 4</v>
      </c>
      <c r="P9784">
        <f t="shared" si="305"/>
        <v>3337.2000000000003</v>
      </c>
      <c r="Q9784" t="str">
        <f>VLOOKUP(C9784,Product_Master!$A:$D,3,FALSE)</f>
        <v>Grocery</v>
      </c>
    </row>
    <row r="9785" spans="1:17" x14ac:dyDescent="0.3">
      <c r="A9785" t="s">
        <v>16465</v>
      </c>
      <c r="B9785" t="s">
        <v>4626</v>
      </c>
      <c r="C9785" t="s">
        <v>112</v>
      </c>
      <c r="D9785" t="s">
        <v>178</v>
      </c>
      <c r="E9785" t="s">
        <v>310</v>
      </c>
      <c r="F9785" t="s">
        <v>311</v>
      </c>
      <c r="G9785" t="s">
        <v>181</v>
      </c>
      <c r="H9785" t="s">
        <v>16466</v>
      </c>
      <c r="I9785">
        <v>10</v>
      </c>
      <c r="J9785">
        <v>0</v>
      </c>
      <c r="K9785">
        <v>42770</v>
      </c>
      <c r="L9785" t="str">
        <f>VLOOKUP(Sales_Data!C9785,Product_Master!$A:$D,2,FALSE)</f>
        <v>Pasta</v>
      </c>
      <c r="M9785">
        <f>VLOOKUP(C9785,Product_Master!$A:$D,4,FALSE)</f>
        <v>4277</v>
      </c>
      <c r="N9785" t="str">
        <f t="shared" si="304"/>
        <v>HIGH</v>
      </c>
      <c r="O9785" t="str" cm="1">
        <f t="array" ref="O9785">_xlfn.IFS(D9785="North","Zone 1",D9785="South","Zone 2",D9785="East","Zone 3",D9785="West","Zone 4")</f>
        <v>Zone 3</v>
      </c>
      <c r="P9785">
        <f t="shared" si="305"/>
        <v>4277</v>
      </c>
      <c r="Q9785" t="str">
        <f>VLOOKUP(C9785,Product_Master!$A:$D,3,FALSE)</f>
        <v>Grocery</v>
      </c>
    </row>
    <row r="9786" spans="1:17" x14ac:dyDescent="0.3">
      <c r="A9786" t="s">
        <v>16467</v>
      </c>
      <c r="B9786" t="s">
        <v>1565</v>
      </c>
      <c r="C9786" t="s">
        <v>155</v>
      </c>
      <c r="D9786" t="s">
        <v>191</v>
      </c>
      <c r="E9786" t="s">
        <v>238</v>
      </c>
      <c r="F9786" t="s">
        <v>238</v>
      </c>
      <c r="G9786" t="s">
        <v>200</v>
      </c>
      <c r="H9786" t="s">
        <v>3680</v>
      </c>
      <c r="I9786">
        <v>3</v>
      </c>
      <c r="J9786">
        <v>15</v>
      </c>
      <c r="K9786">
        <v>183138</v>
      </c>
      <c r="L9786" t="str">
        <f>VLOOKUP(Sales_Data!C9786,Product_Master!$A:$D,2,FALSE)</f>
        <v>Cycling Bottle</v>
      </c>
      <c r="M9786">
        <f>VLOOKUP(C9786,Product_Master!$A:$D,4,FALSE)</f>
        <v>71819</v>
      </c>
      <c r="N9786" t="str">
        <f t="shared" si="304"/>
        <v>HIGH</v>
      </c>
      <c r="O9786" t="str" cm="1">
        <f t="array" ref="O9786">_xlfn.IFS(D9786="North","Zone 1",D9786="South","Zone 2",D9786="East","Zone 3",D9786="West","Zone 4")</f>
        <v>Zone 1</v>
      </c>
      <c r="P9786">
        <f t="shared" si="305"/>
        <v>18313.8</v>
      </c>
      <c r="Q9786" t="str">
        <f>VLOOKUP(C9786,Product_Master!$A:$D,3,FALSE)</f>
        <v>Sports</v>
      </c>
    </row>
    <row r="9787" spans="1:17" x14ac:dyDescent="0.3">
      <c r="A9787" t="s">
        <v>16468</v>
      </c>
      <c r="B9787" t="s">
        <v>1024</v>
      </c>
      <c r="C9787" t="s">
        <v>135</v>
      </c>
      <c r="D9787" t="s">
        <v>197</v>
      </c>
      <c r="E9787" t="s">
        <v>210</v>
      </c>
      <c r="F9787" t="s">
        <v>211</v>
      </c>
      <c r="G9787" t="s">
        <v>243</v>
      </c>
      <c r="H9787" t="s">
        <v>16469</v>
      </c>
      <c r="I9787">
        <v>7</v>
      </c>
      <c r="J9787">
        <v>10</v>
      </c>
      <c r="K9787">
        <v>161809</v>
      </c>
      <c r="L9787" t="str">
        <f>VLOOKUP(Sales_Data!C9787,Product_Master!$A:$D,2,FALSE)</f>
        <v>Yoga Mat</v>
      </c>
      <c r="M9787">
        <f>VLOOKUP(C9787,Product_Master!$A:$D,4,FALSE)</f>
        <v>25684</v>
      </c>
      <c r="N9787" t="str">
        <f t="shared" si="304"/>
        <v>HIGH</v>
      </c>
      <c r="O9787" t="str" cm="1">
        <f t="array" ref="O9787">_xlfn.IFS(D9787="North","Zone 1",D9787="South","Zone 2",D9787="East","Zone 3",D9787="West","Zone 4")</f>
        <v>Zone 4</v>
      </c>
      <c r="P9787">
        <f t="shared" si="305"/>
        <v>16180.900000000001</v>
      </c>
      <c r="Q9787" t="str">
        <f>VLOOKUP(C9787,Product_Master!$A:$D,3,FALSE)</f>
        <v>Sports</v>
      </c>
    </row>
    <row r="9788" spans="1:17" x14ac:dyDescent="0.3">
      <c r="A9788" t="s">
        <v>16470</v>
      </c>
      <c r="B9788" t="s">
        <v>2494</v>
      </c>
      <c r="C9788" t="s">
        <v>157</v>
      </c>
      <c r="D9788" t="s">
        <v>171</v>
      </c>
      <c r="E9788" t="s">
        <v>223</v>
      </c>
      <c r="F9788" t="s">
        <v>224</v>
      </c>
      <c r="G9788" t="s">
        <v>212</v>
      </c>
      <c r="H9788" t="s">
        <v>13445</v>
      </c>
      <c r="I9788">
        <v>12</v>
      </c>
      <c r="J9788">
        <v>5</v>
      </c>
      <c r="K9788">
        <v>444725</v>
      </c>
      <c r="L9788" t="str">
        <f>VLOOKUP(Sales_Data!C9788,Product_Master!$A:$D,2,FALSE)</f>
        <v>Sports Bag</v>
      </c>
      <c r="M9788">
        <f>VLOOKUP(C9788,Product_Master!$A:$D,4,FALSE)</f>
        <v>39011</v>
      </c>
      <c r="N9788" t="str">
        <f t="shared" si="304"/>
        <v>HIGH</v>
      </c>
      <c r="O9788" t="str" cm="1">
        <f t="array" ref="O9788">_xlfn.IFS(D9788="North","Zone 1",D9788="South","Zone 2",D9788="East","Zone 3",D9788="West","Zone 4")</f>
        <v>Zone 2</v>
      </c>
      <c r="P9788">
        <f t="shared" si="305"/>
        <v>44472.5</v>
      </c>
      <c r="Q9788" t="str">
        <f>VLOOKUP(C9788,Product_Master!$A:$D,3,FALSE)</f>
        <v>Sports</v>
      </c>
    </row>
    <row r="9789" spans="1:17" x14ac:dyDescent="0.3">
      <c r="A9789" t="s">
        <v>16471</v>
      </c>
      <c r="B9789" t="s">
        <v>6430</v>
      </c>
      <c r="C9789" t="s">
        <v>157</v>
      </c>
      <c r="D9789" t="s">
        <v>197</v>
      </c>
      <c r="E9789" t="s">
        <v>210</v>
      </c>
      <c r="F9789" t="s">
        <v>211</v>
      </c>
      <c r="G9789" t="s">
        <v>257</v>
      </c>
      <c r="H9789" t="s">
        <v>12371</v>
      </c>
      <c r="I9789">
        <v>2</v>
      </c>
      <c r="J9789">
        <v>0</v>
      </c>
      <c r="K9789">
        <v>78022</v>
      </c>
      <c r="L9789" t="str">
        <f>VLOOKUP(Sales_Data!C9789,Product_Master!$A:$D,2,FALSE)</f>
        <v>Sports Bag</v>
      </c>
      <c r="M9789">
        <f>VLOOKUP(C9789,Product_Master!$A:$D,4,FALSE)</f>
        <v>39011</v>
      </c>
      <c r="N9789" t="str">
        <f t="shared" si="304"/>
        <v>HIGH</v>
      </c>
      <c r="O9789" t="str" cm="1">
        <f t="array" ref="O9789">_xlfn.IFS(D9789="North","Zone 1",D9789="South","Zone 2",D9789="East","Zone 3",D9789="West","Zone 4")</f>
        <v>Zone 4</v>
      </c>
      <c r="P9789">
        <f t="shared" si="305"/>
        <v>7802.2000000000007</v>
      </c>
      <c r="Q9789" t="str">
        <f>VLOOKUP(C9789,Product_Master!$A:$D,3,FALSE)</f>
        <v>Sports</v>
      </c>
    </row>
    <row r="9790" spans="1:17" x14ac:dyDescent="0.3">
      <c r="A9790" t="s">
        <v>16472</v>
      </c>
      <c r="B9790" t="s">
        <v>1929</v>
      </c>
      <c r="C9790" t="s">
        <v>104</v>
      </c>
      <c r="D9790" t="s">
        <v>191</v>
      </c>
      <c r="E9790" t="s">
        <v>242</v>
      </c>
      <c r="F9790" t="s">
        <v>242</v>
      </c>
      <c r="G9790" t="s">
        <v>257</v>
      </c>
      <c r="H9790" t="s">
        <v>16473</v>
      </c>
      <c r="I9790">
        <v>10</v>
      </c>
      <c r="J9790">
        <v>20</v>
      </c>
      <c r="K9790">
        <v>273208</v>
      </c>
      <c r="L9790" t="str">
        <f>VLOOKUP(Sales_Data!C9790,Product_Master!$A:$D,2,FALSE)</f>
        <v>Coffee</v>
      </c>
      <c r="M9790">
        <f>VLOOKUP(C9790,Product_Master!$A:$D,4,FALSE)</f>
        <v>34151</v>
      </c>
      <c r="N9790" t="str">
        <f t="shared" si="304"/>
        <v>HIGH</v>
      </c>
      <c r="O9790" t="str" cm="1">
        <f t="array" ref="O9790">_xlfn.IFS(D9790="North","Zone 1",D9790="South","Zone 2",D9790="East","Zone 3",D9790="West","Zone 4")</f>
        <v>Zone 1</v>
      </c>
      <c r="P9790">
        <f t="shared" si="305"/>
        <v>27320.800000000003</v>
      </c>
      <c r="Q9790" t="str">
        <f>VLOOKUP(C9790,Product_Master!$A:$D,3,FALSE)</f>
        <v>Grocery</v>
      </c>
    </row>
    <row r="9791" spans="1:17" x14ac:dyDescent="0.3">
      <c r="A9791" t="s">
        <v>16474</v>
      </c>
      <c r="B9791" t="s">
        <v>583</v>
      </c>
      <c r="C9791" t="s">
        <v>141</v>
      </c>
      <c r="D9791" t="s">
        <v>191</v>
      </c>
      <c r="E9791" t="s">
        <v>238</v>
      </c>
      <c r="F9791" t="s">
        <v>238</v>
      </c>
      <c r="G9791" t="s">
        <v>174</v>
      </c>
      <c r="H9791" t="s">
        <v>16475</v>
      </c>
      <c r="I9791">
        <v>9</v>
      </c>
      <c r="J9791">
        <v>5</v>
      </c>
      <c r="K9791">
        <v>354440</v>
      </c>
      <c r="L9791" t="str">
        <f>VLOOKUP(Sales_Data!C9791,Product_Master!$A:$D,2,FALSE)</f>
        <v>Gloves</v>
      </c>
      <c r="M9791">
        <f>VLOOKUP(C9791,Product_Master!$A:$D,4,FALSE)</f>
        <v>41455</v>
      </c>
      <c r="N9791" t="str">
        <f t="shared" si="304"/>
        <v>HIGH</v>
      </c>
      <c r="O9791" t="str" cm="1">
        <f t="array" ref="O9791">_xlfn.IFS(D9791="North","Zone 1",D9791="South","Zone 2",D9791="East","Zone 3",D9791="West","Zone 4")</f>
        <v>Zone 1</v>
      </c>
      <c r="P9791">
        <f t="shared" si="305"/>
        <v>35444</v>
      </c>
      <c r="Q9791" t="str">
        <f>VLOOKUP(C9791,Product_Master!$A:$D,3,FALSE)</f>
        <v>Sports</v>
      </c>
    </row>
    <row r="9792" spans="1:17" x14ac:dyDescent="0.3">
      <c r="A9792" t="s">
        <v>16476</v>
      </c>
      <c r="B9792" t="s">
        <v>1662</v>
      </c>
      <c r="C9792" t="s">
        <v>137</v>
      </c>
      <c r="D9792" t="s">
        <v>171</v>
      </c>
      <c r="E9792" t="s">
        <v>172</v>
      </c>
      <c r="F9792" t="s">
        <v>173</v>
      </c>
      <c r="G9792" t="s">
        <v>219</v>
      </c>
      <c r="H9792" t="s">
        <v>9646</v>
      </c>
      <c r="I9792">
        <v>2</v>
      </c>
      <c r="J9792">
        <v>5</v>
      </c>
      <c r="K9792">
        <v>97103</v>
      </c>
      <c r="L9792" t="str">
        <f>VLOOKUP(Sales_Data!C9792,Product_Master!$A:$D,2,FALSE)</f>
        <v>Dumbbells</v>
      </c>
      <c r="M9792">
        <f>VLOOKUP(C9792,Product_Master!$A:$D,4,FALSE)</f>
        <v>51107</v>
      </c>
      <c r="N9792" t="str">
        <f t="shared" si="304"/>
        <v>HIGH</v>
      </c>
      <c r="O9792" t="str" cm="1">
        <f t="array" ref="O9792">_xlfn.IFS(D9792="North","Zone 1",D9792="South","Zone 2",D9792="East","Zone 3",D9792="West","Zone 4")</f>
        <v>Zone 2</v>
      </c>
      <c r="P9792">
        <f t="shared" si="305"/>
        <v>9710.3000000000011</v>
      </c>
      <c r="Q9792" t="str">
        <f>VLOOKUP(C9792,Product_Master!$A:$D,3,FALSE)</f>
        <v>Sports</v>
      </c>
    </row>
    <row r="9793" spans="1:17" x14ac:dyDescent="0.3">
      <c r="A9793" t="s">
        <v>16477</v>
      </c>
      <c r="B9793" t="s">
        <v>790</v>
      </c>
      <c r="C9793" t="s">
        <v>139</v>
      </c>
      <c r="D9793" t="s">
        <v>191</v>
      </c>
      <c r="E9793" t="s">
        <v>192</v>
      </c>
      <c r="F9793" t="s">
        <v>193</v>
      </c>
      <c r="G9793" t="s">
        <v>187</v>
      </c>
      <c r="H9793" t="s">
        <v>16478</v>
      </c>
      <c r="I9793">
        <v>6</v>
      </c>
      <c r="J9793">
        <v>15</v>
      </c>
      <c r="K9793">
        <v>117101</v>
      </c>
      <c r="L9793" t="str">
        <f>VLOOKUP(Sales_Data!C9793,Product_Master!$A:$D,2,FALSE)</f>
        <v>Helmet</v>
      </c>
      <c r="M9793">
        <f>VLOOKUP(C9793,Product_Master!$A:$D,4,FALSE)</f>
        <v>22961</v>
      </c>
      <c r="N9793" t="str">
        <f t="shared" si="304"/>
        <v>HIGH</v>
      </c>
      <c r="O9793" t="str" cm="1">
        <f t="array" ref="O9793">_xlfn.IFS(D9793="North","Zone 1",D9793="South","Zone 2",D9793="East","Zone 3",D9793="West","Zone 4")</f>
        <v>Zone 1</v>
      </c>
      <c r="P9793">
        <f t="shared" si="305"/>
        <v>11710.1</v>
      </c>
      <c r="Q9793" t="str">
        <f>VLOOKUP(C9793,Product_Master!$A:$D,3,FALSE)</f>
        <v>Sports</v>
      </c>
    </row>
    <row r="9794" spans="1:17" x14ac:dyDescent="0.3">
      <c r="A9794" t="s">
        <v>16479</v>
      </c>
      <c r="B9794" t="s">
        <v>882</v>
      </c>
      <c r="C9794" t="s">
        <v>89</v>
      </c>
      <c r="D9794" t="s">
        <v>191</v>
      </c>
      <c r="E9794" t="s">
        <v>242</v>
      </c>
      <c r="F9794" t="s">
        <v>242</v>
      </c>
      <c r="G9794" t="s">
        <v>269</v>
      </c>
      <c r="H9794" t="s">
        <v>7604</v>
      </c>
      <c r="I9794">
        <v>7</v>
      </c>
      <c r="J9794">
        <v>20</v>
      </c>
      <c r="K9794">
        <v>290080</v>
      </c>
      <c r="L9794" t="str">
        <f>VLOOKUP(Sales_Data!C9794,Product_Master!$A:$D,2,FALSE)</f>
        <v>Shorts</v>
      </c>
      <c r="M9794">
        <f>VLOOKUP(C9794,Product_Master!$A:$D,4,FALSE)</f>
        <v>51800</v>
      </c>
      <c r="N9794" t="str">
        <f t="shared" si="304"/>
        <v>HIGH</v>
      </c>
      <c r="O9794" t="str" cm="1">
        <f t="array" ref="O9794">_xlfn.IFS(D9794="North","Zone 1",D9794="South","Zone 2",D9794="East","Zone 3",D9794="West","Zone 4")</f>
        <v>Zone 1</v>
      </c>
      <c r="P9794">
        <f t="shared" si="305"/>
        <v>29008</v>
      </c>
      <c r="Q9794" t="str">
        <f>VLOOKUP(C9794,Product_Master!$A:$D,3,FALSE)</f>
        <v>Clothing</v>
      </c>
    </row>
    <row r="9795" spans="1:17" x14ac:dyDescent="0.3">
      <c r="A9795" t="s">
        <v>16480</v>
      </c>
      <c r="B9795" t="s">
        <v>2056</v>
      </c>
      <c r="C9795" t="s">
        <v>42</v>
      </c>
      <c r="D9795" t="s">
        <v>178</v>
      </c>
      <c r="E9795" t="s">
        <v>310</v>
      </c>
      <c r="F9795" t="s">
        <v>311</v>
      </c>
      <c r="G9795" t="s">
        <v>212</v>
      </c>
      <c r="H9795" t="s">
        <v>16481</v>
      </c>
      <c r="I9795">
        <v>9</v>
      </c>
      <c r="J9795">
        <v>10</v>
      </c>
      <c r="K9795">
        <v>153171</v>
      </c>
      <c r="L9795" t="str">
        <f>VLOOKUP(Sales_Data!C9795,Product_Master!$A:$D,2,FALSE)</f>
        <v>Coffee Table</v>
      </c>
      <c r="M9795">
        <f>VLOOKUP(C9795,Product_Master!$A:$D,4,FALSE)</f>
        <v>18910</v>
      </c>
      <c r="N9795" t="str">
        <f t="shared" ref="N9795:N9858" si="306">IF(K9795&gt;15000,"HIGH",IF(K9795&gt;=5000,"MEDIUM","LOW"))</f>
        <v>HIGH</v>
      </c>
      <c r="O9795" t="str" cm="1">
        <f t="array" ref="O9795">_xlfn.IFS(D9795="North","Zone 1",D9795="South","Zone 2",D9795="East","Zone 3",D9795="West","Zone 4")</f>
        <v>Zone 3</v>
      </c>
      <c r="P9795">
        <f t="shared" ref="P9795:P9858" si="307">IF(N9795="HIGH",K9795*10%,IF(N9795="MEDIUM",K9795*5%,K9795*2%))</f>
        <v>15317.1</v>
      </c>
      <c r="Q9795" t="str">
        <f>VLOOKUP(C9795,Product_Master!$A:$D,3,FALSE)</f>
        <v>Furniture</v>
      </c>
    </row>
    <row r="9796" spans="1:17" x14ac:dyDescent="0.3">
      <c r="A9796" t="s">
        <v>16482</v>
      </c>
      <c r="B9796" t="s">
        <v>463</v>
      </c>
      <c r="C9796" t="s">
        <v>149</v>
      </c>
      <c r="D9796" t="s">
        <v>197</v>
      </c>
      <c r="E9796" t="s">
        <v>210</v>
      </c>
      <c r="F9796" t="s">
        <v>211</v>
      </c>
      <c r="G9796" t="s">
        <v>285</v>
      </c>
      <c r="H9796" t="s">
        <v>7776</v>
      </c>
      <c r="I9796">
        <v>5</v>
      </c>
      <c r="J9796">
        <v>15</v>
      </c>
      <c r="K9796">
        <v>145685</v>
      </c>
      <c r="L9796" t="str">
        <f>VLOOKUP(Sales_Data!C9796,Product_Master!$A:$D,2,FALSE)</f>
        <v>Football Shoes</v>
      </c>
      <c r="M9796">
        <f>VLOOKUP(C9796,Product_Master!$A:$D,4,FALSE)</f>
        <v>34279</v>
      </c>
      <c r="N9796" t="str">
        <f t="shared" si="306"/>
        <v>HIGH</v>
      </c>
      <c r="O9796" t="str" cm="1">
        <f t="array" ref="O9796">_xlfn.IFS(D9796="North","Zone 1",D9796="South","Zone 2",D9796="East","Zone 3",D9796="West","Zone 4")</f>
        <v>Zone 4</v>
      </c>
      <c r="P9796">
        <f t="shared" si="307"/>
        <v>14568.5</v>
      </c>
      <c r="Q9796" t="str">
        <f>VLOOKUP(C9796,Product_Master!$A:$D,3,FALSE)</f>
        <v>Sports</v>
      </c>
    </row>
    <row r="9797" spans="1:17" x14ac:dyDescent="0.3">
      <c r="A9797" t="s">
        <v>16483</v>
      </c>
      <c r="B9797" t="s">
        <v>723</v>
      </c>
      <c r="C9797" t="s">
        <v>21</v>
      </c>
      <c r="D9797" t="s">
        <v>191</v>
      </c>
      <c r="E9797" t="s">
        <v>192</v>
      </c>
      <c r="F9797" t="s">
        <v>193</v>
      </c>
      <c r="G9797" t="s">
        <v>219</v>
      </c>
      <c r="H9797" t="s">
        <v>10728</v>
      </c>
      <c r="I9797">
        <v>3</v>
      </c>
      <c r="J9797">
        <v>20</v>
      </c>
      <c r="K9797">
        <v>116486</v>
      </c>
      <c r="L9797" t="str">
        <f>VLOOKUP(Sales_Data!C9797,Product_Master!$A:$D,2,FALSE)</f>
        <v>Air Conditioner</v>
      </c>
      <c r="M9797">
        <f>VLOOKUP(C9797,Product_Master!$A:$D,4,FALSE)</f>
        <v>48536</v>
      </c>
      <c r="N9797" t="str">
        <f t="shared" si="306"/>
        <v>HIGH</v>
      </c>
      <c r="O9797" t="str" cm="1">
        <f t="array" ref="O9797">_xlfn.IFS(D9797="North","Zone 1",D9797="South","Zone 2",D9797="East","Zone 3",D9797="West","Zone 4")</f>
        <v>Zone 1</v>
      </c>
      <c r="P9797">
        <f t="shared" si="307"/>
        <v>11648.6</v>
      </c>
      <c r="Q9797" t="str">
        <f>VLOOKUP(C9797,Product_Master!$A:$D,3,FALSE)</f>
        <v>Electronics</v>
      </c>
    </row>
    <row r="9798" spans="1:17" x14ac:dyDescent="0.3">
      <c r="A9798" t="s">
        <v>16484</v>
      </c>
      <c r="B9798" t="s">
        <v>1645</v>
      </c>
      <c r="C9798" t="s">
        <v>31</v>
      </c>
      <c r="D9798" t="s">
        <v>197</v>
      </c>
      <c r="E9798" t="s">
        <v>260</v>
      </c>
      <c r="F9798" t="s">
        <v>261</v>
      </c>
      <c r="G9798" t="s">
        <v>257</v>
      </c>
      <c r="H9798" t="s">
        <v>2096</v>
      </c>
      <c r="I9798">
        <v>6</v>
      </c>
      <c r="J9798">
        <v>20</v>
      </c>
      <c r="K9798">
        <v>185212</v>
      </c>
      <c r="L9798" t="str">
        <f>VLOOKUP(Sales_Data!C9798,Product_Master!$A:$D,2,FALSE)</f>
        <v>Smart Watch</v>
      </c>
      <c r="M9798">
        <f>VLOOKUP(C9798,Product_Master!$A:$D,4,FALSE)</f>
        <v>38586</v>
      </c>
      <c r="N9798" t="str">
        <f t="shared" si="306"/>
        <v>HIGH</v>
      </c>
      <c r="O9798" t="str" cm="1">
        <f t="array" ref="O9798">_xlfn.IFS(D9798="North","Zone 1",D9798="South","Zone 2",D9798="East","Zone 3",D9798="West","Zone 4")</f>
        <v>Zone 4</v>
      </c>
      <c r="P9798">
        <f t="shared" si="307"/>
        <v>18521.2</v>
      </c>
      <c r="Q9798" t="str">
        <f>VLOOKUP(C9798,Product_Master!$A:$D,3,FALSE)</f>
        <v>Electronics</v>
      </c>
    </row>
    <row r="9799" spans="1:17" x14ac:dyDescent="0.3">
      <c r="A9799" t="s">
        <v>16485</v>
      </c>
      <c r="B9799" t="s">
        <v>4221</v>
      </c>
      <c r="C9799" t="s">
        <v>114</v>
      </c>
      <c r="D9799" t="s">
        <v>197</v>
      </c>
      <c r="E9799" t="s">
        <v>198</v>
      </c>
      <c r="F9799" t="s">
        <v>199</v>
      </c>
      <c r="G9799" t="s">
        <v>228</v>
      </c>
      <c r="H9799" t="s">
        <v>8851</v>
      </c>
      <c r="I9799">
        <v>1</v>
      </c>
      <c r="J9799">
        <v>0</v>
      </c>
      <c r="K9799">
        <v>58211</v>
      </c>
      <c r="L9799" t="str">
        <f>VLOOKUP(Sales_Data!C9799,Product_Master!$A:$D,2,FALSE)</f>
        <v>Flour</v>
      </c>
      <c r="M9799">
        <f>VLOOKUP(C9799,Product_Master!$A:$D,4,FALSE)</f>
        <v>58211</v>
      </c>
      <c r="N9799" t="str">
        <f t="shared" si="306"/>
        <v>HIGH</v>
      </c>
      <c r="O9799" t="str" cm="1">
        <f t="array" ref="O9799">_xlfn.IFS(D9799="North","Zone 1",D9799="South","Zone 2",D9799="East","Zone 3",D9799="West","Zone 4")</f>
        <v>Zone 4</v>
      </c>
      <c r="P9799">
        <f t="shared" si="307"/>
        <v>5821.1</v>
      </c>
      <c r="Q9799" t="str">
        <f>VLOOKUP(C9799,Product_Master!$A:$D,3,FALSE)</f>
        <v>Grocery</v>
      </c>
    </row>
    <row r="9800" spans="1:17" x14ac:dyDescent="0.3">
      <c r="A9800" t="s">
        <v>16486</v>
      </c>
      <c r="B9800" t="s">
        <v>1556</v>
      </c>
      <c r="C9800" t="s">
        <v>60</v>
      </c>
      <c r="D9800" t="s">
        <v>197</v>
      </c>
      <c r="E9800" t="s">
        <v>198</v>
      </c>
      <c r="F9800" t="s">
        <v>199</v>
      </c>
      <c r="G9800" t="s">
        <v>257</v>
      </c>
      <c r="H9800" t="s">
        <v>14858</v>
      </c>
      <c r="I9800">
        <v>5</v>
      </c>
      <c r="J9800">
        <v>0</v>
      </c>
      <c r="K9800">
        <v>298200</v>
      </c>
      <c r="L9800" t="str">
        <f>VLOOKUP(Sales_Data!C9800,Product_Master!$A:$D,2,FALSE)</f>
        <v>Cupboard</v>
      </c>
      <c r="M9800">
        <f>VLOOKUP(C9800,Product_Master!$A:$D,4,FALSE)</f>
        <v>59640</v>
      </c>
      <c r="N9800" t="str">
        <f t="shared" si="306"/>
        <v>HIGH</v>
      </c>
      <c r="O9800" t="str" cm="1">
        <f t="array" ref="O9800">_xlfn.IFS(D9800="North","Zone 1",D9800="South","Zone 2",D9800="East","Zone 3",D9800="West","Zone 4")</f>
        <v>Zone 4</v>
      </c>
      <c r="P9800">
        <f t="shared" si="307"/>
        <v>29820</v>
      </c>
      <c r="Q9800" t="str">
        <f>VLOOKUP(C9800,Product_Master!$A:$D,3,FALSE)</f>
        <v>Furniture</v>
      </c>
    </row>
    <row r="9801" spans="1:17" x14ac:dyDescent="0.3">
      <c r="A9801" t="s">
        <v>16487</v>
      </c>
      <c r="B9801" t="s">
        <v>3223</v>
      </c>
      <c r="C9801" t="s">
        <v>15</v>
      </c>
      <c r="D9801" t="s">
        <v>191</v>
      </c>
      <c r="E9801" t="s">
        <v>242</v>
      </c>
      <c r="F9801" t="s">
        <v>242</v>
      </c>
      <c r="G9801" t="s">
        <v>262</v>
      </c>
      <c r="H9801" t="s">
        <v>16488</v>
      </c>
      <c r="I9801">
        <v>9</v>
      </c>
      <c r="J9801">
        <v>5</v>
      </c>
      <c r="K9801">
        <v>78557</v>
      </c>
      <c r="L9801" t="str">
        <f>VLOOKUP(Sales_Data!C9801,Product_Master!$A:$D,2,FALSE)</f>
        <v>OnePlus Phone</v>
      </c>
      <c r="M9801">
        <f>VLOOKUP(C9801,Product_Master!$A:$D,4,FALSE)</f>
        <v>9188</v>
      </c>
      <c r="N9801" t="str">
        <f t="shared" si="306"/>
        <v>HIGH</v>
      </c>
      <c r="O9801" t="str" cm="1">
        <f t="array" ref="O9801">_xlfn.IFS(D9801="North","Zone 1",D9801="South","Zone 2",D9801="East","Zone 3",D9801="West","Zone 4")</f>
        <v>Zone 1</v>
      </c>
      <c r="P9801">
        <f t="shared" si="307"/>
        <v>7855.7000000000007</v>
      </c>
      <c r="Q9801" t="str">
        <f>VLOOKUP(C9801,Product_Master!$A:$D,3,FALSE)</f>
        <v>Electronics</v>
      </c>
    </row>
    <row r="9802" spans="1:17" x14ac:dyDescent="0.3">
      <c r="A9802" t="s">
        <v>16489</v>
      </c>
      <c r="B9802" t="s">
        <v>2436</v>
      </c>
      <c r="C9802" t="s">
        <v>73</v>
      </c>
      <c r="D9802" t="s">
        <v>197</v>
      </c>
      <c r="E9802" t="s">
        <v>198</v>
      </c>
      <c r="F9802" t="s">
        <v>199</v>
      </c>
      <c r="G9802" t="s">
        <v>262</v>
      </c>
      <c r="H9802" t="s">
        <v>8266</v>
      </c>
      <c r="I9802">
        <v>8</v>
      </c>
      <c r="J9802">
        <v>5</v>
      </c>
      <c r="K9802">
        <v>522994</v>
      </c>
      <c r="L9802" t="str">
        <f>VLOOKUP(Sales_Data!C9802,Product_Master!$A:$D,2,FALSE)</f>
        <v>T-Shirt</v>
      </c>
      <c r="M9802">
        <f>VLOOKUP(C9802,Product_Master!$A:$D,4,FALSE)</f>
        <v>68815</v>
      </c>
      <c r="N9802" t="str">
        <f t="shared" si="306"/>
        <v>HIGH</v>
      </c>
      <c r="O9802" t="str" cm="1">
        <f t="array" ref="O9802">_xlfn.IFS(D9802="North","Zone 1",D9802="South","Zone 2",D9802="East","Zone 3",D9802="West","Zone 4")</f>
        <v>Zone 4</v>
      </c>
      <c r="P9802">
        <f t="shared" si="307"/>
        <v>52299.4</v>
      </c>
      <c r="Q9802" t="str">
        <f>VLOOKUP(C9802,Product_Master!$A:$D,3,FALSE)</f>
        <v>Clothing</v>
      </c>
    </row>
    <row r="9803" spans="1:17" x14ac:dyDescent="0.3">
      <c r="A9803" t="s">
        <v>16490</v>
      </c>
      <c r="B9803" t="s">
        <v>445</v>
      </c>
      <c r="C9803" t="s">
        <v>44</v>
      </c>
      <c r="D9803" t="s">
        <v>171</v>
      </c>
      <c r="E9803" t="s">
        <v>204</v>
      </c>
      <c r="F9803" t="s">
        <v>205</v>
      </c>
      <c r="G9803" t="s">
        <v>257</v>
      </c>
      <c r="H9803" t="s">
        <v>16491</v>
      </c>
      <c r="I9803">
        <v>3</v>
      </c>
      <c r="J9803">
        <v>10</v>
      </c>
      <c r="K9803">
        <v>202524</v>
      </c>
      <c r="L9803" t="str">
        <f>VLOOKUP(Sales_Data!C9803,Product_Master!$A:$D,2,FALSE)</f>
        <v>Bookshelf</v>
      </c>
      <c r="M9803">
        <f>VLOOKUP(C9803,Product_Master!$A:$D,4,FALSE)</f>
        <v>75009</v>
      </c>
      <c r="N9803" t="str">
        <f t="shared" si="306"/>
        <v>HIGH</v>
      </c>
      <c r="O9803" t="str" cm="1">
        <f t="array" ref="O9803">_xlfn.IFS(D9803="North","Zone 1",D9803="South","Zone 2",D9803="East","Zone 3",D9803="West","Zone 4")</f>
        <v>Zone 2</v>
      </c>
      <c r="P9803">
        <f t="shared" si="307"/>
        <v>20252.400000000001</v>
      </c>
      <c r="Q9803" t="str">
        <f>VLOOKUP(C9803,Product_Master!$A:$D,3,FALSE)</f>
        <v>Furniture</v>
      </c>
    </row>
    <row r="9804" spans="1:17" x14ac:dyDescent="0.3">
      <c r="A9804" t="s">
        <v>16492</v>
      </c>
      <c r="B9804" t="s">
        <v>407</v>
      </c>
      <c r="C9804" t="s">
        <v>126</v>
      </c>
      <c r="D9804" t="s">
        <v>171</v>
      </c>
      <c r="E9804" t="s">
        <v>223</v>
      </c>
      <c r="F9804" t="s">
        <v>224</v>
      </c>
      <c r="G9804" t="s">
        <v>253</v>
      </c>
      <c r="H9804" t="s">
        <v>4323</v>
      </c>
      <c r="I9804">
        <v>2</v>
      </c>
      <c r="J9804">
        <v>5</v>
      </c>
      <c r="K9804">
        <v>7828</v>
      </c>
      <c r="L9804" t="str">
        <f>VLOOKUP(Sales_Data!C9804,Product_Master!$A:$D,2,FALSE)</f>
        <v>Honey</v>
      </c>
      <c r="M9804">
        <f>VLOOKUP(C9804,Product_Master!$A:$D,4,FALSE)</f>
        <v>4120</v>
      </c>
      <c r="N9804" t="str">
        <f t="shared" si="306"/>
        <v>MEDIUM</v>
      </c>
      <c r="O9804" t="str" cm="1">
        <f t="array" ref="O9804">_xlfn.IFS(D9804="North","Zone 1",D9804="South","Zone 2",D9804="East","Zone 3",D9804="West","Zone 4")</f>
        <v>Zone 2</v>
      </c>
      <c r="P9804">
        <f t="shared" si="307"/>
        <v>391.40000000000003</v>
      </c>
      <c r="Q9804" t="str">
        <f>VLOOKUP(C9804,Product_Master!$A:$D,3,FALSE)</f>
        <v>Grocery</v>
      </c>
    </row>
    <row r="9805" spans="1:17" x14ac:dyDescent="0.3">
      <c r="A9805" t="s">
        <v>16493</v>
      </c>
      <c r="B9805" t="s">
        <v>790</v>
      </c>
      <c r="C9805" t="s">
        <v>4</v>
      </c>
      <c r="D9805" t="s">
        <v>191</v>
      </c>
      <c r="E9805" t="s">
        <v>192</v>
      </c>
      <c r="F9805" t="s">
        <v>193</v>
      </c>
      <c r="G9805" t="s">
        <v>174</v>
      </c>
      <c r="H9805" t="s">
        <v>16494</v>
      </c>
      <c r="I9805">
        <v>11</v>
      </c>
      <c r="J9805">
        <v>10</v>
      </c>
      <c r="K9805">
        <v>10464</v>
      </c>
      <c r="L9805" t="str">
        <f>VLOOKUP(Sales_Data!C9805,Product_Master!$A:$D,2,FALSE)</f>
        <v>Samsung TV</v>
      </c>
      <c r="M9805">
        <f>VLOOKUP(C9805,Product_Master!$A:$D,4,FALSE)</f>
        <v>1057</v>
      </c>
      <c r="N9805" t="str">
        <f t="shared" si="306"/>
        <v>MEDIUM</v>
      </c>
      <c r="O9805" t="str" cm="1">
        <f t="array" ref="O9805">_xlfn.IFS(D9805="North","Zone 1",D9805="South","Zone 2",D9805="East","Zone 3",D9805="West","Zone 4")</f>
        <v>Zone 1</v>
      </c>
      <c r="P9805">
        <f t="shared" si="307"/>
        <v>523.20000000000005</v>
      </c>
      <c r="Q9805" t="str">
        <f>VLOOKUP(C9805,Product_Master!$A:$D,3,FALSE)</f>
        <v>Electronics</v>
      </c>
    </row>
    <row r="9806" spans="1:17" x14ac:dyDescent="0.3">
      <c r="A9806" t="s">
        <v>16495</v>
      </c>
      <c r="B9806" t="s">
        <v>496</v>
      </c>
      <c r="C9806" t="s">
        <v>131</v>
      </c>
      <c r="D9806" t="s">
        <v>171</v>
      </c>
      <c r="E9806" t="s">
        <v>204</v>
      </c>
      <c r="F9806" t="s">
        <v>205</v>
      </c>
      <c r="G9806" t="s">
        <v>206</v>
      </c>
      <c r="H9806" t="s">
        <v>10002</v>
      </c>
      <c r="I9806">
        <v>8</v>
      </c>
      <c r="J9806">
        <v>20</v>
      </c>
      <c r="K9806">
        <v>402156</v>
      </c>
      <c r="L9806" t="str">
        <f>VLOOKUP(Sales_Data!C9806,Product_Master!$A:$D,2,FALSE)</f>
        <v>Football</v>
      </c>
      <c r="M9806">
        <f>VLOOKUP(C9806,Product_Master!$A:$D,4,FALSE)</f>
        <v>62837</v>
      </c>
      <c r="N9806" t="str">
        <f t="shared" si="306"/>
        <v>HIGH</v>
      </c>
      <c r="O9806" t="str" cm="1">
        <f t="array" ref="O9806">_xlfn.IFS(D9806="North","Zone 1",D9806="South","Zone 2",D9806="East","Zone 3",D9806="West","Zone 4")</f>
        <v>Zone 2</v>
      </c>
      <c r="P9806">
        <f t="shared" si="307"/>
        <v>40215.600000000006</v>
      </c>
      <c r="Q9806" t="str">
        <f>VLOOKUP(C9806,Product_Master!$A:$D,3,FALSE)</f>
        <v>Sports</v>
      </c>
    </row>
    <row r="9807" spans="1:17" x14ac:dyDescent="0.3">
      <c r="A9807" t="s">
        <v>16496</v>
      </c>
      <c r="B9807" t="s">
        <v>4213</v>
      </c>
      <c r="C9807" t="s">
        <v>27</v>
      </c>
      <c r="D9807" t="s">
        <v>197</v>
      </c>
      <c r="E9807" t="s">
        <v>198</v>
      </c>
      <c r="F9807" t="s">
        <v>199</v>
      </c>
      <c r="G9807" t="s">
        <v>212</v>
      </c>
      <c r="H9807" t="s">
        <v>13818</v>
      </c>
      <c r="I9807">
        <v>8</v>
      </c>
      <c r="J9807">
        <v>15</v>
      </c>
      <c r="K9807">
        <v>382942</v>
      </c>
      <c r="L9807" t="str">
        <f>VLOOKUP(Sales_Data!C9807,Product_Master!$A:$D,2,FALSE)</f>
        <v>Microwave</v>
      </c>
      <c r="M9807">
        <f>VLOOKUP(C9807,Product_Master!$A:$D,4,FALSE)</f>
        <v>56315</v>
      </c>
      <c r="N9807" t="str">
        <f t="shared" si="306"/>
        <v>HIGH</v>
      </c>
      <c r="O9807" t="str" cm="1">
        <f t="array" ref="O9807">_xlfn.IFS(D9807="North","Zone 1",D9807="South","Zone 2",D9807="East","Zone 3",D9807="West","Zone 4")</f>
        <v>Zone 4</v>
      </c>
      <c r="P9807">
        <f t="shared" si="307"/>
        <v>38294.200000000004</v>
      </c>
      <c r="Q9807" t="str">
        <f>VLOOKUP(C9807,Product_Master!$A:$D,3,FALSE)</f>
        <v>Electronics</v>
      </c>
    </row>
    <row r="9808" spans="1:17" x14ac:dyDescent="0.3">
      <c r="A9808" t="s">
        <v>16497</v>
      </c>
      <c r="B9808" t="s">
        <v>1857</v>
      </c>
      <c r="C9808" t="s">
        <v>89</v>
      </c>
      <c r="D9808" t="s">
        <v>178</v>
      </c>
      <c r="E9808" t="s">
        <v>179</v>
      </c>
      <c r="F9808" t="s">
        <v>180</v>
      </c>
      <c r="G9808" t="s">
        <v>257</v>
      </c>
      <c r="H9808" t="s">
        <v>16498</v>
      </c>
      <c r="I9808">
        <v>8</v>
      </c>
      <c r="J9808">
        <v>0</v>
      </c>
      <c r="K9808">
        <v>414400</v>
      </c>
      <c r="L9808" t="str">
        <f>VLOOKUP(Sales_Data!C9808,Product_Master!$A:$D,2,FALSE)</f>
        <v>Shorts</v>
      </c>
      <c r="M9808">
        <f>VLOOKUP(C9808,Product_Master!$A:$D,4,FALSE)</f>
        <v>51800</v>
      </c>
      <c r="N9808" t="str">
        <f t="shared" si="306"/>
        <v>HIGH</v>
      </c>
      <c r="O9808" t="str" cm="1">
        <f t="array" ref="O9808">_xlfn.IFS(D9808="North","Zone 1",D9808="South","Zone 2",D9808="East","Zone 3",D9808="West","Zone 4")</f>
        <v>Zone 3</v>
      </c>
      <c r="P9808">
        <f t="shared" si="307"/>
        <v>41440</v>
      </c>
      <c r="Q9808" t="str">
        <f>VLOOKUP(C9808,Product_Master!$A:$D,3,FALSE)</f>
        <v>Clothing</v>
      </c>
    </row>
    <row r="9809" spans="1:17" x14ac:dyDescent="0.3">
      <c r="A9809" t="s">
        <v>16499</v>
      </c>
      <c r="B9809" t="s">
        <v>2278</v>
      </c>
      <c r="C9809" t="s">
        <v>40</v>
      </c>
      <c r="D9809" t="s">
        <v>178</v>
      </c>
      <c r="E9809" t="s">
        <v>310</v>
      </c>
      <c r="F9809" t="s">
        <v>311</v>
      </c>
      <c r="G9809" t="s">
        <v>228</v>
      </c>
      <c r="H9809" t="s">
        <v>16500</v>
      </c>
      <c r="I9809">
        <v>6</v>
      </c>
      <c r="J9809">
        <v>10</v>
      </c>
      <c r="K9809">
        <v>331732</v>
      </c>
      <c r="L9809" t="str">
        <f>VLOOKUP(Sales_Data!C9809,Product_Master!$A:$D,2,FALSE)</f>
        <v>Dining Table</v>
      </c>
      <c r="M9809">
        <f>VLOOKUP(C9809,Product_Master!$A:$D,4,FALSE)</f>
        <v>61432</v>
      </c>
      <c r="N9809" t="str">
        <f t="shared" si="306"/>
        <v>HIGH</v>
      </c>
      <c r="O9809" t="str" cm="1">
        <f t="array" ref="O9809">_xlfn.IFS(D9809="North","Zone 1",D9809="South","Zone 2",D9809="East","Zone 3",D9809="West","Zone 4")</f>
        <v>Zone 3</v>
      </c>
      <c r="P9809">
        <f t="shared" si="307"/>
        <v>33173.200000000004</v>
      </c>
      <c r="Q9809" t="str">
        <f>VLOOKUP(C9809,Product_Master!$A:$D,3,FALSE)</f>
        <v>Furniture</v>
      </c>
    </row>
    <row r="9810" spans="1:17" x14ac:dyDescent="0.3">
      <c r="A9810" t="s">
        <v>16501</v>
      </c>
      <c r="B9810" t="s">
        <v>1043</v>
      </c>
      <c r="C9810" t="s">
        <v>95</v>
      </c>
      <c r="D9810" t="s">
        <v>197</v>
      </c>
      <c r="E9810" t="s">
        <v>198</v>
      </c>
      <c r="F9810" t="s">
        <v>199</v>
      </c>
      <c r="G9810" t="s">
        <v>285</v>
      </c>
      <c r="H9810" t="s">
        <v>16502</v>
      </c>
      <c r="I9810">
        <v>11</v>
      </c>
      <c r="J9810">
        <v>10</v>
      </c>
      <c r="K9810">
        <v>715789</v>
      </c>
      <c r="L9810" t="str">
        <f>VLOOKUP(Sales_Data!C9810,Product_Master!$A:$D,2,FALSE)</f>
        <v>Dress</v>
      </c>
      <c r="M9810">
        <f>VLOOKUP(C9810,Product_Master!$A:$D,4,FALSE)</f>
        <v>72302</v>
      </c>
      <c r="N9810" t="str">
        <f t="shared" si="306"/>
        <v>HIGH</v>
      </c>
      <c r="O9810" t="str" cm="1">
        <f t="array" ref="O9810">_xlfn.IFS(D9810="North","Zone 1",D9810="South","Zone 2",D9810="East","Zone 3",D9810="West","Zone 4")</f>
        <v>Zone 4</v>
      </c>
      <c r="P9810">
        <f t="shared" si="307"/>
        <v>71578.900000000009</v>
      </c>
      <c r="Q9810" t="str">
        <f>VLOOKUP(C9810,Product_Master!$A:$D,3,FALSE)</f>
        <v>Clothing</v>
      </c>
    </row>
    <row r="9811" spans="1:17" x14ac:dyDescent="0.3">
      <c r="A9811" t="s">
        <v>16503</v>
      </c>
      <c r="B9811" t="s">
        <v>1235</v>
      </c>
      <c r="C9811" t="s">
        <v>25</v>
      </c>
      <c r="D9811" t="s">
        <v>178</v>
      </c>
      <c r="E9811" t="s">
        <v>179</v>
      </c>
      <c r="F9811" t="s">
        <v>180</v>
      </c>
      <c r="G9811" t="s">
        <v>206</v>
      </c>
      <c r="H9811" t="s">
        <v>8858</v>
      </c>
      <c r="I9811">
        <v>5</v>
      </c>
      <c r="J9811">
        <v>10</v>
      </c>
      <c r="K9811">
        <v>44725</v>
      </c>
      <c r="L9811" t="str">
        <f>VLOOKUP(Sales_Data!C9811,Product_Master!$A:$D,2,FALSE)</f>
        <v>Washing Machine</v>
      </c>
      <c r="M9811">
        <f>VLOOKUP(C9811,Product_Master!$A:$D,4,FALSE)</f>
        <v>9939</v>
      </c>
      <c r="N9811" t="str">
        <f t="shared" si="306"/>
        <v>HIGH</v>
      </c>
      <c r="O9811" t="str" cm="1">
        <f t="array" ref="O9811">_xlfn.IFS(D9811="North","Zone 1",D9811="South","Zone 2",D9811="East","Zone 3",D9811="West","Zone 4")</f>
        <v>Zone 3</v>
      </c>
      <c r="P9811">
        <f t="shared" si="307"/>
        <v>4472.5</v>
      </c>
      <c r="Q9811" t="str">
        <f>VLOOKUP(C9811,Product_Master!$A:$D,3,FALSE)</f>
        <v>Electronics</v>
      </c>
    </row>
    <row r="9812" spans="1:17" x14ac:dyDescent="0.3">
      <c r="A9812" t="s">
        <v>16504</v>
      </c>
      <c r="B9812" t="s">
        <v>1318</v>
      </c>
      <c r="C9812" t="s">
        <v>46</v>
      </c>
      <c r="D9812" t="s">
        <v>178</v>
      </c>
      <c r="E9812" t="s">
        <v>185</v>
      </c>
      <c r="F9812" t="s">
        <v>186</v>
      </c>
      <c r="G9812" t="s">
        <v>253</v>
      </c>
      <c r="H9812" t="s">
        <v>16367</v>
      </c>
      <c r="I9812">
        <v>2</v>
      </c>
      <c r="J9812">
        <v>20</v>
      </c>
      <c r="K9812">
        <v>99860</v>
      </c>
      <c r="L9812" t="str">
        <f>VLOOKUP(Sales_Data!C9812,Product_Master!$A:$D,2,FALSE)</f>
        <v>Wardrobe</v>
      </c>
      <c r="M9812">
        <f>VLOOKUP(C9812,Product_Master!$A:$D,4,FALSE)</f>
        <v>62413</v>
      </c>
      <c r="N9812" t="str">
        <f t="shared" si="306"/>
        <v>HIGH</v>
      </c>
      <c r="O9812" t="str" cm="1">
        <f t="array" ref="O9812">_xlfn.IFS(D9812="North","Zone 1",D9812="South","Zone 2",D9812="East","Zone 3",D9812="West","Zone 4")</f>
        <v>Zone 3</v>
      </c>
      <c r="P9812">
        <f t="shared" si="307"/>
        <v>9986</v>
      </c>
      <c r="Q9812" t="str">
        <f>VLOOKUP(C9812,Product_Master!$A:$D,3,FALSE)</f>
        <v>Furniture</v>
      </c>
    </row>
    <row r="9813" spans="1:17" x14ac:dyDescent="0.3">
      <c r="A9813" t="s">
        <v>16505</v>
      </c>
      <c r="B9813" t="s">
        <v>1011</v>
      </c>
      <c r="C9813" t="s">
        <v>48</v>
      </c>
      <c r="D9813" t="s">
        <v>171</v>
      </c>
      <c r="E9813" t="s">
        <v>223</v>
      </c>
      <c r="F9813" t="s">
        <v>224</v>
      </c>
      <c r="G9813" t="s">
        <v>243</v>
      </c>
      <c r="H9813" t="s">
        <v>16506</v>
      </c>
      <c r="I9813">
        <v>12</v>
      </c>
      <c r="J9813">
        <v>5</v>
      </c>
      <c r="K9813">
        <v>491955</v>
      </c>
      <c r="L9813" t="str">
        <f>VLOOKUP(Sales_Data!C9813,Product_Master!$A:$D,2,FALSE)</f>
        <v>Bed</v>
      </c>
      <c r="M9813">
        <f>VLOOKUP(C9813,Product_Master!$A:$D,4,FALSE)</f>
        <v>43154</v>
      </c>
      <c r="N9813" t="str">
        <f t="shared" si="306"/>
        <v>HIGH</v>
      </c>
      <c r="O9813" t="str" cm="1">
        <f t="array" ref="O9813">_xlfn.IFS(D9813="North","Zone 1",D9813="South","Zone 2",D9813="East","Zone 3",D9813="West","Zone 4")</f>
        <v>Zone 2</v>
      </c>
      <c r="P9813">
        <f t="shared" si="307"/>
        <v>49195.5</v>
      </c>
      <c r="Q9813" t="str">
        <f>VLOOKUP(C9813,Product_Master!$A:$D,3,FALSE)</f>
        <v>Furniture</v>
      </c>
    </row>
    <row r="9814" spans="1:17" x14ac:dyDescent="0.3">
      <c r="A9814" t="s">
        <v>16507</v>
      </c>
      <c r="B9814" t="s">
        <v>813</v>
      </c>
      <c r="C9814" t="s">
        <v>19</v>
      </c>
      <c r="D9814" t="s">
        <v>171</v>
      </c>
      <c r="E9814" t="s">
        <v>172</v>
      </c>
      <c r="F9814" t="s">
        <v>173</v>
      </c>
      <c r="G9814" t="s">
        <v>187</v>
      </c>
      <c r="H9814" t="s">
        <v>575</v>
      </c>
      <c r="I9814">
        <v>1</v>
      </c>
      <c r="J9814">
        <v>15</v>
      </c>
      <c r="K9814">
        <v>16718</v>
      </c>
      <c r="L9814" t="str">
        <f>VLOOKUP(Sales_Data!C9814,Product_Master!$A:$D,2,FALSE)</f>
        <v>Projector</v>
      </c>
      <c r="M9814">
        <f>VLOOKUP(C9814,Product_Master!$A:$D,4,FALSE)</f>
        <v>19669</v>
      </c>
      <c r="N9814" t="str">
        <f t="shared" si="306"/>
        <v>HIGH</v>
      </c>
      <c r="O9814" t="str" cm="1">
        <f t="array" ref="O9814">_xlfn.IFS(D9814="North","Zone 1",D9814="South","Zone 2",D9814="East","Zone 3",D9814="West","Zone 4")</f>
        <v>Zone 2</v>
      </c>
      <c r="P9814">
        <f t="shared" si="307"/>
        <v>1671.8000000000002</v>
      </c>
      <c r="Q9814" t="str">
        <f>VLOOKUP(C9814,Product_Master!$A:$D,3,FALSE)</f>
        <v>Electronics</v>
      </c>
    </row>
    <row r="9815" spans="1:17" x14ac:dyDescent="0.3">
      <c r="A9815" t="s">
        <v>16508</v>
      </c>
      <c r="B9815" t="s">
        <v>844</v>
      </c>
      <c r="C9815" t="s">
        <v>157</v>
      </c>
      <c r="D9815" t="s">
        <v>191</v>
      </c>
      <c r="E9815" t="s">
        <v>242</v>
      </c>
      <c r="F9815" t="s">
        <v>242</v>
      </c>
      <c r="G9815" t="s">
        <v>181</v>
      </c>
      <c r="H9815" t="s">
        <v>5088</v>
      </c>
      <c r="I9815">
        <v>8</v>
      </c>
      <c r="J9815">
        <v>20</v>
      </c>
      <c r="K9815">
        <v>249670</v>
      </c>
      <c r="L9815" t="str">
        <f>VLOOKUP(Sales_Data!C9815,Product_Master!$A:$D,2,FALSE)</f>
        <v>Sports Bag</v>
      </c>
      <c r="M9815">
        <f>VLOOKUP(C9815,Product_Master!$A:$D,4,FALSE)</f>
        <v>39011</v>
      </c>
      <c r="N9815" t="str">
        <f t="shared" si="306"/>
        <v>HIGH</v>
      </c>
      <c r="O9815" t="str" cm="1">
        <f t="array" ref="O9815">_xlfn.IFS(D9815="North","Zone 1",D9815="South","Zone 2",D9815="East","Zone 3",D9815="West","Zone 4")</f>
        <v>Zone 1</v>
      </c>
      <c r="P9815">
        <f t="shared" si="307"/>
        <v>24967</v>
      </c>
      <c r="Q9815" t="str">
        <f>VLOOKUP(C9815,Product_Master!$A:$D,3,FALSE)</f>
        <v>Sports</v>
      </c>
    </row>
    <row r="9816" spans="1:17" x14ac:dyDescent="0.3">
      <c r="A9816" t="s">
        <v>16509</v>
      </c>
      <c r="B9816" t="s">
        <v>2281</v>
      </c>
      <c r="C9816" t="s">
        <v>17</v>
      </c>
      <c r="D9816" t="s">
        <v>171</v>
      </c>
      <c r="E9816" t="s">
        <v>223</v>
      </c>
      <c r="F9816" t="s">
        <v>224</v>
      </c>
      <c r="G9816" t="s">
        <v>212</v>
      </c>
      <c r="H9816" t="s">
        <v>16510</v>
      </c>
      <c r="I9816">
        <v>12</v>
      </c>
      <c r="J9816">
        <v>20</v>
      </c>
      <c r="K9816">
        <v>642672</v>
      </c>
      <c r="L9816" t="str">
        <f>VLOOKUP(Sales_Data!C9816,Product_Master!$A:$D,2,FALSE)</f>
        <v>Printer</v>
      </c>
      <c r="M9816">
        <f>VLOOKUP(C9816,Product_Master!$A:$D,4,FALSE)</f>
        <v>66945</v>
      </c>
      <c r="N9816" t="str">
        <f t="shared" si="306"/>
        <v>HIGH</v>
      </c>
      <c r="O9816" t="str" cm="1">
        <f t="array" ref="O9816">_xlfn.IFS(D9816="North","Zone 1",D9816="South","Zone 2",D9816="East","Zone 3",D9816="West","Zone 4")</f>
        <v>Zone 2</v>
      </c>
      <c r="P9816">
        <f t="shared" si="307"/>
        <v>64267.200000000004</v>
      </c>
      <c r="Q9816" t="str">
        <f>VLOOKUP(C9816,Product_Master!$A:$D,3,FALSE)</f>
        <v>Electronics</v>
      </c>
    </row>
    <row r="9817" spans="1:17" x14ac:dyDescent="0.3">
      <c r="A9817" t="s">
        <v>16511</v>
      </c>
      <c r="B9817" t="s">
        <v>1654</v>
      </c>
      <c r="C9817" t="s">
        <v>112</v>
      </c>
      <c r="D9817" t="s">
        <v>197</v>
      </c>
      <c r="E9817" t="s">
        <v>210</v>
      </c>
      <c r="F9817" t="s">
        <v>211</v>
      </c>
      <c r="G9817" t="s">
        <v>253</v>
      </c>
      <c r="H9817" t="s">
        <v>16512</v>
      </c>
      <c r="I9817">
        <v>4</v>
      </c>
      <c r="J9817">
        <v>15</v>
      </c>
      <c r="K9817">
        <v>14541</v>
      </c>
      <c r="L9817" t="str">
        <f>VLOOKUP(Sales_Data!C9817,Product_Master!$A:$D,2,FALSE)</f>
        <v>Pasta</v>
      </c>
      <c r="M9817">
        <f>VLOOKUP(C9817,Product_Master!$A:$D,4,FALSE)</f>
        <v>4277</v>
      </c>
      <c r="N9817" t="str">
        <f t="shared" si="306"/>
        <v>MEDIUM</v>
      </c>
      <c r="O9817" t="str" cm="1">
        <f t="array" ref="O9817">_xlfn.IFS(D9817="North","Zone 1",D9817="South","Zone 2",D9817="East","Zone 3",D9817="West","Zone 4")</f>
        <v>Zone 4</v>
      </c>
      <c r="P9817">
        <f t="shared" si="307"/>
        <v>727.05000000000007</v>
      </c>
      <c r="Q9817" t="str">
        <f>VLOOKUP(C9817,Product_Master!$A:$D,3,FALSE)</f>
        <v>Grocery</v>
      </c>
    </row>
    <row r="9818" spans="1:17" x14ac:dyDescent="0.3">
      <c r="A9818" t="s">
        <v>16513</v>
      </c>
      <c r="B9818" t="s">
        <v>2556</v>
      </c>
      <c r="C9818" t="s">
        <v>93</v>
      </c>
      <c r="D9818" t="s">
        <v>191</v>
      </c>
      <c r="E9818" t="s">
        <v>238</v>
      </c>
      <c r="F9818" t="s">
        <v>238</v>
      </c>
      <c r="G9818" t="s">
        <v>212</v>
      </c>
      <c r="H9818" t="s">
        <v>16514</v>
      </c>
      <c r="I9818">
        <v>3</v>
      </c>
      <c r="J9818">
        <v>20</v>
      </c>
      <c r="K9818">
        <v>186679</v>
      </c>
      <c r="L9818" t="str">
        <f>VLOOKUP(Sales_Data!C9818,Product_Master!$A:$D,2,FALSE)</f>
        <v>Skirt</v>
      </c>
      <c r="M9818">
        <f>VLOOKUP(C9818,Product_Master!$A:$D,4,FALSE)</f>
        <v>77783</v>
      </c>
      <c r="N9818" t="str">
        <f t="shared" si="306"/>
        <v>HIGH</v>
      </c>
      <c r="O9818" t="str" cm="1">
        <f t="array" ref="O9818">_xlfn.IFS(D9818="North","Zone 1",D9818="South","Zone 2",D9818="East","Zone 3",D9818="West","Zone 4")</f>
        <v>Zone 1</v>
      </c>
      <c r="P9818">
        <f t="shared" si="307"/>
        <v>18667.900000000001</v>
      </c>
      <c r="Q9818" t="str">
        <f>VLOOKUP(C9818,Product_Master!$A:$D,3,FALSE)</f>
        <v>Clothing</v>
      </c>
    </row>
    <row r="9819" spans="1:17" x14ac:dyDescent="0.3">
      <c r="A9819" t="s">
        <v>16515</v>
      </c>
      <c r="B9819" t="s">
        <v>1166</v>
      </c>
      <c r="C9819" t="s">
        <v>35</v>
      </c>
      <c r="D9819" t="s">
        <v>171</v>
      </c>
      <c r="E9819" t="s">
        <v>172</v>
      </c>
      <c r="F9819" t="s">
        <v>173</v>
      </c>
      <c r="G9819" t="s">
        <v>269</v>
      </c>
      <c r="H9819" t="s">
        <v>8809</v>
      </c>
      <c r="I9819">
        <v>9</v>
      </c>
      <c r="J9819">
        <v>20</v>
      </c>
      <c r="K9819">
        <v>312076</v>
      </c>
      <c r="L9819" t="str">
        <f>VLOOKUP(Sales_Data!C9819,Product_Master!$A:$D,2,FALSE)</f>
        <v>Office Chair</v>
      </c>
      <c r="M9819">
        <f>VLOOKUP(C9819,Product_Master!$A:$D,4,FALSE)</f>
        <v>43344</v>
      </c>
      <c r="N9819" t="str">
        <f t="shared" si="306"/>
        <v>HIGH</v>
      </c>
      <c r="O9819" t="str" cm="1">
        <f t="array" ref="O9819">_xlfn.IFS(D9819="North","Zone 1",D9819="South","Zone 2",D9819="East","Zone 3",D9819="West","Zone 4")</f>
        <v>Zone 2</v>
      </c>
      <c r="P9819">
        <f t="shared" si="307"/>
        <v>31207.600000000002</v>
      </c>
      <c r="Q9819" t="str">
        <f>VLOOKUP(C9819,Product_Master!$A:$D,3,FALSE)</f>
        <v>Furniture</v>
      </c>
    </row>
    <row r="9820" spans="1:17" x14ac:dyDescent="0.3">
      <c r="A9820" t="s">
        <v>16516</v>
      </c>
      <c r="B9820" t="s">
        <v>1779</v>
      </c>
      <c r="C9820" t="s">
        <v>114</v>
      </c>
      <c r="D9820" t="s">
        <v>197</v>
      </c>
      <c r="E9820" t="s">
        <v>260</v>
      </c>
      <c r="F9820" t="s">
        <v>261</v>
      </c>
      <c r="G9820" t="s">
        <v>206</v>
      </c>
      <c r="H9820" t="s">
        <v>11150</v>
      </c>
      <c r="I9820">
        <v>10</v>
      </c>
      <c r="J9820">
        <v>0</v>
      </c>
      <c r="K9820">
        <v>582110</v>
      </c>
      <c r="L9820" t="str">
        <f>VLOOKUP(Sales_Data!C9820,Product_Master!$A:$D,2,FALSE)</f>
        <v>Flour</v>
      </c>
      <c r="M9820">
        <f>VLOOKUP(C9820,Product_Master!$A:$D,4,FALSE)</f>
        <v>58211</v>
      </c>
      <c r="N9820" t="str">
        <f t="shared" si="306"/>
        <v>HIGH</v>
      </c>
      <c r="O9820" t="str" cm="1">
        <f t="array" ref="O9820">_xlfn.IFS(D9820="North","Zone 1",D9820="South","Zone 2",D9820="East","Zone 3",D9820="West","Zone 4")</f>
        <v>Zone 4</v>
      </c>
      <c r="P9820">
        <f t="shared" si="307"/>
        <v>58211</v>
      </c>
      <c r="Q9820" t="str">
        <f>VLOOKUP(C9820,Product_Master!$A:$D,3,FALSE)</f>
        <v>Grocery</v>
      </c>
    </row>
    <row r="9821" spans="1:17" x14ac:dyDescent="0.3">
      <c r="A9821" t="s">
        <v>16517</v>
      </c>
      <c r="B9821" t="s">
        <v>801</v>
      </c>
      <c r="C9821" t="s">
        <v>157</v>
      </c>
      <c r="D9821" t="s">
        <v>171</v>
      </c>
      <c r="E9821" t="s">
        <v>223</v>
      </c>
      <c r="F9821" t="s">
        <v>224</v>
      </c>
      <c r="G9821" t="s">
        <v>181</v>
      </c>
      <c r="H9821" t="s">
        <v>10943</v>
      </c>
      <c r="I9821">
        <v>3</v>
      </c>
      <c r="J9821">
        <v>10</v>
      </c>
      <c r="K9821">
        <v>105329</v>
      </c>
      <c r="L9821" t="str">
        <f>VLOOKUP(Sales_Data!C9821,Product_Master!$A:$D,2,FALSE)</f>
        <v>Sports Bag</v>
      </c>
      <c r="M9821">
        <f>VLOOKUP(C9821,Product_Master!$A:$D,4,FALSE)</f>
        <v>39011</v>
      </c>
      <c r="N9821" t="str">
        <f t="shared" si="306"/>
        <v>HIGH</v>
      </c>
      <c r="O9821" t="str" cm="1">
        <f t="array" ref="O9821">_xlfn.IFS(D9821="North","Zone 1",D9821="South","Zone 2",D9821="East","Zone 3",D9821="West","Zone 4")</f>
        <v>Zone 2</v>
      </c>
      <c r="P9821">
        <f t="shared" si="307"/>
        <v>10532.900000000001</v>
      </c>
      <c r="Q9821" t="str">
        <f>VLOOKUP(C9821,Product_Master!$A:$D,3,FALSE)</f>
        <v>Sports</v>
      </c>
    </row>
    <row r="9822" spans="1:17" x14ac:dyDescent="0.3">
      <c r="A9822" t="s">
        <v>16518</v>
      </c>
      <c r="B9822" t="s">
        <v>434</v>
      </c>
      <c r="C9822" t="s">
        <v>33</v>
      </c>
      <c r="D9822" t="s">
        <v>178</v>
      </c>
      <c r="E9822" t="s">
        <v>310</v>
      </c>
      <c r="F9822" t="s">
        <v>311</v>
      </c>
      <c r="G9822" t="s">
        <v>315</v>
      </c>
      <c r="H9822" t="s">
        <v>16519</v>
      </c>
      <c r="I9822">
        <v>8</v>
      </c>
      <c r="J9822">
        <v>20</v>
      </c>
      <c r="K9822">
        <v>379008</v>
      </c>
      <c r="L9822" t="str">
        <f>VLOOKUP(Sales_Data!C9822,Product_Master!$A:$D,2,FALSE)</f>
        <v>Headphones</v>
      </c>
      <c r="M9822">
        <f>VLOOKUP(C9822,Product_Master!$A:$D,4,FALSE)</f>
        <v>59220</v>
      </c>
      <c r="N9822" t="str">
        <f t="shared" si="306"/>
        <v>HIGH</v>
      </c>
      <c r="O9822" t="str" cm="1">
        <f t="array" ref="O9822">_xlfn.IFS(D9822="North","Zone 1",D9822="South","Zone 2",D9822="East","Zone 3",D9822="West","Zone 4")</f>
        <v>Zone 3</v>
      </c>
      <c r="P9822">
        <f t="shared" si="307"/>
        <v>37900.800000000003</v>
      </c>
      <c r="Q9822" t="str">
        <f>VLOOKUP(C9822,Product_Master!$A:$D,3,FALSE)</f>
        <v>Electronics</v>
      </c>
    </row>
    <row r="9823" spans="1:17" x14ac:dyDescent="0.3">
      <c r="A9823" t="s">
        <v>16520</v>
      </c>
      <c r="B9823" t="s">
        <v>1988</v>
      </c>
      <c r="C9823" t="s">
        <v>77</v>
      </c>
      <c r="D9823" t="s">
        <v>191</v>
      </c>
      <c r="E9823" t="s">
        <v>242</v>
      </c>
      <c r="F9823" t="s">
        <v>242</v>
      </c>
      <c r="G9823" t="s">
        <v>187</v>
      </c>
      <c r="H9823" t="s">
        <v>15542</v>
      </c>
      <c r="I9823">
        <v>10</v>
      </c>
      <c r="J9823">
        <v>20</v>
      </c>
      <c r="K9823">
        <v>165480</v>
      </c>
      <c r="L9823" t="str">
        <f>VLOOKUP(Sales_Data!C9823,Product_Master!$A:$D,2,FALSE)</f>
        <v>Saree</v>
      </c>
      <c r="M9823">
        <f>VLOOKUP(C9823,Product_Master!$A:$D,4,FALSE)</f>
        <v>20685</v>
      </c>
      <c r="N9823" t="str">
        <f t="shared" si="306"/>
        <v>HIGH</v>
      </c>
      <c r="O9823" t="str" cm="1">
        <f t="array" ref="O9823">_xlfn.IFS(D9823="North","Zone 1",D9823="South","Zone 2",D9823="East","Zone 3",D9823="West","Zone 4")</f>
        <v>Zone 1</v>
      </c>
      <c r="P9823">
        <f t="shared" si="307"/>
        <v>16548</v>
      </c>
      <c r="Q9823" t="str">
        <f>VLOOKUP(C9823,Product_Master!$A:$D,3,FALSE)</f>
        <v>Clothing</v>
      </c>
    </row>
    <row r="9824" spans="1:17" x14ac:dyDescent="0.3">
      <c r="A9824" t="s">
        <v>16521</v>
      </c>
      <c r="B9824" t="s">
        <v>1903</v>
      </c>
      <c r="C9824" t="s">
        <v>133</v>
      </c>
      <c r="D9824" t="s">
        <v>197</v>
      </c>
      <c r="E9824" t="s">
        <v>198</v>
      </c>
      <c r="F9824" t="s">
        <v>199</v>
      </c>
      <c r="G9824" t="s">
        <v>200</v>
      </c>
      <c r="H9824" t="s">
        <v>16522</v>
      </c>
      <c r="I9824">
        <v>5</v>
      </c>
      <c r="J9824">
        <v>20</v>
      </c>
      <c r="K9824">
        <v>113944</v>
      </c>
      <c r="L9824" t="str">
        <f>VLOOKUP(Sales_Data!C9824,Product_Master!$A:$D,2,FALSE)</f>
        <v>Basketball</v>
      </c>
      <c r="M9824">
        <f>VLOOKUP(C9824,Product_Master!$A:$D,4,FALSE)</f>
        <v>28486</v>
      </c>
      <c r="N9824" t="str">
        <f t="shared" si="306"/>
        <v>HIGH</v>
      </c>
      <c r="O9824" t="str" cm="1">
        <f t="array" ref="O9824">_xlfn.IFS(D9824="North","Zone 1",D9824="South","Zone 2",D9824="East","Zone 3",D9824="West","Zone 4")</f>
        <v>Zone 4</v>
      </c>
      <c r="P9824">
        <f t="shared" si="307"/>
        <v>11394.400000000001</v>
      </c>
      <c r="Q9824" t="str">
        <f>VLOOKUP(C9824,Product_Master!$A:$D,3,FALSE)</f>
        <v>Sports</v>
      </c>
    </row>
    <row r="9825" spans="1:17" x14ac:dyDescent="0.3">
      <c r="A9825" t="s">
        <v>16523</v>
      </c>
      <c r="B9825" t="s">
        <v>1043</v>
      </c>
      <c r="C9825" t="s">
        <v>151</v>
      </c>
      <c r="D9825" t="s">
        <v>197</v>
      </c>
      <c r="E9825" t="s">
        <v>260</v>
      </c>
      <c r="F9825" t="s">
        <v>261</v>
      </c>
      <c r="G9825" t="s">
        <v>181</v>
      </c>
      <c r="H9825" t="s">
        <v>16524</v>
      </c>
      <c r="I9825">
        <v>6</v>
      </c>
      <c r="J9825">
        <v>0</v>
      </c>
      <c r="K9825">
        <v>228582</v>
      </c>
      <c r="L9825" t="str">
        <f>VLOOKUP(Sales_Data!C9825,Product_Master!$A:$D,2,FALSE)</f>
        <v>Volleyball</v>
      </c>
      <c r="M9825">
        <f>VLOOKUP(C9825,Product_Master!$A:$D,4,FALSE)</f>
        <v>38097</v>
      </c>
      <c r="N9825" t="str">
        <f t="shared" si="306"/>
        <v>HIGH</v>
      </c>
      <c r="O9825" t="str" cm="1">
        <f t="array" ref="O9825">_xlfn.IFS(D9825="North","Zone 1",D9825="South","Zone 2",D9825="East","Zone 3",D9825="West","Zone 4")</f>
        <v>Zone 4</v>
      </c>
      <c r="P9825">
        <f t="shared" si="307"/>
        <v>22858.2</v>
      </c>
      <c r="Q9825" t="str">
        <f>VLOOKUP(C9825,Product_Master!$A:$D,3,FALSE)</f>
        <v>Sports</v>
      </c>
    </row>
    <row r="9826" spans="1:17" x14ac:dyDescent="0.3">
      <c r="A9826" t="s">
        <v>16525</v>
      </c>
      <c r="B9826" t="s">
        <v>1358</v>
      </c>
      <c r="C9826" t="s">
        <v>95</v>
      </c>
      <c r="D9826" t="s">
        <v>197</v>
      </c>
      <c r="E9826" t="s">
        <v>210</v>
      </c>
      <c r="F9826" t="s">
        <v>211</v>
      </c>
      <c r="G9826" t="s">
        <v>262</v>
      </c>
      <c r="H9826" t="s">
        <v>16526</v>
      </c>
      <c r="I9826">
        <v>8</v>
      </c>
      <c r="J9826">
        <v>20</v>
      </c>
      <c r="K9826">
        <v>462732</v>
      </c>
      <c r="L9826" t="str">
        <f>VLOOKUP(Sales_Data!C9826,Product_Master!$A:$D,2,FALSE)</f>
        <v>Dress</v>
      </c>
      <c r="M9826">
        <f>VLOOKUP(C9826,Product_Master!$A:$D,4,FALSE)</f>
        <v>72302</v>
      </c>
      <c r="N9826" t="str">
        <f t="shared" si="306"/>
        <v>HIGH</v>
      </c>
      <c r="O9826" t="str" cm="1">
        <f t="array" ref="O9826">_xlfn.IFS(D9826="North","Zone 1",D9826="South","Zone 2",D9826="East","Zone 3",D9826="West","Zone 4")</f>
        <v>Zone 4</v>
      </c>
      <c r="P9826">
        <f t="shared" si="307"/>
        <v>46273.200000000004</v>
      </c>
      <c r="Q9826" t="str">
        <f>VLOOKUP(C9826,Product_Master!$A:$D,3,FALSE)</f>
        <v>Clothing</v>
      </c>
    </row>
    <row r="9827" spans="1:17" x14ac:dyDescent="0.3">
      <c r="A9827" t="s">
        <v>16527</v>
      </c>
      <c r="B9827" t="s">
        <v>1220</v>
      </c>
      <c r="C9827" t="s">
        <v>54</v>
      </c>
      <c r="D9827" t="s">
        <v>178</v>
      </c>
      <c r="E9827" t="s">
        <v>179</v>
      </c>
      <c r="F9827" t="s">
        <v>180</v>
      </c>
      <c r="G9827" t="s">
        <v>269</v>
      </c>
      <c r="H9827" t="s">
        <v>16528</v>
      </c>
      <c r="I9827">
        <v>1</v>
      </c>
      <c r="J9827">
        <v>20</v>
      </c>
      <c r="K9827">
        <v>10080</v>
      </c>
      <c r="L9827" t="str">
        <f>VLOOKUP(Sales_Data!C9827,Product_Master!$A:$D,2,FALSE)</f>
        <v>Cabinet</v>
      </c>
      <c r="M9827">
        <f>VLOOKUP(C9827,Product_Master!$A:$D,4,FALSE)</f>
        <v>12601</v>
      </c>
      <c r="N9827" t="str">
        <f t="shared" si="306"/>
        <v>MEDIUM</v>
      </c>
      <c r="O9827" t="str" cm="1">
        <f t="array" ref="O9827">_xlfn.IFS(D9827="North","Zone 1",D9827="South","Zone 2",D9827="East","Zone 3",D9827="West","Zone 4")</f>
        <v>Zone 3</v>
      </c>
      <c r="P9827">
        <f t="shared" si="307"/>
        <v>504</v>
      </c>
      <c r="Q9827" t="str">
        <f>VLOOKUP(C9827,Product_Master!$A:$D,3,FALSE)</f>
        <v>Furniture</v>
      </c>
    </row>
    <row r="9828" spans="1:17" x14ac:dyDescent="0.3">
      <c r="A9828" t="s">
        <v>16529</v>
      </c>
      <c r="B9828" t="s">
        <v>1361</v>
      </c>
      <c r="C9828" t="s">
        <v>97</v>
      </c>
      <c r="D9828" t="s">
        <v>191</v>
      </c>
      <c r="E9828" t="s">
        <v>238</v>
      </c>
      <c r="F9828" t="s">
        <v>238</v>
      </c>
      <c r="G9828" t="s">
        <v>243</v>
      </c>
      <c r="H9828" t="s">
        <v>10398</v>
      </c>
      <c r="I9828">
        <v>3</v>
      </c>
      <c r="J9828">
        <v>15</v>
      </c>
      <c r="K9828">
        <v>54174</v>
      </c>
      <c r="L9828" t="str">
        <f>VLOOKUP(Sales_Data!C9828,Product_Master!$A:$D,2,FALSE)</f>
        <v>Rice</v>
      </c>
      <c r="M9828">
        <f>VLOOKUP(C9828,Product_Master!$A:$D,4,FALSE)</f>
        <v>21245</v>
      </c>
      <c r="N9828" t="str">
        <f t="shared" si="306"/>
        <v>HIGH</v>
      </c>
      <c r="O9828" t="str" cm="1">
        <f t="array" ref="O9828">_xlfn.IFS(D9828="North","Zone 1",D9828="South","Zone 2",D9828="East","Zone 3",D9828="West","Zone 4")</f>
        <v>Zone 1</v>
      </c>
      <c r="P9828">
        <f t="shared" si="307"/>
        <v>5417.4000000000005</v>
      </c>
      <c r="Q9828" t="str">
        <f>VLOOKUP(C9828,Product_Master!$A:$D,3,FALSE)</f>
        <v>Grocery</v>
      </c>
    </row>
    <row r="9829" spans="1:17" x14ac:dyDescent="0.3">
      <c r="A9829" t="s">
        <v>16530</v>
      </c>
      <c r="B9829" t="s">
        <v>753</v>
      </c>
      <c r="C9829" t="s">
        <v>7</v>
      </c>
      <c r="D9829" t="s">
        <v>171</v>
      </c>
      <c r="E9829" t="s">
        <v>204</v>
      </c>
      <c r="F9829" t="s">
        <v>205</v>
      </c>
      <c r="G9829" t="s">
        <v>212</v>
      </c>
      <c r="H9829" t="s">
        <v>9342</v>
      </c>
      <c r="I9829">
        <v>7</v>
      </c>
      <c r="J9829">
        <v>5</v>
      </c>
      <c r="K9829">
        <v>425606</v>
      </c>
      <c r="L9829" t="str">
        <f>VLOOKUP(Sales_Data!C9829,Product_Master!$A:$D,2,FALSE)</f>
        <v>HP Laptop</v>
      </c>
      <c r="M9829">
        <f>VLOOKUP(C9829,Product_Master!$A:$D,4,FALSE)</f>
        <v>64001</v>
      </c>
      <c r="N9829" t="str">
        <f t="shared" si="306"/>
        <v>HIGH</v>
      </c>
      <c r="O9829" t="str" cm="1">
        <f t="array" ref="O9829">_xlfn.IFS(D9829="North","Zone 1",D9829="South","Zone 2",D9829="East","Zone 3",D9829="West","Zone 4")</f>
        <v>Zone 2</v>
      </c>
      <c r="P9829">
        <f t="shared" si="307"/>
        <v>42560.600000000006</v>
      </c>
      <c r="Q9829" t="str">
        <f>VLOOKUP(C9829,Product_Master!$A:$D,3,FALSE)</f>
        <v>Electronics</v>
      </c>
    </row>
    <row r="9830" spans="1:17" x14ac:dyDescent="0.3">
      <c r="A9830" t="s">
        <v>16531</v>
      </c>
      <c r="B9830" t="s">
        <v>739</v>
      </c>
      <c r="C9830" t="s">
        <v>4</v>
      </c>
      <c r="D9830" t="s">
        <v>197</v>
      </c>
      <c r="E9830" t="s">
        <v>198</v>
      </c>
      <c r="F9830" t="s">
        <v>199</v>
      </c>
      <c r="G9830" t="s">
        <v>181</v>
      </c>
      <c r="H9830" t="s">
        <v>16532</v>
      </c>
      <c r="I9830">
        <v>4</v>
      </c>
      <c r="J9830">
        <v>20</v>
      </c>
      <c r="K9830">
        <v>3382</v>
      </c>
      <c r="L9830" t="str">
        <f>VLOOKUP(Sales_Data!C9830,Product_Master!$A:$D,2,FALSE)</f>
        <v>Samsung TV</v>
      </c>
      <c r="M9830">
        <f>VLOOKUP(C9830,Product_Master!$A:$D,4,FALSE)</f>
        <v>1057</v>
      </c>
      <c r="N9830" t="str">
        <f t="shared" si="306"/>
        <v>LOW</v>
      </c>
      <c r="O9830" t="str" cm="1">
        <f t="array" ref="O9830">_xlfn.IFS(D9830="North","Zone 1",D9830="South","Zone 2",D9830="East","Zone 3",D9830="West","Zone 4")</f>
        <v>Zone 4</v>
      </c>
      <c r="P9830">
        <f t="shared" si="307"/>
        <v>67.64</v>
      </c>
      <c r="Q9830" t="str">
        <f>VLOOKUP(C9830,Product_Master!$A:$D,3,FALSE)</f>
        <v>Electronics</v>
      </c>
    </row>
    <row r="9831" spans="1:17" x14ac:dyDescent="0.3">
      <c r="A9831" t="s">
        <v>16533</v>
      </c>
      <c r="B9831" t="s">
        <v>768</v>
      </c>
      <c r="C9831" t="s">
        <v>87</v>
      </c>
      <c r="D9831" t="s">
        <v>178</v>
      </c>
      <c r="E9831" t="s">
        <v>179</v>
      </c>
      <c r="F9831" t="s">
        <v>180</v>
      </c>
      <c r="G9831" t="s">
        <v>200</v>
      </c>
      <c r="H9831" t="s">
        <v>16534</v>
      </c>
      <c r="I9831">
        <v>5</v>
      </c>
      <c r="J9831">
        <v>10</v>
      </c>
      <c r="K9831">
        <v>91030</v>
      </c>
      <c r="L9831" t="str">
        <f>VLOOKUP(Sales_Data!C9831,Product_Master!$A:$D,2,FALSE)</f>
        <v>Hoodie</v>
      </c>
      <c r="M9831">
        <f>VLOOKUP(C9831,Product_Master!$A:$D,4,FALSE)</f>
        <v>20229</v>
      </c>
      <c r="N9831" t="str">
        <f t="shared" si="306"/>
        <v>HIGH</v>
      </c>
      <c r="O9831" t="str" cm="1">
        <f t="array" ref="O9831">_xlfn.IFS(D9831="North","Zone 1",D9831="South","Zone 2",D9831="East","Zone 3",D9831="West","Zone 4")</f>
        <v>Zone 3</v>
      </c>
      <c r="P9831">
        <f t="shared" si="307"/>
        <v>9103</v>
      </c>
      <c r="Q9831" t="str">
        <f>VLOOKUP(C9831,Product_Master!$A:$D,3,FALSE)</f>
        <v>Clothing</v>
      </c>
    </row>
    <row r="9832" spans="1:17" x14ac:dyDescent="0.3">
      <c r="A9832" t="s">
        <v>16535</v>
      </c>
      <c r="B9832" t="s">
        <v>1966</v>
      </c>
      <c r="C9832" t="s">
        <v>139</v>
      </c>
      <c r="D9832" t="s">
        <v>171</v>
      </c>
      <c r="E9832" t="s">
        <v>223</v>
      </c>
      <c r="F9832" t="s">
        <v>224</v>
      </c>
      <c r="G9832" t="s">
        <v>285</v>
      </c>
      <c r="H9832" t="s">
        <v>15028</v>
      </c>
      <c r="I9832">
        <v>4</v>
      </c>
      <c r="J9832">
        <v>20</v>
      </c>
      <c r="K9832">
        <v>73475</v>
      </c>
      <c r="L9832" t="str">
        <f>VLOOKUP(Sales_Data!C9832,Product_Master!$A:$D,2,FALSE)</f>
        <v>Helmet</v>
      </c>
      <c r="M9832">
        <f>VLOOKUP(C9832,Product_Master!$A:$D,4,FALSE)</f>
        <v>22961</v>
      </c>
      <c r="N9832" t="str">
        <f t="shared" si="306"/>
        <v>HIGH</v>
      </c>
      <c r="O9832" t="str" cm="1">
        <f t="array" ref="O9832">_xlfn.IFS(D9832="North","Zone 1",D9832="South","Zone 2",D9832="East","Zone 3",D9832="West","Zone 4")</f>
        <v>Zone 2</v>
      </c>
      <c r="P9832">
        <f t="shared" si="307"/>
        <v>7347.5</v>
      </c>
      <c r="Q9832" t="str">
        <f>VLOOKUP(C9832,Product_Master!$A:$D,3,FALSE)</f>
        <v>Sports</v>
      </c>
    </row>
    <row r="9833" spans="1:17" x14ac:dyDescent="0.3">
      <c r="A9833" t="s">
        <v>16536</v>
      </c>
      <c r="B9833" t="s">
        <v>539</v>
      </c>
      <c r="C9833" t="s">
        <v>112</v>
      </c>
      <c r="D9833" t="s">
        <v>197</v>
      </c>
      <c r="E9833" t="s">
        <v>210</v>
      </c>
      <c r="F9833" t="s">
        <v>211</v>
      </c>
      <c r="G9833" t="s">
        <v>219</v>
      </c>
      <c r="H9833" t="s">
        <v>16537</v>
      </c>
      <c r="I9833">
        <v>11</v>
      </c>
      <c r="J9833">
        <v>15</v>
      </c>
      <c r="K9833">
        <v>39989</v>
      </c>
      <c r="L9833" t="str">
        <f>VLOOKUP(Sales_Data!C9833,Product_Master!$A:$D,2,FALSE)</f>
        <v>Pasta</v>
      </c>
      <c r="M9833">
        <f>VLOOKUP(C9833,Product_Master!$A:$D,4,FALSE)</f>
        <v>4277</v>
      </c>
      <c r="N9833" t="str">
        <f t="shared" si="306"/>
        <v>HIGH</v>
      </c>
      <c r="O9833" t="str" cm="1">
        <f t="array" ref="O9833">_xlfn.IFS(D9833="North","Zone 1",D9833="South","Zone 2",D9833="East","Zone 3",D9833="West","Zone 4")</f>
        <v>Zone 4</v>
      </c>
      <c r="P9833">
        <f t="shared" si="307"/>
        <v>3998.9</v>
      </c>
      <c r="Q9833" t="str">
        <f>VLOOKUP(C9833,Product_Master!$A:$D,3,FALSE)</f>
        <v>Grocery</v>
      </c>
    </row>
    <row r="9834" spans="1:17" x14ac:dyDescent="0.3">
      <c r="A9834" t="s">
        <v>16538</v>
      </c>
      <c r="B9834" t="s">
        <v>854</v>
      </c>
      <c r="C9834" t="s">
        <v>56</v>
      </c>
      <c r="D9834" t="s">
        <v>171</v>
      </c>
      <c r="E9834" t="s">
        <v>172</v>
      </c>
      <c r="F9834" t="s">
        <v>173</v>
      </c>
      <c r="G9834" t="s">
        <v>187</v>
      </c>
      <c r="H9834" t="s">
        <v>4781</v>
      </c>
      <c r="I9834">
        <v>1</v>
      </c>
      <c r="J9834">
        <v>0</v>
      </c>
      <c r="K9834">
        <v>23053</v>
      </c>
      <c r="L9834" t="str">
        <f>VLOOKUP(Sales_Data!C9834,Product_Master!$A:$D,2,FALSE)</f>
        <v>Computer Desk</v>
      </c>
      <c r="M9834">
        <f>VLOOKUP(C9834,Product_Master!$A:$D,4,FALSE)</f>
        <v>23053</v>
      </c>
      <c r="N9834" t="str">
        <f t="shared" si="306"/>
        <v>HIGH</v>
      </c>
      <c r="O9834" t="str" cm="1">
        <f t="array" ref="O9834">_xlfn.IFS(D9834="North","Zone 1",D9834="South","Zone 2",D9834="East","Zone 3",D9834="West","Zone 4")</f>
        <v>Zone 2</v>
      </c>
      <c r="P9834">
        <f t="shared" si="307"/>
        <v>2305.3000000000002</v>
      </c>
      <c r="Q9834" t="str">
        <f>VLOOKUP(C9834,Product_Master!$A:$D,3,FALSE)</f>
        <v>Furniture</v>
      </c>
    </row>
    <row r="9835" spans="1:17" x14ac:dyDescent="0.3">
      <c r="A9835" t="s">
        <v>16539</v>
      </c>
      <c r="B9835" t="s">
        <v>241</v>
      </c>
      <c r="C9835" t="s">
        <v>85</v>
      </c>
      <c r="D9835" t="s">
        <v>171</v>
      </c>
      <c r="E9835" t="s">
        <v>204</v>
      </c>
      <c r="F9835" t="s">
        <v>205</v>
      </c>
      <c r="G9835" t="s">
        <v>269</v>
      </c>
      <c r="H9835" t="s">
        <v>8912</v>
      </c>
      <c r="I9835">
        <v>8</v>
      </c>
      <c r="J9835">
        <v>15</v>
      </c>
      <c r="K9835">
        <v>500486</v>
      </c>
      <c r="L9835" t="str">
        <f>VLOOKUP(Sales_Data!C9835,Product_Master!$A:$D,2,FALSE)</f>
        <v>Shoes</v>
      </c>
      <c r="M9835">
        <f>VLOOKUP(C9835,Product_Master!$A:$D,4,FALSE)</f>
        <v>73601</v>
      </c>
      <c r="N9835" t="str">
        <f t="shared" si="306"/>
        <v>HIGH</v>
      </c>
      <c r="O9835" t="str" cm="1">
        <f t="array" ref="O9835">_xlfn.IFS(D9835="North","Zone 1",D9835="South","Zone 2",D9835="East","Zone 3",D9835="West","Zone 4")</f>
        <v>Zone 2</v>
      </c>
      <c r="P9835">
        <f t="shared" si="307"/>
        <v>50048.600000000006</v>
      </c>
      <c r="Q9835" t="str">
        <f>VLOOKUP(C9835,Product_Master!$A:$D,3,FALSE)</f>
        <v>Clothing</v>
      </c>
    </row>
    <row r="9836" spans="1:17" x14ac:dyDescent="0.3">
      <c r="A9836" t="s">
        <v>16540</v>
      </c>
      <c r="B9836" t="s">
        <v>227</v>
      </c>
      <c r="C9836" t="s">
        <v>13</v>
      </c>
      <c r="D9836" t="s">
        <v>197</v>
      </c>
      <c r="E9836" t="s">
        <v>260</v>
      </c>
      <c r="F9836" t="s">
        <v>261</v>
      </c>
      <c r="G9836" t="s">
        <v>206</v>
      </c>
      <c r="H9836" t="s">
        <v>12624</v>
      </c>
      <c r="I9836">
        <v>10</v>
      </c>
      <c r="J9836">
        <v>15</v>
      </c>
      <c r="K9836">
        <v>227052</v>
      </c>
      <c r="L9836" t="str">
        <f>VLOOKUP(Sales_Data!C9836,Product_Master!$A:$D,2,FALSE)</f>
        <v>iPhone</v>
      </c>
      <c r="M9836">
        <f>VLOOKUP(C9836,Product_Master!$A:$D,4,FALSE)</f>
        <v>26712</v>
      </c>
      <c r="N9836" t="str">
        <f t="shared" si="306"/>
        <v>HIGH</v>
      </c>
      <c r="O9836" t="str" cm="1">
        <f t="array" ref="O9836">_xlfn.IFS(D9836="North","Zone 1",D9836="South","Zone 2",D9836="East","Zone 3",D9836="West","Zone 4")</f>
        <v>Zone 4</v>
      </c>
      <c r="P9836">
        <f t="shared" si="307"/>
        <v>22705.200000000001</v>
      </c>
      <c r="Q9836" t="str">
        <f>VLOOKUP(C9836,Product_Master!$A:$D,3,FALSE)</f>
        <v>Electronics</v>
      </c>
    </row>
    <row r="9837" spans="1:17" x14ac:dyDescent="0.3">
      <c r="A9837" t="s">
        <v>16541</v>
      </c>
      <c r="B9837" t="s">
        <v>1421</v>
      </c>
      <c r="C9837" t="s">
        <v>133</v>
      </c>
      <c r="D9837" t="s">
        <v>171</v>
      </c>
      <c r="E9837" t="s">
        <v>223</v>
      </c>
      <c r="F9837" t="s">
        <v>224</v>
      </c>
      <c r="G9837" t="s">
        <v>200</v>
      </c>
      <c r="H9837" t="s">
        <v>16542</v>
      </c>
      <c r="I9837">
        <v>8</v>
      </c>
      <c r="J9837">
        <v>20</v>
      </c>
      <c r="K9837">
        <v>182310</v>
      </c>
      <c r="L9837" t="str">
        <f>VLOOKUP(Sales_Data!C9837,Product_Master!$A:$D,2,FALSE)</f>
        <v>Basketball</v>
      </c>
      <c r="M9837">
        <f>VLOOKUP(C9837,Product_Master!$A:$D,4,FALSE)</f>
        <v>28486</v>
      </c>
      <c r="N9837" t="str">
        <f t="shared" si="306"/>
        <v>HIGH</v>
      </c>
      <c r="O9837" t="str" cm="1">
        <f t="array" ref="O9837">_xlfn.IFS(D9837="North","Zone 1",D9837="South","Zone 2",D9837="East","Zone 3",D9837="West","Zone 4")</f>
        <v>Zone 2</v>
      </c>
      <c r="P9837">
        <f t="shared" si="307"/>
        <v>18231</v>
      </c>
      <c r="Q9837" t="str">
        <f>VLOOKUP(C9837,Product_Master!$A:$D,3,FALSE)</f>
        <v>Sports</v>
      </c>
    </row>
    <row r="9838" spans="1:17" x14ac:dyDescent="0.3">
      <c r="A9838" t="s">
        <v>16543</v>
      </c>
      <c r="B9838" t="s">
        <v>2159</v>
      </c>
      <c r="C9838" t="s">
        <v>13</v>
      </c>
      <c r="D9838" t="s">
        <v>191</v>
      </c>
      <c r="E9838" t="s">
        <v>192</v>
      </c>
      <c r="F9838" t="s">
        <v>193</v>
      </c>
      <c r="G9838" t="s">
        <v>243</v>
      </c>
      <c r="H9838" t="s">
        <v>16544</v>
      </c>
      <c r="I9838">
        <v>10</v>
      </c>
      <c r="J9838">
        <v>0</v>
      </c>
      <c r="K9838">
        <v>267120</v>
      </c>
      <c r="L9838" t="str">
        <f>VLOOKUP(Sales_Data!C9838,Product_Master!$A:$D,2,FALSE)</f>
        <v>iPhone</v>
      </c>
      <c r="M9838">
        <f>VLOOKUP(C9838,Product_Master!$A:$D,4,FALSE)</f>
        <v>26712</v>
      </c>
      <c r="N9838" t="str">
        <f t="shared" si="306"/>
        <v>HIGH</v>
      </c>
      <c r="O9838" t="str" cm="1">
        <f t="array" ref="O9838">_xlfn.IFS(D9838="North","Zone 1",D9838="South","Zone 2",D9838="East","Zone 3",D9838="West","Zone 4")</f>
        <v>Zone 1</v>
      </c>
      <c r="P9838">
        <f t="shared" si="307"/>
        <v>26712</v>
      </c>
      <c r="Q9838" t="str">
        <f>VLOOKUP(C9838,Product_Master!$A:$D,3,FALSE)</f>
        <v>Electronics</v>
      </c>
    </row>
    <row r="9839" spans="1:17" x14ac:dyDescent="0.3">
      <c r="A9839" t="s">
        <v>16545</v>
      </c>
      <c r="B9839" t="s">
        <v>634</v>
      </c>
      <c r="C9839" t="s">
        <v>13</v>
      </c>
      <c r="D9839" t="s">
        <v>171</v>
      </c>
      <c r="E9839" t="s">
        <v>223</v>
      </c>
      <c r="F9839" t="s">
        <v>224</v>
      </c>
      <c r="G9839" t="s">
        <v>181</v>
      </c>
      <c r="H9839" t="s">
        <v>1269</v>
      </c>
      <c r="I9839">
        <v>10</v>
      </c>
      <c r="J9839">
        <v>10</v>
      </c>
      <c r="K9839">
        <v>240408</v>
      </c>
      <c r="L9839" t="str">
        <f>VLOOKUP(Sales_Data!C9839,Product_Master!$A:$D,2,FALSE)</f>
        <v>iPhone</v>
      </c>
      <c r="M9839">
        <f>VLOOKUP(C9839,Product_Master!$A:$D,4,FALSE)</f>
        <v>26712</v>
      </c>
      <c r="N9839" t="str">
        <f t="shared" si="306"/>
        <v>HIGH</v>
      </c>
      <c r="O9839" t="str" cm="1">
        <f t="array" ref="O9839">_xlfn.IFS(D9839="North","Zone 1",D9839="South","Zone 2",D9839="East","Zone 3",D9839="West","Zone 4")</f>
        <v>Zone 2</v>
      </c>
      <c r="P9839">
        <f t="shared" si="307"/>
        <v>24040.800000000003</v>
      </c>
      <c r="Q9839" t="str">
        <f>VLOOKUP(C9839,Product_Master!$A:$D,3,FALSE)</f>
        <v>Electronics</v>
      </c>
    </row>
    <row r="9840" spans="1:17" x14ac:dyDescent="0.3">
      <c r="A9840" t="s">
        <v>16546</v>
      </c>
      <c r="B9840" t="s">
        <v>395</v>
      </c>
      <c r="C9840" t="s">
        <v>135</v>
      </c>
      <c r="D9840" t="s">
        <v>178</v>
      </c>
      <c r="E9840" t="s">
        <v>310</v>
      </c>
      <c r="F9840" t="s">
        <v>311</v>
      </c>
      <c r="G9840" t="s">
        <v>181</v>
      </c>
      <c r="H9840" t="s">
        <v>16547</v>
      </c>
      <c r="I9840">
        <v>8</v>
      </c>
      <c r="J9840">
        <v>15</v>
      </c>
      <c r="K9840">
        <v>174651</v>
      </c>
      <c r="L9840" t="str">
        <f>VLOOKUP(Sales_Data!C9840,Product_Master!$A:$D,2,FALSE)</f>
        <v>Yoga Mat</v>
      </c>
      <c r="M9840">
        <f>VLOOKUP(C9840,Product_Master!$A:$D,4,FALSE)</f>
        <v>25684</v>
      </c>
      <c r="N9840" t="str">
        <f t="shared" si="306"/>
        <v>HIGH</v>
      </c>
      <c r="O9840" t="str" cm="1">
        <f t="array" ref="O9840">_xlfn.IFS(D9840="North","Zone 1",D9840="South","Zone 2",D9840="East","Zone 3",D9840="West","Zone 4")</f>
        <v>Zone 3</v>
      </c>
      <c r="P9840">
        <f t="shared" si="307"/>
        <v>17465.100000000002</v>
      </c>
      <c r="Q9840" t="str">
        <f>VLOOKUP(C9840,Product_Master!$A:$D,3,FALSE)</f>
        <v>Sports</v>
      </c>
    </row>
    <row r="9841" spans="1:17" x14ac:dyDescent="0.3">
      <c r="A9841" t="s">
        <v>16548</v>
      </c>
      <c r="B9841" t="s">
        <v>4475</v>
      </c>
      <c r="C9841" t="s">
        <v>48</v>
      </c>
      <c r="D9841" t="s">
        <v>197</v>
      </c>
      <c r="E9841" t="s">
        <v>210</v>
      </c>
      <c r="F9841" t="s">
        <v>211</v>
      </c>
      <c r="G9841" t="s">
        <v>181</v>
      </c>
      <c r="H9841" t="s">
        <v>15561</v>
      </c>
      <c r="I9841">
        <v>3</v>
      </c>
      <c r="J9841">
        <v>20</v>
      </c>
      <c r="K9841">
        <v>103569</v>
      </c>
      <c r="L9841" t="str">
        <f>VLOOKUP(Sales_Data!C9841,Product_Master!$A:$D,2,FALSE)</f>
        <v>Bed</v>
      </c>
      <c r="M9841">
        <f>VLOOKUP(C9841,Product_Master!$A:$D,4,FALSE)</f>
        <v>43154</v>
      </c>
      <c r="N9841" t="str">
        <f t="shared" si="306"/>
        <v>HIGH</v>
      </c>
      <c r="O9841" t="str" cm="1">
        <f t="array" ref="O9841">_xlfn.IFS(D9841="North","Zone 1",D9841="South","Zone 2",D9841="East","Zone 3",D9841="West","Zone 4")</f>
        <v>Zone 4</v>
      </c>
      <c r="P9841">
        <f t="shared" si="307"/>
        <v>10356.900000000001</v>
      </c>
      <c r="Q9841" t="str">
        <f>VLOOKUP(C9841,Product_Master!$A:$D,3,FALSE)</f>
        <v>Furniture</v>
      </c>
    </row>
    <row r="9842" spans="1:17" x14ac:dyDescent="0.3">
      <c r="A9842" t="s">
        <v>16549</v>
      </c>
      <c r="B9842" t="s">
        <v>1721</v>
      </c>
      <c r="C9842" t="s">
        <v>62</v>
      </c>
      <c r="D9842" t="s">
        <v>197</v>
      </c>
      <c r="E9842" t="s">
        <v>260</v>
      </c>
      <c r="F9842" t="s">
        <v>261</v>
      </c>
      <c r="G9842" t="s">
        <v>243</v>
      </c>
      <c r="H9842" t="s">
        <v>5884</v>
      </c>
      <c r="I9842">
        <v>1</v>
      </c>
      <c r="J9842">
        <v>15</v>
      </c>
      <c r="K9842">
        <v>42221</v>
      </c>
      <c r="L9842" t="str">
        <f>VLOOKUP(Sales_Data!C9842,Product_Master!$A:$D,2,FALSE)</f>
        <v>Recliner</v>
      </c>
      <c r="M9842">
        <f>VLOOKUP(C9842,Product_Master!$A:$D,4,FALSE)</f>
        <v>49672</v>
      </c>
      <c r="N9842" t="str">
        <f t="shared" si="306"/>
        <v>HIGH</v>
      </c>
      <c r="O9842" t="str" cm="1">
        <f t="array" ref="O9842">_xlfn.IFS(D9842="North","Zone 1",D9842="South","Zone 2",D9842="East","Zone 3",D9842="West","Zone 4")</f>
        <v>Zone 4</v>
      </c>
      <c r="P9842">
        <f t="shared" si="307"/>
        <v>4222.1000000000004</v>
      </c>
      <c r="Q9842" t="str">
        <f>VLOOKUP(C9842,Product_Master!$A:$D,3,FALSE)</f>
        <v>Furniture</v>
      </c>
    </row>
    <row r="9843" spans="1:17" x14ac:dyDescent="0.3">
      <c r="A9843" t="s">
        <v>16550</v>
      </c>
      <c r="B9843" t="s">
        <v>496</v>
      </c>
      <c r="C9843" t="s">
        <v>89</v>
      </c>
      <c r="D9843" t="s">
        <v>171</v>
      </c>
      <c r="E9843" t="s">
        <v>223</v>
      </c>
      <c r="F9843" t="s">
        <v>224</v>
      </c>
      <c r="G9843" t="s">
        <v>315</v>
      </c>
      <c r="H9843" t="s">
        <v>16551</v>
      </c>
      <c r="I9843">
        <v>11</v>
      </c>
      <c r="J9843">
        <v>15</v>
      </c>
      <c r="K9843">
        <v>484330</v>
      </c>
      <c r="L9843" t="str">
        <f>VLOOKUP(Sales_Data!C9843,Product_Master!$A:$D,2,FALSE)</f>
        <v>Shorts</v>
      </c>
      <c r="M9843">
        <f>VLOOKUP(C9843,Product_Master!$A:$D,4,FALSE)</f>
        <v>51800</v>
      </c>
      <c r="N9843" t="str">
        <f t="shared" si="306"/>
        <v>HIGH</v>
      </c>
      <c r="O9843" t="str" cm="1">
        <f t="array" ref="O9843">_xlfn.IFS(D9843="North","Zone 1",D9843="South","Zone 2",D9843="East","Zone 3",D9843="West","Zone 4")</f>
        <v>Zone 2</v>
      </c>
      <c r="P9843">
        <f t="shared" si="307"/>
        <v>48433</v>
      </c>
      <c r="Q9843" t="str">
        <f>VLOOKUP(C9843,Product_Master!$A:$D,3,FALSE)</f>
        <v>Clothing</v>
      </c>
    </row>
    <row r="9844" spans="1:17" x14ac:dyDescent="0.3">
      <c r="A9844" t="s">
        <v>16552</v>
      </c>
      <c r="B9844" t="s">
        <v>1043</v>
      </c>
      <c r="C9844" t="s">
        <v>126</v>
      </c>
      <c r="D9844" t="s">
        <v>197</v>
      </c>
      <c r="E9844" t="s">
        <v>198</v>
      </c>
      <c r="F9844" t="s">
        <v>199</v>
      </c>
      <c r="G9844" t="s">
        <v>187</v>
      </c>
      <c r="H9844" t="s">
        <v>3774</v>
      </c>
      <c r="I9844">
        <v>1</v>
      </c>
      <c r="J9844">
        <v>15</v>
      </c>
      <c r="K9844">
        <v>3502</v>
      </c>
      <c r="L9844" t="str">
        <f>VLOOKUP(Sales_Data!C9844,Product_Master!$A:$D,2,FALSE)</f>
        <v>Honey</v>
      </c>
      <c r="M9844">
        <f>VLOOKUP(C9844,Product_Master!$A:$D,4,FALSE)</f>
        <v>4120</v>
      </c>
      <c r="N9844" t="str">
        <f t="shared" si="306"/>
        <v>LOW</v>
      </c>
      <c r="O9844" t="str" cm="1">
        <f t="array" ref="O9844">_xlfn.IFS(D9844="North","Zone 1",D9844="South","Zone 2",D9844="East","Zone 3",D9844="West","Zone 4")</f>
        <v>Zone 4</v>
      </c>
      <c r="P9844">
        <f t="shared" si="307"/>
        <v>70.040000000000006</v>
      </c>
      <c r="Q9844" t="str">
        <f>VLOOKUP(C9844,Product_Master!$A:$D,3,FALSE)</f>
        <v>Grocery</v>
      </c>
    </row>
    <row r="9845" spans="1:17" x14ac:dyDescent="0.3">
      <c r="A9845" t="s">
        <v>16553</v>
      </c>
      <c r="B9845" t="s">
        <v>1549</v>
      </c>
      <c r="C9845" t="s">
        <v>21</v>
      </c>
      <c r="D9845" t="s">
        <v>171</v>
      </c>
      <c r="E9845" t="s">
        <v>172</v>
      </c>
      <c r="F9845" t="s">
        <v>173</v>
      </c>
      <c r="G9845" t="s">
        <v>187</v>
      </c>
      <c r="H9845" t="s">
        <v>13730</v>
      </c>
      <c r="I9845">
        <v>10</v>
      </c>
      <c r="J9845">
        <v>0</v>
      </c>
      <c r="K9845">
        <v>485360</v>
      </c>
      <c r="L9845" t="str">
        <f>VLOOKUP(Sales_Data!C9845,Product_Master!$A:$D,2,FALSE)</f>
        <v>Air Conditioner</v>
      </c>
      <c r="M9845">
        <f>VLOOKUP(C9845,Product_Master!$A:$D,4,FALSE)</f>
        <v>48536</v>
      </c>
      <c r="N9845" t="str">
        <f t="shared" si="306"/>
        <v>HIGH</v>
      </c>
      <c r="O9845" t="str" cm="1">
        <f t="array" ref="O9845">_xlfn.IFS(D9845="North","Zone 1",D9845="South","Zone 2",D9845="East","Zone 3",D9845="West","Zone 4")</f>
        <v>Zone 2</v>
      </c>
      <c r="P9845">
        <f t="shared" si="307"/>
        <v>48536</v>
      </c>
      <c r="Q9845" t="str">
        <f>VLOOKUP(C9845,Product_Master!$A:$D,3,FALSE)</f>
        <v>Electronics</v>
      </c>
    </row>
    <row r="9846" spans="1:17" x14ac:dyDescent="0.3">
      <c r="A9846" t="s">
        <v>16554</v>
      </c>
      <c r="B9846" t="s">
        <v>3006</v>
      </c>
      <c r="C9846" t="s">
        <v>89</v>
      </c>
      <c r="D9846" t="s">
        <v>191</v>
      </c>
      <c r="E9846" t="s">
        <v>242</v>
      </c>
      <c r="F9846" t="s">
        <v>242</v>
      </c>
      <c r="G9846" t="s">
        <v>187</v>
      </c>
      <c r="H9846" t="s">
        <v>16555</v>
      </c>
      <c r="I9846">
        <v>8</v>
      </c>
      <c r="J9846">
        <v>10</v>
      </c>
      <c r="K9846">
        <v>372960</v>
      </c>
      <c r="L9846" t="str">
        <f>VLOOKUP(Sales_Data!C9846,Product_Master!$A:$D,2,FALSE)</f>
        <v>Shorts</v>
      </c>
      <c r="M9846">
        <f>VLOOKUP(C9846,Product_Master!$A:$D,4,FALSE)</f>
        <v>51800</v>
      </c>
      <c r="N9846" t="str">
        <f t="shared" si="306"/>
        <v>HIGH</v>
      </c>
      <c r="O9846" t="str" cm="1">
        <f t="array" ref="O9846">_xlfn.IFS(D9846="North","Zone 1",D9846="South","Zone 2",D9846="East","Zone 3",D9846="West","Zone 4")</f>
        <v>Zone 1</v>
      </c>
      <c r="P9846">
        <f t="shared" si="307"/>
        <v>37296</v>
      </c>
      <c r="Q9846" t="str">
        <f>VLOOKUP(C9846,Product_Master!$A:$D,3,FALSE)</f>
        <v>Clothing</v>
      </c>
    </row>
    <row r="9847" spans="1:17" x14ac:dyDescent="0.3">
      <c r="A9847" t="s">
        <v>16556</v>
      </c>
      <c r="B9847" t="s">
        <v>926</v>
      </c>
      <c r="C9847" t="s">
        <v>151</v>
      </c>
      <c r="D9847" t="s">
        <v>197</v>
      </c>
      <c r="E9847" t="s">
        <v>260</v>
      </c>
      <c r="F9847" t="s">
        <v>261</v>
      </c>
      <c r="G9847" t="s">
        <v>219</v>
      </c>
      <c r="H9847" t="s">
        <v>16557</v>
      </c>
      <c r="I9847">
        <v>12</v>
      </c>
      <c r="J9847">
        <v>0</v>
      </c>
      <c r="K9847">
        <v>457164</v>
      </c>
      <c r="L9847" t="str">
        <f>VLOOKUP(Sales_Data!C9847,Product_Master!$A:$D,2,FALSE)</f>
        <v>Volleyball</v>
      </c>
      <c r="M9847">
        <f>VLOOKUP(C9847,Product_Master!$A:$D,4,FALSE)</f>
        <v>38097</v>
      </c>
      <c r="N9847" t="str">
        <f t="shared" si="306"/>
        <v>HIGH</v>
      </c>
      <c r="O9847" t="str" cm="1">
        <f t="array" ref="O9847">_xlfn.IFS(D9847="North","Zone 1",D9847="South","Zone 2",D9847="East","Zone 3",D9847="West","Zone 4")</f>
        <v>Zone 4</v>
      </c>
      <c r="P9847">
        <f t="shared" si="307"/>
        <v>45716.4</v>
      </c>
      <c r="Q9847" t="str">
        <f>VLOOKUP(C9847,Product_Master!$A:$D,3,FALSE)</f>
        <v>Sports</v>
      </c>
    </row>
    <row r="9848" spans="1:17" x14ac:dyDescent="0.3">
      <c r="A9848" t="s">
        <v>16558</v>
      </c>
      <c r="B9848" t="s">
        <v>1189</v>
      </c>
      <c r="C9848" t="s">
        <v>29</v>
      </c>
      <c r="D9848" t="s">
        <v>171</v>
      </c>
      <c r="E9848" t="s">
        <v>172</v>
      </c>
      <c r="F9848" t="s">
        <v>173</v>
      </c>
      <c r="G9848" t="s">
        <v>206</v>
      </c>
      <c r="H9848" t="s">
        <v>10032</v>
      </c>
      <c r="I9848">
        <v>2</v>
      </c>
      <c r="J9848">
        <v>20</v>
      </c>
      <c r="K9848">
        <v>24979</v>
      </c>
      <c r="L9848" t="str">
        <f>VLOOKUP(Sales_Data!C9848,Product_Master!$A:$D,2,FALSE)</f>
        <v>Bluetooth Speaker</v>
      </c>
      <c r="M9848">
        <f>VLOOKUP(C9848,Product_Master!$A:$D,4,FALSE)</f>
        <v>15612</v>
      </c>
      <c r="N9848" t="str">
        <f t="shared" si="306"/>
        <v>HIGH</v>
      </c>
      <c r="O9848" t="str" cm="1">
        <f t="array" ref="O9848">_xlfn.IFS(D9848="North","Zone 1",D9848="South","Zone 2",D9848="East","Zone 3",D9848="West","Zone 4")</f>
        <v>Zone 2</v>
      </c>
      <c r="P9848">
        <f t="shared" si="307"/>
        <v>2497.9</v>
      </c>
      <c r="Q9848" t="str">
        <f>VLOOKUP(C9848,Product_Master!$A:$D,3,FALSE)</f>
        <v>Electronics</v>
      </c>
    </row>
    <row r="9849" spans="1:17" x14ac:dyDescent="0.3">
      <c r="A9849" t="s">
        <v>16559</v>
      </c>
      <c r="B9849" t="s">
        <v>1011</v>
      </c>
      <c r="C9849" t="s">
        <v>48</v>
      </c>
      <c r="D9849" t="s">
        <v>191</v>
      </c>
      <c r="E9849" t="s">
        <v>192</v>
      </c>
      <c r="F9849" t="s">
        <v>193</v>
      </c>
      <c r="G9849" t="s">
        <v>285</v>
      </c>
      <c r="H9849" t="s">
        <v>16560</v>
      </c>
      <c r="I9849">
        <v>7</v>
      </c>
      <c r="J9849">
        <v>5</v>
      </c>
      <c r="K9849">
        <v>286974</v>
      </c>
      <c r="L9849" t="str">
        <f>VLOOKUP(Sales_Data!C9849,Product_Master!$A:$D,2,FALSE)</f>
        <v>Bed</v>
      </c>
      <c r="M9849">
        <f>VLOOKUP(C9849,Product_Master!$A:$D,4,FALSE)</f>
        <v>43154</v>
      </c>
      <c r="N9849" t="str">
        <f t="shared" si="306"/>
        <v>HIGH</v>
      </c>
      <c r="O9849" t="str" cm="1">
        <f t="array" ref="O9849">_xlfn.IFS(D9849="North","Zone 1",D9849="South","Zone 2",D9849="East","Zone 3",D9849="West","Zone 4")</f>
        <v>Zone 1</v>
      </c>
      <c r="P9849">
        <f t="shared" si="307"/>
        <v>28697.4</v>
      </c>
      <c r="Q9849" t="str">
        <f>VLOOKUP(C9849,Product_Master!$A:$D,3,FALSE)</f>
        <v>Furniture</v>
      </c>
    </row>
    <row r="9850" spans="1:17" x14ac:dyDescent="0.3">
      <c r="A9850" t="s">
        <v>16561</v>
      </c>
      <c r="B9850" t="s">
        <v>5264</v>
      </c>
      <c r="C9850" t="s">
        <v>145</v>
      </c>
      <c r="D9850" t="s">
        <v>197</v>
      </c>
      <c r="E9850" t="s">
        <v>210</v>
      </c>
      <c r="F9850" t="s">
        <v>211</v>
      </c>
      <c r="G9850" t="s">
        <v>219</v>
      </c>
      <c r="H9850" t="s">
        <v>16562</v>
      </c>
      <c r="I9850">
        <v>7</v>
      </c>
      <c r="J9850">
        <v>10</v>
      </c>
      <c r="K9850">
        <v>111862</v>
      </c>
      <c r="L9850" t="str">
        <f>VLOOKUP(Sales_Data!C9850,Product_Master!$A:$D,2,FALSE)</f>
        <v>Badminton Racket</v>
      </c>
      <c r="M9850">
        <f>VLOOKUP(C9850,Product_Master!$A:$D,4,FALSE)</f>
        <v>17756</v>
      </c>
      <c r="N9850" t="str">
        <f t="shared" si="306"/>
        <v>HIGH</v>
      </c>
      <c r="O9850" t="str" cm="1">
        <f t="array" ref="O9850">_xlfn.IFS(D9850="North","Zone 1",D9850="South","Zone 2",D9850="East","Zone 3",D9850="West","Zone 4")</f>
        <v>Zone 4</v>
      </c>
      <c r="P9850">
        <f t="shared" si="307"/>
        <v>11186.2</v>
      </c>
      <c r="Q9850" t="str">
        <f>VLOOKUP(C9850,Product_Master!$A:$D,3,FALSE)</f>
        <v>Sports</v>
      </c>
    </row>
    <row r="9851" spans="1:17" x14ac:dyDescent="0.3">
      <c r="A9851" t="s">
        <v>16563</v>
      </c>
      <c r="B9851" t="s">
        <v>3744</v>
      </c>
      <c r="C9851" t="s">
        <v>149</v>
      </c>
      <c r="D9851" t="s">
        <v>178</v>
      </c>
      <c r="E9851" t="s">
        <v>310</v>
      </c>
      <c r="F9851" t="s">
        <v>311</v>
      </c>
      <c r="G9851" t="s">
        <v>212</v>
      </c>
      <c r="H9851" t="s">
        <v>2885</v>
      </c>
      <c r="I9851">
        <v>4</v>
      </c>
      <c r="J9851">
        <v>5</v>
      </c>
      <c r="K9851">
        <v>130260</v>
      </c>
      <c r="L9851" t="str">
        <f>VLOOKUP(Sales_Data!C9851,Product_Master!$A:$D,2,FALSE)</f>
        <v>Football Shoes</v>
      </c>
      <c r="M9851">
        <f>VLOOKUP(C9851,Product_Master!$A:$D,4,FALSE)</f>
        <v>34279</v>
      </c>
      <c r="N9851" t="str">
        <f t="shared" si="306"/>
        <v>HIGH</v>
      </c>
      <c r="O9851" t="str" cm="1">
        <f t="array" ref="O9851">_xlfn.IFS(D9851="North","Zone 1",D9851="South","Zone 2",D9851="East","Zone 3",D9851="West","Zone 4")</f>
        <v>Zone 3</v>
      </c>
      <c r="P9851">
        <f t="shared" si="307"/>
        <v>13026</v>
      </c>
      <c r="Q9851" t="str">
        <f>VLOOKUP(C9851,Product_Master!$A:$D,3,FALSE)</f>
        <v>Sports</v>
      </c>
    </row>
    <row r="9852" spans="1:17" x14ac:dyDescent="0.3">
      <c r="A9852" t="s">
        <v>16564</v>
      </c>
      <c r="B9852" t="s">
        <v>835</v>
      </c>
      <c r="C9852" t="s">
        <v>128</v>
      </c>
      <c r="D9852" t="s">
        <v>191</v>
      </c>
      <c r="E9852" t="s">
        <v>192</v>
      </c>
      <c r="F9852" t="s">
        <v>193</v>
      </c>
      <c r="G9852" t="s">
        <v>181</v>
      </c>
      <c r="H9852" t="s">
        <v>16082</v>
      </c>
      <c r="I9852">
        <v>8</v>
      </c>
      <c r="J9852">
        <v>0</v>
      </c>
      <c r="K9852">
        <v>470544</v>
      </c>
      <c r="L9852" t="str">
        <f>VLOOKUP(Sales_Data!C9852,Product_Master!$A:$D,2,FALSE)</f>
        <v>Cricket Bat</v>
      </c>
      <c r="M9852">
        <f>VLOOKUP(C9852,Product_Master!$A:$D,4,FALSE)</f>
        <v>58818</v>
      </c>
      <c r="N9852" t="str">
        <f t="shared" si="306"/>
        <v>HIGH</v>
      </c>
      <c r="O9852" t="str" cm="1">
        <f t="array" ref="O9852">_xlfn.IFS(D9852="North","Zone 1",D9852="South","Zone 2",D9852="East","Zone 3",D9852="West","Zone 4")</f>
        <v>Zone 1</v>
      </c>
      <c r="P9852">
        <f t="shared" si="307"/>
        <v>47054.400000000001</v>
      </c>
      <c r="Q9852" t="str">
        <f>VLOOKUP(C9852,Product_Master!$A:$D,3,FALSE)</f>
        <v>Sports</v>
      </c>
    </row>
    <row r="9853" spans="1:17" x14ac:dyDescent="0.3">
      <c r="A9853" t="s">
        <v>16565</v>
      </c>
      <c r="B9853" t="s">
        <v>3075</v>
      </c>
      <c r="C9853" t="s">
        <v>128</v>
      </c>
      <c r="D9853" t="s">
        <v>191</v>
      </c>
      <c r="E9853" t="s">
        <v>238</v>
      </c>
      <c r="F9853" t="s">
        <v>238</v>
      </c>
      <c r="G9853" t="s">
        <v>253</v>
      </c>
      <c r="H9853" t="s">
        <v>7591</v>
      </c>
      <c r="I9853">
        <v>12</v>
      </c>
      <c r="J9853">
        <v>0</v>
      </c>
      <c r="K9853">
        <v>705816</v>
      </c>
      <c r="L9853" t="str">
        <f>VLOOKUP(Sales_Data!C9853,Product_Master!$A:$D,2,FALSE)</f>
        <v>Cricket Bat</v>
      </c>
      <c r="M9853">
        <f>VLOOKUP(C9853,Product_Master!$A:$D,4,FALSE)</f>
        <v>58818</v>
      </c>
      <c r="N9853" t="str">
        <f t="shared" si="306"/>
        <v>HIGH</v>
      </c>
      <c r="O9853" t="str" cm="1">
        <f t="array" ref="O9853">_xlfn.IFS(D9853="North","Zone 1",D9853="South","Zone 2",D9853="East","Zone 3",D9853="West","Zone 4")</f>
        <v>Zone 1</v>
      </c>
      <c r="P9853">
        <f t="shared" si="307"/>
        <v>70581.600000000006</v>
      </c>
      <c r="Q9853" t="str">
        <f>VLOOKUP(C9853,Product_Master!$A:$D,3,FALSE)</f>
        <v>Sports</v>
      </c>
    </row>
    <row r="9854" spans="1:17" x14ac:dyDescent="0.3">
      <c r="A9854" t="s">
        <v>16566</v>
      </c>
      <c r="B9854" t="s">
        <v>1400</v>
      </c>
      <c r="C9854" t="s">
        <v>106</v>
      </c>
      <c r="D9854" t="s">
        <v>178</v>
      </c>
      <c r="E9854" t="s">
        <v>179</v>
      </c>
      <c r="F9854" t="s">
        <v>180</v>
      </c>
      <c r="G9854" t="s">
        <v>206</v>
      </c>
      <c r="H9854" t="s">
        <v>4860</v>
      </c>
      <c r="I9854">
        <v>10</v>
      </c>
      <c r="J9854">
        <v>5</v>
      </c>
      <c r="K9854">
        <v>632443</v>
      </c>
      <c r="L9854" t="str">
        <f>VLOOKUP(Sales_Data!C9854,Product_Master!$A:$D,2,FALSE)</f>
        <v>Oil</v>
      </c>
      <c r="M9854">
        <f>VLOOKUP(C9854,Product_Master!$A:$D,4,FALSE)</f>
        <v>66573</v>
      </c>
      <c r="N9854" t="str">
        <f t="shared" si="306"/>
        <v>HIGH</v>
      </c>
      <c r="O9854" t="str" cm="1">
        <f t="array" ref="O9854">_xlfn.IFS(D9854="North","Zone 1",D9854="South","Zone 2",D9854="East","Zone 3",D9854="West","Zone 4")</f>
        <v>Zone 3</v>
      </c>
      <c r="P9854">
        <f t="shared" si="307"/>
        <v>63244.3</v>
      </c>
      <c r="Q9854" t="str">
        <f>VLOOKUP(C9854,Product_Master!$A:$D,3,FALSE)</f>
        <v>Grocery</v>
      </c>
    </row>
    <row r="9855" spans="1:17" x14ac:dyDescent="0.3">
      <c r="A9855" t="s">
        <v>16567</v>
      </c>
      <c r="B9855" t="s">
        <v>6098</v>
      </c>
      <c r="C9855" t="s">
        <v>7</v>
      </c>
      <c r="D9855" t="s">
        <v>197</v>
      </c>
      <c r="E9855" t="s">
        <v>210</v>
      </c>
      <c r="F9855" t="s">
        <v>211</v>
      </c>
      <c r="G9855" t="s">
        <v>315</v>
      </c>
      <c r="H9855" t="s">
        <v>494</v>
      </c>
      <c r="I9855">
        <v>8</v>
      </c>
      <c r="J9855">
        <v>20</v>
      </c>
      <c r="K9855">
        <v>409606</v>
      </c>
      <c r="L9855" t="str">
        <f>VLOOKUP(Sales_Data!C9855,Product_Master!$A:$D,2,FALSE)</f>
        <v>HP Laptop</v>
      </c>
      <c r="M9855">
        <f>VLOOKUP(C9855,Product_Master!$A:$D,4,FALSE)</f>
        <v>64001</v>
      </c>
      <c r="N9855" t="str">
        <f t="shared" si="306"/>
        <v>HIGH</v>
      </c>
      <c r="O9855" t="str" cm="1">
        <f t="array" ref="O9855">_xlfn.IFS(D9855="North","Zone 1",D9855="South","Zone 2",D9855="East","Zone 3",D9855="West","Zone 4")</f>
        <v>Zone 4</v>
      </c>
      <c r="P9855">
        <f t="shared" si="307"/>
        <v>40960.600000000006</v>
      </c>
      <c r="Q9855" t="str">
        <f>VLOOKUP(C9855,Product_Master!$A:$D,3,FALSE)</f>
        <v>Electronics</v>
      </c>
    </row>
    <row r="9856" spans="1:17" x14ac:dyDescent="0.3">
      <c r="A9856" t="s">
        <v>16568</v>
      </c>
      <c r="B9856" t="s">
        <v>995</v>
      </c>
      <c r="C9856" t="s">
        <v>44</v>
      </c>
      <c r="D9856" t="s">
        <v>178</v>
      </c>
      <c r="E9856" t="s">
        <v>310</v>
      </c>
      <c r="F9856" t="s">
        <v>311</v>
      </c>
      <c r="G9856" t="s">
        <v>269</v>
      </c>
      <c r="H9856" t="s">
        <v>1586</v>
      </c>
      <c r="I9856">
        <v>7</v>
      </c>
      <c r="J9856">
        <v>10</v>
      </c>
      <c r="K9856">
        <v>472556</v>
      </c>
      <c r="L9856" t="str">
        <f>VLOOKUP(Sales_Data!C9856,Product_Master!$A:$D,2,FALSE)</f>
        <v>Bookshelf</v>
      </c>
      <c r="M9856">
        <f>VLOOKUP(C9856,Product_Master!$A:$D,4,FALSE)</f>
        <v>75009</v>
      </c>
      <c r="N9856" t="str">
        <f t="shared" si="306"/>
        <v>HIGH</v>
      </c>
      <c r="O9856" t="str" cm="1">
        <f t="array" ref="O9856">_xlfn.IFS(D9856="North","Zone 1",D9856="South","Zone 2",D9856="East","Zone 3",D9856="West","Zone 4")</f>
        <v>Zone 3</v>
      </c>
      <c r="P9856">
        <f t="shared" si="307"/>
        <v>47255.600000000006</v>
      </c>
      <c r="Q9856" t="str">
        <f>VLOOKUP(C9856,Product_Master!$A:$D,3,FALSE)</f>
        <v>Furniture</v>
      </c>
    </row>
    <row r="9857" spans="1:17" x14ac:dyDescent="0.3">
      <c r="A9857" t="s">
        <v>16569</v>
      </c>
      <c r="B9857" t="s">
        <v>2556</v>
      </c>
      <c r="C9857" t="s">
        <v>102</v>
      </c>
      <c r="D9857" t="s">
        <v>197</v>
      </c>
      <c r="E9857" t="s">
        <v>260</v>
      </c>
      <c r="F9857" t="s">
        <v>261</v>
      </c>
      <c r="G9857" t="s">
        <v>315</v>
      </c>
      <c r="H9857" t="s">
        <v>16570</v>
      </c>
      <c r="I9857">
        <v>5</v>
      </c>
      <c r="J9857">
        <v>20</v>
      </c>
      <c r="K9857">
        <v>292280</v>
      </c>
      <c r="L9857" t="str">
        <f>VLOOKUP(Sales_Data!C9857,Product_Master!$A:$D,2,FALSE)</f>
        <v>Tea</v>
      </c>
      <c r="M9857">
        <f>VLOOKUP(C9857,Product_Master!$A:$D,4,FALSE)</f>
        <v>73070</v>
      </c>
      <c r="N9857" t="str">
        <f t="shared" si="306"/>
        <v>HIGH</v>
      </c>
      <c r="O9857" t="str" cm="1">
        <f t="array" ref="O9857">_xlfn.IFS(D9857="North","Zone 1",D9857="South","Zone 2",D9857="East","Zone 3",D9857="West","Zone 4")</f>
        <v>Zone 4</v>
      </c>
      <c r="P9857">
        <f t="shared" si="307"/>
        <v>29228</v>
      </c>
      <c r="Q9857" t="str">
        <f>VLOOKUP(C9857,Product_Master!$A:$D,3,FALSE)</f>
        <v>Grocery</v>
      </c>
    </row>
    <row r="9858" spans="1:17" x14ac:dyDescent="0.3">
      <c r="A9858" t="s">
        <v>16571</v>
      </c>
      <c r="B9858" t="s">
        <v>1903</v>
      </c>
      <c r="C9858" t="s">
        <v>15</v>
      </c>
      <c r="D9858" t="s">
        <v>171</v>
      </c>
      <c r="E9858" t="s">
        <v>204</v>
      </c>
      <c r="F9858" t="s">
        <v>205</v>
      </c>
      <c r="G9858" t="s">
        <v>181</v>
      </c>
      <c r="H9858" t="s">
        <v>7863</v>
      </c>
      <c r="I9858">
        <v>2</v>
      </c>
      <c r="J9858">
        <v>5</v>
      </c>
      <c r="K9858">
        <v>17457</v>
      </c>
      <c r="L9858" t="str">
        <f>VLOOKUP(Sales_Data!C9858,Product_Master!$A:$D,2,FALSE)</f>
        <v>OnePlus Phone</v>
      </c>
      <c r="M9858">
        <f>VLOOKUP(C9858,Product_Master!$A:$D,4,FALSE)</f>
        <v>9188</v>
      </c>
      <c r="N9858" t="str">
        <f t="shared" si="306"/>
        <v>HIGH</v>
      </c>
      <c r="O9858" t="str" cm="1">
        <f t="array" ref="O9858">_xlfn.IFS(D9858="North","Zone 1",D9858="South","Zone 2",D9858="East","Zone 3",D9858="West","Zone 4")</f>
        <v>Zone 2</v>
      </c>
      <c r="P9858">
        <f t="shared" si="307"/>
        <v>1745.7</v>
      </c>
      <c r="Q9858" t="str">
        <f>VLOOKUP(C9858,Product_Master!$A:$D,3,FALSE)</f>
        <v>Electronics</v>
      </c>
    </row>
    <row r="9859" spans="1:17" x14ac:dyDescent="0.3">
      <c r="A9859" t="s">
        <v>16572</v>
      </c>
      <c r="B9859" t="s">
        <v>841</v>
      </c>
      <c r="C9859" t="s">
        <v>27</v>
      </c>
      <c r="D9859" t="s">
        <v>178</v>
      </c>
      <c r="E9859" t="s">
        <v>179</v>
      </c>
      <c r="F9859" t="s">
        <v>180</v>
      </c>
      <c r="G9859" t="s">
        <v>219</v>
      </c>
      <c r="H9859" t="s">
        <v>16573</v>
      </c>
      <c r="I9859">
        <v>4</v>
      </c>
      <c r="J9859">
        <v>5</v>
      </c>
      <c r="K9859">
        <v>213997</v>
      </c>
      <c r="L9859" t="str">
        <f>VLOOKUP(Sales_Data!C9859,Product_Master!$A:$D,2,FALSE)</f>
        <v>Microwave</v>
      </c>
      <c r="M9859">
        <f>VLOOKUP(C9859,Product_Master!$A:$D,4,FALSE)</f>
        <v>56315</v>
      </c>
      <c r="N9859" t="str">
        <f t="shared" ref="N9859:N9922" si="308">IF(K9859&gt;15000,"HIGH",IF(K9859&gt;=5000,"MEDIUM","LOW"))</f>
        <v>HIGH</v>
      </c>
      <c r="O9859" t="str" cm="1">
        <f t="array" ref="O9859">_xlfn.IFS(D9859="North","Zone 1",D9859="South","Zone 2",D9859="East","Zone 3",D9859="West","Zone 4")</f>
        <v>Zone 3</v>
      </c>
      <c r="P9859">
        <f t="shared" ref="P9859:P9922" si="309">IF(N9859="HIGH",K9859*10%,IF(N9859="MEDIUM",K9859*5%,K9859*2%))</f>
        <v>21399.7</v>
      </c>
      <c r="Q9859" t="str">
        <f>VLOOKUP(C9859,Product_Master!$A:$D,3,FALSE)</f>
        <v>Electronics</v>
      </c>
    </row>
    <row r="9860" spans="1:17" x14ac:dyDescent="0.3">
      <c r="A9860" t="s">
        <v>16574</v>
      </c>
      <c r="B9860" t="s">
        <v>1350</v>
      </c>
      <c r="C9860" t="s">
        <v>17</v>
      </c>
      <c r="D9860" t="s">
        <v>171</v>
      </c>
      <c r="E9860" t="s">
        <v>223</v>
      </c>
      <c r="F9860" t="s">
        <v>224</v>
      </c>
      <c r="G9860" t="s">
        <v>243</v>
      </c>
      <c r="H9860" t="s">
        <v>16575</v>
      </c>
      <c r="I9860">
        <v>11</v>
      </c>
      <c r="J9860">
        <v>20</v>
      </c>
      <c r="K9860">
        <v>589116</v>
      </c>
      <c r="L9860" t="str">
        <f>VLOOKUP(Sales_Data!C9860,Product_Master!$A:$D,2,FALSE)</f>
        <v>Printer</v>
      </c>
      <c r="M9860">
        <f>VLOOKUP(C9860,Product_Master!$A:$D,4,FALSE)</f>
        <v>66945</v>
      </c>
      <c r="N9860" t="str">
        <f t="shared" si="308"/>
        <v>HIGH</v>
      </c>
      <c r="O9860" t="str" cm="1">
        <f t="array" ref="O9860">_xlfn.IFS(D9860="North","Zone 1",D9860="South","Zone 2",D9860="East","Zone 3",D9860="West","Zone 4")</f>
        <v>Zone 2</v>
      </c>
      <c r="P9860">
        <f t="shared" si="309"/>
        <v>58911.600000000006</v>
      </c>
      <c r="Q9860" t="str">
        <f>VLOOKUP(C9860,Product_Master!$A:$D,3,FALSE)</f>
        <v>Electronics</v>
      </c>
    </row>
    <row r="9861" spans="1:17" x14ac:dyDescent="0.3">
      <c r="A9861" t="s">
        <v>16576</v>
      </c>
      <c r="B9861" t="s">
        <v>761</v>
      </c>
      <c r="C9861" t="s">
        <v>46</v>
      </c>
      <c r="D9861" t="s">
        <v>171</v>
      </c>
      <c r="E9861" t="s">
        <v>172</v>
      </c>
      <c r="F9861" t="s">
        <v>173</v>
      </c>
      <c r="G9861" t="s">
        <v>243</v>
      </c>
      <c r="H9861" t="s">
        <v>12214</v>
      </c>
      <c r="I9861">
        <v>4</v>
      </c>
      <c r="J9861">
        <v>20</v>
      </c>
      <c r="K9861">
        <v>199721</v>
      </c>
      <c r="L9861" t="str">
        <f>VLOOKUP(Sales_Data!C9861,Product_Master!$A:$D,2,FALSE)</f>
        <v>Wardrobe</v>
      </c>
      <c r="M9861">
        <f>VLOOKUP(C9861,Product_Master!$A:$D,4,FALSE)</f>
        <v>62413</v>
      </c>
      <c r="N9861" t="str">
        <f t="shared" si="308"/>
        <v>HIGH</v>
      </c>
      <c r="O9861" t="str" cm="1">
        <f t="array" ref="O9861">_xlfn.IFS(D9861="North","Zone 1",D9861="South","Zone 2",D9861="East","Zone 3",D9861="West","Zone 4")</f>
        <v>Zone 2</v>
      </c>
      <c r="P9861">
        <f t="shared" si="309"/>
        <v>19972.100000000002</v>
      </c>
      <c r="Q9861" t="str">
        <f>VLOOKUP(C9861,Product_Master!$A:$D,3,FALSE)</f>
        <v>Furniture</v>
      </c>
    </row>
    <row r="9862" spans="1:17" x14ac:dyDescent="0.3">
      <c r="A9862" t="s">
        <v>16577</v>
      </c>
      <c r="B9862" t="s">
        <v>1280</v>
      </c>
      <c r="C9862" t="s">
        <v>124</v>
      </c>
      <c r="D9862" t="s">
        <v>178</v>
      </c>
      <c r="E9862" t="s">
        <v>185</v>
      </c>
      <c r="F9862" t="s">
        <v>186</v>
      </c>
      <c r="G9862" t="s">
        <v>269</v>
      </c>
      <c r="H9862" t="s">
        <v>16578</v>
      </c>
      <c r="I9862">
        <v>8</v>
      </c>
      <c r="J9862">
        <v>10</v>
      </c>
      <c r="K9862">
        <v>234792</v>
      </c>
      <c r="L9862" t="str">
        <f>VLOOKUP(Sales_Data!C9862,Product_Master!$A:$D,2,FALSE)</f>
        <v>Dry Fruits</v>
      </c>
      <c r="M9862">
        <f>VLOOKUP(C9862,Product_Master!$A:$D,4,FALSE)</f>
        <v>32610</v>
      </c>
      <c r="N9862" t="str">
        <f t="shared" si="308"/>
        <v>HIGH</v>
      </c>
      <c r="O9862" t="str" cm="1">
        <f t="array" ref="O9862">_xlfn.IFS(D9862="North","Zone 1",D9862="South","Zone 2",D9862="East","Zone 3",D9862="West","Zone 4")</f>
        <v>Zone 3</v>
      </c>
      <c r="P9862">
        <f t="shared" si="309"/>
        <v>23479.200000000001</v>
      </c>
      <c r="Q9862" t="str">
        <f>VLOOKUP(C9862,Product_Master!$A:$D,3,FALSE)</f>
        <v>Grocery</v>
      </c>
    </row>
    <row r="9863" spans="1:17" x14ac:dyDescent="0.3">
      <c r="A9863" t="s">
        <v>16579</v>
      </c>
      <c r="B9863" t="s">
        <v>252</v>
      </c>
      <c r="C9863" t="s">
        <v>155</v>
      </c>
      <c r="D9863" t="s">
        <v>171</v>
      </c>
      <c r="E9863" t="s">
        <v>172</v>
      </c>
      <c r="F9863" t="s">
        <v>173</v>
      </c>
      <c r="G9863" t="s">
        <v>269</v>
      </c>
      <c r="H9863" t="s">
        <v>12472</v>
      </c>
      <c r="I9863">
        <v>2</v>
      </c>
      <c r="J9863">
        <v>5</v>
      </c>
      <c r="K9863">
        <v>136456</v>
      </c>
      <c r="L9863" t="str">
        <f>VLOOKUP(Sales_Data!C9863,Product_Master!$A:$D,2,FALSE)</f>
        <v>Cycling Bottle</v>
      </c>
      <c r="M9863">
        <f>VLOOKUP(C9863,Product_Master!$A:$D,4,FALSE)</f>
        <v>71819</v>
      </c>
      <c r="N9863" t="str">
        <f t="shared" si="308"/>
        <v>HIGH</v>
      </c>
      <c r="O9863" t="str" cm="1">
        <f t="array" ref="O9863">_xlfn.IFS(D9863="North","Zone 1",D9863="South","Zone 2",D9863="East","Zone 3",D9863="West","Zone 4")</f>
        <v>Zone 2</v>
      </c>
      <c r="P9863">
        <f t="shared" si="309"/>
        <v>13645.6</v>
      </c>
      <c r="Q9863" t="str">
        <f>VLOOKUP(C9863,Product_Master!$A:$D,3,FALSE)</f>
        <v>Sports</v>
      </c>
    </row>
    <row r="9864" spans="1:17" x14ac:dyDescent="0.3">
      <c r="A9864" t="s">
        <v>16580</v>
      </c>
      <c r="B9864" t="s">
        <v>1955</v>
      </c>
      <c r="C9864" t="s">
        <v>66</v>
      </c>
      <c r="D9864" t="s">
        <v>197</v>
      </c>
      <c r="E9864" t="s">
        <v>210</v>
      </c>
      <c r="F9864" t="s">
        <v>211</v>
      </c>
      <c r="G9864" t="s">
        <v>187</v>
      </c>
      <c r="H9864" t="s">
        <v>10483</v>
      </c>
      <c r="I9864">
        <v>9</v>
      </c>
      <c r="J9864">
        <v>15</v>
      </c>
      <c r="K9864">
        <v>371070</v>
      </c>
      <c r="L9864" t="str">
        <f>VLOOKUP(Sales_Data!C9864,Product_Master!$A:$D,2,FALSE)</f>
        <v>Men Shirt</v>
      </c>
      <c r="M9864">
        <f>VLOOKUP(C9864,Product_Master!$A:$D,4,FALSE)</f>
        <v>48506</v>
      </c>
      <c r="N9864" t="str">
        <f t="shared" si="308"/>
        <v>HIGH</v>
      </c>
      <c r="O9864" t="str" cm="1">
        <f t="array" ref="O9864">_xlfn.IFS(D9864="North","Zone 1",D9864="South","Zone 2",D9864="East","Zone 3",D9864="West","Zone 4")</f>
        <v>Zone 4</v>
      </c>
      <c r="P9864">
        <f t="shared" si="309"/>
        <v>37107</v>
      </c>
      <c r="Q9864" t="str">
        <f>VLOOKUP(C9864,Product_Master!$A:$D,3,FALSE)</f>
        <v>Clothing</v>
      </c>
    </row>
    <row r="9865" spans="1:17" x14ac:dyDescent="0.3">
      <c r="A9865" t="s">
        <v>16581</v>
      </c>
      <c r="B9865" t="s">
        <v>699</v>
      </c>
      <c r="C9865" t="s">
        <v>116</v>
      </c>
      <c r="D9865" t="s">
        <v>171</v>
      </c>
      <c r="E9865" t="s">
        <v>172</v>
      </c>
      <c r="F9865" t="s">
        <v>173</v>
      </c>
      <c r="G9865" t="s">
        <v>315</v>
      </c>
      <c r="H9865" t="s">
        <v>3925</v>
      </c>
      <c r="I9865">
        <v>1</v>
      </c>
      <c r="J9865">
        <v>5</v>
      </c>
      <c r="K9865">
        <v>9120</v>
      </c>
      <c r="L9865" t="str">
        <f>VLOOKUP(Sales_Data!C9865,Product_Master!$A:$D,2,FALSE)</f>
        <v>Biscuits</v>
      </c>
      <c r="M9865">
        <f>VLOOKUP(C9865,Product_Master!$A:$D,4,FALSE)</f>
        <v>9601</v>
      </c>
      <c r="N9865" t="str">
        <f t="shared" si="308"/>
        <v>MEDIUM</v>
      </c>
      <c r="O9865" t="str" cm="1">
        <f t="array" ref="O9865">_xlfn.IFS(D9865="North","Zone 1",D9865="South","Zone 2",D9865="East","Zone 3",D9865="West","Zone 4")</f>
        <v>Zone 2</v>
      </c>
      <c r="P9865">
        <f t="shared" si="309"/>
        <v>456</v>
      </c>
      <c r="Q9865" t="str">
        <f>VLOOKUP(C9865,Product_Master!$A:$D,3,FALSE)</f>
        <v>Grocery</v>
      </c>
    </row>
    <row r="9866" spans="1:17" x14ac:dyDescent="0.3">
      <c r="A9866" t="s">
        <v>16582</v>
      </c>
      <c r="B9866" t="s">
        <v>1246</v>
      </c>
      <c r="C9866" t="s">
        <v>149</v>
      </c>
      <c r="D9866" t="s">
        <v>178</v>
      </c>
      <c r="E9866" t="s">
        <v>310</v>
      </c>
      <c r="F9866" t="s">
        <v>311</v>
      </c>
      <c r="G9866" t="s">
        <v>253</v>
      </c>
      <c r="H9866" t="s">
        <v>16583</v>
      </c>
      <c r="I9866">
        <v>10</v>
      </c>
      <c r="J9866">
        <v>20</v>
      </c>
      <c r="K9866">
        <v>274232</v>
      </c>
      <c r="L9866" t="str">
        <f>VLOOKUP(Sales_Data!C9866,Product_Master!$A:$D,2,FALSE)</f>
        <v>Football Shoes</v>
      </c>
      <c r="M9866">
        <f>VLOOKUP(C9866,Product_Master!$A:$D,4,FALSE)</f>
        <v>34279</v>
      </c>
      <c r="N9866" t="str">
        <f t="shared" si="308"/>
        <v>HIGH</v>
      </c>
      <c r="O9866" t="str" cm="1">
        <f t="array" ref="O9866">_xlfn.IFS(D9866="North","Zone 1",D9866="South","Zone 2",D9866="East","Zone 3",D9866="West","Zone 4")</f>
        <v>Zone 3</v>
      </c>
      <c r="P9866">
        <f t="shared" si="309"/>
        <v>27423.200000000001</v>
      </c>
      <c r="Q9866" t="str">
        <f>VLOOKUP(C9866,Product_Master!$A:$D,3,FALSE)</f>
        <v>Sports</v>
      </c>
    </row>
    <row r="9867" spans="1:17" x14ac:dyDescent="0.3">
      <c r="A9867" t="s">
        <v>16584</v>
      </c>
      <c r="B9867" t="s">
        <v>215</v>
      </c>
      <c r="C9867" t="s">
        <v>137</v>
      </c>
      <c r="D9867" t="s">
        <v>191</v>
      </c>
      <c r="E9867" t="s">
        <v>242</v>
      </c>
      <c r="F9867" t="s">
        <v>242</v>
      </c>
      <c r="G9867" t="s">
        <v>315</v>
      </c>
      <c r="H9867" t="s">
        <v>10922</v>
      </c>
      <c r="I9867">
        <v>8</v>
      </c>
      <c r="J9867">
        <v>10</v>
      </c>
      <c r="K9867">
        <v>367970</v>
      </c>
      <c r="L9867" t="str">
        <f>VLOOKUP(Sales_Data!C9867,Product_Master!$A:$D,2,FALSE)</f>
        <v>Dumbbells</v>
      </c>
      <c r="M9867">
        <f>VLOOKUP(C9867,Product_Master!$A:$D,4,FALSE)</f>
        <v>51107</v>
      </c>
      <c r="N9867" t="str">
        <f t="shared" si="308"/>
        <v>HIGH</v>
      </c>
      <c r="O9867" t="str" cm="1">
        <f t="array" ref="O9867">_xlfn.IFS(D9867="North","Zone 1",D9867="South","Zone 2",D9867="East","Zone 3",D9867="West","Zone 4")</f>
        <v>Zone 1</v>
      </c>
      <c r="P9867">
        <f t="shared" si="309"/>
        <v>36797</v>
      </c>
      <c r="Q9867" t="str">
        <f>VLOOKUP(C9867,Product_Master!$A:$D,3,FALSE)</f>
        <v>Sports</v>
      </c>
    </row>
    <row r="9868" spans="1:17" x14ac:dyDescent="0.3">
      <c r="A9868" t="s">
        <v>16585</v>
      </c>
      <c r="B9868" t="s">
        <v>2129</v>
      </c>
      <c r="C9868" t="s">
        <v>71</v>
      </c>
      <c r="D9868" t="s">
        <v>197</v>
      </c>
      <c r="E9868" t="s">
        <v>210</v>
      </c>
      <c r="F9868" t="s">
        <v>211</v>
      </c>
      <c r="G9868" t="s">
        <v>269</v>
      </c>
      <c r="H9868" t="s">
        <v>16586</v>
      </c>
      <c r="I9868">
        <v>3</v>
      </c>
      <c r="J9868">
        <v>10</v>
      </c>
      <c r="K9868">
        <v>154753</v>
      </c>
      <c r="L9868" t="str">
        <f>VLOOKUP(Sales_Data!C9868,Product_Master!$A:$D,2,FALSE)</f>
        <v>Jeans</v>
      </c>
      <c r="M9868">
        <f>VLOOKUP(C9868,Product_Master!$A:$D,4,FALSE)</f>
        <v>57316</v>
      </c>
      <c r="N9868" t="str">
        <f t="shared" si="308"/>
        <v>HIGH</v>
      </c>
      <c r="O9868" t="str" cm="1">
        <f t="array" ref="O9868">_xlfn.IFS(D9868="North","Zone 1",D9868="South","Zone 2",D9868="East","Zone 3",D9868="West","Zone 4")</f>
        <v>Zone 4</v>
      </c>
      <c r="P9868">
        <f t="shared" si="309"/>
        <v>15475.300000000001</v>
      </c>
      <c r="Q9868" t="str">
        <f>VLOOKUP(C9868,Product_Master!$A:$D,3,FALSE)</f>
        <v>Clothing</v>
      </c>
    </row>
    <row r="9869" spans="1:17" x14ac:dyDescent="0.3">
      <c r="A9869" t="s">
        <v>16587</v>
      </c>
      <c r="B9869" t="s">
        <v>4221</v>
      </c>
      <c r="C9869" t="s">
        <v>139</v>
      </c>
      <c r="D9869" t="s">
        <v>191</v>
      </c>
      <c r="E9869" t="s">
        <v>192</v>
      </c>
      <c r="F9869" t="s">
        <v>193</v>
      </c>
      <c r="G9869" t="s">
        <v>243</v>
      </c>
      <c r="H9869" t="s">
        <v>10270</v>
      </c>
      <c r="I9869">
        <v>1</v>
      </c>
      <c r="J9869">
        <v>15</v>
      </c>
      <c r="K9869">
        <v>19516</v>
      </c>
      <c r="L9869" t="str">
        <f>VLOOKUP(Sales_Data!C9869,Product_Master!$A:$D,2,FALSE)</f>
        <v>Helmet</v>
      </c>
      <c r="M9869">
        <f>VLOOKUP(C9869,Product_Master!$A:$D,4,FALSE)</f>
        <v>22961</v>
      </c>
      <c r="N9869" t="str">
        <f t="shared" si="308"/>
        <v>HIGH</v>
      </c>
      <c r="O9869" t="str" cm="1">
        <f t="array" ref="O9869">_xlfn.IFS(D9869="North","Zone 1",D9869="South","Zone 2",D9869="East","Zone 3",D9869="West","Zone 4")</f>
        <v>Zone 1</v>
      </c>
      <c r="P9869">
        <f t="shared" si="309"/>
        <v>1951.6000000000001</v>
      </c>
      <c r="Q9869" t="str">
        <f>VLOOKUP(C9869,Product_Master!$A:$D,3,FALSE)</f>
        <v>Sports</v>
      </c>
    </row>
    <row r="9870" spans="1:17" x14ac:dyDescent="0.3">
      <c r="A9870" t="s">
        <v>16588</v>
      </c>
      <c r="B9870" t="s">
        <v>1321</v>
      </c>
      <c r="C9870" t="s">
        <v>135</v>
      </c>
      <c r="D9870" t="s">
        <v>197</v>
      </c>
      <c r="E9870" t="s">
        <v>260</v>
      </c>
      <c r="F9870" t="s">
        <v>261</v>
      </c>
      <c r="G9870" t="s">
        <v>285</v>
      </c>
      <c r="H9870" t="s">
        <v>14026</v>
      </c>
      <c r="I9870">
        <v>5</v>
      </c>
      <c r="J9870">
        <v>20</v>
      </c>
      <c r="K9870">
        <v>102736</v>
      </c>
      <c r="L9870" t="str">
        <f>VLOOKUP(Sales_Data!C9870,Product_Master!$A:$D,2,FALSE)</f>
        <v>Yoga Mat</v>
      </c>
      <c r="M9870">
        <f>VLOOKUP(C9870,Product_Master!$A:$D,4,FALSE)</f>
        <v>25684</v>
      </c>
      <c r="N9870" t="str">
        <f t="shared" si="308"/>
        <v>HIGH</v>
      </c>
      <c r="O9870" t="str" cm="1">
        <f t="array" ref="O9870">_xlfn.IFS(D9870="North","Zone 1",D9870="South","Zone 2",D9870="East","Zone 3",D9870="West","Zone 4")</f>
        <v>Zone 4</v>
      </c>
      <c r="P9870">
        <f t="shared" si="309"/>
        <v>10273.6</v>
      </c>
      <c r="Q9870" t="str">
        <f>VLOOKUP(C9870,Product_Master!$A:$D,3,FALSE)</f>
        <v>Sports</v>
      </c>
    </row>
    <row r="9871" spans="1:17" x14ac:dyDescent="0.3">
      <c r="A9871" t="s">
        <v>16589</v>
      </c>
      <c r="B9871" t="s">
        <v>1593</v>
      </c>
      <c r="C9871" t="s">
        <v>35</v>
      </c>
      <c r="D9871" t="s">
        <v>178</v>
      </c>
      <c r="E9871" t="s">
        <v>179</v>
      </c>
      <c r="F9871" t="s">
        <v>180</v>
      </c>
      <c r="G9871" t="s">
        <v>212</v>
      </c>
      <c r="H9871" t="s">
        <v>4476</v>
      </c>
      <c r="I9871">
        <v>2</v>
      </c>
      <c r="J9871">
        <v>10</v>
      </c>
      <c r="K9871">
        <v>78019</v>
      </c>
      <c r="L9871" t="str">
        <f>VLOOKUP(Sales_Data!C9871,Product_Master!$A:$D,2,FALSE)</f>
        <v>Office Chair</v>
      </c>
      <c r="M9871">
        <f>VLOOKUP(C9871,Product_Master!$A:$D,4,FALSE)</f>
        <v>43344</v>
      </c>
      <c r="N9871" t="str">
        <f t="shared" si="308"/>
        <v>HIGH</v>
      </c>
      <c r="O9871" t="str" cm="1">
        <f t="array" ref="O9871">_xlfn.IFS(D9871="North","Zone 1",D9871="South","Zone 2",D9871="East","Zone 3",D9871="West","Zone 4")</f>
        <v>Zone 3</v>
      </c>
      <c r="P9871">
        <f t="shared" si="309"/>
        <v>7801.9000000000005</v>
      </c>
      <c r="Q9871" t="str">
        <f>VLOOKUP(C9871,Product_Master!$A:$D,3,FALSE)</f>
        <v>Furniture</v>
      </c>
    </row>
    <row r="9872" spans="1:17" x14ac:dyDescent="0.3">
      <c r="A9872" t="s">
        <v>16590</v>
      </c>
      <c r="B9872" t="s">
        <v>744</v>
      </c>
      <c r="C9872" t="s">
        <v>83</v>
      </c>
      <c r="D9872" t="s">
        <v>178</v>
      </c>
      <c r="E9872" t="s">
        <v>310</v>
      </c>
      <c r="F9872" t="s">
        <v>311</v>
      </c>
      <c r="G9872" t="s">
        <v>219</v>
      </c>
      <c r="H9872" t="s">
        <v>13813</v>
      </c>
      <c r="I9872">
        <v>9</v>
      </c>
      <c r="J9872">
        <v>20</v>
      </c>
      <c r="K9872">
        <v>563500</v>
      </c>
      <c r="L9872" t="str">
        <f>VLOOKUP(Sales_Data!C9872,Product_Master!$A:$D,2,FALSE)</f>
        <v>Track Pants</v>
      </c>
      <c r="M9872">
        <f>VLOOKUP(C9872,Product_Master!$A:$D,4,FALSE)</f>
        <v>78264</v>
      </c>
      <c r="N9872" t="str">
        <f t="shared" si="308"/>
        <v>HIGH</v>
      </c>
      <c r="O9872" t="str" cm="1">
        <f t="array" ref="O9872">_xlfn.IFS(D9872="North","Zone 1",D9872="South","Zone 2",D9872="East","Zone 3",D9872="West","Zone 4")</f>
        <v>Zone 3</v>
      </c>
      <c r="P9872">
        <f t="shared" si="309"/>
        <v>56350</v>
      </c>
      <c r="Q9872" t="str">
        <f>VLOOKUP(C9872,Product_Master!$A:$D,3,FALSE)</f>
        <v>Clothing</v>
      </c>
    </row>
    <row r="9873" spans="1:17" x14ac:dyDescent="0.3">
      <c r="A9873" t="s">
        <v>16591</v>
      </c>
      <c r="B9873" t="s">
        <v>664</v>
      </c>
      <c r="C9873" t="s">
        <v>155</v>
      </c>
      <c r="D9873" t="s">
        <v>178</v>
      </c>
      <c r="E9873" t="s">
        <v>310</v>
      </c>
      <c r="F9873" t="s">
        <v>311</v>
      </c>
      <c r="G9873" t="s">
        <v>228</v>
      </c>
      <c r="H9873" t="s">
        <v>6294</v>
      </c>
      <c r="I9873">
        <v>10</v>
      </c>
      <c r="J9873">
        <v>0</v>
      </c>
      <c r="K9873">
        <v>718190</v>
      </c>
      <c r="L9873" t="str">
        <f>VLOOKUP(Sales_Data!C9873,Product_Master!$A:$D,2,FALSE)</f>
        <v>Cycling Bottle</v>
      </c>
      <c r="M9873">
        <f>VLOOKUP(C9873,Product_Master!$A:$D,4,FALSE)</f>
        <v>71819</v>
      </c>
      <c r="N9873" t="str">
        <f t="shared" si="308"/>
        <v>HIGH</v>
      </c>
      <c r="O9873" t="str" cm="1">
        <f t="array" ref="O9873">_xlfn.IFS(D9873="North","Zone 1",D9873="South","Zone 2",D9873="East","Zone 3",D9873="West","Zone 4")</f>
        <v>Zone 3</v>
      </c>
      <c r="P9873">
        <f t="shared" si="309"/>
        <v>71819</v>
      </c>
      <c r="Q9873" t="str">
        <f>VLOOKUP(C9873,Product_Master!$A:$D,3,FALSE)</f>
        <v>Sports</v>
      </c>
    </row>
    <row r="9874" spans="1:17" x14ac:dyDescent="0.3">
      <c r="A9874" t="s">
        <v>16592</v>
      </c>
      <c r="B9874" t="s">
        <v>218</v>
      </c>
      <c r="C9874" t="s">
        <v>133</v>
      </c>
      <c r="D9874" t="s">
        <v>197</v>
      </c>
      <c r="E9874" t="s">
        <v>198</v>
      </c>
      <c r="F9874" t="s">
        <v>199</v>
      </c>
      <c r="G9874" t="s">
        <v>181</v>
      </c>
      <c r="H9874" t="s">
        <v>7761</v>
      </c>
      <c r="I9874">
        <v>7</v>
      </c>
      <c r="J9874">
        <v>15</v>
      </c>
      <c r="K9874">
        <v>169491</v>
      </c>
      <c r="L9874" t="str">
        <f>VLOOKUP(Sales_Data!C9874,Product_Master!$A:$D,2,FALSE)</f>
        <v>Basketball</v>
      </c>
      <c r="M9874">
        <f>VLOOKUP(C9874,Product_Master!$A:$D,4,FALSE)</f>
        <v>28486</v>
      </c>
      <c r="N9874" t="str">
        <f t="shared" si="308"/>
        <v>HIGH</v>
      </c>
      <c r="O9874" t="str" cm="1">
        <f t="array" ref="O9874">_xlfn.IFS(D9874="North","Zone 1",D9874="South","Zone 2",D9874="East","Zone 3",D9874="West","Zone 4")</f>
        <v>Zone 4</v>
      </c>
      <c r="P9874">
        <f t="shared" si="309"/>
        <v>16949.100000000002</v>
      </c>
      <c r="Q9874" t="str">
        <f>VLOOKUP(C9874,Product_Master!$A:$D,3,FALSE)</f>
        <v>Sports</v>
      </c>
    </row>
    <row r="9875" spans="1:17" x14ac:dyDescent="0.3">
      <c r="A9875" t="s">
        <v>16593</v>
      </c>
      <c r="B9875" t="s">
        <v>914</v>
      </c>
      <c r="C9875" t="s">
        <v>145</v>
      </c>
      <c r="D9875" t="s">
        <v>197</v>
      </c>
      <c r="E9875" t="s">
        <v>260</v>
      </c>
      <c r="F9875" t="s">
        <v>261</v>
      </c>
      <c r="G9875" t="s">
        <v>228</v>
      </c>
      <c r="H9875" t="s">
        <v>16594</v>
      </c>
      <c r="I9875">
        <v>10</v>
      </c>
      <c r="J9875">
        <v>10</v>
      </c>
      <c r="K9875">
        <v>159804</v>
      </c>
      <c r="L9875" t="str">
        <f>VLOOKUP(Sales_Data!C9875,Product_Master!$A:$D,2,FALSE)</f>
        <v>Badminton Racket</v>
      </c>
      <c r="M9875">
        <f>VLOOKUP(C9875,Product_Master!$A:$D,4,FALSE)</f>
        <v>17756</v>
      </c>
      <c r="N9875" t="str">
        <f t="shared" si="308"/>
        <v>HIGH</v>
      </c>
      <c r="O9875" t="str" cm="1">
        <f t="array" ref="O9875">_xlfn.IFS(D9875="North","Zone 1",D9875="South","Zone 2",D9875="East","Zone 3",D9875="West","Zone 4")</f>
        <v>Zone 4</v>
      </c>
      <c r="P9875">
        <f t="shared" si="309"/>
        <v>15980.400000000001</v>
      </c>
      <c r="Q9875" t="str">
        <f>VLOOKUP(C9875,Product_Master!$A:$D,3,FALSE)</f>
        <v>Sports</v>
      </c>
    </row>
    <row r="9876" spans="1:17" x14ac:dyDescent="0.3">
      <c r="A9876" t="s">
        <v>16595</v>
      </c>
      <c r="B9876" t="s">
        <v>1488</v>
      </c>
      <c r="C9876" t="s">
        <v>48</v>
      </c>
      <c r="D9876" t="s">
        <v>178</v>
      </c>
      <c r="E9876" t="s">
        <v>185</v>
      </c>
      <c r="F9876" t="s">
        <v>186</v>
      </c>
      <c r="G9876" t="s">
        <v>187</v>
      </c>
      <c r="H9876" t="s">
        <v>16596</v>
      </c>
      <c r="I9876">
        <v>4</v>
      </c>
      <c r="J9876">
        <v>10</v>
      </c>
      <c r="K9876">
        <v>155354</v>
      </c>
      <c r="L9876" t="str">
        <f>VLOOKUP(Sales_Data!C9876,Product_Master!$A:$D,2,FALSE)</f>
        <v>Bed</v>
      </c>
      <c r="M9876">
        <f>VLOOKUP(C9876,Product_Master!$A:$D,4,FALSE)</f>
        <v>43154</v>
      </c>
      <c r="N9876" t="str">
        <f t="shared" si="308"/>
        <v>HIGH</v>
      </c>
      <c r="O9876" t="str" cm="1">
        <f t="array" ref="O9876">_xlfn.IFS(D9876="North","Zone 1",D9876="South","Zone 2",D9876="East","Zone 3",D9876="West","Zone 4")</f>
        <v>Zone 3</v>
      </c>
      <c r="P9876">
        <f t="shared" si="309"/>
        <v>15535.400000000001</v>
      </c>
      <c r="Q9876" t="str">
        <f>VLOOKUP(C9876,Product_Master!$A:$D,3,FALSE)</f>
        <v>Furniture</v>
      </c>
    </row>
    <row r="9877" spans="1:17" x14ac:dyDescent="0.3">
      <c r="A9877" t="s">
        <v>16597</v>
      </c>
      <c r="B9877" t="s">
        <v>548</v>
      </c>
      <c r="C9877" t="s">
        <v>4</v>
      </c>
      <c r="D9877" t="s">
        <v>197</v>
      </c>
      <c r="E9877" t="s">
        <v>210</v>
      </c>
      <c r="F9877" t="s">
        <v>211</v>
      </c>
      <c r="G9877" t="s">
        <v>257</v>
      </c>
      <c r="H9877" t="s">
        <v>16598</v>
      </c>
      <c r="I9877">
        <v>1</v>
      </c>
      <c r="J9877">
        <v>15</v>
      </c>
      <c r="K9877">
        <v>898</v>
      </c>
      <c r="L9877" t="str">
        <f>VLOOKUP(Sales_Data!C9877,Product_Master!$A:$D,2,FALSE)</f>
        <v>Samsung TV</v>
      </c>
      <c r="M9877">
        <f>VLOOKUP(C9877,Product_Master!$A:$D,4,FALSE)</f>
        <v>1057</v>
      </c>
      <c r="N9877" t="str">
        <f t="shared" si="308"/>
        <v>LOW</v>
      </c>
      <c r="O9877" t="str" cm="1">
        <f t="array" ref="O9877">_xlfn.IFS(D9877="North","Zone 1",D9877="South","Zone 2",D9877="East","Zone 3",D9877="West","Zone 4")</f>
        <v>Zone 4</v>
      </c>
      <c r="P9877">
        <f t="shared" si="309"/>
        <v>17.96</v>
      </c>
      <c r="Q9877" t="str">
        <f>VLOOKUP(C9877,Product_Master!$A:$D,3,FALSE)</f>
        <v>Electronics</v>
      </c>
    </row>
    <row r="9878" spans="1:17" x14ac:dyDescent="0.3">
      <c r="A9878" t="s">
        <v>16599</v>
      </c>
      <c r="B9878" t="s">
        <v>658</v>
      </c>
      <c r="C9878" t="s">
        <v>38</v>
      </c>
      <c r="D9878" t="s">
        <v>191</v>
      </c>
      <c r="E9878" t="s">
        <v>192</v>
      </c>
      <c r="F9878" t="s">
        <v>193</v>
      </c>
      <c r="G9878" t="s">
        <v>257</v>
      </c>
      <c r="H9878" t="s">
        <v>4016</v>
      </c>
      <c r="I9878">
        <v>12</v>
      </c>
      <c r="J9878">
        <v>20</v>
      </c>
      <c r="K9878">
        <v>388780</v>
      </c>
      <c r="L9878" t="str">
        <f>VLOOKUP(Sales_Data!C9878,Product_Master!$A:$D,2,FALSE)</f>
        <v>Study Table</v>
      </c>
      <c r="M9878">
        <f>VLOOKUP(C9878,Product_Master!$A:$D,4,FALSE)</f>
        <v>40498</v>
      </c>
      <c r="N9878" t="str">
        <f t="shared" si="308"/>
        <v>HIGH</v>
      </c>
      <c r="O9878" t="str" cm="1">
        <f t="array" ref="O9878">_xlfn.IFS(D9878="North","Zone 1",D9878="South","Zone 2",D9878="East","Zone 3",D9878="West","Zone 4")</f>
        <v>Zone 1</v>
      </c>
      <c r="P9878">
        <f t="shared" si="309"/>
        <v>38878</v>
      </c>
      <c r="Q9878" t="str">
        <f>VLOOKUP(C9878,Product_Master!$A:$D,3,FALSE)</f>
        <v>Furniture</v>
      </c>
    </row>
    <row r="9879" spans="1:17" x14ac:dyDescent="0.3">
      <c r="A9879" t="s">
        <v>16600</v>
      </c>
      <c r="B9879" t="s">
        <v>608</v>
      </c>
      <c r="C9879" t="s">
        <v>95</v>
      </c>
      <c r="D9879" t="s">
        <v>178</v>
      </c>
      <c r="E9879" t="s">
        <v>310</v>
      </c>
      <c r="F9879" t="s">
        <v>311</v>
      </c>
      <c r="G9879" t="s">
        <v>206</v>
      </c>
      <c r="H9879" t="s">
        <v>6970</v>
      </c>
      <c r="I9879">
        <v>1</v>
      </c>
      <c r="J9879">
        <v>0</v>
      </c>
      <c r="K9879">
        <v>72302</v>
      </c>
      <c r="L9879" t="str">
        <f>VLOOKUP(Sales_Data!C9879,Product_Master!$A:$D,2,FALSE)</f>
        <v>Dress</v>
      </c>
      <c r="M9879">
        <f>VLOOKUP(C9879,Product_Master!$A:$D,4,FALSE)</f>
        <v>72302</v>
      </c>
      <c r="N9879" t="str">
        <f t="shared" si="308"/>
        <v>HIGH</v>
      </c>
      <c r="O9879" t="str" cm="1">
        <f t="array" ref="O9879">_xlfn.IFS(D9879="North","Zone 1",D9879="South","Zone 2",D9879="East","Zone 3",D9879="West","Zone 4")</f>
        <v>Zone 3</v>
      </c>
      <c r="P9879">
        <f t="shared" si="309"/>
        <v>7230.2000000000007</v>
      </c>
      <c r="Q9879" t="str">
        <f>VLOOKUP(C9879,Product_Master!$A:$D,3,FALSE)</f>
        <v>Clothing</v>
      </c>
    </row>
    <row r="9880" spans="1:17" x14ac:dyDescent="0.3">
      <c r="A9880" t="s">
        <v>16601</v>
      </c>
      <c r="B9880" t="s">
        <v>825</v>
      </c>
      <c r="C9880" t="s">
        <v>128</v>
      </c>
      <c r="D9880" t="s">
        <v>171</v>
      </c>
      <c r="E9880" t="s">
        <v>223</v>
      </c>
      <c r="F9880" t="s">
        <v>224</v>
      </c>
      <c r="G9880" t="s">
        <v>228</v>
      </c>
      <c r="H9880" t="s">
        <v>16602</v>
      </c>
      <c r="I9880">
        <v>3</v>
      </c>
      <c r="J9880">
        <v>15</v>
      </c>
      <c r="K9880">
        <v>149985</v>
      </c>
      <c r="L9880" t="str">
        <f>VLOOKUP(Sales_Data!C9880,Product_Master!$A:$D,2,FALSE)</f>
        <v>Cricket Bat</v>
      </c>
      <c r="M9880">
        <f>VLOOKUP(C9880,Product_Master!$A:$D,4,FALSE)</f>
        <v>58818</v>
      </c>
      <c r="N9880" t="str">
        <f t="shared" si="308"/>
        <v>HIGH</v>
      </c>
      <c r="O9880" t="str" cm="1">
        <f t="array" ref="O9880">_xlfn.IFS(D9880="North","Zone 1",D9880="South","Zone 2",D9880="East","Zone 3",D9880="West","Zone 4")</f>
        <v>Zone 2</v>
      </c>
      <c r="P9880">
        <f t="shared" si="309"/>
        <v>14998.5</v>
      </c>
      <c r="Q9880" t="str">
        <f>VLOOKUP(C9880,Product_Master!$A:$D,3,FALSE)</f>
        <v>Sports</v>
      </c>
    </row>
    <row r="9881" spans="1:17" x14ac:dyDescent="0.3">
      <c r="A9881" t="s">
        <v>16603</v>
      </c>
      <c r="B9881" t="s">
        <v>4696</v>
      </c>
      <c r="C9881" t="s">
        <v>85</v>
      </c>
      <c r="D9881" t="s">
        <v>191</v>
      </c>
      <c r="E9881" t="s">
        <v>242</v>
      </c>
      <c r="F9881" t="s">
        <v>242</v>
      </c>
      <c r="G9881" t="s">
        <v>253</v>
      </c>
      <c r="H9881" t="s">
        <v>4458</v>
      </c>
      <c r="I9881">
        <v>12</v>
      </c>
      <c r="J9881">
        <v>15</v>
      </c>
      <c r="K9881">
        <v>750730</v>
      </c>
      <c r="L9881" t="str">
        <f>VLOOKUP(Sales_Data!C9881,Product_Master!$A:$D,2,FALSE)</f>
        <v>Shoes</v>
      </c>
      <c r="M9881">
        <f>VLOOKUP(C9881,Product_Master!$A:$D,4,FALSE)</f>
        <v>73601</v>
      </c>
      <c r="N9881" t="str">
        <f t="shared" si="308"/>
        <v>HIGH</v>
      </c>
      <c r="O9881" t="str" cm="1">
        <f t="array" ref="O9881">_xlfn.IFS(D9881="North","Zone 1",D9881="South","Zone 2",D9881="East","Zone 3",D9881="West","Zone 4")</f>
        <v>Zone 1</v>
      </c>
      <c r="P9881">
        <f t="shared" si="309"/>
        <v>75073</v>
      </c>
      <c r="Q9881" t="str">
        <f>VLOOKUP(C9881,Product_Master!$A:$D,3,FALSE)</f>
        <v>Clothing</v>
      </c>
    </row>
    <row r="9882" spans="1:17" x14ac:dyDescent="0.3">
      <c r="A9882" t="s">
        <v>16604</v>
      </c>
      <c r="B9882" t="s">
        <v>2095</v>
      </c>
      <c r="C9882" t="s">
        <v>110</v>
      </c>
      <c r="D9882" t="s">
        <v>178</v>
      </c>
      <c r="E9882" t="s">
        <v>185</v>
      </c>
      <c r="F9882" t="s">
        <v>186</v>
      </c>
      <c r="G9882" t="s">
        <v>269</v>
      </c>
      <c r="H9882" t="s">
        <v>7587</v>
      </c>
      <c r="I9882">
        <v>10</v>
      </c>
      <c r="J9882">
        <v>10</v>
      </c>
      <c r="K9882">
        <v>253881</v>
      </c>
      <c r="L9882" t="str">
        <f>VLOOKUP(Sales_Data!C9882,Product_Master!$A:$D,2,FALSE)</f>
        <v>Spices</v>
      </c>
      <c r="M9882">
        <f>VLOOKUP(C9882,Product_Master!$A:$D,4,FALSE)</f>
        <v>28209</v>
      </c>
      <c r="N9882" t="str">
        <f t="shared" si="308"/>
        <v>HIGH</v>
      </c>
      <c r="O9882" t="str" cm="1">
        <f t="array" ref="O9882">_xlfn.IFS(D9882="North","Zone 1",D9882="South","Zone 2",D9882="East","Zone 3",D9882="West","Zone 4")</f>
        <v>Zone 3</v>
      </c>
      <c r="P9882">
        <f t="shared" si="309"/>
        <v>25388.100000000002</v>
      </c>
      <c r="Q9882" t="str">
        <f>VLOOKUP(C9882,Product_Master!$A:$D,3,FALSE)</f>
        <v>Grocery</v>
      </c>
    </row>
    <row r="9883" spans="1:17" x14ac:dyDescent="0.3">
      <c r="A9883" t="s">
        <v>16605</v>
      </c>
      <c r="B9883" t="s">
        <v>1574</v>
      </c>
      <c r="C9883" t="s">
        <v>133</v>
      </c>
      <c r="D9883" t="s">
        <v>191</v>
      </c>
      <c r="E9883" t="s">
        <v>192</v>
      </c>
      <c r="F9883" t="s">
        <v>193</v>
      </c>
      <c r="G9883" t="s">
        <v>243</v>
      </c>
      <c r="H9883" t="s">
        <v>7078</v>
      </c>
      <c r="I9883">
        <v>6</v>
      </c>
      <c r="J9883">
        <v>10</v>
      </c>
      <c r="K9883">
        <v>153824</v>
      </c>
      <c r="L9883" t="str">
        <f>VLOOKUP(Sales_Data!C9883,Product_Master!$A:$D,2,FALSE)</f>
        <v>Basketball</v>
      </c>
      <c r="M9883">
        <f>VLOOKUP(C9883,Product_Master!$A:$D,4,FALSE)</f>
        <v>28486</v>
      </c>
      <c r="N9883" t="str">
        <f t="shared" si="308"/>
        <v>HIGH</v>
      </c>
      <c r="O9883" t="str" cm="1">
        <f t="array" ref="O9883">_xlfn.IFS(D9883="North","Zone 1",D9883="South","Zone 2",D9883="East","Zone 3",D9883="West","Zone 4")</f>
        <v>Zone 1</v>
      </c>
      <c r="P9883">
        <f t="shared" si="309"/>
        <v>15382.400000000001</v>
      </c>
      <c r="Q9883" t="str">
        <f>VLOOKUP(C9883,Product_Master!$A:$D,3,FALSE)</f>
        <v>Sports</v>
      </c>
    </row>
    <row r="9884" spans="1:17" x14ac:dyDescent="0.3">
      <c r="A9884" t="s">
        <v>16606</v>
      </c>
      <c r="B9884" t="s">
        <v>3857</v>
      </c>
      <c r="C9884" t="s">
        <v>157</v>
      </c>
      <c r="D9884" t="s">
        <v>178</v>
      </c>
      <c r="E9884" t="s">
        <v>310</v>
      </c>
      <c r="F9884" t="s">
        <v>311</v>
      </c>
      <c r="G9884" t="s">
        <v>243</v>
      </c>
      <c r="H9884" t="s">
        <v>14014</v>
      </c>
      <c r="I9884">
        <v>3</v>
      </c>
      <c r="J9884">
        <v>5</v>
      </c>
      <c r="K9884">
        <v>111181</v>
      </c>
      <c r="L9884" t="str">
        <f>VLOOKUP(Sales_Data!C9884,Product_Master!$A:$D,2,FALSE)</f>
        <v>Sports Bag</v>
      </c>
      <c r="M9884">
        <f>VLOOKUP(C9884,Product_Master!$A:$D,4,FALSE)</f>
        <v>39011</v>
      </c>
      <c r="N9884" t="str">
        <f t="shared" si="308"/>
        <v>HIGH</v>
      </c>
      <c r="O9884" t="str" cm="1">
        <f t="array" ref="O9884">_xlfn.IFS(D9884="North","Zone 1",D9884="South","Zone 2",D9884="East","Zone 3",D9884="West","Zone 4")</f>
        <v>Zone 3</v>
      </c>
      <c r="P9884">
        <f t="shared" si="309"/>
        <v>11118.1</v>
      </c>
      <c r="Q9884" t="str">
        <f>VLOOKUP(C9884,Product_Master!$A:$D,3,FALSE)</f>
        <v>Sports</v>
      </c>
    </row>
    <row r="9885" spans="1:17" x14ac:dyDescent="0.3">
      <c r="A9885" t="s">
        <v>16607</v>
      </c>
      <c r="B9885" t="s">
        <v>1671</v>
      </c>
      <c r="C9885" t="s">
        <v>108</v>
      </c>
      <c r="D9885" t="s">
        <v>171</v>
      </c>
      <c r="E9885" t="s">
        <v>223</v>
      </c>
      <c r="F9885" t="s">
        <v>224</v>
      </c>
      <c r="G9885" t="s">
        <v>200</v>
      </c>
      <c r="H9885" t="s">
        <v>1392</v>
      </c>
      <c r="I9885">
        <v>3</v>
      </c>
      <c r="J9885">
        <v>15</v>
      </c>
      <c r="K9885">
        <v>37645</v>
      </c>
      <c r="L9885" t="str">
        <f>VLOOKUP(Sales_Data!C9885,Product_Master!$A:$D,2,FALSE)</f>
        <v>Salt</v>
      </c>
      <c r="M9885">
        <f>VLOOKUP(C9885,Product_Master!$A:$D,4,FALSE)</f>
        <v>14763</v>
      </c>
      <c r="N9885" t="str">
        <f t="shared" si="308"/>
        <v>HIGH</v>
      </c>
      <c r="O9885" t="str" cm="1">
        <f t="array" ref="O9885">_xlfn.IFS(D9885="North","Zone 1",D9885="South","Zone 2",D9885="East","Zone 3",D9885="West","Zone 4")</f>
        <v>Zone 2</v>
      </c>
      <c r="P9885">
        <f t="shared" si="309"/>
        <v>3764.5</v>
      </c>
      <c r="Q9885" t="str">
        <f>VLOOKUP(C9885,Product_Master!$A:$D,3,FALSE)</f>
        <v>Grocery</v>
      </c>
    </row>
    <row r="9886" spans="1:17" x14ac:dyDescent="0.3">
      <c r="A9886" t="s">
        <v>16608</v>
      </c>
      <c r="B9886" t="s">
        <v>1299</v>
      </c>
      <c r="C9886" t="s">
        <v>66</v>
      </c>
      <c r="D9886" t="s">
        <v>178</v>
      </c>
      <c r="E9886" t="s">
        <v>179</v>
      </c>
      <c r="F9886" t="s">
        <v>180</v>
      </c>
      <c r="G9886" t="s">
        <v>262</v>
      </c>
      <c r="H9886" t="s">
        <v>16609</v>
      </c>
      <c r="I9886">
        <v>8</v>
      </c>
      <c r="J9886">
        <v>10</v>
      </c>
      <c r="K9886">
        <v>349243</v>
      </c>
      <c r="L9886" t="str">
        <f>VLOOKUP(Sales_Data!C9886,Product_Master!$A:$D,2,FALSE)</f>
        <v>Men Shirt</v>
      </c>
      <c r="M9886">
        <f>VLOOKUP(C9886,Product_Master!$A:$D,4,FALSE)</f>
        <v>48506</v>
      </c>
      <c r="N9886" t="str">
        <f t="shared" si="308"/>
        <v>HIGH</v>
      </c>
      <c r="O9886" t="str" cm="1">
        <f t="array" ref="O9886">_xlfn.IFS(D9886="North","Zone 1",D9886="South","Zone 2",D9886="East","Zone 3",D9886="West","Zone 4")</f>
        <v>Zone 3</v>
      </c>
      <c r="P9886">
        <f t="shared" si="309"/>
        <v>34924.300000000003</v>
      </c>
      <c r="Q9886" t="str">
        <f>VLOOKUP(C9886,Product_Master!$A:$D,3,FALSE)</f>
        <v>Clothing</v>
      </c>
    </row>
    <row r="9887" spans="1:17" x14ac:dyDescent="0.3">
      <c r="A9887" t="s">
        <v>16610</v>
      </c>
      <c r="B9887" t="s">
        <v>481</v>
      </c>
      <c r="C9887" t="s">
        <v>135</v>
      </c>
      <c r="D9887" t="s">
        <v>178</v>
      </c>
      <c r="E9887" t="s">
        <v>185</v>
      </c>
      <c r="F9887" t="s">
        <v>186</v>
      </c>
      <c r="G9887" t="s">
        <v>269</v>
      </c>
      <c r="H9887" t="s">
        <v>6489</v>
      </c>
      <c r="I9887">
        <v>1</v>
      </c>
      <c r="J9887">
        <v>20</v>
      </c>
      <c r="K9887">
        <v>20547</v>
      </c>
      <c r="L9887" t="str">
        <f>VLOOKUP(Sales_Data!C9887,Product_Master!$A:$D,2,FALSE)</f>
        <v>Yoga Mat</v>
      </c>
      <c r="M9887">
        <f>VLOOKUP(C9887,Product_Master!$A:$D,4,FALSE)</f>
        <v>25684</v>
      </c>
      <c r="N9887" t="str">
        <f t="shared" si="308"/>
        <v>HIGH</v>
      </c>
      <c r="O9887" t="str" cm="1">
        <f t="array" ref="O9887">_xlfn.IFS(D9887="North","Zone 1",D9887="South","Zone 2",D9887="East","Zone 3",D9887="West","Zone 4")</f>
        <v>Zone 3</v>
      </c>
      <c r="P9887">
        <f t="shared" si="309"/>
        <v>2054.7000000000003</v>
      </c>
      <c r="Q9887" t="str">
        <f>VLOOKUP(C9887,Product_Master!$A:$D,3,FALSE)</f>
        <v>Sports</v>
      </c>
    </row>
    <row r="9888" spans="1:17" x14ac:dyDescent="0.3">
      <c r="A9888" t="s">
        <v>16611</v>
      </c>
      <c r="B9888" t="s">
        <v>518</v>
      </c>
      <c r="C9888" t="s">
        <v>77</v>
      </c>
      <c r="D9888" t="s">
        <v>178</v>
      </c>
      <c r="E9888" t="s">
        <v>179</v>
      </c>
      <c r="F9888" t="s">
        <v>180</v>
      </c>
      <c r="G9888" t="s">
        <v>181</v>
      </c>
      <c r="H9888" t="s">
        <v>16612</v>
      </c>
      <c r="I9888">
        <v>1</v>
      </c>
      <c r="J9888">
        <v>15</v>
      </c>
      <c r="K9888">
        <v>17582</v>
      </c>
      <c r="L9888" t="str">
        <f>VLOOKUP(Sales_Data!C9888,Product_Master!$A:$D,2,FALSE)</f>
        <v>Saree</v>
      </c>
      <c r="M9888">
        <f>VLOOKUP(C9888,Product_Master!$A:$D,4,FALSE)</f>
        <v>20685</v>
      </c>
      <c r="N9888" t="str">
        <f t="shared" si="308"/>
        <v>HIGH</v>
      </c>
      <c r="O9888" t="str" cm="1">
        <f t="array" ref="O9888">_xlfn.IFS(D9888="North","Zone 1",D9888="South","Zone 2",D9888="East","Zone 3",D9888="West","Zone 4")</f>
        <v>Zone 3</v>
      </c>
      <c r="P9888">
        <f t="shared" si="309"/>
        <v>1758.2</v>
      </c>
      <c r="Q9888" t="str">
        <f>VLOOKUP(C9888,Product_Master!$A:$D,3,FALSE)</f>
        <v>Clothing</v>
      </c>
    </row>
    <row r="9889" spans="1:17" x14ac:dyDescent="0.3">
      <c r="A9889" t="s">
        <v>16613</v>
      </c>
      <c r="B9889" t="s">
        <v>437</v>
      </c>
      <c r="C9889" t="s">
        <v>128</v>
      </c>
      <c r="D9889" t="s">
        <v>197</v>
      </c>
      <c r="E9889" t="s">
        <v>198</v>
      </c>
      <c r="F9889" t="s">
        <v>199</v>
      </c>
      <c r="G9889" t="s">
        <v>200</v>
      </c>
      <c r="H9889" t="s">
        <v>10229</v>
      </c>
      <c r="I9889">
        <v>3</v>
      </c>
      <c r="J9889">
        <v>15</v>
      </c>
      <c r="K9889">
        <v>149985</v>
      </c>
      <c r="L9889" t="str">
        <f>VLOOKUP(Sales_Data!C9889,Product_Master!$A:$D,2,FALSE)</f>
        <v>Cricket Bat</v>
      </c>
      <c r="M9889">
        <f>VLOOKUP(C9889,Product_Master!$A:$D,4,FALSE)</f>
        <v>58818</v>
      </c>
      <c r="N9889" t="str">
        <f t="shared" si="308"/>
        <v>HIGH</v>
      </c>
      <c r="O9889" t="str" cm="1">
        <f t="array" ref="O9889">_xlfn.IFS(D9889="North","Zone 1",D9889="South","Zone 2",D9889="East","Zone 3",D9889="West","Zone 4")</f>
        <v>Zone 4</v>
      </c>
      <c r="P9889">
        <f t="shared" si="309"/>
        <v>14998.5</v>
      </c>
      <c r="Q9889" t="str">
        <f>VLOOKUP(C9889,Product_Master!$A:$D,3,FALSE)</f>
        <v>Sports</v>
      </c>
    </row>
    <row r="9890" spans="1:17" x14ac:dyDescent="0.3">
      <c r="A9890" t="s">
        <v>16614</v>
      </c>
      <c r="B9890" t="s">
        <v>2500</v>
      </c>
      <c r="C9890" t="s">
        <v>114</v>
      </c>
      <c r="D9890" t="s">
        <v>191</v>
      </c>
      <c r="E9890" t="s">
        <v>192</v>
      </c>
      <c r="F9890" t="s">
        <v>193</v>
      </c>
      <c r="G9890" t="s">
        <v>257</v>
      </c>
      <c r="H9890" t="s">
        <v>14534</v>
      </c>
      <c r="I9890">
        <v>12</v>
      </c>
      <c r="J9890">
        <v>10</v>
      </c>
      <c r="K9890">
        <v>628678</v>
      </c>
      <c r="L9890" t="str">
        <f>VLOOKUP(Sales_Data!C9890,Product_Master!$A:$D,2,FALSE)</f>
        <v>Flour</v>
      </c>
      <c r="M9890">
        <f>VLOOKUP(C9890,Product_Master!$A:$D,4,FALSE)</f>
        <v>58211</v>
      </c>
      <c r="N9890" t="str">
        <f t="shared" si="308"/>
        <v>HIGH</v>
      </c>
      <c r="O9890" t="str" cm="1">
        <f t="array" ref="O9890">_xlfn.IFS(D9890="North","Zone 1",D9890="South","Zone 2",D9890="East","Zone 3",D9890="West","Zone 4")</f>
        <v>Zone 1</v>
      </c>
      <c r="P9890">
        <f t="shared" si="309"/>
        <v>62867.8</v>
      </c>
      <c r="Q9890" t="str">
        <f>VLOOKUP(C9890,Product_Master!$A:$D,3,FALSE)</f>
        <v>Grocery</v>
      </c>
    </row>
    <row r="9891" spans="1:17" x14ac:dyDescent="0.3">
      <c r="A9891" t="s">
        <v>16615</v>
      </c>
      <c r="B9891" t="s">
        <v>2660</v>
      </c>
      <c r="C9891" t="s">
        <v>87</v>
      </c>
      <c r="D9891" t="s">
        <v>178</v>
      </c>
      <c r="E9891" t="s">
        <v>179</v>
      </c>
      <c r="F9891" t="s">
        <v>180</v>
      </c>
      <c r="G9891" t="s">
        <v>181</v>
      </c>
      <c r="H9891" t="s">
        <v>11039</v>
      </c>
      <c r="I9891">
        <v>3</v>
      </c>
      <c r="J9891">
        <v>5</v>
      </c>
      <c r="K9891">
        <v>57652</v>
      </c>
      <c r="L9891" t="str">
        <f>VLOOKUP(Sales_Data!C9891,Product_Master!$A:$D,2,FALSE)</f>
        <v>Hoodie</v>
      </c>
      <c r="M9891">
        <f>VLOOKUP(C9891,Product_Master!$A:$D,4,FALSE)</f>
        <v>20229</v>
      </c>
      <c r="N9891" t="str">
        <f t="shared" si="308"/>
        <v>HIGH</v>
      </c>
      <c r="O9891" t="str" cm="1">
        <f t="array" ref="O9891">_xlfn.IFS(D9891="North","Zone 1",D9891="South","Zone 2",D9891="East","Zone 3",D9891="West","Zone 4")</f>
        <v>Zone 3</v>
      </c>
      <c r="P9891">
        <f t="shared" si="309"/>
        <v>5765.2000000000007</v>
      </c>
      <c r="Q9891" t="str">
        <f>VLOOKUP(C9891,Product_Master!$A:$D,3,FALSE)</f>
        <v>Clothing</v>
      </c>
    </row>
    <row r="9892" spans="1:17" x14ac:dyDescent="0.3">
      <c r="A9892" t="s">
        <v>16616</v>
      </c>
      <c r="B9892" t="s">
        <v>972</v>
      </c>
      <c r="C9892" t="s">
        <v>54</v>
      </c>
      <c r="D9892" t="s">
        <v>171</v>
      </c>
      <c r="E9892" t="s">
        <v>223</v>
      </c>
      <c r="F9892" t="s">
        <v>224</v>
      </c>
      <c r="G9892" t="s">
        <v>206</v>
      </c>
      <c r="H9892" t="s">
        <v>16617</v>
      </c>
      <c r="I9892">
        <v>12</v>
      </c>
      <c r="J9892">
        <v>10</v>
      </c>
      <c r="K9892">
        <v>136090</v>
      </c>
      <c r="L9892" t="str">
        <f>VLOOKUP(Sales_Data!C9892,Product_Master!$A:$D,2,FALSE)</f>
        <v>Cabinet</v>
      </c>
      <c r="M9892">
        <f>VLOOKUP(C9892,Product_Master!$A:$D,4,FALSE)</f>
        <v>12601</v>
      </c>
      <c r="N9892" t="str">
        <f t="shared" si="308"/>
        <v>HIGH</v>
      </c>
      <c r="O9892" t="str" cm="1">
        <f t="array" ref="O9892">_xlfn.IFS(D9892="North","Zone 1",D9892="South","Zone 2",D9892="East","Zone 3",D9892="West","Zone 4")</f>
        <v>Zone 2</v>
      </c>
      <c r="P9892">
        <f t="shared" si="309"/>
        <v>13609</v>
      </c>
      <c r="Q9892" t="str">
        <f>VLOOKUP(C9892,Product_Master!$A:$D,3,FALSE)</f>
        <v>Furniture</v>
      </c>
    </row>
    <row r="9893" spans="1:17" x14ac:dyDescent="0.3">
      <c r="A9893" t="s">
        <v>16618</v>
      </c>
      <c r="B9893" t="s">
        <v>940</v>
      </c>
      <c r="C9893" t="s">
        <v>7</v>
      </c>
      <c r="D9893" t="s">
        <v>197</v>
      </c>
      <c r="E9893" t="s">
        <v>210</v>
      </c>
      <c r="F9893" t="s">
        <v>211</v>
      </c>
      <c r="G9893" t="s">
        <v>206</v>
      </c>
      <c r="H9893" t="s">
        <v>8734</v>
      </c>
      <c r="I9893">
        <v>3</v>
      </c>
      <c r="J9893">
        <v>10</v>
      </c>
      <c r="K9893">
        <v>172802</v>
      </c>
      <c r="L9893" t="str">
        <f>VLOOKUP(Sales_Data!C9893,Product_Master!$A:$D,2,FALSE)</f>
        <v>HP Laptop</v>
      </c>
      <c r="M9893">
        <f>VLOOKUP(C9893,Product_Master!$A:$D,4,FALSE)</f>
        <v>64001</v>
      </c>
      <c r="N9893" t="str">
        <f t="shared" si="308"/>
        <v>HIGH</v>
      </c>
      <c r="O9893" t="str" cm="1">
        <f t="array" ref="O9893">_xlfn.IFS(D9893="North","Zone 1",D9893="South","Zone 2",D9893="East","Zone 3",D9893="West","Zone 4")</f>
        <v>Zone 4</v>
      </c>
      <c r="P9893">
        <f t="shared" si="309"/>
        <v>17280.2</v>
      </c>
      <c r="Q9893" t="str">
        <f>VLOOKUP(C9893,Product_Master!$A:$D,3,FALSE)</f>
        <v>Electronics</v>
      </c>
    </row>
    <row r="9894" spans="1:17" x14ac:dyDescent="0.3">
      <c r="A9894" t="s">
        <v>16619</v>
      </c>
      <c r="B9894" t="s">
        <v>2850</v>
      </c>
      <c r="C9894" t="s">
        <v>40</v>
      </c>
      <c r="D9894" t="s">
        <v>171</v>
      </c>
      <c r="E9894" t="s">
        <v>204</v>
      </c>
      <c r="F9894" t="s">
        <v>205</v>
      </c>
      <c r="G9894" t="s">
        <v>257</v>
      </c>
      <c r="H9894" t="s">
        <v>16620</v>
      </c>
      <c r="I9894">
        <v>7</v>
      </c>
      <c r="J9894">
        <v>15</v>
      </c>
      <c r="K9894">
        <v>365520</v>
      </c>
      <c r="L9894" t="str">
        <f>VLOOKUP(Sales_Data!C9894,Product_Master!$A:$D,2,FALSE)</f>
        <v>Dining Table</v>
      </c>
      <c r="M9894">
        <f>VLOOKUP(C9894,Product_Master!$A:$D,4,FALSE)</f>
        <v>61432</v>
      </c>
      <c r="N9894" t="str">
        <f t="shared" si="308"/>
        <v>HIGH</v>
      </c>
      <c r="O9894" t="str" cm="1">
        <f t="array" ref="O9894">_xlfn.IFS(D9894="North","Zone 1",D9894="South","Zone 2",D9894="East","Zone 3",D9894="West","Zone 4")</f>
        <v>Zone 2</v>
      </c>
      <c r="P9894">
        <f t="shared" si="309"/>
        <v>36552</v>
      </c>
      <c r="Q9894" t="str">
        <f>VLOOKUP(C9894,Product_Master!$A:$D,3,FALSE)</f>
        <v>Furniture</v>
      </c>
    </row>
    <row r="9895" spans="1:17" x14ac:dyDescent="0.3">
      <c r="A9895" t="s">
        <v>16621</v>
      </c>
      <c r="B9895" t="s">
        <v>1232</v>
      </c>
      <c r="C9895" t="s">
        <v>128</v>
      </c>
      <c r="D9895" t="s">
        <v>178</v>
      </c>
      <c r="E9895" t="s">
        <v>179</v>
      </c>
      <c r="F9895" t="s">
        <v>180</v>
      </c>
      <c r="G9895" t="s">
        <v>262</v>
      </c>
      <c r="H9895" t="s">
        <v>16622</v>
      </c>
      <c r="I9895">
        <v>3</v>
      </c>
      <c r="J9895">
        <v>15</v>
      </c>
      <c r="K9895">
        <v>149985</v>
      </c>
      <c r="L9895" t="str">
        <f>VLOOKUP(Sales_Data!C9895,Product_Master!$A:$D,2,FALSE)</f>
        <v>Cricket Bat</v>
      </c>
      <c r="M9895">
        <f>VLOOKUP(C9895,Product_Master!$A:$D,4,FALSE)</f>
        <v>58818</v>
      </c>
      <c r="N9895" t="str">
        <f t="shared" si="308"/>
        <v>HIGH</v>
      </c>
      <c r="O9895" t="str" cm="1">
        <f t="array" ref="O9895">_xlfn.IFS(D9895="North","Zone 1",D9895="South","Zone 2",D9895="East","Zone 3",D9895="West","Zone 4")</f>
        <v>Zone 3</v>
      </c>
      <c r="P9895">
        <f t="shared" si="309"/>
        <v>14998.5</v>
      </c>
      <c r="Q9895" t="str">
        <f>VLOOKUP(C9895,Product_Master!$A:$D,3,FALSE)</f>
        <v>Sports</v>
      </c>
    </row>
    <row r="9896" spans="1:17" x14ac:dyDescent="0.3">
      <c r="A9896" t="s">
        <v>16623</v>
      </c>
      <c r="B9896" t="s">
        <v>2494</v>
      </c>
      <c r="C9896" t="s">
        <v>112</v>
      </c>
      <c r="D9896" t="s">
        <v>171</v>
      </c>
      <c r="E9896" t="s">
        <v>223</v>
      </c>
      <c r="F9896" t="s">
        <v>224</v>
      </c>
      <c r="G9896" t="s">
        <v>257</v>
      </c>
      <c r="H9896" t="s">
        <v>16624</v>
      </c>
      <c r="I9896">
        <v>12</v>
      </c>
      <c r="J9896">
        <v>10</v>
      </c>
      <c r="K9896">
        <v>46191</v>
      </c>
      <c r="L9896" t="str">
        <f>VLOOKUP(Sales_Data!C9896,Product_Master!$A:$D,2,FALSE)</f>
        <v>Pasta</v>
      </c>
      <c r="M9896">
        <f>VLOOKUP(C9896,Product_Master!$A:$D,4,FALSE)</f>
        <v>4277</v>
      </c>
      <c r="N9896" t="str">
        <f t="shared" si="308"/>
        <v>HIGH</v>
      </c>
      <c r="O9896" t="str" cm="1">
        <f t="array" ref="O9896">_xlfn.IFS(D9896="North","Zone 1",D9896="South","Zone 2",D9896="East","Zone 3",D9896="West","Zone 4")</f>
        <v>Zone 2</v>
      </c>
      <c r="P9896">
        <f t="shared" si="309"/>
        <v>4619.1000000000004</v>
      </c>
      <c r="Q9896" t="str">
        <f>VLOOKUP(C9896,Product_Master!$A:$D,3,FALSE)</f>
        <v>Grocery</v>
      </c>
    </row>
    <row r="9897" spans="1:17" x14ac:dyDescent="0.3">
      <c r="A9897" t="s">
        <v>16625</v>
      </c>
      <c r="B9897" t="s">
        <v>975</v>
      </c>
      <c r="C9897" t="s">
        <v>50</v>
      </c>
      <c r="D9897" t="s">
        <v>197</v>
      </c>
      <c r="E9897" t="s">
        <v>198</v>
      </c>
      <c r="F9897" t="s">
        <v>199</v>
      </c>
      <c r="G9897" t="s">
        <v>253</v>
      </c>
      <c r="H9897" t="s">
        <v>16626</v>
      </c>
      <c r="I9897">
        <v>4</v>
      </c>
      <c r="J9897">
        <v>10</v>
      </c>
      <c r="K9897">
        <v>204919</v>
      </c>
      <c r="L9897" t="str">
        <f>VLOOKUP(Sales_Data!C9897,Product_Master!$A:$D,2,FALSE)</f>
        <v>Sofa</v>
      </c>
      <c r="M9897">
        <f>VLOOKUP(C9897,Product_Master!$A:$D,4,FALSE)</f>
        <v>56922</v>
      </c>
      <c r="N9897" t="str">
        <f t="shared" si="308"/>
        <v>HIGH</v>
      </c>
      <c r="O9897" t="str" cm="1">
        <f t="array" ref="O9897">_xlfn.IFS(D9897="North","Zone 1",D9897="South","Zone 2",D9897="East","Zone 3",D9897="West","Zone 4")</f>
        <v>Zone 4</v>
      </c>
      <c r="P9897">
        <f t="shared" si="309"/>
        <v>20491.900000000001</v>
      </c>
      <c r="Q9897" t="str">
        <f>VLOOKUP(C9897,Product_Master!$A:$D,3,FALSE)</f>
        <v>Furniture</v>
      </c>
    </row>
    <row r="9898" spans="1:17" x14ac:dyDescent="0.3">
      <c r="A9898" t="s">
        <v>16627</v>
      </c>
      <c r="B9898" t="s">
        <v>513</v>
      </c>
      <c r="C9898" t="s">
        <v>157</v>
      </c>
      <c r="D9898" t="s">
        <v>171</v>
      </c>
      <c r="E9898" t="s">
        <v>223</v>
      </c>
      <c r="F9898" t="s">
        <v>224</v>
      </c>
      <c r="G9898" t="s">
        <v>257</v>
      </c>
      <c r="H9898" t="s">
        <v>16238</v>
      </c>
      <c r="I9898">
        <v>1</v>
      </c>
      <c r="J9898">
        <v>0</v>
      </c>
      <c r="K9898">
        <v>39011</v>
      </c>
      <c r="L9898" t="str">
        <f>VLOOKUP(Sales_Data!C9898,Product_Master!$A:$D,2,FALSE)</f>
        <v>Sports Bag</v>
      </c>
      <c r="M9898">
        <f>VLOOKUP(C9898,Product_Master!$A:$D,4,FALSE)</f>
        <v>39011</v>
      </c>
      <c r="N9898" t="str">
        <f t="shared" si="308"/>
        <v>HIGH</v>
      </c>
      <c r="O9898" t="str" cm="1">
        <f t="array" ref="O9898">_xlfn.IFS(D9898="North","Zone 1",D9898="South","Zone 2",D9898="East","Zone 3",D9898="West","Zone 4")</f>
        <v>Zone 2</v>
      </c>
      <c r="P9898">
        <f t="shared" si="309"/>
        <v>3901.1000000000004</v>
      </c>
      <c r="Q9898" t="str">
        <f>VLOOKUP(C9898,Product_Master!$A:$D,3,FALSE)</f>
        <v>Sports</v>
      </c>
    </row>
    <row r="9899" spans="1:17" x14ac:dyDescent="0.3">
      <c r="A9899" t="s">
        <v>16628</v>
      </c>
      <c r="B9899" t="s">
        <v>499</v>
      </c>
      <c r="C9899" t="s">
        <v>95</v>
      </c>
      <c r="D9899" t="s">
        <v>178</v>
      </c>
      <c r="E9899" t="s">
        <v>310</v>
      </c>
      <c r="F9899" t="s">
        <v>311</v>
      </c>
      <c r="G9899" t="s">
        <v>257</v>
      </c>
      <c r="H9899" t="s">
        <v>9311</v>
      </c>
      <c r="I9899">
        <v>12</v>
      </c>
      <c r="J9899">
        <v>10</v>
      </c>
      <c r="K9899">
        <v>780861</v>
      </c>
      <c r="L9899" t="str">
        <f>VLOOKUP(Sales_Data!C9899,Product_Master!$A:$D,2,FALSE)</f>
        <v>Dress</v>
      </c>
      <c r="M9899">
        <f>VLOOKUP(C9899,Product_Master!$A:$D,4,FALSE)</f>
        <v>72302</v>
      </c>
      <c r="N9899" t="str">
        <f t="shared" si="308"/>
        <v>HIGH</v>
      </c>
      <c r="O9899" t="str" cm="1">
        <f t="array" ref="O9899">_xlfn.IFS(D9899="North","Zone 1",D9899="South","Zone 2",D9899="East","Zone 3",D9899="West","Zone 4")</f>
        <v>Zone 3</v>
      </c>
      <c r="P9899">
        <f t="shared" si="309"/>
        <v>78086.100000000006</v>
      </c>
      <c r="Q9899" t="str">
        <f>VLOOKUP(C9899,Product_Master!$A:$D,3,FALSE)</f>
        <v>Clothing</v>
      </c>
    </row>
    <row r="9900" spans="1:17" x14ac:dyDescent="0.3">
      <c r="A9900" t="s">
        <v>16629</v>
      </c>
      <c r="B9900" t="s">
        <v>622</v>
      </c>
      <c r="C9900" t="s">
        <v>153</v>
      </c>
      <c r="D9900" t="s">
        <v>171</v>
      </c>
      <c r="E9900" t="s">
        <v>223</v>
      </c>
      <c r="F9900" t="s">
        <v>224</v>
      </c>
      <c r="G9900" t="s">
        <v>219</v>
      </c>
      <c r="H9900" t="s">
        <v>14642</v>
      </c>
      <c r="I9900">
        <v>10</v>
      </c>
      <c r="J9900">
        <v>10</v>
      </c>
      <c r="K9900">
        <v>318771</v>
      </c>
      <c r="L9900" t="str">
        <f>VLOOKUP(Sales_Data!C9900,Product_Master!$A:$D,2,FALSE)</f>
        <v>Knee Guard</v>
      </c>
      <c r="M9900">
        <f>VLOOKUP(C9900,Product_Master!$A:$D,4,FALSE)</f>
        <v>35419</v>
      </c>
      <c r="N9900" t="str">
        <f t="shared" si="308"/>
        <v>HIGH</v>
      </c>
      <c r="O9900" t="str" cm="1">
        <f t="array" ref="O9900">_xlfn.IFS(D9900="North","Zone 1",D9900="South","Zone 2",D9900="East","Zone 3",D9900="West","Zone 4")</f>
        <v>Zone 2</v>
      </c>
      <c r="P9900">
        <f t="shared" si="309"/>
        <v>31877.100000000002</v>
      </c>
      <c r="Q9900" t="str">
        <f>VLOOKUP(C9900,Product_Master!$A:$D,3,FALSE)</f>
        <v>Sports</v>
      </c>
    </row>
    <row r="9901" spans="1:17" x14ac:dyDescent="0.3">
      <c r="A9901" t="s">
        <v>16630</v>
      </c>
      <c r="B9901" t="s">
        <v>2969</v>
      </c>
      <c r="C9901" t="s">
        <v>25</v>
      </c>
      <c r="D9901" t="s">
        <v>191</v>
      </c>
      <c r="E9901" t="s">
        <v>238</v>
      </c>
      <c r="F9901" t="s">
        <v>238</v>
      </c>
      <c r="G9901" t="s">
        <v>181</v>
      </c>
      <c r="H9901" t="s">
        <v>16631</v>
      </c>
      <c r="I9901">
        <v>10</v>
      </c>
      <c r="J9901">
        <v>5</v>
      </c>
      <c r="K9901">
        <v>94420</v>
      </c>
      <c r="L9901" t="str">
        <f>VLOOKUP(Sales_Data!C9901,Product_Master!$A:$D,2,FALSE)</f>
        <v>Washing Machine</v>
      </c>
      <c r="M9901">
        <f>VLOOKUP(C9901,Product_Master!$A:$D,4,FALSE)</f>
        <v>9939</v>
      </c>
      <c r="N9901" t="str">
        <f t="shared" si="308"/>
        <v>HIGH</v>
      </c>
      <c r="O9901" t="str" cm="1">
        <f t="array" ref="O9901">_xlfn.IFS(D9901="North","Zone 1",D9901="South","Zone 2",D9901="East","Zone 3",D9901="West","Zone 4")</f>
        <v>Zone 1</v>
      </c>
      <c r="P9901">
        <f t="shared" si="309"/>
        <v>9442</v>
      </c>
      <c r="Q9901" t="str">
        <f>VLOOKUP(C9901,Product_Master!$A:$D,3,FALSE)</f>
        <v>Electronics</v>
      </c>
    </row>
    <row r="9902" spans="1:17" x14ac:dyDescent="0.3">
      <c r="A9902" t="s">
        <v>16632</v>
      </c>
      <c r="B9902" t="s">
        <v>774</v>
      </c>
      <c r="C9902" t="s">
        <v>31</v>
      </c>
      <c r="D9902" t="s">
        <v>178</v>
      </c>
      <c r="E9902" t="s">
        <v>310</v>
      </c>
      <c r="F9902" t="s">
        <v>311</v>
      </c>
      <c r="G9902" t="s">
        <v>285</v>
      </c>
      <c r="H9902" t="s">
        <v>11249</v>
      </c>
      <c r="I9902">
        <v>9</v>
      </c>
      <c r="J9902">
        <v>10</v>
      </c>
      <c r="K9902">
        <v>312546</v>
      </c>
      <c r="L9902" t="str">
        <f>VLOOKUP(Sales_Data!C9902,Product_Master!$A:$D,2,FALSE)</f>
        <v>Smart Watch</v>
      </c>
      <c r="M9902">
        <f>VLOOKUP(C9902,Product_Master!$A:$D,4,FALSE)</f>
        <v>38586</v>
      </c>
      <c r="N9902" t="str">
        <f t="shared" si="308"/>
        <v>HIGH</v>
      </c>
      <c r="O9902" t="str" cm="1">
        <f t="array" ref="O9902">_xlfn.IFS(D9902="North","Zone 1",D9902="South","Zone 2",D9902="East","Zone 3",D9902="West","Zone 4")</f>
        <v>Zone 3</v>
      </c>
      <c r="P9902">
        <f t="shared" si="309"/>
        <v>31254.600000000002</v>
      </c>
      <c r="Q9902" t="str">
        <f>VLOOKUP(C9902,Product_Master!$A:$D,3,FALSE)</f>
        <v>Electronics</v>
      </c>
    </row>
    <row r="9903" spans="1:17" x14ac:dyDescent="0.3">
      <c r="A9903" t="s">
        <v>16633</v>
      </c>
      <c r="B9903" t="s">
        <v>1003</v>
      </c>
      <c r="C9903" t="s">
        <v>122</v>
      </c>
      <c r="D9903" t="s">
        <v>191</v>
      </c>
      <c r="E9903" t="s">
        <v>238</v>
      </c>
      <c r="F9903" t="s">
        <v>238</v>
      </c>
      <c r="G9903" t="s">
        <v>269</v>
      </c>
      <c r="H9903" t="s">
        <v>1442</v>
      </c>
      <c r="I9903">
        <v>1</v>
      </c>
      <c r="J9903">
        <v>0</v>
      </c>
      <c r="K9903">
        <v>65532</v>
      </c>
      <c r="L9903" t="str">
        <f>VLOOKUP(Sales_Data!C9903,Product_Master!$A:$D,2,FALSE)</f>
        <v>Noodles</v>
      </c>
      <c r="M9903">
        <f>VLOOKUP(C9903,Product_Master!$A:$D,4,FALSE)</f>
        <v>65532</v>
      </c>
      <c r="N9903" t="str">
        <f t="shared" si="308"/>
        <v>HIGH</v>
      </c>
      <c r="O9903" t="str" cm="1">
        <f t="array" ref="O9903">_xlfn.IFS(D9903="North","Zone 1",D9903="South","Zone 2",D9903="East","Zone 3",D9903="West","Zone 4")</f>
        <v>Zone 1</v>
      </c>
      <c r="P9903">
        <f t="shared" si="309"/>
        <v>6553.2000000000007</v>
      </c>
      <c r="Q9903" t="str">
        <f>VLOOKUP(C9903,Product_Master!$A:$D,3,FALSE)</f>
        <v>Grocery</v>
      </c>
    </row>
    <row r="9904" spans="1:17" x14ac:dyDescent="0.3">
      <c r="A9904" t="s">
        <v>16634</v>
      </c>
      <c r="B9904" t="s">
        <v>4696</v>
      </c>
      <c r="C9904" t="s">
        <v>133</v>
      </c>
      <c r="D9904" t="s">
        <v>171</v>
      </c>
      <c r="E9904" t="s">
        <v>223</v>
      </c>
      <c r="F9904" t="s">
        <v>224</v>
      </c>
      <c r="G9904" t="s">
        <v>219</v>
      </c>
      <c r="H9904" t="s">
        <v>16635</v>
      </c>
      <c r="I9904">
        <v>5</v>
      </c>
      <c r="J9904">
        <v>10</v>
      </c>
      <c r="K9904">
        <v>128187</v>
      </c>
      <c r="L9904" t="str">
        <f>VLOOKUP(Sales_Data!C9904,Product_Master!$A:$D,2,FALSE)</f>
        <v>Basketball</v>
      </c>
      <c r="M9904">
        <f>VLOOKUP(C9904,Product_Master!$A:$D,4,FALSE)</f>
        <v>28486</v>
      </c>
      <c r="N9904" t="str">
        <f t="shared" si="308"/>
        <v>HIGH</v>
      </c>
      <c r="O9904" t="str" cm="1">
        <f t="array" ref="O9904">_xlfn.IFS(D9904="North","Zone 1",D9904="South","Zone 2",D9904="East","Zone 3",D9904="West","Zone 4")</f>
        <v>Zone 2</v>
      </c>
      <c r="P9904">
        <f t="shared" si="309"/>
        <v>12818.7</v>
      </c>
      <c r="Q9904" t="str">
        <f>VLOOKUP(C9904,Product_Master!$A:$D,3,FALSE)</f>
        <v>Sports</v>
      </c>
    </row>
    <row r="9905" spans="1:17" x14ac:dyDescent="0.3">
      <c r="A9905" t="s">
        <v>16636</v>
      </c>
      <c r="B9905" t="s">
        <v>306</v>
      </c>
      <c r="C9905" t="s">
        <v>153</v>
      </c>
      <c r="D9905" t="s">
        <v>171</v>
      </c>
      <c r="E9905" t="s">
        <v>223</v>
      </c>
      <c r="F9905" t="s">
        <v>224</v>
      </c>
      <c r="G9905" t="s">
        <v>187</v>
      </c>
      <c r="H9905" t="s">
        <v>15188</v>
      </c>
      <c r="I9905">
        <v>9</v>
      </c>
      <c r="J9905">
        <v>0</v>
      </c>
      <c r="K9905">
        <v>318771</v>
      </c>
      <c r="L9905" t="str">
        <f>VLOOKUP(Sales_Data!C9905,Product_Master!$A:$D,2,FALSE)</f>
        <v>Knee Guard</v>
      </c>
      <c r="M9905">
        <f>VLOOKUP(C9905,Product_Master!$A:$D,4,FALSE)</f>
        <v>35419</v>
      </c>
      <c r="N9905" t="str">
        <f t="shared" si="308"/>
        <v>HIGH</v>
      </c>
      <c r="O9905" t="str" cm="1">
        <f t="array" ref="O9905">_xlfn.IFS(D9905="North","Zone 1",D9905="South","Zone 2",D9905="East","Zone 3",D9905="West","Zone 4")</f>
        <v>Zone 2</v>
      </c>
      <c r="P9905">
        <f t="shared" si="309"/>
        <v>31877.100000000002</v>
      </c>
      <c r="Q9905" t="str">
        <f>VLOOKUP(C9905,Product_Master!$A:$D,3,FALSE)</f>
        <v>Sports</v>
      </c>
    </row>
    <row r="9906" spans="1:17" x14ac:dyDescent="0.3">
      <c r="A9906" t="s">
        <v>16637</v>
      </c>
      <c r="B9906" t="s">
        <v>2122</v>
      </c>
      <c r="C9906" t="s">
        <v>27</v>
      </c>
      <c r="D9906" t="s">
        <v>197</v>
      </c>
      <c r="E9906" t="s">
        <v>198</v>
      </c>
      <c r="F9906" t="s">
        <v>199</v>
      </c>
      <c r="G9906" t="s">
        <v>212</v>
      </c>
      <c r="H9906" t="s">
        <v>16638</v>
      </c>
      <c r="I9906">
        <v>1</v>
      </c>
      <c r="J9906">
        <v>0</v>
      </c>
      <c r="K9906">
        <v>56315</v>
      </c>
      <c r="L9906" t="str">
        <f>VLOOKUP(Sales_Data!C9906,Product_Master!$A:$D,2,FALSE)</f>
        <v>Microwave</v>
      </c>
      <c r="M9906">
        <f>VLOOKUP(C9906,Product_Master!$A:$D,4,FALSE)</f>
        <v>56315</v>
      </c>
      <c r="N9906" t="str">
        <f t="shared" si="308"/>
        <v>HIGH</v>
      </c>
      <c r="O9906" t="str" cm="1">
        <f t="array" ref="O9906">_xlfn.IFS(D9906="North","Zone 1",D9906="South","Zone 2",D9906="East","Zone 3",D9906="West","Zone 4")</f>
        <v>Zone 4</v>
      </c>
      <c r="P9906">
        <f t="shared" si="309"/>
        <v>5631.5</v>
      </c>
      <c r="Q9906" t="str">
        <f>VLOOKUP(C9906,Product_Master!$A:$D,3,FALSE)</f>
        <v>Electronics</v>
      </c>
    </row>
    <row r="9907" spans="1:17" x14ac:dyDescent="0.3">
      <c r="A9907" t="s">
        <v>16639</v>
      </c>
      <c r="B9907" t="s">
        <v>1058</v>
      </c>
      <c r="C9907" t="s">
        <v>71</v>
      </c>
      <c r="D9907" t="s">
        <v>191</v>
      </c>
      <c r="E9907" t="s">
        <v>238</v>
      </c>
      <c r="F9907" t="s">
        <v>238</v>
      </c>
      <c r="G9907" t="s">
        <v>181</v>
      </c>
      <c r="H9907" t="s">
        <v>16640</v>
      </c>
      <c r="I9907">
        <v>2</v>
      </c>
      <c r="J9907">
        <v>10</v>
      </c>
      <c r="K9907">
        <v>103168</v>
      </c>
      <c r="L9907" t="str">
        <f>VLOOKUP(Sales_Data!C9907,Product_Master!$A:$D,2,FALSE)</f>
        <v>Jeans</v>
      </c>
      <c r="M9907">
        <f>VLOOKUP(C9907,Product_Master!$A:$D,4,FALSE)</f>
        <v>57316</v>
      </c>
      <c r="N9907" t="str">
        <f t="shared" si="308"/>
        <v>HIGH</v>
      </c>
      <c r="O9907" t="str" cm="1">
        <f t="array" ref="O9907">_xlfn.IFS(D9907="North","Zone 1",D9907="South","Zone 2",D9907="East","Zone 3",D9907="West","Zone 4")</f>
        <v>Zone 1</v>
      </c>
      <c r="P9907">
        <f t="shared" si="309"/>
        <v>10316.800000000001</v>
      </c>
      <c r="Q9907" t="str">
        <f>VLOOKUP(C9907,Product_Master!$A:$D,3,FALSE)</f>
        <v>Clothing</v>
      </c>
    </row>
    <row r="9908" spans="1:17" x14ac:dyDescent="0.3">
      <c r="A9908" t="s">
        <v>16641</v>
      </c>
      <c r="B9908" t="s">
        <v>739</v>
      </c>
      <c r="C9908" t="s">
        <v>4</v>
      </c>
      <c r="D9908" t="s">
        <v>191</v>
      </c>
      <c r="E9908" t="s">
        <v>238</v>
      </c>
      <c r="F9908" t="s">
        <v>238</v>
      </c>
      <c r="G9908" t="s">
        <v>181</v>
      </c>
      <c r="H9908" t="s">
        <v>16642</v>
      </c>
      <c r="I9908">
        <v>7</v>
      </c>
      <c r="J9908">
        <v>5</v>
      </c>
      <c r="K9908">
        <v>7029</v>
      </c>
      <c r="L9908" t="str">
        <f>VLOOKUP(Sales_Data!C9908,Product_Master!$A:$D,2,FALSE)</f>
        <v>Samsung TV</v>
      </c>
      <c r="M9908">
        <f>VLOOKUP(C9908,Product_Master!$A:$D,4,FALSE)</f>
        <v>1057</v>
      </c>
      <c r="N9908" t="str">
        <f t="shared" si="308"/>
        <v>MEDIUM</v>
      </c>
      <c r="O9908" t="str" cm="1">
        <f t="array" ref="O9908">_xlfn.IFS(D9908="North","Zone 1",D9908="South","Zone 2",D9908="East","Zone 3",D9908="West","Zone 4")</f>
        <v>Zone 1</v>
      </c>
      <c r="P9908">
        <f t="shared" si="309"/>
        <v>351.45000000000005</v>
      </c>
      <c r="Q9908" t="str">
        <f>VLOOKUP(C9908,Product_Master!$A:$D,3,FALSE)</f>
        <v>Electronics</v>
      </c>
    </row>
    <row r="9909" spans="1:17" x14ac:dyDescent="0.3">
      <c r="A9909" t="s">
        <v>16643</v>
      </c>
      <c r="B9909" t="s">
        <v>597</v>
      </c>
      <c r="C9909" t="s">
        <v>135</v>
      </c>
      <c r="D9909" t="s">
        <v>191</v>
      </c>
      <c r="E9909" t="s">
        <v>242</v>
      </c>
      <c r="F9909" t="s">
        <v>242</v>
      </c>
      <c r="G9909" t="s">
        <v>174</v>
      </c>
      <c r="H9909" t="s">
        <v>540</v>
      </c>
      <c r="I9909">
        <v>5</v>
      </c>
      <c r="J9909">
        <v>20</v>
      </c>
      <c r="K9909">
        <v>102736</v>
      </c>
      <c r="L9909" t="str">
        <f>VLOOKUP(Sales_Data!C9909,Product_Master!$A:$D,2,FALSE)</f>
        <v>Yoga Mat</v>
      </c>
      <c r="M9909">
        <f>VLOOKUP(C9909,Product_Master!$A:$D,4,FALSE)</f>
        <v>25684</v>
      </c>
      <c r="N9909" t="str">
        <f t="shared" si="308"/>
        <v>HIGH</v>
      </c>
      <c r="O9909" t="str" cm="1">
        <f t="array" ref="O9909">_xlfn.IFS(D9909="North","Zone 1",D9909="South","Zone 2",D9909="East","Zone 3",D9909="West","Zone 4")</f>
        <v>Zone 1</v>
      </c>
      <c r="P9909">
        <f t="shared" si="309"/>
        <v>10273.6</v>
      </c>
      <c r="Q9909" t="str">
        <f>VLOOKUP(C9909,Product_Master!$A:$D,3,FALSE)</f>
        <v>Sports</v>
      </c>
    </row>
    <row r="9910" spans="1:17" x14ac:dyDescent="0.3">
      <c r="A9910" t="s">
        <v>16644</v>
      </c>
      <c r="B9910" t="s">
        <v>375</v>
      </c>
      <c r="C9910" t="s">
        <v>155</v>
      </c>
      <c r="D9910" t="s">
        <v>171</v>
      </c>
      <c r="E9910" t="s">
        <v>223</v>
      </c>
      <c r="F9910" t="s">
        <v>224</v>
      </c>
      <c r="G9910" t="s">
        <v>243</v>
      </c>
      <c r="H9910" t="s">
        <v>16645</v>
      </c>
      <c r="I9910">
        <v>3</v>
      </c>
      <c r="J9910">
        <v>20</v>
      </c>
      <c r="K9910">
        <v>172365</v>
      </c>
      <c r="L9910" t="str">
        <f>VLOOKUP(Sales_Data!C9910,Product_Master!$A:$D,2,FALSE)</f>
        <v>Cycling Bottle</v>
      </c>
      <c r="M9910">
        <f>VLOOKUP(C9910,Product_Master!$A:$D,4,FALSE)</f>
        <v>71819</v>
      </c>
      <c r="N9910" t="str">
        <f t="shared" si="308"/>
        <v>HIGH</v>
      </c>
      <c r="O9910" t="str" cm="1">
        <f t="array" ref="O9910">_xlfn.IFS(D9910="North","Zone 1",D9910="South","Zone 2",D9910="East","Zone 3",D9910="West","Zone 4")</f>
        <v>Zone 2</v>
      </c>
      <c r="P9910">
        <f t="shared" si="309"/>
        <v>17236.5</v>
      </c>
      <c r="Q9910" t="str">
        <f>VLOOKUP(C9910,Product_Master!$A:$D,3,FALSE)</f>
        <v>Sports</v>
      </c>
    </row>
    <row r="9911" spans="1:17" x14ac:dyDescent="0.3">
      <c r="A9911" t="s">
        <v>16646</v>
      </c>
      <c r="B9911" t="s">
        <v>1588</v>
      </c>
      <c r="C9911" t="s">
        <v>31</v>
      </c>
      <c r="D9911" t="s">
        <v>178</v>
      </c>
      <c r="E9911" t="s">
        <v>310</v>
      </c>
      <c r="F9911" t="s">
        <v>311</v>
      </c>
      <c r="G9911" t="s">
        <v>315</v>
      </c>
      <c r="H9911" t="s">
        <v>3719</v>
      </c>
      <c r="I9911">
        <v>7</v>
      </c>
      <c r="J9911">
        <v>5</v>
      </c>
      <c r="K9911">
        <v>256596</v>
      </c>
      <c r="L9911" t="str">
        <f>VLOOKUP(Sales_Data!C9911,Product_Master!$A:$D,2,FALSE)</f>
        <v>Smart Watch</v>
      </c>
      <c r="M9911">
        <f>VLOOKUP(C9911,Product_Master!$A:$D,4,FALSE)</f>
        <v>38586</v>
      </c>
      <c r="N9911" t="str">
        <f t="shared" si="308"/>
        <v>HIGH</v>
      </c>
      <c r="O9911" t="str" cm="1">
        <f t="array" ref="O9911">_xlfn.IFS(D9911="North","Zone 1",D9911="South","Zone 2",D9911="East","Zone 3",D9911="West","Zone 4")</f>
        <v>Zone 3</v>
      </c>
      <c r="P9911">
        <f t="shared" si="309"/>
        <v>25659.600000000002</v>
      </c>
      <c r="Q9911" t="str">
        <f>VLOOKUP(C9911,Product_Master!$A:$D,3,FALSE)</f>
        <v>Electronics</v>
      </c>
    </row>
    <row r="9912" spans="1:17" x14ac:dyDescent="0.3">
      <c r="A9912" t="s">
        <v>16647</v>
      </c>
      <c r="B9912" t="s">
        <v>1220</v>
      </c>
      <c r="C9912" t="s">
        <v>25</v>
      </c>
      <c r="D9912" t="s">
        <v>197</v>
      </c>
      <c r="E9912" t="s">
        <v>210</v>
      </c>
      <c r="F9912" t="s">
        <v>211</v>
      </c>
      <c r="G9912" t="s">
        <v>174</v>
      </c>
      <c r="H9912" t="s">
        <v>2331</v>
      </c>
      <c r="I9912">
        <v>4</v>
      </c>
      <c r="J9912">
        <v>20</v>
      </c>
      <c r="K9912">
        <v>31804</v>
      </c>
      <c r="L9912" t="str">
        <f>VLOOKUP(Sales_Data!C9912,Product_Master!$A:$D,2,FALSE)</f>
        <v>Washing Machine</v>
      </c>
      <c r="M9912">
        <f>VLOOKUP(C9912,Product_Master!$A:$D,4,FALSE)</f>
        <v>9939</v>
      </c>
      <c r="N9912" t="str">
        <f t="shared" si="308"/>
        <v>HIGH</v>
      </c>
      <c r="O9912" t="str" cm="1">
        <f t="array" ref="O9912">_xlfn.IFS(D9912="North","Zone 1",D9912="South","Zone 2",D9912="East","Zone 3",D9912="West","Zone 4")</f>
        <v>Zone 4</v>
      </c>
      <c r="P9912">
        <f t="shared" si="309"/>
        <v>3180.4</v>
      </c>
      <c r="Q9912" t="str">
        <f>VLOOKUP(C9912,Product_Master!$A:$D,3,FALSE)</f>
        <v>Electronics</v>
      </c>
    </row>
    <row r="9913" spans="1:17" x14ac:dyDescent="0.3">
      <c r="A9913" t="s">
        <v>16648</v>
      </c>
      <c r="B9913" t="s">
        <v>410</v>
      </c>
      <c r="C9913" t="s">
        <v>81</v>
      </c>
      <c r="D9913" t="s">
        <v>171</v>
      </c>
      <c r="E9913" t="s">
        <v>204</v>
      </c>
      <c r="F9913" t="s">
        <v>205</v>
      </c>
      <c r="G9913" t="s">
        <v>285</v>
      </c>
      <c r="H9913" t="s">
        <v>16649</v>
      </c>
      <c r="I9913">
        <v>3</v>
      </c>
      <c r="J9913">
        <v>5</v>
      </c>
      <c r="K9913">
        <v>94169</v>
      </c>
      <c r="L9913" t="str">
        <f>VLOOKUP(Sales_Data!C9913,Product_Master!$A:$D,2,FALSE)</f>
        <v>Blazer</v>
      </c>
      <c r="M9913">
        <f>VLOOKUP(C9913,Product_Master!$A:$D,4,FALSE)</f>
        <v>33042</v>
      </c>
      <c r="N9913" t="str">
        <f t="shared" si="308"/>
        <v>HIGH</v>
      </c>
      <c r="O9913" t="str" cm="1">
        <f t="array" ref="O9913">_xlfn.IFS(D9913="North","Zone 1",D9913="South","Zone 2",D9913="East","Zone 3",D9913="West","Zone 4")</f>
        <v>Zone 2</v>
      </c>
      <c r="P9913">
        <f t="shared" si="309"/>
        <v>9416.9</v>
      </c>
      <c r="Q9913" t="str">
        <f>VLOOKUP(C9913,Product_Master!$A:$D,3,FALSE)</f>
        <v>Clothing</v>
      </c>
    </row>
    <row r="9914" spans="1:17" x14ac:dyDescent="0.3">
      <c r="A9914" t="s">
        <v>16650</v>
      </c>
      <c r="B9914" t="s">
        <v>1075</v>
      </c>
      <c r="C9914" t="s">
        <v>106</v>
      </c>
      <c r="D9914" t="s">
        <v>197</v>
      </c>
      <c r="E9914" t="s">
        <v>260</v>
      </c>
      <c r="F9914" t="s">
        <v>261</v>
      </c>
      <c r="G9914" t="s">
        <v>174</v>
      </c>
      <c r="H9914" t="s">
        <v>1537</v>
      </c>
      <c r="I9914">
        <v>2</v>
      </c>
      <c r="J9914">
        <v>5</v>
      </c>
      <c r="K9914">
        <v>126488</v>
      </c>
      <c r="L9914" t="str">
        <f>VLOOKUP(Sales_Data!C9914,Product_Master!$A:$D,2,FALSE)</f>
        <v>Oil</v>
      </c>
      <c r="M9914">
        <f>VLOOKUP(C9914,Product_Master!$A:$D,4,FALSE)</f>
        <v>66573</v>
      </c>
      <c r="N9914" t="str">
        <f t="shared" si="308"/>
        <v>HIGH</v>
      </c>
      <c r="O9914" t="str" cm="1">
        <f t="array" ref="O9914">_xlfn.IFS(D9914="North","Zone 1",D9914="South","Zone 2",D9914="East","Zone 3",D9914="West","Zone 4")</f>
        <v>Zone 4</v>
      </c>
      <c r="P9914">
        <f t="shared" si="309"/>
        <v>12648.800000000001</v>
      </c>
      <c r="Q9914" t="str">
        <f>VLOOKUP(C9914,Product_Master!$A:$D,3,FALSE)</f>
        <v>Grocery</v>
      </c>
    </row>
    <row r="9915" spans="1:17" x14ac:dyDescent="0.3">
      <c r="A9915" t="s">
        <v>16651</v>
      </c>
      <c r="B9915" t="s">
        <v>536</v>
      </c>
      <c r="C9915" t="s">
        <v>27</v>
      </c>
      <c r="D9915" t="s">
        <v>191</v>
      </c>
      <c r="E9915" t="s">
        <v>192</v>
      </c>
      <c r="F9915" t="s">
        <v>193</v>
      </c>
      <c r="G9915" t="s">
        <v>212</v>
      </c>
      <c r="H9915" t="s">
        <v>16652</v>
      </c>
      <c r="I9915">
        <v>11</v>
      </c>
      <c r="J9915">
        <v>15</v>
      </c>
      <c r="K9915">
        <v>526545</v>
      </c>
      <c r="L9915" t="str">
        <f>VLOOKUP(Sales_Data!C9915,Product_Master!$A:$D,2,FALSE)</f>
        <v>Microwave</v>
      </c>
      <c r="M9915">
        <f>VLOOKUP(C9915,Product_Master!$A:$D,4,FALSE)</f>
        <v>56315</v>
      </c>
      <c r="N9915" t="str">
        <f t="shared" si="308"/>
        <v>HIGH</v>
      </c>
      <c r="O9915" t="str" cm="1">
        <f t="array" ref="O9915">_xlfn.IFS(D9915="North","Zone 1",D9915="South","Zone 2",D9915="East","Zone 3",D9915="West","Zone 4")</f>
        <v>Zone 1</v>
      </c>
      <c r="P9915">
        <f t="shared" si="309"/>
        <v>52654.5</v>
      </c>
      <c r="Q9915" t="str">
        <f>VLOOKUP(C9915,Product_Master!$A:$D,3,FALSE)</f>
        <v>Electronics</v>
      </c>
    </row>
    <row r="9916" spans="1:17" x14ac:dyDescent="0.3">
      <c r="A9916" t="s">
        <v>16653</v>
      </c>
      <c r="B9916" t="s">
        <v>628</v>
      </c>
      <c r="C9916" t="s">
        <v>131</v>
      </c>
      <c r="D9916" t="s">
        <v>178</v>
      </c>
      <c r="E9916" t="s">
        <v>179</v>
      </c>
      <c r="F9916" t="s">
        <v>180</v>
      </c>
      <c r="G9916" t="s">
        <v>262</v>
      </c>
      <c r="H9916" t="s">
        <v>6546</v>
      </c>
      <c r="I9916">
        <v>2</v>
      </c>
      <c r="J9916">
        <v>20</v>
      </c>
      <c r="K9916">
        <v>100539</v>
      </c>
      <c r="L9916" t="str">
        <f>VLOOKUP(Sales_Data!C9916,Product_Master!$A:$D,2,FALSE)</f>
        <v>Football</v>
      </c>
      <c r="M9916">
        <f>VLOOKUP(C9916,Product_Master!$A:$D,4,FALSE)</f>
        <v>62837</v>
      </c>
      <c r="N9916" t="str">
        <f t="shared" si="308"/>
        <v>HIGH</v>
      </c>
      <c r="O9916" t="str" cm="1">
        <f t="array" ref="O9916">_xlfn.IFS(D9916="North","Zone 1",D9916="South","Zone 2",D9916="East","Zone 3",D9916="West","Zone 4")</f>
        <v>Zone 3</v>
      </c>
      <c r="P9916">
        <f t="shared" si="309"/>
        <v>10053.900000000001</v>
      </c>
      <c r="Q9916" t="str">
        <f>VLOOKUP(C9916,Product_Master!$A:$D,3,FALSE)</f>
        <v>Sports</v>
      </c>
    </row>
    <row r="9917" spans="1:17" x14ac:dyDescent="0.3">
      <c r="A9917" t="s">
        <v>16654</v>
      </c>
      <c r="B9917" t="s">
        <v>828</v>
      </c>
      <c r="C9917" t="s">
        <v>69</v>
      </c>
      <c r="D9917" t="s">
        <v>197</v>
      </c>
      <c r="E9917" t="s">
        <v>210</v>
      </c>
      <c r="F9917" t="s">
        <v>211</v>
      </c>
      <c r="G9917" t="s">
        <v>285</v>
      </c>
      <c r="H9917" t="s">
        <v>7321</v>
      </c>
      <c r="I9917">
        <v>12</v>
      </c>
      <c r="J9917">
        <v>15</v>
      </c>
      <c r="K9917">
        <v>90759</v>
      </c>
      <c r="L9917" t="str">
        <f>VLOOKUP(Sales_Data!C9917,Product_Master!$A:$D,2,FALSE)</f>
        <v>Women Kurti</v>
      </c>
      <c r="M9917">
        <f>VLOOKUP(C9917,Product_Master!$A:$D,4,FALSE)</f>
        <v>8898</v>
      </c>
      <c r="N9917" t="str">
        <f t="shared" si="308"/>
        <v>HIGH</v>
      </c>
      <c r="O9917" t="str" cm="1">
        <f t="array" ref="O9917">_xlfn.IFS(D9917="North","Zone 1",D9917="South","Zone 2",D9917="East","Zone 3",D9917="West","Zone 4")</f>
        <v>Zone 4</v>
      </c>
      <c r="P9917">
        <f t="shared" si="309"/>
        <v>9075.9</v>
      </c>
      <c r="Q9917" t="str">
        <f>VLOOKUP(C9917,Product_Master!$A:$D,3,FALSE)</f>
        <v>Clothing</v>
      </c>
    </row>
    <row r="9918" spans="1:17" x14ac:dyDescent="0.3">
      <c r="A9918" t="s">
        <v>16655</v>
      </c>
      <c r="B9918" t="s">
        <v>1246</v>
      </c>
      <c r="C9918" t="s">
        <v>102</v>
      </c>
      <c r="D9918" t="s">
        <v>171</v>
      </c>
      <c r="E9918" t="s">
        <v>204</v>
      </c>
      <c r="F9918" t="s">
        <v>205</v>
      </c>
      <c r="G9918" t="s">
        <v>212</v>
      </c>
      <c r="H9918" t="s">
        <v>13903</v>
      </c>
      <c r="I9918">
        <v>4</v>
      </c>
      <c r="J9918">
        <v>0</v>
      </c>
      <c r="K9918">
        <v>292280</v>
      </c>
      <c r="L9918" t="str">
        <f>VLOOKUP(Sales_Data!C9918,Product_Master!$A:$D,2,FALSE)</f>
        <v>Tea</v>
      </c>
      <c r="M9918">
        <f>VLOOKUP(C9918,Product_Master!$A:$D,4,FALSE)</f>
        <v>73070</v>
      </c>
      <c r="N9918" t="str">
        <f t="shared" si="308"/>
        <v>HIGH</v>
      </c>
      <c r="O9918" t="str" cm="1">
        <f t="array" ref="O9918">_xlfn.IFS(D9918="North","Zone 1",D9918="South","Zone 2",D9918="East","Zone 3",D9918="West","Zone 4")</f>
        <v>Zone 2</v>
      </c>
      <c r="P9918">
        <f t="shared" si="309"/>
        <v>29228</v>
      </c>
      <c r="Q9918" t="str">
        <f>VLOOKUP(C9918,Product_Master!$A:$D,3,FALSE)</f>
        <v>Grocery</v>
      </c>
    </row>
    <row r="9919" spans="1:17" x14ac:dyDescent="0.3">
      <c r="A9919" t="s">
        <v>16656</v>
      </c>
      <c r="B9919" t="s">
        <v>1559</v>
      </c>
      <c r="C9919" t="s">
        <v>33</v>
      </c>
      <c r="D9919" t="s">
        <v>197</v>
      </c>
      <c r="E9919" t="s">
        <v>210</v>
      </c>
      <c r="F9919" t="s">
        <v>211</v>
      </c>
      <c r="G9919" t="s">
        <v>269</v>
      </c>
      <c r="H9919" t="s">
        <v>16657</v>
      </c>
      <c r="I9919">
        <v>8</v>
      </c>
      <c r="J9919">
        <v>0</v>
      </c>
      <c r="K9919">
        <v>473760</v>
      </c>
      <c r="L9919" t="str">
        <f>VLOOKUP(Sales_Data!C9919,Product_Master!$A:$D,2,FALSE)</f>
        <v>Headphones</v>
      </c>
      <c r="M9919">
        <f>VLOOKUP(C9919,Product_Master!$A:$D,4,FALSE)</f>
        <v>59220</v>
      </c>
      <c r="N9919" t="str">
        <f t="shared" si="308"/>
        <v>HIGH</v>
      </c>
      <c r="O9919" t="str" cm="1">
        <f t="array" ref="O9919">_xlfn.IFS(D9919="North","Zone 1",D9919="South","Zone 2",D9919="East","Zone 3",D9919="West","Zone 4")</f>
        <v>Zone 4</v>
      </c>
      <c r="P9919">
        <f t="shared" si="309"/>
        <v>47376</v>
      </c>
      <c r="Q9919" t="str">
        <f>VLOOKUP(C9919,Product_Master!$A:$D,3,FALSE)</f>
        <v>Electronics</v>
      </c>
    </row>
    <row r="9920" spans="1:17" x14ac:dyDescent="0.3">
      <c r="A9920" t="s">
        <v>16658</v>
      </c>
      <c r="B9920" t="s">
        <v>2529</v>
      </c>
      <c r="C9920" t="s">
        <v>38</v>
      </c>
      <c r="D9920" t="s">
        <v>191</v>
      </c>
      <c r="E9920" t="s">
        <v>192</v>
      </c>
      <c r="F9920" t="s">
        <v>193</v>
      </c>
      <c r="G9920" t="s">
        <v>212</v>
      </c>
      <c r="H9920" t="s">
        <v>16562</v>
      </c>
      <c r="I9920">
        <v>4</v>
      </c>
      <c r="J9920">
        <v>15</v>
      </c>
      <c r="K9920">
        <v>137693</v>
      </c>
      <c r="L9920" t="str">
        <f>VLOOKUP(Sales_Data!C9920,Product_Master!$A:$D,2,FALSE)</f>
        <v>Study Table</v>
      </c>
      <c r="M9920">
        <f>VLOOKUP(C9920,Product_Master!$A:$D,4,FALSE)</f>
        <v>40498</v>
      </c>
      <c r="N9920" t="str">
        <f t="shared" si="308"/>
        <v>HIGH</v>
      </c>
      <c r="O9920" t="str" cm="1">
        <f t="array" ref="O9920">_xlfn.IFS(D9920="North","Zone 1",D9920="South","Zone 2",D9920="East","Zone 3",D9920="West","Zone 4")</f>
        <v>Zone 1</v>
      </c>
      <c r="P9920">
        <f t="shared" si="309"/>
        <v>13769.300000000001</v>
      </c>
      <c r="Q9920" t="str">
        <f>VLOOKUP(C9920,Product_Master!$A:$D,3,FALSE)</f>
        <v>Furniture</v>
      </c>
    </row>
    <row r="9921" spans="1:17" x14ac:dyDescent="0.3">
      <c r="A9921" t="s">
        <v>16659</v>
      </c>
      <c r="B9921" t="s">
        <v>469</v>
      </c>
      <c r="C9921" t="s">
        <v>58</v>
      </c>
      <c r="D9921" t="s">
        <v>191</v>
      </c>
      <c r="E9921" t="s">
        <v>242</v>
      </c>
      <c r="F9921" t="s">
        <v>242</v>
      </c>
      <c r="G9921" t="s">
        <v>174</v>
      </c>
      <c r="H9921" t="s">
        <v>4526</v>
      </c>
      <c r="I9921">
        <v>11</v>
      </c>
      <c r="J9921">
        <v>10</v>
      </c>
      <c r="K9921">
        <v>274230</v>
      </c>
      <c r="L9921" t="str">
        <f>VLOOKUP(Sales_Data!C9921,Product_Master!$A:$D,2,FALSE)</f>
        <v>Side Table</v>
      </c>
      <c r="M9921">
        <f>VLOOKUP(C9921,Product_Master!$A:$D,4,FALSE)</f>
        <v>27700</v>
      </c>
      <c r="N9921" t="str">
        <f t="shared" si="308"/>
        <v>HIGH</v>
      </c>
      <c r="O9921" t="str" cm="1">
        <f t="array" ref="O9921">_xlfn.IFS(D9921="North","Zone 1",D9921="South","Zone 2",D9921="East","Zone 3",D9921="West","Zone 4")</f>
        <v>Zone 1</v>
      </c>
      <c r="P9921">
        <f t="shared" si="309"/>
        <v>27423</v>
      </c>
      <c r="Q9921" t="str">
        <f>VLOOKUP(C9921,Product_Master!$A:$D,3,FALSE)</f>
        <v>Furniture</v>
      </c>
    </row>
    <row r="9922" spans="1:17" x14ac:dyDescent="0.3">
      <c r="A9922" t="s">
        <v>16660</v>
      </c>
      <c r="B9922" t="s">
        <v>548</v>
      </c>
      <c r="C9922" t="s">
        <v>77</v>
      </c>
      <c r="D9922" t="s">
        <v>197</v>
      </c>
      <c r="E9922" t="s">
        <v>198</v>
      </c>
      <c r="F9922" t="s">
        <v>199</v>
      </c>
      <c r="G9922" t="s">
        <v>243</v>
      </c>
      <c r="H9922" t="s">
        <v>16661</v>
      </c>
      <c r="I9922">
        <v>3</v>
      </c>
      <c r="J9922">
        <v>15</v>
      </c>
      <c r="K9922">
        <v>52746</v>
      </c>
      <c r="L9922" t="str">
        <f>VLOOKUP(Sales_Data!C9922,Product_Master!$A:$D,2,FALSE)</f>
        <v>Saree</v>
      </c>
      <c r="M9922">
        <f>VLOOKUP(C9922,Product_Master!$A:$D,4,FALSE)</f>
        <v>20685</v>
      </c>
      <c r="N9922" t="str">
        <f t="shared" si="308"/>
        <v>HIGH</v>
      </c>
      <c r="O9922" t="str" cm="1">
        <f t="array" ref="O9922">_xlfn.IFS(D9922="North","Zone 1",D9922="South","Zone 2",D9922="East","Zone 3",D9922="West","Zone 4")</f>
        <v>Zone 4</v>
      </c>
      <c r="P9922">
        <f t="shared" si="309"/>
        <v>5274.6</v>
      </c>
      <c r="Q9922" t="str">
        <f>VLOOKUP(C9922,Product_Master!$A:$D,3,FALSE)</f>
        <v>Clothing</v>
      </c>
    </row>
    <row r="9923" spans="1:17" x14ac:dyDescent="0.3">
      <c r="A9923" t="s">
        <v>16662</v>
      </c>
      <c r="B9923" t="s">
        <v>1130</v>
      </c>
      <c r="C9923" t="s">
        <v>73</v>
      </c>
      <c r="D9923" t="s">
        <v>171</v>
      </c>
      <c r="E9923" t="s">
        <v>204</v>
      </c>
      <c r="F9923" t="s">
        <v>205</v>
      </c>
      <c r="G9923" t="s">
        <v>187</v>
      </c>
      <c r="H9923" t="s">
        <v>4995</v>
      </c>
      <c r="I9923">
        <v>10</v>
      </c>
      <c r="J9923">
        <v>0</v>
      </c>
      <c r="K9923">
        <v>688150</v>
      </c>
      <c r="L9923" t="str">
        <f>VLOOKUP(Sales_Data!C9923,Product_Master!$A:$D,2,FALSE)</f>
        <v>T-Shirt</v>
      </c>
      <c r="M9923">
        <f>VLOOKUP(C9923,Product_Master!$A:$D,4,FALSE)</f>
        <v>68815</v>
      </c>
      <c r="N9923" t="str">
        <f t="shared" ref="N9923:N9986" si="310">IF(K9923&gt;15000,"HIGH",IF(K9923&gt;=5000,"MEDIUM","LOW"))</f>
        <v>HIGH</v>
      </c>
      <c r="O9923" t="str" cm="1">
        <f t="array" ref="O9923">_xlfn.IFS(D9923="North","Zone 1",D9923="South","Zone 2",D9923="East","Zone 3",D9923="West","Zone 4")</f>
        <v>Zone 2</v>
      </c>
      <c r="P9923">
        <f t="shared" ref="P9923:P9986" si="311">IF(N9923="HIGH",K9923*10%,IF(N9923="MEDIUM",K9923*5%,K9923*2%))</f>
        <v>68815</v>
      </c>
      <c r="Q9923" t="str">
        <f>VLOOKUP(C9923,Product_Master!$A:$D,3,FALSE)</f>
        <v>Clothing</v>
      </c>
    </row>
    <row r="9924" spans="1:17" x14ac:dyDescent="0.3">
      <c r="A9924" t="s">
        <v>16663</v>
      </c>
      <c r="B9924" t="s">
        <v>1117</v>
      </c>
      <c r="C9924" t="s">
        <v>40</v>
      </c>
      <c r="D9924" t="s">
        <v>197</v>
      </c>
      <c r="E9924" t="s">
        <v>198</v>
      </c>
      <c r="F9924" t="s">
        <v>199</v>
      </c>
      <c r="G9924" t="s">
        <v>174</v>
      </c>
      <c r="H9924" t="s">
        <v>16664</v>
      </c>
      <c r="I9924">
        <v>6</v>
      </c>
      <c r="J9924">
        <v>0</v>
      </c>
      <c r="K9924">
        <v>368592</v>
      </c>
      <c r="L9924" t="str">
        <f>VLOOKUP(Sales_Data!C9924,Product_Master!$A:$D,2,FALSE)</f>
        <v>Dining Table</v>
      </c>
      <c r="M9924">
        <f>VLOOKUP(C9924,Product_Master!$A:$D,4,FALSE)</f>
        <v>61432</v>
      </c>
      <c r="N9924" t="str">
        <f t="shared" si="310"/>
        <v>HIGH</v>
      </c>
      <c r="O9924" t="str" cm="1">
        <f t="array" ref="O9924">_xlfn.IFS(D9924="North","Zone 1",D9924="South","Zone 2",D9924="East","Zone 3",D9924="West","Zone 4")</f>
        <v>Zone 4</v>
      </c>
      <c r="P9924">
        <f t="shared" si="311"/>
        <v>36859.200000000004</v>
      </c>
      <c r="Q9924" t="str">
        <f>VLOOKUP(C9924,Product_Master!$A:$D,3,FALSE)</f>
        <v>Furniture</v>
      </c>
    </row>
    <row r="9925" spans="1:17" x14ac:dyDescent="0.3">
      <c r="A9925" t="s">
        <v>16665</v>
      </c>
      <c r="B9925" t="s">
        <v>1955</v>
      </c>
      <c r="C9925" t="s">
        <v>23</v>
      </c>
      <c r="D9925" t="s">
        <v>197</v>
      </c>
      <c r="E9925" t="s">
        <v>210</v>
      </c>
      <c r="F9925" t="s">
        <v>211</v>
      </c>
      <c r="G9925" t="s">
        <v>315</v>
      </c>
      <c r="H9925" t="s">
        <v>3874</v>
      </c>
      <c r="I9925">
        <v>2</v>
      </c>
      <c r="J9925">
        <v>20</v>
      </c>
      <c r="K9925">
        <v>106289</v>
      </c>
      <c r="L9925" t="str">
        <f>VLOOKUP(Sales_Data!C9925,Product_Master!$A:$D,2,FALSE)</f>
        <v>Refrigerator</v>
      </c>
      <c r="M9925">
        <f>VLOOKUP(C9925,Product_Master!$A:$D,4,FALSE)</f>
        <v>66431</v>
      </c>
      <c r="N9925" t="str">
        <f t="shared" si="310"/>
        <v>HIGH</v>
      </c>
      <c r="O9925" t="str" cm="1">
        <f t="array" ref="O9925">_xlfn.IFS(D9925="North","Zone 1",D9925="South","Zone 2",D9925="East","Zone 3",D9925="West","Zone 4")</f>
        <v>Zone 4</v>
      </c>
      <c r="P9925">
        <f t="shared" si="311"/>
        <v>10628.900000000001</v>
      </c>
      <c r="Q9925" t="str">
        <f>VLOOKUP(C9925,Product_Master!$A:$D,3,FALSE)</f>
        <v>Electronics</v>
      </c>
    </row>
    <row r="9926" spans="1:17" x14ac:dyDescent="0.3">
      <c r="A9926" t="s">
        <v>16666</v>
      </c>
      <c r="B9926" t="s">
        <v>2564</v>
      </c>
      <c r="C9926" t="s">
        <v>48</v>
      </c>
      <c r="D9926" t="s">
        <v>178</v>
      </c>
      <c r="E9926" t="s">
        <v>310</v>
      </c>
      <c r="F9926" t="s">
        <v>311</v>
      </c>
      <c r="G9926" t="s">
        <v>285</v>
      </c>
      <c r="H9926" t="s">
        <v>786</v>
      </c>
      <c r="I9926">
        <v>6</v>
      </c>
      <c r="J9926">
        <v>0</v>
      </c>
      <c r="K9926">
        <v>258924</v>
      </c>
      <c r="L9926" t="str">
        <f>VLOOKUP(Sales_Data!C9926,Product_Master!$A:$D,2,FALSE)</f>
        <v>Bed</v>
      </c>
      <c r="M9926">
        <f>VLOOKUP(C9926,Product_Master!$A:$D,4,FALSE)</f>
        <v>43154</v>
      </c>
      <c r="N9926" t="str">
        <f t="shared" si="310"/>
        <v>HIGH</v>
      </c>
      <c r="O9926" t="str" cm="1">
        <f t="array" ref="O9926">_xlfn.IFS(D9926="North","Zone 1",D9926="South","Zone 2",D9926="East","Zone 3",D9926="West","Zone 4")</f>
        <v>Zone 3</v>
      </c>
      <c r="P9926">
        <f t="shared" si="311"/>
        <v>25892.400000000001</v>
      </c>
      <c r="Q9926" t="str">
        <f>VLOOKUP(C9926,Product_Master!$A:$D,3,FALSE)</f>
        <v>Furniture</v>
      </c>
    </row>
    <row r="9927" spans="1:17" x14ac:dyDescent="0.3">
      <c r="A9927" t="s">
        <v>16667</v>
      </c>
      <c r="B9927" t="s">
        <v>369</v>
      </c>
      <c r="C9927" t="s">
        <v>54</v>
      </c>
      <c r="D9927" t="s">
        <v>178</v>
      </c>
      <c r="E9927" t="s">
        <v>185</v>
      </c>
      <c r="F9927" t="s">
        <v>186</v>
      </c>
      <c r="G9927" t="s">
        <v>285</v>
      </c>
      <c r="H9927" t="s">
        <v>16668</v>
      </c>
      <c r="I9927">
        <v>2</v>
      </c>
      <c r="J9927">
        <v>15</v>
      </c>
      <c r="K9927">
        <v>21421</v>
      </c>
      <c r="L9927" t="str">
        <f>VLOOKUP(Sales_Data!C9927,Product_Master!$A:$D,2,FALSE)</f>
        <v>Cabinet</v>
      </c>
      <c r="M9927">
        <f>VLOOKUP(C9927,Product_Master!$A:$D,4,FALSE)</f>
        <v>12601</v>
      </c>
      <c r="N9927" t="str">
        <f t="shared" si="310"/>
        <v>HIGH</v>
      </c>
      <c r="O9927" t="str" cm="1">
        <f t="array" ref="O9927">_xlfn.IFS(D9927="North","Zone 1",D9927="South","Zone 2",D9927="East","Zone 3",D9927="West","Zone 4")</f>
        <v>Zone 3</v>
      </c>
      <c r="P9927">
        <f t="shared" si="311"/>
        <v>2142.1</v>
      </c>
      <c r="Q9927" t="str">
        <f>VLOOKUP(C9927,Product_Master!$A:$D,3,FALSE)</f>
        <v>Furniture</v>
      </c>
    </row>
    <row r="9928" spans="1:17" x14ac:dyDescent="0.3">
      <c r="A9928" t="s">
        <v>16669</v>
      </c>
      <c r="B9928" t="s">
        <v>1504</v>
      </c>
      <c r="C9928" t="s">
        <v>7</v>
      </c>
      <c r="D9928" t="s">
        <v>171</v>
      </c>
      <c r="E9928" t="s">
        <v>223</v>
      </c>
      <c r="F9928" t="s">
        <v>224</v>
      </c>
      <c r="G9928" t="s">
        <v>181</v>
      </c>
      <c r="H9928" t="s">
        <v>2188</v>
      </c>
      <c r="I9928">
        <v>1</v>
      </c>
      <c r="J9928">
        <v>0</v>
      </c>
      <c r="K9928">
        <v>64001</v>
      </c>
      <c r="L9928" t="str">
        <f>VLOOKUP(Sales_Data!C9928,Product_Master!$A:$D,2,FALSE)</f>
        <v>HP Laptop</v>
      </c>
      <c r="M9928">
        <f>VLOOKUP(C9928,Product_Master!$A:$D,4,FALSE)</f>
        <v>64001</v>
      </c>
      <c r="N9928" t="str">
        <f t="shared" si="310"/>
        <v>HIGH</v>
      </c>
      <c r="O9928" t="str" cm="1">
        <f t="array" ref="O9928">_xlfn.IFS(D9928="North","Zone 1",D9928="South","Zone 2",D9928="East","Zone 3",D9928="West","Zone 4")</f>
        <v>Zone 2</v>
      </c>
      <c r="P9928">
        <f t="shared" si="311"/>
        <v>6400.1</v>
      </c>
      <c r="Q9928" t="str">
        <f>VLOOKUP(C9928,Product_Master!$A:$D,3,FALSE)</f>
        <v>Electronics</v>
      </c>
    </row>
    <row r="9929" spans="1:17" x14ac:dyDescent="0.3">
      <c r="A9929" t="s">
        <v>16670</v>
      </c>
      <c r="B9929" t="s">
        <v>2289</v>
      </c>
      <c r="C9929" t="s">
        <v>116</v>
      </c>
      <c r="D9929" t="s">
        <v>171</v>
      </c>
      <c r="E9929" t="s">
        <v>204</v>
      </c>
      <c r="F9929" t="s">
        <v>205</v>
      </c>
      <c r="G9929" t="s">
        <v>174</v>
      </c>
      <c r="H9929" t="s">
        <v>16671</v>
      </c>
      <c r="I9929">
        <v>6</v>
      </c>
      <c r="J9929">
        <v>5</v>
      </c>
      <c r="K9929">
        <v>54725</v>
      </c>
      <c r="L9929" t="str">
        <f>VLOOKUP(Sales_Data!C9929,Product_Master!$A:$D,2,FALSE)</f>
        <v>Biscuits</v>
      </c>
      <c r="M9929">
        <f>VLOOKUP(C9929,Product_Master!$A:$D,4,FALSE)</f>
        <v>9601</v>
      </c>
      <c r="N9929" t="str">
        <f t="shared" si="310"/>
        <v>HIGH</v>
      </c>
      <c r="O9929" t="str" cm="1">
        <f t="array" ref="O9929">_xlfn.IFS(D9929="North","Zone 1",D9929="South","Zone 2",D9929="East","Zone 3",D9929="West","Zone 4")</f>
        <v>Zone 2</v>
      </c>
      <c r="P9929">
        <f t="shared" si="311"/>
        <v>5472.5</v>
      </c>
      <c r="Q9929" t="str">
        <f>VLOOKUP(C9929,Product_Master!$A:$D,3,FALSE)</f>
        <v>Grocery</v>
      </c>
    </row>
    <row r="9930" spans="1:17" x14ac:dyDescent="0.3">
      <c r="A9930" t="s">
        <v>16672</v>
      </c>
      <c r="B9930" t="s">
        <v>330</v>
      </c>
      <c r="C9930" t="s">
        <v>83</v>
      </c>
      <c r="D9930" t="s">
        <v>191</v>
      </c>
      <c r="E9930" t="s">
        <v>192</v>
      </c>
      <c r="F9930" t="s">
        <v>193</v>
      </c>
      <c r="G9930" t="s">
        <v>219</v>
      </c>
      <c r="H9930" t="s">
        <v>15452</v>
      </c>
      <c r="I9930">
        <v>11</v>
      </c>
      <c r="J9930">
        <v>10</v>
      </c>
      <c r="K9930">
        <v>774813</v>
      </c>
      <c r="L9930" t="str">
        <f>VLOOKUP(Sales_Data!C9930,Product_Master!$A:$D,2,FALSE)</f>
        <v>Track Pants</v>
      </c>
      <c r="M9930">
        <f>VLOOKUP(C9930,Product_Master!$A:$D,4,FALSE)</f>
        <v>78264</v>
      </c>
      <c r="N9930" t="str">
        <f t="shared" si="310"/>
        <v>HIGH</v>
      </c>
      <c r="O9930" t="str" cm="1">
        <f t="array" ref="O9930">_xlfn.IFS(D9930="North","Zone 1",D9930="South","Zone 2",D9930="East","Zone 3",D9930="West","Zone 4")</f>
        <v>Zone 1</v>
      </c>
      <c r="P9930">
        <f t="shared" si="311"/>
        <v>77481.3</v>
      </c>
      <c r="Q9930" t="str">
        <f>VLOOKUP(C9930,Product_Master!$A:$D,3,FALSE)</f>
        <v>Clothing</v>
      </c>
    </row>
    <row r="9931" spans="1:17" x14ac:dyDescent="0.3">
      <c r="A9931" t="s">
        <v>16673</v>
      </c>
      <c r="B9931" t="s">
        <v>1600</v>
      </c>
      <c r="C9931" t="s">
        <v>19</v>
      </c>
      <c r="D9931" t="s">
        <v>191</v>
      </c>
      <c r="E9931" t="s">
        <v>192</v>
      </c>
      <c r="F9931" t="s">
        <v>193</v>
      </c>
      <c r="G9931" t="s">
        <v>206</v>
      </c>
      <c r="H9931" t="s">
        <v>12034</v>
      </c>
      <c r="I9931">
        <v>6</v>
      </c>
      <c r="J9931">
        <v>15</v>
      </c>
      <c r="K9931">
        <v>100311</v>
      </c>
      <c r="L9931" t="str">
        <f>VLOOKUP(Sales_Data!C9931,Product_Master!$A:$D,2,FALSE)</f>
        <v>Projector</v>
      </c>
      <c r="M9931">
        <f>VLOOKUP(C9931,Product_Master!$A:$D,4,FALSE)</f>
        <v>19669</v>
      </c>
      <c r="N9931" t="str">
        <f t="shared" si="310"/>
        <v>HIGH</v>
      </c>
      <c r="O9931" t="str" cm="1">
        <f t="array" ref="O9931">_xlfn.IFS(D9931="North","Zone 1",D9931="South","Zone 2",D9931="East","Zone 3",D9931="West","Zone 4")</f>
        <v>Zone 1</v>
      </c>
      <c r="P9931">
        <f t="shared" si="311"/>
        <v>10031.1</v>
      </c>
      <c r="Q9931" t="str">
        <f>VLOOKUP(C9931,Product_Master!$A:$D,3,FALSE)</f>
        <v>Electronics</v>
      </c>
    </row>
    <row r="9932" spans="1:17" x14ac:dyDescent="0.3">
      <c r="A9932" t="s">
        <v>16674</v>
      </c>
      <c r="B9932" t="s">
        <v>1472</v>
      </c>
      <c r="C9932" t="s">
        <v>40</v>
      </c>
      <c r="D9932" t="s">
        <v>178</v>
      </c>
      <c r="E9932" t="s">
        <v>179</v>
      </c>
      <c r="F9932" t="s">
        <v>180</v>
      </c>
      <c r="G9932" t="s">
        <v>269</v>
      </c>
      <c r="H9932" t="s">
        <v>16675</v>
      </c>
      <c r="I9932">
        <v>12</v>
      </c>
      <c r="J9932">
        <v>10</v>
      </c>
      <c r="K9932">
        <v>663465</v>
      </c>
      <c r="L9932" t="str">
        <f>VLOOKUP(Sales_Data!C9932,Product_Master!$A:$D,2,FALSE)</f>
        <v>Dining Table</v>
      </c>
      <c r="M9932">
        <f>VLOOKUP(C9932,Product_Master!$A:$D,4,FALSE)</f>
        <v>61432</v>
      </c>
      <c r="N9932" t="str">
        <f t="shared" si="310"/>
        <v>HIGH</v>
      </c>
      <c r="O9932" t="str" cm="1">
        <f t="array" ref="O9932">_xlfn.IFS(D9932="North","Zone 1",D9932="South","Zone 2",D9932="East","Zone 3",D9932="West","Zone 4")</f>
        <v>Zone 3</v>
      </c>
      <c r="P9932">
        <f t="shared" si="311"/>
        <v>66346.5</v>
      </c>
      <c r="Q9932" t="str">
        <f>VLOOKUP(C9932,Product_Master!$A:$D,3,FALSE)</f>
        <v>Furniture</v>
      </c>
    </row>
    <row r="9933" spans="1:17" x14ac:dyDescent="0.3">
      <c r="A9933" t="s">
        <v>16676</v>
      </c>
      <c r="B9933" t="s">
        <v>496</v>
      </c>
      <c r="C9933" t="s">
        <v>108</v>
      </c>
      <c r="D9933" t="s">
        <v>191</v>
      </c>
      <c r="E9933" t="s">
        <v>192</v>
      </c>
      <c r="F9933" t="s">
        <v>193</v>
      </c>
      <c r="G9933" t="s">
        <v>257</v>
      </c>
      <c r="H9933" t="s">
        <v>16677</v>
      </c>
      <c r="I9933">
        <v>1</v>
      </c>
      <c r="J9933">
        <v>20</v>
      </c>
      <c r="K9933">
        <v>11810</v>
      </c>
      <c r="L9933" t="str">
        <f>VLOOKUP(Sales_Data!C9933,Product_Master!$A:$D,2,FALSE)</f>
        <v>Salt</v>
      </c>
      <c r="M9933">
        <f>VLOOKUP(C9933,Product_Master!$A:$D,4,FALSE)</f>
        <v>14763</v>
      </c>
      <c r="N9933" t="str">
        <f t="shared" si="310"/>
        <v>MEDIUM</v>
      </c>
      <c r="O9933" t="str" cm="1">
        <f t="array" ref="O9933">_xlfn.IFS(D9933="North","Zone 1",D9933="South","Zone 2",D9933="East","Zone 3",D9933="West","Zone 4")</f>
        <v>Zone 1</v>
      </c>
      <c r="P9933">
        <f t="shared" si="311"/>
        <v>590.5</v>
      </c>
      <c r="Q9933" t="str">
        <f>VLOOKUP(C9933,Product_Master!$A:$D,3,FALSE)</f>
        <v>Grocery</v>
      </c>
    </row>
    <row r="9934" spans="1:17" x14ac:dyDescent="0.3">
      <c r="A9934" t="s">
        <v>16678</v>
      </c>
      <c r="B9934" t="s">
        <v>345</v>
      </c>
      <c r="C9934" t="s">
        <v>73</v>
      </c>
      <c r="D9934" t="s">
        <v>191</v>
      </c>
      <c r="E9934" t="s">
        <v>242</v>
      </c>
      <c r="F9934" t="s">
        <v>242</v>
      </c>
      <c r="G9934" t="s">
        <v>212</v>
      </c>
      <c r="H9934" t="s">
        <v>10139</v>
      </c>
      <c r="I9934">
        <v>6</v>
      </c>
      <c r="J9934">
        <v>10</v>
      </c>
      <c r="K9934">
        <v>371601</v>
      </c>
      <c r="L9934" t="str">
        <f>VLOOKUP(Sales_Data!C9934,Product_Master!$A:$D,2,FALSE)</f>
        <v>T-Shirt</v>
      </c>
      <c r="M9934">
        <f>VLOOKUP(C9934,Product_Master!$A:$D,4,FALSE)</f>
        <v>68815</v>
      </c>
      <c r="N9934" t="str">
        <f t="shared" si="310"/>
        <v>HIGH</v>
      </c>
      <c r="O9934" t="str" cm="1">
        <f t="array" ref="O9934">_xlfn.IFS(D9934="North","Zone 1",D9934="South","Zone 2",D9934="East","Zone 3",D9934="West","Zone 4")</f>
        <v>Zone 1</v>
      </c>
      <c r="P9934">
        <f t="shared" si="311"/>
        <v>37160.1</v>
      </c>
      <c r="Q9934" t="str">
        <f>VLOOKUP(C9934,Product_Master!$A:$D,3,FALSE)</f>
        <v>Clothing</v>
      </c>
    </row>
    <row r="9935" spans="1:17" x14ac:dyDescent="0.3">
      <c r="A9935" t="s">
        <v>16679</v>
      </c>
      <c r="B9935" t="s">
        <v>1892</v>
      </c>
      <c r="C9935" t="s">
        <v>48</v>
      </c>
      <c r="D9935" t="s">
        <v>191</v>
      </c>
      <c r="E9935" t="s">
        <v>242</v>
      </c>
      <c r="F9935" t="s">
        <v>242</v>
      </c>
      <c r="G9935" t="s">
        <v>315</v>
      </c>
      <c r="H9935" t="s">
        <v>9567</v>
      </c>
      <c r="I9935">
        <v>3</v>
      </c>
      <c r="J9935">
        <v>20</v>
      </c>
      <c r="K9935">
        <v>103569</v>
      </c>
      <c r="L9935" t="str">
        <f>VLOOKUP(Sales_Data!C9935,Product_Master!$A:$D,2,FALSE)</f>
        <v>Bed</v>
      </c>
      <c r="M9935">
        <f>VLOOKUP(C9935,Product_Master!$A:$D,4,FALSE)</f>
        <v>43154</v>
      </c>
      <c r="N9935" t="str">
        <f t="shared" si="310"/>
        <v>HIGH</v>
      </c>
      <c r="O9935" t="str" cm="1">
        <f t="array" ref="O9935">_xlfn.IFS(D9935="North","Zone 1",D9935="South","Zone 2",D9935="East","Zone 3",D9935="West","Zone 4")</f>
        <v>Zone 1</v>
      </c>
      <c r="P9935">
        <f t="shared" si="311"/>
        <v>10356.900000000001</v>
      </c>
      <c r="Q9935" t="str">
        <f>VLOOKUP(C9935,Product_Master!$A:$D,3,FALSE)</f>
        <v>Furniture</v>
      </c>
    </row>
    <row r="9936" spans="1:17" x14ac:dyDescent="0.3">
      <c r="A9936" t="s">
        <v>16680</v>
      </c>
      <c r="B9936" t="s">
        <v>1936</v>
      </c>
      <c r="C9936" t="s">
        <v>29</v>
      </c>
      <c r="D9936" t="s">
        <v>171</v>
      </c>
      <c r="E9936" t="s">
        <v>172</v>
      </c>
      <c r="F9936" t="s">
        <v>173</v>
      </c>
      <c r="G9936" t="s">
        <v>253</v>
      </c>
      <c r="H9936" t="s">
        <v>16681</v>
      </c>
      <c r="I9936">
        <v>3</v>
      </c>
      <c r="J9936">
        <v>20</v>
      </c>
      <c r="K9936">
        <v>37468</v>
      </c>
      <c r="L9936" t="str">
        <f>VLOOKUP(Sales_Data!C9936,Product_Master!$A:$D,2,FALSE)</f>
        <v>Bluetooth Speaker</v>
      </c>
      <c r="M9936">
        <f>VLOOKUP(C9936,Product_Master!$A:$D,4,FALSE)</f>
        <v>15612</v>
      </c>
      <c r="N9936" t="str">
        <f t="shared" si="310"/>
        <v>HIGH</v>
      </c>
      <c r="O9936" t="str" cm="1">
        <f t="array" ref="O9936">_xlfn.IFS(D9936="North","Zone 1",D9936="South","Zone 2",D9936="East","Zone 3",D9936="West","Zone 4")</f>
        <v>Zone 2</v>
      </c>
      <c r="P9936">
        <f t="shared" si="311"/>
        <v>3746.8</v>
      </c>
      <c r="Q9936" t="str">
        <f>VLOOKUP(C9936,Product_Master!$A:$D,3,FALSE)</f>
        <v>Electronics</v>
      </c>
    </row>
    <row r="9937" spans="1:17" x14ac:dyDescent="0.3">
      <c r="A9937" t="s">
        <v>16682</v>
      </c>
      <c r="B9937" t="s">
        <v>3119</v>
      </c>
      <c r="C9937" t="s">
        <v>75</v>
      </c>
      <c r="D9937" t="s">
        <v>178</v>
      </c>
      <c r="E9937" t="s">
        <v>310</v>
      </c>
      <c r="F9937" t="s">
        <v>311</v>
      </c>
      <c r="G9937" t="s">
        <v>212</v>
      </c>
      <c r="H9937" t="s">
        <v>5066</v>
      </c>
      <c r="I9937">
        <v>1</v>
      </c>
      <c r="J9937">
        <v>5</v>
      </c>
      <c r="K9937">
        <v>38123</v>
      </c>
      <c r="L9937" t="str">
        <f>VLOOKUP(Sales_Data!C9937,Product_Master!$A:$D,2,FALSE)</f>
        <v>Jacket</v>
      </c>
      <c r="M9937">
        <f>VLOOKUP(C9937,Product_Master!$A:$D,4,FALSE)</f>
        <v>40130</v>
      </c>
      <c r="N9937" t="str">
        <f t="shared" si="310"/>
        <v>HIGH</v>
      </c>
      <c r="O9937" t="str" cm="1">
        <f t="array" ref="O9937">_xlfn.IFS(D9937="North","Zone 1",D9937="South","Zone 2",D9937="East","Zone 3",D9937="West","Zone 4")</f>
        <v>Zone 3</v>
      </c>
      <c r="P9937">
        <f t="shared" si="311"/>
        <v>3812.3</v>
      </c>
      <c r="Q9937" t="str">
        <f>VLOOKUP(C9937,Product_Master!$A:$D,3,FALSE)</f>
        <v>Clothing</v>
      </c>
    </row>
    <row r="9938" spans="1:17" x14ac:dyDescent="0.3">
      <c r="A9938" t="s">
        <v>16683</v>
      </c>
      <c r="B9938" t="s">
        <v>908</v>
      </c>
      <c r="C9938" t="s">
        <v>85</v>
      </c>
      <c r="D9938" t="s">
        <v>178</v>
      </c>
      <c r="E9938" t="s">
        <v>185</v>
      </c>
      <c r="F9938" t="s">
        <v>186</v>
      </c>
      <c r="G9938" t="s">
        <v>219</v>
      </c>
      <c r="H9938" t="s">
        <v>15283</v>
      </c>
      <c r="I9938">
        <v>4</v>
      </c>
      <c r="J9938">
        <v>15</v>
      </c>
      <c r="K9938">
        <v>250243</v>
      </c>
      <c r="L9938" t="str">
        <f>VLOOKUP(Sales_Data!C9938,Product_Master!$A:$D,2,FALSE)</f>
        <v>Shoes</v>
      </c>
      <c r="M9938">
        <f>VLOOKUP(C9938,Product_Master!$A:$D,4,FALSE)</f>
        <v>73601</v>
      </c>
      <c r="N9938" t="str">
        <f t="shared" si="310"/>
        <v>HIGH</v>
      </c>
      <c r="O9938" t="str" cm="1">
        <f t="array" ref="O9938">_xlfn.IFS(D9938="North","Zone 1",D9938="South","Zone 2",D9938="East","Zone 3",D9938="West","Zone 4")</f>
        <v>Zone 3</v>
      </c>
      <c r="P9938">
        <f t="shared" si="311"/>
        <v>25024.300000000003</v>
      </c>
      <c r="Q9938" t="str">
        <f>VLOOKUP(C9938,Product_Master!$A:$D,3,FALSE)</f>
        <v>Clothing</v>
      </c>
    </row>
    <row r="9939" spans="1:17" x14ac:dyDescent="0.3">
      <c r="A9939" t="s">
        <v>16684</v>
      </c>
      <c r="B9939" t="s">
        <v>946</v>
      </c>
      <c r="C9939" t="s">
        <v>64</v>
      </c>
      <c r="D9939" t="s">
        <v>197</v>
      </c>
      <c r="E9939" t="s">
        <v>260</v>
      </c>
      <c r="F9939" t="s">
        <v>261</v>
      </c>
      <c r="G9939" t="s">
        <v>243</v>
      </c>
      <c r="H9939" t="s">
        <v>7180</v>
      </c>
      <c r="I9939">
        <v>6</v>
      </c>
      <c r="J9939">
        <v>0</v>
      </c>
      <c r="K9939">
        <v>272940</v>
      </c>
      <c r="L9939" t="str">
        <f>VLOOKUP(Sales_Data!C9939,Product_Master!$A:$D,2,FALSE)</f>
        <v>Stool</v>
      </c>
      <c r="M9939">
        <f>VLOOKUP(C9939,Product_Master!$A:$D,4,FALSE)</f>
        <v>45490</v>
      </c>
      <c r="N9939" t="str">
        <f t="shared" si="310"/>
        <v>HIGH</v>
      </c>
      <c r="O9939" t="str" cm="1">
        <f t="array" ref="O9939">_xlfn.IFS(D9939="North","Zone 1",D9939="South","Zone 2",D9939="East","Zone 3",D9939="West","Zone 4")</f>
        <v>Zone 4</v>
      </c>
      <c r="P9939">
        <f t="shared" si="311"/>
        <v>27294</v>
      </c>
      <c r="Q9939" t="str">
        <f>VLOOKUP(C9939,Product_Master!$A:$D,3,FALSE)</f>
        <v>Furniture</v>
      </c>
    </row>
    <row r="9940" spans="1:17" x14ac:dyDescent="0.3">
      <c r="A9940" t="s">
        <v>16685</v>
      </c>
      <c r="B9940" t="s">
        <v>478</v>
      </c>
      <c r="C9940" t="s">
        <v>31</v>
      </c>
      <c r="D9940" t="s">
        <v>178</v>
      </c>
      <c r="E9940" t="s">
        <v>179</v>
      </c>
      <c r="F9940" t="s">
        <v>180</v>
      </c>
      <c r="G9940" t="s">
        <v>187</v>
      </c>
      <c r="H9940" t="s">
        <v>15775</v>
      </c>
      <c r="I9940">
        <v>12</v>
      </c>
      <c r="J9940">
        <v>10</v>
      </c>
      <c r="K9940">
        <v>416728</v>
      </c>
      <c r="L9940" t="str">
        <f>VLOOKUP(Sales_Data!C9940,Product_Master!$A:$D,2,FALSE)</f>
        <v>Smart Watch</v>
      </c>
      <c r="M9940">
        <f>VLOOKUP(C9940,Product_Master!$A:$D,4,FALSE)</f>
        <v>38586</v>
      </c>
      <c r="N9940" t="str">
        <f t="shared" si="310"/>
        <v>HIGH</v>
      </c>
      <c r="O9940" t="str" cm="1">
        <f t="array" ref="O9940">_xlfn.IFS(D9940="North","Zone 1",D9940="South","Zone 2",D9940="East","Zone 3",D9940="West","Zone 4")</f>
        <v>Zone 3</v>
      </c>
      <c r="P9940">
        <f t="shared" si="311"/>
        <v>41672.800000000003</v>
      </c>
      <c r="Q9940" t="str">
        <f>VLOOKUP(C9940,Product_Master!$A:$D,3,FALSE)</f>
        <v>Electronics</v>
      </c>
    </row>
    <row r="9941" spans="1:17" x14ac:dyDescent="0.3">
      <c r="A9941" t="s">
        <v>16686</v>
      </c>
      <c r="B9941" t="s">
        <v>360</v>
      </c>
      <c r="C9941" t="s">
        <v>81</v>
      </c>
      <c r="D9941" t="s">
        <v>191</v>
      </c>
      <c r="E9941" t="s">
        <v>238</v>
      </c>
      <c r="F9941" t="s">
        <v>238</v>
      </c>
      <c r="G9941" t="s">
        <v>206</v>
      </c>
      <c r="H9941" t="s">
        <v>5739</v>
      </c>
      <c r="I9941">
        <v>1</v>
      </c>
      <c r="J9941">
        <v>15</v>
      </c>
      <c r="K9941">
        <v>28085</v>
      </c>
      <c r="L9941" t="str">
        <f>VLOOKUP(Sales_Data!C9941,Product_Master!$A:$D,2,FALSE)</f>
        <v>Blazer</v>
      </c>
      <c r="M9941">
        <f>VLOOKUP(C9941,Product_Master!$A:$D,4,FALSE)</f>
        <v>33042</v>
      </c>
      <c r="N9941" t="str">
        <f t="shared" si="310"/>
        <v>HIGH</v>
      </c>
      <c r="O9941" t="str" cm="1">
        <f t="array" ref="O9941">_xlfn.IFS(D9941="North","Zone 1",D9941="South","Zone 2",D9941="East","Zone 3",D9941="West","Zone 4")</f>
        <v>Zone 1</v>
      </c>
      <c r="P9941">
        <f t="shared" si="311"/>
        <v>2808.5</v>
      </c>
      <c r="Q9941" t="str">
        <f>VLOOKUP(C9941,Product_Master!$A:$D,3,FALSE)</f>
        <v>Clothing</v>
      </c>
    </row>
    <row r="9942" spans="1:17" x14ac:dyDescent="0.3">
      <c r="A9942" t="s">
        <v>16687</v>
      </c>
      <c r="B9942" t="s">
        <v>888</v>
      </c>
      <c r="C9942" t="s">
        <v>75</v>
      </c>
      <c r="D9942" t="s">
        <v>171</v>
      </c>
      <c r="E9942" t="s">
        <v>172</v>
      </c>
      <c r="F9942" t="s">
        <v>173</v>
      </c>
      <c r="G9942" t="s">
        <v>315</v>
      </c>
      <c r="H9942" t="s">
        <v>7510</v>
      </c>
      <c r="I9942">
        <v>7</v>
      </c>
      <c r="J9942">
        <v>0</v>
      </c>
      <c r="K9942">
        <v>280910</v>
      </c>
      <c r="L9942" t="str">
        <f>VLOOKUP(Sales_Data!C9942,Product_Master!$A:$D,2,FALSE)</f>
        <v>Jacket</v>
      </c>
      <c r="M9942">
        <f>VLOOKUP(C9942,Product_Master!$A:$D,4,FALSE)</f>
        <v>40130</v>
      </c>
      <c r="N9942" t="str">
        <f t="shared" si="310"/>
        <v>HIGH</v>
      </c>
      <c r="O9942" t="str" cm="1">
        <f t="array" ref="O9942">_xlfn.IFS(D9942="North","Zone 1",D9942="South","Zone 2",D9942="East","Zone 3",D9942="West","Zone 4")</f>
        <v>Zone 2</v>
      </c>
      <c r="P9942">
        <f t="shared" si="311"/>
        <v>28091</v>
      </c>
      <c r="Q9942" t="str">
        <f>VLOOKUP(C9942,Product_Master!$A:$D,3,FALSE)</f>
        <v>Clothing</v>
      </c>
    </row>
    <row r="9943" spans="1:17" x14ac:dyDescent="0.3">
      <c r="A9943" t="s">
        <v>16688</v>
      </c>
      <c r="B9943" t="s">
        <v>1728</v>
      </c>
      <c r="C9943" t="s">
        <v>7</v>
      </c>
      <c r="D9943" t="s">
        <v>191</v>
      </c>
      <c r="E9943" t="s">
        <v>192</v>
      </c>
      <c r="F9943" t="s">
        <v>193</v>
      </c>
      <c r="G9943" t="s">
        <v>181</v>
      </c>
      <c r="H9943" t="s">
        <v>10311</v>
      </c>
      <c r="I9943">
        <v>6</v>
      </c>
      <c r="J9943">
        <v>15</v>
      </c>
      <c r="K9943">
        <v>326405</v>
      </c>
      <c r="L9943" t="str">
        <f>VLOOKUP(Sales_Data!C9943,Product_Master!$A:$D,2,FALSE)</f>
        <v>HP Laptop</v>
      </c>
      <c r="M9943">
        <f>VLOOKUP(C9943,Product_Master!$A:$D,4,FALSE)</f>
        <v>64001</v>
      </c>
      <c r="N9943" t="str">
        <f t="shared" si="310"/>
        <v>HIGH</v>
      </c>
      <c r="O9943" t="str" cm="1">
        <f t="array" ref="O9943">_xlfn.IFS(D9943="North","Zone 1",D9943="South","Zone 2",D9943="East","Zone 3",D9943="West","Zone 4")</f>
        <v>Zone 1</v>
      </c>
      <c r="P9943">
        <f t="shared" si="311"/>
        <v>32640.5</v>
      </c>
      <c r="Q9943" t="str">
        <f>VLOOKUP(C9943,Product_Master!$A:$D,3,FALSE)</f>
        <v>Electronics</v>
      </c>
    </row>
    <row r="9944" spans="1:17" x14ac:dyDescent="0.3">
      <c r="A9944" t="s">
        <v>16689</v>
      </c>
      <c r="B9944" t="s">
        <v>2480</v>
      </c>
      <c r="C9944" t="s">
        <v>48</v>
      </c>
      <c r="D9944" t="s">
        <v>197</v>
      </c>
      <c r="E9944" t="s">
        <v>210</v>
      </c>
      <c r="F9944" t="s">
        <v>211</v>
      </c>
      <c r="G9944" t="s">
        <v>269</v>
      </c>
      <c r="H9944" t="s">
        <v>9129</v>
      </c>
      <c r="I9944">
        <v>3</v>
      </c>
      <c r="J9944">
        <v>5</v>
      </c>
      <c r="K9944">
        <v>122988</v>
      </c>
      <c r="L9944" t="str">
        <f>VLOOKUP(Sales_Data!C9944,Product_Master!$A:$D,2,FALSE)</f>
        <v>Bed</v>
      </c>
      <c r="M9944">
        <f>VLOOKUP(C9944,Product_Master!$A:$D,4,FALSE)</f>
        <v>43154</v>
      </c>
      <c r="N9944" t="str">
        <f t="shared" si="310"/>
        <v>HIGH</v>
      </c>
      <c r="O9944" t="str" cm="1">
        <f t="array" ref="O9944">_xlfn.IFS(D9944="North","Zone 1",D9944="South","Zone 2",D9944="East","Zone 3",D9944="West","Zone 4")</f>
        <v>Zone 4</v>
      </c>
      <c r="P9944">
        <f t="shared" si="311"/>
        <v>12298.800000000001</v>
      </c>
      <c r="Q9944" t="str">
        <f>VLOOKUP(C9944,Product_Master!$A:$D,3,FALSE)</f>
        <v>Furniture</v>
      </c>
    </row>
    <row r="9945" spans="1:17" x14ac:dyDescent="0.3">
      <c r="A9945" t="s">
        <v>16690</v>
      </c>
      <c r="B9945" t="s">
        <v>1226</v>
      </c>
      <c r="C9945" t="s">
        <v>64</v>
      </c>
      <c r="D9945" t="s">
        <v>171</v>
      </c>
      <c r="E9945" t="s">
        <v>204</v>
      </c>
      <c r="F9945" t="s">
        <v>205</v>
      </c>
      <c r="G9945" t="s">
        <v>269</v>
      </c>
      <c r="H9945" t="s">
        <v>16691</v>
      </c>
      <c r="I9945">
        <v>7</v>
      </c>
      <c r="J9945">
        <v>5</v>
      </c>
      <c r="K9945">
        <v>302508</v>
      </c>
      <c r="L9945" t="str">
        <f>VLOOKUP(Sales_Data!C9945,Product_Master!$A:$D,2,FALSE)</f>
        <v>Stool</v>
      </c>
      <c r="M9945">
        <f>VLOOKUP(C9945,Product_Master!$A:$D,4,FALSE)</f>
        <v>45490</v>
      </c>
      <c r="N9945" t="str">
        <f t="shared" si="310"/>
        <v>HIGH</v>
      </c>
      <c r="O9945" t="str" cm="1">
        <f t="array" ref="O9945">_xlfn.IFS(D9945="North","Zone 1",D9945="South","Zone 2",D9945="East","Zone 3",D9945="West","Zone 4")</f>
        <v>Zone 2</v>
      </c>
      <c r="P9945">
        <f t="shared" si="311"/>
        <v>30250.800000000003</v>
      </c>
      <c r="Q9945" t="str">
        <f>VLOOKUP(C9945,Product_Master!$A:$D,3,FALSE)</f>
        <v>Furniture</v>
      </c>
    </row>
    <row r="9946" spans="1:17" x14ac:dyDescent="0.3">
      <c r="A9946" t="s">
        <v>16692</v>
      </c>
      <c r="B9946" t="s">
        <v>1257</v>
      </c>
      <c r="C9946" t="s">
        <v>46</v>
      </c>
      <c r="D9946" t="s">
        <v>171</v>
      </c>
      <c r="E9946" t="s">
        <v>172</v>
      </c>
      <c r="F9946" t="s">
        <v>173</v>
      </c>
      <c r="G9946" t="s">
        <v>243</v>
      </c>
      <c r="H9946" t="s">
        <v>16693</v>
      </c>
      <c r="I9946">
        <v>9</v>
      </c>
      <c r="J9946">
        <v>10</v>
      </c>
      <c r="K9946">
        <v>505545</v>
      </c>
      <c r="L9946" t="str">
        <f>VLOOKUP(Sales_Data!C9946,Product_Master!$A:$D,2,FALSE)</f>
        <v>Wardrobe</v>
      </c>
      <c r="M9946">
        <f>VLOOKUP(C9946,Product_Master!$A:$D,4,FALSE)</f>
        <v>62413</v>
      </c>
      <c r="N9946" t="str">
        <f t="shared" si="310"/>
        <v>HIGH</v>
      </c>
      <c r="O9946" t="str" cm="1">
        <f t="array" ref="O9946">_xlfn.IFS(D9946="North","Zone 1",D9946="South","Zone 2",D9946="East","Zone 3",D9946="West","Zone 4")</f>
        <v>Zone 2</v>
      </c>
      <c r="P9946">
        <f t="shared" si="311"/>
        <v>50554.5</v>
      </c>
      <c r="Q9946" t="str">
        <f>VLOOKUP(C9946,Product_Master!$A:$D,3,FALSE)</f>
        <v>Furniture</v>
      </c>
    </row>
    <row r="9947" spans="1:17" x14ac:dyDescent="0.3">
      <c r="A9947" t="s">
        <v>16694</v>
      </c>
      <c r="B9947" t="s">
        <v>288</v>
      </c>
      <c r="C9947" t="s">
        <v>31</v>
      </c>
      <c r="D9947" t="s">
        <v>197</v>
      </c>
      <c r="E9947" t="s">
        <v>260</v>
      </c>
      <c r="F9947" t="s">
        <v>261</v>
      </c>
      <c r="G9947" t="s">
        <v>262</v>
      </c>
      <c r="H9947" t="s">
        <v>8360</v>
      </c>
      <c r="I9947">
        <v>5</v>
      </c>
      <c r="J9947">
        <v>15</v>
      </c>
      <c r="K9947">
        <v>163990</v>
      </c>
      <c r="L9947" t="str">
        <f>VLOOKUP(Sales_Data!C9947,Product_Master!$A:$D,2,FALSE)</f>
        <v>Smart Watch</v>
      </c>
      <c r="M9947">
        <f>VLOOKUP(C9947,Product_Master!$A:$D,4,FALSE)</f>
        <v>38586</v>
      </c>
      <c r="N9947" t="str">
        <f t="shared" si="310"/>
        <v>HIGH</v>
      </c>
      <c r="O9947" t="str" cm="1">
        <f t="array" ref="O9947">_xlfn.IFS(D9947="North","Zone 1",D9947="South","Zone 2",D9947="East","Zone 3",D9947="West","Zone 4")</f>
        <v>Zone 4</v>
      </c>
      <c r="P9947">
        <f t="shared" si="311"/>
        <v>16399</v>
      </c>
      <c r="Q9947" t="str">
        <f>VLOOKUP(C9947,Product_Master!$A:$D,3,FALSE)</f>
        <v>Electronics</v>
      </c>
    </row>
    <row r="9948" spans="1:17" x14ac:dyDescent="0.3">
      <c r="A9948" t="s">
        <v>16695</v>
      </c>
      <c r="B9948" t="s">
        <v>401</v>
      </c>
      <c r="C9948" t="s">
        <v>79</v>
      </c>
      <c r="D9948" t="s">
        <v>178</v>
      </c>
      <c r="E9948" t="s">
        <v>185</v>
      </c>
      <c r="F9948" t="s">
        <v>186</v>
      </c>
      <c r="G9948" t="s">
        <v>174</v>
      </c>
      <c r="H9948" t="s">
        <v>7462</v>
      </c>
      <c r="I9948">
        <v>7</v>
      </c>
      <c r="J9948">
        <v>20</v>
      </c>
      <c r="K9948">
        <v>22982</v>
      </c>
      <c r="L9948" t="str">
        <f>VLOOKUP(Sales_Data!C9948,Product_Master!$A:$D,2,FALSE)</f>
        <v>Formal Shirt</v>
      </c>
      <c r="M9948">
        <f>VLOOKUP(C9948,Product_Master!$A:$D,4,FALSE)</f>
        <v>4104</v>
      </c>
      <c r="N9948" t="str">
        <f t="shared" si="310"/>
        <v>HIGH</v>
      </c>
      <c r="O9948" t="str" cm="1">
        <f t="array" ref="O9948">_xlfn.IFS(D9948="North","Zone 1",D9948="South","Zone 2",D9948="East","Zone 3",D9948="West","Zone 4")</f>
        <v>Zone 3</v>
      </c>
      <c r="P9948">
        <f t="shared" si="311"/>
        <v>2298.2000000000003</v>
      </c>
      <c r="Q9948" t="str">
        <f>VLOOKUP(C9948,Product_Master!$A:$D,3,FALSE)</f>
        <v>Clothing</v>
      </c>
    </row>
    <row r="9949" spans="1:17" x14ac:dyDescent="0.3">
      <c r="A9949" t="s">
        <v>16696</v>
      </c>
      <c r="B9949" t="s">
        <v>3075</v>
      </c>
      <c r="C9949" t="s">
        <v>95</v>
      </c>
      <c r="D9949" t="s">
        <v>191</v>
      </c>
      <c r="E9949" t="s">
        <v>238</v>
      </c>
      <c r="F9949" t="s">
        <v>238</v>
      </c>
      <c r="G9949" t="s">
        <v>187</v>
      </c>
      <c r="H9949" t="s">
        <v>5785</v>
      </c>
      <c r="I9949">
        <v>8</v>
      </c>
      <c r="J9949">
        <v>5</v>
      </c>
      <c r="K9949">
        <v>549495</v>
      </c>
      <c r="L9949" t="str">
        <f>VLOOKUP(Sales_Data!C9949,Product_Master!$A:$D,2,FALSE)</f>
        <v>Dress</v>
      </c>
      <c r="M9949">
        <f>VLOOKUP(C9949,Product_Master!$A:$D,4,FALSE)</f>
        <v>72302</v>
      </c>
      <c r="N9949" t="str">
        <f t="shared" si="310"/>
        <v>HIGH</v>
      </c>
      <c r="O9949" t="str" cm="1">
        <f t="array" ref="O9949">_xlfn.IFS(D9949="North","Zone 1",D9949="South","Zone 2",D9949="East","Zone 3",D9949="West","Zone 4")</f>
        <v>Zone 1</v>
      </c>
      <c r="P9949">
        <f t="shared" si="311"/>
        <v>54949.5</v>
      </c>
      <c r="Q9949" t="str">
        <f>VLOOKUP(C9949,Product_Master!$A:$D,3,FALSE)</f>
        <v>Clothing</v>
      </c>
    </row>
    <row r="9950" spans="1:17" x14ac:dyDescent="0.3">
      <c r="A9950" t="s">
        <v>16697</v>
      </c>
      <c r="B9950" t="s">
        <v>1355</v>
      </c>
      <c r="C9950" t="s">
        <v>137</v>
      </c>
      <c r="D9950" t="s">
        <v>197</v>
      </c>
      <c r="E9950" t="s">
        <v>210</v>
      </c>
      <c r="F9950" t="s">
        <v>211</v>
      </c>
      <c r="G9950" t="s">
        <v>187</v>
      </c>
      <c r="H9950" t="s">
        <v>16698</v>
      </c>
      <c r="I9950">
        <v>6</v>
      </c>
      <c r="J9950">
        <v>0</v>
      </c>
      <c r="K9950">
        <v>306642</v>
      </c>
      <c r="L9950" t="str">
        <f>VLOOKUP(Sales_Data!C9950,Product_Master!$A:$D,2,FALSE)</f>
        <v>Dumbbells</v>
      </c>
      <c r="M9950">
        <f>VLOOKUP(C9950,Product_Master!$A:$D,4,FALSE)</f>
        <v>51107</v>
      </c>
      <c r="N9950" t="str">
        <f t="shared" si="310"/>
        <v>HIGH</v>
      </c>
      <c r="O9950" t="str" cm="1">
        <f t="array" ref="O9950">_xlfn.IFS(D9950="North","Zone 1",D9950="South","Zone 2",D9950="East","Zone 3",D9950="West","Zone 4")</f>
        <v>Zone 4</v>
      </c>
      <c r="P9950">
        <f t="shared" si="311"/>
        <v>30664.2</v>
      </c>
      <c r="Q9950" t="str">
        <f>VLOOKUP(C9950,Product_Master!$A:$D,3,FALSE)</f>
        <v>Sports</v>
      </c>
    </row>
    <row r="9951" spans="1:17" x14ac:dyDescent="0.3">
      <c r="A9951" t="s">
        <v>16699</v>
      </c>
      <c r="B9951" t="s">
        <v>3398</v>
      </c>
      <c r="C9951" t="s">
        <v>97</v>
      </c>
      <c r="D9951" t="s">
        <v>191</v>
      </c>
      <c r="E9951" t="s">
        <v>192</v>
      </c>
      <c r="F9951" t="s">
        <v>193</v>
      </c>
      <c r="G9951" t="s">
        <v>262</v>
      </c>
      <c r="H9951" t="s">
        <v>16700</v>
      </c>
      <c r="I9951">
        <v>7</v>
      </c>
      <c r="J9951">
        <v>10</v>
      </c>
      <c r="K9951">
        <v>133843</v>
      </c>
      <c r="L9951" t="str">
        <f>VLOOKUP(Sales_Data!C9951,Product_Master!$A:$D,2,FALSE)</f>
        <v>Rice</v>
      </c>
      <c r="M9951">
        <f>VLOOKUP(C9951,Product_Master!$A:$D,4,FALSE)</f>
        <v>21245</v>
      </c>
      <c r="N9951" t="str">
        <f t="shared" si="310"/>
        <v>HIGH</v>
      </c>
      <c r="O9951" t="str" cm="1">
        <f t="array" ref="O9951">_xlfn.IFS(D9951="North","Zone 1",D9951="South","Zone 2",D9951="East","Zone 3",D9951="West","Zone 4")</f>
        <v>Zone 1</v>
      </c>
      <c r="P9951">
        <f t="shared" si="311"/>
        <v>13384.300000000001</v>
      </c>
      <c r="Q9951" t="str">
        <f>VLOOKUP(C9951,Product_Master!$A:$D,3,FALSE)</f>
        <v>Grocery</v>
      </c>
    </row>
    <row r="9952" spans="1:17" x14ac:dyDescent="0.3">
      <c r="A9952" t="s">
        <v>16701</v>
      </c>
      <c r="B9952" t="s">
        <v>496</v>
      </c>
      <c r="C9952" t="s">
        <v>124</v>
      </c>
      <c r="D9952" t="s">
        <v>197</v>
      </c>
      <c r="E9952" t="s">
        <v>198</v>
      </c>
      <c r="F9952" t="s">
        <v>199</v>
      </c>
      <c r="G9952" t="s">
        <v>200</v>
      </c>
      <c r="H9952" t="s">
        <v>9939</v>
      </c>
      <c r="I9952">
        <v>10</v>
      </c>
      <c r="J9952">
        <v>20</v>
      </c>
      <c r="K9952">
        <v>260880</v>
      </c>
      <c r="L9952" t="str">
        <f>VLOOKUP(Sales_Data!C9952,Product_Master!$A:$D,2,FALSE)</f>
        <v>Dry Fruits</v>
      </c>
      <c r="M9952">
        <f>VLOOKUP(C9952,Product_Master!$A:$D,4,FALSE)</f>
        <v>32610</v>
      </c>
      <c r="N9952" t="str">
        <f t="shared" si="310"/>
        <v>HIGH</v>
      </c>
      <c r="O9952" t="str" cm="1">
        <f t="array" ref="O9952">_xlfn.IFS(D9952="North","Zone 1",D9952="South","Zone 2",D9952="East","Zone 3",D9952="West","Zone 4")</f>
        <v>Zone 4</v>
      </c>
      <c r="P9952">
        <f t="shared" si="311"/>
        <v>26088</v>
      </c>
      <c r="Q9952" t="str">
        <f>VLOOKUP(C9952,Product_Master!$A:$D,3,FALSE)</f>
        <v>Grocery</v>
      </c>
    </row>
    <row r="9953" spans="1:17" x14ac:dyDescent="0.3">
      <c r="A9953" t="s">
        <v>16702</v>
      </c>
      <c r="B9953" t="s">
        <v>1635</v>
      </c>
      <c r="C9953" t="s">
        <v>139</v>
      </c>
      <c r="D9953" t="s">
        <v>178</v>
      </c>
      <c r="E9953" t="s">
        <v>185</v>
      </c>
      <c r="F9953" t="s">
        <v>186</v>
      </c>
      <c r="G9953" t="s">
        <v>315</v>
      </c>
      <c r="H9953" t="s">
        <v>7098</v>
      </c>
      <c r="I9953">
        <v>3</v>
      </c>
      <c r="J9953">
        <v>0</v>
      </c>
      <c r="K9953">
        <v>68883</v>
      </c>
      <c r="L9953" t="str">
        <f>VLOOKUP(Sales_Data!C9953,Product_Master!$A:$D,2,FALSE)</f>
        <v>Helmet</v>
      </c>
      <c r="M9953">
        <f>VLOOKUP(C9953,Product_Master!$A:$D,4,FALSE)</f>
        <v>22961</v>
      </c>
      <c r="N9953" t="str">
        <f t="shared" si="310"/>
        <v>HIGH</v>
      </c>
      <c r="O9953" t="str" cm="1">
        <f t="array" ref="O9953">_xlfn.IFS(D9953="North","Zone 1",D9953="South","Zone 2",D9953="East","Zone 3",D9953="West","Zone 4")</f>
        <v>Zone 3</v>
      </c>
      <c r="P9953">
        <f t="shared" si="311"/>
        <v>6888.3</v>
      </c>
      <c r="Q9953" t="str">
        <f>VLOOKUP(C9953,Product_Master!$A:$D,3,FALSE)</f>
        <v>Sports</v>
      </c>
    </row>
    <row r="9954" spans="1:17" x14ac:dyDescent="0.3">
      <c r="A9954" t="s">
        <v>16703</v>
      </c>
      <c r="B9954" t="s">
        <v>1024</v>
      </c>
      <c r="C9954" t="s">
        <v>145</v>
      </c>
      <c r="D9954" t="s">
        <v>191</v>
      </c>
      <c r="E9954" t="s">
        <v>238</v>
      </c>
      <c r="F9954" t="s">
        <v>238</v>
      </c>
      <c r="G9954" t="s">
        <v>212</v>
      </c>
      <c r="H9954" t="s">
        <v>12064</v>
      </c>
      <c r="I9954">
        <v>4</v>
      </c>
      <c r="J9954">
        <v>20</v>
      </c>
      <c r="K9954">
        <v>56819</v>
      </c>
      <c r="L9954" t="str">
        <f>VLOOKUP(Sales_Data!C9954,Product_Master!$A:$D,2,FALSE)</f>
        <v>Badminton Racket</v>
      </c>
      <c r="M9954">
        <f>VLOOKUP(C9954,Product_Master!$A:$D,4,FALSE)</f>
        <v>17756</v>
      </c>
      <c r="N9954" t="str">
        <f t="shared" si="310"/>
        <v>HIGH</v>
      </c>
      <c r="O9954" t="str" cm="1">
        <f t="array" ref="O9954">_xlfn.IFS(D9954="North","Zone 1",D9954="South","Zone 2",D9954="East","Zone 3",D9954="West","Zone 4")</f>
        <v>Zone 1</v>
      </c>
      <c r="P9954">
        <f t="shared" si="311"/>
        <v>5681.9000000000005</v>
      </c>
      <c r="Q9954" t="str">
        <f>VLOOKUP(C9954,Product_Master!$A:$D,3,FALSE)</f>
        <v>Sports</v>
      </c>
    </row>
    <row r="9955" spans="1:17" x14ac:dyDescent="0.3">
      <c r="A9955" t="s">
        <v>16704</v>
      </c>
      <c r="B9955" t="s">
        <v>551</v>
      </c>
      <c r="C9955" t="s">
        <v>58</v>
      </c>
      <c r="D9955" t="s">
        <v>191</v>
      </c>
      <c r="E9955" t="s">
        <v>238</v>
      </c>
      <c r="F9955" t="s">
        <v>238</v>
      </c>
      <c r="G9955" t="s">
        <v>269</v>
      </c>
      <c r="H9955" t="s">
        <v>11778</v>
      </c>
      <c r="I9955">
        <v>3</v>
      </c>
      <c r="J9955">
        <v>5</v>
      </c>
      <c r="K9955">
        <v>78945</v>
      </c>
      <c r="L9955" t="str">
        <f>VLOOKUP(Sales_Data!C9955,Product_Master!$A:$D,2,FALSE)</f>
        <v>Side Table</v>
      </c>
      <c r="M9955">
        <f>VLOOKUP(C9955,Product_Master!$A:$D,4,FALSE)</f>
        <v>27700</v>
      </c>
      <c r="N9955" t="str">
        <f t="shared" si="310"/>
        <v>HIGH</v>
      </c>
      <c r="O9955" t="str" cm="1">
        <f t="array" ref="O9955">_xlfn.IFS(D9955="North","Zone 1",D9955="South","Zone 2",D9955="East","Zone 3",D9955="West","Zone 4")</f>
        <v>Zone 1</v>
      </c>
      <c r="P9955">
        <f t="shared" si="311"/>
        <v>7894.5</v>
      </c>
      <c r="Q9955" t="str">
        <f>VLOOKUP(C9955,Product_Master!$A:$D,3,FALSE)</f>
        <v>Furniture</v>
      </c>
    </row>
    <row r="9956" spans="1:17" x14ac:dyDescent="0.3">
      <c r="A9956" t="s">
        <v>16705</v>
      </c>
      <c r="B9956" t="s">
        <v>723</v>
      </c>
      <c r="C9956" t="s">
        <v>85</v>
      </c>
      <c r="D9956" t="s">
        <v>178</v>
      </c>
      <c r="E9956" t="s">
        <v>310</v>
      </c>
      <c r="F9956" t="s">
        <v>311</v>
      </c>
      <c r="G9956" t="s">
        <v>253</v>
      </c>
      <c r="H9956" t="s">
        <v>16706</v>
      </c>
      <c r="I9956">
        <v>12</v>
      </c>
      <c r="J9956">
        <v>0</v>
      </c>
      <c r="K9956">
        <v>883212</v>
      </c>
      <c r="L9956" t="str">
        <f>VLOOKUP(Sales_Data!C9956,Product_Master!$A:$D,2,FALSE)</f>
        <v>Shoes</v>
      </c>
      <c r="M9956">
        <f>VLOOKUP(C9956,Product_Master!$A:$D,4,FALSE)</f>
        <v>73601</v>
      </c>
      <c r="N9956" t="str">
        <f t="shared" si="310"/>
        <v>HIGH</v>
      </c>
      <c r="O9956" t="str" cm="1">
        <f t="array" ref="O9956">_xlfn.IFS(D9956="North","Zone 1",D9956="South","Zone 2",D9956="East","Zone 3",D9956="West","Zone 4")</f>
        <v>Zone 3</v>
      </c>
      <c r="P9956">
        <f t="shared" si="311"/>
        <v>88321.200000000012</v>
      </c>
      <c r="Q9956" t="str">
        <f>VLOOKUP(C9956,Product_Master!$A:$D,3,FALSE)</f>
        <v>Clothing</v>
      </c>
    </row>
    <row r="9957" spans="1:17" x14ac:dyDescent="0.3">
      <c r="A9957" t="s">
        <v>16707</v>
      </c>
      <c r="B9957" t="s">
        <v>1235</v>
      </c>
      <c r="C9957" t="s">
        <v>7</v>
      </c>
      <c r="D9957" t="s">
        <v>171</v>
      </c>
      <c r="E9957" t="s">
        <v>223</v>
      </c>
      <c r="F9957" t="s">
        <v>224</v>
      </c>
      <c r="G9957" t="s">
        <v>174</v>
      </c>
      <c r="H9957" t="s">
        <v>16708</v>
      </c>
      <c r="I9957">
        <v>6</v>
      </c>
      <c r="J9957">
        <v>5</v>
      </c>
      <c r="K9957">
        <v>364805</v>
      </c>
      <c r="L9957" t="str">
        <f>VLOOKUP(Sales_Data!C9957,Product_Master!$A:$D,2,FALSE)</f>
        <v>HP Laptop</v>
      </c>
      <c r="M9957">
        <f>VLOOKUP(C9957,Product_Master!$A:$D,4,FALSE)</f>
        <v>64001</v>
      </c>
      <c r="N9957" t="str">
        <f t="shared" si="310"/>
        <v>HIGH</v>
      </c>
      <c r="O9957" t="str" cm="1">
        <f t="array" ref="O9957">_xlfn.IFS(D9957="North","Zone 1",D9957="South","Zone 2",D9957="East","Zone 3",D9957="West","Zone 4")</f>
        <v>Zone 2</v>
      </c>
      <c r="P9957">
        <f t="shared" si="311"/>
        <v>36480.5</v>
      </c>
      <c r="Q9957" t="str">
        <f>VLOOKUP(C9957,Product_Master!$A:$D,3,FALSE)</f>
        <v>Electronics</v>
      </c>
    </row>
    <row r="9958" spans="1:17" x14ac:dyDescent="0.3">
      <c r="A9958" t="s">
        <v>16709</v>
      </c>
      <c r="B9958" t="s">
        <v>3360</v>
      </c>
      <c r="C9958" t="s">
        <v>131</v>
      </c>
      <c r="D9958" t="s">
        <v>197</v>
      </c>
      <c r="E9958" t="s">
        <v>210</v>
      </c>
      <c r="F9958" t="s">
        <v>211</v>
      </c>
      <c r="G9958" t="s">
        <v>212</v>
      </c>
      <c r="H9958" t="s">
        <v>11200</v>
      </c>
      <c r="I9958">
        <v>4</v>
      </c>
      <c r="J9958">
        <v>15</v>
      </c>
      <c r="K9958">
        <v>213645</v>
      </c>
      <c r="L9958" t="str">
        <f>VLOOKUP(Sales_Data!C9958,Product_Master!$A:$D,2,FALSE)</f>
        <v>Football</v>
      </c>
      <c r="M9958">
        <f>VLOOKUP(C9958,Product_Master!$A:$D,4,FALSE)</f>
        <v>62837</v>
      </c>
      <c r="N9958" t="str">
        <f t="shared" si="310"/>
        <v>HIGH</v>
      </c>
      <c r="O9958" t="str" cm="1">
        <f t="array" ref="O9958">_xlfn.IFS(D9958="North","Zone 1",D9958="South","Zone 2",D9958="East","Zone 3",D9958="West","Zone 4")</f>
        <v>Zone 4</v>
      </c>
      <c r="P9958">
        <f t="shared" si="311"/>
        <v>21364.5</v>
      </c>
      <c r="Q9958" t="str">
        <f>VLOOKUP(C9958,Product_Master!$A:$D,3,FALSE)</f>
        <v>Sports</v>
      </c>
    </row>
    <row r="9959" spans="1:17" x14ac:dyDescent="0.3">
      <c r="A9959" t="s">
        <v>16710</v>
      </c>
      <c r="B9959" t="s">
        <v>908</v>
      </c>
      <c r="C9959" t="s">
        <v>106</v>
      </c>
      <c r="D9959" t="s">
        <v>191</v>
      </c>
      <c r="E9959" t="s">
        <v>192</v>
      </c>
      <c r="F9959" t="s">
        <v>193</v>
      </c>
      <c r="G9959" t="s">
        <v>269</v>
      </c>
      <c r="H9959" t="s">
        <v>16711</v>
      </c>
      <c r="I9959">
        <v>5</v>
      </c>
      <c r="J9959">
        <v>0</v>
      </c>
      <c r="K9959">
        <v>332865</v>
      </c>
      <c r="L9959" t="str">
        <f>VLOOKUP(Sales_Data!C9959,Product_Master!$A:$D,2,FALSE)</f>
        <v>Oil</v>
      </c>
      <c r="M9959">
        <f>VLOOKUP(C9959,Product_Master!$A:$D,4,FALSE)</f>
        <v>66573</v>
      </c>
      <c r="N9959" t="str">
        <f t="shared" si="310"/>
        <v>HIGH</v>
      </c>
      <c r="O9959" t="str" cm="1">
        <f t="array" ref="O9959">_xlfn.IFS(D9959="North","Zone 1",D9959="South","Zone 2",D9959="East","Zone 3",D9959="West","Zone 4")</f>
        <v>Zone 1</v>
      </c>
      <c r="P9959">
        <f t="shared" si="311"/>
        <v>33286.5</v>
      </c>
      <c r="Q9959" t="str">
        <f>VLOOKUP(C9959,Product_Master!$A:$D,3,FALSE)</f>
        <v>Grocery</v>
      </c>
    </row>
    <row r="9960" spans="1:17" x14ac:dyDescent="0.3">
      <c r="A9960" t="s">
        <v>16712</v>
      </c>
      <c r="B9960" t="s">
        <v>669</v>
      </c>
      <c r="C9960" t="s">
        <v>75</v>
      </c>
      <c r="D9960" t="s">
        <v>191</v>
      </c>
      <c r="E9960" t="s">
        <v>192</v>
      </c>
      <c r="F9960" t="s">
        <v>193</v>
      </c>
      <c r="G9960" t="s">
        <v>228</v>
      </c>
      <c r="H9960" t="s">
        <v>15670</v>
      </c>
      <c r="I9960">
        <v>8</v>
      </c>
      <c r="J9960">
        <v>20</v>
      </c>
      <c r="K9960">
        <v>256832</v>
      </c>
      <c r="L9960" t="str">
        <f>VLOOKUP(Sales_Data!C9960,Product_Master!$A:$D,2,FALSE)</f>
        <v>Jacket</v>
      </c>
      <c r="M9960">
        <f>VLOOKUP(C9960,Product_Master!$A:$D,4,FALSE)</f>
        <v>40130</v>
      </c>
      <c r="N9960" t="str">
        <f t="shared" si="310"/>
        <v>HIGH</v>
      </c>
      <c r="O9960" t="str" cm="1">
        <f t="array" ref="O9960">_xlfn.IFS(D9960="North","Zone 1",D9960="South","Zone 2",D9960="East","Zone 3",D9960="West","Zone 4")</f>
        <v>Zone 1</v>
      </c>
      <c r="P9960">
        <f t="shared" si="311"/>
        <v>25683.200000000001</v>
      </c>
      <c r="Q9960" t="str">
        <f>VLOOKUP(C9960,Product_Master!$A:$D,3,FALSE)</f>
        <v>Clothing</v>
      </c>
    </row>
    <row r="9961" spans="1:17" x14ac:dyDescent="0.3">
      <c r="A9961" t="s">
        <v>16713</v>
      </c>
      <c r="B9961" t="s">
        <v>354</v>
      </c>
      <c r="C9961" t="s">
        <v>27</v>
      </c>
      <c r="D9961" t="s">
        <v>171</v>
      </c>
      <c r="E9961" t="s">
        <v>172</v>
      </c>
      <c r="F9961" t="s">
        <v>173</v>
      </c>
      <c r="G9961" t="s">
        <v>285</v>
      </c>
      <c r="H9961" t="s">
        <v>16714</v>
      </c>
      <c r="I9961">
        <v>4</v>
      </c>
      <c r="J9961">
        <v>5</v>
      </c>
      <c r="K9961">
        <v>213997</v>
      </c>
      <c r="L9961" t="str">
        <f>VLOOKUP(Sales_Data!C9961,Product_Master!$A:$D,2,FALSE)</f>
        <v>Microwave</v>
      </c>
      <c r="M9961">
        <f>VLOOKUP(C9961,Product_Master!$A:$D,4,FALSE)</f>
        <v>56315</v>
      </c>
      <c r="N9961" t="str">
        <f t="shared" si="310"/>
        <v>HIGH</v>
      </c>
      <c r="O9961" t="str" cm="1">
        <f t="array" ref="O9961">_xlfn.IFS(D9961="North","Zone 1",D9961="South","Zone 2",D9961="East","Zone 3",D9961="West","Zone 4")</f>
        <v>Zone 2</v>
      </c>
      <c r="P9961">
        <f t="shared" si="311"/>
        <v>21399.7</v>
      </c>
      <c r="Q9961" t="str">
        <f>VLOOKUP(C9961,Product_Master!$A:$D,3,FALSE)</f>
        <v>Electronics</v>
      </c>
    </row>
    <row r="9962" spans="1:17" x14ac:dyDescent="0.3">
      <c r="A9962" t="s">
        <v>16715</v>
      </c>
      <c r="B9962" t="s">
        <v>5133</v>
      </c>
      <c r="C9962" t="s">
        <v>62</v>
      </c>
      <c r="D9962" t="s">
        <v>197</v>
      </c>
      <c r="E9962" t="s">
        <v>198</v>
      </c>
      <c r="F9962" t="s">
        <v>199</v>
      </c>
      <c r="G9962" t="s">
        <v>269</v>
      </c>
      <c r="H9962" t="s">
        <v>1156</v>
      </c>
      <c r="I9962">
        <v>1</v>
      </c>
      <c r="J9962">
        <v>10</v>
      </c>
      <c r="K9962">
        <v>44704</v>
      </c>
      <c r="L9962" t="str">
        <f>VLOOKUP(Sales_Data!C9962,Product_Master!$A:$D,2,FALSE)</f>
        <v>Recliner</v>
      </c>
      <c r="M9962">
        <f>VLOOKUP(C9962,Product_Master!$A:$D,4,FALSE)</f>
        <v>49672</v>
      </c>
      <c r="N9962" t="str">
        <f t="shared" si="310"/>
        <v>HIGH</v>
      </c>
      <c r="O9962" t="str" cm="1">
        <f t="array" ref="O9962">_xlfn.IFS(D9962="North","Zone 1",D9962="South","Zone 2",D9962="East","Zone 3",D9962="West","Zone 4")</f>
        <v>Zone 4</v>
      </c>
      <c r="P9962">
        <f t="shared" si="311"/>
        <v>4470.4000000000005</v>
      </c>
      <c r="Q9962" t="str">
        <f>VLOOKUP(C9962,Product_Master!$A:$D,3,FALSE)</f>
        <v>Furniture</v>
      </c>
    </row>
    <row r="9963" spans="1:17" x14ac:dyDescent="0.3">
      <c r="A9963" t="s">
        <v>16716</v>
      </c>
      <c r="B9963" t="s">
        <v>1315</v>
      </c>
      <c r="C9963" t="s">
        <v>81</v>
      </c>
      <c r="D9963" t="s">
        <v>178</v>
      </c>
      <c r="E9963" t="s">
        <v>185</v>
      </c>
      <c r="F9963" t="s">
        <v>186</v>
      </c>
      <c r="G9963" t="s">
        <v>269</v>
      </c>
      <c r="H9963" t="s">
        <v>12190</v>
      </c>
      <c r="I9963">
        <v>4</v>
      </c>
      <c r="J9963">
        <v>0</v>
      </c>
      <c r="K9963">
        <v>132168</v>
      </c>
      <c r="L9963" t="str">
        <f>VLOOKUP(Sales_Data!C9963,Product_Master!$A:$D,2,FALSE)</f>
        <v>Blazer</v>
      </c>
      <c r="M9963">
        <f>VLOOKUP(C9963,Product_Master!$A:$D,4,FALSE)</f>
        <v>33042</v>
      </c>
      <c r="N9963" t="str">
        <f t="shared" si="310"/>
        <v>HIGH</v>
      </c>
      <c r="O9963" t="str" cm="1">
        <f t="array" ref="O9963">_xlfn.IFS(D9963="North","Zone 1",D9963="South","Zone 2",D9963="East","Zone 3",D9963="West","Zone 4")</f>
        <v>Zone 3</v>
      </c>
      <c r="P9963">
        <f t="shared" si="311"/>
        <v>13216.800000000001</v>
      </c>
      <c r="Q9963" t="str">
        <f>VLOOKUP(C9963,Product_Master!$A:$D,3,FALSE)</f>
        <v>Clothing</v>
      </c>
    </row>
    <row r="9964" spans="1:17" x14ac:dyDescent="0.3">
      <c r="A9964" t="s">
        <v>16717</v>
      </c>
      <c r="B9964" t="s">
        <v>1784</v>
      </c>
      <c r="C9964" t="s">
        <v>137</v>
      </c>
      <c r="D9964" t="s">
        <v>178</v>
      </c>
      <c r="E9964" t="s">
        <v>179</v>
      </c>
      <c r="F9964" t="s">
        <v>180</v>
      </c>
      <c r="G9964" t="s">
        <v>181</v>
      </c>
      <c r="H9964" t="s">
        <v>6119</v>
      </c>
      <c r="I9964">
        <v>4</v>
      </c>
      <c r="J9964">
        <v>5</v>
      </c>
      <c r="K9964">
        <v>194206</v>
      </c>
      <c r="L9964" t="str">
        <f>VLOOKUP(Sales_Data!C9964,Product_Master!$A:$D,2,FALSE)</f>
        <v>Dumbbells</v>
      </c>
      <c r="M9964">
        <f>VLOOKUP(C9964,Product_Master!$A:$D,4,FALSE)</f>
        <v>51107</v>
      </c>
      <c r="N9964" t="str">
        <f t="shared" si="310"/>
        <v>HIGH</v>
      </c>
      <c r="O9964" t="str" cm="1">
        <f t="array" ref="O9964">_xlfn.IFS(D9964="North","Zone 1",D9964="South","Zone 2",D9964="East","Zone 3",D9964="West","Zone 4")</f>
        <v>Zone 3</v>
      </c>
      <c r="P9964">
        <f t="shared" si="311"/>
        <v>19420.600000000002</v>
      </c>
      <c r="Q9964" t="str">
        <f>VLOOKUP(C9964,Product_Master!$A:$D,3,FALSE)</f>
        <v>Sports</v>
      </c>
    </row>
    <row r="9965" spans="1:17" x14ac:dyDescent="0.3">
      <c r="A9965" t="s">
        <v>16718</v>
      </c>
      <c r="B9965" t="s">
        <v>980</v>
      </c>
      <c r="C9965" t="s">
        <v>110</v>
      </c>
      <c r="D9965" t="s">
        <v>191</v>
      </c>
      <c r="E9965" t="s">
        <v>192</v>
      </c>
      <c r="F9965" t="s">
        <v>193</v>
      </c>
      <c r="G9965" t="s">
        <v>228</v>
      </c>
      <c r="H9965" t="s">
        <v>16719</v>
      </c>
      <c r="I9965">
        <v>6</v>
      </c>
      <c r="J9965">
        <v>0</v>
      </c>
      <c r="K9965">
        <v>169254</v>
      </c>
      <c r="L9965" t="str">
        <f>VLOOKUP(Sales_Data!C9965,Product_Master!$A:$D,2,FALSE)</f>
        <v>Spices</v>
      </c>
      <c r="M9965">
        <f>VLOOKUP(C9965,Product_Master!$A:$D,4,FALSE)</f>
        <v>28209</v>
      </c>
      <c r="N9965" t="str">
        <f t="shared" si="310"/>
        <v>HIGH</v>
      </c>
      <c r="O9965" t="str" cm="1">
        <f t="array" ref="O9965">_xlfn.IFS(D9965="North","Zone 1",D9965="South","Zone 2",D9965="East","Zone 3",D9965="West","Zone 4")</f>
        <v>Zone 1</v>
      </c>
      <c r="P9965">
        <f t="shared" si="311"/>
        <v>16925.400000000001</v>
      </c>
      <c r="Q9965" t="str">
        <f>VLOOKUP(C9965,Product_Master!$A:$D,3,FALSE)</f>
        <v>Grocery</v>
      </c>
    </row>
    <row r="9966" spans="1:17" x14ac:dyDescent="0.3">
      <c r="A9966" t="s">
        <v>16720</v>
      </c>
      <c r="B9966" t="s">
        <v>3142</v>
      </c>
      <c r="C9966" t="s">
        <v>126</v>
      </c>
      <c r="D9966" t="s">
        <v>171</v>
      </c>
      <c r="E9966" t="s">
        <v>172</v>
      </c>
      <c r="F9966" t="s">
        <v>173</v>
      </c>
      <c r="G9966" t="s">
        <v>285</v>
      </c>
      <c r="H9966" t="s">
        <v>16721</v>
      </c>
      <c r="I9966">
        <v>3</v>
      </c>
      <c r="J9966">
        <v>5</v>
      </c>
      <c r="K9966">
        <v>11742</v>
      </c>
      <c r="L9966" t="str">
        <f>VLOOKUP(Sales_Data!C9966,Product_Master!$A:$D,2,FALSE)</f>
        <v>Honey</v>
      </c>
      <c r="M9966">
        <f>VLOOKUP(C9966,Product_Master!$A:$D,4,FALSE)</f>
        <v>4120</v>
      </c>
      <c r="N9966" t="str">
        <f t="shared" si="310"/>
        <v>MEDIUM</v>
      </c>
      <c r="O9966" t="str" cm="1">
        <f t="array" ref="O9966">_xlfn.IFS(D9966="North","Zone 1",D9966="South","Zone 2",D9966="East","Zone 3",D9966="West","Zone 4")</f>
        <v>Zone 2</v>
      </c>
      <c r="P9966">
        <f t="shared" si="311"/>
        <v>587.1</v>
      </c>
      <c r="Q9966" t="str">
        <f>VLOOKUP(C9966,Product_Master!$A:$D,3,FALSE)</f>
        <v>Grocery</v>
      </c>
    </row>
    <row r="9967" spans="1:17" x14ac:dyDescent="0.3">
      <c r="A9967" t="s">
        <v>16722</v>
      </c>
      <c r="B9967" t="s">
        <v>1499</v>
      </c>
      <c r="C9967" t="s">
        <v>131</v>
      </c>
      <c r="D9967" t="s">
        <v>178</v>
      </c>
      <c r="E9967" t="s">
        <v>179</v>
      </c>
      <c r="F9967" t="s">
        <v>180</v>
      </c>
      <c r="G9967" t="s">
        <v>269</v>
      </c>
      <c r="H9967" t="s">
        <v>12961</v>
      </c>
      <c r="I9967">
        <v>8</v>
      </c>
      <c r="J9967">
        <v>5</v>
      </c>
      <c r="K9967">
        <v>477561</v>
      </c>
      <c r="L9967" t="str">
        <f>VLOOKUP(Sales_Data!C9967,Product_Master!$A:$D,2,FALSE)</f>
        <v>Football</v>
      </c>
      <c r="M9967">
        <f>VLOOKUP(C9967,Product_Master!$A:$D,4,FALSE)</f>
        <v>62837</v>
      </c>
      <c r="N9967" t="str">
        <f t="shared" si="310"/>
        <v>HIGH</v>
      </c>
      <c r="O9967" t="str" cm="1">
        <f t="array" ref="O9967">_xlfn.IFS(D9967="North","Zone 1",D9967="South","Zone 2",D9967="East","Zone 3",D9967="West","Zone 4")</f>
        <v>Zone 3</v>
      </c>
      <c r="P9967">
        <f t="shared" si="311"/>
        <v>47756.100000000006</v>
      </c>
      <c r="Q9967" t="str">
        <f>VLOOKUP(C9967,Product_Master!$A:$D,3,FALSE)</f>
        <v>Sports</v>
      </c>
    </row>
    <row r="9968" spans="1:17" x14ac:dyDescent="0.3">
      <c r="A9968" t="s">
        <v>16723</v>
      </c>
      <c r="B9968" t="s">
        <v>1792</v>
      </c>
      <c r="C9968" t="s">
        <v>139</v>
      </c>
      <c r="D9968" t="s">
        <v>197</v>
      </c>
      <c r="E9968" t="s">
        <v>210</v>
      </c>
      <c r="F9968" t="s">
        <v>211</v>
      </c>
      <c r="G9968" t="s">
        <v>315</v>
      </c>
      <c r="H9968" t="s">
        <v>6947</v>
      </c>
      <c r="I9968">
        <v>1</v>
      </c>
      <c r="J9968">
        <v>10</v>
      </c>
      <c r="K9968">
        <v>20664</v>
      </c>
      <c r="L9968" t="str">
        <f>VLOOKUP(Sales_Data!C9968,Product_Master!$A:$D,2,FALSE)</f>
        <v>Helmet</v>
      </c>
      <c r="M9968">
        <f>VLOOKUP(C9968,Product_Master!$A:$D,4,FALSE)</f>
        <v>22961</v>
      </c>
      <c r="N9968" t="str">
        <f t="shared" si="310"/>
        <v>HIGH</v>
      </c>
      <c r="O9968" t="str" cm="1">
        <f t="array" ref="O9968">_xlfn.IFS(D9968="North","Zone 1",D9968="South","Zone 2",D9968="East","Zone 3",D9968="West","Zone 4")</f>
        <v>Zone 4</v>
      </c>
      <c r="P9968">
        <f t="shared" si="311"/>
        <v>2066.4</v>
      </c>
      <c r="Q9968" t="str">
        <f>VLOOKUP(C9968,Product_Master!$A:$D,3,FALSE)</f>
        <v>Sports</v>
      </c>
    </row>
    <row r="9969" spans="1:17" x14ac:dyDescent="0.3">
      <c r="A9969" t="s">
        <v>16724</v>
      </c>
      <c r="B9969" t="s">
        <v>1021</v>
      </c>
      <c r="C9969" t="s">
        <v>31</v>
      </c>
      <c r="D9969" t="s">
        <v>171</v>
      </c>
      <c r="E9969" t="s">
        <v>172</v>
      </c>
      <c r="F9969" t="s">
        <v>173</v>
      </c>
      <c r="G9969" t="s">
        <v>262</v>
      </c>
      <c r="H9969" t="s">
        <v>1480</v>
      </c>
      <c r="I9969">
        <v>12</v>
      </c>
      <c r="J9969">
        <v>20</v>
      </c>
      <c r="K9969">
        <v>370425</v>
      </c>
      <c r="L9969" t="str">
        <f>VLOOKUP(Sales_Data!C9969,Product_Master!$A:$D,2,FALSE)</f>
        <v>Smart Watch</v>
      </c>
      <c r="M9969">
        <f>VLOOKUP(C9969,Product_Master!$A:$D,4,FALSE)</f>
        <v>38586</v>
      </c>
      <c r="N9969" t="str">
        <f t="shared" si="310"/>
        <v>HIGH</v>
      </c>
      <c r="O9969" t="str" cm="1">
        <f t="array" ref="O9969">_xlfn.IFS(D9969="North","Zone 1",D9969="South","Zone 2",D9969="East","Zone 3",D9969="West","Zone 4")</f>
        <v>Zone 2</v>
      </c>
      <c r="P9969">
        <f t="shared" si="311"/>
        <v>37042.5</v>
      </c>
      <c r="Q9969" t="str">
        <f>VLOOKUP(C9969,Product_Master!$A:$D,3,FALSE)</f>
        <v>Electronics</v>
      </c>
    </row>
    <row r="9970" spans="1:17" x14ac:dyDescent="0.3">
      <c r="A9970" t="s">
        <v>16725</v>
      </c>
      <c r="B9970" t="s">
        <v>940</v>
      </c>
      <c r="C9970" t="s">
        <v>137</v>
      </c>
      <c r="D9970" t="s">
        <v>171</v>
      </c>
      <c r="E9970" t="s">
        <v>204</v>
      </c>
      <c r="F9970" t="s">
        <v>205</v>
      </c>
      <c r="G9970" t="s">
        <v>269</v>
      </c>
      <c r="H9970" t="s">
        <v>1172</v>
      </c>
      <c r="I9970">
        <v>4</v>
      </c>
      <c r="J9970">
        <v>20</v>
      </c>
      <c r="K9970">
        <v>163542</v>
      </c>
      <c r="L9970" t="str">
        <f>VLOOKUP(Sales_Data!C9970,Product_Master!$A:$D,2,FALSE)</f>
        <v>Dumbbells</v>
      </c>
      <c r="M9970">
        <f>VLOOKUP(C9970,Product_Master!$A:$D,4,FALSE)</f>
        <v>51107</v>
      </c>
      <c r="N9970" t="str">
        <f t="shared" si="310"/>
        <v>HIGH</v>
      </c>
      <c r="O9970" t="str" cm="1">
        <f t="array" ref="O9970">_xlfn.IFS(D9970="North","Zone 1",D9970="South","Zone 2",D9970="East","Zone 3",D9970="West","Zone 4")</f>
        <v>Zone 2</v>
      </c>
      <c r="P9970">
        <f t="shared" si="311"/>
        <v>16354.2</v>
      </c>
      <c r="Q9970" t="str">
        <f>VLOOKUP(C9970,Product_Master!$A:$D,3,FALSE)</f>
        <v>Sports</v>
      </c>
    </row>
    <row r="9971" spans="1:17" x14ac:dyDescent="0.3">
      <c r="A9971" t="s">
        <v>16726</v>
      </c>
      <c r="B9971" t="s">
        <v>1371</v>
      </c>
      <c r="C9971" t="s">
        <v>108</v>
      </c>
      <c r="D9971" t="s">
        <v>171</v>
      </c>
      <c r="E9971" t="s">
        <v>172</v>
      </c>
      <c r="F9971" t="s">
        <v>173</v>
      </c>
      <c r="G9971" t="s">
        <v>262</v>
      </c>
      <c r="H9971" t="s">
        <v>9322</v>
      </c>
      <c r="I9971">
        <v>11</v>
      </c>
      <c r="J9971">
        <v>10</v>
      </c>
      <c r="K9971">
        <v>146153</v>
      </c>
      <c r="L9971" t="str">
        <f>VLOOKUP(Sales_Data!C9971,Product_Master!$A:$D,2,FALSE)</f>
        <v>Salt</v>
      </c>
      <c r="M9971">
        <f>VLOOKUP(C9971,Product_Master!$A:$D,4,FALSE)</f>
        <v>14763</v>
      </c>
      <c r="N9971" t="str">
        <f t="shared" si="310"/>
        <v>HIGH</v>
      </c>
      <c r="O9971" t="str" cm="1">
        <f t="array" ref="O9971">_xlfn.IFS(D9971="North","Zone 1",D9971="South","Zone 2",D9971="East","Zone 3",D9971="West","Zone 4")</f>
        <v>Zone 2</v>
      </c>
      <c r="P9971">
        <f t="shared" si="311"/>
        <v>14615.300000000001</v>
      </c>
      <c r="Q9971" t="str">
        <f>VLOOKUP(C9971,Product_Master!$A:$D,3,FALSE)</f>
        <v>Grocery</v>
      </c>
    </row>
    <row r="9972" spans="1:17" x14ac:dyDescent="0.3">
      <c r="A9972" t="s">
        <v>16727</v>
      </c>
      <c r="B9972" t="s">
        <v>3827</v>
      </c>
      <c r="C9972" t="s">
        <v>124</v>
      </c>
      <c r="D9972" t="s">
        <v>178</v>
      </c>
      <c r="E9972" t="s">
        <v>179</v>
      </c>
      <c r="F9972" t="s">
        <v>180</v>
      </c>
      <c r="G9972" t="s">
        <v>228</v>
      </c>
      <c r="H9972" t="s">
        <v>16728</v>
      </c>
      <c r="I9972">
        <v>9</v>
      </c>
      <c r="J9972">
        <v>0</v>
      </c>
      <c r="K9972">
        <v>293490</v>
      </c>
      <c r="L9972" t="str">
        <f>VLOOKUP(Sales_Data!C9972,Product_Master!$A:$D,2,FALSE)</f>
        <v>Dry Fruits</v>
      </c>
      <c r="M9972">
        <f>VLOOKUP(C9972,Product_Master!$A:$D,4,FALSE)</f>
        <v>32610</v>
      </c>
      <c r="N9972" t="str">
        <f t="shared" si="310"/>
        <v>HIGH</v>
      </c>
      <c r="O9972" t="str" cm="1">
        <f t="array" ref="O9972">_xlfn.IFS(D9972="North","Zone 1",D9972="South","Zone 2",D9972="East","Zone 3",D9972="West","Zone 4")</f>
        <v>Zone 3</v>
      </c>
      <c r="P9972">
        <f t="shared" si="311"/>
        <v>29349</v>
      </c>
      <c r="Q9972" t="str">
        <f>VLOOKUP(C9972,Product_Master!$A:$D,3,FALSE)</f>
        <v>Grocery</v>
      </c>
    </row>
    <row r="9973" spans="1:17" x14ac:dyDescent="0.3">
      <c r="A9973" t="s">
        <v>16729</v>
      </c>
      <c r="B9973" t="s">
        <v>649</v>
      </c>
      <c r="C9973" t="s">
        <v>135</v>
      </c>
      <c r="D9973" t="s">
        <v>197</v>
      </c>
      <c r="E9973" t="s">
        <v>260</v>
      </c>
      <c r="F9973" t="s">
        <v>261</v>
      </c>
      <c r="G9973" t="s">
        <v>206</v>
      </c>
      <c r="H9973" t="s">
        <v>16730</v>
      </c>
      <c r="I9973">
        <v>2</v>
      </c>
      <c r="J9973">
        <v>0</v>
      </c>
      <c r="K9973">
        <v>51368</v>
      </c>
      <c r="L9973" t="str">
        <f>VLOOKUP(Sales_Data!C9973,Product_Master!$A:$D,2,FALSE)</f>
        <v>Yoga Mat</v>
      </c>
      <c r="M9973">
        <f>VLOOKUP(C9973,Product_Master!$A:$D,4,FALSE)</f>
        <v>25684</v>
      </c>
      <c r="N9973" t="str">
        <f t="shared" si="310"/>
        <v>HIGH</v>
      </c>
      <c r="O9973" t="str" cm="1">
        <f t="array" ref="O9973">_xlfn.IFS(D9973="North","Zone 1",D9973="South","Zone 2",D9973="East","Zone 3",D9973="West","Zone 4")</f>
        <v>Zone 4</v>
      </c>
      <c r="P9973">
        <f t="shared" si="311"/>
        <v>5136.8</v>
      </c>
      <c r="Q9973" t="str">
        <f>VLOOKUP(C9973,Product_Master!$A:$D,3,FALSE)</f>
        <v>Sports</v>
      </c>
    </row>
    <row r="9974" spans="1:17" x14ac:dyDescent="0.3">
      <c r="A9974" t="s">
        <v>16731</v>
      </c>
      <c r="B9974" t="s">
        <v>1403</v>
      </c>
      <c r="C9974" t="s">
        <v>62</v>
      </c>
      <c r="D9974" t="s">
        <v>197</v>
      </c>
      <c r="E9974" t="s">
        <v>260</v>
      </c>
      <c r="F9974" t="s">
        <v>261</v>
      </c>
      <c r="G9974" t="s">
        <v>257</v>
      </c>
      <c r="H9974" t="s">
        <v>14518</v>
      </c>
      <c r="I9974">
        <v>4</v>
      </c>
      <c r="J9974">
        <v>5</v>
      </c>
      <c r="K9974">
        <v>188753</v>
      </c>
      <c r="L9974" t="str">
        <f>VLOOKUP(Sales_Data!C9974,Product_Master!$A:$D,2,FALSE)</f>
        <v>Recliner</v>
      </c>
      <c r="M9974">
        <f>VLOOKUP(C9974,Product_Master!$A:$D,4,FALSE)</f>
        <v>49672</v>
      </c>
      <c r="N9974" t="str">
        <f t="shared" si="310"/>
        <v>HIGH</v>
      </c>
      <c r="O9974" t="str" cm="1">
        <f t="array" ref="O9974">_xlfn.IFS(D9974="North","Zone 1",D9974="South","Zone 2",D9974="East","Zone 3",D9974="West","Zone 4")</f>
        <v>Zone 4</v>
      </c>
      <c r="P9974">
        <f t="shared" si="311"/>
        <v>18875.3</v>
      </c>
      <c r="Q9974" t="str">
        <f>VLOOKUP(C9974,Product_Master!$A:$D,3,FALSE)</f>
        <v>Furniture</v>
      </c>
    </row>
    <row r="9975" spans="1:17" x14ac:dyDescent="0.3">
      <c r="A9975" t="s">
        <v>16732</v>
      </c>
      <c r="B9975" t="s">
        <v>720</v>
      </c>
      <c r="C9975" t="s">
        <v>81</v>
      </c>
      <c r="D9975" t="s">
        <v>171</v>
      </c>
      <c r="E9975" t="s">
        <v>223</v>
      </c>
      <c r="F9975" t="s">
        <v>224</v>
      </c>
      <c r="G9975" t="s">
        <v>243</v>
      </c>
      <c r="H9975" t="s">
        <v>16733</v>
      </c>
      <c r="I9975">
        <v>2</v>
      </c>
      <c r="J9975">
        <v>20</v>
      </c>
      <c r="K9975">
        <v>52867</v>
      </c>
      <c r="L9975" t="str">
        <f>VLOOKUP(Sales_Data!C9975,Product_Master!$A:$D,2,FALSE)</f>
        <v>Blazer</v>
      </c>
      <c r="M9975">
        <f>VLOOKUP(C9975,Product_Master!$A:$D,4,FALSE)</f>
        <v>33042</v>
      </c>
      <c r="N9975" t="str">
        <f t="shared" si="310"/>
        <v>HIGH</v>
      </c>
      <c r="O9975" t="str" cm="1">
        <f t="array" ref="O9975">_xlfn.IFS(D9975="North","Zone 1",D9975="South","Zone 2",D9975="East","Zone 3",D9975="West","Zone 4")</f>
        <v>Zone 2</v>
      </c>
      <c r="P9975">
        <f t="shared" si="311"/>
        <v>5286.7000000000007</v>
      </c>
      <c r="Q9975" t="str">
        <f>VLOOKUP(C9975,Product_Master!$A:$D,3,FALSE)</f>
        <v>Clothing</v>
      </c>
    </row>
    <row r="9976" spans="1:17" x14ac:dyDescent="0.3">
      <c r="A9976" t="s">
        <v>16734</v>
      </c>
      <c r="B9976" t="s">
        <v>2455</v>
      </c>
      <c r="C9976" t="s">
        <v>155</v>
      </c>
      <c r="D9976" t="s">
        <v>171</v>
      </c>
      <c r="E9976" t="s">
        <v>172</v>
      </c>
      <c r="F9976" t="s">
        <v>173</v>
      </c>
      <c r="G9976" t="s">
        <v>228</v>
      </c>
      <c r="H9976" t="s">
        <v>3110</v>
      </c>
      <c r="I9976">
        <v>11</v>
      </c>
      <c r="J9976">
        <v>20</v>
      </c>
      <c r="K9976">
        <v>632007</v>
      </c>
      <c r="L9976" t="str">
        <f>VLOOKUP(Sales_Data!C9976,Product_Master!$A:$D,2,FALSE)</f>
        <v>Cycling Bottle</v>
      </c>
      <c r="M9976">
        <f>VLOOKUP(C9976,Product_Master!$A:$D,4,FALSE)</f>
        <v>71819</v>
      </c>
      <c r="N9976" t="str">
        <f t="shared" si="310"/>
        <v>HIGH</v>
      </c>
      <c r="O9976" t="str" cm="1">
        <f t="array" ref="O9976">_xlfn.IFS(D9976="North","Zone 1",D9976="South","Zone 2",D9976="East","Zone 3",D9976="West","Zone 4")</f>
        <v>Zone 2</v>
      </c>
      <c r="P9976">
        <f t="shared" si="311"/>
        <v>63200.700000000004</v>
      </c>
      <c r="Q9976" t="str">
        <f>VLOOKUP(C9976,Product_Master!$A:$D,3,FALSE)</f>
        <v>Sports</v>
      </c>
    </row>
    <row r="9977" spans="1:17" x14ac:dyDescent="0.3">
      <c r="A9977" t="s">
        <v>16735</v>
      </c>
      <c r="B9977" t="s">
        <v>1593</v>
      </c>
      <c r="C9977" t="s">
        <v>118</v>
      </c>
      <c r="D9977" t="s">
        <v>197</v>
      </c>
      <c r="E9977" t="s">
        <v>260</v>
      </c>
      <c r="F9977" t="s">
        <v>261</v>
      </c>
      <c r="G9977" t="s">
        <v>206</v>
      </c>
      <c r="H9977" t="s">
        <v>6223</v>
      </c>
      <c r="I9977">
        <v>1</v>
      </c>
      <c r="J9977">
        <v>5</v>
      </c>
      <c r="K9977">
        <v>13694</v>
      </c>
      <c r="L9977" t="str">
        <f>VLOOKUP(Sales_Data!C9977,Product_Master!$A:$D,2,FALSE)</f>
        <v>Juice</v>
      </c>
      <c r="M9977">
        <f>VLOOKUP(C9977,Product_Master!$A:$D,4,FALSE)</f>
        <v>14415</v>
      </c>
      <c r="N9977" t="str">
        <f t="shared" si="310"/>
        <v>MEDIUM</v>
      </c>
      <c r="O9977" t="str" cm="1">
        <f t="array" ref="O9977">_xlfn.IFS(D9977="North","Zone 1",D9977="South","Zone 2",D9977="East","Zone 3",D9977="West","Zone 4")</f>
        <v>Zone 4</v>
      </c>
      <c r="P9977">
        <f t="shared" si="311"/>
        <v>684.7</v>
      </c>
      <c r="Q9977" t="str">
        <f>VLOOKUP(C9977,Product_Master!$A:$D,3,FALSE)</f>
        <v>Grocery</v>
      </c>
    </row>
    <row r="9978" spans="1:17" x14ac:dyDescent="0.3">
      <c r="A9978" t="s">
        <v>16736</v>
      </c>
      <c r="B9978" t="s">
        <v>428</v>
      </c>
      <c r="C9978" t="s">
        <v>143</v>
      </c>
      <c r="D9978" t="s">
        <v>178</v>
      </c>
      <c r="E9978" t="s">
        <v>185</v>
      </c>
      <c r="F9978" t="s">
        <v>186</v>
      </c>
      <c r="G9978" t="s">
        <v>262</v>
      </c>
      <c r="H9978" t="s">
        <v>15998</v>
      </c>
      <c r="I9978">
        <v>6</v>
      </c>
      <c r="J9978">
        <v>5</v>
      </c>
      <c r="K9978">
        <v>32165</v>
      </c>
      <c r="L9978" t="str">
        <f>VLOOKUP(Sales_Data!C9978,Product_Master!$A:$D,2,FALSE)</f>
        <v>Skipping Rope</v>
      </c>
      <c r="M9978">
        <f>VLOOKUP(C9978,Product_Master!$A:$D,4,FALSE)</f>
        <v>5643</v>
      </c>
      <c r="N9978" t="str">
        <f t="shared" si="310"/>
        <v>HIGH</v>
      </c>
      <c r="O9978" t="str" cm="1">
        <f t="array" ref="O9978">_xlfn.IFS(D9978="North","Zone 1",D9978="South","Zone 2",D9978="East","Zone 3",D9978="West","Zone 4")</f>
        <v>Zone 3</v>
      </c>
      <c r="P9978">
        <f t="shared" si="311"/>
        <v>3216.5</v>
      </c>
      <c r="Q9978" t="str">
        <f>VLOOKUP(C9978,Product_Master!$A:$D,3,FALSE)</f>
        <v>Sports</v>
      </c>
    </row>
    <row r="9979" spans="1:17" x14ac:dyDescent="0.3">
      <c r="A9979" t="s">
        <v>16737</v>
      </c>
      <c r="B9979" t="s">
        <v>2391</v>
      </c>
      <c r="C9979" t="s">
        <v>29</v>
      </c>
      <c r="D9979" t="s">
        <v>191</v>
      </c>
      <c r="E9979" t="s">
        <v>192</v>
      </c>
      <c r="F9979" t="s">
        <v>193</v>
      </c>
      <c r="G9979" t="s">
        <v>315</v>
      </c>
      <c r="H9979" t="s">
        <v>4737</v>
      </c>
      <c r="I9979">
        <v>12</v>
      </c>
      <c r="J9979">
        <v>20</v>
      </c>
      <c r="K9979">
        <v>149875</v>
      </c>
      <c r="L9979" t="str">
        <f>VLOOKUP(Sales_Data!C9979,Product_Master!$A:$D,2,FALSE)</f>
        <v>Bluetooth Speaker</v>
      </c>
      <c r="M9979">
        <f>VLOOKUP(C9979,Product_Master!$A:$D,4,FALSE)</f>
        <v>15612</v>
      </c>
      <c r="N9979" t="str">
        <f t="shared" si="310"/>
        <v>HIGH</v>
      </c>
      <c r="O9979" t="str" cm="1">
        <f t="array" ref="O9979">_xlfn.IFS(D9979="North","Zone 1",D9979="South","Zone 2",D9979="East","Zone 3",D9979="West","Zone 4")</f>
        <v>Zone 1</v>
      </c>
      <c r="P9979">
        <f t="shared" si="311"/>
        <v>14987.5</v>
      </c>
      <c r="Q9979" t="str">
        <f>VLOOKUP(C9979,Product_Master!$A:$D,3,FALSE)</f>
        <v>Electronics</v>
      </c>
    </row>
    <row r="9980" spans="1:17" x14ac:dyDescent="0.3">
      <c r="A9980" t="s">
        <v>16738</v>
      </c>
      <c r="B9980" t="s">
        <v>1703</v>
      </c>
      <c r="C9980" t="s">
        <v>133</v>
      </c>
      <c r="D9980" t="s">
        <v>171</v>
      </c>
      <c r="E9980" t="s">
        <v>172</v>
      </c>
      <c r="F9980" t="s">
        <v>173</v>
      </c>
      <c r="G9980" t="s">
        <v>243</v>
      </c>
      <c r="H9980" t="s">
        <v>16739</v>
      </c>
      <c r="I9980">
        <v>8</v>
      </c>
      <c r="J9980">
        <v>15</v>
      </c>
      <c r="K9980">
        <v>193704</v>
      </c>
      <c r="L9980" t="str">
        <f>VLOOKUP(Sales_Data!C9980,Product_Master!$A:$D,2,FALSE)</f>
        <v>Basketball</v>
      </c>
      <c r="M9980">
        <f>VLOOKUP(C9980,Product_Master!$A:$D,4,FALSE)</f>
        <v>28486</v>
      </c>
      <c r="N9980" t="str">
        <f t="shared" si="310"/>
        <v>HIGH</v>
      </c>
      <c r="O9980" t="str" cm="1">
        <f t="array" ref="O9980">_xlfn.IFS(D9980="North","Zone 1",D9980="South","Zone 2",D9980="East","Zone 3",D9980="West","Zone 4")</f>
        <v>Zone 2</v>
      </c>
      <c r="P9980">
        <f t="shared" si="311"/>
        <v>19370.400000000001</v>
      </c>
      <c r="Q9980" t="str">
        <f>VLOOKUP(C9980,Product_Master!$A:$D,3,FALSE)</f>
        <v>Sports</v>
      </c>
    </row>
    <row r="9981" spans="1:17" x14ac:dyDescent="0.3">
      <c r="A9981" t="s">
        <v>16740</v>
      </c>
      <c r="B9981" t="s">
        <v>4130</v>
      </c>
      <c r="C9981" t="s">
        <v>29</v>
      </c>
      <c r="D9981" t="s">
        <v>191</v>
      </c>
      <c r="E9981" t="s">
        <v>238</v>
      </c>
      <c r="F9981" t="s">
        <v>238</v>
      </c>
      <c r="G9981" t="s">
        <v>219</v>
      </c>
      <c r="H9981" t="s">
        <v>11388</v>
      </c>
      <c r="I9981">
        <v>5</v>
      </c>
      <c r="J9981">
        <v>15</v>
      </c>
      <c r="K9981">
        <v>66351</v>
      </c>
      <c r="L9981" t="str">
        <f>VLOOKUP(Sales_Data!C9981,Product_Master!$A:$D,2,FALSE)</f>
        <v>Bluetooth Speaker</v>
      </c>
      <c r="M9981">
        <f>VLOOKUP(C9981,Product_Master!$A:$D,4,FALSE)</f>
        <v>15612</v>
      </c>
      <c r="N9981" t="str">
        <f t="shared" si="310"/>
        <v>HIGH</v>
      </c>
      <c r="O9981" t="str" cm="1">
        <f t="array" ref="O9981">_xlfn.IFS(D9981="North","Zone 1",D9981="South","Zone 2",D9981="East","Zone 3",D9981="West","Zone 4")</f>
        <v>Zone 1</v>
      </c>
      <c r="P9981">
        <f t="shared" si="311"/>
        <v>6635.1</v>
      </c>
      <c r="Q9981" t="str">
        <f>VLOOKUP(C9981,Product_Master!$A:$D,3,FALSE)</f>
        <v>Electronics</v>
      </c>
    </row>
    <row r="9982" spans="1:17" x14ac:dyDescent="0.3">
      <c r="A9982" t="s">
        <v>16741</v>
      </c>
      <c r="B9982" t="s">
        <v>616</v>
      </c>
      <c r="C9982" t="s">
        <v>112</v>
      </c>
      <c r="D9982" t="s">
        <v>178</v>
      </c>
      <c r="E9982" t="s">
        <v>185</v>
      </c>
      <c r="F9982" t="s">
        <v>186</v>
      </c>
      <c r="G9982" t="s">
        <v>243</v>
      </c>
      <c r="H9982" t="s">
        <v>11956</v>
      </c>
      <c r="I9982">
        <v>3</v>
      </c>
      <c r="J9982">
        <v>20</v>
      </c>
      <c r="K9982">
        <v>10264</v>
      </c>
      <c r="L9982" t="str">
        <f>VLOOKUP(Sales_Data!C9982,Product_Master!$A:$D,2,FALSE)</f>
        <v>Pasta</v>
      </c>
      <c r="M9982">
        <f>VLOOKUP(C9982,Product_Master!$A:$D,4,FALSE)</f>
        <v>4277</v>
      </c>
      <c r="N9982" t="str">
        <f t="shared" si="310"/>
        <v>MEDIUM</v>
      </c>
      <c r="O9982" t="str" cm="1">
        <f t="array" ref="O9982">_xlfn.IFS(D9982="North","Zone 1",D9982="South","Zone 2",D9982="East","Zone 3",D9982="West","Zone 4")</f>
        <v>Zone 3</v>
      </c>
      <c r="P9982">
        <f t="shared" si="311"/>
        <v>513.20000000000005</v>
      </c>
      <c r="Q9982" t="str">
        <f>VLOOKUP(C9982,Product_Master!$A:$D,3,FALSE)</f>
        <v>Grocery</v>
      </c>
    </row>
    <row r="9983" spans="1:17" x14ac:dyDescent="0.3">
      <c r="A9983" t="s">
        <v>16742</v>
      </c>
      <c r="B9983" t="s">
        <v>524</v>
      </c>
      <c r="C9983" t="s">
        <v>4</v>
      </c>
      <c r="D9983" t="s">
        <v>171</v>
      </c>
      <c r="E9983" t="s">
        <v>204</v>
      </c>
      <c r="F9983" t="s">
        <v>205</v>
      </c>
      <c r="G9983" t="s">
        <v>174</v>
      </c>
      <c r="H9983" t="s">
        <v>2048</v>
      </c>
      <c r="I9983">
        <v>5</v>
      </c>
      <c r="J9983">
        <v>20</v>
      </c>
      <c r="K9983">
        <v>4228</v>
      </c>
      <c r="L9983" t="str">
        <f>VLOOKUP(Sales_Data!C9983,Product_Master!$A:$D,2,FALSE)</f>
        <v>Samsung TV</v>
      </c>
      <c r="M9983">
        <f>VLOOKUP(C9983,Product_Master!$A:$D,4,FALSE)</f>
        <v>1057</v>
      </c>
      <c r="N9983" t="str">
        <f t="shared" si="310"/>
        <v>LOW</v>
      </c>
      <c r="O9983" t="str" cm="1">
        <f t="array" ref="O9983">_xlfn.IFS(D9983="North","Zone 1",D9983="South","Zone 2",D9983="East","Zone 3",D9983="West","Zone 4")</f>
        <v>Zone 2</v>
      </c>
      <c r="P9983">
        <f t="shared" si="311"/>
        <v>84.56</v>
      </c>
      <c r="Q9983" t="str">
        <f>VLOOKUP(C9983,Product_Master!$A:$D,3,FALSE)</f>
        <v>Electronics</v>
      </c>
    </row>
    <row r="9984" spans="1:17" x14ac:dyDescent="0.3">
      <c r="A9984" t="s">
        <v>16743</v>
      </c>
      <c r="B9984" t="s">
        <v>1799</v>
      </c>
      <c r="C9984" t="s">
        <v>71</v>
      </c>
      <c r="D9984" t="s">
        <v>171</v>
      </c>
      <c r="E9984" t="s">
        <v>204</v>
      </c>
      <c r="F9984" t="s">
        <v>205</v>
      </c>
      <c r="G9984" t="s">
        <v>187</v>
      </c>
      <c r="H9984" t="s">
        <v>11493</v>
      </c>
      <c r="I9984">
        <v>9</v>
      </c>
      <c r="J9984">
        <v>5</v>
      </c>
      <c r="K9984">
        <v>490051</v>
      </c>
      <c r="L9984" t="str">
        <f>VLOOKUP(Sales_Data!C9984,Product_Master!$A:$D,2,FALSE)</f>
        <v>Jeans</v>
      </c>
      <c r="M9984">
        <f>VLOOKUP(C9984,Product_Master!$A:$D,4,FALSE)</f>
        <v>57316</v>
      </c>
      <c r="N9984" t="str">
        <f t="shared" si="310"/>
        <v>HIGH</v>
      </c>
      <c r="O9984" t="str" cm="1">
        <f t="array" ref="O9984">_xlfn.IFS(D9984="North","Zone 1",D9984="South","Zone 2",D9984="East","Zone 3",D9984="West","Zone 4")</f>
        <v>Zone 2</v>
      </c>
      <c r="P9984">
        <f t="shared" si="311"/>
        <v>49005.100000000006</v>
      </c>
      <c r="Q9984" t="str">
        <f>VLOOKUP(C9984,Product_Master!$A:$D,3,FALSE)</f>
        <v>Clothing</v>
      </c>
    </row>
    <row r="9985" spans="1:17" x14ac:dyDescent="0.3">
      <c r="A9985" t="s">
        <v>16744</v>
      </c>
      <c r="B9985" t="s">
        <v>2877</v>
      </c>
      <c r="C9985" t="s">
        <v>114</v>
      </c>
      <c r="D9985" t="s">
        <v>191</v>
      </c>
      <c r="E9985" t="s">
        <v>238</v>
      </c>
      <c r="F9985" t="s">
        <v>238</v>
      </c>
      <c r="G9985" t="s">
        <v>228</v>
      </c>
      <c r="H9985" t="s">
        <v>16745</v>
      </c>
      <c r="I9985">
        <v>5</v>
      </c>
      <c r="J9985">
        <v>20</v>
      </c>
      <c r="K9985">
        <v>232844</v>
      </c>
      <c r="L9985" t="str">
        <f>VLOOKUP(Sales_Data!C9985,Product_Master!$A:$D,2,FALSE)</f>
        <v>Flour</v>
      </c>
      <c r="M9985">
        <f>VLOOKUP(C9985,Product_Master!$A:$D,4,FALSE)</f>
        <v>58211</v>
      </c>
      <c r="N9985" t="str">
        <f t="shared" si="310"/>
        <v>HIGH</v>
      </c>
      <c r="O9985" t="str" cm="1">
        <f t="array" ref="O9985">_xlfn.IFS(D9985="North","Zone 1",D9985="South","Zone 2",D9985="East","Zone 3",D9985="West","Zone 4")</f>
        <v>Zone 1</v>
      </c>
      <c r="P9985">
        <f t="shared" si="311"/>
        <v>23284.400000000001</v>
      </c>
      <c r="Q9985" t="str">
        <f>VLOOKUP(C9985,Product_Master!$A:$D,3,FALSE)</f>
        <v>Grocery</v>
      </c>
    </row>
    <row r="9986" spans="1:17" x14ac:dyDescent="0.3">
      <c r="A9986" t="s">
        <v>16746</v>
      </c>
      <c r="B9986" t="s">
        <v>527</v>
      </c>
      <c r="C9986" t="s">
        <v>33</v>
      </c>
      <c r="D9986" t="s">
        <v>178</v>
      </c>
      <c r="E9986" t="s">
        <v>185</v>
      </c>
      <c r="F9986" t="s">
        <v>186</v>
      </c>
      <c r="G9986" t="s">
        <v>315</v>
      </c>
      <c r="H9986" t="s">
        <v>2190</v>
      </c>
      <c r="I9986">
        <v>5</v>
      </c>
      <c r="J9986">
        <v>20</v>
      </c>
      <c r="K9986">
        <v>236880</v>
      </c>
      <c r="L9986" t="str">
        <f>VLOOKUP(Sales_Data!C9986,Product_Master!$A:$D,2,FALSE)</f>
        <v>Headphones</v>
      </c>
      <c r="M9986">
        <f>VLOOKUP(C9986,Product_Master!$A:$D,4,FALSE)</f>
        <v>59220</v>
      </c>
      <c r="N9986" t="str">
        <f t="shared" si="310"/>
        <v>HIGH</v>
      </c>
      <c r="O9986" t="str" cm="1">
        <f t="array" ref="O9986">_xlfn.IFS(D9986="North","Zone 1",D9986="South","Zone 2",D9986="East","Zone 3",D9986="West","Zone 4")</f>
        <v>Zone 3</v>
      </c>
      <c r="P9986">
        <f t="shared" si="311"/>
        <v>23688</v>
      </c>
      <c r="Q9986" t="str">
        <f>VLOOKUP(C9986,Product_Master!$A:$D,3,FALSE)</f>
        <v>Electronics</v>
      </c>
    </row>
    <row r="9987" spans="1:17" x14ac:dyDescent="0.3">
      <c r="A9987" t="s">
        <v>16747</v>
      </c>
      <c r="B9987" t="s">
        <v>891</v>
      </c>
      <c r="C9987" t="s">
        <v>87</v>
      </c>
      <c r="D9987" t="s">
        <v>197</v>
      </c>
      <c r="E9987" t="s">
        <v>260</v>
      </c>
      <c r="F9987" t="s">
        <v>261</v>
      </c>
      <c r="G9987" t="s">
        <v>200</v>
      </c>
      <c r="H9987" t="s">
        <v>429</v>
      </c>
      <c r="I9987">
        <v>12</v>
      </c>
      <c r="J9987">
        <v>0</v>
      </c>
      <c r="K9987">
        <v>242748</v>
      </c>
      <c r="L9987" t="str">
        <f>VLOOKUP(Sales_Data!C9987,Product_Master!$A:$D,2,FALSE)</f>
        <v>Hoodie</v>
      </c>
      <c r="M9987">
        <f>VLOOKUP(C9987,Product_Master!$A:$D,4,FALSE)</f>
        <v>20229</v>
      </c>
      <c r="N9987" t="str">
        <f t="shared" ref="N9987:N10001" si="312">IF(K9987&gt;15000,"HIGH",IF(K9987&gt;=5000,"MEDIUM","LOW"))</f>
        <v>HIGH</v>
      </c>
      <c r="O9987" t="str" cm="1">
        <f t="array" ref="O9987">_xlfn.IFS(D9987="North","Zone 1",D9987="South","Zone 2",D9987="East","Zone 3",D9987="West","Zone 4")</f>
        <v>Zone 4</v>
      </c>
      <c r="P9987">
        <f t="shared" ref="P9987:P10001" si="313">IF(N9987="HIGH",K9987*10%,IF(N9987="MEDIUM",K9987*5%,K9987*2%))</f>
        <v>24274.800000000003</v>
      </c>
      <c r="Q9987" t="str">
        <f>VLOOKUP(C9987,Product_Master!$A:$D,3,FALSE)</f>
        <v>Clothing</v>
      </c>
    </row>
    <row r="9988" spans="1:17" x14ac:dyDescent="0.3">
      <c r="A9988" t="s">
        <v>16748</v>
      </c>
      <c r="B9988" t="s">
        <v>3690</v>
      </c>
      <c r="C9988" t="s">
        <v>93</v>
      </c>
      <c r="D9988" t="s">
        <v>191</v>
      </c>
      <c r="E9988" t="s">
        <v>192</v>
      </c>
      <c r="F9988" t="s">
        <v>193</v>
      </c>
      <c r="G9988" t="s">
        <v>228</v>
      </c>
      <c r="H9988" t="s">
        <v>7692</v>
      </c>
      <c r="I9988">
        <v>6</v>
      </c>
      <c r="J9988">
        <v>10</v>
      </c>
      <c r="K9988">
        <v>420028</v>
      </c>
      <c r="L9988" t="str">
        <f>VLOOKUP(Sales_Data!C9988,Product_Master!$A:$D,2,FALSE)</f>
        <v>Skirt</v>
      </c>
      <c r="M9988">
        <f>VLOOKUP(C9988,Product_Master!$A:$D,4,FALSE)</f>
        <v>77783</v>
      </c>
      <c r="N9988" t="str">
        <f t="shared" si="312"/>
        <v>HIGH</v>
      </c>
      <c r="O9988" t="str" cm="1">
        <f t="array" ref="O9988">_xlfn.IFS(D9988="North","Zone 1",D9988="South","Zone 2",D9988="East","Zone 3",D9988="West","Zone 4")</f>
        <v>Zone 1</v>
      </c>
      <c r="P9988">
        <f t="shared" si="313"/>
        <v>42002.8</v>
      </c>
      <c r="Q9988" t="str">
        <f>VLOOKUP(C9988,Product_Master!$A:$D,3,FALSE)</f>
        <v>Clothing</v>
      </c>
    </row>
    <row r="9989" spans="1:17" x14ac:dyDescent="0.3">
      <c r="A9989" t="s">
        <v>16749</v>
      </c>
      <c r="B9989" t="s">
        <v>867</v>
      </c>
      <c r="C9989" t="s">
        <v>19</v>
      </c>
      <c r="D9989" t="s">
        <v>191</v>
      </c>
      <c r="E9989" t="s">
        <v>192</v>
      </c>
      <c r="F9989" t="s">
        <v>193</v>
      </c>
      <c r="G9989" t="s">
        <v>181</v>
      </c>
      <c r="H9989" t="s">
        <v>16750</v>
      </c>
      <c r="I9989">
        <v>10</v>
      </c>
      <c r="J9989">
        <v>15</v>
      </c>
      <c r="K9989">
        <v>167186</v>
      </c>
      <c r="L9989" t="str">
        <f>VLOOKUP(Sales_Data!C9989,Product_Master!$A:$D,2,FALSE)</f>
        <v>Projector</v>
      </c>
      <c r="M9989">
        <f>VLOOKUP(C9989,Product_Master!$A:$D,4,FALSE)</f>
        <v>19669</v>
      </c>
      <c r="N9989" t="str">
        <f t="shared" si="312"/>
        <v>HIGH</v>
      </c>
      <c r="O9989" t="str" cm="1">
        <f t="array" ref="O9989">_xlfn.IFS(D9989="North","Zone 1",D9989="South","Zone 2",D9989="East","Zone 3",D9989="West","Zone 4")</f>
        <v>Zone 1</v>
      </c>
      <c r="P9989">
        <f t="shared" si="313"/>
        <v>16718.600000000002</v>
      </c>
      <c r="Q9989" t="str">
        <f>VLOOKUP(C9989,Product_Master!$A:$D,3,FALSE)</f>
        <v>Electronics</v>
      </c>
    </row>
    <row r="9990" spans="1:17" x14ac:dyDescent="0.3">
      <c r="A9990" t="s">
        <v>16751</v>
      </c>
      <c r="B9990" t="s">
        <v>3714</v>
      </c>
      <c r="C9990" t="s">
        <v>104</v>
      </c>
      <c r="D9990" t="s">
        <v>178</v>
      </c>
      <c r="E9990" t="s">
        <v>310</v>
      </c>
      <c r="F9990" t="s">
        <v>311</v>
      </c>
      <c r="G9990" t="s">
        <v>257</v>
      </c>
      <c r="H9990" t="s">
        <v>7516</v>
      </c>
      <c r="I9990">
        <v>1</v>
      </c>
      <c r="J9990">
        <v>5</v>
      </c>
      <c r="K9990">
        <v>32443</v>
      </c>
      <c r="L9990" t="str">
        <f>VLOOKUP(Sales_Data!C9990,Product_Master!$A:$D,2,FALSE)</f>
        <v>Coffee</v>
      </c>
      <c r="M9990">
        <f>VLOOKUP(C9990,Product_Master!$A:$D,4,FALSE)</f>
        <v>34151</v>
      </c>
      <c r="N9990" t="str">
        <f t="shared" si="312"/>
        <v>HIGH</v>
      </c>
      <c r="O9990" t="str" cm="1">
        <f t="array" ref="O9990">_xlfn.IFS(D9990="North","Zone 1",D9990="South","Zone 2",D9990="East","Zone 3",D9990="West","Zone 4")</f>
        <v>Zone 3</v>
      </c>
      <c r="P9990">
        <f t="shared" si="313"/>
        <v>3244.3</v>
      </c>
      <c r="Q9990" t="str">
        <f>VLOOKUP(C9990,Product_Master!$A:$D,3,FALSE)</f>
        <v>Grocery</v>
      </c>
    </row>
    <row r="9991" spans="1:17" x14ac:dyDescent="0.3">
      <c r="A9991" t="s">
        <v>16752</v>
      </c>
      <c r="B9991" t="s">
        <v>1331</v>
      </c>
      <c r="C9991" t="s">
        <v>42</v>
      </c>
      <c r="D9991" t="s">
        <v>191</v>
      </c>
      <c r="E9991" t="s">
        <v>238</v>
      </c>
      <c r="F9991" t="s">
        <v>238</v>
      </c>
      <c r="G9991" t="s">
        <v>174</v>
      </c>
      <c r="H9991" t="s">
        <v>16753</v>
      </c>
      <c r="I9991">
        <v>6</v>
      </c>
      <c r="J9991">
        <v>20</v>
      </c>
      <c r="K9991">
        <v>90768</v>
      </c>
      <c r="L9991" t="str">
        <f>VLOOKUP(Sales_Data!C9991,Product_Master!$A:$D,2,FALSE)</f>
        <v>Coffee Table</v>
      </c>
      <c r="M9991">
        <f>VLOOKUP(C9991,Product_Master!$A:$D,4,FALSE)</f>
        <v>18910</v>
      </c>
      <c r="N9991" t="str">
        <f t="shared" si="312"/>
        <v>HIGH</v>
      </c>
      <c r="O9991" t="str" cm="1">
        <f t="array" ref="O9991">_xlfn.IFS(D9991="North","Zone 1",D9991="South","Zone 2",D9991="East","Zone 3",D9991="West","Zone 4")</f>
        <v>Zone 1</v>
      </c>
      <c r="P9991">
        <f t="shared" si="313"/>
        <v>9076.8000000000011</v>
      </c>
      <c r="Q9991" t="str">
        <f>VLOOKUP(C9991,Product_Master!$A:$D,3,FALSE)</f>
        <v>Furniture</v>
      </c>
    </row>
    <row r="9992" spans="1:17" x14ac:dyDescent="0.3">
      <c r="A9992" t="s">
        <v>16754</v>
      </c>
      <c r="B9992" t="s">
        <v>1262</v>
      </c>
      <c r="C9992" t="s">
        <v>62</v>
      </c>
      <c r="D9992" t="s">
        <v>178</v>
      </c>
      <c r="E9992" t="s">
        <v>179</v>
      </c>
      <c r="F9992" t="s">
        <v>180</v>
      </c>
      <c r="G9992" t="s">
        <v>269</v>
      </c>
      <c r="H9992" t="s">
        <v>7620</v>
      </c>
      <c r="I9992">
        <v>3</v>
      </c>
      <c r="J9992">
        <v>10</v>
      </c>
      <c r="K9992">
        <v>134114</v>
      </c>
      <c r="L9992" t="str">
        <f>VLOOKUP(Sales_Data!C9992,Product_Master!$A:$D,2,FALSE)</f>
        <v>Recliner</v>
      </c>
      <c r="M9992">
        <f>VLOOKUP(C9992,Product_Master!$A:$D,4,FALSE)</f>
        <v>49672</v>
      </c>
      <c r="N9992" t="str">
        <f t="shared" si="312"/>
        <v>HIGH</v>
      </c>
      <c r="O9992" t="str" cm="1">
        <f t="array" ref="O9992">_xlfn.IFS(D9992="North","Zone 1",D9992="South","Zone 2",D9992="East","Zone 3",D9992="West","Zone 4")</f>
        <v>Zone 3</v>
      </c>
      <c r="P9992">
        <f t="shared" si="313"/>
        <v>13411.400000000001</v>
      </c>
      <c r="Q9992" t="str">
        <f>VLOOKUP(C9992,Product_Master!$A:$D,3,FALSE)</f>
        <v>Furniture</v>
      </c>
    </row>
    <row r="9993" spans="1:17" x14ac:dyDescent="0.3">
      <c r="A9993" t="s">
        <v>16755</v>
      </c>
      <c r="B9993" t="s">
        <v>1892</v>
      </c>
      <c r="C9993" t="s">
        <v>118</v>
      </c>
      <c r="D9993" t="s">
        <v>197</v>
      </c>
      <c r="E9993" t="s">
        <v>260</v>
      </c>
      <c r="F9993" t="s">
        <v>261</v>
      </c>
      <c r="G9993" t="s">
        <v>253</v>
      </c>
      <c r="H9993" t="s">
        <v>9101</v>
      </c>
      <c r="I9993">
        <v>7</v>
      </c>
      <c r="J9993">
        <v>0</v>
      </c>
      <c r="K9993">
        <v>100905</v>
      </c>
      <c r="L9993" t="str">
        <f>VLOOKUP(Sales_Data!C9993,Product_Master!$A:$D,2,FALSE)</f>
        <v>Juice</v>
      </c>
      <c r="M9993">
        <f>VLOOKUP(C9993,Product_Master!$A:$D,4,FALSE)</f>
        <v>14415</v>
      </c>
      <c r="N9993" t="str">
        <f t="shared" si="312"/>
        <v>HIGH</v>
      </c>
      <c r="O9993" t="str" cm="1">
        <f t="array" ref="O9993">_xlfn.IFS(D9993="North","Zone 1",D9993="South","Zone 2",D9993="East","Zone 3",D9993="West","Zone 4")</f>
        <v>Zone 4</v>
      </c>
      <c r="P9993">
        <f t="shared" si="313"/>
        <v>10090.5</v>
      </c>
      <c r="Q9993" t="str">
        <f>VLOOKUP(C9993,Product_Master!$A:$D,3,FALSE)</f>
        <v>Grocery</v>
      </c>
    </row>
    <row r="9994" spans="1:17" x14ac:dyDescent="0.3">
      <c r="A9994" t="s">
        <v>16756</v>
      </c>
      <c r="B9994" t="s">
        <v>419</v>
      </c>
      <c r="C9994" t="s">
        <v>100</v>
      </c>
      <c r="D9994" t="s">
        <v>197</v>
      </c>
      <c r="E9994" t="s">
        <v>210</v>
      </c>
      <c r="F9994" t="s">
        <v>211</v>
      </c>
      <c r="G9994" t="s">
        <v>262</v>
      </c>
      <c r="H9994" t="s">
        <v>6684</v>
      </c>
      <c r="I9994">
        <v>8</v>
      </c>
      <c r="J9994">
        <v>0</v>
      </c>
      <c r="K9994">
        <v>494712</v>
      </c>
      <c r="L9994" t="str">
        <f>VLOOKUP(Sales_Data!C9994,Product_Master!$A:$D,2,FALSE)</f>
        <v>Sugar</v>
      </c>
      <c r="M9994">
        <f>VLOOKUP(C9994,Product_Master!$A:$D,4,FALSE)</f>
        <v>61839</v>
      </c>
      <c r="N9994" t="str">
        <f t="shared" si="312"/>
        <v>HIGH</v>
      </c>
      <c r="O9994" t="str" cm="1">
        <f t="array" ref="O9994">_xlfn.IFS(D9994="North","Zone 1",D9994="South","Zone 2",D9994="East","Zone 3",D9994="West","Zone 4")</f>
        <v>Zone 4</v>
      </c>
      <c r="P9994">
        <f t="shared" si="313"/>
        <v>49471.200000000004</v>
      </c>
      <c r="Q9994" t="str">
        <f>VLOOKUP(C9994,Product_Master!$A:$D,3,FALSE)</f>
        <v>Grocery</v>
      </c>
    </row>
    <row r="9995" spans="1:17" x14ac:dyDescent="0.3">
      <c r="A9995" t="s">
        <v>16757</v>
      </c>
      <c r="B9995" t="s">
        <v>691</v>
      </c>
      <c r="C9995" t="s">
        <v>13</v>
      </c>
      <c r="D9995" t="s">
        <v>197</v>
      </c>
      <c r="E9995" t="s">
        <v>198</v>
      </c>
      <c r="F9995" t="s">
        <v>199</v>
      </c>
      <c r="G9995" t="s">
        <v>228</v>
      </c>
      <c r="H9995" t="s">
        <v>2035</v>
      </c>
      <c r="I9995">
        <v>6</v>
      </c>
      <c r="J9995">
        <v>10</v>
      </c>
      <c r="K9995">
        <v>144244</v>
      </c>
      <c r="L9995" t="str">
        <f>VLOOKUP(Sales_Data!C9995,Product_Master!$A:$D,2,FALSE)</f>
        <v>iPhone</v>
      </c>
      <c r="M9995">
        <f>VLOOKUP(C9995,Product_Master!$A:$D,4,FALSE)</f>
        <v>26712</v>
      </c>
      <c r="N9995" t="str">
        <f t="shared" si="312"/>
        <v>HIGH</v>
      </c>
      <c r="O9995" t="str" cm="1">
        <f t="array" ref="O9995">_xlfn.IFS(D9995="North","Zone 1",D9995="South","Zone 2",D9995="East","Zone 3",D9995="West","Zone 4")</f>
        <v>Zone 4</v>
      </c>
      <c r="P9995">
        <f t="shared" si="313"/>
        <v>14424.400000000001</v>
      </c>
      <c r="Q9995" t="str">
        <f>VLOOKUP(C9995,Product_Master!$A:$D,3,FALSE)</f>
        <v>Electronics</v>
      </c>
    </row>
    <row r="9996" spans="1:17" x14ac:dyDescent="0.3">
      <c r="A9996" t="s">
        <v>16758</v>
      </c>
      <c r="B9996" t="s">
        <v>603</v>
      </c>
      <c r="C9996" t="s">
        <v>17</v>
      </c>
      <c r="D9996" t="s">
        <v>197</v>
      </c>
      <c r="E9996" t="s">
        <v>210</v>
      </c>
      <c r="F9996" t="s">
        <v>211</v>
      </c>
      <c r="G9996" t="s">
        <v>219</v>
      </c>
      <c r="H9996" t="s">
        <v>8910</v>
      </c>
      <c r="I9996">
        <v>12</v>
      </c>
      <c r="J9996">
        <v>5</v>
      </c>
      <c r="K9996">
        <v>763173</v>
      </c>
      <c r="L9996" t="str">
        <f>VLOOKUP(Sales_Data!C9996,Product_Master!$A:$D,2,FALSE)</f>
        <v>Printer</v>
      </c>
      <c r="M9996">
        <f>VLOOKUP(C9996,Product_Master!$A:$D,4,FALSE)</f>
        <v>66945</v>
      </c>
      <c r="N9996" t="str">
        <f t="shared" si="312"/>
        <v>HIGH</v>
      </c>
      <c r="O9996" t="str" cm="1">
        <f t="array" ref="O9996">_xlfn.IFS(D9996="North","Zone 1",D9996="South","Zone 2",D9996="East","Zone 3",D9996="West","Zone 4")</f>
        <v>Zone 4</v>
      </c>
      <c r="P9996">
        <f t="shared" si="313"/>
        <v>76317.3</v>
      </c>
      <c r="Q9996" t="str">
        <f>VLOOKUP(C9996,Product_Master!$A:$D,3,FALSE)</f>
        <v>Electronics</v>
      </c>
    </row>
    <row r="9997" spans="1:17" x14ac:dyDescent="0.3">
      <c r="A9997" t="s">
        <v>16759</v>
      </c>
      <c r="B9997" t="s">
        <v>2756</v>
      </c>
      <c r="C9997" t="s">
        <v>87</v>
      </c>
      <c r="D9997" t="s">
        <v>191</v>
      </c>
      <c r="E9997" t="s">
        <v>242</v>
      </c>
      <c r="F9997" t="s">
        <v>242</v>
      </c>
      <c r="G9997" t="s">
        <v>285</v>
      </c>
      <c r="H9997" t="s">
        <v>8743</v>
      </c>
      <c r="I9997">
        <v>11</v>
      </c>
      <c r="J9997">
        <v>15</v>
      </c>
      <c r="K9997">
        <v>189141</v>
      </c>
      <c r="L9997" t="str">
        <f>VLOOKUP(Sales_Data!C9997,Product_Master!$A:$D,2,FALSE)</f>
        <v>Hoodie</v>
      </c>
      <c r="M9997">
        <f>VLOOKUP(C9997,Product_Master!$A:$D,4,FALSE)</f>
        <v>20229</v>
      </c>
      <c r="N9997" t="str">
        <f t="shared" si="312"/>
        <v>HIGH</v>
      </c>
      <c r="O9997" t="str" cm="1">
        <f t="array" ref="O9997">_xlfn.IFS(D9997="North","Zone 1",D9997="South","Zone 2",D9997="East","Zone 3",D9997="West","Zone 4")</f>
        <v>Zone 1</v>
      </c>
      <c r="P9997">
        <f t="shared" si="313"/>
        <v>18914.100000000002</v>
      </c>
      <c r="Q9997" t="str">
        <f>VLOOKUP(C9997,Product_Master!$A:$D,3,FALSE)</f>
        <v>Clothing</v>
      </c>
    </row>
    <row r="9998" spans="1:17" x14ac:dyDescent="0.3">
      <c r="A9998" t="s">
        <v>16760</v>
      </c>
      <c r="B9998" t="s">
        <v>879</v>
      </c>
      <c r="C9998" t="s">
        <v>149</v>
      </c>
      <c r="D9998" t="s">
        <v>178</v>
      </c>
      <c r="E9998" t="s">
        <v>185</v>
      </c>
      <c r="F9998" t="s">
        <v>186</v>
      </c>
      <c r="G9998" t="s">
        <v>200</v>
      </c>
      <c r="H9998" t="s">
        <v>16100</v>
      </c>
      <c r="I9998">
        <v>7</v>
      </c>
      <c r="J9998">
        <v>0</v>
      </c>
      <c r="K9998">
        <v>239953</v>
      </c>
      <c r="L9998" t="str">
        <f>VLOOKUP(Sales_Data!C9998,Product_Master!$A:$D,2,FALSE)</f>
        <v>Football Shoes</v>
      </c>
      <c r="M9998">
        <f>VLOOKUP(C9998,Product_Master!$A:$D,4,FALSE)</f>
        <v>34279</v>
      </c>
      <c r="N9998" t="str">
        <f t="shared" si="312"/>
        <v>HIGH</v>
      </c>
      <c r="O9998" t="str" cm="1">
        <f t="array" ref="O9998">_xlfn.IFS(D9998="North","Zone 1",D9998="South","Zone 2",D9998="East","Zone 3",D9998="West","Zone 4")</f>
        <v>Zone 3</v>
      </c>
      <c r="P9998">
        <f t="shared" si="313"/>
        <v>23995.300000000003</v>
      </c>
      <c r="Q9998" t="str">
        <f>VLOOKUP(C9998,Product_Master!$A:$D,3,FALSE)</f>
        <v>Sports</v>
      </c>
    </row>
    <row r="9999" spans="1:17" x14ac:dyDescent="0.3">
      <c r="A9999" t="s">
        <v>16761</v>
      </c>
      <c r="B9999" t="s">
        <v>3398</v>
      </c>
      <c r="C9999" t="s">
        <v>25</v>
      </c>
      <c r="D9999" t="s">
        <v>191</v>
      </c>
      <c r="E9999" t="s">
        <v>242</v>
      </c>
      <c r="F9999" t="s">
        <v>242</v>
      </c>
      <c r="G9999" t="s">
        <v>285</v>
      </c>
      <c r="H9999" t="s">
        <v>4807</v>
      </c>
      <c r="I9999">
        <v>12</v>
      </c>
      <c r="J9999">
        <v>10</v>
      </c>
      <c r="K9999">
        <v>107341</v>
      </c>
      <c r="L9999" t="str">
        <f>VLOOKUP(Sales_Data!C9999,Product_Master!$A:$D,2,FALSE)</f>
        <v>Washing Machine</v>
      </c>
      <c r="M9999">
        <f>VLOOKUP(C9999,Product_Master!$A:$D,4,FALSE)</f>
        <v>9939</v>
      </c>
      <c r="N9999" t="str">
        <f t="shared" si="312"/>
        <v>HIGH</v>
      </c>
      <c r="O9999" t="str" cm="1">
        <f t="array" ref="O9999">_xlfn.IFS(D9999="North","Zone 1",D9999="South","Zone 2",D9999="East","Zone 3",D9999="West","Zone 4")</f>
        <v>Zone 1</v>
      </c>
      <c r="P9999">
        <f t="shared" si="313"/>
        <v>10734.1</v>
      </c>
      <c r="Q9999" t="str">
        <f>VLOOKUP(C9999,Product_Master!$A:$D,3,FALSE)</f>
        <v>Electronics</v>
      </c>
    </row>
    <row r="10000" spans="1:17" x14ac:dyDescent="0.3">
      <c r="A10000" t="s">
        <v>16762</v>
      </c>
      <c r="B10000" t="s">
        <v>774</v>
      </c>
      <c r="C10000" t="s">
        <v>110</v>
      </c>
      <c r="D10000" t="s">
        <v>178</v>
      </c>
      <c r="E10000" t="s">
        <v>179</v>
      </c>
      <c r="F10000" t="s">
        <v>180</v>
      </c>
      <c r="G10000" t="s">
        <v>243</v>
      </c>
      <c r="H10000" t="s">
        <v>16763</v>
      </c>
      <c r="I10000">
        <v>7</v>
      </c>
      <c r="J10000">
        <v>20</v>
      </c>
      <c r="K10000">
        <v>157970</v>
      </c>
      <c r="L10000" t="str">
        <f>VLOOKUP(Sales_Data!C10000,Product_Master!$A:$D,2,FALSE)</f>
        <v>Spices</v>
      </c>
      <c r="M10000">
        <f>VLOOKUP(C10000,Product_Master!$A:$D,4,FALSE)</f>
        <v>28209</v>
      </c>
      <c r="N10000" t="str">
        <f t="shared" si="312"/>
        <v>HIGH</v>
      </c>
      <c r="O10000" t="str" cm="1">
        <f t="array" ref="O10000">_xlfn.IFS(D10000="North","Zone 1",D10000="South","Zone 2",D10000="East","Zone 3",D10000="West","Zone 4")</f>
        <v>Zone 3</v>
      </c>
      <c r="P10000">
        <f t="shared" si="313"/>
        <v>15797</v>
      </c>
      <c r="Q10000" t="str">
        <f>VLOOKUP(C10000,Product_Master!$A:$D,3,FALSE)</f>
        <v>Grocery</v>
      </c>
    </row>
    <row r="10001" spans="1:17" x14ac:dyDescent="0.3">
      <c r="A10001" t="s">
        <v>16764</v>
      </c>
      <c r="B10001" t="s">
        <v>413</v>
      </c>
      <c r="C10001" t="s">
        <v>133</v>
      </c>
      <c r="D10001" t="s">
        <v>197</v>
      </c>
      <c r="E10001" t="s">
        <v>198</v>
      </c>
      <c r="F10001" t="s">
        <v>199</v>
      </c>
      <c r="G10001" t="s">
        <v>174</v>
      </c>
      <c r="H10001" t="s">
        <v>11956</v>
      </c>
      <c r="I10001">
        <v>5</v>
      </c>
      <c r="J10001">
        <v>15</v>
      </c>
      <c r="K10001">
        <v>121065</v>
      </c>
      <c r="L10001" t="str">
        <f>VLOOKUP(Sales_Data!C10001,Product_Master!$A:$D,2,FALSE)</f>
        <v>Basketball</v>
      </c>
      <c r="M10001">
        <f>VLOOKUP(C10001,Product_Master!$A:$D,4,FALSE)</f>
        <v>28486</v>
      </c>
      <c r="N10001" t="str">
        <f t="shared" si="312"/>
        <v>HIGH</v>
      </c>
      <c r="O10001" t="str" cm="1">
        <f t="array" ref="O10001">_xlfn.IFS(D10001="North","Zone 1",D10001="South","Zone 2",D10001="East","Zone 3",D10001="West","Zone 4")</f>
        <v>Zone 4</v>
      </c>
      <c r="P10001">
        <f t="shared" si="313"/>
        <v>12106.5</v>
      </c>
      <c r="Q10001" t="str">
        <f>VLOOKUP(C10001,Product_Master!$A:$D,3,FALSE)</f>
        <v>Sports</v>
      </c>
    </row>
  </sheetData>
  <conditionalFormatting sqref="K1:K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{68A69299-AA29-45BA-BC96-F42B0932FD02}</x14:id>
        </ext>
      </extLst>
    </cfRule>
    <cfRule type="cellIs" dxfId="0" priority="7" operator="greaterThan">
      <formula>15000</formula>
    </cfRule>
    <cfRule type="cellIs" dxfId="1" priority="6" operator="lessThan">
      <formula>3000</formula>
    </cfRule>
    <cfRule type="top10" dxfId="2" priority="4" rank="3"/>
    <cfRule type="top10" dxfId="3" priority="3" rank="3"/>
    <cfRule type="cellIs" dxfId="4" priority="2" operator="greaterThan">
      <formula>15000</formula>
    </cfRule>
    <cfRule type="cellIs" dxfId="5" priority="1" operator="lessThan">
      <formula>3000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A69299-AA29-45BA-BC96-F42B0932FD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C097-2A8C-48D7-95D5-FDB5BC7CD220}">
  <dimension ref="A1:K6"/>
  <sheetViews>
    <sheetView workbookViewId="0">
      <selection activeCell="K2" sqref="K2"/>
    </sheetView>
  </sheetViews>
  <sheetFormatPr defaultRowHeight="14.4" x14ac:dyDescent="0.3"/>
  <cols>
    <col min="1" max="2" width="10" bestFit="1" customWidth="1"/>
    <col min="3" max="4" width="10" customWidth="1"/>
    <col min="5" max="5" width="10" bestFit="1" customWidth="1"/>
    <col min="6" max="6" width="10" customWidth="1"/>
    <col min="7" max="7" width="12.21875" bestFit="1" customWidth="1"/>
    <col min="8" max="8" width="12.21875" customWidth="1"/>
    <col min="9" max="9" width="20.109375" bestFit="1" customWidth="1"/>
    <col min="11" max="11" width="14" bestFit="1" customWidth="1"/>
  </cols>
  <sheetData>
    <row r="1" spans="1:11" s="1" customFormat="1" x14ac:dyDescent="0.3">
      <c r="A1" s="1" t="s">
        <v>16770</v>
      </c>
      <c r="B1" s="1" t="s">
        <v>16769</v>
      </c>
      <c r="C1" s="3" t="s">
        <v>161</v>
      </c>
      <c r="D1" s="3" t="s">
        <v>16771</v>
      </c>
      <c r="E1" s="3" t="s">
        <v>16769</v>
      </c>
      <c r="F1" s="2" t="s">
        <v>16773</v>
      </c>
      <c r="G1" s="2" t="s">
        <v>16772</v>
      </c>
      <c r="H1" s="1" t="s">
        <v>16775</v>
      </c>
      <c r="I1" s="1" t="s">
        <v>16774</v>
      </c>
      <c r="J1" s="2" t="s">
        <v>161</v>
      </c>
      <c r="K1" s="2" t="s">
        <v>16776</v>
      </c>
    </row>
    <row r="2" spans="1:11" x14ac:dyDescent="0.3">
      <c r="A2" t="s">
        <v>6</v>
      </c>
      <c r="B2">
        <f>SUMIF(Sales_Data!Q:Q,A2,Sales_Data!K:K)</f>
        <v>442384663</v>
      </c>
      <c r="C2" t="s">
        <v>191</v>
      </c>
      <c r="D2" t="s">
        <v>68</v>
      </c>
      <c r="E2">
        <f>SUMIFS(Sales_Data!K:K,Sales_Data!Q:Q,"Clothing",Sales_Data!D:D,"North")</f>
        <v>128049109</v>
      </c>
      <c r="F2" t="s">
        <v>285</v>
      </c>
      <c r="G2">
        <f>SUMIF(Sales_Data!G:G,F2,Sales_Data!I:I)</f>
        <v>4277</v>
      </c>
      <c r="H2" t="s">
        <v>37</v>
      </c>
      <c r="I2">
        <f>COUNTIF(Sales_Data!Q:Q,H2)</f>
        <v>2002</v>
      </c>
      <c r="J2" t="s">
        <v>16777</v>
      </c>
      <c r="K2">
        <f>COUNTIFS(Sales_Data!D:D,Summary!J2,Sales_Data!K:K,"&gt;5000")</f>
        <v>2490</v>
      </c>
    </row>
    <row r="3" spans="1:11" x14ac:dyDescent="0.3">
      <c r="A3" s="4"/>
    </row>
    <row r="4" spans="1:11" x14ac:dyDescent="0.3">
      <c r="A4" s="4"/>
    </row>
    <row r="5" spans="1:11" x14ac:dyDescent="0.3">
      <c r="A5" s="4"/>
    </row>
    <row r="6" spans="1:11" x14ac:dyDescent="0.3">
      <c r="A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036E8-8661-454A-900D-E6B9B7EE1D95}">
  <dimension ref="A1:B20"/>
  <sheetViews>
    <sheetView workbookViewId="0">
      <selection activeCell="H14" sqref="H14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s="9" customFormat="1" ht="18" x14ac:dyDescent="0.35">
      <c r="A1" s="9" t="s">
        <v>16784</v>
      </c>
    </row>
    <row r="3" spans="1:2" x14ac:dyDescent="0.3">
      <c r="A3" s="5" t="s">
        <v>16778</v>
      </c>
      <c r="B3" t="s">
        <v>16781</v>
      </c>
    </row>
    <row r="4" spans="1:2" x14ac:dyDescent="0.3">
      <c r="A4" s="6" t="s">
        <v>285</v>
      </c>
      <c r="B4" s="7">
        <v>155763602</v>
      </c>
    </row>
    <row r="5" spans="1:2" x14ac:dyDescent="0.3">
      <c r="A5" s="6" t="s">
        <v>253</v>
      </c>
      <c r="B5" s="7">
        <v>156873551</v>
      </c>
    </row>
    <row r="6" spans="1:2" x14ac:dyDescent="0.3">
      <c r="A6" s="6" t="s">
        <v>212</v>
      </c>
      <c r="B6" s="7">
        <v>144956574</v>
      </c>
    </row>
    <row r="7" spans="1:2" x14ac:dyDescent="0.3">
      <c r="A7" s="6" t="s">
        <v>257</v>
      </c>
      <c r="B7" s="7">
        <v>169901335</v>
      </c>
    </row>
    <row r="8" spans="1:2" x14ac:dyDescent="0.3">
      <c r="A8" s="6" t="s">
        <v>206</v>
      </c>
      <c r="B8" s="7">
        <v>137625669</v>
      </c>
    </row>
    <row r="9" spans="1:2" x14ac:dyDescent="0.3">
      <c r="A9" s="6" t="s">
        <v>174</v>
      </c>
      <c r="B9" s="7">
        <v>152139857</v>
      </c>
    </row>
    <row r="10" spans="1:2" x14ac:dyDescent="0.3">
      <c r="A10" s="6" t="s">
        <v>187</v>
      </c>
      <c r="B10" s="7">
        <v>151374990</v>
      </c>
    </row>
    <row r="11" spans="1:2" x14ac:dyDescent="0.3">
      <c r="A11" s="6" t="s">
        <v>262</v>
      </c>
      <c r="B11" s="7">
        <v>162129708</v>
      </c>
    </row>
    <row r="12" spans="1:2" x14ac:dyDescent="0.3">
      <c r="A12" s="6" t="s">
        <v>200</v>
      </c>
      <c r="B12" s="7">
        <v>151810880</v>
      </c>
    </row>
    <row r="13" spans="1:2" x14ac:dyDescent="0.3">
      <c r="A13" s="6" t="s">
        <v>269</v>
      </c>
      <c r="B13" s="7">
        <v>163146082</v>
      </c>
    </row>
    <row r="14" spans="1:2" x14ac:dyDescent="0.3">
      <c r="A14" s="6" t="s">
        <v>243</v>
      </c>
      <c r="B14" s="7">
        <v>160954897</v>
      </c>
    </row>
    <row r="15" spans="1:2" x14ac:dyDescent="0.3">
      <c r="A15" s="6" t="s">
        <v>219</v>
      </c>
      <c r="B15" s="7">
        <v>164964153</v>
      </c>
    </row>
    <row r="16" spans="1:2" x14ac:dyDescent="0.3">
      <c r="A16" s="6" t="s">
        <v>228</v>
      </c>
      <c r="B16" s="7">
        <v>146593056</v>
      </c>
    </row>
    <row r="17" spans="1:2" x14ac:dyDescent="0.3">
      <c r="A17" s="6" t="s">
        <v>181</v>
      </c>
      <c r="B17" s="7">
        <v>135467942</v>
      </c>
    </row>
    <row r="18" spans="1:2" x14ac:dyDescent="0.3">
      <c r="A18" s="6" t="s">
        <v>315</v>
      </c>
      <c r="B18" s="7">
        <v>157325621</v>
      </c>
    </row>
    <row r="19" spans="1:2" x14ac:dyDescent="0.3">
      <c r="A19" s="6" t="s">
        <v>16779</v>
      </c>
      <c r="B19" s="7"/>
    </row>
    <row r="20" spans="1:2" x14ac:dyDescent="0.3">
      <c r="A20" s="6" t="s">
        <v>16780</v>
      </c>
      <c r="B20" s="7">
        <v>2311027917</v>
      </c>
    </row>
  </sheetData>
  <mergeCells count="1">
    <mergeCell ref="A1:XF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5F5BF-ACBA-41C4-9FDD-7F4C9B55DC5F}">
  <dimension ref="A1:B10"/>
  <sheetViews>
    <sheetView workbookViewId="0">
      <selection activeCell="I10" sqref="I10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s="9" customFormat="1" ht="18" x14ac:dyDescent="0.35">
      <c r="A1" s="9" t="s">
        <v>16783</v>
      </c>
    </row>
    <row r="3" spans="1:2" x14ac:dyDescent="0.3">
      <c r="A3" s="5" t="s">
        <v>16778</v>
      </c>
      <c r="B3" t="s">
        <v>16781</v>
      </c>
    </row>
    <row r="4" spans="1:2" x14ac:dyDescent="0.3">
      <c r="A4" s="6" t="s">
        <v>68</v>
      </c>
      <c r="B4" s="7">
        <v>505062395</v>
      </c>
    </row>
    <row r="5" spans="1:2" x14ac:dyDescent="0.3">
      <c r="A5" s="6" t="s">
        <v>6</v>
      </c>
      <c r="B5" s="7">
        <v>442384663</v>
      </c>
    </row>
    <row r="6" spans="1:2" x14ac:dyDescent="0.3">
      <c r="A6" s="6" t="s">
        <v>37</v>
      </c>
      <c r="B6" s="7">
        <v>486148672</v>
      </c>
    </row>
    <row r="7" spans="1:2" x14ac:dyDescent="0.3">
      <c r="A7" s="6" t="s">
        <v>99</v>
      </c>
      <c r="B7" s="7">
        <v>409270898</v>
      </c>
    </row>
    <row r="8" spans="1:2" x14ac:dyDescent="0.3">
      <c r="A8" s="6" t="s">
        <v>130</v>
      </c>
      <c r="B8" s="7">
        <v>468161289</v>
      </c>
    </row>
    <row r="9" spans="1:2" x14ac:dyDescent="0.3">
      <c r="A9" s="6" t="s">
        <v>16779</v>
      </c>
      <c r="B9" s="7"/>
    </row>
    <row r="10" spans="1:2" x14ac:dyDescent="0.3">
      <c r="A10" s="6" t="s">
        <v>16780</v>
      </c>
      <c r="B10" s="7">
        <v>2311027917</v>
      </c>
    </row>
  </sheetData>
  <mergeCells count="1">
    <mergeCell ref="A1:XF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CD9A-73F2-4D42-B5CA-19E8750A9526}">
  <dimension ref="A1:B9"/>
  <sheetViews>
    <sheetView workbookViewId="0">
      <selection activeCell="F8" sqref="F8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s="8" customFormat="1" ht="18" x14ac:dyDescent="0.35">
      <c r="A1" s="8" t="s">
        <v>16782</v>
      </c>
    </row>
    <row r="3" spans="1:2" x14ac:dyDescent="0.3">
      <c r="A3" s="5" t="s">
        <v>16778</v>
      </c>
      <c r="B3" t="s">
        <v>16781</v>
      </c>
    </row>
    <row r="4" spans="1:2" x14ac:dyDescent="0.3">
      <c r="A4" s="6" t="s">
        <v>178</v>
      </c>
      <c r="B4" s="7">
        <v>584672651</v>
      </c>
    </row>
    <row r="5" spans="1:2" x14ac:dyDescent="0.3">
      <c r="A5" s="6" t="s">
        <v>191</v>
      </c>
      <c r="B5" s="7">
        <v>560981194</v>
      </c>
    </row>
    <row r="6" spans="1:2" x14ac:dyDescent="0.3">
      <c r="A6" s="6" t="s">
        <v>171</v>
      </c>
      <c r="B6" s="7">
        <v>575537470</v>
      </c>
    </row>
    <row r="7" spans="1:2" x14ac:dyDescent="0.3">
      <c r="A7" s="6" t="s">
        <v>197</v>
      </c>
      <c r="B7" s="7">
        <v>589836602</v>
      </c>
    </row>
    <row r="8" spans="1:2" x14ac:dyDescent="0.3">
      <c r="A8" s="6" t="s">
        <v>16779</v>
      </c>
      <c r="B8" s="7"/>
    </row>
    <row r="9" spans="1:2" x14ac:dyDescent="0.3">
      <c r="A9" s="6" t="s">
        <v>16780</v>
      </c>
      <c r="B9" s="7">
        <v>2311027917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Product_Master</vt:lpstr>
      <vt:lpstr>Sales_Data</vt:lpstr>
      <vt:lpstr>Summary</vt:lpstr>
      <vt:lpstr>pivot_salesperson</vt:lpstr>
      <vt:lpstr>pivot_category</vt:lpstr>
      <vt:lpstr>pivot__region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Guluguluri Tejaswini</cp:lastModifiedBy>
  <dcterms:created xsi:type="dcterms:W3CDTF">2026-07-17T13:05:08Z</dcterms:created>
  <dcterms:modified xsi:type="dcterms:W3CDTF">2026-07-19T12:10:57Z</dcterms:modified>
</cp:coreProperties>
</file>